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sonaj\Downloads\"/>
    </mc:Choice>
  </mc:AlternateContent>
  <xr:revisionPtr revIDLastSave="0" documentId="13_ncr:1_{655B852E-6D34-478E-A4AA-485BF11F86E3}" xr6:coauthVersionLast="47" xr6:coauthVersionMax="47" xr10:uidLastSave="{00000000-0000-0000-0000-000000000000}"/>
  <bookViews>
    <workbookView xWindow="-108" yWindow="-108" windowWidth="23256" windowHeight="12456" activeTab="4" xr2:uid="{1AC26372-BE2A-4805-BC96-D028C7BDD4DE}"/>
  </bookViews>
  <sheets>
    <sheet name="ecommerce_customer_data_custom_" sheetId="2" r:id="rId1"/>
    <sheet name="AgeGroupMapping" sheetId="1" r:id="rId2"/>
    <sheet name="PaymentMapping" sheetId="3" r:id="rId3"/>
    <sheet name="Pivot_Table" sheetId="6" r:id="rId4"/>
    <sheet name="Dashboard" sheetId="7" r:id="rId5"/>
  </sheets>
  <definedNames>
    <definedName name="ExternalData_1" localSheetId="0" hidden="1">ecommerce_customer_data_custom_!$A$1:$K$10001</definedName>
    <definedName name="Slicer_Age_Group">#N/A</definedName>
    <definedName name="Slicer_Payment_Method">#N/A</definedName>
    <definedName name="Slicer_Product_Category">#N/A</definedName>
    <definedName name="Slicer_Purchase_Month_Nam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2" l="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Q5002" i="2"/>
  <c r="Q5003" i="2"/>
  <c r="Q5004" i="2"/>
  <c r="Q5005" i="2"/>
  <c r="Q5006" i="2"/>
  <c r="Q5007" i="2"/>
  <c r="Q5008" i="2"/>
  <c r="Q5009" i="2"/>
  <c r="Q5010" i="2"/>
  <c r="Q5011" i="2"/>
  <c r="Q5012" i="2"/>
  <c r="Q5013" i="2"/>
  <c r="Q5014" i="2"/>
  <c r="Q5015" i="2"/>
  <c r="Q5016" i="2"/>
  <c r="Q5017" i="2"/>
  <c r="Q5018" i="2"/>
  <c r="Q5019" i="2"/>
  <c r="Q5020" i="2"/>
  <c r="Q5021" i="2"/>
  <c r="Q5022" i="2"/>
  <c r="Q5023" i="2"/>
  <c r="Q5024" i="2"/>
  <c r="Q5025" i="2"/>
  <c r="Q5026" i="2"/>
  <c r="Q5027" i="2"/>
  <c r="Q5028" i="2"/>
  <c r="Q5029" i="2"/>
  <c r="Q5030" i="2"/>
  <c r="Q5031" i="2"/>
  <c r="Q5032" i="2"/>
  <c r="Q5033" i="2"/>
  <c r="Q5034" i="2"/>
  <c r="Q5035" i="2"/>
  <c r="Q5036" i="2"/>
  <c r="Q5037" i="2"/>
  <c r="Q5038" i="2"/>
  <c r="Q5039" i="2"/>
  <c r="Q5040" i="2"/>
  <c r="Q5041" i="2"/>
  <c r="Q5042" i="2"/>
  <c r="Q5043" i="2"/>
  <c r="Q5044" i="2"/>
  <c r="Q5045" i="2"/>
  <c r="Q5046" i="2"/>
  <c r="Q5047" i="2"/>
  <c r="Q5048" i="2"/>
  <c r="Q5049" i="2"/>
  <c r="Q5050" i="2"/>
  <c r="Q5051" i="2"/>
  <c r="Q5052" i="2"/>
  <c r="Q5053" i="2"/>
  <c r="Q5054" i="2"/>
  <c r="Q5055" i="2"/>
  <c r="Q5056" i="2"/>
  <c r="Q5057" i="2"/>
  <c r="Q5058" i="2"/>
  <c r="Q5059" i="2"/>
  <c r="Q5060" i="2"/>
  <c r="Q5061" i="2"/>
  <c r="Q5062" i="2"/>
  <c r="Q5063" i="2"/>
  <c r="Q5064" i="2"/>
  <c r="Q5065" i="2"/>
  <c r="Q5066" i="2"/>
  <c r="Q5067" i="2"/>
  <c r="Q5068" i="2"/>
  <c r="Q5069" i="2"/>
  <c r="Q5070" i="2"/>
  <c r="Q5071" i="2"/>
  <c r="Q5072" i="2"/>
  <c r="Q5073" i="2"/>
  <c r="Q5074" i="2"/>
  <c r="Q5075" i="2"/>
  <c r="Q5076" i="2"/>
  <c r="Q5077" i="2"/>
  <c r="Q5078" i="2"/>
  <c r="Q5079" i="2"/>
  <c r="Q5080" i="2"/>
  <c r="Q5081" i="2"/>
  <c r="Q5082" i="2"/>
  <c r="Q5083" i="2"/>
  <c r="Q5084" i="2"/>
  <c r="Q5085" i="2"/>
  <c r="Q5086" i="2"/>
  <c r="Q5087" i="2"/>
  <c r="Q5088" i="2"/>
  <c r="Q5089" i="2"/>
  <c r="Q5090" i="2"/>
  <c r="Q5091" i="2"/>
  <c r="Q5092" i="2"/>
  <c r="Q5093" i="2"/>
  <c r="Q5094" i="2"/>
  <c r="Q5095" i="2"/>
  <c r="Q5096" i="2"/>
  <c r="Q5097" i="2"/>
  <c r="Q5098" i="2"/>
  <c r="Q5099" i="2"/>
  <c r="Q5100" i="2"/>
  <c r="Q5101" i="2"/>
  <c r="Q5102" i="2"/>
  <c r="Q5103" i="2"/>
  <c r="Q5104" i="2"/>
  <c r="Q5105" i="2"/>
  <c r="Q5106" i="2"/>
  <c r="Q5107" i="2"/>
  <c r="Q5108" i="2"/>
  <c r="Q5109" i="2"/>
  <c r="Q5110" i="2"/>
  <c r="Q5111" i="2"/>
  <c r="Q5112" i="2"/>
  <c r="Q5113" i="2"/>
  <c r="Q5114" i="2"/>
  <c r="Q5115" i="2"/>
  <c r="Q5116" i="2"/>
  <c r="Q5117" i="2"/>
  <c r="Q5118" i="2"/>
  <c r="Q5119" i="2"/>
  <c r="Q5120" i="2"/>
  <c r="Q5121" i="2"/>
  <c r="Q5122" i="2"/>
  <c r="Q5123" i="2"/>
  <c r="Q5124" i="2"/>
  <c r="Q5125" i="2"/>
  <c r="Q5126" i="2"/>
  <c r="Q5127" i="2"/>
  <c r="Q5128" i="2"/>
  <c r="Q5129" i="2"/>
  <c r="Q5130" i="2"/>
  <c r="Q5131" i="2"/>
  <c r="Q5132" i="2"/>
  <c r="Q5133" i="2"/>
  <c r="Q5134" i="2"/>
  <c r="Q5135" i="2"/>
  <c r="Q5136" i="2"/>
  <c r="Q5137" i="2"/>
  <c r="Q5138" i="2"/>
  <c r="Q5139" i="2"/>
  <c r="Q5140" i="2"/>
  <c r="Q5141" i="2"/>
  <c r="Q5142" i="2"/>
  <c r="Q5143" i="2"/>
  <c r="Q5144" i="2"/>
  <c r="Q5145" i="2"/>
  <c r="Q5146" i="2"/>
  <c r="Q5147" i="2"/>
  <c r="Q5148" i="2"/>
  <c r="Q5149" i="2"/>
  <c r="Q5150" i="2"/>
  <c r="Q5151" i="2"/>
  <c r="Q5152" i="2"/>
  <c r="Q5153" i="2"/>
  <c r="Q5154" i="2"/>
  <c r="Q5155" i="2"/>
  <c r="Q5156" i="2"/>
  <c r="Q5157" i="2"/>
  <c r="Q5158" i="2"/>
  <c r="Q5159" i="2"/>
  <c r="Q5160" i="2"/>
  <c r="Q5161" i="2"/>
  <c r="Q5162" i="2"/>
  <c r="Q5163" i="2"/>
  <c r="Q5164" i="2"/>
  <c r="Q5165" i="2"/>
  <c r="Q5166" i="2"/>
  <c r="Q5167" i="2"/>
  <c r="Q5168" i="2"/>
  <c r="Q5169" i="2"/>
  <c r="Q5170" i="2"/>
  <c r="Q5171" i="2"/>
  <c r="Q5172" i="2"/>
  <c r="Q5173" i="2"/>
  <c r="Q5174" i="2"/>
  <c r="Q5175" i="2"/>
  <c r="Q5176" i="2"/>
  <c r="Q5177" i="2"/>
  <c r="Q5178" i="2"/>
  <c r="Q5179" i="2"/>
  <c r="Q5180" i="2"/>
  <c r="Q5181" i="2"/>
  <c r="Q5182" i="2"/>
  <c r="Q5183" i="2"/>
  <c r="Q5184" i="2"/>
  <c r="Q5185" i="2"/>
  <c r="Q5186" i="2"/>
  <c r="Q5187" i="2"/>
  <c r="Q5188" i="2"/>
  <c r="Q5189" i="2"/>
  <c r="Q5190" i="2"/>
  <c r="Q5191" i="2"/>
  <c r="Q5192" i="2"/>
  <c r="Q5193" i="2"/>
  <c r="Q5194" i="2"/>
  <c r="Q5195" i="2"/>
  <c r="Q5196" i="2"/>
  <c r="Q5197" i="2"/>
  <c r="Q5198" i="2"/>
  <c r="Q5199" i="2"/>
  <c r="Q5200" i="2"/>
  <c r="Q5201" i="2"/>
  <c r="Q5202" i="2"/>
  <c r="Q5203" i="2"/>
  <c r="Q5204" i="2"/>
  <c r="Q5205" i="2"/>
  <c r="Q5206" i="2"/>
  <c r="Q5207" i="2"/>
  <c r="Q5208" i="2"/>
  <c r="Q5209" i="2"/>
  <c r="Q5210" i="2"/>
  <c r="Q5211" i="2"/>
  <c r="Q5212" i="2"/>
  <c r="Q5213" i="2"/>
  <c r="Q5214" i="2"/>
  <c r="Q5215" i="2"/>
  <c r="Q5216" i="2"/>
  <c r="Q5217" i="2"/>
  <c r="Q5218" i="2"/>
  <c r="Q5219" i="2"/>
  <c r="Q5220" i="2"/>
  <c r="Q5221" i="2"/>
  <c r="Q5222" i="2"/>
  <c r="Q5223" i="2"/>
  <c r="Q5224" i="2"/>
  <c r="Q5225" i="2"/>
  <c r="Q5226" i="2"/>
  <c r="Q5227" i="2"/>
  <c r="Q5228" i="2"/>
  <c r="Q5229" i="2"/>
  <c r="Q5230" i="2"/>
  <c r="Q5231" i="2"/>
  <c r="Q5232" i="2"/>
  <c r="Q5233" i="2"/>
  <c r="Q5234" i="2"/>
  <c r="Q5235" i="2"/>
  <c r="Q5236" i="2"/>
  <c r="Q5237" i="2"/>
  <c r="Q5238" i="2"/>
  <c r="Q5239" i="2"/>
  <c r="Q5240" i="2"/>
  <c r="Q5241" i="2"/>
  <c r="Q5242" i="2"/>
  <c r="Q5243" i="2"/>
  <c r="Q5244" i="2"/>
  <c r="Q5245" i="2"/>
  <c r="Q5246" i="2"/>
  <c r="Q5247" i="2"/>
  <c r="Q5248" i="2"/>
  <c r="Q5249" i="2"/>
  <c r="Q5250" i="2"/>
  <c r="Q5251" i="2"/>
  <c r="Q5252" i="2"/>
  <c r="Q5253" i="2"/>
  <c r="Q5254" i="2"/>
  <c r="Q5255" i="2"/>
  <c r="Q5256" i="2"/>
  <c r="Q5257" i="2"/>
  <c r="Q5258" i="2"/>
  <c r="Q5259" i="2"/>
  <c r="Q5260" i="2"/>
  <c r="Q5261" i="2"/>
  <c r="Q5262" i="2"/>
  <c r="Q5263" i="2"/>
  <c r="Q5264" i="2"/>
  <c r="Q5265" i="2"/>
  <c r="Q5266" i="2"/>
  <c r="Q5267" i="2"/>
  <c r="Q5268" i="2"/>
  <c r="Q5269" i="2"/>
  <c r="Q5270" i="2"/>
  <c r="Q5271" i="2"/>
  <c r="Q5272" i="2"/>
  <c r="Q5273" i="2"/>
  <c r="Q5274" i="2"/>
  <c r="Q5275" i="2"/>
  <c r="Q5276" i="2"/>
  <c r="Q5277" i="2"/>
  <c r="Q5278" i="2"/>
  <c r="Q5279" i="2"/>
  <c r="Q5280" i="2"/>
  <c r="Q5281" i="2"/>
  <c r="Q5282" i="2"/>
  <c r="Q5283" i="2"/>
  <c r="Q5284" i="2"/>
  <c r="Q5285" i="2"/>
  <c r="Q5286" i="2"/>
  <c r="Q5287" i="2"/>
  <c r="Q5288" i="2"/>
  <c r="Q5289" i="2"/>
  <c r="Q5290" i="2"/>
  <c r="Q5291" i="2"/>
  <c r="Q5292" i="2"/>
  <c r="Q5293" i="2"/>
  <c r="Q5294" i="2"/>
  <c r="Q5295" i="2"/>
  <c r="Q5296" i="2"/>
  <c r="Q5297" i="2"/>
  <c r="Q5298" i="2"/>
  <c r="Q5299" i="2"/>
  <c r="Q5300" i="2"/>
  <c r="Q5301" i="2"/>
  <c r="Q5302" i="2"/>
  <c r="Q5303" i="2"/>
  <c r="Q5304" i="2"/>
  <c r="Q5305" i="2"/>
  <c r="Q5306" i="2"/>
  <c r="Q5307" i="2"/>
  <c r="Q5308" i="2"/>
  <c r="Q5309" i="2"/>
  <c r="Q5310" i="2"/>
  <c r="Q5311" i="2"/>
  <c r="Q5312" i="2"/>
  <c r="Q5313" i="2"/>
  <c r="Q5314" i="2"/>
  <c r="Q5315" i="2"/>
  <c r="Q5316" i="2"/>
  <c r="Q5317" i="2"/>
  <c r="Q5318" i="2"/>
  <c r="Q5319" i="2"/>
  <c r="Q5320" i="2"/>
  <c r="Q5321" i="2"/>
  <c r="Q5322" i="2"/>
  <c r="Q5323" i="2"/>
  <c r="Q5324" i="2"/>
  <c r="Q5325" i="2"/>
  <c r="Q5326" i="2"/>
  <c r="Q5327" i="2"/>
  <c r="Q5328" i="2"/>
  <c r="Q5329" i="2"/>
  <c r="Q5330" i="2"/>
  <c r="Q5331" i="2"/>
  <c r="Q5332" i="2"/>
  <c r="Q5333" i="2"/>
  <c r="Q5334" i="2"/>
  <c r="Q5335" i="2"/>
  <c r="Q5336" i="2"/>
  <c r="Q5337" i="2"/>
  <c r="Q5338" i="2"/>
  <c r="Q5339" i="2"/>
  <c r="Q5340" i="2"/>
  <c r="Q5341" i="2"/>
  <c r="Q5342" i="2"/>
  <c r="Q5343" i="2"/>
  <c r="Q5344" i="2"/>
  <c r="Q5345" i="2"/>
  <c r="Q5346" i="2"/>
  <c r="Q5347" i="2"/>
  <c r="Q5348" i="2"/>
  <c r="Q5349" i="2"/>
  <c r="Q5350" i="2"/>
  <c r="Q5351" i="2"/>
  <c r="Q5352" i="2"/>
  <c r="Q5353" i="2"/>
  <c r="Q5354" i="2"/>
  <c r="Q5355" i="2"/>
  <c r="Q5356" i="2"/>
  <c r="Q5357" i="2"/>
  <c r="Q5358" i="2"/>
  <c r="Q5359" i="2"/>
  <c r="Q5360" i="2"/>
  <c r="Q5361" i="2"/>
  <c r="Q5362" i="2"/>
  <c r="Q5363" i="2"/>
  <c r="Q5364" i="2"/>
  <c r="Q5365" i="2"/>
  <c r="Q5366" i="2"/>
  <c r="Q5367" i="2"/>
  <c r="Q5368" i="2"/>
  <c r="Q5369" i="2"/>
  <c r="Q5370" i="2"/>
  <c r="Q5371" i="2"/>
  <c r="Q5372" i="2"/>
  <c r="Q5373" i="2"/>
  <c r="Q5374" i="2"/>
  <c r="Q5375" i="2"/>
  <c r="Q5376" i="2"/>
  <c r="Q5377" i="2"/>
  <c r="Q5378" i="2"/>
  <c r="Q5379" i="2"/>
  <c r="Q5380" i="2"/>
  <c r="Q5381" i="2"/>
  <c r="Q5382" i="2"/>
  <c r="Q5383" i="2"/>
  <c r="Q5384" i="2"/>
  <c r="Q5385" i="2"/>
  <c r="Q5386" i="2"/>
  <c r="Q5387" i="2"/>
  <c r="Q5388" i="2"/>
  <c r="Q5389" i="2"/>
  <c r="Q5390" i="2"/>
  <c r="Q5391" i="2"/>
  <c r="Q5392" i="2"/>
  <c r="Q5393" i="2"/>
  <c r="Q5394" i="2"/>
  <c r="Q5395" i="2"/>
  <c r="Q5396" i="2"/>
  <c r="Q5397" i="2"/>
  <c r="Q5398" i="2"/>
  <c r="Q5399" i="2"/>
  <c r="Q5400" i="2"/>
  <c r="Q5401" i="2"/>
  <c r="Q5402" i="2"/>
  <c r="Q5403" i="2"/>
  <c r="Q5404" i="2"/>
  <c r="Q5405" i="2"/>
  <c r="Q5406" i="2"/>
  <c r="Q5407" i="2"/>
  <c r="Q5408" i="2"/>
  <c r="Q5409" i="2"/>
  <c r="Q5410" i="2"/>
  <c r="Q5411" i="2"/>
  <c r="Q5412" i="2"/>
  <c r="Q5413" i="2"/>
  <c r="Q5414" i="2"/>
  <c r="Q5415" i="2"/>
  <c r="Q5416" i="2"/>
  <c r="Q5417" i="2"/>
  <c r="Q5418" i="2"/>
  <c r="Q5419" i="2"/>
  <c r="Q5420" i="2"/>
  <c r="Q5421" i="2"/>
  <c r="Q5422" i="2"/>
  <c r="Q5423" i="2"/>
  <c r="Q5424" i="2"/>
  <c r="Q5425" i="2"/>
  <c r="Q5426" i="2"/>
  <c r="Q5427" i="2"/>
  <c r="Q5428" i="2"/>
  <c r="Q5429" i="2"/>
  <c r="Q5430" i="2"/>
  <c r="Q5431" i="2"/>
  <c r="Q5432" i="2"/>
  <c r="Q5433" i="2"/>
  <c r="Q5434" i="2"/>
  <c r="Q5435" i="2"/>
  <c r="Q5436" i="2"/>
  <c r="Q5437" i="2"/>
  <c r="Q5438" i="2"/>
  <c r="Q5439" i="2"/>
  <c r="Q5440" i="2"/>
  <c r="Q5441" i="2"/>
  <c r="Q5442" i="2"/>
  <c r="Q5443" i="2"/>
  <c r="Q5444" i="2"/>
  <c r="Q5445" i="2"/>
  <c r="Q5446" i="2"/>
  <c r="Q5447" i="2"/>
  <c r="Q5448" i="2"/>
  <c r="Q5449" i="2"/>
  <c r="Q5450" i="2"/>
  <c r="Q5451" i="2"/>
  <c r="Q5452" i="2"/>
  <c r="Q5453" i="2"/>
  <c r="Q5454" i="2"/>
  <c r="Q5455" i="2"/>
  <c r="Q5456" i="2"/>
  <c r="Q5457" i="2"/>
  <c r="Q5458" i="2"/>
  <c r="Q5459" i="2"/>
  <c r="Q5460" i="2"/>
  <c r="Q5461" i="2"/>
  <c r="Q5462" i="2"/>
  <c r="Q5463" i="2"/>
  <c r="Q5464" i="2"/>
  <c r="Q5465" i="2"/>
  <c r="Q5466" i="2"/>
  <c r="Q5467" i="2"/>
  <c r="Q5468" i="2"/>
  <c r="Q5469" i="2"/>
  <c r="Q5470" i="2"/>
  <c r="Q5471" i="2"/>
  <c r="Q5472" i="2"/>
  <c r="Q5473" i="2"/>
  <c r="Q5474" i="2"/>
  <c r="Q5475" i="2"/>
  <c r="Q5476" i="2"/>
  <c r="Q5477" i="2"/>
  <c r="Q5478" i="2"/>
  <c r="Q5479" i="2"/>
  <c r="Q5480" i="2"/>
  <c r="Q5481" i="2"/>
  <c r="Q5482" i="2"/>
  <c r="Q5483" i="2"/>
  <c r="Q5484" i="2"/>
  <c r="Q5485" i="2"/>
  <c r="Q5486" i="2"/>
  <c r="Q5487" i="2"/>
  <c r="Q5488" i="2"/>
  <c r="Q5489" i="2"/>
  <c r="Q5490" i="2"/>
  <c r="Q5491" i="2"/>
  <c r="Q5492" i="2"/>
  <c r="Q5493" i="2"/>
  <c r="Q5494" i="2"/>
  <c r="Q5495" i="2"/>
  <c r="Q5496" i="2"/>
  <c r="Q5497" i="2"/>
  <c r="Q5498" i="2"/>
  <c r="Q5499" i="2"/>
  <c r="Q5500" i="2"/>
  <c r="Q5501" i="2"/>
  <c r="Q5502" i="2"/>
  <c r="Q5503" i="2"/>
  <c r="Q5504" i="2"/>
  <c r="Q5505" i="2"/>
  <c r="Q5506" i="2"/>
  <c r="Q5507" i="2"/>
  <c r="Q5508" i="2"/>
  <c r="Q5509" i="2"/>
  <c r="Q5510" i="2"/>
  <c r="Q5511" i="2"/>
  <c r="Q5512" i="2"/>
  <c r="Q5513" i="2"/>
  <c r="Q5514" i="2"/>
  <c r="Q5515" i="2"/>
  <c r="Q5516" i="2"/>
  <c r="Q5517" i="2"/>
  <c r="Q5518" i="2"/>
  <c r="Q5519" i="2"/>
  <c r="Q5520" i="2"/>
  <c r="Q5521" i="2"/>
  <c r="Q5522" i="2"/>
  <c r="Q5523" i="2"/>
  <c r="Q5524" i="2"/>
  <c r="Q5525" i="2"/>
  <c r="Q5526" i="2"/>
  <c r="Q5527" i="2"/>
  <c r="Q5528" i="2"/>
  <c r="Q5529" i="2"/>
  <c r="Q5530" i="2"/>
  <c r="Q5531" i="2"/>
  <c r="Q5532" i="2"/>
  <c r="Q5533" i="2"/>
  <c r="Q5534" i="2"/>
  <c r="Q5535" i="2"/>
  <c r="Q5536" i="2"/>
  <c r="Q5537" i="2"/>
  <c r="Q5538" i="2"/>
  <c r="Q5539" i="2"/>
  <c r="Q5540" i="2"/>
  <c r="Q5541" i="2"/>
  <c r="Q5542" i="2"/>
  <c r="Q5543" i="2"/>
  <c r="Q5544" i="2"/>
  <c r="Q5545" i="2"/>
  <c r="Q5546" i="2"/>
  <c r="Q5547" i="2"/>
  <c r="Q5548" i="2"/>
  <c r="Q5549" i="2"/>
  <c r="Q5550" i="2"/>
  <c r="Q5551" i="2"/>
  <c r="Q5552" i="2"/>
  <c r="Q5553" i="2"/>
  <c r="Q5554" i="2"/>
  <c r="Q5555" i="2"/>
  <c r="Q5556" i="2"/>
  <c r="Q5557" i="2"/>
  <c r="Q5558" i="2"/>
  <c r="Q5559" i="2"/>
  <c r="Q5560" i="2"/>
  <c r="Q5561" i="2"/>
  <c r="Q5562" i="2"/>
  <c r="Q5563" i="2"/>
  <c r="Q5564" i="2"/>
  <c r="Q5565" i="2"/>
  <c r="Q5566" i="2"/>
  <c r="Q5567" i="2"/>
  <c r="Q5568" i="2"/>
  <c r="Q5569" i="2"/>
  <c r="Q5570" i="2"/>
  <c r="Q5571" i="2"/>
  <c r="Q5572" i="2"/>
  <c r="Q5573" i="2"/>
  <c r="Q5574" i="2"/>
  <c r="Q5575" i="2"/>
  <c r="Q5576" i="2"/>
  <c r="Q5577" i="2"/>
  <c r="Q5578" i="2"/>
  <c r="Q5579" i="2"/>
  <c r="Q5580" i="2"/>
  <c r="Q5581" i="2"/>
  <c r="Q5582" i="2"/>
  <c r="Q5583" i="2"/>
  <c r="Q5584" i="2"/>
  <c r="Q5585" i="2"/>
  <c r="Q5586" i="2"/>
  <c r="Q5587" i="2"/>
  <c r="Q5588" i="2"/>
  <c r="Q5589" i="2"/>
  <c r="Q5590" i="2"/>
  <c r="Q5591" i="2"/>
  <c r="Q5592" i="2"/>
  <c r="Q5593" i="2"/>
  <c r="Q5594" i="2"/>
  <c r="Q5595" i="2"/>
  <c r="Q5596" i="2"/>
  <c r="Q5597" i="2"/>
  <c r="Q5598" i="2"/>
  <c r="Q5599" i="2"/>
  <c r="Q5600" i="2"/>
  <c r="Q5601" i="2"/>
  <c r="Q5602" i="2"/>
  <c r="Q5603" i="2"/>
  <c r="Q5604" i="2"/>
  <c r="Q5605" i="2"/>
  <c r="Q5606" i="2"/>
  <c r="Q5607" i="2"/>
  <c r="Q5608" i="2"/>
  <c r="Q5609" i="2"/>
  <c r="Q5610" i="2"/>
  <c r="Q5611" i="2"/>
  <c r="Q5612" i="2"/>
  <c r="Q5613" i="2"/>
  <c r="Q5614" i="2"/>
  <c r="Q5615" i="2"/>
  <c r="Q5616" i="2"/>
  <c r="Q5617" i="2"/>
  <c r="Q5618" i="2"/>
  <c r="Q5619" i="2"/>
  <c r="Q5620" i="2"/>
  <c r="Q5621" i="2"/>
  <c r="Q5622" i="2"/>
  <c r="Q5623" i="2"/>
  <c r="Q5624" i="2"/>
  <c r="Q5625" i="2"/>
  <c r="Q5626" i="2"/>
  <c r="Q5627" i="2"/>
  <c r="Q5628" i="2"/>
  <c r="Q5629" i="2"/>
  <c r="Q5630" i="2"/>
  <c r="Q5631" i="2"/>
  <c r="Q5632" i="2"/>
  <c r="Q5633" i="2"/>
  <c r="Q5634" i="2"/>
  <c r="Q5635" i="2"/>
  <c r="Q5636" i="2"/>
  <c r="Q5637" i="2"/>
  <c r="Q5638" i="2"/>
  <c r="Q5639" i="2"/>
  <c r="Q5640" i="2"/>
  <c r="Q5641" i="2"/>
  <c r="Q5642" i="2"/>
  <c r="Q5643" i="2"/>
  <c r="Q5644" i="2"/>
  <c r="Q5645" i="2"/>
  <c r="Q5646" i="2"/>
  <c r="Q5647" i="2"/>
  <c r="Q5648" i="2"/>
  <c r="Q5649" i="2"/>
  <c r="Q5650" i="2"/>
  <c r="Q5651" i="2"/>
  <c r="Q5652" i="2"/>
  <c r="Q5653" i="2"/>
  <c r="Q5654" i="2"/>
  <c r="Q5655" i="2"/>
  <c r="Q5656" i="2"/>
  <c r="Q5657" i="2"/>
  <c r="Q5658" i="2"/>
  <c r="Q5659" i="2"/>
  <c r="Q5660" i="2"/>
  <c r="Q5661" i="2"/>
  <c r="Q5662" i="2"/>
  <c r="Q5663" i="2"/>
  <c r="Q5664" i="2"/>
  <c r="Q5665" i="2"/>
  <c r="Q5666" i="2"/>
  <c r="Q5667" i="2"/>
  <c r="Q5668" i="2"/>
  <c r="Q5669" i="2"/>
  <c r="Q5670" i="2"/>
  <c r="Q5671" i="2"/>
  <c r="Q5672" i="2"/>
  <c r="Q5673" i="2"/>
  <c r="Q5674" i="2"/>
  <c r="Q5675" i="2"/>
  <c r="Q5676" i="2"/>
  <c r="Q5677" i="2"/>
  <c r="Q5678" i="2"/>
  <c r="Q5679" i="2"/>
  <c r="Q5680" i="2"/>
  <c r="Q5681" i="2"/>
  <c r="Q5682" i="2"/>
  <c r="Q5683" i="2"/>
  <c r="Q5684" i="2"/>
  <c r="Q5685" i="2"/>
  <c r="Q5686" i="2"/>
  <c r="Q5687" i="2"/>
  <c r="Q5688" i="2"/>
  <c r="Q5689" i="2"/>
  <c r="Q5690" i="2"/>
  <c r="Q5691" i="2"/>
  <c r="Q5692" i="2"/>
  <c r="Q5693" i="2"/>
  <c r="Q5694" i="2"/>
  <c r="Q5695" i="2"/>
  <c r="Q5696" i="2"/>
  <c r="Q5697" i="2"/>
  <c r="Q5698" i="2"/>
  <c r="Q5699" i="2"/>
  <c r="Q5700" i="2"/>
  <c r="Q5701" i="2"/>
  <c r="Q5702" i="2"/>
  <c r="Q5703" i="2"/>
  <c r="Q5704" i="2"/>
  <c r="Q5705" i="2"/>
  <c r="Q5706" i="2"/>
  <c r="Q5707" i="2"/>
  <c r="Q5708" i="2"/>
  <c r="Q5709" i="2"/>
  <c r="Q5710" i="2"/>
  <c r="Q5711" i="2"/>
  <c r="Q5712" i="2"/>
  <c r="Q5713" i="2"/>
  <c r="Q5714" i="2"/>
  <c r="Q5715" i="2"/>
  <c r="Q5716" i="2"/>
  <c r="Q5717" i="2"/>
  <c r="Q5718" i="2"/>
  <c r="Q5719" i="2"/>
  <c r="Q5720" i="2"/>
  <c r="Q5721" i="2"/>
  <c r="Q5722" i="2"/>
  <c r="Q5723" i="2"/>
  <c r="Q5724" i="2"/>
  <c r="Q5725" i="2"/>
  <c r="Q5726" i="2"/>
  <c r="Q5727" i="2"/>
  <c r="Q5728" i="2"/>
  <c r="Q5729" i="2"/>
  <c r="Q5730" i="2"/>
  <c r="Q5731" i="2"/>
  <c r="Q5732" i="2"/>
  <c r="Q5733" i="2"/>
  <c r="Q5734" i="2"/>
  <c r="Q5735" i="2"/>
  <c r="Q5736" i="2"/>
  <c r="Q5737" i="2"/>
  <c r="Q5738" i="2"/>
  <c r="Q5739" i="2"/>
  <c r="Q5740" i="2"/>
  <c r="Q5741" i="2"/>
  <c r="Q5742" i="2"/>
  <c r="Q5743" i="2"/>
  <c r="Q5744" i="2"/>
  <c r="Q5745" i="2"/>
  <c r="Q5746" i="2"/>
  <c r="Q5747" i="2"/>
  <c r="Q5748" i="2"/>
  <c r="Q5749" i="2"/>
  <c r="Q5750" i="2"/>
  <c r="Q5751" i="2"/>
  <c r="Q5752" i="2"/>
  <c r="Q5753" i="2"/>
  <c r="Q5754" i="2"/>
  <c r="Q5755" i="2"/>
  <c r="Q5756" i="2"/>
  <c r="Q5757" i="2"/>
  <c r="Q5758" i="2"/>
  <c r="Q5759" i="2"/>
  <c r="Q5760" i="2"/>
  <c r="Q5761" i="2"/>
  <c r="Q5762" i="2"/>
  <c r="Q5763" i="2"/>
  <c r="Q5764" i="2"/>
  <c r="Q5765" i="2"/>
  <c r="Q5766" i="2"/>
  <c r="Q5767" i="2"/>
  <c r="Q5768" i="2"/>
  <c r="Q5769" i="2"/>
  <c r="Q5770" i="2"/>
  <c r="Q5771" i="2"/>
  <c r="Q5772" i="2"/>
  <c r="Q5773" i="2"/>
  <c r="Q5774" i="2"/>
  <c r="Q5775" i="2"/>
  <c r="Q5776" i="2"/>
  <c r="Q5777" i="2"/>
  <c r="Q5778" i="2"/>
  <c r="Q5779" i="2"/>
  <c r="Q5780" i="2"/>
  <c r="Q5781" i="2"/>
  <c r="Q5782" i="2"/>
  <c r="Q5783" i="2"/>
  <c r="Q5784" i="2"/>
  <c r="Q5785" i="2"/>
  <c r="Q5786" i="2"/>
  <c r="Q5787" i="2"/>
  <c r="Q5788" i="2"/>
  <c r="Q5789" i="2"/>
  <c r="Q5790" i="2"/>
  <c r="Q5791" i="2"/>
  <c r="Q5792" i="2"/>
  <c r="Q5793" i="2"/>
  <c r="Q5794" i="2"/>
  <c r="Q5795" i="2"/>
  <c r="Q5796" i="2"/>
  <c r="Q5797" i="2"/>
  <c r="Q5798" i="2"/>
  <c r="Q5799" i="2"/>
  <c r="Q5800" i="2"/>
  <c r="Q5801" i="2"/>
  <c r="Q5802" i="2"/>
  <c r="Q5803" i="2"/>
  <c r="Q5804" i="2"/>
  <c r="Q5805" i="2"/>
  <c r="Q5806" i="2"/>
  <c r="Q5807" i="2"/>
  <c r="Q5808" i="2"/>
  <c r="Q5809" i="2"/>
  <c r="Q5810" i="2"/>
  <c r="Q5811" i="2"/>
  <c r="Q5812" i="2"/>
  <c r="Q5813" i="2"/>
  <c r="Q5814" i="2"/>
  <c r="Q5815" i="2"/>
  <c r="Q5816" i="2"/>
  <c r="Q5817" i="2"/>
  <c r="Q5818" i="2"/>
  <c r="Q5819" i="2"/>
  <c r="Q5820" i="2"/>
  <c r="Q5821" i="2"/>
  <c r="Q5822" i="2"/>
  <c r="Q5823" i="2"/>
  <c r="Q5824" i="2"/>
  <c r="Q5825" i="2"/>
  <c r="Q5826" i="2"/>
  <c r="Q5827" i="2"/>
  <c r="Q5828" i="2"/>
  <c r="Q5829" i="2"/>
  <c r="Q5830" i="2"/>
  <c r="Q5831" i="2"/>
  <c r="Q5832" i="2"/>
  <c r="Q5833" i="2"/>
  <c r="Q5834" i="2"/>
  <c r="Q5835" i="2"/>
  <c r="Q5836" i="2"/>
  <c r="Q5837" i="2"/>
  <c r="Q5838" i="2"/>
  <c r="Q5839" i="2"/>
  <c r="Q5840" i="2"/>
  <c r="Q5841" i="2"/>
  <c r="Q5842" i="2"/>
  <c r="Q5843" i="2"/>
  <c r="Q5844" i="2"/>
  <c r="Q5845" i="2"/>
  <c r="Q5846" i="2"/>
  <c r="Q5847" i="2"/>
  <c r="Q5848" i="2"/>
  <c r="Q5849" i="2"/>
  <c r="Q5850" i="2"/>
  <c r="Q5851" i="2"/>
  <c r="Q5852" i="2"/>
  <c r="Q5853" i="2"/>
  <c r="Q5854" i="2"/>
  <c r="Q5855" i="2"/>
  <c r="Q5856" i="2"/>
  <c r="Q5857" i="2"/>
  <c r="Q5858" i="2"/>
  <c r="Q5859" i="2"/>
  <c r="Q5860" i="2"/>
  <c r="Q5861" i="2"/>
  <c r="Q5862" i="2"/>
  <c r="Q5863" i="2"/>
  <c r="Q5864" i="2"/>
  <c r="Q5865" i="2"/>
  <c r="Q5866" i="2"/>
  <c r="Q5867" i="2"/>
  <c r="Q5868" i="2"/>
  <c r="Q5869" i="2"/>
  <c r="Q5870" i="2"/>
  <c r="Q5871" i="2"/>
  <c r="Q5872" i="2"/>
  <c r="Q5873" i="2"/>
  <c r="Q5874" i="2"/>
  <c r="Q5875" i="2"/>
  <c r="Q5876" i="2"/>
  <c r="Q5877" i="2"/>
  <c r="Q5878" i="2"/>
  <c r="Q5879" i="2"/>
  <c r="Q5880" i="2"/>
  <c r="Q5881" i="2"/>
  <c r="Q5882" i="2"/>
  <c r="Q5883" i="2"/>
  <c r="Q5884" i="2"/>
  <c r="Q5885" i="2"/>
  <c r="Q5886" i="2"/>
  <c r="Q5887" i="2"/>
  <c r="Q5888" i="2"/>
  <c r="Q5889" i="2"/>
  <c r="Q5890" i="2"/>
  <c r="Q5891" i="2"/>
  <c r="Q5892" i="2"/>
  <c r="Q5893" i="2"/>
  <c r="Q5894" i="2"/>
  <c r="Q5895" i="2"/>
  <c r="Q5896" i="2"/>
  <c r="Q5897" i="2"/>
  <c r="Q5898" i="2"/>
  <c r="Q5899" i="2"/>
  <c r="Q5900" i="2"/>
  <c r="Q5901" i="2"/>
  <c r="Q5902" i="2"/>
  <c r="Q5903" i="2"/>
  <c r="Q5904" i="2"/>
  <c r="Q5905" i="2"/>
  <c r="Q5906" i="2"/>
  <c r="Q5907" i="2"/>
  <c r="Q5908" i="2"/>
  <c r="Q5909" i="2"/>
  <c r="Q5910" i="2"/>
  <c r="Q5911" i="2"/>
  <c r="Q5912" i="2"/>
  <c r="Q5913" i="2"/>
  <c r="Q5914" i="2"/>
  <c r="Q5915" i="2"/>
  <c r="Q5916" i="2"/>
  <c r="Q5917" i="2"/>
  <c r="Q5918" i="2"/>
  <c r="Q5919" i="2"/>
  <c r="Q5920" i="2"/>
  <c r="Q5921" i="2"/>
  <c r="Q5922" i="2"/>
  <c r="Q5923" i="2"/>
  <c r="Q5924" i="2"/>
  <c r="Q5925" i="2"/>
  <c r="Q5926" i="2"/>
  <c r="Q5927" i="2"/>
  <c r="Q5928" i="2"/>
  <c r="Q5929" i="2"/>
  <c r="Q5930" i="2"/>
  <c r="Q5931" i="2"/>
  <c r="Q5932" i="2"/>
  <c r="Q5933" i="2"/>
  <c r="Q5934" i="2"/>
  <c r="Q5935" i="2"/>
  <c r="Q5936" i="2"/>
  <c r="Q5937" i="2"/>
  <c r="Q5938" i="2"/>
  <c r="Q5939" i="2"/>
  <c r="Q5940" i="2"/>
  <c r="Q5941" i="2"/>
  <c r="Q5942" i="2"/>
  <c r="Q5943" i="2"/>
  <c r="Q5944" i="2"/>
  <c r="Q5945" i="2"/>
  <c r="Q5946" i="2"/>
  <c r="Q5947" i="2"/>
  <c r="Q5948" i="2"/>
  <c r="Q5949" i="2"/>
  <c r="Q5950" i="2"/>
  <c r="Q5951" i="2"/>
  <c r="Q5952" i="2"/>
  <c r="Q5953" i="2"/>
  <c r="Q5954" i="2"/>
  <c r="Q5955" i="2"/>
  <c r="Q5956" i="2"/>
  <c r="Q5957" i="2"/>
  <c r="Q5958" i="2"/>
  <c r="Q5959" i="2"/>
  <c r="Q5960" i="2"/>
  <c r="Q5961" i="2"/>
  <c r="Q5962" i="2"/>
  <c r="Q5963" i="2"/>
  <c r="Q5964" i="2"/>
  <c r="Q5965" i="2"/>
  <c r="Q5966" i="2"/>
  <c r="Q5967" i="2"/>
  <c r="Q5968" i="2"/>
  <c r="Q5969" i="2"/>
  <c r="Q5970" i="2"/>
  <c r="Q5971" i="2"/>
  <c r="Q5972" i="2"/>
  <c r="Q5973" i="2"/>
  <c r="Q5974" i="2"/>
  <c r="Q5975" i="2"/>
  <c r="Q5976" i="2"/>
  <c r="Q5977" i="2"/>
  <c r="Q5978" i="2"/>
  <c r="Q5979" i="2"/>
  <c r="Q5980" i="2"/>
  <c r="Q5981" i="2"/>
  <c r="Q5982" i="2"/>
  <c r="Q5983" i="2"/>
  <c r="Q5984" i="2"/>
  <c r="Q5985" i="2"/>
  <c r="Q5986" i="2"/>
  <c r="Q5987" i="2"/>
  <c r="Q5988" i="2"/>
  <c r="Q5989" i="2"/>
  <c r="Q5990" i="2"/>
  <c r="Q5991" i="2"/>
  <c r="Q5992" i="2"/>
  <c r="Q5993" i="2"/>
  <c r="Q5994" i="2"/>
  <c r="Q5995" i="2"/>
  <c r="Q5996" i="2"/>
  <c r="Q5997" i="2"/>
  <c r="Q5998" i="2"/>
  <c r="Q5999" i="2"/>
  <c r="Q6000" i="2"/>
  <c r="Q6001" i="2"/>
  <c r="Q6002" i="2"/>
  <c r="Q6003" i="2"/>
  <c r="Q6004" i="2"/>
  <c r="Q6005" i="2"/>
  <c r="Q6006" i="2"/>
  <c r="Q6007" i="2"/>
  <c r="Q6008" i="2"/>
  <c r="Q6009" i="2"/>
  <c r="Q6010" i="2"/>
  <c r="Q6011" i="2"/>
  <c r="Q6012" i="2"/>
  <c r="Q6013" i="2"/>
  <c r="Q6014" i="2"/>
  <c r="Q6015" i="2"/>
  <c r="Q6016" i="2"/>
  <c r="Q6017" i="2"/>
  <c r="Q6018" i="2"/>
  <c r="Q6019" i="2"/>
  <c r="Q6020" i="2"/>
  <c r="Q6021" i="2"/>
  <c r="Q6022" i="2"/>
  <c r="Q6023" i="2"/>
  <c r="Q6024" i="2"/>
  <c r="Q6025" i="2"/>
  <c r="Q6026" i="2"/>
  <c r="Q6027" i="2"/>
  <c r="Q6028" i="2"/>
  <c r="Q6029" i="2"/>
  <c r="Q6030" i="2"/>
  <c r="Q6031" i="2"/>
  <c r="Q6032" i="2"/>
  <c r="Q6033" i="2"/>
  <c r="Q6034" i="2"/>
  <c r="Q6035" i="2"/>
  <c r="Q6036" i="2"/>
  <c r="Q6037" i="2"/>
  <c r="Q6038" i="2"/>
  <c r="Q6039" i="2"/>
  <c r="Q6040" i="2"/>
  <c r="Q6041" i="2"/>
  <c r="Q6042" i="2"/>
  <c r="Q6043" i="2"/>
  <c r="Q6044" i="2"/>
  <c r="Q6045" i="2"/>
  <c r="Q6046" i="2"/>
  <c r="Q6047" i="2"/>
  <c r="Q6048" i="2"/>
  <c r="Q6049" i="2"/>
  <c r="Q6050" i="2"/>
  <c r="Q6051" i="2"/>
  <c r="Q6052" i="2"/>
  <c r="Q6053" i="2"/>
  <c r="Q6054" i="2"/>
  <c r="Q6055" i="2"/>
  <c r="Q6056" i="2"/>
  <c r="Q6057" i="2"/>
  <c r="Q6058" i="2"/>
  <c r="Q6059" i="2"/>
  <c r="Q6060" i="2"/>
  <c r="Q6061" i="2"/>
  <c r="Q6062" i="2"/>
  <c r="Q6063" i="2"/>
  <c r="Q6064" i="2"/>
  <c r="Q6065" i="2"/>
  <c r="Q6066" i="2"/>
  <c r="Q6067" i="2"/>
  <c r="Q6068" i="2"/>
  <c r="Q6069" i="2"/>
  <c r="Q6070" i="2"/>
  <c r="Q6071" i="2"/>
  <c r="Q6072" i="2"/>
  <c r="Q6073" i="2"/>
  <c r="Q6074" i="2"/>
  <c r="Q6075" i="2"/>
  <c r="Q6076" i="2"/>
  <c r="Q6077" i="2"/>
  <c r="Q6078" i="2"/>
  <c r="Q6079" i="2"/>
  <c r="Q6080" i="2"/>
  <c r="Q6081" i="2"/>
  <c r="Q6082" i="2"/>
  <c r="Q6083" i="2"/>
  <c r="Q6084" i="2"/>
  <c r="Q6085" i="2"/>
  <c r="Q6086" i="2"/>
  <c r="Q6087" i="2"/>
  <c r="Q6088" i="2"/>
  <c r="Q6089" i="2"/>
  <c r="Q6090" i="2"/>
  <c r="Q6091" i="2"/>
  <c r="Q6092" i="2"/>
  <c r="Q6093" i="2"/>
  <c r="Q6094" i="2"/>
  <c r="Q6095" i="2"/>
  <c r="Q6096" i="2"/>
  <c r="Q6097" i="2"/>
  <c r="Q6098" i="2"/>
  <c r="Q6099" i="2"/>
  <c r="Q6100" i="2"/>
  <c r="Q6101" i="2"/>
  <c r="Q6102" i="2"/>
  <c r="Q6103" i="2"/>
  <c r="Q6104" i="2"/>
  <c r="Q6105" i="2"/>
  <c r="Q6106" i="2"/>
  <c r="Q6107" i="2"/>
  <c r="Q6108" i="2"/>
  <c r="Q6109" i="2"/>
  <c r="Q6110" i="2"/>
  <c r="Q6111" i="2"/>
  <c r="Q6112" i="2"/>
  <c r="Q6113" i="2"/>
  <c r="Q6114" i="2"/>
  <c r="Q6115" i="2"/>
  <c r="Q6116" i="2"/>
  <c r="Q6117" i="2"/>
  <c r="Q6118" i="2"/>
  <c r="Q6119" i="2"/>
  <c r="Q6120" i="2"/>
  <c r="Q6121" i="2"/>
  <c r="Q6122" i="2"/>
  <c r="Q6123" i="2"/>
  <c r="Q6124" i="2"/>
  <c r="Q6125" i="2"/>
  <c r="Q6126" i="2"/>
  <c r="Q6127" i="2"/>
  <c r="Q6128" i="2"/>
  <c r="Q6129" i="2"/>
  <c r="Q6130" i="2"/>
  <c r="Q6131" i="2"/>
  <c r="Q6132" i="2"/>
  <c r="Q6133" i="2"/>
  <c r="Q6134" i="2"/>
  <c r="Q6135" i="2"/>
  <c r="Q6136" i="2"/>
  <c r="Q6137" i="2"/>
  <c r="Q6138" i="2"/>
  <c r="Q6139" i="2"/>
  <c r="Q6140" i="2"/>
  <c r="Q6141" i="2"/>
  <c r="Q6142" i="2"/>
  <c r="Q6143" i="2"/>
  <c r="Q6144" i="2"/>
  <c r="Q6145" i="2"/>
  <c r="Q6146" i="2"/>
  <c r="Q6147" i="2"/>
  <c r="Q6148" i="2"/>
  <c r="Q6149" i="2"/>
  <c r="Q6150" i="2"/>
  <c r="Q6151" i="2"/>
  <c r="Q6152" i="2"/>
  <c r="Q6153" i="2"/>
  <c r="Q6154" i="2"/>
  <c r="Q6155" i="2"/>
  <c r="Q6156" i="2"/>
  <c r="Q6157" i="2"/>
  <c r="Q6158" i="2"/>
  <c r="Q6159" i="2"/>
  <c r="Q6160" i="2"/>
  <c r="Q6161" i="2"/>
  <c r="Q6162" i="2"/>
  <c r="Q6163" i="2"/>
  <c r="Q6164" i="2"/>
  <c r="Q6165" i="2"/>
  <c r="Q6166" i="2"/>
  <c r="Q6167" i="2"/>
  <c r="Q6168" i="2"/>
  <c r="Q6169" i="2"/>
  <c r="Q6170" i="2"/>
  <c r="Q6171" i="2"/>
  <c r="Q6172" i="2"/>
  <c r="Q6173" i="2"/>
  <c r="Q6174" i="2"/>
  <c r="Q6175" i="2"/>
  <c r="Q6176" i="2"/>
  <c r="Q6177" i="2"/>
  <c r="Q6178" i="2"/>
  <c r="Q6179" i="2"/>
  <c r="Q6180" i="2"/>
  <c r="Q6181" i="2"/>
  <c r="Q6182" i="2"/>
  <c r="Q6183" i="2"/>
  <c r="Q6184" i="2"/>
  <c r="Q6185" i="2"/>
  <c r="Q6186" i="2"/>
  <c r="Q6187" i="2"/>
  <c r="Q6188" i="2"/>
  <c r="Q6189" i="2"/>
  <c r="Q6190" i="2"/>
  <c r="Q6191" i="2"/>
  <c r="Q6192" i="2"/>
  <c r="Q6193" i="2"/>
  <c r="Q6194" i="2"/>
  <c r="Q6195" i="2"/>
  <c r="Q6196" i="2"/>
  <c r="Q6197" i="2"/>
  <c r="Q6198" i="2"/>
  <c r="Q6199" i="2"/>
  <c r="Q6200" i="2"/>
  <c r="Q6201" i="2"/>
  <c r="Q6202" i="2"/>
  <c r="Q6203" i="2"/>
  <c r="Q6204" i="2"/>
  <c r="Q6205" i="2"/>
  <c r="Q6206" i="2"/>
  <c r="Q6207" i="2"/>
  <c r="Q6208" i="2"/>
  <c r="Q6209" i="2"/>
  <c r="Q6210" i="2"/>
  <c r="Q6211" i="2"/>
  <c r="Q6212" i="2"/>
  <c r="Q6213" i="2"/>
  <c r="Q6214" i="2"/>
  <c r="Q6215" i="2"/>
  <c r="Q6216" i="2"/>
  <c r="Q6217" i="2"/>
  <c r="Q6218" i="2"/>
  <c r="Q6219" i="2"/>
  <c r="Q6220" i="2"/>
  <c r="Q6221" i="2"/>
  <c r="Q6222" i="2"/>
  <c r="Q6223" i="2"/>
  <c r="Q6224" i="2"/>
  <c r="Q6225" i="2"/>
  <c r="Q6226" i="2"/>
  <c r="Q6227" i="2"/>
  <c r="Q6228" i="2"/>
  <c r="Q6229" i="2"/>
  <c r="Q6230" i="2"/>
  <c r="Q6231" i="2"/>
  <c r="Q6232" i="2"/>
  <c r="Q6233" i="2"/>
  <c r="Q6234" i="2"/>
  <c r="Q6235" i="2"/>
  <c r="Q6236" i="2"/>
  <c r="Q6237" i="2"/>
  <c r="Q6238" i="2"/>
  <c r="Q6239" i="2"/>
  <c r="Q6240" i="2"/>
  <c r="Q6241" i="2"/>
  <c r="Q6242" i="2"/>
  <c r="Q6243" i="2"/>
  <c r="Q6244" i="2"/>
  <c r="Q6245" i="2"/>
  <c r="Q6246" i="2"/>
  <c r="Q6247" i="2"/>
  <c r="Q6248" i="2"/>
  <c r="Q6249" i="2"/>
  <c r="Q6250" i="2"/>
  <c r="Q6251" i="2"/>
  <c r="Q6252" i="2"/>
  <c r="Q6253" i="2"/>
  <c r="Q6254" i="2"/>
  <c r="Q6255" i="2"/>
  <c r="Q6256" i="2"/>
  <c r="Q6257" i="2"/>
  <c r="Q6258" i="2"/>
  <c r="Q6259" i="2"/>
  <c r="Q6260" i="2"/>
  <c r="Q6261" i="2"/>
  <c r="Q6262" i="2"/>
  <c r="Q6263" i="2"/>
  <c r="Q6264" i="2"/>
  <c r="Q6265" i="2"/>
  <c r="Q6266" i="2"/>
  <c r="Q6267" i="2"/>
  <c r="Q6268" i="2"/>
  <c r="Q6269" i="2"/>
  <c r="Q6270" i="2"/>
  <c r="Q6271" i="2"/>
  <c r="Q6272" i="2"/>
  <c r="Q6273" i="2"/>
  <c r="Q6274" i="2"/>
  <c r="Q6275" i="2"/>
  <c r="Q6276" i="2"/>
  <c r="Q6277" i="2"/>
  <c r="Q6278" i="2"/>
  <c r="Q6279" i="2"/>
  <c r="Q6280" i="2"/>
  <c r="Q6281" i="2"/>
  <c r="Q6282" i="2"/>
  <c r="Q6283" i="2"/>
  <c r="Q6284" i="2"/>
  <c r="Q6285" i="2"/>
  <c r="Q6286" i="2"/>
  <c r="Q6287" i="2"/>
  <c r="Q6288" i="2"/>
  <c r="Q6289" i="2"/>
  <c r="Q6290" i="2"/>
  <c r="Q6291" i="2"/>
  <c r="Q6292" i="2"/>
  <c r="Q6293" i="2"/>
  <c r="Q6294" i="2"/>
  <c r="Q6295" i="2"/>
  <c r="Q6296" i="2"/>
  <c r="Q6297" i="2"/>
  <c r="Q6298" i="2"/>
  <c r="Q6299" i="2"/>
  <c r="Q6300" i="2"/>
  <c r="Q6301" i="2"/>
  <c r="Q6302" i="2"/>
  <c r="Q6303" i="2"/>
  <c r="Q6304" i="2"/>
  <c r="Q6305" i="2"/>
  <c r="Q6306" i="2"/>
  <c r="Q6307" i="2"/>
  <c r="Q6308" i="2"/>
  <c r="Q6309" i="2"/>
  <c r="Q6310" i="2"/>
  <c r="Q6311" i="2"/>
  <c r="Q6312" i="2"/>
  <c r="Q6313" i="2"/>
  <c r="Q6314" i="2"/>
  <c r="Q6315" i="2"/>
  <c r="Q6316" i="2"/>
  <c r="Q6317" i="2"/>
  <c r="Q6318" i="2"/>
  <c r="Q6319" i="2"/>
  <c r="Q6320" i="2"/>
  <c r="Q6321" i="2"/>
  <c r="Q6322" i="2"/>
  <c r="Q6323" i="2"/>
  <c r="Q6324" i="2"/>
  <c r="Q6325" i="2"/>
  <c r="Q6326" i="2"/>
  <c r="Q6327" i="2"/>
  <c r="Q6328" i="2"/>
  <c r="Q6329" i="2"/>
  <c r="Q6330" i="2"/>
  <c r="Q6331" i="2"/>
  <c r="Q6332" i="2"/>
  <c r="Q6333" i="2"/>
  <c r="Q6334" i="2"/>
  <c r="Q6335" i="2"/>
  <c r="Q6336" i="2"/>
  <c r="Q6337" i="2"/>
  <c r="Q6338" i="2"/>
  <c r="Q6339" i="2"/>
  <c r="Q6340" i="2"/>
  <c r="Q6341" i="2"/>
  <c r="Q6342" i="2"/>
  <c r="Q6343" i="2"/>
  <c r="Q6344" i="2"/>
  <c r="Q6345" i="2"/>
  <c r="Q6346" i="2"/>
  <c r="Q6347" i="2"/>
  <c r="Q6348" i="2"/>
  <c r="Q6349" i="2"/>
  <c r="Q6350" i="2"/>
  <c r="Q6351" i="2"/>
  <c r="Q6352" i="2"/>
  <c r="Q6353" i="2"/>
  <c r="Q6354" i="2"/>
  <c r="Q6355" i="2"/>
  <c r="Q6356" i="2"/>
  <c r="Q6357" i="2"/>
  <c r="Q6358" i="2"/>
  <c r="Q6359" i="2"/>
  <c r="Q6360" i="2"/>
  <c r="Q6361" i="2"/>
  <c r="Q6362" i="2"/>
  <c r="Q6363" i="2"/>
  <c r="Q6364" i="2"/>
  <c r="Q6365" i="2"/>
  <c r="Q6366" i="2"/>
  <c r="Q6367" i="2"/>
  <c r="Q6368" i="2"/>
  <c r="Q6369" i="2"/>
  <c r="Q6370" i="2"/>
  <c r="Q6371" i="2"/>
  <c r="Q6372" i="2"/>
  <c r="Q6373" i="2"/>
  <c r="Q6374" i="2"/>
  <c r="Q6375" i="2"/>
  <c r="Q6376" i="2"/>
  <c r="Q6377" i="2"/>
  <c r="Q6378" i="2"/>
  <c r="Q6379" i="2"/>
  <c r="Q6380" i="2"/>
  <c r="Q6381" i="2"/>
  <c r="Q6382" i="2"/>
  <c r="Q6383" i="2"/>
  <c r="Q6384" i="2"/>
  <c r="Q6385" i="2"/>
  <c r="Q6386" i="2"/>
  <c r="Q6387" i="2"/>
  <c r="Q6388" i="2"/>
  <c r="Q6389" i="2"/>
  <c r="Q6390" i="2"/>
  <c r="Q6391" i="2"/>
  <c r="Q6392" i="2"/>
  <c r="Q6393" i="2"/>
  <c r="Q6394" i="2"/>
  <c r="Q6395" i="2"/>
  <c r="Q6396" i="2"/>
  <c r="Q6397" i="2"/>
  <c r="Q6398" i="2"/>
  <c r="Q6399" i="2"/>
  <c r="Q6400" i="2"/>
  <c r="Q6401" i="2"/>
  <c r="Q6402" i="2"/>
  <c r="Q6403" i="2"/>
  <c r="Q6404" i="2"/>
  <c r="Q6405" i="2"/>
  <c r="Q6406" i="2"/>
  <c r="Q6407" i="2"/>
  <c r="Q6408" i="2"/>
  <c r="Q6409" i="2"/>
  <c r="Q6410" i="2"/>
  <c r="Q6411" i="2"/>
  <c r="Q6412" i="2"/>
  <c r="Q6413" i="2"/>
  <c r="Q6414" i="2"/>
  <c r="Q6415" i="2"/>
  <c r="Q6416" i="2"/>
  <c r="Q6417" i="2"/>
  <c r="Q6418" i="2"/>
  <c r="Q6419" i="2"/>
  <c r="Q6420" i="2"/>
  <c r="Q6421" i="2"/>
  <c r="Q6422" i="2"/>
  <c r="Q6423" i="2"/>
  <c r="Q6424" i="2"/>
  <c r="Q6425" i="2"/>
  <c r="Q6426" i="2"/>
  <c r="Q6427" i="2"/>
  <c r="Q6428" i="2"/>
  <c r="Q6429" i="2"/>
  <c r="Q6430" i="2"/>
  <c r="Q6431" i="2"/>
  <c r="Q6432" i="2"/>
  <c r="Q6433" i="2"/>
  <c r="Q6434" i="2"/>
  <c r="Q6435" i="2"/>
  <c r="Q6436" i="2"/>
  <c r="Q6437" i="2"/>
  <c r="Q6438" i="2"/>
  <c r="Q6439" i="2"/>
  <c r="Q6440" i="2"/>
  <c r="Q6441" i="2"/>
  <c r="Q6442" i="2"/>
  <c r="Q6443" i="2"/>
  <c r="Q6444" i="2"/>
  <c r="Q6445" i="2"/>
  <c r="Q6446" i="2"/>
  <c r="Q6447" i="2"/>
  <c r="Q6448" i="2"/>
  <c r="Q6449" i="2"/>
  <c r="Q6450" i="2"/>
  <c r="Q6451" i="2"/>
  <c r="Q6452" i="2"/>
  <c r="Q6453" i="2"/>
  <c r="Q6454" i="2"/>
  <c r="Q6455" i="2"/>
  <c r="Q6456" i="2"/>
  <c r="Q6457" i="2"/>
  <c r="Q6458" i="2"/>
  <c r="Q6459" i="2"/>
  <c r="Q6460" i="2"/>
  <c r="Q6461" i="2"/>
  <c r="Q6462" i="2"/>
  <c r="Q6463" i="2"/>
  <c r="Q6464" i="2"/>
  <c r="Q6465" i="2"/>
  <c r="Q6466" i="2"/>
  <c r="Q6467" i="2"/>
  <c r="Q6468" i="2"/>
  <c r="Q6469" i="2"/>
  <c r="Q6470" i="2"/>
  <c r="Q6471" i="2"/>
  <c r="Q6472" i="2"/>
  <c r="Q6473" i="2"/>
  <c r="Q6474" i="2"/>
  <c r="Q6475" i="2"/>
  <c r="Q6476" i="2"/>
  <c r="Q6477" i="2"/>
  <c r="Q6478" i="2"/>
  <c r="Q6479" i="2"/>
  <c r="Q6480" i="2"/>
  <c r="Q6481" i="2"/>
  <c r="Q6482" i="2"/>
  <c r="Q6483" i="2"/>
  <c r="Q6484" i="2"/>
  <c r="Q6485" i="2"/>
  <c r="Q6486" i="2"/>
  <c r="Q6487" i="2"/>
  <c r="Q6488" i="2"/>
  <c r="Q6489" i="2"/>
  <c r="Q6490" i="2"/>
  <c r="Q6491" i="2"/>
  <c r="Q6492" i="2"/>
  <c r="Q6493" i="2"/>
  <c r="Q6494" i="2"/>
  <c r="Q6495" i="2"/>
  <c r="Q6496" i="2"/>
  <c r="Q6497" i="2"/>
  <c r="Q6498" i="2"/>
  <c r="Q6499" i="2"/>
  <c r="Q6500" i="2"/>
  <c r="Q6501" i="2"/>
  <c r="Q6502" i="2"/>
  <c r="Q6503" i="2"/>
  <c r="Q6504" i="2"/>
  <c r="Q6505" i="2"/>
  <c r="Q6506" i="2"/>
  <c r="Q6507" i="2"/>
  <c r="Q6508" i="2"/>
  <c r="Q6509" i="2"/>
  <c r="Q6510" i="2"/>
  <c r="Q6511" i="2"/>
  <c r="Q6512" i="2"/>
  <c r="Q6513" i="2"/>
  <c r="Q6514" i="2"/>
  <c r="Q6515" i="2"/>
  <c r="Q6516" i="2"/>
  <c r="Q6517" i="2"/>
  <c r="Q6518" i="2"/>
  <c r="Q6519" i="2"/>
  <c r="Q6520" i="2"/>
  <c r="Q6521" i="2"/>
  <c r="Q6522" i="2"/>
  <c r="Q6523" i="2"/>
  <c r="Q6524" i="2"/>
  <c r="Q6525" i="2"/>
  <c r="Q6526" i="2"/>
  <c r="Q6527" i="2"/>
  <c r="Q6528" i="2"/>
  <c r="Q6529" i="2"/>
  <c r="Q6530" i="2"/>
  <c r="Q6531" i="2"/>
  <c r="Q6532" i="2"/>
  <c r="Q6533" i="2"/>
  <c r="Q6534" i="2"/>
  <c r="Q6535" i="2"/>
  <c r="Q6536" i="2"/>
  <c r="Q6537" i="2"/>
  <c r="Q6538" i="2"/>
  <c r="Q6539" i="2"/>
  <c r="Q6540" i="2"/>
  <c r="Q6541" i="2"/>
  <c r="Q6542" i="2"/>
  <c r="Q6543" i="2"/>
  <c r="Q6544" i="2"/>
  <c r="Q6545" i="2"/>
  <c r="Q6546" i="2"/>
  <c r="Q6547" i="2"/>
  <c r="Q6548" i="2"/>
  <c r="Q6549" i="2"/>
  <c r="Q6550" i="2"/>
  <c r="Q6551" i="2"/>
  <c r="Q6552" i="2"/>
  <c r="Q6553" i="2"/>
  <c r="Q6554" i="2"/>
  <c r="Q6555" i="2"/>
  <c r="Q6556" i="2"/>
  <c r="Q6557" i="2"/>
  <c r="Q6558" i="2"/>
  <c r="Q6559" i="2"/>
  <c r="Q6560" i="2"/>
  <c r="Q6561" i="2"/>
  <c r="Q6562" i="2"/>
  <c r="Q6563" i="2"/>
  <c r="Q6564" i="2"/>
  <c r="Q6565" i="2"/>
  <c r="Q6566" i="2"/>
  <c r="Q6567" i="2"/>
  <c r="Q6568" i="2"/>
  <c r="Q6569" i="2"/>
  <c r="Q6570" i="2"/>
  <c r="Q6571" i="2"/>
  <c r="Q6572" i="2"/>
  <c r="Q6573" i="2"/>
  <c r="Q6574" i="2"/>
  <c r="Q6575" i="2"/>
  <c r="Q6576" i="2"/>
  <c r="Q6577" i="2"/>
  <c r="Q6578" i="2"/>
  <c r="Q6579" i="2"/>
  <c r="Q6580" i="2"/>
  <c r="Q6581" i="2"/>
  <c r="Q6582" i="2"/>
  <c r="Q6583" i="2"/>
  <c r="Q6584" i="2"/>
  <c r="Q6585" i="2"/>
  <c r="Q6586" i="2"/>
  <c r="Q6587" i="2"/>
  <c r="Q6588" i="2"/>
  <c r="Q6589" i="2"/>
  <c r="Q6590" i="2"/>
  <c r="Q6591" i="2"/>
  <c r="Q6592" i="2"/>
  <c r="Q6593" i="2"/>
  <c r="Q6594" i="2"/>
  <c r="Q6595" i="2"/>
  <c r="Q6596" i="2"/>
  <c r="Q6597" i="2"/>
  <c r="Q6598" i="2"/>
  <c r="Q6599" i="2"/>
  <c r="Q6600" i="2"/>
  <c r="Q6601" i="2"/>
  <c r="Q6602" i="2"/>
  <c r="Q6603" i="2"/>
  <c r="Q6604" i="2"/>
  <c r="Q6605" i="2"/>
  <c r="Q6606" i="2"/>
  <c r="Q6607" i="2"/>
  <c r="Q6608" i="2"/>
  <c r="Q6609" i="2"/>
  <c r="Q6610" i="2"/>
  <c r="Q6611" i="2"/>
  <c r="Q6612" i="2"/>
  <c r="Q6613" i="2"/>
  <c r="Q6614" i="2"/>
  <c r="Q6615" i="2"/>
  <c r="Q6616" i="2"/>
  <c r="Q6617" i="2"/>
  <c r="Q6618" i="2"/>
  <c r="Q6619" i="2"/>
  <c r="Q6620" i="2"/>
  <c r="Q6621" i="2"/>
  <c r="Q6622" i="2"/>
  <c r="Q6623" i="2"/>
  <c r="Q6624" i="2"/>
  <c r="Q6625" i="2"/>
  <c r="Q6626" i="2"/>
  <c r="Q6627" i="2"/>
  <c r="Q6628" i="2"/>
  <c r="Q6629" i="2"/>
  <c r="Q6630" i="2"/>
  <c r="Q6631" i="2"/>
  <c r="Q6632" i="2"/>
  <c r="Q6633" i="2"/>
  <c r="Q6634" i="2"/>
  <c r="Q6635" i="2"/>
  <c r="Q6636" i="2"/>
  <c r="Q6637" i="2"/>
  <c r="Q6638" i="2"/>
  <c r="Q6639" i="2"/>
  <c r="Q6640" i="2"/>
  <c r="Q6641" i="2"/>
  <c r="Q6642" i="2"/>
  <c r="Q6643" i="2"/>
  <c r="Q6644" i="2"/>
  <c r="Q6645" i="2"/>
  <c r="Q6646" i="2"/>
  <c r="Q6647" i="2"/>
  <c r="Q6648" i="2"/>
  <c r="Q6649" i="2"/>
  <c r="Q6650" i="2"/>
  <c r="Q6651" i="2"/>
  <c r="Q6652" i="2"/>
  <c r="Q6653" i="2"/>
  <c r="Q6654" i="2"/>
  <c r="Q6655" i="2"/>
  <c r="Q6656" i="2"/>
  <c r="Q6657" i="2"/>
  <c r="Q6658" i="2"/>
  <c r="Q6659" i="2"/>
  <c r="Q6660" i="2"/>
  <c r="Q6661" i="2"/>
  <c r="Q6662" i="2"/>
  <c r="Q6663" i="2"/>
  <c r="Q6664" i="2"/>
  <c r="Q6665" i="2"/>
  <c r="Q6666" i="2"/>
  <c r="Q6667" i="2"/>
  <c r="Q6668" i="2"/>
  <c r="Q6669" i="2"/>
  <c r="Q6670" i="2"/>
  <c r="Q6671" i="2"/>
  <c r="Q6672" i="2"/>
  <c r="Q6673" i="2"/>
  <c r="Q6674" i="2"/>
  <c r="Q6675" i="2"/>
  <c r="Q6676" i="2"/>
  <c r="Q6677" i="2"/>
  <c r="Q6678" i="2"/>
  <c r="Q6679" i="2"/>
  <c r="Q6680" i="2"/>
  <c r="Q6681" i="2"/>
  <c r="Q6682" i="2"/>
  <c r="Q6683" i="2"/>
  <c r="Q6684" i="2"/>
  <c r="Q6685" i="2"/>
  <c r="Q6686" i="2"/>
  <c r="Q6687" i="2"/>
  <c r="Q6688" i="2"/>
  <c r="Q6689" i="2"/>
  <c r="Q6690" i="2"/>
  <c r="Q6691" i="2"/>
  <c r="Q6692" i="2"/>
  <c r="Q6693" i="2"/>
  <c r="Q6694" i="2"/>
  <c r="Q6695" i="2"/>
  <c r="Q6696" i="2"/>
  <c r="Q6697" i="2"/>
  <c r="Q6698" i="2"/>
  <c r="Q6699" i="2"/>
  <c r="Q6700" i="2"/>
  <c r="Q6701" i="2"/>
  <c r="Q6702" i="2"/>
  <c r="Q6703" i="2"/>
  <c r="Q6704" i="2"/>
  <c r="Q6705" i="2"/>
  <c r="Q6706" i="2"/>
  <c r="Q6707" i="2"/>
  <c r="Q6708" i="2"/>
  <c r="Q6709" i="2"/>
  <c r="Q6710" i="2"/>
  <c r="Q6711" i="2"/>
  <c r="Q6712" i="2"/>
  <c r="Q6713" i="2"/>
  <c r="Q6714" i="2"/>
  <c r="Q6715" i="2"/>
  <c r="Q6716" i="2"/>
  <c r="Q6717" i="2"/>
  <c r="Q6718" i="2"/>
  <c r="Q6719" i="2"/>
  <c r="Q6720" i="2"/>
  <c r="Q6721" i="2"/>
  <c r="Q6722" i="2"/>
  <c r="Q6723" i="2"/>
  <c r="Q6724" i="2"/>
  <c r="Q6725" i="2"/>
  <c r="Q6726" i="2"/>
  <c r="Q6727" i="2"/>
  <c r="Q6728" i="2"/>
  <c r="Q6729" i="2"/>
  <c r="Q6730" i="2"/>
  <c r="Q6731" i="2"/>
  <c r="Q6732" i="2"/>
  <c r="Q6733" i="2"/>
  <c r="Q6734" i="2"/>
  <c r="Q6735" i="2"/>
  <c r="Q6736" i="2"/>
  <c r="Q6737" i="2"/>
  <c r="Q6738" i="2"/>
  <c r="Q6739" i="2"/>
  <c r="Q6740" i="2"/>
  <c r="Q6741" i="2"/>
  <c r="Q6742" i="2"/>
  <c r="Q6743" i="2"/>
  <c r="Q6744" i="2"/>
  <c r="Q6745" i="2"/>
  <c r="Q6746" i="2"/>
  <c r="Q6747" i="2"/>
  <c r="Q6748" i="2"/>
  <c r="Q6749" i="2"/>
  <c r="Q6750" i="2"/>
  <c r="Q6751" i="2"/>
  <c r="Q6752" i="2"/>
  <c r="Q6753" i="2"/>
  <c r="Q6754" i="2"/>
  <c r="Q6755" i="2"/>
  <c r="Q6756" i="2"/>
  <c r="Q6757" i="2"/>
  <c r="Q6758" i="2"/>
  <c r="Q6759" i="2"/>
  <c r="Q6760" i="2"/>
  <c r="Q6761" i="2"/>
  <c r="Q6762" i="2"/>
  <c r="Q6763" i="2"/>
  <c r="Q6764" i="2"/>
  <c r="Q6765" i="2"/>
  <c r="Q6766" i="2"/>
  <c r="Q6767" i="2"/>
  <c r="Q6768" i="2"/>
  <c r="Q6769" i="2"/>
  <c r="Q6770" i="2"/>
  <c r="Q6771" i="2"/>
  <c r="Q6772" i="2"/>
  <c r="Q6773" i="2"/>
  <c r="Q6774" i="2"/>
  <c r="Q6775" i="2"/>
  <c r="Q6776" i="2"/>
  <c r="Q6777" i="2"/>
  <c r="Q6778" i="2"/>
  <c r="Q6779" i="2"/>
  <c r="Q6780" i="2"/>
  <c r="Q6781" i="2"/>
  <c r="Q6782" i="2"/>
  <c r="Q6783" i="2"/>
  <c r="Q6784" i="2"/>
  <c r="Q6785" i="2"/>
  <c r="Q6786" i="2"/>
  <c r="Q6787" i="2"/>
  <c r="Q6788" i="2"/>
  <c r="Q6789" i="2"/>
  <c r="Q6790" i="2"/>
  <c r="Q6791" i="2"/>
  <c r="Q6792" i="2"/>
  <c r="Q6793" i="2"/>
  <c r="Q6794" i="2"/>
  <c r="Q6795" i="2"/>
  <c r="Q6796" i="2"/>
  <c r="Q6797" i="2"/>
  <c r="Q6798" i="2"/>
  <c r="Q6799" i="2"/>
  <c r="Q6800" i="2"/>
  <c r="Q6801" i="2"/>
  <c r="Q6802" i="2"/>
  <c r="Q6803" i="2"/>
  <c r="Q6804" i="2"/>
  <c r="Q6805" i="2"/>
  <c r="Q6806" i="2"/>
  <c r="Q6807" i="2"/>
  <c r="Q6808" i="2"/>
  <c r="Q6809" i="2"/>
  <c r="Q6810" i="2"/>
  <c r="Q6811" i="2"/>
  <c r="Q6812" i="2"/>
  <c r="Q6813" i="2"/>
  <c r="Q6814" i="2"/>
  <c r="Q6815" i="2"/>
  <c r="Q6816" i="2"/>
  <c r="Q6817" i="2"/>
  <c r="Q6818" i="2"/>
  <c r="Q6819" i="2"/>
  <c r="Q6820" i="2"/>
  <c r="Q6821" i="2"/>
  <c r="Q6822" i="2"/>
  <c r="Q6823" i="2"/>
  <c r="Q6824" i="2"/>
  <c r="Q6825" i="2"/>
  <c r="Q6826" i="2"/>
  <c r="Q6827" i="2"/>
  <c r="Q6828" i="2"/>
  <c r="Q6829" i="2"/>
  <c r="Q6830" i="2"/>
  <c r="Q6831" i="2"/>
  <c r="Q6832" i="2"/>
  <c r="Q6833" i="2"/>
  <c r="Q6834" i="2"/>
  <c r="Q6835" i="2"/>
  <c r="Q6836" i="2"/>
  <c r="Q6837" i="2"/>
  <c r="Q6838" i="2"/>
  <c r="Q6839" i="2"/>
  <c r="Q6840" i="2"/>
  <c r="Q6841" i="2"/>
  <c r="Q6842" i="2"/>
  <c r="Q6843" i="2"/>
  <c r="Q6844" i="2"/>
  <c r="Q6845" i="2"/>
  <c r="Q6846" i="2"/>
  <c r="Q6847" i="2"/>
  <c r="Q6848" i="2"/>
  <c r="Q6849" i="2"/>
  <c r="Q6850" i="2"/>
  <c r="Q6851" i="2"/>
  <c r="Q6852" i="2"/>
  <c r="Q6853" i="2"/>
  <c r="Q6854" i="2"/>
  <c r="Q6855" i="2"/>
  <c r="Q6856" i="2"/>
  <c r="Q6857" i="2"/>
  <c r="Q6858" i="2"/>
  <c r="Q6859" i="2"/>
  <c r="Q6860" i="2"/>
  <c r="Q6861" i="2"/>
  <c r="Q6862" i="2"/>
  <c r="Q6863" i="2"/>
  <c r="Q6864" i="2"/>
  <c r="Q6865" i="2"/>
  <c r="Q6866" i="2"/>
  <c r="Q6867" i="2"/>
  <c r="Q6868" i="2"/>
  <c r="Q6869" i="2"/>
  <c r="Q6870" i="2"/>
  <c r="Q6871" i="2"/>
  <c r="Q6872" i="2"/>
  <c r="Q6873" i="2"/>
  <c r="Q6874" i="2"/>
  <c r="Q6875" i="2"/>
  <c r="Q6876" i="2"/>
  <c r="Q6877" i="2"/>
  <c r="Q6878" i="2"/>
  <c r="Q6879" i="2"/>
  <c r="Q6880" i="2"/>
  <c r="Q6881" i="2"/>
  <c r="Q6882" i="2"/>
  <c r="Q6883" i="2"/>
  <c r="Q6884" i="2"/>
  <c r="Q6885" i="2"/>
  <c r="Q6886" i="2"/>
  <c r="Q6887" i="2"/>
  <c r="Q6888" i="2"/>
  <c r="Q6889" i="2"/>
  <c r="Q6890" i="2"/>
  <c r="Q6891" i="2"/>
  <c r="Q6892" i="2"/>
  <c r="Q6893" i="2"/>
  <c r="Q6894" i="2"/>
  <c r="Q6895" i="2"/>
  <c r="Q6896" i="2"/>
  <c r="Q6897" i="2"/>
  <c r="Q6898" i="2"/>
  <c r="Q6899" i="2"/>
  <c r="Q6900" i="2"/>
  <c r="Q6901" i="2"/>
  <c r="Q6902" i="2"/>
  <c r="Q6903" i="2"/>
  <c r="Q6904" i="2"/>
  <c r="Q6905" i="2"/>
  <c r="Q6906" i="2"/>
  <c r="Q6907" i="2"/>
  <c r="Q6908" i="2"/>
  <c r="Q6909" i="2"/>
  <c r="Q6910" i="2"/>
  <c r="Q6911" i="2"/>
  <c r="Q6912" i="2"/>
  <c r="Q6913" i="2"/>
  <c r="Q6914" i="2"/>
  <c r="Q6915" i="2"/>
  <c r="Q6916" i="2"/>
  <c r="Q6917" i="2"/>
  <c r="Q6918" i="2"/>
  <c r="Q6919" i="2"/>
  <c r="Q6920" i="2"/>
  <c r="Q6921" i="2"/>
  <c r="Q6922" i="2"/>
  <c r="Q6923" i="2"/>
  <c r="Q6924" i="2"/>
  <c r="Q6925" i="2"/>
  <c r="Q6926" i="2"/>
  <c r="Q6927" i="2"/>
  <c r="Q6928" i="2"/>
  <c r="Q6929" i="2"/>
  <c r="Q6930" i="2"/>
  <c r="Q6931" i="2"/>
  <c r="Q6932" i="2"/>
  <c r="Q6933" i="2"/>
  <c r="Q6934" i="2"/>
  <c r="Q6935" i="2"/>
  <c r="Q6936" i="2"/>
  <c r="Q6937" i="2"/>
  <c r="Q6938" i="2"/>
  <c r="Q6939" i="2"/>
  <c r="Q6940" i="2"/>
  <c r="Q6941" i="2"/>
  <c r="Q6942" i="2"/>
  <c r="Q6943" i="2"/>
  <c r="Q6944" i="2"/>
  <c r="Q6945" i="2"/>
  <c r="Q6946" i="2"/>
  <c r="Q6947" i="2"/>
  <c r="Q6948" i="2"/>
  <c r="Q6949" i="2"/>
  <c r="Q6950" i="2"/>
  <c r="Q6951" i="2"/>
  <c r="Q6952" i="2"/>
  <c r="Q6953" i="2"/>
  <c r="Q6954" i="2"/>
  <c r="Q6955" i="2"/>
  <c r="Q6956" i="2"/>
  <c r="Q6957" i="2"/>
  <c r="Q6958" i="2"/>
  <c r="Q6959" i="2"/>
  <c r="Q6960" i="2"/>
  <c r="Q6961" i="2"/>
  <c r="Q6962" i="2"/>
  <c r="Q6963" i="2"/>
  <c r="Q6964" i="2"/>
  <c r="Q6965" i="2"/>
  <c r="Q6966" i="2"/>
  <c r="Q6967" i="2"/>
  <c r="Q6968" i="2"/>
  <c r="Q6969" i="2"/>
  <c r="Q6970" i="2"/>
  <c r="Q6971" i="2"/>
  <c r="Q6972" i="2"/>
  <c r="Q6973" i="2"/>
  <c r="Q6974" i="2"/>
  <c r="Q6975" i="2"/>
  <c r="Q6976" i="2"/>
  <c r="Q6977" i="2"/>
  <c r="Q6978" i="2"/>
  <c r="Q6979" i="2"/>
  <c r="Q6980" i="2"/>
  <c r="Q6981" i="2"/>
  <c r="Q6982" i="2"/>
  <c r="Q6983" i="2"/>
  <c r="Q6984" i="2"/>
  <c r="Q6985" i="2"/>
  <c r="Q6986" i="2"/>
  <c r="Q6987" i="2"/>
  <c r="Q6988" i="2"/>
  <c r="Q6989" i="2"/>
  <c r="Q6990" i="2"/>
  <c r="Q6991" i="2"/>
  <c r="Q6992" i="2"/>
  <c r="Q6993" i="2"/>
  <c r="Q6994" i="2"/>
  <c r="Q6995" i="2"/>
  <c r="Q6996" i="2"/>
  <c r="Q6997" i="2"/>
  <c r="Q6998" i="2"/>
  <c r="Q6999" i="2"/>
  <c r="Q7000" i="2"/>
  <c r="Q7001" i="2"/>
  <c r="Q7002" i="2"/>
  <c r="Q7003" i="2"/>
  <c r="Q7004" i="2"/>
  <c r="Q7005" i="2"/>
  <c r="Q7006" i="2"/>
  <c r="Q7007" i="2"/>
  <c r="Q7008" i="2"/>
  <c r="Q7009" i="2"/>
  <c r="Q7010" i="2"/>
  <c r="Q7011" i="2"/>
  <c r="Q7012" i="2"/>
  <c r="Q7013" i="2"/>
  <c r="Q7014" i="2"/>
  <c r="Q7015" i="2"/>
  <c r="Q7016" i="2"/>
  <c r="Q7017" i="2"/>
  <c r="Q7018" i="2"/>
  <c r="Q7019" i="2"/>
  <c r="Q7020" i="2"/>
  <c r="Q7021" i="2"/>
  <c r="Q7022" i="2"/>
  <c r="Q7023" i="2"/>
  <c r="Q7024" i="2"/>
  <c r="Q7025" i="2"/>
  <c r="Q7026" i="2"/>
  <c r="Q7027" i="2"/>
  <c r="Q7028" i="2"/>
  <c r="Q7029" i="2"/>
  <c r="Q7030" i="2"/>
  <c r="Q7031" i="2"/>
  <c r="Q7032" i="2"/>
  <c r="Q7033" i="2"/>
  <c r="Q7034" i="2"/>
  <c r="Q7035" i="2"/>
  <c r="Q7036" i="2"/>
  <c r="Q7037" i="2"/>
  <c r="Q7038" i="2"/>
  <c r="Q7039" i="2"/>
  <c r="Q7040" i="2"/>
  <c r="Q7041" i="2"/>
  <c r="Q7042" i="2"/>
  <c r="Q7043" i="2"/>
  <c r="Q7044" i="2"/>
  <c r="Q7045" i="2"/>
  <c r="Q7046" i="2"/>
  <c r="Q7047" i="2"/>
  <c r="Q7048" i="2"/>
  <c r="Q7049" i="2"/>
  <c r="Q7050" i="2"/>
  <c r="Q7051" i="2"/>
  <c r="Q7052" i="2"/>
  <c r="Q7053" i="2"/>
  <c r="Q7054" i="2"/>
  <c r="Q7055" i="2"/>
  <c r="Q7056" i="2"/>
  <c r="Q7057" i="2"/>
  <c r="Q7058" i="2"/>
  <c r="Q7059" i="2"/>
  <c r="Q7060" i="2"/>
  <c r="Q7061" i="2"/>
  <c r="Q7062" i="2"/>
  <c r="Q7063" i="2"/>
  <c r="Q7064" i="2"/>
  <c r="Q7065" i="2"/>
  <c r="Q7066" i="2"/>
  <c r="Q7067" i="2"/>
  <c r="Q7068" i="2"/>
  <c r="Q7069" i="2"/>
  <c r="Q7070" i="2"/>
  <c r="Q7071" i="2"/>
  <c r="Q7072" i="2"/>
  <c r="Q7073" i="2"/>
  <c r="Q7074" i="2"/>
  <c r="Q7075" i="2"/>
  <c r="Q7076" i="2"/>
  <c r="Q7077" i="2"/>
  <c r="Q7078" i="2"/>
  <c r="Q7079" i="2"/>
  <c r="Q7080" i="2"/>
  <c r="Q7081" i="2"/>
  <c r="Q7082" i="2"/>
  <c r="Q7083" i="2"/>
  <c r="Q7084" i="2"/>
  <c r="Q7085" i="2"/>
  <c r="Q7086" i="2"/>
  <c r="Q7087" i="2"/>
  <c r="Q7088" i="2"/>
  <c r="Q7089" i="2"/>
  <c r="Q7090" i="2"/>
  <c r="Q7091" i="2"/>
  <c r="Q7092" i="2"/>
  <c r="Q7093" i="2"/>
  <c r="Q7094" i="2"/>
  <c r="Q7095" i="2"/>
  <c r="Q7096" i="2"/>
  <c r="Q7097" i="2"/>
  <c r="Q7098" i="2"/>
  <c r="Q7099" i="2"/>
  <c r="Q7100" i="2"/>
  <c r="Q7101" i="2"/>
  <c r="Q7102" i="2"/>
  <c r="Q7103" i="2"/>
  <c r="Q7104" i="2"/>
  <c r="Q7105" i="2"/>
  <c r="Q7106" i="2"/>
  <c r="Q7107" i="2"/>
  <c r="Q7108" i="2"/>
  <c r="Q7109" i="2"/>
  <c r="Q7110" i="2"/>
  <c r="Q7111" i="2"/>
  <c r="Q7112" i="2"/>
  <c r="Q7113" i="2"/>
  <c r="Q7114" i="2"/>
  <c r="Q7115" i="2"/>
  <c r="Q7116" i="2"/>
  <c r="Q7117" i="2"/>
  <c r="Q7118" i="2"/>
  <c r="Q7119" i="2"/>
  <c r="Q7120" i="2"/>
  <c r="Q7121" i="2"/>
  <c r="Q7122" i="2"/>
  <c r="Q7123" i="2"/>
  <c r="Q7124" i="2"/>
  <c r="Q7125" i="2"/>
  <c r="Q7126" i="2"/>
  <c r="Q7127" i="2"/>
  <c r="Q7128" i="2"/>
  <c r="Q7129" i="2"/>
  <c r="Q7130" i="2"/>
  <c r="Q7131" i="2"/>
  <c r="Q7132" i="2"/>
  <c r="Q7133" i="2"/>
  <c r="Q7134" i="2"/>
  <c r="Q7135" i="2"/>
  <c r="Q7136" i="2"/>
  <c r="Q7137" i="2"/>
  <c r="Q7138" i="2"/>
  <c r="Q7139" i="2"/>
  <c r="Q7140" i="2"/>
  <c r="Q7141" i="2"/>
  <c r="Q7142" i="2"/>
  <c r="Q7143" i="2"/>
  <c r="Q7144" i="2"/>
  <c r="Q7145" i="2"/>
  <c r="Q7146" i="2"/>
  <c r="Q7147" i="2"/>
  <c r="Q7148" i="2"/>
  <c r="Q7149" i="2"/>
  <c r="Q7150" i="2"/>
  <c r="Q7151" i="2"/>
  <c r="Q7152" i="2"/>
  <c r="Q7153" i="2"/>
  <c r="Q7154" i="2"/>
  <c r="Q7155" i="2"/>
  <c r="Q7156" i="2"/>
  <c r="Q7157" i="2"/>
  <c r="Q7158" i="2"/>
  <c r="Q7159" i="2"/>
  <c r="Q7160" i="2"/>
  <c r="Q7161" i="2"/>
  <c r="Q7162" i="2"/>
  <c r="Q7163" i="2"/>
  <c r="Q7164" i="2"/>
  <c r="Q7165" i="2"/>
  <c r="Q7166" i="2"/>
  <c r="Q7167" i="2"/>
  <c r="Q7168" i="2"/>
  <c r="Q7169" i="2"/>
  <c r="Q7170" i="2"/>
  <c r="Q7171" i="2"/>
  <c r="Q7172" i="2"/>
  <c r="Q7173" i="2"/>
  <c r="Q7174" i="2"/>
  <c r="Q7175" i="2"/>
  <c r="Q7176" i="2"/>
  <c r="Q7177" i="2"/>
  <c r="Q7178" i="2"/>
  <c r="Q7179" i="2"/>
  <c r="Q7180" i="2"/>
  <c r="Q7181" i="2"/>
  <c r="Q7182" i="2"/>
  <c r="Q7183" i="2"/>
  <c r="Q7184" i="2"/>
  <c r="Q7185" i="2"/>
  <c r="Q7186" i="2"/>
  <c r="Q7187" i="2"/>
  <c r="Q7188" i="2"/>
  <c r="Q7189" i="2"/>
  <c r="Q7190" i="2"/>
  <c r="Q7191" i="2"/>
  <c r="Q7192" i="2"/>
  <c r="Q7193" i="2"/>
  <c r="Q7194" i="2"/>
  <c r="Q7195" i="2"/>
  <c r="Q7196" i="2"/>
  <c r="Q7197" i="2"/>
  <c r="Q7198" i="2"/>
  <c r="Q7199" i="2"/>
  <c r="Q7200" i="2"/>
  <c r="Q7201" i="2"/>
  <c r="Q7202" i="2"/>
  <c r="Q7203" i="2"/>
  <c r="Q7204" i="2"/>
  <c r="Q7205" i="2"/>
  <c r="Q7206" i="2"/>
  <c r="Q7207" i="2"/>
  <c r="Q7208" i="2"/>
  <c r="Q7209" i="2"/>
  <c r="Q7210" i="2"/>
  <c r="Q7211" i="2"/>
  <c r="Q7212" i="2"/>
  <c r="Q7213" i="2"/>
  <c r="Q7214" i="2"/>
  <c r="Q7215" i="2"/>
  <c r="Q7216" i="2"/>
  <c r="Q7217" i="2"/>
  <c r="Q7218" i="2"/>
  <c r="Q7219" i="2"/>
  <c r="Q7220" i="2"/>
  <c r="Q7221" i="2"/>
  <c r="Q7222" i="2"/>
  <c r="Q7223" i="2"/>
  <c r="Q7224" i="2"/>
  <c r="Q7225" i="2"/>
  <c r="Q7226" i="2"/>
  <c r="Q7227" i="2"/>
  <c r="Q7228" i="2"/>
  <c r="Q7229" i="2"/>
  <c r="Q7230" i="2"/>
  <c r="Q7231" i="2"/>
  <c r="Q7232" i="2"/>
  <c r="Q7233" i="2"/>
  <c r="Q7234" i="2"/>
  <c r="Q7235" i="2"/>
  <c r="Q7236" i="2"/>
  <c r="Q7237" i="2"/>
  <c r="Q7238" i="2"/>
  <c r="Q7239" i="2"/>
  <c r="Q7240" i="2"/>
  <c r="Q7241" i="2"/>
  <c r="Q7242" i="2"/>
  <c r="Q7243" i="2"/>
  <c r="Q7244" i="2"/>
  <c r="Q7245" i="2"/>
  <c r="Q7246" i="2"/>
  <c r="Q7247" i="2"/>
  <c r="Q7248" i="2"/>
  <c r="Q7249" i="2"/>
  <c r="Q7250" i="2"/>
  <c r="Q7251" i="2"/>
  <c r="Q7252" i="2"/>
  <c r="Q7253" i="2"/>
  <c r="Q7254" i="2"/>
  <c r="Q7255" i="2"/>
  <c r="Q7256" i="2"/>
  <c r="Q7257" i="2"/>
  <c r="Q7258" i="2"/>
  <c r="Q7259" i="2"/>
  <c r="Q7260" i="2"/>
  <c r="Q7261" i="2"/>
  <c r="Q7262" i="2"/>
  <c r="Q7263" i="2"/>
  <c r="Q7264" i="2"/>
  <c r="Q7265" i="2"/>
  <c r="Q7266" i="2"/>
  <c r="Q7267" i="2"/>
  <c r="Q7268" i="2"/>
  <c r="Q7269" i="2"/>
  <c r="Q7270" i="2"/>
  <c r="Q7271" i="2"/>
  <c r="Q7272" i="2"/>
  <c r="Q7273" i="2"/>
  <c r="Q7274" i="2"/>
  <c r="Q7275" i="2"/>
  <c r="Q7276" i="2"/>
  <c r="Q7277" i="2"/>
  <c r="Q7278" i="2"/>
  <c r="Q7279" i="2"/>
  <c r="Q7280" i="2"/>
  <c r="Q7281" i="2"/>
  <c r="Q7282" i="2"/>
  <c r="Q7283" i="2"/>
  <c r="Q7284" i="2"/>
  <c r="Q7285" i="2"/>
  <c r="Q7286" i="2"/>
  <c r="Q7287" i="2"/>
  <c r="Q7288" i="2"/>
  <c r="Q7289" i="2"/>
  <c r="Q7290" i="2"/>
  <c r="Q7291" i="2"/>
  <c r="Q7292" i="2"/>
  <c r="Q7293" i="2"/>
  <c r="Q7294" i="2"/>
  <c r="Q7295" i="2"/>
  <c r="Q7296" i="2"/>
  <c r="Q7297" i="2"/>
  <c r="Q7298" i="2"/>
  <c r="Q7299" i="2"/>
  <c r="Q7300" i="2"/>
  <c r="Q7301" i="2"/>
  <c r="Q7302" i="2"/>
  <c r="Q7303" i="2"/>
  <c r="Q7304" i="2"/>
  <c r="Q7305" i="2"/>
  <c r="Q7306" i="2"/>
  <c r="Q7307" i="2"/>
  <c r="Q7308" i="2"/>
  <c r="Q7309" i="2"/>
  <c r="Q7310" i="2"/>
  <c r="Q7311" i="2"/>
  <c r="Q7312" i="2"/>
  <c r="Q7313" i="2"/>
  <c r="Q7314" i="2"/>
  <c r="Q7315" i="2"/>
  <c r="Q7316" i="2"/>
  <c r="Q7317" i="2"/>
  <c r="Q7318" i="2"/>
  <c r="Q7319" i="2"/>
  <c r="Q7320" i="2"/>
  <c r="Q7321" i="2"/>
  <c r="Q7322" i="2"/>
  <c r="Q7323" i="2"/>
  <c r="Q7324" i="2"/>
  <c r="Q7325" i="2"/>
  <c r="Q7326" i="2"/>
  <c r="Q7327" i="2"/>
  <c r="Q7328" i="2"/>
  <c r="Q7329" i="2"/>
  <c r="Q7330" i="2"/>
  <c r="Q7331" i="2"/>
  <c r="Q7332" i="2"/>
  <c r="Q7333" i="2"/>
  <c r="Q7334" i="2"/>
  <c r="Q7335" i="2"/>
  <c r="Q7336" i="2"/>
  <c r="Q7337" i="2"/>
  <c r="Q7338" i="2"/>
  <c r="Q7339" i="2"/>
  <c r="Q7340" i="2"/>
  <c r="Q7341" i="2"/>
  <c r="Q7342" i="2"/>
  <c r="Q7343" i="2"/>
  <c r="Q7344" i="2"/>
  <c r="Q7345" i="2"/>
  <c r="Q7346" i="2"/>
  <c r="Q7347" i="2"/>
  <c r="Q7348" i="2"/>
  <c r="Q7349" i="2"/>
  <c r="Q7350" i="2"/>
  <c r="Q7351" i="2"/>
  <c r="Q7352" i="2"/>
  <c r="Q7353" i="2"/>
  <c r="Q7354" i="2"/>
  <c r="Q7355" i="2"/>
  <c r="Q7356" i="2"/>
  <c r="Q7357" i="2"/>
  <c r="Q7358" i="2"/>
  <c r="Q7359" i="2"/>
  <c r="Q7360" i="2"/>
  <c r="Q7361" i="2"/>
  <c r="Q7362" i="2"/>
  <c r="Q7363" i="2"/>
  <c r="Q7364" i="2"/>
  <c r="Q7365" i="2"/>
  <c r="Q7366" i="2"/>
  <c r="Q7367" i="2"/>
  <c r="Q7368" i="2"/>
  <c r="Q7369" i="2"/>
  <c r="Q7370" i="2"/>
  <c r="Q7371" i="2"/>
  <c r="Q7372" i="2"/>
  <c r="Q7373" i="2"/>
  <c r="Q7374" i="2"/>
  <c r="Q7375" i="2"/>
  <c r="Q7376" i="2"/>
  <c r="Q7377" i="2"/>
  <c r="Q7378" i="2"/>
  <c r="Q7379" i="2"/>
  <c r="Q7380" i="2"/>
  <c r="Q7381" i="2"/>
  <c r="Q7382" i="2"/>
  <c r="Q7383" i="2"/>
  <c r="Q7384" i="2"/>
  <c r="Q7385" i="2"/>
  <c r="Q7386" i="2"/>
  <c r="Q7387" i="2"/>
  <c r="Q7388" i="2"/>
  <c r="Q7389" i="2"/>
  <c r="Q7390" i="2"/>
  <c r="Q7391" i="2"/>
  <c r="Q7392" i="2"/>
  <c r="Q7393" i="2"/>
  <c r="Q7394" i="2"/>
  <c r="Q7395" i="2"/>
  <c r="Q7396" i="2"/>
  <c r="Q7397" i="2"/>
  <c r="Q7398" i="2"/>
  <c r="Q7399" i="2"/>
  <c r="Q7400" i="2"/>
  <c r="Q7401" i="2"/>
  <c r="Q7402" i="2"/>
  <c r="Q7403" i="2"/>
  <c r="Q7404" i="2"/>
  <c r="Q7405" i="2"/>
  <c r="Q7406" i="2"/>
  <c r="Q7407" i="2"/>
  <c r="Q7408" i="2"/>
  <c r="Q7409" i="2"/>
  <c r="Q7410" i="2"/>
  <c r="Q7411" i="2"/>
  <c r="Q7412" i="2"/>
  <c r="Q7413" i="2"/>
  <c r="Q7414" i="2"/>
  <c r="Q7415" i="2"/>
  <c r="Q7416" i="2"/>
  <c r="Q7417" i="2"/>
  <c r="Q7418" i="2"/>
  <c r="Q7419" i="2"/>
  <c r="Q7420" i="2"/>
  <c r="Q7421" i="2"/>
  <c r="Q7422" i="2"/>
  <c r="Q7423" i="2"/>
  <c r="Q7424" i="2"/>
  <c r="Q7425" i="2"/>
  <c r="Q7426" i="2"/>
  <c r="Q7427" i="2"/>
  <c r="Q7428" i="2"/>
  <c r="Q7429" i="2"/>
  <c r="Q7430" i="2"/>
  <c r="Q7431" i="2"/>
  <c r="Q7432" i="2"/>
  <c r="Q7433" i="2"/>
  <c r="Q7434" i="2"/>
  <c r="Q7435" i="2"/>
  <c r="Q7436" i="2"/>
  <c r="Q7437" i="2"/>
  <c r="Q7438" i="2"/>
  <c r="Q7439" i="2"/>
  <c r="Q7440" i="2"/>
  <c r="Q7441" i="2"/>
  <c r="Q7442" i="2"/>
  <c r="Q7443" i="2"/>
  <c r="Q7444" i="2"/>
  <c r="Q7445" i="2"/>
  <c r="Q7446" i="2"/>
  <c r="Q7447" i="2"/>
  <c r="Q7448" i="2"/>
  <c r="Q7449" i="2"/>
  <c r="Q7450" i="2"/>
  <c r="Q7451" i="2"/>
  <c r="Q7452" i="2"/>
  <c r="Q7453" i="2"/>
  <c r="Q7454" i="2"/>
  <c r="Q7455" i="2"/>
  <c r="Q7456" i="2"/>
  <c r="Q7457" i="2"/>
  <c r="Q7458" i="2"/>
  <c r="Q7459" i="2"/>
  <c r="Q7460" i="2"/>
  <c r="Q7461" i="2"/>
  <c r="Q7462" i="2"/>
  <c r="Q7463" i="2"/>
  <c r="Q7464" i="2"/>
  <c r="Q7465" i="2"/>
  <c r="Q7466" i="2"/>
  <c r="Q7467" i="2"/>
  <c r="Q7468" i="2"/>
  <c r="Q7469" i="2"/>
  <c r="Q7470" i="2"/>
  <c r="Q7471" i="2"/>
  <c r="Q7472" i="2"/>
  <c r="Q7473" i="2"/>
  <c r="Q7474" i="2"/>
  <c r="Q7475" i="2"/>
  <c r="Q7476" i="2"/>
  <c r="Q7477" i="2"/>
  <c r="Q7478" i="2"/>
  <c r="Q7479" i="2"/>
  <c r="Q7480" i="2"/>
  <c r="Q7481" i="2"/>
  <c r="Q7482" i="2"/>
  <c r="Q7483" i="2"/>
  <c r="Q7484" i="2"/>
  <c r="Q7485" i="2"/>
  <c r="Q7486" i="2"/>
  <c r="Q7487" i="2"/>
  <c r="Q7488" i="2"/>
  <c r="Q7489" i="2"/>
  <c r="Q7490" i="2"/>
  <c r="Q7491" i="2"/>
  <c r="Q7492" i="2"/>
  <c r="Q7493" i="2"/>
  <c r="Q7494" i="2"/>
  <c r="Q7495" i="2"/>
  <c r="Q7496" i="2"/>
  <c r="Q7497" i="2"/>
  <c r="Q7498" i="2"/>
  <c r="Q7499" i="2"/>
  <c r="Q7500" i="2"/>
  <c r="Q7501" i="2"/>
  <c r="Q7502" i="2"/>
  <c r="Q7503" i="2"/>
  <c r="Q7504" i="2"/>
  <c r="Q7505" i="2"/>
  <c r="Q7506" i="2"/>
  <c r="Q7507" i="2"/>
  <c r="Q7508" i="2"/>
  <c r="Q7509" i="2"/>
  <c r="Q7510" i="2"/>
  <c r="Q7511" i="2"/>
  <c r="Q7512" i="2"/>
  <c r="Q7513" i="2"/>
  <c r="Q7514" i="2"/>
  <c r="Q7515" i="2"/>
  <c r="Q7516" i="2"/>
  <c r="Q7517" i="2"/>
  <c r="Q7518" i="2"/>
  <c r="Q7519" i="2"/>
  <c r="Q7520" i="2"/>
  <c r="Q7521" i="2"/>
  <c r="Q7522" i="2"/>
  <c r="Q7523" i="2"/>
  <c r="Q7524" i="2"/>
  <c r="Q7525" i="2"/>
  <c r="Q7526" i="2"/>
  <c r="Q7527" i="2"/>
  <c r="Q7528" i="2"/>
  <c r="Q7529" i="2"/>
  <c r="Q7530" i="2"/>
  <c r="Q7531" i="2"/>
  <c r="Q7532" i="2"/>
  <c r="Q7533" i="2"/>
  <c r="Q7534" i="2"/>
  <c r="Q7535" i="2"/>
  <c r="Q7536" i="2"/>
  <c r="Q7537" i="2"/>
  <c r="Q7538" i="2"/>
  <c r="Q7539" i="2"/>
  <c r="Q7540" i="2"/>
  <c r="Q7541" i="2"/>
  <c r="Q7542" i="2"/>
  <c r="Q7543" i="2"/>
  <c r="Q7544" i="2"/>
  <c r="Q7545" i="2"/>
  <c r="Q7546" i="2"/>
  <c r="Q7547" i="2"/>
  <c r="Q7548" i="2"/>
  <c r="Q7549" i="2"/>
  <c r="Q7550" i="2"/>
  <c r="Q7551" i="2"/>
  <c r="Q7552" i="2"/>
  <c r="Q7553" i="2"/>
  <c r="Q7554" i="2"/>
  <c r="Q7555" i="2"/>
  <c r="Q7556" i="2"/>
  <c r="Q7557" i="2"/>
  <c r="Q7558" i="2"/>
  <c r="Q7559" i="2"/>
  <c r="Q7560" i="2"/>
  <c r="Q7561" i="2"/>
  <c r="Q7562" i="2"/>
  <c r="Q7563" i="2"/>
  <c r="Q7564" i="2"/>
  <c r="Q7565" i="2"/>
  <c r="Q7566" i="2"/>
  <c r="Q7567" i="2"/>
  <c r="Q7568" i="2"/>
  <c r="Q7569" i="2"/>
  <c r="Q7570" i="2"/>
  <c r="Q7571" i="2"/>
  <c r="Q7572" i="2"/>
  <c r="Q7573" i="2"/>
  <c r="Q7574" i="2"/>
  <c r="Q7575" i="2"/>
  <c r="Q7576" i="2"/>
  <c r="Q7577" i="2"/>
  <c r="Q7578" i="2"/>
  <c r="Q7579" i="2"/>
  <c r="Q7580" i="2"/>
  <c r="Q7581" i="2"/>
  <c r="Q7582" i="2"/>
  <c r="Q7583" i="2"/>
  <c r="Q7584" i="2"/>
  <c r="Q7585" i="2"/>
  <c r="Q7586" i="2"/>
  <c r="Q7587" i="2"/>
  <c r="Q7588" i="2"/>
  <c r="Q7589" i="2"/>
  <c r="Q7590" i="2"/>
  <c r="Q7591" i="2"/>
  <c r="Q7592" i="2"/>
  <c r="Q7593" i="2"/>
  <c r="Q7594" i="2"/>
  <c r="Q7595" i="2"/>
  <c r="Q7596" i="2"/>
  <c r="Q7597" i="2"/>
  <c r="Q7598" i="2"/>
  <c r="Q7599" i="2"/>
  <c r="Q7600" i="2"/>
  <c r="Q7601" i="2"/>
  <c r="Q7602" i="2"/>
  <c r="Q7603" i="2"/>
  <c r="Q7604" i="2"/>
  <c r="Q7605" i="2"/>
  <c r="Q7606" i="2"/>
  <c r="Q7607" i="2"/>
  <c r="Q7608" i="2"/>
  <c r="Q7609" i="2"/>
  <c r="Q7610" i="2"/>
  <c r="Q7611" i="2"/>
  <c r="Q7612" i="2"/>
  <c r="Q7613" i="2"/>
  <c r="Q7614" i="2"/>
  <c r="Q7615" i="2"/>
  <c r="Q7616" i="2"/>
  <c r="Q7617" i="2"/>
  <c r="Q7618" i="2"/>
  <c r="Q7619" i="2"/>
  <c r="Q7620" i="2"/>
  <c r="Q7621" i="2"/>
  <c r="Q7622" i="2"/>
  <c r="Q7623" i="2"/>
  <c r="Q7624" i="2"/>
  <c r="Q7625" i="2"/>
  <c r="Q7626" i="2"/>
  <c r="Q7627" i="2"/>
  <c r="Q7628" i="2"/>
  <c r="Q7629" i="2"/>
  <c r="Q7630" i="2"/>
  <c r="Q7631" i="2"/>
  <c r="Q7632" i="2"/>
  <c r="Q7633" i="2"/>
  <c r="Q7634" i="2"/>
  <c r="Q7635" i="2"/>
  <c r="Q7636" i="2"/>
  <c r="Q7637" i="2"/>
  <c r="Q7638" i="2"/>
  <c r="Q7639" i="2"/>
  <c r="Q7640" i="2"/>
  <c r="Q7641" i="2"/>
  <c r="Q7642" i="2"/>
  <c r="Q7643" i="2"/>
  <c r="Q7644" i="2"/>
  <c r="Q7645" i="2"/>
  <c r="Q7646" i="2"/>
  <c r="Q7647" i="2"/>
  <c r="Q7648" i="2"/>
  <c r="Q7649" i="2"/>
  <c r="Q7650" i="2"/>
  <c r="Q7651" i="2"/>
  <c r="Q7652" i="2"/>
  <c r="Q7653" i="2"/>
  <c r="Q7654" i="2"/>
  <c r="Q7655" i="2"/>
  <c r="Q7656" i="2"/>
  <c r="Q7657" i="2"/>
  <c r="Q7658" i="2"/>
  <c r="Q7659" i="2"/>
  <c r="Q7660" i="2"/>
  <c r="Q7661" i="2"/>
  <c r="Q7662" i="2"/>
  <c r="Q7663" i="2"/>
  <c r="Q7664" i="2"/>
  <c r="Q7665" i="2"/>
  <c r="Q7666" i="2"/>
  <c r="Q7667" i="2"/>
  <c r="Q7668" i="2"/>
  <c r="Q7669" i="2"/>
  <c r="Q7670" i="2"/>
  <c r="Q7671" i="2"/>
  <c r="Q7672" i="2"/>
  <c r="Q7673" i="2"/>
  <c r="Q7674" i="2"/>
  <c r="Q7675" i="2"/>
  <c r="Q7676" i="2"/>
  <c r="Q7677" i="2"/>
  <c r="Q7678" i="2"/>
  <c r="Q7679" i="2"/>
  <c r="Q7680" i="2"/>
  <c r="Q7681" i="2"/>
  <c r="Q7682" i="2"/>
  <c r="Q7683" i="2"/>
  <c r="Q7684" i="2"/>
  <c r="Q7685" i="2"/>
  <c r="Q7686" i="2"/>
  <c r="Q7687" i="2"/>
  <c r="Q7688" i="2"/>
  <c r="Q7689" i="2"/>
  <c r="Q7690" i="2"/>
  <c r="Q7691" i="2"/>
  <c r="Q7692" i="2"/>
  <c r="Q7693" i="2"/>
  <c r="Q7694" i="2"/>
  <c r="Q7695" i="2"/>
  <c r="Q7696" i="2"/>
  <c r="Q7697" i="2"/>
  <c r="Q7698" i="2"/>
  <c r="Q7699" i="2"/>
  <c r="Q7700" i="2"/>
  <c r="Q7701" i="2"/>
  <c r="Q7702" i="2"/>
  <c r="Q7703" i="2"/>
  <c r="Q7704" i="2"/>
  <c r="Q7705" i="2"/>
  <c r="Q7706" i="2"/>
  <c r="Q7707" i="2"/>
  <c r="Q7708" i="2"/>
  <c r="Q7709" i="2"/>
  <c r="Q7710" i="2"/>
  <c r="Q7711" i="2"/>
  <c r="Q7712" i="2"/>
  <c r="Q7713" i="2"/>
  <c r="Q7714" i="2"/>
  <c r="Q7715" i="2"/>
  <c r="Q7716" i="2"/>
  <c r="Q7717" i="2"/>
  <c r="Q7718" i="2"/>
  <c r="Q7719" i="2"/>
  <c r="Q7720" i="2"/>
  <c r="Q7721" i="2"/>
  <c r="Q7722" i="2"/>
  <c r="Q7723" i="2"/>
  <c r="Q7724" i="2"/>
  <c r="Q7725" i="2"/>
  <c r="Q7726" i="2"/>
  <c r="Q7727" i="2"/>
  <c r="Q7728" i="2"/>
  <c r="Q7729" i="2"/>
  <c r="Q7730" i="2"/>
  <c r="Q7731" i="2"/>
  <c r="Q7732" i="2"/>
  <c r="Q7733" i="2"/>
  <c r="Q7734" i="2"/>
  <c r="Q7735" i="2"/>
  <c r="Q7736" i="2"/>
  <c r="Q7737" i="2"/>
  <c r="Q7738" i="2"/>
  <c r="Q7739" i="2"/>
  <c r="Q7740" i="2"/>
  <c r="Q7741" i="2"/>
  <c r="Q7742" i="2"/>
  <c r="Q7743" i="2"/>
  <c r="Q7744" i="2"/>
  <c r="Q7745" i="2"/>
  <c r="Q7746" i="2"/>
  <c r="Q7747" i="2"/>
  <c r="Q7748" i="2"/>
  <c r="Q7749" i="2"/>
  <c r="Q7750" i="2"/>
  <c r="Q7751" i="2"/>
  <c r="Q7752" i="2"/>
  <c r="Q7753" i="2"/>
  <c r="Q7754" i="2"/>
  <c r="Q7755" i="2"/>
  <c r="Q7756" i="2"/>
  <c r="Q7757" i="2"/>
  <c r="Q7758" i="2"/>
  <c r="Q7759" i="2"/>
  <c r="Q7760" i="2"/>
  <c r="Q7761" i="2"/>
  <c r="Q7762" i="2"/>
  <c r="Q7763" i="2"/>
  <c r="Q7764" i="2"/>
  <c r="Q7765" i="2"/>
  <c r="Q7766" i="2"/>
  <c r="Q7767" i="2"/>
  <c r="Q7768" i="2"/>
  <c r="Q7769" i="2"/>
  <c r="Q7770" i="2"/>
  <c r="Q7771" i="2"/>
  <c r="Q7772" i="2"/>
  <c r="Q7773" i="2"/>
  <c r="Q7774" i="2"/>
  <c r="Q7775" i="2"/>
  <c r="Q7776" i="2"/>
  <c r="Q7777" i="2"/>
  <c r="Q7778" i="2"/>
  <c r="Q7779" i="2"/>
  <c r="Q7780" i="2"/>
  <c r="Q7781" i="2"/>
  <c r="Q7782" i="2"/>
  <c r="Q7783" i="2"/>
  <c r="Q7784" i="2"/>
  <c r="Q7785" i="2"/>
  <c r="Q7786" i="2"/>
  <c r="Q7787" i="2"/>
  <c r="Q7788" i="2"/>
  <c r="Q7789" i="2"/>
  <c r="Q7790" i="2"/>
  <c r="Q7791" i="2"/>
  <c r="Q7792" i="2"/>
  <c r="Q7793" i="2"/>
  <c r="Q7794" i="2"/>
  <c r="Q7795" i="2"/>
  <c r="Q7796" i="2"/>
  <c r="Q7797" i="2"/>
  <c r="Q7798" i="2"/>
  <c r="Q7799" i="2"/>
  <c r="Q7800" i="2"/>
  <c r="Q7801" i="2"/>
  <c r="Q7802" i="2"/>
  <c r="Q7803" i="2"/>
  <c r="Q7804" i="2"/>
  <c r="Q7805" i="2"/>
  <c r="Q7806" i="2"/>
  <c r="Q7807" i="2"/>
  <c r="Q7808" i="2"/>
  <c r="Q7809" i="2"/>
  <c r="Q7810" i="2"/>
  <c r="Q7811" i="2"/>
  <c r="Q7812" i="2"/>
  <c r="Q7813" i="2"/>
  <c r="Q7814" i="2"/>
  <c r="Q7815" i="2"/>
  <c r="Q7816" i="2"/>
  <c r="Q7817" i="2"/>
  <c r="Q7818" i="2"/>
  <c r="Q7819" i="2"/>
  <c r="Q7820" i="2"/>
  <c r="Q7821" i="2"/>
  <c r="Q7822" i="2"/>
  <c r="Q7823" i="2"/>
  <c r="Q7824" i="2"/>
  <c r="Q7825" i="2"/>
  <c r="Q7826" i="2"/>
  <c r="Q7827" i="2"/>
  <c r="Q7828" i="2"/>
  <c r="Q7829" i="2"/>
  <c r="Q7830" i="2"/>
  <c r="Q7831" i="2"/>
  <c r="Q7832" i="2"/>
  <c r="Q7833" i="2"/>
  <c r="Q7834" i="2"/>
  <c r="Q7835" i="2"/>
  <c r="Q7836" i="2"/>
  <c r="Q7837" i="2"/>
  <c r="Q7838" i="2"/>
  <c r="Q7839" i="2"/>
  <c r="Q7840" i="2"/>
  <c r="Q7841" i="2"/>
  <c r="Q7842" i="2"/>
  <c r="Q7843" i="2"/>
  <c r="Q7844" i="2"/>
  <c r="Q7845" i="2"/>
  <c r="Q7846" i="2"/>
  <c r="Q7847" i="2"/>
  <c r="Q7848" i="2"/>
  <c r="Q7849" i="2"/>
  <c r="Q7850" i="2"/>
  <c r="Q7851" i="2"/>
  <c r="Q7852" i="2"/>
  <c r="Q7853" i="2"/>
  <c r="Q7854" i="2"/>
  <c r="Q7855" i="2"/>
  <c r="Q7856" i="2"/>
  <c r="Q7857" i="2"/>
  <c r="Q7858" i="2"/>
  <c r="Q7859" i="2"/>
  <c r="Q7860" i="2"/>
  <c r="Q7861" i="2"/>
  <c r="Q7862" i="2"/>
  <c r="Q7863" i="2"/>
  <c r="Q7864" i="2"/>
  <c r="Q7865" i="2"/>
  <c r="Q7866" i="2"/>
  <c r="Q7867" i="2"/>
  <c r="Q7868" i="2"/>
  <c r="Q7869" i="2"/>
  <c r="Q7870" i="2"/>
  <c r="Q7871" i="2"/>
  <c r="Q7872" i="2"/>
  <c r="Q7873" i="2"/>
  <c r="Q7874" i="2"/>
  <c r="Q7875" i="2"/>
  <c r="Q7876" i="2"/>
  <c r="Q7877" i="2"/>
  <c r="Q7878" i="2"/>
  <c r="Q7879" i="2"/>
  <c r="Q7880" i="2"/>
  <c r="Q7881" i="2"/>
  <c r="Q7882" i="2"/>
  <c r="Q7883" i="2"/>
  <c r="Q7884" i="2"/>
  <c r="Q7885" i="2"/>
  <c r="Q7886" i="2"/>
  <c r="Q7887" i="2"/>
  <c r="Q7888" i="2"/>
  <c r="Q7889" i="2"/>
  <c r="Q7890" i="2"/>
  <c r="Q7891" i="2"/>
  <c r="Q7892" i="2"/>
  <c r="Q7893" i="2"/>
  <c r="Q7894" i="2"/>
  <c r="Q7895" i="2"/>
  <c r="Q7896" i="2"/>
  <c r="Q7897" i="2"/>
  <c r="Q7898" i="2"/>
  <c r="Q7899" i="2"/>
  <c r="Q7900" i="2"/>
  <c r="Q7901" i="2"/>
  <c r="Q7902" i="2"/>
  <c r="Q7903" i="2"/>
  <c r="Q7904" i="2"/>
  <c r="Q7905" i="2"/>
  <c r="Q7906" i="2"/>
  <c r="Q7907" i="2"/>
  <c r="Q7908" i="2"/>
  <c r="Q7909" i="2"/>
  <c r="Q7910" i="2"/>
  <c r="Q7911" i="2"/>
  <c r="Q7912" i="2"/>
  <c r="Q7913" i="2"/>
  <c r="Q7914" i="2"/>
  <c r="Q7915" i="2"/>
  <c r="Q7916" i="2"/>
  <c r="Q7917" i="2"/>
  <c r="Q7918" i="2"/>
  <c r="Q7919" i="2"/>
  <c r="Q7920" i="2"/>
  <c r="Q7921" i="2"/>
  <c r="Q7922" i="2"/>
  <c r="Q7923" i="2"/>
  <c r="Q7924" i="2"/>
  <c r="Q7925" i="2"/>
  <c r="Q7926" i="2"/>
  <c r="Q7927" i="2"/>
  <c r="Q7928" i="2"/>
  <c r="Q7929" i="2"/>
  <c r="Q7930" i="2"/>
  <c r="Q7931" i="2"/>
  <c r="Q7932" i="2"/>
  <c r="Q7933" i="2"/>
  <c r="Q7934" i="2"/>
  <c r="Q7935" i="2"/>
  <c r="Q7936" i="2"/>
  <c r="Q7937" i="2"/>
  <c r="Q7938" i="2"/>
  <c r="Q7939" i="2"/>
  <c r="Q7940" i="2"/>
  <c r="Q7941" i="2"/>
  <c r="Q7942" i="2"/>
  <c r="Q7943" i="2"/>
  <c r="Q7944" i="2"/>
  <c r="Q7945" i="2"/>
  <c r="Q7946" i="2"/>
  <c r="Q7947" i="2"/>
  <c r="Q7948" i="2"/>
  <c r="Q7949" i="2"/>
  <c r="Q7950" i="2"/>
  <c r="Q7951" i="2"/>
  <c r="Q7952" i="2"/>
  <c r="Q7953" i="2"/>
  <c r="Q7954" i="2"/>
  <c r="Q7955" i="2"/>
  <c r="Q7956" i="2"/>
  <c r="Q7957" i="2"/>
  <c r="Q7958" i="2"/>
  <c r="Q7959" i="2"/>
  <c r="Q7960" i="2"/>
  <c r="Q7961" i="2"/>
  <c r="Q7962" i="2"/>
  <c r="Q7963" i="2"/>
  <c r="Q7964" i="2"/>
  <c r="Q7965" i="2"/>
  <c r="Q7966" i="2"/>
  <c r="Q7967" i="2"/>
  <c r="Q7968" i="2"/>
  <c r="Q7969" i="2"/>
  <c r="Q7970" i="2"/>
  <c r="Q7971" i="2"/>
  <c r="Q7972" i="2"/>
  <c r="Q7973" i="2"/>
  <c r="Q7974" i="2"/>
  <c r="Q7975" i="2"/>
  <c r="Q7976" i="2"/>
  <c r="Q7977" i="2"/>
  <c r="Q7978" i="2"/>
  <c r="Q7979" i="2"/>
  <c r="Q7980" i="2"/>
  <c r="Q7981" i="2"/>
  <c r="Q7982" i="2"/>
  <c r="Q7983" i="2"/>
  <c r="Q7984" i="2"/>
  <c r="Q7985" i="2"/>
  <c r="Q7986" i="2"/>
  <c r="Q7987" i="2"/>
  <c r="Q7988" i="2"/>
  <c r="Q7989" i="2"/>
  <c r="Q7990" i="2"/>
  <c r="Q7991" i="2"/>
  <c r="Q7992" i="2"/>
  <c r="Q7993" i="2"/>
  <c r="Q7994" i="2"/>
  <c r="Q7995" i="2"/>
  <c r="Q7996" i="2"/>
  <c r="Q7997" i="2"/>
  <c r="Q7998" i="2"/>
  <c r="Q7999" i="2"/>
  <c r="Q8000" i="2"/>
  <c r="Q8001" i="2"/>
  <c r="Q8002" i="2"/>
  <c r="Q8003" i="2"/>
  <c r="Q8004" i="2"/>
  <c r="Q8005" i="2"/>
  <c r="Q8006" i="2"/>
  <c r="Q8007" i="2"/>
  <c r="Q8008" i="2"/>
  <c r="Q8009" i="2"/>
  <c r="Q8010" i="2"/>
  <c r="Q8011" i="2"/>
  <c r="Q8012" i="2"/>
  <c r="Q8013" i="2"/>
  <c r="Q8014" i="2"/>
  <c r="Q8015" i="2"/>
  <c r="Q8016" i="2"/>
  <c r="Q8017" i="2"/>
  <c r="Q8018" i="2"/>
  <c r="Q8019" i="2"/>
  <c r="Q8020" i="2"/>
  <c r="Q8021" i="2"/>
  <c r="Q8022" i="2"/>
  <c r="Q8023" i="2"/>
  <c r="Q8024" i="2"/>
  <c r="Q8025" i="2"/>
  <c r="Q8026" i="2"/>
  <c r="Q8027" i="2"/>
  <c r="Q8028" i="2"/>
  <c r="Q8029" i="2"/>
  <c r="Q8030" i="2"/>
  <c r="Q8031" i="2"/>
  <c r="Q8032" i="2"/>
  <c r="Q8033" i="2"/>
  <c r="Q8034" i="2"/>
  <c r="Q8035" i="2"/>
  <c r="Q8036" i="2"/>
  <c r="Q8037" i="2"/>
  <c r="Q8038" i="2"/>
  <c r="Q8039" i="2"/>
  <c r="Q8040" i="2"/>
  <c r="Q8041" i="2"/>
  <c r="Q8042" i="2"/>
  <c r="Q8043" i="2"/>
  <c r="Q8044" i="2"/>
  <c r="Q8045" i="2"/>
  <c r="Q8046" i="2"/>
  <c r="Q8047" i="2"/>
  <c r="Q8048" i="2"/>
  <c r="Q8049" i="2"/>
  <c r="Q8050" i="2"/>
  <c r="Q8051" i="2"/>
  <c r="Q8052" i="2"/>
  <c r="Q8053" i="2"/>
  <c r="Q8054" i="2"/>
  <c r="Q8055" i="2"/>
  <c r="Q8056" i="2"/>
  <c r="Q8057" i="2"/>
  <c r="Q8058" i="2"/>
  <c r="Q8059" i="2"/>
  <c r="Q8060" i="2"/>
  <c r="Q8061" i="2"/>
  <c r="Q8062" i="2"/>
  <c r="Q8063" i="2"/>
  <c r="Q8064" i="2"/>
  <c r="Q8065" i="2"/>
  <c r="Q8066" i="2"/>
  <c r="Q8067" i="2"/>
  <c r="Q8068" i="2"/>
  <c r="Q8069" i="2"/>
  <c r="Q8070" i="2"/>
  <c r="Q8071" i="2"/>
  <c r="Q8072" i="2"/>
  <c r="Q8073" i="2"/>
  <c r="Q8074" i="2"/>
  <c r="Q8075" i="2"/>
  <c r="Q8076" i="2"/>
  <c r="Q8077" i="2"/>
  <c r="Q8078" i="2"/>
  <c r="Q8079" i="2"/>
  <c r="Q8080" i="2"/>
  <c r="Q8081" i="2"/>
  <c r="Q8082" i="2"/>
  <c r="Q8083" i="2"/>
  <c r="Q8084" i="2"/>
  <c r="Q8085" i="2"/>
  <c r="Q8086" i="2"/>
  <c r="Q8087" i="2"/>
  <c r="Q8088" i="2"/>
  <c r="Q8089" i="2"/>
  <c r="Q8090" i="2"/>
  <c r="Q8091" i="2"/>
  <c r="Q8092" i="2"/>
  <c r="Q8093" i="2"/>
  <c r="Q8094" i="2"/>
  <c r="Q8095" i="2"/>
  <c r="Q8096" i="2"/>
  <c r="Q8097" i="2"/>
  <c r="Q8098" i="2"/>
  <c r="Q8099" i="2"/>
  <c r="Q8100" i="2"/>
  <c r="Q8101" i="2"/>
  <c r="Q8102" i="2"/>
  <c r="Q8103" i="2"/>
  <c r="Q8104" i="2"/>
  <c r="Q8105" i="2"/>
  <c r="Q8106" i="2"/>
  <c r="Q8107" i="2"/>
  <c r="Q8108" i="2"/>
  <c r="Q8109" i="2"/>
  <c r="Q8110" i="2"/>
  <c r="Q8111" i="2"/>
  <c r="Q8112" i="2"/>
  <c r="Q8113" i="2"/>
  <c r="Q8114" i="2"/>
  <c r="Q8115" i="2"/>
  <c r="Q8116" i="2"/>
  <c r="Q8117" i="2"/>
  <c r="Q8118" i="2"/>
  <c r="Q8119" i="2"/>
  <c r="Q8120" i="2"/>
  <c r="Q8121" i="2"/>
  <c r="Q8122" i="2"/>
  <c r="Q8123" i="2"/>
  <c r="Q8124" i="2"/>
  <c r="Q8125" i="2"/>
  <c r="Q8126" i="2"/>
  <c r="Q8127" i="2"/>
  <c r="Q8128" i="2"/>
  <c r="Q8129" i="2"/>
  <c r="Q8130" i="2"/>
  <c r="Q8131" i="2"/>
  <c r="Q8132" i="2"/>
  <c r="Q8133" i="2"/>
  <c r="Q8134" i="2"/>
  <c r="Q8135" i="2"/>
  <c r="Q8136" i="2"/>
  <c r="Q8137" i="2"/>
  <c r="Q8138" i="2"/>
  <c r="Q8139" i="2"/>
  <c r="Q8140" i="2"/>
  <c r="Q8141" i="2"/>
  <c r="Q8142" i="2"/>
  <c r="Q8143" i="2"/>
  <c r="Q8144" i="2"/>
  <c r="Q8145" i="2"/>
  <c r="Q8146" i="2"/>
  <c r="Q8147" i="2"/>
  <c r="Q8148" i="2"/>
  <c r="Q8149" i="2"/>
  <c r="Q8150" i="2"/>
  <c r="Q8151" i="2"/>
  <c r="Q8152" i="2"/>
  <c r="Q8153" i="2"/>
  <c r="Q8154" i="2"/>
  <c r="Q8155" i="2"/>
  <c r="Q8156" i="2"/>
  <c r="Q8157" i="2"/>
  <c r="Q8158" i="2"/>
  <c r="Q8159" i="2"/>
  <c r="Q8160" i="2"/>
  <c r="Q8161" i="2"/>
  <c r="Q8162" i="2"/>
  <c r="Q8163" i="2"/>
  <c r="Q8164" i="2"/>
  <c r="Q8165" i="2"/>
  <c r="Q8166" i="2"/>
  <c r="Q8167" i="2"/>
  <c r="Q8168" i="2"/>
  <c r="Q8169" i="2"/>
  <c r="Q8170" i="2"/>
  <c r="Q8171" i="2"/>
  <c r="Q8172" i="2"/>
  <c r="Q8173" i="2"/>
  <c r="Q8174" i="2"/>
  <c r="Q8175" i="2"/>
  <c r="Q8176" i="2"/>
  <c r="Q8177" i="2"/>
  <c r="Q8178" i="2"/>
  <c r="Q8179" i="2"/>
  <c r="Q8180" i="2"/>
  <c r="Q8181" i="2"/>
  <c r="Q8182" i="2"/>
  <c r="Q8183" i="2"/>
  <c r="Q8184" i="2"/>
  <c r="Q8185" i="2"/>
  <c r="Q8186" i="2"/>
  <c r="Q8187" i="2"/>
  <c r="Q8188" i="2"/>
  <c r="Q8189" i="2"/>
  <c r="Q8190" i="2"/>
  <c r="Q8191" i="2"/>
  <c r="Q8192" i="2"/>
  <c r="Q8193" i="2"/>
  <c r="Q8194" i="2"/>
  <c r="Q8195" i="2"/>
  <c r="Q8196" i="2"/>
  <c r="Q8197" i="2"/>
  <c r="Q8198" i="2"/>
  <c r="Q8199" i="2"/>
  <c r="Q8200" i="2"/>
  <c r="Q8201" i="2"/>
  <c r="Q8202" i="2"/>
  <c r="Q8203" i="2"/>
  <c r="Q8204" i="2"/>
  <c r="Q8205" i="2"/>
  <c r="Q8206" i="2"/>
  <c r="Q8207" i="2"/>
  <c r="Q8208" i="2"/>
  <c r="Q8209" i="2"/>
  <c r="Q8210" i="2"/>
  <c r="Q8211" i="2"/>
  <c r="Q8212" i="2"/>
  <c r="Q8213" i="2"/>
  <c r="Q8214" i="2"/>
  <c r="Q8215" i="2"/>
  <c r="Q8216" i="2"/>
  <c r="Q8217" i="2"/>
  <c r="Q8218" i="2"/>
  <c r="Q8219" i="2"/>
  <c r="Q8220" i="2"/>
  <c r="Q8221" i="2"/>
  <c r="Q8222" i="2"/>
  <c r="Q8223" i="2"/>
  <c r="Q8224" i="2"/>
  <c r="Q8225" i="2"/>
  <c r="Q8226" i="2"/>
  <c r="Q8227" i="2"/>
  <c r="Q8228" i="2"/>
  <c r="Q8229" i="2"/>
  <c r="Q8230" i="2"/>
  <c r="Q8231" i="2"/>
  <c r="Q8232" i="2"/>
  <c r="Q8233" i="2"/>
  <c r="Q8234" i="2"/>
  <c r="Q8235" i="2"/>
  <c r="Q8236" i="2"/>
  <c r="Q8237" i="2"/>
  <c r="Q8238" i="2"/>
  <c r="Q8239" i="2"/>
  <c r="Q8240" i="2"/>
  <c r="Q8241" i="2"/>
  <c r="Q8242" i="2"/>
  <c r="Q8243" i="2"/>
  <c r="Q8244" i="2"/>
  <c r="Q8245" i="2"/>
  <c r="Q8246" i="2"/>
  <c r="Q8247" i="2"/>
  <c r="Q8248" i="2"/>
  <c r="Q8249" i="2"/>
  <c r="Q8250" i="2"/>
  <c r="Q8251" i="2"/>
  <c r="Q8252" i="2"/>
  <c r="Q8253" i="2"/>
  <c r="Q8254" i="2"/>
  <c r="Q8255" i="2"/>
  <c r="Q8256" i="2"/>
  <c r="Q8257" i="2"/>
  <c r="Q8258" i="2"/>
  <c r="Q8259" i="2"/>
  <c r="Q8260" i="2"/>
  <c r="Q8261" i="2"/>
  <c r="Q8262" i="2"/>
  <c r="Q8263" i="2"/>
  <c r="Q8264" i="2"/>
  <c r="Q8265" i="2"/>
  <c r="Q8266" i="2"/>
  <c r="Q8267" i="2"/>
  <c r="Q8268" i="2"/>
  <c r="Q8269" i="2"/>
  <c r="Q8270" i="2"/>
  <c r="Q8271" i="2"/>
  <c r="Q8272" i="2"/>
  <c r="Q8273" i="2"/>
  <c r="Q8274" i="2"/>
  <c r="Q8275" i="2"/>
  <c r="Q8276" i="2"/>
  <c r="Q8277" i="2"/>
  <c r="Q8278" i="2"/>
  <c r="Q8279" i="2"/>
  <c r="Q8280" i="2"/>
  <c r="Q8281" i="2"/>
  <c r="Q8282" i="2"/>
  <c r="Q8283" i="2"/>
  <c r="Q8284" i="2"/>
  <c r="Q8285" i="2"/>
  <c r="Q8286" i="2"/>
  <c r="Q8287" i="2"/>
  <c r="Q8288" i="2"/>
  <c r="Q8289" i="2"/>
  <c r="Q8290" i="2"/>
  <c r="Q8291" i="2"/>
  <c r="Q8292" i="2"/>
  <c r="Q8293" i="2"/>
  <c r="Q8294" i="2"/>
  <c r="Q8295" i="2"/>
  <c r="Q8296" i="2"/>
  <c r="Q8297" i="2"/>
  <c r="Q8298" i="2"/>
  <c r="Q8299" i="2"/>
  <c r="Q8300" i="2"/>
  <c r="Q8301" i="2"/>
  <c r="Q8302" i="2"/>
  <c r="Q8303" i="2"/>
  <c r="Q8304" i="2"/>
  <c r="Q8305" i="2"/>
  <c r="Q8306" i="2"/>
  <c r="Q8307" i="2"/>
  <c r="Q8308" i="2"/>
  <c r="Q8309" i="2"/>
  <c r="Q8310" i="2"/>
  <c r="Q8311" i="2"/>
  <c r="Q8312" i="2"/>
  <c r="Q8313" i="2"/>
  <c r="Q8314" i="2"/>
  <c r="Q8315" i="2"/>
  <c r="Q8316" i="2"/>
  <c r="Q8317" i="2"/>
  <c r="Q8318" i="2"/>
  <c r="Q8319" i="2"/>
  <c r="Q8320" i="2"/>
  <c r="Q8321" i="2"/>
  <c r="Q8322" i="2"/>
  <c r="Q8323" i="2"/>
  <c r="Q8324" i="2"/>
  <c r="Q8325" i="2"/>
  <c r="Q8326" i="2"/>
  <c r="Q8327" i="2"/>
  <c r="Q8328" i="2"/>
  <c r="Q8329" i="2"/>
  <c r="Q8330" i="2"/>
  <c r="Q8331" i="2"/>
  <c r="Q8332" i="2"/>
  <c r="Q8333" i="2"/>
  <c r="Q8334" i="2"/>
  <c r="Q8335" i="2"/>
  <c r="Q8336" i="2"/>
  <c r="Q8337" i="2"/>
  <c r="Q8338" i="2"/>
  <c r="Q8339" i="2"/>
  <c r="Q8340" i="2"/>
  <c r="Q8341" i="2"/>
  <c r="Q8342" i="2"/>
  <c r="Q8343" i="2"/>
  <c r="Q8344" i="2"/>
  <c r="Q8345" i="2"/>
  <c r="Q8346" i="2"/>
  <c r="Q8347" i="2"/>
  <c r="Q8348" i="2"/>
  <c r="Q8349" i="2"/>
  <c r="Q8350" i="2"/>
  <c r="Q8351" i="2"/>
  <c r="Q8352" i="2"/>
  <c r="Q8353" i="2"/>
  <c r="Q8354" i="2"/>
  <c r="Q8355" i="2"/>
  <c r="Q8356" i="2"/>
  <c r="Q8357" i="2"/>
  <c r="Q8358" i="2"/>
  <c r="Q8359" i="2"/>
  <c r="Q8360" i="2"/>
  <c r="Q8361" i="2"/>
  <c r="Q8362" i="2"/>
  <c r="Q8363" i="2"/>
  <c r="Q8364" i="2"/>
  <c r="Q8365" i="2"/>
  <c r="Q8366" i="2"/>
  <c r="Q8367" i="2"/>
  <c r="Q8368" i="2"/>
  <c r="Q8369" i="2"/>
  <c r="Q8370" i="2"/>
  <c r="Q8371" i="2"/>
  <c r="Q8372" i="2"/>
  <c r="Q8373" i="2"/>
  <c r="Q8374" i="2"/>
  <c r="Q8375" i="2"/>
  <c r="Q8376" i="2"/>
  <c r="Q8377" i="2"/>
  <c r="Q8378" i="2"/>
  <c r="Q8379" i="2"/>
  <c r="Q8380" i="2"/>
  <c r="Q8381" i="2"/>
  <c r="Q8382" i="2"/>
  <c r="Q8383" i="2"/>
  <c r="Q8384" i="2"/>
  <c r="Q8385" i="2"/>
  <c r="Q8386" i="2"/>
  <c r="Q8387" i="2"/>
  <c r="Q8388" i="2"/>
  <c r="Q8389" i="2"/>
  <c r="Q8390" i="2"/>
  <c r="Q8391" i="2"/>
  <c r="Q8392" i="2"/>
  <c r="Q8393" i="2"/>
  <c r="Q8394" i="2"/>
  <c r="Q8395" i="2"/>
  <c r="Q8396" i="2"/>
  <c r="Q8397" i="2"/>
  <c r="Q8398" i="2"/>
  <c r="Q8399" i="2"/>
  <c r="Q8400" i="2"/>
  <c r="Q8401" i="2"/>
  <c r="Q8402" i="2"/>
  <c r="Q8403" i="2"/>
  <c r="Q8404" i="2"/>
  <c r="Q8405" i="2"/>
  <c r="Q8406" i="2"/>
  <c r="Q8407" i="2"/>
  <c r="Q8408" i="2"/>
  <c r="Q8409" i="2"/>
  <c r="Q8410" i="2"/>
  <c r="Q8411" i="2"/>
  <c r="Q8412" i="2"/>
  <c r="Q8413" i="2"/>
  <c r="Q8414" i="2"/>
  <c r="Q8415" i="2"/>
  <c r="Q8416" i="2"/>
  <c r="Q8417" i="2"/>
  <c r="Q8418" i="2"/>
  <c r="Q8419" i="2"/>
  <c r="Q8420" i="2"/>
  <c r="Q8421" i="2"/>
  <c r="Q8422" i="2"/>
  <c r="Q8423" i="2"/>
  <c r="Q8424" i="2"/>
  <c r="Q8425" i="2"/>
  <c r="Q8426" i="2"/>
  <c r="Q8427" i="2"/>
  <c r="Q8428" i="2"/>
  <c r="Q8429" i="2"/>
  <c r="Q8430" i="2"/>
  <c r="Q8431" i="2"/>
  <c r="Q8432" i="2"/>
  <c r="Q8433" i="2"/>
  <c r="Q8434" i="2"/>
  <c r="Q8435" i="2"/>
  <c r="Q8436" i="2"/>
  <c r="Q8437" i="2"/>
  <c r="Q8438" i="2"/>
  <c r="Q8439" i="2"/>
  <c r="Q8440" i="2"/>
  <c r="Q8441" i="2"/>
  <c r="Q8442" i="2"/>
  <c r="Q8443" i="2"/>
  <c r="Q8444" i="2"/>
  <c r="Q8445" i="2"/>
  <c r="Q8446" i="2"/>
  <c r="Q8447" i="2"/>
  <c r="Q8448" i="2"/>
  <c r="Q8449" i="2"/>
  <c r="Q8450" i="2"/>
  <c r="Q8451" i="2"/>
  <c r="Q8452" i="2"/>
  <c r="Q8453" i="2"/>
  <c r="Q8454" i="2"/>
  <c r="Q8455" i="2"/>
  <c r="Q8456" i="2"/>
  <c r="Q8457" i="2"/>
  <c r="Q8458" i="2"/>
  <c r="Q8459" i="2"/>
  <c r="Q8460" i="2"/>
  <c r="Q8461" i="2"/>
  <c r="Q8462" i="2"/>
  <c r="Q8463" i="2"/>
  <c r="Q8464" i="2"/>
  <c r="Q8465" i="2"/>
  <c r="Q8466" i="2"/>
  <c r="Q8467" i="2"/>
  <c r="Q8468" i="2"/>
  <c r="Q8469" i="2"/>
  <c r="Q8470" i="2"/>
  <c r="Q8471" i="2"/>
  <c r="Q8472" i="2"/>
  <c r="Q8473" i="2"/>
  <c r="Q8474" i="2"/>
  <c r="Q8475" i="2"/>
  <c r="Q8476" i="2"/>
  <c r="Q8477" i="2"/>
  <c r="Q8478" i="2"/>
  <c r="Q8479" i="2"/>
  <c r="Q8480" i="2"/>
  <c r="Q8481" i="2"/>
  <c r="Q8482" i="2"/>
  <c r="Q8483" i="2"/>
  <c r="Q8484" i="2"/>
  <c r="Q8485" i="2"/>
  <c r="Q8486" i="2"/>
  <c r="Q8487" i="2"/>
  <c r="Q8488" i="2"/>
  <c r="Q8489" i="2"/>
  <c r="Q8490" i="2"/>
  <c r="Q8491" i="2"/>
  <c r="Q8492" i="2"/>
  <c r="Q8493" i="2"/>
  <c r="Q8494" i="2"/>
  <c r="Q8495" i="2"/>
  <c r="Q8496" i="2"/>
  <c r="Q8497" i="2"/>
  <c r="Q8498" i="2"/>
  <c r="Q8499" i="2"/>
  <c r="Q8500" i="2"/>
  <c r="Q8501" i="2"/>
  <c r="Q8502" i="2"/>
  <c r="Q8503" i="2"/>
  <c r="Q8504" i="2"/>
  <c r="Q8505" i="2"/>
  <c r="Q8506" i="2"/>
  <c r="Q8507" i="2"/>
  <c r="Q8508" i="2"/>
  <c r="Q8509" i="2"/>
  <c r="Q8510" i="2"/>
  <c r="Q8511" i="2"/>
  <c r="Q8512" i="2"/>
  <c r="Q8513" i="2"/>
  <c r="Q8514" i="2"/>
  <c r="Q8515" i="2"/>
  <c r="Q8516" i="2"/>
  <c r="Q8517" i="2"/>
  <c r="Q8518" i="2"/>
  <c r="Q8519" i="2"/>
  <c r="Q8520" i="2"/>
  <c r="Q8521" i="2"/>
  <c r="Q8522" i="2"/>
  <c r="Q8523" i="2"/>
  <c r="Q8524" i="2"/>
  <c r="Q8525" i="2"/>
  <c r="Q8526" i="2"/>
  <c r="Q8527" i="2"/>
  <c r="Q8528" i="2"/>
  <c r="Q8529" i="2"/>
  <c r="Q8530" i="2"/>
  <c r="Q8531" i="2"/>
  <c r="Q8532" i="2"/>
  <c r="Q8533" i="2"/>
  <c r="Q8534" i="2"/>
  <c r="Q8535" i="2"/>
  <c r="Q8536" i="2"/>
  <c r="Q8537" i="2"/>
  <c r="Q8538" i="2"/>
  <c r="Q8539" i="2"/>
  <c r="Q8540" i="2"/>
  <c r="Q8541" i="2"/>
  <c r="Q8542" i="2"/>
  <c r="Q8543" i="2"/>
  <c r="Q8544" i="2"/>
  <c r="Q8545" i="2"/>
  <c r="Q8546" i="2"/>
  <c r="Q8547" i="2"/>
  <c r="Q8548" i="2"/>
  <c r="Q8549" i="2"/>
  <c r="Q8550" i="2"/>
  <c r="Q8551" i="2"/>
  <c r="Q8552" i="2"/>
  <c r="Q8553" i="2"/>
  <c r="Q8554" i="2"/>
  <c r="Q8555" i="2"/>
  <c r="Q8556" i="2"/>
  <c r="Q8557" i="2"/>
  <c r="Q8558" i="2"/>
  <c r="Q8559" i="2"/>
  <c r="Q8560" i="2"/>
  <c r="Q8561" i="2"/>
  <c r="Q8562" i="2"/>
  <c r="Q8563" i="2"/>
  <c r="Q8564" i="2"/>
  <c r="Q8565" i="2"/>
  <c r="Q8566" i="2"/>
  <c r="Q8567" i="2"/>
  <c r="Q8568" i="2"/>
  <c r="Q8569" i="2"/>
  <c r="Q8570" i="2"/>
  <c r="Q8571" i="2"/>
  <c r="Q8572" i="2"/>
  <c r="Q8573" i="2"/>
  <c r="Q8574" i="2"/>
  <c r="Q8575" i="2"/>
  <c r="Q8576" i="2"/>
  <c r="Q8577" i="2"/>
  <c r="Q8578" i="2"/>
  <c r="Q8579" i="2"/>
  <c r="Q8580" i="2"/>
  <c r="Q8581" i="2"/>
  <c r="Q8582" i="2"/>
  <c r="Q8583" i="2"/>
  <c r="Q8584" i="2"/>
  <c r="Q8585" i="2"/>
  <c r="Q8586" i="2"/>
  <c r="Q8587" i="2"/>
  <c r="Q8588" i="2"/>
  <c r="Q8589" i="2"/>
  <c r="Q8590" i="2"/>
  <c r="Q8591" i="2"/>
  <c r="Q8592" i="2"/>
  <c r="Q8593" i="2"/>
  <c r="Q8594" i="2"/>
  <c r="Q8595" i="2"/>
  <c r="Q8596" i="2"/>
  <c r="Q8597" i="2"/>
  <c r="Q8598" i="2"/>
  <c r="Q8599" i="2"/>
  <c r="Q8600" i="2"/>
  <c r="Q8601" i="2"/>
  <c r="Q8602" i="2"/>
  <c r="Q8603" i="2"/>
  <c r="Q8604" i="2"/>
  <c r="Q8605" i="2"/>
  <c r="Q8606" i="2"/>
  <c r="Q8607" i="2"/>
  <c r="Q8608" i="2"/>
  <c r="Q8609" i="2"/>
  <c r="Q8610" i="2"/>
  <c r="Q8611" i="2"/>
  <c r="Q8612" i="2"/>
  <c r="Q8613" i="2"/>
  <c r="Q8614" i="2"/>
  <c r="Q8615" i="2"/>
  <c r="Q8616" i="2"/>
  <c r="Q8617" i="2"/>
  <c r="Q8618" i="2"/>
  <c r="Q8619" i="2"/>
  <c r="Q8620" i="2"/>
  <c r="Q8621" i="2"/>
  <c r="Q8622" i="2"/>
  <c r="Q8623" i="2"/>
  <c r="Q8624" i="2"/>
  <c r="Q8625" i="2"/>
  <c r="Q8626" i="2"/>
  <c r="Q8627" i="2"/>
  <c r="Q8628" i="2"/>
  <c r="Q8629" i="2"/>
  <c r="Q8630" i="2"/>
  <c r="Q8631" i="2"/>
  <c r="Q8632" i="2"/>
  <c r="Q8633" i="2"/>
  <c r="Q8634" i="2"/>
  <c r="Q8635" i="2"/>
  <c r="Q8636" i="2"/>
  <c r="Q8637" i="2"/>
  <c r="Q8638" i="2"/>
  <c r="Q8639" i="2"/>
  <c r="Q8640" i="2"/>
  <c r="Q8641" i="2"/>
  <c r="Q8642" i="2"/>
  <c r="Q8643" i="2"/>
  <c r="Q8644" i="2"/>
  <c r="Q8645" i="2"/>
  <c r="Q8646" i="2"/>
  <c r="Q8647" i="2"/>
  <c r="Q8648" i="2"/>
  <c r="Q8649" i="2"/>
  <c r="Q8650" i="2"/>
  <c r="Q8651" i="2"/>
  <c r="Q8652" i="2"/>
  <c r="Q8653" i="2"/>
  <c r="Q8654" i="2"/>
  <c r="Q8655" i="2"/>
  <c r="Q8656" i="2"/>
  <c r="Q8657" i="2"/>
  <c r="Q8658" i="2"/>
  <c r="Q8659" i="2"/>
  <c r="Q8660" i="2"/>
  <c r="Q8661" i="2"/>
  <c r="Q8662" i="2"/>
  <c r="Q8663" i="2"/>
  <c r="Q8664" i="2"/>
  <c r="Q8665" i="2"/>
  <c r="Q8666" i="2"/>
  <c r="Q8667" i="2"/>
  <c r="Q8668" i="2"/>
  <c r="Q8669" i="2"/>
  <c r="Q8670" i="2"/>
  <c r="Q8671" i="2"/>
  <c r="Q8672" i="2"/>
  <c r="Q8673" i="2"/>
  <c r="Q8674" i="2"/>
  <c r="Q8675" i="2"/>
  <c r="Q8676" i="2"/>
  <c r="Q8677" i="2"/>
  <c r="Q8678" i="2"/>
  <c r="Q8679" i="2"/>
  <c r="Q8680" i="2"/>
  <c r="Q8681" i="2"/>
  <c r="Q8682" i="2"/>
  <c r="Q8683" i="2"/>
  <c r="Q8684" i="2"/>
  <c r="Q8685" i="2"/>
  <c r="Q8686" i="2"/>
  <c r="Q8687" i="2"/>
  <c r="Q8688" i="2"/>
  <c r="Q8689" i="2"/>
  <c r="Q8690" i="2"/>
  <c r="Q8691" i="2"/>
  <c r="Q8692" i="2"/>
  <c r="Q8693" i="2"/>
  <c r="Q8694" i="2"/>
  <c r="Q8695" i="2"/>
  <c r="Q8696" i="2"/>
  <c r="Q8697" i="2"/>
  <c r="Q8698" i="2"/>
  <c r="Q8699" i="2"/>
  <c r="Q8700" i="2"/>
  <c r="Q8701" i="2"/>
  <c r="Q8702" i="2"/>
  <c r="Q8703" i="2"/>
  <c r="Q8704" i="2"/>
  <c r="Q8705" i="2"/>
  <c r="Q8706" i="2"/>
  <c r="Q8707" i="2"/>
  <c r="Q8708" i="2"/>
  <c r="Q8709" i="2"/>
  <c r="Q8710" i="2"/>
  <c r="Q8711" i="2"/>
  <c r="Q8712" i="2"/>
  <c r="Q8713" i="2"/>
  <c r="Q8714" i="2"/>
  <c r="Q8715" i="2"/>
  <c r="Q8716" i="2"/>
  <c r="Q8717" i="2"/>
  <c r="Q8718" i="2"/>
  <c r="Q8719" i="2"/>
  <c r="Q8720" i="2"/>
  <c r="Q8721" i="2"/>
  <c r="Q8722" i="2"/>
  <c r="Q8723" i="2"/>
  <c r="Q8724" i="2"/>
  <c r="Q8725" i="2"/>
  <c r="Q8726" i="2"/>
  <c r="Q8727" i="2"/>
  <c r="Q8728" i="2"/>
  <c r="Q8729" i="2"/>
  <c r="Q8730" i="2"/>
  <c r="Q8731" i="2"/>
  <c r="Q8732" i="2"/>
  <c r="Q8733" i="2"/>
  <c r="Q8734" i="2"/>
  <c r="Q8735" i="2"/>
  <c r="Q8736" i="2"/>
  <c r="Q8737" i="2"/>
  <c r="Q8738" i="2"/>
  <c r="Q8739" i="2"/>
  <c r="Q8740" i="2"/>
  <c r="Q8741" i="2"/>
  <c r="Q8742" i="2"/>
  <c r="Q8743" i="2"/>
  <c r="Q8744" i="2"/>
  <c r="Q8745" i="2"/>
  <c r="Q8746" i="2"/>
  <c r="Q8747" i="2"/>
  <c r="Q8748" i="2"/>
  <c r="Q8749" i="2"/>
  <c r="Q8750" i="2"/>
  <c r="Q8751" i="2"/>
  <c r="Q8752" i="2"/>
  <c r="Q8753" i="2"/>
  <c r="Q8754" i="2"/>
  <c r="Q8755" i="2"/>
  <c r="Q8756" i="2"/>
  <c r="Q8757" i="2"/>
  <c r="Q8758" i="2"/>
  <c r="Q8759" i="2"/>
  <c r="Q8760" i="2"/>
  <c r="Q8761" i="2"/>
  <c r="Q8762" i="2"/>
  <c r="Q8763" i="2"/>
  <c r="Q8764" i="2"/>
  <c r="Q8765" i="2"/>
  <c r="Q8766" i="2"/>
  <c r="Q8767" i="2"/>
  <c r="Q8768" i="2"/>
  <c r="Q8769" i="2"/>
  <c r="Q8770" i="2"/>
  <c r="Q8771" i="2"/>
  <c r="Q8772" i="2"/>
  <c r="Q8773" i="2"/>
  <c r="Q8774" i="2"/>
  <c r="Q8775" i="2"/>
  <c r="Q8776" i="2"/>
  <c r="Q8777" i="2"/>
  <c r="Q8778" i="2"/>
  <c r="Q8779" i="2"/>
  <c r="Q8780" i="2"/>
  <c r="Q8781" i="2"/>
  <c r="Q8782" i="2"/>
  <c r="Q8783" i="2"/>
  <c r="Q8784" i="2"/>
  <c r="Q8785" i="2"/>
  <c r="Q8786" i="2"/>
  <c r="Q8787" i="2"/>
  <c r="Q8788" i="2"/>
  <c r="Q8789" i="2"/>
  <c r="Q8790" i="2"/>
  <c r="Q8791" i="2"/>
  <c r="Q8792" i="2"/>
  <c r="Q8793" i="2"/>
  <c r="Q8794" i="2"/>
  <c r="Q8795" i="2"/>
  <c r="Q8796" i="2"/>
  <c r="Q8797" i="2"/>
  <c r="Q8798" i="2"/>
  <c r="Q8799" i="2"/>
  <c r="Q8800" i="2"/>
  <c r="Q8801" i="2"/>
  <c r="Q8802" i="2"/>
  <c r="Q8803" i="2"/>
  <c r="Q8804" i="2"/>
  <c r="Q8805" i="2"/>
  <c r="Q8806" i="2"/>
  <c r="Q8807" i="2"/>
  <c r="Q8808" i="2"/>
  <c r="Q8809" i="2"/>
  <c r="Q8810" i="2"/>
  <c r="Q8811" i="2"/>
  <c r="Q8812" i="2"/>
  <c r="Q8813" i="2"/>
  <c r="Q8814" i="2"/>
  <c r="Q8815" i="2"/>
  <c r="Q8816" i="2"/>
  <c r="Q8817" i="2"/>
  <c r="Q8818" i="2"/>
  <c r="Q8819" i="2"/>
  <c r="Q8820" i="2"/>
  <c r="Q8821" i="2"/>
  <c r="Q8822" i="2"/>
  <c r="Q8823" i="2"/>
  <c r="Q8824" i="2"/>
  <c r="Q8825" i="2"/>
  <c r="Q8826" i="2"/>
  <c r="Q8827" i="2"/>
  <c r="Q8828" i="2"/>
  <c r="Q8829" i="2"/>
  <c r="Q8830" i="2"/>
  <c r="Q8831" i="2"/>
  <c r="Q8832" i="2"/>
  <c r="Q8833" i="2"/>
  <c r="Q8834" i="2"/>
  <c r="Q8835" i="2"/>
  <c r="Q8836" i="2"/>
  <c r="Q8837" i="2"/>
  <c r="Q8838" i="2"/>
  <c r="Q8839" i="2"/>
  <c r="Q8840" i="2"/>
  <c r="Q8841" i="2"/>
  <c r="Q8842" i="2"/>
  <c r="Q8843" i="2"/>
  <c r="Q8844" i="2"/>
  <c r="Q8845" i="2"/>
  <c r="Q8846" i="2"/>
  <c r="Q8847" i="2"/>
  <c r="Q8848" i="2"/>
  <c r="Q8849" i="2"/>
  <c r="Q8850" i="2"/>
  <c r="Q8851" i="2"/>
  <c r="Q8852" i="2"/>
  <c r="Q8853" i="2"/>
  <c r="Q8854" i="2"/>
  <c r="Q8855" i="2"/>
  <c r="Q8856" i="2"/>
  <c r="Q8857" i="2"/>
  <c r="Q8858" i="2"/>
  <c r="Q8859" i="2"/>
  <c r="Q8860" i="2"/>
  <c r="Q8861" i="2"/>
  <c r="Q8862" i="2"/>
  <c r="Q8863" i="2"/>
  <c r="Q8864" i="2"/>
  <c r="Q8865" i="2"/>
  <c r="Q8866" i="2"/>
  <c r="Q8867" i="2"/>
  <c r="Q8868" i="2"/>
  <c r="Q8869" i="2"/>
  <c r="Q8870" i="2"/>
  <c r="Q8871" i="2"/>
  <c r="Q8872" i="2"/>
  <c r="Q8873" i="2"/>
  <c r="Q8874" i="2"/>
  <c r="Q8875" i="2"/>
  <c r="Q8876" i="2"/>
  <c r="Q8877" i="2"/>
  <c r="Q8878" i="2"/>
  <c r="Q8879" i="2"/>
  <c r="Q8880" i="2"/>
  <c r="Q8881" i="2"/>
  <c r="Q8882" i="2"/>
  <c r="Q8883" i="2"/>
  <c r="Q8884" i="2"/>
  <c r="Q8885" i="2"/>
  <c r="Q8886" i="2"/>
  <c r="Q8887" i="2"/>
  <c r="Q8888" i="2"/>
  <c r="Q8889" i="2"/>
  <c r="Q8890" i="2"/>
  <c r="Q8891" i="2"/>
  <c r="Q8892" i="2"/>
  <c r="Q8893" i="2"/>
  <c r="Q8894" i="2"/>
  <c r="Q8895" i="2"/>
  <c r="Q8896" i="2"/>
  <c r="Q8897" i="2"/>
  <c r="Q8898" i="2"/>
  <c r="Q8899" i="2"/>
  <c r="Q8900" i="2"/>
  <c r="Q8901" i="2"/>
  <c r="Q8902" i="2"/>
  <c r="Q8903" i="2"/>
  <c r="Q8904" i="2"/>
  <c r="Q8905" i="2"/>
  <c r="Q8906" i="2"/>
  <c r="Q8907" i="2"/>
  <c r="Q8908" i="2"/>
  <c r="Q8909" i="2"/>
  <c r="Q8910" i="2"/>
  <c r="Q8911" i="2"/>
  <c r="Q8912" i="2"/>
  <c r="Q8913" i="2"/>
  <c r="Q8914" i="2"/>
  <c r="Q8915" i="2"/>
  <c r="Q8916" i="2"/>
  <c r="Q8917" i="2"/>
  <c r="Q8918" i="2"/>
  <c r="Q8919" i="2"/>
  <c r="Q8920" i="2"/>
  <c r="Q8921" i="2"/>
  <c r="Q8922" i="2"/>
  <c r="Q8923" i="2"/>
  <c r="Q8924" i="2"/>
  <c r="Q8925" i="2"/>
  <c r="Q8926" i="2"/>
  <c r="Q8927" i="2"/>
  <c r="Q8928" i="2"/>
  <c r="Q8929" i="2"/>
  <c r="Q8930" i="2"/>
  <c r="Q8931" i="2"/>
  <c r="Q8932" i="2"/>
  <c r="Q8933" i="2"/>
  <c r="Q8934" i="2"/>
  <c r="Q8935" i="2"/>
  <c r="Q8936" i="2"/>
  <c r="Q8937" i="2"/>
  <c r="Q8938" i="2"/>
  <c r="Q8939" i="2"/>
  <c r="Q8940" i="2"/>
  <c r="Q8941" i="2"/>
  <c r="Q8942" i="2"/>
  <c r="Q8943" i="2"/>
  <c r="Q8944" i="2"/>
  <c r="Q8945" i="2"/>
  <c r="Q8946" i="2"/>
  <c r="Q8947" i="2"/>
  <c r="Q8948" i="2"/>
  <c r="Q8949" i="2"/>
  <c r="Q8950" i="2"/>
  <c r="Q8951" i="2"/>
  <c r="Q8952" i="2"/>
  <c r="Q8953" i="2"/>
  <c r="Q8954" i="2"/>
  <c r="Q8955" i="2"/>
  <c r="Q8956" i="2"/>
  <c r="Q8957" i="2"/>
  <c r="Q8958" i="2"/>
  <c r="Q8959" i="2"/>
  <c r="Q8960" i="2"/>
  <c r="Q8961" i="2"/>
  <c r="Q8962" i="2"/>
  <c r="Q8963" i="2"/>
  <c r="Q8964" i="2"/>
  <c r="Q8965" i="2"/>
  <c r="Q8966" i="2"/>
  <c r="Q8967" i="2"/>
  <c r="Q8968" i="2"/>
  <c r="Q8969" i="2"/>
  <c r="Q8970" i="2"/>
  <c r="Q8971" i="2"/>
  <c r="Q8972" i="2"/>
  <c r="Q8973" i="2"/>
  <c r="Q8974" i="2"/>
  <c r="Q8975" i="2"/>
  <c r="Q8976" i="2"/>
  <c r="Q8977" i="2"/>
  <c r="Q8978" i="2"/>
  <c r="Q8979" i="2"/>
  <c r="Q8980" i="2"/>
  <c r="Q8981" i="2"/>
  <c r="Q8982" i="2"/>
  <c r="Q8983" i="2"/>
  <c r="Q8984" i="2"/>
  <c r="Q8985" i="2"/>
  <c r="Q8986" i="2"/>
  <c r="Q8987" i="2"/>
  <c r="Q8988" i="2"/>
  <c r="Q8989" i="2"/>
  <c r="Q8990" i="2"/>
  <c r="Q8991" i="2"/>
  <c r="Q8992" i="2"/>
  <c r="Q8993" i="2"/>
  <c r="Q8994" i="2"/>
  <c r="Q8995" i="2"/>
  <c r="Q8996" i="2"/>
  <c r="Q8997" i="2"/>
  <c r="Q8998" i="2"/>
  <c r="Q8999" i="2"/>
  <c r="Q9000" i="2"/>
  <c r="Q9001" i="2"/>
  <c r="Q9002" i="2"/>
  <c r="Q9003" i="2"/>
  <c r="Q9004" i="2"/>
  <c r="Q9005" i="2"/>
  <c r="Q9006" i="2"/>
  <c r="Q9007" i="2"/>
  <c r="Q9008" i="2"/>
  <c r="Q9009" i="2"/>
  <c r="Q9010" i="2"/>
  <c r="Q9011" i="2"/>
  <c r="Q9012" i="2"/>
  <c r="Q9013" i="2"/>
  <c r="Q9014" i="2"/>
  <c r="Q9015" i="2"/>
  <c r="Q9016" i="2"/>
  <c r="Q9017" i="2"/>
  <c r="Q9018" i="2"/>
  <c r="Q9019" i="2"/>
  <c r="Q9020" i="2"/>
  <c r="Q9021" i="2"/>
  <c r="Q9022" i="2"/>
  <c r="Q9023" i="2"/>
  <c r="Q9024" i="2"/>
  <c r="Q9025" i="2"/>
  <c r="Q9026" i="2"/>
  <c r="Q9027" i="2"/>
  <c r="Q9028" i="2"/>
  <c r="Q9029" i="2"/>
  <c r="Q9030" i="2"/>
  <c r="Q9031" i="2"/>
  <c r="Q9032" i="2"/>
  <c r="Q9033" i="2"/>
  <c r="Q9034" i="2"/>
  <c r="Q9035" i="2"/>
  <c r="Q9036" i="2"/>
  <c r="Q9037" i="2"/>
  <c r="Q9038" i="2"/>
  <c r="Q9039" i="2"/>
  <c r="Q9040" i="2"/>
  <c r="Q9041" i="2"/>
  <c r="Q9042" i="2"/>
  <c r="Q9043" i="2"/>
  <c r="Q9044" i="2"/>
  <c r="Q9045" i="2"/>
  <c r="Q9046" i="2"/>
  <c r="Q9047" i="2"/>
  <c r="Q9048" i="2"/>
  <c r="Q9049" i="2"/>
  <c r="Q9050" i="2"/>
  <c r="Q9051" i="2"/>
  <c r="Q9052" i="2"/>
  <c r="Q9053" i="2"/>
  <c r="Q9054" i="2"/>
  <c r="Q9055" i="2"/>
  <c r="Q9056" i="2"/>
  <c r="Q9057" i="2"/>
  <c r="Q9058" i="2"/>
  <c r="Q9059" i="2"/>
  <c r="Q9060" i="2"/>
  <c r="Q9061" i="2"/>
  <c r="Q9062" i="2"/>
  <c r="Q9063" i="2"/>
  <c r="Q9064" i="2"/>
  <c r="Q9065" i="2"/>
  <c r="Q9066" i="2"/>
  <c r="Q9067" i="2"/>
  <c r="Q9068" i="2"/>
  <c r="Q9069" i="2"/>
  <c r="Q9070" i="2"/>
  <c r="Q9071" i="2"/>
  <c r="Q9072" i="2"/>
  <c r="Q9073" i="2"/>
  <c r="Q9074" i="2"/>
  <c r="Q9075" i="2"/>
  <c r="Q9076" i="2"/>
  <c r="Q9077" i="2"/>
  <c r="Q9078" i="2"/>
  <c r="Q9079" i="2"/>
  <c r="Q9080" i="2"/>
  <c r="Q9081" i="2"/>
  <c r="Q9082" i="2"/>
  <c r="Q9083" i="2"/>
  <c r="Q9084" i="2"/>
  <c r="Q9085" i="2"/>
  <c r="Q9086" i="2"/>
  <c r="Q9087" i="2"/>
  <c r="Q9088" i="2"/>
  <c r="Q9089" i="2"/>
  <c r="Q9090" i="2"/>
  <c r="Q9091" i="2"/>
  <c r="Q9092" i="2"/>
  <c r="Q9093" i="2"/>
  <c r="Q9094" i="2"/>
  <c r="Q9095" i="2"/>
  <c r="Q9096" i="2"/>
  <c r="Q9097" i="2"/>
  <c r="Q9098" i="2"/>
  <c r="Q9099" i="2"/>
  <c r="Q9100" i="2"/>
  <c r="Q9101" i="2"/>
  <c r="Q9102" i="2"/>
  <c r="Q9103" i="2"/>
  <c r="Q9104" i="2"/>
  <c r="Q9105" i="2"/>
  <c r="Q9106" i="2"/>
  <c r="Q9107" i="2"/>
  <c r="Q9108" i="2"/>
  <c r="Q9109" i="2"/>
  <c r="Q9110" i="2"/>
  <c r="Q9111" i="2"/>
  <c r="Q9112" i="2"/>
  <c r="Q9113" i="2"/>
  <c r="Q9114" i="2"/>
  <c r="Q9115" i="2"/>
  <c r="Q9116" i="2"/>
  <c r="Q9117" i="2"/>
  <c r="Q9118" i="2"/>
  <c r="Q9119" i="2"/>
  <c r="Q9120" i="2"/>
  <c r="Q9121" i="2"/>
  <c r="Q9122" i="2"/>
  <c r="Q9123" i="2"/>
  <c r="Q9124" i="2"/>
  <c r="Q9125" i="2"/>
  <c r="Q9126" i="2"/>
  <c r="Q9127" i="2"/>
  <c r="Q9128" i="2"/>
  <c r="Q9129" i="2"/>
  <c r="Q9130" i="2"/>
  <c r="Q9131" i="2"/>
  <c r="Q9132" i="2"/>
  <c r="Q9133" i="2"/>
  <c r="Q9134" i="2"/>
  <c r="Q9135" i="2"/>
  <c r="Q9136" i="2"/>
  <c r="Q9137" i="2"/>
  <c r="Q9138" i="2"/>
  <c r="Q9139" i="2"/>
  <c r="Q9140" i="2"/>
  <c r="Q9141" i="2"/>
  <c r="Q9142" i="2"/>
  <c r="Q9143" i="2"/>
  <c r="Q9144" i="2"/>
  <c r="Q9145" i="2"/>
  <c r="Q9146" i="2"/>
  <c r="Q9147" i="2"/>
  <c r="Q9148" i="2"/>
  <c r="Q9149" i="2"/>
  <c r="Q9150" i="2"/>
  <c r="Q9151" i="2"/>
  <c r="Q9152" i="2"/>
  <c r="Q9153" i="2"/>
  <c r="Q9154" i="2"/>
  <c r="Q9155" i="2"/>
  <c r="Q9156" i="2"/>
  <c r="Q9157" i="2"/>
  <c r="Q9158" i="2"/>
  <c r="Q9159" i="2"/>
  <c r="Q9160" i="2"/>
  <c r="Q9161" i="2"/>
  <c r="Q9162" i="2"/>
  <c r="Q9163" i="2"/>
  <c r="Q9164" i="2"/>
  <c r="Q9165" i="2"/>
  <c r="Q9166" i="2"/>
  <c r="Q9167" i="2"/>
  <c r="Q9168" i="2"/>
  <c r="Q9169" i="2"/>
  <c r="Q9170" i="2"/>
  <c r="Q9171" i="2"/>
  <c r="Q9172" i="2"/>
  <c r="Q9173" i="2"/>
  <c r="Q9174" i="2"/>
  <c r="Q9175" i="2"/>
  <c r="Q9176" i="2"/>
  <c r="Q9177" i="2"/>
  <c r="Q9178" i="2"/>
  <c r="Q9179" i="2"/>
  <c r="Q9180" i="2"/>
  <c r="Q9181" i="2"/>
  <c r="Q9182" i="2"/>
  <c r="Q9183" i="2"/>
  <c r="Q9184" i="2"/>
  <c r="Q9185" i="2"/>
  <c r="Q9186" i="2"/>
  <c r="Q9187" i="2"/>
  <c r="Q9188" i="2"/>
  <c r="Q9189" i="2"/>
  <c r="Q9190" i="2"/>
  <c r="Q9191" i="2"/>
  <c r="Q9192" i="2"/>
  <c r="Q9193" i="2"/>
  <c r="Q9194" i="2"/>
  <c r="Q9195" i="2"/>
  <c r="Q9196" i="2"/>
  <c r="Q9197" i="2"/>
  <c r="Q9198" i="2"/>
  <c r="Q9199" i="2"/>
  <c r="Q9200" i="2"/>
  <c r="Q9201" i="2"/>
  <c r="Q9202" i="2"/>
  <c r="Q9203" i="2"/>
  <c r="Q9204" i="2"/>
  <c r="Q9205" i="2"/>
  <c r="Q9206" i="2"/>
  <c r="Q9207" i="2"/>
  <c r="Q9208" i="2"/>
  <c r="Q9209" i="2"/>
  <c r="Q9210" i="2"/>
  <c r="Q9211" i="2"/>
  <c r="Q9212" i="2"/>
  <c r="Q9213" i="2"/>
  <c r="Q9214" i="2"/>
  <c r="Q9215" i="2"/>
  <c r="Q9216" i="2"/>
  <c r="Q9217" i="2"/>
  <c r="Q9218" i="2"/>
  <c r="Q9219" i="2"/>
  <c r="Q9220" i="2"/>
  <c r="Q9221" i="2"/>
  <c r="Q9222" i="2"/>
  <c r="Q9223" i="2"/>
  <c r="Q9224" i="2"/>
  <c r="Q9225" i="2"/>
  <c r="Q9226" i="2"/>
  <c r="Q9227" i="2"/>
  <c r="Q9228" i="2"/>
  <c r="Q9229" i="2"/>
  <c r="Q9230" i="2"/>
  <c r="Q9231" i="2"/>
  <c r="Q9232" i="2"/>
  <c r="Q9233" i="2"/>
  <c r="Q9234" i="2"/>
  <c r="Q9235" i="2"/>
  <c r="Q9236" i="2"/>
  <c r="Q9237" i="2"/>
  <c r="Q9238" i="2"/>
  <c r="Q9239" i="2"/>
  <c r="Q9240" i="2"/>
  <c r="Q9241" i="2"/>
  <c r="Q9242" i="2"/>
  <c r="Q9243" i="2"/>
  <c r="Q9244" i="2"/>
  <c r="Q9245" i="2"/>
  <c r="Q9246" i="2"/>
  <c r="Q9247" i="2"/>
  <c r="Q9248" i="2"/>
  <c r="Q9249" i="2"/>
  <c r="Q9250" i="2"/>
  <c r="Q9251" i="2"/>
  <c r="Q9252" i="2"/>
  <c r="Q9253" i="2"/>
  <c r="Q9254" i="2"/>
  <c r="Q9255" i="2"/>
  <c r="Q9256" i="2"/>
  <c r="Q9257" i="2"/>
  <c r="Q9258" i="2"/>
  <c r="Q9259" i="2"/>
  <c r="Q9260" i="2"/>
  <c r="Q9261" i="2"/>
  <c r="Q9262" i="2"/>
  <c r="Q9263" i="2"/>
  <c r="Q9264" i="2"/>
  <c r="Q9265" i="2"/>
  <c r="Q9266" i="2"/>
  <c r="Q9267" i="2"/>
  <c r="Q9268" i="2"/>
  <c r="Q9269" i="2"/>
  <c r="Q9270" i="2"/>
  <c r="Q9271" i="2"/>
  <c r="Q9272" i="2"/>
  <c r="Q9273" i="2"/>
  <c r="Q9274" i="2"/>
  <c r="Q9275" i="2"/>
  <c r="Q9276" i="2"/>
  <c r="Q9277" i="2"/>
  <c r="Q9278" i="2"/>
  <c r="Q9279" i="2"/>
  <c r="Q9280" i="2"/>
  <c r="Q9281" i="2"/>
  <c r="Q9282" i="2"/>
  <c r="Q9283" i="2"/>
  <c r="Q9284" i="2"/>
  <c r="Q9285" i="2"/>
  <c r="Q9286" i="2"/>
  <c r="Q9287" i="2"/>
  <c r="Q9288" i="2"/>
  <c r="Q9289" i="2"/>
  <c r="Q9290" i="2"/>
  <c r="Q9291" i="2"/>
  <c r="Q9292" i="2"/>
  <c r="Q9293" i="2"/>
  <c r="Q9294" i="2"/>
  <c r="Q9295" i="2"/>
  <c r="Q9296" i="2"/>
  <c r="Q9297" i="2"/>
  <c r="Q9298" i="2"/>
  <c r="Q9299" i="2"/>
  <c r="Q9300" i="2"/>
  <c r="Q9301" i="2"/>
  <c r="Q9302" i="2"/>
  <c r="Q9303" i="2"/>
  <c r="Q9304" i="2"/>
  <c r="Q9305" i="2"/>
  <c r="Q9306" i="2"/>
  <c r="Q9307" i="2"/>
  <c r="Q9308" i="2"/>
  <c r="Q9309" i="2"/>
  <c r="Q9310" i="2"/>
  <c r="Q9311" i="2"/>
  <c r="Q9312" i="2"/>
  <c r="Q9313" i="2"/>
  <c r="Q9314" i="2"/>
  <c r="Q9315" i="2"/>
  <c r="Q9316" i="2"/>
  <c r="Q9317" i="2"/>
  <c r="Q9318" i="2"/>
  <c r="Q9319" i="2"/>
  <c r="Q9320" i="2"/>
  <c r="Q9321" i="2"/>
  <c r="Q9322" i="2"/>
  <c r="Q9323" i="2"/>
  <c r="Q9324" i="2"/>
  <c r="Q9325" i="2"/>
  <c r="Q9326" i="2"/>
  <c r="Q9327" i="2"/>
  <c r="Q9328" i="2"/>
  <c r="Q9329" i="2"/>
  <c r="Q9330" i="2"/>
  <c r="Q9331" i="2"/>
  <c r="Q9332" i="2"/>
  <c r="Q9333" i="2"/>
  <c r="Q9334" i="2"/>
  <c r="Q9335" i="2"/>
  <c r="Q9336" i="2"/>
  <c r="Q9337" i="2"/>
  <c r="Q9338" i="2"/>
  <c r="Q9339" i="2"/>
  <c r="Q9340" i="2"/>
  <c r="Q9341" i="2"/>
  <c r="Q9342" i="2"/>
  <c r="Q9343" i="2"/>
  <c r="Q9344" i="2"/>
  <c r="Q9345" i="2"/>
  <c r="Q9346" i="2"/>
  <c r="Q9347" i="2"/>
  <c r="Q9348" i="2"/>
  <c r="Q9349" i="2"/>
  <c r="Q9350" i="2"/>
  <c r="Q9351" i="2"/>
  <c r="Q9352" i="2"/>
  <c r="Q9353" i="2"/>
  <c r="Q9354" i="2"/>
  <c r="Q9355" i="2"/>
  <c r="Q9356" i="2"/>
  <c r="Q9357" i="2"/>
  <c r="Q9358" i="2"/>
  <c r="Q9359" i="2"/>
  <c r="Q9360" i="2"/>
  <c r="Q9361" i="2"/>
  <c r="Q9362" i="2"/>
  <c r="Q9363" i="2"/>
  <c r="Q9364" i="2"/>
  <c r="Q9365" i="2"/>
  <c r="Q9366" i="2"/>
  <c r="Q9367" i="2"/>
  <c r="Q9368" i="2"/>
  <c r="Q9369" i="2"/>
  <c r="Q9370" i="2"/>
  <c r="Q9371" i="2"/>
  <c r="Q9372" i="2"/>
  <c r="Q9373" i="2"/>
  <c r="Q9374" i="2"/>
  <c r="Q9375" i="2"/>
  <c r="Q9376" i="2"/>
  <c r="Q9377" i="2"/>
  <c r="Q9378" i="2"/>
  <c r="Q9379" i="2"/>
  <c r="Q9380" i="2"/>
  <c r="Q9381" i="2"/>
  <c r="Q9382" i="2"/>
  <c r="Q9383" i="2"/>
  <c r="Q9384" i="2"/>
  <c r="Q9385" i="2"/>
  <c r="Q9386" i="2"/>
  <c r="Q9387" i="2"/>
  <c r="Q9388" i="2"/>
  <c r="Q9389" i="2"/>
  <c r="Q9390" i="2"/>
  <c r="Q9391" i="2"/>
  <c r="Q9392" i="2"/>
  <c r="Q9393" i="2"/>
  <c r="Q9394" i="2"/>
  <c r="Q9395" i="2"/>
  <c r="Q9396" i="2"/>
  <c r="Q9397" i="2"/>
  <c r="Q9398" i="2"/>
  <c r="Q9399" i="2"/>
  <c r="Q9400" i="2"/>
  <c r="Q9401" i="2"/>
  <c r="Q9402" i="2"/>
  <c r="Q9403" i="2"/>
  <c r="Q9404" i="2"/>
  <c r="Q9405" i="2"/>
  <c r="Q9406" i="2"/>
  <c r="Q9407" i="2"/>
  <c r="Q9408" i="2"/>
  <c r="Q9409" i="2"/>
  <c r="Q9410" i="2"/>
  <c r="Q9411" i="2"/>
  <c r="Q9412" i="2"/>
  <c r="Q9413" i="2"/>
  <c r="Q9414" i="2"/>
  <c r="Q9415" i="2"/>
  <c r="Q9416" i="2"/>
  <c r="Q9417" i="2"/>
  <c r="Q9418" i="2"/>
  <c r="Q9419" i="2"/>
  <c r="Q9420" i="2"/>
  <c r="Q9421" i="2"/>
  <c r="Q9422" i="2"/>
  <c r="Q9423" i="2"/>
  <c r="Q9424" i="2"/>
  <c r="Q9425" i="2"/>
  <c r="Q9426" i="2"/>
  <c r="Q9427" i="2"/>
  <c r="Q9428" i="2"/>
  <c r="Q9429" i="2"/>
  <c r="Q9430" i="2"/>
  <c r="Q9431" i="2"/>
  <c r="Q9432" i="2"/>
  <c r="Q9433" i="2"/>
  <c r="Q9434" i="2"/>
  <c r="Q9435" i="2"/>
  <c r="Q9436" i="2"/>
  <c r="Q9437" i="2"/>
  <c r="Q9438" i="2"/>
  <c r="Q9439" i="2"/>
  <c r="Q9440" i="2"/>
  <c r="Q9441" i="2"/>
  <c r="Q9442" i="2"/>
  <c r="Q9443" i="2"/>
  <c r="Q9444" i="2"/>
  <c r="Q9445" i="2"/>
  <c r="Q9446" i="2"/>
  <c r="Q9447" i="2"/>
  <c r="Q9448" i="2"/>
  <c r="Q9449" i="2"/>
  <c r="Q9450" i="2"/>
  <c r="Q9451" i="2"/>
  <c r="Q9452" i="2"/>
  <c r="Q9453" i="2"/>
  <c r="Q9454" i="2"/>
  <c r="Q9455" i="2"/>
  <c r="Q9456" i="2"/>
  <c r="Q9457" i="2"/>
  <c r="Q9458" i="2"/>
  <c r="Q9459" i="2"/>
  <c r="Q9460" i="2"/>
  <c r="Q9461" i="2"/>
  <c r="Q9462" i="2"/>
  <c r="Q9463" i="2"/>
  <c r="Q9464" i="2"/>
  <c r="Q9465" i="2"/>
  <c r="Q9466" i="2"/>
  <c r="Q9467" i="2"/>
  <c r="Q9468" i="2"/>
  <c r="Q9469" i="2"/>
  <c r="Q9470" i="2"/>
  <c r="Q9471" i="2"/>
  <c r="Q9472" i="2"/>
  <c r="Q9473" i="2"/>
  <c r="Q9474" i="2"/>
  <c r="Q9475" i="2"/>
  <c r="Q9476" i="2"/>
  <c r="Q9477" i="2"/>
  <c r="Q9478" i="2"/>
  <c r="Q9479" i="2"/>
  <c r="Q9480" i="2"/>
  <c r="Q9481" i="2"/>
  <c r="Q9482" i="2"/>
  <c r="Q9483" i="2"/>
  <c r="Q9484" i="2"/>
  <c r="Q9485" i="2"/>
  <c r="Q9486" i="2"/>
  <c r="Q9487" i="2"/>
  <c r="Q9488" i="2"/>
  <c r="Q9489" i="2"/>
  <c r="Q9490" i="2"/>
  <c r="Q9491" i="2"/>
  <c r="Q9492" i="2"/>
  <c r="Q9493" i="2"/>
  <c r="Q9494" i="2"/>
  <c r="Q9495" i="2"/>
  <c r="Q9496" i="2"/>
  <c r="Q9497" i="2"/>
  <c r="Q9498" i="2"/>
  <c r="Q9499" i="2"/>
  <c r="Q9500" i="2"/>
  <c r="Q9501" i="2"/>
  <c r="Q9502" i="2"/>
  <c r="Q9503" i="2"/>
  <c r="Q9504" i="2"/>
  <c r="Q9505" i="2"/>
  <c r="Q9506" i="2"/>
  <c r="Q9507" i="2"/>
  <c r="Q9508" i="2"/>
  <c r="Q9509" i="2"/>
  <c r="Q9510" i="2"/>
  <c r="Q9511" i="2"/>
  <c r="Q9512" i="2"/>
  <c r="Q9513" i="2"/>
  <c r="Q9514" i="2"/>
  <c r="Q9515" i="2"/>
  <c r="Q9516" i="2"/>
  <c r="Q9517" i="2"/>
  <c r="Q9518" i="2"/>
  <c r="Q9519" i="2"/>
  <c r="Q9520" i="2"/>
  <c r="Q9521" i="2"/>
  <c r="Q9522" i="2"/>
  <c r="Q9523" i="2"/>
  <c r="Q9524" i="2"/>
  <c r="Q9525" i="2"/>
  <c r="Q9526" i="2"/>
  <c r="Q9527" i="2"/>
  <c r="Q9528" i="2"/>
  <c r="Q9529" i="2"/>
  <c r="Q9530" i="2"/>
  <c r="Q9531" i="2"/>
  <c r="Q9532" i="2"/>
  <c r="Q9533" i="2"/>
  <c r="Q9534" i="2"/>
  <c r="Q9535" i="2"/>
  <c r="Q9536" i="2"/>
  <c r="Q9537" i="2"/>
  <c r="Q9538" i="2"/>
  <c r="Q9539" i="2"/>
  <c r="Q9540" i="2"/>
  <c r="Q9541" i="2"/>
  <c r="Q9542" i="2"/>
  <c r="Q9543" i="2"/>
  <c r="Q9544" i="2"/>
  <c r="Q9545" i="2"/>
  <c r="Q9546" i="2"/>
  <c r="Q9547" i="2"/>
  <c r="Q9548" i="2"/>
  <c r="Q9549" i="2"/>
  <c r="Q9550" i="2"/>
  <c r="Q9551" i="2"/>
  <c r="Q9552" i="2"/>
  <c r="Q9553" i="2"/>
  <c r="Q9554" i="2"/>
  <c r="Q9555" i="2"/>
  <c r="Q9556" i="2"/>
  <c r="Q9557" i="2"/>
  <c r="Q9558" i="2"/>
  <c r="Q9559" i="2"/>
  <c r="Q9560" i="2"/>
  <c r="Q9561" i="2"/>
  <c r="Q9562" i="2"/>
  <c r="Q9563" i="2"/>
  <c r="Q9564" i="2"/>
  <c r="Q9565" i="2"/>
  <c r="Q9566" i="2"/>
  <c r="Q9567" i="2"/>
  <c r="Q9568" i="2"/>
  <c r="Q9569" i="2"/>
  <c r="Q9570" i="2"/>
  <c r="Q9571" i="2"/>
  <c r="Q9572" i="2"/>
  <c r="Q9573" i="2"/>
  <c r="Q9574" i="2"/>
  <c r="Q9575" i="2"/>
  <c r="Q9576" i="2"/>
  <c r="Q9577" i="2"/>
  <c r="Q9578" i="2"/>
  <c r="Q9579" i="2"/>
  <c r="Q9580" i="2"/>
  <c r="Q9581" i="2"/>
  <c r="Q9582" i="2"/>
  <c r="Q9583" i="2"/>
  <c r="Q9584" i="2"/>
  <c r="Q9585" i="2"/>
  <c r="Q9586" i="2"/>
  <c r="Q9587" i="2"/>
  <c r="Q9588" i="2"/>
  <c r="Q9589" i="2"/>
  <c r="Q9590" i="2"/>
  <c r="Q9591" i="2"/>
  <c r="Q9592" i="2"/>
  <c r="Q9593" i="2"/>
  <c r="Q9594" i="2"/>
  <c r="Q9595" i="2"/>
  <c r="Q9596" i="2"/>
  <c r="Q9597" i="2"/>
  <c r="Q9598" i="2"/>
  <c r="Q9599" i="2"/>
  <c r="Q9600" i="2"/>
  <c r="Q9601" i="2"/>
  <c r="Q9602" i="2"/>
  <c r="Q9603" i="2"/>
  <c r="Q9604" i="2"/>
  <c r="Q9605" i="2"/>
  <c r="Q9606" i="2"/>
  <c r="Q9607" i="2"/>
  <c r="Q9608" i="2"/>
  <c r="Q9609" i="2"/>
  <c r="Q9610" i="2"/>
  <c r="Q9611" i="2"/>
  <c r="Q9612" i="2"/>
  <c r="Q9613" i="2"/>
  <c r="Q9614" i="2"/>
  <c r="Q9615" i="2"/>
  <c r="Q9616" i="2"/>
  <c r="Q9617" i="2"/>
  <c r="Q9618" i="2"/>
  <c r="Q9619" i="2"/>
  <c r="Q9620" i="2"/>
  <c r="Q9621" i="2"/>
  <c r="Q9622" i="2"/>
  <c r="Q9623" i="2"/>
  <c r="Q9624" i="2"/>
  <c r="Q9625" i="2"/>
  <c r="Q9626" i="2"/>
  <c r="Q9627" i="2"/>
  <c r="Q9628" i="2"/>
  <c r="Q9629" i="2"/>
  <c r="Q9630" i="2"/>
  <c r="Q9631" i="2"/>
  <c r="Q9632" i="2"/>
  <c r="Q9633" i="2"/>
  <c r="Q9634" i="2"/>
  <c r="Q9635" i="2"/>
  <c r="Q9636" i="2"/>
  <c r="Q9637" i="2"/>
  <c r="Q9638" i="2"/>
  <c r="Q9639" i="2"/>
  <c r="Q9640" i="2"/>
  <c r="Q9641" i="2"/>
  <c r="Q9642" i="2"/>
  <c r="Q9643" i="2"/>
  <c r="Q9644" i="2"/>
  <c r="Q9645" i="2"/>
  <c r="Q9646" i="2"/>
  <c r="Q9647" i="2"/>
  <c r="Q9648" i="2"/>
  <c r="Q9649" i="2"/>
  <c r="Q9650" i="2"/>
  <c r="Q9651" i="2"/>
  <c r="Q9652" i="2"/>
  <c r="Q9653" i="2"/>
  <c r="Q9654" i="2"/>
  <c r="Q9655" i="2"/>
  <c r="Q9656" i="2"/>
  <c r="Q9657" i="2"/>
  <c r="Q9658" i="2"/>
  <c r="Q9659" i="2"/>
  <c r="Q9660" i="2"/>
  <c r="Q9661" i="2"/>
  <c r="Q9662" i="2"/>
  <c r="Q9663" i="2"/>
  <c r="Q9664" i="2"/>
  <c r="Q9665" i="2"/>
  <c r="Q9666" i="2"/>
  <c r="Q9667" i="2"/>
  <c r="Q9668" i="2"/>
  <c r="Q9669" i="2"/>
  <c r="Q9670" i="2"/>
  <c r="Q9671" i="2"/>
  <c r="Q9672" i="2"/>
  <c r="Q9673" i="2"/>
  <c r="Q9674" i="2"/>
  <c r="Q9675" i="2"/>
  <c r="Q9676" i="2"/>
  <c r="Q9677" i="2"/>
  <c r="Q9678" i="2"/>
  <c r="Q9679" i="2"/>
  <c r="Q9680" i="2"/>
  <c r="Q9681" i="2"/>
  <c r="Q9682" i="2"/>
  <c r="Q9683" i="2"/>
  <c r="Q9684" i="2"/>
  <c r="Q9685" i="2"/>
  <c r="Q9686" i="2"/>
  <c r="Q9687" i="2"/>
  <c r="Q9688" i="2"/>
  <c r="Q9689" i="2"/>
  <c r="Q9690" i="2"/>
  <c r="Q9691" i="2"/>
  <c r="Q9692" i="2"/>
  <c r="Q9693" i="2"/>
  <c r="Q9694" i="2"/>
  <c r="Q9695" i="2"/>
  <c r="Q9696" i="2"/>
  <c r="Q9697" i="2"/>
  <c r="Q9698" i="2"/>
  <c r="Q9699" i="2"/>
  <c r="Q9700" i="2"/>
  <c r="Q9701" i="2"/>
  <c r="Q9702" i="2"/>
  <c r="Q9703" i="2"/>
  <c r="Q9704" i="2"/>
  <c r="Q9705" i="2"/>
  <c r="Q9706" i="2"/>
  <c r="Q9707" i="2"/>
  <c r="Q9708" i="2"/>
  <c r="Q9709" i="2"/>
  <c r="Q9710" i="2"/>
  <c r="Q9711" i="2"/>
  <c r="Q9712" i="2"/>
  <c r="Q9713" i="2"/>
  <c r="Q9714" i="2"/>
  <c r="Q9715" i="2"/>
  <c r="Q9716" i="2"/>
  <c r="Q9717" i="2"/>
  <c r="Q9718" i="2"/>
  <c r="Q9719" i="2"/>
  <c r="Q9720" i="2"/>
  <c r="Q9721" i="2"/>
  <c r="Q9722" i="2"/>
  <c r="Q9723" i="2"/>
  <c r="Q9724" i="2"/>
  <c r="Q9725" i="2"/>
  <c r="Q9726" i="2"/>
  <c r="Q9727" i="2"/>
  <c r="Q9728" i="2"/>
  <c r="Q9729" i="2"/>
  <c r="Q9730" i="2"/>
  <c r="Q9731" i="2"/>
  <c r="Q9732" i="2"/>
  <c r="Q9733" i="2"/>
  <c r="Q9734" i="2"/>
  <c r="Q9735" i="2"/>
  <c r="Q9736" i="2"/>
  <c r="Q9737" i="2"/>
  <c r="Q9738" i="2"/>
  <c r="Q9739" i="2"/>
  <c r="Q9740" i="2"/>
  <c r="Q9741" i="2"/>
  <c r="Q9742" i="2"/>
  <c r="Q9743" i="2"/>
  <c r="Q9744" i="2"/>
  <c r="Q9745" i="2"/>
  <c r="Q9746" i="2"/>
  <c r="Q9747" i="2"/>
  <c r="Q9748" i="2"/>
  <c r="Q9749" i="2"/>
  <c r="Q9750" i="2"/>
  <c r="Q9751" i="2"/>
  <c r="Q9752" i="2"/>
  <c r="Q9753" i="2"/>
  <c r="Q9754" i="2"/>
  <c r="Q9755" i="2"/>
  <c r="Q9756" i="2"/>
  <c r="Q9757" i="2"/>
  <c r="Q9758" i="2"/>
  <c r="Q9759" i="2"/>
  <c r="Q9760" i="2"/>
  <c r="Q9761" i="2"/>
  <c r="Q9762" i="2"/>
  <c r="Q9763" i="2"/>
  <c r="Q9764" i="2"/>
  <c r="Q9765" i="2"/>
  <c r="Q9766" i="2"/>
  <c r="Q9767" i="2"/>
  <c r="Q9768" i="2"/>
  <c r="Q9769" i="2"/>
  <c r="Q9770" i="2"/>
  <c r="Q9771" i="2"/>
  <c r="Q9772" i="2"/>
  <c r="Q9773" i="2"/>
  <c r="Q9774" i="2"/>
  <c r="Q9775" i="2"/>
  <c r="Q9776" i="2"/>
  <c r="Q9777" i="2"/>
  <c r="Q9778" i="2"/>
  <c r="Q9779" i="2"/>
  <c r="Q9780" i="2"/>
  <c r="Q9781" i="2"/>
  <c r="Q9782" i="2"/>
  <c r="Q9783" i="2"/>
  <c r="Q9784" i="2"/>
  <c r="Q9785" i="2"/>
  <c r="Q9786" i="2"/>
  <c r="Q9787" i="2"/>
  <c r="Q9788" i="2"/>
  <c r="Q9789" i="2"/>
  <c r="Q9790" i="2"/>
  <c r="Q9791" i="2"/>
  <c r="Q9792" i="2"/>
  <c r="Q9793" i="2"/>
  <c r="Q9794" i="2"/>
  <c r="Q9795" i="2"/>
  <c r="Q9796" i="2"/>
  <c r="Q9797" i="2"/>
  <c r="Q9798" i="2"/>
  <c r="Q9799" i="2"/>
  <c r="Q9800" i="2"/>
  <c r="Q9801" i="2"/>
  <c r="Q9802" i="2"/>
  <c r="Q9803" i="2"/>
  <c r="Q9804" i="2"/>
  <c r="Q9805" i="2"/>
  <c r="Q9806" i="2"/>
  <c r="Q9807" i="2"/>
  <c r="Q9808" i="2"/>
  <c r="Q9809" i="2"/>
  <c r="Q9810" i="2"/>
  <c r="Q9811" i="2"/>
  <c r="Q9812" i="2"/>
  <c r="Q9813" i="2"/>
  <c r="Q9814" i="2"/>
  <c r="Q9815" i="2"/>
  <c r="Q9816" i="2"/>
  <c r="Q9817" i="2"/>
  <c r="Q9818" i="2"/>
  <c r="Q9819" i="2"/>
  <c r="Q9820" i="2"/>
  <c r="Q9821" i="2"/>
  <c r="Q9822" i="2"/>
  <c r="Q9823" i="2"/>
  <c r="Q9824" i="2"/>
  <c r="Q9825" i="2"/>
  <c r="Q9826" i="2"/>
  <c r="Q9827" i="2"/>
  <c r="Q9828" i="2"/>
  <c r="Q9829" i="2"/>
  <c r="Q9830" i="2"/>
  <c r="Q9831" i="2"/>
  <c r="Q9832" i="2"/>
  <c r="Q9833" i="2"/>
  <c r="Q9834" i="2"/>
  <c r="Q9835" i="2"/>
  <c r="Q9836" i="2"/>
  <c r="Q9837" i="2"/>
  <c r="Q9838" i="2"/>
  <c r="Q9839" i="2"/>
  <c r="Q9840" i="2"/>
  <c r="Q9841" i="2"/>
  <c r="Q9842" i="2"/>
  <c r="Q9843" i="2"/>
  <c r="Q9844" i="2"/>
  <c r="Q9845" i="2"/>
  <c r="Q9846" i="2"/>
  <c r="Q9847" i="2"/>
  <c r="Q9848" i="2"/>
  <c r="Q9849" i="2"/>
  <c r="Q9850" i="2"/>
  <c r="Q9851" i="2"/>
  <c r="Q9852" i="2"/>
  <c r="Q9853" i="2"/>
  <c r="Q9854" i="2"/>
  <c r="Q9855" i="2"/>
  <c r="Q9856" i="2"/>
  <c r="Q9857" i="2"/>
  <c r="Q9858" i="2"/>
  <c r="Q9859" i="2"/>
  <c r="Q9860" i="2"/>
  <c r="Q9861" i="2"/>
  <c r="Q9862" i="2"/>
  <c r="Q9863" i="2"/>
  <c r="Q9864" i="2"/>
  <c r="Q9865" i="2"/>
  <c r="Q9866" i="2"/>
  <c r="Q9867" i="2"/>
  <c r="Q9868" i="2"/>
  <c r="Q9869" i="2"/>
  <c r="Q9870" i="2"/>
  <c r="Q9871" i="2"/>
  <c r="Q9872" i="2"/>
  <c r="Q9873" i="2"/>
  <c r="Q9874" i="2"/>
  <c r="Q9875" i="2"/>
  <c r="Q9876" i="2"/>
  <c r="Q9877" i="2"/>
  <c r="Q9878" i="2"/>
  <c r="Q9879" i="2"/>
  <c r="Q9880" i="2"/>
  <c r="Q9881" i="2"/>
  <c r="Q9882" i="2"/>
  <c r="Q9883" i="2"/>
  <c r="Q9884" i="2"/>
  <c r="Q9885" i="2"/>
  <c r="Q9886" i="2"/>
  <c r="Q9887" i="2"/>
  <c r="Q9888" i="2"/>
  <c r="Q9889" i="2"/>
  <c r="Q9890" i="2"/>
  <c r="Q9891" i="2"/>
  <c r="Q9892" i="2"/>
  <c r="Q9893" i="2"/>
  <c r="Q9894" i="2"/>
  <c r="Q9895" i="2"/>
  <c r="Q9896" i="2"/>
  <c r="Q9897" i="2"/>
  <c r="Q9898" i="2"/>
  <c r="Q9899" i="2"/>
  <c r="Q9900" i="2"/>
  <c r="Q9901" i="2"/>
  <c r="Q9902" i="2"/>
  <c r="Q9903" i="2"/>
  <c r="Q9904" i="2"/>
  <c r="Q9905" i="2"/>
  <c r="Q9906" i="2"/>
  <c r="Q9907" i="2"/>
  <c r="Q9908" i="2"/>
  <c r="Q9909" i="2"/>
  <c r="Q9910" i="2"/>
  <c r="Q9911" i="2"/>
  <c r="Q9912" i="2"/>
  <c r="Q9913" i="2"/>
  <c r="Q9914" i="2"/>
  <c r="Q9915" i="2"/>
  <c r="Q9916" i="2"/>
  <c r="Q9917" i="2"/>
  <c r="Q9918" i="2"/>
  <c r="Q9919" i="2"/>
  <c r="Q9920" i="2"/>
  <c r="Q9921" i="2"/>
  <c r="Q9922" i="2"/>
  <c r="Q9923" i="2"/>
  <c r="Q9924" i="2"/>
  <c r="Q9925" i="2"/>
  <c r="Q9926" i="2"/>
  <c r="Q9927" i="2"/>
  <c r="Q9928" i="2"/>
  <c r="Q9929" i="2"/>
  <c r="Q9930" i="2"/>
  <c r="Q9931" i="2"/>
  <c r="Q9932" i="2"/>
  <c r="Q9933" i="2"/>
  <c r="Q9934" i="2"/>
  <c r="Q9935" i="2"/>
  <c r="Q9936" i="2"/>
  <c r="Q9937" i="2"/>
  <c r="Q9938" i="2"/>
  <c r="Q9939" i="2"/>
  <c r="Q9940" i="2"/>
  <c r="Q9941" i="2"/>
  <c r="Q9942" i="2"/>
  <c r="Q9943" i="2"/>
  <c r="Q9944" i="2"/>
  <c r="Q9945" i="2"/>
  <c r="Q9946" i="2"/>
  <c r="Q9947" i="2"/>
  <c r="Q9948" i="2"/>
  <c r="Q9949" i="2"/>
  <c r="Q9950" i="2"/>
  <c r="Q9951" i="2"/>
  <c r="Q9952" i="2"/>
  <c r="Q9953" i="2"/>
  <c r="Q9954" i="2"/>
  <c r="Q9955" i="2"/>
  <c r="Q9956" i="2"/>
  <c r="Q9957" i="2"/>
  <c r="Q9958" i="2"/>
  <c r="Q9959" i="2"/>
  <c r="Q9960" i="2"/>
  <c r="Q9961" i="2"/>
  <c r="Q9962" i="2"/>
  <c r="Q9963" i="2"/>
  <c r="Q9964" i="2"/>
  <c r="Q9965" i="2"/>
  <c r="Q9966" i="2"/>
  <c r="Q9967" i="2"/>
  <c r="Q9968" i="2"/>
  <c r="Q9969" i="2"/>
  <c r="Q9970" i="2"/>
  <c r="Q9971" i="2"/>
  <c r="Q9972" i="2"/>
  <c r="Q9973" i="2"/>
  <c r="Q9974" i="2"/>
  <c r="Q9975" i="2"/>
  <c r="Q9976" i="2"/>
  <c r="Q9977" i="2"/>
  <c r="Q9978" i="2"/>
  <c r="Q9979" i="2"/>
  <c r="Q9980" i="2"/>
  <c r="Q9981" i="2"/>
  <c r="Q9982" i="2"/>
  <c r="Q9983" i="2"/>
  <c r="Q9984" i="2"/>
  <c r="Q9985" i="2"/>
  <c r="Q9986" i="2"/>
  <c r="Q9987" i="2"/>
  <c r="Q9988" i="2"/>
  <c r="Q9989" i="2"/>
  <c r="Q9990" i="2"/>
  <c r="Q9991" i="2"/>
  <c r="Q9992" i="2"/>
  <c r="Q9993" i="2"/>
  <c r="Q9994" i="2"/>
  <c r="Q9995" i="2"/>
  <c r="Q9996" i="2"/>
  <c r="Q9997" i="2"/>
  <c r="Q9998" i="2"/>
  <c r="Q9999" i="2"/>
  <c r="Q10000" i="2"/>
  <c r="Q100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8280" i="2"/>
  <c r="O8281" i="2"/>
  <c r="O8282" i="2"/>
  <c r="O8283" i="2"/>
  <c r="O8284" i="2"/>
  <c r="O8285" i="2"/>
  <c r="O8286" i="2"/>
  <c r="O8287" i="2"/>
  <c r="O8288" i="2"/>
  <c r="O8289" i="2"/>
  <c r="O8290" i="2"/>
  <c r="O8291" i="2"/>
  <c r="O8292" i="2"/>
  <c r="O8293" i="2"/>
  <c r="O8294" i="2"/>
  <c r="O8295" i="2"/>
  <c r="O8296" i="2"/>
  <c r="O8297" i="2"/>
  <c r="O8298" i="2"/>
  <c r="O8299" i="2"/>
  <c r="O8300" i="2"/>
  <c r="O8301" i="2"/>
  <c r="O8302" i="2"/>
  <c r="O8303" i="2"/>
  <c r="O8304" i="2"/>
  <c r="O8305" i="2"/>
  <c r="O8306" i="2"/>
  <c r="O8307" i="2"/>
  <c r="O8308" i="2"/>
  <c r="O8309" i="2"/>
  <c r="O8310" i="2"/>
  <c r="O8311" i="2"/>
  <c r="O8312" i="2"/>
  <c r="O8313" i="2"/>
  <c r="O8314" i="2"/>
  <c r="O8315" i="2"/>
  <c r="O8316" i="2"/>
  <c r="O8317" i="2"/>
  <c r="O8318" i="2"/>
  <c r="O8319" i="2"/>
  <c r="O8320" i="2"/>
  <c r="O8321" i="2"/>
  <c r="O8322" i="2"/>
  <c r="O8323" i="2"/>
  <c r="O8324" i="2"/>
  <c r="O8325" i="2"/>
  <c r="O8326" i="2"/>
  <c r="O8327" i="2"/>
  <c r="O8328" i="2"/>
  <c r="O8329" i="2"/>
  <c r="O8330" i="2"/>
  <c r="O8331" i="2"/>
  <c r="O8332" i="2"/>
  <c r="O8333" i="2"/>
  <c r="O8334" i="2"/>
  <c r="O8335" i="2"/>
  <c r="O8336" i="2"/>
  <c r="O8337" i="2"/>
  <c r="O8338" i="2"/>
  <c r="O8339" i="2"/>
  <c r="O8340" i="2"/>
  <c r="O8341" i="2"/>
  <c r="O8342" i="2"/>
  <c r="O8343" i="2"/>
  <c r="O8344" i="2"/>
  <c r="O8345" i="2"/>
  <c r="O8346" i="2"/>
  <c r="O8347" i="2"/>
  <c r="O8348" i="2"/>
  <c r="O8349" i="2"/>
  <c r="O8350" i="2"/>
  <c r="O8351" i="2"/>
  <c r="O8352" i="2"/>
  <c r="O8353" i="2"/>
  <c r="O8354" i="2"/>
  <c r="O8355" i="2"/>
  <c r="O8356" i="2"/>
  <c r="O8357" i="2"/>
  <c r="O8358" i="2"/>
  <c r="O8359" i="2"/>
  <c r="O8360" i="2"/>
  <c r="O8361" i="2"/>
  <c r="O8362" i="2"/>
  <c r="O8363" i="2"/>
  <c r="O8364" i="2"/>
  <c r="O8365" i="2"/>
  <c r="O8366" i="2"/>
  <c r="O8367" i="2"/>
  <c r="O8368" i="2"/>
  <c r="O8369" i="2"/>
  <c r="O8370" i="2"/>
  <c r="O8371" i="2"/>
  <c r="O8372" i="2"/>
  <c r="O8373" i="2"/>
  <c r="O8374" i="2"/>
  <c r="O8375" i="2"/>
  <c r="O8376" i="2"/>
  <c r="O8377" i="2"/>
  <c r="O8378" i="2"/>
  <c r="O8379" i="2"/>
  <c r="O8380" i="2"/>
  <c r="O8381" i="2"/>
  <c r="O8382" i="2"/>
  <c r="O8383" i="2"/>
  <c r="O8384" i="2"/>
  <c r="O8385" i="2"/>
  <c r="O8386" i="2"/>
  <c r="O8387" i="2"/>
  <c r="O8388" i="2"/>
  <c r="O8389" i="2"/>
  <c r="O8390" i="2"/>
  <c r="O8391" i="2"/>
  <c r="O8392" i="2"/>
  <c r="O8393" i="2"/>
  <c r="O8394" i="2"/>
  <c r="O8395" i="2"/>
  <c r="O8396" i="2"/>
  <c r="O8397" i="2"/>
  <c r="O8398" i="2"/>
  <c r="O8399" i="2"/>
  <c r="O8400" i="2"/>
  <c r="O8401" i="2"/>
  <c r="O8402" i="2"/>
  <c r="O8403" i="2"/>
  <c r="O8404" i="2"/>
  <c r="O8405" i="2"/>
  <c r="O8406" i="2"/>
  <c r="O8407" i="2"/>
  <c r="O8408" i="2"/>
  <c r="O8409" i="2"/>
  <c r="O8410" i="2"/>
  <c r="O8411" i="2"/>
  <c r="O8412" i="2"/>
  <c r="O8413" i="2"/>
  <c r="O8414" i="2"/>
  <c r="O8415" i="2"/>
  <c r="O8416" i="2"/>
  <c r="O8417" i="2"/>
  <c r="O8418" i="2"/>
  <c r="O8419" i="2"/>
  <c r="O8420" i="2"/>
  <c r="O8421" i="2"/>
  <c r="O8422" i="2"/>
  <c r="O8423" i="2"/>
  <c r="O8424" i="2"/>
  <c r="O8425" i="2"/>
  <c r="O8426" i="2"/>
  <c r="O8427" i="2"/>
  <c r="O8428" i="2"/>
  <c r="O8429" i="2"/>
  <c r="O8430" i="2"/>
  <c r="O8431" i="2"/>
  <c r="O8432" i="2"/>
  <c r="O8433" i="2"/>
  <c r="O8434" i="2"/>
  <c r="O8435" i="2"/>
  <c r="O8436" i="2"/>
  <c r="O8437" i="2"/>
  <c r="O8438" i="2"/>
  <c r="O8439" i="2"/>
  <c r="O8440" i="2"/>
  <c r="O8441" i="2"/>
  <c r="O8442" i="2"/>
  <c r="O8443" i="2"/>
  <c r="O8444" i="2"/>
  <c r="O8445" i="2"/>
  <c r="O8446" i="2"/>
  <c r="O8447" i="2"/>
  <c r="O8448" i="2"/>
  <c r="O8449" i="2"/>
  <c r="O8450" i="2"/>
  <c r="O8451" i="2"/>
  <c r="O8452" i="2"/>
  <c r="O8453" i="2"/>
  <c r="O8454" i="2"/>
  <c r="O8455" i="2"/>
  <c r="O8456" i="2"/>
  <c r="O8457" i="2"/>
  <c r="O8458" i="2"/>
  <c r="O8459" i="2"/>
  <c r="O8460" i="2"/>
  <c r="O8461" i="2"/>
  <c r="O8462" i="2"/>
  <c r="O8463" i="2"/>
  <c r="O8464" i="2"/>
  <c r="O8465" i="2"/>
  <c r="O8466" i="2"/>
  <c r="O8467" i="2"/>
  <c r="O8468" i="2"/>
  <c r="O8469" i="2"/>
  <c r="O8470" i="2"/>
  <c r="O8471" i="2"/>
  <c r="O8472" i="2"/>
  <c r="O8473" i="2"/>
  <c r="O8474" i="2"/>
  <c r="O8475" i="2"/>
  <c r="O8476" i="2"/>
  <c r="O8477" i="2"/>
  <c r="O8478" i="2"/>
  <c r="O8479" i="2"/>
  <c r="O8480" i="2"/>
  <c r="O8481" i="2"/>
  <c r="O8482" i="2"/>
  <c r="O8483" i="2"/>
  <c r="O8484" i="2"/>
  <c r="O8485" i="2"/>
  <c r="O8486" i="2"/>
  <c r="O8487" i="2"/>
  <c r="O8488" i="2"/>
  <c r="O8489" i="2"/>
  <c r="O8490" i="2"/>
  <c r="O8491" i="2"/>
  <c r="O8492" i="2"/>
  <c r="O8493" i="2"/>
  <c r="O8494" i="2"/>
  <c r="O8495" i="2"/>
  <c r="O8496" i="2"/>
  <c r="O8497" i="2"/>
  <c r="O8498" i="2"/>
  <c r="O8499" i="2"/>
  <c r="O8500" i="2"/>
  <c r="O8501" i="2"/>
  <c r="O8502" i="2"/>
  <c r="O8503" i="2"/>
  <c r="O8504" i="2"/>
  <c r="O8505" i="2"/>
  <c r="O8506" i="2"/>
  <c r="O8507" i="2"/>
  <c r="O8508" i="2"/>
  <c r="O8509" i="2"/>
  <c r="O8510" i="2"/>
  <c r="O8511" i="2"/>
  <c r="O8512" i="2"/>
  <c r="O8513" i="2"/>
  <c r="O8514" i="2"/>
  <c r="O8515" i="2"/>
  <c r="O8516" i="2"/>
  <c r="O8517" i="2"/>
  <c r="O8518" i="2"/>
  <c r="O8519" i="2"/>
  <c r="O8520" i="2"/>
  <c r="O8521" i="2"/>
  <c r="O8522" i="2"/>
  <c r="O8523" i="2"/>
  <c r="O8524" i="2"/>
  <c r="O8525" i="2"/>
  <c r="O8526" i="2"/>
  <c r="O8527" i="2"/>
  <c r="O8528" i="2"/>
  <c r="O8529" i="2"/>
  <c r="O8530" i="2"/>
  <c r="O8531" i="2"/>
  <c r="O8532" i="2"/>
  <c r="O8533" i="2"/>
  <c r="O8534" i="2"/>
  <c r="O8535" i="2"/>
  <c r="O8536" i="2"/>
  <c r="O8537" i="2"/>
  <c r="O8538" i="2"/>
  <c r="O8539" i="2"/>
  <c r="O8540" i="2"/>
  <c r="O8541" i="2"/>
  <c r="O8542" i="2"/>
  <c r="O8543" i="2"/>
  <c r="O8544" i="2"/>
  <c r="O8545" i="2"/>
  <c r="O8546" i="2"/>
  <c r="O8547" i="2"/>
  <c r="O8548" i="2"/>
  <c r="O8549" i="2"/>
  <c r="O8550" i="2"/>
  <c r="O8551" i="2"/>
  <c r="O8552" i="2"/>
  <c r="O8553" i="2"/>
  <c r="O8554" i="2"/>
  <c r="O8555" i="2"/>
  <c r="O8556" i="2"/>
  <c r="O8557" i="2"/>
  <c r="O8558" i="2"/>
  <c r="O8559" i="2"/>
  <c r="O8560" i="2"/>
  <c r="O8561" i="2"/>
  <c r="O8562" i="2"/>
  <c r="O8563" i="2"/>
  <c r="O8564" i="2"/>
  <c r="O8565" i="2"/>
  <c r="O8566" i="2"/>
  <c r="O8567" i="2"/>
  <c r="O8568" i="2"/>
  <c r="O8569" i="2"/>
  <c r="O8570" i="2"/>
  <c r="O8571" i="2"/>
  <c r="O8572" i="2"/>
  <c r="O8573" i="2"/>
  <c r="O8574" i="2"/>
  <c r="O8575" i="2"/>
  <c r="O8576" i="2"/>
  <c r="O8577" i="2"/>
  <c r="O8578" i="2"/>
  <c r="O8579" i="2"/>
  <c r="O8580" i="2"/>
  <c r="O8581" i="2"/>
  <c r="O8582" i="2"/>
  <c r="O8583" i="2"/>
  <c r="O8584" i="2"/>
  <c r="O8585" i="2"/>
  <c r="O8586" i="2"/>
  <c r="O8587" i="2"/>
  <c r="O8588" i="2"/>
  <c r="O8589" i="2"/>
  <c r="O8590" i="2"/>
  <c r="O8591" i="2"/>
  <c r="O8592" i="2"/>
  <c r="O8593" i="2"/>
  <c r="O8594" i="2"/>
  <c r="O8595" i="2"/>
  <c r="O8596" i="2"/>
  <c r="O8597" i="2"/>
  <c r="O8598" i="2"/>
  <c r="O8599" i="2"/>
  <c r="O8600" i="2"/>
  <c r="O8601" i="2"/>
  <c r="O8602" i="2"/>
  <c r="O8603" i="2"/>
  <c r="O8604" i="2"/>
  <c r="O8605" i="2"/>
  <c r="O8606" i="2"/>
  <c r="O8607" i="2"/>
  <c r="O8608" i="2"/>
  <c r="O8609" i="2"/>
  <c r="O8610" i="2"/>
  <c r="O8611" i="2"/>
  <c r="O8612" i="2"/>
  <c r="O8613" i="2"/>
  <c r="O8614" i="2"/>
  <c r="O8615" i="2"/>
  <c r="O8616" i="2"/>
  <c r="O8617" i="2"/>
  <c r="O8618" i="2"/>
  <c r="O8619" i="2"/>
  <c r="O8620" i="2"/>
  <c r="O8621" i="2"/>
  <c r="O8622" i="2"/>
  <c r="O8623" i="2"/>
  <c r="O8624" i="2"/>
  <c r="O8625" i="2"/>
  <c r="O8626" i="2"/>
  <c r="O8627" i="2"/>
  <c r="O8628" i="2"/>
  <c r="O8629" i="2"/>
  <c r="O8630" i="2"/>
  <c r="O8631" i="2"/>
  <c r="O8632" i="2"/>
  <c r="O8633" i="2"/>
  <c r="O8634" i="2"/>
  <c r="O8635" i="2"/>
  <c r="O8636" i="2"/>
  <c r="O8637" i="2"/>
  <c r="O8638" i="2"/>
  <c r="O8639" i="2"/>
  <c r="O8640" i="2"/>
  <c r="O8641" i="2"/>
  <c r="O8642" i="2"/>
  <c r="O8643" i="2"/>
  <c r="O8644" i="2"/>
  <c r="O8645" i="2"/>
  <c r="O8646" i="2"/>
  <c r="O8647" i="2"/>
  <c r="O8648" i="2"/>
  <c r="O8649" i="2"/>
  <c r="O8650" i="2"/>
  <c r="O8651" i="2"/>
  <c r="O8652" i="2"/>
  <c r="O8653" i="2"/>
  <c r="O8654" i="2"/>
  <c r="O8655" i="2"/>
  <c r="O8656" i="2"/>
  <c r="O8657" i="2"/>
  <c r="O8658" i="2"/>
  <c r="O8659" i="2"/>
  <c r="O8660" i="2"/>
  <c r="O8661" i="2"/>
  <c r="O8662" i="2"/>
  <c r="O8663" i="2"/>
  <c r="O8664" i="2"/>
  <c r="O8665" i="2"/>
  <c r="O8666" i="2"/>
  <c r="O8667" i="2"/>
  <c r="O8668" i="2"/>
  <c r="O8669" i="2"/>
  <c r="O8670" i="2"/>
  <c r="O8671" i="2"/>
  <c r="O8672" i="2"/>
  <c r="O8673" i="2"/>
  <c r="O8674" i="2"/>
  <c r="O8675" i="2"/>
  <c r="O8676" i="2"/>
  <c r="O8677" i="2"/>
  <c r="O8678" i="2"/>
  <c r="O8679" i="2"/>
  <c r="O8680" i="2"/>
  <c r="O8681" i="2"/>
  <c r="O8682" i="2"/>
  <c r="O8683" i="2"/>
  <c r="O8684" i="2"/>
  <c r="O8685" i="2"/>
  <c r="O8686" i="2"/>
  <c r="O8687" i="2"/>
  <c r="O8688" i="2"/>
  <c r="O8689" i="2"/>
  <c r="O8690" i="2"/>
  <c r="O8691" i="2"/>
  <c r="O8692" i="2"/>
  <c r="O8693" i="2"/>
  <c r="O8694" i="2"/>
  <c r="O8695" i="2"/>
  <c r="O8696" i="2"/>
  <c r="O8697" i="2"/>
  <c r="O8698" i="2"/>
  <c r="O8699" i="2"/>
  <c r="O8700" i="2"/>
  <c r="O8701" i="2"/>
  <c r="O8702" i="2"/>
  <c r="O8703" i="2"/>
  <c r="O8704" i="2"/>
  <c r="O8705" i="2"/>
  <c r="O8706" i="2"/>
  <c r="O8707" i="2"/>
  <c r="O8708" i="2"/>
  <c r="O8709" i="2"/>
  <c r="O8710" i="2"/>
  <c r="O8711" i="2"/>
  <c r="O8712" i="2"/>
  <c r="O8713" i="2"/>
  <c r="O8714" i="2"/>
  <c r="O8715" i="2"/>
  <c r="O8716" i="2"/>
  <c r="O8717" i="2"/>
  <c r="O8718" i="2"/>
  <c r="O8719" i="2"/>
  <c r="O8720" i="2"/>
  <c r="O8721" i="2"/>
  <c r="O8722" i="2"/>
  <c r="O8723" i="2"/>
  <c r="O8724" i="2"/>
  <c r="O8725" i="2"/>
  <c r="O8726" i="2"/>
  <c r="O8727" i="2"/>
  <c r="O8728" i="2"/>
  <c r="O8729" i="2"/>
  <c r="O8730" i="2"/>
  <c r="O8731" i="2"/>
  <c r="O8732" i="2"/>
  <c r="O8733" i="2"/>
  <c r="O8734" i="2"/>
  <c r="O8735" i="2"/>
  <c r="O8736" i="2"/>
  <c r="O8737" i="2"/>
  <c r="O8738" i="2"/>
  <c r="O8739" i="2"/>
  <c r="O8740" i="2"/>
  <c r="O8741" i="2"/>
  <c r="O8742" i="2"/>
  <c r="O8743" i="2"/>
  <c r="O8744" i="2"/>
  <c r="O8745" i="2"/>
  <c r="O8746" i="2"/>
  <c r="O8747" i="2"/>
  <c r="O8748" i="2"/>
  <c r="O8749" i="2"/>
  <c r="O8750" i="2"/>
  <c r="O8751" i="2"/>
  <c r="O8752" i="2"/>
  <c r="O8753" i="2"/>
  <c r="O8754" i="2"/>
  <c r="O8755" i="2"/>
  <c r="O8756" i="2"/>
  <c r="O8757" i="2"/>
  <c r="O8758" i="2"/>
  <c r="O8759" i="2"/>
  <c r="O8760" i="2"/>
  <c r="O8761" i="2"/>
  <c r="O8762" i="2"/>
  <c r="O8763" i="2"/>
  <c r="O8764" i="2"/>
  <c r="O8765" i="2"/>
  <c r="O8766" i="2"/>
  <c r="O8767" i="2"/>
  <c r="O8768" i="2"/>
  <c r="O8769" i="2"/>
  <c r="O8770" i="2"/>
  <c r="O8771" i="2"/>
  <c r="O8772" i="2"/>
  <c r="O8773" i="2"/>
  <c r="O8774" i="2"/>
  <c r="O8775" i="2"/>
  <c r="O8776" i="2"/>
  <c r="O8777" i="2"/>
  <c r="O8778" i="2"/>
  <c r="O8779" i="2"/>
  <c r="O8780" i="2"/>
  <c r="O8781" i="2"/>
  <c r="O8782" i="2"/>
  <c r="O8783" i="2"/>
  <c r="O8784" i="2"/>
  <c r="O8785" i="2"/>
  <c r="O8786" i="2"/>
  <c r="O8787" i="2"/>
  <c r="O8788" i="2"/>
  <c r="O8789" i="2"/>
  <c r="O8790" i="2"/>
  <c r="O8791" i="2"/>
  <c r="O8792" i="2"/>
  <c r="O8793" i="2"/>
  <c r="O8794" i="2"/>
  <c r="O8795" i="2"/>
  <c r="O8796" i="2"/>
  <c r="O8797" i="2"/>
  <c r="O8798" i="2"/>
  <c r="O8799" i="2"/>
  <c r="O8800" i="2"/>
  <c r="O8801" i="2"/>
  <c r="O8802" i="2"/>
  <c r="O8803" i="2"/>
  <c r="O8804" i="2"/>
  <c r="O8805" i="2"/>
  <c r="O8806" i="2"/>
  <c r="O8807" i="2"/>
  <c r="O8808" i="2"/>
  <c r="O8809" i="2"/>
  <c r="O8810" i="2"/>
  <c r="O8811" i="2"/>
  <c r="O8812" i="2"/>
  <c r="O8813" i="2"/>
  <c r="O8814" i="2"/>
  <c r="O8815" i="2"/>
  <c r="O8816" i="2"/>
  <c r="O8817" i="2"/>
  <c r="O8818" i="2"/>
  <c r="O8819" i="2"/>
  <c r="O8820" i="2"/>
  <c r="O8821" i="2"/>
  <c r="O8822" i="2"/>
  <c r="O8823" i="2"/>
  <c r="O8824" i="2"/>
  <c r="O8825" i="2"/>
  <c r="O8826" i="2"/>
  <c r="O8827" i="2"/>
  <c r="O8828" i="2"/>
  <c r="O8829" i="2"/>
  <c r="O8830" i="2"/>
  <c r="O8831" i="2"/>
  <c r="O8832" i="2"/>
  <c r="O8833" i="2"/>
  <c r="O8834" i="2"/>
  <c r="O8835" i="2"/>
  <c r="O8836" i="2"/>
  <c r="O8837" i="2"/>
  <c r="O8838" i="2"/>
  <c r="O8839" i="2"/>
  <c r="O8840" i="2"/>
  <c r="O8841" i="2"/>
  <c r="O8842" i="2"/>
  <c r="O8843" i="2"/>
  <c r="O8844" i="2"/>
  <c r="O8845" i="2"/>
  <c r="O8846" i="2"/>
  <c r="O8847" i="2"/>
  <c r="O8848" i="2"/>
  <c r="O8849" i="2"/>
  <c r="O8850" i="2"/>
  <c r="O8851" i="2"/>
  <c r="O8852" i="2"/>
  <c r="O8853" i="2"/>
  <c r="O8854" i="2"/>
  <c r="O8855" i="2"/>
  <c r="O8856" i="2"/>
  <c r="O8857" i="2"/>
  <c r="O8858" i="2"/>
  <c r="O8859" i="2"/>
  <c r="O8860" i="2"/>
  <c r="O8861" i="2"/>
  <c r="O8862" i="2"/>
  <c r="O8863" i="2"/>
  <c r="O8864" i="2"/>
  <c r="O8865" i="2"/>
  <c r="O8866" i="2"/>
  <c r="O8867" i="2"/>
  <c r="O8868" i="2"/>
  <c r="O8869" i="2"/>
  <c r="O8870" i="2"/>
  <c r="O8871" i="2"/>
  <c r="O8872" i="2"/>
  <c r="O8873" i="2"/>
  <c r="O8874" i="2"/>
  <c r="O8875" i="2"/>
  <c r="O8876" i="2"/>
  <c r="O8877" i="2"/>
  <c r="O8878" i="2"/>
  <c r="O8879" i="2"/>
  <c r="O8880" i="2"/>
  <c r="O8881" i="2"/>
  <c r="O8882" i="2"/>
  <c r="O8883" i="2"/>
  <c r="O8884" i="2"/>
  <c r="O8885" i="2"/>
  <c r="O8886" i="2"/>
  <c r="O8887" i="2"/>
  <c r="O8888" i="2"/>
  <c r="O8889" i="2"/>
  <c r="O8890" i="2"/>
  <c r="O8891" i="2"/>
  <c r="O8892" i="2"/>
  <c r="O8893" i="2"/>
  <c r="O8894" i="2"/>
  <c r="O8895" i="2"/>
  <c r="O8896" i="2"/>
  <c r="O8897" i="2"/>
  <c r="O8898" i="2"/>
  <c r="O8899" i="2"/>
  <c r="O8900" i="2"/>
  <c r="O8901" i="2"/>
  <c r="O8902" i="2"/>
  <c r="O8903" i="2"/>
  <c r="O8904" i="2"/>
  <c r="O8905" i="2"/>
  <c r="O8906" i="2"/>
  <c r="O8907" i="2"/>
  <c r="O8908" i="2"/>
  <c r="O8909" i="2"/>
  <c r="O8910" i="2"/>
  <c r="O8911" i="2"/>
  <c r="O8912" i="2"/>
  <c r="O8913" i="2"/>
  <c r="O8914" i="2"/>
  <c r="O8915" i="2"/>
  <c r="O8916" i="2"/>
  <c r="O8917" i="2"/>
  <c r="O8918" i="2"/>
  <c r="O8919" i="2"/>
  <c r="O8920" i="2"/>
  <c r="O8921" i="2"/>
  <c r="O8922" i="2"/>
  <c r="O8923" i="2"/>
  <c r="O8924" i="2"/>
  <c r="O8925" i="2"/>
  <c r="O8926" i="2"/>
  <c r="O8927" i="2"/>
  <c r="O8928" i="2"/>
  <c r="O8929" i="2"/>
  <c r="O8930" i="2"/>
  <c r="O8931" i="2"/>
  <c r="O8932" i="2"/>
  <c r="O8933" i="2"/>
  <c r="O8934" i="2"/>
  <c r="O8935" i="2"/>
  <c r="O8936" i="2"/>
  <c r="O8937" i="2"/>
  <c r="O8938" i="2"/>
  <c r="O8939" i="2"/>
  <c r="O8940" i="2"/>
  <c r="O8941" i="2"/>
  <c r="O8942" i="2"/>
  <c r="O8943" i="2"/>
  <c r="O8944" i="2"/>
  <c r="O8945" i="2"/>
  <c r="O8946" i="2"/>
  <c r="O8947" i="2"/>
  <c r="O8948" i="2"/>
  <c r="O8949" i="2"/>
  <c r="O8950" i="2"/>
  <c r="O8951" i="2"/>
  <c r="O8952" i="2"/>
  <c r="O8953" i="2"/>
  <c r="O8954" i="2"/>
  <c r="O8955" i="2"/>
  <c r="O8956" i="2"/>
  <c r="O8957" i="2"/>
  <c r="O8958" i="2"/>
  <c r="O8959" i="2"/>
  <c r="O8960" i="2"/>
  <c r="O8961" i="2"/>
  <c r="O8962" i="2"/>
  <c r="O8963" i="2"/>
  <c r="O8964" i="2"/>
  <c r="O8965" i="2"/>
  <c r="O8966" i="2"/>
  <c r="O8967" i="2"/>
  <c r="O8968" i="2"/>
  <c r="O8969" i="2"/>
  <c r="O8970" i="2"/>
  <c r="O8971" i="2"/>
  <c r="O8972" i="2"/>
  <c r="O8973" i="2"/>
  <c r="O8974" i="2"/>
  <c r="O8975" i="2"/>
  <c r="O8976" i="2"/>
  <c r="O8977" i="2"/>
  <c r="O8978" i="2"/>
  <c r="O8979" i="2"/>
  <c r="O8980" i="2"/>
  <c r="O8981" i="2"/>
  <c r="O8982" i="2"/>
  <c r="O8983" i="2"/>
  <c r="O8984" i="2"/>
  <c r="O8985" i="2"/>
  <c r="O8986" i="2"/>
  <c r="O8987" i="2"/>
  <c r="O8988" i="2"/>
  <c r="O8989" i="2"/>
  <c r="O8990" i="2"/>
  <c r="O8991" i="2"/>
  <c r="O8992" i="2"/>
  <c r="O8993" i="2"/>
  <c r="O8994" i="2"/>
  <c r="O8995" i="2"/>
  <c r="O8996" i="2"/>
  <c r="O8997" i="2"/>
  <c r="O8998" i="2"/>
  <c r="O8999" i="2"/>
  <c r="O9000" i="2"/>
  <c r="O9001" i="2"/>
  <c r="O9002" i="2"/>
  <c r="O9003" i="2"/>
  <c r="O9004" i="2"/>
  <c r="O9005" i="2"/>
  <c r="O9006" i="2"/>
  <c r="O9007" i="2"/>
  <c r="O9008" i="2"/>
  <c r="O9009" i="2"/>
  <c r="O9010" i="2"/>
  <c r="O9011" i="2"/>
  <c r="O9012" i="2"/>
  <c r="O9013" i="2"/>
  <c r="O9014" i="2"/>
  <c r="O9015" i="2"/>
  <c r="O9016" i="2"/>
  <c r="O9017" i="2"/>
  <c r="O9018" i="2"/>
  <c r="O9019" i="2"/>
  <c r="O9020" i="2"/>
  <c r="O9021" i="2"/>
  <c r="O9022" i="2"/>
  <c r="O9023" i="2"/>
  <c r="O9024" i="2"/>
  <c r="O9025" i="2"/>
  <c r="O9026" i="2"/>
  <c r="O9027" i="2"/>
  <c r="O9028" i="2"/>
  <c r="O9029" i="2"/>
  <c r="O9030" i="2"/>
  <c r="O9031" i="2"/>
  <c r="O9032" i="2"/>
  <c r="O9033" i="2"/>
  <c r="O9034" i="2"/>
  <c r="O9035" i="2"/>
  <c r="O9036" i="2"/>
  <c r="O9037" i="2"/>
  <c r="O9038" i="2"/>
  <c r="O9039" i="2"/>
  <c r="O9040" i="2"/>
  <c r="O9041" i="2"/>
  <c r="O9042" i="2"/>
  <c r="O9043" i="2"/>
  <c r="O9044" i="2"/>
  <c r="O9045" i="2"/>
  <c r="O9046" i="2"/>
  <c r="O9047" i="2"/>
  <c r="O9048" i="2"/>
  <c r="O9049" i="2"/>
  <c r="O9050" i="2"/>
  <c r="O9051" i="2"/>
  <c r="O9052" i="2"/>
  <c r="O9053" i="2"/>
  <c r="O9054" i="2"/>
  <c r="O9055" i="2"/>
  <c r="O9056" i="2"/>
  <c r="O9057" i="2"/>
  <c r="O9058" i="2"/>
  <c r="O9059" i="2"/>
  <c r="O9060" i="2"/>
  <c r="O9061" i="2"/>
  <c r="O9062" i="2"/>
  <c r="O9063" i="2"/>
  <c r="O9064" i="2"/>
  <c r="O9065" i="2"/>
  <c r="O9066" i="2"/>
  <c r="O9067" i="2"/>
  <c r="O9068" i="2"/>
  <c r="O9069" i="2"/>
  <c r="O9070" i="2"/>
  <c r="O9071" i="2"/>
  <c r="O9072" i="2"/>
  <c r="O9073" i="2"/>
  <c r="O9074" i="2"/>
  <c r="O9075" i="2"/>
  <c r="O9076" i="2"/>
  <c r="O9077" i="2"/>
  <c r="O9078" i="2"/>
  <c r="O9079" i="2"/>
  <c r="O9080" i="2"/>
  <c r="O9081" i="2"/>
  <c r="O9082" i="2"/>
  <c r="O9083" i="2"/>
  <c r="O9084" i="2"/>
  <c r="O9085" i="2"/>
  <c r="O9086" i="2"/>
  <c r="O9087" i="2"/>
  <c r="O9088" i="2"/>
  <c r="O9089" i="2"/>
  <c r="O9090" i="2"/>
  <c r="O9091" i="2"/>
  <c r="O9092" i="2"/>
  <c r="O9093" i="2"/>
  <c r="O9094" i="2"/>
  <c r="O9095" i="2"/>
  <c r="O9096" i="2"/>
  <c r="O9097" i="2"/>
  <c r="O9098" i="2"/>
  <c r="O9099" i="2"/>
  <c r="O9100" i="2"/>
  <c r="O9101" i="2"/>
  <c r="O9102" i="2"/>
  <c r="O9103" i="2"/>
  <c r="O9104" i="2"/>
  <c r="O9105" i="2"/>
  <c r="O9106" i="2"/>
  <c r="O9107" i="2"/>
  <c r="O9108" i="2"/>
  <c r="O9109" i="2"/>
  <c r="O9110" i="2"/>
  <c r="O9111" i="2"/>
  <c r="O9112" i="2"/>
  <c r="O9113" i="2"/>
  <c r="O9114" i="2"/>
  <c r="O9115" i="2"/>
  <c r="O9116" i="2"/>
  <c r="O9117" i="2"/>
  <c r="O9118" i="2"/>
  <c r="O9119" i="2"/>
  <c r="O9120" i="2"/>
  <c r="O9121" i="2"/>
  <c r="O9122" i="2"/>
  <c r="O9123" i="2"/>
  <c r="O9124" i="2"/>
  <c r="O9125" i="2"/>
  <c r="O9126" i="2"/>
  <c r="O9127" i="2"/>
  <c r="O9128" i="2"/>
  <c r="O9129" i="2"/>
  <c r="O9130" i="2"/>
  <c r="O9131" i="2"/>
  <c r="O9132" i="2"/>
  <c r="O9133" i="2"/>
  <c r="O9134" i="2"/>
  <c r="O9135" i="2"/>
  <c r="O9136" i="2"/>
  <c r="O9137" i="2"/>
  <c r="O9138" i="2"/>
  <c r="O9139" i="2"/>
  <c r="O9140" i="2"/>
  <c r="O9141" i="2"/>
  <c r="O9142" i="2"/>
  <c r="O9143" i="2"/>
  <c r="O9144" i="2"/>
  <c r="O9145" i="2"/>
  <c r="O9146" i="2"/>
  <c r="O9147" i="2"/>
  <c r="O9148" i="2"/>
  <c r="O9149" i="2"/>
  <c r="O9150" i="2"/>
  <c r="O9151" i="2"/>
  <c r="O9152" i="2"/>
  <c r="O9153" i="2"/>
  <c r="O9154" i="2"/>
  <c r="O9155" i="2"/>
  <c r="O9156" i="2"/>
  <c r="O9157" i="2"/>
  <c r="O9158" i="2"/>
  <c r="O9159" i="2"/>
  <c r="O9160" i="2"/>
  <c r="O9161" i="2"/>
  <c r="O9162" i="2"/>
  <c r="O9163" i="2"/>
  <c r="O9164" i="2"/>
  <c r="O9165" i="2"/>
  <c r="O9166" i="2"/>
  <c r="O9167" i="2"/>
  <c r="O9168" i="2"/>
  <c r="O9169" i="2"/>
  <c r="O9170" i="2"/>
  <c r="O9171" i="2"/>
  <c r="O9172" i="2"/>
  <c r="O9173" i="2"/>
  <c r="O9174" i="2"/>
  <c r="O9175" i="2"/>
  <c r="O9176" i="2"/>
  <c r="O9177" i="2"/>
  <c r="O9178" i="2"/>
  <c r="O9179" i="2"/>
  <c r="O9180" i="2"/>
  <c r="O9181" i="2"/>
  <c r="O9182" i="2"/>
  <c r="O9183" i="2"/>
  <c r="O9184" i="2"/>
  <c r="O9185" i="2"/>
  <c r="O9186" i="2"/>
  <c r="O9187" i="2"/>
  <c r="O9188" i="2"/>
  <c r="O9189" i="2"/>
  <c r="O9190" i="2"/>
  <c r="O9191" i="2"/>
  <c r="O9192" i="2"/>
  <c r="O9193" i="2"/>
  <c r="O9194" i="2"/>
  <c r="O9195" i="2"/>
  <c r="O9196" i="2"/>
  <c r="O9197" i="2"/>
  <c r="O9198" i="2"/>
  <c r="O9199" i="2"/>
  <c r="O9200" i="2"/>
  <c r="O9201" i="2"/>
  <c r="O9202" i="2"/>
  <c r="O9203" i="2"/>
  <c r="O9204" i="2"/>
  <c r="O9205" i="2"/>
  <c r="O9206" i="2"/>
  <c r="O9207" i="2"/>
  <c r="O9208" i="2"/>
  <c r="O9209" i="2"/>
  <c r="O9210" i="2"/>
  <c r="O9211" i="2"/>
  <c r="O9212" i="2"/>
  <c r="O9213" i="2"/>
  <c r="O9214" i="2"/>
  <c r="O9215" i="2"/>
  <c r="O9216" i="2"/>
  <c r="O9217" i="2"/>
  <c r="O9218" i="2"/>
  <c r="O9219" i="2"/>
  <c r="O9220" i="2"/>
  <c r="O9221" i="2"/>
  <c r="O9222" i="2"/>
  <c r="O9223" i="2"/>
  <c r="O9224" i="2"/>
  <c r="O9225" i="2"/>
  <c r="O9226" i="2"/>
  <c r="O9227" i="2"/>
  <c r="O9228" i="2"/>
  <c r="O9229" i="2"/>
  <c r="O9230" i="2"/>
  <c r="O9231" i="2"/>
  <c r="O9232" i="2"/>
  <c r="O9233" i="2"/>
  <c r="O9234" i="2"/>
  <c r="O9235" i="2"/>
  <c r="O9236" i="2"/>
  <c r="O9237" i="2"/>
  <c r="O9238" i="2"/>
  <c r="O9239" i="2"/>
  <c r="O9240" i="2"/>
  <c r="O9241" i="2"/>
  <c r="O9242" i="2"/>
  <c r="O9243" i="2"/>
  <c r="O9244" i="2"/>
  <c r="O9245" i="2"/>
  <c r="O9246" i="2"/>
  <c r="O9247" i="2"/>
  <c r="O9248" i="2"/>
  <c r="O9249" i="2"/>
  <c r="O9250" i="2"/>
  <c r="O9251" i="2"/>
  <c r="O9252" i="2"/>
  <c r="O9253" i="2"/>
  <c r="O9254" i="2"/>
  <c r="O9255" i="2"/>
  <c r="O9256" i="2"/>
  <c r="O9257" i="2"/>
  <c r="O9258" i="2"/>
  <c r="O9259" i="2"/>
  <c r="O9260" i="2"/>
  <c r="O9261" i="2"/>
  <c r="O9262" i="2"/>
  <c r="O9263" i="2"/>
  <c r="O9264" i="2"/>
  <c r="O9265" i="2"/>
  <c r="O9266" i="2"/>
  <c r="O9267" i="2"/>
  <c r="O9268" i="2"/>
  <c r="O9269" i="2"/>
  <c r="O9270" i="2"/>
  <c r="O9271" i="2"/>
  <c r="O9272" i="2"/>
  <c r="O9273" i="2"/>
  <c r="O9274" i="2"/>
  <c r="O9275" i="2"/>
  <c r="O9276" i="2"/>
  <c r="O9277" i="2"/>
  <c r="O9278" i="2"/>
  <c r="O9279" i="2"/>
  <c r="O9280" i="2"/>
  <c r="O9281" i="2"/>
  <c r="O9282" i="2"/>
  <c r="O9283" i="2"/>
  <c r="O9284" i="2"/>
  <c r="O9285" i="2"/>
  <c r="O9286" i="2"/>
  <c r="O9287" i="2"/>
  <c r="O9288" i="2"/>
  <c r="O9289" i="2"/>
  <c r="O9290" i="2"/>
  <c r="O9291" i="2"/>
  <c r="O9292" i="2"/>
  <c r="O9293" i="2"/>
  <c r="O9294" i="2"/>
  <c r="O9295" i="2"/>
  <c r="O9296" i="2"/>
  <c r="O9297" i="2"/>
  <c r="O9298" i="2"/>
  <c r="O9299" i="2"/>
  <c r="O9300" i="2"/>
  <c r="O9301" i="2"/>
  <c r="O9302" i="2"/>
  <c r="O9303" i="2"/>
  <c r="O9304" i="2"/>
  <c r="O9305" i="2"/>
  <c r="O9306" i="2"/>
  <c r="O9307" i="2"/>
  <c r="O9308" i="2"/>
  <c r="O9309" i="2"/>
  <c r="O9310" i="2"/>
  <c r="O9311" i="2"/>
  <c r="O9312" i="2"/>
  <c r="O9313" i="2"/>
  <c r="O9314" i="2"/>
  <c r="O9315" i="2"/>
  <c r="O9316" i="2"/>
  <c r="O9317" i="2"/>
  <c r="O9318" i="2"/>
  <c r="O9319" i="2"/>
  <c r="O9320" i="2"/>
  <c r="O9321" i="2"/>
  <c r="O9322" i="2"/>
  <c r="O9323" i="2"/>
  <c r="O9324" i="2"/>
  <c r="O9325" i="2"/>
  <c r="O9326" i="2"/>
  <c r="O9327" i="2"/>
  <c r="O9328" i="2"/>
  <c r="O9329" i="2"/>
  <c r="O9330" i="2"/>
  <c r="O9331" i="2"/>
  <c r="O9332" i="2"/>
  <c r="O9333" i="2"/>
  <c r="O9334" i="2"/>
  <c r="O9335" i="2"/>
  <c r="O9336" i="2"/>
  <c r="O9337" i="2"/>
  <c r="O9338" i="2"/>
  <c r="O9339" i="2"/>
  <c r="O9340" i="2"/>
  <c r="O9341" i="2"/>
  <c r="O9342" i="2"/>
  <c r="O9343" i="2"/>
  <c r="O9344" i="2"/>
  <c r="O9345" i="2"/>
  <c r="O9346" i="2"/>
  <c r="O9347" i="2"/>
  <c r="O9348" i="2"/>
  <c r="O9349" i="2"/>
  <c r="O9350" i="2"/>
  <c r="O9351" i="2"/>
  <c r="O9352" i="2"/>
  <c r="O9353" i="2"/>
  <c r="O9354" i="2"/>
  <c r="O9355" i="2"/>
  <c r="O9356" i="2"/>
  <c r="O9357" i="2"/>
  <c r="O9358" i="2"/>
  <c r="O9359" i="2"/>
  <c r="O9360" i="2"/>
  <c r="O9361" i="2"/>
  <c r="O9362" i="2"/>
  <c r="O9363" i="2"/>
  <c r="O9364" i="2"/>
  <c r="O9365" i="2"/>
  <c r="O9366" i="2"/>
  <c r="O9367" i="2"/>
  <c r="O9368" i="2"/>
  <c r="O9369" i="2"/>
  <c r="O9370" i="2"/>
  <c r="O9371" i="2"/>
  <c r="O9372" i="2"/>
  <c r="O9373" i="2"/>
  <c r="O9374" i="2"/>
  <c r="O9375" i="2"/>
  <c r="O9376" i="2"/>
  <c r="O9377" i="2"/>
  <c r="O9378" i="2"/>
  <c r="O9379" i="2"/>
  <c r="O9380" i="2"/>
  <c r="O9381" i="2"/>
  <c r="O9382" i="2"/>
  <c r="O9383" i="2"/>
  <c r="O9384" i="2"/>
  <c r="O9385" i="2"/>
  <c r="O9386" i="2"/>
  <c r="O9387" i="2"/>
  <c r="O9388" i="2"/>
  <c r="O9389" i="2"/>
  <c r="O9390" i="2"/>
  <c r="O9391" i="2"/>
  <c r="O9392" i="2"/>
  <c r="O9393" i="2"/>
  <c r="O9394" i="2"/>
  <c r="O9395" i="2"/>
  <c r="O9396" i="2"/>
  <c r="O9397" i="2"/>
  <c r="O9398" i="2"/>
  <c r="O9399" i="2"/>
  <c r="O9400" i="2"/>
  <c r="O9401" i="2"/>
  <c r="O9402" i="2"/>
  <c r="O9403" i="2"/>
  <c r="O9404" i="2"/>
  <c r="O9405" i="2"/>
  <c r="O9406" i="2"/>
  <c r="O9407" i="2"/>
  <c r="O9408" i="2"/>
  <c r="O9409" i="2"/>
  <c r="O9410" i="2"/>
  <c r="O9411" i="2"/>
  <c r="O9412" i="2"/>
  <c r="O9413" i="2"/>
  <c r="O9414" i="2"/>
  <c r="O9415" i="2"/>
  <c r="O9416" i="2"/>
  <c r="O9417" i="2"/>
  <c r="O9418" i="2"/>
  <c r="O9419" i="2"/>
  <c r="O9420" i="2"/>
  <c r="O9421" i="2"/>
  <c r="O9422" i="2"/>
  <c r="O9423" i="2"/>
  <c r="O9424" i="2"/>
  <c r="O9425" i="2"/>
  <c r="O9426" i="2"/>
  <c r="O9427" i="2"/>
  <c r="O9428" i="2"/>
  <c r="O9429" i="2"/>
  <c r="O9430" i="2"/>
  <c r="O9431" i="2"/>
  <c r="O9432" i="2"/>
  <c r="O9433" i="2"/>
  <c r="O9434" i="2"/>
  <c r="O9435" i="2"/>
  <c r="O9436" i="2"/>
  <c r="O9437" i="2"/>
  <c r="O9438" i="2"/>
  <c r="O9439" i="2"/>
  <c r="O9440" i="2"/>
  <c r="O9441" i="2"/>
  <c r="O9442" i="2"/>
  <c r="O9443" i="2"/>
  <c r="O9444" i="2"/>
  <c r="O9445" i="2"/>
  <c r="O9446" i="2"/>
  <c r="O9447" i="2"/>
  <c r="O9448" i="2"/>
  <c r="O9449" i="2"/>
  <c r="O9450" i="2"/>
  <c r="O9451" i="2"/>
  <c r="O9452" i="2"/>
  <c r="O9453" i="2"/>
  <c r="O9454" i="2"/>
  <c r="O9455" i="2"/>
  <c r="O9456" i="2"/>
  <c r="O9457" i="2"/>
  <c r="O9458" i="2"/>
  <c r="O9459" i="2"/>
  <c r="O9460" i="2"/>
  <c r="O9461" i="2"/>
  <c r="O9462" i="2"/>
  <c r="O9463" i="2"/>
  <c r="O9464" i="2"/>
  <c r="O9465" i="2"/>
  <c r="O9466" i="2"/>
  <c r="O9467" i="2"/>
  <c r="O9468" i="2"/>
  <c r="O9469" i="2"/>
  <c r="O9470" i="2"/>
  <c r="O9471" i="2"/>
  <c r="O9472" i="2"/>
  <c r="O9473" i="2"/>
  <c r="O9474" i="2"/>
  <c r="O9475" i="2"/>
  <c r="O9476" i="2"/>
  <c r="O9477" i="2"/>
  <c r="O9478" i="2"/>
  <c r="O9479" i="2"/>
  <c r="O9480" i="2"/>
  <c r="O9481" i="2"/>
  <c r="O9482" i="2"/>
  <c r="O9483" i="2"/>
  <c r="O9484" i="2"/>
  <c r="O9485" i="2"/>
  <c r="O9486" i="2"/>
  <c r="O9487" i="2"/>
  <c r="O9488" i="2"/>
  <c r="O9489" i="2"/>
  <c r="O9490" i="2"/>
  <c r="O9491" i="2"/>
  <c r="O9492" i="2"/>
  <c r="O9493" i="2"/>
  <c r="O9494" i="2"/>
  <c r="O9495" i="2"/>
  <c r="O9496" i="2"/>
  <c r="O9497" i="2"/>
  <c r="O9498" i="2"/>
  <c r="O9499" i="2"/>
  <c r="O9500" i="2"/>
  <c r="O9501" i="2"/>
  <c r="O9502" i="2"/>
  <c r="O9503" i="2"/>
  <c r="O9504" i="2"/>
  <c r="O9505" i="2"/>
  <c r="O9506" i="2"/>
  <c r="O9507" i="2"/>
  <c r="O9508" i="2"/>
  <c r="O9509" i="2"/>
  <c r="O9510" i="2"/>
  <c r="O9511" i="2"/>
  <c r="O9512" i="2"/>
  <c r="O9513" i="2"/>
  <c r="O9514" i="2"/>
  <c r="O9515" i="2"/>
  <c r="O9516" i="2"/>
  <c r="O9517" i="2"/>
  <c r="O9518" i="2"/>
  <c r="O9519" i="2"/>
  <c r="O9520" i="2"/>
  <c r="O9521" i="2"/>
  <c r="O9522" i="2"/>
  <c r="O9523" i="2"/>
  <c r="O9524" i="2"/>
  <c r="O9525" i="2"/>
  <c r="O9526" i="2"/>
  <c r="O9527" i="2"/>
  <c r="O9528" i="2"/>
  <c r="O9529" i="2"/>
  <c r="O9530" i="2"/>
  <c r="O9531" i="2"/>
  <c r="O9532" i="2"/>
  <c r="O9533" i="2"/>
  <c r="O9534" i="2"/>
  <c r="O9535" i="2"/>
  <c r="O9536" i="2"/>
  <c r="O9537" i="2"/>
  <c r="O9538" i="2"/>
  <c r="O9539" i="2"/>
  <c r="O9540" i="2"/>
  <c r="O9541" i="2"/>
  <c r="O9542" i="2"/>
  <c r="O9543" i="2"/>
  <c r="O9544" i="2"/>
  <c r="O9545" i="2"/>
  <c r="O9546" i="2"/>
  <c r="O9547" i="2"/>
  <c r="O9548" i="2"/>
  <c r="O9549" i="2"/>
  <c r="O9550" i="2"/>
  <c r="O9551" i="2"/>
  <c r="O9552" i="2"/>
  <c r="O9553" i="2"/>
  <c r="O9554" i="2"/>
  <c r="O9555" i="2"/>
  <c r="O9556" i="2"/>
  <c r="O9557" i="2"/>
  <c r="O9558" i="2"/>
  <c r="O9559" i="2"/>
  <c r="O9560" i="2"/>
  <c r="O9561" i="2"/>
  <c r="O9562" i="2"/>
  <c r="O9563" i="2"/>
  <c r="O9564" i="2"/>
  <c r="O9565" i="2"/>
  <c r="O9566" i="2"/>
  <c r="O9567" i="2"/>
  <c r="O9568" i="2"/>
  <c r="O9569" i="2"/>
  <c r="O9570" i="2"/>
  <c r="O9571" i="2"/>
  <c r="O9572" i="2"/>
  <c r="O9573" i="2"/>
  <c r="O9574" i="2"/>
  <c r="O9575" i="2"/>
  <c r="O9576" i="2"/>
  <c r="O9577" i="2"/>
  <c r="O9578" i="2"/>
  <c r="O9579" i="2"/>
  <c r="O9580" i="2"/>
  <c r="O9581" i="2"/>
  <c r="O9582" i="2"/>
  <c r="O9583" i="2"/>
  <c r="O9584" i="2"/>
  <c r="O9585" i="2"/>
  <c r="O9586" i="2"/>
  <c r="O9587" i="2"/>
  <c r="O9588" i="2"/>
  <c r="O9589" i="2"/>
  <c r="O9590" i="2"/>
  <c r="O9591" i="2"/>
  <c r="O9592" i="2"/>
  <c r="O9593" i="2"/>
  <c r="O9594" i="2"/>
  <c r="O9595" i="2"/>
  <c r="O9596" i="2"/>
  <c r="O9597" i="2"/>
  <c r="O9598" i="2"/>
  <c r="O9599" i="2"/>
  <c r="O9600" i="2"/>
  <c r="O9601" i="2"/>
  <c r="O9602" i="2"/>
  <c r="O9603" i="2"/>
  <c r="O9604" i="2"/>
  <c r="O9605" i="2"/>
  <c r="O9606" i="2"/>
  <c r="O9607" i="2"/>
  <c r="O9608" i="2"/>
  <c r="O9609" i="2"/>
  <c r="O9610" i="2"/>
  <c r="O9611" i="2"/>
  <c r="O9612" i="2"/>
  <c r="O9613" i="2"/>
  <c r="O9614" i="2"/>
  <c r="O9615" i="2"/>
  <c r="O9616" i="2"/>
  <c r="O9617" i="2"/>
  <c r="O9618" i="2"/>
  <c r="O9619" i="2"/>
  <c r="O9620" i="2"/>
  <c r="O9621" i="2"/>
  <c r="O9622" i="2"/>
  <c r="O9623" i="2"/>
  <c r="O9624" i="2"/>
  <c r="O9625" i="2"/>
  <c r="O9626" i="2"/>
  <c r="O9627" i="2"/>
  <c r="O9628" i="2"/>
  <c r="O9629" i="2"/>
  <c r="O9630" i="2"/>
  <c r="O9631" i="2"/>
  <c r="O9632" i="2"/>
  <c r="O9633" i="2"/>
  <c r="O9634" i="2"/>
  <c r="O9635" i="2"/>
  <c r="O9636" i="2"/>
  <c r="O9637" i="2"/>
  <c r="O9638" i="2"/>
  <c r="O9639" i="2"/>
  <c r="O9640" i="2"/>
  <c r="O9641" i="2"/>
  <c r="O9642" i="2"/>
  <c r="O9643" i="2"/>
  <c r="O9644" i="2"/>
  <c r="O9645" i="2"/>
  <c r="O9646" i="2"/>
  <c r="O9647" i="2"/>
  <c r="O9648" i="2"/>
  <c r="O9649" i="2"/>
  <c r="O9650" i="2"/>
  <c r="O9651" i="2"/>
  <c r="O9652" i="2"/>
  <c r="O9653" i="2"/>
  <c r="O9654" i="2"/>
  <c r="O9655" i="2"/>
  <c r="O9656" i="2"/>
  <c r="O9657" i="2"/>
  <c r="O9658" i="2"/>
  <c r="O9659" i="2"/>
  <c r="O9660" i="2"/>
  <c r="O9661" i="2"/>
  <c r="O9662" i="2"/>
  <c r="O9663" i="2"/>
  <c r="O9664" i="2"/>
  <c r="O9665" i="2"/>
  <c r="O9666" i="2"/>
  <c r="O9667" i="2"/>
  <c r="O9668" i="2"/>
  <c r="O9669" i="2"/>
  <c r="O9670" i="2"/>
  <c r="O9671" i="2"/>
  <c r="O9672" i="2"/>
  <c r="O9673" i="2"/>
  <c r="O9674" i="2"/>
  <c r="O9675" i="2"/>
  <c r="O9676" i="2"/>
  <c r="O9677" i="2"/>
  <c r="O9678" i="2"/>
  <c r="O9679" i="2"/>
  <c r="O9680" i="2"/>
  <c r="O9681" i="2"/>
  <c r="O9682" i="2"/>
  <c r="O9683" i="2"/>
  <c r="O9684" i="2"/>
  <c r="O9685" i="2"/>
  <c r="O9686" i="2"/>
  <c r="O9687" i="2"/>
  <c r="O9688" i="2"/>
  <c r="O9689" i="2"/>
  <c r="O9690" i="2"/>
  <c r="O9691" i="2"/>
  <c r="O9692" i="2"/>
  <c r="O9693" i="2"/>
  <c r="O9694" i="2"/>
  <c r="O9695" i="2"/>
  <c r="O9696" i="2"/>
  <c r="O9697" i="2"/>
  <c r="O9698" i="2"/>
  <c r="O9699" i="2"/>
  <c r="O9700" i="2"/>
  <c r="O9701" i="2"/>
  <c r="O9702" i="2"/>
  <c r="O9703" i="2"/>
  <c r="O9704" i="2"/>
  <c r="O9705" i="2"/>
  <c r="O9706" i="2"/>
  <c r="O9707" i="2"/>
  <c r="O9708" i="2"/>
  <c r="O9709" i="2"/>
  <c r="O9710" i="2"/>
  <c r="O9711" i="2"/>
  <c r="O9712" i="2"/>
  <c r="O9713" i="2"/>
  <c r="O9714" i="2"/>
  <c r="O9715" i="2"/>
  <c r="O9716" i="2"/>
  <c r="O9717" i="2"/>
  <c r="O9718" i="2"/>
  <c r="O9719" i="2"/>
  <c r="O9720" i="2"/>
  <c r="O9721" i="2"/>
  <c r="O9722" i="2"/>
  <c r="O9723" i="2"/>
  <c r="O9724" i="2"/>
  <c r="O9725" i="2"/>
  <c r="O9726" i="2"/>
  <c r="O9727" i="2"/>
  <c r="O9728" i="2"/>
  <c r="O9729" i="2"/>
  <c r="O9730" i="2"/>
  <c r="O9731" i="2"/>
  <c r="O9732" i="2"/>
  <c r="O9733" i="2"/>
  <c r="O9734" i="2"/>
  <c r="O9735" i="2"/>
  <c r="O9736" i="2"/>
  <c r="O9737" i="2"/>
  <c r="O9738" i="2"/>
  <c r="O9739" i="2"/>
  <c r="O9740" i="2"/>
  <c r="O9741" i="2"/>
  <c r="O9742" i="2"/>
  <c r="O9743" i="2"/>
  <c r="O9744" i="2"/>
  <c r="O9745" i="2"/>
  <c r="O9746" i="2"/>
  <c r="O9747" i="2"/>
  <c r="O9748" i="2"/>
  <c r="O9749" i="2"/>
  <c r="O9750" i="2"/>
  <c r="O9751" i="2"/>
  <c r="O9752" i="2"/>
  <c r="O9753" i="2"/>
  <c r="O9754" i="2"/>
  <c r="O9755" i="2"/>
  <c r="O9756" i="2"/>
  <c r="O9757" i="2"/>
  <c r="O9758" i="2"/>
  <c r="O9759" i="2"/>
  <c r="O9760" i="2"/>
  <c r="O9761" i="2"/>
  <c r="O9762" i="2"/>
  <c r="O9763" i="2"/>
  <c r="O9764" i="2"/>
  <c r="O9765" i="2"/>
  <c r="O9766" i="2"/>
  <c r="O9767" i="2"/>
  <c r="O9768" i="2"/>
  <c r="O9769" i="2"/>
  <c r="O9770" i="2"/>
  <c r="O9771" i="2"/>
  <c r="O9772" i="2"/>
  <c r="O9773" i="2"/>
  <c r="O9774" i="2"/>
  <c r="O9775" i="2"/>
  <c r="O9776" i="2"/>
  <c r="O9777" i="2"/>
  <c r="O9778" i="2"/>
  <c r="O9779" i="2"/>
  <c r="O9780" i="2"/>
  <c r="O9781" i="2"/>
  <c r="O9782" i="2"/>
  <c r="O9783" i="2"/>
  <c r="O9784" i="2"/>
  <c r="O9785" i="2"/>
  <c r="O9786" i="2"/>
  <c r="O9787" i="2"/>
  <c r="O9788" i="2"/>
  <c r="O9789" i="2"/>
  <c r="O9790" i="2"/>
  <c r="O9791" i="2"/>
  <c r="O9792" i="2"/>
  <c r="O9793" i="2"/>
  <c r="O9794" i="2"/>
  <c r="O9795" i="2"/>
  <c r="O9796" i="2"/>
  <c r="O9797" i="2"/>
  <c r="O9798" i="2"/>
  <c r="O9799" i="2"/>
  <c r="O9800" i="2"/>
  <c r="O9801" i="2"/>
  <c r="O9802" i="2"/>
  <c r="O9803" i="2"/>
  <c r="O9804" i="2"/>
  <c r="O9805" i="2"/>
  <c r="O9806" i="2"/>
  <c r="O9807" i="2"/>
  <c r="O9808" i="2"/>
  <c r="O9809" i="2"/>
  <c r="O9810" i="2"/>
  <c r="O9811" i="2"/>
  <c r="O9812" i="2"/>
  <c r="O9813" i="2"/>
  <c r="O9814" i="2"/>
  <c r="O9815" i="2"/>
  <c r="O9816" i="2"/>
  <c r="O9817" i="2"/>
  <c r="O9818" i="2"/>
  <c r="O9819" i="2"/>
  <c r="O9820" i="2"/>
  <c r="O9821" i="2"/>
  <c r="O9822" i="2"/>
  <c r="O9823" i="2"/>
  <c r="O9824" i="2"/>
  <c r="O9825" i="2"/>
  <c r="O9826" i="2"/>
  <c r="O9827" i="2"/>
  <c r="O9828" i="2"/>
  <c r="O9829" i="2"/>
  <c r="O9830" i="2"/>
  <c r="O9831" i="2"/>
  <c r="O9832" i="2"/>
  <c r="O9833" i="2"/>
  <c r="O9834" i="2"/>
  <c r="O9835" i="2"/>
  <c r="O9836" i="2"/>
  <c r="O9837" i="2"/>
  <c r="O9838" i="2"/>
  <c r="O9839" i="2"/>
  <c r="O9840" i="2"/>
  <c r="O9841" i="2"/>
  <c r="O9842" i="2"/>
  <c r="O9843" i="2"/>
  <c r="O9844" i="2"/>
  <c r="O9845" i="2"/>
  <c r="O9846" i="2"/>
  <c r="O9847" i="2"/>
  <c r="O9848" i="2"/>
  <c r="O9849" i="2"/>
  <c r="O9850" i="2"/>
  <c r="O9851" i="2"/>
  <c r="O9852" i="2"/>
  <c r="O9853" i="2"/>
  <c r="O9854" i="2"/>
  <c r="O9855" i="2"/>
  <c r="O9856" i="2"/>
  <c r="O9857" i="2"/>
  <c r="O9858" i="2"/>
  <c r="O9859" i="2"/>
  <c r="O9860" i="2"/>
  <c r="O9861" i="2"/>
  <c r="O9862" i="2"/>
  <c r="O9863" i="2"/>
  <c r="O9864" i="2"/>
  <c r="O9865" i="2"/>
  <c r="O9866" i="2"/>
  <c r="O9867" i="2"/>
  <c r="O9868" i="2"/>
  <c r="O9869" i="2"/>
  <c r="O9870" i="2"/>
  <c r="O9871" i="2"/>
  <c r="O9872" i="2"/>
  <c r="O9873" i="2"/>
  <c r="O9874" i="2"/>
  <c r="O9875" i="2"/>
  <c r="O9876" i="2"/>
  <c r="O9877" i="2"/>
  <c r="O9878" i="2"/>
  <c r="O9879" i="2"/>
  <c r="O9880" i="2"/>
  <c r="O9881" i="2"/>
  <c r="O9882" i="2"/>
  <c r="O9883" i="2"/>
  <c r="O9884" i="2"/>
  <c r="O9885" i="2"/>
  <c r="O9886" i="2"/>
  <c r="O9887" i="2"/>
  <c r="O9888" i="2"/>
  <c r="O9889" i="2"/>
  <c r="O9890" i="2"/>
  <c r="O9891" i="2"/>
  <c r="O9892" i="2"/>
  <c r="O9893" i="2"/>
  <c r="O9894" i="2"/>
  <c r="O9895" i="2"/>
  <c r="O9896" i="2"/>
  <c r="O9897" i="2"/>
  <c r="O9898" i="2"/>
  <c r="O9899" i="2"/>
  <c r="O9900" i="2"/>
  <c r="O9901" i="2"/>
  <c r="O9902" i="2"/>
  <c r="O9903" i="2"/>
  <c r="O9904" i="2"/>
  <c r="O9905" i="2"/>
  <c r="O9906" i="2"/>
  <c r="O9907" i="2"/>
  <c r="O9908" i="2"/>
  <c r="O9909" i="2"/>
  <c r="O9910" i="2"/>
  <c r="O9911" i="2"/>
  <c r="O9912" i="2"/>
  <c r="O9913" i="2"/>
  <c r="O9914" i="2"/>
  <c r="O9915" i="2"/>
  <c r="O9916" i="2"/>
  <c r="O9917" i="2"/>
  <c r="O9918" i="2"/>
  <c r="O9919" i="2"/>
  <c r="O9920" i="2"/>
  <c r="O9921" i="2"/>
  <c r="O9922" i="2"/>
  <c r="O9923" i="2"/>
  <c r="O9924" i="2"/>
  <c r="O9925" i="2"/>
  <c r="O9926" i="2"/>
  <c r="O9927" i="2"/>
  <c r="O9928" i="2"/>
  <c r="O9929" i="2"/>
  <c r="O9930" i="2"/>
  <c r="O9931" i="2"/>
  <c r="O9932" i="2"/>
  <c r="O9933" i="2"/>
  <c r="O9934" i="2"/>
  <c r="O9935" i="2"/>
  <c r="O9936" i="2"/>
  <c r="O9937" i="2"/>
  <c r="O9938" i="2"/>
  <c r="O9939" i="2"/>
  <c r="O9940" i="2"/>
  <c r="O9941" i="2"/>
  <c r="O9942" i="2"/>
  <c r="O9943" i="2"/>
  <c r="O9944" i="2"/>
  <c r="O9945" i="2"/>
  <c r="O9946" i="2"/>
  <c r="O9947" i="2"/>
  <c r="O9948" i="2"/>
  <c r="O9949" i="2"/>
  <c r="O9950" i="2"/>
  <c r="O9951" i="2"/>
  <c r="O9952" i="2"/>
  <c r="O9953" i="2"/>
  <c r="O9954" i="2"/>
  <c r="O9955" i="2"/>
  <c r="O9956" i="2"/>
  <c r="O9957" i="2"/>
  <c r="O9958" i="2"/>
  <c r="O9959" i="2"/>
  <c r="O9960" i="2"/>
  <c r="O9961" i="2"/>
  <c r="O9962" i="2"/>
  <c r="O9963" i="2"/>
  <c r="O9964" i="2"/>
  <c r="O9965" i="2"/>
  <c r="O9966" i="2"/>
  <c r="O9967" i="2"/>
  <c r="O9968" i="2"/>
  <c r="O9969" i="2"/>
  <c r="O9970" i="2"/>
  <c r="O9971" i="2"/>
  <c r="O9972" i="2"/>
  <c r="O9973" i="2"/>
  <c r="O9974" i="2"/>
  <c r="O9975" i="2"/>
  <c r="O9976" i="2"/>
  <c r="O9977" i="2"/>
  <c r="O9978" i="2"/>
  <c r="O9979" i="2"/>
  <c r="O9980" i="2"/>
  <c r="O9981" i="2"/>
  <c r="O9982" i="2"/>
  <c r="O9983" i="2"/>
  <c r="O9984" i="2"/>
  <c r="O9985" i="2"/>
  <c r="O9986" i="2"/>
  <c r="O9987" i="2"/>
  <c r="O9988" i="2"/>
  <c r="O9989" i="2"/>
  <c r="O9990" i="2"/>
  <c r="O9991" i="2"/>
  <c r="O9992" i="2"/>
  <c r="O9993" i="2"/>
  <c r="O9994" i="2"/>
  <c r="O9995" i="2"/>
  <c r="O9996" i="2"/>
  <c r="O9997" i="2"/>
  <c r="O9998" i="2"/>
  <c r="O9999" i="2"/>
  <c r="O10000" i="2"/>
  <c r="O10001" i="2"/>
  <c r="P2" i="2"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P9316" i="2"/>
  <c r="P9317" i="2"/>
  <c r="P9318" i="2"/>
  <c r="P9319" i="2"/>
  <c r="P9320" i="2"/>
  <c r="P9321" i="2"/>
  <c r="P9322" i="2"/>
  <c r="P9323" i="2"/>
  <c r="P9324" i="2"/>
  <c r="P9325" i="2"/>
  <c r="P9326" i="2"/>
  <c r="P9327" i="2"/>
  <c r="P9328" i="2"/>
  <c r="P9329" i="2"/>
  <c r="P9330" i="2"/>
  <c r="P9331" i="2"/>
  <c r="P9332" i="2"/>
  <c r="P9333" i="2"/>
  <c r="P9334" i="2"/>
  <c r="P9335" i="2"/>
  <c r="P9336" i="2"/>
  <c r="P9337" i="2"/>
  <c r="P9338" i="2"/>
  <c r="P9339" i="2"/>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P9370" i="2"/>
  <c r="P9371" i="2"/>
  <c r="P9372" i="2"/>
  <c r="P9373" i="2"/>
  <c r="P9374" i="2"/>
  <c r="P9375" i="2"/>
  <c r="P9376" i="2"/>
  <c r="P9377" i="2"/>
  <c r="P9378" i="2"/>
  <c r="P9379" i="2"/>
  <c r="P9380" i="2"/>
  <c r="P9381" i="2"/>
  <c r="P9382" i="2"/>
  <c r="P9383" i="2"/>
  <c r="P9384" i="2"/>
  <c r="P9385" i="2"/>
  <c r="P9386" i="2"/>
  <c r="P9387" i="2"/>
  <c r="P9388" i="2"/>
  <c r="P9389" i="2"/>
  <c r="P9390" i="2"/>
  <c r="P9391" i="2"/>
  <c r="P9392" i="2"/>
  <c r="P9393" i="2"/>
  <c r="P9394" i="2"/>
  <c r="P9395" i="2"/>
  <c r="P9396" i="2"/>
  <c r="P9397" i="2"/>
  <c r="P9398" i="2"/>
  <c r="P9399" i="2"/>
  <c r="P9400" i="2"/>
  <c r="P9401" i="2"/>
  <c r="P9402" i="2"/>
  <c r="P9403" i="2"/>
  <c r="P9404" i="2"/>
  <c r="P9405" i="2"/>
  <c r="P9406" i="2"/>
  <c r="P9407" i="2"/>
  <c r="P9408" i="2"/>
  <c r="P9409" i="2"/>
  <c r="P9410" i="2"/>
  <c r="P9411" i="2"/>
  <c r="P9412" i="2"/>
  <c r="P9413" i="2"/>
  <c r="P9414" i="2"/>
  <c r="P9415" i="2"/>
  <c r="P9416" i="2"/>
  <c r="P9417" i="2"/>
  <c r="P9418" i="2"/>
  <c r="P9419" i="2"/>
  <c r="P9420" i="2"/>
  <c r="P9421" i="2"/>
  <c r="P9422" i="2"/>
  <c r="P9423" i="2"/>
  <c r="P9424" i="2"/>
  <c r="P9425" i="2"/>
  <c r="P9426" i="2"/>
  <c r="P9427" i="2"/>
  <c r="P9428" i="2"/>
  <c r="P9429" i="2"/>
  <c r="P9430" i="2"/>
  <c r="P9431" i="2"/>
  <c r="P9432" i="2"/>
  <c r="P9433" i="2"/>
  <c r="P9434" i="2"/>
  <c r="P9435" i="2"/>
  <c r="P9436" i="2"/>
  <c r="P9437" i="2"/>
  <c r="P9438" i="2"/>
  <c r="P9439" i="2"/>
  <c r="P9440" i="2"/>
  <c r="P9441" i="2"/>
  <c r="P9442" i="2"/>
  <c r="P9443" i="2"/>
  <c r="P9444" i="2"/>
  <c r="P9445" i="2"/>
  <c r="P9446" i="2"/>
  <c r="P9447" i="2"/>
  <c r="P9448" i="2"/>
  <c r="P9449" i="2"/>
  <c r="P9450" i="2"/>
  <c r="P9451" i="2"/>
  <c r="P9452" i="2"/>
  <c r="P9453" i="2"/>
  <c r="P9454" i="2"/>
  <c r="P9455" i="2"/>
  <c r="P9456" i="2"/>
  <c r="P9457" i="2"/>
  <c r="P9458" i="2"/>
  <c r="P9459" i="2"/>
  <c r="P9460" i="2"/>
  <c r="P9461" i="2"/>
  <c r="P9462" i="2"/>
  <c r="P9463" i="2"/>
  <c r="P9464" i="2"/>
  <c r="P9465" i="2"/>
  <c r="P9466" i="2"/>
  <c r="P9467" i="2"/>
  <c r="P9468" i="2"/>
  <c r="P9469" i="2"/>
  <c r="P9470" i="2"/>
  <c r="P9471" i="2"/>
  <c r="P9472" i="2"/>
  <c r="P9473" i="2"/>
  <c r="P9474" i="2"/>
  <c r="P9475" i="2"/>
  <c r="P9476" i="2"/>
  <c r="P9477" i="2"/>
  <c r="P9478" i="2"/>
  <c r="P9479" i="2"/>
  <c r="P9480" i="2"/>
  <c r="P9481" i="2"/>
  <c r="P9482" i="2"/>
  <c r="P9483" i="2"/>
  <c r="P9484" i="2"/>
  <c r="P9485" i="2"/>
  <c r="P9486" i="2"/>
  <c r="P9487" i="2"/>
  <c r="P9488" i="2"/>
  <c r="P9489" i="2"/>
  <c r="P9490" i="2"/>
  <c r="P9491" i="2"/>
  <c r="P9492" i="2"/>
  <c r="P9493" i="2"/>
  <c r="P9494" i="2"/>
  <c r="P9495" i="2"/>
  <c r="P9496" i="2"/>
  <c r="P9497" i="2"/>
  <c r="P9498" i="2"/>
  <c r="P9499" i="2"/>
  <c r="P9500" i="2"/>
  <c r="P9501" i="2"/>
  <c r="P9502" i="2"/>
  <c r="P9503" i="2"/>
  <c r="P9504" i="2"/>
  <c r="P9505" i="2"/>
  <c r="P9506" i="2"/>
  <c r="P9507" i="2"/>
  <c r="P9508" i="2"/>
  <c r="P9509" i="2"/>
  <c r="P9510" i="2"/>
  <c r="P9511" i="2"/>
  <c r="P9512" i="2"/>
  <c r="P9513" i="2"/>
  <c r="P9514" i="2"/>
  <c r="P9515" i="2"/>
  <c r="P9516" i="2"/>
  <c r="P9517" i="2"/>
  <c r="P9518" i="2"/>
  <c r="P9519" i="2"/>
  <c r="P9520" i="2"/>
  <c r="P9521" i="2"/>
  <c r="P9522" i="2"/>
  <c r="P9523" i="2"/>
  <c r="P9524" i="2"/>
  <c r="P9525" i="2"/>
  <c r="P9526" i="2"/>
  <c r="P9527" i="2"/>
  <c r="P9528" i="2"/>
  <c r="P9529" i="2"/>
  <c r="P9530" i="2"/>
  <c r="P9531" i="2"/>
  <c r="P9532" i="2"/>
  <c r="P9533" i="2"/>
  <c r="P9534" i="2"/>
  <c r="P9535" i="2"/>
  <c r="P9536" i="2"/>
  <c r="P9537" i="2"/>
  <c r="P9538" i="2"/>
  <c r="P9539" i="2"/>
  <c r="P9540" i="2"/>
  <c r="P9541" i="2"/>
  <c r="P9542" i="2"/>
  <c r="P9543" i="2"/>
  <c r="P9544" i="2"/>
  <c r="P9545" i="2"/>
  <c r="P9546" i="2"/>
  <c r="P9547" i="2"/>
  <c r="P9548" i="2"/>
  <c r="P9549" i="2"/>
  <c r="P9550" i="2"/>
  <c r="P9551" i="2"/>
  <c r="P9552" i="2"/>
  <c r="P9553" i="2"/>
  <c r="P9554" i="2"/>
  <c r="P9555" i="2"/>
  <c r="P9556" i="2"/>
  <c r="P9557" i="2"/>
  <c r="P9558" i="2"/>
  <c r="P9559" i="2"/>
  <c r="P9560" i="2"/>
  <c r="P9561" i="2"/>
  <c r="P9562" i="2"/>
  <c r="P9563" i="2"/>
  <c r="P9564" i="2"/>
  <c r="P9565" i="2"/>
  <c r="P9566" i="2"/>
  <c r="P9567" i="2"/>
  <c r="P9568" i="2"/>
  <c r="P9569" i="2"/>
  <c r="P9570" i="2"/>
  <c r="P9571" i="2"/>
  <c r="P9572" i="2"/>
  <c r="P9573" i="2"/>
  <c r="P9574" i="2"/>
  <c r="P9575" i="2"/>
  <c r="P9576" i="2"/>
  <c r="P9577" i="2"/>
  <c r="P9578" i="2"/>
  <c r="P9579" i="2"/>
  <c r="P9580" i="2"/>
  <c r="P9581" i="2"/>
  <c r="P9582" i="2"/>
  <c r="P9583" i="2"/>
  <c r="P9584" i="2"/>
  <c r="P9585" i="2"/>
  <c r="P9586" i="2"/>
  <c r="P9587" i="2"/>
  <c r="P9588" i="2"/>
  <c r="P9589" i="2"/>
  <c r="P9590" i="2"/>
  <c r="P9591" i="2"/>
  <c r="P9592" i="2"/>
  <c r="P9593" i="2"/>
  <c r="P9594" i="2"/>
  <c r="P9595" i="2"/>
  <c r="P9596" i="2"/>
  <c r="P9597" i="2"/>
  <c r="P9598" i="2"/>
  <c r="P9599" i="2"/>
  <c r="P9600" i="2"/>
  <c r="P9601" i="2"/>
  <c r="P9602" i="2"/>
  <c r="P9603" i="2"/>
  <c r="P9604" i="2"/>
  <c r="P9605" i="2"/>
  <c r="P9606" i="2"/>
  <c r="P9607" i="2"/>
  <c r="P9608" i="2"/>
  <c r="P9609" i="2"/>
  <c r="P9610" i="2"/>
  <c r="P9611" i="2"/>
  <c r="P9612" i="2"/>
  <c r="P9613" i="2"/>
  <c r="P9614" i="2"/>
  <c r="P9615" i="2"/>
  <c r="P9616" i="2"/>
  <c r="P9617" i="2"/>
  <c r="P9618" i="2"/>
  <c r="P9619" i="2"/>
  <c r="P9620" i="2"/>
  <c r="P9621" i="2"/>
  <c r="P9622" i="2"/>
  <c r="P9623" i="2"/>
  <c r="P9624" i="2"/>
  <c r="P9625" i="2"/>
  <c r="P9626" i="2"/>
  <c r="P9627" i="2"/>
  <c r="P9628" i="2"/>
  <c r="P9629" i="2"/>
  <c r="P9630" i="2"/>
  <c r="P9631" i="2"/>
  <c r="P9632" i="2"/>
  <c r="P9633" i="2"/>
  <c r="P9634" i="2"/>
  <c r="P9635" i="2"/>
  <c r="P9636" i="2"/>
  <c r="P9637" i="2"/>
  <c r="P9638" i="2"/>
  <c r="P9639" i="2"/>
  <c r="P9640" i="2"/>
  <c r="P9641" i="2"/>
  <c r="P9642" i="2"/>
  <c r="P9643" i="2"/>
  <c r="P9644" i="2"/>
  <c r="P9645" i="2"/>
  <c r="P9646" i="2"/>
  <c r="P9647" i="2"/>
  <c r="P9648" i="2"/>
  <c r="P9649" i="2"/>
  <c r="P9650" i="2"/>
  <c r="P9651" i="2"/>
  <c r="P9652" i="2"/>
  <c r="P9653" i="2"/>
  <c r="P9654" i="2"/>
  <c r="P9655" i="2"/>
  <c r="P9656" i="2"/>
  <c r="P9657" i="2"/>
  <c r="P9658" i="2"/>
  <c r="P9659" i="2"/>
  <c r="P9660" i="2"/>
  <c r="P9661" i="2"/>
  <c r="P9662" i="2"/>
  <c r="P9663" i="2"/>
  <c r="P9664" i="2"/>
  <c r="P9665" i="2"/>
  <c r="P9666" i="2"/>
  <c r="P9667" i="2"/>
  <c r="P9668" i="2"/>
  <c r="P9669" i="2"/>
  <c r="P9670" i="2"/>
  <c r="P9671" i="2"/>
  <c r="P9672" i="2"/>
  <c r="P9673" i="2"/>
  <c r="P9674" i="2"/>
  <c r="P9675" i="2"/>
  <c r="P9676" i="2"/>
  <c r="P9677" i="2"/>
  <c r="P9678" i="2"/>
  <c r="P9679" i="2"/>
  <c r="P9680" i="2"/>
  <c r="P9681" i="2"/>
  <c r="P9682" i="2"/>
  <c r="P9683" i="2"/>
  <c r="P9684" i="2"/>
  <c r="P9685" i="2"/>
  <c r="P9686" i="2"/>
  <c r="P9687" i="2"/>
  <c r="P9688" i="2"/>
  <c r="P9689" i="2"/>
  <c r="P9690" i="2"/>
  <c r="P9691" i="2"/>
  <c r="P9692" i="2"/>
  <c r="P9693" i="2"/>
  <c r="P9694" i="2"/>
  <c r="P9695" i="2"/>
  <c r="P9696" i="2"/>
  <c r="P9697" i="2"/>
  <c r="P9698" i="2"/>
  <c r="P9699" i="2"/>
  <c r="P9700" i="2"/>
  <c r="P9701" i="2"/>
  <c r="P9702" i="2"/>
  <c r="P9703" i="2"/>
  <c r="P9704" i="2"/>
  <c r="P9705" i="2"/>
  <c r="P9706" i="2"/>
  <c r="P9707" i="2"/>
  <c r="P9708" i="2"/>
  <c r="P9709" i="2"/>
  <c r="P9710" i="2"/>
  <c r="P9711" i="2"/>
  <c r="P9712" i="2"/>
  <c r="P9713" i="2"/>
  <c r="P9714" i="2"/>
  <c r="P9715" i="2"/>
  <c r="P9716" i="2"/>
  <c r="P9717" i="2"/>
  <c r="P9718" i="2"/>
  <c r="P9719" i="2"/>
  <c r="P9720" i="2"/>
  <c r="P9721" i="2"/>
  <c r="P9722" i="2"/>
  <c r="P9723" i="2"/>
  <c r="P9724" i="2"/>
  <c r="P9725" i="2"/>
  <c r="P9726" i="2"/>
  <c r="P9727" i="2"/>
  <c r="P9728" i="2"/>
  <c r="P9729" i="2"/>
  <c r="P9730" i="2"/>
  <c r="P9731" i="2"/>
  <c r="P9732" i="2"/>
  <c r="P9733" i="2"/>
  <c r="P9734" i="2"/>
  <c r="P9735" i="2"/>
  <c r="P9736" i="2"/>
  <c r="P9737" i="2"/>
  <c r="P9738" i="2"/>
  <c r="P9739" i="2"/>
  <c r="P9740" i="2"/>
  <c r="P9741" i="2"/>
  <c r="P9742" i="2"/>
  <c r="P9743" i="2"/>
  <c r="P9744" i="2"/>
  <c r="P9745" i="2"/>
  <c r="P9746" i="2"/>
  <c r="P9747" i="2"/>
  <c r="P9748" i="2"/>
  <c r="P9749" i="2"/>
  <c r="P9750" i="2"/>
  <c r="P9751" i="2"/>
  <c r="P9752" i="2"/>
  <c r="P9753" i="2"/>
  <c r="P9754" i="2"/>
  <c r="P9755" i="2"/>
  <c r="P9756" i="2"/>
  <c r="P9757" i="2"/>
  <c r="P9758" i="2"/>
  <c r="P9759" i="2"/>
  <c r="P9760" i="2"/>
  <c r="P9761" i="2"/>
  <c r="P9762" i="2"/>
  <c r="P9763" i="2"/>
  <c r="P9764" i="2"/>
  <c r="P9765" i="2"/>
  <c r="P9766" i="2"/>
  <c r="P9767" i="2"/>
  <c r="P9768" i="2"/>
  <c r="P9769" i="2"/>
  <c r="P9770" i="2"/>
  <c r="P9771" i="2"/>
  <c r="P9772" i="2"/>
  <c r="P9773" i="2"/>
  <c r="P9774" i="2"/>
  <c r="P9775" i="2"/>
  <c r="P9776" i="2"/>
  <c r="P9777" i="2"/>
  <c r="P9778" i="2"/>
  <c r="P9779" i="2"/>
  <c r="P9780" i="2"/>
  <c r="P9781" i="2"/>
  <c r="P9782" i="2"/>
  <c r="P9783" i="2"/>
  <c r="P9784" i="2"/>
  <c r="P9785" i="2"/>
  <c r="P9786" i="2"/>
  <c r="P9787" i="2"/>
  <c r="P9788" i="2"/>
  <c r="P9789" i="2"/>
  <c r="P9790" i="2"/>
  <c r="P9791" i="2"/>
  <c r="P9792" i="2"/>
  <c r="P9793" i="2"/>
  <c r="P9794" i="2"/>
  <c r="P9795" i="2"/>
  <c r="P9796" i="2"/>
  <c r="P9797" i="2"/>
  <c r="P9798" i="2"/>
  <c r="P9799" i="2"/>
  <c r="P9800" i="2"/>
  <c r="P9801" i="2"/>
  <c r="P9802" i="2"/>
  <c r="P9803" i="2"/>
  <c r="P9804" i="2"/>
  <c r="P9805" i="2"/>
  <c r="P9806" i="2"/>
  <c r="P9807" i="2"/>
  <c r="P9808" i="2"/>
  <c r="P9809" i="2"/>
  <c r="P9810" i="2"/>
  <c r="P9811" i="2"/>
  <c r="P9812" i="2"/>
  <c r="P9813" i="2"/>
  <c r="P9814" i="2"/>
  <c r="P9815" i="2"/>
  <c r="P9816" i="2"/>
  <c r="P9817" i="2"/>
  <c r="P9818" i="2"/>
  <c r="P9819" i="2"/>
  <c r="P9820" i="2"/>
  <c r="P9821" i="2"/>
  <c r="P9822" i="2"/>
  <c r="P9823" i="2"/>
  <c r="P9824" i="2"/>
  <c r="P9825" i="2"/>
  <c r="P9826" i="2"/>
  <c r="P9827" i="2"/>
  <c r="P9828" i="2"/>
  <c r="P9829" i="2"/>
  <c r="P9830" i="2"/>
  <c r="P9831" i="2"/>
  <c r="P9832" i="2"/>
  <c r="P9833" i="2"/>
  <c r="P9834" i="2"/>
  <c r="P9835" i="2"/>
  <c r="P9836" i="2"/>
  <c r="P9837" i="2"/>
  <c r="P9838" i="2"/>
  <c r="P9839" i="2"/>
  <c r="P9840" i="2"/>
  <c r="P9841" i="2"/>
  <c r="P9842" i="2"/>
  <c r="P9843" i="2"/>
  <c r="P9844" i="2"/>
  <c r="P9845" i="2"/>
  <c r="P9846" i="2"/>
  <c r="P9847" i="2"/>
  <c r="P9848" i="2"/>
  <c r="P9849" i="2"/>
  <c r="P9850" i="2"/>
  <c r="P9851" i="2"/>
  <c r="P9852" i="2"/>
  <c r="P9853" i="2"/>
  <c r="P9854" i="2"/>
  <c r="P9855" i="2"/>
  <c r="P9856" i="2"/>
  <c r="P9857" i="2"/>
  <c r="P9858" i="2"/>
  <c r="P9859" i="2"/>
  <c r="P9860" i="2"/>
  <c r="P9861" i="2"/>
  <c r="P9862" i="2"/>
  <c r="P9863" i="2"/>
  <c r="P9864" i="2"/>
  <c r="P9865" i="2"/>
  <c r="P9866" i="2"/>
  <c r="P9867" i="2"/>
  <c r="P9868" i="2"/>
  <c r="P9869" i="2"/>
  <c r="P9870" i="2"/>
  <c r="P9871" i="2"/>
  <c r="P9872" i="2"/>
  <c r="P9873" i="2"/>
  <c r="P9874" i="2"/>
  <c r="P9875" i="2"/>
  <c r="P9876" i="2"/>
  <c r="P9877" i="2"/>
  <c r="P9878" i="2"/>
  <c r="P9879" i="2"/>
  <c r="P9880" i="2"/>
  <c r="P9881" i="2"/>
  <c r="P9882" i="2"/>
  <c r="P9883" i="2"/>
  <c r="P9884" i="2"/>
  <c r="P9885" i="2"/>
  <c r="P9886" i="2"/>
  <c r="P9887" i="2"/>
  <c r="P9888" i="2"/>
  <c r="P9889" i="2"/>
  <c r="P9890" i="2"/>
  <c r="P9891" i="2"/>
  <c r="P9892" i="2"/>
  <c r="P9893" i="2"/>
  <c r="P9894" i="2"/>
  <c r="P9895" i="2"/>
  <c r="P9896" i="2"/>
  <c r="P9897" i="2"/>
  <c r="P9898" i="2"/>
  <c r="P9899" i="2"/>
  <c r="P9900" i="2"/>
  <c r="P9901" i="2"/>
  <c r="P9902" i="2"/>
  <c r="P9903" i="2"/>
  <c r="P9904" i="2"/>
  <c r="P9905" i="2"/>
  <c r="P9906" i="2"/>
  <c r="P9907" i="2"/>
  <c r="P9908" i="2"/>
  <c r="P9909" i="2"/>
  <c r="P9910" i="2"/>
  <c r="P9911" i="2"/>
  <c r="P9912" i="2"/>
  <c r="P9913" i="2"/>
  <c r="P9914" i="2"/>
  <c r="P9915" i="2"/>
  <c r="P9916" i="2"/>
  <c r="P9917" i="2"/>
  <c r="P9918" i="2"/>
  <c r="P9919" i="2"/>
  <c r="P9920" i="2"/>
  <c r="P9921" i="2"/>
  <c r="P9922" i="2"/>
  <c r="P9923" i="2"/>
  <c r="P9924" i="2"/>
  <c r="P9925" i="2"/>
  <c r="P9926" i="2"/>
  <c r="P9927" i="2"/>
  <c r="P9928" i="2"/>
  <c r="P9929" i="2"/>
  <c r="P9930" i="2"/>
  <c r="P9931" i="2"/>
  <c r="P9932" i="2"/>
  <c r="P9933" i="2"/>
  <c r="P9934" i="2"/>
  <c r="P9935" i="2"/>
  <c r="P9936" i="2"/>
  <c r="P9937" i="2"/>
  <c r="P9938" i="2"/>
  <c r="P9939" i="2"/>
  <c r="P9940" i="2"/>
  <c r="P9941" i="2"/>
  <c r="P9942" i="2"/>
  <c r="P9943" i="2"/>
  <c r="P9944" i="2"/>
  <c r="P9945" i="2"/>
  <c r="P9946" i="2"/>
  <c r="P9947" i="2"/>
  <c r="P9948" i="2"/>
  <c r="P9949" i="2"/>
  <c r="P9950" i="2"/>
  <c r="P9951" i="2"/>
  <c r="P9952" i="2"/>
  <c r="P9953" i="2"/>
  <c r="P9954" i="2"/>
  <c r="P9955" i="2"/>
  <c r="P9956" i="2"/>
  <c r="P9957" i="2"/>
  <c r="P9958" i="2"/>
  <c r="P9959" i="2"/>
  <c r="P9960" i="2"/>
  <c r="P9961" i="2"/>
  <c r="P9962" i="2"/>
  <c r="P9963" i="2"/>
  <c r="P9964" i="2"/>
  <c r="P9965" i="2"/>
  <c r="P9966" i="2"/>
  <c r="P9967" i="2"/>
  <c r="P9968" i="2"/>
  <c r="P9969" i="2"/>
  <c r="P9970" i="2"/>
  <c r="P9971" i="2"/>
  <c r="P9972" i="2"/>
  <c r="P9973" i="2"/>
  <c r="P9974" i="2"/>
  <c r="P9975" i="2"/>
  <c r="P9976" i="2"/>
  <c r="P9977" i="2"/>
  <c r="P9978" i="2"/>
  <c r="P9979" i="2"/>
  <c r="P9980" i="2"/>
  <c r="P9981" i="2"/>
  <c r="P9982" i="2"/>
  <c r="P9983" i="2"/>
  <c r="P9984" i="2"/>
  <c r="P9985" i="2"/>
  <c r="P9986" i="2"/>
  <c r="P9987" i="2"/>
  <c r="P9988" i="2"/>
  <c r="P9989" i="2"/>
  <c r="P9990" i="2"/>
  <c r="P9991" i="2"/>
  <c r="P9992" i="2"/>
  <c r="P9993" i="2"/>
  <c r="P9994" i="2"/>
  <c r="P9995" i="2"/>
  <c r="P9996" i="2"/>
  <c r="P9997" i="2"/>
  <c r="P9998" i="2"/>
  <c r="P9999" i="2"/>
  <c r="P10000" i="2"/>
  <c r="P1000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N8504" i="2"/>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N8802" i="2"/>
  <c r="N8803" i="2"/>
  <c r="N8804" i="2"/>
  <c r="N8805" i="2"/>
  <c r="N8806" i="2"/>
  <c r="N8807" i="2"/>
  <c r="N8808" i="2"/>
  <c r="N8809" i="2"/>
  <c r="N8810" i="2"/>
  <c r="N8811" i="2"/>
  <c r="N8812" i="2"/>
  <c r="N8813" i="2"/>
  <c r="N8814" i="2"/>
  <c r="N8815" i="2"/>
  <c r="N8816" i="2"/>
  <c r="N8817" i="2"/>
  <c r="N8818" i="2"/>
  <c r="N8819" i="2"/>
  <c r="N8820" i="2"/>
  <c r="N8821" i="2"/>
  <c r="N8822" i="2"/>
  <c r="N8823" i="2"/>
  <c r="N8824" i="2"/>
  <c r="N8825" i="2"/>
  <c r="N8826" i="2"/>
  <c r="N8827" i="2"/>
  <c r="N8828" i="2"/>
  <c r="N8829" i="2"/>
  <c r="N8830" i="2"/>
  <c r="N8831" i="2"/>
  <c r="N8832" i="2"/>
  <c r="N8833" i="2"/>
  <c r="N8834" i="2"/>
  <c r="N8835" i="2"/>
  <c r="N8836" i="2"/>
  <c r="N8837" i="2"/>
  <c r="N8838" i="2"/>
  <c r="N8839" i="2"/>
  <c r="N8840" i="2"/>
  <c r="N8841" i="2"/>
  <c r="N8842" i="2"/>
  <c r="N8843" i="2"/>
  <c r="N8844" i="2"/>
  <c r="N8845" i="2"/>
  <c r="N8846" i="2"/>
  <c r="N8847" i="2"/>
  <c r="N8848" i="2"/>
  <c r="N8849" i="2"/>
  <c r="N8850" i="2"/>
  <c r="N8851" i="2"/>
  <c r="N8852" i="2"/>
  <c r="N8853" i="2"/>
  <c r="N8854" i="2"/>
  <c r="N8855" i="2"/>
  <c r="N8856" i="2"/>
  <c r="N8857" i="2"/>
  <c r="N8858" i="2"/>
  <c r="N8859" i="2"/>
  <c r="N8860" i="2"/>
  <c r="N8861" i="2"/>
  <c r="N8862" i="2"/>
  <c r="N8863" i="2"/>
  <c r="N8864" i="2"/>
  <c r="N8865" i="2"/>
  <c r="N8866" i="2"/>
  <c r="N8867" i="2"/>
  <c r="N8868" i="2"/>
  <c r="N8869" i="2"/>
  <c r="N8870" i="2"/>
  <c r="N8871" i="2"/>
  <c r="N8872" i="2"/>
  <c r="N8873" i="2"/>
  <c r="N8874" i="2"/>
  <c r="N8875" i="2"/>
  <c r="N8876" i="2"/>
  <c r="N8877" i="2"/>
  <c r="N8878" i="2"/>
  <c r="N8879" i="2"/>
  <c r="N8880" i="2"/>
  <c r="N8881" i="2"/>
  <c r="N8882" i="2"/>
  <c r="N8883" i="2"/>
  <c r="N8884" i="2"/>
  <c r="N8885" i="2"/>
  <c r="N8886" i="2"/>
  <c r="N8887" i="2"/>
  <c r="N8888" i="2"/>
  <c r="N8889" i="2"/>
  <c r="N8890" i="2"/>
  <c r="N8891" i="2"/>
  <c r="N8892" i="2"/>
  <c r="N8893" i="2"/>
  <c r="N8894" i="2"/>
  <c r="N8895" i="2"/>
  <c r="N8896" i="2"/>
  <c r="N8897" i="2"/>
  <c r="N8898" i="2"/>
  <c r="N8899" i="2"/>
  <c r="N8900" i="2"/>
  <c r="N8901" i="2"/>
  <c r="N8902" i="2"/>
  <c r="N8903" i="2"/>
  <c r="N8904" i="2"/>
  <c r="N8905" i="2"/>
  <c r="N8906" i="2"/>
  <c r="N8907" i="2"/>
  <c r="N8908" i="2"/>
  <c r="N8909" i="2"/>
  <c r="N8910" i="2"/>
  <c r="N8911" i="2"/>
  <c r="N8912" i="2"/>
  <c r="N8913" i="2"/>
  <c r="N8914" i="2"/>
  <c r="N8915" i="2"/>
  <c r="N8916" i="2"/>
  <c r="N8917" i="2"/>
  <c r="N8918" i="2"/>
  <c r="N8919" i="2"/>
  <c r="N8920" i="2"/>
  <c r="N8921" i="2"/>
  <c r="N8922" i="2"/>
  <c r="N8923" i="2"/>
  <c r="N8924" i="2"/>
  <c r="N8925" i="2"/>
  <c r="N8926" i="2"/>
  <c r="N8927" i="2"/>
  <c r="N8928" i="2"/>
  <c r="N8929" i="2"/>
  <c r="N8930" i="2"/>
  <c r="N8931" i="2"/>
  <c r="N8932" i="2"/>
  <c r="N8933" i="2"/>
  <c r="N8934" i="2"/>
  <c r="N8935" i="2"/>
  <c r="N8936" i="2"/>
  <c r="N8937" i="2"/>
  <c r="N8938" i="2"/>
  <c r="N8939" i="2"/>
  <c r="N8940" i="2"/>
  <c r="N8941" i="2"/>
  <c r="N8942" i="2"/>
  <c r="N8943" i="2"/>
  <c r="N8944" i="2"/>
  <c r="N8945" i="2"/>
  <c r="N8946" i="2"/>
  <c r="N8947" i="2"/>
  <c r="N8948" i="2"/>
  <c r="N8949" i="2"/>
  <c r="N8950" i="2"/>
  <c r="N8951" i="2"/>
  <c r="N8952" i="2"/>
  <c r="N8953" i="2"/>
  <c r="N8954" i="2"/>
  <c r="N8955" i="2"/>
  <c r="N8956" i="2"/>
  <c r="N8957" i="2"/>
  <c r="N8958" i="2"/>
  <c r="N8959" i="2"/>
  <c r="N8960" i="2"/>
  <c r="N8961" i="2"/>
  <c r="N8962" i="2"/>
  <c r="N8963" i="2"/>
  <c r="N8964" i="2"/>
  <c r="N8965" i="2"/>
  <c r="N8966" i="2"/>
  <c r="N8967" i="2"/>
  <c r="N8968" i="2"/>
  <c r="N8969" i="2"/>
  <c r="N8970" i="2"/>
  <c r="N8971" i="2"/>
  <c r="N8972" i="2"/>
  <c r="N8973" i="2"/>
  <c r="N8974" i="2"/>
  <c r="N8975" i="2"/>
  <c r="N8976" i="2"/>
  <c r="N8977" i="2"/>
  <c r="N8978" i="2"/>
  <c r="N8979" i="2"/>
  <c r="N8980" i="2"/>
  <c r="N8981" i="2"/>
  <c r="N8982" i="2"/>
  <c r="N8983" i="2"/>
  <c r="N8984" i="2"/>
  <c r="N8985" i="2"/>
  <c r="N8986" i="2"/>
  <c r="N8987" i="2"/>
  <c r="N8988" i="2"/>
  <c r="N8989" i="2"/>
  <c r="N8990" i="2"/>
  <c r="N8991" i="2"/>
  <c r="N8992" i="2"/>
  <c r="N8993" i="2"/>
  <c r="N8994" i="2"/>
  <c r="N8995" i="2"/>
  <c r="N8996" i="2"/>
  <c r="N8997" i="2"/>
  <c r="N8998" i="2"/>
  <c r="N8999" i="2"/>
  <c r="N9000" i="2"/>
  <c r="N9001" i="2"/>
  <c r="N9002" i="2"/>
  <c r="N9003" i="2"/>
  <c r="N9004" i="2"/>
  <c r="N9005" i="2"/>
  <c r="N9006" i="2"/>
  <c r="N9007" i="2"/>
  <c r="N9008" i="2"/>
  <c r="N9009" i="2"/>
  <c r="N9010" i="2"/>
  <c r="N9011" i="2"/>
  <c r="N9012" i="2"/>
  <c r="N9013" i="2"/>
  <c r="N9014" i="2"/>
  <c r="N9015" i="2"/>
  <c r="N9016" i="2"/>
  <c r="N9017" i="2"/>
  <c r="N9018" i="2"/>
  <c r="N9019" i="2"/>
  <c r="N9020" i="2"/>
  <c r="N9021" i="2"/>
  <c r="N9022" i="2"/>
  <c r="N9023" i="2"/>
  <c r="N9024" i="2"/>
  <c r="N9025" i="2"/>
  <c r="N9026" i="2"/>
  <c r="N9027" i="2"/>
  <c r="N9028" i="2"/>
  <c r="N9029" i="2"/>
  <c r="N9030" i="2"/>
  <c r="N9031" i="2"/>
  <c r="N9032" i="2"/>
  <c r="N9033" i="2"/>
  <c r="N9034" i="2"/>
  <c r="N9035" i="2"/>
  <c r="N9036" i="2"/>
  <c r="N9037" i="2"/>
  <c r="N9038" i="2"/>
  <c r="N9039" i="2"/>
  <c r="N9040" i="2"/>
  <c r="N9041" i="2"/>
  <c r="N9042" i="2"/>
  <c r="N9043" i="2"/>
  <c r="N9044" i="2"/>
  <c r="N9045" i="2"/>
  <c r="N9046" i="2"/>
  <c r="N9047" i="2"/>
  <c r="N9048" i="2"/>
  <c r="N9049" i="2"/>
  <c r="N9050" i="2"/>
  <c r="N9051" i="2"/>
  <c r="N9052" i="2"/>
  <c r="N9053" i="2"/>
  <c r="N9054" i="2"/>
  <c r="N9055" i="2"/>
  <c r="N9056" i="2"/>
  <c r="N9057" i="2"/>
  <c r="N9058" i="2"/>
  <c r="N9059" i="2"/>
  <c r="N9060" i="2"/>
  <c r="N9061" i="2"/>
  <c r="N9062" i="2"/>
  <c r="N9063" i="2"/>
  <c r="N9064" i="2"/>
  <c r="N9065" i="2"/>
  <c r="N9066" i="2"/>
  <c r="N9067" i="2"/>
  <c r="N9068" i="2"/>
  <c r="N9069" i="2"/>
  <c r="N9070" i="2"/>
  <c r="N9071" i="2"/>
  <c r="N9072" i="2"/>
  <c r="N9073" i="2"/>
  <c r="N9074" i="2"/>
  <c r="N9075" i="2"/>
  <c r="N9076" i="2"/>
  <c r="N9077" i="2"/>
  <c r="N9078" i="2"/>
  <c r="N9079" i="2"/>
  <c r="N9080" i="2"/>
  <c r="N9081" i="2"/>
  <c r="N9082" i="2"/>
  <c r="N9083" i="2"/>
  <c r="N9084" i="2"/>
  <c r="N9085" i="2"/>
  <c r="N9086" i="2"/>
  <c r="N9087" i="2"/>
  <c r="N9088" i="2"/>
  <c r="N9089" i="2"/>
  <c r="N9090" i="2"/>
  <c r="N9091" i="2"/>
  <c r="N9092" i="2"/>
  <c r="N9093" i="2"/>
  <c r="N9094" i="2"/>
  <c r="N9095" i="2"/>
  <c r="N9096" i="2"/>
  <c r="N9097" i="2"/>
  <c r="N9098" i="2"/>
  <c r="N9099" i="2"/>
  <c r="N9100" i="2"/>
  <c r="N9101" i="2"/>
  <c r="N9102" i="2"/>
  <c r="N9103" i="2"/>
  <c r="N9104" i="2"/>
  <c r="N9105" i="2"/>
  <c r="N9106" i="2"/>
  <c r="N9107" i="2"/>
  <c r="N9108" i="2"/>
  <c r="N9109" i="2"/>
  <c r="N9110" i="2"/>
  <c r="N9111" i="2"/>
  <c r="N9112" i="2"/>
  <c r="N9113" i="2"/>
  <c r="N9114" i="2"/>
  <c r="N9115" i="2"/>
  <c r="N9116" i="2"/>
  <c r="N9117" i="2"/>
  <c r="N9118" i="2"/>
  <c r="N9119" i="2"/>
  <c r="N9120" i="2"/>
  <c r="N9121" i="2"/>
  <c r="N9122" i="2"/>
  <c r="N9123" i="2"/>
  <c r="N9124" i="2"/>
  <c r="N9125" i="2"/>
  <c r="N9126" i="2"/>
  <c r="N9127" i="2"/>
  <c r="N9128" i="2"/>
  <c r="N9129" i="2"/>
  <c r="N9130" i="2"/>
  <c r="N9131" i="2"/>
  <c r="N9132" i="2"/>
  <c r="N9133" i="2"/>
  <c r="N9134" i="2"/>
  <c r="N9135" i="2"/>
  <c r="N9136" i="2"/>
  <c r="N9137" i="2"/>
  <c r="N9138" i="2"/>
  <c r="N9139" i="2"/>
  <c r="N9140" i="2"/>
  <c r="N9141" i="2"/>
  <c r="N9142" i="2"/>
  <c r="N9143" i="2"/>
  <c r="N9144" i="2"/>
  <c r="N9145" i="2"/>
  <c r="N9146" i="2"/>
  <c r="N9147" i="2"/>
  <c r="N9148" i="2"/>
  <c r="N9149" i="2"/>
  <c r="N9150" i="2"/>
  <c r="N9151" i="2"/>
  <c r="N9152" i="2"/>
  <c r="N9153" i="2"/>
  <c r="N9154" i="2"/>
  <c r="N9155" i="2"/>
  <c r="N9156" i="2"/>
  <c r="N9157" i="2"/>
  <c r="N9158" i="2"/>
  <c r="N9159" i="2"/>
  <c r="N9160" i="2"/>
  <c r="N9161" i="2"/>
  <c r="N9162" i="2"/>
  <c r="N9163" i="2"/>
  <c r="N9164" i="2"/>
  <c r="N9165" i="2"/>
  <c r="N9166" i="2"/>
  <c r="N9167" i="2"/>
  <c r="N9168" i="2"/>
  <c r="N9169" i="2"/>
  <c r="N9170" i="2"/>
  <c r="N9171" i="2"/>
  <c r="N9172" i="2"/>
  <c r="N9173" i="2"/>
  <c r="N9174" i="2"/>
  <c r="N9175" i="2"/>
  <c r="N9176" i="2"/>
  <c r="N9177" i="2"/>
  <c r="N9178" i="2"/>
  <c r="N9179" i="2"/>
  <c r="N9180" i="2"/>
  <c r="N9181" i="2"/>
  <c r="N9182" i="2"/>
  <c r="N9183" i="2"/>
  <c r="N9184" i="2"/>
  <c r="N9185" i="2"/>
  <c r="N9186" i="2"/>
  <c r="N9187" i="2"/>
  <c r="N9188" i="2"/>
  <c r="N9189" i="2"/>
  <c r="N9190" i="2"/>
  <c r="N9191" i="2"/>
  <c r="N9192" i="2"/>
  <c r="N9193" i="2"/>
  <c r="N9194" i="2"/>
  <c r="N9195" i="2"/>
  <c r="N9196" i="2"/>
  <c r="N9197" i="2"/>
  <c r="N9198" i="2"/>
  <c r="N9199" i="2"/>
  <c r="N9200" i="2"/>
  <c r="N9201" i="2"/>
  <c r="N9202" i="2"/>
  <c r="N9203" i="2"/>
  <c r="N9204" i="2"/>
  <c r="N9205" i="2"/>
  <c r="N9206" i="2"/>
  <c r="N9207" i="2"/>
  <c r="N9208" i="2"/>
  <c r="N9209" i="2"/>
  <c r="N9210" i="2"/>
  <c r="N9211" i="2"/>
  <c r="N9212" i="2"/>
  <c r="N9213" i="2"/>
  <c r="N9214" i="2"/>
  <c r="N9215" i="2"/>
  <c r="N9216" i="2"/>
  <c r="N9217" i="2"/>
  <c r="N9218" i="2"/>
  <c r="N9219" i="2"/>
  <c r="N9220" i="2"/>
  <c r="N9221" i="2"/>
  <c r="N9222" i="2"/>
  <c r="N9223" i="2"/>
  <c r="N9224" i="2"/>
  <c r="N9225" i="2"/>
  <c r="N9226" i="2"/>
  <c r="N9227" i="2"/>
  <c r="N9228" i="2"/>
  <c r="N9229" i="2"/>
  <c r="N9230" i="2"/>
  <c r="N9231" i="2"/>
  <c r="N9232" i="2"/>
  <c r="N9233" i="2"/>
  <c r="N9234" i="2"/>
  <c r="N9235" i="2"/>
  <c r="N9236" i="2"/>
  <c r="N9237" i="2"/>
  <c r="N9238" i="2"/>
  <c r="N9239" i="2"/>
  <c r="N9240" i="2"/>
  <c r="N9241" i="2"/>
  <c r="N9242" i="2"/>
  <c r="N9243" i="2"/>
  <c r="N9244" i="2"/>
  <c r="N9245" i="2"/>
  <c r="N9246" i="2"/>
  <c r="N9247" i="2"/>
  <c r="N9248" i="2"/>
  <c r="N9249" i="2"/>
  <c r="N9250" i="2"/>
  <c r="N9251" i="2"/>
  <c r="N9252" i="2"/>
  <c r="N9253" i="2"/>
  <c r="N9254" i="2"/>
  <c r="N9255" i="2"/>
  <c r="N9256" i="2"/>
  <c r="N9257" i="2"/>
  <c r="N9258" i="2"/>
  <c r="N9259" i="2"/>
  <c r="N9260" i="2"/>
  <c r="N9261" i="2"/>
  <c r="N9262" i="2"/>
  <c r="N9263" i="2"/>
  <c r="N9264" i="2"/>
  <c r="N9265" i="2"/>
  <c r="N9266" i="2"/>
  <c r="N9267" i="2"/>
  <c r="N9268" i="2"/>
  <c r="N9269" i="2"/>
  <c r="N9270" i="2"/>
  <c r="N9271" i="2"/>
  <c r="N9272" i="2"/>
  <c r="N9273" i="2"/>
  <c r="N9274" i="2"/>
  <c r="N9275" i="2"/>
  <c r="N9276" i="2"/>
  <c r="N9277" i="2"/>
  <c r="N9278" i="2"/>
  <c r="N9279" i="2"/>
  <c r="N9280" i="2"/>
  <c r="N9281" i="2"/>
  <c r="N9282" i="2"/>
  <c r="N9283" i="2"/>
  <c r="N9284" i="2"/>
  <c r="N9285" i="2"/>
  <c r="N9286" i="2"/>
  <c r="N9287" i="2"/>
  <c r="N9288" i="2"/>
  <c r="N9289" i="2"/>
  <c r="N9290" i="2"/>
  <c r="N9291" i="2"/>
  <c r="N9292" i="2"/>
  <c r="N9293" i="2"/>
  <c r="N9294" i="2"/>
  <c r="N9295" i="2"/>
  <c r="N9296" i="2"/>
  <c r="N9297" i="2"/>
  <c r="N9298" i="2"/>
  <c r="N9299" i="2"/>
  <c r="N9300" i="2"/>
  <c r="N9301" i="2"/>
  <c r="N9302" i="2"/>
  <c r="N9303" i="2"/>
  <c r="N9304" i="2"/>
  <c r="N9305" i="2"/>
  <c r="N9306" i="2"/>
  <c r="N9307" i="2"/>
  <c r="N9308" i="2"/>
  <c r="N9309" i="2"/>
  <c r="N9310" i="2"/>
  <c r="N9311" i="2"/>
  <c r="N9312" i="2"/>
  <c r="N9313" i="2"/>
  <c r="N9314" i="2"/>
  <c r="N9315" i="2"/>
  <c r="N9316" i="2"/>
  <c r="N9317" i="2"/>
  <c r="N9318" i="2"/>
  <c r="N9319" i="2"/>
  <c r="N9320" i="2"/>
  <c r="N9321" i="2"/>
  <c r="N9322" i="2"/>
  <c r="N9323" i="2"/>
  <c r="N9324" i="2"/>
  <c r="N9325" i="2"/>
  <c r="N9326" i="2"/>
  <c r="N9327" i="2"/>
  <c r="N9328" i="2"/>
  <c r="N9329" i="2"/>
  <c r="N9330" i="2"/>
  <c r="N9331" i="2"/>
  <c r="N9332" i="2"/>
  <c r="N9333" i="2"/>
  <c r="N9334" i="2"/>
  <c r="N9335" i="2"/>
  <c r="N9336" i="2"/>
  <c r="N9337" i="2"/>
  <c r="N9338" i="2"/>
  <c r="N9339" i="2"/>
  <c r="N9340" i="2"/>
  <c r="N9341" i="2"/>
  <c r="N9342" i="2"/>
  <c r="N9343" i="2"/>
  <c r="N9344" i="2"/>
  <c r="N9345" i="2"/>
  <c r="N9346" i="2"/>
  <c r="N9347" i="2"/>
  <c r="N9348" i="2"/>
  <c r="N9349" i="2"/>
  <c r="N9350" i="2"/>
  <c r="N9351" i="2"/>
  <c r="N9352" i="2"/>
  <c r="N9353" i="2"/>
  <c r="N9354" i="2"/>
  <c r="N9355" i="2"/>
  <c r="N9356" i="2"/>
  <c r="N9357" i="2"/>
  <c r="N9358" i="2"/>
  <c r="N9359" i="2"/>
  <c r="N9360" i="2"/>
  <c r="N9361" i="2"/>
  <c r="N9362" i="2"/>
  <c r="N9363" i="2"/>
  <c r="N9364" i="2"/>
  <c r="N9365" i="2"/>
  <c r="N9366" i="2"/>
  <c r="N9367" i="2"/>
  <c r="N9368" i="2"/>
  <c r="N9369" i="2"/>
  <c r="N9370" i="2"/>
  <c r="N9371" i="2"/>
  <c r="N9372" i="2"/>
  <c r="N9373" i="2"/>
  <c r="N9374" i="2"/>
  <c r="N9375" i="2"/>
  <c r="N9376" i="2"/>
  <c r="N9377" i="2"/>
  <c r="N9378" i="2"/>
  <c r="N9379" i="2"/>
  <c r="N9380" i="2"/>
  <c r="N9381" i="2"/>
  <c r="N9382" i="2"/>
  <c r="N9383" i="2"/>
  <c r="N9384" i="2"/>
  <c r="N9385" i="2"/>
  <c r="N9386" i="2"/>
  <c r="N9387" i="2"/>
  <c r="N9388" i="2"/>
  <c r="N9389" i="2"/>
  <c r="N9390" i="2"/>
  <c r="N9391" i="2"/>
  <c r="N9392" i="2"/>
  <c r="N9393" i="2"/>
  <c r="N9394" i="2"/>
  <c r="N9395" i="2"/>
  <c r="N9396" i="2"/>
  <c r="N9397" i="2"/>
  <c r="N9398" i="2"/>
  <c r="N9399" i="2"/>
  <c r="N9400" i="2"/>
  <c r="N9401" i="2"/>
  <c r="N9402" i="2"/>
  <c r="N9403" i="2"/>
  <c r="N9404" i="2"/>
  <c r="N9405" i="2"/>
  <c r="N9406" i="2"/>
  <c r="N9407" i="2"/>
  <c r="N9408" i="2"/>
  <c r="N9409" i="2"/>
  <c r="N9410" i="2"/>
  <c r="N9411" i="2"/>
  <c r="N9412" i="2"/>
  <c r="N9413" i="2"/>
  <c r="N9414" i="2"/>
  <c r="N9415" i="2"/>
  <c r="N9416" i="2"/>
  <c r="N9417" i="2"/>
  <c r="N9418" i="2"/>
  <c r="N9419" i="2"/>
  <c r="N9420" i="2"/>
  <c r="N9421" i="2"/>
  <c r="N9422" i="2"/>
  <c r="N9423" i="2"/>
  <c r="N9424" i="2"/>
  <c r="N9425" i="2"/>
  <c r="N9426" i="2"/>
  <c r="N9427" i="2"/>
  <c r="N9428" i="2"/>
  <c r="N9429" i="2"/>
  <c r="N9430" i="2"/>
  <c r="N9431" i="2"/>
  <c r="N9432" i="2"/>
  <c r="N9433" i="2"/>
  <c r="N9434" i="2"/>
  <c r="N9435" i="2"/>
  <c r="N9436" i="2"/>
  <c r="N9437" i="2"/>
  <c r="N9438" i="2"/>
  <c r="N9439" i="2"/>
  <c r="N9440" i="2"/>
  <c r="N9441" i="2"/>
  <c r="N9442" i="2"/>
  <c r="N9443" i="2"/>
  <c r="N9444" i="2"/>
  <c r="N9445" i="2"/>
  <c r="N9446" i="2"/>
  <c r="N9447" i="2"/>
  <c r="N9448" i="2"/>
  <c r="N9449" i="2"/>
  <c r="N9450" i="2"/>
  <c r="N9451" i="2"/>
  <c r="N9452" i="2"/>
  <c r="N9453" i="2"/>
  <c r="N9454" i="2"/>
  <c r="N9455" i="2"/>
  <c r="N9456" i="2"/>
  <c r="N9457" i="2"/>
  <c r="N9458" i="2"/>
  <c r="N9459" i="2"/>
  <c r="N9460" i="2"/>
  <c r="N9461" i="2"/>
  <c r="N9462" i="2"/>
  <c r="N9463" i="2"/>
  <c r="N9464" i="2"/>
  <c r="N9465" i="2"/>
  <c r="N9466" i="2"/>
  <c r="N9467" i="2"/>
  <c r="N9468" i="2"/>
  <c r="N9469" i="2"/>
  <c r="N9470" i="2"/>
  <c r="N9471" i="2"/>
  <c r="N9472" i="2"/>
  <c r="N9473" i="2"/>
  <c r="N9474" i="2"/>
  <c r="N9475" i="2"/>
  <c r="N9476" i="2"/>
  <c r="N9477" i="2"/>
  <c r="N9478" i="2"/>
  <c r="N9479" i="2"/>
  <c r="N9480" i="2"/>
  <c r="N9481" i="2"/>
  <c r="N9482" i="2"/>
  <c r="N9483" i="2"/>
  <c r="N9484" i="2"/>
  <c r="N9485" i="2"/>
  <c r="N9486" i="2"/>
  <c r="N9487" i="2"/>
  <c r="N9488" i="2"/>
  <c r="N9489" i="2"/>
  <c r="N9490" i="2"/>
  <c r="N9491" i="2"/>
  <c r="N9492" i="2"/>
  <c r="N9493" i="2"/>
  <c r="N9494" i="2"/>
  <c r="N9495" i="2"/>
  <c r="N9496" i="2"/>
  <c r="N9497" i="2"/>
  <c r="N9498" i="2"/>
  <c r="N9499" i="2"/>
  <c r="N9500" i="2"/>
  <c r="N9501" i="2"/>
  <c r="N9502" i="2"/>
  <c r="N9503" i="2"/>
  <c r="N9504" i="2"/>
  <c r="N9505" i="2"/>
  <c r="N9506" i="2"/>
  <c r="N9507" i="2"/>
  <c r="N9508" i="2"/>
  <c r="N9509" i="2"/>
  <c r="N9510" i="2"/>
  <c r="N9511" i="2"/>
  <c r="N9512" i="2"/>
  <c r="N9513" i="2"/>
  <c r="N9514" i="2"/>
  <c r="N9515" i="2"/>
  <c r="N9516" i="2"/>
  <c r="N9517" i="2"/>
  <c r="N9518" i="2"/>
  <c r="N9519" i="2"/>
  <c r="N9520" i="2"/>
  <c r="N9521" i="2"/>
  <c r="N9522" i="2"/>
  <c r="N9523" i="2"/>
  <c r="N9524" i="2"/>
  <c r="N9525" i="2"/>
  <c r="N9526" i="2"/>
  <c r="N9527" i="2"/>
  <c r="N9528" i="2"/>
  <c r="N9529" i="2"/>
  <c r="N9530" i="2"/>
  <c r="N9531" i="2"/>
  <c r="N9532" i="2"/>
  <c r="N9533" i="2"/>
  <c r="N9534" i="2"/>
  <c r="N9535" i="2"/>
  <c r="N9536" i="2"/>
  <c r="N9537" i="2"/>
  <c r="N9538" i="2"/>
  <c r="N9539" i="2"/>
  <c r="N9540" i="2"/>
  <c r="N9541" i="2"/>
  <c r="N9542" i="2"/>
  <c r="N9543" i="2"/>
  <c r="N9544" i="2"/>
  <c r="N9545" i="2"/>
  <c r="N9546" i="2"/>
  <c r="N9547" i="2"/>
  <c r="N9548" i="2"/>
  <c r="N9549" i="2"/>
  <c r="N9550" i="2"/>
  <c r="N9551" i="2"/>
  <c r="N9552" i="2"/>
  <c r="N9553" i="2"/>
  <c r="N9554" i="2"/>
  <c r="N9555" i="2"/>
  <c r="N9556" i="2"/>
  <c r="N9557" i="2"/>
  <c r="N9558" i="2"/>
  <c r="N9559" i="2"/>
  <c r="N9560" i="2"/>
  <c r="N9561" i="2"/>
  <c r="N9562" i="2"/>
  <c r="N9563" i="2"/>
  <c r="N9564" i="2"/>
  <c r="N9565" i="2"/>
  <c r="N9566" i="2"/>
  <c r="N9567" i="2"/>
  <c r="N9568" i="2"/>
  <c r="N9569" i="2"/>
  <c r="N9570" i="2"/>
  <c r="N9571" i="2"/>
  <c r="N9572" i="2"/>
  <c r="N9573" i="2"/>
  <c r="N9574" i="2"/>
  <c r="N9575" i="2"/>
  <c r="N9576" i="2"/>
  <c r="N9577" i="2"/>
  <c r="N9578" i="2"/>
  <c r="N9579" i="2"/>
  <c r="N9580" i="2"/>
  <c r="N9581" i="2"/>
  <c r="N9582" i="2"/>
  <c r="N9583" i="2"/>
  <c r="N9584" i="2"/>
  <c r="N9585" i="2"/>
  <c r="N9586" i="2"/>
  <c r="N9587" i="2"/>
  <c r="N9588" i="2"/>
  <c r="N9589" i="2"/>
  <c r="N9590" i="2"/>
  <c r="N9591" i="2"/>
  <c r="N9592" i="2"/>
  <c r="N9593" i="2"/>
  <c r="N9594" i="2"/>
  <c r="N9595" i="2"/>
  <c r="N9596" i="2"/>
  <c r="N9597" i="2"/>
  <c r="N9598" i="2"/>
  <c r="N9599" i="2"/>
  <c r="N9600" i="2"/>
  <c r="N9601" i="2"/>
  <c r="N9602" i="2"/>
  <c r="N9603" i="2"/>
  <c r="N9604" i="2"/>
  <c r="N9605" i="2"/>
  <c r="N9606" i="2"/>
  <c r="N9607" i="2"/>
  <c r="N9608" i="2"/>
  <c r="N9609" i="2"/>
  <c r="N9610" i="2"/>
  <c r="N9611" i="2"/>
  <c r="N9612" i="2"/>
  <c r="N9613" i="2"/>
  <c r="N9614" i="2"/>
  <c r="N9615" i="2"/>
  <c r="N9616" i="2"/>
  <c r="N9617" i="2"/>
  <c r="N9618" i="2"/>
  <c r="N9619" i="2"/>
  <c r="N9620" i="2"/>
  <c r="N9621" i="2"/>
  <c r="N9622" i="2"/>
  <c r="N9623" i="2"/>
  <c r="N9624" i="2"/>
  <c r="N9625" i="2"/>
  <c r="N9626" i="2"/>
  <c r="N9627" i="2"/>
  <c r="N9628" i="2"/>
  <c r="N9629" i="2"/>
  <c r="N9630" i="2"/>
  <c r="N9631" i="2"/>
  <c r="N9632" i="2"/>
  <c r="N9633" i="2"/>
  <c r="N9634" i="2"/>
  <c r="N9635" i="2"/>
  <c r="N9636" i="2"/>
  <c r="N9637" i="2"/>
  <c r="N9638" i="2"/>
  <c r="N9639" i="2"/>
  <c r="N9640" i="2"/>
  <c r="N9641" i="2"/>
  <c r="N9642" i="2"/>
  <c r="N9643" i="2"/>
  <c r="N9644" i="2"/>
  <c r="N9645" i="2"/>
  <c r="N9646" i="2"/>
  <c r="N9647" i="2"/>
  <c r="N9648" i="2"/>
  <c r="N9649" i="2"/>
  <c r="N9650" i="2"/>
  <c r="N9651" i="2"/>
  <c r="N9652" i="2"/>
  <c r="N9653" i="2"/>
  <c r="N9654" i="2"/>
  <c r="N9655" i="2"/>
  <c r="N9656" i="2"/>
  <c r="N9657" i="2"/>
  <c r="N9658" i="2"/>
  <c r="N9659" i="2"/>
  <c r="N9660" i="2"/>
  <c r="N9661" i="2"/>
  <c r="N9662" i="2"/>
  <c r="N9663" i="2"/>
  <c r="N9664" i="2"/>
  <c r="N9665" i="2"/>
  <c r="N9666" i="2"/>
  <c r="N9667" i="2"/>
  <c r="N9668" i="2"/>
  <c r="N9669" i="2"/>
  <c r="N9670" i="2"/>
  <c r="N9671" i="2"/>
  <c r="N9672" i="2"/>
  <c r="N9673" i="2"/>
  <c r="N9674" i="2"/>
  <c r="N9675" i="2"/>
  <c r="N9676" i="2"/>
  <c r="N9677" i="2"/>
  <c r="N9678" i="2"/>
  <c r="N9679" i="2"/>
  <c r="N9680" i="2"/>
  <c r="N9681" i="2"/>
  <c r="N9682" i="2"/>
  <c r="N9683" i="2"/>
  <c r="N9684" i="2"/>
  <c r="N9685" i="2"/>
  <c r="N9686" i="2"/>
  <c r="N9687" i="2"/>
  <c r="N9688" i="2"/>
  <c r="N9689" i="2"/>
  <c r="N9690" i="2"/>
  <c r="N9691" i="2"/>
  <c r="N9692" i="2"/>
  <c r="N9693" i="2"/>
  <c r="N9694" i="2"/>
  <c r="N9695" i="2"/>
  <c r="N9696" i="2"/>
  <c r="N9697" i="2"/>
  <c r="N9698" i="2"/>
  <c r="N9699" i="2"/>
  <c r="N9700" i="2"/>
  <c r="N9701" i="2"/>
  <c r="N9702" i="2"/>
  <c r="N9703" i="2"/>
  <c r="N9704" i="2"/>
  <c r="N9705" i="2"/>
  <c r="N9706" i="2"/>
  <c r="N9707" i="2"/>
  <c r="N9708" i="2"/>
  <c r="N9709" i="2"/>
  <c r="N9710" i="2"/>
  <c r="N9711" i="2"/>
  <c r="N9712" i="2"/>
  <c r="N9713" i="2"/>
  <c r="N9714" i="2"/>
  <c r="N9715" i="2"/>
  <c r="N9716" i="2"/>
  <c r="N9717" i="2"/>
  <c r="N9718" i="2"/>
  <c r="N9719" i="2"/>
  <c r="N9720" i="2"/>
  <c r="N9721" i="2"/>
  <c r="N9722" i="2"/>
  <c r="N9723" i="2"/>
  <c r="N9724" i="2"/>
  <c r="N9725" i="2"/>
  <c r="N9726" i="2"/>
  <c r="N9727" i="2"/>
  <c r="N9728" i="2"/>
  <c r="N9729" i="2"/>
  <c r="N9730" i="2"/>
  <c r="N9731" i="2"/>
  <c r="N9732" i="2"/>
  <c r="N9733" i="2"/>
  <c r="N9734" i="2"/>
  <c r="N9735" i="2"/>
  <c r="N9736" i="2"/>
  <c r="N9737" i="2"/>
  <c r="N9738" i="2"/>
  <c r="N9739" i="2"/>
  <c r="N9740" i="2"/>
  <c r="N9741" i="2"/>
  <c r="N9742" i="2"/>
  <c r="N9743" i="2"/>
  <c r="N9744" i="2"/>
  <c r="N9745" i="2"/>
  <c r="N9746" i="2"/>
  <c r="N9747" i="2"/>
  <c r="N9748" i="2"/>
  <c r="N9749" i="2"/>
  <c r="N9750" i="2"/>
  <c r="N9751" i="2"/>
  <c r="N9752" i="2"/>
  <c r="N9753" i="2"/>
  <c r="N9754" i="2"/>
  <c r="N9755" i="2"/>
  <c r="N9756" i="2"/>
  <c r="N9757" i="2"/>
  <c r="N9758" i="2"/>
  <c r="N9759" i="2"/>
  <c r="N9760" i="2"/>
  <c r="N9761" i="2"/>
  <c r="N9762" i="2"/>
  <c r="N9763" i="2"/>
  <c r="N9764" i="2"/>
  <c r="N9765" i="2"/>
  <c r="N9766" i="2"/>
  <c r="N9767" i="2"/>
  <c r="N9768" i="2"/>
  <c r="N9769" i="2"/>
  <c r="N9770" i="2"/>
  <c r="N9771" i="2"/>
  <c r="N9772" i="2"/>
  <c r="N9773" i="2"/>
  <c r="N9774" i="2"/>
  <c r="N9775" i="2"/>
  <c r="N9776" i="2"/>
  <c r="N9777" i="2"/>
  <c r="N9778" i="2"/>
  <c r="N9779" i="2"/>
  <c r="N9780" i="2"/>
  <c r="N9781" i="2"/>
  <c r="N9782" i="2"/>
  <c r="N9783" i="2"/>
  <c r="N9784" i="2"/>
  <c r="N9785" i="2"/>
  <c r="N9786" i="2"/>
  <c r="N9787" i="2"/>
  <c r="N9788" i="2"/>
  <c r="N9789" i="2"/>
  <c r="N9790" i="2"/>
  <c r="N9791" i="2"/>
  <c r="N9792" i="2"/>
  <c r="N9793" i="2"/>
  <c r="N9794" i="2"/>
  <c r="N9795" i="2"/>
  <c r="N9796" i="2"/>
  <c r="N9797" i="2"/>
  <c r="N9798" i="2"/>
  <c r="N9799" i="2"/>
  <c r="N9800" i="2"/>
  <c r="N9801" i="2"/>
  <c r="N9802" i="2"/>
  <c r="N9803" i="2"/>
  <c r="N9804" i="2"/>
  <c r="N9805" i="2"/>
  <c r="N9806" i="2"/>
  <c r="N9807" i="2"/>
  <c r="N9808" i="2"/>
  <c r="N9809" i="2"/>
  <c r="N9810" i="2"/>
  <c r="N9811" i="2"/>
  <c r="N9812" i="2"/>
  <c r="N9813" i="2"/>
  <c r="N9814" i="2"/>
  <c r="N9815" i="2"/>
  <c r="N9816" i="2"/>
  <c r="N9817" i="2"/>
  <c r="N9818" i="2"/>
  <c r="N9819" i="2"/>
  <c r="N9820" i="2"/>
  <c r="N9821" i="2"/>
  <c r="N9822" i="2"/>
  <c r="N9823" i="2"/>
  <c r="N9824" i="2"/>
  <c r="N9825" i="2"/>
  <c r="N9826" i="2"/>
  <c r="N9827" i="2"/>
  <c r="N9828" i="2"/>
  <c r="N9829" i="2"/>
  <c r="N9830" i="2"/>
  <c r="N9831" i="2"/>
  <c r="N9832" i="2"/>
  <c r="N9833" i="2"/>
  <c r="N9834" i="2"/>
  <c r="N9835" i="2"/>
  <c r="N9836" i="2"/>
  <c r="N9837" i="2"/>
  <c r="N9838" i="2"/>
  <c r="N9839" i="2"/>
  <c r="N9840" i="2"/>
  <c r="N9841" i="2"/>
  <c r="N9842" i="2"/>
  <c r="N9843" i="2"/>
  <c r="N9844" i="2"/>
  <c r="N9845" i="2"/>
  <c r="N9846" i="2"/>
  <c r="N9847" i="2"/>
  <c r="N9848" i="2"/>
  <c r="N9849" i="2"/>
  <c r="N9850" i="2"/>
  <c r="N9851" i="2"/>
  <c r="N9852" i="2"/>
  <c r="N9853" i="2"/>
  <c r="N9854" i="2"/>
  <c r="N9855" i="2"/>
  <c r="N9856" i="2"/>
  <c r="N9857" i="2"/>
  <c r="N9858" i="2"/>
  <c r="N9859" i="2"/>
  <c r="N9860" i="2"/>
  <c r="N9861" i="2"/>
  <c r="N9862" i="2"/>
  <c r="N9863" i="2"/>
  <c r="N9864" i="2"/>
  <c r="N9865" i="2"/>
  <c r="N9866" i="2"/>
  <c r="N9867" i="2"/>
  <c r="N9868" i="2"/>
  <c r="N9869" i="2"/>
  <c r="N9870" i="2"/>
  <c r="N9871" i="2"/>
  <c r="N9872" i="2"/>
  <c r="N9873" i="2"/>
  <c r="N9874" i="2"/>
  <c r="N9875" i="2"/>
  <c r="N9876" i="2"/>
  <c r="N9877" i="2"/>
  <c r="N9878" i="2"/>
  <c r="N9879" i="2"/>
  <c r="N9880" i="2"/>
  <c r="N9881" i="2"/>
  <c r="N9882" i="2"/>
  <c r="N9883" i="2"/>
  <c r="N9884" i="2"/>
  <c r="N9885" i="2"/>
  <c r="N9886" i="2"/>
  <c r="N9887" i="2"/>
  <c r="N9888" i="2"/>
  <c r="N9889" i="2"/>
  <c r="N9890" i="2"/>
  <c r="N9891" i="2"/>
  <c r="N9892" i="2"/>
  <c r="N9893" i="2"/>
  <c r="N9894" i="2"/>
  <c r="N9895" i="2"/>
  <c r="N9896" i="2"/>
  <c r="N9897" i="2"/>
  <c r="N9898" i="2"/>
  <c r="N9899" i="2"/>
  <c r="N9900" i="2"/>
  <c r="N9901" i="2"/>
  <c r="N9902" i="2"/>
  <c r="N9903" i="2"/>
  <c r="N9904" i="2"/>
  <c r="N9905" i="2"/>
  <c r="N9906" i="2"/>
  <c r="N9907" i="2"/>
  <c r="N9908" i="2"/>
  <c r="N9909" i="2"/>
  <c r="N9910" i="2"/>
  <c r="N9911" i="2"/>
  <c r="N9912" i="2"/>
  <c r="N9913" i="2"/>
  <c r="N9914" i="2"/>
  <c r="N9915" i="2"/>
  <c r="N9916" i="2"/>
  <c r="N9917" i="2"/>
  <c r="N9918" i="2"/>
  <c r="N9919" i="2"/>
  <c r="N9920" i="2"/>
  <c r="N9921" i="2"/>
  <c r="N9922" i="2"/>
  <c r="N9923" i="2"/>
  <c r="N9924" i="2"/>
  <c r="N9925" i="2"/>
  <c r="N9926" i="2"/>
  <c r="N9927" i="2"/>
  <c r="N9928" i="2"/>
  <c r="N9929" i="2"/>
  <c r="N9930" i="2"/>
  <c r="N9931" i="2"/>
  <c r="N9932" i="2"/>
  <c r="N9933" i="2"/>
  <c r="N9934" i="2"/>
  <c r="N9935" i="2"/>
  <c r="N9936" i="2"/>
  <c r="N9937" i="2"/>
  <c r="N9938" i="2"/>
  <c r="N9939" i="2"/>
  <c r="N9940" i="2"/>
  <c r="N9941" i="2"/>
  <c r="N9942" i="2"/>
  <c r="N9943" i="2"/>
  <c r="N9944" i="2"/>
  <c r="N9945" i="2"/>
  <c r="N9946" i="2"/>
  <c r="N9947" i="2"/>
  <c r="N9948" i="2"/>
  <c r="N9949" i="2"/>
  <c r="N9950" i="2"/>
  <c r="N9951" i="2"/>
  <c r="N9952" i="2"/>
  <c r="N9953" i="2"/>
  <c r="N9954" i="2"/>
  <c r="N9955" i="2"/>
  <c r="N9956" i="2"/>
  <c r="N9957" i="2"/>
  <c r="N9958" i="2"/>
  <c r="N9959" i="2"/>
  <c r="N9960" i="2"/>
  <c r="N9961" i="2"/>
  <c r="N9962" i="2"/>
  <c r="N9963" i="2"/>
  <c r="N9964" i="2"/>
  <c r="N9965" i="2"/>
  <c r="N9966" i="2"/>
  <c r="N9967" i="2"/>
  <c r="N9968" i="2"/>
  <c r="N9969" i="2"/>
  <c r="N9970" i="2"/>
  <c r="N9971" i="2"/>
  <c r="N9972" i="2"/>
  <c r="N9973" i="2"/>
  <c r="N9974" i="2"/>
  <c r="N9975" i="2"/>
  <c r="N9976" i="2"/>
  <c r="N9977" i="2"/>
  <c r="N9978" i="2"/>
  <c r="N9979" i="2"/>
  <c r="N9980" i="2"/>
  <c r="N9981" i="2"/>
  <c r="N9982" i="2"/>
  <c r="N9983" i="2"/>
  <c r="N9984" i="2"/>
  <c r="N9985" i="2"/>
  <c r="N9986" i="2"/>
  <c r="N9987" i="2"/>
  <c r="N9988" i="2"/>
  <c r="N9989" i="2"/>
  <c r="N9990" i="2"/>
  <c r="N9991" i="2"/>
  <c r="N9992" i="2"/>
  <c r="N9993" i="2"/>
  <c r="N9994" i="2"/>
  <c r="N9995" i="2"/>
  <c r="N9996" i="2"/>
  <c r="N9997" i="2"/>
  <c r="N9998" i="2"/>
  <c r="N9999" i="2"/>
  <c r="N10000" i="2"/>
  <c r="N100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M7001" i="2"/>
  <c r="M7002" i="2"/>
  <c r="M7003" i="2"/>
  <c r="M7004" i="2"/>
  <c r="M7005" i="2"/>
  <c r="M7006" i="2"/>
  <c r="M7007" i="2"/>
  <c r="M7008" i="2"/>
  <c r="M7009" i="2"/>
  <c r="M7010" i="2"/>
  <c r="M7011" i="2"/>
  <c r="M7012" i="2"/>
  <c r="M7013" i="2"/>
  <c r="M7014" i="2"/>
  <c r="M7015" i="2"/>
  <c r="M7016" i="2"/>
  <c r="M7017" i="2"/>
  <c r="M7018" i="2"/>
  <c r="M7019" i="2"/>
  <c r="M7020" i="2"/>
  <c r="M7021" i="2"/>
  <c r="M7022" i="2"/>
  <c r="M7023" i="2"/>
  <c r="M7024" i="2"/>
  <c r="M7025" i="2"/>
  <c r="M7026" i="2"/>
  <c r="M7027" i="2"/>
  <c r="M7028" i="2"/>
  <c r="M7029" i="2"/>
  <c r="M7030" i="2"/>
  <c r="M7031" i="2"/>
  <c r="M7032" i="2"/>
  <c r="M7033" i="2"/>
  <c r="M7034" i="2"/>
  <c r="M7035" i="2"/>
  <c r="M7036" i="2"/>
  <c r="M7037" i="2"/>
  <c r="M7038" i="2"/>
  <c r="M7039" i="2"/>
  <c r="M7040" i="2"/>
  <c r="M7041" i="2"/>
  <c r="M7042" i="2"/>
  <c r="M7043" i="2"/>
  <c r="M7044" i="2"/>
  <c r="M7045" i="2"/>
  <c r="M7046" i="2"/>
  <c r="M7047" i="2"/>
  <c r="M7048" i="2"/>
  <c r="M7049" i="2"/>
  <c r="M7050" i="2"/>
  <c r="M7051" i="2"/>
  <c r="M7052" i="2"/>
  <c r="M7053" i="2"/>
  <c r="M7054" i="2"/>
  <c r="M7055" i="2"/>
  <c r="M7056" i="2"/>
  <c r="M7057" i="2"/>
  <c r="M7058" i="2"/>
  <c r="M7059" i="2"/>
  <c r="M7060" i="2"/>
  <c r="M7061" i="2"/>
  <c r="M7062" i="2"/>
  <c r="M7063" i="2"/>
  <c r="M7064" i="2"/>
  <c r="M7065" i="2"/>
  <c r="M7066" i="2"/>
  <c r="M7067" i="2"/>
  <c r="M7068" i="2"/>
  <c r="M7069" i="2"/>
  <c r="M7070" i="2"/>
  <c r="M7071" i="2"/>
  <c r="M7072" i="2"/>
  <c r="M7073" i="2"/>
  <c r="M7074" i="2"/>
  <c r="M7075" i="2"/>
  <c r="M7076" i="2"/>
  <c r="M7077" i="2"/>
  <c r="M7078" i="2"/>
  <c r="M7079" i="2"/>
  <c r="M7080" i="2"/>
  <c r="M7081" i="2"/>
  <c r="M7082" i="2"/>
  <c r="M7083" i="2"/>
  <c r="M7084" i="2"/>
  <c r="M7085" i="2"/>
  <c r="M7086" i="2"/>
  <c r="M7087" i="2"/>
  <c r="M7088" i="2"/>
  <c r="M7089" i="2"/>
  <c r="M7090" i="2"/>
  <c r="M7091" i="2"/>
  <c r="M7092" i="2"/>
  <c r="M7093" i="2"/>
  <c r="M7094" i="2"/>
  <c r="M7095" i="2"/>
  <c r="M7096" i="2"/>
  <c r="M7097" i="2"/>
  <c r="M7098" i="2"/>
  <c r="M7099" i="2"/>
  <c r="M7100" i="2"/>
  <c r="M7101" i="2"/>
  <c r="M7102" i="2"/>
  <c r="M7103" i="2"/>
  <c r="M7104" i="2"/>
  <c r="M7105" i="2"/>
  <c r="M7106" i="2"/>
  <c r="M7107" i="2"/>
  <c r="M7108" i="2"/>
  <c r="M7109" i="2"/>
  <c r="M7110" i="2"/>
  <c r="M7111" i="2"/>
  <c r="M7112" i="2"/>
  <c r="M7113" i="2"/>
  <c r="M7114" i="2"/>
  <c r="M7115" i="2"/>
  <c r="M7116" i="2"/>
  <c r="M7117" i="2"/>
  <c r="M7118" i="2"/>
  <c r="M7119" i="2"/>
  <c r="M7120" i="2"/>
  <c r="M7121" i="2"/>
  <c r="M7122" i="2"/>
  <c r="M7123" i="2"/>
  <c r="M7124" i="2"/>
  <c r="M7125" i="2"/>
  <c r="M7126" i="2"/>
  <c r="M7127" i="2"/>
  <c r="M7128" i="2"/>
  <c r="M7129" i="2"/>
  <c r="M7130" i="2"/>
  <c r="M7131" i="2"/>
  <c r="M7132" i="2"/>
  <c r="M7133" i="2"/>
  <c r="M7134" i="2"/>
  <c r="M7135" i="2"/>
  <c r="M7136" i="2"/>
  <c r="M7137" i="2"/>
  <c r="M7138" i="2"/>
  <c r="M7139" i="2"/>
  <c r="M7140" i="2"/>
  <c r="M7141" i="2"/>
  <c r="M7142" i="2"/>
  <c r="M7143" i="2"/>
  <c r="M7144" i="2"/>
  <c r="M7145" i="2"/>
  <c r="M7146" i="2"/>
  <c r="M7147" i="2"/>
  <c r="M7148" i="2"/>
  <c r="M7149" i="2"/>
  <c r="M7150" i="2"/>
  <c r="M7151" i="2"/>
  <c r="M7152" i="2"/>
  <c r="M7153" i="2"/>
  <c r="M7154" i="2"/>
  <c r="M7155" i="2"/>
  <c r="M7156" i="2"/>
  <c r="M7157" i="2"/>
  <c r="M7158" i="2"/>
  <c r="M7159" i="2"/>
  <c r="M7160" i="2"/>
  <c r="M7161" i="2"/>
  <c r="M7162" i="2"/>
  <c r="M7163" i="2"/>
  <c r="M7164" i="2"/>
  <c r="M7165" i="2"/>
  <c r="M7166" i="2"/>
  <c r="M7167" i="2"/>
  <c r="M7168" i="2"/>
  <c r="M7169" i="2"/>
  <c r="M7170" i="2"/>
  <c r="M7171" i="2"/>
  <c r="M7172" i="2"/>
  <c r="M7173" i="2"/>
  <c r="M7174" i="2"/>
  <c r="M7175" i="2"/>
  <c r="M7176" i="2"/>
  <c r="M7177" i="2"/>
  <c r="M7178" i="2"/>
  <c r="M7179" i="2"/>
  <c r="M7180" i="2"/>
  <c r="M7181" i="2"/>
  <c r="M7182" i="2"/>
  <c r="M7183" i="2"/>
  <c r="M7184" i="2"/>
  <c r="M7185" i="2"/>
  <c r="M7186" i="2"/>
  <c r="M7187" i="2"/>
  <c r="M7188" i="2"/>
  <c r="M7189" i="2"/>
  <c r="M7190" i="2"/>
  <c r="M7191" i="2"/>
  <c r="M7192" i="2"/>
  <c r="M7193" i="2"/>
  <c r="M7194" i="2"/>
  <c r="M7195" i="2"/>
  <c r="M7196" i="2"/>
  <c r="M7197" i="2"/>
  <c r="M7198" i="2"/>
  <c r="M7199" i="2"/>
  <c r="M7200" i="2"/>
  <c r="M7201" i="2"/>
  <c r="M7202" i="2"/>
  <c r="M7203" i="2"/>
  <c r="M7204" i="2"/>
  <c r="M7205" i="2"/>
  <c r="M7206" i="2"/>
  <c r="M7207" i="2"/>
  <c r="M7208" i="2"/>
  <c r="M7209" i="2"/>
  <c r="M7210" i="2"/>
  <c r="M7211" i="2"/>
  <c r="M7212" i="2"/>
  <c r="M7213" i="2"/>
  <c r="M7214" i="2"/>
  <c r="M7215" i="2"/>
  <c r="M7216" i="2"/>
  <c r="M7217" i="2"/>
  <c r="M7218" i="2"/>
  <c r="M7219" i="2"/>
  <c r="M7220" i="2"/>
  <c r="M7221" i="2"/>
  <c r="M7222" i="2"/>
  <c r="M7223" i="2"/>
  <c r="M7224" i="2"/>
  <c r="M7225" i="2"/>
  <c r="M7226" i="2"/>
  <c r="M7227" i="2"/>
  <c r="M7228" i="2"/>
  <c r="M7229" i="2"/>
  <c r="M7230" i="2"/>
  <c r="M7231" i="2"/>
  <c r="M7232" i="2"/>
  <c r="M7233" i="2"/>
  <c r="M7234" i="2"/>
  <c r="M7235" i="2"/>
  <c r="M7236" i="2"/>
  <c r="M7237" i="2"/>
  <c r="M7238" i="2"/>
  <c r="M7239" i="2"/>
  <c r="M7240" i="2"/>
  <c r="M7241" i="2"/>
  <c r="M7242" i="2"/>
  <c r="M7243" i="2"/>
  <c r="M7244" i="2"/>
  <c r="M7245" i="2"/>
  <c r="M7246" i="2"/>
  <c r="M7247" i="2"/>
  <c r="M7248" i="2"/>
  <c r="M7249" i="2"/>
  <c r="M7250" i="2"/>
  <c r="M7251" i="2"/>
  <c r="M7252" i="2"/>
  <c r="M7253" i="2"/>
  <c r="M7254" i="2"/>
  <c r="M7255" i="2"/>
  <c r="M7256" i="2"/>
  <c r="M7257" i="2"/>
  <c r="M7258" i="2"/>
  <c r="M7259" i="2"/>
  <c r="M7260" i="2"/>
  <c r="M7261" i="2"/>
  <c r="M7262" i="2"/>
  <c r="M7263" i="2"/>
  <c r="M7264" i="2"/>
  <c r="M7265" i="2"/>
  <c r="M7266" i="2"/>
  <c r="M7267" i="2"/>
  <c r="M7268" i="2"/>
  <c r="M7269" i="2"/>
  <c r="M7270" i="2"/>
  <c r="M7271" i="2"/>
  <c r="M7272" i="2"/>
  <c r="M7273" i="2"/>
  <c r="M7274" i="2"/>
  <c r="M7275" i="2"/>
  <c r="M7276" i="2"/>
  <c r="M7277" i="2"/>
  <c r="M7278" i="2"/>
  <c r="M7279" i="2"/>
  <c r="M7280" i="2"/>
  <c r="M7281" i="2"/>
  <c r="M7282" i="2"/>
  <c r="M7283" i="2"/>
  <c r="M7284" i="2"/>
  <c r="M7285" i="2"/>
  <c r="M7286" i="2"/>
  <c r="M7287" i="2"/>
  <c r="M7288" i="2"/>
  <c r="M7289" i="2"/>
  <c r="M7290" i="2"/>
  <c r="M7291" i="2"/>
  <c r="M7292" i="2"/>
  <c r="M7293" i="2"/>
  <c r="M7294" i="2"/>
  <c r="M7295" i="2"/>
  <c r="M7296" i="2"/>
  <c r="M7297" i="2"/>
  <c r="M7298" i="2"/>
  <c r="M7299" i="2"/>
  <c r="M7300" i="2"/>
  <c r="M7301" i="2"/>
  <c r="M7302" i="2"/>
  <c r="M7303" i="2"/>
  <c r="M7304" i="2"/>
  <c r="M7305" i="2"/>
  <c r="M7306" i="2"/>
  <c r="M7307" i="2"/>
  <c r="M7308" i="2"/>
  <c r="M7309" i="2"/>
  <c r="M7310" i="2"/>
  <c r="M7311" i="2"/>
  <c r="M7312" i="2"/>
  <c r="M7313" i="2"/>
  <c r="M7314" i="2"/>
  <c r="M7315" i="2"/>
  <c r="M7316" i="2"/>
  <c r="M7317" i="2"/>
  <c r="M7318" i="2"/>
  <c r="M7319" i="2"/>
  <c r="M7320" i="2"/>
  <c r="M7321" i="2"/>
  <c r="M7322" i="2"/>
  <c r="M7323" i="2"/>
  <c r="M7324" i="2"/>
  <c r="M7325" i="2"/>
  <c r="M7326" i="2"/>
  <c r="M7327" i="2"/>
  <c r="M7328" i="2"/>
  <c r="M7329" i="2"/>
  <c r="M7330" i="2"/>
  <c r="M7331" i="2"/>
  <c r="M7332" i="2"/>
  <c r="M7333" i="2"/>
  <c r="M7334" i="2"/>
  <c r="M7335" i="2"/>
  <c r="M7336" i="2"/>
  <c r="M7337" i="2"/>
  <c r="M7338" i="2"/>
  <c r="M7339" i="2"/>
  <c r="M7340" i="2"/>
  <c r="M7341" i="2"/>
  <c r="M7342" i="2"/>
  <c r="M7343" i="2"/>
  <c r="M7344" i="2"/>
  <c r="M7345" i="2"/>
  <c r="M7346" i="2"/>
  <c r="M7347" i="2"/>
  <c r="M7348" i="2"/>
  <c r="M7349" i="2"/>
  <c r="M7350" i="2"/>
  <c r="M7351" i="2"/>
  <c r="M7352" i="2"/>
  <c r="M7353" i="2"/>
  <c r="M7354" i="2"/>
  <c r="M7355" i="2"/>
  <c r="M7356" i="2"/>
  <c r="M7357" i="2"/>
  <c r="M7358" i="2"/>
  <c r="M7359" i="2"/>
  <c r="M7360" i="2"/>
  <c r="M7361" i="2"/>
  <c r="M7362" i="2"/>
  <c r="M7363" i="2"/>
  <c r="M7364" i="2"/>
  <c r="M7365" i="2"/>
  <c r="M7366" i="2"/>
  <c r="M7367" i="2"/>
  <c r="M7368" i="2"/>
  <c r="M7369" i="2"/>
  <c r="M7370" i="2"/>
  <c r="M7371" i="2"/>
  <c r="M7372" i="2"/>
  <c r="M7373" i="2"/>
  <c r="M7374" i="2"/>
  <c r="M7375" i="2"/>
  <c r="M7376" i="2"/>
  <c r="M7377" i="2"/>
  <c r="M7378" i="2"/>
  <c r="M7379" i="2"/>
  <c r="M7380" i="2"/>
  <c r="M7381" i="2"/>
  <c r="M7382" i="2"/>
  <c r="M7383" i="2"/>
  <c r="M7384" i="2"/>
  <c r="M7385" i="2"/>
  <c r="M7386" i="2"/>
  <c r="M7387" i="2"/>
  <c r="M7388" i="2"/>
  <c r="M7389" i="2"/>
  <c r="M7390" i="2"/>
  <c r="M7391" i="2"/>
  <c r="M7392" i="2"/>
  <c r="M7393" i="2"/>
  <c r="M7394" i="2"/>
  <c r="M7395" i="2"/>
  <c r="M7396" i="2"/>
  <c r="M7397" i="2"/>
  <c r="M7398" i="2"/>
  <c r="M7399" i="2"/>
  <c r="M7400" i="2"/>
  <c r="M7401" i="2"/>
  <c r="M7402" i="2"/>
  <c r="M7403" i="2"/>
  <c r="M7404" i="2"/>
  <c r="M7405" i="2"/>
  <c r="M7406" i="2"/>
  <c r="M7407" i="2"/>
  <c r="M7408" i="2"/>
  <c r="M7409" i="2"/>
  <c r="M7410" i="2"/>
  <c r="M7411" i="2"/>
  <c r="M7412" i="2"/>
  <c r="M7413" i="2"/>
  <c r="M7414" i="2"/>
  <c r="M7415" i="2"/>
  <c r="M7416" i="2"/>
  <c r="M7417" i="2"/>
  <c r="M7418" i="2"/>
  <c r="M7419" i="2"/>
  <c r="M7420" i="2"/>
  <c r="M7421" i="2"/>
  <c r="M7422" i="2"/>
  <c r="M7423" i="2"/>
  <c r="M7424" i="2"/>
  <c r="M7425" i="2"/>
  <c r="M7426" i="2"/>
  <c r="M7427" i="2"/>
  <c r="M7428" i="2"/>
  <c r="M7429" i="2"/>
  <c r="M7430" i="2"/>
  <c r="M7431" i="2"/>
  <c r="M7432" i="2"/>
  <c r="M7433" i="2"/>
  <c r="M7434" i="2"/>
  <c r="M7435" i="2"/>
  <c r="M7436" i="2"/>
  <c r="M7437" i="2"/>
  <c r="M7438" i="2"/>
  <c r="M7439" i="2"/>
  <c r="M7440" i="2"/>
  <c r="M7441" i="2"/>
  <c r="M7442" i="2"/>
  <c r="M7443" i="2"/>
  <c r="M7444" i="2"/>
  <c r="M7445" i="2"/>
  <c r="M7446" i="2"/>
  <c r="M7447" i="2"/>
  <c r="M7448" i="2"/>
  <c r="M7449" i="2"/>
  <c r="M7450" i="2"/>
  <c r="M7451" i="2"/>
  <c r="M7452" i="2"/>
  <c r="M7453" i="2"/>
  <c r="M7454" i="2"/>
  <c r="M7455" i="2"/>
  <c r="M7456" i="2"/>
  <c r="M7457" i="2"/>
  <c r="M7458" i="2"/>
  <c r="M7459" i="2"/>
  <c r="M7460" i="2"/>
  <c r="M7461" i="2"/>
  <c r="M7462" i="2"/>
  <c r="M7463" i="2"/>
  <c r="M7464" i="2"/>
  <c r="M7465" i="2"/>
  <c r="M7466" i="2"/>
  <c r="M7467" i="2"/>
  <c r="M7468" i="2"/>
  <c r="M7469" i="2"/>
  <c r="M7470" i="2"/>
  <c r="M7471" i="2"/>
  <c r="M7472" i="2"/>
  <c r="M7473" i="2"/>
  <c r="M7474" i="2"/>
  <c r="M7475" i="2"/>
  <c r="M7476" i="2"/>
  <c r="M7477" i="2"/>
  <c r="M7478" i="2"/>
  <c r="M7479" i="2"/>
  <c r="M7480" i="2"/>
  <c r="M7481" i="2"/>
  <c r="M7482" i="2"/>
  <c r="M7483" i="2"/>
  <c r="M7484" i="2"/>
  <c r="M7485" i="2"/>
  <c r="M7486" i="2"/>
  <c r="M7487" i="2"/>
  <c r="M7488" i="2"/>
  <c r="M7489" i="2"/>
  <c r="M7490" i="2"/>
  <c r="M7491" i="2"/>
  <c r="M7492" i="2"/>
  <c r="M7493" i="2"/>
  <c r="M7494" i="2"/>
  <c r="M7495" i="2"/>
  <c r="M7496" i="2"/>
  <c r="M7497" i="2"/>
  <c r="M7498" i="2"/>
  <c r="M7499" i="2"/>
  <c r="M7500" i="2"/>
  <c r="M7501" i="2"/>
  <c r="M7502" i="2"/>
  <c r="M7503" i="2"/>
  <c r="M7504" i="2"/>
  <c r="M7505" i="2"/>
  <c r="M7506" i="2"/>
  <c r="M7507" i="2"/>
  <c r="M7508" i="2"/>
  <c r="M7509" i="2"/>
  <c r="M7510" i="2"/>
  <c r="M7511" i="2"/>
  <c r="M7512" i="2"/>
  <c r="M7513" i="2"/>
  <c r="M7514" i="2"/>
  <c r="M7515" i="2"/>
  <c r="M7516" i="2"/>
  <c r="M7517" i="2"/>
  <c r="M7518" i="2"/>
  <c r="M7519" i="2"/>
  <c r="M7520" i="2"/>
  <c r="M7521" i="2"/>
  <c r="M7522" i="2"/>
  <c r="M7523" i="2"/>
  <c r="M7524" i="2"/>
  <c r="M7525" i="2"/>
  <c r="M7526" i="2"/>
  <c r="M7527" i="2"/>
  <c r="M7528" i="2"/>
  <c r="M7529" i="2"/>
  <c r="M7530" i="2"/>
  <c r="M7531" i="2"/>
  <c r="M7532" i="2"/>
  <c r="M7533" i="2"/>
  <c r="M7534" i="2"/>
  <c r="M7535" i="2"/>
  <c r="M7536" i="2"/>
  <c r="M7537" i="2"/>
  <c r="M7538" i="2"/>
  <c r="M7539" i="2"/>
  <c r="M7540" i="2"/>
  <c r="M7541" i="2"/>
  <c r="M7542" i="2"/>
  <c r="M7543" i="2"/>
  <c r="M7544" i="2"/>
  <c r="M7545" i="2"/>
  <c r="M7546" i="2"/>
  <c r="M7547" i="2"/>
  <c r="M7548" i="2"/>
  <c r="M7549" i="2"/>
  <c r="M7550" i="2"/>
  <c r="M7551" i="2"/>
  <c r="M7552" i="2"/>
  <c r="M7553" i="2"/>
  <c r="M7554" i="2"/>
  <c r="M7555" i="2"/>
  <c r="M7556" i="2"/>
  <c r="M7557" i="2"/>
  <c r="M7558" i="2"/>
  <c r="M7559" i="2"/>
  <c r="M7560" i="2"/>
  <c r="M7561" i="2"/>
  <c r="M7562" i="2"/>
  <c r="M7563" i="2"/>
  <c r="M7564" i="2"/>
  <c r="M7565" i="2"/>
  <c r="M7566" i="2"/>
  <c r="M7567" i="2"/>
  <c r="M7568" i="2"/>
  <c r="M7569" i="2"/>
  <c r="M7570" i="2"/>
  <c r="M7571" i="2"/>
  <c r="M7572" i="2"/>
  <c r="M7573" i="2"/>
  <c r="M7574" i="2"/>
  <c r="M7575" i="2"/>
  <c r="M7576" i="2"/>
  <c r="M7577" i="2"/>
  <c r="M7578" i="2"/>
  <c r="M7579" i="2"/>
  <c r="M7580" i="2"/>
  <c r="M7581" i="2"/>
  <c r="M7582" i="2"/>
  <c r="M7583" i="2"/>
  <c r="M7584" i="2"/>
  <c r="M7585" i="2"/>
  <c r="M7586" i="2"/>
  <c r="M7587" i="2"/>
  <c r="M7588" i="2"/>
  <c r="M7589" i="2"/>
  <c r="M7590" i="2"/>
  <c r="M7591" i="2"/>
  <c r="M7592" i="2"/>
  <c r="M7593" i="2"/>
  <c r="M7594" i="2"/>
  <c r="M7595" i="2"/>
  <c r="M7596" i="2"/>
  <c r="M7597" i="2"/>
  <c r="M7598" i="2"/>
  <c r="M7599" i="2"/>
  <c r="M7600" i="2"/>
  <c r="M7601" i="2"/>
  <c r="M7602" i="2"/>
  <c r="M7603" i="2"/>
  <c r="M7604" i="2"/>
  <c r="M7605" i="2"/>
  <c r="M7606" i="2"/>
  <c r="M7607" i="2"/>
  <c r="M7608" i="2"/>
  <c r="M7609" i="2"/>
  <c r="M7610" i="2"/>
  <c r="M7611" i="2"/>
  <c r="M7612" i="2"/>
  <c r="M7613" i="2"/>
  <c r="M7614" i="2"/>
  <c r="M7615" i="2"/>
  <c r="M7616" i="2"/>
  <c r="M7617" i="2"/>
  <c r="M7618" i="2"/>
  <c r="M7619" i="2"/>
  <c r="M7620" i="2"/>
  <c r="M7621" i="2"/>
  <c r="M7622" i="2"/>
  <c r="M7623" i="2"/>
  <c r="M7624" i="2"/>
  <c r="M7625" i="2"/>
  <c r="M7626" i="2"/>
  <c r="M7627" i="2"/>
  <c r="M7628" i="2"/>
  <c r="M7629" i="2"/>
  <c r="M7630" i="2"/>
  <c r="M7631" i="2"/>
  <c r="M7632" i="2"/>
  <c r="M7633" i="2"/>
  <c r="M7634" i="2"/>
  <c r="M7635" i="2"/>
  <c r="M7636" i="2"/>
  <c r="M7637" i="2"/>
  <c r="M7638" i="2"/>
  <c r="M7639" i="2"/>
  <c r="M7640" i="2"/>
  <c r="M7641" i="2"/>
  <c r="M7642" i="2"/>
  <c r="M7643" i="2"/>
  <c r="M7644" i="2"/>
  <c r="M7645" i="2"/>
  <c r="M7646" i="2"/>
  <c r="M7647" i="2"/>
  <c r="M7648" i="2"/>
  <c r="M7649" i="2"/>
  <c r="M7650" i="2"/>
  <c r="M7651" i="2"/>
  <c r="M7652" i="2"/>
  <c r="M7653" i="2"/>
  <c r="M7654" i="2"/>
  <c r="M7655" i="2"/>
  <c r="M7656" i="2"/>
  <c r="M7657" i="2"/>
  <c r="M7658" i="2"/>
  <c r="M7659" i="2"/>
  <c r="M7660" i="2"/>
  <c r="M7661" i="2"/>
  <c r="M7662" i="2"/>
  <c r="M7663" i="2"/>
  <c r="M7664" i="2"/>
  <c r="M7665" i="2"/>
  <c r="M7666" i="2"/>
  <c r="M7667" i="2"/>
  <c r="M7668" i="2"/>
  <c r="M7669" i="2"/>
  <c r="M7670" i="2"/>
  <c r="M7671" i="2"/>
  <c r="M7672" i="2"/>
  <c r="M7673" i="2"/>
  <c r="M7674" i="2"/>
  <c r="M7675" i="2"/>
  <c r="M7676" i="2"/>
  <c r="M7677" i="2"/>
  <c r="M7678" i="2"/>
  <c r="M7679" i="2"/>
  <c r="M7680" i="2"/>
  <c r="M7681" i="2"/>
  <c r="M7682" i="2"/>
  <c r="M7683" i="2"/>
  <c r="M7684" i="2"/>
  <c r="M7685" i="2"/>
  <c r="M7686" i="2"/>
  <c r="M7687" i="2"/>
  <c r="M7688" i="2"/>
  <c r="M7689" i="2"/>
  <c r="M7690" i="2"/>
  <c r="M7691" i="2"/>
  <c r="M7692" i="2"/>
  <c r="M7693" i="2"/>
  <c r="M7694" i="2"/>
  <c r="M7695" i="2"/>
  <c r="M7696" i="2"/>
  <c r="M7697" i="2"/>
  <c r="M7698" i="2"/>
  <c r="M7699" i="2"/>
  <c r="M7700" i="2"/>
  <c r="M7701" i="2"/>
  <c r="M7702" i="2"/>
  <c r="M7703" i="2"/>
  <c r="M7704" i="2"/>
  <c r="M7705" i="2"/>
  <c r="M7706" i="2"/>
  <c r="M7707" i="2"/>
  <c r="M7708" i="2"/>
  <c r="M7709" i="2"/>
  <c r="M7710" i="2"/>
  <c r="M7711" i="2"/>
  <c r="M7712" i="2"/>
  <c r="M7713" i="2"/>
  <c r="M7714" i="2"/>
  <c r="M7715" i="2"/>
  <c r="M7716" i="2"/>
  <c r="M7717" i="2"/>
  <c r="M7718" i="2"/>
  <c r="M7719" i="2"/>
  <c r="M7720" i="2"/>
  <c r="M7721" i="2"/>
  <c r="M7722" i="2"/>
  <c r="M7723" i="2"/>
  <c r="M7724" i="2"/>
  <c r="M7725" i="2"/>
  <c r="M7726" i="2"/>
  <c r="M7727" i="2"/>
  <c r="M7728" i="2"/>
  <c r="M7729" i="2"/>
  <c r="M7730" i="2"/>
  <c r="M7731" i="2"/>
  <c r="M7732" i="2"/>
  <c r="M7733" i="2"/>
  <c r="M7734" i="2"/>
  <c r="M7735" i="2"/>
  <c r="M7736" i="2"/>
  <c r="M7737" i="2"/>
  <c r="M7738" i="2"/>
  <c r="M7739" i="2"/>
  <c r="M7740" i="2"/>
  <c r="M7741" i="2"/>
  <c r="M7742" i="2"/>
  <c r="M7743" i="2"/>
  <c r="M7744" i="2"/>
  <c r="M7745" i="2"/>
  <c r="M7746" i="2"/>
  <c r="M7747" i="2"/>
  <c r="M7748" i="2"/>
  <c r="M7749" i="2"/>
  <c r="M7750" i="2"/>
  <c r="M7751" i="2"/>
  <c r="M7752" i="2"/>
  <c r="M7753" i="2"/>
  <c r="M7754" i="2"/>
  <c r="M7755" i="2"/>
  <c r="M7756" i="2"/>
  <c r="M7757" i="2"/>
  <c r="M7758" i="2"/>
  <c r="M7759" i="2"/>
  <c r="M7760" i="2"/>
  <c r="M7761" i="2"/>
  <c r="M7762" i="2"/>
  <c r="M7763" i="2"/>
  <c r="M7764" i="2"/>
  <c r="M7765" i="2"/>
  <c r="M7766" i="2"/>
  <c r="M7767" i="2"/>
  <c r="M7768" i="2"/>
  <c r="M7769" i="2"/>
  <c r="M7770" i="2"/>
  <c r="M7771" i="2"/>
  <c r="M7772" i="2"/>
  <c r="M7773" i="2"/>
  <c r="M7774" i="2"/>
  <c r="M7775" i="2"/>
  <c r="M7776" i="2"/>
  <c r="M7777" i="2"/>
  <c r="M7778" i="2"/>
  <c r="M7779" i="2"/>
  <c r="M7780" i="2"/>
  <c r="M7781" i="2"/>
  <c r="M7782" i="2"/>
  <c r="M7783" i="2"/>
  <c r="M7784" i="2"/>
  <c r="M7785" i="2"/>
  <c r="M7786" i="2"/>
  <c r="M7787" i="2"/>
  <c r="M7788" i="2"/>
  <c r="M7789" i="2"/>
  <c r="M7790" i="2"/>
  <c r="M7791" i="2"/>
  <c r="M7792" i="2"/>
  <c r="M7793" i="2"/>
  <c r="M7794" i="2"/>
  <c r="M7795" i="2"/>
  <c r="M7796" i="2"/>
  <c r="M7797" i="2"/>
  <c r="M7798" i="2"/>
  <c r="M7799" i="2"/>
  <c r="M7800" i="2"/>
  <c r="M7801" i="2"/>
  <c r="M7802" i="2"/>
  <c r="M7803" i="2"/>
  <c r="M7804" i="2"/>
  <c r="M7805" i="2"/>
  <c r="M7806" i="2"/>
  <c r="M7807" i="2"/>
  <c r="M7808" i="2"/>
  <c r="M7809" i="2"/>
  <c r="M7810" i="2"/>
  <c r="M7811" i="2"/>
  <c r="M7812" i="2"/>
  <c r="M7813" i="2"/>
  <c r="M7814" i="2"/>
  <c r="M7815" i="2"/>
  <c r="M7816" i="2"/>
  <c r="M7817" i="2"/>
  <c r="M7818" i="2"/>
  <c r="M7819" i="2"/>
  <c r="M7820" i="2"/>
  <c r="M7821" i="2"/>
  <c r="M7822" i="2"/>
  <c r="M7823" i="2"/>
  <c r="M7824" i="2"/>
  <c r="M7825" i="2"/>
  <c r="M7826" i="2"/>
  <c r="M7827" i="2"/>
  <c r="M7828" i="2"/>
  <c r="M7829" i="2"/>
  <c r="M7830" i="2"/>
  <c r="M7831" i="2"/>
  <c r="M7832" i="2"/>
  <c r="M7833" i="2"/>
  <c r="M7834" i="2"/>
  <c r="M7835" i="2"/>
  <c r="M7836" i="2"/>
  <c r="M7837" i="2"/>
  <c r="M7838" i="2"/>
  <c r="M7839" i="2"/>
  <c r="M7840" i="2"/>
  <c r="M7841" i="2"/>
  <c r="M7842" i="2"/>
  <c r="M7843" i="2"/>
  <c r="M7844" i="2"/>
  <c r="M7845" i="2"/>
  <c r="M7846" i="2"/>
  <c r="M7847" i="2"/>
  <c r="M7848" i="2"/>
  <c r="M7849" i="2"/>
  <c r="M7850" i="2"/>
  <c r="M7851" i="2"/>
  <c r="M7852" i="2"/>
  <c r="M7853" i="2"/>
  <c r="M7854" i="2"/>
  <c r="M7855" i="2"/>
  <c r="M7856" i="2"/>
  <c r="M7857" i="2"/>
  <c r="M7858" i="2"/>
  <c r="M7859" i="2"/>
  <c r="M7860" i="2"/>
  <c r="M7861" i="2"/>
  <c r="M7862" i="2"/>
  <c r="M7863" i="2"/>
  <c r="M7864" i="2"/>
  <c r="M7865" i="2"/>
  <c r="M7866" i="2"/>
  <c r="M7867" i="2"/>
  <c r="M7868" i="2"/>
  <c r="M7869" i="2"/>
  <c r="M7870" i="2"/>
  <c r="M7871" i="2"/>
  <c r="M7872" i="2"/>
  <c r="M7873" i="2"/>
  <c r="M7874" i="2"/>
  <c r="M7875" i="2"/>
  <c r="M7876" i="2"/>
  <c r="M7877" i="2"/>
  <c r="M7878" i="2"/>
  <c r="M7879" i="2"/>
  <c r="M7880" i="2"/>
  <c r="M7881" i="2"/>
  <c r="M7882" i="2"/>
  <c r="M7883" i="2"/>
  <c r="M7884" i="2"/>
  <c r="M7885" i="2"/>
  <c r="M7886" i="2"/>
  <c r="M7887" i="2"/>
  <c r="M7888" i="2"/>
  <c r="M7889" i="2"/>
  <c r="M7890" i="2"/>
  <c r="M7891" i="2"/>
  <c r="M7892" i="2"/>
  <c r="M7893" i="2"/>
  <c r="M7894" i="2"/>
  <c r="M7895" i="2"/>
  <c r="M7896" i="2"/>
  <c r="M7897" i="2"/>
  <c r="M7898" i="2"/>
  <c r="M7899" i="2"/>
  <c r="M7900" i="2"/>
  <c r="M7901" i="2"/>
  <c r="M7902" i="2"/>
  <c r="M7903" i="2"/>
  <c r="M7904" i="2"/>
  <c r="M7905" i="2"/>
  <c r="M7906" i="2"/>
  <c r="M7907" i="2"/>
  <c r="M7908" i="2"/>
  <c r="M7909" i="2"/>
  <c r="M7910" i="2"/>
  <c r="M7911" i="2"/>
  <c r="M7912" i="2"/>
  <c r="M7913" i="2"/>
  <c r="M7914" i="2"/>
  <c r="M7915" i="2"/>
  <c r="M7916" i="2"/>
  <c r="M7917" i="2"/>
  <c r="M7918" i="2"/>
  <c r="M7919" i="2"/>
  <c r="M7920" i="2"/>
  <c r="M7921" i="2"/>
  <c r="M7922" i="2"/>
  <c r="M7923" i="2"/>
  <c r="M7924" i="2"/>
  <c r="M7925" i="2"/>
  <c r="M7926" i="2"/>
  <c r="M7927" i="2"/>
  <c r="M7928" i="2"/>
  <c r="M7929" i="2"/>
  <c r="M7930" i="2"/>
  <c r="M7931" i="2"/>
  <c r="M7932" i="2"/>
  <c r="M7933" i="2"/>
  <c r="M7934" i="2"/>
  <c r="M7935" i="2"/>
  <c r="M7936" i="2"/>
  <c r="M7937" i="2"/>
  <c r="M7938" i="2"/>
  <c r="M7939" i="2"/>
  <c r="M7940" i="2"/>
  <c r="M7941" i="2"/>
  <c r="M7942" i="2"/>
  <c r="M7943" i="2"/>
  <c r="M7944" i="2"/>
  <c r="M7945" i="2"/>
  <c r="M7946" i="2"/>
  <c r="M7947" i="2"/>
  <c r="M7948" i="2"/>
  <c r="M7949" i="2"/>
  <c r="M7950" i="2"/>
  <c r="M7951" i="2"/>
  <c r="M7952" i="2"/>
  <c r="M7953" i="2"/>
  <c r="M7954" i="2"/>
  <c r="M7955" i="2"/>
  <c r="M7956" i="2"/>
  <c r="M7957" i="2"/>
  <c r="M7958" i="2"/>
  <c r="M7959" i="2"/>
  <c r="M7960" i="2"/>
  <c r="M7961" i="2"/>
  <c r="M7962" i="2"/>
  <c r="M7963" i="2"/>
  <c r="M7964" i="2"/>
  <c r="M7965" i="2"/>
  <c r="M7966" i="2"/>
  <c r="M7967" i="2"/>
  <c r="M7968" i="2"/>
  <c r="M7969" i="2"/>
  <c r="M7970" i="2"/>
  <c r="M7971" i="2"/>
  <c r="M7972" i="2"/>
  <c r="M7973" i="2"/>
  <c r="M7974" i="2"/>
  <c r="M7975" i="2"/>
  <c r="M7976" i="2"/>
  <c r="M7977" i="2"/>
  <c r="M7978" i="2"/>
  <c r="M7979" i="2"/>
  <c r="M7980" i="2"/>
  <c r="M7981" i="2"/>
  <c r="M7982" i="2"/>
  <c r="M7983" i="2"/>
  <c r="M7984" i="2"/>
  <c r="M7985" i="2"/>
  <c r="M7986" i="2"/>
  <c r="M7987" i="2"/>
  <c r="M7988" i="2"/>
  <c r="M7989" i="2"/>
  <c r="M7990" i="2"/>
  <c r="M7991" i="2"/>
  <c r="M7992" i="2"/>
  <c r="M7993" i="2"/>
  <c r="M7994" i="2"/>
  <c r="M7995" i="2"/>
  <c r="M7996" i="2"/>
  <c r="M7997" i="2"/>
  <c r="M7998" i="2"/>
  <c r="M7999" i="2"/>
  <c r="M8000" i="2"/>
  <c r="M8001" i="2"/>
  <c r="M8002" i="2"/>
  <c r="M8003" i="2"/>
  <c r="M8004" i="2"/>
  <c r="M8005" i="2"/>
  <c r="M8006" i="2"/>
  <c r="M8007" i="2"/>
  <c r="M8008" i="2"/>
  <c r="M8009" i="2"/>
  <c r="M8010" i="2"/>
  <c r="M8011" i="2"/>
  <c r="M8012" i="2"/>
  <c r="M8013" i="2"/>
  <c r="M8014" i="2"/>
  <c r="M8015" i="2"/>
  <c r="M8016" i="2"/>
  <c r="M8017" i="2"/>
  <c r="M8018" i="2"/>
  <c r="M8019" i="2"/>
  <c r="M8020" i="2"/>
  <c r="M8021" i="2"/>
  <c r="M8022" i="2"/>
  <c r="M8023" i="2"/>
  <c r="M8024" i="2"/>
  <c r="M8025" i="2"/>
  <c r="M8026" i="2"/>
  <c r="M8027" i="2"/>
  <c r="M8028" i="2"/>
  <c r="M8029" i="2"/>
  <c r="M8030" i="2"/>
  <c r="M8031" i="2"/>
  <c r="M8032" i="2"/>
  <c r="M8033" i="2"/>
  <c r="M8034" i="2"/>
  <c r="M8035" i="2"/>
  <c r="M8036" i="2"/>
  <c r="M8037" i="2"/>
  <c r="M8038" i="2"/>
  <c r="M8039" i="2"/>
  <c r="M8040" i="2"/>
  <c r="M8041" i="2"/>
  <c r="M8042" i="2"/>
  <c r="M8043" i="2"/>
  <c r="M8044" i="2"/>
  <c r="M8045" i="2"/>
  <c r="M8046" i="2"/>
  <c r="M8047" i="2"/>
  <c r="M8048" i="2"/>
  <c r="M8049" i="2"/>
  <c r="M8050" i="2"/>
  <c r="M8051" i="2"/>
  <c r="M8052" i="2"/>
  <c r="M8053" i="2"/>
  <c r="M8054" i="2"/>
  <c r="M8055" i="2"/>
  <c r="M8056" i="2"/>
  <c r="M8057" i="2"/>
  <c r="M8058" i="2"/>
  <c r="M8059" i="2"/>
  <c r="M8060" i="2"/>
  <c r="M8061" i="2"/>
  <c r="M8062" i="2"/>
  <c r="M8063" i="2"/>
  <c r="M8064" i="2"/>
  <c r="M8065" i="2"/>
  <c r="M8066" i="2"/>
  <c r="M8067" i="2"/>
  <c r="M8068" i="2"/>
  <c r="M8069" i="2"/>
  <c r="M8070" i="2"/>
  <c r="M8071" i="2"/>
  <c r="M8072" i="2"/>
  <c r="M8073" i="2"/>
  <c r="M8074" i="2"/>
  <c r="M8075" i="2"/>
  <c r="M8076" i="2"/>
  <c r="M8077" i="2"/>
  <c r="M8078" i="2"/>
  <c r="M8079" i="2"/>
  <c r="M8080" i="2"/>
  <c r="M8081" i="2"/>
  <c r="M8082" i="2"/>
  <c r="M8083" i="2"/>
  <c r="M8084" i="2"/>
  <c r="M8085" i="2"/>
  <c r="M8086" i="2"/>
  <c r="M8087" i="2"/>
  <c r="M8088" i="2"/>
  <c r="M8089" i="2"/>
  <c r="M8090" i="2"/>
  <c r="M8091" i="2"/>
  <c r="M8092" i="2"/>
  <c r="M8093" i="2"/>
  <c r="M8094" i="2"/>
  <c r="M8095" i="2"/>
  <c r="M8096" i="2"/>
  <c r="M8097" i="2"/>
  <c r="M8098" i="2"/>
  <c r="M8099" i="2"/>
  <c r="M8100" i="2"/>
  <c r="M8101" i="2"/>
  <c r="M8102" i="2"/>
  <c r="M8103" i="2"/>
  <c r="M8104" i="2"/>
  <c r="M8105" i="2"/>
  <c r="M8106" i="2"/>
  <c r="M8107" i="2"/>
  <c r="M8108" i="2"/>
  <c r="M8109" i="2"/>
  <c r="M8110" i="2"/>
  <c r="M8111" i="2"/>
  <c r="M8112" i="2"/>
  <c r="M8113" i="2"/>
  <c r="M8114" i="2"/>
  <c r="M8115" i="2"/>
  <c r="M8116" i="2"/>
  <c r="M8117" i="2"/>
  <c r="M8118" i="2"/>
  <c r="M8119" i="2"/>
  <c r="M8120" i="2"/>
  <c r="M8121" i="2"/>
  <c r="M8122" i="2"/>
  <c r="M8123" i="2"/>
  <c r="M8124" i="2"/>
  <c r="M8125" i="2"/>
  <c r="M8126" i="2"/>
  <c r="M8127" i="2"/>
  <c r="M8128" i="2"/>
  <c r="M8129" i="2"/>
  <c r="M8130" i="2"/>
  <c r="M8131" i="2"/>
  <c r="M8132" i="2"/>
  <c r="M8133" i="2"/>
  <c r="M8134" i="2"/>
  <c r="M8135" i="2"/>
  <c r="M8136" i="2"/>
  <c r="M8137" i="2"/>
  <c r="M8138" i="2"/>
  <c r="M8139" i="2"/>
  <c r="M8140" i="2"/>
  <c r="M8141" i="2"/>
  <c r="M8142" i="2"/>
  <c r="M8143" i="2"/>
  <c r="M8144" i="2"/>
  <c r="M8145" i="2"/>
  <c r="M8146" i="2"/>
  <c r="M8147" i="2"/>
  <c r="M8148" i="2"/>
  <c r="M8149" i="2"/>
  <c r="M8150" i="2"/>
  <c r="M8151" i="2"/>
  <c r="M8152" i="2"/>
  <c r="M8153" i="2"/>
  <c r="M8154" i="2"/>
  <c r="M8155" i="2"/>
  <c r="M8156" i="2"/>
  <c r="M8157" i="2"/>
  <c r="M8158" i="2"/>
  <c r="M8159" i="2"/>
  <c r="M8160" i="2"/>
  <c r="M8161" i="2"/>
  <c r="M8162" i="2"/>
  <c r="M8163" i="2"/>
  <c r="M8164" i="2"/>
  <c r="M8165" i="2"/>
  <c r="M8166" i="2"/>
  <c r="M8167" i="2"/>
  <c r="M8168" i="2"/>
  <c r="M8169" i="2"/>
  <c r="M8170" i="2"/>
  <c r="M8171" i="2"/>
  <c r="M8172" i="2"/>
  <c r="M8173" i="2"/>
  <c r="M8174" i="2"/>
  <c r="M8175" i="2"/>
  <c r="M8176" i="2"/>
  <c r="M8177" i="2"/>
  <c r="M8178" i="2"/>
  <c r="M8179" i="2"/>
  <c r="M8180" i="2"/>
  <c r="M8181" i="2"/>
  <c r="M8182" i="2"/>
  <c r="M8183" i="2"/>
  <c r="M8184" i="2"/>
  <c r="M8185" i="2"/>
  <c r="M8186" i="2"/>
  <c r="M8187" i="2"/>
  <c r="M8188" i="2"/>
  <c r="M8189" i="2"/>
  <c r="M8190" i="2"/>
  <c r="M8191" i="2"/>
  <c r="M8192" i="2"/>
  <c r="M8193" i="2"/>
  <c r="M8194" i="2"/>
  <c r="M8195" i="2"/>
  <c r="M8196" i="2"/>
  <c r="M8197" i="2"/>
  <c r="M8198" i="2"/>
  <c r="M8199" i="2"/>
  <c r="M8200" i="2"/>
  <c r="M8201" i="2"/>
  <c r="M8202" i="2"/>
  <c r="M8203" i="2"/>
  <c r="M8204" i="2"/>
  <c r="M8205" i="2"/>
  <c r="M8206" i="2"/>
  <c r="M8207" i="2"/>
  <c r="M8208" i="2"/>
  <c r="M8209" i="2"/>
  <c r="M8210" i="2"/>
  <c r="M8211" i="2"/>
  <c r="M8212" i="2"/>
  <c r="M8213" i="2"/>
  <c r="M8214" i="2"/>
  <c r="M8215" i="2"/>
  <c r="M8216" i="2"/>
  <c r="M8217" i="2"/>
  <c r="M8218" i="2"/>
  <c r="M8219" i="2"/>
  <c r="M8220" i="2"/>
  <c r="M8221" i="2"/>
  <c r="M8222" i="2"/>
  <c r="M8223" i="2"/>
  <c r="M8224" i="2"/>
  <c r="M8225" i="2"/>
  <c r="M8226" i="2"/>
  <c r="M8227" i="2"/>
  <c r="M8228" i="2"/>
  <c r="M8229" i="2"/>
  <c r="M8230" i="2"/>
  <c r="M8231" i="2"/>
  <c r="M8232" i="2"/>
  <c r="M8233" i="2"/>
  <c r="M8234" i="2"/>
  <c r="M8235" i="2"/>
  <c r="M8236" i="2"/>
  <c r="M8237" i="2"/>
  <c r="M8238" i="2"/>
  <c r="M8239" i="2"/>
  <c r="M8240" i="2"/>
  <c r="M8241" i="2"/>
  <c r="M8242" i="2"/>
  <c r="M8243" i="2"/>
  <c r="M8244" i="2"/>
  <c r="M8245" i="2"/>
  <c r="M8246" i="2"/>
  <c r="M8247" i="2"/>
  <c r="M8248" i="2"/>
  <c r="M8249" i="2"/>
  <c r="M8250" i="2"/>
  <c r="M8251" i="2"/>
  <c r="M8252" i="2"/>
  <c r="M8253" i="2"/>
  <c r="M8254" i="2"/>
  <c r="M8255" i="2"/>
  <c r="M8256" i="2"/>
  <c r="M8257" i="2"/>
  <c r="M8258" i="2"/>
  <c r="M8259" i="2"/>
  <c r="M8260" i="2"/>
  <c r="M8261" i="2"/>
  <c r="M8262" i="2"/>
  <c r="M8263" i="2"/>
  <c r="M8264" i="2"/>
  <c r="M8265" i="2"/>
  <c r="M8266" i="2"/>
  <c r="M8267" i="2"/>
  <c r="M8268" i="2"/>
  <c r="M8269" i="2"/>
  <c r="M8270" i="2"/>
  <c r="M8271" i="2"/>
  <c r="M8272" i="2"/>
  <c r="M8273" i="2"/>
  <c r="M8274" i="2"/>
  <c r="M8275" i="2"/>
  <c r="M8276" i="2"/>
  <c r="M8277" i="2"/>
  <c r="M8278" i="2"/>
  <c r="M8279" i="2"/>
  <c r="M8280" i="2"/>
  <c r="M8281" i="2"/>
  <c r="M8282" i="2"/>
  <c r="M8283" i="2"/>
  <c r="M8284" i="2"/>
  <c r="M8285" i="2"/>
  <c r="M8286" i="2"/>
  <c r="M8287" i="2"/>
  <c r="M8288" i="2"/>
  <c r="M8289" i="2"/>
  <c r="M8290" i="2"/>
  <c r="M8291" i="2"/>
  <c r="M8292" i="2"/>
  <c r="M8293" i="2"/>
  <c r="M8294" i="2"/>
  <c r="M8295" i="2"/>
  <c r="M8296" i="2"/>
  <c r="M8297" i="2"/>
  <c r="M8298" i="2"/>
  <c r="M8299" i="2"/>
  <c r="M8300" i="2"/>
  <c r="M8301" i="2"/>
  <c r="M8302" i="2"/>
  <c r="M8303" i="2"/>
  <c r="M8304" i="2"/>
  <c r="M8305" i="2"/>
  <c r="M8306" i="2"/>
  <c r="M8307" i="2"/>
  <c r="M8308" i="2"/>
  <c r="M8309" i="2"/>
  <c r="M8310" i="2"/>
  <c r="M8311" i="2"/>
  <c r="M8312" i="2"/>
  <c r="M8313" i="2"/>
  <c r="M8314" i="2"/>
  <c r="M8315" i="2"/>
  <c r="M8316" i="2"/>
  <c r="M8317" i="2"/>
  <c r="M8318" i="2"/>
  <c r="M8319" i="2"/>
  <c r="M8320" i="2"/>
  <c r="M8321" i="2"/>
  <c r="M8322" i="2"/>
  <c r="M8323" i="2"/>
  <c r="M8324" i="2"/>
  <c r="M8325" i="2"/>
  <c r="M8326" i="2"/>
  <c r="M8327" i="2"/>
  <c r="M8328" i="2"/>
  <c r="M8329" i="2"/>
  <c r="M8330" i="2"/>
  <c r="M8331" i="2"/>
  <c r="M8332" i="2"/>
  <c r="M8333" i="2"/>
  <c r="M8334" i="2"/>
  <c r="M8335" i="2"/>
  <c r="M8336" i="2"/>
  <c r="M8337" i="2"/>
  <c r="M8338" i="2"/>
  <c r="M8339" i="2"/>
  <c r="M8340" i="2"/>
  <c r="M8341" i="2"/>
  <c r="M8342" i="2"/>
  <c r="M8343" i="2"/>
  <c r="M8344" i="2"/>
  <c r="M8345" i="2"/>
  <c r="M8346" i="2"/>
  <c r="M8347" i="2"/>
  <c r="M8348" i="2"/>
  <c r="M8349" i="2"/>
  <c r="M8350" i="2"/>
  <c r="M8351" i="2"/>
  <c r="M8352" i="2"/>
  <c r="M8353" i="2"/>
  <c r="M8354" i="2"/>
  <c r="M8355" i="2"/>
  <c r="M8356" i="2"/>
  <c r="M8357" i="2"/>
  <c r="M8358" i="2"/>
  <c r="M8359" i="2"/>
  <c r="M8360" i="2"/>
  <c r="M8361" i="2"/>
  <c r="M8362" i="2"/>
  <c r="M8363" i="2"/>
  <c r="M8364" i="2"/>
  <c r="M8365" i="2"/>
  <c r="M8366" i="2"/>
  <c r="M8367" i="2"/>
  <c r="M8368" i="2"/>
  <c r="M8369" i="2"/>
  <c r="M8370" i="2"/>
  <c r="M8371" i="2"/>
  <c r="M8372" i="2"/>
  <c r="M8373" i="2"/>
  <c r="M8374" i="2"/>
  <c r="M8375" i="2"/>
  <c r="M8376" i="2"/>
  <c r="M8377" i="2"/>
  <c r="M8378" i="2"/>
  <c r="M8379" i="2"/>
  <c r="M8380" i="2"/>
  <c r="M8381" i="2"/>
  <c r="M8382" i="2"/>
  <c r="M8383" i="2"/>
  <c r="M8384" i="2"/>
  <c r="M8385" i="2"/>
  <c r="M8386" i="2"/>
  <c r="M8387" i="2"/>
  <c r="M8388" i="2"/>
  <c r="M8389" i="2"/>
  <c r="M8390" i="2"/>
  <c r="M8391" i="2"/>
  <c r="M8392" i="2"/>
  <c r="M8393" i="2"/>
  <c r="M8394" i="2"/>
  <c r="M8395" i="2"/>
  <c r="M8396" i="2"/>
  <c r="M8397" i="2"/>
  <c r="M8398" i="2"/>
  <c r="M8399" i="2"/>
  <c r="M8400" i="2"/>
  <c r="M8401" i="2"/>
  <c r="M8402" i="2"/>
  <c r="M8403" i="2"/>
  <c r="M8404" i="2"/>
  <c r="M8405" i="2"/>
  <c r="M8406" i="2"/>
  <c r="M8407" i="2"/>
  <c r="M8408" i="2"/>
  <c r="M8409" i="2"/>
  <c r="M8410" i="2"/>
  <c r="M8411" i="2"/>
  <c r="M8412" i="2"/>
  <c r="M8413" i="2"/>
  <c r="M8414" i="2"/>
  <c r="M8415" i="2"/>
  <c r="M8416" i="2"/>
  <c r="M8417" i="2"/>
  <c r="M8418" i="2"/>
  <c r="M8419" i="2"/>
  <c r="M8420" i="2"/>
  <c r="M8421" i="2"/>
  <c r="M8422" i="2"/>
  <c r="M8423" i="2"/>
  <c r="M8424" i="2"/>
  <c r="M8425" i="2"/>
  <c r="M8426" i="2"/>
  <c r="M8427" i="2"/>
  <c r="M8428" i="2"/>
  <c r="M8429" i="2"/>
  <c r="M8430" i="2"/>
  <c r="M8431" i="2"/>
  <c r="M8432" i="2"/>
  <c r="M8433" i="2"/>
  <c r="M8434" i="2"/>
  <c r="M8435" i="2"/>
  <c r="M8436" i="2"/>
  <c r="M8437" i="2"/>
  <c r="M8438" i="2"/>
  <c r="M8439" i="2"/>
  <c r="M8440" i="2"/>
  <c r="M8441" i="2"/>
  <c r="M8442" i="2"/>
  <c r="M8443" i="2"/>
  <c r="M8444" i="2"/>
  <c r="M8445" i="2"/>
  <c r="M8446" i="2"/>
  <c r="M8447" i="2"/>
  <c r="M8448" i="2"/>
  <c r="M8449" i="2"/>
  <c r="M8450" i="2"/>
  <c r="M8451" i="2"/>
  <c r="M8452" i="2"/>
  <c r="M8453" i="2"/>
  <c r="M8454" i="2"/>
  <c r="M8455" i="2"/>
  <c r="M8456" i="2"/>
  <c r="M8457" i="2"/>
  <c r="M8458" i="2"/>
  <c r="M8459" i="2"/>
  <c r="M8460" i="2"/>
  <c r="M8461" i="2"/>
  <c r="M8462" i="2"/>
  <c r="M8463" i="2"/>
  <c r="M8464" i="2"/>
  <c r="M8465" i="2"/>
  <c r="M8466" i="2"/>
  <c r="M8467" i="2"/>
  <c r="M8468" i="2"/>
  <c r="M8469" i="2"/>
  <c r="M8470" i="2"/>
  <c r="M8471" i="2"/>
  <c r="M8472" i="2"/>
  <c r="M8473" i="2"/>
  <c r="M8474" i="2"/>
  <c r="M8475" i="2"/>
  <c r="M8476" i="2"/>
  <c r="M8477" i="2"/>
  <c r="M8478" i="2"/>
  <c r="M8479" i="2"/>
  <c r="M8480" i="2"/>
  <c r="M8481" i="2"/>
  <c r="M8482" i="2"/>
  <c r="M8483" i="2"/>
  <c r="M8484" i="2"/>
  <c r="M8485" i="2"/>
  <c r="M8486" i="2"/>
  <c r="M8487" i="2"/>
  <c r="M8488" i="2"/>
  <c r="M8489" i="2"/>
  <c r="M8490" i="2"/>
  <c r="M8491" i="2"/>
  <c r="M8492" i="2"/>
  <c r="M8493" i="2"/>
  <c r="M8494" i="2"/>
  <c r="M8495" i="2"/>
  <c r="M8496" i="2"/>
  <c r="M8497" i="2"/>
  <c r="M8498" i="2"/>
  <c r="M8499" i="2"/>
  <c r="M8500" i="2"/>
  <c r="M8501" i="2"/>
  <c r="M8502" i="2"/>
  <c r="M8503" i="2"/>
  <c r="M8504" i="2"/>
  <c r="M8505" i="2"/>
  <c r="M8506" i="2"/>
  <c r="M8507" i="2"/>
  <c r="M8508" i="2"/>
  <c r="M8509" i="2"/>
  <c r="M8510" i="2"/>
  <c r="M8511" i="2"/>
  <c r="M8512" i="2"/>
  <c r="M8513" i="2"/>
  <c r="M8514" i="2"/>
  <c r="M8515" i="2"/>
  <c r="M8516" i="2"/>
  <c r="M8517" i="2"/>
  <c r="M8518" i="2"/>
  <c r="M8519" i="2"/>
  <c r="M8520" i="2"/>
  <c r="M8521" i="2"/>
  <c r="M8522" i="2"/>
  <c r="M8523" i="2"/>
  <c r="M8524" i="2"/>
  <c r="M8525" i="2"/>
  <c r="M8526" i="2"/>
  <c r="M8527" i="2"/>
  <c r="M8528" i="2"/>
  <c r="M8529" i="2"/>
  <c r="M8530" i="2"/>
  <c r="M8531" i="2"/>
  <c r="M8532" i="2"/>
  <c r="M8533" i="2"/>
  <c r="M8534" i="2"/>
  <c r="M8535" i="2"/>
  <c r="M8536" i="2"/>
  <c r="M8537" i="2"/>
  <c r="M8538" i="2"/>
  <c r="M8539" i="2"/>
  <c r="M8540" i="2"/>
  <c r="M8541" i="2"/>
  <c r="M8542" i="2"/>
  <c r="M8543" i="2"/>
  <c r="M8544" i="2"/>
  <c r="M8545" i="2"/>
  <c r="M8546" i="2"/>
  <c r="M8547" i="2"/>
  <c r="M8548" i="2"/>
  <c r="M8549" i="2"/>
  <c r="M8550" i="2"/>
  <c r="M8551" i="2"/>
  <c r="M8552" i="2"/>
  <c r="M8553" i="2"/>
  <c r="M8554" i="2"/>
  <c r="M8555" i="2"/>
  <c r="M8556" i="2"/>
  <c r="M8557" i="2"/>
  <c r="M8558" i="2"/>
  <c r="M8559" i="2"/>
  <c r="M8560" i="2"/>
  <c r="M8561" i="2"/>
  <c r="M8562" i="2"/>
  <c r="M8563" i="2"/>
  <c r="M8564" i="2"/>
  <c r="M8565" i="2"/>
  <c r="M8566" i="2"/>
  <c r="M8567" i="2"/>
  <c r="M8568" i="2"/>
  <c r="M8569" i="2"/>
  <c r="M8570" i="2"/>
  <c r="M8571" i="2"/>
  <c r="M8572" i="2"/>
  <c r="M8573" i="2"/>
  <c r="M8574" i="2"/>
  <c r="M8575" i="2"/>
  <c r="M8576" i="2"/>
  <c r="M8577" i="2"/>
  <c r="M8578" i="2"/>
  <c r="M8579" i="2"/>
  <c r="M8580" i="2"/>
  <c r="M8581" i="2"/>
  <c r="M8582" i="2"/>
  <c r="M8583" i="2"/>
  <c r="M8584" i="2"/>
  <c r="M8585" i="2"/>
  <c r="M8586" i="2"/>
  <c r="M8587" i="2"/>
  <c r="M8588" i="2"/>
  <c r="M8589" i="2"/>
  <c r="M8590" i="2"/>
  <c r="M8591" i="2"/>
  <c r="M8592" i="2"/>
  <c r="M8593" i="2"/>
  <c r="M8594" i="2"/>
  <c r="M8595" i="2"/>
  <c r="M8596" i="2"/>
  <c r="M8597" i="2"/>
  <c r="M8598" i="2"/>
  <c r="M8599" i="2"/>
  <c r="M8600" i="2"/>
  <c r="M8601" i="2"/>
  <c r="M8602" i="2"/>
  <c r="M8603" i="2"/>
  <c r="M8604" i="2"/>
  <c r="M8605" i="2"/>
  <c r="M8606" i="2"/>
  <c r="M8607" i="2"/>
  <c r="M8608" i="2"/>
  <c r="M8609" i="2"/>
  <c r="M8610" i="2"/>
  <c r="M8611" i="2"/>
  <c r="M8612" i="2"/>
  <c r="M8613" i="2"/>
  <c r="M8614" i="2"/>
  <c r="M8615" i="2"/>
  <c r="M8616" i="2"/>
  <c r="M8617" i="2"/>
  <c r="M8618" i="2"/>
  <c r="M8619" i="2"/>
  <c r="M8620" i="2"/>
  <c r="M8621" i="2"/>
  <c r="M8622" i="2"/>
  <c r="M8623" i="2"/>
  <c r="M8624" i="2"/>
  <c r="M8625" i="2"/>
  <c r="M8626" i="2"/>
  <c r="M8627" i="2"/>
  <c r="M8628" i="2"/>
  <c r="M8629" i="2"/>
  <c r="M8630" i="2"/>
  <c r="M8631" i="2"/>
  <c r="M8632" i="2"/>
  <c r="M8633" i="2"/>
  <c r="M8634" i="2"/>
  <c r="M8635" i="2"/>
  <c r="M8636" i="2"/>
  <c r="M8637" i="2"/>
  <c r="M8638" i="2"/>
  <c r="M8639" i="2"/>
  <c r="M8640" i="2"/>
  <c r="M8641" i="2"/>
  <c r="M8642" i="2"/>
  <c r="M8643" i="2"/>
  <c r="M8644" i="2"/>
  <c r="M8645" i="2"/>
  <c r="M8646" i="2"/>
  <c r="M8647" i="2"/>
  <c r="M8648" i="2"/>
  <c r="M8649" i="2"/>
  <c r="M8650" i="2"/>
  <c r="M8651" i="2"/>
  <c r="M8652" i="2"/>
  <c r="M8653" i="2"/>
  <c r="M8654" i="2"/>
  <c r="M8655" i="2"/>
  <c r="M8656" i="2"/>
  <c r="M8657" i="2"/>
  <c r="M8658" i="2"/>
  <c r="M8659" i="2"/>
  <c r="M8660" i="2"/>
  <c r="M8661" i="2"/>
  <c r="M8662" i="2"/>
  <c r="M8663" i="2"/>
  <c r="M8664" i="2"/>
  <c r="M8665" i="2"/>
  <c r="M8666" i="2"/>
  <c r="M8667" i="2"/>
  <c r="M8668" i="2"/>
  <c r="M8669" i="2"/>
  <c r="M8670" i="2"/>
  <c r="M8671" i="2"/>
  <c r="M8672" i="2"/>
  <c r="M8673" i="2"/>
  <c r="M8674" i="2"/>
  <c r="M8675" i="2"/>
  <c r="M8676" i="2"/>
  <c r="M8677" i="2"/>
  <c r="M8678" i="2"/>
  <c r="M8679" i="2"/>
  <c r="M8680" i="2"/>
  <c r="M8681" i="2"/>
  <c r="M8682" i="2"/>
  <c r="M8683" i="2"/>
  <c r="M8684" i="2"/>
  <c r="M8685" i="2"/>
  <c r="M8686" i="2"/>
  <c r="M8687" i="2"/>
  <c r="M8688" i="2"/>
  <c r="M8689" i="2"/>
  <c r="M8690" i="2"/>
  <c r="M8691" i="2"/>
  <c r="M8692" i="2"/>
  <c r="M8693" i="2"/>
  <c r="M8694" i="2"/>
  <c r="M8695" i="2"/>
  <c r="M8696" i="2"/>
  <c r="M8697" i="2"/>
  <c r="M8698" i="2"/>
  <c r="M8699" i="2"/>
  <c r="M8700" i="2"/>
  <c r="M8701" i="2"/>
  <c r="M8702" i="2"/>
  <c r="M8703" i="2"/>
  <c r="M8704" i="2"/>
  <c r="M8705" i="2"/>
  <c r="M8706" i="2"/>
  <c r="M8707" i="2"/>
  <c r="M8708" i="2"/>
  <c r="M8709" i="2"/>
  <c r="M8710" i="2"/>
  <c r="M8711" i="2"/>
  <c r="M8712" i="2"/>
  <c r="M8713" i="2"/>
  <c r="M8714" i="2"/>
  <c r="M8715" i="2"/>
  <c r="M8716" i="2"/>
  <c r="M8717" i="2"/>
  <c r="M8718" i="2"/>
  <c r="M8719" i="2"/>
  <c r="M8720" i="2"/>
  <c r="M8721" i="2"/>
  <c r="M8722" i="2"/>
  <c r="M8723" i="2"/>
  <c r="M8724" i="2"/>
  <c r="M8725" i="2"/>
  <c r="M8726" i="2"/>
  <c r="M8727" i="2"/>
  <c r="M8728" i="2"/>
  <c r="M8729" i="2"/>
  <c r="M8730" i="2"/>
  <c r="M8731" i="2"/>
  <c r="M8732" i="2"/>
  <c r="M8733" i="2"/>
  <c r="M8734" i="2"/>
  <c r="M8735" i="2"/>
  <c r="M8736" i="2"/>
  <c r="M8737" i="2"/>
  <c r="M8738" i="2"/>
  <c r="M8739" i="2"/>
  <c r="M8740" i="2"/>
  <c r="M8741" i="2"/>
  <c r="M8742" i="2"/>
  <c r="M8743" i="2"/>
  <c r="M8744" i="2"/>
  <c r="M8745" i="2"/>
  <c r="M8746" i="2"/>
  <c r="M8747" i="2"/>
  <c r="M8748" i="2"/>
  <c r="M8749" i="2"/>
  <c r="M8750" i="2"/>
  <c r="M8751" i="2"/>
  <c r="M8752" i="2"/>
  <c r="M8753" i="2"/>
  <c r="M8754" i="2"/>
  <c r="M8755" i="2"/>
  <c r="M8756" i="2"/>
  <c r="M8757" i="2"/>
  <c r="M8758" i="2"/>
  <c r="M8759" i="2"/>
  <c r="M8760" i="2"/>
  <c r="M8761" i="2"/>
  <c r="M8762" i="2"/>
  <c r="M8763" i="2"/>
  <c r="M8764" i="2"/>
  <c r="M8765" i="2"/>
  <c r="M8766" i="2"/>
  <c r="M8767" i="2"/>
  <c r="M8768" i="2"/>
  <c r="M8769" i="2"/>
  <c r="M8770" i="2"/>
  <c r="M8771" i="2"/>
  <c r="M8772" i="2"/>
  <c r="M8773" i="2"/>
  <c r="M8774" i="2"/>
  <c r="M8775" i="2"/>
  <c r="M8776" i="2"/>
  <c r="M8777" i="2"/>
  <c r="M8778" i="2"/>
  <c r="M8779" i="2"/>
  <c r="M8780" i="2"/>
  <c r="M8781" i="2"/>
  <c r="M8782" i="2"/>
  <c r="M8783" i="2"/>
  <c r="M8784" i="2"/>
  <c r="M8785" i="2"/>
  <c r="M8786" i="2"/>
  <c r="M8787" i="2"/>
  <c r="M8788" i="2"/>
  <c r="M8789" i="2"/>
  <c r="M8790" i="2"/>
  <c r="M8791" i="2"/>
  <c r="M8792" i="2"/>
  <c r="M8793" i="2"/>
  <c r="M8794" i="2"/>
  <c r="M8795" i="2"/>
  <c r="M8796" i="2"/>
  <c r="M8797" i="2"/>
  <c r="M8798" i="2"/>
  <c r="M8799" i="2"/>
  <c r="M8800" i="2"/>
  <c r="M8801" i="2"/>
  <c r="M8802" i="2"/>
  <c r="M8803" i="2"/>
  <c r="M8804" i="2"/>
  <c r="M8805" i="2"/>
  <c r="M8806" i="2"/>
  <c r="M8807" i="2"/>
  <c r="M8808" i="2"/>
  <c r="M8809" i="2"/>
  <c r="M8810" i="2"/>
  <c r="M8811" i="2"/>
  <c r="M8812" i="2"/>
  <c r="M8813" i="2"/>
  <c r="M8814" i="2"/>
  <c r="M8815" i="2"/>
  <c r="M8816" i="2"/>
  <c r="M8817" i="2"/>
  <c r="M8818" i="2"/>
  <c r="M8819" i="2"/>
  <c r="M8820" i="2"/>
  <c r="M8821" i="2"/>
  <c r="M8822" i="2"/>
  <c r="M8823" i="2"/>
  <c r="M8824" i="2"/>
  <c r="M8825" i="2"/>
  <c r="M8826" i="2"/>
  <c r="M8827" i="2"/>
  <c r="M8828" i="2"/>
  <c r="M8829" i="2"/>
  <c r="M8830" i="2"/>
  <c r="M8831" i="2"/>
  <c r="M8832" i="2"/>
  <c r="M8833" i="2"/>
  <c r="M8834" i="2"/>
  <c r="M8835" i="2"/>
  <c r="M8836" i="2"/>
  <c r="M8837" i="2"/>
  <c r="M8838" i="2"/>
  <c r="M8839" i="2"/>
  <c r="M8840" i="2"/>
  <c r="M8841" i="2"/>
  <c r="M8842" i="2"/>
  <c r="M8843" i="2"/>
  <c r="M8844" i="2"/>
  <c r="M8845" i="2"/>
  <c r="M8846" i="2"/>
  <c r="M8847" i="2"/>
  <c r="M8848" i="2"/>
  <c r="M8849" i="2"/>
  <c r="M8850" i="2"/>
  <c r="M8851" i="2"/>
  <c r="M8852" i="2"/>
  <c r="M8853" i="2"/>
  <c r="M8854" i="2"/>
  <c r="M8855" i="2"/>
  <c r="M8856" i="2"/>
  <c r="M8857" i="2"/>
  <c r="M8858" i="2"/>
  <c r="M8859" i="2"/>
  <c r="M8860" i="2"/>
  <c r="M8861" i="2"/>
  <c r="M8862" i="2"/>
  <c r="M8863" i="2"/>
  <c r="M8864" i="2"/>
  <c r="M8865" i="2"/>
  <c r="M8866" i="2"/>
  <c r="M8867" i="2"/>
  <c r="M8868" i="2"/>
  <c r="M8869" i="2"/>
  <c r="M8870" i="2"/>
  <c r="M8871" i="2"/>
  <c r="M8872" i="2"/>
  <c r="M8873" i="2"/>
  <c r="M8874" i="2"/>
  <c r="M8875" i="2"/>
  <c r="M8876" i="2"/>
  <c r="M8877" i="2"/>
  <c r="M8878" i="2"/>
  <c r="M8879" i="2"/>
  <c r="M8880" i="2"/>
  <c r="M8881" i="2"/>
  <c r="M8882" i="2"/>
  <c r="M8883" i="2"/>
  <c r="M8884" i="2"/>
  <c r="M8885" i="2"/>
  <c r="M8886" i="2"/>
  <c r="M8887" i="2"/>
  <c r="M8888" i="2"/>
  <c r="M8889" i="2"/>
  <c r="M8890" i="2"/>
  <c r="M8891" i="2"/>
  <c r="M8892" i="2"/>
  <c r="M8893" i="2"/>
  <c r="M8894" i="2"/>
  <c r="M8895" i="2"/>
  <c r="M8896" i="2"/>
  <c r="M8897" i="2"/>
  <c r="M8898" i="2"/>
  <c r="M8899" i="2"/>
  <c r="M8900" i="2"/>
  <c r="M8901" i="2"/>
  <c r="M8902" i="2"/>
  <c r="M8903" i="2"/>
  <c r="M8904" i="2"/>
  <c r="M8905" i="2"/>
  <c r="M8906" i="2"/>
  <c r="M8907" i="2"/>
  <c r="M8908" i="2"/>
  <c r="M8909" i="2"/>
  <c r="M8910" i="2"/>
  <c r="M8911" i="2"/>
  <c r="M8912" i="2"/>
  <c r="M8913" i="2"/>
  <c r="M8914" i="2"/>
  <c r="M8915" i="2"/>
  <c r="M8916" i="2"/>
  <c r="M8917" i="2"/>
  <c r="M8918" i="2"/>
  <c r="M8919" i="2"/>
  <c r="M8920" i="2"/>
  <c r="M8921" i="2"/>
  <c r="M8922" i="2"/>
  <c r="M8923" i="2"/>
  <c r="M8924" i="2"/>
  <c r="M8925" i="2"/>
  <c r="M8926" i="2"/>
  <c r="M8927" i="2"/>
  <c r="M8928" i="2"/>
  <c r="M8929" i="2"/>
  <c r="M8930" i="2"/>
  <c r="M8931" i="2"/>
  <c r="M8932" i="2"/>
  <c r="M8933" i="2"/>
  <c r="M8934" i="2"/>
  <c r="M8935" i="2"/>
  <c r="M8936" i="2"/>
  <c r="M8937" i="2"/>
  <c r="M8938" i="2"/>
  <c r="M8939" i="2"/>
  <c r="M8940" i="2"/>
  <c r="M8941" i="2"/>
  <c r="M8942" i="2"/>
  <c r="M8943" i="2"/>
  <c r="M8944" i="2"/>
  <c r="M8945" i="2"/>
  <c r="M8946" i="2"/>
  <c r="M8947" i="2"/>
  <c r="M8948" i="2"/>
  <c r="M8949" i="2"/>
  <c r="M8950" i="2"/>
  <c r="M8951" i="2"/>
  <c r="M8952" i="2"/>
  <c r="M8953" i="2"/>
  <c r="M8954" i="2"/>
  <c r="M8955" i="2"/>
  <c r="M8956" i="2"/>
  <c r="M8957" i="2"/>
  <c r="M8958" i="2"/>
  <c r="M8959" i="2"/>
  <c r="M8960" i="2"/>
  <c r="M8961" i="2"/>
  <c r="M8962" i="2"/>
  <c r="M8963" i="2"/>
  <c r="M8964" i="2"/>
  <c r="M8965" i="2"/>
  <c r="M8966" i="2"/>
  <c r="M8967" i="2"/>
  <c r="M8968" i="2"/>
  <c r="M8969" i="2"/>
  <c r="M8970" i="2"/>
  <c r="M8971" i="2"/>
  <c r="M8972" i="2"/>
  <c r="M8973" i="2"/>
  <c r="M8974" i="2"/>
  <c r="M8975" i="2"/>
  <c r="M8976" i="2"/>
  <c r="M8977" i="2"/>
  <c r="M8978" i="2"/>
  <c r="M8979" i="2"/>
  <c r="M8980" i="2"/>
  <c r="M8981" i="2"/>
  <c r="M8982" i="2"/>
  <c r="M8983" i="2"/>
  <c r="M8984" i="2"/>
  <c r="M8985" i="2"/>
  <c r="M8986" i="2"/>
  <c r="M8987" i="2"/>
  <c r="M8988" i="2"/>
  <c r="M8989" i="2"/>
  <c r="M8990" i="2"/>
  <c r="M8991" i="2"/>
  <c r="M8992" i="2"/>
  <c r="M8993" i="2"/>
  <c r="M8994" i="2"/>
  <c r="M8995" i="2"/>
  <c r="M8996" i="2"/>
  <c r="M8997" i="2"/>
  <c r="M8998" i="2"/>
  <c r="M8999" i="2"/>
  <c r="M9000" i="2"/>
  <c r="M9001" i="2"/>
  <c r="M9002" i="2"/>
  <c r="M9003" i="2"/>
  <c r="M9004" i="2"/>
  <c r="M9005" i="2"/>
  <c r="M9006" i="2"/>
  <c r="M9007" i="2"/>
  <c r="M9008" i="2"/>
  <c r="M9009" i="2"/>
  <c r="M9010" i="2"/>
  <c r="M9011" i="2"/>
  <c r="M9012" i="2"/>
  <c r="M9013" i="2"/>
  <c r="M9014" i="2"/>
  <c r="M9015" i="2"/>
  <c r="M9016" i="2"/>
  <c r="M9017" i="2"/>
  <c r="M9018" i="2"/>
  <c r="M9019" i="2"/>
  <c r="M9020" i="2"/>
  <c r="M9021" i="2"/>
  <c r="M9022" i="2"/>
  <c r="M9023" i="2"/>
  <c r="M9024" i="2"/>
  <c r="M9025" i="2"/>
  <c r="M9026" i="2"/>
  <c r="M9027" i="2"/>
  <c r="M9028" i="2"/>
  <c r="M9029" i="2"/>
  <c r="M9030" i="2"/>
  <c r="M9031" i="2"/>
  <c r="M9032" i="2"/>
  <c r="M9033" i="2"/>
  <c r="M9034" i="2"/>
  <c r="M9035" i="2"/>
  <c r="M9036" i="2"/>
  <c r="M9037" i="2"/>
  <c r="M9038" i="2"/>
  <c r="M9039" i="2"/>
  <c r="M9040" i="2"/>
  <c r="M9041" i="2"/>
  <c r="M9042" i="2"/>
  <c r="M9043" i="2"/>
  <c r="M9044" i="2"/>
  <c r="M9045" i="2"/>
  <c r="M9046" i="2"/>
  <c r="M9047" i="2"/>
  <c r="M9048" i="2"/>
  <c r="M9049" i="2"/>
  <c r="M9050" i="2"/>
  <c r="M9051" i="2"/>
  <c r="M9052" i="2"/>
  <c r="M9053" i="2"/>
  <c r="M9054" i="2"/>
  <c r="M9055" i="2"/>
  <c r="M9056" i="2"/>
  <c r="M9057" i="2"/>
  <c r="M9058" i="2"/>
  <c r="M9059" i="2"/>
  <c r="M9060" i="2"/>
  <c r="M9061" i="2"/>
  <c r="M9062" i="2"/>
  <c r="M9063" i="2"/>
  <c r="M9064" i="2"/>
  <c r="M9065" i="2"/>
  <c r="M9066" i="2"/>
  <c r="M9067" i="2"/>
  <c r="M9068" i="2"/>
  <c r="M9069" i="2"/>
  <c r="M9070" i="2"/>
  <c r="M9071" i="2"/>
  <c r="M9072" i="2"/>
  <c r="M9073" i="2"/>
  <c r="M9074" i="2"/>
  <c r="M9075" i="2"/>
  <c r="M9076" i="2"/>
  <c r="M9077" i="2"/>
  <c r="M9078" i="2"/>
  <c r="M9079" i="2"/>
  <c r="M9080" i="2"/>
  <c r="M9081" i="2"/>
  <c r="M9082" i="2"/>
  <c r="M9083" i="2"/>
  <c r="M9084" i="2"/>
  <c r="M9085" i="2"/>
  <c r="M9086" i="2"/>
  <c r="M9087" i="2"/>
  <c r="M9088" i="2"/>
  <c r="M9089" i="2"/>
  <c r="M9090" i="2"/>
  <c r="M9091" i="2"/>
  <c r="M9092" i="2"/>
  <c r="M9093" i="2"/>
  <c r="M9094" i="2"/>
  <c r="M9095" i="2"/>
  <c r="M9096" i="2"/>
  <c r="M9097" i="2"/>
  <c r="M9098" i="2"/>
  <c r="M9099" i="2"/>
  <c r="M9100" i="2"/>
  <c r="M9101" i="2"/>
  <c r="M9102" i="2"/>
  <c r="M9103" i="2"/>
  <c r="M9104" i="2"/>
  <c r="M9105" i="2"/>
  <c r="M9106" i="2"/>
  <c r="M9107" i="2"/>
  <c r="M9108" i="2"/>
  <c r="M9109" i="2"/>
  <c r="M9110" i="2"/>
  <c r="M9111" i="2"/>
  <c r="M9112" i="2"/>
  <c r="M9113" i="2"/>
  <c r="M9114" i="2"/>
  <c r="M9115" i="2"/>
  <c r="M9116" i="2"/>
  <c r="M9117" i="2"/>
  <c r="M9118" i="2"/>
  <c r="M9119" i="2"/>
  <c r="M9120" i="2"/>
  <c r="M9121" i="2"/>
  <c r="M9122" i="2"/>
  <c r="M9123" i="2"/>
  <c r="M9124" i="2"/>
  <c r="M9125" i="2"/>
  <c r="M9126" i="2"/>
  <c r="M9127" i="2"/>
  <c r="M9128" i="2"/>
  <c r="M9129" i="2"/>
  <c r="M9130" i="2"/>
  <c r="M9131" i="2"/>
  <c r="M9132" i="2"/>
  <c r="M9133" i="2"/>
  <c r="M9134" i="2"/>
  <c r="M9135" i="2"/>
  <c r="M9136" i="2"/>
  <c r="M9137" i="2"/>
  <c r="M9138" i="2"/>
  <c r="M9139" i="2"/>
  <c r="M9140" i="2"/>
  <c r="M9141" i="2"/>
  <c r="M9142" i="2"/>
  <c r="M9143" i="2"/>
  <c r="M9144" i="2"/>
  <c r="M9145" i="2"/>
  <c r="M9146" i="2"/>
  <c r="M9147" i="2"/>
  <c r="M9148" i="2"/>
  <c r="M9149" i="2"/>
  <c r="M9150" i="2"/>
  <c r="M9151" i="2"/>
  <c r="M9152" i="2"/>
  <c r="M9153" i="2"/>
  <c r="M9154" i="2"/>
  <c r="M9155" i="2"/>
  <c r="M9156" i="2"/>
  <c r="M9157" i="2"/>
  <c r="M9158" i="2"/>
  <c r="M9159" i="2"/>
  <c r="M9160" i="2"/>
  <c r="M9161" i="2"/>
  <c r="M9162" i="2"/>
  <c r="M9163" i="2"/>
  <c r="M9164" i="2"/>
  <c r="M9165" i="2"/>
  <c r="M9166" i="2"/>
  <c r="M9167" i="2"/>
  <c r="M9168" i="2"/>
  <c r="M9169" i="2"/>
  <c r="M9170" i="2"/>
  <c r="M9171" i="2"/>
  <c r="M9172" i="2"/>
  <c r="M9173" i="2"/>
  <c r="M9174" i="2"/>
  <c r="M9175" i="2"/>
  <c r="M9176" i="2"/>
  <c r="M9177" i="2"/>
  <c r="M9178" i="2"/>
  <c r="M9179" i="2"/>
  <c r="M9180" i="2"/>
  <c r="M9181" i="2"/>
  <c r="M9182" i="2"/>
  <c r="M9183" i="2"/>
  <c r="M9184" i="2"/>
  <c r="M9185" i="2"/>
  <c r="M9186" i="2"/>
  <c r="M9187" i="2"/>
  <c r="M9188" i="2"/>
  <c r="M9189" i="2"/>
  <c r="M9190" i="2"/>
  <c r="M9191" i="2"/>
  <c r="M9192" i="2"/>
  <c r="M9193" i="2"/>
  <c r="M9194" i="2"/>
  <c r="M9195" i="2"/>
  <c r="M9196" i="2"/>
  <c r="M9197" i="2"/>
  <c r="M9198" i="2"/>
  <c r="M9199" i="2"/>
  <c r="M9200" i="2"/>
  <c r="M9201" i="2"/>
  <c r="M9202" i="2"/>
  <c r="M9203" i="2"/>
  <c r="M9204" i="2"/>
  <c r="M9205" i="2"/>
  <c r="M9206" i="2"/>
  <c r="M9207" i="2"/>
  <c r="M9208" i="2"/>
  <c r="M9209" i="2"/>
  <c r="M9210" i="2"/>
  <c r="M9211" i="2"/>
  <c r="M9212" i="2"/>
  <c r="M9213" i="2"/>
  <c r="M9214" i="2"/>
  <c r="M9215" i="2"/>
  <c r="M9216" i="2"/>
  <c r="M9217" i="2"/>
  <c r="M9218" i="2"/>
  <c r="M9219" i="2"/>
  <c r="M9220" i="2"/>
  <c r="M9221" i="2"/>
  <c r="M9222" i="2"/>
  <c r="M9223" i="2"/>
  <c r="M9224" i="2"/>
  <c r="M9225" i="2"/>
  <c r="M9226" i="2"/>
  <c r="M9227" i="2"/>
  <c r="M9228" i="2"/>
  <c r="M9229" i="2"/>
  <c r="M9230" i="2"/>
  <c r="M9231" i="2"/>
  <c r="M9232" i="2"/>
  <c r="M9233" i="2"/>
  <c r="M9234" i="2"/>
  <c r="M9235" i="2"/>
  <c r="M9236" i="2"/>
  <c r="M9237" i="2"/>
  <c r="M9238" i="2"/>
  <c r="M9239" i="2"/>
  <c r="M9240" i="2"/>
  <c r="M9241" i="2"/>
  <c r="M9242" i="2"/>
  <c r="M9243" i="2"/>
  <c r="M9244" i="2"/>
  <c r="M9245" i="2"/>
  <c r="M9246" i="2"/>
  <c r="M9247" i="2"/>
  <c r="M9248" i="2"/>
  <c r="M9249" i="2"/>
  <c r="M9250" i="2"/>
  <c r="M9251" i="2"/>
  <c r="M9252" i="2"/>
  <c r="M9253" i="2"/>
  <c r="M9254" i="2"/>
  <c r="M9255" i="2"/>
  <c r="M9256" i="2"/>
  <c r="M9257" i="2"/>
  <c r="M9258" i="2"/>
  <c r="M9259" i="2"/>
  <c r="M9260" i="2"/>
  <c r="M9261" i="2"/>
  <c r="M9262" i="2"/>
  <c r="M9263" i="2"/>
  <c r="M9264" i="2"/>
  <c r="M9265" i="2"/>
  <c r="M9266" i="2"/>
  <c r="M9267" i="2"/>
  <c r="M9268" i="2"/>
  <c r="M9269" i="2"/>
  <c r="M9270" i="2"/>
  <c r="M9271" i="2"/>
  <c r="M9272" i="2"/>
  <c r="M9273" i="2"/>
  <c r="M9274" i="2"/>
  <c r="M9275" i="2"/>
  <c r="M9276" i="2"/>
  <c r="M9277" i="2"/>
  <c r="M9278" i="2"/>
  <c r="M9279" i="2"/>
  <c r="M9280" i="2"/>
  <c r="M9281" i="2"/>
  <c r="M9282" i="2"/>
  <c r="M9283" i="2"/>
  <c r="M9284" i="2"/>
  <c r="M9285" i="2"/>
  <c r="M9286" i="2"/>
  <c r="M9287" i="2"/>
  <c r="M9288" i="2"/>
  <c r="M9289" i="2"/>
  <c r="M9290" i="2"/>
  <c r="M9291" i="2"/>
  <c r="M9292" i="2"/>
  <c r="M9293" i="2"/>
  <c r="M9294" i="2"/>
  <c r="M9295" i="2"/>
  <c r="M9296" i="2"/>
  <c r="M9297" i="2"/>
  <c r="M9298" i="2"/>
  <c r="M9299" i="2"/>
  <c r="M9300" i="2"/>
  <c r="M9301" i="2"/>
  <c r="M9302" i="2"/>
  <c r="M9303" i="2"/>
  <c r="M9304" i="2"/>
  <c r="M9305" i="2"/>
  <c r="M9306" i="2"/>
  <c r="M9307" i="2"/>
  <c r="M9308" i="2"/>
  <c r="M9309" i="2"/>
  <c r="M9310" i="2"/>
  <c r="M9311" i="2"/>
  <c r="M9312" i="2"/>
  <c r="M9313" i="2"/>
  <c r="M9314" i="2"/>
  <c r="M9315" i="2"/>
  <c r="M9316" i="2"/>
  <c r="M9317" i="2"/>
  <c r="M9318" i="2"/>
  <c r="M9319" i="2"/>
  <c r="M9320" i="2"/>
  <c r="M9321" i="2"/>
  <c r="M9322" i="2"/>
  <c r="M9323" i="2"/>
  <c r="M9324" i="2"/>
  <c r="M9325" i="2"/>
  <c r="M9326" i="2"/>
  <c r="M9327" i="2"/>
  <c r="M9328" i="2"/>
  <c r="M9329" i="2"/>
  <c r="M9330" i="2"/>
  <c r="M9331" i="2"/>
  <c r="M9332" i="2"/>
  <c r="M9333" i="2"/>
  <c r="M9334" i="2"/>
  <c r="M9335" i="2"/>
  <c r="M9336" i="2"/>
  <c r="M9337" i="2"/>
  <c r="M9338" i="2"/>
  <c r="M9339" i="2"/>
  <c r="M9340" i="2"/>
  <c r="M9341" i="2"/>
  <c r="M9342" i="2"/>
  <c r="M9343" i="2"/>
  <c r="M9344" i="2"/>
  <c r="M9345" i="2"/>
  <c r="M9346" i="2"/>
  <c r="M9347" i="2"/>
  <c r="M9348" i="2"/>
  <c r="M9349" i="2"/>
  <c r="M9350" i="2"/>
  <c r="M9351" i="2"/>
  <c r="M9352" i="2"/>
  <c r="M9353" i="2"/>
  <c r="M9354" i="2"/>
  <c r="M9355" i="2"/>
  <c r="M9356" i="2"/>
  <c r="M9357" i="2"/>
  <c r="M9358" i="2"/>
  <c r="M9359" i="2"/>
  <c r="M9360" i="2"/>
  <c r="M9361" i="2"/>
  <c r="M9362" i="2"/>
  <c r="M9363" i="2"/>
  <c r="M9364" i="2"/>
  <c r="M9365" i="2"/>
  <c r="M9366" i="2"/>
  <c r="M9367" i="2"/>
  <c r="M9368" i="2"/>
  <c r="M9369" i="2"/>
  <c r="M9370" i="2"/>
  <c r="M9371" i="2"/>
  <c r="M9372" i="2"/>
  <c r="M9373" i="2"/>
  <c r="M9374" i="2"/>
  <c r="M9375" i="2"/>
  <c r="M9376" i="2"/>
  <c r="M9377" i="2"/>
  <c r="M9378" i="2"/>
  <c r="M9379" i="2"/>
  <c r="M9380" i="2"/>
  <c r="M9381" i="2"/>
  <c r="M9382" i="2"/>
  <c r="M9383" i="2"/>
  <c r="M9384" i="2"/>
  <c r="M9385" i="2"/>
  <c r="M9386" i="2"/>
  <c r="M9387" i="2"/>
  <c r="M9388" i="2"/>
  <c r="M9389" i="2"/>
  <c r="M9390" i="2"/>
  <c r="M9391" i="2"/>
  <c r="M9392" i="2"/>
  <c r="M9393" i="2"/>
  <c r="M9394" i="2"/>
  <c r="M9395" i="2"/>
  <c r="M9396" i="2"/>
  <c r="M9397" i="2"/>
  <c r="M9398" i="2"/>
  <c r="M9399" i="2"/>
  <c r="M9400" i="2"/>
  <c r="M9401" i="2"/>
  <c r="M9402" i="2"/>
  <c r="M9403" i="2"/>
  <c r="M9404" i="2"/>
  <c r="M9405" i="2"/>
  <c r="M9406" i="2"/>
  <c r="M9407" i="2"/>
  <c r="M9408" i="2"/>
  <c r="M9409" i="2"/>
  <c r="M9410" i="2"/>
  <c r="M9411" i="2"/>
  <c r="M9412" i="2"/>
  <c r="M9413" i="2"/>
  <c r="M9414" i="2"/>
  <c r="M9415" i="2"/>
  <c r="M9416" i="2"/>
  <c r="M9417" i="2"/>
  <c r="M9418" i="2"/>
  <c r="M9419" i="2"/>
  <c r="M9420" i="2"/>
  <c r="M9421" i="2"/>
  <c r="M9422" i="2"/>
  <c r="M9423" i="2"/>
  <c r="M9424" i="2"/>
  <c r="M9425" i="2"/>
  <c r="M9426" i="2"/>
  <c r="M9427" i="2"/>
  <c r="M9428" i="2"/>
  <c r="M9429" i="2"/>
  <c r="M9430" i="2"/>
  <c r="M9431" i="2"/>
  <c r="M9432" i="2"/>
  <c r="M9433" i="2"/>
  <c r="M9434" i="2"/>
  <c r="M9435" i="2"/>
  <c r="M9436" i="2"/>
  <c r="M9437" i="2"/>
  <c r="M9438" i="2"/>
  <c r="M9439" i="2"/>
  <c r="M9440" i="2"/>
  <c r="M9441" i="2"/>
  <c r="M9442" i="2"/>
  <c r="M9443" i="2"/>
  <c r="M9444" i="2"/>
  <c r="M9445" i="2"/>
  <c r="M9446" i="2"/>
  <c r="M9447" i="2"/>
  <c r="M9448" i="2"/>
  <c r="M9449" i="2"/>
  <c r="M9450" i="2"/>
  <c r="M9451" i="2"/>
  <c r="M9452" i="2"/>
  <c r="M9453" i="2"/>
  <c r="M9454" i="2"/>
  <c r="M9455" i="2"/>
  <c r="M9456" i="2"/>
  <c r="M9457" i="2"/>
  <c r="M9458" i="2"/>
  <c r="M9459" i="2"/>
  <c r="M9460" i="2"/>
  <c r="M9461" i="2"/>
  <c r="M9462" i="2"/>
  <c r="M9463" i="2"/>
  <c r="M9464" i="2"/>
  <c r="M9465" i="2"/>
  <c r="M9466" i="2"/>
  <c r="M9467" i="2"/>
  <c r="M9468" i="2"/>
  <c r="M9469" i="2"/>
  <c r="M9470" i="2"/>
  <c r="M9471" i="2"/>
  <c r="M9472" i="2"/>
  <c r="M9473" i="2"/>
  <c r="M9474" i="2"/>
  <c r="M9475" i="2"/>
  <c r="M9476" i="2"/>
  <c r="M9477" i="2"/>
  <c r="M9478" i="2"/>
  <c r="M9479" i="2"/>
  <c r="M9480" i="2"/>
  <c r="M9481" i="2"/>
  <c r="M9482" i="2"/>
  <c r="M9483" i="2"/>
  <c r="M9484" i="2"/>
  <c r="M9485" i="2"/>
  <c r="M9486" i="2"/>
  <c r="M9487" i="2"/>
  <c r="M9488" i="2"/>
  <c r="M9489" i="2"/>
  <c r="M9490" i="2"/>
  <c r="M9491" i="2"/>
  <c r="M9492" i="2"/>
  <c r="M9493" i="2"/>
  <c r="M9494" i="2"/>
  <c r="M9495" i="2"/>
  <c r="M9496" i="2"/>
  <c r="M9497" i="2"/>
  <c r="M9498" i="2"/>
  <c r="M9499" i="2"/>
  <c r="M9500" i="2"/>
  <c r="M9501" i="2"/>
  <c r="M9502" i="2"/>
  <c r="M9503" i="2"/>
  <c r="M9504" i="2"/>
  <c r="M9505" i="2"/>
  <c r="M9506" i="2"/>
  <c r="M9507" i="2"/>
  <c r="M9508" i="2"/>
  <c r="M9509" i="2"/>
  <c r="M9510" i="2"/>
  <c r="M9511" i="2"/>
  <c r="M9512" i="2"/>
  <c r="M9513" i="2"/>
  <c r="M9514" i="2"/>
  <c r="M9515" i="2"/>
  <c r="M9516" i="2"/>
  <c r="M9517" i="2"/>
  <c r="M9518" i="2"/>
  <c r="M9519" i="2"/>
  <c r="M9520" i="2"/>
  <c r="M9521" i="2"/>
  <c r="M9522" i="2"/>
  <c r="M9523" i="2"/>
  <c r="M9524" i="2"/>
  <c r="M9525" i="2"/>
  <c r="M9526" i="2"/>
  <c r="M9527" i="2"/>
  <c r="M9528" i="2"/>
  <c r="M9529" i="2"/>
  <c r="M9530" i="2"/>
  <c r="M9531" i="2"/>
  <c r="M9532" i="2"/>
  <c r="M9533" i="2"/>
  <c r="M9534" i="2"/>
  <c r="M9535" i="2"/>
  <c r="M9536" i="2"/>
  <c r="M9537" i="2"/>
  <c r="M9538" i="2"/>
  <c r="M9539" i="2"/>
  <c r="M9540" i="2"/>
  <c r="M9541" i="2"/>
  <c r="M9542" i="2"/>
  <c r="M9543" i="2"/>
  <c r="M9544" i="2"/>
  <c r="M9545" i="2"/>
  <c r="M9546" i="2"/>
  <c r="M9547" i="2"/>
  <c r="M9548" i="2"/>
  <c r="M9549" i="2"/>
  <c r="M9550" i="2"/>
  <c r="M9551" i="2"/>
  <c r="M9552" i="2"/>
  <c r="M9553" i="2"/>
  <c r="M9554" i="2"/>
  <c r="M9555" i="2"/>
  <c r="M9556" i="2"/>
  <c r="M9557" i="2"/>
  <c r="M9558" i="2"/>
  <c r="M9559" i="2"/>
  <c r="M9560" i="2"/>
  <c r="M9561" i="2"/>
  <c r="M9562" i="2"/>
  <c r="M9563" i="2"/>
  <c r="M9564" i="2"/>
  <c r="M9565" i="2"/>
  <c r="M9566" i="2"/>
  <c r="M9567" i="2"/>
  <c r="M9568" i="2"/>
  <c r="M9569" i="2"/>
  <c r="M9570" i="2"/>
  <c r="M9571" i="2"/>
  <c r="M9572" i="2"/>
  <c r="M9573" i="2"/>
  <c r="M9574" i="2"/>
  <c r="M9575" i="2"/>
  <c r="M9576" i="2"/>
  <c r="M9577" i="2"/>
  <c r="M9578" i="2"/>
  <c r="M9579" i="2"/>
  <c r="M9580" i="2"/>
  <c r="M9581" i="2"/>
  <c r="M9582" i="2"/>
  <c r="M9583" i="2"/>
  <c r="M9584" i="2"/>
  <c r="M9585" i="2"/>
  <c r="M9586" i="2"/>
  <c r="M9587" i="2"/>
  <c r="M9588" i="2"/>
  <c r="M9589" i="2"/>
  <c r="M9590" i="2"/>
  <c r="M9591" i="2"/>
  <c r="M9592" i="2"/>
  <c r="M9593" i="2"/>
  <c r="M9594" i="2"/>
  <c r="M9595" i="2"/>
  <c r="M9596" i="2"/>
  <c r="M9597" i="2"/>
  <c r="M9598" i="2"/>
  <c r="M9599" i="2"/>
  <c r="M9600" i="2"/>
  <c r="M9601" i="2"/>
  <c r="M9602" i="2"/>
  <c r="M9603" i="2"/>
  <c r="M9604" i="2"/>
  <c r="M9605" i="2"/>
  <c r="M9606" i="2"/>
  <c r="M9607" i="2"/>
  <c r="M9608" i="2"/>
  <c r="M9609" i="2"/>
  <c r="M9610" i="2"/>
  <c r="M9611" i="2"/>
  <c r="M9612" i="2"/>
  <c r="M9613" i="2"/>
  <c r="M9614" i="2"/>
  <c r="M9615" i="2"/>
  <c r="M9616" i="2"/>
  <c r="M9617" i="2"/>
  <c r="M9618" i="2"/>
  <c r="M9619" i="2"/>
  <c r="M9620" i="2"/>
  <c r="M9621" i="2"/>
  <c r="M9622" i="2"/>
  <c r="M9623" i="2"/>
  <c r="M9624" i="2"/>
  <c r="M9625" i="2"/>
  <c r="M9626" i="2"/>
  <c r="M9627" i="2"/>
  <c r="M9628" i="2"/>
  <c r="M9629" i="2"/>
  <c r="M9630" i="2"/>
  <c r="M9631" i="2"/>
  <c r="M9632" i="2"/>
  <c r="M9633" i="2"/>
  <c r="M9634" i="2"/>
  <c r="M9635" i="2"/>
  <c r="M9636" i="2"/>
  <c r="M9637" i="2"/>
  <c r="M9638" i="2"/>
  <c r="M9639" i="2"/>
  <c r="M9640" i="2"/>
  <c r="M9641" i="2"/>
  <c r="M9642" i="2"/>
  <c r="M9643" i="2"/>
  <c r="M9644" i="2"/>
  <c r="M9645" i="2"/>
  <c r="M9646" i="2"/>
  <c r="M9647" i="2"/>
  <c r="M9648" i="2"/>
  <c r="M9649" i="2"/>
  <c r="M9650" i="2"/>
  <c r="M9651" i="2"/>
  <c r="M9652" i="2"/>
  <c r="M9653" i="2"/>
  <c r="M9654" i="2"/>
  <c r="M9655" i="2"/>
  <c r="M9656" i="2"/>
  <c r="M9657" i="2"/>
  <c r="M9658" i="2"/>
  <c r="M9659" i="2"/>
  <c r="M9660" i="2"/>
  <c r="M9661" i="2"/>
  <c r="M9662" i="2"/>
  <c r="M9663" i="2"/>
  <c r="M9664" i="2"/>
  <c r="M9665" i="2"/>
  <c r="M9666" i="2"/>
  <c r="M9667" i="2"/>
  <c r="M9668" i="2"/>
  <c r="M9669" i="2"/>
  <c r="M9670" i="2"/>
  <c r="M9671" i="2"/>
  <c r="M9672" i="2"/>
  <c r="M9673" i="2"/>
  <c r="M9674" i="2"/>
  <c r="M9675" i="2"/>
  <c r="M9676" i="2"/>
  <c r="M9677" i="2"/>
  <c r="M9678" i="2"/>
  <c r="M9679" i="2"/>
  <c r="M9680" i="2"/>
  <c r="M9681" i="2"/>
  <c r="M9682" i="2"/>
  <c r="M9683" i="2"/>
  <c r="M9684" i="2"/>
  <c r="M9685" i="2"/>
  <c r="M9686" i="2"/>
  <c r="M9687" i="2"/>
  <c r="M9688" i="2"/>
  <c r="M9689" i="2"/>
  <c r="M9690" i="2"/>
  <c r="M9691" i="2"/>
  <c r="M9692" i="2"/>
  <c r="M9693" i="2"/>
  <c r="M9694" i="2"/>
  <c r="M9695" i="2"/>
  <c r="M9696" i="2"/>
  <c r="M9697" i="2"/>
  <c r="M9698" i="2"/>
  <c r="M9699" i="2"/>
  <c r="M9700" i="2"/>
  <c r="M9701" i="2"/>
  <c r="M9702" i="2"/>
  <c r="M9703" i="2"/>
  <c r="M9704" i="2"/>
  <c r="M9705" i="2"/>
  <c r="M9706" i="2"/>
  <c r="M9707" i="2"/>
  <c r="M9708" i="2"/>
  <c r="M9709" i="2"/>
  <c r="M9710" i="2"/>
  <c r="M9711" i="2"/>
  <c r="M9712" i="2"/>
  <c r="M9713" i="2"/>
  <c r="M9714" i="2"/>
  <c r="M9715" i="2"/>
  <c r="M9716" i="2"/>
  <c r="M9717" i="2"/>
  <c r="M9718" i="2"/>
  <c r="M9719" i="2"/>
  <c r="M9720" i="2"/>
  <c r="M9721" i="2"/>
  <c r="M9722" i="2"/>
  <c r="M9723" i="2"/>
  <c r="M9724" i="2"/>
  <c r="M9725" i="2"/>
  <c r="M9726" i="2"/>
  <c r="M9727" i="2"/>
  <c r="M9728" i="2"/>
  <c r="M9729" i="2"/>
  <c r="M9730" i="2"/>
  <c r="M9731" i="2"/>
  <c r="M9732" i="2"/>
  <c r="M9733" i="2"/>
  <c r="M9734" i="2"/>
  <c r="M9735" i="2"/>
  <c r="M9736" i="2"/>
  <c r="M9737" i="2"/>
  <c r="M9738" i="2"/>
  <c r="M9739" i="2"/>
  <c r="M9740" i="2"/>
  <c r="M9741" i="2"/>
  <c r="M9742" i="2"/>
  <c r="M9743" i="2"/>
  <c r="M9744" i="2"/>
  <c r="M9745" i="2"/>
  <c r="M9746" i="2"/>
  <c r="M9747" i="2"/>
  <c r="M9748" i="2"/>
  <c r="M9749" i="2"/>
  <c r="M9750" i="2"/>
  <c r="M9751" i="2"/>
  <c r="M9752" i="2"/>
  <c r="M9753" i="2"/>
  <c r="M9754" i="2"/>
  <c r="M9755" i="2"/>
  <c r="M9756" i="2"/>
  <c r="M9757" i="2"/>
  <c r="M9758" i="2"/>
  <c r="M9759" i="2"/>
  <c r="M9760" i="2"/>
  <c r="M9761" i="2"/>
  <c r="M9762" i="2"/>
  <c r="M9763" i="2"/>
  <c r="M9764" i="2"/>
  <c r="M9765" i="2"/>
  <c r="M9766" i="2"/>
  <c r="M9767" i="2"/>
  <c r="M9768" i="2"/>
  <c r="M9769" i="2"/>
  <c r="M9770" i="2"/>
  <c r="M9771" i="2"/>
  <c r="M9772" i="2"/>
  <c r="M9773" i="2"/>
  <c r="M9774" i="2"/>
  <c r="M9775" i="2"/>
  <c r="M9776" i="2"/>
  <c r="M9777" i="2"/>
  <c r="M9778" i="2"/>
  <c r="M9779" i="2"/>
  <c r="M9780" i="2"/>
  <c r="M9781" i="2"/>
  <c r="M9782" i="2"/>
  <c r="M9783" i="2"/>
  <c r="M9784" i="2"/>
  <c r="M9785" i="2"/>
  <c r="M9786" i="2"/>
  <c r="M9787" i="2"/>
  <c r="M9788" i="2"/>
  <c r="M9789" i="2"/>
  <c r="M9790" i="2"/>
  <c r="M9791" i="2"/>
  <c r="M9792" i="2"/>
  <c r="M9793" i="2"/>
  <c r="M9794" i="2"/>
  <c r="M9795" i="2"/>
  <c r="M9796" i="2"/>
  <c r="M9797" i="2"/>
  <c r="M9798" i="2"/>
  <c r="M9799" i="2"/>
  <c r="M9800" i="2"/>
  <c r="M9801" i="2"/>
  <c r="M9802" i="2"/>
  <c r="M9803" i="2"/>
  <c r="M9804" i="2"/>
  <c r="M9805" i="2"/>
  <c r="M9806" i="2"/>
  <c r="M9807" i="2"/>
  <c r="M9808" i="2"/>
  <c r="M9809" i="2"/>
  <c r="M9810" i="2"/>
  <c r="M9811" i="2"/>
  <c r="M9812" i="2"/>
  <c r="M9813" i="2"/>
  <c r="M9814" i="2"/>
  <c r="M9815" i="2"/>
  <c r="M9816" i="2"/>
  <c r="M9817" i="2"/>
  <c r="M9818" i="2"/>
  <c r="M9819" i="2"/>
  <c r="M9820" i="2"/>
  <c r="M9821" i="2"/>
  <c r="M9822" i="2"/>
  <c r="M9823" i="2"/>
  <c r="M9824" i="2"/>
  <c r="M9825" i="2"/>
  <c r="M9826" i="2"/>
  <c r="M9827" i="2"/>
  <c r="M9828" i="2"/>
  <c r="M9829" i="2"/>
  <c r="M9830" i="2"/>
  <c r="M9831" i="2"/>
  <c r="M9832" i="2"/>
  <c r="M9833" i="2"/>
  <c r="M9834" i="2"/>
  <c r="M9835" i="2"/>
  <c r="M9836" i="2"/>
  <c r="M9837" i="2"/>
  <c r="M9838" i="2"/>
  <c r="M9839" i="2"/>
  <c r="M9840" i="2"/>
  <c r="M9841" i="2"/>
  <c r="M9842" i="2"/>
  <c r="M9843" i="2"/>
  <c r="M9844" i="2"/>
  <c r="M9845" i="2"/>
  <c r="M9846" i="2"/>
  <c r="M9847" i="2"/>
  <c r="M9848" i="2"/>
  <c r="M9849" i="2"/>
  <c r="M9850" i="2"/>
  <c r="M9851" i="2"/>
  <c r="M9852" i="2"/>
  <c r="M9853" i="2"/>
  <c r="M9854" i="2"/>
  <c r="M9855" i="2"/>
  <c r="M9856" i="2"/>
  <c r="M9857" i="2"/>
  <c r="M9858" i="2"/>
  <c r="M9859" i="2"/>
  <c r="M9860" i="2"/>
  <c r="M9861" i="2"/>
  <c r="M9862" i="2"/>
  <c r="M9863" i="2"/>
  <c r="M9864" i="2"/>
  <c r="M9865" i="2"/>
  <c r="M9866" i="2"/>
  <c r="M9867" i="2"/>
  <c r="M9868" i="2"/>
  <c r="M9869" i="2"/>
  <c r="M9870" i="2"/>
  <c r="M9871" i="2"/>
  <c r="M9872" i="2"/>
  <c r="M9873" i="2"/>
  <c r="M9874" i="2"/>
  <c r="M9875" i="2"/>
  <c r="M9876" i="2"/>
  <c r="M9877" i="2"/>
  <c r="M9878" i="2"/>
  <c r="M9879" i="2"/>
  <c r="M9880" i="2"/>
  <c r="M9881" i="2"/>
  <c r="M9882" i="2"/>
  <c r="M9883" i="2"/>
  <c r="M9884" i="2"/>
  <c r="M9885" i="2"/>
  <c r="M9886" i="2"/>
  <c r="M9887" i="2"/>
  <c r="M9888" i="2"/>
  <c r="M9889" i="2"/>
  <c r="M9890" i="2"/>
  <c r="M9891" i="2"/>
  <c r="M9892" i="2"/>
  <c r="M9893" i="2"/>
  <c r="M9894" i="2"/>
  <c r="M9895" i="2"/>
  <c r="M9896" i="2"/>
  <c r="M9897" i="2"/>
  <c r="M9898" i="2"/>
  <c r="M9899" i="2"/>
  <c r="M9900" i="2"/>
  <c r="M9901" i="2"/>
  <c r="M9902" i="2"/>
  <c r="M9903" i="2"/>
  <c r="M9904" i="2"/>
  <c r="M9905" i="2"/>
  <c r="M9906" i="2"/>
  <c r="M9907" i="2"/>
  <c r="M9908" i="2"/>
  <c r="M9909" i="2"/>
  <c r="M9910" i="2"/>
  <c r="M9911" i="2"/>
  <c r="M9912" i="2"/>
  <c r="M9913" i="2"/>
  <c r="M9914" i="2"/>
  <c r="M9915" i="2"/>
  <c r="M9916" i="2"/>
  <c r="M9917" i="2"/>
  <c r="M9918" i="2"/>
  <c r="M9919" i="2"/>
  <c r="M9920" i="2"/>
  <c r="M9921" i="2"/>
  <c r="M9922" i="2"/>
  <c r="M9923" i="2"/>
  <c r="M9924" i="2"/>
  <c r="M9925" i="2"/>
  <c r="M9926" i="2"/>
  <c r="M9927" i="2"/>
  <c r="M9928" i="2"/>
  <c r="M9929" i="2"/>
  <c r="M9930" i="2"/>
  <c r="M9931" i="2"/>
  <c r="M9932" i="2"/>
  <c r="M9933" i="2"/>
  <c r="M9934" i="2"/>
  <c r="M9935" i="2"/>
  <c r="M9936" i="2"/>
  <c r="M9937" i="2"/>
  <c r="M9938" i="2"/>
  <c r="M9939" i="2"/>
  <c r="M9940" i="2"/>
  <c r="M9941" i="2"/>
  <c r="M9942" i="2"/>
  <c r="M9943" i="2"/>
  <c r="M9944" i="2"/>
  <c r="M9945" i="2"/>
  <c r="M9946" i="2"/>
  <c r="M9947" i="2"/>
  <c r="M9948" i="2"/>
  <c r="M9949" i="2"/>
  <c r="M9950" i="2"/>
  <c r="M9951" i="2"/>
  <c r="M9952" i="2"/>
  <c r="M9953" i="2"/>
  <c r="M9954" i="2"/>
  <c r="M9955" i="2"/>
  <c r="M9956" i="2"/>
  <c r="M9957" i="2"/>
  <c r="M9958" i="2"/>
  <c r="M9959" i="2"/>
  <c r="M9960" i="2"/>
  <c r="M9961" i="2"/>
  <c r="M9962" i="2"/>
  <c r="M9963" i="2"/>
  <c r="M9964" i="2"/>
  <c r="M9965" i="2"/>
  <c r="M9966" i="2"/>
  <c r="M9967" i="2"/>
  <c r="M9968" i="2"/>
  <c r="M9969" i="2"/>
  <c r="M9970" i="2"/>
  <c r="M9971" i="2"/>
  <c r="M9972" i="2"/>
  <c r="M9973" i="2"/>
  <c r="M9974" i="2"/>
  <c r="M9975" i="2"/>
  <c r="M9976" i="2"/>
  <c r="M9977" i="2"/>
  <c r="M9978" i="2"/>
  <c r="M9979" i="2"/>
  <c r="M9980" i="2"/>
  <c r="M9981" i="2"/>
  <c r="M9982" i="2"/>
  <c r="M9983" i="2"/>
  <c r="M9984" i="2"/>
  <c r="M9985" i="2"/>
  <c r="M9986" i="2"/>
  <c r="M9987" i="2"/>
  <c r="M9988" i="2"/>
  <c r="M9989" i="2"/>
  <c r="M9990" i="2"/>
  <c r="M9991" i="2"/>
  <c r="M9992" i="2"/>
  <c r="M9993" i="2"/>
  <c r="M9994" i="2"/>
  <c r="M9995" i="2"/>
  <c r="M9996" i="2"/>
  <c r="M9997" i="2"/>
  <c r="M9998" i="2"/>
  <c r="M9999" i="2"/>
  <c r="M10000" i="2"/>
  <c r="M1000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E6AAF5-A070-498C-A168-3B124EDD2903}" keepAlive="1" name="Query - ecommerce_customer_data_custom_" description="Connection to the 'ecommerce_customer_data_custom_' query in the workbook." type="5" refreshedVersion="8" background="1" saveData="1">
    <dbPr connection="Provider=Microsoft.Mashup.OleDb.1;Data Source=$Workbook$;Location=ecommerce_customer_data_custom_;Extended Properties=&quot;&quot;" command="SELECT * FROM [ecommerce_customer_data_custom_]"/>
  </connection>
</connections>
</file>

<file path=xl/sharedStrings.xml><?xml version="1.0" encoding="utf-8"?>
<sst xmlns="http://schemas.openxmlformats.org/spreadsheetml/2006/main" count="30107" uniqueCount="76">
  <si>
    <t>Customer ID</t>
  </si>
  <si>
    <t>Purchase Date</t>
  </si>
  <si>
    <t>Product Category</t>
  </si>
  <si>
    <t>Product Price</t>
  </si>
  <si>
    <t>Quantity</t>
  </si>
  <si>
    <t>Total Purchase Amount</t>
  </si>
  <si>
    <t>Payment Method</t>
  </si>
  <si>
    <t>Customer Age</t>
  </si>
  <si>
    <t>Returns</t>
  </si>
  <si>
    <t>Gender</t>
  </si>
  <si>
    <t>Churn</t>
  </si>
  <si>
    <t>Electronics</t>
  </si>
  <si>
    <t>Credit Card</t>
  </si>
  <si>
    <t>Male</t>
  </si>
  <si>
    <t>Home</t>
  </si>
  <si>
    <t>PayPal</t>
  </si>
  <si>
    <t>Clothing</t>
  </si>
  <si>
    <t>Female</t>
  </si>
  <si>
    <t>Books</t>
  </si>
  <si>
    <t>Cash</t>
  </si>
  <si>
    <t>Crypto</t>
  </si>
  <si>
    <t>Purchase Month Name</t>
  </si>
  <si>
    <t>Purchase Year</t>
  </si>
  <si>
    <t>Purchase Month No</t>
  </si>
  <si>
    <t>Age Group</t>
  </si>
  <si>
    <t>Return Flag</t>
  </si>
  <si>
    <t>Min Age</t>
  </si>
  <si>
    <t>Max age</t>
  </si>
  <si>
    <t>Young</t>
  </si>
  <si>
    <t>Adult</t>
  </si>
  <si>
    <t>Middle-Aged</t>
  </si>
  <si>
    <t>Senior</t>
  </si>
  <si>
    <t>Raw Method</t>
  </si>
  <si>
    <t>Debit Card</t>
  </si>
  <si>
    <t>Visa</t>
  </si>
  <si>
    <t>MasterCard</t>
  </si>
  <si>
    <t>UPI</t>
  </si>
  <si>
    <t>Gpay</t>
  </si>
  <si>
    <t>Paytm</t>
  </si>
  <si>
    <t>PhonePe</t>
  </si>
  <si>
    <t>Payment Category</t>
  </si>
  <si>
    <t>Card</t>
  </si>
  <si>
    <t>Wallet/UPI</t>
  </si>
  <si>
    <t>Grand Total</t>
  </si>
  <si>
    <t>Sum of Total Purchase Amount</t>
  </si>
  <si>
    <t>Total Sales By Age</t>
  </si>
  <si>
    <t>January</t>
  </si>
  <si>
    <t>February</t>
  </si>
  <si>
    <t>March</t>
  </si>
  <si>
    <t>April</t>
  </si>
  <si>
    <t>May</t>
  </si>
  <si>
    <t>June</t>
  </si>
  <si>
    <t>July</t>
  </si>
  <si>
    <t>August</t>
  </si>
  <si>
    <t>September</t>
  </si>
  <si>
    <t>October</t>
  </si>
  <si>
    <t>November</t>
  </si>
  <si>
    <t>December</t>
  </si>
  <si>
    <t>Total Sales By Month</t>
  </si>
  <si>
    <t>Month</t>
  </si>
  <si>
    <t>Not Returned</t>
  </si>
  <si>
    <t>Returned</t>
  </si>
  <si>
    <t>Count of Customer ID</t>
  </si>
  <si>
    <t>Churn Rate VS Non Churn Rate</t>
  </si>
  <si>
    <t>Other</t>
  </si>
  <si>
    <t>Sales By Payment Method</t>
  </si>
  <si>
    <t>Category</t>
  </si>
  <si>
    <t>Product</t>
  </si>
  <si>
    <t>Product Category Performance</t>
  </si>
  <si>
    <t>Average of Total Purchase Amount</t>
  </si>
  <si>
    <t>Average Order Value By Age Group</t>
  </si>
  <si>
    <t>Count of Return Flag</t>
  </si>
  <si>
    <t>Monthly Churn Rate</t>
  </si>
  <si>
    <t>Returned Orders</t>
  </si>
  <si>
    <t>Total Orders</t>
  </si>
  <si>
    <t>Return Rate By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</si>
</sst>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4009]\ * #,##0.00_ ;_ [$₹-4009]\ * \-#,##0.00_ ;_ [$₹-4009]\ * &quot;-&quot;??_ ;_ @_ "/>
    <numFmt numFmtId="165" formatCode="&quot;₹&quot;\ #,##0.00"/>
    <numFmt numFmtId="166" formatCode="&quot;₹&quot;\ #,##0"/>
  </numFmts>
  <fonts count="4" x14ac:knownFonts="1">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D9EAF7"/>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0" fontId="0" fillId="2" borderId="0" xfId="0" applyFill="1"/>
    <xf numFmtId="0" fontId="3" fillId="3" borderId="0" xfId="0" applyFont="1" applyFill="1"/>
    <xf numFmtId="0" fontId="0" fillId="3" borderId="0" xfId="0" applyFill="1"/>
    <xf numFmtId="0" fontId="3" fillId="3" borderId="0" xfId="0" applyFont="1" applyFill="1" applyAlignment="1">
      <alignment horizontal="left"/>
    </xf>
    <xf numFmtId="0" fontId="2" fillId="3" borderId="0" xfId="0" applyFont="1" applyFill="1"/>
    <xf numFmtId="164" fontId="0" fillId="0" borderId="0" xfId="0" applyNumberFormat="1"/>
    <xf numFmtId="165" fontId="0" fillId="0" borderId="0" xfId="0" applyNumberFormat="1"/>
    <xf numFmtId="166" fontId="0" fillId="0" borderId="0" xfId="0" applyNumberFormat="1"/>
    <xf numFmtId="9" fontId="0" fillId="0" borderId="0" xfId="1" applyFont="1"/>
    <xf numFmtId="164" fontId="0" fillId="2" borderId="0" xfId="0" applyNumberFormat="1" applyFill="1"/>
    <xf numFmtId="0" fontId="3" fillId="0" borderId="0" xfId="0" applyFont="1"/>
    <xf numFmtId="14" fontId="0" fillId="0" borderId="0" xfId="0" applyNumberFormat="1"/>
  </cellXfs>
  <cellStyles count="2">
    <cellStyle name="Normal" xfId="0" builtinId="0"/>
    <cellStyle name="Percent" xfId="1" builtinId="5"/>
  </cellStyles>
  <dxfs count="16">
    <dxf>
      <numFmt numFmtId="19" formatCode="dd/mm/yyyy"/>
    </dxf>
    <dxf>
      <numFmt numFmtId="0" formatCode="General"/>
    </dxf>
    <dxf>
      <fill>
        <patternFill patternType="none">
          <bgColor auto="1"/>
        </patternFill>
      </fill>
    </dxf>
    <dxf>
      <fill>
        <patternFill patternType="none">
          <bgColor auto="1"/>
        </patternFill>
      </fill>
    </dxf>
    <dxf>
      <numFmt numFmtId="166"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4" tint="0.39994506668294322"/>
        </patternFill>
      </fill>
    </dxf>
    <dxf>
      <fill>
        <patternFill>
          <bgColor theme="4" tint="0.39994506668294322"/>
        </patternFill>
      </fill>
    </dxf>
    <dxf>
      <fill>
        <patternFill>
          <bgColor theme="4" tint="0.39994506668294322"/>
        </patternFill>
      </fill>
    </dxf>
  </dxfs>
  <tableStyles count="3" defaultTableStyle="TableStyleMedium2" defaultPivotStyle="PivotStyleLight16">
    <tableStyle name="Slicer Style 1" pivot="0" table="0" count="1" xr9:uid="{62A7307A-0B25-4C0C-ACC7-0BF013BFA33A}">
      <tableStyleElement type="wholeTable" dxfId="15"/>
    </tableStyle>
    <tableStyle name="Slicer Style 2" pivot="0" table="0" count="1" xr9:uid="{92C1C831-5929-4374-A383-3A85FBEDAB47}">
      <tableStyleElement type="wholeTable" dxfId="14"/>
    </tableStyle>
    <tableStyle name="Slicer Style 3" pivot="0" table="0" count="1" xr9:uid="{D43F4EDE-CAC7-4A35-BD84-241E1E76852F}">
      <tableStyleElement type="wholeTable" dxfId="13"/>
    </tableStyle>
  </tableStyles>
  <colors>
    <mruColors>
      <color rgb="FF003366"/>
      <color rgb="FF595959"/>
      <color rgb="FFF2F2F2"/>
      <color rgb="FFD9E1F2"/>
      <color rgb="FFD9EAF7"/>
      <color rgb="FF1F4E79"/>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[ecommerce_customer_data.xlsx]Pivot_Table!PivotTable57</c:name>
    <c:fmtId val="1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200" baseline="0">
                <a:solidFill>
                  <a:srgbClr val="595959"/>
                </a:solidFill>
              </a:rPr>
              <a:t>MONTHLY SALES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Pivot_Table!$E$28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Pivot_Table!$D$29:$D$41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Pivot_Table!$E$29:$E$41</c:f>
              <c:numCache>
                <c:formatCode>"₹"\ #,##0</c:formatCode>
                <c:ptCount val="12"/>
                <c:pt idx="0">
                  <c:v>2535196</c:v>
                </c:pt>
                <c:pt idx="1">
                  <c:v>2312831</c:v>
                </c:pt>
                <c:pt idx="2">
                  <c:v>2331410</c:v>
                </c:pt>
                <c:pt idx="3">
                  <c:v>2590834</c:v>
                </c:pt>
                <c:pt idx="4">
                  <c:v>2383214</c:v>
                </c:pt>
                <c:pt idx="5">
                  <c:v>2599134</c:v>
                </c:pt>
                <c:pt idx="6">
                  <c:v>2595554</c:v>
                </c:pt>
                <c:pt idx="7">
                  <c:v>2554817</c:v>
                </c:pt>
                <c:pt idx="8">
                  <c:v>1883618</c:v>
                </c:pt>
                <c:pt idx="9">
                  <c:v>1936774</c:v>
                </c:pt>
                <c:pt idx="10">
                  <c:v>1733755</c:v>
                </c:pt>
                <c:pt idx="11">
                  <c:v>1951909</c:v>
                </c:pt>
              </c:numCache>
            </c:numRef>
          </c:val>
          <c:smooth val="0"/>
          <c:extLst>
            <c:ext xmlns:c16="http://schemas.microsoft.com/office/drawing/2014/chart" uri="{C3380CC4-5D6E-409C-BE32-E72D297353CC}">
              <c16:uniqueId val="{00000000-C692-4C64-B2B2-AC23D53C47A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22736640"/>
        <c:axId val="522737120"/>
      </c:lineChart>
      <c:catAx>
        <c:axId val="52273664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22737120"/>
        <c:crosses val="autoZero"/>
        <c:auto val="1"/>
        <c:lblAlgn val="ctr"/>
        <c:lblOffset val="100"/>
        <c:noMultiLvlLbl val="0"/>
      </c:catAx>
      <c:valAx>
        <c:axId val="522737120"/>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22736640"/>
        <c:crosses val="autoZero"/>
        <c:crossBetween val="between"/>
      </c:valAx>
      <c:spPr>
        <a:solidFill>
          <a:schemeClr val="accent1">
            <a:lumMod val="60000"/>
            <a:lumOff val="4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[ecommerce_customer_data.xlsx]Pivot_Table!PivotTable55</c:name>
    <c:fmtId val="4"/>
  </c:pivotSource>
  <c:chart>
    <c:title>
      <c:tx>
        <c:rich>
          <a:bodyPr rot="0" spcFirstLastPara="1" vertOverflow="ellipsis" vert="horz" wrap="square" anchor="ctr" anchorCtr="1"/>
          <a:lstStyle/>
          <a:p>
            <a:pPr algn="ctr">
              <a:defRPr sz="1500" b="1" i="0" u="none" strike="noStrike" kern="1200" cap="all" spc="100" normalizeH="0" baseline="0">
                <a:solidFill>
                  <a:schemeClr val="lt1"/>
                </a:solidFill>
                <a:latin typeface="+mn-lt"/>
                <a:ea typeface="+mn-ea"/>
                <a:cs typeface="+mn-cs"/>
              </a:defRPr>
            </a:pPr>
            <a:r>
              <a:rPr lang="en-US" sz="1200">
                <a:solidFill>
                  <a:srgbClr val="595959"/>
                </a:solidFill>
              </a:rPr>
              <a:t>SALES DISTRIBUTION</a:t>
            </a:r>
            <a:r>
              <a:rPr lang="en-US" sz="1200" baseline="0">
                <a:solidFill>
                  <a:srgbClr val="595959"/>
                </a:solidFill>
              </a:rPr>
              <a:t> BY PAYMENT METHOD</a:t>
            </a:r>
            <a:endParaRPr lang="en-US" sz="1200">
              <a:solidFill>
                <a:srgbClr val="595959"/>
              </a:solidFill>
            </a:endParaRPr>
          </a:p>
        </c:rich>
      </c:tx>
      <c:layout>
        <c:manualLayout>
          <c:xMode val="edge"/>
          <c:yMode val="edge"/>
          <c:x val="0.19573982885673749"/>
          <c:y val="4.1668284365808168E-2"/>
        </c:manualLayout>
      </c:layout>
      <c:overlay val="0"/>
      <c:spPr>
        <a:noFill/>
        <a:ln>
          <a:noFill/>
        </a:ln>
        <a:effectLst/>
      </c:spPr>
      <c:txPr>
        <a:bodyPr rot="0" spcFirstLastPara="1" vertOverflow="ellipsis" vert="horz" wrap="square" anchor="ctr" anchorCtr="1"/>
        <a:lstStyle/>
        <a:p>
          <a:pPr algn="ct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lumMod val="50000"/>
            </a:schemeClr>
          </a:solidFill>
          <a:ln w="19050">
            <a:solidFill>
              <a:schemeClr val="accent1"/>
            </a:solidFill>
          </a:ln>
          <a:effectLst/>
        </c:spPr>
      </c:pivotFmt>
      <c:pivotFmt>
        <c:idx val="8"/>
        <c:spPr>
          <a:solidFill>
            <a:schemeClr val="accent1">
              <a:lumMod val="40000"/>
              <a:lumOff val="60000"/>
            </a:schemeClr>
          </a:solidFill>
          <a:ln w="19050">
            <a:solidFill>
              <a:schemeClr val="accent1"/>
            </a:solidFill>
          </a:ln>
          <a:effectLst/>
        </c:spPr>
      </c:pivotFmt>
      <c:pivotFmt>
        <c:idx val="9"/>
        <c:spPr>
          <a:solidFill>
            <a:schemeClr val="accent1">
              <a:lumMod val="60000"/>
              <a:lumOff val="40000"/>
            </a:schemeClr>
          </a:solidFill>
          <a:ln w="19050">
            <a:solidFill>
              <a:schemeClr val="accent1"/>
            </a:solidFill>
          </a:ln>
          <a:effectLst/>
        </c:spPr>
      </c:pivotFmt>
      <c:pivotFmt>
        <c:idx val="10"/>
        <c:spPr>
          <a:solidFill>
            <a:schemeClr val="accent1">
              <a:lumMod val="75000"/>
            </a:schemeClr>
          </a:solidFill>
          <a:ln w="19050">
            <a:solidFill>
              <a:schemeClr val="accent1"/>
            </a:solidFill>
          </a:ln>
          <a:effectLst/>
        </c:spPr>
        <c:dLbl>
          <c:idx val="0"/>
          <c:layout>
            <c:manualLayout>
              <c:x val="2.066115702479338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6207772633770108"/>
          <c:y val="0.33963698284436894"/>
          <c:w val="0.2696097972890043"/>
          <c:h val="0.60059801096827359"/>
        </c:manualLayout>
      </c:layout>
      <c:doughnutChart>
        <c:varyColors val="1"/>
        <c:ser>
          <c:idx val="0"/>
          <c:order val="0"/>
          <c:tx>
            <c:strRef>
              <c:f>Pivot_Table!$E$19</c:f>
              <c:strCache>
                <c:ptCount val="1"/>
                <c:pt idx="0">
                  <c:v>Total</c:v>
                </c:pt>
              </c:strCache>
            </c:strRef>
          </c:tx>
          <c:spPr>
            <a:solidFill>
              <a:schemeClr val="lt1"/>
            </a:solidFill>
            <a:ln w="19050">
              <a:solidFill>
                <a:schemeClr val="accent1"/>
              </a:solidFill>
            </a:ln>
            <a:effectLst/>
          </c:spPr>
          <c:dPt>
            <c:idx val="0"/>
            <c:bubble3D val="0"/>
            <c:spPr>
              <a:solidFill>
                <a:schemeClr val="accent1">
                  <a:lumMod val="50000"/>
                </a:schemeClr>
              </a:solidFill>
              <a:ln w="19050">
                <a:solidFill>
                  <a:schemeClr val="accent1"/>
                </a:solidFill>
              </a:ln>
              <a:effectLst/>
            </c:spPr>
            <c:extLst>
              <c:ext xmlns:c16="http://schemas.microsoft.com/office/drawing/2014/chart" uri="{C3380CC4-5D6E-409C-BE32-E72D297353CC}">
                <c16:uniqueId val="{00000001-AB8F-4CDA-96FC-9B2393F9B5F9}"/>
              </c:ext>
            </c:extLst>
          </c:dPt>
          <c:dPt>
            <c:idx val="1"/>
            <c:bubble3D val="0"/>
            <c:spPr>
              <a:solidFill>
                <a:schemeClr val="accent1">
                  <a:lumMod val="40000"/>
                  <a:lumOff val="60000"/>
                </a:schemeClr>
              </a:solidFill>
              <a:ln w="19050">
                <a:solidFill>
                  <a:schemeClr val="accent1"/>
                </a:solidFill>
              </a:ln>
              <a:effectLst/>
            </c:spPr>
            <c:extLst>
              <c:ext xmlns:c16="http://schemas.microsoft.com/office/drawing/2014/chart" uri="{C3380CC4-5D6E-409C-BE32-E72D297353CC}">
                <c16:uniqueId val="{00000003-AB8F-4CDA-96FC-9B2393F9B5F9}"/>
              </c:ext>
            </c:extLst>
          </c:dPt>
          <c:dPt>
            <c:idx val="2"/>
            <c:bubble3D val="0"/>
            <c:spPr>
              <a:solidFill>
                <a:schemeClr val="accent1">
                  <a:lumMod val="60000"/>
                  <a:lumOff val="40000"/>
                </a:schemeClr>
              </a:solidFill>
              <a:ln w="19050">
                <a:solidFill>
                  <a:schemeClr val="accent1"/>
                </a:solidFill>
              </a:ln>
              <a:effectLst/>
            </c:spPr>
            <c:extLst>
              <c:ext xmlns:c16="http://schemas.microsoft.com/office/drawing/2014/chart" uri="{C3380CC4-5D6E-409C-BE32-E72D297353CC}">
                <c16:uniqueId val="{00000005-AB8F-4CDA-96FC-9B2393F9B5F9}"/>
              </c:ext>
            </c:extLst>
          </c:dPt>
          <c:dPt>
            <c:idx val="3"/>
            <c:bubble3D val="0"/>
            <c:spPr>
              <a:solidFill>
                <a:schemeClr val="accent1">
                  <a:lumMod val="75000"/>
                </a:schemeClr>
              </a:solidFill>
              <a:ln w="19050">
                <a:solidFill>
                  <a:schemeClr val="accent1"/>
                </a:solidFill>
              </a:ln>
              <a:effectLst/>
            </c:spPr>
            <c:extLst>
              <c:ext xmlns:c16="http://schemas.microsoft.com/office/drawing/2014/chart" uri="{C3380CC4-5D6E-409C-BE32-E72D297353CC}">
                <c16:uniqueId val="{00000007-AB8F-4CDA-96FC-9B2393F9B5F9}"/>
              </c:ext>
            </c:extLst>
          </c:dPt>
          <c:dLbls>
            <c:dLbl>
              <c:idx val="3"/>
              <c:layout>
                <c:manualLayout>
                  <c:x val="2.0661157024793389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B8F-4CDA-96FC-9B2393F9B5F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Pivot_Table!$D$20:$D$24</c:f>
              <c:strCache>
                <c:ptCount val="4"/>
                <c:pt idx="0">
                  <c:v>Card</c:v>
                </c:pt>
                <c:pt idx="1">
                  <c:v>Cash</c:v>
                </c:pt>
                <c:pt idx="2">
                  <c:v>Other</c:v>
                </c:pt>
                <c:pt idx="3">
                  <c:v>Wallet/UPI</c:v>
                </c:pt>
              </c:strCache>
            </c:strRef>
          </c:cat>
          <c:val>
            <c:numRef>
              <c:f>Pivot_Table!$E$20:$E$24</c:f>
              <c:numCache>
                <c:formatCode>"₹"\ #,##0</c:formatCode>
                <c:ptCount val="4"/>
                <c:pt idx="0">
                  <c:v>11062698</c:v>
                </c:pt>
                <c:pt idx="1">
                  <c:v>5288295</c:v>
                </c:pt>
                <c:pt idx="2">
                  <c:v>2671255</c:v>
                </c:pt>
                <c:pt idx="3">
                  <c:v>8386798</c:v>
                </c:pt>
              </c:numCache>
            </c:numRef>
          </c:val>
          <c:extLst>
            <c:ext xmlns:c16="http://schemas.microsoft.com/office/drawing/2014/chart" uri="{C3380CC4-5D6E-409C-BE32-E72D297353CC}">
              <c16:uniqueId val="{00000008-AB8F-4CDA-96FC-9B2393F9B5F9}"/>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[ecommerce_customer_data.xlsx]Pivot_Table!PivotTable53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solidFill>
                  <a:srgbClr val="595959"/>
                </a:solidFill>
              </a:rPr>
              <a:t>CUSTOMER</a:t>
            </a:r>
            <a:r>
              <a:rPr lang="en-US" sz="1200" baseline="0">
                <a:solidFill>
                  <a:srgbClr val="595959"/>
                </a:solidFill>
              </a:rPr>
              <a:t> SALES CONTRIBUTION BY AGE GROUP</a:t>
            </a:r>
            <a:endParaRPr lang="en-US" sz="1200">
              <a:solidFill>
                <a:srgbClr val="595959"/>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Pivot_Table!$E$10</c:f>
              <c:strCache>
                <c:ptCount val="1"/>
                <c:pt idx="0">
                  <c:v>Total</c:v>
                </c:pt>
              </c:strCache>
            </c:strRef>
          </c:tx>
          <c:spPr>
            <a:solidFill>
              <a:schemeClr val="accent1">
                <a:lumMod val="5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Pivot_Table!$D$11:$D$15</c:f>
              <c:strCache>
                <c:ptCount val="4"/>
                <c:pt idx="0">
                  <c:v>Adult</c:v>
                </c:pt>
                <c:pt idx="1">
                  <c:v>Middle-Aged</c:v>
                </c:pt>
                <c:pt idx="2">
                  <c:v>Senior</c:v>
                </c:pt>
                <c:pt idx="3">
                  <c:v>Young</c:v>
                </c:pt>
              </c:strCache>
            </c:strRef>
          </c:cat>
          <c:val>
            <c:numRef>
              <c:f>Pivot_Table!$E$11:$E$15</c:f>
              <c:numCache>
                <c:formatCode>"₹"\ #,##0</c:formatCode>
                <c:ptCount val="4"/>
                <c:pt idx="0">
                  <c:v>7437332</c:v>
                </c:pt>
                <c:pt idx="1">
                  <c:v>10316985</c:v>
                </c:pt>
                <c:pt idx="2">
                  <c:v>5310906</c:v>
                </c:pt>
                <c:pt idx="3">
                  <c:v>4343823</c:v>
                </c:pt>
              </c:numCache>
            </c:numRef>
          </c:val>
          <c:extLst>
            <c:ext xmlns:c16="http://schemas.microsoft.com/office/drawing/2014/chart" uri="{C3380CC4-5D6E-409C-BE32-E72D297353CC}">
              <c16:uniqueId val="{00000000-AF35-4D4D-B1BE-B416E9D10E43}"/>
            </c:ext>
          </c:extLst>
        </c:ser>
        <c:dLbls>
          <c:dLblPos val="inEnd"/>
          <c:showLegendKey val="0"/>
          <c:showVal val="1"/>
          <c:showCatName val="0"/>
          <c:showSerName val="0"/>
          <c:showPercent val="0"/>
          <c:showBubbleSize val="0"/>
        </c:dLbls>
        <c:gapWidth val="65"/>
        <c:axId val="481835072"/>
        <c:axId val="481833152"/>
      </c:barChart>
      <c:catAx>
        <c:axId val="4818350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81833152"/>
        <c:crosses val="autoZero"/>
        <c:auto val="1"/>
        <c:lblAlgn val="ctr"/>
        <c:lblOffset val="100"/>
        <c:noMultiLvlLbl val="0"/>
      </c:catAx>
      <c:valAx>
        <c:axId val="481833152"/>
        <c:scaling>
          <c:orientation val="minMax"/>
        </c:scaling>
        <c:delete val="1"/>
        <c:axPos val="l"/>
        <c:numFmt formatCode="&quot;₹&quot;\ #,##0" sourceLinked="1"/>
        <c:majorTickMark val="none"/>
        <c:minorTickMark val="none"/>
        <c:tickLblPos val="nextTo"/>
        <c:crossAx val="48183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[ecommerce_customer_data.xlsx]Pivot_Table!PivotTable54</c:name>
    <c:fmtId val="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200" b="1" baseline="0">
                <a:solidFill>
                  <a:srgbClr val="595959"/>
                </a:solidFill>
              </a:rPr>
              <a:t>REVENUE BY PRODUCT CATEGORY</a:t>
            </a:r>
            <a:endParaRPr lang="en-US" sz="1200" b="1">
              <a:solidFill>
                <a:srgbClr val="595959"/>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Pivot_Table!$H$10</c:f>
              <c:strCache>
                <c:ptCount val="1"/>
                <c:pt idx="0">
                  <c:v>Total</c:v>
                </c:pt>
              </c:strCache>
            </c:strRef>
          </c:tx>
          <c:spPr>
            <a:solidFill>
              <a:schemeClr val="accent1">
                <a:lumMod val="50000"/>
              </a:schemeClr>
            </a:soli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Pivot_Table!$G$11:$G$15</c:f>
              <c:strCache>
                <c:ptCount val="4"/>
                <c:pt idx="0">
                  <c:v>Clothing</c:v>
                </c:pt>
                <c:pt idx="1">
                  <c:v>Books</c:v>
                </c:pt>
                <c:pt idx="2">
                  <c:v>Home</c:v>
                </c:pt>
                <c:pt idx="3">
                  <c:v>Electronics</c:v>
                </c:pt>
              </c:strCache>
            </c:strRef>
          </c:cat>
          <c:val>
            <c:numRef>
              <c:f>Pivot_Table!$H$11:$H$15</c:f>
              <c:numCache>
                <c:formatCode>"₹"\ #,##0</c:formatCode>
                <c:ptCount val="4"/>
                <c:pt idx="0">
                  <c:v>8594432</c:v>
                </c:pt>
                <c:pt idx="1">
                  <c:v>8215111</c:v>
                </c:pt>
                <c:pt idx="2">
                  <c:v>5307783</c:v>
                </c:pt>
                <c:pt idx="3">
                  <c:v>5291720</c:v>
                </c:pt>
              </c:numCache>
            </c:numRef>
          </c:val>
          <c:extLst>
            <c:ext xmlns:c16="http://schemas.microsoft.com/office/drawing/2014/chart" uri="{C3380CC4-5D6E-409C-BE32-E72D297353CC}">
              <c16:uniqueId val="{00000000-6A72-462E-AFB7-93582B1C109B}"/>
            </c:ext>
          </c:extLst>
        </c:ser>
        <c:dLbls>
          <c:dLblPos val="outEnd"/>
          <c:showLegendKey val="0"/>
          <c:showVal val="1"/>
          <c:showCatName val="0"/>
          <c:showSerName val="0"/>
          <c:showPercent val="0"/>
          <c:showBubbleSize val="0"/>
        </c:dLbls>
        <c:gapWidth val="100"/>
        <c:axId val="522183328"/>
        <c:axId val="385953008"/>
      </c:barChart>
      <c:catAx>
        <c:axId val="522183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20" b="0" i="0" u="none" strike="noStrike" kern="1200" baseline="0">
                <a:solidFill>
                  <a:schemeClr val="bg1"/>
                </a:solidFill>
                <a:latin typeface="+mn-lt"/>
                <a:ea typeface="+mn-ea"/>
                <a:cs typeface="+mn-cs"/>
              </a:defRPr>
            </a:pPr>
            <a:endParaRPr lang="en-US"/>
          </a:p>
        </c:txPr>
        <c:crossAx val="385953008"/>
        <c:crosses val="autoZero"/>
        <c:auto val="1"/>
        <c:lblAlgn val="ctr"/>
        <c:lblOffset val="100"/>
        <c:noMultiLvlLbl val="0"/>
      </c:catAx>
      <c:valAx>
        <c:axId val="385953008"/>
        <c:scaling>
          <c:orientation val="minMax"/>
        </c:scaling>
        <c:delete val="1"/>
        <c:axPos val="b"/>
        <c:numFmt formatCode="&quot;₹&quot;\ #,##0" sourceLinked="1"/>
        <c:majorTickMark val="none"/>
        <c:minorTickMark val="none"/>
        <c:tickLblPos val="nextTo"/>
        <c:crossAx val="522183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[ecommerce_customer_data.xlsx]Pivot_Table!PivotTable58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595959"/>
                </a:solidFill>
              </a:rPr>
              <a:t>MONTHLY CUSTOMER</a:t>
            </a:r>
            <a:r>
              <a:rPr lang="en-US" sz="1200" b="1" baseline="0">
                <a:solidFill>
                  <a:srgbClr val="595959"/>
                </a:solidFill>
              </a:rPr>
              <a:t> CHURN TREND</a:t>
            </a:r>
            <a:endParaRPr lang="en-US" sz="1200" b="1">
              <a:solidFill>
                <a:srgbClr val="595959"/>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Pivot_Table!$H$28</c:f>
              <c:strCache>
                <c:ptCount val="1"/>
                <c:pt idx="0">
                  <c:v>Total</c:v>
                </c:pt>
              </c:strCache>
            </c:strRef>
          </c:tx>
          <c:spPr>
            <a:ln w="28575" cap="rnd">
              <a:solidFill>
                <a:schemeClr val="accent1"/>
              </a:solidFill>
              <a:round/>
            </a:ln>
            <a:effectLst/>
          </c:spPr>
          <c:marker>
            <c:symbol val="none"/>
          </c:marker>
          <c:cat>
            <c:strRef>
              <c:f>Pivot_Table!$G$29:$G$41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Pivot_Table!$H$29:$H$41</c:f>
              <c:numCache>
                <c:formatCode>General</c:formatCode>
                <c:ptCount val="12"/>
                <c:pt idx="0">
                  <c:v>933</c:v>
                </c:pt>
                <c:pt idx="1">
                  <c:v>838</c:v>
                </c:pt>
                <c:pt idx="2">
                  <c:v>861</c:v>
                </c:pt>
                <c:pt idx="3">
                  <c:v>951</c:v>
                </c:pt>
                <c:pt idx="4">
                  <c:v>878</c:v>
                </c:pt>
                <c:pt idx="5">
                  <c:v>933</c:v>
                </c:pt>
                <c:pt idx="6">
                  <c:v>921</c:v>
                </c:pt>
                <c:pt idx="7">
                  <c:v>933</c:v>
                </c:pt>
                <c:pt idx="8">
                  <c:v>715</c:v>
                </c:pt>
                <c:pt idx="9">
                  <c:v>690</c:v>
                </c:pt>
                <c:pt idx="10">
                  <c:v>638</c:v>
                </c:pt>
                <c:pt idx="11">
                  <c:v>709</c:v>
                </c:pt>
              </c:numCache>
            </c:numRef>
          </c:val>
          <c:smooth val="0"/>
          <c:extLst>
            <c:ext xmlns:c16="http://schemas.microsoft.com/office/drawing/2014/chart" uri="{C3380CC4-5D6E-409C-BE32-E72D297353CC}">
              <c16:uniqueId val="{00000000-B6DB-463B-934A-D9320C8D4712}"/>
            </c:ext>
          </c:extLst>
        </c:ser>
        <c:dLbls>
          <c:showLegendKey val="0"/>
          <c:showVal val="0"/>
          <c:showCatName val="0"/>
          <c:showSerName val="0"/>
          <c:showPercent val="0"/>
          <c:showBubbleSize val="0"/>
        </c:dLbls>
        <c:smooth val="0"/>
        <c:axId val="4182560"/>
        <c:axId val="2073561760"/>
      </c:lineChart>
      <c:catAx>
        <c:axId val="418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3561760"/>
        <c:crosses val="autoZero"/>
        <c:auto val="1"/>
        <c:lblAlgn val="ctr"/>
        <c:lblOffset val="100"/>
        <c:noMultiLvlLbl val="0"/>
      </c:catAx>
      <c:valAx>
        <c:axId val="207356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8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[ecommerce_customer_data.xlsx]Pivot_Table!PivotTable64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595959"/>
                </a:solidFill>
              </a:rPr>
              <a:t>CUSTOMER RETENTION VS</a:t>
            </a:r>
            <a:r>
              <a:rPr lang="en-US" sz="1200" b="1" baseline="0">
                <a:solidFill>
                  <a:srgbClr val="595959"/>
                </a:solidFill>
              </a:rPr>
              <a:t> CHURN ANALYSIS</a:t>
            </a:r>
            <a:endParaRPr lang="en-US" sz="1200" b="1">
              <a:solidFill>
                <a:srgbClr val="595959"/>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w="19050">
            <a:solidFill>
              <a:schemeClr val="lt1"/>
            </a:solidFill>
          </a:ln>
          <a:effectLst/>
        </c:spPr>
      </c:pivotFmt>
      <c:pivotFmt>
        <c:idx val="6"/>
        <c:spPr>
          <a:solidFill>
            <a:schemeClr val="accent1">
              <a:lumMod val="40000"/>
              <a:lumOff val="60000"/>
            </a:schemeClr>
          </a:solidFill>
          <a:ln w="19050">
            <a:solidFill>
              <a:schemeClr val="lt1"/>
            </a:solidFill>
          </a:ln>
          <a:effectLst/>
        </c:spPr>
      </c:pivotFmt>
    </c:pivotFmts>
    <c:plotArea>
      <c:layout/>
      <c:pieChart>
        <c:varyColors val="1"/>
        <c:ser>
          <c:idx val="0"/>
          <c:order val="0"/>
          <c:tx>
            <c:strRef>
              <c:f>Pivot_Table!$H$45</c:f>
              <c:strCache>
                <c:ptCount val="1"/>
                <c:pt idx="0">
                  <c:v>Total</c:v>
                </c:pt>
              </c:strCache>
            </c:strRef>
          </c:tx>
          <c:spPr>
            <a:solidFill>
              <a:schemeClr val="accent1">
                <a:lumMod val="40000"/>
                <a:lumOff val="60000"/>
              </a:schemeClr>
            </a:solidFill>
          </c:spPr>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BCC2-4A2B-9027-0108DA5D51FC}"/>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BCC2-4A2B-9027-0108DA5D51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Pivot_Table!$G$46:$G$48</c:f>
              <c:strCache>
                <c:ptCount val="2"/>
                <c:pt idx="0">
                  <c:v>Not Returned</c:v>
                </c:pt>
                <c:pt idx="1">
                  <c:v>Returned</c:v>
                </c:pt>
              </c:strCache>
            </c:strRef>
          </c:cat>
          <c:val>
            <c:numRef>
              <c:f>Pivot_Table!$H$46:$H$48</c:f>
              <c:numCache>
                <c:formatCode>General</c:formatCode>
                <c:ptCount val="2"/>
                <c:pt idx="0">
                  <c:v>5908</c:v>
                </c:pt>
                <c:pt idx="1">
                  <c:v>4092</c:v>
                </c:pt>
              </c:numCache>
            </c:numRef>
          </c:val>
          <c:extLst>
            <c:ext xmlns:c16="http://schemas.microsoft.com/office/drawing/2014/chart" uri="{C3380CC4-5D6E-409C-BE32-E72D297353CC}">
              <c16:uniqueId val="{00000004-BCC2-4A2B-9027-0108DA5D51F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[ecommerce_customer_data.xlsx]Pivot_Table!PivotTable56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AVERAGE PURCHASE</a:t>
            </a:r>
            <a:r>
              <a:rPr lang="en-US" sz="1200" b="1" baseline="0"/>
              <a:t> VALUE ACROSS </a:t>
            </a:r>
            <a:r>
              <a:rPr lang="en-US" sz="1200" b="1"/>
              <a:t>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Pivot_Table!$H$19</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Pivot_Table!$G$20:$G$24</c:f>
              <c:strCache>
                <c:ptCount val="4"/>
                <c:pt idx="0">
                  <c:v>Adult</c:v>
                </c:pt>
                <c:pt idx="1">
                  <c:v>Middle-Aged</c:v>
                </c:pt>
                <c:pt idx="2">
                  <c:v>Senior</c:v>
                </c:pt>
                <c:pt idx="3">
                  <c:v>Young</c:v>
                </c:pt>
              </c:strCache>
            </c:strRef>
          </c:cat>
          <c:val>
            <c:numRef>
              <c:f>Pivot_Table!$H$20:$H$24</c:f>
              <c:numCache>
                <c:formatCode>"₹"\ #,##0.00</c:formatCode>
                <c:ptCount val="4"/>
                <c:pt idx="0">
                  <c:v>2690.7858176555715</c:v>
                </c:pt>
                <c:pt idx="1">
                  <c:v>2798.9650027129678</c:v>
                </c:pt>
                <c:pt idx="2">
                  <c:v>2830.9733475479743</c:v>
                </c:pt>
                <c:pt idx="3">
                  <c:v>2594.8763440860216</c:v>
                </c:pt>
              </c:numCache>
            </c:numRef>
          </c:val>
          <c:extLst>
            <c:ext xmlns:c16="http://schemas.microsoft.com/office/drawing/2014/chart" uri="{C3380CC4-5D6E-409C-BE32-E72D297353CC}">
              <c16:uniqueId val="{00000000-D56B-49C9-92E4-B4F43E8624CC}"/>
            </c:ext>
          </c:extLst>
        </c:ser>
        <c:dLbls>
          <c:dLblPos val="outEnd"/>
          <c:showLegendKey val="0"/>
          <c:showVal val="1"/>
          <c:showCatName val="0"/>
          <c:showSerName val="0"/>
          <c:showPercent val="0"/>
          <c:showBubbleSize val="0"/>
        </c:dLbls>
        <c:gapWidth val="182"/>
        <c:axId val="926918239"/>
        <c:axId val="926922079"/>
      </c:barChart>
      <c:catAx>
        <c:axId val="926918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26922079"/>
        <c:crosses val="autoZero"/>
        <c:auto val="1"/>
        <c:lblAlgn val="ctr"/>
        <c:lblOffset val="100"/>
        <c:noMultiLvlLbl val="0"/>
      </c:catAx>
      <c:valAx>
        <c:axId val="926922079"/>
        <c:scaling>
          <c:orientation val="minMax"/>
        </c:scaling>
        <c:delete val="1"/>
        <c:axPos val="b"/>
        <c:numFmt formatCode="&quot;₹&quot;\ #,##0.00" sourceLinked="1"/>
        <c:majorTickMark val="none"/>
        <c:minorTickMark val="none"/>
        <c:tickLblPos val="nextTo"/>
        <c:crossAx val="92691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7620</xdr:colOff>
      <xdr:row>1</xdr:row>
      <xdr:rowOff>137160</xdr:rowOff>
    </xdr:from>
    <xdr:to>
      <xdr:col>9</xdr:col>
      <xdr:colOff>60960</xdr:colOff>
      <xdr:row>4</xdr:row>
      <xdr:rowOff>106680</xdr:rowOff>
    </xdr:to>
    <xdr:sp macro="" textlink="">
      <xdr:nvSpPr>
        <xdr:cNvPr id="2" name="TextBox 1">
          <a:extLst>
            <a:ext uri="{FF2B5EF4-FFF2-40B4-BE49-F238E27FC236}">
              <a16:creationId xmlns:a16="http://schemas.microsoft.com/office/drawing/2014/main" id="{49B9002A-4ABA-0F2C-4F4A-A72EEBA5C690}"/>
            </a:ext>
          </a:extLst>
        </xdr:cNvPr>
        <xdr:cNvSpPr txBox="1"/>
      </xdr:nvSpPr>
      <xdr:spPr>
        <a:xfrm>
          <a:off x="1226820" y="320040"/>
          <a:ext cx="7269480" cy="518160"/>
        </a:xfrm>
        <a:prstGeom prst="rect">
          <a:avLst/>
        </a:prstGeom>
        <a:solidFill>
          <a:srgbClr val="0033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rPr>
            <a:t>E-</a:t>
          </a:r>
          <a:r>
            <a:rPr lang="en-IN" sz="1800" b="1" baseline="0">
              <a:solidFill>
                <a:schemeClr val="bg1"/>
              </a:solidFill>
            </a:rPr>
            <a:t> COMMERCE CUSTOMER ANALYSIS - PIVOT SUMMARY</a:t>
          </a:r>
          <a:endParaRPr lang="en-IN" sz="18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0</xdr:row>
      <xdr:rowOff>22860</xdr:rowOff>
    </xdr:from>
    <xdr:to>
      <xdr:col>14</xdr:col>
      <xdr:colOff>15240</xdr:colOff>
      <xdr:row>2</xdr:row>
      <xdr:rowOff>22860</xdr:rowOff>
    </xdr:to>
    <xdr:sp macro="" textlink="">
      <xdr:nvSpPr>
        <xdr:cNvPr id="2" name="Rectangle: Rounded Corners 1">
          <a:extLst>
            <a:ext uri="{FF2B5EF4-FFF2-40B4-BE49-F238E27FC236}">
              <a16:creationId xmlns:a16="http://schemas.microsoft.com/office/drawing/2014/main" id="{24CC378F-A6BB-33D7-7CA8-0A74B5D4B85E}"/>
            </a:ext>
          </a:extLst>
        </xdr:cNvPr>
        <xdr:cNvSpPr/>
      </xdr:nvSpPr>
      <xdr:spPr>
        <a:xfrm>
          <a:off x="30480" y="22860"/>
          <a:ext cx="8519160" cy="36576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1F4E79"/>
              </a:solidFill>
              <a:latin typeface="Segoe UI" panose="020B0502040204020203" pitchFamily="34" charset="0"/>
              <a:cs typeface="Segoe UI" panose="020B0502040204020203" pitchFamily="34" charset="0"/>
            </a:rPr>
            <a:t>E - COMMERCE CUSTOMER BEHAVIOR DASHBOARD</a:t>
          </a:r>
        </a:p>
      </xdr:txBody>
    </xdr:sp>
    <xdr:clientData/>
  </xdr:twoCellAnchor>
  <xdr:twoCellAnchor>
    <xdr:from>
      <xdr:col>0</xdr:col>
      <xdr:colOff>38100</xdr:colOff>
      <xdr:row>2</xdr:row>
      <xdr:rowOff>68580</xdr:rowOff>
    </xdr:from>
    <xdr:to>
      <xdr:col>4</xdr:col>
      <xdr:colOff>297180</xdr:colOff>
      <xdr:row>4</xdr:row>
      <xdr:rowOff>76200</xdr:rowOff>
    </xdr:to>
    <xdr:sp macro="" textlink="">
      <xdr:nvSpPr>
        <xdr:cNvPr id="3" name="Rectangle: Rounded Corners 2">
          <a:extLst>
            <a:ext uri="{FF2B5EF4-FFF2-40B4-BE49-F238E27FC236}">
              <a16:creationId xmlns:a16="http://schemas.microsoft.com/office/drawing/2014/main" id="{48D26DF5-3AA3-CD1D-9E7D-4186A6472CDB}"/>
            </a:ext>
          </a:extLst>
        </xdr:cNvPr>
        <xdr:cNvSpPr/>
      </xdr:nvSpPr>
      <xdr:spPr>
        <a:xfrm>
          <a:off x="38100" y="434340"/>
          <a:ext cx="2697480" cy="37338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i="0" u="none" strike="noStrike">
              <a:solidFill>
                <a:srgbClr val="595959"/>
              </a:solidFill>
              <a:effectLst/>
              <a:latin typeface="+mn-lt"/>
              <a:ea typeface="+mn-ea"/>
              <a:cs typeface="+mn-cs"/>
            </a:rPr>
            <a:t>Total</a:t>
          </a:r>
          <a:r>
            <a:rPr lang="en-IN" sz="1400" b="1" i="0" u="none" strike="noStrike" baseline="0">
              <a:solidFill>
                <a:srgbClr val="595959"/>
              </a:solidFill>
              <a:effectLst/>
              <a:latin typeface="+mn-lt"/>
              <a:ea typeface="+mn-ea"/>
              <a:cs typeface="+mn-cs"/>
            </a:rPr>
            <a:t> Revenue </a:t>
          </a:r>
          <a:r>
            <a:rPr lang="en-IN" sz="1600" b="1" i="0" u="none" strike="noStrike" baseline="0">
              <a:solidFill>
                <a:srgbClr val="595959"/>
              </a:solidFill>
              <a:effectLst/>
              <a:latin typeface="+mn-lt"/>
              <a:ea typeface="+mn-ea"/>
              <a:cs typeface="+mn-cs"/>
            </a:rPr>
            <a:t>= </a:t>
          </a:r>
          <a:r>
            <a:rPr lang="en-IN" sz="1600" b="1" i="0" u="none" strike="noStrike">
              <a:solidFill>
                <a:srgbClr val="595959"/>
              </a:solidFill>
              <a:effectLst/>
              <a:latin typeface="+mn-lt"/>
              <a:ea typeface="+mn-ea"/>
              <a:cs typeface="+mn-cs"/>
            </a:rPr>
            <a:t>₹ 2,74,09,046</a:t>
          </a:r>
          <a:r>
            <a:rPr lang="en-IN" sz="1600">
              <a:solidFill>
                <a:srgbClr val="595959"/>
              </a:solidFill>
              <a:effectLst/>
            </a:rPr>
            <a:t> </a:t>
          </a:r>
          <a:endParaRPr lang="en-IN" sz="1600">
            <a:solidFill>
              <a:srgbClr val="595959"/>
            </a:solidFill>
          </a:endParaRPr>
        </a:p>
      </xdr:txBody>
    </xdr:sp>
    <xdr:clientData/>
  </xdr:twoCellAnchor>
  <xdr:twoCellAnchor>
    <xdr:from>
      <xdr:col>10</xdr:col>
      <xdr:colOff>185160</xdr:colOff>
      <xdr:row>2</xdr:row>
      <xdr:rowOff>60960</xdr:rowOff>
    </xdr:from>
    <xdr:to>
      <xdr:col>14</xdr:col>
      <xdr:colOff>22860</xdr:colOff>
      <xdr:row>4</xdr:row>
      <xdr:rowOff>91440</xdr:rowOff>
    </xdr:to>
    <xdr:sp macro="" textlink="">
      <xdr:nvSpPr>
        <xdr:cNvPr id="5" name="Rectangle: Rounded Corners 4">
          <a:extLst>
            <a:ext uri="{FF2B5EF4-FFF2-40B4-BE49-F238E27FC236}">
              <a16:creationId xmlns:a16="http://schemas.microsoft.com/office/drawing/2014/main" id="{E92CC8BD-14D5-4913-30D3-4C3CF4D95FDC}"/>
            </a:ext>
          </a:extLst>
        </xdr:cNvPr>
        <xdr:cNvSpPr/>
      </xdr:nvSpPr>
      <xdr:spPr>
        <a:xfrm>
          <a:off x="6309646" y="431278"/>
          <a:ext cx="2287494" cy="400798"/>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595959"/>
              </a:solidFill>
            </a:rPr>
            <a:t>Total Customers = </a:t>
          </a:r>
          <a:r>
            <a:rPr lang="en-IN" sz="1600" b="1">
              <a:solidFill>
                <a:srgbClr val="595959"/>
              </a:solidFill>
            </a:rPr>
            <a:t>10,000</a:t>
          </a:r>
        </a:p>
      </xdr:txBody>
    </xdr:sp>
    <xdr:clientData/>
  </xdr:twoCellAnchor>
  <xdr:twoCellAnchor>
    <xdr:from>
      <xdr:col>10</xdr:col>
      <xdr:colOff>192280</xdr:colOff>
      <xdr:row>4</xdr:row>
      <xdr:rowOff>144780</xdr:rowOff>
    </xdr:from>
    <xdr:to>
      <xdr:col>14</xdr:col>
      <xdr:colOff>22860</xdr:colOff>
      <xdr:row>6</xdr:row>
      <xdr:rowOff>152400</xdr:rowOff>
    </xdr:to>
    <xdr:sp macro="" textlink="">
      <xdr:nvSpPr>
        <xdr:cNvPr id="6" name="Rectangle: Rounded Corners 5">
          <a:extLst>
            <a:ext uri="{FF2B5EF4-FFF2-40B4-BE49-F238E27FC236}">
              <a16:creationId xmlns:a16="http://schemas.microsoft.com/office/drawing/2014/main" id="{F4992E90-588D-F6ED-8D6A-B73C71BA0875}"/>
            </a:ext>
          </a:extLst>
        </xdr:cNvPr>
        <xdr:cNvSpPr/>
      </xdr:nvSpPr>
      <xdr:spPr>
        <a:xfrm>
          <a:off x="6316766" y="885416"/>
          <a:ext cx="2280374" cy="377937"/>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595959"/>
              </a:solidFill>
            </a:rPr>
            <a:t>Return Rate = </a:t>
          </a:r>
          <a:r>
            <a:rPr lang="en-IN" sz="1600" b="1">
              <a:solidFill>
                <a:srgbClr val="595959"/>
              </a:solidFill>
            </a:rPr>
            <a:t>40.92%</a:t>
          </a:r>
        </a:p>
      </xdr:txBody>
    </xdr:sp>
    <xdr:clientData/>
  </xdr:twoCellAnchor>
  <xdr:twoCellAnchor>
    <xdr:from>
      <xdr:col>0</xdr:col>
      <xdr:colOff>38100</xdr:colOff>
      <xdr:row>4</xdr:row>
      <xdr:rowOff>121920</xdr:rowOff>
    </xdr:from>
    <xdr:to>
      <xdr:col>4</xdr:col>
      <xdr:colOff>312420</xdr:colOff>
      <xdr:row>6</xdr:row>
      <xdr:rowOff>152400</xdr:rowOff>
    </xdr:to>
    <xdr:sp macro="" textlink="">
      <xdr:nvSpPr>
        <xdr:cNvPr id="7" name="Rectangle: Rounded Corners 6">
          <a:extLst>
            <a:ext uri="{FF2B5EF4-FFF2-40B4-BE49-F238E27FC236}">
              <a16:creationId xmlns:a16="http://schemas.microsoft.com/office/drawing/2014/main" id="{2BB3D0AD-4FB2-3E8A-77A8-C7AB65EA48E5}"/>
            </a:ext>
          </a:extLst>
        </xdr:cNvPr>
        <xdr:cNvSpPr/>
      </xdr:nvSpPr>
      <xdr:spPr>
        <a:xfrm>
          <a:off x="38100" y="853440"/>
          <a:ext cx="2712720" cy="39624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595959"/>
              </a:solidFill>
            </a:rPr>
            <a:t>Average Order</a:t>
          </a:r>
          <a:r>
            <a:rPr lang="en-IN" sz="1400" b="1" baseline="0">
              <a:solidFill>
                <a:srgbClr val="595959"/>
              </a:solidFill>
            </a:rPr>
            <a:t> Value = </a:t>
          </a:r>
          <a:r>
            <a:rPr lang="en-IN" sz="1600" b="1" i="0" u="none" strike="noStrike">
              <a:solidFill>
                <a:srgbClr val="595959"/>
              </a:solidFill>
              <a:effectLst/>
              <a:latin typeface="+mn-lt"/>
              <a:ea typeface="+mn-ea"/>
              <a:cs typeface="+mn-cs"/>
            </a:rPr>
            <a:t>₹ 2,741</a:t>
          </a:r>
          <a:endParaRPr lang="en-IN" sz="1600" b="1">
            <a:solidFill>
              <a:srgbClr val="595959"/>
            </a:solidFill>
          </a:endParaRPr>
        </a:p>
      </xdr:txBody>
    </xdr:sp>
    <xdr:clientData/>
  </xdr:twoCellAnchor>
  <xdr:twoCellAnchor>
    <xdr:from>
      <xdr:col>4</xdr:col>
      <xdr:colOff>335279</xdr:colOff>
      <xdr:row>2</xdr:row>
      <xdr:rowOff>60960</xdr:rowOff>
    </xdr:from>
    <xdr:to>
      <xdr:col>10</xdr:col>
      <xdr:colOff>149550</xdr:colOff>
      <xdr:row>4</xdr:row>
      <xdr:rowOff>83820</xdr:rowOff>
    </xdr:to>
    <xdr:sp macro="" textlink="">
      <xdr:nvSpPr>
        <xdr:cNvPr id="8" name="Rectangle: Rounded Corners 7">
          <a:extLst>
            <a:ext uri="{FF2B5EF4-FFF2-40B4-BE49-F238E27FC236}">
              <a16:creationId xmlns:a16="http://schemas.microsoft.com/office/drawing/2014/main" id="{3EA14211-EDD8-3B10-401E-507D1EFF4980}"/>
            </a:ext>
          </a:extLst>
        </xdr:cNvPr>
        <xdr:cNvSpPr/>
      </xdr:nvSpPr>
      <xdr:spPr>
        <a:xfrm>
          <a:off x="2785073" y="431278"/>
          <a:ext cx="3488963" cy="393178"/>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595959"/>
              </a:solidFill>
            </a:rPr>
            <a:t>Average</a:t>
          </a:r>
          <a:r>
            <a:rPr lang="en-IN" sz="1400" b="1" baseline="0">
              <a:solidFill>
                <a:srgbClr val="595959"/>
              </a:solidFill>
            </a:rPr>
            <a:t> Revenue Per Customers = </a:t>
          </a:r>
          <a:r>
            <a:rPr lang="en-IN" sz="1400" b="1" i="0" u="none" strike="noStrike">
              <a:solidFill>
                <a:srgbClr val="595959"/>
              </a:solidFill>
              <a:effectLst/>
              <a:latin typeface="+mn-lt"/>
              <a:ea typeface="+mn-ea"/>
              <a:cs typeface="+mn-cs"/>
            </a:rPr>
            <a:t> </a:t>
          </a:r>
          <a:r>
            <a:rPr lang="en-IN" sz="1600" b="1" i="0" u="none" strike="noStrike">
              <a:solidFill>
                <a:srgbClr val="595959"/>
              </a:solidFill>
              <a:effectLst/>
              <a:latin typeface="+mn-lt"/>
              <a:ea typeface="+mn-ea"/>
              <a:cs typeface="+mn-cs"/>
            </a:rPr>
            <a:t>₹ 2,741</a:t>
          </a:r>
          <a:endParaRPr lang="en-IN" sz="1600" b="1">
            <a:solidFill>
              <a:srgbClr val="595959"/>
            </a:solidFill>
          </a:endParaRPr>
        </a:p>
      </xdr:txBody>
    </xdr:sp>
    <xdr:clientData/>
  </xdr:twoCellAnchor>
  <xdr:twoCellAnchor>
    <xdr:from>
      <xdr:col>4</xdr:col>
      <xdr:colOff>358139</xdr:colOff>
      <xdr:row>4</xdr:row>
      <xdr:rowOff>129540</xdr:rowOff>
    </xdr:from>
    <xdr:to>
      <xdr:col>10</xdr:col>
      <xdr:colOff>156672</xdr:colOff>
      <xdr:row>6</xdr:row>
      <xdr:rowOff>152400</xdr:rowOff>
    </xdr:to>
    <xdr:sp macro="" textlink="">
      <xdr:nvSpPr>
        <xdr:cNvPr id="9" name="Rectangle: Rounded Corners 8">
          <a:extLst>
            <a:ext uri="{FF2B5EF4-FFF2-40B4-BE49-F238E27FC236}">
              <a16:creationId xmlns:a16="http://schemas.microsoft.com/office/drawing/2014/main" id="{477DCEEE-BEC1-2BE9-AB61-96F80830EC1E}"/>
            </a:ext>
          </a:extLst>
        </xdr:cNvPr>
        <xdr:cNvSpPr/>
      </xdr:nvSpPr>
      <xdr:spPr>
        <a:xfrm>
          <a:off x="2807933" y="870176"/>
          <a:ext cx="3473225" cy="393177"/>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595959"/>
              </a:solidFill>
            </a:rPr>
            <a:t>Top Product Cateogory = </a:t>
          </a:r>
          <a:r>
            <a:rPr lang="en-IN" sz="1600" b="1">
              <a:solidFill>
                <a:srgbClr val="595959"/>
              </a:solidFill>
            </a:rPr>
            <a:t>Clothing</a:t>
          </a:r>
        </a:p>
      </xdr:txBody>
    </xdr:sp>
    <xdr:clientData/>
  </xdr:twoCellAnchor>
  <xdr:twoCellAnchor>
    <xdr:from>
      <xdr:col>0</xdr:col>
      <xdr:colOff>68580</xdr:colOff>
      <xdr:row>7</xdr:row>
      <xdr:rowOff>15240</xdr:rowOff>
    </xdr:from>
    <xdr:to>
      <xdr:col>7</xdr:col>
      <xdr:colOff>160020</xdr:colOff>
      <xdr:row>17</xdr:row>
      <xdr:rowOff>7620</xdr:rowOff>
    </xdr:to>
    <xdr:graphicFrame macro="">
      <xdr:nvGraphicFramePr>
        <xdr:cNvPr id="10" name="Chart 9">
          <a:extLst>
            <a:ext uri="{FF2B5EF4-FFF2-40B4-BE49-F238E27FC236}">
              <a16:creationId xmlns:a16="http://schemas.microsoft.com/office/drawing/2014/main" id="{31ECCFC5-A13C-465A-9527-D256E279F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243840</xdr:colOff>
      <xdr:row>7</xdr:row>
      <xdr:rowOff>22860</xdr:rowOff>
    </xdr:from>
    <xdr:to>
      <xdr:col>14</xdr:col>
      <xdr:colOff>30480</xdr:colOff>
      <xdr:row>17</xdr:row>
      <xdr:rowOff>0</xdr:rowOff>
    </xdr:to>
    <xdr:graphicFrame macro="">
      <xdr:nvGraphicFramePr>
        <xdr:cNvPr id="11" name="Chart 10">
          <a:extLst>
            <a:ext uri="{FF2B5EF4-FFF2-40B4-BE49-F238E27FC236}">
              <a16:creationId xmlns:a16="http://schemas.microsoft.com/office/drawing/2014/main" id="{729E2C62-CA3B-43AC-BF8B-F285FDD33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68580</xdr:colOff>
      <xdr:row>17</xdr:row>
      <xdr:rowOff>68580</xdr:rowOff>
    </xdr:from>
    <xdr:to>
      <xdr:col>7</xdr:col>
      <xdr:colOff>160020</xdr:colOff>
      <xdr:row>28</xdr:row>
      <xdr:rowOff>15240</xdr:rowOff>
    </xdr:to>
    <xdr:graphicFrame macro="">
      <xdr:nvGraphicFramePr>
        <xdr:cNvPr id="12" name="Chart 11">
          <a:extLst>
            <a:ext uri="{FF2B5EF4-FFF2-40B4-BE49-F238E27FC236}">
              <a16:creationId xmlns:a16="http://schemas.microsoft.com/office/drawing/2014/main" id="{5D9CEC67-E89F-41ED-89F0-B152CB3A4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251460</xdr:colOff>
      <xdr:row>17</xdr:row>
      <xdr:rowOff>53340</xdr:rowOff>
    </xdr:from>
    <xdr:to>
      <xdr:col>14</xdr:col>
      <xdr:colOff>15240</xdr:colOff>
      <xdr:row>28</xdr:row>
      <xdr:rowOff>15240</xdr:rowOff>
    </xdr:to>
    <xdr:graphicFrame macro="">
      <xdr:nvGraphicFramePr>
        <xdr:cNvPr id="13" name="Chart 12">
          <a:extLst>
            <a:ext uri="{FF2B5EF4-FFF2-40B4-BE49-F238E27FC236}">
              <a16:creationId xmlns:a16="http://schemas.microsoft.com/office/drawing/2014/main" id="{177C60B0-20E5-444D-936A-356BA1C26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60960</xdr:colOff>
      <xdr:row>28</xdr:row>
      <xdr:rowOff>114300</xdr:rowOff>
    </xdr:from>
    <xdr:to>
      <xdr:col>7</xdr:col>
      <xdr:colOff>160020</xdr:colOff>
      <xdr:row>39</xdr:row>
      <xdr:rowOff>144780</xdr:rowOff>
    </xdr:to>
    <xdr:graphicFrame macro="">
      <xdr:nvGraphicFramePr>
        <xdr:cNvPr id="14" name="Chart 13">
          <a:extLst>
            <a:ext uri="{FF2B5EF4-FFF2-40B4-BE49-F238E27FC236}">
              <a16:creationId xmlns:a16="http://schemas.microsoft.com/office/drawing/2014/main" id="{34DEFBF0-4F18-4D88-A90C-01A515B30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259080</xdr:colOff>
      <xdr:row>28</xdr:row>
      <xdr:rowOff>114300</xdr:rowOff>
    </xdr:from>
    <xdr:to>
      <xdr:col>14</xdr:col>
      <xdr:colOff>7620</xdr:colOff>
      <xdr:row>39</xdr:row>
      <xdr:rowOff>144780</xdr:rowOff>
    </xdr:to>
    <xdr:graphicFrame macro="">
      <xdr:nvGraphicFramePr>
        <xdr:cNvPr id="15" name="Chart 14">
          <a:extLst>
            <a:ext uri="{FF2B5EF4-FFF2-40B4-BE49-F238E27FC236}">
              <a16:creationId xmlns:a16="http://schemas.microsoft.com/office/drawing/2014/main" id="{47AADF14-05BC-459B-AD78-052A725BD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68580</xdr:colOff>
      <xdr:row>40</xdr:row>
      <xdr:rowOff>68580</xdr:rowOff>
    </xdr:from>
    <xdr:to>
      <xdr:col>14</xdr:col>
      <xdr:colOff>15240</xdr:colOff>
      <xdr:row>51</xdr:row>
      <xdr:rowOff>167640</xdr:rowOff>
    </xdr:to>
    <xdr:graphicFrame macro="">
      <xdr:nvGraphicFramePr>
        <xdr:cNvPr id="16" name="Chart 15">
          <a:extLst>
            <a:ext uri="{FF2B5EF4-FFF2-40B4-BE49-F238E27FC236}">
              <a16:creationId xmlns:a16="http://schemas.microsoft.com/office/drawing/2014/main" id="{9B15A3E6-D535-43F9-A8ED-48EA18EA9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90344</xdr:colOff>
      <xdr:row>2</xdr:row>
      <xdr:rowOff>92579</xdr:rowOff>
    </xdr:from>
    <xdr:to>
      <xdr:col>17</xdr:col>
      <xdr:colOff>85027</xdr:colOff>
      <xdr:row>11</xdr:row>
      <xdr:rowOff>92579</xdr:rowOff>
    </xdr:to>
    <mc:AlternateContent xmlns:mc="http://schemas.openxmlformats.org/markup-compatibility/2006" xmlns:a14="http://schemas.microsoft.com/office/drawing/2010/main">
      <mc:Choice Requires="a14">
        <xdr:graphicFrame macro="">
          <xdr:nvGraphicFramePr>
            <xdr:cNvPr id="4" name="Age Group 1">
              <a:extLst>
                <a:ext uri="{FF2B5EF4-FFF2-40B4-BE49-F238E27FC236}">
                  <a16:creationId xmlns:a16="http://schemas.microsoft.com/office/drawing/2014/main" id="{8C9CBFC7-F5AE-4AAF-B120-D0758E67ADB1}"/>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8624744" y="452797"/>
              <a:ext cx="1823483" cy="16209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97465</xdr:colOff>
      <xdr:row>11</xdr:row>
      <xdr:rowOff>154272</xdr:rowOff>
    </xdr:from>
    <xdr:to>
      <xdr:col>17</xdr:col>
      <xdr:colOff>92148</xdr:colOff>
      <xdr:row>21</xdr:row>
      <xdr:rowOff>7122</xdr:rowOff>
    </xdr:to>
    <mc:AlternateContent xmlns:mc="http://schemas.openxmlformats.org/markup-compatibility/2006" xmlns:a14="http://schemas.microsoft.com/office/drawing/2010/main">
      <mc:Choice Requires="a14">
        <xdr:graphicFrame macro="">
          <xdr:nvGraphicFramePr>
            <xdr:cNvPr id="17" name="Product Category 1">
              <a:extLst>
                <a:ext uri="{FF2B5EF4-FFF2-40B4-BE49-F238E27FC236}">
                  <a16:creationId xmlns:a16="http://schemas.microsoft.com/office/drawing/2014/main" id="{63AAD0E1-26B6-4587-B07B-22DC21FE9C1B}"/>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8631865" y="2135472"/>
              <a:ext cx="1823483" cy="1653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84961</xdr:colOff>
      <xdr:row>21</xdr:row>
      <xdr:rowOff>78338</xdr:rowOff>
    </xdr:from>
    <xdr:to>
      <xdr:col>17</xdr:col>
      <xdr:colOff>79644</xdr:colOff>
      <xdr:row>30</xdr:row>
      <xdr:rowOff>113944</xdr:rowOff>
    </xdr:to>
    <mc:AlternateContent xmlns:mc="http://schemas.openxmlformats.org/markup-compatibility/2006" xmlns:a14="http://schemas.microsoft.com/office/drawing/2010/main">
      <mc:Choice Requires="a14">
        <xdr:graphicFrame macro="">
          <xdr:nvGraphicFramePr>
            <xdr:cNvPr id="18" name="Payment Method 1">
              <a:extLst>
                <a:ext uri="{FF2B5EF4-FFF2-40B4-BE49-F238E27FC236}">
                  <a16:creationId xmlns:a16="http://schemas.microsoft.com/office/drawing/2014/main" id="{5A46D16D-CF78-4B18-981D-1EB59363B032}"/>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8619361" y="3860629"/>
              <a:ext cx="1823483" cy="1656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84962</xdr:colOff>
      <xdr:row>31</xdr:row>
      <xdr:rowOff>0</xdr:rowOff>
    </xdr:from>
    <xdr:to>
      <xdr:col>17</xdr:col>
      <xdr:colOff>79645</xdr:colOff>
      <xdr:row>51</xdr:row>
      <xdr:rowOff>170916</xdr:rowOff>
    </xdr:to>
    <mc:AlternateContent xmlns:mc="http://schemas.openxmlformats.org/markup-compatibility/2006" xmlns:a14="http://schemas.microsoft.com/office/drawing/2010/main">
      <mc:Choice Requires="a14">
        <xdr:graphicFrame macro="">
          <xdr:nvGraphicFramePr>
            <xdr:cNvPr id="19" name="Purchase Month Name 1">
              <a:extLst>
                <a:ext uri="{FF2B5EF4-FFF2-40B4-BE49-F238E27FC236}">
                  <a16:creationId xmlns:a16="http://schemas.microsoft.com/office/drawing/2014/main" id="{10E7E97A-F572-45B0-BEB9-38FAEC5FF78B}"/>
                </a:ext>
              </a:extLst>
            </xdr:cNvPr>
            <xdr:cNvGraphicFramePr/>
          </xdr:nvGraphicFramePr>
          <xdr:xfrm>
            <a:off x="0" y="0"/>
            <a:ext cx="0" cy="0"/>
          </xdr:xfrm>
          <a:graphic>
            <a:graphicData uri="http://schemas.microsoft.com/office/drawing/2010/slicer">
              <sle:slicer xmlns:sle="http://schemas.microsoft.com/office/drawing/2010/slicer" name="Purchase Month Name 1"/>
            </a:graphicData>
          </a:graphic>
        </xdr:graphicFrame>
      </mc:Choice>
      <mc:Fallback xmlns="">
        <xdr:sp macro="" textlink="">
          <xdr:nvSpPr>
            <xdr:cNvPr id="0" name=""/>
            <xdr:cNvSpPr>
              <a:spLocks noTextEdit="1"/>
            </xdr:cNvSpPr>
          </xdr:nvSpPr>
          <xdr:spPr>
            <a:xfrm>
              <a:off x="8619362" y="5583382"/>
              <a:ext cx="1823483" cy="3773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64093</xdr:colOff>
      <xdr:row>0</xdr:row>
      <xdr:rowOff>28486</xdr:rowOff>
    </xdr:from>
    <xdr:to>
      <xdr:col>17</xdr:col>
      <xdr:colOff>71214</xdr:colOff>
      <xdr:row>2</xdr:row>
      <xdr:rowOff>42729</xdr:rowOff>
    </xdr:to>
    <xdr:sp macro="" textlink="">
      <xdr:nvSpPr>
        <xdr:cNvPr id="20" name="Rectangle: Rounded Corners 19">
          <a:extLst>
            <a:ext uri="{FF2B5EF4-FFF2-40B4-BE49-F238E27FC236}">
              <a16:creationId xmlns:a16="http://schemas.microsoft.com/office/drawing/2014/main" id="{32B91474-281B-66E7-F77F-11BCADFF9092}"/>
            </a:ext>
          </a:extLst>
        </xdr:cNvPr>
        <xdr:cNvSpPr/>
      </xdr:nvSpPr>
      <xdr:spPr>
        <a:xfrm>
          <a:off x="8638373" y="28486"/>
          <a:ext cx="1844467" cy="384561"/>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003366"/>
              </a:solidFill>
              <a:latin typeface="Segoe UI" panose="020B0502040204020203" pitchFamily="34" charset="0"/>
              <a:cs typeface="Segoe UI" panose="020B0502040204020203" pitchFamily="34" charset="0"/>
            </a:rPr>
            <a:t>FILTERS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j" refreshedDate="45950.723518287035" createdVersion="8" refreshedVersion="8" minRefreshableVersion="3" recordCount="10000" xr:uid="{E1F50929-5166-4145-9D00-A9498C3E4C7B}">
  <cacheSource type="worksheet">
    <worksheetSource name="ecommerce_customer_data_custom_"/>
  </cacheSource>
  <cacheFields count="17">
    <cacheField name="Customer ID" numFmtId="0">
      <sharedItems containsSemiMixedTypes="0" containsString="0" containsNumber="1" containsInteger="1" minValue="14" maxValue="49972" count="1689">
        <n v="46251"/>
        <n v="13593"/>
        <n v="28805"/>
        <n v="28961"/>
        <n v="12163"/>
        <n v="28248"/>
        <n v="6761"/>
        <n v="17018"/>
        <n v="11462"/>
        <n v="43388"/>
        <n v="39199"/>
        <n v="3843"/>
        <n v="49593"/>
        <n v="34772"/>
        <n v="47326"/>
        <n v="24270"/>
        <n v="25638"/>
        <n v="44610"/>
        <n v="42239"/>
        <n v="36664"/>
        <n v="23703"/>
        <n v="6089"/>
        <n v="34085"/>
        <n v="43154"/>
        <n v="24260"/>
        <n v="15269"/>
        <n v="5241"/>
        <n v="3443"/>
        <n v="47413"/>
        <n v="39920"/>
        <n v="45933"/>
        <n v="8969"/>
        <n v="44809"/>
        <n v="6163"/>
        <n v="2919"/>
        <n v="33320"/>
        <n v="19284"/>
        <n v="38226"/>
        <n v="7547"/>
        <n v="18196"/>
        <n v="14162"/>
        <n v="8626"/>
        <n v="28501"/>
        <n v="29635"/>
        <n v="23422"/>
        <n v="46076"/>
        <n v="13989"/>
        <n v="32384"/>
        <n v="37881"/>
        <n v="27922"/>
        <n v="35410"/>
        <n v="14237"/>
        <n v="40321"/>
        <n v="35059"/>
        <n v="10461"/>
        <n v="24866"/>
        <n v="2864"/>
        <n v="48598"/>
        <n v="30041"/>
        <n v="18890"/>
        <n v="25798"/>
        <n v="19511"/>
        <n v="44616"/>
        <n v="2935"/>
        <n v="47245"/>
        <n v="1350"/>
        <n v="20370"/>
        <n v="15574"/>
        <n v="556"/>
        <n v="727"/>
        <n v="18972"/>
        <n v="20592"/>
        <n v="10687"/>
        <n v="22131"/>
        <n v="29460"/>
        <n v="7896"/>
        <n v="5978"/>
        <n v="3576"/>
        <n v="3254"/>
        <n v="26881"/>
        <n v="29089"/>
        <n v="6717"/>
        <n v="9575"/>
        <n v="5684"/>
        <n v="48873"/>
        <n v="38623"/>
        <n v="8370"/>
        <n v="41085"/>
        <n v="30759"/>
        <n v="18314"/>
        <n v="11509"/>
        <n v="4939"/>
        <n v="19235"/>
        <n v="30410"/>
        <n v="17603"/>
        <n v="43249"/>
        <n v="3211"/>
        <n v="47762"/>
        <n v="17555"/>
        <n v="9809"/>
        <n v="3671"/>
        <n v="42278"/>
        <n v="29859"/>
        <n v="10179"/>
        <n v="28622"/>
        <n v="17596"/>
        <n v="41051"/>
        <n v="13646"/>
        <n v="47792"/>
        <n v="43928"/>
        <n v="42045"/>
        <n v="39880"/>
        <n v="6868"/>
        <n v="26505"/>
        <n v="19088"/>
        <n v="47151"/>
        <n v="26347"/>
        <n v="3951"/>
        <n v="19364"/>
        <n v="10651"/>
        <n v="15228"/>
        <n v="47909"/>
        <n v="49955"/>
        <n v="32951"/>
        <n v="43184"/>
        <n v="37292"/>
        <n v="2632"/>
        <n v="40233"/>
        <n v="18311"/>
        <n v="23337"/>
        <n v="49866"/>
        <n v="48294"/>
        <n v="36600"/>
        <n v="41155"/>
        <n v="17379"/>
        <n v="23148"/>
        <n v="12384"/>
        <n v="31790"/>
        <n v="36391"/>
        <n v="26827"/>
        <n v="28714"/>
        <n v="32290"/>
        <n v="4714"/>
        <n v="32334"/>
        <n v="36882"/>
        <n v="11343"/>
        <n v="9763"/>
        <n v="5436"/>
        <n v="28624"/>
        <n v="35564"/>
        <n v="37403"/>
        <n v="42408"/>
        <n v="36208"/>
        <n v="18181"/>
        <n v="12095"/>
        <n v="42828"/>
        <n v="33694"/>
        <n v="10411"/>
        <n v="17971"/>
        <n v="24484"/>
        <n v="26964"/>
        <n v="20724"/>
        <n v="44069"/>
        <n v="30175"/>
        <n v="6336"/>
        <n v="20441"/>
        <n v="26800"/>
        <n v="5257"/>
        <n v="23274"/>
        <n v="43180"/>
        <n v="40516"/>
        <n v="28218"/>
        <n v="759"/>
        <n v="9507"/>
        <n v="11646"/>
        <n v="35280"/>
        <n v="25161"/>
        <n v="45031"/>
        <n v="42667"/>
        <n v="17880"/>
        <n v="35861"/>
        <n v="2473"/>
        <n v="3850"/>
        <n v="42314"/>
        <n v="20078"/>
        <n v="18390"/>
        <n v="27387"/>
        <n v="49622"/>
        <n v="8870"/>
        <n v="23445"/>
        <n v="48344"/>
        <n v="40972"/>
        <n v="10937"/>
        <n v="988"/>
        <n v="13285"/>
        <n v="46559"/>
        <n v="21041"/>
        <n v="6757"/>
        <n v="20095"/>
        <n v="12179"/>
        <n v="41187"/>
        <n v="30366"/>
        <n v="31456"/>
        <n v="46606"/>
        <n v="46829"/>
        <n v="27831"/>
        <n v="2728"/>
        <n v="19296"/>
        <n v="18131"/>
        <n v="26499"/>
        <n v="4742"/>
        <n v="31914"/>
        <n v="20287"/>
        <n v="49611"/>
        <n v="35869"/>
        <n v="10020"/>
        <n v="9416"/>
        <n v="32971"/>
        <n v="19216"/>
        <n v="12335"/>
        <n v="22158"/>
        <n v="46709"/>
        <n v="32346"/>
        <n v="17088"/>
        <n v="48448"/>
        <n v="31907"/>
        <n v="39644"/>
        <n v="19121"/>
        <n v="19215"/>
        <n v="22239"/>
        <n v="48180"/>
        <n v="29363"/>
        <n v="44605"/>
        <n v="40699"/>
        <n v="40935"/>
        <n v="37217"/>
        <n v="23914"/>
        <n v="2157"/>
        <n v="15677"/>
        <n v="36099"/>
        <n v="16006"/>
        <n v="1673"/>
        <n v="33377"/>
        <n v="43766"/>
        <n v="4299"/>
        <n v="35043"/>
        <n v="17282"/>
        <n v="29184"/>
        <n v="14402"/>
        <n v="37400"/>
        <n v="33755"/>
        <n v="23680"/>
        <n v="3322"/>
        <n v="2533"/>
        <n v="22083"/>
        <n v="26568"/>
        <n v="38085"/>
        <n v="28441"/>
        <n v="8321"/>
        <n v="41513"/>
        <n v="24239"/>
        <n v="48435"/>
        <n v="16242"/>
        <n v="16918"/>
        <n v="38243"/>
        <n v="11454"/>
        <n v="22711"/>
        <n v="1071"/>
        <n v="15593"/>
        <n v="6369"/>
        <n v="12904"/>
        <n v="45018"/>
        <n v="27113"/>
        <n v="5666"/>
        <n v="19113"/>
        <n v="9859"/>
        <n v="29719"/>
        <n v="24384"/>
        <n v="2102"/>
        <n v="34604"/>
        <n v="43438"/>
        <n v="45565"/>
        <n v="35054"/>
        <n v="25525"/>
        <n v="34312"/>
        <n v="36900"/>
        <n v="7445"/>
        <n v="21582"/>
        <n v="37866"/>
        <n v="12148"/>
        <n v="45621"/>
        <n v="20810"/>
        <n v="8691"/>
        <n v="21823"/>
        <n v="20664"/>
        <n v="49271"/>
        <n v="16518"/>
        <n v="6311"/>
        <n v="41921"/>
        <n v="36103"/>
        <n v="31148"/>
        <n v="8566"/>
        <n v="19914"/>
        <n v="22476"/>
        <n v="23305"/>
        <n v="43695"/>
        <n v="40848"/>
        <n v="17967"/>
        <n v="13518"/>
        <n v="32116"/>
        <n v="13918"/>
        <n v="20854"/>
        <n v="23891"/>
        <n v="46153"/>
        <n v="10807"/>
        <n v="33300"/>
        <n v="36614"/>
        <n v="5981"/>
        <n v="8946"/>
        <n v="16361"/>
        <n v="48634"/>
        <n v="43690"/>
        <n v="31073"/>
        <n v="31741"/>
        <n v="6476"/>
        <n v="35355"/>
        <n v="39216"/>
        <n v="23944"/>
        <n v="39209"/>
        <n v="31204"/>
        <n v="21097"/>
        <n v="46410"/>
        <n v="28121"/>
        <n v="41291"/>
        <n v="3388"/>
        <n v="18171"/>
        <n v="1701"/>
        <n v="19040"/>
        <n v="23448"/>
        <n v="30599"/>
        <n v="29272"/>
        <n v="39376"/>
        <n v="42163"/>
        <n v="2600"/>
        <n v="39294"/>
        <n v="15941"/>
        <n v="34830"/>
        <n v="9723"/>
        <n v="13190"/>
        <n v="26994"/>
        <n v="44822"/>
        <n v="49123"/>
        <n v="19930"/>
        <n v="5935"/>
        <n v="34070"/>
        <n v="41367"/>
        <n v="16959"/>
        <n v="132"/>
        <n v="6960"/>
        <n v="30625"/>
        <n v="3505"/>
        <n v="3190"/>
        <n v="3828"/>
        <n v="2753"/>
        <n v="27121"/>
        <n v="8325"/>
        <n v="39479"/>
        <n v="47737"/>
        <n v="16125"/>
        <n v="48787"/>
        <n v="6608"/>
        <n v="39143"/>
        <n v="42375"/>
        <n v="7203"/>
        <n v="13678"/>
        <n v="43287"/>
        <n v="30781"/>
        <n v="6237"/>
        <n v="13708"/>
        <n v="25526"/>
        <n v="12901"/>
        <n v="36160"/>
        <n v="31627"/>
        <n v="1347"/>
        <n v="14063"/>
        <n v="29617"/>
        <n v="33739"/>
        <n v="24903"/>
        <n v="13591"/>
        <n v="44217"/>
        <n v="4593"/>
        <n v="38318"/>
        <n v="8474"/>
        <n v="24839"/>
        <n v="16973"/>
        <n v="31103"/>
        <n v="32072"/>
        <n v="17256"/>
        <n v="3324"/>
        <n v="4748"/>
        <n v="37122"/>
        <n v="24026"/>
        <n v="34709"/>
        <n v="36456"/>
        <n v="37460"/>
        <n v="23136"/>
        <n v="30032"/>
        <n v="1818"/>
        <n v="35119"/>
        <n v="36753"/>
        <n v="39383"/>
        <n v="46250"/>
        <n v="3029"/>
        <n v="47666"/>
        <n v="4040"/>
        <n v="790"/>
        <n v="21942"/>
        <n v="41546"/>
        <n v="37818"/>
        <n v="4147"/>
        <n v="23040"/>
        <n v="37815"/>
        <n v="44354"/>
        <n v="7851"/>
        <n v="38550"/>
        <n v="1879"/>
        <n v="255"/>
        <n v="38535"/>
        <n v="47715"/>
        <n v="3688"/>
        <n v="45048"/>
        <n v="49460"/>
        <n v="38791"/>
        <n v="32716"/>
        <n v="24692"/>
        <n v="24917"/>
        <n v="29989"/>
        <n v="1913"/>
        <n v="23193"/>
        <n v="26991"/>
        <n v="45632"/>
        <n v="35773"/>
        <n v="29362"/>
        <n v="46038"/>
        <n v="12960"/>
        <n v="35992"/>
        <n v="37959"/>
        <n v="34054"/>
        <n v="49741"/>
        <n v="14396"/>
        <n v="35888"/>
        <n v="6745"/>
        <n v="47804"/>
        <n v="12307"/>
        <n v="44196"/>
        <n v="33036"/>
        <n v="36004"/>
        <n v="47135"/>
        <n v="10622"/>
        <n v="4645"/>
        <n v="24738"/>
        <n v="48789"/>
        <n v="46225"/>
        <n v="38484"/>
        <n v="32818"/>
        <n v="29334"/>
        <n v="49475"/>
        <n v="32394"/>
        <n v="13570"/>
        <n v="4701"/>
        <n v="4635"/>
        <n v="26888"/>
        <n v="23918"/>
        <n v="46296"/>
        <n v="10328"/>
        <n v="25334"/>
        <n v="37259"/>
        <n v="48422"/>
        <n v="27068"/>
        <n v="30586"/>
        <n v="42790"/>
        <n v="32098"/>
        <n v="11799"/>
        <n v="36036"/>
        <n v="45135"/>
        <n v="35839"/>
        <n v="20195"/>
        <n v="40340"/>
        <n v="29121"/>
        <n v="13601"/>
        <n v="13608"/>
        <n v="17549"/>
        <n v="33872"/>
        <n v="44797"/>
        <n v="12584"/>
        <n v="37726"/>
        <n v="15239"/>
        <n v="3312"/>
        <n v="41883"/>
        <n v="46720"/>
        <n v="26242"/>
        <n v="32653"/>
        <n v="34966"/>
        <n v="29909"/>
        <n v="35092"/>
        <n v="42568"/>
        <n v="10418"/>
        <n v="19522"/>
        <n v="24765"/>
        <n v="8694"/>
        <n v="48644"/>
        <n v="6199"/>
        <n v="49972"/>
        <n v="21618"/>
        <n v="31422"/>
        <n v="6521"/>
        <n v="43075"/>
        <n v="39932"/>
        <n v="14221"/>
        <n v="38893"/>
        <n v="10669"/>
        <n v="3027"/>
        <n v="16497"/>
        <n v="26837"/>
        <n v="40639"/>
        <n v="39301"/>
        <n v="5980"/>
        <n v="37054"/>
        <n v="45993"/>
        <n v="47298"/>
        <n v="49636"/>
        <n v="4434"/>
        <n v="14742"/>
        <n v="24935"/>
        <n v="1001"/>
        <n v="44236"/>
        <n v="9124"/>
        <n v="3531"/>
        <n v="33179"/>
        <n v="30961"/>
        <n v="6225"/>
        <n v="40501"/>
        <n v="43371"/>
        <n v="370"/>
        <n v="31230"/>
        <n v="41960"/>
        <n v="26701"/>
        <n v="8530"/>
        <n v="22289"/>
        <n v="46593"/>
        <n v="134"/>
        <n v="1639"/>
        <n v="7450"/>
        <n v="34474"/>
        <n v="40803"/>
        <n v="296"/>
        <n v="39735"/>
        <n v="47200"/>
        <n v="42097"/>
        <n v="1471"/>
        <n v="34770"/>
        <n v="22768"/>
        <n v="28134"/>
        <n v="10283"/>
        <n v="27431"/>
        <n v="17386"/>
        <n v="37047"/>
        <n v="27830"/>
        <n v="28605"/>
        <n v="22705"/>
        <n v="45672"/>
        <n v="14896"/>
        <n v="35926"/>
        <n v="6398"/>
        <n v="12058"/>
        <n v="11983"/>
        <n v="36507"/>
        <n v="16496"/>
        <n v="47064"/>
        <n v="33577"/>
        <n v="44458"/>
        <n v="5847"/>
        <n v="37588"/>
        <n v="7249"/>
        <n v="19082"/>
        <n v="31097"/>
        <n v="21088"/>
        <n v="29336"/>
        <n v="21016"/>
        <n v="20621"/>
        <n v="14949"/>
        <n v="8386"/>
        <n v="16566"/>
        <n v="17295"/>
        <n v="47646"/>
        <n v="10010"/>
        <n v="815"/>
        <n v="25861"/>
        <n v="37193"/>
        <n v="7798"/>
        <n v="16338"/>
        <n v="22921"/>
        <n v="5450"/>
        <n v="7174"/>
        <n v="18808"/>
        <n v="32736"/>
        <n v="36797"/>
        <n v="27337"/>
        <n v="552"/>
        <n v="18341"/>
        <n v="28878"/>
        <n v="15932"/>
        <n v="38138"/>
        <n v="15491"/>
        <n v="35689"/>
        <n v="30037"/>
        <n v="7186"/>
        <n v="4254"/>
        <n v="15877"/>
        <n v="885"/>
        <n v="10563"/>
        <n v="21146"/>
        <n v="37482"/>
        <n v="16926"/>
        <n v="18591"/>
        <n v="230"/>
        <n v="11204"/>
        <n v="36110"/>
        <n v="9010"/>
        <n v="16409"/>
        <n v="45112"/>
        <n v="27688"/>
        <n v="2083"/>
        <n v="20185"/>
        <n v="25501"/>
        <n v="37231"/>
        <n v="46586"/>
        <n v="32569"/>
        <n v="31303"/>
        <n v="45647"/>
        <n v="44486"/>
        <n v="40099"/>
        <n v="6438"/>
        <n v="39817"/>
        <n v="12232"/>
        <n v="29949"/>
        <n v="42326"/>
        <n v="27889"/>
        <n v="24064"/>
        <n v="18817"/>
        <n v="49715"/>
        <n v="43979"/>
        <n v="7247"/>
        <n v="25795"/>
        <n v="13089"/>
        <n v="32157"/>
        <n v="23026"/>
        <n v="32899"/>
        <n v="47750"/>
        <n v="34933"/>
        <n v="37109"/>
        <n v="28724"/>
        <n v="16709"/>
        <n v="37006"/>
        <n v="4942"/>
        <n v="48502"/>
        <n v="30534"/>
        <n v="21767"/>
        <n v="27814"/>
        <n v="40478"/>
        <n v="27181"/>
        <n v="9778"/>
        <n v="38351"/>
        <n v="1424"/>
        <n v="18070"/>
        <n v="7685"/>
        <n v="13914"/>
        <n v="49328"/>
        <n v="26747"/>
        <n v="40359"/>
        <n v="4806"/>
        <n v="31333"/>
        <n v="25793"/>
        <n v="43584"/>
        <n v="17985"/>
        <n v="13930"/>
        <n v="20793"/>
        <n v="4218"/>
        <n v="44502"/>
        <n v="48463"/>
        <n v="40667"/>
        <n v="41540"/>
        <n v="11696"/>
        <n v="32695"/>
        <n v="6389"/>
        <n v="7582"/>
        <n v="11480"/>
        <n v="20615"/>
        <n v="47957"/>
        <n v="20463"/>
        <n v="38090"/>
        <n v="10395"/>
        <n v="45179"/>
        <n v="20327"/>
        <n v="18038"/>
        <n v="34860"/>
        <n v="4429"/>
        <n v="39912"/>
        <n v="17155"/>
        <n v="27031"/>
        <n v="17162"/>
        <n v="28782"/>
        <n v="44987"/>
        <n v="673"/>
        <n v="6181"/>
        <n v="9438"/>
        <n v="15167"/>
        <n v="44933"/>
        <n v="39965"/>
        <n v="26970"/>
        <n v="38704"/>
        <n v="48433"/>
        <n v="24841"/>
        <n v="27103"/>
        <n v="29976"/>
        <n v="29076"/>
        <n v="5778"/>
        <n v="39032"/>
        <n v="2307"/>
        <n v="6030"/>
        <n v="265"/>
        <n v="11360"/>
        <n v="6461"/>
        <n v="24547"/>
        <n v="14710"/>
        <n v="9122"/>
        <n v="48242"/>
        <n v="48218"/>
        <n v="21799"/>
        <n v="45710"/>
        <n v="24217"/>
        <n v="49763"/>
        <n v="25478"/>
        <n v="2439"/>
        <n v="4297"/>
        <n v="46795"/>
        <n v="16009"/>
        <n v="5076"/>
        <n v="26538"/>
        <n v="26034"/>
        <n v="28297"/>
        <n v="32216"/>
        <n v="29025"/>
        <n v="12422"/>
        <n v="18592"/>
        <n v="13865"/>
        <n v="8159"/>
        <n v="10923"/>
        <n v="21886"/>
        <n v="16661"/>
        <n v="28273"/>
        <n v="19602"/>
        <n v="5998"/>
        <n v="15853"/>
        <n v="42556"/>
        <n v="14702"/>
        <n v="45014"/>
        <n v="31051"/>
        <n v="21065"/>
        <n v="44945"/>
        <n v="38268"/>
        <n v="45328"/>
        <n v="45844"/>
        <n v="43018"/>
        <n v="27731"/>
        <n v="31584"/>
        <n v="10216"/>
        <n v="15711"/>
        <n v="4258"/>
        <n v="48188"/>
        <n v="15090"/>
        <n v="756"/>
        <n v="1166"/>
        <n v="5026"/>
        <n v="44960"/>
        <n v="13021"/>
        <n v="6505"/>
        <n v="12310"/>
        <n v="15210"/>
        <n v="16985"/>
        <n v="27464"/>
        <n v="5640"/>
        <n v="34264"/>
        <n v="3694"/>
        <n v="48148"/>
        <n v="31528"/>
        <n v="29228"/>
        <n v="7244"/>
        <n v="43937"/>
        <n v="24446"/>
        <n v="29377"/>
        <n v="35264"/>
        <n v="46625"/>
        <n v="37897"/>
        <n v="10039"/>
        <n v="21496"/>
        <n v="802"/>
        <n v="1296"/>
        <n v="22992"/>
        <n v="35865"/>
        <n v="19751"/>
        <n v="24500"/>
        <n v="44299"/>
        <n v="19423"/>
        <n v="6441"/>
        <n v="32905"/>
        <n v="43925"/>
        <n v="14556"/>
        <n v="5975"/>
        <n v="19137"/>
        <n v="17266"/>
        <n v="27281"/>
        <n v="4707"/>
        <n v="35998"/>
        <n v="29085"/>
        <n v="48481"/>
        <n v="948"/>
        <n v="37903"/>
        <n v="43092"/>
        <n v="44538"/>
        <n v="28244"/>
        <n v="28412"/>
        <n v="35874"/>
        <n v="11652"/>
        <n v="22548"/>
        <n v="34249"/>
        <n v="11061"/>
        <n v="33886"/>
        <n v="28393"/>
        <n v="14183"/>
        <n v="45378"/>
        <n v="5588"/>
        <n v="25382"/>
        <n v="37479"/>
        <n v="11575"/>
        <n v="39753"/>
        <n v="3051"/>
        <n v="24913"/>
        <n v="14"/>
        <n v="41417"/>
        <n v="38187"/>
        <n v="13791"/>
        <n v="49452"/>
        <n v="46810"/>
        <n v="49493"/>
        <n v="37510"/>
        <n v="15127"/>
        <n v="46552"/>
        <n v="20735"/>
        <n v="20639"/>
        <n v="28452"/>
        <n v="14139"/>
        <n v="41345"/>
        <n v="9291"/>
        <n v="791"/>
        <n v="20424"/>
        <n v="20194"/>
        <n v="49331"/>
        <n v="29645"/>
        <n v="3005"/>
        <n v="29647"/>
        <n v="31830"/>
        <n v="41983"/>
        <n v="33513"/>
        <n v="24795"/>
        <n v="40734"/>
        <n v="9913"/>
        <n v="3536"/>
        <n v="15283"/>
        <n v="39304"/>
        <n v="11131"/>
        <n v="32267"/>
        <n v="26328"/>
        <n v="16644"/>
        <n v="48031"/>
        <n v="35317"/>
        <n v="19799"/>
        <n v="3894"/>
        <n v="714"/>
        <n v="3984"/>
        <n v="4353"/>
        <n v="49892"/>
        <n v="22332"/>
        <n v="20202"/>
        <n v="620"/>
        <n v="49398"/>
        <n v="25360"/>
        <n v="23632"/>
        <n v="42992"/>
        <n v="30186"/>
        <n v="29945"/>
        <n v="16156"/>
        <n v="11888"/>
        <n v="49816"/>
        <n v="20499"/>
        <n v="2261"/>
        <n v="44564"/>
        <n v="49551"/>
        <n v="40782"/>
        <n v="48500"/>
        <n v="25553"/>
        <n v="41003"/>
        <n v="46069"/>
        <n v="20144"/>
        <n v="26780"/>
        <n v="5337"/>
        <n v="1460"/>
        <n v="38200"/>
        <n v="19189"/>
        <n v="15991"/>
        <n v="16702"/>
        <n v="19838"/>
        <n v="3293"/>
        <n v="36667"/>
        <n v="35141"/>
        <n v="48922"/>
        <n v="9624"/>
        <n v="7442"/>
        <n v="3299"/>
        <n v="1546"/>
        <n v="49125"/>
        <n v="42476"/>
        <n v="26895"/>
        <n v="30033"/>
        <n v="16600"/>
        <n v="40264"/>
        <n v="33396"/>
        <n v="21750"/>
        <n v="47229"/>
        <n v="45322"/>
        <n v="24273"/>
        <n v="19045"/>
        <n v="5093"/>
        <n v="18700"/>
        <n v="6786"/>
        <n v="41867"/>
        <n v="41021"/>
        <n v="33415"/>
        <n v="18853"/>
        <n v="2461"/>
        <n v="39722"/>
        <n v="32874"/>
        <n v="28872"/>
        <n v="12294"/>
        <n v="30888"/>
        <n v="23849"/>
        <n v="41313"/>
        <n v="39394"/>
        <n v="18412"/>
        <n v="5496"/>
        <n v="40251"/>
        <n v="4077"/>
        <n v="16559"/>
        <n v="44806"/>
        <n v="3461"/>
        <n v="48805"/>
        <n v="43956"/>
        <n v="20702"/>
        <n v="6681"/>
        <n v="34178"/>
        <n v="27664"/>
        <n v="47845"/>
        <n v="12831"/>
        <n v="38693"/>
        <n v="11294"/>
        <n v="38813"/>
        <n v="38825"/>
        <n v="6815"/>
        <n v="40638"/>
        <n v="31827"/>
        <n v="32602"/>
        <n v="26699"/>
        <n v="25854"/>
        <n v="22838"/>
        <n v="21927"/>
        <n v="20361"/>
        <n v="25675"/>
        <n v="1956"/>
        <n v="29956"/>
        <n v="26413"/>
        <n v="38956"/>
        <n v="25963"/>
        <n v="30704"/>
        <n v="31996"/>
        <n v="12167"/>
        <n v="49446"/>
        <n v="8728"/>
        <n v="31115"/>
        <n v="16173"/>
        <n v="42088"/>
        <n v="13695"/>
        <n v="36426"/>
        <n v="33765"/>
        <n v="7643"/>
        <n v="17260"/>
        <n v="45992"/>
        <n v="22173"/>
        <n v="15205"/>
        <n v="33574"/>
        <n v="24533"/>
        <n v="35502"/>
        <n v="45097"/>
        <n v="42090"/>
        <n v="8208"/>
        <n v="6435"/>
        <n v="45701"/>
        <n v="8631"/>
        <n v="14247"/>
        <n v="5624"/>
        <n v="45248"/>
        <n v="46189"/>
        <n v="3657"/>
        <n v="30452"/>
        <n v="16303"/>
        <n v="42800"/>
        <n v="13514"/>
        <n v="39231"/>
        <n v="32440"/>
        <n v="18366"/>
        <n v="32637"/>
        <n v="29"/>
        <n v="32863"/>
        <n v="39203"/>
        <n v="42839"/>
        <n v="24267"/>
        <n v="48241"/>
        <n v="6467"/>
        <n v="21916"/>
        <n v="31544"/>
        <n v="13664"/>
        <n v="39372"/>
        <n v="29974"/>
        <n v="8791"/>
        <n v="7031"/>
        <n v="36131"/>
        <n v="6482"/>
        <n v="35323"/>
        <n v="45005"/>
        <n v="3638"/>
        <n v="26204"/>
        <n v="44237"/>
        <n v="42284"/>
        <n v="33773"/>
        <n v="44519"/>
        <n v="23676"/>
        <n v="29667"/>
        <n v="26324"/>
        <n v="10297"/>
        <n v="14480"/>
        <n v="28511"/>
        <n v="3741"/>
        <n v="4176"/>
        <n v="49189"/>
        <n v="26748"/>
        <n v="44283"/>
        <n v="44108"/>
        <n v="185"/>
        <n v="44510"/>
        <n v="23850"/>
        <n v="15111"/>
        <n v="38849"/>
        <n v="32829"/>
        <n v="26907"/>
        <n v="30417"/>
        <n v="36398"/>
        <n v="7819"/>
        <n v="37679"/>
        <n v="33206"/>
        <n v="5773"/>
        <n v="11424"/>
        <n v="6645"/>
        <n v="11087"/>
        <n v="48349"/>
        <n v="34832"/>
        <n v="40963"/>
        <n v="45643"/>
        <n v="921"/>
        <n v="45819"/>
        <n v="44473"/>
        <n v="49043"/>
        <n v="48172"/>
        <n v="4931"/>
        <n v="24729"/>
        <n v="5308"/>
        <n v="45017"/>
        <n v="15034"/>
        <n v="19405"/>
        <n v="5169"/>
        <n v="9991"/>
        <n v="25470"/>
        <n v="34746"/>
        <n v="10378"/>
        <n v="16776"/>
        <n v="3488"/>
        <n v="11563"/>
        <n v="24857"/>
        <n v="8444"/>
        <n v="18266"/>
        <n v="379"/>
        <n v="42260"/>
        <n v="36327"/>
        <n v="45047"/>
        <n v="8395"/>
        <n v="10387"/>
        <n v="20120"/>
        <n v="4810"/>
        <n v="40771"/>
        <n v="14971"/>
        <n v="45473"/>
        <n v="25147"/>
        <n v="13762"/>
        <n v="41885"/>
        <n v="38588"/>
        <n v="42865"/>
        <n v="6955"/>
        <n v="42008"/>
        <n v="32590"/>
        <n v="2041"/>
        <n v="43337"/>
        <n v="513"/>
        <n v="1213"/>
        <n v="8674"/>
        <n v="6075"/>
        <n v="43511"/>
        <n v="26234"/>
        <n v="16928"/>
        <n v="37966"/>
        <n v="39489"/>
        <n v="46952"/>
        <n v="14252"/>
        <n v="12170"/>
        <n v="48325"/>
        <n v="42783"/>
        <n v="11469"/>
        <n v="16735"/>
        <n v="41316"/>
        <n v="8740"/>
        <n v="38765"/>
        <n v="41649"/>
        <n v="33792"/>
        <n v="31766"/>
        <n v="49242"/>
        <n v="41078"/>
        <n v="18885"/>
        <n v="41027"/>
        <n v="29958"/>
        <n v="40757"/>
        <n v="33830"/>
        <n v="9622"/>
        <n v="34032"/>
        <n v="12214"/>
        <n v="43917"/>
        <n v="45968"/>
        <n v="16353"/>
        <n v="2142"/>
        <n v="5212"/>
        <n v="27319"/>
        <n v="8328"/>
        <n v="48315"/>
        <n v="21029"/>
        <n v="5179"/>
        <n v="7608"/>
        <n v="15690"/>
        <n v="18535"/>
        <n v="36944"/>
        <n v="17281"/>
        <n v="29550"/>
        <n v="9844"/>
        <n v="21278"/>
        <n v="28602"/>
        <n v="47697"/>
        <n v="3240"/>
        <n v="7285"/>
        <n v="1801"/>
        <n v="19823"/>
        <n v="6387"/>
        <n v="35256"/>
        <n v="44039"/>
        <n v="41491"/>
        <n v="31663"/>
        <n v="1561"/>
        <n v="40766"/>
        <n v="22634"/>
        <n v="38876"/>
        <n v="9502"/>
        <n v="23418"/>
        <n v="13568"/>
        <n v="9128"/>
        <n v="12218"/>
        <n v="33912"/>
        <n v="41460"/>
        <n v="37127"/>
        <n v="10626"/>
        <n v="4462"/>
        <n v="32495"/>
        <n v="48075"/>
        <n v="18478"/>
        <n v="2043"/>
        <n v="26863"/>
        <n v="34069"/>
        <n v="28385"/>
        <n v="42222"/>
        <n v="39787"/>
        <n v="28419"/>
        <n v="2431"/>
        <n v="23115"/>
        <n v="36784"/>
        <n v="43195"/>
        <n v="27599"/>
        <n v="35330"/>
        <n v="29007"/>
        <n v="10542"/>
        <n v="5028"/>
        <n v="34522"/>
        <n v="26721"/>
        <n v="9483"/>
        <n v="37896"/>
        <n v="18413"/>
        <n v="30709"/>
        <n v="49281"/>
        <n v="47013"/>
        <n v="18588"/>
        <n v="12883"/>
        <n v="30861"/>
        <n v="47059"/>
        <n v="11157"/>
        <n v="8777"/>
        <n v="195"/>
        <n v="32083"/>
        <n v="34341"/>
        <n v="25140"/>
        <n v="5996"/>
        <n v="5356"/>
        <n v="2694"/>
        <n v="25705"/>
        <n v="17089"/>
        <n v="14234"/>
        <n v="17342"/>
        <n v="29424"/>
        <n v="34258"/>
        <n v="16896"/>
        <n v="4318"/>
        <n v="28380"/>
        <n v="5087"/>
        <n v="41748"/>
        <n v="48429"/>
        <n v="2281"/>
        <n v="27676"/>
        <n v="7471"/>
        <n v="8958"/>
        <n v="22792"/>
        <n v="27336"/>
        <n v="23238"/>
        <n v="32311"/>
        <n v="49288"/>
        <n v="14588"/>
        <n v="35128"/>
        <n v="1710"/>
        <n v="17763"/>
        <n v="19697"/>
        <n v="37148"/>
        <n v="40198"/>
        <n v="1773"/>
        <n v="6471"/>
        <n v="48412"/>
        <n v="37523"/>
        <n v="43668"/>
        <n v="29095"/>
        <n v="36670"/>
        <n v="34673"/>
        <n v="49643"/>
        <n v="2356"/>
        <n v="27269"/>
        <n v="46459"/>
        <n v="33988"/>
        <n v="25927"/>
        <n v="27304"/>
        <n v="27148"/>
        <n v="20111"/>
        <n v="2383"/>
        <n v="31021"/>
        <n v="19111"/>
        <n v="41138"/>
        <n v="7825"/>
        <n v="23023"/>
        <n v="11857"/>
        <n v="44030"/>
        <n v="37917"/>
        <n v="25412"/>
        <n v="47160"/>
        <n v="21473"/>
        <n v="32018"/>
        <n v="49380"/>
        <n v="34663"/>
        <n v="7695"/>
        <n v="6179"/>
        <n v="26980"/>
        <n v="10645"/>
        <n v="26666"/>
        <n v="31506"/>
        <n v="19859"/>
        <n v="17979"/>
        <n v="5332"/>
        <n v="47438"/>
        <n v="3375"/>
        <n v="3095"/>
        <n v="45714"/>
        <n v="21407"/>
        <n v="45957"/>
        <n v="12825"/>
        <n v="4180"/>
        <n v="32291"/>
        <n v="24856"/>
        <n v="44628"/>
        <n v="28567"/>
        <n v="13110"/>
        <n v="34779"/>
        <n v="19622"/>
        <n v="48219"/>
        <n v="47253"/>
        <n v="37485"/>
        <n v="1444"/>
        <n v="6814"/>
        <n v="21194"/>
        <n v="46946"/>
        <n v="13439"/>
        <n v="37186"/>
        <n v="25203"/>
        <n v="33292"/>
        <n v="246"/>
        <n v="27418"/>
        <n v="9154"/>
        <n v="12109"/>
        <n v="23372"/>
        <n v="12755"/>
        <n v="13037"/>
        <n v="36158"/>
        <n v="44282"/>
        <n v="29231"/>
        <n v="6423"/>
        <n v="19704"/>
        <n v="45291"/>
        <n v="2697"/>
        <n v="25417"/>
        <n v="13565"/>
        <n v="3562"/>
        <n v="5020"/>
        <n v="8148"/>
        <n v="42754"/>
        <n v="14957"/>
        <n v="4450"/>
        <n v="18575"/>
        <n v="6756"/>
        <n v="8430"/>
        <n v="12253"/>
        <n v="39637"/>
        <n v="9265"/>
        <n v="8205"/>
        <n v="4969"/>
        <n v="24108"/>
        <n v="19374"/>
        <n v="45412"/>
        <n v="48659"/>
        <n v="38509"/>
        <n v="22298"/>
        <n v="26458"/>
        <n v="11523"/>
        <n v="44846"/>
        <n v="44531"/>
        <n v="3764"/>
        <n v="13843"/>
        <n v="25770"/>
        <n v="11755"/>
        <n v="32532"/>
        <n v="45776"/>
        <n v="37887"/>
        <n v="32205"/>
        <n v="14251"/>
        <n v="32095"/>
        <n v="28725"/>
        <n v="42974"/>
        <n v="8313"/>
        <n v="25749"/>
        <n v="2776"/>
        <n v="28354"/>
        <n v="1113"/>
        <n v="7799"/>
        <n v="18665"/>
        <n v="17461"/>
        <n v="35586"/>
        <n v="43642"/>
        <n v="48981"/>
        <n v="3123"/>
        <n v="1425"/>
        <n v="11230"/>
        <n v="592"/>
        <n v="8806"/>
        <n v="4971"/>
        <n v="27879"/>
        <n v="18221"/>
        <n v="30641"/>
        <n v="43054"/>
        <n v="5620"/>
        <n v="17"/>
        <n v="45147"/>
        <n v="46139"/>
        <n v="27736"/>
        <n v="25410"/>
        <n v="25715"/>
        <n v="34543"/>
        <n v="29838"/>
        <n v="12600"/>
        <n v="27721"/>
        <n v="40211"/>
        <n v="3116"/>
        <n v="25856"/>
        <n v="45617"/>
        <n v="42099"/>
        <n v="44062"/>
        <n v="39954"/>
        <n v="43252"/>
        <n v="42485"/>
        <n v="24741"/>
        <n v="15400"/>
        <n v="13553"/>
        <n v="27903"/>
        <n v="27550"/>
        <n v="36163"/>
        <n v="6568"/>
        <n v="27745"/>
        <n v="48956"/>
        <n v="39428"/>
        <n v="39789"/>
        <n v="34514"/>
        <n v="49919"/>
        <n v="29570"/>
        <n v="17452"/>
        <n v="35421"/>
        <n v="36132"/>
        <n v="26220"/>
        <n v="12921"/>
        <n v="30101"/>
        <n v="48221"/>
        <n v="6186"/>
        <n v="26861"/>
        <n v="30004"/>
        <n v="5098"/>
        <n v="39092"/>
        <n v="31650"/>
        <n v="37669"/>
        <n v="42750"/>
        <n v="28740"/>
        <n v="39798"/>
        <n v="7370"/>
        <n v="13657"/>
        <n v="25206"/>
        <n v="45914"/>
        <n v="32006"/>
        <n v="340"/>
        <n v="46054"/>
        <n v="5030"/>
        <n v="36447"/>
        <n v="33333"/>
        <n v="14808"/>
        <n v="17495"/>
        <n v="4068"/>
        <n v="33848"/>
        <n v="24739"/>
        <n v="36108"/>
        <n v="24332"/>
        <n v="45061"/>
        <n v="24809"/>
        <n v="31946"/>
        <n v="12664"/>
        <n v="20743"/>
        <n v="42927"/>
        <n v="43975"/>
        <n v="11078"/>
        <n v="23740"/>
        <n v="437"/>
        <n v="39718"/>
        <n v="22658"/>
        <n v="14998"/>
        <n v="5943"/>
        <n v="44327"/>
        <n v="44665"/>
        <n v="42184"/>
        <n v="33408"/>
        <n v="36930"/>
        <n v="5587"/>
        <n v="547"/>
        <n v="5273"/>
        <n v="6566"/>
        <n v="39622"/>
        <n v="1975"/>
        <n v="23289"/>
        <n v="12080"/>
        <n v="34014"/>
        <n v="18641"/>
        <n v="34052"/>
        <n v="29913"/>
        <n v="11182"/>
        <n v="45662"/>
        <n v="33807"/>
        <n v="39133"/>
        <n v="46773"/>
        <n v="25213"/>
        <n v="3498"/>
        <n v="3135"/>
        <n v="14642"/>
        <n v="28355"/>
        <n v="23396"/>
        <n v="41560"/>
        <n v="39412"/>
        <n v="40971"/>
        <n v="49734"/>
        <n v="20116"/>
        <n v="37294"/>
        <n v="35214"/>
        <n v="46181"/>
        <n v="18468"/>
        <n v="5296"/>
        <n v="45441"/>
        <n v="911"/>
        <n v="49253"/>
        <n v="37464"/>
        <n v="44254"/>
        <n v="35303"/>
        <n v="35056"/>
        <n v="48118"/>
        <n v="25635"/>
        <n v="27677"/>
        <n v="1556"/>
        <n v="1678"/>
        <n v="28687"/>
        <n v="16371"/>
        <n v="5263"/>
        <n v="20434"/>
        <n v="29685"/>
        <n v="24791"/>
        <n v="41297"/>
        <n v="11893"/>
        <n v="11318"/>
        <n v="37836"/>
        <n v="25734"/>
        <n v="16976"/>
        <n v="1771"/>
        <n v="22035"/>
        <n v="35305"/>
        <n v="48891"/>
        <n v="32689"/>
        <n v="35045"/>
        <n v="49908"/>
        <n v="42261"/>
        <n v="8666"/>
        <n v="9829"/>
        <n v="10404"/>
        <n v="20875"/>
        <n v="41516"/>
        <n v="39586"/>
        <n v="44441"/>
        <n v="43465"/>
        <n v="20688"/>
        <n v="44171"/>
        <n v="42809"/>
        <n v="8093"/>
        <n v="11380"/>
        <n v="30967"/>
        <n v="19142"/>
        <n v="22197"/>
        <n v="44455"/>
        <n v="41626"/>
        <n v="14654"/>
        <n v="9342"/>
        <n v="1369"/>
        <n v="19706"/>
        <n v="44550"/>
        <n v="47704"/>
        <n v="17965"/>
        <n v="3994"/>
        <n v="11814"/>
        <n v="24004"/>
        <n v="27112"/>
        <n v="524"/>
        <n v="37035"/>
        <n v="43777"/>
        <n v="27535"/>
        <n v="23707"/>
        <n v="20320"/>
        <n v="15892"/>
        <n v="8692"/>
        <n v="12287"/>
        <n v="41334"/>
        <n v="2825"/>
        <n v="5234"/>
        <n v="42161"/>
        <n v="19738"/>
        <n v="1512"/>
        <n v="35721"/>
        <n v="8542"/>
        <n v="45912"/>
        <n v="49874"/>
        <n v="48177"/>
        <n v="439"/>
        <n v="20593"/>
        <n v="44285"/>
        <n v="14198"/>
        <n v="39728"/>
        <n v="27970"/>
        <n v="10575"/>
        <n v="24708"/>
        <n v="8857"/>
        <n v="25114"/>
        <n v="16286"/>
        <n v="26915"/>
        <n v="3833"/>
        <n v="11900"/>
        <n v="7990"/>
        <n v="36401"/>
        <n v="25335"/>
        <n v="31874"/>
        <n v="46886"/>
        <n v="22215"/>
        <n v="24122"/>
        <n v="2644"/>
        <n v="35867"/>
        <n v="19753"/>
        <n v="32545"/>
        <n v="10455"/>
        <n v="37354"/>
        <n v="25001"/>
        <n v="31355"/>
        <n v="40464"/>
        <n v="28870"/>
        <n v="31595"/>
        <n v="18442"/>
        <n v="42975"/>
        <n v="22358"/>
        <n v="28658"/>
        <n v="27223"/>
        <n v="11700"/>
        <n v="32084"/>
        <n v="41475"/>
        <n v="37971"/>
        <n v="3257"/>
        <n v="24608"/>
        <n v="8397"/>
        <n v="41615"/>
        <n v="49522"/>
        <n v="38284"/>
        <n v="46194"/>
        <n v="31199"/>
        <n v="12108"/>
        <n v="42694"/>
        <n v="49532"/>
        <n v="49247"/>
        <n v="17062"/>
        <n v="15218"/>
        <n v="28848"/>
        <n v="37662"/>
        <n v="22413"/>
        <n v="33587"/>
        <n v="4179"/>
        <n v="28867"/>
        <n v="30835"/>
        <n v="5646"/>
        <n v="1080"/>
        <n v="48035"/>
        <n v="38045"/>
        <n v="35275"/>
        <n v="10396"/>
        <n v="45758"/>
        <n v="11507"/>
        <n v="35489"/>
        <n v="27332"/>
        <n v="28936"/>
        <n v="19151"/>
        <n v="20796"/>
        <n v="13574"/>
      </sharedItems>
    </cacheField>
    <cacheField name="Purchase Date" numFmtId="22">
      <sharedItems containsSemiMixedTypes="0" containsNonDate="0" containsDate="1" containsString="0" minDate="2020-01-01T00:34:38" maxDate="2023-09-15T11:50:27"/>
    </cacheField>
    <cacheField name="Product Category" numFmtId="0">
      <sharedItems count="4">
        <s v="Electronics"/>
        <s v="Home"/>
        <s v="Clothing"/>
        <s v="Books"/>
      </sharedItems>
    </cacheField>
    <cacheField name="Product Price" numFmtId="0">
      <sharedItems containsSemiMixedTypes="0" containsString="0" containsNumber="1" containsInteger="1" minValue="10" maxValue="500"/>
    </cacheField>
    <cacheField name="Quantity" numFmtId="0">
      <sharedItems containsSemiMixedTypes="0" containsString="0" containsNumber="1" containsInteger="1" minValue="1" maxValue="5"/>
    </cacheField>
    <cacheField name="Total Purchase Amount" numFmtId="0">
      <sharedItems containsSemiMixedTypes="0" containsString="0" containsNumber="1" containsInteger="1" minValue="120" maxValue="5342"/>
    </cacheField>
    <cacheField name="Payment Method" numFmtId="0">
      <sharedItems count="4">
        <s v="Credit Card"/>
        <s v="PayPal"/>
        <s v="Cash"/>
        <s v="Crypto"/>
      </sharedItems>
    </cacheField>
    <cacheField name="Customer Age" numFmtId="0">
      <sharedItems containsSemiMixedTypes="0" containsString="0" containsNumber="1" containsInteger="1" minValue="18" maxValue="70"/>
    </cacheField>
    <cacheField name="Returns" numFmtId="0">
      <sharedItems containsSemiMixedTypes="0" containsString="0" containsNumber="1" containsInteger="1" minValue="0" maxValue="1"/>
    </cacheField>
    <cacheField name="Gender" numFmtId="0">
      <sharedItems/>
    </cacheField>
    <cacheField name="Churn" numFmtId="0">
      <sharedItems containsSemiMixedTypes="0" containsString="0" containsNumber="1" containsInteger="1" minValue="0" maxValue="1"/>
    </cacheField>
    <cacheField name="Purchase Year" numFmtId="0">
      <sharedItems containsSemiMixedTypes="0" containsString="0" containsNumber="1" containsInteger="1" minValue="2020" maxValue="2023"/>
    </cacheField>
    <cacheField name="Purchase Month Name" numFmtId="0">
      <sharedItems containsSemiMixedTypes="0" containsString="0" containsNumber="1" containsInteger="1" minValue="1" maxValue="12" count="12">
        <n v="9"/>
        <n v="3"/>
        <n v="5"/>
        <n v="11"/>
        <n v="4"/>
        <n v="1"/>
        <n v="2"/>
        <n v="7"/>
        <n v="6"/>
        <n v="12"/>
        <n v="8"/>
        <n v="10"/>
      </sharedItems>
    </cacheField>
    <cacheField name="Purchase Month No" numFmtId="0">
      <sharedItems count="12">
        <s v="September"/>
        <s v="March"/>
        <s v="May"/>
        <s v="November"/>
        <s v="April"/>
        <s v="January"/>
        <s v="February"/>
        <s v="July"/>
        <s v="June"/>
        <s v="December"/>
        <s v="August"/>
        <s v="October"/>
      </sharedItems>
    </cacheField>
    <cacheField name="Age Group" numFmtId="0">
      <sharedItems count="4">
        <s v="Adult"/>
        <s v="Middle-Aged"/>
        <s v="Young"/>
        <s v="Senior"/>
      </sharedItems>
    </cacheField>
    <cacheField name="Return Flag" numFmtId="0">
      <sharedItems count="2">
        <s v="Not Returned"/>
        <s v="Returned"/>
      </sharedItems>
    </cacheField>
    <cacheField name="Payment Category" numFmtId="0">
      <sharedItems count="4">
        <s v="Card"/>
        <s v="Wallet/UPI"/>
        <s v="Cash"/>
        <s v="Other"/>
      </sharedItems>
    </cacheField>
  </cacheFields>
  <extLst>
    <ext xmlns:x14="http://schemas.microsoft.com/office/spreadsheetml/2009/9/main" uri="{725AE2AE-9491-48be-B2B4-4EB974FC3084}">
      <x14:pivotCacheDefinition pivotCacheId="7593726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d v="2020-09-08T09:38:32"/>
    <x v="0"/>
    <n v="12"/>
    <n v="3"/>
    <n v="740"/>
    <x v="0"/>
    <n v="37"/>
    <n v="0"/>
    <s v="Male"/>
    <n v="0"/>
    <n v="2020"/>
    <x v="0"/>
    <x v="0"/>
    <x v="0"/>
    <x v="0"/>
    <x v="0"/>
  </r>
  <r>
    <x v="0"/>
    <d v="2022-03-05T12:56:35"/>
    <x v="1"/>
    <n v="468"/>
    <n v="4"/>
    <n v="2739"/>
    <x v="1"/>
    <n v="37"/>
    <n v="0"/>
    <s v="Male"/>
    <n v="0"/>
    <n v="2022"/>
    <x v="1"/>
    <x v="1"/>
    <x v="0"/>
    <x v="0"/>
    <x v="1"/>
  </r>
  <r>
    <x v="0"/>
    <d v="2022-05-23T18:18:01"/>
    <x v="1"/>
    <n v="288"/>
    <n v="2"/>
    <n v="3196"/>
    <x v="1"/>
    <n v="37"/>
    <n v="0"/>
    <s v="Male"/>
    <n v="0"/>
    <n v="2022"/>
    <x v="2"/>
    <x v="2"/>
    <x v="0"/>
    <x v="0"/>
    <x v="1"/>
  </r>
  <r>
    <x v="0"/>
    <d v="2020-11-12T13:13:29"/>
    <x v="2"/>
    <n v="196"/>
    <n v="1"/>
    <n v="3509"/>
    <x v="1"/>
    <n v="37"/>
    <n v="0"/>
    <s v="Male"/>
    <n v="0"/>
    <n v="2020"/>
    <x v="3"/>
    <x v="3"/>
    <x v="0"/>
    <x v="0"/>
    <x v="1"/>
  </r>
  <r>
    <x v="1"/>
    <d v="2020-11-27T17:55:11"/>
    <x v="1"/>
    <n v="449"/>
    <n v="1"/>
    <n v="3452"/>
    <x v="0"/>
    <n v="49"/>
    <n v="0"/>
    <s v="Female"/>
    <n v="1"/>
    <n v="2020"/>
    <x v="3"/>
    <x v="3"/>
    <x v="1"/>
    <x v="0"/>
    <x v="0"/>
  </r>
  <r>
    <x v="1"/>
    <d v="2023-03-07T14:17:42"/>
    <x v="1"/>
    <n v="250"/>
    <n v="4"/>
    <n v="575"/>
    <x v="1"/>
    <n v="49"/>
    <n v="1"/>
    <s v="Female"/>
    <n v="1"/>
    <n v="2023"/>
    <x v="1"/>
    <x v="1"/>
    <x v="1"/>
    <x v="1"/>
    <x v="1"/>
  </r>
  <r>
    <x v="1"/>
    <d v="2023-04-15T03:02:33"/>
    <x v="0"/>
    <n v="73"/>
    <n v="1"/>
    <n v="1896"/>
    <x v="0"/>
    <n v="49"/>
    <n v="0"/>
    <s v="Female"/>
    <n v="1"/>
    <n v="2023"/>
    <x v="4"/>
    <x v="4"/>
    <x v="1"/>
    <x v="0"/>
    <x v="0"/>
  </r>
  <r>
    <x v="1"/>
    <d v="2021-03-27T21:23:28"/>
    <x v="3"/>
    <n v="337"/>
    <n v="2"/>
    <n v="2937"/>
    <x v="2"/>
    <n v="49"/>
    <n v="0"/>
    <s v="Female"/>
    <n v="1"/>
    <n v="2021"/>
    <x v="1"/>
    <x v="1"/>
    <x v="1"/>
    <x v="0"/>
    <x v="2"/>
  </r>
  <r>
    <x v="1"/>
    <d v="2020-05-05T20:14:00"/>
    <x v="2"/>
    <n v="182"/>
    <n v="2"/>
    <n v="3363"/>
    <x v="1"/>
    <n v="49"/>
    <n v="1"/>
    <s v="Female"/>
    <n v="1"/>
    <n v="2020"/>
    <x v="2"/>
    <x v="2"/>
    <x v="1"/>
    <x v="1"/>
    <x v="1"/>
  </r>
  <r>
    <x v="2"/>
    <d v="2023-09-13T04:24:00"/>
    <x v="0"/>
    <n v="394"/>
    <n v="2"/>
    <n v="1993"/>
    <x v="0"/>
    <n v="19"/>
    <n v="0"/>
    <s v="Male"/>
    <n v="0"/>
    <n v="2023"/>
    <x v="0"/>
    <x v="0"/>
    <x v="2"/>
    <x v="0"/>
    <x v="0"/>
  </r>
  <r>
    <x v="2"/>
    <d v="2021-03-31T09:50:57"/>
    <x v="2"/>
    <n v="366"/>
    <n v="1"/>
    <n v="246"/>
    <x v="1"/>
    <n v="19"/>
    <n v="0"/>
    <s v="Male"/>
    <n v="0"/>
    <n v="2021"/>
    <x v="1"/>
    <x v="1"/>
    <x v="2"/>
    <x v="0"/>
    <x v="1"/>
  </r>
  <r>
    <x v="2"/>
    <d v="2021-01-18T22:42:24"/>
    <x v="3"/>
    <n v="348"/>
    <n v="1"/>
    <n v="2682"/>
    <x v="0"/>
    <n v="19"/>
    <n v="1"/>
    <s v="Male"/>
    <n v="0"/>
    <n v="2021"/>
    <x v="5"/>
    <x v="5"/>
    <x v="2"/>
    <x v="1"/>
    <x v="0"/>
  </r>
  <r>
    <x v="2"/>
    <d v="2020-01-07T12:57:35"/>
    <x v="3"/>
    <n v="103"/>
    <n v="4"/>
    <n v="731"/>
    <x v="2"/>
    <n v="19"/>
    <n v="0"/>
    <s v="Male"/>
    <n v="0"/>
    <n v="2020"/>
    <x v="5"/>
    <x v="5"/>
    <x v="2"/>
    <x v="0"/>
    <x v="2"/>
  </r>
  <r>
    <x v="2"/>
    <d v="2021-02-12T20:33:20"/>
    <x v="3"/>
    <n v="240"/>
    <n v="1"/>
    <n v="2563"/>
    <x v="1"/>
    <n v="19"/>
    <n v="0"/>
    <s v="Male"/>
    <n v="0"/>
    <n v="2021"/>
    <x v="6"/>
    <x v="6"/>
    <x v="2"/>
    <x v="0"/>
    <x v="1"/>
  </r>
  <r>
    <x v="2"/>
    <d v="2020-07-02T02:54:37"/>
    <x v="2"/>
    <n v="368"/>
    <n v="1"/>
    <n v="1342"/>
    <x v="0"/>
    <n v="19"/>
    <n v="0"/>
    <s v="Male"/>
    <n v="0"/>
    <n v="2020"/>
    <x v="7"/>
    <x v="7"/>
    <x v="2"/>
    <x v="0"/>
    <x v="0"/>
  </r>
  <r>
    <x v="3"/>
    <d v="2021-04-25T23:55:21"/>
    <x v="3"/>
    <n v="30"/>
    <n v="1"/>
    <n v="4135"/>
    <x v="1"/>
    <n v="55"/>
    <n v="0"/>
    <s v="Male"/>
    <n v="0"/>
    <n v="2021"/>
    <x v="4"/>
    <x v="4"/>
    <x v="1"/>
    <x v="0"/>
    <x v="1"/>
  </r>
  <r>
    <x v="3"/>
    <d v="2020-01-13T09:57:17"/>
    <x v="3"/>
    <n v="153"/>
    <n v="5"/>
    <n v="698"/>
    <x v="0"/>
    <n v="55"/>
    <n v="0"/>
    <s v="Male"/>
    <n v="0"/>
    <n v="2020"/>
    <x v="5"/>
    <x v="5"/>
    <x v="1"/>
    <x v="0"/>
    <x v="0"/>
  </r>
  <r>
    <x v="3"/>
    <d v="2023-06-18T21:34:27"/>
    <x v="2"/>
    <n v="259"/>
    <n v="1"/>
    <n v="2975"/>
    <x v="0"/>
    <n v="55"/>
    <n v="0"/>
    <s v="Male"/>
    <n v="0"/>
    <n v="2023"/>
    <x v="8"/>
    <x v="8"/>
    <x v="1"/>
    <x v="0"/>
    <x v="0"/>
  </r>
  <r>
    <x v="3"/>
    <d v="2021-09-10T00:39:41"/>
    <x v="3"/>
    <n v="489"/>
    <n v="3"/>
    <n v="2213"/>
    <x v="0"/>
    <n v="55"/>
    <n v="1"/>
    <s v="Male"/>
    <n v="0"/>
    <n v="2021"/>
    <x v="0"/>
    <x v="0"/>
    <x v="1"/>
    <x v="1"/>
    <x v="0"/>
  </r>
  <r>
    <x v="3"/>
    <d v="2023-06-01T19:07:10"/>
    <x v="3"/>
    <n v="232"/>
    <n v="3"/>
    <n v="4452"/>
    <x v="1"/>
    <n v="55"/>
    <n v="1"/>
    <s v="Male"/>
    <n v="0"/>
    <n v="2023"/>
    <x v="8"/>
    <x v="8"/>
    <x v="1"/>
    <x v="1"/>
    <x v="1"/>
  </r>
  <r>
    <x v="4"/>
    <d v="2021-12-18T17:49:18"/>
    <x v="2"/>
    <n v="255"/>
    <n v="2"/>
    <n v="1642"/>
    <x v="0"/>
    <n v="67"/>
    <n v="0"/>
    <s v="Male"/>
    <n v="0"/>
    <n v="2021"/>
    <x v="9"/>
    <x v="9"/>
    <x v="3"/>
    <x v="0"/>
    <x v="0"/>
  </r>
  <r>
    <x v="4"/>
    <d v="2020-06-20T05:56:17"/>
    <x v="3"/>
    <n v="227"/>
    <n v="3"/>
    <n v="887"/>
    <x v="1"/>
    <n v="67"/>
    <n v="0"/>
    <s v="Male"/>
    <n v="0"/>
    <n v="2020"/>
    <x v="8"/>
    <x v="8"/>
    <x v="3"/>
    <x v="0"/>
    <x v="1"/>
  </r>
  <r>
    <x v="4"/>
    <d v="2023-07-08T13:36:47"/>
    <x v="2"/>
    <n v="288"/>
    <n v="2"/>
    <n v="1405"/>
    <x v="1"/>
    <n v="67"/>
    <n v="0"/>
    <s v="Male"/>
    <n v="0"/>
    <n v="2023"/>
    <x v="7"/>
    <x v="7"/>
    <x v="3"/>
    <x v="0"/>
    <x v="1"/>
  </r>
  <r>
    <x v="4"/>
    <d v="2023-07-01T12:36:00"/>
    <x v="3"/>
    <n v="60"/>
    <n v="3"/>
    <n v="4130"/>
    <x v="2"/>
    <n v="67"/>
    <n v="0"/>
    <s v="Male"/>
    <n v="0"/>
    <n v="2023"/>
    <x v="7"/>
    <x v="7"/>
    <x v="3"/>
    <x v="0"/>
    <x v="2"/>
  </r>
  <r>
    <x v="4"/>
    <d v="2022-11-16T08:56:03"/>
    <x v="1"/>
    <n v="285"/>
    <n v="4"/>
    <n v="384"/>
    <x v="3"/>
    <n v="67"/>
    <n v="0"/>
    <s v="Male"/>
    <n v="0"/>
    <n v="2022"/>
    <x v="3"/>
    <x v="3"/>
    <x v="3"/>
    <x v="0"/>
    <x v="3"/>
  </r>
  <r>
    <x v="4"/>
    <d v="2020-04-07T04:24:44"/>
    <x v="3"/>
    <n v="100"/>
    <n v="5"/>
    <n v="1273"/>
    <x v="2"/>
    <n v="67"/>
    <n v="0"/>
    <s v="Male"/>
    <n v="0"/>
    <n v="2020"/>
    <x v="4"/>
    <x v="4"/>
    <x v="3"/>
    <x v="0"/>
    <x v="2"/>
  </r>
  <r>
    <x v="4"/>
    <d v="2020-11-28T16:48:01"/>
    <x v="0"/>
    <n v="28"/>
    <n v="4"/>
    <n v="495"/>
    <x v="0"/>
    <n v="67"/>
    <n v="0"/>
    <s v="Male"/>
    <n v="0"/>
    <n v="2020"/>
    <x v="3"/>
    <x v="3"/>
    <x v="3"/>
    <x v="0"/>
    <x v="0"/>
  </r>
  <r>
    <x v="4"/>
    <d v="2020-08-21T09:23:52"/>
    <x v="0"/>
    <n v="382"/>
    <n v="2"/>
    <n v="1532"/>
    <x v="1"/>
    <n v="67"/>
    <n v="1"/>
    <s v="Male"/>
    <n v="0"/>
    <n v="2020"/>
    <x v="10"/>
    <x v="10"/>
    <x v="3"/>
    <x v="1"/>
    <x v="1"/>
  </r>
  <r>
    <x v="4"/>
    <d v="2023-04-24T23:55:44"/>
    <x v="1"/>
    <n v="400"/>
    <n v="5"/>
    <n v="1673"/>
    <x v="0"/>
    <n v="67"/>
    <n v="1"/>
    <s v="Male"/>
    <n v="0"/>
    <n v="2023"/>
    <x v="4"/>
    <x v="4"/>
    <x v="3"/>
    <x v="1"/>
    <x v="0"/>
  </r>
  <r>
    <x v="5"/>
    <d v="2023-04-09T01:33:30"/>
    <x v="2"/>
    <n v="410"/>
    <n v="1"/>
    <n v="445"/>
    <x v="2"/>
    <n v="48"/>
    <n v="0"/>
    <s v="Male"/>
    <n v="1"/>
    <n v="2023"/>
    <x v="4"/>
    <x v="4"/>
    <x v="1"/>
    <x v="0"/>
    <x v="2"/>
  </r>
  <r>
    <x v="5"/>
    <d v="2020-04-26T21:19:56"/>
    <x v="3"/>
    <n v="70"/>
    <n v="5"/>
    <n v="1037"/>
    <x v="1"/>
    <n v="48"/>
    <n v="0"/>
    <s v="Male"/>
    <n v="1"/>
    <n v="2020"/>
    <x v="4"/>
    <x v="4"/>
    <x v="1"/>
    <x v="0"/>
    <x v="1"/>
  </r>
  <r>
    <x v="5"/>
    <d v="2023-09-12T20:36:28"/>
    <x v="1"/>
    <n v="243"/>
    <n v="3"/>
    <n v="2516"/>
    <x v="1"/>
    <n v="48"/>
    <n v="0"/>
    <s v="Male"/>
    <n v="1"/>
    <n v="2023"/>
    <x v="0"/>
    <x v="0"/>
    <x v="1"/>
    <x v="0"/>
    <x v="1"/>
  </r>
  <r>
    <x v="5"/>
    <d v="2021-06-25T14:52:44"/>
    <x v="1"/>
    <n v="131"/>
    <n v="4"/>
    <n v="2019"/>
    <x v="1"/>
    <n v="48"/>
    <n v="0"/>
    <s v="Male"/>
    <n v="1"/>
    <n v="2021"/>
    <x v="8"/>
    <x v="8"/>
    <x v="1"/>
    <x v="0"/>
    <x v="1"/>
  </r>
  <r>
    <x v="5"/>
    <d v="2021-11-24T07:13:08"/>
    <x v="1"/>
    <n v="327"/>
    <n v="1"/>
    <n v="1496"/>
    <x v="2"/>
    <n v="48"/>
    <n v="0"/>
    <s v="Male"/>
    <n v="1"/>
    <n v="2021"/>
    <x v="3"/>
    <x v="3"/>
    <x v="1"/>
    <x v="0"/>
    <x v="2"/>
  </r>
  <r>
    <x v="5"/>
    <d v="2022-09-22T17:12:16"/>
    <x v="3"/>
    <n v="405"/>
    <n v="3"/>
    <n v="1687"/>
    <x v="1"/>
    <n v="48"/>
    <n v="1"/>
    <s v="Male"/>
    <n v="1"/>
    <n v="2022"/>
    <x v="0"/>
    <x v="0"/>
    <x v="1"/>
    <x v="1"/>
    <x v="1"/>
  </r>
  <r>
    <x v="5"/>
    <d v="2021-08-03T09:41:40"/>
    <x v="0"/>
    <n v="219"/>
    <n v="2"/>
    <n v="468"/>
    <x v="1"/>
    <n v="48"/>
    <n v="0"/>
    <s v="Male"/>
    <n v="1"/>
    <n v="2021"/>
    <x v="10"/>
    <x v="10"/>
    <x v="1"/>
    <x v="0"/>
    <x v="1"/>
  </r>
  <r>
    <x v="6"/>
    <d v="2021-11-29T12:56:23"/>
    <x v="3"/>
    <n v="218"/>
    <n v="5"/>
    <n v="3034"/>
    <x v="0"/>
    <n v="46"/>
    <n v="0"/>
    <s v="Female"/>
    <n v="0"/>
    <n v="2021"/>
    <x v="3"/>
    <x v="3"/>
    <x v="1"/>
    <x v="0"/>
    <x v="0"/>
  </r>
  <r>
    <x v="6"/>
    <d v="2020-11-23T05:27:32"/>
    <x v="2"/>
    <n v="304"/>
    <n v="4"/>
    <n v="3110"/>
    <x v="2"/>
    <n v="46"/>
    <n v="0"/>
    <s v="Female"/>
    <n v="0"/>
    <n v="2020"/>
    <x v="3"/>
    <x v="3"/>
    <x v="1"/>
    <x v="0"/>
    <x v="2"/>
  </r>
  <r>
    <x v="6"/>
    <d v="2020-01-08T05:34:28"/>
    <x v="2"/>
    <n v="20"/>
    <n v="4"/>
    <n v="3075"/>
    <x v="1"/>
    <n v="46"/>
    <n v="0"/>
    <s v="Female"/>
    <n v="0"/>
    <n v="2020"/>
    <x v="5"/>
    <x v="5"/>
    <x v="1"/>
    <x v="0"/>
    <x v="1"/>
  </r>
  <r>
    <x v="6"/>
    <d v="2021-05-10T17:46:35"/>
    <x v="1"/>
    <n v="400"/>
    <n v="2"/>
    <n v="1036"/>
    <x v="2"/>
    <n v="46"/>
    <n v="0"/>
    <s v="Female"/>
    <n v="0"/>
    <n v="2021"/>
    <x v="2"/>
    <x v="2"/>
    <x v="1"/>
    <x v="0"/>
    <x v="2"/>
  </r>
  <r>
    <x v="7"/>
    <d v="2023-06-27T03:47:09"/>
    <x v="1"/>
    <n v="227"/>
    <n v="2"/>
    <n v="1953"/>
    <x v="2"/>
    <n v="21"/>
    <n v="1"/>
    <s v="Male"/>
    <n v="0"/>
    <n v="2023"/>
    <x v="8"/>
    <x v="8"/>
    <x v="2"/>
    <x v="1"/>
    <x v="2"/>
  </r>
  <r>
    <x v="7"/>
    <d v="2022-01-17T11:15:32"/>
    <x v="2"/>
    <n v="285"/>
    <n v="3"/>
    <n v="4630"/>
    <x v="0"/>
    <n v="21"/>
    <n v="1"/>
    <s v="Male"/>
    <n v="0"/>
    <n v="2022"/>
    <x v="5"/>
    <x v="5"/>
    <x v="2"/>
    <x v="1"/>
    <x v="0"/>
  </r>
  <r>
    <x v="7"/>
    <d v="2022-03-03T04:41:32"/>
    <x v="3"/>
    <n v="31"/>
    <n v="1"/>
    <n v="268"/>
    <x v="0"/>
    <n v="21"/>
    <n v="0"/>
    <s v="Male"/>
    <n v="0"/>
    <n v="2022"/>
    <x v="1"/>
    <x v="1"/>
    <x v="2"/>
    <x v="0"/>
    <x v="0"/>
  </r>
  <r>
    <x v="7"/>
    <d v="2020-05-10T00:33:28"/>
    <x v="3"/>
    <n v="434"/>
    <n v="4"/>
    <n v="456"/>
    <x v="1"/>
    <n v="21"/>
    <n v="0"/>
    <s v="Male"/>
    <n v="0"/>
    <n v="2020"/>
    <x v="2"/>
    <x v="2"/>
    <x v="2"/>
    <x v="0"/>
    <x v="1"/>
  </r>
  <r>
    <x v="7"/>
    <d v="2022-12-09T08:32:41"/>
    <x v="1"/>
    <n v="156"/>
    <n v="3"/>
    <n v="3937"/>
    <x v="0"/>
    <n v="21"/>
    <n v="0"/>
    <s v="Male"/>
    <n v="0"/>
    <n v="2022"/>
    <x v="9"/>
    <x v="9"/>
    <x v="2"/>
    <x v="0"/>
    <x v="0"/>
  </r>
  <r>
    <x v="7"/>
    <d v="2021-04-30T13:16:25"/>
    <x v="2"/>
    <n v="119"/>
    <n v="3"/>
    <n v="3967"/>
    <x v="1"/>
    <n v="21"/>
    <n v="0"/>
    <s v="Male"/>
    <n v="0"/>
    <n v="2021"/>
    <x v="4"/>
    <x v="4"/>
    <x v="2"/>
    <x v="0"/>
    <x v="1"/>
  </r>
  <r>
    <x v="7"/>
    <d v="2020-06-25T00:15:16"/>
    <x v="0"/>
    <n v="53"/>
    <n v="4"/>
    <n v="3729"/>
    <x v="1"/>
    <n v="21"/>
    <n v="1"/>
    <s v="Male"/>
    <n v="0"/>
    <n v="2020"/>
    <x v="8"/>
    <x v="8"/>
    <x v="2"/>
    <x v="1"/>
    <x v="1"/>
  </r>
  <r>
    <x v="8"/>
    <d v="2020-01-12T09:59:22"/>
    <x v="2"/>
    <n v="485"/>
    <n v="3"/>
    <n v="509"/>
    <x v="1"/>
    <n v="32"/>
    <n v="1"/>
    <s v="Female"/>
    <n v="0"/>
    <n v="2020"/>
    <x v="5"/>
    <x v="5"/>
    <x v="0"/>
    <x v="1"/>
    <x v="1"/>
  </r>
  <r>
    <x v="8"/>
    <d v="2023-01-12T07:48:01"/>
    <x v="1"/>
    <n v="191"/>
    <n v="4"/>
    <n v="1785"/>
    <x v="1"/>
    <n v="32"/>
    <n v="0"/>
    <s v="Female"/>
    <n v="0"/>
    <n v="2023"/>
    <x v="5"/>
    <x v="5"/>
    <x v="0"/>
    <x v="0"/>
    <x v="1"/>
  </r>
  <r>
    <x v="8"/>
    <d v="2022-01-04T00:05:56"/>
    <x v="3"/>
    <n v="31"/>
    <n v="5"/>
    <n v="1464"/>
    <x v="2"/>
    <n v="32"/>
    <n v="0"/>
    <s v="Female"/>
    <n v="0"/>
    <n v="2022"/>
    <x v="5"/>
    <x v="5"/>
    <x v="0"/>
    <x v="0"/>
    <x v="2"/>
  </r>
  <r>
    <x v="8"/>
    <d v="2020-08-27T13:27:00"/>
    <x v="1"/>
    <n v="355"/>
    <n v="5"/>
    <n v="1799"/>
    <x v="0"/>
    <n v="32"/>
    <n v="1"/>
    <s v="Female"/>
    <n v="0"/>
    <n v="2020"/>
    <x v="10"/>
    <x v="10"/>
    <x v="0"/>
    <x v="1"/>
    <x v="0"/>
  </r>
  <r>
    <x v="8"/>
    <d v="2023-02-27T13:50:56"/>
    <x v="3"/>
    <n v="284"/>
    <n v="3"/>
    <n v="297"/>
    <x v="3"/>
    <n v="32"/>
    <n v="0"/>
    <s v="Female"/>
    <n v="0"/>
    <n v="2023"/>
    <x v="6"/>
    <x v="6"/>
    <x v="0"/>
    <x v="0"/>
    <x v="3"/>
  </r>
  <r>
    <x v="8"/>
    <d v="2020-04-20T14:48:00"/>
    <x v="2"/>
    <n v="82"/>
    <n v="5"/>
    <n v="3439"/>
    <x v="2"/>
    <n v="32"/>
    <n v="0"/>
    <s v="Female"/>
    <n v="0"/>
    <n v="2020"/>
    <x v="4"/>
    <x v="4"/>
    <x v="0"/>
    <x v="0"/>
    <x v="2"/>
  </r>
  <r>
    <x v="9"/>
    <d v="2020-05-14T22:22:00"/>
    <x v="1"/>
    <n v="370"/>
    <n v="5"/>
    <n v="1034"/>
    <x v="2"/>
    <n v="32"/>
    <n v="1"/>
    <s v="Female"/>
    <n v="0"/>
    <n v="2020"/>
    <x v="2"/>
    <x v="2"/>
    <x v="0"/>
    <x v="1"/>
    <x v="2"/>
  </r>
  <r>
    <x v="9"/>
    <d v="2020-12-02T18:32:31"/>
    <x v="2"/>
    <n v="380"/>
    <n v="2"/>
    <n v="840"/>
    <x v="0"/>
    <n v="32"/>
    <n v="1"/>
    <s v="Female"/>
    <n v="0"/>
    <n v="2020"/>
    <x v="9"/>
    <x v="9"/>
    <x v="0"/>
    <x v="1"/>
    <x v="0"/>
  </r>
  <r>
    <x v="9"/>
    <d v="2022-04-20T09:45:07"/>
    <x v="1"/>
    <n v="365"/>
    <n v="4"/>
    <n v="3119"/>
    <x v="1"/>
    <n v="32"/>
    <n v="1"/>
    <s v="Female"/>
    <n v="0"/>
    <n v="2022"/>
    <x v="4"/>
    <x v="4"/>
    <x v="0"/>
    <x v="1"/>
    <x v="1"/>
  </r>
  <r>
    <x v="9"/>
    <d v="2020-09-15T14:26:50"/>
    <x v="0"/>
    <n v="394"/>
    <n v="3"/>
    <n v="2877"/>
    <x v="2"/>
    <n v="32"/>
    <n v="1"/>
    <s v="Female"/>
    <n v="0"/>
    <n v="2020"/>
    <x v="0"/>
    <x v="0"/>
    <x v="0"/>
    <x v="1"/>
    <x v="2"/>
  </r>
  <r>
    <x v="9"/>
    <d v="2023-07-07T21:17:27"/>
    <x v="1"/>
    <n v="20"/>
    <n v="3"/>
    <n v="3294"/>
    <x v="1"/>
    <n v="32"/>
    <n v="0"/>
    <s v="Female"/>
    <n v="0"/>
    <n v="2023"/>
    <x v="7"/>
    <x v="7"/>
    <x v="0"/>
    <x v="0"/>
    <x v="1"/>
  </r>
  <r>
    <x v="9"/>
    <d v="2022-01-20T00:51:20"/>
    <x v="2"/>
    <n v="101"/>
    <n v="3"/>
    <n v="4487"/>
    <x v="0"/>
    <n v="32"/>
    <n v="0"/>
    <s v="Female"/>
    <n v="0"/>
    <n v="2022"/>
    <x v="5"/>
    <x v="5"/>
    <x v="0"/>
    <x v="0"/>
    <x v="0"/>
  </r>
  <r>
    <x v="9"/>
    <d v="2021-08-09T04:13:36"/>
    <x v="2"/>
    <n v="337"/>
    <n v="2"/>
    <n v="4258"/>
    <x v="0"/>
    <n v="32"/>
    <n v="0"/>
    <s v="Female"/>
    <n v="0"/>
    <n v="2021"/>
    <x v="10"/>
    <x v="10"/>
    <x v="0"/>
    <x v="0"/>
    <x v="0"/>
  </r>
  <r>
    <x v="9"/>
    <d v="2022-02-27T09:50:57"/>
    <x v="2"/>
    <n v="453"/>
    <n v="4"/>
    <n v="365"/>
    <x v="2"/>
    <n v="32"/>
    <n v="0"/>
    <s v="Female"/>
    <n v="0"/>
    <n v="2022"/>
    <x v="6"/>
    <x v="6"/>
    <x v="0"/>
    <x v="0"/>
    <x v="2"/>
  </r>
  <r>
    <x v="10"/>
    <d v="2022-01-24T01:55:43"/>
    <x v="3"/>
    <n v="362"/>
    <n v="1"/>
    <n v="1766"/>
    <x v="0"/>
    <n v="46"/>
    <n v="1"/>
    <s v="Male"/>
    <n v="0"/>
    <n v="2022"/>
    <x v="5"/>
    <x v="5"/>
    <x v="1"/>
    <x v="1"/>
    <x v="0"/>
  </r>
  <r>
    <x v="10"/>
    <d v="2023-03-18T09:21:58"/>
    <x v="1"/>
    <n v="448"/>
    <n v="2"/>
    <n v="3260"/>
    <x v="1"/>
    <n v="46"/>
    <n v="1"/>
    <s v="Male"/>
    <n v="0"/>
    <n v="2023"/>
    <x v="1"/>
    <x v="1"/>
    <x v="1"/>
    <x v="1"/>
    <x v="1"/>
  </r>
  <r>
    <x v="10"/>
    <d v="2022-08-20T00:03:24"/>
    <x v="3"/>
    <n v="197"/>
    <n v="5"/>
    <n v="2442"/>
    <x v="0"/>
    <n v="46"/>
    <n v="1"/>
    <s v="Male"/>
    <n v="0"/>
    <n v="2022"/>
    <x v="10"/>
    <x v="10"/>
    <x v="1"/>
    <x v="1"/>
    <x v="0"/>
  </r>
  <r>
    <x v="10"/>
    <d v="2020-07-25T07:42:40"/>
    <x v="2"/>
    <n v="21"/>
    <n v="2"/>
    <n v="559"/>
    <x v="1"/>
    <n v="46"/>
    <n v="0"/>
    <s v="Male"/>
    <n v="0"/>
    <n v="2020"/>
    <x v="7"/>
    <x v="7"/>
    <x v="1"/>
    <x v="0"/>
    <x v="1"/>
  </r>
  <r>
    <x v="10"/>
    <d v="2021-12-04T16:00:07"/>
    <x v="2"/>
    <n v="250"/>
    <n v="2"/>
    <n v="2630"/>
    <x v="2"/>
    <n v="46"/>
    <n v="1"/>
    <s v="Male"/>
    <n v="0"/>
    <n v="2021"/>
    <x v="9"/>
    <x v="9"/>
    <x v="1"/>
    <x v="1"/>
    <x v="2"/>
  </r>
  <r>
    <x v="11"/>
    <d v="2021-04-03T10:46:19"/>
    <x v="0"/>
    <n v="441"/>
    <n v="2"/>
    <n v="556"/>
    <x v="0"/>
    <n v="43"/>
    <n v="1"/>
    <s v="Male"/>
    <n v="0"/>
    <n v="2021"/>
    <x v="4"/>
    <x v="4"/>
    <x v="1"/>
    <x v="1"/>
    <x v="0"/>
  </r>
  <r>
    <x v="11"/>
    <d v="2022-02-12T17:01:14"/>
    <x v="3"/>
    <n v="401"/>
    <n v="3"/>
    <n v="1996"/>
    <x v="3"/>
    <n v="43"/>
    <n v="1"/>
    <s v="Male"/>
    <n v="0"/>
    <n v="2022"/>
    <x v="6"/>
    <x v="6"/>
    <x v="1"/>
    <x v="1"/>
    <x v="3"/>
  </r>
  <r>
    <x v="11"/>
    <d v="2020-03-10T17:38:55"/>
    <x v="0"/>
    <n v="276"/>
    <n v="3"/>
    <n v="4997"/>
    <x v="0"/>
    <n v="43"/>
    <n v="0"/>
    <s v="Male"/>
    <n v="0"/>
    <n v="2020"/>
    <x v="1"/>
    <x v="1"/>
    <x v="1"/>
    <x v="0"/>
    <x v="0"/>
  </r>
  <r>
    <x v="11"/>
    <d v="2020-05-16T21:10:54"/>
    <x v="3"/>
    <n v="15"/>
    <n v="2"/>
    <n v="1651"/>
    <x v="1"/>
    <n v="43"/>
    <n v="1"/>
    <s v="Male"/>
    <n v="0"/>
    <n v="2020"/>
    <x v="2"/>
    <x v="2"/>
    <x v="1"/>
    <x v="1"/>
    <x v="1"/>
  </r>
  <r>
    <x v="11"/>
    <d v="2022-02-11T18:27:01"/>
    <x v="3"/>
    <n v="164"/>
    <n v="5"/>
    <n v="3607"/>
    <x v="0"/>
    <n v="43"/>
    <n v="1"/>
    <s v="Male"/>
    <n v="0"/>
    <n v="2022"/>
    <x v="6"/>
    <x v="6"/>
    <x v="1"/>
    <x v="1"/>
    <x v="0"/>
  </r>
  <r>
    <x v="12"/>
    <d v="2022-12-19T18:27:11"/>
    <x v="1"/>
    <n v="136"/>
    <n v="5"/>
    <n v="3200"/>
    <x v="1"/>
    <n v="24"/>
    <n v="1"/>
    <s v="Male"/>
    <n v="1"/>
    <n v="2022"/>
    <x v="9"/>
    <x v="9"/>
    <x v="2"/>
    <x v="1"/>
    <x v="1"/>
  </r>
  <r>
    <x v="12"/>
    <d v="2021-05-21T20:48:43"/>
    <x v="1"/>
    <n v="299"/>
    <n v="2"/>
    <n v="1171"/>
    <x v="3"/>
    <n v="24"/>
    <n v="0"/>
    <s v="Male"/>
    <n v="1"/>
    <n v="2021"/>
    <x v="2"/>
    <x v="2"/>
    <x v="2"/>
    <x v="0"/>
    <x v="3"/>
  </r>
  <r>
    <x v="12"/>
    <d v="2022-01-08T14:20:13"/>
    <x v="3"/>
    <n v="196"/>
    <n v="1"/>
    <n v="2550"/>
    <x v="0"/>
    <n v="24"/>
    <n v="0"/>
    <s v="Male"/>
    <n v="1"/>
    <n v="2022"/>
    <x v="5"/>
    <x v="5"/>
    <x v="2"/>
    <x v="0"/>
    <x v="0"/>
  </r>
  <r>
    <x v="12"/>
    <d v="2021-05-01T15:03:48"/>
    <x v="3"/>
    <n v="227"/>
    <n v="3"/>
    <n v="1856"/>
    <x v="1"/>
    <n v="24"/>
    <n v="0"/>
    <s v="Male"/>
    <n v="1"/>
    <n v="2021"/>
    <x v="2"/>
    <x v="2"/>
    <x v="2"/>
    <x v="0"/>
    <x v="1"/>
  </r>
  <r>
    <x v="12"/>
    <d v="2022-10-03T23:40:34"/>
    <x v="1"/>
    <n v="291"/>
    <n v="2"/>
    <n v="419"/>
    <x v="0"/>
    <n v="24"/>
    <n v="1"/>
    <s v="Male"/>
    <n v="1"/>
    <n v="2022"/>
    <x v="11"/>
    <x v="11"/>
    <x v="2"/>
    <x v="1"/>
    <x v="0"/>
  </r>
  <r>
    <x v="12"/>
    <d v="2022-04-03T16:32:50"/>
    <x v="2"/>
    <n v="342"/>
    <n v="1"/>
    <n v="337"/>
    <x v="1"/>
    <n v="24"/>
    <n v="0"/>
    <s v="Male"/>
    <n v="1"/>
    <n v="2022"/>
    <x v="4"/>
    <x v="4"/>
    <x v="2"/>
    <x v="0"/>
    <x v="1"/>
  </r>
  <r>
    <x v="12"/>
    <d v="2021-12-12T08:09:31"/>
    <x v="2"/>
    <n v="265"/>
    <n v="4"/>
    <n v="4613"/>
    <x v="1"/>
    <n v="24"/>
    <n v="1"/>
    <s v="Male"/>
    <n v="1"/>
    <n v="2021"/>
    <x v="9"/>
    <x v="9"/>
    <x v="2"/>
    <x v="1"/>
    <x v="1"/>
  </r>
  <r>
    <x v="12"/>
    <d v="2022-03-31T22:48:27"/>
    <x v="3"/>
    <n v="124"/>
    <n v="2"/>
    <n v="1848"/>
    <x v="3"/>
    <n v="24"/>
    <n v="0"/>
    <s v="Male"/>
    <n v="1"/>
    <n v="2022"/>
    <x v="1"/>
    <x v="1"/>
    <x v="2"/>
    <x v="0"/>
    <x v="3"/>
  </r>
  <r>
    <x v="12"/>
    <d v="2021-11-27T19:47:36"/>
    <x v="3"/>
    <n v="388"/>
    <n v="2"/>
    <n v="743"/>
    <x v="2"/>
    <n v="24"/>
    <n v="0"/>
    <s v="Male"/>
    <n v="1"/>
    <n v="2021"/>
    <x v="3"/>
    <x v="3"/>
    <x v="2"/>
    <x v="0"/>
    <x v="2"/>
  </r>
  <r>
    <x v="12"/>
    <d v="2022-12-16T05:11:23"/>
    <x v="1"/>
    <n v="121"/>
    <n v="5"/>
    <n v="4434"/>
    <x v="1"/>
    <n v="24"/>
    <n v="0"/>
    <s v="Male"/>
    <n v="1"/>
    <n v="2022"/>
    <x v="9"/>
    <x v="9"/>
    <x v="2"/>
    <x v="0"/>
    <x v="1"/>
  </r>
  <r>
    <x v="12"/>
    <d v="2021-05-19T16:21:16"/>
    <x v="2"/>
    <n v="124"/>
    <n v="1"/>
    <n v="3246"/>
    <x v="0"/>
    <n v="24"/>
    <n v="0"/>
    <s v="Male"/>
    <n v="1"/>
    <n v="2021"/>
    <x v="2"/>
    <x v="2"/>
    <x v="2"/>
    <x v="0"/>
    <x v="0"/>
  </r>
  <r>
    <x v="12"/>
    <d v="2022-08-17T23:49:04"/>
    <x v="3"/>
    <n v="18"/>
    <n v="5"/>
    <n v="2670"/>
    <x v="1"/>
    <n v="24"/>
    <n v="1"/>
    <s v="Male"/>
    <n v="1"/>
    <n v="2022"/>
    <x v="10"/>
    <x v="10"/>
    <x v="2"/>
    <x v="1"/>
    <x v="1"/>
  </r>
  <r>
    <x v="13"/>
    <d v="2020-11-30T10:39:49"/>
    <x v="1"/>
    <n v="450"/>
    <n v="2"/>
    <n v="1899"/>
    <x v="2"/>
    <n v="51"/>
    <n v="1"/>
    <s v="Male"/>
    <n v="0"/>
    <n v="2020"/>
    <x v="3"/>
    <x v="3"/>
    <x v="1"/>
    <x v="1"/>
    <x v="2"/>
  </r>
  <r>
    <x v="13"/>
    <d v="2020-08-18T23:37:29"/>
    <x v="3"/>
    <n v="313"/>
    <n v="3"/>
    <n v="3770"/>
    <x v="3"/>
    <n v="51"/>
    <n v="0"/>
    <s v="Male"/>
    <n v="0"/>
    <n v="2020"/>
    <x v="10"/>
    <x v="10"/>
    <x v="1"/>
    <x v="0"/>
    <x v="3"/>
  </r>
  <r>
    <x v="13"/>
    <d v="2021-12-10T08:34:48"/>
    <x v="0"/>
    <n v="389"/>
    <n v="3"/>
    <n v="1722"/>
    <x v="2"/>
    <n v="51"/>
    <n v="1"/>
    <s v="Male"/>
    <n v="0"/>
    <n v="2021"/>
    <x v="9"/>
    <x v="9"/>
    <x v="1"/>
    <x v="1"/>
    <x v="2"/>
  </r>
  <r>
    <x v="13"/>
    <d v="2022-11-30T18:46:39"/>
    <x v="2"/>
    <n v="177"/>
    <n v="5"/>
    <n v="4684"/>
    <x v="0"/>
    <n v="51"/>
    <n v="1"/>
    <s v="Male"/>
    <n v="0"/>
    <n v="2022"/>
    <x v="3"/>
    <x v="3"/>
    <x v="1"/>
    <x v="1"/>
    <x v="0"/>
  </r>
  <r>
    <x v="13"/>
    <d v="2022-07-26T19:45:47"/>
    <x v="3"/>
    <n v="15"/>
    <n v="5"/>
    <n v="3060"/>
    <x v="0"/>
    <n v="51"/>
    <n v="1"/>
    <s v="Male"/>
    <n v="0"/>
    <n v="2022"/>
    <x v="7"/>
    <x v="7"/>
    <x v="1"/>
    <x v="1"/>
    <x v="0"/>
  </r>
  <r>
    <x v="13"/>
    <d v="2020-10-02T12:19:24"/>
    <x v="3"/>
    <n v="62"/>
    <n v="2"/>
    <n v="2786"/>
    <x v="0"/>
    <n v="51"/>
    <n v="0"/>
    <s v="Male"/>
    <n v="0"/>
    <n v="2020"/>
    <x v="11"/>
    <x v="11"/>
    <x v="1"/>
    <x v="0"/>
    <x v="0"/>
  </r>
  <r>
    <x v="13"/>
    <d v="2020-01-02T16:27:32"/>
    <x v="2"/>
    <n v="63"/>
    <n v="3"/>
    <n v="3910"/>
    <x v="0"/>
    <n v="51"/>
    <n v="0"/>
    <s v="Male"/>
    <n v="0"/>
    <n v="2020"/>
    <x v="5"/>
    <x v="5"/>
    <x v="1"/>
    <x v="0"/>
    <x v="0"/>
  </r>
  <r>
    <x v="13"/>
    <d v="2020-06-29T13:01:26"/>
    <x v="2"/>
    <n v="140"/>
    <n v="2"/>
    <n v="3469"/>
    <x v="1"/>
    <n v="51"/>
    <n v="1"/>
    <s v="Male"/>
    <n v="0"/>
    <n v="2020"/>
    <x v="8"/>
    <x v="8"/>
    <x v="1"/>
    <x v="1"/>
    <x v="1"/>
  </r>
  <r>
    <x v="14"/>
    <d v="2023-01-24T15:29:48"/>
    <x v="2"/>
    <n v="386"/>
    <n v="3"/>
    <n v="802"/>
    <x v="2"/>
    <n v="39"/>
    <n v="1"/>
    <s v="Male"/>
    <n v="0"/>
    <n v="2023"/>
    <x v="5"/>
    <x v="5"/>
    <x v="0"/>
    <x v="1"/>
    <x v="2"/>
  </r>
  <r>
    <x v="14"/>
    <d v="2022-08-25T12:48:54"/>
    <x v="0"/>
    <n v="188"/>
    <n v="5"/>
    <n v="2582"/>
    <x v="1"/>
    <n v="39"/>
    <n v="0"/>
    <s v="Male"/>
    <n v="0"/>
    <n v="2022"/>
    <x v="10"/>
    <x v="10"/>
    <x v="0"/>
    <x v="0"/>
    <x v="1"/>
  </r>
  <r>
    <x v="14"/>
    <d v="2020-08-08T16:02:11"/>
    <x v="1"/>
    <n v="371"/>
    <n v="1"/>
    <n v="668"/>
    <x v="3"/>
    <n v="39"/>
    <n v="1"/>
    <s v="Male"/>
    <n v="0"/>
    <n v="2020"/>
    <x v="10"/>
    <x v="10"/>
    <x v="0"/>
    <x v="1"/>
    <x v="3"/>
  </r>
  <r>
    <x v="14"/>
    <d v="2023-06-23T22:41:06"/>
    <x v="2"/>
    <n v="400"/>
    <n v="5"/>
    <n v="1961"/>
    <x v="1"/>
    <n v="39"/>
    <n v="1"/>
    <s v="Male"/>
    <n v="0"/>
    <n v="2023"/>
    <x v="8"/>
    <x v="8"/>
    <x v="0"/>
    <x v="1"/>
    <x v="1"/>
  </r>
  <r>
    <x v="14"/>
    <d v="2023-04-03T12:12:35"/>
    <x v="2"/>
    <n v="392"/>
    <n v="2"/>
    <n v="5168"/>
    <x v="2"/>
    <n v="39"/>
    <n v="1"/>
    <s v="Male"/>
    <n v="0"/>
    <n v="2023"/>
    <x v="4"/>
    <x v="4"/>
    <x v="0"/>
    <x v="1"/>
    <x v="2"/>
  </r>
  <r>
    <x v="14"/>
    <d v="2021-10-14T14:16:23"/>
    <x v="0"/>
    <n v="486"/>
    <n v="5"/>
    <n v="3882"/>
    <x v="0"/>
    <n v="39"/>
    <n v="1"/>
    <s v="Male"/>
    <n v="0"/>
    <n v="2021"/>
    <x v="11"/>
    <x v="11"/>
    <x v="0"/>
    <x v="1"/>
    <x v="0"/>
  </r>
  <r>
    <x v="15"/>
    <d v="2021-03-01T07:43:35"/>
    <x v="0"/>
    <n v="323"/>
    <n v="1"/>
    <n v="3579"/>
    <x v="3"/>
    <n v="60"/>
    <n v="1"/>
    <s v="Male"/>
    <n v="1"/>
    <n v="2021"/>
    <x v="1"/>
    <x v="1"/>
    <x v="1"/>
    <x v="1"/>
    <x v="3"/>
  </r>
  <r>
    <x v="15"/>
    <d v="2020-01-25T08:55:06"/>
    <x v="3"/>
    <n v="332"/>
    <n v="2"/>
    <n v="5247"/>
    <x v="1"/>
    <n v="60"/>
    <n v="1"/>
    <s v="Male"/>
    <n v="1"/>
    <n v="2020"/>
    <x v="5"/>
    <x v="5"/>
    <x v="1"/>
    <x v="1"/>
    <x v="1"/>
  </r>
  <r>
    <x v="15"/>
    <d v="2022-10-28T12:24:13"/>
    <x v="2"/>
    <n v="92"/>
    <n v="2"/>
    <n v="1792"/>
    <x v="1"/>
    <n v="60"/>
    <n v="0"/>
    <s v="Male"/>
    <n v="1"/>
    <n v="2022"/>
    <x v="11"/>
    <x v="11"/>
    <x v="1"/>
    <x v="0"/>
    <x v="1"/>
  </r>
  <r>
    <x v="15"/>
    <d v="2023-05-14T22:58:21"/>
    <x v="2"/>
    <n v="495"/>
    <n v="2"/>
    <n v="422"/>
    <x v="0"/>
    <n v="60"/>
    <n v="0"/>
    <s v="Male"/>
    <n v="1"/>
    <n v="2023"/>
    <x v="2"/>
    <x v="2"/>
    <x v="1"/>
    <x v="0"/>
    <x v="0"/>
  </r>
  <r>
    <x v="15"/>
    <d v="2023-06-19T17:24:03"/>
    <x v="2"/>
    <n v="127"/>
    <n v="3"/>
    <n v="4642"/>
    <x v="0"/>
    <n v="60"/>
    <n v="1"/>
    <s v="Male"/>
    <n v="1"/>
    <n v="2023"/>
    <x v="8"/>
    <x v="8"/>
    <x v="1"/>
    <x v="1"/>
    <x v="0"/>
  </r>
  <r>
    <x v="16"/>
    <d v="2022-11-13T05:57:54"/>
    <x v="3"/>
    <n v="289"/>
    <n v="3"/>
    <n v="926"/>
    <x v="1"/>
    <n v="64"/>
    <n v="0"/>
    <s v="Female"/>
    <n v="0"/>
    <n v="2022"/>
    <x v="3"/>
    <x v="3"/>
    <x v="3"/>
    <x v="0"/>
    <x v="1"/>
  </r>
  <r>
    <x v="16"/>
    <d v="2021-01-30T12:30:31"/>
    <x v="2"/>
    <n v="79"/>
    <n v="5"/>
    <n v="1470"/>
    <x v="0"/>
    <n v="64"/>
    <n v="1"/>
    <s v="Female"/>
    <n v="0"/>
    <n v="2021"/>
    <x v="5"/>
    <x v="5"/>
    <x v="3"/>
    <x v="1"/>
    <x v="0"/>
  </r>
  <r>
    <x v="16"/>
    <d v="2023-02-02T11:25:25"/>
    <x v="3"/>
    <n v="294"/>
    <n v="3"/>
    <n v="1614"/>
    <x v="1"/>
    <n v="64"/>
    <n v="0"/>
    <s v="Female"/>
    <n v="0"/>
    <n v="2023"/>
    <x v="6"/>
    <x v="6"/>
    <x v="3"/>
    <x v="0"/>
    <x v="1"/>
  </r>
  <r>
    <x v="16"/>
    <d v="2021-07-12T21:34:37"/>
    <x v="0"/>
    <n v="364"/>
    <n v="2"/>
    <n v="4962"/>
    <x v="0"/>
    <n v="64"/>
    <n v="0"/>
    <s v="Female"/>
    <n v="0"/>
    <n v="2021"/>
    <x v="7"/>
    <x v="7"/>
    <x v="3"/>
    <x v="0"/>
    <x v="0"/>
  </r>
  <r>
    <x v="16"/>
    <d v="2021-12-18T00:23:02"/>
    <x v="1"/>
    <n v="133"/>
    <n v="4"/>
    <n v="4823"/>
    <x v="1"/>
    <n v="64"/>
    <n v="1"/>
    <s v="Female"/>
    <n v="0"/>
    <n v="2021"/>
    <x v="9"/>
    <x v="9"/>
    <x v="3"/>
    <x v="1"/>
    <x v="1"/>
  </r>
  <r>
    <x v="17"/>
    <d v="2022-12-21T17:26:54"/>
    <x v="2"/>
    <n v="291"/>
    <n v="5"/>
    <n v="3628"/>
    <x v="3"/>
    <n v="68"/>
    <n v="0"/>
    <s v="Male"/>
    <n v="0"/>
    <n v="2022"/>
    <x v="9"/>
    <x v="9"/>
    <x v="3"/>
    <x v="0"/>
    <x v="3"/>
  </r>
  <r>
    <x v="17"/>
    <d v="2023-05-08T04:11:11"/>
    <x v="2"/>
    <n v="16"/>
    <n v="4"/>
    <n v="3605"/>
    <x v="0"/>
    <n v="68"/>
    <n v="0"/>
    <s v="Male"/>
    <n v="0"/>
    <n v="2023"/>
    <x v="2"/>
    <x v="2"/>
    <x v="3"/>
    <x v="0"/>
    <x v="0"/>
  </r>
  <r>
    <x v="17"/>
    <d v="2021-01-04T18:47:06"/>
    <x v="0"/>
    <n v="348"/>
    <n v="1"/>
    <n v="1752"/>
    <x v="0"/>
    <n v="68"/>
    <n v="1"/>
    <s v="Male"/>
    <n v="0"/>
    <n v="2021"/>
    <x v="5"/>
    <x v="5"/>
    <x v="3"/>
    <x v="1"/>
    <x v="0"/>
  </r>
  <r>
    <x v="17"/>
    <d v="2021-11-19T17:40:51"/>
    <x v="2"/>
    <n v="212"/>
    <n v="4"/>
    <n v="3156"/>
    <x v="0"/>
    <n v="68"/>
    <n v="1"/>
    <s v="Male"/>
    <n v="0"/>
    <n v="2021"/>
    <x v="3"/>
    <x v="3"/>
    <x v="3"/>
    <x v="1"/>
    <x v="0"/>
  </r>
  <r>
    <x v="17"/>
    <d v="2022-10-08T14:22:08"/>
    <x v="1"/>
    <n v="90"/>
    <n v="3"/>
    <n v="4768"/>
    <x v="0"/>
    <n v="68"/>
    <n v="1"/>
    <s v="Male"/>
    <n v="0"/>
    <n v="2022"/>
    <x v="11"/>
    <x v="11"/>
    <x v="3"/>
    <x v="1"/>
    <x v="0"/>
  </r>
  <r>
    <x v="17"/>
    <d v="2020-05-30T14:16:29"/>
    <x v="3"/>
    <n v="46"/>
    <n v="2"/>
    <n v="1738"/>
    <x v="0"/>
    <n v="68"/>
    <n v="0"/>
    <s v="Male"/>
    <n v="0"/>
    <n v="2020"/>
    <x v="2"/>
    <x v="2"/>
    <x v="3"/>
    <x v="0"/>
    <x v="0"/>
  </r>
  <r>
    <x v="18"/>
    <d v="2022-01-27T22:49:24"/>
    <x v="1"/>
    <n v="39"/>
    <n v="2"/>
    <n v="5118"/>
    <x v="3"/>
    <n v="67"/>
    <n v="1"/>
    <s v="Male"/>
    <n v="0"/>
    <n v="2022"/>
    <x v="5"/>
    <x v="5"/>
    <x v="3"/>
    <x v="1"/>
    <x v="3"/>
  </r>
  <r>
    <x v="18"/>
    <d v="2023-02-15T17:11:25"/>
    <x v="2"/>
    <n v="424"/>
    <n v="1"/>
    <n v="1683"/>
    <x v="2"/>
    <n v="67"/>
    <n v="0"/>
    <s v="Male"/>
    <n v="0"/>
    <n v="2023"/>
    <x v="6"/>
    <x v="6"/>
    <x v="3"/>
    <x v="0"/>
    <x v="2"/>
  </r>
  <r>
    <x v="18"/>
    <d v="2023-02-07T13:42:37"/>
    <x v="2"/>
    <n v="229"/>
    <n v="2"/>
    <n v="4546"/>
    <x v="1"/>
    <n v="67"/>
    <n v="0"/>
    <s v="Male"/>
    <n v="0"/>
    <n v="2023"/>
    <x v="6"/>
    <x v="6"/>
    <x v="3"/>
    <x v="0"/>
    <x v="1"/>
  </r>
  <r>
    <x v="18"/>
    <d v="2020-03-04T04:39:57"/>
    <x v="1"/>
    <n v="127"/>
    <n v="2"/>
    <n v="5015"/>
    <x v="2"/>
    <n v="67"/>
    <n v="0"/>
    <s v="Male"/>
    <n v="0"/>
    <n v="2020"/>
    <x v="1"/>
    <x v="1"/>
    <x v="3"/>
    <x v="0"/>
    <x v="2"/>
  </r>
  <r>
    <x v="18"/>
    <d v="2020-04-26T22:09:13"/>
    <x v="1"/>
    <n v="113"/>
    <n v="2"/>
    <n v="734"/>
    <x v="1"/>
    <n v="67"/>
    <n v="0"/>
    <s v="Male"/>
    <n v="0"/>
    <n v="2020"/>
    <x v="4"/>
    <x v="4"/>
    <x v="3"/>
    <x v="0"/>
    <x v="1"/>
  </r>
  <r>
    <x v="18"/>
    <d v="2020-10-25T01:16:36"/>
    <x v="2"/>
    <n v="129"/>
    <n v="5"/>
    <n v="1839"/>
    <x v="1"/>
    <n v="67"/>
    <n v="1"/>
    <s v="Male"/>
    <n v="0"/>
    <n v="2020"/>
    <x v="11"/>
    <x v="11"/>
    <x v="3"/>
    <x v="1"/>
    <x v="1"/>
  </r>
  <r>
    <x v="19"/>
    <d v="2021-03-06T06:25:21"/>
    <x v="3"/>
    <n v="404"/>
    <n v="5"/>
    <n v="1950"/>
    <x v="2"/>
    <n v="22"/>
    <n v="1"/>
    <s v="Female"/>
    <n v="1"/>
    <n v="2021"/>
    <x v="1"/>
    <x v="1"/>
    <x v="2"/>
    <x v="1"/>
    <x v="2"/>
  </r>
  <r>
    <x v="19"/>
    <d v="2020-04-09T09:11:14"/>
    <x v="0"/>
    <n v="437"/>
    <n v="5"/>
    <n v="2968"/>
    <x v="3"/>
    <n v="22"/>
    <n v="0"/>
    <s v="Female"/>
    <n v="1"/>
    <n v="2020"/>
    <x v="4"/>
    <x v="4"/>
    <x v="2"/>
    <x v="0"/>
    <x v="3"/>
  </r>
  <r>
    <x v="19"/>
    <d v="2020-11-11T03:59:43"/>
    <x v="0"/>
    <n v="445"/>
    <n v="4"/>
    <n v="2773"/>
    <x v="2"/>
    <n v="22"/>
    <n v="0"/>
    <s v="Female"/>
    <n v="1"/>
    <n v="2020"/>
    <x v="3"/>
    <x v="3"/>
    <x v="2"/>
    <x v="0"/>
    <x v="2"/>
  </r>
  <r>
    <x v="19"/>
    <d v="2023-07-19T02:29:17"/>
    <x v="3"/>
    <n v="340"/>
    <n v="5"/>
    <n v="965"/>
    <x v="0"/>
    <n v="22"/>
    <n v="0"/>
    <s v="Female"/>
    <n v="1"/>
    <n v="2023"/>
    <x v="7"/>
    <x v="7"/>
    <x v="2"/>
    <x v="0"/>
    <x v="0"/>
  </r>
  <r>
    <x v="19"/>
    <d v="2020-12-23T17:03:20"/>
    <x v="2"/>
    <n v="100"/>
    <n v="4"/>
    <n v="3013"/>
    <x v="3"/>
    <n v="22"/>
    <n v="0"/>
    <s v="Female"/>
    <n v="1"/>
    <n v="2020"/>
    <x v="9"/>
    <x v="9"/>
    <x v="2"/>
    <x v="0"/>
    <x v="3"/>
  </r>
  <r>
    <x v="19"/>
    <d v="2020-03-28T23:47:48"/>
    <x v="0"/>
    <n v="409"/>
    <n v="3"/>
    <n v="2025"/>
    <x v="1"/>
    <n v="22"/>
    <n v="1"/>
    <s v="Female"/>
    <n v="1"/>
    <n v="2020"/>
    <x v="1"/>
    <x v="1"/>
    <x v="2"/>
    <x v="1"/>
    <x v="1"/>
  </r>
  <r>
    <x v="19"/>
    <d v="2021-04-21T12:42:56"/>
    <x v="2"/>
    <n v="86"/>
    <n v="1"/>
    <n v="3670"/>
    <x v="1"/>
    <n v="22"/>
    <n v="1"/>
    <s v="Female"/>
    <n v="1"/>
    <n v="2021"/>
    <x v="4"/>
    <x v="4"/>
    <x v="2"/>
    <x v="1"/>
    <x v="1"/>
  </r>
  <r>
    <x v="19"/>
    <d v="2022-09-16T15:43:11"/>
    <x v="0"/>
    <n v="354"/>
    <n v="2"/>
    <n v="1457"/>
    <x v="0"/>
    <n v="22"/>
    <n v="0"/>
    <s v="Female"/>
    <n v="1"/>
    <n v="2022"/>
    <x v="0"/>
    <x v="0"/>
    <x v="2"/>
    <x v="0"/>
    <x v="0"/>
  </r>
  <r>
    <x v="19"/>
    <d v="2022-12-03T15:32:51"/>
    <x v="1"/>
    <n v="250"/>
    <n v="2"/>
    <n v="2197"/>
    <x v="0"/>
    <n v="22"/>
    <n v="0"/>
    <s v="Female"/>
    <n v="1"/>
    <n v="2022"/>
    <x v="9"/>
    <x v="9"/>
    <x v="2"/>
    <x v="0"/>
    <x v="0"/>
  </r>
  <r>
    <x v="20"/>
    <d v="2022-07-07T06:26:57"/>
    <x v="3"/>
    <n v="449"/>
    <n v="4"/>
    <n v="4067"/>
    <x v="1"/>
    <n v="19"/>
    <n v="0"/>
    <s v="Female"/>
    <n v="1"/>
    <n v="2022"/>
    <x v="7"/>
    <x v="7"/>
    <x v="2"/>
    <x v="0"/>
    <x v="1"/>
  </r>
  <r>
    <x v="20"/>
    <d v="2021-04-18T07:03:31"/>
    <x v="2"/>
    <n v="80"/>
    <n v="4"/>
    <n v="4371"/>
    <x v="0"/>
    <n v="19"/>
    <n v="0"/>
    <s v="Female"/>
    <n v="1"/>
    <n v="2021"/>
    <x v="4"/>
    <x v="4"/>
    <x v="2"/>
    <x v="0"/>
    <x v="0"/>
  </r>
  <r>
    <x v="20"/>
    <d v="2020-02-18T08:14:36"/>
    <x v="1"/>
    <n v="158"/>
    <n v="4"/>
    <n v="2876"/>
    <x v="0"/>
    <n v="19"/>
    <n v="0"/>
    <s v="Female"/>
    <n v="1"/>
    <n v="2020"/>
    <x v="6"/>
    <x v="6"/>
    <x v="2"/>
    <x v="0"/>
    <x v="0"/>
  </r>
  <r>
    <x v="20"/>
    <d v="2020-11-30T05:18:42"/>
    <x v="2"/>
    <n v="450"/>
    <n v="3"/>
    <n v="4174"/>
    <x v="1"/>
    <n v="19"/>
    <n v="1"/>
    <s v="Female"/>
    <n v="1"/>
    <n v="2020"/>
    <x v="3"/>
    <x v="3"/>
    <x v="2"/>
    <x v="1"/>
    <x v="1"/>
  </r>
  <r>
    <x v="21"/>
    <d v="2020-11-28T04:50:07"/>
    <x v="1"/>
    <n v="215"/>
    <n v="2"/>
    <n v="4781"/>
    <x v="0"/>
    <n v="49"/>
    <n v="0"/>
    <s v="Male"/>
    <n v="0"/>
    <n v="2020"/>
    <x v="3"/>
    <x v="3"/>
    <x v="1"/>
    <x v="0"/>
    <x v="0"/>
  </r>
  <r>
    <x v="21"/>
    <d v="2020-01-24T05:58:38"/>
    <x v="3"/>
    <n v="151"/>
    <n v="3"/>
    <n v="2570"/>
    <x v="2"/>
    <n v="49"/>
    <n v="1"/>
    <s v="Male"/>
    <n v="0"/>
    <n v="2020"/>
    <x v="5"/>
    <x v="5"/>
    <x v="1"/>
    <x v="1"/>
    <x v="2"/>
  </r>
  <r>
    <x v="21"/>
    <d v="2022-01-10T22:12:44"/>
    <x v="2"/>
    <n v="92"/>
    <n v="3"/>
    <n v="265"/>
    <x v="1"/>
    <n v="49"/>
    <n v="0"/>
    <s v="Male"/>
    <n v="0"/>
    <n v="2022"/>
    <x v="5"/>
    <x v="5"/>
    <x v="1"/>
    <x v="0"/>
    <x v="1"/>
  </r>
  <r>
    <x v="21"/>
    <d v="2023-05-23T18:03:19"/>
    <x v="3"/>
    <n v="46"/>
    <n v="4"/>
    <n v="4767"/>
    <x v="0"/>
    <n v="49"/>
    <n v="0"/>
    <s v="Male"/>
    <n v="0"/>
    <n v="2023"/>
    <x v="2"/>
    <x v="2"/>
    <x v="1"/>
    <x v="0"/>
    <x v="0"/>
  </r>
  <r>
    <x v="21"/>
    <d v="2022-05-27T00:39:48"/>
    <x v="0"/>
    <n v="69"/>
    <n v="2"/>
    <n v="936"/>
    <x v="3"/>
    <n v="49"/>
    <n v="1"/>
    <s v="Male"/>
    <n v="0"/>
    <n v="2022"/>
    <x v="2"/>
    <x v="2"/>
    <x v="1"/>
    <x v="1"/>
    <x v="3"/>
  </r>
  <r>
    <x v="21"/>
    <d v="2020-10-04T03:37:10"/>
    <x v="1"/>
    <n v="417"/>
    <n v="4"/>
    <n v="3034"/>
    <x v="2"/>
    <n v="49"/>
    <n v="0"/>
    <s v="Male"/>
    <n v="0"/>
    <n v="2020"/>
    <x v="11"/>
    <x v="11"/>
    <x v="1"/>
    <x v="0"/>
    <x v="2"/>
  </r>
  <r>
    <x v="21"/>
    <d v="2021-02-14T23:03:15"/>
    <x v="3"/>
    <n v="349"/>
    <n v="3"/>
    <n v="2875"/>
    <x v="1"/>
    <n v="49"/>
    <n v="1"/>
    <s v="Male"/>
    <n v="0"/>
    <n v="2021"/>
    <x v="6"/>
    <x v="6"/>
    <x v="1"/>
    <x v="1"/>
    <x v="1"/>
  </r>
  <r>
    <x v="21"/>
    <d v="2022-02-17T18:29:18"/>
    <x v="3"/>
    <n v="153"/>
    <n v="3"/>
    <n v="619"/>
    <x v="1"/>
    <n v="49"/>
    <n v="0"/>
    <s v="Male"/>
    <n v="0"/>
    <n v="2022"/>
    <x v="6"/>
    <x v="6"/>
    <x v="1"/>
    <x v="0"/>
    <x v="1"/>
  </r>
  <r>
    <x v="21"/>
    <d v="2021-06-13T03:23:42"/>
    <x v="2"/>
    <n v="450"/>
    <n v="5"/>
    <n v="3578"/>
    <x v="0"/>
    <n v="49"/>
    <n v="1"/>
    <s v="Male"/>
    <n v="0"/>
    <n v="2021"/>
    <x v="8"/>
    <x v="8"/>
    <x v="1"/>
    <x v="1"/>
    <x v="0"/>
  </r>
  <r>
    <x v="21"/>
    <d v="2020-09-21T22:45:22"/>
    <x v="0"/>
    <n v="56"/>
    <n v="3"/>
    <n v="2959"/>
    <x v="0"/>
    <n v="49"/>
    <n v="1"/>
    <s v="Male"/>
    <n v="0"/>
    <n v="2020"/>
    <x v="0"/>
    <x v="0"/>
    <x v="1"/>
    <x v="1"/>
    <x v="0"/>
  </r>
  <r>
    <x v="22"/>
    <d v="2020-06-20T23:00:32"/>
    <x v="0"/>
    <n v="289"/>
    <n v="5"/>
    <n v="3666"/>
    <x v="2"/>
    <n v="63"/>
    <n v="0"/>
    <s v="Male"/>
    <n v="0"/>
    <n v="2020"/>
    <x v="8"/>
    <x v="8"/>
    <x v="3"/>
    <x v="0"/>
    <x v="2"/>
  </r>
  <r>
    <x v="22"/>
    <d v="2021-01-31T15:39:29"/>
    <x v="3"/>
    <n v="462"/>
    <n v="3"/>
    <n v="789"/>
    <x v="0"/>
    <n v="63"/>
    <n v="0"/>
    <s v="Male"/>
    <n v="0"/>
    <n v="2021"/>
    <x v="5"/>
    <x v="5"/>
    <x v="3"/>
    <x v="0"/>
    <x v="0"/>
  </r>
  <r>
    <x v="22"/>
    <d v="2021-03-21T11:49:43"/>
    <x v="3"/>
    <n v="16"/>
    <n v="3"/>
    <n v="3357"/>
    <x v="2"/>
    <n v="63"/>
    <n v="0"/>
    <s v="Male"/>
    <n v="0"/>
    <n v="2021"/>
    <x v="1"/>
    <x v="1"/>
    <x v="3"/>
    <x v="0"/>
    <x v="2"/>
  </r>
  <r>
    <x v="22"/>
    <d v="2022-11-27T13:42:52"/>
    <x v="0"/>
    <n v="88"/>
    <n v="3"/>
    <n v="1468"/>
    <x v="2"/>
    <n v="63"/>
    <n v="0"/>
    <s v="Male"/>
    <n v="0"/>
    <n v="2022"/>
    <x v="3"/>
    <x v="3"/>
    <x v="3"/>
    <x v="0"/>
    <x v="2"/>
  </r>
  <r>
    <x v="22"/>
    <d v="2022-05-17T01:51:56"/>
    <x v="1"/>
    <n v="71"/>
    <n v="2"/>
    <n v="2712"/>
    <x v="0"/>
    <n v="63"/>
    <n v="0"/>
    <s v="Male"/>
    <n v="0"/>
    <n v="2022"/>
    <x v="2"/>
    <x v="2"/>
    <x v="3"/>
    <x v="0"/>
    <x v="0"/>
  </r>
  <r>
    <x v="23"/>
    <d v="2020-08-04T05:06:35"/>
    <x v="3"/>
    <n v="432"/>
    <n v="1"/>
    <n v="3877"/>
    <x v="2"/>
    <n v="41"/>
    <n v="1"/>
    <s v="Female"/>
    <n v="1"/>
    <n v="2020"/>
    <x v="10"/>
    <x v="10"/>
    <x v="1"/>
    <x v="1"/>
    <x v="2"/>
  </r>
  <r>
    <x v="23"/>
    <d v="2022-09-26T16:35:31"/>
    <x v="3"/>
    <n v="393"/>
    <n v="1"/>
    <n v="1388"/>
    <x v="0"/>
    <n v="41"/>
    <n v="1"/>
    <s v="Female"/>
    <n v="1"/>
    <n v="2022"/>
    <x v="0"/>
    <x v="0"/>
    <x v="1"/>
    <x v="1"/>
    <x v="0"/>
  </r>
  <r>
    <x v="23"/>
    <d v="2020-06-14T12:00:40"/>
    <x v="3"/>
    <n v="184"/>
    <n v="3"/>
    <n v="3554"/>
    <x v="0"/>
    <n v="41"/>
    <n v="1"/>
    <s v="Female"/>
    <n v="1"/>
    <n v="2020"/>
    <x v="8"/>
    <x v="8"/>
    <x v="1"/>
    <x v="1"/>
    <x v="0"/>
  </r>
  <r>
    <x v="23"/>
    <d v="2022-01-30T04:49:41"/>
    <x v="3"/>
    <n v="103"/>
    <n v="5"/>
    <n v="3664"/>
    <x v="3"/>
    <n v="41"/>
    <n v="0"/>
    <s v="Female"/>
    <n v="1"/>
    <n v="2022"/>
    <x v="5"/>
    <x v="5"/>
    <x v="1"/>
    <x v="0"/>
    <x v="3"/>
  </r>
  <r>
    <x v="23"/>
    <d v="2022-12-07T15:54:58"/>
    <x v="1"/>
    <n v="118"/>
    <n v="3"/>
    <n v="2854"/>
    <x v="2"/>
    <n v="41"/>
    <n v="0"/>
    <s v="Female"/>
    <n v="1"/>
    <n v="2022"/>
    <x v="9"/>
    <x v="9"/>
    <x v="1"/>
    <x v="0"/>
    <x v="2"/>
  </r>
  <r>
    <x v="24"/>
    <d v="2020-10-09T00:41:36"/>
    <x v="0"/>
    <n v="485"/>
    <n v="2"/>
    <n v="1317"/>
    <x v="2"/>
    <n v="27"/>
    <n v="0"/>
    <s v="Male"/>
    <n v="0"/>
    <n v="2020"/>
    <x v="11"/>
    <x v="11"/>
    <x v="0"/>
    <x v="0"/>
    <x v="2"/>
  </r>
  <r>
    <x v="24"/>
    <d v="2021-08-13T23:45:40"/>
    <x v="2"/>
    <n v="416"/>
    <n v="3"/>
    <n v="2937"/>
    <x v="1"/>
    <n v="27"/>
    <n v="1"/>
    <s v="Male"/>
    <n v="0"/>
    <n v="2021"/>
    <x v="10"/>
    <x v="10"/>
    <x v="0"/>
    <x v="1"/>
    <x v="1"/>
  </r>
  <r>
    <x v="24"/>
    <d v="2021-02-15T00:42:18"/>
    <x v="2"/>
    <n v="334"/>
    <n v="5"/>
    <n v="409"/>
    <x v="0"/>
    <n v="27"/>
    <n v="0"/>
    <s v="Male"/>
    <n v="0"/>
    <n v="2021"/>
    <x v="6"/>
    <x v="6"/>
    <x v="0"/>
    <x v="0"/>
    <x v="0"/>
  </r>
  <r>
    <x v="24"/>
    <d v="2020-09-17T10:24:34"/>
    <x v="3"/>
    <n v="413"/>
    <n v="4"/>
    <n v="2524"/>
    <x v="0"/>
    <n v="27"/>
    <n v="0"/>
    <s v="Male"/>
    <n v="0"/>
    <n v="2020"/>
    <x v="0"/>
    <x v="0"/>
    <x v="0"/>
    <x v="0"/>
    <x v="0"/>
  </r>
  <r>
    <x v="24"/>
    <d v="2022-09-21T04:46:29"/>
    <x v="0"/>
    <n v="492"/>
    <n v="5"/>
    <n v="4220"/>
    <x v="1"/>
    <n v="27"/>
    <n v="1"/>
    <s v="Male"/>
    <n v="0"/>
    <n v="2022"/>
    <x v="0"/>
    <x v="0"/>
    <x v="0"/>
    <x v="1"/>
    <x v="1"/>
  </r>
  <r>
    <x v="24"/>
    <d v="2020-12-14T08:46:08"/>
    <x v="0"/>
    <n v="12"/>
    <n v="3"/>
    <n v="303"/>
    <x v="1"/>
    <n v="27"/>
    <n v="0"/>
    <s v="Male"/>
    <n v="0"/>
    <n v="2020"/>
    <x v="9"/>
    <x v="9"/>
    <x v="0"/>
    <x v="0"/>
    <x v="1"/>
  </r>
  <r>
    <x v="24"/>
    <d v="2021-05-27T17:49:47"/>
    <x v="3"/>
    <n v="198"/>
    <n v="4"/>
    <n v="707"/>
    <x v="2"/>
    <n v="27"/>
    <n v="0"/>
    <s v="Male"/>
    <n v="0"/>
    <n v="2021"/>
    <x v="2"/>
    <x v="2"/>
    <x v="0"/>
    <x v="0"/>
    <x v="2"/>
  </r>
  <r>
    <x v="24"/>
    <d v="2022-06-11T16:02:24"/>
    <x v="1"/>
    <n v="375"/>
    <n v="3"/>
    <n v="986"/>
    <x v="0"/>
    <n v="27"/>
    <n v="0"/>
    <s v="Male"/>
    <n v="0"/>
    <n v="2022"/>
    <x v="8"/>
    <x v="8"/>
    <x v="0"/>
    <x v="0"/>
    <x v="0"/>
  </r>
  <r>
    <x v="24"/>
    <d v="2020-06-18T20:09:53"/>
    <x v="2"/>
    <n v="38"/>
    <n v="3"/>
    <n v="2774"/>
    <x v="0"/>
    <n v="27"/>
    <n v="0"/>
    <s v="Male"/>
    <n v="0"/>
    <n v="2020"/>
    <x v="8"/>
    <x v="8"/>
    <x v="0"/>
    <x v="0"/>
    <x v="0"/>
  </r>
  <r>
    <x v="24"/>
    <d v="2021-10-01T02:54:57"/>
    <x v="3"/>
    <n v="196"/>
    <n v="5"/>
    <n v="3607"/>
    <x v="0"/>
    <n v="27"/>
    <n v="1"/>
    <s v="Male"/>
    <n v="0"/>
    <n v="2021"/>
    <x v="11"/>
    <x v="11"/>
    <x v="0"/>
    <x v="1"/>
    <x v="0"/>
  </r>
  <r>
    <x v="24"/>
    <d v="2021-11-22T19:53:14"/>
    <x v="2"/>
    <n v="489"/>
    <n v="3"/>
    <n v="671"/>
    <x v="1"/>
    <n v="27"/>
    <n v="0"/>
    <s v="Male"/>
    <n v="0"/>
    <n v="2021"/>
    <x v="3"/>
    <x v="3"/>
    <x v="0"/>
    <x v="0"/>
    <x v="1"/>
  </r>
  <r>
    <x v="24"/>
    <d v="2021-03-15T10:10:57"/>
    <x v="3"/>
    <n v="414"/>
    <n v="5"/>
    <n v="2327"/>
    <x v="3"/>
    <n v="27"/>
    <n v="0"/>
    <s v="Male"/>
    <n v="0"/>
    <n v="2021"/>
    <x v="1"/>
    <x v="1"/>
    <x v="0"/>
    <x v="0"/>
    <x v="3"/>
  </r>
  <r>
    <x v="25"/>
    <d v="2023-08-23T14:14:31"/>
    <x v="2"/>
    <n v="341"/>
    <n v="3"/>
    <n v="2152"/>
    <x v="1"/>
    <n v="59"/>
    <n v="1"/>
    <s v="Female"/>
    <n v="0"/>
    <n v="2023"/>
    <x v="10"/>
    <x v="10"/>
    <x v="1"/>
    <x v="1"/>
    <x v="1"/>
  </r>
  <r>
    <x v="25"/>
    <d v="2021-12-01T12:39:56"/>
    <x v="1"/>
    <n v="314"/>
    <n v="2"/>
    <n v="3112"/>
    <x v="0"/>
    <n v="59"/>
    <n v="1"/>
    <s v="Female"/>
    <n v="0"/>
    <n v="2021"/>
    <x v="9"/>
    <x v="9"/>
    <x v="1"/>
    <x v="1"/>
    <x v="0"/>
  </r>
  <r>
    <x v="25"/>
    <d v="2021-12-14T21:46:54"/>
    <x v="2"/>
    <n v="20"/>
    <n v="5"/>
    <n v="1996"/>
    <x v="0"/>
    <n v="59"/>
    <n v="0"/>
    <s v="Female"/>
    <n v="0"/>
    <n v="2021"/>
    <x v="9"/>
    <x v="9"/>
    <x v="1"/>
    <x v="0"/>
    <x v="0"/>
  </r>
  <r>
    <x v="25"/>
    <d v="2022-10-25T06:14:57"/>
    <x v="0"/>
    <n v="353"/>
    <n v="4"/>
    <n v="3738"/>
    <x v="2"/>
    <n v="59"/>
    <n v="1"/>
    <s v="Female"/>
    <n v="0"/>
    <n v="2022"/>
    <x v="11"/>
    <x v="11"/>
    <x v="1"/>
    <x v="1"/>
    <x v="2"/>
  </r>
  <r>
    <x v="25"/>
    <d v="2021-07-23T16:14:17"/>
    <x v="3"/>
    <n v="346"/>
    <n v="4"/>
    <n v="3748"/>
    <x v="0"/>
    <n v="59"/>
    <n v="0"/>
    <s v="Female"/>
    <n v="0"/>
    <n v="2021"/>
    <x v="7"/>
    <x v="7"/>
    <x v="1"/>
    <x v="0"/>
    <x v="0"/>
  </r>
  <r>
    <x v="25"/>
    <d v="2021-11-09T12:46:08"/>
    <x v="1"/>
    <n v="322"/>
    <n v="5"/>
    <n v="1900"/>
    <x v="1"/>
    <n v="59"/>
    <n v="0"/>
    <s v="Female"/>
    <n v="0"/>
    <n v="2021"/>
    <x v="3"/>
    <x v="3"/>
    <x v="1"/>
    <x v="0"/>
    <x v="1"/>
  </r>
  <r>
    <x v="25"/>
    <d v="2022-10-04T02:17:56"/>
    <x v="1"/>
    <n v="430"/>
    <n v="5"/>
    <n v="1942"/>
    <x v="1"/>
    <n v="59"/>
    <n v="0"/>
    <s v="Female"/>
    <n v="0"/>
    <n v="2022"/>
    <x v="11"/>
    <x v="11"/>
    <x v="1"/>
    <x v="0"/>
    <x v="1"/>
  </r>
  <r>
    <x v="26"/>
    <d v="2021-04-17T15:48:38"/>
    <x v="3"/>
    <n v="84"/>
    <n v="2"/>
    <n v="2262"/>
    <x v="0"/>
    <n v="30"/>
    <n v="0"/>
    <s v="Male"/>
    <n v="1"/>
    <n v="2021"/>
    <x v="4"/>
    <x v="4"/>
    <x v="0"/>
    <x v="0"/>
    <x v="0"/>
  </r>
  <r>
    <x v="26"/>
    <d v="2021-10-10T07:54:17"/>
    <x v="0"/>
    <n v="370"/>
    <n v="3"/>
    <n v="1389"/>
    <x v="3"/>
    <n v="30"/>
    <n v="1"/>
    <s v="Male"/>
    <n v="1"/>
    <n v="2021"/>
    <x v="11"/>
    <x v="11"/>
    <x v="0"/>
    <x v="1"/>
    <x v="3"/>
  </r>
  <r>
    <x v="26"/>
    <d v="2021-11-15T09:12:26"/>
    <x v="1"/>
    <n v="355"/>
    <n v="3"/>
    <n v="1626"/>
    <x v="0"/>
    <n v="30"/>
    <n v="1"/>
    <s v="Male"/>
    <n v="1"/>
    <n v="2021"/>
    <x v="3"/>
    <x v="3"/>
    <x v="0"/>
    <x v="1"/>
    <x v="0"/>
  </r>
  <r>
    <x v="26"/>
    <d v="2022-09-02T08:39:52"/>
    <x v="2"/>
    <n v="55"/>
    <n v="2"/>
    <n v="1711"/>
    <x v="3"/>
    <n v="30"/>
    <n v="1"/>
    <s v="Male"/>
    <n v="1"/>
    <n v="2022"/>
    <x v="0"/>
    <x v="0"/>
    <x v="0"/>
    <x v="1"/>
    <x v="3"/>
  </r>
  <r>
    <x v="26"/>
    <d v="2022-08-01T12:11:01"/>
    <x v="0"/>
    <n v="325"/>
    <n v="1"/>
    <n v="373"/>
    <x v="1"/>
    <n v="30"/>
    <n v="1"/>
    <s v="Male"/>
    <n v="1"/>
    <n v="2022"/>
    <x v="10"/>
    <x v="10"/>
    <x v="0"/>
    <x v="1"/>
    <x v="1"/>
  </r>
  <r>
    <x v="27"/>
    <d v="2020-01-13T22:41:19"/>
    <x v="2"/>
    <n v="270"/>
    <n v="3"/>
    <n v="4366"/>
    <x v="1"/>
    <n v="52"/>
    <n v="1"/>
    <s v="Female"/>
    <n v="1"/>
    <n v="2020"/>
    <x v="5"/>
    <x v="5"/>
    <x v="1"/>
    <x v="1"/>
    <x v="1"/>
  </r>
  <r>
    <x v="27"/>
    <d v="2020-12-19T09:21:16"/>
    <x v="0"/>
    <n v="384"/>
    <n v="1"/>
    <n v="2388"/>
    <x v="0"/>
    <n v="52"/>
    <n v="1"/>
    <s v="Female"/>
    <n v="1"/>
    <n v="2020"/>
    <x v="9"/>
    <x v="9"/>
    <x v="1"/>
    <x v="1"/>
    <x v="0"/>
  </r>
  <r>
    <x v="27"/>
    <d v="2021-01-05T02:45:53"/>
    <x v="0"/>
    <n v="53"/>
    <n v="2"/>
    <n v="1572"/>
    <x v="2"/>
    <n v="52"/>
    <n v="0"/>
    <s v="Female"/>
    <n v="1"/>
    <n v="2021"/>
    <x v="5"/>
    <x v="5"/>
    <x v="1"/>
    <x v="0"/>
    <x v="2"/>
  </r>
  <r>
    <x v="27"/>
    <d v="2020-09-11T22:17:46"/>
    <x v="0"/>
    <n v="168"/>
    <n v="4"/>
    <n v="3004"/>
    <x v="0"/>
    <n v="52"/>
    <n v="1"/>
    <s v="Female"/>
    <n v="1"/>
    <n v="2020"/>
    <x v="0"/>
    <x v="0"/>
    <x v="1"/>
    <x v="1"/>
    <x v="0"/>
  </r>
  <r>
    <x v="27"/>
    <d v="2023-05-15T12:34:36"/>
    <x v="3"/>
    <n v="425"/>
    <n v="4"/>
    <n v="2386"/>
    <x v="1"/>
    <n v="52"/>
    <n v="1"/>
    <s v="Female"/>
    <n v="1"/>
    <n v="2023"/>
    <x v="2"/>
    <x v="2"/>
    <x v="1"/>
    <x v="1"/>
    <x v="1"/>
  </r>
  <r>
    <x v="27"/>
    <d v="2021-05-04T14:09:24"/>
    <x v="0"/>
    <n v="243"/>
    <n v="2"/>
    <n v="1768"/>
    <x v="1"/>
    <n v="52"/>
    <n v="0"/>
    <s v="Female"/>
    <n v="1"/>
    <n v="2021"/>
    <x v="2"/>
    <x v="2"/>
    <x v="1"/>
    <x v="0"/>
    <x v="1"/>
  </r>
  <r>
    <x v="27"/>
    <d v="2020-06-04T23:22:20"/>
    <x v="0"/>
    <n v="428"/>
    <n v="3"/>
    <n v="1344"/>
    <x v="0"/>
    <n v="52"/>
    <n v="1"/>
    <s v="Female"/>
    <n v="1"/>
    <n v="2020"/>
    <x v="8"/>
    <x v="8"/>
    <x v="1"/>
    <x v="1"/>
    <x v="0"/>
  </r>
  <r>
    <x v="27"/>
    <d v="2021-02-13T12:45:58"/>
    <x v="3"/>
    <n v="108"/>
    <n v="5"/>
    <n v="3635"/>
    <x v="2"/>
    <n v="52"/>
    <n v="1"/>
    <s v="Female"/>
    <n v="1"/>
    <n v="2021"/>
    <x v="6"/>
    <x v="6"/>
    <x v="1"/>
    <x v="1"/>
    <x v="2"/>
  </r>
  <r>
    <x v="27"/>
    <d v="2021-02-13T01:23:04"/>
    <x v="0"/>
    <n v="56"/>
    <n v="1"/>
    <n v="1040"/>
    <x v="0"/>
    <n v="52"/>
    <n v="0"/>
    <s v="Female"/>
    <n v="1"/>
    <n v="2021"/>
    <x v="6"/>
    <x v="6"/>
    <x v="1"/>
    <x v="0"/>
    <x v="0"/>
  </r>
  <r>
    <x v="28"/>
    <d v="2022-03-06T16:11:58"/>
    <x v="0"/>
    <n v="489"/>
    <n v="2"/>
    <n v="3657"/>
    <x v="1"/>
    <n v="61"/>
    <n v="0"/>
    <s v="Male"/>
    <n v="1"/>
    <n v="2022"/>
    <x v="1"/>
    <x v="1"/>
    <x v="3"/>
    <x v="0"/>
    <x v="1"/>
  </r>
  <r>
    <x v="28"/>
    <d v="2023-01-03T11:48:22"/>
    <x v="2"/>
    <n v="114"/>
    <n v="3"/>
    <n v="5143"/>
    <x v="0"/>
    <n v="61"/>
    <n v="0"/>
    <s v="Male"/>
    <n v="1"/>
    <n v="2023"/>
    <x v="5"/>
    <x v="5"/>
    <x v="3"/>
    <x v="0"/>
    <x v="0"/>
  </r>
  <r>
    <x v="28"/>
    <d v="2022-02-23T02:28:04"/>
    <x v="3"/>
    <n v="87"/>
    <n v="1"/>
    <n v="422"/>
    <x v="0"/>
    <n v="61"/>
    <n v="1"/>
    <s v="Male"/>
    <n v="1"/>
    <n v="2022"/>
    <x v="6"/>
    <x v="6"/>
    <x v="3"/>
    <x v="1"/>
    <x v="0"/>
  </r>
  <r>
    <x v="28"/>
    <d v="2021-01-09T16:55:47"/>
    <x v="1"/>
    <n v="258"/>
    <n v="5"/>
    <n v="704"/>
    <x v="1"/>
    <n v="61"/>
    <n v="0"/>
    <s v="Male"/>
    <n v="1"/>
    <n v="2021"/>
    <x v="5"/>
    <x v="5"/>
    <x v="3"/>
    <x v="0"/>
    <x v="1"/>
  </r>
  <r>
    <x v="28"/>
    <d v="2022-06-17T18:26:30"/>
    <x v="0"/>
    <n v="137"/>
    <n v="2"/>
    <n v="2056"/>
    <x v="3"/>
    <n v="61"/>
    <n v="0"/>
    <s v="Male"/>
    <n v="1"/>
    <n v="2022"/>
    <x v="8"/>
    <x v="8"/>
    <x v="3"/>
    <x v="0"/>
    <x v="3"/>
  </r>
  <r>
    <x v="28"/>
    <d v="2023-02-09T01:25:01"/>
    <x v="0"/>
    <n v="465"/>
    <n v="3"/>
    <n v="628"/>
    <x v="2"/>
    <n v="61"/>
    <n v="1"/>
    <s v="Male"/>
    <n v="1"/>
    <n v="2023"/>
    <x v="6"/>
    <x v="6"/>
    <x v="3"/>
    <x v="1"/>
    <x v="2"/>
  </r>
  <r>
    <x v="28"/>
    <d v="2023-08-12T19:34:55"/>
    <x v="2"/>
    <n v="111"/>
    <n v="5"/>
    <n v="618"/>
    <x v="3"/>
    <n v="61"/>
    <n v="0"/>
    <s v="Male"/>
    <n v="1"/>
    <n v="2023"/>
    <x v="10"/>
    <x v="10"/>
    <x v="3"/>
    <x v="0"/>
    <x v="3"/>
  </r>
  <r>
    <x v="28"/>
    <d v="2022-05-29T18:13:44"/>
    <x v="2"/>
    <n v="32"/>
    <n v="5"/>
    <n v="2661"/>
    <x v="0"/>
    <n v="61"/>
    <n v="0"/>
    <s v="Male"/>
    <n v="1"/>
    <n v="2022"/>
    <x v="2"/>
    <x v="2"/>
    <x v="3"/>
    <x v="0"/>
    <x v="0"/>
  </r>
  <r>
    <x v="29"/>
    <d v="2022-10-06T12:40:31"/>
    <x v="1"/>
    <n v="122"/>
    <n v="2"/>
    <n v="1591"/>
    <x v="1"/>
    <n v="38"/>
    <n v="1"/>
    <s v="Female"/>
    <n v="0"/>
    <n v="2022"/>
    <x v="11"/>
    <x v="11"/>
    <x v="0"/>
    <x v="1"/>
    <x v="1"/>
  </r>
  <r>
    <x v="29"/>
    <d v="2023-07-28T02:33:47"/>
    <x v="3"/>
    <n v="346"/>
    <n v="4"/>
    <n v="4375"/>
    <x v="0"/>
    <n v="38"/>
    <n v="1"/>
    <s v="Female"/>
    <n v="0"/>
    <n v="2023"/>
    <x v="7"/>
    <x v="7"/>
    <x v="0"/>
    <x v="1"/>
    <x v="0"/>
  </r>
  <r>
    <x v="29"/>
    <d v="2020-03-05T10:15:56"/>
    <x v="0"/>
    <n v="150"/>
    <n v="5"/>
    <n v="390"/>
    <x v="1"/>
    <n v="38"/>
    <n v="0"/>
    <s v="Female"/>
    <n v="0"/>
    <n v="2020"/>
    <x v="1"/>
    <x v="1"/>
    <x v="0"/>
    <x v="0"/>
    <x v="1"/>
  </r>
  <r>
    <x v="29"/>
    <d v="2020-10-20T22:07:00"/>
    <x v="2"/>
    <n v="127"/>
    <n v="3"/>
    <n v="1171"/>
    <x v="2"/>
    <n v="38"/>
    <n v="0"/>
    <s v="Female"/>
    <n v="0"/>
    <n v="2020"/>
    <x v="11"/>
    <x v="11"/>
    <x v="0"/>
    <x v="0"/>
    <x v="2"/>
  </r>
  <r>
    <x v="29"/>
    <d v="2022-04-06T20:21:14"/>
    <x v="1"/>
    <n v="37"/>
    <n v="1"/>
    <n v="332"/>
    <x v="2"/>
    <n v="38"/>
    <n v="0"/>
    <s v="Female"/>
    <n v="0"/>
    <n v="2022"/>
    <x v="4"/>
    <x v="4"/>
    <x v="0"/>
    <x v="0"/>
    <x v="2"/>
  </r>
  <r>
    <x v="29"/>
    <d v="2021-06-28T09:10:20"/>
    <x v="2"/>
    <n v="419"/>
    <n v="1"/>
    <n v="2515"/>
    <x v="3"/>
    <n v="38"/>
    <n v="0"/>
    <s v="Female"/>
    <n v="0"/>
    <n v="2021"/>
    <x v="8"/>
    <x v="8"/>
    <x v="0"/>
    <x v="0"/>
    <x v="3"/>
  </r>
  <r>
    <x v="29"/>
    <d v="2020-05-08T13:00:31"/>
    <x v="2"/>
    <n v="383"/>
    <n v="3"/>
    <n v="897"/>
    <x v="0"/>
    <n v="38"/>
    <n v="1"/>
    <s v="Female"/>
    <n v="0"/>
    <n v="2020"/>
    <x v="2"/>
    <x v="2"/>
    <x v="0"/>
    <x v="1"/>
    <x v="0"/>
  </r>
  <r>
    <x v="29"/>
    <d v="2021-12-29T22:58:40"/>
    <x v="3"/>
    <n v="398"/>
    <n v="2"/>
    <n v="5152"/>
    <x v="0"/>
    <n v="38"/>
    <n v="0"/>
    <s v="Female"/>
    <n v="0"/>
    <n v="2021"/>
    <x v="9"/>
    <x v="9"/>
    <x v="0"/>
    <x v="0"/>
    <x v="0"/>
  </r>
  <r>
    <x v="30"/>
    <d v="2023-02-04T05:38:41"/>
    <x v="1"/>
    <n v="396"/>
    <n v="2"/>
    <n v="3092"/>
    <x v="1"/>
    <n v="23"/>
    <n v="0"/>
    <s v="Female"/>
    <n v="0"/>
    <n v="2023"/>
    <x v="6"/>
    <x v="6"/>
    <x v="2"/>
    <x v="0"/>
    <x v="1"/>
  </r>
  <r>
    <x v="30"/>
    <d v="2021-08-19T22:54:33"/>
    <x v="3"/>
    <n v="155"/>
    <n v="4"/>
    <n v="3944"/>
    <x v="3"/>
    <n v="23"/>
    <n v="0"/>
    <s v="Female"/>
    <n v="0"/>
    <n v="2021"/>
    <x v="10"/>
    <x v="10"/>
    <x v="2"/>
    <x v="0"/>
    <x v="3"/>
  </r>
  <r>
    <x v="30"/>
    <d v="2021-05-19T05:01:17"/>
    <x v="2"/>
    <n v="35"/>
    <n v="5"/>
    <n v="4714"/>
    <x v="3"/>
    <n v="23"/>
    <n v="1"/>
    <s v="Female"/>
    <n v="0"/>
    <n v="2021"/>
    <x v="2"/>
    <x v="2"/>
    <x v="2"/>
    <x v="1"/>
    <x v="3"/>
  </r>
  <r>
    <x v="30"/>
    <d v="2021-04-15T21:40:25"/>
    <x v="3"/>
    <n v="202"/>
    <n v="3"/>
    <n v="4116"/>
    <x v="3"/>
    <n v="23"/>
    <n v="1"/>
    <s v="Female"/>
    <n v="0"/>
    <n v="2021"/>
    <x v="4"/>
    <x v="4"/>
    <x v="2"/>
    <x v="1"/>
    <x v="3"/>
  </r>
  <r>
    <x v="30"/>
    <d v="2020-03-11T13:25:01"/>
    <x v="1"/>
    <n v="291"/>
    <n v="3"/>
    <n v="3056"/>
    <x v="3"/>
    <n v="23"/>
    <n v="0"/>
    <s v="Female"/>
    <n v="0"/>
    <n v="2020"/>
    <x v="1"/>
    <x v="1"/>
    <x v="2"/>
    <x v="0"/>
    <x v="3"/>
  </r>
  <r>
    <x v="30"/>
    <d v="2022-10-21T10:27:25"/>
    <x v="1"/>
    <n v="484"/>
    <n v="4"/>
    <n v="2950"/>
    <x v="2"/>
    <n v="23"/>
    <n v="0"/>
    <s v="Female"/>
    <n v="0"/>
    <n v="2022"/>
    <x v="11"/>
    <x v="11"/>
    <x v="2"/>
    <x v="0"/>
    <x v="2"/>
  </r>
  <r>
    <x v="30"/>
    <d v="2020-01-28T06:44:45"/>
    <x v="2"/>
    <n v="49"/>
    <n v="3"/>
    <n v="423"/>
    <x v="0"/>
    <n v="23"/>
    <n v="0"/>
    <s v="Female"/>
    <n v="0"/>
    <n v="2020"/>
    <x v="5"/>
    <x v="5"/>
    <x v="2"/>
    <x v="0"/>
    <x v="0"/>
  </r>
  <r>
    <x v="31"/>
    <d v="2023-03-07T02:16:54"/>
    <x v="3"/>
    <n v="382"/>
    <n v="5"/>
    <n v="2134"/>
    <x v="0"/>
    <n v="28"/>
    <n v="1"/>
    <s v="Female"/>
    <n v="1"/>
    <n v="2023"/>
    <x v="1"/>
    <x v="1"/>
    <x v="0"/>
    <x v="1"/>
    <x v="0"/>
  </r>
  <r>
    <x v="31"/>
    <d v="2022-04-01T06:55:04"/>
    <x v="2"/>
    <n v="414"/>
    <n v="3"/>
    <n v="5124"/>
    <x v="1"/>
    <n v="28"/>
    <n v="0"/>
    <s v="Female"/>
    <n v="1"/>
    <n v="2022"/>
    <x v="4"/>
    <x v="4"/>
    <x v="0"/>
    <x v="0"/>
    <x v="1"/>
  </r>
  <r>
    <x v="32"/>
    <d v="2020-11-11T19:41:28"/>
    <x v="1"/>
    <n v="425"/>
    <n v="3"/>
    <n v="3669"/>
    <x v="1"/>
    <n v="30"/>
    <n v="0"/>
    <s v="Male"/>
    <n v="0"/>
    <n v="2020"/>
    <x v="3"/>
    <x v="3"/>
    <x v="0"/>
    <x v="0"/>
    <x v="1"/>
  </r>
  <r>
    <x v="32"/>
    <d v="2022-07-22T17:39:33"/>
    <x v="2"/>
    <n v="113"/>
    <n v="1"/>
    <n v="2216"/>
    <x v="3"/>
    <n v="30"/>
    <n v="0"/>
    <s v="Male"/>
    <n v="0"/>
    <n v="2022"/>
    <x v="7"/>
    <x v="7"/>
    <x v="0"/>
    <x v="0"/>
    <x v="3"/>
  </r>
  <r>
    <x v="32"/>
    <d v="2022-03-27T12:11:48"/>
    <x v="2"/>
    <n v="95"/>
    <n v="1"/>
    <n v="620"/>
    <x v="2"/>
    <n v="30"/>
    <n v="0"/>
    <s v="Male"/>
    <n v="0"/>
    <n v="2022"/>
    <x v="1"/>
    <x v="1"/>
    <x v="0"/>
    <x v="0"/>
    <x v="2"/>
  </r>
  <r>
    <x v="32"/>
    <d v="2022-08-21T21:23:49"/>
    <x v="1"/>
    <n v="349"/>
    <n v="2"/>
    <n v="3950"/>
    <x v="0"/>
    <n v="30"/>
    <n v="1"/>
    <s v="Male"/>
    <n v="0"/>
    <n v="2022"/>
    <x v="10"/>
    <x v="10"/>
    <x v="0"/>
    <x v="1"/>
    <x v="0"/>
  </r>
  <r>
    <x v="32"/>
    <d v="2022-08-29T01:49:09"/>
    <x v="2"/>
    <n v="238"/>
    <n v="1"/>
    <n v="1548"/>
    <x v="3"/>
    <n v="30"/>
    <n v="0"/>
    <s v="Male"/>
    <n v="0"/>
    <n v="2022"/>
    <x v="10"/>
    <x v="10"/>
    <x v="0"/>
    <x v="0"/>
    <x v="3"/>
  </r>
  <r>
    <x v="32"/>
    <d v="2020-03-21T15:39:29"/>
    <x v="2"/>
    <n v="209"/>
    <n v="1"/>
    <n v="4516"/>
    <x v="0"/>
    <n v="30"/>
    <n v="0"/>
    <s v="Male"/>
    <n v="0"/>
    <n v="2020"/>
    <x v="1"/>
    <x v="1"/>
    <x v="0"/>
    <x v="0"/>
    <x v="0"/>
  </r>
  <r>
    <x v="33"/>
    <d v="2020-09-21T22:01:52"/>
    <x v="1"/>
    <n v="424"/>
    <n v="3"/>
    <n v="544"/>
    <x v="0"/>
    <n v="30"/>
    <n v="0"/>
    <s v="Male"/>
    <n v="0"/>
    <n v="2020"/>
    <x v="0"/>
    <x v="0"/>
    <x v="0"/>
    <x v="0"/>
    <x v="0"/>
  </r>
  <r>
    <x v="33"/>
    <d v="2022-06-30T18:37:47"/>
    <x v="2"/>
    <n v="36"/>
    <n v="2"/>
    <n v="3736"/>
    <x v="2"/>
    <n v="30"/>
    <n v="1"/>
    <s v="Male"/>
    <n v="0"/>
    <n v="2022"/>
    <x v="8"/>
    <x v="8"/>
    <x v="0"/>
    <x v="1"/>
    <x v="2"/>
  </r>
  <r>
    <x v="33"/>
    <d v="2023-02-04T11:49:39"/>
    <x v="3"/>
    <n v="488"/>
    <n v="2"/>
    <n v="647"/>
    <x v="2"/>
    <n v="30"/>
    <n v="0"/>
    <s v="Male"/>
    <n v="0"/>
    <n v="2023"/>
    <x v="6"/>
    <x v="6"/>
    <x v="0"/>
    <x v="0"/>
    <x v="2"/>
  </r>
  <r>
    <x v="33"/>
    <d v="2022-03-01T12:33:16"/>
    <x v="3"/>
    <n v="25"/>
    <n v="3"/>
    <n v="4216"/>
    <x v="1"/>
    <n v="30"/>
    <n v="0"/>
    <s v="Male"/>
    <n v="0"/>
    <n v="2022"/>
    <x v="1"/>
    <x v="1"/>
    <x v="0"/>
    <x v="0"/>
    <x v="1"/>
  </r>
  <r>
    <x v="33"/>
    <d v="2023-04-25T10:29:26"/>
    <x v="3"/>
    <n v="155"/>
    <n v="1"/>
    <n v="1861"/>
    <x v="1"/>
    <n v="30"/>
    <n v="0"/>
    <s v="Male"/>
    <n v="0"/>
    <n v="2023"/>
    <x v="4"/>
    <x v="4"/>
    <x v="0"/>
    <x v="0"/>
    <x v="1"/>
  </r>
  <r>
    <x v="34"/>
    <d v="2022-11-23T08:01:54"/>
    <x v="3"/>
    <n v="214"/>
    <n v="4"/>
    <n v="2023"/>
    <x v="1"/>
    <n v="39"/>
    <n v="0"/>
    <s v="Male"/>
    <n v="0"/>
    <n v="2022"/>
    <x v="3"/>
    <x v="3"/>
    <x v="0"/>
    <x v="0"/>
    <x v="1"/>
  </r>
  <r>
    <x v="34"/>
    <d v="2021-11-05T19:51:49"/>
    <x v="3"/>
    <n v="493"/>
    <n v="1"/>
    <n v="4682"/>
    <x v="0"/>
    <n v="39"/>
    <n v="0"/>
    <s v="Male"/>
    <n v="0"/>
    <n v="2021"/>
    <x v="3"/>
    <x v="3"/>
    <x v="0"/>
    <x v="0"/>
    <x v="0"/>
  </r>
  <r>
    <x v="34"/>
    <d v="2020-01-31T12:11:11"/>
    <x v="1"/>
    <n v="291"/>
    <n v="3"/>
    <n v="4768"/>
    <x v="1"/>
    <n v="39"/>
    <n v="0"/>
    <s v="Male"/>
    <n v="0"/>
    <n v="2020"/>
    <x v="5"/>
    <x v="5"/>
    <x v="0"/>
    <x v="0"/>
    <x v="1"/>
  </r>
  <r>
    <x v="34"/>
    <d v="2023-01-01T18:37:26"/>
    <x v="3"/>
    <n v="315"/>
    <n v="1"/>
    <n v="1974"/>
    <x v="1"/>
    <n v="39"/>
    <n v="1"/>
    <s v="Male"/>
    <n v="0"/>
    <n v="2023"/>
    <x v="5"/>
    <x v="5"/>
    <x v="0"/>
    <x v="1"/>
    <x v="1"/>
  </r>
  <r>
    <x v="34"/>
    <d v="2020-04-04T03:45:02"/>
    <x v="1"/>
    <n v="435"/>
    <n v="1"/>
    <n v="3254"/>
    <x v="2"/>
    <n v="39"/>
    <n v="1"/>
    <s v="Male"/>
    <n v="0"/>
    <n v="2020"/>
    <x v="4"/>
    <x v="4"/>
    <x v="0"/>
    <x v="1"/>
    <x v="2"/>
  </r>
  <r>
    <x v="34"/>
    <d v="2022-08-28T06:12:54"/>
    <x v="3"/>
    <n v="430"/>
    <n v="3"/>
    <n v="1777"/>
    <x v="1"/>
    <n v="39"/>
    <n v="0"/>
    <s v="Male"/>
    <n v="0"/>
    <n v="2022"/>
    <x v="10"/>
    <x v="10"/>
    <x v="0"/>
    <x v="0"/>
    <x v="1"/>
  </r>
  <r>
    <x v="34"/>
    <d v="2021-12-02T05:29:52"/>
    <x v="3"/>
    <n v="209"/>
    <n v="4"/>
    <n v="4527"/>
    <x v="0"/>
    <n v="39"/>
    <n v="1"/>
    <s v="Male"/>
    <n v="0"/>
    <n v="2021"/>
    <x v="9"/>
    <x v="9"/>
    <x v="0"/>
    <x v="1"/>
    <x v="0"/>
  </r>
  <r>
    <x v="34"/>
    <d v="2021-10-23T12:16:16"/>
    <x v="3"/>
    <n v="381"/>
    <n v="1"/>
    <n v="1903"/>
    <x v="0"/>
    <n v="39"/>
    <n v="0"/>
    <s v="Male"/>
    <n v="0"/>
    <n v="2021"/>
    <x v="11"/>
    <x v="11"/>
    <x v="0"/>
    <x v="0"/>
    <x v="0"/>
  </r>
  <r>
    <x v="34"/>
    <d v="2020-07-02T17:27:05"/>
    <x v="3"/>
    <n v="333"/>
    <n v="3"/>
    <n v="4851"/>
    <x v="1"/>
    <n v="39"/>
    <n v="0"/>
    <s v="Male"/>
    <n v="0"/>
    <n v="2020"/>
    <x v="7"/>
    <x v="7"/>
    <x v="0"/>
    <x v="0"/>
    <x v="1"/>
  </r>
  <r>
    <x v="34"/>
    <d v="2021-08-20T12:58:24"/>
    <x v="2"/>
    <n v="140"/>
    <n v="2"/>
    <n v="2268"/>
    <x v="2"/>
    <n v="39"/>
    <n v="0"/>
    <s v="Male"/>
    <n v="0"/>
    <n v="2021"/>
    <x v="10"/>
    <x v="10"/>
    <x v="0"/>
    <x v="0"/>
    <x v="2"/>
  </r>
  <r>
    <x v="35"/>
    <d v="2022-05-17T08:08:11"/>
    <x v="1"/>
    <n v="450"/>
    <n v="3"/>
    <n v="4899"/>
    <x v="0"/>
    <n v="21"/>
    <n v="0"/>
    <s v="Male"/>
    <n v="1"/>
    <n v="2022"/>
    <x v="2"/>
    <x v="2"/>
    <x v="2"/>
    <x v="0"/>
    <x v="0"/>
  </r>
  <r>
    <x v="35"/>
    <d v="2021-06-07T12:22:41"/>
    <x v="0"/>
    <n v="495"/>
    <n v="5"/>
    <n v="2153"/>
    <x v="1"/>
    <n v="21"/>
    <n v="1"/>
    <s v="Male"/>
    <n v="1"/>
    <n v="2021"/>
    <x v="8"/>
    <x v="8"/>
    <x v="2"/>
    <x v="1"/>
    <x v="1"/>
  </r>
  <r>
    <x v="35"/>
    <d v="2022-09-13T08:28:12"/>
    <x v="3"/>
    <n v="87"/>
    <n v="5"/>
    <n v="3926"/>
    <x v="1"/>
    <n v="21"/>
    <n v="0"/>
    <s v="Male"/>
    <n v="1"/>
    <n v="2022"/>
    <x v="0"/>
    <x v="0"/>
    <x v="2"/>
    <x v="0"/>
    <x v="1"/>
  </r>
  <r>
    <x v="35"/>
    <d v="2020-03-31T00:48:25"/>
    <x v="2"/>
    <n v="224"/>
    <n v="1"/>
    <n v="1108"/>
    <x v="0"/>
    <n v="21"/>
    <n v="1"/>
    <s v="Male"/>
    <n v="1"/>
    <n v="2020"/>
    <x v="1"/>
    <x v="1"/>
    <x v="2"/>
    <x v="1"/>
    <x v="0"/>
  </r>
  <r>
    <x v="35"/>
    <d v="2020-07-05T19:40:21"/>
    <x v="3"/>
    <n v="480"/>
    <n v="1"/>
    <n v="2993"/>
    <x v="0"/>
    <n v="21"/>
    <n v="0"/>
    <s v="Male"/>
    <n v="1"/>
    <n v="2020"/>
    <x v="7"/>
    <x v="7"/>
    <x v="2"/>
    <x v="0"/>
    <x v="0"/>
  </r>
  <r>
    <x v="35"/>
    <d v="2020-09-20T18:23:11"/>
    <x v="3"/>
    <n v="380"/>
    <n v="3"/>
    <n v="2878"/>
    <x v="1"/>
    <n v="21"/>
    <n v="1"/>
    <s v="Male"/>
    <n v="1"/>
    <n v="2020"/>
    <x v="0"/>
    <x v="0"/>
    <x v="2"/>
    <x v="1"/>
    <x v="1"/>
  </r>
  <r>
    <x v="35"/>
    <d v="2023-07-31T21:39:43"/>
    <x v="2"/>
    <n v="205"/>
    <n v="5"/>
    <n v="442"/>
    <x v="0"/>
    <n v="21"/>
    <n v="0"/>
    <s v="Male"/>
    <n v="1"/>
    <n v="2023"/>
    <x v="7"/>
    <x v="7"/>
    <x v="2"/>
    <x v="0"/>
    <x v="0"/>
  </r>
  <r>
    <x v="35"/>
    <d v="2021-12-30T23:46:34"/>
    <x v="0"/>
    <n v="296"/>
    <n v="5"/>
    <n v="1255"/>
    <x v="3"/>
    <n v="21"/>
    <n v="1"/>
    <s v="Male"/>
    <n v="1"/>
    <n v="2021"/>
    <x v="9"/>
    <x v="9"/>
    <x v="2"/>
    <x v="1"/>
    <x v="3"/>
  </r>
  <r>
    <x v="35"/>
    <d v="2021-06-12T22:22:01"/>
    <x v="2"/>
    <n v="421"/>
    <n v="4"/>
    <n v="661"/>
    <x v="0"/>
    <n v="21"/>
    <n v="1"/>
    <s v="Male"/>
    <n v="1"/>
    <n v="2021"/>
    <x v="8"/>
    <x v="8"/>
    <x v="2"/>
    <x v="1"/>
    <x v="0"/>
  </r>
  <r>
    <x v="35"/>
    <d v="2020-05-26T10:08:41"/>
    <x v="1"/>
    <n v="420"/>
    <n v="2"/>
    <n v="634"/>
    <x v="0"/>
    <n v="21"/>
    <n v="1"/>
    <s v="Male"/>
    <n v="1"/>
    <n v="2020"/>
    <x v="2"/>
    <x v="2"/>
    <x v="2"/>
    <x v="1"/>
    <x v="0"/>
  </r>
  <r>
    <x v="36"/>
    <d v="2023-06-19T16:19:04"/>
    <x v="2"/>
    <n v="269"/>
    <n v="4"/>
    <n v="922"/>
    <x v="0"/>
    <n v="59"/>
    <n v="0"/>
    <s v="Female"/>
    <n v="0"/>
    <n v="2023"/>
    <x v="8"/>
    <x v="8"/>
    <x v="1"/>
    <x v="0"/>
    <x v="0"/>
  </r>
  <r>
    <x v="36"/>
    <d v="2022-04-16T07:48:50"/>
    <x v="3"/>
    <n v="261"/>
    <n v="4"/>
    <n v="3193"/>
    <x v="2"/>
    <n v="59"/>
    <n v="1"/>
    <s v="Female"/>
    <n v="0"/>
    <n v="2022"/>
    <x v="4"/>
    <x v="4"/>
    <x v="1"/>
    <x v="1"/>
    <x v="2"/>
  </r>
  <r>
    <x v="36"/>
    <d v="2022-01-14T14:39:41"/>
    <x v="2"/>
    <n v="255"/>
    <n v="2"/>
    <n v="4548"/>
    <x v="2"/>
    <n v="59"/>
    <n v="0"/>
    <s v="Female"/>
    <n v="0"/>
    <n v="2022"/>
    <x v="5"/>
    <x v="5"/>
    <x v="1"/>
    <x v="0"/>
    <x v="2"/>
  </r>
  <r>
    <x v="36"/>
    <d v="2021-05-06T06:25:24"/>
    <x v="3"/>
    <n v="346"/>
    <n v="3"/>
    <n v="2667"/>
    <x v="0"/>
    <n v="59"/>
    <n v="1"/>
    <s v="Female"/>
    <n v="0"/>
    <n v="2021"/>
    <x v="2"/>
    <x v="2"/>
    <x v="1"/>
    <x v="1"/>
    <x v="0"/>
  </r>
  <r>
    <x v="36"/>
    <d v="2022-07-02T05:53:02"/>
    <x v="2"/>
    <n v="354"/>
    <n v="4"/>
    <n v="4623"/>
    <x v="0"/>
    <n v="59"/>
    <n v="0"/>
    <s v="Female"/>
    <n v="0"/>
    <n v="2022"/>
    <x v="7"/>
    <x v="7"/>
    <x v="1"/>
    <x v="0"/>
    <x v="0"/>
  </r>
  <r>
    <x v="37"/>
    <d v="2020-02-12T07:00:13"/>
    <x v="0"/>
    <n v="311"/>
    <n v="3"/>
    <n v="3750"/>
    <x v="0"/>
    <n v="46"/>
    <n v="0"/>
    <s v="Female"/>
    <n v="0"/>
    <n v="2020"/>
    <x v="6"/>
    <x v="6"/>
    <x v="1"/>
    <x v="0"/>
    <x v="0"/>
  </r>
  <r>
    <x v="37"/>
    <d v="2021-02-22T18:39:43"/>
    <x v="2"/>
    <n v="493"/>
    <n v="5"/>
    <n v="2214"/>
    <x v="3"/>
    <n v="46"/>
    <n v="1"/>
    <s v="Female"/>
    <n v="0"/>
    <n v="2021"/>
    <x v="6"/>
    <x v="6"/>
    <x v="1"/>
    <x v="1"/>
    <x v="3"/>
  </r>
  <r>
    <x v="37"/>
    <d v="2020-07-06T01:22:45"/>
    <x v="2"/>
    <n v="443"/>
    <n v="5"/>
    <n v="2729"/>
    <x v="1"/>
    <n v="46"/>
    <n v="0"/>
    <s v="Female"/>
    <n v="0"/>
    <n v="2020"/>
    <x v="7"/>
    <x v="7"/>
    <x v="1"/>
    <x v="0"/>
    <x v="1"/>
  </r>
  <r>
    <x v="37"/>
    <d v="2021-09-22T19:38:27"/>
    <x v="2"/>
    <n v="468"/>
    <n v="3"/>
    <n v="4398"/>
    <x v="2"/>
    <n v="46"/>
    <n v="1"/>
    <s v="Female"/>
    <n v="0"/>
    <n v="2021"/>
    <x v="0"/>
    <x v="0"/>
    <x v="1"/>
    <x v="1"/>
    <x v="2"/>
  </r>
  <r>
    <x v="37"/>
    <d v="2021-06-19T00:48:08"/>
    <x v="3"/>
    <n v="253"/>
    <n v="2"/>
    <n v="3034"/>
    <x v="1"/>
    <n v="46"/>
    <n v="1"/>
    <s v="Female"/>
    <n v="0"/>
    <n v="2021"/>
    <x v="8"/>
    <x v="8"/>
    <x v="1"/>
    <x v="1"/>
    <x v="1"/>
  </r>
  <r>
    <x v="37"/>
    <d v="2021-11-30T06:57:14"/>
    <x v="2"/>
    <n v="318"/>
    <n v="1"/>
    <n v="279"/>
    <x v="0"/>
    <n v="46"/>
    <n v="1"/>
    <s v="Female"/>
    <n v="0"/>
    <n v="2021"/>
    <x v="3"/>
    <x v="3"/>
    <x v="1"/>
    <x v="1"/>
    <x v="0"/>
  </r>
  <r>
    <x v="38"/>
    <d v="2021-12-03T00:52:57"/>
    <x v="1"/>
    <n v="404"/>
    <n v="3"/>
    <n v="1913"/>
    <x v="1"/>
    <n v="43"/>
    <n v="0"/>
    <s v="Male"/>
    <n v="0"/>
    <n v="2021"/>
    <x v="9"/>
    <x v="9"/>
    <x v="1"/>
    <x v="0"/>
    <x v="1"/>
  </r>
  <r>
    <x v="38"/>
    <d v="2020-02-26T00:34:55"/>
    <x v="0"/>
    <n v="103"/>
    <n v="4"/>
    <n v="4895"/>
    <x v="1"/>
    <n v="43"/>
    <n v="1"/>
    <s v="Male"/>
    <n v="0"/>
    <n v="2020"/>
    <x v="6"/>
    <x v="6"/>
    <x v="1"/>
    <x v="1"/>
    <x v="1"/>
  </r>
  <r>
    <x v="38"/>
    <d v="2023-03-02T04:57:36"/>
    <x v="0"/>
    <n v="49"/>
    <n v="1"/>
    <n v="4400"/>
    <x v="1"/>
    <n v="43"/>
    <n v="0"/>
    <s v="Male"/>
    <n v="0"/>
    <n v="2023"/>
    <x v="1"/>
    <x v="1"/>
    <x v="1"/>
    <x v="0"/>
    <x v="1"/>
  </r>
  <r>
    <x v="38"/>
    <d v="2020-02-19T18:00:15"/>
    <x v="1"/>
    <n v="428"/>
    <n v="4"/>
    <n v="1427"/>
    <x v="1"/>
    <n v="43"/>
    <n v="1"/>
    <s v="Male"/>
    <n v="0"/>
    <n v="2020"/>
    <x v="6"/>
    <x v="6"/>
    <x v="1"/>
    <x v="1"/>
    <x v="1"/>
  </r>
  <r>
    <x v="38"/>
    <d v="2023-01-14T20:57:43"/>
    <x v="2"/>
    <n v="376"/>
    <n v="5"/>
    <n v="289"/>
    <x v="0"/>
    <n v="43"/>
    <n v="1"/>
    <s v="Male"/>
    <n v="0"/>
    <n v="2023"/>
    <x v="5"/>
    <x v="5"/>
    <x v="1"/>
    <x v="1"/>
    <x v="0"/>
  </r>
  <r>
    <x v="38"/>
    <d v="2020-05-23T16:06:21"/>
    <x v="0"/>
    <n v="122"/>
    <n v="1"/>
    <n v="5008"/>
    <x v="0"/>
    <n v="43"/>
    <n v="0"/>
    <s v="Male"/>
    <n v="0"/>
    <n v="2020"/>
    <x v="2"/>
    <x v="2"/>
    <x v="1"/>
    <x v="0"/>
    <x v="0"/>
  </r>
  <r>
    <x v="38"/>
    <d v="2022-04-29T06:03:45"/>
    <x v="1"/>
    <n v="442"/>
    <n v="5"/>
    <n v="2206"/>
    <x v="1"/>
    <n v="43"/>
    <n v="1"/>
    <s v="Male"/>
    <n v="0"/>
    <n v="2022"/>
    <x v="4"/>
    <x v="4"/>
    <x v="1"/>
    <x v="1"/>
    <x v="1"/>
  </r>
  <r>
    <x v="38"/>
    <d v="2021-04-20T04:26:16"/>
    <x v="1"/>
    <n v="314"/>
    <n v="5"/>
    <n v="3146"/>
    <x v="0"/>
    <n v="43"/>
    <n v="0"/>
    <s v="Male"/>
    <n v="0"/>
    <n v="2021"/>
    <x v="4"/>
    <x v="4"/>
    <x v="1"/>
    <x v="0"/>
    <x v="0"/>
  </r>
  <r>
    <x v="38"/>
    <d v="2021-12-11T20:06:56"/>
    <x v="1"/>
    <n v="409"/>
    <n v="1"/>
    <n v="2122"/>
    <x v="0"/>
    <n v="43"/>
    <n v="0"/>
    <s v="Male"/>
    <n v="0"/>
    <n v="2021"/>
    <x v="9"/>
    <x v="9"/>
    <x v="1"/>
    <x v="0"/>
    <x v="0"/>
  </r>
  <r>
    <x v="39"/>
    <d v="2022-10-13T04:34:26"/>
    <x v="2"/>
    <n v="358"/>
    <n v="3"/>
    <n v="5080"/>
    <x v="0"/>
    <n v="37"/>
    <n v="1"/>
    <s v="Male"/>
    <n v="0"/>
    <n v="2022"/>
    <x v="11"/>
    <x v="11"/>
    <x v="0"/>
    <x v="1"/>
    <x v="0"/>
  </r>
  <r>
    <x v="39"/>
    <d v="2023-06-12T22:25:23"/>
    <x v="1"/>
    <n v="182"/>
    <n v="5"/>
    <n v="936"/>
    <x v="1"/>
    <n v="37"/>
    <n v="0"/>
    <s v="Male"/>
    <n v="0"/>
    <n v="2023"/>
    <x v="8"/>
    <x v="8"/>
    <x v="0"/>
    <x v="0"/>
    <x v="1"/>
  </r>
  <r>
    <x v="39"/>
    <d v="2022-03-05T10:44:44"/>
    <x v="0"/>
    <n v="243"/>
    <n v="2"/>
    <n v="3453"/>
    <x v="0"/>
    <n v="37"/>
    <n v="1"/>
    <s v="Male"/>
    <n v="0"/>
    <n v="2022"/>
    <x v="1"/>
    <x v="1"/>
    <x v="0"/>
    <x v="1"/>
    <x v="0"/>
  </r>
  <r>
    <x v="39"/>
    <d v="2020-09-02T10:47:52"/>
    <x v="3"/>
    <n v="185"/>
    <n v="4"/>
    <n v="3206"/>
    <x v="0"/>
    <n v="37"/>
    <n v="1"/>
    <s v="Male"/>
    <n v="0"/>
    <n v="2020"/>
    <x v="0"/>
    <x v="0"/>
    <x v="0"/>
    <x v="1"/>
    <x v="0"/>
  </r>
  <r>
    <x v="39"/>
    <d v="2023-05-24T21:33:56"/>
    <x v="3"/>
    <n v="354"/>
    <n v="5"/>
    <n v="1366"/>
    <x v="3"/>
    <n v="37"/>
    <n v="1"/>
    <s v="Male"/>
    <n v="0"/>
    <n v="2023"/>
    <x v="2"/>
    <x v="2"/>
    <x v="0"/>
    <x v="1"/>
    <x v="3"/>
  </r>
  <r>
    <x v="39"/>
    <d v="2023-07-10T15:42:19"/>
    <x v="2"/>
    <n v="460"/>
    <n v="1"/>
    <n v="312"/>
    <x v="0"/>
    <n v="37"/>
    <n v="0"/>
    <s v="Male"/>
    <n v="0"/>
    <n v="2023"/>
    <x v="7"/>
    <x v="7"/>
    <x v="0"/>
    <x v="0"/>
    <x v="0"/>
  </r>
  <r>
    <x v="40"/>
    <d v="2020-04-08T13:24:47"/>
    <x v="1"/>
    <n v="81"/>
    <n v="3"/>
    <n v="1761"/>
    <x v="2"/>
    <n v="34"/>
    <n v="1"/>
    <s v="Male"/>
    <n v="0"/>
    <n v="2020"/>
    <x v="4"/>
    <x v="4"/>
    <x v="0"/>
    <x v="1"/>
    <x v="2"/>
  </r>
  <r>
    <x v="40"/>
    <d v="2020-12-13T16:16:19"/>
    <x v="0"/>
    <n v="266"/>
    <n v="4"/>
    <n v="3875"/>
    <x v="0"/>
    <n v="34"/>
    <n v="1"/>
    <s v="Male"/>
    <n v="0"/>
    <n v="2020"/>
    <x v="9"/>
    <x v="9"/>
    <x v="0"/>
    <x v="1"/>
    <x v="0"/>
  </r>
  <r>
    <x v="40"/>
    <d v="2023-02-03T23:53:45"/>
    <x v="0"/>
    <n v="262"/>
    <n v="3"/>
    <n v="3768"/>
    <x v="0"/>
    <n v="34"/>
    <n v="0"/>
    <s v="Male"/>
    <n v="0"/>
    <n v="2023"/>
    <x v="6"/>
    <x v="6"/>
    <x v="0"/>
    <x v="0"/>
    <x v="0"/>
  </r>
  <r>
    <x v="40"/>
    <d v="2022-06-14T06:18:55"/>
    <x v="0"/>
    <n v="401"/>
    <n v="3"/>
    <n v="3669"/>
    <x v="0"/>
    <n v="34"/>
    <n v="0"/>
    <s v="Male"/>
    <n v="0"/>
    <n v="2022"/>
    <x v="8"/>
    <x v="8"/>
    <x v="0"/>
    <x v="0"/>
    <x v="0"/>
  </r>
  <r>
    <x v="40"/>
    <d v="2020-03-24T12:14:01"/>
    <x v="3"/>
    <n v="489"/>
    <n v="4"/>
    <n v="2681"/>
    <x v="1"/>
    <n v="34"/>
    <n v="0"/>
    <s v="Male"/>
    <n v="0"/>
    <n v="2020"/>
    <x v="1"/>
    <x v="1"/>
    <x v="0"/>
    <x v="0"/>
    <x v="1"/>
  </r>
  <r>
    <x v="40"/>
    <d v="2021-06-06T23:03:07"/>
    <x v="3"/>
    <n v="371"/>
    <n v="2"/>
    <n v="2574"/>
    <x v="0"/>
    <n v="34"/>
    <n v="0"/>
    <s v="Male"/>
    <n v="0"/>
    <n v="2021"/>
    <x v="8"/>
    <x v="8"/>
    <x v="0"/>
    <x v="0"/>
    <x v="0"/>
  </r>
  <r>
    <x v="41"/>
    <d v="2023-03-08T04:08:12"/>
    <x v="2"/>
    <n v="41"/>
    <n v="3"/>
    <n v="4198"/>
    <x v="3"/>
    <n v="22"/>
    <n v="1"/>
    <s v="Male"/>
    <n v="0"/>
    <n v="2023"/>
    <x v="1"/>
    <x v="1"/>
    <x v="2"/>
    <x v="1"/>
    <x v="3"/>
  </r>
  <r>
    <x v="41"/>
    <d v="2020-09-08T16:04:23"/>
    <x v="2"/>
    <n v="40"/>
    <n v="1"/>
    <n v="372"/>
    <x v="0"/>
    <n v="22"/>
    <n v="1"/>
    <s v="Male"/>
    <n v="0"/>
    <n v="2020"/>
    <x v="0"/>
    <x v="0"/>
    <x v="2"/>
    <x v="1"/>
    <x v="0"/>
  </r>
  <r>
    <x v="41"/>
    <d v="2022-01-06T08:33:34"/>
    <x v="2"/>
    <n v="33"/>
    <n v="3"/>
    <n v="2800"/>
    <x v="0"/>
    <n v="22"/>
    <n v="0"/>
    <s v="Male"/>
    <n v="0"/>
    <n v="2022"/>
    <x v="5"/>
    <x v="5"/>
    <x v="2"/>
    <x v="0"/>
    <x v="0"/>
  </r>
  <r>
    <x v="41"/>
    <d v="2020-11-05T10:42:56"/>
    <x v="3"/>
    <n v="451"/>
    <n v="4"/>
    <n v="3949"/>
    <x v="3"/>
    <n v="22"/>
    <n v="0"/>
    <s v="Male"/>
    <n v="0"/>
    <n v="2020"/>
    <x v="3"/>
    <x v="3"/>
    <x v="2"/>
    <x v="0"/>
    <x v="3"/>
  </r>
  <r>
    <x v="41"/>
    <d v="2023-07-06T10:07:27"/>
    <x v="2"/>
    <n v="449"/>
    <n v="2"/>
    <n v="3482"/>
    <x v="3"/>
    <n v="22"/>
    <n v="0"/>
    <s v="Male"/>
    <n v="0"/>
    <n v="2023"/>
    <x v="7"/>
    <x v="7"/>
    <x v="2"/>
    <x v="0"/>
    <x v="3"/>
  </r>
  <r>
    <x v="41"/>
    <d v="2020-03-13T04:37:08"/>
    <x v="3"/>
    <n v="498"/>
    <n v="5"/>
    <n v="367"/>
    <x v="1"/>
    <n v="22"/>
    <n v="1"/>
    <s v="Male"/>
    <n v="0"/>
    <n v="2020"/>
    <x v="1"/>
    <x v="1"/>
    <x v="2"/>
    <x v="1"/>
    <x v="1"/>
  </r>
  <r>
    <x v="41"/>
    <d v="2022-01-10T03:25:55"/>
    <x v="2"/>
    <n v="74"/>
    <n v="3"/>
    <n v="4807"/>
    <x v="1"/>
    <n v="22"/>
    <n v="0"/>
    <s v="Male"/>
    <n v="0"/>
    <n v="2022"/>
    <x v="5"/>
    <x v="5"/>
    <x v="2"/>
    <x v="0"/>
    <x v="1"/>
  </r>
  <r>
    <x v="41"/>
    <d v="2021-06-02T03:00:03"/>
    <x v="0"/>
    <n v="184"/>
    <n v="1"/>
    <n v="4651"/>
    <x v="1"/>
    <n v="22"/>
    <n v="1"/>
    <s v="Male"/>
    <n v="0"/>
    <n v="2021"/>
    <x v="8"/>
    <x v="8"/>
    <x v="2"/>
    <x v="1"/>
    <x v="1"/>
  </r>
  <r>
    <x v="42"/>
    <d v="2023-07-28T03:19:05"/>
    <x v="2"/>
    <n v="209"/>
    <n v="3"/>
    <n v="572"/>
    <x v="0"/>
    <n v="35"/>
    <n v="1"/>
    <s v="Male"/>
    <n v="0"/>
    <n v="2023"/>
    <x v="7"/>
    <x v="7"/>
    <x v="0"/>
    <x v="1"/>
    <x v="0"/>
  </r>
  <r>
    <x v="42"/>
    <d v="2020-11-12T19:40:20"/>
    <x v="1"/>
    <n v="126"/>
    <n v="4"/>
    <n v="3953"/>
    <x v="1"/>
    <n v="35"/>
    <n v="0"/>
    <s v="Male"/>
    <n v="0"/>
    <n v="2020"/>
    <x v="3"/>
    <x v="3"/>
    <x v="0"/>
    <x v="0"/>
    <x v="1"/>
  </r>
  <r>
    <x v="42"/>
    <d v="2022-05-21T04:15:25"/>
    <x v="3"/>
    <n v="164"/>
    <n v="4"/>
    <n v="2301"/>
    <x v="2"/>
    <n v="35"/>
    <n v="0"/>
    <s v="Male"/>
    <n v="0"/>
    <n v="2022"/>
    <x v="2"/>
    <x v="2"/>
    <x v="0"/>
    <x v="0"/>
    <x v="2"/>
  </r>
  <r>
    <x v="42"/>
    <d v="2020-04-28T13:26:47"/>
    <x v="3"/>
    <n v="301"/>
    <n v="4"/>
    <n v="4846"/>
    <x v="1"/>
    <n v="35"/>
    <n v="1"/>
    <s v="Male"/>
    <n v="0"/>
    <n v="2020"/>
    <x v="4"/>
    <x v="4"/>
    <x v="0"/>
    <x v="1"/>
    <x v="1"/>
  </r>
  <r>
    <x v="42"/>
    <d v="2021-02-02T06:31:22"/>
    <x v="2"/>
    <n v="291"/>
    <n v="2"/>
    <n v="2721"/>
    <x v="2"/>
    <n v="35"/>
    <n v="0"/>
    <s v="Male"/>
    <n v="0"/>
    <n v="2021"/>
    <x v="6"/>
    <x v="6"/>
    <x v="0"/>
    <x v="0"/>
    <x v="2"/>
  </r>
  <r>
    <x v="42"/>
    <d v="2020-07-12T14:14:25"/>
    <x v="3"/>
    <n v="224"/>
    <n v="1"/>
    <n v="2688"/>
    <x v="3"/>
    <n v="35"/>
    <n v="0"/>
    <s v="Male"/>
    <n v="0"/>
    <n v="2020"/>
    <x v="7"/>
    <x v="7"/>
    <x v="0"/>
    <x v="0"/>
    <x v="3"/>
  </r>
  <r>
    <x v="43"/>
    <d v="2023-03-08T18:12:00"/>
    <x v="2"/>
    <n v="477"/>
    <n v="3"/>
    <n v="3859"/>
    <x v="1"/>
    <n v="30"/>
    <n v="1"/>
    <s v="Male"/>
    <n v="0"/>
    <n v="2023"/>
    <x v="1"/>
    <x v="1"/>
    <x v="0"/>
    <x v="1"/>
    <x v="1"/>
  </r>
  <r>
    <x v="43"/>
    <d v="2021-04-11T20:27:42"/>
    <x v="3"/>
    <n v="318"/>
    <n v="2"/>
    <n v="2906"/>
    <x v="2"/>
    <n v="30"/>
    <n v="1"/>
    <s v="Male"/>
    <n v="0"/>
    <n v="2021"/>
    <x v="4"/>
    <x v="4"/>
    <x v="0"/>
    <x v="1"/>
    <x v="2"/>
  </r>
  <r>
    <x v="43"/>
    <d v="2021-03-22T20:41:41"/>
    <x v="2"/>
    <n v="248"/>
    <n v="4"/>
    <n v="647"/>
    <x v="2"/>
    <n v="30"/>
    <n v="1"/>
    <s v="Male"/>
    <n v="0"/>
    <n v="2021"/>
    <x v="1"/>
    <x v="1"/>
    <x v="0"/>
    <x v="1"/>
    <x v="2"/>
  </r>
  <r>
    <x v="43"/>
    <d v="2020-12-31T19:35:54"/>
    <x v="2"/>
    <n v="414"/>
    <n v="4"/>
    <n v="2622"/>
    <x v="0"/>
    <n v="30"/>
    <n v="1"/>
    <s v="Male"/>
    <n v="0"/>
    <n v="2020"/>
    <x v="9"/>
    <x v="9"/>
    <x v="0"/>
    <x v="1"/>
    <x v="0"/>
  </r>
  <r>
    <x v="44"/>
    <d v="2022-07-29T01:41:19"/>
    <x v="1"/>
    <n v="382"/>
    <n v="4"/>
    <n v="4583"/>
    <x v="0"/>
    <n v="36"/>
    <n v="1"/>
    <s v="Male"/>
    <n v="0"/>
    <n v="2022"/>
    <x v="7"/>
    <x v="7"/>
    <x v="0"/>
    <x v="1"/>
    <x v="0"/>
  </r>
  <r>
    <x v="44"/>
    <d v="2023-06-18T07:43:39"/>
    <x v="3"/>
    <n v="348"/>
    <n v="3"/>
    <n v="982"/>
    <x v="1"/>
    <n v="36"/>
    <n v="0"/>
    <s v="Male"/>
    <n v="0"/>
    <n v="2023"/>
    <x v="8"/>
    <x v="8"/>
    <x v="0"/>
    <x v="0"/>
    <x v="1"/>
  </r>
  <r>
    <x v="44"/>
    <d v="2022-02-04T11:08:53"/>
    <x v="2"/>
    <n v="303"/>
    <n v="4"/>
    <n v="4766"/>
    <x v="2"/>
    <n v="36"/>
    <n v="1"/>
    <s v="Male"/>
    <n v="0"/>
    <n v="2022"/>
    <x v="6"/>
    <x v="6"/>
    <x v="0"/>
    <x v="1"/>
    <x v="2"/>
  </r>
  <r>
    <x v="44"/>
    <d v="2020-11-17T05:05:58"/>
    <x v="3"/>
    <n v="83"/>
    <n v="1"/>
    <n v="1420"/>
    <x v="0"/>
    <n v="36"/>
    <n v="0"/>
    <s v="Male"/>
    <n v="0"/>
    <n v="2020"/>
    <x v="3"/>
    <x v="3"/>
    <x v="0"/>
    <x v="0"/>
    <x v="0"/>
  </r>
  <r>
    <x v="44"/>
    <d v="2020-10-15T07:43:54"/>
    <x v="0"/>
    <n v="298"/>
    <n v="1"/>
    <n v="3470"/>
    <x v="0"/>
    <n v="36"/>
    <n v="1"/>
    <s v="Male"/>
    <n v="0"/>
    <n v="2020"/>
    <x v="11"/>
    <x v="11"/>
    <x v="0"/>
    <x v="1"/>
    <x v="0"/>
  </r>
  <r>
    <x v="44"/>
    <d v="2021-01-05T01:54:10"/>
    <x v="1"/>
    <n v="211"/>
    <n v="1"/>
    <n v="3174"/>
    <x v="1"/>
    <n v="36"/>
    <n v="0"/>
    <s v="Male"/>
    <n v="0"/>
    <n v="2021"/>
    <x v="5"/>
    <x v="5"/>
    <x v="0"/>
    <x v="0"/>
    <x v="1"/>
  </r>
  <r>
    <x v="44"/>
    <d v="2023-02-10T17:48:12"/>
    <x v="1"/>
    <n v="433"/>
    <n v="1"/>
    <n v="4837"/>
    <x v="1"/>
    <n v="36"/>
    <n v="0"/>
    <s v="Male"/>
    <n v="0"/>
    <n v="2023"/>
    <x v="6"/>
    <x v="6"/>
    <x v="0"/>
    <x v="0"/>
    <x v="1"/>
  </r>
  <r>
    <x v="44"/>
    <d v="2021-04-12T05:22:02"/>
    <x v="3"/>
    <n v="218"/>
    <n v="1"/>
    <n v="2466"/>
    <x v="3"/>
    <n v="36"/>
    <n v="0"/>
    <s v="Male"/>
    <n v="0"/>
    <n v="2021"/>
    <x v="4"/>
    <x v="4"/>
    <x v="0"/>
    <x v="0"/>
    <x v="3"/>
  </r>
  <r>
    <x v="44"/>
    <d v="2021-03-18T12:39:31"/>
    <x v="3"/>
    <n v="483"/>
    <n v="3"/>
    <n v="1675"/>
    <x v="2"/>
    <n v="36"/>
    <n v="0"/>
    <s v="Male"/>
    <n v="0"/>
    <n v="2021"/>
    <x v="1"/>
    <x v="1"/>
    <x v="0"/>
    <x v="0"/>
    <x v="2"/>
  </r>
  <r>
    <x v="44"/>
    <d v="2023-04-24T01:04:03"/>
    <x v="0"/>
    <n v="261"/>
    <n v="1"/>
    <n v="1502"/>
    <x v="0"/>
    <n v="36"/>
    <n v="0"/>
    <s v="Male"/>
    <n v="0"/>
    <n v="2023"/>
    <x v="4"/>
    <x v="4"/>
    <x v="0"/>
    <x v="0"/>
    <x v="0"/>
  </r>
  <r>
    <x v="45"/>
    <d v="2023-03-09T20:20:27"/>
    <x v="2"/>
    <n v="351"/>
    <n v="3"/>
    <n v="4933"/>
    <x v="0"/>
    <n v="38"/>
    <n v="1"/>
    <s v="Male"/>
    <n v="0"/>
    <n v="2023"/>
    <x v="1"/>
    <x v="1"/>
    <x v="0"/>
    <x v="1"/>
    <x v="0"/>
  </r>
  <r>
    <x v="45"/>
    <d v="2023-07-23T17:17:29"/>
    <x v="2"/>
    <n v="131"/>
    <n v="1"/>
    <n v="600"/>
    <x v="1"/>
    <n v="38"/>
    <n v="0"/>
    <s v="Male"/>
    <n v="0"/>
    <n v="2023"/>
    <x v="7"/>
    <x v="7"/>
    <x v="0"/>
    <x v="0"/>
    <x v="1"/>
  </r>
  <r>
    <x v="45"/>
    <d v="2020-05-30T15:01:32"/>
    <x v="2"/>
    <n v="101"/>
    <n v="1"/>
    <n v="4148"/>
    <x v="0"/>
    <n v="38"/>
    <n v="1"/>
    <s v="Male"/>
    <n v="0"/>
    <n v="2020"/>
    <x v="2"/>
    <x v="2"/>
    <x v="0"/>
    <x v="1"/>
    <x v="0"/>
  </r>
  <r>
    <x v="45"/>
    <d v="2022-03-17T13:57:57"/>
    <x v="2"/>
    <n v="311"/>
    <n v="2"/>
    <n v="3159"/>
    <x v="0"/>
    <n v="38"/>
    <n v="0"/>
    <s v="Male"/>
    <n v="0"/>
    <n v="2022"/>
    <x v="1"/>
    <x v="1"/>
    <x v="0"/>
    <x v="0"/>
    <x v="0"/>
  </r>
  <r>
    <x v="45"/>
    <d v="2022-03-12T08:25:29"/>
    <x v="1"/>
    <n v="110"/>
    <n v="2"/>
    <n v="1942"/>
    <x v="2"/>
    <n v="38"/>
    <n v="0"/>
    <s v="Male"/>
    <n v="0"/>
    <n v="2022"/>
    <x v="1"/>
    <x v="1"/>
    <x v="0"/>
    <x v="0"/>
    <x v="2"/>
  </r>
  <r>
    <x v="45"/>
    <d v="2022-08-02T20:11:00"/>
    <x v="3"/>
    <n v="216"/>
    <n v="2"/>
    <n v="1842"/>
    <x v="0"/>
    <n v="38"/>
    <n v="1"/>
    <s v="Male"/>
    <n v="0"/>
    <n v="2022"/>
    <x v="10"/>
    <x v="10"/>
    <x v="0"/>
    <x v="1"/>
    <x v="0"/>
  </r>
  <r>
    <x v="45"/>
    <d v="2020-10-21T10:21:25"/>
    <x v="2"/>
    <n v="226"/>
    <n v="5"/>
    <n v="241"/>
    <x v="0"/>
    <n v="38"/>
    <n v="0"/>
    <s v="Male"/>
    <n v="0"/>
    <n v="2020"/>
    <x v="11"/>
    <x v="11"/>
    <x v="0"/>
    <x v="0"/>
    <x v="0"/>
  </r>
  <r>
    <x v="45"/>
    <d v="2020-07-19T21:05:31"/>
    <x v="0"/>
    <n v="313"/>
    <n v="3"/>
    <n v="451"/>
    <x v="0"/>
    <n v="38"/>
    <n v="0"/>
    <s v="Male"/>
    <n v="0"/>
    <n v="2020"/>
    <x v="7"/>
    <x v="7"/>
    <x v="0"/>
    <x v="0"/>
    <x v="0"/>
  </r>
  <r>
    <x v="46"/>
    <d v="2020-07-31T13:26:50"/>
    <x v="0"/>
    <n v="27"/>
    <n v="4"/>
    <n v="2238"/>
    <x v="1"/>
    <n v="27"/>
    <n v="0"/>
    <s v="Female"/>
    <n v="1"/>
    <n v="2020"/>
    <x v="7"/>
    <x v="7"/>
    <x v="0"/>
    <x v="0"/>
    <x v="1"/>
  </r>
  <r>
    <x v="46"/>
    <d v="2022-10-07T00:11:08"/>
    <x v="0"/>
    <n v="303"/>
    <n v="3"/>
    <n v="1033"/>
    <x v="0"/>
    <n v="27"/>
    <n v="0"/>
    <s v="Female"/>
    <n v="1"/>
    <n v="2022"/>
    <x v="11"/>
    <x v="11"/>
    <x v="0"/>
    <x v="0"/>
    <x v="0"/>
  </r>
  <r>
    <x v="46"/>
    <d v="2022-02-01T04:20:14"/>
    <x v="1"/>
    <n v="15"/>
    <n v="2"/>
    <n v="2658"/>
    <x v="1"/>
    <n v="27"/>
    <n v="1"/>
    <s v="Female"/>
    <n v="1"/>
    <n v="2022"/>
    <x v="6"/>
    <x v="6"/>
    <x v="0"/>
    <x v="1"/>
    <x v="1"/>
  </r>
  <r>
    <x v="46"/>
    <d v="2020-07-10T19:04:20"/>
    <x v="3"/>
    <n v="354"/>
    <n v="5"/>
    <n v="520"/>
    <x v="2"/>
    <n v="27"/>
    <n v="1"/>
    <s v="Female"/>
    <n v="1"/>
    <n v="2020"/>
    <x v="7"/>
    <x v="7"/>
    <x v="0"/>
    <x v="1"/>
    <x v="2"/>
  </r>
  <r>
    <x v="46"/>
    <d v="2020-08-26T10:01:11"/>
    <x v="0"/>
    <n v="412"/>
    <n v="5"/>
    <n v="4277"/>
    <x v="3"/>
    <n v="27"/>
    <n v="0"/>
    <s v="Female"/>
    <n v="1"/>
    <n v="2020"/>
    <x v="10"/>
    <x v="10"/>
    <x v="0"/>
    <x v="0"/>
    <x v="3"/>
  </r>
  <r>
    <x v="47"/>
    <d v="2020-12-05T23:50:10"/>
    <x v="1"/>
    <n v="372"/>
    <n v="4"/>
    <n v="4510"/>
    <x v="0"/>
    <n v="66"/>
    <n v="1"/>
    <s v="Female"/>
    <n v="0"/>
    <n v="2020"/>
    <x v="9"/>
    <x v="9"/>
    <x v="3"/>
    <x v="1"/>
    <x v="0"/>
  </r>
  <r>
    <x v="47"/>
    <d v="2020-12-21T08:09:42"/>
    <x v="2"/>
    <n v="143"/>
    <n v="2"/>
    <n v="2415"/>
    <x v="0"/>
    <n v="66"/>
    <n v="1"/>
    <s v="Female"/>
    <n v="0"/>
    <n v="2020"/>
    <x v="9"/>
    <x v="9"/>
    <x v="3"/>
    <x v="1"/>
    <x v="0"/>
  </r>
  <r>
    <x v="47"/>
    <d v="2022-10-25T18:48:51"/>
    <x v="2"/>
    <n v="436"/>
    <n v="4"/>
    <n v="4310"/>
    <x v="0"/>
    <n v="66"/>
    <n v="1"/>
    <s v="Female"/>
    <n v="0"/>
    <n v="2022"/>
    <x v="11"/>
    <x v="11"/>
    <x v="3"/>
    <x v="1"/>
    <x v="0"/>
  </r>
  <r>
    <x v="47"/>
    <d v="2022-03-22T21:13:21"/>
    <x v="2"/>
    <n v="319"/>
    <n v="2"/>
    <n v="3526"/>
    <x v="1"/>
    <n v="66"/>
    <n v="0"/>
    <s v="Female"/>
    <n v="0"/>
    <n v="2022"/>
    <x v="1"/>
    <x v="1"/>
    <x v="3"/>
    <x v="0"/>
    <x v="1"/>
  </r>
  <r>
    <x v="47"/>
    <d v="2022-09-03T00:09:56"/>
    <x v="3"/>
    <n v="229"/>
    <n v="2"/>
    <n v="2866"/>
    <x v="0"/>
    <n v="66"/>
    <n v="0"/>
    <s v="Female"/>
    <n v="0"/>
    <n v="2022"/>
    <x v="0"/>
    <x v="0"/>
    <x v="3"/>
    <x v="0"/>
    <x v="0"/>
  </r>
  <r>
    <x v="47"/>
    <d v="2020-05-30T07:49:53"/>
    <x v="3"/>
    <n v="172"/>
    <n v="2"/>
    <n v="2599"/>
    <x v="2"/>
    <n v="66"/>
    <n v="0"/>
    <s v="Female"/>
    <n v="0"/>
    <n v="2020"/>
    <x v="2"/>
    <x v="2"/>
    <x v="3"/>
    <x v="0"/>
    <x v="2"/>
  </r>
  <r>
    <x v="47"/>
    <d v="2023-03-17T02:23:24"/>
    <x v="2"/>
    <n v="401"/>
    <n v="3"/>
    <n v="2351"/>
    <x v="1"/>
    <n v="66"/>
    <n v="0"/>
    <s v="Female"/>
    <n v="0"/>
    <n v="2023"/>
    <x v="1"/>
    <x v="1"/>
    <x v="3"/>
    <x v="0"/>
    <x v="1"/>
  </r>
  <r>
    <x v="47"/>
    <d v="2022-10-18T16:52:24"/>
    <x v="1"/>
    <n v="94"/>
    <n v="1"/>
    <n v="4773"/>
    <x v="1"/>
    <n v="66"/>
    <n v="0"/>
    <s v="Female"/>
    <n v="0"/>
    <n v="2022"/>
    <x v="11"/>
    <x v="11"/>
    <x v="3"/>
    <x v="0"/>
    <x v="1"/>
  </r>
  <r>
    <x v="48"/>
    <d v="2022-10-18T05:57:39"/>
    <x v="1"/>
    <n v="21"/>
    <n v="5"/>
    <n v="3890"/>
    <x v="1"/>
    <n v="52"/>
    <n v="0"/>
    <s v="Female"/>
    <n v="0"/>
    <n v="2022"/>
    <x v="11"/>
    <x v="11"/>
    <x v="1"/>
    <x v="0"/>
    <x v="1"/>
  </r>
  <r>
    <x v="48"/>
    <d v="2020-01-25T11:08:50"/>
    <x v="0"/>
    <n v="460"/>
    <n v="2"/>
    <n v="1886"/>
    <x v="3"/>
    <n v="52"/>
    <n v="0"/>
    <s v="Female"/>
    <n v="0"/>
    <n v="2020"/>
    <x v="5"/>
    <x v="5"/>
    <x v="1"/>
    <x v="0"/>
    <x v="3"/>
  </r>
  <r>
    <x v="48"/>
    <d v="2023-04-28T00:32:30"/>
    <x v="3"/>
    <n v="200"/>
    <n v="4"/>
    <n v="749"/>
    <x v="2"/>
    <n v="52"/>
    <n v="1"/>
    <s v="Female"/>
    <n v="0"/>
    <n v="2023"/>
    <x v="4"/>
    <x v="4"/>
    <x v="1"/>
    <x v="1"/>
    <x v="2"/>
  </r>
  <r>
    <x v="48"/>
    <d v="2020-08-18T20:43:55"/>
    <x v="2"/>
    <n v="149"/>
    <n v="1"/>
    <n v="1005"/>
    <x v="0"/>
    <n v="52"/>
    <n v="1"/>
    <s v="Female"/>
    <n v="0"/>
    <n v="2020"/>
    <x v="10"/>
    <x v="10"/>
    <x v="1"/>
    <x v="1"/>
    <x v="0"/>
  </r>
  <r>
    <x v="48"/>
    <d v="2023-06-01T19:31:58"/>
    <x v="1"/>
    <n v="43"/>
    <n v="3"/>
    <n v="2906"/>
    <x v="0"/>
    <n v="52"/>
    <n v="1"/>
    <s v="Female"/>
    <n v="0"/>
    <n v="2023"/>
    <x v="8"/>
    <x v="8"/>
    <x v="1"/>
    <x v="1"/>
    <x v="0"/>
  </r>
  <r>
    <x v="49"/>
    <d v="2023-08-22T07:15:53"/>
    <x v="3"/>
    <n v="278"/>
    <n v="5"/>
    <n v="443"/>
    <x v="0"/>
    <n v="47"/>
    <n v="1"/>
    <s v="Male"/>
    <n v="0"/>
    <n v="2023"/>
    <x v="10"/>
    <x v="10"/>
    <x v="1"/>
    <x v="1"/>
    <x v="0"/>
  </r>
  <r>
    <x v="49"/>
    <d v="2022-05-26T01:30:01"/>
    <x v="0"/>
    <n v="67"/>
    <n v="5"/>
    <n v="477"/>
    <x v="1"/>
    <n v="47"/>
    <n v="0"/>
    <s v="Male"/>
    <n v="0"/>
    <n v="2022"/>
    <x v="2"/>
    <x v="2"/>
    <x v="1"/>
    <x v="0"/>
    <x v="1"/>
  </r>
  <r>
    <x v="49"/>
    <d v="2021-02-05T09:34:50"/>
    <x v="1"/>
    <n v="53"/>
    <n v="1"/>
    <n v="2614"/>
    <x v="2"/>
    <n v="47"/>
    <n v="1"/>
    <s v="Male"/>
    <n v="0"/>
    <n v="2021"/>
    <x v="6"/>
    <x v="6"/>
    <x v="1"/>
    <x v="1"/>
    <x v="2"/>
  </r>
  <r>
    <x v="49"/>
    <d v="2021-03-28T02:43:37"/>
    <x v="0"/>
    <n v="365"/>
    <n v="4"/>
    <n v="460"/>
    <x v="0"/>
    <n v="47"/>
    <n v="0"/>
    <s v="Male"/>
    <n v="0"/>
    <n v="2021"/>
    <x v="1"/>
    <x v="1"/>
    <x v="1"/>
    <x v="0"/>
    <x v="0"/>
  </r>
  <r>
    <x v="49"/>
    <d v="2021-01-07T05:54:51"/>
    <x v="2"/>
    <n v="389"/>
    <n v="4"/>
    <n v="2339"/>
    <x v="1"/>
    <n v="47"/>
    <n v="0"/>
    <s v="Male"/>
    <n v="0"/>
    <n v="2021"/>
    <x v="5"/>
    <x v="5"/>
    <x v="1"/>
    <x v="0"/>
    <x v="1"/>
  </r>
  <r>
    <x v="49"/>
    <d v="2022-10-17T15:47:07"/>
    <x v="1"/>
    <n v="493"/>
    <n v="3"/>
    <n v="3187"/>
    <x v="0"/>
    <n v="47"/>
    <n v="1"/>
    <s v="Male"/>
    <n v="0"/>
    <n v="2022"/>
    <x v="11"/>
    <x v="11"/>
    <x v="1"/>
    <x v="1"/>
    <x v="0"/>
  </r>
  <r>
    <x v="50"/>
    <d v="2021-09-06T01:17:34"/>
    <x v="1"/>
    <n v="255"/>
    <n v="1"/>
    <n v="5149"/>
    <x v="1"/>
    <n v="66"/>
    <n v="0"/>
    <s v="Male"/>
    <n v="0"/>
    <n v="2021"/>
    <x v="0"/>
    <x v="0"/>
    <x v="3"/>
    <x v="0"/>
    <x v="1"/>
  </r>
  <r>
    <x v="50"/>
    <d v="2020-12-12T08:57:42"/>
    <x v="2"/>
    <n v="79"/>
    <n v="2"/>
    <n v="2863"/>
    <x v="0"/>
    <n v="66"/>
    <n v="0"/>
    <s v="Male"/>
    <n v="0"/>
    <n v="2020"/>
    <x v="9"/>
    <x v="9"/>
    <x v="3"/>
    <x v="0"/>
    <x v="0"/>
  </r>
  <r>
    <x v="50"/>
    <d v="2022-09-17T03:45:59"/>
    <x v="1"/>
    <n v="458"/>
    <n v="3"/>
    <n v="713"/>
    <x v="2"/>
    <n v="66"/>
    <n v="0"/>
    <s v="Male"/>
    <n v="0"/>
    <n v="2022"/>
    <x v="0"/>
    <x v="0"/>
    <x v="3"/>
    <x v="0"/>
    <x v="2"/>
  </r>
  <r>
    <x v="50"/>
    <d v="2022-11-10T13:15:10"/>
    <x v="3"/>
    <n v="445"/>
    <n v="4"/>
    <n v="4188"/>
    <x v="0"/>
    <n v="66"/>
    <n v="1"/>
    <s v="Male"/>
    <n v="0"/>
    <n v="2022"/>
    <x v="3"/>
    <x v="3"/>
    <x v="3"/>
    <x v="1"/>
    <x v="0"/>
  </r>
  <r>
    <x v="50"/>
    <d v="2021-06-16T20:44:46"/>
    <x v="2"/>
    <n v="108"/>
    <n v="3"/>
    <n v="5246"/>
    <x v="2"/>
    <n v="66"/>
    <n v="1"/>
    <s v="Male"/>
    <n v="0"/>
    <n v="2021"/>
    <x v="8"/>
    <x v="8"/>
    <x v="3"/>
    <x v="1"/>
    <x v="2"/>
  </r>
  <r>
    <x v="50"/>
    <d v="2022-12-18T03:51:54"/>
    <x v="1"/>
    <n v="164"/>
    <n v="2"/>
    <n v="3820"/>
    <x v="3"/>
    <n v="66"/>
    <n v="1"/>
    <s v="Male"/>
    <n v="0"/>
    <n v="2022"/>
    <x v="9"/>
    <x v="9"/>
    <x v="3"/>
    <x v="1"/>
    <x v="3"/>
  </r>
  <r>
    <x v="50"/>
    <d v="2021-05-09T06:52:57"/>
    <x v="1"/>
    <n v="34"/>
    <n v="1"/>
    <n v="2827"/>
    <x v="2"/>
    <n v="66"/>
    <n v="1"/>
    <s v="Male"/>
    <n v="0"/>
    <n v="2021"/>
    <x v="2"/>
    <x v="2"/>
    <x v="3"/>
    <x v="1"/>
    <x v="2"/>
  </r>
  <r>
    <x v="50"/>
    <d v="2021-03-05T11:05:11"/>
    <x v="3"/>
    <n v="162"/>
    <n v="4"/>
    <n v="1545"/>
    <x v="1"/>
    <n v="66"/>
    <n v="1"/>
    <s v="Male"/>
    <n v="0"/>
    <n v="2021"/>
    <x v="1"/>
    <x v="1"/>
    <x v="3"/>
    <x v="1"/>
    <x v="1"/>
  </r>
  <r>
    <x v="51"/>
    <d v="2022-10-26T22:29:46"/>
    <x v="3"/>
    <n v="226"/>
    <n v="4"/>
    <n v="4110"/>
    <x v="1"/>
    <n v="21"/>
    <n v="0"/>
    <s v="Female"/>
    <n v="0"/>
    <n v="2022"/>
    <x v="11"/>
    <x v="11"/>
    <x v="2"/>
    <x v="0"/>
    <x v="1"/>
  </r>
  <r>
    <x v="51"/>
    <d v="2021-08-10T09:27:23"/>
    <x v="3"/>
    <n v="477"/>
    <n v="2"/>
    <n v="3082"/>
    <x v="0"/>
    <n v="21"/>
    <n v="0"/>
    <s v="Female"/>
    <n v="0"/>
    <n v="2021"/>
    <x v="10"/>
    <x v="10"/>
    <x v="2"/>
    <x v="0"/>
    <x v="0"/>
  </r>
  <r>
    <x v="51"/>
    <d v="2021-05-18T13:56:28"/>
    <x v="0"/>
    <n v="114"/>
    <n v="2"/>
    <n v="4617"/>
    <x v="0"/>
    <n v="21"/>
    <n v="1"/>
    <s v="Female"/>
    <n v="0"/>
    <n v="2021"/>
    <x v="2"/>
    <x v="2"/>
    <x v="2"/>
    <x v="1"/>
    <x v="0"/>
  </r>
  <r>
    <x v="51"/>
    <d v="2023-08-18T07:57:45"/>
    <x v="3"/>
    <n v="11"/>
    <n v="3"/>
    <n v="2590"/>
    <x v="0"/>
    <n v="21"/>
    <n v="1"/>
    <s v="Female"/>
    <n v="0"/>
    <n v="2023"/>
    <x v="10"/>
    <x v="10"/>
    <x v="2"/>
    <x v="1"/>
    <x v="0"/>
  </r>
  <r>
    <x v="51"/>
    <d v="2020-09-10T03:23:12"/>
    <x v="1"/>
    <n v="415"/>
    <n v="1"/>
    <n v="3026"/>
    <x v="1"/>
    <n v="21"/>
    <n v="1"/>
    <s v="Female"/>
    <n v="0"/>
    <n v="2020"/>
    <x v="0"/>
    <x v="0"/>
    <x v="2"/>
    <x v="1"/>
    <x v="1"/>
  </r>
  <r>
    <x v="51"/>
    <d v="2020-01-10T08:58:08"/>
    <x v="2"/>
    <n v="253"/>
    <n v="3"/>
    <n v="571"/>
    <x v="1"/>
    <n v="21"/>
    <n v="1"/>
    <s v="Female"/>
    <n v="0"/>
    <n v="2020"/>
    <x v="5"/>
    <x v="5"/>
    <x v="2"/>
    <x v="1"/>
    <x v="1"/>
  </r>
  <r>
    <x v="51"/>
    <d v="2023-08-09T04:52:22"/>
    <x v="3"/>
    <n v="117"/>
    <n v="2"/>
    <n v="1893"/>
    <x v="2"/>
    <n v="21"/>
    <n v="1"/>
    <s v="Female"/>
    <n v="0"/>
    <n v="2023"/>
    <x v="10"/>
    <x v="10"/>
    <x v="2"/>
    <x v="1"/>
    <x v="2"/>
  </r>
  <r>
    <x v="51"/>
    <d v="2020-06-14T08:42:55"/>
    <x v="3"/>
    <n v="144"/>
    <n v="1"/>
    <n v="4411"/>
    <x v="0"/>
    <n v="21"/>
    <n v="0"/>
    <s v="Female"/>
    <n v="0"/>
    <n v="2020"/>
    <x v="8"/>
    <x v="8"/>
    <x v="2"/>
    <x v="0"/>
    <x v="0"/>
  </r>
  <r>
    <x v="51"/>
    <d v="2021-06-17T01:05:50"/>
    <x v="2"/>
    <n v="65"/>
    <n v="4"/>
    <n v="2872"/>
    <x v="1"/>
    <n v="21"/>
    <n v="1"/>
    <s v="Female"/>
    <n v="0"/>
    <n v="2021"/>
    <x v="8"/>
    <x v="8"/>
    <x v="2"/>
    <x v="1"/>
    <x v="1"/>
  </r>
  <r>
    <x v="52"/>
    <d v="2022-02-08T11:07:08"/>
    <x v="3"/>
    <n v="81"/>
    <n v="3"/>
    <n v="1947"/>
    <x v="0"/>
    <n v="22"/>
    <n v="1"/>
    <s v="Male"/>
    <n v="0"/>
    <n v="2022"/>
    <x v="6"/>
    <x v="6"/>
    <x v="2"/>
    <x v="1"/>
    <x v="0"/>
  </r>
  <r>
    <x v="52"/>
    <d v="2023-07-08T00:00:47"/>
    <x v="3"/>
    <n v="143"/>
    <n v="2"/>
    <n v="2631"/>
    <x v="1"/>
    <n v="22"/>
    <n v="1"/>
    <s v="Male"/>
    <n v="0"/>
    <n v="2023"/>
    <x v="7"/>
    <x v="7"/>
    <x v="2"/>
    <x v="1"/>
    <x v="1"/>
  </r>
  <r>
    <x v="52"/>
    <d v="2023-05-22T16:01:27"/>
    <x v="1"/>
    <n v="56"/>
    <n v="4"/>
    <n v="1901"/>
    <x v="0"/>
    <n v="22"/>
    <n v="0"/>
    <s v="Male"/>
    <n v="0"/>
    <n v="2023"/>
    <x v="2"/>
    <x v="2"/>
    <x v="2"/>
    <x v="0"/>
    <x v="0"/>
  </r>
  <r>
    <x v="52"/>
    <d v="2023-07-25T01:32:26"/>
    <x v="0"/>
    <n v="230"/>
    <n v="4"/>
    <n v="2645"/>
    <x v="1"/>
    <n v="22"/>
    <n v="1"/>
    <s v="Male"/>
    <n v="0"/>
    <n v="2023"/>
    <x v="7"/>
    <x v="7"/>
    <x v="2"/>
    <x v="1"/>
    <x v="1"/>
  </r>
  <r>
    <x v="52"/>
    <d v="2022-04-15T18:47:36"/>
    <x v="0"/>
    <n v="149"/>
    <n v="5"/>
    <n v="698"/>
    <x v="0"/>
    <n v="22"/>
    <n v="0"/>
    <s v="Male"/>
    <n v="0"/>
    <n v="2022"/>
    <x v="4"/>
    <x v="4"/>
    <x v="2"/>
    <x v="0"/>
    <x v="0"/>
  </r>
  <r>
    <x v="53"/>
    <d v="2023-01-06T01:41:44"/>
    <x v="3"/>
    <n v="42"/>
    <n v="5"/>
    <n v="3450"/>
    <x v="3"/>
    <n v="66"/>
    <n v="1"/>
    <s v="Male"/>
    <n v="0"/>
    <n v="2023"/>
    <x v="5"/>
    <x v="5"/>
    <x v="3"/>
    <x v="1"/>
    <x v="3"/>
  </r>
  <r>
    <x v="53"/>
    <d v="2020-02-01T02:00:31"/>
    <x v="0"/>
    <n v="349"/>
    <n v="1"/>
    <n v="1847"/>
    <x v="0"/>
    <n v="66"/>
    <n v="0"/>
    <s v="Male"/>
    <n v="0"/>
    <n v="2020"/>
    <x v="6"/>
    <x v="6"/>
    <x v="3"/>
    <x v="0"/>
    <x v="0"/>
  </r>
  <r>
    <x v="53"/>
    <d v="2020-04-20T12:48:33"/>
    <x v="3"/>
    <n v="381"/>
    <n v="5"/>
    <n v="2120"/>
    <x v="0"/>
    <n v="66"/>
    <n v="1"/>
    <s v="Male"/>
    <n v="0"/>
    <n v="2020"/>
    <x v="4"/>
    <x v="4"/>
    <x v="3"/>
    <x v="1"/>
    <x v="0"/>
  </r>
  <r>
    <x v="53"/>
    <d v="2021-03-30T15:33:44"/>
    <x v="2"/>
    <n v="79"/>
    <n v="5"/>
    <n v="3295"/>
    <x v="1"/>
    <n v="66"/>
    <n v="1"/>
    <s v="Male"/>
    <n v="0"/>
    <n v="2021"/>
    <x v="1"/>
    <x v="1"/>
    <x v="3"/>
    <x v="1"/>
    <x v="1"/>
  </r>
  <r>
    <x v="53"/>
    <d v="2022-09-07T03:10:26"/>
    <x v="2"/>
    <n v="58"/>
    <n v="1"/>
    <n v="4919"/>
    <x v="2"/>
    <n v="66"/>
    <n v="0"/>
    <s v="Male"/>
    <n v="0"/>
    <n v="2022"/>
    <x v="0"/>
    <x v="0"/>
    <x v="3"/>
    <x v="0"/>
    <x v="2"/>
  </r>
  <r>
    <x v="54"/>
    <d v="2022-11-29T11:51:14"/>
    <x v="1"/>
    <n v="62"/>
    <n v="1"/>
    <n v="4643"/>
    <x v="0"/>
    <n v="59"/>
    <n v="0"/>
    <s v="Male"/>
    <n v="0"/>
    <n v="2022"/>
    <x v="3"/>
    <x v="3"/>
    <x v="1"/>
    <x v="0"/>
    <x v="0"/>
  </r>
  <r>
    <x v="54"/>
    <d v="2020-02-02T17:46:04"/>
    <x v="2"/>
    <n v="427"/>
    <n v="1"/>
    <n v="1455"/>
    <x v="0"/>
    <n v="59"/>
    <n v="1"/>
    <s v="Male"/>
    <n v="0"/>
    <n v="2020"/>
    <x v="6"/>
    <x v="6"/>
    <x v="1"/>
    <x v="1"/>
    <x v="0"/>
  </r>
  <r>
    <x v="54"/>
    <d v="2023-08-16T01:29:36"/>
    <x v="2"/>
    <n v="82"/>
    <n v="5"/>
    <n v="3487"/>
    <x v="1"/>
    <n v="59"/>
    <n v="0"/>
    <s v="Male"/>
    <n v="0"/>
    <n v="2023"/>
    <x v="10"/>
    <x v="10"/>
    <x v="1"/>
    <x v="0"/>
    <x v="1"/>
  </r>
  <r>
    <x v="54"/>
    <d v="2022-03-12T00:28:44"/>
    <x v="3"/>
    <n v="37"/>
    <n v="3"/>
    <n v="4280"/>
    <x v="1"/>
    <n v="59"/>
    <n v="1"/>
    <s v="Male"/>
    <n v="0"/>
    <n v="2022"/>
    <x v="1"/>
    <x v="1"/>
    <x v="1"/>
    <x v="1"/>
    <x v="1"/>
  </r>
  <r>
    <x v="54"/>
    <d v="2021-04-09T04:51:27"/>
    <x v="2"/>
    <n v="319"/>
    <n v="1"/>
    <n v="3657"/>
    <x v="0"/>
    <n v="59"/>
    <n v="1"/>
    <s v="Male"/>
    <n v="0"/>
    <n v="2021"/>
    <x v="4"/>
    <x v="4"/>
    <x v="1"/>
    <x v="1"/>
    <x v="0"/>
  </r>
  <r>
    <x v="54"/>
    <d v="2022-06-23T11:09:28"/>
    <x v="1"/>
    <n v="51"/>
    <n v="4"/>
    <n v="2456"/>
    <x v="0"/>
    <n v="59"/>
    <n v="0"/>
    <s v="Male"/>
    <n v="0"/>
    <n v="2022"/>
    <x v="8"/>
    <x v="8"/>
    <x v="1"/>
    <x v="0"/>
    <x v="0"/>
  </r>
  <r>
    <x v="54"/>
    <d v="2022-07-15T08:21:08"/>
    <x v="0"/>
    <n v="168"/>
    <n v="5"/>
    <n v="1931"/>
    <x v="0"/>
    <n v="59"/>
    <n v="1"/>
    <s v="Male"/>
    <n v="0"/>
    <n v="2022"/>
    <x v="7"/>
    <x v="7"/>
    <x v="1"/>
    <x v="1"/>
    <x v="0"/>
  </r>
  <r>
    <x v="54"/>
    <d v="2022-11-12T16:29:23"/>
    <x v="3"/>
    <n v="289"/>
    <n v="3"/>
    <n v="2507"/>
    <x v="2"/>
    <n v="59"/>
    <n v="0"/>
    <s v="Male"/>
    <n v="0"/>
    <n v="2022"/>
    <x v="3"/>
    <x v="3"/>
    <x v="1"/>
    <x v="0"/>
    <x v="2"/>
  </r>
  <r>
    <x v="55"/>
    <d v="2023-03-07T13:36:01"/>
    <x v="1"/>
    <n v="235"/>
    <n v="2"/>
    <n v="3264"/>
    <x v="0"/>
    <n v="40"/>
    <n v="0"/>
    <s v="Female"/>
    <n v="0"/>
    <n v="2023"/>
    <x v="1"/>
    <x v="1"/>
    <x v="0"/>
    <x v="0"/>
    <x v="0"/>
  </r>
  <r>
    <x v="55"/>
    <d v="2020-08-21T14:33:39"/>
    <x v="3"/>
    <n v="46"/>
    <n v="4"/>
    <n v="1793"/>
    <x v="0"/>
    <n v="40"/>
    <n v="0"/>
    <s v="Female"/>
    <n v="0"/>
    <n v="2020"/>
    <x v="10"/>
    <x v="10"/>
    <x v="0"/>
    <x v="0"/>
    <x v="0"/>
  </r>
  <r>
    <x v="55"/>
    <d v="2020-07-29T11:57:45"/>
    <x v="1"/>
    <n v="42"/>
    <n v="2"/>
    <n v="959"/>
    <x v="0"/>
    <n v="40"/>
    <n v="1"/>
    <s v="Female"/>
    <n v="0"/>
    <n v="2020"/>
    <x v="7"/>
    <x v="7"/>
    <x v="0"/>
    <x v="1"/>
    <x v="0"/>
  </r>
  <r>
    <x v="55"/>
    <d v="2022-12-13T14:39:17"/>
    <x v="3"/>
    <n v="144"/>
    <n v="4"/>
    <n v="2113"/>
    <x v="2"/>
    <n v="40"/>
    <n v="0"/>
    <s v="Female"/>
    <n v="0"/>
    <n v="2022"/>
    <x v="9"/>
    <x v="9"/>
    <x v="0"/>
    <x v="0"/>
    <x v="2"/>
  </r>
  <r>
    <x v="55"/>
    <d v="2023-05-05T05:14:23"/>
    <x v="1"/>
    <n v="493"/>
    <n v="1"/>
    <n v="4497"/>
    <x v="0"/>
    <n v="40"/>
    <n v="0"/>
    <s v="Female"/>
    <n v="0"/>
    <n v="2023"/>
    <x v="2"/>
    <x v="2"/>
    <x v="0"/>
    <x v="0"/>
    <x v="0"/>
  </r>
  <r>
    <x v="56"/>
    <d v="2022-08-07T01:16:43"/>
    <x v="2"/>
    <n v="66"/>
    <n v="3"/>
    <n v="3063"/>
    <x v="2"/>
    <n v="40"/>
    <n v="0"/>
    <s v="Female"/>
    <n v="0"/>
    <n v="2022"/>
    <x v="10"/>
    <x v="10"/>
    <x v="0"/>
    <x v="0"/>
    <x v="2"/>
  </r>
  <r>
    <x v="56"/>
    <d v="2020-11-05T12:23:41"/>
    <x v="2"/>
    <n v="492"/>
    <n v="1"/>
    <n v="2660"/>
    <x v="0"/>
    <n v="40"/>
    <n v="0"/>
    <s v="Female"/>
    <n v="0"/>
    <n v="2020"/>
    <x v="3"/>
    <x v="3"/>
    <x v="0"/>
    <x v="0"/>
    <x v="0"/>
  </r>
  <r>
    <x v="56"/>
    <d v="2023-04-22T10:07:42"/>
    <x v="2"/>
    <n v="457"/>
    <n v="5"/>
    <n v="1868"/>
    <x v="1"/>
    <n v="40"/>
    <n v="0"/>
    <s v="Female"/>
    <n v="0"/>
    <n v="2023"/>
    <x v="4"/>
    <x v="4"/>
    <x v="0"/>
    <x v="0"/>
    <x v="1"/>
  </r>
  <r>
    <x v="56"/>
    <d v="2020-03-17T15:33:07"/>
    <x v="1"/>
    <n v="272"/>
    <n v="2"/>
    <n v="1909"/>
    <x v="1"/>
    <n v="40"/>
    <n v="0"/>
    <s v="Female"/>
    <n v="0"/>
    <n v="2020"/>
    <x v="1"/>
    <x v="1"/>
    <x v="0"/>
    <x v="0"/>
    <x v="1"/>
  </r>
  <r>
    <x v="57"/>
    <d v="2020-01-29T20:24:51"/>
    <x v="3"/>
    <n v="383"/>
    <n v="3"/>
    <n v="1748"/>
    <x v="2"/>
    <n v="48"/>
    <n v="0"/>
    <s v="Female"/>
    <n v="0"/>
    <n v="2020"/>
    <x v="5"/>
    <x v="5"/>
    <x v="1"/>
    <x v="0"/>
    <x v="2"/>
  </r>
  <r>
    <x v="57"/>
    <d v="2022-02-16T08:50:29"/>
    <x v="1"/>
    <n v="282"/>
    <n v="2"/>
    <n v="4388"/>
    <x v="0"/>
    <n v="48"/>
    <n v="1"/>
    <s v="Female"/>
    <n v="0"/>
    <n v="2022"/>
    <x v="6"/>
    <x v="6"/>
    <x v="1"/>
    <x v="1"/>
    <x v="0"/>
  </r>
  <r>
    <x v="57"/>
    <d v="2021-09-04T11:28:07"/>
    <x v="3"/>
    <n v="246"/>
    <n v="1"/>
    <n v="4205"/>
    <x v="1"/>
    <n v="48"/>
    <n v="0"/>
    <s v="Female"/>
    <n v="0"/>
    <n v="2021"/>
    <x v="0"/>
    <x v="0"/>
    <x v="1"/>
    <x v="0"/>
    <x v="1"/>
  </r>
  <r>
    <x v="57"/>
    <d v="2020-10-08T09:59:01"/>
    <x v="3"/>
    <n v="379"/>
    <n v="1"/>
    <n v="1770"/>
    <x v="3"/>
    <n v="48"/>
    <n v="0"/>
    <s v="Female"/>
    <n v="0"/>
    <n v="2020"/>
    <x v="11"/>
    <x v="11"/>
    <x v="1"/>
    <x v="0"/>
    <x v="3"/>
  </r>
  <r>
    <x v="57"/>
    <d v="2022-07-06T23:28:01"/>
    <x v="3"/>
    <n v="307"/>
    <n v="4"/>
    <n v="2135"/>
    <x v="0"/>
    <n v="48"/>
    <n v="1"/>
    <s v="Female"/>
    <n v="0"/>
    <n v="2022"/>
    <x v="7"/>
    <x v="7"/>
    <x v="1"/>
    <x v="1"/>
    <x v="0"/>
  </r>
  <r>
    <x v="57"/>
    <d v="2020-09-14T03:27:44"/>
    <x v="2"/>
    <n v="51"/>
    <n v="5"/>
    <n v="3623"/>
    <x v="1"/>
    <n v="48"/>
    <n v="0"/>
    <s v="Female"/>
    <n v="0"/>
    <n v="2020"/>
    <x v="0"/>
    <x v="0"/>
    <x v="1"/>
    <x v="0"/>
    <x v="1"/>
  </r>
  <r>
    <x v="57"/>
    <d v="2021-08-26T18:35:42"/>
    <x v="3"/>
    <n v="54"/>
    <n v="4"/>
    <n v="1009"/>
    <x v="1"/>
    <n v="48"/>
    <n v="1"/>
    <s v="Female"/>
    <n v="0"/>
    <n v="2021"/>
    <x v="10"/>
    <x v="10"/>
    <x v="1"/>
    <x v="1"/>
    <x v="1"/>
  </r>
  <r>
    <x v="58"/>
    <d v="2020-07-09T21:31:14"/>
    <x v="3"/>
    <n v="180"/>
    <n v="4"/>
    <n v="3882"/>
    <x v="1"/>
    <n v="36"/>
    <n v="0"/>
    <s v="Male"/>
    <n v="1"/>
    <n v="2020"/>
    <x v="7"/>
    <x v="7"/>
    <x v="0"/>
    <x v="0"/>
    <x v="1"/>
  </r>
  <r>
    <x v="58"/>
    <d v="2022-07-21T09:11:28"/>
    <x v="1"/>
    <n v="347"/>
    <n v="5"/>
    <n v="1731"/>
    <x v="0"/>
    <n v="36"/>
    <n v="0"/>
    <s v="Male"/>
    <n v="1"/>
    <n v="2022"/>
    <x v="7"/>
    <x v="7"/>
    <x v="0"/>
    <x v="0"/>
    <x v="0"/>
  </r>
  <r>
    <x v="58"/>
    <d v="2022-11-18T19:15:07"/>
    <x v="0"/>
    <n v="444"/>
    <n v="1"/>
    <n v="3709"/>
    <x v="2"/>
    <n v="36"/>
    <n v="0"/>
    <s v="Male"/>
    <n v="1"/>
    <n v="2022"/>
    <x v="3"/>
    <x v="3"/>
    <x v="0"/>
    <x v="0"/>
    <x v="2"/>
  </r>
  <r>
    <x v="58"/>
    <d v="2021-10-29T13:23:40"/>
    <x v="0"/>
    <n v="483"/>
    <n v="3"/>
    <n v="494"/>
    <x v="2"/>
    <n v="36"/>
    <n v="1"/>
    <s v="Male"/>
    <n v="1"/>
    <n v="2021"/>
    <x v="11"/>
    <x v="11"/>
    <x v="0"/>
    <x v="1"/>
    <x v="2"/>
  </r>
  <r>
    <x v="59"/>
    <d v="2023-08-02T07:55:42"/>
    <x v="1"/>
    <n v="322"/>
    <n v="1"/>
    <n v="4098"/>
    <x v="0"/>
    <n v="53"/>
    <n v="0"/>
    <s v="Male"/>
    <n v="0"/>
    <n v="2023"/>
    <x v="10"/>
    <x v="10"/>
    <x v="1"/>
    <x v="0"/>
    <x v="0"/>
  </r>
  <r>
    <x v="59"/>
    <d v="2022-06-17T13:45:04"/>
    <x v="2"/>
    <n v="348"/>
    <n v="2"/>
    <n v="3053"/>
    <x v="0"/>
    <n v="53"/>
    <n v="1"/>
    <s v="Male"/>
    <n v="0"/>
    <n v="2022"/>
    <x v="8"/>
    <x v="8"/>
    <x v="1"/>
    <x v="1"/>
    <x v="0"/>
  </r>
  <r>
    <x v="59"/>
    <d v="2021-03-02T23:39:48"/>
    <x v="2"/>
    <n v="149"/>
    <n v="5"/>
    <n v="2090"/>
    <x v="0"/>
    <n v="53"/>
    <n v="0"/>
    <s v="Male"/>
    <n v="0"/>
    <n v="2021"/>
    <x v="1"/>
    <x v="1"/>
    <x v="1"/>
    <x v="0"/>
    <x v="0"/>
  </r>
  <r>
    <x v="59"/>
    <d v="2020-12-09T02:43:26"/>
    <x v="0"/>
    <n v="424"/>
    <n v="5"/>
    <n v="4279"/>
    <x v="2"/>
    <n v="53"/>
    <n v="0"/>
    <s v="Male"/>
    <n v="0"/>
    <n v="2020"/>
    <x v="9"/>
    <x v="9"/>
    <x v="1"/>
    <x v="0"/>
    <x v="2"/>
  </r>
  <r>
    <x v="59"/>
    <d v="2021-04-25T09:44:48"/>
    <x v="3"/>
    <n v="249"/>
    <n v="1"/>
    <n v="3304"/>
    <x v="0"/>
    <n v="53"/>
    <n v="1"/>
    <s v="Male"/>
    <n v="0"/>
    <n v="2021"/>
    <x v="4"/>
    <x v="4"/>
    <x v="1"/>
    <x v="1"/>
    <x v="0"/>
  </r>
  <r>
    <x v="60"/>
    <d v="2020-08-06T11:32:07"/>
    <x v="0"/>
    <n v="83"/>
    <n v="5"/>
    <n v="3857"/>
    <x v="2"/>
    <n v="70"/>
    <n v="0"/>
    <s v="Female"/>
    <n v="1"/>
    <n v="2020"/>
    <x v="10"/>
    <x v="10"/>
    <x v="3"/>
    <x v="0"/>
    <x v="2"/>
  </r>
  <r>
    <x v="60"/>
    <d v="2022-02-12T20:05:11"/>
    <x v="3"/>
    <n v="361"/>
    <n v="3"/>
    <n v="3364"/>
    <x v="0"/>
    <n v="70"/>
    <n v="0"/>
    <s v="Female"/>
    <n v="1"/>
    <n v="2022"/>
    <x v="6"/>
    <x v="6"/>
    <x v="3"/>
    <x v="0"/>
    <x v="0"/>
  </r>
  <r>
    <x v="60"/>
    <d v="2023-03-02T04:58:30"/>
    <x v="2"/>
    <n v="491"/>
    <n v="2"/>
    <n v="5067"/>
    <x v="0"/>
    <n v="70"/>
    <n v="1"/>
    <s v="Female"/>
    <n v="1"/>
    <n v="2023"/>
    <x v="1"/>
    <x v="1"/>
    <x v="3"/>
    <x v="1"/>
    <x v="0"/>
  </r>
  <r>
    <x v="60"/>
    <d v="2020-10-27T08:48:33"/>
    <x v="2"/>
    <n v="17"/>
    <n v="3"/>
    <n v="4404"/>
    <x v="1"/>
    <n v="70"/>
    <n v="1"/>
    <s v="Female"/>
    <n v="1"/>
    <n v="2020"/>
    <x v="11"/>
    <x v="11"/>
    <x v="3"/>
    <x v="1"/>
    <x v="1"/>
  </r>
  <r>
    <x v="60"/>
    <d v="2022-12-26T07:41:22"/>
    <x v="3"/>
    <n v="22"/>
    <n v="3"/>
    <n v="3698"/>
    <x v="1"/>
    <n v="70"/>
    <n v="0"/>
    <s v="Female"/>
    <n v="1"/>
    <n v="2022"/>
    <x v="9"/>
    <x v="9"/>
    <x v="3"/>
    <x v="0"/>
    <x v="1"/>
  </r>
  <r>
    <x v="60"/>
    <d v="2020-10-08T01:46:40"/>
    <x v="0"/>
    <n v="119"/>
    <n v="4"/>
    <n v="836"/>
    <x v="1"/>
    <n v="70"/>
    <n v="1"/>
    <s v="Female"/>
    <n v="1"/>
    <n v="2020"/>
    <x v="11"/>
    <x v="11"/>
    <x v="3"/>
    <x v="1"/>
    <x v="1"/>
  </r>
  <r>
    <x v="60"/>
    <d v="2020-05-20T06:16:22"/>
    <x v="2"/>
    <n v="315"/>
    <n v="1"/>
    <n v="1830"/>
    <x v="2"/>
    <n v="70"/>
    <n v="1"/>
    <s v="Female"/>
    <n v="1"/>
    <n v="2020"/>
    <x v="2"/>
    <x v="2"/>
    <x v="3"/>
    <x v="1"/>
    <x v="2"/>
  </r>
  <r>
    <x v="60"/>
    <d v="2020-04-04T02:05:22"/>
    <x v="1"/>
    <n v="300"/>
    <n v="5"/>
    <n v="3715"/>
    <x v="3"/>
    <n v="70"/>
    <n v="1"/>
    <s v="Female"/>
    <n v="1"/>
    <n v="2020"/>
    <x v="4"/>
    <x v="4"/>
    <x v="3"/>
    <x v="1"/>
    <x v="3"/>
  </r>
  <r>
    <x v="61"/>
    <d v="2022-06-04T12:54:52"/>
    <x v="3"/>
    <n v="259"/>
    <n v="5"/>
    <n v="487"/>
    <x v="2"/>
    <n v="39"/>
    <n v="0"/>
    <s v="Male"/>
    <n v="1"/>
    <n v="2022"/>
    <x v="8"/>
    <x v="8"/>
    <x v="0"/>
    <x v="0"/>
    <x v="2"/>
  </r>
  <r>
    <x v="61"/>
    <d v="2020-08-13T13:10:58"/>
    <x v="0"/>
    <n v="14"/>
    <n v="5"/>
    <n v="2198"/>
    <x v="0"/>
    <n v="39"/>
    <n v="0"/>
    <s v="Male"/>
    <n v="1"/>
    <n v="2020"/>
    <x v="10"/>
    <x v="10"/>
    <x v="0"/>
    <x v="0"/>
    <x v="0"/>
  </r>
  <r>
    <x v="61"/>
    <d v="2023-07-15T10:01:10"/>
    <x v="1"/>
    <n v="217"/>
    <n v="2"/>
    <n v="1048"/>
    <x v="1"/>
    <n v="39"/>
    <n v="0"/>
    <s v="Male"/>
    <n v="1"/>
    <n v="2023"/>
    <x v="7"/>
    <x v="7"/>
    <x v="0"/>
    <x v="0"/>
    <x v="1"/>
  </r>
  <r>
    <x v="61"/>
    <d v="2022-09-13T17:54:01"/>
    <x v="3"/>
    <n v="313"/>
    <n v="4"/>
    <n v="1366"/>
    <x v="0"/>
    <n v="39"/>
    <n v="0"/>
    <s v="Male"/>
    <n v="1"/>
    <n v="2022"/>
    <x v="0"/>
    <x v="0"/>
    <x v="0"/>
    <x v="0"/>
    <x v="0"/>
  </r>
  <r>
    <x v="61"/>
    <d v="2022-09-08T22:29:14"/>
    <x v="2"/>
    <n v="122"/>
    <n v="3"/>
    <n v="1493"/>
    <x v="0"/>
    <n v="39"/>
    <n v="0"/>
    <s v="Male"/>
    <n v="1"/>
    <n v="2022"/>
    <x v="0"/>
    <x v="0"/>
    <x v="0"/>
    <x v="0"/>
    <x v="0"/>
  </r>
  <r>
    <x v="61"/>
    <d v="2022-01-16T00:15:48"/>
    <x v="2"/>
    <n v="12"/>
    <n v="5"/>
    <n v="5093"/>
    <x v="0"/>
    <n v="39"/>
    <n v="1"/>
    <s v="Male"/>
    <n v="1"/>
    <n v="2022"/>
    <x v="5"/>
    <x v="5"/>
    <x v="0"/>
    <x v="1"/>
    <x v="0"/>
  </r>
  <r>
    <x v="62"/>
    <d v="2020-12-18T13:50:43"/>
    <x v="3"/>
    <n v="83"/>
    <n v="5"/>
    <n v="1693"/>
    <x v="1"/>
    <n v="51"/>
    <n v="1"/>
    <s v="Female"/>
    <n v="1"/>
    <n v="2020"/>
    <x v="9"/>
    <x v="9"/>
    <x v="1"/>
    <x v="1"/>
    <x v="1"/>
  </r>
  <r>
    <x v="62"/>
    <d v="2020-12-09T04:00:34"/>
    <x v="3"/>
    <n v="263"/>
    <n v="4"/>
    <n v="3171"/>
    <x v="1"/>
    <n v="51"/>
    <n v="0"/>
    <s v="Female"/>
    <n v="1"/>
    <n v="2020"/>
    <x v="9"/>
    <x v="9"/>
    <x v="1"/>
    <x v="0"/>
    <x v="1"/>
  </r>
  <r>
    <x v="63"/>
    <d v="2022-04-14T08:59:34"/>
    <x v="3"/>
    <n v="89"/>
    <n v="5"/>
    <n v="388"/>
    <x v="2"/>
    <n v="52"/>
    <n v="0"/>
    <s v="Female"/>
    <n v="0"/>
    <n v="2022"/>
    <x v="4"/>
    <x v="4"/>
    <x v="1"/>
    <x v="0"/>
    <x v="2"/>
  </r>
  <r>
    <x v="63"/>
    <d v="2020-08-24T18:26:54"/>
    <x v="1"/>
    <n v="238"/>
    <n v="3"/>
    <n v="3555"/>
    <x v="0"/>
    <n v="52"/>
    <n v="1"/>
    <s v="Female"/>
    <n v="0"/>
    <n v="2020"/>
    <x v="10"/>
    <x v="10"/>
    <x v="1"/>
    <x v="1"/>
    <x v="0"/>
  </r>
  <r>
    <x v="63"/>
    <d v="2023-07-08T05:24:55"/>
    <x v="0"/>
    <n v="224"/>
    <n v="3"/>
    <n v="1668"/>
    <x v="1"/>
    <n v="52"/>
    <n v="0"/>
    <s v="Female"/>
    <n v="0"/>
    <n v="2023"/>
    <x v="7"/>
    <x v="7"/>
    <x v="1"/>
    <x v="0"/>
    <x v="1"/>
  </r>
  <r>
    <x v="64"/>
    <d v="2020-09-15T04:55:50"/>
    <x v="3"/>
    <n v="50"/>
    <n v="1"/>
    <n v="2991"/>
    <x v="0"/>
    <n v="65"/>
    <n v="0"/>
    <s v="Female"/>
    <n v="0"/>
    <n v="2020"/>
    <x v="0"/>
    <x v="0"/>
    <x v="3"/>
    <x v="0"/>
    <x v="0"/>
  </r>
  <r>
    <x v="64"/>
    <d v="2021-04-08T16:24:07"/>
    <x v="1"/>
    <n v="495"/>
    <n v="1"/>
    <n v="3994"/>
    <x v="0"/>
    <n v="65"/>
    <n v="0"/>
    <s v="Female"/>
    <n v="0"/>
    <n v="2021"/>
    <x v="4"/>
    <x v="4"/>
    <x v="3"/>
    <x v="0"/>
    <x v="0"/>
  </r>
  <r>
    <x v="64"/>
    <d v="2023-05-05T04:21:38"/>
    <x v="3"/>
    <n v="478"/>
    <n v="4"/>
    <n v="5188"/>
    <x v="3"/>
    <n v="65"/>
    <n v="0"/>
    <s v="Female"/>
    <n v="0"/>
    <n v="2023"/>
    <x v="2"/>
    <x v="2"/>
    <x v="3"/>
    <x v="0"/>
    <x v="3"/>
  </r>
  <r>
    <x v="64"/>
    <d v="2021-01-06T21:58:00"/>
    <x v="3"/>
    <n v="412"/>
    <n v="1"/>
    <n v="3189"/>
    <x v="0"/>
    <n v="65"/>
    <n v="1"/>
    <s v="Female"/>
    <n v="0"/>
    <n v="2021"/>
    <x v="5"/>
    <x v="5"/>
    <x v="3"/>
    <x v="1"/>
    <x v="0"/>
  </r>
  <r>
    <x v="64"/>
    <d v="2022-07-05T15:26:30"/>
    <x v="3"/>
    <n v="266"/>
    <n v="2"/>
    <n v="3524"/>
    <x v="2"/>
    <n v="65"/>
    <n v="0"/>
    <s v="Female"/>
    <n v="0"/>
    <n v="2022"/>
    <x v="7"/>
    <x v="7"/>
    <x v="3"/>
    <x v="0"/>
    <x v="2"/>
  </r>
  <r>
    <x v="65"/>
    <d v="2020-09-25T12:35:33"/>
    <x v="1"/>
    <n v="309"/>
    <n v="2"/>
    <n v="4829"/>
    <x v="1"/>
    <n v="46"/>
    <n v="1"/>
    <s v="Male"/>
    <n v="0"/>
    <n v="2020"/>
    <x v="0"/>
    <x v="0"/>
    <x v="1"/>
    <x v="1"/>
    <x v="1"/>
  </r>
  <r>
    <x v="65"/>
    <d v="2022-01-21T12:48:49"/>
    <x v="2"/>
    <n v="127"/>
    <n v="5"/>
    <n v="1908"/>
    <x v="2"/>
    <n v="46"/>
    <n v="0"/>
    <s v="Male"/>
    <n v="0"/>
    <n v="2022"/>
    <x v="5"/>
    <x v="5"/>
    <x v="1"/>
    <x v="0"/>
    <x v="2"/>
  </r>
  <r>
    <x v="65"/>
    <d v="2021-01-13T18:52:27"/>
    <x v="3"/>
    <n v="389"/>
    <n v="4"/>
    <n v="2281"/>
    <x v="0"/>
    <n v="46"/>
    <n v="1"/>
    <s v="Male"/>
    <n v="0"/>
    <n v="2021"/>
    <x v="5"/>
    <x v="5"/>
    <x v="1"/>
    <x v="1"/>
    <x v="0"/>
  </r>
  <r>
    <x v="65"/>
    <d v="2023-05-06T17:30:32"/>
    <x v="2"/>
    <n v="62"/>
    <n v="1"/>
    <n v="3260"/>
    <x v="0"/>
    <n v="46"/>
    <n v="1"/>
    <s v="Male"/>
    <n v="0"/>
    <n v="2023"/>
    <x v="2"/>
    <x v="2"/>
    <x v="1"/>
    <x v="1"/>
    <x v="0"/>
  </r>
  <r>
    <x v="65"/>
    <d v="2020-09-12T00:38:28"/>
    <x v="2"/>
    <n v="18"/>
    <n v="1"/>
    <n v="4886"/>
    <x v="0"/>
    <n v="46"/>
    <n v="0"/>
    <s v="Male"/>
    <n v="0"/>
    <n v="2020"/>
    <x v="0"/>
    <x v="0"/>
    <x v="1"/>
    <x v="0"/>
    <x v="0"/>
  </r>
  <r>
    <x v="65"/>
    <d v="2022-04-20T03:17:31"/>
    <x v="1"/>
    <n v="363"/>
    <n v="3"/>
    <n v="3753"/>
    <x v="1"/>
    <n v="46"/>
    <n v="0"/>
    <s v="Male"/>
    <n v="0"/>
    <n v="2022"/>
    <x v="4"/>
    <x v="4"/>
    <x v="1"/>
    <x v="0"/>
    <x v="1"/>
  </r>
  <r>
    <x v="66"/>
    <d v="2023-04-12T06:22:20"/>
    <x v="2"/>
    <n v="300"/>
    <n v="2"/>
    <n v="2774"/>
    <x v="0"/>
    <n v="34"/>
    <n v="1"/>
    <s v="Female"/>
    <n v="1"/>
    <n v="2023"/>
    <x v="4"/>
    <x v="4"/>
    <x v="0"/>
    <x v="1"/>
    <x v="0"/>
  </r>
  <r>
    <x v="66"/>
    <d v="2022-04-26T21:37:38"/>
    <x v="0"/>
    <n v="362"/>
    <n v="5"/>
    <n v="3924"/>
    <x v="1"/>
    <n v="34"/>
    <n v="0"/>
    <s v="Female"/>
    <n v="1"/>
    <n v="2022"/>
    <x v="4"/>
    <x v="4"/>
    <x v="0"/>
    <x v="0"/>
    <x v="1"/>
  </r>
  <r>
    <x v="67"/>
    <d v="2021-10-15T11:22:10"/>
    <x v="2"/>
    <n v="68"/>
    <n v="5"/>
    <n v="3210"/>
    <x v="0"/>
    <n v="60"/>
    <n v="1"/>
    <s v="Male"/>
    <n v="0"/>
    <n v="2021"/>
    <x v="11"/>
    <x v="11"/>
    <x v="1"/>
    <x v="1"/>
    <x v="0"/>
  </r>
  <r>
    <x v="67"/>
    <d v="2021-12-23T04:29:48"/>
    <x v="0"/>
    <n v="457"/>
    <n v="5"/>
    <n v="439"/>
    <x v="2"/>
    <n v="60"/>
    <n v="1"/>
    <s v="Male"/>
    <n v="0"/>
    <n v="2021"/>
    <x v="9"/>
    <x v="9"/>
    <x v="1"/>
    <x v="1"/>
    <x v="2"/>
  </r>
  <r>
    <x v="67"/>
    <d v="2022-10-02T08:46:03"/>
    <x v="2"/>
    <n v="214"/>
    <n v="2"/>
    <n v="2398"/>
    <x v="0"/>
    <n v="60"/>
    <n v="0"/>
    <s v="Male"/>
    <n v="0"/>
    <n v="2022"/>
    <x v="11"/>
    <x v="11"/>
    <x v="1"/>
    <x v="0"/>
    <x v="0"/>
  </r>
  <r>
    <x v="67"/>
    <d v="2022-05-21T14:22:07"/>
    <x v="2"/>
    <n v="349"/>
    <n v="4"/>
    <n v="1341"/>
    <x v="1"/>
    <n v="60"/>
    <n v="1"/>
    <s v="Male"/>
    <n v="0"/>
    <n v="2022"/>
    <x v="2"/>
    <x v="2"/>
    <x v="1"/>
    <x v="1"/>
    <x v="1"/>
  </r>
  <r>
    <x v="67"/>
    <d v="2023-04-20T21:21:23"/>
    <x v="3"/>
    <n v="31"/>
    <n v="3"/>
    <n v="2756"/>
    <x v="1"/>
    <n v="60"/>
    <n v="1"/>
    <s v="Male"/>
    <n v="0"/>
    <n v="2023"/>
    <x v="4"/>
    <x v="4"/>
    <x v="1"/>
    <x v="1"/>
    <x v="1"/>
  </r>
  <r>
    <x v="67"/>
    <d v="2022-03-18T07:07:52"/>
    <x v="0"/>
    <n v="64"/>
    <n v="4"/>
    <n v="1902"/>
    <x v="3"/>
    <n v="60"/>
    <n v="1"/>
    <s v="Male"/>
    <n v="0"/>
    <n v="2022"/>
    <x v="1"/>
    <x v="1"/>
    <x v="1"/>
    <x v="1"/>
    <x v="3"/>
  </r>
  <r>
    <x v="67"/>
    <d v="2023-07-16T09:04:29"/>
    <x v="1"/>
    <n v="77"/>
    <n v="4"/>
    <n v="1730"/>
    <x v="2"/>
    <n v="60"/>
    <n v="0"/>
    <s v="Male"/>
    <n v="0"/>
    <n v="2023"/>
    <x v="7"/>
    <x v="7"/>
    <x v="1"/>
    <x v="0"/>
    <x v="2"/>
  </r>
  <r>
    <x v="67"/>
    <d v="2023-02-08T09:47:44"/>
    <x v="3"/>
    <n v="65"/>
    <n v="4"/>
    <n v="5179"/>
    <x v="0"/>
    <n v="60"/>
    <n v="0"/>
    <s v="Male"/>
    <n v="0"/>
    <n v="2023"/>
    <x v="6"/>
    <x v="6"/>
    <x v="1"/>
    <x v="0"/>
    <x v="0"/>
  </r>
  <r>
    <x v="68"/>
    <d v="2021-08-15T00:49:58"/>
    <x v="2"/>
    <n v="49"/>
    <n v="4"/>
    <n v="4197"/>
    <x v="1"/>
    <n v="28"/>
    <n v="0"/>
    <s v="Female"/>
    <n v="0"/>
    <n v="2021"/>
    <x v="10"/>
    <x v="10"/>
    <x v="0"/>
    <x v="0"/>
    <x v="1"/>
  </r>
  <r>
    <x v="68"/>
    <d v="2020-08-18T12:51:17"/>
    <x v="3"/>
    <n v="24"/>
    <n v="5"/>
    <n v="2033"/>
    <x v="0"/>
    <n v="28"/>
    <n v="0"/>
    <s v="Female"/>
    <n v="0"/>
    <n v="2020"/>
    <x v="10"/>
    <x v="10"/>
    <x v="0"/>
    <x v="0"/>
    <x v="0"/>
  </r>
  <r>
    <x v="68"/>
    <d v="2020-07-16T02:12:19"/>
    <x v="3"/>
    <n v="319"/>
    <n v="4"/>
    <n v="5010"/>
    <x v="0"/>
    <n v="28"/>
    <n v="1"/>
    <s v="Female"/>
    <n v="0"/>
    <n v="2020"/>
    <x v="7"/>
    <x v="7"/>
    <x v="0"/>
    <x v="1"/>
    <x v="0"/>
  </r>
  <r>
    <x v="68"/>
    <d v="2022-07-10T16:00:53"/>
    <x v="0"/>
    <n v="463"/>
    <n v="3"/>
    <n v="3229"/>
    <x v="0"/>
    <n v="28"/>
    <n v="0"/>
    <s v="Female"/>
    <n v="0"/>
    <n v="2022"/>
    <x v="7"/>
    <x v="7"/>
    <x v="0"/>
    <x v="0"/>
    <x v="0"/>
  </r>
  <r>
    <x v="68"/>
    <d v="2022-03-06T03:42:39"/>
    <x v="1"/>
    <n v="461"/>
    <n v="2"/>
    <n v="2049"/>
    <x v="2"/>
    <n v="28"/>
    <n v="0"/>
    <s v="Female"/>
    <n v="0"/>
    <n v="2022"/>
    <x v="1"/>
    <x v="1"/>
    <x v="0"/>
    <x v="0"/>
    <x v="2"/>
  </r>
  <r>
    <x v="68"/>
    <d v="2020-12-01T00:19:28"/>
    <x v="0"/>
    <n v="55"/>
    <n v="1"/>
    <n v="2296"/>
    <x v="3"/>
    <n v="28"/>
    <n v="0"/>
    <s v="Female"/>
    <n v="0"/>
    <n v="2020"/>
    <x v="9"/>
    <x v="9"/>
    <x v="0"/>
    <x v="0"/>
    <x v="3"/>
  </r>
  <r>
    <x v="69"/>
    <d v="2023-01-31T13:50:52"/>
    <x v="0"/>
    <n v="168"/>
    <n v="4"/>
    <n v="1206"/>
    <x v="0"/>
    <n v="21"/>
    <n v="0"/>
    <s v="Male"/>
    <n v="1"/>
    <n v="2023"/>
    <x v="5"/>
    <x v="5"/>
    <x v="2"/>
    <x v="0"/>
    <x v="0"/>
  </r>
  <r>
    <x v="69"/>
    <d v="2020-08-18T04:39:53"/>
    <x v="3"/>
    <n v="226"/>
    <n v="5"/>
    <n v="4121"/>
    <x v="1"/>
    <n v="21"/>
    <n v="0"/>
    <s v="Male"/>
    <n v="1"/>
    <n v="2020"/>
    <x v="10"/>
    <x v="10"/>
    <x v="2"/>
    <x v="0"/>
    <x v="1"/>
  </r>
  <r>
    <x v="69"/>
    <d v="2022-11-03T22:00:27"/>
    <x v="1"/>
    <n v="489"/>
    <n v="2"/>
    <n v="959"/>
    <x v="2"/>
    <n v="21"/>
    <n v="0"/>
    <s v="Male"/>
    <n v="1"/>
    <n v="2022"/>
    <x v="3"/>
    <x v="3"/>
    <x v="2"/>
    <x v="0"/>
    <x v="2"/>
  </r>
  <r>
    <x v="70"/>
    <d v="2020-01-10T23:01:31"/>
    <x v="0"/>
    <n v="232"/>
    <n v="5"/>
    <n v="2955"/>
    <x v="3"/>
    <n v="70"/>
    <n v="0"/>
    <s v="Male"/>
    <n v="0"/>
    <n v="2020"/>
    <x v="5"/>
    <x v="5"/>
    <x v="3"/>
    <x v="0"/>
    <x v="3"/>
  </r>
  <r>
    <x v="70"/>
    <d v="2021-04-01T15:14:49"/>
    <x v="2"/>
    <n v="490"/>
    <n v="2"/>
    <n v="3877"/>
    <x v="2"/>
    <n v="70"/>
    <n v="0"/>
    <s v="Male"/>
    <n v="0"/>
    <n v="2021"/>
    <x v="4"/>
    <x v="4"/>
    <x v="3"/>
    <x v="0"/>
    <x v="2"/>
  </r>
  <r>
    <x v="70"/>
    <d v="2022-02-28T07:32:27"/>
    <x v="0"/>
    <n v="359"/>
    <n v="5"/>
    <n v="1945"/>
    <x v="0"/>
    <n v="70"/>
    <n v="0"/>
    <s v="Male"/>
    <n v="0"/>
    <n v="2022"/>
    <x v="6"/>
    <x v="6"/>
    <x v="3"/>
    <x v="0"/>
    <x v="0"/>
  </r>
  <r>
    <x v="70"/>
    <d v="2021-05-04T19:15:55"/>
    <x v="1"/>
    <n v="394"/>
    <n v="5"/>
    <n v="1014"/>
    <x v="0"/>
    <n v="70"/>
    <n v="1"/>
    <s v="Male"/>
    <n v="0"/>
    <n v="2021"/>
    <x v="2"/>
    <x v="2"/>
    <x v="3"/>
    <x v="1"/>
    <x v="0"/>
  </r>
  <r>
    <x v="71"/>
    <d v="2021-05-28T05:52:11"/>
    <x v="0"/>
    <n v="329"/>
    <n v="4"/>
    <n v="5025"/>
    <x v="0"/>
    <n v="28"/>
    <n v="1"/>
    <s v="Male"/>
    <n v="0"/>
    <n v="2021"/>
    <x v="2"/>
    <x v="2"/>
    <x v="0"/>
    <x v="1"/>
    <x v="0"/>
  </r>
  <r>
    <x v="71"/>
    <d v="2022-08-11T18:32:25"/>
    <x v="3"/>
    <n v="119"/>
    <n v="3"/>
    <n v="4455"/>
    <x v="0"/>
    <n v="28"/>
    <n v="1"/>
    <s v="Male"/>
    <n v="0"/>
    <n v="2022"/>
    <x v="10"/>
    <x v="10"/>
    <x v="0"/>
    <x v="1"/>
    <x v="0"/>
  </r>
  <r>
    <x v="71"/>
    <d v="2022-05-06T19:37:21"/>
    <x v="1"/>
    <n v="35"/>
    <n v="4"/>
    <n v="806"/>
    <x v="2"/>
    <n v="28"/>
    <n v="0"/>
    <s v="Male"/>
    <n v="0"/>
    <n v="2022"/>
    <x v="2"/>
    <x v="2"/>
    <x v="0"/>
    <x v="0"/>
    <x v="2"/>
  </r>
  <r>
    <x v="71"/>
    <d v="2021-08-11T16:28:38"/>
    <x v="2"/>
    <n v="443"/>
    <n v="1"/>
    <n v="3029"/>
    <x v="3"/>
    <n v="28"/>
    <n v="0"/>
    <s v="Male"/>
    <n v="0"/>
    <n v="2021"/>
    <x v="10"/>
    <x v="10"/>
    <x v="0"/>
    <x v="0"/>
    <x v="3"/>
  </r>
  <r>
    <x v="71"/>
    <d v="2020-02-13T05:39:40"/>
    <x v="3"/>
    <n v="165"/>
    <n v="3"/>
    <n v="4368"/>
    <x v="1"/>
    <n v="28"/>
    <n v="0"/>
    <s v="Male"/>
    <n v="0"/>
    <n v="2020"/>
    <x v="6"/>
    <x v="6"/>
    <x v="0"/>
    <x v="0"/>
    <x v="1"/>
  </r>
  <r>
    <x v="71"/>
    <d v="2023-04-18T17:48:35"/>
    <x v="2"/>
    <n v="368"/>
    <n v="2"/>
    <n v="4241"/>
    <x v="0"/>
    <n v="28"/>
    <n v="1"/>
    <s v="Male"/>
    <n v="0"/>
    <n v="2023"/>
    <x v="4"/>
    <x v="4"/>
    <x v="0"/>
    <x v="1"/>
    <x v="0"/>
  </r>
  <r>
    <x v="71"/>
    <d v="2022-06-10T03:12:27"/>
    <x v="2"/>
    <n v="15"/>
    <n v="5"/>
    <n v="1546"/>
    <x v="2"/>
    <n v="28"/>
    <n v="1"/>
    <s v="Male"/>
    <n v="0"/>
    <n v="2022"/>
    <x v="8"/>
    <x v="8"/>
    <x v="0"/>
    <x v="1"/>
    <x v="2"/>
  </r>
  <r>
    <x v="71"/>
    <d v="2022-05-16T04:14:39"/>
    <x v="0"/>
    <n v="228"/>
    <n v="4"/>
    <n v="448"/>
    <x v="0"/>
    <n v="28"/>
    <n v="0"/>
    <s v="Male"/>
    <n v="0"/>
    <n v="2022"/>
    <x v="2"/>
    <x v="2"/>
    <x v="0"/>
    <x v="0"/>
    <x v="0"/>
  </r>
  <r>
    <x v="71"/>
    <d v="2022-09-11T04:16:05"/>
    <x v="0"/>
    <n v="101"/>
    <n v="3"/>
    <n v="3363"/>
    <x v="1"/>
    <n v="28"/>
    <n v="0"/>
    <s v="Male"/>
    <n v="0"/>
    <n v="2022"/>
    <x v="0"/>
    <x v="0"/>
    <x v="0"/>
    <x v="0"/>
    <x v="1"/>
  </r>
  <r>
    <x v="71"/>
    <d v="2022-06-20T00:16:50"/>
    <x v="1"/>
    <n v="116"/>
    <n v="1"/>
    <n v="4686"/>
    <x v="2"/>
    <n v="28"/>
    <n v="0"/>
    <s v="Male"/>
    <n v="0"/>
    <n v="2022"/>
    <x v="8"/>
    <x v="8"/>
    <x v="0"/>
    <x v="0"/>
    <x v="2"/>
  </r>
  <r>
    <x v="72"/>
    <d v="2021-07-27T00:52:37"/>
    <x v="3"/>
    <n v="394"/>
    <n v="3"/>
    <n v="2593"/>
    <x v="2"/>
    <n v="59"/>
    <n v="0"/>
    <s v="Female"/>
    <n v="0"/>
    <n v="2021"/>
    <x v="7"/>
    <x v="7"/>
    <x v="1"/>
    <x v="0"/>
    <x v="2"/>
  </r>
  <r>
    <x v="72"/>
    <d v="2020-08-08T20:11:55"/>
    <x v="2"/>
    <n v="242"/>
    <n v="3"/>
    <n v="614"/>
    <x v="0"/>
    <n v="59"/>
    <n v="0"/>
    <s v="Female"/>
    <n v="0"/>
    <n v="2020"/>
    <x v="10"/>
    <x v="10"/>
    <x v="1"/>
    <x v="0"/>
    <x v="0"/>
  </r>
  <r>
    <x v="72"/>
    <d v="2020-04-06T01:23:21"/>
    <x v="2"/>
    <n v="448"/>
    <n v="4"/>
    <n v="4581"/>
    <x v="1"/>
    <n v="59"/>
    <n v="0"/>
    <s v="Female"/>
    <n v="0"/>
    <n v="2020"/>
    <x v="4"/>
    <x v="4"/>
    <x v="1"/>
    <x v="0"/>
    <x v="1"/>
  </r>
  <r>
    <x v="72"/>
    <d v="2023-02-06T20:42:13"/>
    <x v="0"/>
    <n v="167"/>
    <n v="3"/>
    <n v="1142"/>
    <x v="1"/>
    <n v="59"/>
    <n v="0"/>
    <s v="Female"/>
    <n v="0"/>
    <n v="2023"/>
    <x v="6"/>
    <x v="6"/>
    <x v="1"/>
    <x v="0"/>
    <x v="1"/>
  </r>
  <r>
    <x v="72"/>
    <d v="2022-10-12T11:28:57"/>
    <x v="1"/>
    <n v="454"/>
    <n v="5"/>
    <n v="5201"/>
    <x v="2"/>
    <n v="59"/>
    <n v="0"/>
    <s v="Female"/>
    <n v="0"/>
    <n v="2022"/>
    <x v="11"/>
    <x v="11"/>
    <x v="1"/>
    <x v="0"/>
    <x v="2"/>
  </r>
  <r>
    <x v="73"/>
    <d v="2020-05-09T07:26:31"/>
    <x v="3"/>
    <n v="110"/>
    <n v="1"/>
    <n v="2487"/>
    <x v="2"/>
    <n v="52"/>
    <n v="0"/>
    <s v="Female"/>
    <n v="0"/>
    <n v="2020"/>
    <x v="2"/>
    <x v="2"/>
    <x v="1"/>
    <x v="0"/>
    <x v="2"/>
  </r>
  <r>
    <x v="73"/>
    <d v="2020-03-16T15:06:16"/>
    <x v="3"/>
    <n v="334"/>
    <n v="2"/>
    <n v="4695"/>
    <x v="0"/>
    <n v="52"/>
    <n v="0"/>
    <s v="Female"/>
    <n v="0"/>
    <n v="2020"/>
    <x v="1"/>
    <x v="1"/>
    <x v="1"/>
    <x v="0"/>
    <x v="0"/>
  </r>
  <r>
    <x v="73"/>
    <d v="2021-09-07T06:49:52"/>
    <x v="0"/>
    <n v="299"/>
    <n v="2"/>
    <n v="1573"/>
    <x v="1"/>
    <n v="52"/>
    <n v="1"/>
    <s v="Female"/>
    <n v="0"/>
    <n v="2021"/>
    <x v="0"/>
    <x v="0"/>
    <x v="1"/>
    <x v="1"/>
    <x v="1"/>
  </r>
  <r>
    <x v="73"/>
    <d v="2023-07-09T09:50:18"/>
    <x v="3"/>
    <n v="412"/>
    <n v="4"/>
    <n v="2884"/>
    <x v="1"/>
    <n v="52"/>
    <n v="1"/>
    <s v="Female"/>
    <n v="0"/>
    <n v="2023"/>
    <x v="7"/>
    <x v="7"/>
    <x v="1"/>
    <x v="1"/>
    <x v="1"/>
  </r>
  <r>
    <x v="73"/>
    <d v="2021-06-23T10:05:41"/>
    <x v="3"/>
    <n v="462"/>
    <n v="3"/>
    <n v="2926"/>
    <x v="2"/>
    <n v="52"/>
    <n v="1"/>
    <s v="Female"/>
    <n v="0"/>
    <n v="2021"/>
    <x v="8"/>
    <x v="8"/>
    <x v="1"/>
    <x v="1"/>
    <x v="2"/>
  </r>
  <r>
    <x v="73"/>
    <d v="2020-09-29T11:40:10"/>
    <x v="1"/>
    <n v="290"/>
    <n v="3"/>
    <n v="2555"/>
    <x v="1"/>
    <n v="52"/>
    <n v="1"/>
    <s v="Female"/>
    <n v="0"/>
    <n v="2020"/>
    <x v="0"/>
    <x v="0"/>
    <x v="1"/>
    <x v="1"/>
    <x v="1"/>
  </r>
  <r>
    <x v="73"/>
    <d v="2021-10-14T05:07:50"/>
    <x v="2"/>
    <n v="70"/>
    <n v="2"/>
    <n v="2182"/>
    <x v="0"/>
    <n v="52"/>
    <n v="0"/>
    <s v="Female"/>
    <n v="0"/>
    <n v="2021"/>
    <x v="11"/>
    <x v="11"/>
    <x v="1"/>
    <x v="0"/>
    <x v="0"/>
  </r>
  <r>
    <x v="73"/>
    <d v="2023-07-15T12:00:08"/>
    <x v="2"/>
    <n v="357"/>
    <n v="1"/>
    <n v="4478"/>
    <x v="1"/>
    <n v="52"/>
    <n v="1"/>
    <s v="Female"/>
    <n v="0"/>
    <n v="2023"/>
    <x v="7"/>
    <x v="7"/>
    <x v="1"/>
    <x v="1"/>
    <x v="1"/>
  </r>
  <r>
    <x v="73"/>
    <d v="2022-09-01T14:57:44"/>
    <x v="2"/>
    <n v="61"/>
    <n v="3"/>
    <n v="1876"/>
    <x v="0"/>
    <n v="52"/>
    <n v="0"/>
    <s v="Female"/>
    <n v="0"/>
    <n v="2022"/>
    <x v="0"/>
    <x v="0"/>
    <x v="1"/>
    <x v="0"/>
    <x v="0"/>
  </r>
  <r>
    <x v="73"/>
    <d v="2021-01-15T19:19:04"/>
    <x v="0"/>
    <n v="183"/>
    <n v="5"/>
    <n v="5195"/>
    <x v="1"/>
    <n v="52"/>
    <n v="1"/>
    <s v="Female"/>
    <n v="0"/>
    <n v="2021"/>
    <x v="5"/>
    <x v="5"/>
    <x v="1"/>
    <x v="1"/>
    <x v="1"/>
  </r>
  <r>
    <x v="73"/>
    <d v="2023-06-30T22:39:42"/>
    <x v="2"/>
    <n v="299"/>
    <n v="2"/>
    <n v="2136"/>
    <x v="0"/>
    <n v="52"/>
    <n v="0"/>
    <s v="Female"/>
    <n v="0"/>
    <n v="2023"/>
    <x v="8"/>
    <x v="8"/>
    <x v="1"/>
    <x v="0"/>
    <x v="0"/>
  </r>
  <r>
    <x v="74"/>
    <d v="2023-05-19T07:38:24"/>
    <x v="2"/>
    <n v="285"/>
    <n v="1"/>
    <n v="966"/>
    <x v="1"/>
    <n v="34"/>
    <n v="0"/>
    <s v="Female"/>
    <n v="0"/>
    <n v="2023"/>
    <x v="2"/>
    <x v="2"/>
    <x v="0"/>
    <x v="0"/>
    <x v="1"/>
  </r>
  <r>
    <x v="74"/>
    <d v="2021-07-23T12:31:05"/>
    <x v="0"/>
    <n v="243"/>
    <n v="4"/>
    <n v="3067"/>
    <x v="0"/>
    <n v="34"/>
    <n v="0"/>
    <s v="Female"/>
    <n v="0"/>
    <n v="2021"/>
    <x v="7"/>
    <x v="7"/>
    <x v="0"/>
    <x v="0"/>
    <x v="0"/>
  </r>
  <r>
    <x v="75"/>
    <d v="2022-02-11T21:20:44"/>
    <x v="1"/>
    <n v="320"/>
    <n v="4"/>
    <n v="3603"/>
    <x v="0"/>
    <n v="66"/>
    <n v="0"/>
    <s v="Male"/>
    <n v="0"/>
    <n v="2022"/>
    <x v="6"/>
    <x v="6"/>
    <x v="3"/>
    <x v="0"/>
    <x v="0"/>
  </r>
  <r>
    <x v="75"/>
    <d v="2023-06-11T06:38:49"/>
    <x v="3"/>
    <n v="302"/>
    <n v="3"/>
    <n v="3711"/>
    <x v="0"/>
    <n v="66"/>
    <n v="1"/>
    <s v="Male"/>
    <n v="0"/>
    <n v="2023"/>
    <x v="8"/>
    <x v="8"/>
    <x v="3"/>
    <x v="1"/>
    <x v="0"/>
  </r>
  <r>
    <x v="75"/>
    <d v="2023-03-08T03:12:42"/>
    <x v="3"/>
    <n v="243"/>
    <n v="3"/>
    <n v="4641"/>
    <x v="2"/>
    <n v="66"/>
    <n v="1"/>
    <s v="Male"/>
    <n v="0"/>
    <n v="2023"/>
    <x v="1"/>
    <x v="1"/>
    <x v="3"/>
    <x v="1"/>
    <x v="2"/>
  </r>
  <r>
    <x v="75"/>
    <d v="2023-06-14T22:51:26"/>
    <x v="2"/>
    <n v="418"/>
    <n v="5"/>
    <n v="523"/>
    <x v="1"/>
    <n v="66"/>
    <n v="0"/>
    <s v="Male"/>
    <n v="0"/>
    <n v="2023"/>
    <x v="8"/>
    <x v="8"/>
    <x v="3"/>
    <x v="0"/>
    <x v="1"/>
  </r>
  <r>
    <x v="75"/>
    <d v="2021-06-07T13:47:39"/>
    <x v="3"/>
    <n v="82"/>
    <n v="3"/>
    <n v="4514"/>
    <x v="2"/>
    <n v="66"/>
    <n v="1"/>
    <s v="Male"/>
    <n v="0"/>
    <n v="2021"/>
    <x v="8"/>
    <x v="8"/>
    <x v="3"/>
    <x v="1"/>
    <x v="2"/>
  </r>
  <r>
    <x v="75"/>
    <d v="2022-09-19T00:26:04"/>
    <x v="0"/>
    <n v="184"/>
    <n v="2"/>
    <n v="3891"/>
    <x v="2"/>
    <n v="66"/>
    <n v="1"/>
    <s v="Male"/>
    <n v="0"/>
    <n v="2022"/>
    <x v="0"/>
    <x v="0"/>
    <x v="3"/>
    <x v="1"/>
    <x v="2"/>
  </r>
  <r>
    <x v="76"/>
    <d v="2020-11-03T03:46:19"/>
    <x v="1"/>
    <n v="129"/>
    <n v="1"/>
    <n v="4910"/>
    <x v="1"/>
    <n v="28"/>
    <n v="1"/>
    <s v="Male"/>
    <n v="1"/>
    <n v="2020"/>
    <x v="3"/>
    <x v="3"/>
    <x v="0"/>
    <x v="1"/>
    <x v="1"/>
  </r>
  <r>
    <x v="76"/>
    <d v="2022-12-18T23:48:03"/>
    <x v="0"/>
    <n v="398"/>
    <n v="4"/>
    <n v="2925"/>
    <x v="2"/>
    <n v="28"/>
    <n v="1"/>
    <s v="Male"/>
    <n v="1"/>
    <n v="2022"/>
    <x v="9"/>
    <x v="9"/>
    <x v="0"/>
    <x v="1"/>
    <x v="2"/>
  </r>
  <r>
    <x v="76"/>
    <d v="2021-11-28T18:39:56"/>
    <x v="2"/>
    <n v="191"/>
    <n v="4"/>
    <n v="1078"/>
    <x v="1"/>
    <n v="28"/>
    <n v="1"/>
    <s v="Male"/>
    <n v="1"/>
    <n v="2021"/>
    <x v="3"/>
    <x v="3"/>
    <x v="0"/>
    <x v="1"/>
    <x v="1"/>
  </r>
  <r>
    <x v="76"/>
    <d v="2021-07-28T17:13:32"/>
    <x v="2"/>
    <n v="302"/>
    <n v="5"/>
    <n v="3095"/>
    <x v="0"/>
    <n v="28"/>
    <n v="1"/>
    <s v="Male"/>
    <n v="1"/>
    <n v="2021"/>
    <x v="7"/>
    <x v="7"/>
    <x v="0"/>
    <x v="1"/>
    <x v="0"/>
  </r>
  <r>
    <x v="76"/>
    <d v="2021-04-20T13:16:09"/>
    <x v="2"/>
    <n v="170"/>
    <n v="1"/>
    <n v="2358"/>
    <x v="0"/>
    <n v="28"/>
    <n v="0"/>
    <s v="Male"/>
    <n v="1"/>
    <n v="2021"/>
    <x v="4"/>
    <x v="4"/>
    <x v="0"/>
    <x v="0"/>
    <x v="0"/>
  </r>
  <r>
    <x v="76"/>
    <d v="2020-07-08T20:04:42"/>
    <x v="0"/>
    <n v="341"/>
    <n v="1"/>
    <n v="3002"/>
    <x v="1"/>
    <n v="28"/>
    <n v="0"/>
    <s v="Male"/>
    <n v="1"/>
    <n v="2020"/>
    <x v="7"/>
    <x v="7"/>
    <x v="0"/>
    <x v="0"/>
    <x v="1"/>
  </r>
  <r>
    <x v="77"/>
    <d v="2020-05-10T03:01:05"/>
    <x v="2"/>
    <n v="219"/>
    <n v="2"/>
    <n v="2998"/>
    <x v="0"/>
    <n v="30"/>
    <n v="0"/>
    <s v="Male"/>
    <n v="0"/>
    <n v="2020"/>
    <x v="2"/>
    <x v="2"/>
    <x v="0"/>
    <x v="0"/>
    <x v="0"/>
  </r>
  <r>
    <x v="77"/>
    <d v="2022-08-07T02:54:42"/>
    <x v="1"/>
    <n v="396"/>
    <n v="1"/>
    <n v="2255"/>
    <x v="1"/>
    <n v="30"/>
    <n v="0"/>
    <s v="Male"/>
    <n v="0"/>
    <n v="2022"/>
    <x v="10"/>
    <x v="10"/>
    <x v="0"/>
    <x v="0"/>
    <x v="1"/>
  </r>
  <r>
    <x v="77"/>
    <d v="2022-08-13T19:38:40"/>
    <x v="0"/>
    <n v="123"/>
    <n v="3"/>
    <n v="4527"/>
    <x v="0"/>
    <n v="30"/>
    <n v="1"/>
    <s v="Male"/>
    <n v="0"/>
    <n v="2022"/>
    <x v="10"/>
    <x v="10"/>
    <x v="0"/>
    <x v="1"/>
    <x v="0"/>
  </r>
  <r>
    <x v="77"/>
    <d v="2021-10-06T16:31:10"/>
    <x v="1"/>
    <n v="174"/>
    <n v="4"/>
    <n v="1275"/>
    <x v="0"/>
    <n v="30"/>
    <n v="0"/>
    <s v="Male"/>
    <n v="0"/>
    <n v="2021"/>
    <x v="11"/>
    <x v="11"/>
    <x v="0"/>
    <x v="0"/>
    <x v="0"/>
  </r>
  <r>
    <x v="77"/>
    <d v="2020-11-13T12:14:01"/>
    <x v="1"/>
    <n v="93"/>
    <n v="4"/>
    <n v="4674"/>
    <x v="2"/>
    <n v="30"/>
    <n v="1"/>
    <s v="Male"/>
    <n v="0"/>
    <n v="2020"/>
    <x v="3"/>
    <x v="3"/>
    <x v="0"/>
    <x v="1"/>
    <x v="2"/>
  </r>
  <r>
    <x v="77"/>
    <d v="2022-02-18T20:15:03"/>
    <x v="1"/>
    <n v="158"/>
    <n v="2"/>
    <n v="4657"/>
    <x v="1"/>
    <n v="30"/>
    <n v="0"/>
    <s v="Male"/>
    <n v="0"/>
    <n v="2022"/>
    <x v="6"/>
    <x v="6"/>
    <x v="0"/>
    <x v="0"/>
    <x v="1"/>
  </r>
  <r>
    <x v="77"/>
    <d v="2021-06-08T11:55:52"/>
    <x v="3"/>
    <n v="236"/>
    <n v="3"/>
    <n v="2152"/>
    <x v="0"/>
    <n v="30"/>
    <n v="0"/>
    <s v="Male"/>
    <n v="0"/>
    <n v="2021"/>
    <x v="8"/>
    <x v="8"/>
    <x v="0"/>
    <x v="0"/>
    <x v="0"/>
  </r>
  <r>
    <x v="77"/>
    <d v="2021-01-25T09:48:32"/>
    <x v="2"/>
    <n v="160"/>
    <n v="1"/>
    <n v="4472"/>
    <x v="1"/>
    <n v="30"/>
    <n v="0"/>
    <s v="Male"/>
    <n v="0"/>
    <n v="2021"/>
    <x v="5"/>
    <x v="5"/>
    <x v="0"/>
    <x v="0"/>
    <x v="1"/>
  </r>
  <r>
    <x v="77"/>
    <d v="2023-01-15T22:33:10"/>
    <x v="3"/>
    <n v="202"/>
    <n v="4"/>
    <n v="1865"/>
    <x v="2"/>
    <n v="30"/>
    <n v="0"/>
    <s v="Male"/>
    <n v="0"/>
    <n v="2023"/>
    <x v="5"/>
    <x v="5"/>
    <x v="0"/>
    <x v="0"/>
    <x v="2"/>
  </r>
  <r>
    <x v="77"/>
    <d v="2021-01-28T06:08:06"/>
    <x v="0"/>
    <n v="469"/>
    <n v="2"/>
    <n v="4227"/>
    <x v="2"/>
    <n v="30"/>
    <n v="1"/>
    <s v="Male"/>
    <n v="0"/>
    <n v="2021"/>
    <x v="5"/>
    <x v="5"/>
    <x v="0"/>
    <x v="1"/>
    <x v="2"/>
  </r>
  <r>
    <x v="77"/>
    <d v="2022-03-05T14:57:06"/>
    <x v="2"/>
    <n v="482"/>
    <n v="4"/>
    <n v="3990"/>
    <x v="0"/>
    <n v="30"/>
    <n v="0"/>
    <s v="Male"/>
    <n v="0"/>
    <n v="2022"/>
    <x v="1"/>
    <x v="1"/>
    <x v="0"/>
    <x v="0"/>
    <x v="0"/>
  </r>
  <r>
    <x v="77"/>
    <d v="2022-01-06T21:46:33"/>
    <x v="3"/>
    <n v="260"/>
    <n v="3"/>
    <n v="2608"/>
    <x v="2"/>
    <n v="30"/>
    <n v="1"/>
    <s v="Male"/>
    <n v="0"/>
    <n v="2022"/>
    <x v="5"/>
    <x v="5"/>
    <x v="0"/>
    <x v="1"/>
    <x v="2"/>
  </r>
  <r>
    <x v="77"/>
    <d v="2022-07-03T08:17:04"/>
    <x v="2"/>
    <n v="210"/>
    <n v="1"/>
    <n v="4232"/>
    <x v="0"/>
    <n v="30"/>
    <n v="1"/>
    <s v="Male"/>
    <n v="0"/>
    <n v="2022"/>
    <x v="7"/>
    <x v="7"/>
    <x v="0"/>
    <x v="1"/>
    <x v="0"/>
  </r>
  <r>
    <x v="77"/>
    <d v="2022-01-14T08:09:23"/>
    <x v="3"/>
    <n v="181"/>
    <n v="4"/>
    <n v="2586"/>
    <x v="0"/>
    <n v="30"/>
    <n v="1"/>
    <s v="Male"/>
    <n v="0"/>
    <n v="2022"/>
    <x v="5"/>
    <x v="5"/>
    <x v="0"/>
    <x v="1"/>
    <x v="0"/>
  </r>
  <r>
    <x v="78"/>
    <d v="2021-07-17T11:35:07"/>
    <x v="0"/>
    <n v="383"/>
    <n v="3"/>
    <n v="433"/>
    <x v="3"/>
    <n v="27"/>
    <n v="0"/>
    <s v="Male"/>
    <n v="0"/>
    <n v="2021"/>
    <x v="7"/>
    <x v="7"/>
    <x v="0"/>
    <x v="0"/>
    <x v="3"/>
  </r>
  <r>
    <x v="78"/>
    <d v="2022-11-07T23:34:15"/>
    <x v="0"/>
    <n v="305"/>
    <n v="5"/>
    <n v="1592"/>
    <x v="2"/>
    <n v="27"/>
    <n v="0"/>
    <s v="Male"/>
    <n v="0"/>
    <n v="2022"/>
    <x v="3"/>
    <x v="3"/>
    <x v="0"/>
    <x v="0"/>
    <x v="2"/>
  </r>
  <r>
    <x v="78"/>
    <d v="2021-10-25T06:01:04"/>
    <x v="0"/>
    <n v="478"/>
    <n v="5"/>
    <n v="908"/>
    <x v="1"/>
    <n v="27"/>
    <n v="0"/>
    <s v="Male"/>
    <n v="0"/>
    <n v="2021"/>
    <x v="11"/>
    <x v="11"/>
    <x v="0"/>
    <x v="0"/>
    <x v="1"/>
  </r>
  <r>
    <x v="78"/>
    <d v="2023-05-07T02:52:50"/>
    <x v="3"/>
    <n v="442"/>
    <n v="4"/>
    <n v="3409"/>
    <x v="3"/>
    <n v="27"/>
    <n v="0"/>
    <s v="Male"/>
    <n v="0"/>
    <n v="2023"/>
    <x v="2"/>
    <x v="2"/>
    <x v="0"/>
    <x v="0"/>
    <x v="3"/>
  </r>
  <r>
    <x v="78"/>
    <d v="2022-06-01T01:46:36"/>
    <x v="3"/>
    <n v="294"/>
    <n v="1"/>
    <n v="4642"/>
    <x v="2"/>
    <n v="27"/>
    <n v="0"/>
    <s v="Male"/>
    <n v="0"/>
    <n v="2022"/>
    <x v="8"/>
    <x v="8"/>
    <x v="0"/>
    <x v="0"/>
    <x v="2"/>
  </r>
  <r>
    <x v="79"/>
    <d v="2021-06-07T17:02:14"/>
    <x v="1"/>
    <n v="350"/>
    <n v="1"/>
    <n v="1953"/>
    <x v="2"/>
    <n v="63"/>
    <n v="0"/>
    <s v="Male"/>
    <n v="0"/>
    <n v="2021"/>
    <x v="8"/>
    <x v="8"/>
    <x v="3"/>
    <x v="0"/>
    <x v="2"/>
  </r>
  <r>
    <x v="79"/>
    <d v="2022-01-08T09:07:25"/>
    <x v="2"/>
    <n v="87"/>
    <n v="3"/>
    <n v="2491"/>
    <x v="0"/>
    <n v="63"/>
    <n v="0"/>
    <s v="Male"/>
    <n v="0"/>
    <n v="2022"/>
    <x v="5"/>
    <x v="5"/>
    <x v="3"/>
    <x v="0"/>
    <x v="0"/>
  </r>
  <r>
    <x v="79"/>
    <d v="2022-12-31T04:25:05"/>
    <x v="1"/>
    <n v="285"/>
    <n v="4"/>
    <n v="1768"/>
    <x v="2"/>
    <n v="63"/>
    <n v="0"/>
    <s v="Male"/>
    <n v="0"/>
    <n v="2022"/>
    <x v="9"/>
    <x v="9"/>
    <x v="3"/>
    <x v="0"/>
    <x v="2"/>
  </r>
  <r>
    <x v="79"/>
    <d v="2021-01-21T04:45:44"/>
    <x v="0"/>
    <n v="363"/>
    <n v="2"/>
    <n v="3985"/>
    <x v="0"/>
    <n v="63"/>
    <n v="0"/>
    <s v="Male"/>
    <n v="0"/>
    <n v="2021"/>
    <x v="5"/>
    <x v="5"/>
    <x v="3"/>
    <x v="0"/>
    <x v="0"/>
  </r>
  <r>
    <x v="79"/>
    <d v="2021-12-03T22:18:37"/>
    <x v="0"/>
    <n v="477"/>
    <n v="3"/>
    <n v="4545"/>
    <x v="0"/>
    <n v="63"/>
    <n v="1"/>
    <s v="Male"/>
    <n v="0"/>
    <n v="2021"/>
    <x v="9"/>
    <x v="9"/>
    <x v="3"/>
    <x v="1"/>
    <x v="0"/>
  </r>
  <r>
    <x v="80"/>
    <d v="2020-01-08T10:20:30"/>
    <x v="2"/>
    <n v="485"/>
    <n v="5"/>
    <n v="4501"/>
    <x v="0"/>
    <n v="68"/>
    <n v="0"/>
    <s v="Female"/>
    <n v="0"/>
    <n v="2020"/>
    <x v="5"/>
    <x v="5"/>
    <x v="3"/>
    <x v="0"/>
    <x v="0"/>
  </r>
  <r>
    <x v="80"/>
    <d v="2021-07-04T17:37:30"/>
    <x v="1"/>
    <n v="94"/>
    <n v="5"/>
    <n v="1516"/>
    <x v="1"/>
    <n v="68"/>
    <n v="0"/>
    <s v="Female"/>
    <n v="0"/>
    <n v="2021"/>
    <x v="7"/>
    <x v="7"/>
    <x v="3"/>
    <x v="0"/>
    <x v="1"/>
  </r>
  <r>
    <x v="80"/>
    <d v="2020-01-23T16:03:33"/>
    <x v="2"/>
    <n v="350"/>
    <n v="3"/>
    <n v="3561"/>
    <x v="1"/>
    <n v="68"/>
    <n v="0"/>
    <s v="Female"/>
    <n v="0"/>
    <n v="2020"/>
    <x v="5"/>
    <x v="5"/>
    <x v="3"/>
    <x v="0"/>
    <x v="1"/>
  </r>
  <r>
    <x v="80"/>
    <d v="2021-02-17T21:14:36"/>
    <x v="3"/>
    <n v="187"/>
    <n v="2"/>
    <n v="3277"/>
    <x v="2"/>
    <n v="68"/>
    <n v="1"/>
    <s v="Female"/>
    <n v="0"/>
    <n v="2021"/>
    <x v="6"/>
    <x v="6"/>
    <x v="3"/>
    <x v="1"/>
    <x v="2"/>
  </r>
  <r>
    <x v="80"/>
    <d v="2021-08-28T16:55:43"/>
    <x v="0"/>
    <n v="486"/>
    <n v="4"/>
    <n v="2588"/>
    <x v="2"/>
    <n v="68"/>
    <n v="0"/>
    <s v="Female"/>
    <n v="0"/>
    <n v="2021"/>
    <x v="10"/>
    <x v="10"/>
    <x v="3"/>
    <x v="0"/>
    <x v="2"/>
  </r>
  <r>
    <x v="80"/>
    <d v="2021-11-24T22:09:09"/>
    <x v="2"/>
    <n v="59"/>
    <n v="1"/>
    <n v="2484"/>
    <x v="1"/>
    <n v="68"/>
    <n v="1"/>
    <s v="Female"/>
    <n v="0"/>
    <n v="2021"/>
    <x v="3"/>
    <x v="3"/>
    <x v="3"/>
    <x v="1"/>
    <x v="1"/>
  </r>
  <r>
    <x v="80"/>
    <d v="2022-06-13T22:42:28"/>
    <x v="1"/>
    <n v="67"/>
    <n v="5"/>
    <n v="4306"/>
    <x v="3"/>
    <n v="68"/>
    <n v="0"/>
    <s v="Female"/>
    <n v="0"/>
    <n v="2022"/>
    <x v="8"/>
    <x v="8"/>
    <x v="3"/>
    <x v="0"/>
    <x v="3"/>
  </r>
  <r>
    <x v="81"/>
    <d v="2022-01-17T16:34:57"/>
    <x v="2"/>
    <n v="70"/>
    <n v="2"/>
    <n v="3674"/>
    <x v="0"/>
    <n v="56"/>
    <n v="0"/>
    <s v="Female"/>
    <n v="1"/>
    <n v="2022"/>
    <x v="5"/>
    <x v="5"/>
    <x v="1"/>
    <x v="0"/>
    <x v="0"/>
  </r>
  <r>
    <x v="81"/>
    <d v="2020-07-18T14:48:26"/>
    <x v="2"/>
    <n v="419"/>
    <n v="1"/>
    <n v="539"/>
    <x v="0"/>
    <n v="56"/>
    <n v="1"/>
    <s v="Female"/>
    <n v="1"/>
    <n v="2020"/>
    <x v="7"/>
    <x v="7"/>
    <x v="1"/>
    <x v="1"/>
    <x v="0"/>
  </r>
  <r>
    <x v="81"/>
    <d v="2023-08-27T10:39:22"/>
    <x v="3"/>
    <n v="178"/>
    <n v="2"/>
    <n v="3526"/>
    <x v="0"/>
    <n v="56"/>
    <n v="1"/>
    <s v="Female"/>
    <n v="1"/>
    <n v="2023"/>
    <x v="10"/>
    <x v="10"/>
    <x v="1"/>
    <x v="1"/>
    <x v="0"/>
  </r>
  <r>
    <x v="81"/>
    <d v="2021-03-09T02:35:17"/>
    <x v="2"/>
    <n v="102"/>
    <n v="4"/>
    <n v="1636"/>
    <x v="0"/>
    <n v="56"/>
    <n v="0"/>
    <s v="Female"/>
    <n v="1"/>
    <n v="2021"/>
    <x v="1"/>
    <x v="1"/>
    <x v="1"/>
    <x v="0"/>
    <x v="0"/>
  </r>
  <r>
    <x v="81"/>
    <d v="2022-12-14T08:57:20"/>
    <x v="3"/>
    <n v="57"/>
    <n v="3"/>
    <n v="678"/>
    <x v="3"/>
    <n v="56"/>
    <n v="1"/>
    <s v="Female"/>
    <n v="1"/>
    <n v="2022"/>
    <x v="9"/>
    <x v="9"/>
    <x v="1"/>
    <x v="1"/>
    <x v="3"/>
  </r>
  <r>
    <x v="82"/>
    <d v="2021-04-23T10:11:20"/>
    <x v="1"/>
    <n v="332"/>
    <n v="1"/>
    <n v="3644"/>
    <x v="2"/>
    <n v="44"/>
    <n v="1"/>
    <s v="Male"/>
    <n v="1"/>
    <n v="2021"/>
    <x v="4"/>
    <x v="4"/>
    <x v="1"/>
    <x v="1"/>
    <x v="2"/>
  </r>
  <r>
    <x v="82"/>
    <d v="2020-01-20T06:16:24"/>
    <x v="2"/>
    <n v="236"/>
    <n v="2"/>
    <n v="4058"/>
    <x v="1"/>
    <n v="44"/>
    <n v="0"/>
    <s v="Male"/>
    <n v="1"/>
    <n v="2020"/>
    <x v="5"/>
    <x v="5"/>
    <x v="1"/>
    <x v="0"/>
    <x v="1"/>
  </r>
  <r>
    <x v="82"/>
    <d v="2022-09-13T13:56:26"/>
    <x v="1"/>
    <n v="482"/>
    <n v="3"/>
    <n v="3921"/>
    <x v="0"/>
    <n v="44"/>
    <n v="0"/>
    <s v="Male"/>
    <n v="1"/>
    <n v="2022"/>
    <x v="0"/>
    <x v="0"/>
    <x v="1"/>
    <x v="0"/>
    <x v="0"/>
  </r>
  <r>
    <x v="82"/>
    <d v="2021-07-15T06:40:21"/>
    <x v="3"/>
    <n v="235"/>
    <n v="2"/>
    <n v="832"/>
    <x v="3"/>
    <n v="44"/>
    <n v="1"/>
    <s v="Male"/>
    <n v="1"/>
    <n v="2021"/>
    <x v="7"/>
    <x v="7"/>
    <x v="1"/>
    <x v="1"/>
    <x v="3"/>
  </r>
  <r>
    <x v="82"/>
    <d v="2022-06-18T06:58:22"/>
    <x v="2"/>
    <n v="16"/>
    <n v="1"/>
    <n v="2644"/>
    <x v="1"/>
    <n v="44"/>
    <n v="1"/>
    <s v="Male"/>
    <n v="1"/>
    <n v="2022"/>
    <x v="8"/>
    <x v="8"/>
    <x v="1"/>
    <x v="1"/>
    <x v="1"/>
  </r>
  <r>
    <x v="82"/>
    <d v="2020-01-07T06:39:10"/>
    <x v="3"/>
    <n v="261"/>
    <n v="2"/>
    <n v="403"/>
    <x v="1"/>
    <n v="44"/>
    <n v="0"/>
    <s v="Male"/>
    <n v="1"/>
    <n v="2020"/>
    <x v="5"/>
    <x v="5"/>
    <x v="1"/>
    <x v="0"/>
    <x v="1"/>
  </r>
  <r>
    <x v="82"/>
    <d v="2020-12-06T03:21:32"/>
    <x v="1"/>
    <n v="263"/>
    <n v="4"/>
    <n v="1742"/>
    <x v="0"/>
    <n v="44"/>
    <n v="0"/>
    <s v="Male"/>
    <n v="1"/>
    <n v="2020"/>
    <x v="9"/>
    <x v="9"/>
    <x v="1"/>
    <x v="0"/>
    <x v="0"/>
  </r>
  <r>
    <x v="82"/>
    <d v="2020-08-17T08:09:40"/>
    <x v="2"/>
    <n v="134"/>
    <n v="3"/>
    <n v="3717"/>
    <x v="1"/>
    <n v="44"/>
    <n v="0"/>
    <s v="Male"/>
    <n v="1"/>
    <n v="2020"/>
    <x v="10"/>
    <x v="10"/>
    <x v="1"/>
    <x v="0"/>
    <x v="1"/>
  </r>
  <r>
    <x v="82"/>
    <d v="2020-10-11T19:21:40"/>
    <x v="0"/>
    <n v="263"/>
    <n v="2"/>
    <n v="2605"/>
    <x v="0"/>
    <n v="44"/>
    <n v="1"/>
    <s v="Male"/>
    <n v="1"/>
    <n v="2020"/>
    <x v="11"/>
    <x v="11"/>
    <x v="1"/>
    <x v="1"/>
    <x v="0"/>
  </r>
  <r>
    <x v="82"/>
    <d v="2021-06-13T14:21:18"/>
    <x v="1"/>
    <n v="95"/>
    <n v="2"/>
    <n v="4082"/>
    <x v="1"/>
    <n v="44"/>
    <n v="0"/>
    <s v="Male"/>
    <n v="1"/>
    <n v="2021"/>
    <x v="8"/>
    <x v="8"/>
    <x v="1"/>
    <x v="0"/>
    <x v="1"/>
  </r>
  <r>
    <x v="83"/>
    <d v="2020-03-16T22:50:14"/>
    <x v="2"/>
    <n v="380"/>
    <n v="1"/>
    <n v="5322"/>
    <x v="2"/>
    <n v="68"/>
    <n v="0"/>
    <s v="Male"/>
    <n v="1"/>
    <n v="2020"/>
    <x v="1"/>
    <x v="1"/>
    <x v="3"/>
    <x v="0"/>
    <x v="2"/>
  </r>
  <r>
    <x v="83"/>
    <d v="2020-12-22T22:24:23"/>
    <x v="2"/>
    <n v="172"/>
    <n v="4"/>
    <n v="362"/>
    <x v="1"/>
    <n v="68"/>
    <n v="0"/>
    <s v="Male"/>
    <n v="1"/>
    <n v="2020"/>
    <x v="9"/>
    <x v="9"/>
    <x v="3"/>
    <x v="0"/>
    <x v="1"/>
  </r>
  <r>
    <x v="83"/>
    <d v="2022-05-21T14:03:19"/>
    <x v="3"/>
    <n v="146"/>
    <n v="2"/>
    <n v="433"/>
    <x v="3"/>
    <n v="68"/>
    <n v="1"/>
    <s v="Male"/>
    <n v="1"/>
    <n v="2022"/>
    <x v="2"/>
    <x v="2"/>
    <x v="3"/>
    <x v="1"/>
    <x v="3"/>
  </r>
  <r>
    <x v="83"/>
    <d v="2023-07-03T07:36:21"/>
    <x v="3"/>
    <n v="450"/>
    <n v="2"/>
    <n v="2397"/>
    <x v="1"/>
    <n v="68"/>
    <n v="0"/>
    <s v="Male"/>
    <n v="1"/>
    <n v="2023"/>
    <x v="7"/>
    <x v="7"/>
    <x v="3"/>
    <x v="0"/>
    <x v="1"/>
  </r>
  <r>
    <x v="83"/>
    <d v="2021-10-07T07:19:40"/>
    <x v="3"/>
    <n v="148"/>
    <n v="5"/>
    <n v="1326"/>
    <x v="0"/>
    <n v="68"/>
    <n v="1"/>
    <s v="Male"/>
    <n v="1"/>
    <n v="2021"/>
    <x v="11"/>
    <x v="11"/>
    <x v="3"/>
    <x v="1"/>
    <x v="0"/>
  </r>
  <r>
    <x v="83"/>
    <d v="2023-07-19T03:18:26"/>
    <x v="3"/>
    <n v="24"/>
    <n v="3"/>
    <n v="2301"/>
    <x v="0"/>
    <n v="68"/>
    <n v="0"/>
    <s v="Male"/>
    <n v="1"/>
    <n v="2023"/>
    <x v="7"/>
    <x v="7"/>
    <x v="3"/>
    <x v="0"/>
    <x v="0"/>
  </r>
  <r>
    <x v="83"/>
    <d v="2022-03-26T09:08:35"/>
    <x v="2"/>
    <n v="425"/>
    <n v="5"/>
    <n v="4550"/>
    <x v="0"/>
    <n v="68"/>
    <n v="1"/>
    <s v="Male"/>
    <n v="1"/>
    <n v="2022"/>
    <x v="1"/>
    <x v="1"/>
    <x v="3"/>
    <x v="1"/>
    <x v="0"/>
  </r>
  <r>
    <x v="84"/>
    <d v="2020-09-02T08:26:11"/>
    <x v="1"/>
    <n v="304"/>
    <n v="4"/>
    <n v="2015"/>
    <x v="2"/>
    <n v="49"/>
    <n v="0"/>
    <s v="Female"/>
    <n v="1"/>
    <n v="2020"/>
    <x v="0"/>
    <x v="0"/>
    <x v="1"/>
    <x v="0"/>
    <x v="2"/>
  </r>
  <r>
    <x v="84"/>
    <d v="2021-08-27T15:21:55"/>
    <x v="1"/>
    <n v="358"/>
    <n v="4"/>
    <n v="1835"/>
    <x v="2"/>
    <n v="49"/>
    <n v="1"/>
    <s v="Female"/>
    <n v="1"/>
    <n v="2021"/>
    <x v="10"/>
    <x v="10"/>
    <x v="1"/>
    <x v="1"/>
    <x v="2"/>
  </r>
  <r>
    <x v="84"/>
    <d v="2020-10-25T04:10:03"/>
    <x v="0"/>
    <n v="354"/>
    <n v="1"/>
    <n v="1278"/>
    <x v="2"/>
    <n v="49"/>
    <n v="0"/>
    <s v="Female"/>
    <n v="1"/>
    <n v="2020"/>
    <x v="11"/>
    <x v="11"/>
    <x v="1"/>
    <x v="0"/>
    <x v="2"/>
  </r>
  <r>
    <x v="85"/>
    <d v="2022-09-02T02:43:20"/>
    <x v="2"/>
    <n v="377"/>
    <n v="1"/>
    <n v="3141"/>
    <x v="1"/>
    <n v="19"/>
    <n v="0"/>
    <s v="Female"/>
    <n v="0"/>
    <n v="2022"/>
    <x v="0"/>
    <x v="0"/>
    <x v="2"/>
    <x v="0"/>
    <x v="1"/>
  </r>
  <r>
    <x v="85"/>
    <d v="2022-03-04T02:58:20"/>
    <x v="3"/>
    <n v="340"/>
    <n v="3"/>
    <n v="3309"/>
    <x v="0"/>
    <n v="19"/>
    <n v="0"/>
    <s v="Female"/>
    <n v="0"/>
    <n v="2022"/>
    <x v="1"/>
    <x v="1"/>
    <x v="2"/>
    <x v="0"/>
    <x v="0"/>
  </r>
  <r>
    <x v="85"/>
    <d v="2021-10-26T06:19:51"/>
    <x v="3"/>
    <n v="82"/>
    <n v="4"/>
    <n v="2943"/>
    <x v="2"/>
    <n v="19"/>
    <n v="1"/>
    <s v="Female"/>
    <n v="0"/>
    <n v="2021"/>
    <x v="11"/>
    <x v="11"/>
    <x v="2"/>
    <x v="1"/>
    <x v="2"/>
  </r>
  <r>
    <x v="85"/>
    <d v="2021-09-26T22:48:48"/>
    <x v="0"/>
    <n v="94"/>
    <n v="4"/>
    <n v="233"/>
    <x v="2"/>
    <n v="19"/>
    <n v="0"/>
    <s v="Female"/>
    <n v="0"/>
    <n v="2021"/>
    <x v="0"/>
    <x v="0"/>
    <x v="2"/>
    <x v="0"/>
    <x v="2"/>
  </r>
  <r>
    <x v="85"/>
    <d v="2021-10-23T09:44:21"/>
    <x v="2"/>
    <n v="412"/>
    <n v="4"/>
    <n v="1039"/>
    <x v="2"/>
    <n v="19"/>
    <n v="1"/>
    <s v="Female"/>
    <n v="0"/>
    <n v="2021"/>
    <x v="11"/>
    <x v="11"/>
    <x v="2"/>
    <x v="1"/>
    <x v="2"/>
  </r>
  <r>
    <x v="86"/>
    <d v="2021-05-06T12:47:34"/>
    <x v="0"/>
    <n v="82"/>
    <n v="5"/>
    <n v="2085"/>
    <x v="2"/>
    <n v="42"/>
    <n v="1"/>
    <s v="Male"/>
    <n v="0"/>
    <n v="2021"/>
    <x v="2"/>
    <x v="2"/>
    <x v="1"/>
    <x v="1"/>
    <x v="2"/>
  </r>
  <r>
    <x v="86"/>
    <d v="2021-01-12T08:54:47"/>
    <x v="2"/>
    <n v="343"/>
    <n v="5"/>
    <n v="369"/>
    <x v="0"/>
    <n v="42"/>
    <n v="0"/>
    <s v="Male"/>
    <n v="0"/>
    <n v="2021"/>
    <x v="5"/>
    <x v="5"/>
    <x v="1"/>
    <x v="0"/>
    <x v="0"/>
  </r>
  <r>
    <x v="86"/>
    <d v="2022-03-19T00:57:11"/>
    <x v="3"/>
    <n v="156"/>
    <n v="2"/>
    <n v="586"/>
    <x v="0"/>
    <n v="42"/>
    <n v="1"/>
    <s v="Male"/>
    <n v="0"/>
    <n v="2022"/>
    <x v="1"/>
    <x v="1"/>
    <x v="1"/>
    <x v="1"/>
    <x v="0"/>
  </r>
  <r>
    <x v="86"/>
    <d v="2021-06-23T08:05:52"/>
    <x v="1"/>
    <n v="393"/>
    <n v="2"/>
    <n v="1683"/>
    <x v="2"/>
    <n v="42"/>
    <n v="0"/>
    <s v="Male"/>
    <n v="0"/>
    <n v="2021"/>
    <x v="8"/>
    <x v="8"/>
    <x v="1"/>
    <x v="0"/>
    <x v="2"/>
  </r>
  <r>
    <x v="86"/>
    <d v="2023-01-07T17:24:54"/>
    <x v="3"/>
    <n v="282"/>
    <n v="5"/>
    <n v="4348"/>
    <x v="0"/>
    <n v="42"/>
    <n v="1"/>
    <s v="Male"/>
    <n v="0"/>
    <n v="2023"/>
    <x v="5"/>
    <x v="5"/>
    <x v="1"/>
    <x v="1"/>
    <x v="0"/>
  </r>
  <r>
    <x v="87"/>
    <d v="2023-08-16T14:17:48"/>
    <x v="3"/>
    <n v="328"/>
    <n v="4"/>
    <n v="4305"/>
    <x v="2"/>
    <n v="66"/>
    <n v="0"/>
    <s v="Female"/>
    <n v="0"/>
    <n v="2023"/>
    <x v="10"/>
    <x v="10"/>
    <x v="3"/>
    <x v="0"/>
    <x v="2"/>
  </r>
  <r>
    <x v="87"/>
    <d v="2023-05-01T03:02:05"/>
    <x v="3"/>
    <n v="182"/>
    <n v="5"/>
    <n v="2895"/>
    <x v="0"/>
    <n v="66"/>
    <n v="0"/>
    <s v="Female"/>
    <n v="0"/>
    <n v="2023"/>
    <x v="2"/>
    <x v="2"/>
    <x v="3"/>
    <x v="0"/>
    <x v="0"/>
  </r>
  <r>
    <x v="87"/>
    <d v="2023-04-20T21:19:17"/>
    <x v="3"/>
    <n v="377"/>
    <n v="4"/>
    <n v="3226"/>
    <x v="0"/>
    <n v="66"/>
    <n v="1"/>
    <s v="Female"/>
    <n v="0"/>
    <n v="2023"/>
    <x v="4"/>
    <x v="4"/>
    <x v="3"/>
    <x v="1"/>
    <x v="0"/>
  </r>
  <r>
    <x v="87"/>
    <d v="2023-04-24T23:40:27"/>
    <x v="1"/>
    <n v="261"/>
    <n v="3"/>
    <n v="1705"/>
    <x v="3"/>
    <n v="66"/>
    <n v="1"/>
    <s v="Female"/>
    <n v="0"/>
    <n v="2023"/>
    <x v="4"/>
    <x v="4"/>
    <x v="3"/>
    <x v="1"/>
    <x v="3"/>
  </r>
  <r>
    <x v="87"/>
    <d v="2020-07-05T12:11:59"/>
    <x v="2"/>
    <n v="395"/>
    <n v="3"/>
    <n v="4625"/>
    <x v="1"/>
    <n v="66"/>
    <n v="0"/>
    <s v="Female"/>
    <n v="0"/>
    <n v="2020"/>
    <x v="7"/>
    <x v="7"/>
    <x v="3"/>
    <x v="0"/>
    <x v="1"/>
  </r>
  <r>
    <x v="88"/>
    <d v="2020-02-04T02:32:45"/>
    <x v="1"/>
    <n v="380"/>
    <n v="5"/>
    <n v="4513"/>
    <x v="2"/>
    <n v="36"/>
    <n v="0"/>
    <s v="Female"/>
    <n v="1"/>
    <n v="2020"/>
    <x v="6"/>
    <x v="6"/>
    <x v="0"/>
    <x v="0"/>
    <x v="2"/>
  </r>
  <r>
    <x v="88"/>
    <d v="2020-05-09T01:30:00"/>
    <x v="2"/>
    <n v="445"/>
    <n v="4"/>
    <n v="5097"/>
    <x v="0"/>
    <n v="36"/>
    <n v="1"/>
    <s v="Female"/>
    <n v="1"/>
    <n v="2020"/>
    <x v="2"/>
    <x v="2"/>
    <x v="0"/>
    <x v="1"/>
    <x v="0"/>
  </r>
  <r>
    <x v="88"/>
    <d v="2022-04-25T14:12:13"/>
    <x v="1"/>
    <n v="125"/>
    <n v="3"/>
    <n v="2458"/>
    <x v="3"/>
    <n v="36"/>
    <n v="0"/>
    <s v="Female"/>
    <n v="1"/>
    <n v="2022"/>
    <x v="4"/>
    <x v="4"/>
    <x v="0"/>
    <x v="0"/>
    <x v="3"/>
  </r>
  <r>
    <x v="88"/>
    <d v="2021-11-24T23:41:49"/>
    <x v="0"/>
    <n v="500"/>
    <n v="5"/>
    <n v="4498"/>
    <x v="1"/>
    <n v="36"/>
    <n v="1"/>
    <s v="Female"/>
    <n v="1"/>
    <n v="2021"/>
    <x v="3"/>
    <x v="3"/>
    <x v="0"/>
    <x v="1"/>
    <x v="1"/>
  </r>
  <r>
    <x v="88"/>
    <d v="2022-03-16T12:07:01"/>
    <x v="1"/>
    <n v="88"/>
    <n v="1"/>
    <n v="4784"/>
    <x v="0"/>
    <n v="36"/>
    <n v="0"/>
    <s v="Female"/>
    <n v="1"/>
    <n v="2022"/>
    <x v="1"/>
    <x v="1"/>
    <x v="0"/>
    <x v="0"/>
    <x v="0"/>
  </r>
  <r>
    <x v="89"/>
    <d v="2021-02-12T22:57:15"/>
    <x v="2"/>
    <n v="205"/>
    <n v="3"/>
    <n v="4415"/>
    <x v="2"/>
    <n v="45"/>
    <n v="1"/>
    <s v="Female"/>
    <n v="0"/>
    <n v="2021"/>
    <x v="6"/>
    <x v="6"/>
    <x v="1"/>
    <x v="1"/>
    <x v="2"/>
  </r>
  <r>
    <x v="89"/>
    <d v="2020-02-07T21:36:04"/>
    <x v="3"/>
    <n v="241"/>
    <n v="4"/>
    <n v="4109"/>
    <x v="3"/>
    <n v="45"/>
    <n v="0"/>
    <s v="Female"/>
    <n v="0"/>
    <n v="2020"/>
    <x v="6"/>
    <x v="6"/>
    <x v="1"/>
    <x v="0"/>
    <x v="3"/>
  </r>
  <r>
    <x v="89"/>
    <d v="2022-07-05T03:04:18"/>
    <x v="2"/>
    <n v="389"/>
    <n v="5"/>
    <n v="708"/>
    <x v="1"/>
    <n v="45"/>
    <n v="1"/>
    <s v="Female"/>
    <n v="0"/>
    <n v="2022"/>
    <x v="7"/>
    <x v="7"/>
    <x v="1"/>
    <x v="1"/>
    <x v="1"/>
  </r>
  <r>
    <x v="89"/>
    <d v="2021-04-21T06:26:29"/>
    <x v="0"/>
    <n v="273"/>
    <n v="2"/>
    <n v="1627"/>
    <x v="1"/>
    <n v="45"/>
    <n v="0"/>
    <s v="Female"/>
    <n v="0"/>
    <n v="2021"/>
    <x v="4"/>
    <x v="4"/>
    <x v="1"/>
    <x v="0"/>
    <x v="1"/>
  </r>
  <r>
    <x v="89"/>
    <d v="2022-11-15T09:58:00"/>
    <x v="2"/>
    <n v="461"/>
    <n v="1"/>
    <n v="338"/>
    <x v="1"/>
    <n v="45"/>
    <n v="0"/>
    <s v="Female"/>
    <n v="0"/>
    <n v="2022"/>
    <x v="3"/>
    <x v="3"/>
    <x v="1"/>
    <x v="0"/>
    <x v="1"/>
  </r>
  <r>
    <x v="89"/>
    <d v="2020-01-05T01:18:09"/>
    <x v="0"/>
    <n v="26"/>
    <n v="2"/>
    <n v="659"/>
    <x v="1"/>
    <n v="45"/>
    <n v="1"/>
    <s v="Female"/>
    <n v="0"/>
    <n v="2020"/>
    <x v="5"/>
    <x v="5"/>
    <x v="1"/>
    <x v="1"/>
    <x v="1"/>
  </r>
  <r>
    <x v="89"/>
    <d v="2023-06-15T15:08:28"/>
    <x v="2"/>
    <n v="384"/>
    <n v="1"/>
    <n v="3066"/>
    <x v="3"/>
    <n v="45"/>
    <n v="0"/>
    <s v="Female"/>
    <n v="0"/>
    <n v="2023"/>
    <x v="8"/>
    <x v="8"/>
    <x v="1"/>
    <x v="0"/>
    <x v="3"/>
  </r>
  <r>
    <x v="89"/>
    <d v="2021-07-15T10:12:43"/>
    <x v="1"/>
    <n v="258"/>
    <n v="4"/>
    <n v="1910"/>
    <x v="0"/>
    <n v="45"/>
    <n v="0"/>
    <s v="Female"/>
    <n v="0"/>
    <n v="2021"/>
    <x v="7"/>
    <x v="7"/>
    <x v="1"/>
    <x v="0"/>
    <x v="0"/>
  </r>
  <r>
    <x v="90"/>
    <d v="2022-05-20T20:13:23"/>
    <x v="3"/>
    <n v="254"/>
    <n v="3"/>
    <n v="2887"/>
    <x v="0"/>
    <n v="52"/>
    <n v="0"/>
    <s v="Male"/>
    <n v="0"/>
    <n v="2022"/>
    <x v="2"/>
    <x v="2"/>
    <x v="1"/>
    <x v="0"/>
    <x v="0"/>
  </r>
  <r>
    <x v="90"/>
    <d v="2021-08-25T03:08:13"/>
    <x v="3"/>
    <n v="228"/>
    <n v="5"/>
    <n v="4091"/>
    <x v="1"/>
    <n v="52"/>
    <n v="0"/>
    <s v="Male"/>
    <n v="0"/>
    <n v="2021"/>
    <x v="10"/>
    <x v="10"/>
    <x v="1"/>
    <x v="0"/>
    <x v="1"/>
  </r>
  <r>
    <x v="90"/>
    <d v="2022-08-23T21:57:06"/>
    <x v="0"/>
    <n v="52"/>
    <n v="5"/>
    <n v="3091"/>
    <x v="2"/>
    <n v="52"/>
    <n v="1"/>
    <s v="Male"/>
    <n v="0"/>
    <n v="2022"/>
    <x v="10"/>
    <x v="10"/>
    <x v="1"/>
    <x v="1"/>
    <x v="2"/>
  </r>
  <r>
    <x v="90"/>
    <d v="2022-01-13T10:38:26"/>
    <x v="3"/>
    <n v="470"/>
    <n v="1"/>
    <n v="4209"/>
    <x v="1"/>
    <n v="52"/>
    <n v="0"/>
    <s v="Male"/>
    <n v="0"/>
    <n v="2022"/>
    <x v="5"/>
    <x v="5"/>
    <x v="1"/>
    <x v="0"/>
    <x v="1"/>
  </r>
  <r>
    <x v="90"/>
    <d v="2022-02-24T22:32:22"/>
    <x v="0"/>
    <n v="436"/>
    <n v="3"/>
    <n v="4915"/>
    <x v="0"/>
    <n v="52"/>
    <n v="1"/>
    <s v="Male"/>
    <n v="0"/>
    <n v="2022"/>
    <x v="6"/>
    <x v="6"/>
    <x v="1"/>
    <x v="1"/>
    <x v="0"/>
  </r>
  <r>
    <x v="90"/>
    <d v="2022-02-17T04:30:25"/>
    <x v="2"/>
    <n v="304"/>
    <n v="2"/>
    <n v="4851"/>
    <x v="1"/>
    <n v="52"/>
    <n v="1"/>
    <s v="Male"/>
    <n v="0"/>
    <n v="2022"/>
    <x v="6"/>
    <x v="6"/>
    <x v="1"/>
    <x v="1"/>
    <x v="1"/>
  </r>
  <r>
    <x v="90"/>
    <d v="2021-07-01T06:54:44"/>
    <x v="1"/>
    <n v="485"/>
    <n v="1"/>
    <n v="4674"/>
    <x v="0"/>
    <n v="52"/>
    <n v="0"/>
    <s v="Male"/>
    <n v="0"/>
    <n v="2021"/>
    <x v="7"/>
    <x v="7"/>
    <x v="1"/>
    <x v="0"/>
    <x v="0"/>
  </r>
  <r>
    <x v="91"/>
    <d v="2021-05-23T15:16:54"/>
    <x v="1"/>
    <n v="11"/>
    <n v="1"/>
    <n v="1096"/>
    <x v="0"/>
    <n v="39"/>
    <n v="0"/>
    <s v="Male"/>
    <n v="0"/>
    <n v="2021"/>
    <x v="2"/>
    <x v="2"/>
    <x v="0"/>
    <x v="0"/>
    <x v="0"/>
  </r>
  <r>
    <x v="91"/>
    <d v="2022-03-30T07:45:20"/>
    <x v="3"/>
    <n v="22"/>
    <n v="4"/>
    <n v="3005"/>
    <x v="2"/>
    <n v="39"/>
    <n v="0"/>
    <s v="Male"/>
    <n v="0"/>
    <n v="2022"/>
    <x v="1"/>
    <x v="1"/>
    <x v="0"/>
    <x v="0"/>
    <x v="2"/>
  </r>
  <r>
    <x v="91"/>
    <d v="2022-12-14T15:16:13"/>
    <x v="3"/>
    <n v="162"/>
    <n v="2"/>
    <n v="603"/>
    <x v="0"/>
    <n v="39"/>
    <n v="1"/>
    <s v="Male"/>
    <n v="0"/>
    <n v="2022"/>
    <x v="9"/>
    <x v="9"/>
    <x v="0"/>
    <x v="1"/>
    <x v="0"/>
  </r>
  <r>
    <x v="91"/>
    <d v="2020-07-05T23:41:27"/>
    <x v="1"/>
    <n v="205"/>
    <n v="4"/>
    <n v="484"/>
    <x v="0"/>
    <n v="39"/>
    <n v="0"/>
    <s v="Male"/>
    <n v="0"/>
    <n v="2020"/>
    <x v="7"/>
    <x v="7"/>
    <x v="0"/>
    <x v="0"/>
    <x v="0"/>
  </r>
  <r>
    <x v="92"/>
    <d v="2023-08-04T22:35:02"/>
    <x v="2"/>
    <n v="340"/>
    <n v="4"/>
    <n v="3262"/>
    <x v="1"/>
    <n v="33"/>
    <n v="0"/>
    <s v="Male"/>
    <n v="0"/>
    <n v="2023"/>
    <x v="10"/>
    <x v="10"/>
    <x v="0"/>
    <x v="0"/>
    <x v="1"/>
  </r>
  <r>
    <x v="92"/>
    <d v="2021-06-30T20:25:10"/>
    <x v="0"/>
    <n v="274"/>
    <n v="4"/>
    <n v="1069"/>
    <x v="2"/>
    <n v="33"/>
    <n v="0"/>
    <s v="Male"/>
    <n v="0"/>
    <n v="2021"/>
    <x v="8"/>
    <x v="8"/>
    <x v="0"/>
    <x v="0"/>
    <x v="2"/>
  </r>
  <r>
    <x v="92"/>
    <d v="2023-06-22T01:15:53"/>
    <x v="0"/>
    <n v="348"/>
    <n v="2"/>
    <n v="2805"/>
    <x v="0"/>
    <n v="33"/>
    <n v="0"/>
    <s v="Male"/>
    <n v="0"/>
    <n v="2023"/>
    <x v="8"/>
    <x v="8"/>
    <x v="0"/>
    <x v="0"/>
    <x v="0"/>
  </r>
  <r>
    <x v="92"/>
    <d v="2023-08-18T00:12:22"/>
    <x v="2"/>
    <n v="110"/>
    <n v="3"/>
    <n v="2870"/>
    <x v="2"/>
    <n v="33"/>
    <n v="1"/>
    <s v="Male"/>
    <n v="0"/>
    <n v="2023"/>
    <x v="10"/>
    <x v="10"/>
    <x v="0"/>
    <x v="1"/>
    <x v="2"/>
  </r>
  <r>
    <x v="93"/>
    <d v="2022-01-04T16:32:38"/>
    <x v="2"/>
    <n v="179"/>
    <n v="2"/>
    <n v="2844"/>
    <x v="1"/>
    <n v="20"/>
    <n v="0"/>
    <s v="Male"/>
    <n v="0"/>
    <n v="2022"/>
    <x v="5"/>
    <x v="5"/>
    <x v="2"/>
    <x v="0"/>
    <x v="1"/>
  </r>
  <r>
    <x v="93"/>
    <d v="2023-03-12T13:32:30"/>
    <x v="3"/>
    <n v="118"/>
    <n v="4"/>
    <n v="4297"/>
    <x v="0"/>
    <n v="20"/>
    <n v="0"/>
    <s v="Male"/>
    <n v="0"/>
    <n v="2023"/>
    <x v="1"/>
    <x v="1"/>
    <x v="2"/>
    <x v="0"/>
    <x v="0"/>
  </r>
  <r>
    <x v="93"/>
    <d v="2022-07-24T06:27:03"/>
    <x v="0"/>
    <n v="259"/>
    <n v="1"/>
    <n v="2422"/>
    <x v="1"/>
    <n v="20"/>
    <n v="0"/>
    <s v="Male"/>
    <n v="0"/>
    <n v="2022"/>
    <x v="7"/>
    <x v="7"/>
    <x v="2"/>
    <x v="0"/>
    <x v="1"/>
  </r>
  <r>
    <x v="93"/>
    <d v="2021-06-01T21:50:46"/>
    <x v="0"/>
    <n v="383"/>
    <n v="1"/>
    <n v="2395"/>
    <x v="3"/>
    <n v="20"/>
    <n v="0"/>
    <s v="Male"/>
    <n v="0"/>
    <n v="2021"/>
    <x v="8"/>
    <x v="8"/>
    <x v="2"/>
    <x v="0"/>
    <x v="3"/>
  </r>
  <r>
    <x v="93"/>
    <d v="2021-01-10T07:29:08"/>
    <x v="3"/>
    <n v="346"/>
    <n v="1"/>
    <n v="3018"/>
    <x v="2"/>
    <n v="20"/>
    <n v="0"/>
    <s v="Male"/>
    <n v="0"/>
    <n v="2021"/>
    <x v="5"/>
    <x v="5"/>
    <x v="2"/>
    <x v="0"/>
    <x v="2"/>
  </r>
  <r>
    <x v="93"/>
    <d v="2021-09-30T21:31:24"/>
    <x v="3"/>
    <n v="379"/>
    <n v="2"/>
    <n v="4661"/>
    <x v="0"/>
    <n v="20"/>
    <n v="1"/>
    <s v="Male"/>
    <n v="0"/>
    <n v="2021"/>
    <x v="0"/>
    <x v="0"/>
    <x v="2"/>
    <x v="1"/>
    <x v="0"/>
  </r>
  <r>
    <x v="93"/>
    <d v="2021-03-03T01:09:42"/>
    <x v="2"/>
    <n v="261"/>
    <n v="5"/>
    <n v="2326"/>
    <x v="3"/>
    <n v="20"/>
    <n v="0"/>
    <s v="Male"/>
    <n v="0"/>
    <n v="2021"/>
    <x v="1"/>
    <x v="1"/>
    <x v="2"/>
    <x v="0"/>
    <x v="3"/>
  </r>
  <r>
    <x v="94"/>
    <d v="2022-06-15T03:15:15"/>
    <x v="1"/>
    <n v="221"/>
    <n v="1"/>
    <n v="2189"/>
    <x v="2"/>
    <n v="47"/>
    <n v="1"/>
    <s v="Male"/>
    <n v="0"/>
    <n v="2022"/>
    <x v="8"/>
    <x v="8"/>
    <x v="1"/>
    <x v="1"/>
    <x v="2"/>
  </r>
  <r>
    <x v="94"/>
    <d v="2020-12-26T14:36:10"/>
    <x v="2"/>
    <n v="410"/>
    <n v="5"/>
    <n v="676"/>
    <x v="1"/>
    <n v="47"/>
    <n v="0"/>
    <s v="Male"/>
    <n v="0"/>
    <n v="2020"/>
    <x v="9"/>
    <x v="9"/>
    <x v="1"/>
    <x v="0"/>
    <x v="1"/>
  </r>
  <r>
    <x v="94"/>
    <d v="2021-06-17T23:36:43"/>
    <x v="0"/>
    <n v="306"/>
    <n v="3"/>
    <n v="1163"/>
    <x v="1"/>
    <n v="47"/>
    <n v="1"/>
    <s v="Male"/>
    <n v="0"/>
    <n v="2021"/>
    <x v="8"/>
    <x v="8"/>
    <x v="1"/>
    <x v="1"/>
    <x v="1"/>
  </r>
  <r>
    <x v="94"/>
    <d v="2021-11-06T17:47:40"/>
    <x v="3"/>
    <n v="201"/>
    <n v="4"/>
    <n v="3747"/>
    <x v="0"/>
    <n v="47"/>
    <n v="0"/>
    <s v="Male"/>
    <n v="0"/>
    <n v="2021"/>
    <x v="3"/>
    <x v="3"/>
    <x v="1"/>
    <x v="0"/>
    <x v="0"/>
  </r>
  <r>
    <x v="94"/>
    <d v="2020-01-05T05:31:51"/>
    <x v="3"/>
    <n v="363"/>
    <n v="3"/>
    <n v="1040"/>
    <x v="0"/>
    <n v="47"/>
    <n v="1"/>
    <s v="Male"/>
    <n v="0"/>
    <n v="2020"/>
    <x v="5"/>
    <x v="5"/>
    <x v="1"/>
    <x v="1"/>
    <x v="0"/>
  </r>
  <r>
    <x v="94"/>
    <d v="2021-03-03T00:02:40"/>
    <x v="0"/>
    <n v="97"/>
    <n v="1"/>
    <n v="452"/>
    <x v="0"/>
    <n v="47"/>
    <n v="0"/>
    <s v="Male"/>
    <n v="0"/>
    <n v="2021"/>
    <x v="1"/>
    <x v="1"/>
    <x v="1"/>
    <x v="0"/>
    <x v="0"/>
  </r>
  <r>
    <x v="95"/>
    <d v="2022-12-09T07:20:27"/>
    <x v="3"/>
    <n v="355"/>
    <n v="4"/>
    <n v="1701"/>
    <x v="0"/>
    <n v="70"/>
    <n v="0"/>
    <s v="Male"/>
    <n v="0"/>
    <n v="2022"/>
    <x v="9"/>
    <x v="9"/>
    <x v="3"/>
    <x v="0"/>
    <x v="0"/>
  </r>
  <r>
    <x v="95"/>
    <d v="2020-07-04T14:27:33"/>
    <x v="2"/>
    <n v="103"/>
    <n v="1"/>
    <n v="3647"/>
    <x v="0"/>
    <n v="70"/>
    <n v="0"/>
    <s v="Male"/>
    <n v="0"/>
    <n v="2020"/>
    <x v="7"/>
    <x v="7"/>
    <x v="3"/>
    <x v="0"/>
    <x v="0"/>
  </r>
  <r>
    <x v="95"/>
    <d v="2020-11-07T01:55:21"/>
    <x v="0"/>
    <n v="227"/>
    <n v="5"/>
    <n v="3134"/>
    <x v="1"/>
    <n v="70"/>
    <n v="0"/>
    <s v="Male"/>
    <n v="0"/>
    <n v="2020"/>
    <x v="3"/>
    <x v="3"/>
    <x v="3"/>
    <x v="0"/>
    <x v="1"/>
  </r>
  <r>
    <x v="96"/>
    <d v="2022-03-21T01:10:18"/>
    <x v="3"/>
    <n v="395"/>
    <n v="1"/>
    <n v="4961"/>
    <x v="2"/>
    <n v="30"/>
    <n v="0"/>
    <s v="Female"/>
    <n v="0"/>
    <n v="2022"/>
    <x v="1"/>
    <x v="1"/>
    <x v="0"/>
    <x v="0"/>
    <x v="2"/>
  </r>
  <r>
    <x v="96"/>
    <d v="2022-08-12T11:26:42"/>
    <x v="1"/>
    <n v="229"/>
    <n v="2"/>
    <n v="1727"/>
    <x v="1"/>
    <n v="30"/>
    <n v="1"/>
    <s v="Female"/>
    <n v="0"/>
    <n v="2022"/>
    <x v="10"/>
    <x v="10"/>
    <x v="0"/>
    <x v="1"/>
    <x v="1"/>
  </r>
  <r>
    <x v="96"/>
    <d v="2020-01-12T16:02:18"/>
    <x v="3"/>
    <n v="106"/>
    <n v="5"/>
    <n v="4457"/>
    <x v="2"/>
    <n v="30"/>
    <n v="1"/>
    <s v="Female"/>
    <n v="0"/>
    <n v="2020"/>
    <x v="5"/>
    <x v="5"/>
    <x v="0"/>
    <x v="1"/>
    <x v="2"/>
  </r>
  <r>
    <x v="96"/>
    <d v="2023-05-03T22:37:07"/>
    <x v="0"/>
    <n v="250"/>
    <n v="2"/>
    <n v="358"/>
    <x v="1"/>
    <n v="30"/>
    <n v="0"/>
    <s v="Female"/>
    <n v="0"/>
    <n v="2023"/>
    <x v="2"/>
    <x v="2"/>
    <x v="0"/>
    <x v="0"/>
    <x v="1"/>
  </r>
  <r>
    <x v="96"/>
    <d v="2023-09-10T17:33:51"/>
    <x v="3"/>
    <n v="237"/>
    <n v="3"/>
    <n v="2598"/>
    <x v="0"/>
    <n v="30"/>
    <n v="0"/>
    <s v="Female"/>
    <n v="0"/>
    <n v="2023"/>
    <x v="0"/>
    <x v="0"/>
    <x v="0"/>
    <x v="0"/>
    <x v="0"/>
  </r>
  <r>
    <x v="96"/>
    <d v="2021-04-11T16:02:33"/>
    <x v="3"/>
    <n v="400"/>
    <n v="4"/>
    <n v="2183"/>
    <x v="0"/>
    <n v="30"/>
    <n v="0"/>
    <s v="Female"/>
    <n v="0"/>
    <n v="2021"/>
    <x v="4"/>
    <x v="4"/>
    <x v="0"/>
    <x v="0"/>
    <x v="0"/>
  </r>
  <r>
    <x v="96"/>
    <d v="2022-09-29T12:32:55"/>
    <x v="0"/>
    <n v="438"/>
    <n v="4"/>
    <n v="1820"/>
    <x v="0"/>
    <n v="30"/>
    <n v="0"/>
    <s v="Female"/>
    <n v="0"/>
    <n v="2022"/>
    <x v="0"/>
    <x v="0"/>
    <x v="0"/>
    <x v="0"/>
    <x v="0"/>
  </r>
  <r>
    <x v="97"/>
    <d v="2021-10-27T09:38:26"/>
    <x v="0"/>
    <n v="361"/>
    <n v="4"/>
    <n v="2197"/>
    <x v="0"/>
    <n v="64"/>
    <n v="0"/>
    <s v="Female"/>
    <n v="0"/>
    <n v="2021"/>
    <x v="11"/>
    <x v="11"/>
    <x v="3"/>
    <x v="0"/>
    <x v="0"/>
  </r>
  <r>
    <x v="97"/>
    <d v="2020-07-06T14:48:32"/>
    <x v="3"/>
    <n v="414"/>
    <n v="5"/>
    <n v="2230"/>
    <x v="3"/>
    <n v="64"/>
    <n v="0"/>
    <s v="Female"/>
    <n v="0"/>
    <n v="2020"/>
    <x v="7"/>
    <x v="7"/>
    <x v="3"/>
    <x v="0"/>
    <x v="3"/>
  </r>
  <r>
    <x v="97"/>
    <d v="2020-12-01T18:53:37"/>
    <x v="2"/>
    <n v="265"/>
    <n v="1"/>
    <n v="1734"/>
    <x v="0"/>
    <n v="64"/>
    <n v="1"/>
    <s v="Female"/>
    <n v="0"/>
    <n v="2020"/>
    <x v="9"/>
    <x v="9"/>
    <x v="3"/>
    <x v="1"/>
    <x v="0"/>
  </r>
  <r>
    <x v="97"/>
    <d v="2022-04-10T18:46:58"/>
    <x v="3"/>
    <n v="384"/>
    <n v="2"/>
    <n v="5041"/>
    <x v="2"/>
    <n v="64"/>
    <n v="1"/>
    <s v="Female"/>
    <n v="0"/>
    <n v="2022"/>
    <x v="4"/>
    <x v="4"/>
    <x v="3"/>
    <x v="1"/>
    <x v="2"/>
  </r>
  <r>
    <x v="97"/>
    <d v="2021-09-09T17:46:40"/>
    <x v="2"/>
    <n v="363"/>
    <n v="1"/>
    <n v="824"/>
    <x v="1"/>
    <n v="64"/>
    <n v="1"/>
    <s v="Female"/>
    <n v="0"/>
    <n v="2021"/>
    <x v="0"/>
    <x v="0"/>
    <x v="3"/>
    <x v="1"/>
    <x v="1"/>
  </r>
  <r>
    <x v="97"/>
    <d v="2022-02-27T15:09:44"/>
    <x v="3"/>
    <n v="77"/>
    <n v="1"/>
    <n v="3997"/>
    <x v="0"/>
    <n v="64"/>
    <n v="1"/>
    <s v="Female"/>
    <n v="0"/>
    <n v="2022"/>
    <x v="6"/>
    <x v="6"/>
    <x v="3"/>
    <x v="1"/>
    <x v="0"/>
  </r>
  <r>
    <x v="97"/>
    <d v="2020-11-20T02:45:33"/>
    <x v="2"/>
    <n v="338"/>
    <n v="2"/>
    <n v="4774"/>
    <x v="1"/>
    <n v="64"/>
    <n v="1"/>
    <s v="Female"/>
    <n v="0"/>
    <n v="2020"/>
    <x v="3"/>
    <x v="3"/>
    <x v="3"/>
    <x v="1"/>
    <x v="1"/>
  </r>
  <r>
    <x v="97"/>
    <d v="2021-08-27T16:29:38"/>
    <x v="2"/>
    <n v="257"/>
    <n v="3"/>
    <n v="2664"/>
    <x v="0"/>
    <n v="64"/>
    <n v="1"/>
    <s v="Female"/>
    <n v="0"/>
    <n v="2021"/>
    <x v="10"/>
    <x v="10"/>
    <x v="3"/>
    <x v="1"/>
    <x v="0"/>
  </r>
  <r>
    <x v="98"/>
    <d v="2022-09-24T12:59:46"/>
    <x v="2"/>
    <n v="55"/>
    <n v="4"/>
    <n v="3418"/>
    <x v="0"/>
    <n v="34"/>
    <n v="0"/>
    <s v="Male"/>
    <n v="0"/>
    <n v="2022"/>
    <x v="0"/>
    <x v="0"/>
    <x v="0"/>
    <x v="0"/>
    <x v="0"/>
  </r>
  <r>
    <x v="98"/>
    <d v="2021-02-11T17:06:34"/>
    <x v="1"/>
    <n v="308"/>
    <n v="2"/>
    <n v="3114"/>
    <x v="0"/>
    <n v="34"/>
    <n v="0"/>
    <s v="Male"/>
    <n v="0"/>
    <n v="2021"/>
    <x v="6"/>
    <x v="6"/>
    <x v="0"/>
    <x v="0"/>
    <x v="0"/>
  </r>
  <r>
    <x v="98"/>
    <d v="2022-12-28T02:02:04"/>
    <x v="3"/>
    <n v="495"/>
    <n v="2"/>
    <n v="1276"/>
    <x v="3"/>
    <n v="34"/>
    <n v="0"/>
    <s v="Male"/>
    <n v="0"/>
    <n v="2022"/>
    <x v="9"/>
    <x v="9"/>
    <x v="0"/>
    <x v="0"/>
    <x v="3"/>
  </r>
  <r>
    <x v="98"/>
    <d v="2023-01-10T01:30:36"/>
    <x v="0"/>
    <n v="256"/>
    <n v="5"/>
    <n v="478"/>
    <x v="1"/>
    <n v="34"/>
    <n v="0"/>
    <s v="Male"/>
    <n v="0"/>
    <n v="2023"/>
    <x v="5"/>
    <x v="5"/>
    <x v="0"/>
    <x v="0"/>
    <x v="1"/>
  </r>
  <r>
    <x v="98"/>
    <d v="2021-06-05T07:38:03"/>
    <x v="1"/>
    <n v="233"/>
    <n v="1"/>
    <n v="1965"/>
    <x v="1"/>
    <n v="34"/>
    <n v="0"/>
    <s v="Male"/>
    <n v="0"/>
    <n v="2021"/>
    <x v="8"/>
    <x v="8"/>
    <x v="0"/>
    <x v="0"/>
    <x v="1"/>
  </r>
  <r>
    <x v="98"/>
    <d v="2022-01-25T00:16:57"/>
    <x v="0"/>
    <n v="79"/>
    <n v="5"/>
    <n v="4541"/>
    <x v="1"/>
    <n v="34"/>
    <n v="1"/>
    <s v="Male"/>
    <n v="0"/>
    <n v="2022"/>
    <x v="5"/>
    <x v="5"/>
    <x v="0"/>
    <x v="1"/>
    <x v="1"/>
  </r>
  <r>
    <x v="99"/>
    <d v="2023-05-04T06:15:41"/>
    <x v="0"/>
    <n v="276"/>
    <n v="2"/>
    <n v="691"/>
    <x v="0"/>
    <n v="22"/>
    <n v="0"/>
    <s v="Male"/>
    <n v="0"/>
    <n v="2023"/>
    <x v="2"/>
    <x v="2"/>
    <x v="2"/>
    <x v="0"/>
    <x v="0"/>
  </r>
  <r>
    <x v="99"/>
    <d v="2020-07-13T04:28:43"/>
    <x v="3"/>
    <n v="286"/>
    <n v="2"/>
    <n v="4314"/>
    <x v="1"/>
    <n v="22"/>
    <n v="0"/>
    <s v="Male"/>
    <n v="0"/>
    <n v="2020"/>
    <x v="7"/>
    <x v="7"/>
    <x v="2"/>
    <x v="0"/>
    <x v="1"/>
  </r>
  <r>
    <x v="99"/>
    <d v="2020-05-04T21:13:03"/>
    <x v="2"/>
    <n v="411"/>
    <n v="1"/>
    <n v="653"/>
    <x v="1"/>
    <n v="22"/>
    <n v="0"/>
    <s v="Male"/>
    <n v="0"/>
    <n v="2020"/>
    <x v="2"/>
    <x v="2"/>
    <x v="2"/>
    <x v="0"/>
    <x v="1"/>
  </r>
  <r>
    <x v="99"/>
    <d v="2021-05-04T20:22:30"/>
    <x v="3"/>
    <n v="395"/>
    <n v="3"/>
    <n v="4554"/>
    <x v="0"/>
    <n v="22"/>
    <n v="1"/>
    <s v="Male"/>
    <n v="0"/>
    <n v="2021"/>
    <x v="2"/>
    <x v="2"/>
    <x v="2"/>
    <x v="1"/>
    <x v="0"/>
  </r>
  <r>
    <x v="99"/>
    <d v="2022-11-23T12:56:30"/>
    <x v="2"/>
    <n v="500"/>
    <n v="2"/>
    <n v="2314"/>
    <x v="0"/>
    <n v="22"/>
    <n v="0"/>
    <s v="Male"/>
    <n v="0"/>
    <n v="2022"/>
    <x v="3"/>
    <x v="3"/>
    <x v="2"/>
    <x v="0"/>
    <x v="0"/>
  </r>
  <r>
    <x v="100"/>
    <d v="2022-06-18T10:38:29"/>
    <x v="2"/>
    <n v="181"/>
    <n v="2"/>
    <n v="4960"/>
    <x v="0"/>
    <n v="25"/>
    <n v="1"/>
    <s v="Female"/>
    <n v="1"/>
    <n v="2022"/>
    <x v="8"/>
    <x v="8"/>
    <x v="2"/>
    <x v="1"/>
    <x v="0"/>
  </r>
  <r>
    <x v="100"/>
    <d v="2021-05-26T05:14:55"/>
    <x v="1"/>
    <n v="289"/>
    <n v="3"/>
    <n v="4760"/>
    <x v="0"/>
    <n v="25"/>
    <n v="0"/>
    <s v="Female"/>
    <n v="1"/>
    <n v="2021"/>
    <x v="2"/>
    <x v="2"/>
    <x v="2"/>
    <x v="0"/>
    <x v="0"/>
  </r>
  <r>
    <x v="100"/>
    <d v="2022-02-07T00:52:57"/>
    <x v="3"/>
    <n v="273"/>
    <n v="1"/>
    <n v="911"/>
    <x v="1"/>
    <n v="25"/>
    <n v="1"/>
    <s v="Female"/>
    <n v="1"/>
    <n v="2022"/>
    <x v="6"/>
    <x v="6"/>
    <x v="2"/>
    <x v="1"/>
    <x v="1"/>
  </r>
  <r>
    <x v="100"/>
    <d v="2020-09-06T22:33:40"/>
    <x v="2"/>
    <n v="17"/>
    <n v="2"/>
    <n v="1409"/>
    <x v="1"/>
    <n v="25"/>
    <n v="0"/>
    <s v="Female"/>
    <n v="1"/>
    <n v="2020"/>
    <x v="0"/>
    <x v="0"/>
    <x v="2"/>
    <x v="0"/>
    <x v="1"/>
  </r>
  <r>
    <x v="100"/>
    <d v="2021-04-23T04:56:17"/>
    <x v="3"/>
    <n v="411"/>
    <n v="5"/>
    <n v="2142"/>
    <x v="0"/>
    <n v="25"/>
    <n v="0"/>
    <s v="Female"/>
    <n v="1"/>
    <n v="2021"/>
    <x v="4"/>
    <x v="4"/>
    <x v="2"/>
    <x v="0"/>
    <x v="0"/>
  </r>
  <r>
    <x v="100"/>
    <d v="2022-06-29T08:18:58"/>
    <x v="3"/>
    <n v="341"/>
    <n v="1"/>
    <n v="4005"/>
    <x v="0"/>
    <n v="25"/>
    <n v="0"/>
    <s v="Female"/>
    <n v="1"/>
    <n v="2022"/>
    <x v="8"/>
    <x v="8"/>
    <x v="2"/>
    <x v="0"/>
    <x v="0"/>
  </r>
  <r>
    <x v="100"/>
    <d v="2022-08-22T04:33:50"/>
    <x v="1"/>
    <n v="201"/>
    <n v="2"/>
    <n v="1945"/>
    <x v="0"/>
    <n v="25"/>
    <n v="0"/>
    <s v="Female"/>
    <n v="1"/>
    <n v="2022"/>
    <x v="10"/>
    <x v="10"/>
    <x v="2"/>
    <x v="0"/>
    <x v="0"/>
  </r>
  <r>
    <x v="100"/>
    <d v="2022-02-03T11:58:04"/>
    <x v="1"/>
    <n v="236"/>
    <n v="3"/>
    <n v="4784"/>
    <x v="0"/>
    <n v="25"/>
    <n v="1"/>
    <s v="Female"/>
    <n v="1"/>
    <n v="2022"/>
    <x v="6"/>
    <x v="6"/>
    <x v="2"/>
    <x v="1"/>
    <x v="0"/>
  </r>
  <r>
    <x v="101"/>
    <d v="2023-08-05T14:46:24"/>
    <x v="3"/>
    <n v="398"/>
    <n v="2"/>
    <n v="3782"/>
    <x v="0"/>
    <n v="24"/>
    <n v="0"/>
    <s v="Female"/>
    <n v="0"/>
    <n v="2023"/>
    <x v="10"/>
    <x v="10"/>
    <x v="2"/>
    <x v="0"/>
    <x v="0"/>
  </r>
  <r>
    <x v="101"/>
    <d v="2021-07-18T13:10:44"/>
    <x v="2"/>
    <n v="411"/>
    <n v="5"/>
    <n v="3395"/>
    <x v="1"/>
    <n v="24"/>
    <n v="0"/>
    <s v="Female"/>
    <n v="0"/>
    <n v="2021"/>
    <x v="7"/>
    <x v="7"/>
    <x v="2"/>
    <x v="0"/>
    <x v="1"/>
  </r>
  <r>
    <x v="101"/>
    <d v="2023-02-07T07:15:17"/>
    <x v="0"/>
    <n v="394"/>
    <n v="2"/>
    <n v="2728"/>
    <x v="0"/>
    <n v="24"/>
    <n v="0"/>
    <s v="Female"/>
    <n v="0"/>
    <n v="2023"/>
    <x v="6"/>
    <x v="6"/>
    <x v="2"/>
    <x v="0"/>
    <x v="0"/>
  </r>
  <r>
    <x v="101"/>
    <d v="2020-03-21T00:36:33"/>
    <x v="2"/>
    <n v="173"/>
    <n v="2"/>
    <n v="1119"/>
    <x v="1"/>
    <n v="24"/>
    <n v="0"/>
    <s v="Female"/>
    <n v="0"/>
    <n v="2020"/>
    <x v="1"/>
    <x v="1"/>
    <x v="2"/>
    <x v="0"/>
    <x v="1"/>
  </r>
  <r>
    <x v="101"/>
    <d v="2021-02-08T23:21:58"/>
    <x v="3"/>
    <n v="148"/>
    <n v="2"/>
    <n v="4312"/>
    <x v="0"/>
    <n v="24"/>
    <n v="1"/>
    <s v="Female"/>
    <n v="0"/>
    <n v="2021"/>
    <x v="6"/>
    <x v="6"/>
    <x v="2"/>
    <x v="1"/>
    <x v="0"/>
  </r>
  <r>
    <x v="101"/>
    <d v="2022-02-24T10:25:27"/>
    <x v="2"/>
    <n v="157"/>
    <n v="3"/>
    <n v="4664"/>
    <x v="0"/>
    <n v="24"/>
    <n v="0"/>
    <s v="Female"/>
    <n v="0"/>
    <n v="2022"/>
    <x v="6"/>
    <x v="6"/>
    <x v="2"/>
    <x v="0"/>
    <x v="0"/>
  </r>
  <r>
    <x v="102"/>
    <d v="2022-07-02T02:41:13"/>
    <x v="3"/>
    <n v="240"/>
    <n v="5"/>
    <n v="3481"/>
    <x v="2"/>
    <n v="26"/>
    <n v="1"/>
    <s v="Female"/>
    <n v="0"/>
    <n v="2022"/>
    <x v="7"/>
    <x v="7"/>
    <x v="0"/>
    <x v="1"/>
    <x v="2"/>
  </r>
  <r>
    <x v="102"/>
    <d v="2022-11-18T01:06:45"/>
    <x v="1"/>
    <n v="82"/>
    <n v="1"/>
    <n v="2704"/>
    <x v="0"/>
    <n v="26"/>
    <n v="0"/>
    <s v="Female"/>
    <n v="0"/>
    <n v="2022"/>
    <x v="3"/>
    <x v="3"/>
    <x v="0"/>
    <x v="0"/>
    <x v="0"/>
  </r>
  <r>
    <x v="102"/>
    <d v="2021-01-17T14:45:58"/>
    <x v="2"/>
    <n v="355"/>
    <n v="3"/>
    <n v="1721"/>
    <x v="1"/>
    <n v="26"/>
    <n v="1"/>
    <s v="Female"/>
    <n v="0"/>
    <n v="2021"/>
    <x v="5"/>
    <x v="5"/>
    <x v="0"/>
    <x v="1"/>
    <x v="1"/>
  </r>
  <r>
    <x v="102"/>
    <d v="2023-02-27T08:38:21"/>
    <x v="0"/>
    <n v="304"/>
    <n v="2"/>
    <n v="2288"/>
    <x v="2"/>
    <n v="26"/>
    <n v="1"/>
    <s v="Female"/>
    <n v="0"/>
    <n v="2023"/>
    <x v="6"/>
    <x v="6"/>
    <x v="0"/>
    <x v="1"/>
    <x v="2"/>
  </r>
  <r>
    <x v="103"/>
    <d v="2023-06-04T14:04:50"/>
    <x v="2"/>
    <n v="296"/>
    <n v="5"/>
    <n v="518"/>
    <x v="1"/>
    <n v="36"/>
    <n v="1"/>
    <s v="Male"/>
    <n v="0"/>
    <n v="2023"/>
    <x v="8"/>
    <x v="8"/>
    <x v="0"/>
    <x v="1"/>
    <x v="1"/>
  </r>
  <r>
    <x v="103"/>
    <d v="2023-06-10T17:57:17"/>
    <x v="0"/>
    <n v="344"/>
    <n v="5"/>
    <n v="760"/>
    <x v="1"/>
    <n v="36"/>
    <n v="0"/>
    <s v="Male"/>
    <n v="0"/>
    <n v="2023"/>
    <x v="8"/>
    <x v="8"/>
    <x v="0"/>
    <x v="0"/>
    <x v="1"/>
  </r>
  <r>
    <x v="103"/>
    <d v="2023-08-25T03:52:34"/>
    <x v="1"/>
    <n v="388"/>
    <n v="2"/>
    <n v="4761"/>
    <x v="0"/>
    <n v="36"/>
    <n v="0"/>
    <s v="Male"/>
    <n v="0"/>
    <n v="2023"/>
    <x v="10"/>
    <x v="10"/>
    <x v="0"/>
    <x v="0"/>
    <x v="0"/>
  </r>
  <r>
    <x v="103"/>
    <d v="2021-06-09T20:07:32"/>
    <x v="0"/>
    <n v="353"/>
    <n v="4"/>
    <n v="4552"/>
    <x v="0"/>
    <n v="36"/>
    <n v="0"/>
    <s v="Male"/>
    <n v="0"/>
    <n v="2021"/>
    <x v="8"/>
    <x v="8"/>
    <x v="0"/>
    <x v="0"/>
    <x v="0"/>
  </r>
  <r>
    <x v="104"/>
    <d v="2023-04-06T23:56:41"/>
    <x v="2"/>
    <n v="217"/>
    <n v="4"/>
    <n v="1664"/>
    <x v="0"/>
    <n v="69"/>
    <n v="0"/>
    <s v="Male"/>
    <n v="0"/>
    <n v="2023"/>
    <x v="4"/>
    <x v="4"/>
    <x v="3"/>
    <x v="0"/>
    <x v="0"/>
  </r>
  <r>
    <x v="104"/>
    <d v="2020-05-29T18:34:05"/>
    <x v="1"/>
    <n v="383"/>
    <n v="3"/>
    <n v="3215"/>
    <x v="0"/>
    <n v="69"/>
    <n v="0"/>
    <s v="Male"/>
    <n v="0"/>
    <n v="2020"/>
    <x v="2"/>
    <x v="2"/>
    <x v="3"/>
    <x v="0"/>
    <x v="0"/>
  </r>
  <r>
    <x v="104"/>
    <d v="2023-01-18T03:50:08"/>
    <x v="3"/>
    <n v="336"/>
    <n v="1"/>
    <n v="1746"/>
    <x v="0"/>
    <n v="69"/>
    <n v="1"/>
    <s v="Male"/>
    <n v="0"/>
    <n v="2023"/>
    <x v="5"/>
    <x v="5"/>
    <x v="3"/>
    <x v="1"/>
    <x v="0"/>
  </r>
  <r>
    <x v="105"/>
    <d v="2020-11-10T13:29:03"/>
    <x v="3"/>
    <n v="300"/>
    <n v="2"/>
    <n v="182"/>
    <x v="0"/>
    <n v="28"/>
    <n v="1"/>
    <s v="Male"/>
    <n v="0"/>
    <n v="2020"/>
    <x v="3"/>
    <x v="3"/>
    <x v="0"/>
    <x v="1"/>
    <x v="0"/>
  </r>
  <r>
    <x v="105"/>
    <d v="2022-06-22T21:29:43"/>
    <x v="1"/>
    <n v="202"/>
    <n v="2"/>
    <n v="3012"/>
    <x v="0"/>
    <n v="28"/>
    <n v="0"/>
    <s v="Male"/>
    <n v="0"/>
    <n v="2022"/>
    <x v="8"/>
    <x v="8"/>
    <x v="0"/>
    <x v="0"/>
    <x v="0"/>
  </r>
  <r>
    <x v="105"/>
    <d v="2020-11-18T14:12:14"/>
    <x v="3"/>
    <n v="478"/>
    <n v="3"/>
    <n v="497"/>
    <x v="0"/>
    <n v="28"/>
    <n v="0"/>
    <s v="Male"/>
    <n v="0"/>
    <n v="2020"/>
    <x v="3"/>
    <x v="3"/>
    <x v="0"/>
    <x v="0"/>
    <x v="0"/>
  </r>
  <r>
    <x v="106"/>
    <d v="2021-05-01T22:46:51"/>
    <x v="3"/>
    <n v="454"/>
    <n v="1"/>
    <n v="1342"/>
    <x v="2"/>
    <n v="41"/>
    <n v="0"/>
    <s v="Female"/>
    <n v="0"/>
    <n v="2021"/>
    <x v="2"/>
    <x v="2"/>
    <x v="1"/>
    <x v="0"/>
    <x v="2"/>
  </r>
  <r>
    <x v="106"/>
    <d v="2022-08-22T11:01:56"/>
    <x v="2"/>
    <n v="452"/>
    <n v="2"/>
    <n v="1901"/>
    <x v="0"/>
    <n v="41"/>
    <n v="0"/>
    <s v="Female"/>
    <n v="0"/>
    <n v="2022"/>
    <x v="10"/>
    <x v="10"/>
    <x v="1"/>
    <x v="0"/>
    <x v="0"/>
  </r>
  <r>
    <x v="106"/>
    <d v="2022-03-20T07:49:29"/>
    <x v="0"/>
    <n v="336"/>
    <n v="2"/>
    <n v="3919"/>
    <x v="2"/>
    <n v="41"/>
    <n v="0"/>
    <s v="Female"/>
    <n v="0"/>
    <n v="2022"/>
    <x v="1"/>
    <x v="1"/>
    <x v="1"/>
    <x v="0"/>
    <x v="2"/>
  </r>
  <r>
    <x v="106"/>
    <d v="2020-02-04T14:23:28"/>
    <x v="3"/>
    <n v="350"/>
    <n v="3"/>
    <n v="313"/>
    <x v="2"/>
    <n v="41"/>
    <n v="0"/>
    <s v="Female"/>
    <n v="0"/>
    <n v="2020"/>
    <x v="6"/>
    <x v="6"/>
    <x v="1"/>
    <x v="0"/>
    <x v="2"/>
  </r>
  <r>
    <x v="106"/>
    <d v="2023-07-06T04:56:25"/>
    <x v="2"/>
    <n v="51"/>
    <n v="4"/>
    <n v="3018"/>
    <x v="1"/>
    <n v="41"/>
    <n v="1"/>
    <s v="Female"/>
    <n v="0"/>
    <n v="2023"/>
    <x v="7"/>
    <x v="7"/>
    <x v="1"/>
    <x v="1"/>
    <x v="1"/>
  </r>
  <r>
    <x v="106"/>
    <d v="2020-02-03T22:56:53"/>
    <x v="3"/>
    <n v="94"/>
    <n v="5"/>
    <n v="2652"/>
    <x v="2"/>
    <n v="41"/>
    <n v="1"/>
    <s v="Female"/>
    <n v="0"/>
    <n v="2020"/>
    <x v="6"/>
    <x v="6"/>
    <x v="1"/>
    <x v="1"/>
    <x v="2"/>
  </r>
  <r>
    <x v="107"/>
    <d v="2022-12-18T12:15:10"/>
    <x v="1"/>
    <n v="44"/>
    <n v="4"/>
    <n v="4359"/>
    <x v="3"/>
    <n v="38"/>
    <n v="0"/>
    <s v="Female"/>
    <n v="0"/>
    <n v="2022"/>
    <x v="9"/>
    <x v="9"/>
    <x v="0"/>
    <x v="0"/>
    <x v="3"/>
  </r>
  <r>
    <x v="107"/>
    <d v="2020-02-18T01:34:50"/>
    <x v="2"/>
    <n v="325"/>
    <n v="3"/>
    <n v="265"/>
    <x v="0"/>
    <n v="38"/>
    <n v="1"/>
    <s v="Female"/>
    <n v="0"/>
    <n v="2020"/>
    <x v="6"/>
    <x v="6"/>
    <x v="0"/>
    <x v="1"/>
    <x v="0"/>
  </r>
  <r>
    <x v="107"/>
    <d v="2022-05-22T15:51:25"/>
    <x v="2"/>
    <n v="16"/>
    <n v="2"/>
    <n v="5088"/>
    <x v="2"/>
    <n v="38"/>
    <n v="1"/>
    <s v="Female"/>
    <n v="0"/>
    <n v="2022"/>
    <x v="2"/>
    <x v="2"/>
    <x v="0"/>
    <x v="1"/>
    <x v="2"/>
  </r>
  <r>
    <x v="107"/>
    <d v="2021-12-04T05:06:15"/>
    <x v="2"/>
    <n v="265"/>
    <n v="1"/>
    <n v="4832"/>
    <x v="2"/>
    <n v="38"/>
    <n v="1"/>
    <s v="Female"/>
    <n v="0"/>
    <n v="2021"/>
    <x v="9"/>
    <x v="9"/>
    <x v="0"/>
    <x v="1"/>
    <x v="2"/>
  </r>
  <r>
    <x v="108"/>
    <d v="2022-11-26T13:33:07"/>
    <x v="1"/>
    <n v="218"/>
    <n v="5"/>
    <n v="904"/>
    <x v="0"/>
    <n v="54"/>
    <n v="1"/>
    <s v="Female"/>
    <n v="0"/>
    <n v="2022"/>
    <x v="3"/>
    <x v="3"/>
    <x v="1"/>
    <x v="1"/>
    <x v="0"/>
  </r>
  <r>
    <x v="108"/>
    <d v="2023-03-24T11:15:39"/>
    <x v="2"/>
    <n v="369"/>
    <n v="4"/>
    <n v="3129"/>
    <x v="2"/>
    <n v="54"/>
    <n v="0"/>
    <s v="Female"/>
    <n v="0"/>
    <n v="2023"/>
    <x v="1"/>
    <x v="1"/>
    <x v="1"/>
    <x v="0"/>
    <x v="2"/>
  </r>
  <r>
    <x v="108"/>
    <d v="2021-04-09T18:19:24"/>
    <x v="0"/>
    <n v="120"/>
    <n v="4"/>
    <n v="4126"/>
    <x v="0"/>
    <n v="54"/>
    <n v="1"/>
    <s v="Female"/>
    <n v="0"/>
    <n v="2021"/>
    <x v="4"/>
    <x v="4"/>
    <x v="1"/>
    <x v="1"/>
    <x v="0"/>
  </r>
  <r>
    <x v="109"/>
    <d v="2021-12-11T04:05:35"/>
    <x v="1"/>
    <n v="409"/>
    <n v="4"/>
    <n v="1776"/>
    <x v="1"/>
    <n v="25"/>
    <n v="1"/>
    <s v="Female"/>
    <n v="0"/>
    <n v="2021"/>
    <x v="9"/>
    <x v="9"/>
    <x v="2"/>
    <x v="1"/>
    <x v="1"/>
  </r>
  <r>
    <x v="109"/>
    <d v="2022-07-05T20:03:37"/>
    <x v="0"/>
    <n v="52"/>
    <n v="3"/>
    <n v="263"/>
    <x v="0"/>
    <n v="25"/>
    <n v="1"/>
    <s v="Female"/>
    <n v="0"/>
    <n v="2022"/>
    <x v="7"/>
    <x v="7"/>
    <x v="2"/>
    <x v="1"/>
    <x v="0"/>
  </r>
  <r>
    <x v="109"/>
    <d v="2023-07-07T22:06:18"/>
    <x v="3"/>
    <n v="499"/>
    <n v="2"/>
    <n v="3639"/>
    <x v="2"/>
    <n v="25"/>
    <n v="1"/>
    <s v="Female"/>
    <n v="0"/>
    <n v="2023"/>
    <x v="7"/>
    <x v="7"/>
    <x v="2"/>
    <x v="1"/>
    <x v="2"/>
  </r>
  <r>
    <x v="109"/>
    <d v="2023-05-28T23:00:09"/>
    <x v="2"/>
    <n v="447"/>
    <n v="5"/>
    <n v="4693"/>
    <x v="0"/>
    <n v="25"/>
    <n v="0"/>
    <s v="Female"/>
    <n v="0"/>
    <n v="2023"/>
    <x v="2"/>
    <x v="2"/>
    <x v="2"/>
    <x v="0"/>
    <x v="0"/>
  </r>
  <r>
    <x v="110"/>
    <d v="2023-08-17T14:14:53"/>
    <x v="2"/>
    <n v="289"/>
    <n v="1"/>
    <n v="2841"/>
    <x v="1"/>
    <n v="38"/>
    <n v="1"/>
    <s v="Male"/>
    <n v="1"/>
    <n v="2023"/>
    <x v="10"/>
    <x v="10"/>
    <x v="0"/>
    <x v="1"/>
    <x v="1"/>
  </r>
  <r>
    <x v="110"/>
    <d v="2022-06-22T12:15:32"/>
    <x v="2"/>
    <n v="181"/>
    <n v="4"/>
    <n v="3742"/>
    <x v="1"/>
    <n v="38"/>
    <n v="0"/>
    <s v="Male"/>
    <n v="1"/>
    <n v="2022"/>
    <x v="8"/>
    <x v="8"/>
    <x v="0"/>
    <x v="0"/>
    <x v="1"/>
  </r>
  <r>
    <x v="110"/>
    <d v="2021-07-11T19:20:17"/>
    <x v="3"/>
    <n v="141"/>
    <n v="5"/>
    <n v="4422"/>
    <x v="2"/>
    <n v="38"/>
    <n v="1"/>
    <s v="Male"/>
    <n v="1"/>
    <n v="2021"/>
    <x v="7"/>
    <x v="7"/>
    <x v="0"/>
    <x v="1"/>
    <x v="2"/>
  </r>
  <r>
    <x v="110"/>
    <d v="2023-04-06T16:16:42"/>
    <x v="3"/>
    <n v="484"/>
    <n v="4"/>
    <n v="2785"/>
    <x v="0"/>
    <n v="38"/>
    <n v="1"/>
    <s v="Male"/>
    <n v="1"/>
    <n v="2023"/>
    <x v="4"/>
    <x v="4"/>
    <x v="0"/>
    <x v="1"/>
    <x v="0"/>
  </r>
  <r>
    <x v="111"/>
    <d v="2023-09-01T05:58:51"/>
    <x v="2"/>
    <n v="259"/>
    <n v="1"/>
    <n v="837"/>
    <x v="2"/>
    <n v="39"/>
    <n v="0"/>
    <s v="Male"/>
    <n v="1"/>
    <n v="2023"/>
    <x v="0"/>
    <x v="0"/>
    <x v="0"/>
    <x v="0"/>
    <x v="2"/>
  </r>
  <r>
    <x v="111"/>
    <d v="2023-05-25T12:07:51"/>
    <x v="0"/>
    <n v="48"/>
    <n v="5"/>
    <n v="2620"/>
    <x v="0"/>
    <n v="39"/>
    <n v="0"/>
    <s v="Male"/>
    <n v="1"/>
    <n v="2023"/>
    <x v="2"/>
    <x v="2"/>
    <x v="0"/>
    <x v="0"/>
    <x v="0"/>
  </r>
  <r>
    <x v="111"/>
    <d v="2021-10-28T07:57:57"/>
    <x v="3"/>
    <n v="188"/>
    <n v="5"/>
    <n v="3552"/>
    <x v="1"/>
    <n v="39"/>
    <n v="0"/>
    <s v="Male"/>
    <n v="1"/>
    <n v="2021"/>
    <x v="11"/>
    <x v="11"/>
    <x v="0"/>
    <x v="0"/>
    <x v="1"/>
  </r>
  <r>
    <x v="111"/>
    <d v="2023-06-28T09:19:42"/>
    <x v="3"/>
    <n v="248"/>
    <n v="4"/>
    <n v="4461"/>
    <x v="2"/>
    <n v="39"/>
    <n v="1"/>
    <s v="Male"/>
    <n v="1"/>
    <n v="2023"/>
    <x v="8"/>
    <x v="8"/>
    <x v="0"/>
    <x v="1"/>
    <x v="2"/>
  </r>
  <r>
    <x v="112"/>
    <d v="2023-02-20T20:12:59"/>
    <x v="2"/>
    <n v="481"/>
    <n v="1"/>
    <n v="3579"/>
    <x v="1"/>
    <n v="29"/>
    <n v="0"/>
    <s v="Female"/>
    <n v="0"/>
    <n v="2023"/>
    <x v="6"/>
    <x v="6"/>
    <x v="0"/>
    <x v="0"/>
    <x v="1"/>
  </r>
  <r>
    <x v="112"/>
    <d v="2022-12-27T04:39:26"/>
    <x v="3"/>
    <n v="330"/>
    <n v="1"/>
    <n v="2422"/>
    <x v="0"/>
    <n v="29"/>
    <n v="0"/>
    <s v="Female"/>
    <n v="0"/>
    <n v="2022"/>
    <x v="9"/>
    <x v="9"/>
    <x v="0"/>
    <x v="0"/>
    <x v="0"/>
  </r>
  <r>
    <x v="112"/>
    <d v="2020-07-18T07:27:12"/>
    <x v="1"/>
    <n v="275"/>
    <n v="4"/>
    <n v="3298"/>
    <x v="3"/>
    <n v="29"/>
    <n v="0"/>
    <s v="Female"/>
    <n v="0"/>
    <n v="2020"/>
    <x v="7"/>
    <x v="7"/>
    <x v="0"/>
    <x v="0"/>
    <x v="3"/>
  </r>
  <r>
    <x v="112"/>
    <d v="2023-01-31T20:59:57"/>
    <x v="0"/>
    <n v="223"/>
    <n v="1"/>
    <n v="5045"/>
    <x v="2"/>
    <n v="29"/>
    <n v="1"/>
    <s v="Female"/>
    <n v="0"/>
    <n v="2023"/>
    <x v="5"/>
    <x v="5"/>
    <x v="0"/>
    <x v="1"/>
    <x v="2"/>
  </r>
  <r>
    <x v="112"/>
    <d v="2020-06-18T22:24:16"/>
    <x v="1"/>
    <n v="264"/>
    <n v="5"/>
    <n v="2130"/>
    <x v="0"/>
    <n v="29"/>
    <n v="1"/>
    <s v="Female"/>
    <n v="0"/>
    <n v="2020"/>
    <x v="8"/>
    <x v="8"/>
    <x v="0"/>
    <x v="1"/>
    <x v="0"/>
  </r>
  <r>
    <x v="112"/>
    <d v="2020-03-27T07:45:46"/>
    <x v="2"/>
    <n v="30"/>
    <n v="4"/>
    <n v="1816"/>
    <x v="1"/>
    <n v="29"/>
    <n v="1"/>
    <s v="Female"/>
    <n v="0"/>
    <n v="2020"/>
    <x v="1"/>
    <x v="1"/>
    <x v="0"/>
    <x v="1"/>
    <x v="1"/>
  </r>
  <r>
    <x v="112"/>
    <d v="2023-03-17T03:39:10"/>
    <x v="3"/>
    <n v="132"/>
    <n v="1"/>
    <n v="448"/>
    <x v="2"/>
    <n v="29"/>
    <n v="0"/>
    <s v="Female"/>
    <n v="0"/>
    <n v="2023"/>
    <x v="1"/>
    <x v="1"/>
    <x v="0"/>
    <x v="0"/>
    <x v="2"/>
  </r>
  <r>
    <x v="113"/>
    <d v="2020-07-05T20:30:05"/>
    <x v="3"/>
    <n v="218"/>
    <n v="1"/>
    <n v="940"/>
    <x v="2"/>
    <n v="24"/>
    <n v="0"/>
    <s v="Male"/>
    <n v="0"/>
    <n v="2020"/>
    <x v="7"/>
    <x v="7"/>
    <x v="2"/>
    <x v="0"/>
    <x v="2"/>
  </r>
  <r>
    <x v="113"/>
    <d v="2021-01-09T15:47:55"/>
    <x v="3"/>
    <n v="440"/>
    <n v="5"/>
    <n v="5006"/>
    <x v="1"/>
    <n v="24"/>
    <n v="0"/>
    <s v="Male"/>
    <n v="0"/>
    <n v="2021"/>
    <x v="5"/>
    <x v="5"/>
    <x v="2"/>
    <x v="0"/>
    <x v="1"/>
  </r>
  <r>
    <x v="113"/>
    <d v="2022-12-10T18:49:52"/>
    <x v="0"/>
    <n v="92"/>
    <n v="5"/>
    <n v="4266"/>
    <x v="2"/>
    <n v="24"/>
    <n v="1"/>
    <s v="Male"/>
    <n v="0"/>
    <n v="2022"/>
    <x v="9"/>
    <x v="9"/>
    <x v="2"/>
    <x v="1"/>
    <x v="2"/>
  </r>
  <r>
    <x v="113"/>
    <d v="2022-06-05T09:56:50"/>
    <x v="0"/>
    <n v="327"/>
    <n v="1"/>
    <n v="3153"/>
    <x v="1"/>
    <n v="24"/>
    <n v="0"/>
    <s v="Male"/>
    <n v="0"/>
    <n v="2022"/>
    <x v="8"/>
    <x v="8"/>
    <x v="2"/>
    <x v="0"/>
    <x v="1"/>
  </r>
  <r>
    <x v="114"/>
    <d v="2020-10-12T08:55:24"/>
    <x v="1"/>
    <n v="231"/>
    <n v="2"/>
    <n v="2233"/>
    <x v="0"/>
    <n v="25"/>
    <n v="0"/>
    <s v="Male"/>
    <n v="0"/>
    <n v="2020"/>
    <x v="11"/>
    <x v="11"/>
    <x v="2"/>
    <x v="0"/>
    <x v="0"/>
  </r>
  <r>
    <x v="114"/>
    <d v="2022-07-12T16:09:15"/>
    <x v="1"/>
    <n v="451"/>
    <n v="2"/>
    <n v="3474"/>
    <x v="0"/>
    <n v="25"/>
    <n v="0"/>
    <s v="Male"/>
    <n v="0"/>
    <n v="2022"/>
    <x v="7"/>
    <x v="7"/>
    <x v="2"/>
    <x v="0"/>
    <x v="0"/>
  </r>
  <r>
    <x v="114"/>
    <d v="2023-03-28T15:05:26"/>
    <x v="2"/>
    <n v="448"/>
    <n v="4"/>
    <n v="3619"/>
    <x v="0"/>
    <n v="25"/>
    <n v="0"/>
    <s v="Male"/>
    <n v="0"/>
    <n v="2023"/>
    <x v="1"/>
    <x v="1"/>
    <x v="2"/>
    <x v="0"/>
    <x v="0"/>
  </r>
  <r>
    <x v="114"/>
    <d v="2022-01-10T20:43:28"/>
    <x v="0"/>
    <n v="75"/>
    <n v="1"/>
    <n v="1655"/>
    <x v="0"/>
    <n v="25"/>
    <n v="1"/>
    <s v="Male"/>
    <n v="0"/>
    <n v="2022"/>
    <x v="5"/>
    <x v="5"/>
    <x v="2"/>
    <x v="1"/>
    <x v="0"/>
  </r>
  <r>
    <x v="114"/>
    <d v="2021-04-16T08:34:12"/>
    <x v="3"/>
    <n v="347"/>
    <n v="4"/>
    <n v="697"/>
    <x v="3"/>
    <n v="25"/>
    <n v="0"/>
    <s v="Male"/>
    <n v="0"/>
    <n v="2021"/>
    <x v="4"/>
    <x v="4"/>
    <x v="2"/>
    <x v="0"/>
    <x v="3"/>
  </r>
  <r>
    <x v="114"/>
    <d v="2023-02-10T10:03:42"/>
    <x v="2"/>
    <n v="468"/>
    <n v="3"/>
    <n v="1781"/>
    <x v="0"/>
    <n v="25"/>
    <n v="0"/>
    <s v="Male"/>
    <n v="0"/>
    <n v="2023"/>
    <x v="6"/>
    <x v="6"/>
    <x v="2"/>
    <x v="0"/>
    <x v="0"/>
  </r>
  <r>
    <x v="115"/>
    <d v="2022-10-12T18:17:49"/>
    <x v="0"/>
    <n v="66"/>
    <n v="3"/>
    <n v="620"/>
    <x v="0"/>
    <n v="59"/>
    <n v="1"/>
    <s v="Male"/>
    <n v="0"/>
    <n v="2022"/>
    <x v="11"/>
    <x v="11"/>
    <x v="1"/>
    <x v="1"/>
    <x v="0"/>
  </r>
  <r>
    <x v="115"/>
    <d v="2022-02-25T19:42:10"/>
    <x v="3"/>
    <n v="32"/>
    <n v="1"/>
    <n v="2753"/>
    <x v="0"/>
    <n v="59"/>
    <n v="0"/>
    <s v="Male"/>
    <n v="0"/>
    <n v="2022"/>
    <x v="6"/>
    <x v="6"/>
    <x v="1"/>
    <x v="0"/>
    <x v="0"/>
  </r>
  <r>
    <x v="115"/>
    <d v="2023-07-12T11:57:14"/>
    <x v="2"/>
    <n v="217"/>
    <n v="1"/>
    <n v="1113"/>
    <x v="1"/>
    <n v="59"/>
    <n v="1"/>
    <s v="Male"/>
    <n v="0"/>
    <n v="2023"/>
    <x v="7"/>
    <x v="7"/>
    <x v="1"/>
    <x v="1"/>
    <x v="1"/>
  </r>
  <r>
    <x v="116"/>
    <d v="2022-05-19T16:09:26"/>
    <x v="2"/>
    <n v="337"/>
    <n v="2"/>
    <n v="1766"/>
    <x v="0"/>
    <n v="45"/>
    <n v="0"/>
    <s v="Female"/>
    <n v="1"/>
    <n v="2022"/>
    <x v="2"/>
    <x v="2"/>
    <x v="1"/>
    <x v="0"/>
    <x v="0"/>
  </r>
  <r>
    <x v="116"/>
    <d v="2022-03-02T09:04:54"/>
    <x v="3"/>
    <n v="303"/>
    <n v="4"/>
    <n v="4318"/>
    <x v="2"/>
    <n v="45"/>
    <n v="1"/>
    <s v="Female"/>
    <n v="1"/>
    <n v="2022"/>
    <x v="1"/>
    <x v="1"/>
    <x v="1"/>
    <x v="1"/>
    <x v="2"/>
  </r>
  <r>
    <x v="116"/>
    <d v="2021-05-06T10:53:32"/>
    <x v="2"/>
    <n v="320"/>
    <n v="4"/>
    <n v="3013"/>
    <x v="1"/>
    <n v="45"/>
    <n v="1"/>
    <s v="Female"/>
    <n v="1"/>
    <n v="2021"/>
    <x v="2"/>
    <x v="2"/>
    <x v="1"/>
    <x v="1"/>
    <x v="1"/>
  </r>
  <r>
    <x v="116"/>
    <d v="2021-09-21T16:21:34"/>
    <x v="2"/>
    <n v="116"/>
    <n v="5"/>
    <n v="3067"/>
    <x v="1"/>
    <n v="45"/>
    <n v="0"/>
    <s v="Female"/>
    <n v="1"/>
    <n v="2021"/>
    <x v="0"/>
    <x v="0"/>
    <x v="1"/>
    <x v="0"/>
    <x v="1"/>
  </r>
  <r>
    <x v="116"/>
    <d v="2020-04-26T03:34:59"/>
    <x v="0"/>
    <n v="169"/>
    <n v="4"/>
    <n v="3898"/>
    <x v="3"/>
    <n v="45"/>
    <n v="0"/>
    <s v="Female"/>
    <n v="1"/>
    <n v="2020"/>
    <x v="4"/>
    <x v="4"/>
    <x v="1"/>
    <x v="0"/>
    <x v="3"/>
  </r>
  <r>
    <x v="116"/>
    <d v="2021-05-11T21:40:32"/>
    <x v="3"/>
    <n v="64"/>
    <n v="4"/>
    <n v="3178"/>
    <x v="3"/>
    <n v="45"/>
    <n v="1"/>
    <s v="Female"/>
    <n v="1"/>
    <n v="2021"/>
    <x v="2"/>
    <x v="2"/>
    <x v="1"/>
    <x v="1"/>
    <x v="3"/>
  </r>
  <r>
    <x v="116"/>
    <d v="2022-06-11T08:18:22"/>
    <x v="2"/>
    <n v="128"/>
    <n v="2"/>
    <n v="2059"/>
    <x v="0"/>
    <n v="45"/>
    <n v="1"/>
    <s v="Female"/>
    <n v="1"/>
    <n v="2022"/>
    <x v="8"/>
    <x v="8"/>
    <x v="1"/>
    <x v="1"/>
    <x v="0"/>
  </r>
  <r>
    <x v="117"/>
    <d v="2023-09-01T14:22:55"/>
    <x v="3"/>
    <n v="334"/>
    <n v="4"/>
    <n v="5091"/>
    <x v="2"/>
    <n v="49"/>
    <n v="1"/>
    <s v="Female"/>
    <n v="1"/>
    <n v="2023"/>
    <x v="0"/>
    <x v="0"/>
    <x v="1"/>
    <x v="1"/>
    <x v="2"/>
  </r>
  <r>
    <x v="117"/>
    <d v="2021-06-17T08:35:45"/>
    <x v="1"/>
    <n v="185"/>
    <n v="5"/>
    <n v="2394"/>
    <x v="1"/>
    <n v="49"/>
    <n v="0"/>
    <s v="Female"/>
    <n v="1"/>
    <n v="2021"/>
    <x v="8"/>
    <x v="8"/>
    <x v="1"/>
    <x v="0"/>
    <x v="1"/>
  </r>
  <r>
    <x v="117"/>
    <d v="2021-08-01T21:34:27"/>
    <x v="0"/>
    <n v="220"/>
    <n v="4"/>
    <n v="4006"/>
    <x v="1"/>
    <n v="49"/>
    <n v="1"/>
    <s v="Female"/>
    <n v="1"/>
    <n v="2021"/>
    <x v="10"/>
    <x v="10"/>
    <x v="1"/>
    <x v="1"/>
    <x v="1"/>
  </r>
  <r>
    <x v="117"/>
    <d v="2020-04-05T06:40:44"/>
    <x v="0"/>
    <n v="57"/>
    <n v="5"/>
    <n v="4583"/>
    <x v="0"/>
    <n v="49"/>
    <n v="0"/>
    <s v="Female"/>
    <n v="1"/>
    <n v="2020"/>
    <x v="4"/>
    <x v="4"/>
    <x v="1"/>
    <x v="0"/>
    <x v="0"/>
  </r>
  <r>
    <x v="117"/>
    <d v="2023-08-04T07:42:00"/>
    <x v="3"/>
    <n v="223"/>
    <n v="1"/>
    <n v="759"/>
    <x v="1"/>
    <n v="49"/>
    <n v="1"/>
    <s v="Female"/>
    <n v="1"/>
    <n v="2023"/>
    <x v="10"/>
    <x v="10"/>
    <x v="1"/>
    <x v="1"/>
    <x v="1"/>
  </r>
  <r>
    <x v="117"/>
    <d v="2022-01-16T03:09:08"/>
    <x v="2"/>
    <n v="64"/>
    <n v="1"/>
    <n v="3637"/>
    <x v="1"/>
    <n v="49"/>
    <n v="0"/>
    <s v="Female"/>
    <n v="1"/>
    <n v="2022"/>
    <x v="5"/>
    <x v="5"/>
    <x v="1"/>
    <x v="0"/>
    <x v="1"/>
  </r>
  <r>
    <x v="117"/>
    <d v="2021-11-22T14:23:01"/>
    <x v="3"/>
    <n v="492"/>
    <n v="5"/>
    <n v="4199"/>
    <x v="1"/>
    <n v="49"/>
    <n v="0"/>
    <s v="Female"/>
    <n v="1"/>
    <n v="2021"/>
    <x v="3"/>
    <x v="3"/>
    <x v="1"/>
    <x v="0"/>
    <x v="1"/>
  </r>
  <r>
    <x v="117"/>
    <d v="2021-01-18T12:47:14"/>
    <x v="3"/>
    <n v="252"/>
    <n v="4"/>
    <n v="4594"/>
    <x v="0"/>
    <n v="49"/>
    <n v="0"/>
    <s v="Female"/>
    <n v="1"/>
    <n v="2021"/>
    <x v="5"/>
    <x v="5"/>
    <x v="1"/>
    <x v="0"/>
    <x v="0"/>
  </r>
  <r>
    <x v="118"/>
    <d v="2021-07-26T23:05:44"/>
    <x v="1"/>
    <n v="384"/>
    <n v="2"/>
    <n v="4657"/>
    <x v="0"/>
    <n v="68"/>
    <n v="0"/>
    <s v="Male"/>
    <n v="0"/>
    <n v="2021"/>
    <x v="7"/>
    <x v="7"/>
    <x v="3"/>
    <x v="0"/>
    <x v="0"/>
  </r>
  <r>
    <x v="118"/>
    <d v="2021-06-29T16:49:17"/>
    <x v="3"/>
    <n v="397"/>
    <n v="1"/>
    <n v="4121"/>
    <x v="3"/>
    <n v="68"/>
    <n v="1"/>
    <s v="Male"/>
    <n v="0"/>
    <n v="2021"/>
    <x v="8"/>
    <x v="8"/>
    <x v="3"/>
    <x v="1"/>
    <x v="3"/>
  </r>
  <r>
    <x v="118"/>
    <d v="2021-06-22T17:28:49"/>
    <x v="1"/>
    <n v="198"/>
    <n v="4"/>
    <n v="4100"/>
    <x v="2"/>
    <n v="68"/>
    <n v="1"/>
    <s v="Male"/>
    <n v="0"/>
    <n v="2021"/>
    <x v="8"/>
    <x v="8"/>
    <x v="3"/>
    <x v="1"/>
    <x v="2"/>
  </r>
  <r>
    <x v="118"/>
    <d v="2022-03-16T19:22:11"/>
    <x v="2"/>
    <n v="420"/>
    <n v="1"/>
    <n v="3299"/>
    <x v="2"/>
    <n v="68"/>
    <n v="1"/>
    <s v="Male"/>
    <n v="0"/>
    <n v="2022"/>
    <x v="1"/>
    <x v="1"/>
    <x v="3"/>
    <x v="1"/>
    <x v="2"/>
  </r>
  <r>
    <x v="119"/>
    <d v="2021-04-13T06:49:30"/>
    <x v="2"/>
    <n v="257"/>
    <n v="4"/>
    <n v="3258"/>
    <x v="3"/>
    <n v="69"/>
    <n v="1"/>
    <s v="Female"/>
    <n v="0"/>
    <n v="2021"/>
    <x v="4"/>
    <x v="4"/>
    <x v="3"/>
    <x v="1"/>
    <x v="3"/>
  </r>
  <r>
    <x v="119"/>
    <d v="2020-11-23T18:40:46"/>
    <x v="3"/>
    <n v="275"/>
    <n v="4"/>
    <n v="2289"/>
    <x v="0"/>
    <n v="69"/>
    <n v="1"/>
    <s v="Female"/>
    <n v="0"/>
    <n v="2020"/>
    <x v="3"/>
    <x v="3"/>
    <x v="3"/>
    <x v="1"/>
    <x v="0"/>
  </r>
  <r>
    <x v="119"/>
    <d v="2021-05-17T19:52:42"/>
    <x v="3"/>
    <n v="79"/>
    <n v="4"/>
    <n v="1284"/>
    <x v="1"/>
    <n v="69"/>
    <n v="0"/>
    <s v="Female"/>
    <n v="0"/>
    <n v="2021"/>
    <x v="2"/>
    <x v="2"/>
    <x v="3"/>
    <x v="0"/>
    <x v="1"/>
  </r>
  <r>
    <x v="119"/>
    <d v="2020-12-05T00:39:09"/>
    <x v="2"/>
    <n v="164"/>
    <n v="3"/>
    <n v="1179"/>
    <x v="0"/>
    <n v="69"/>
    <n v="0"/>
    <s v="Female"/>
    <n v="0"/>
    <n v="2020"/>
    <x v="9"/>
    <x v="9"/>
    <x v="3"/>
    <x v="0"/>
    <x v="0"/>
  </r>
  <r>
    <x v="119"/>
    <d v="2021-09-09T05:32:29"/>
    <x v="1"/>
    <n v="487"/>
    <n v="2"/>
    <n v="5173"/>
    <x v="1"/>
    <n v="69"/>
    <n v="0"/>
    <s v="Female"/>
    <n v="0"/>
    <n v="2021"/>
    <x v="0"/>
    <x v="0"/>
    <x v="3"/>
    <x v="0"/>
    <x v="1"/>
  </r>
  <r>
    <x v="119"/>
    <d v="2021-01-12T00:30:20"/>
    <x v="3"/>
    <n v="24"/>
    <n v="4"/>
    <n v="1420"/>
    <x v="1"/>
    <n v="69"/>
    <n v="0"/>
    <s v="Female"/>
    <n v="0"/>
    <n v="2021"/>
    <x v="5"/>
    <x v="5"/>
    <x v="3"/>
    <x v="0"/>
    <x v="1"/>
  </r>
  <r>
    <x v="119"/>
    <d v="2020-12-31T13:35:49"/>
    <x v="1"/>
    <n v="456"/>
    <n v="1"/>
    <n v="985"/>
    <x v="0"/>
    <n v="69"/>
    <n v="0"/>
    <s v="Female"/>
    <n v="0"/>
    <n v="2020"/>
    <x v="9"/>
    <x v="9"/>
    <x v="3"/>
    <x v="0"/>
    <x v="0"/>
  </r>
  <r>
    <x v="120"/>
    <d v="2020-08-30T05:49:02"/>
    <x v="1"/>
    <n v="342"/>
    <n v="2"/>
    <n v="3250"/>
    <x v="0"/>
    <n v="55"/>
    <n v="1"/>
    <s v="Male"/>
    <n v="0"/>
    <n v="2020"/>
    <x v="10"/>
    <x v="10"/>
    <x v="1"/>
    <x v="1"/>
    <x v="0"/>
  </r>
  <r>
    <x v="120"/>
    <d v="2021-08-09T15:55:43"/>
    <x v="2"/>
    <n v="454"/>
    <n v="5"/>
    <n v="1519"/>
    <x v="0"/>
    <n v="55"/>
    <n v="1"/>
    <s v="Male"/>
    <n v="0"/>
    <n v="2021"/>
    <x v="10"/>
    <x v="10"/>
    <x v="1"/>
    <x v="1"/>
    <x v="0"/>
  </r>
  <r>
    <x v="120"/>
    <d v="2023-07-21T18:04:42"/>
    <x v="1"/>
    <n v="205"/>
    <n v="3"/>
    <n v="2036"/>
    <x v="2"/>
    <n v="55"/>
    <n v="0"/>
    <s v="Male"/>
    <n v="0"/>
    <n v="2023"/>
    <x v="7"/>
    <x v="7"/>
    <x v="1"/>
    <x v="0"/>
    <x v="2"/>
  </r>
  <r>
    <x v="120"/>
    <d v="2021-12-28T07:23:55"/>
    <x v="3"/>
    <n v="78"/>
    <n v="4"/>
    <n v="4015"/>
    <x v="1"/>
    <n v="55"/>
    <n v="0"/>
    <s v="Male"/>
    <n v="0"/>
    <n v="2021"/>
    <x v="9"/>
    <x v="9"/>
    <x v="1"/>
    <x v="0"/>
    <x v="1"/>
  </r>
  <r>
    <x v="120"/>
    <d v="2021-06-29T16:51:28"/>
    <x v="3"/>
    <n v="194"/>
    <n v="3"/>
    <n v="2890"/>
    <x v="1"/>
    <n v="55"/>
    <n v="1"/>
    <s v="Male"/>
    <n v="0"/>
    <n v="2021"/>
    <x v="8"/>
    <x v="8"/>
    <x v="1"/>
    <x v="1"/>
    <x v="1"/>
  </r>
  <r>
    <x v="120"/>
    <d v="2023-07-12T14:07:29"/>
    <x v="2"/>
    <n v="190"/>
    <n v="3"/>
    <n v="2080"/>
    <x v="0"/>
    <n v="55"/>
    <n v="0"/>
    <s v="Male"/>
    <n v="0"/>
    <n v="2023"/>
    <x v="7"/>
    <x v="7"/>
    <x v="1"/>
    <x v="0"/>
    <x v="0"/>
  </r>
  <r>
    <x v="120"/>
    <d v="2020-05-07T21:26:19"/>
    <x v="0"/>
    <n v="122"/>
    <n v="3"/>
    <n v="723"/>
    <x v="3"/>
    <n v="55"/>
    <n v="0"/>
    <s v="Male"/>
    <n v="0"/>
    <n v="2020"/>
    <x v="2"/>
    <x v="2"/>
    <x v="1"/>
    <x v="0"/>
    <x v="3"/>
  </r>
  <r>
    <x v="120"/>
    <d v="2023-08-21T09:17:23"/>
    <x v="3"/>
    <n v="195"/>
    <n v="3"/>
    <n v="4767"/>
    <x v="3"/>
    <n v="55"/>
    <n v="1"/>
    <s v="Male"/>
    <n v="0"/>
    <n v="2023"/>
    <x v="10"/>
    <x v="10"/>
    <x v="1"/>
    <x v="1"/>
    <x v="3"/>
  </r>
  <r>
    <x v="121"/>
    <d v="2021-05-04T14:31:56"/>
    <x v="0"/>
    <n v="277"/>
    <n v="1"/>
    <n v="347"/>
    <x v="2"/>
    <n v="50"/>
    <n v="1"/>
    <s v="Female"/>
    <n v="0"/>
    <n v="2021"/>
    <x v="2"/>
    <x v="2"/>
    <x v="1"/>
    <x v="1"/>
    <x v="2"/>
  </r>
  <r>
    <x v="121"/>
    <d v="2022-10-21T15:03:51"/>
    <x v="0"/>
    <n v="441"/>
    <n v="3"/>
    <n v="2766"/>
    <x v="3"/>
    <n v="50"/>
    <n v="1"/>
    <s v="Female"/>
    <n v="0"/>
    <n v="2022"/>
    <x v="11"/>
    <x v="11"/>
    <x v="1"/>
    <x v="1"/>
    <x v="3"/>
  </r>
  <r>
    <x v="121"/>
    <d v="2023-07-12T02:46:14"/>
    <x v="3"/>
    <n v="330"/>
    <n v="3"/>
    <n v="512"/>
    <x v="0"/>
    <n v="50"/>
    <n v="1"/>
    <s v="Female"/>
    <n v="0"/>
    <n v="2023"/>
    <x v="7"/>
    <x v="7"/>
    <x v="1"/>
    <x v="1"/>
    <x v="0"/>
  </r>
  <r>
    <x v="121"/>
    <d v="2022-09-07T14:50:27"/>
    <x v="1"/>
    <n v="481"/>
    <n v="2"/>
    <n v="3525"/>
    <x v="0"/>
    <n v="50"/>
    <n v="1"/>
    <s v="Female"/>
    <n v="0"/>
    <n v="2022"/>
    <x v="0"/>
    <x v="0"/>
    <x v="1"/>
    <x v="1"/>
    <x v="0"/>
  </r>
  <r>
    <x v="122"/>
    <d v="2021-11-20T23:19:18"/>
    <x v="3"/>
    <n v="440"/>
    <n v="5"/>
    <n v="1468"/>
    <x v="1"/>
    <n v="29"/>
    <n v="0"/>
    <s v="Male"/>
    <n v="0"/>
    <n v="2021"/>
    <x v="3"/>
    <x v="3"/>
    <x v="0"/>
    <x v="0"/>
    <x v="1"/>
  </r>
  <r>
    <x v="122"/>
    <d v="2020-10-08T08:42:16"/>
    <x v="0"/>
    <n v="28"/>
    <n v="2"/>
    <n v="3640"/>
    <x v="0"/>
    <n v="29"/>
    <n v="1"/>
    <s v="Male"/>
    <n v="0"/>
    <n v="2020"/>
    <x v="11"/>
    <x v="11"/>
    <x v="0"/>
    <x v="1"/>
    <x v="0"/>
  </r>
  <r>
    <x v="122"/>
    <d v="2022-06-09T06:04:08"/>
    <x v="2"/>
    <n v="138"/>
    <n v="4"/>
    <n v="3661"/>
    <x v="1"/>
    <n v="29"/>
    <n v="1"/>
    <s v="Male"/>
    <n v="0"/>
    <n v="2022"/>
    <x v="8"/>
    <x v="8"/>
    <x v="0"/>
    <x v="1"/>
    <x v="1"/>
  </r>
  <r>
    <x v="123"/>
    <d v="2022-04-14T14:00:34"/>
    <x v="2"/>
    <n v="298"/>
    <n v="5"/>
    <n v="623"/>
    <x v="0"/>
    <n v="54"/>
    <n v="0"/>
    <s v="Female"/>
    <n v="0"/>
    <n v="2022"/>
    <x v="4"/>
    <x v="4"/>
    <x v="1"/>
    <x v="0"/>
    <x v="0"/>
  </r>
  <r>
    <x v="123"/>
    <d v="2020-05-28T19:08:17"/>
    <x v="2"/>
    <n v="379"/>
    <n v="3"/>
    <n v="4778"/>
    <x v="0"/>
    <n v="54"/>
    <n v="0"/>
    <s v="Female"/>
    <n v="0"/>
    <n v="2020"/>
    <x v="2"/>
    <x v="2"/>
    <x v="1"/>
    <x v="0"/>
    <x v="0"/>
  </r>
  <r>
    <x v="123"/>
    <d v="2022-12-01T20:59:05"/>
    <x v="3"/>
    <n v="196"/>
    <n v="1"/>
    <n v="3899"/>
    <x v="0"/>
    <n v="54"/>
    <n v="0"/>
    <s v="Female"/>
    <n v="0"/>
    <n v="2022"/>
    <x v="9"/>
    <x v="9"/>
    <x v="1"/>
    <x v="0"/>
    <x v="0"/>
  </r>
  <r>
    <x v="123"/>
    <d v="2020-09-15T12:28:07"/>
    <x v="1"/>
    <n v="294"/>
    <n v="1"/>
    <n v="1907"/>
    <x v="0"/>
    <n v="54"/>
    <n v="1"/>
    <s v="Female"/>
    <n v="0"/>
    <n v="2020"/>
    <x v="0"/>
    <x v="0"/>
    <x v="1"/>
    <x v="1"/>
    <x v="0"/>
  </r>
  <r>
    <x v="123"/>
    <d v="2023-06-26T06:11:36"/>
    <x v="2"/>
    <n v="40"/>
    <n v="3"/>
    <n v="2184"/>
    <x v="1"/>
    <n v="54"/>
    <n v="0"/>
    <s v="Female"/>
    <n v="0"/>
    <n v="2023"/>
    <x v="8"/>
    <x v="8"/>
    <x v="1"/>
    <x v="0"/>
    <x v="1"/>
  </r>
  <r>
    <x v="123"/>
    <d v="2020-10-24T23:37:25"/>
    <x v="0"/>
    <n v="320"/>
    <n v="5"/>
    <n v="4432"/>
    <x v="2"/>
    <n v="54"/>
    <n v="1"/>
    <s v="Female"/>
    <n v="0"/>
    <n v="2020"/>
    <x v="11"/>
    <x v="11"/>
    <x v="1"/>
    <x v="1"/>
    <x v="2"/>
  </r>
  <r>
    <x v="123"/>
    <d v="2022-01-13T01:05:57"/>
    <x v="1"/>
    <n v="430"/>
    <n v="2"/>
    <n v="3099"/>
    <x v="2"/>
    <n v="54"/>
    <n v="0"/>
    <s v="Female"/>
    <n v="0"/>
    <n v="2022"/>
    <x v="5"/>
    <x v="5"/>
    <x v="1"/>
    <x v="0"/>
    <x v="2"/>
  </r>
  <r>
    <x v="124"/>
    <d v="2021-02-07T11:42:14"/>
    <x v="2"/>
    <n v="67"/>
    <n v="5"/>
    <n v="2679"/>
    <x v="1"/>
    <n v="49"/>
    <n v="0"/>
    <s v="Male"/>
    <n v="0"/>
    <n v="2021"/>
    <x v="6"/>
    <x v="6"/>
    <x v="1"/>
    <x v="0"/>
    <x v="1"/>
  </r>
  <r>
    <x v="124"/>
    <d v="2021-10-19T07:32:05"/>
    <x v="1"/>
    <n v="44"/>
    <n v="1"/>
    <n v="5117"/>
    <x v="1"/>
    <n v="49"/>
    <n v="1"/>
    <s v="Male"/>
    <n v="0"/>
    <n v="2021"/>
    <x v="11"/>
    <x v="11"/>
    <x v="1"/>
    <x v="1"/>
    <x v="1"/>
  </r>
  <r>
    <x v="124"/>
    <d v="2020-09-14T03:37:13"/>
    <x v="3"/>
    <n v="204"/>
    <n v="2"/>
    <n v="3397"/>
    <x v="3"/>
    <n v="49"/>
    <n v="1"/>
    <s v="Male"/>
    <n v="0"/>
    <n v="2020"/>
    <x v="0"/>
    <x v="0"/>
    <x v="1"/>
    <x v="1"/>
    <x v="3"/>
  </r>
  <r>
    <x v="124"/>
    <d v="2022-09-29T05:06:43"/>
    <x v="1"/>
    <n v="350"/>
    <n v="4"/>
    <n v="1014"/>
    <x v="1"/>
    <n v="49"/>
    <n v="0"/>
    <s v="Male"/>
    <n v="0"/>
    <n v="2022"/>
    <x v="0"/>
    <x v="0"/>
    <x v="1"/>
    <x v="0"/>
    <x v="1"/>
  </r>
  <r>
    <x v="124"/>
    <d v="2021-03-13T01:44:58"/>
    <x v="3"/>
    <n v="409"/>
    <n v="2"/>
    <n v="4606"/>
    <x v="0"/>
    <n v="49"/>
    <n v="0"/>
    <s v="Male"/>
    <n v="0"/>
    <n v="2021"/>
    <x v="1"/>
    <x v="1"/>
    <x v="1"/>
    <x v="0"/>
    <x v="0"/>
  </r>
  <r>
    <x v="124"/>
    <d v="2021-03-05T09:09:37"/>
    <x v="3"/>
    <n v="285"/>
    <n v="5"/>
    <n v="260"/>
    <x v="1"/>
    <n v="49"/>
    <n v="0"/>
    <s v="Male"/>
    <n v="0"/>
    <n v="2021"/>
    <x v="1"/>
    <x v="1"/>
    <x v="1"/>
    <x v="0"/>
    <x v="1"/>
  </r>
  <r>
    <x v="124"/>
    <d v="2022-06-13T05:44:17"/>
    <x v="1"/>
    <n v="210"/>
    <n v="1"/>
    <n v="1645"/>
    <x v="1"/>
    <n v="49"/>
    <n v="1"/>
    <s v="Male"/>
    <n v="0"/>
    <n v="2022"/>
    <x v="8"/>
    <x v="8"/>
    <x v="1"/>
    <x v="1"/>
    <x v="1"/>
  </r>
  <r>
    <x v="125"/>
    <d v="2021-10-13T18:52:27"/>
    <x v="0"/>
    <n v="377"/>
    <n v="2"/>
    <n v="3126"/>
    <x v="2"/>
    <n v="34"/>
    <n v="1"/>
    <s v="Male"/>
    <n v="0"/>
    <n v="2021"/>
    <x v="11"/>
    <x v="11"/>
    <x v="0"/>
    <x v="1"/>
    <x v="2"/>
  </r>
  <r>
    <x v="125"/>
    <d v="2021-10-20T12:21:50"/>
    <x v="2"/>
    <n v="285"/>
    <n v="3"/>
    <n v="4643"/>
    <x v="2"/>
    <n v="34"/>
    <n v="0"/>
    <s v="Male"/>
    <n v="0"/>
    <n v="2021"/>
    <x v="11"/>
    <x v="11"/>
    <x v="0"/>
    <x v="0"/>
    <x v="2"/>
  </r>
  <r>
    <x v="125"/>
    <d v="2020-02-06T21:57:53"/>
    <x v="0"/>
    <n v="74"/>
    <n v="2"/>
    <n v="3457"/>
    <x v="0"/>
    <n v="34"/>
    <n v="0"/>
    <s v="Male"/>
    <n v="0"/>
    <n v="2020"/>
    <x v="6"/>
    <x v="6"/>
    <x v="0"/>
    <x v="0"/>
    <x v="0"/>
  </r>
  <r>
    <x v="125"/>
    <d v="2021-09-15T06:21:56"/>
    <x v="1"/>
    <n v="412"/>
    <n v="2"/>
    <n v="2242"/>
    <x v="0"/>
    <n v="34"/>
    <n v="0"/>
    <s v="Male"/>
    <n v="0"/>
    <n v="2021"/>
    <x v="0"/>
    <x v="0"/>
    <x v="0"/>
    <x v="0"/>
    <x v="0"/>
  </r>
  <r>
    <x v="125"/>
    <d v="2022-02-09T06:58:27"/>
    <x v="2"/>
    <n v="120"/>
    <n v="1"/>
    <n v="796"/>
    <x v="0"/>
    <n v="34"/>
    <n v="1"/>
    <s v="Male"/>
    <n v="0"/>
    <n v="2022"/>
    <x v="6"/>
    <x v="6"/>
    <x v="0"/>
    <x v="1"/>
    <x v="0"/>
  </r>
  <r>
    <x v="125"/>
    <d v="2020-07-25T15:37:20"/>
    <x v="0"/>
    <n v="266"/>
    <n v="1"/>
    <n v="3202"/>
    <x v="2"/>
    <n v="34"/>
    <n v="0"/>
    <s v="Male"/>
    <n v="0"/>
    <n v="2020"/>
    <x v="7"/>
    <x v="7"/>
    <x v="0"/>
    <x v="0"/>
    <x v="2"/>
  </r>
  <r>
    <x v="126"/>
    <d v="2022-12-29T19:17:36"/>
    <x v="0"/>
    <n v="136"/>
    <n v="1"/>
    <n v="1808"/>
    <x v="1"/>
    <n v="58"/>
    <n v="0"/>
    <s v="Female"/>
    <n v="0"/>
    <n v="2022"/>
    <x v="9"/>
    <x v="9"/>
    <x v="1"/>
    <x v="0"/>
    <x v="1"/>
  </r>
  <r>
    <x v="126"/>
    <d v="2022-03-24T07:37:38"/>
    <x v="0"/>
    <n v="83"/>
    <n v="3"/>
    <n v="3891"/>
    <x v="2"/>
    <n v="58"/>
    <n v="0"/>
    <s v="Female"/>
    <n v="0"/>
    <n v="2022"/>
    <x v="1"/>
    <x v="1"/>
    <x v="1"/>
    <x v="0"/>
    <x v="2"/>
  </r>
  <r>
    <x v="126"/>
    <d v="2023-07-17T08:33:52"/>
    <x v="3"/>
    <n v="181"/>
    <n v="3"/>
    <n v="3119"/>
    <x v="0"/>
    <n v="58"/>
    <n v="1"/>
    <s v="Female"/>
    <n v="0"/>
    <n v="2023"/>
    <x v="7"/>
    <x v="7"/>
    <x v="1"/>
    <x v="1"/>
    <x v="0"/>
  </r>
  <r>
    <x v="126"/>
    <d v="2021-04-29T01:50:02"/>
    <x v="1"/>
    <n v="364"/>
    <n v="1"/>
    <n v="3788"/>
    <x v="2"/>
    <n v="58"/>
    <n v="0"/>
    <s v="Female"/>
    <n v="0"/>
    <n v="2021"/>
    <x v="4"/>
    <x v="4"/>
    <x v="1"/>
    <x v="0"/>
    <x v="2"/>
  </r>
  <r>
    <x v="126"/>
    <d v="2020-07-19T21:27:37"/>
    <x v="3"/>
    <n v="431"/>
    <n v="5"/>
    <n v="1763"/>
    <x v="2"/>
    <n v="58"/>
    <n v="0"/>
    <s v="Female"/>
    <n v="0"/>
    <n v="2020"/>
    <x v="7"/>
    <x v="7"/>
    <x v="1"/>
    <x v="0"/>
    <x v="2"/>
  </r>
  <r>
    <x v="126"/>
    <d v="2021-07-14T07:15:31"/>
    <x v="2"/>
    <n v="102"/>
    <n v="5"/>
    <n v="4810"/>
    <x v="3"/>
    <n v="58"/>
    <n v="0"/>
    <s v="Female"/>
    <n v="0"/>
    <n v="2021"/>
    <x v="7"/>
    <x v="7"/>
    <x v="1"/>
    <x v="0"/>
    <x v="3"/>
  </r>
  <r>
    <x v="126"/>
    <d v="2020-04-06T20:30:59"/>
    <x v="3"/>
    <n v="183"/>
    <n v="4"/>
    <n v="1016"/>
    <x v="3"/>
    <n v="58"/>
    <n v="0"/>
    <s v="Female"/>
    <n v="0"/>
    <n v="2020"/>
    <x v="4"/>
    <x v="4"/>
    <x v="1"/>
    <x v="0"/>
    <x v="3"/>
  </r>
  <r>
    <x v="127"/>
    <d v="2021-02-08T03:45:12"/>
    <x v="3"/>
    <n v="160"/>
    <n v="2"/>
    <n v="3385"/>
    <x v="1"/>
    <n v="59"/>
    <n v="0"/>
    <s v="Male"/>
    <n v="0"/>
    <n v="2021"/>
    <x v="6"/>
    <x v="6"/>
    <x v="1"/>
    <x v="0"/>
    <x v="1"/>
  </r>
  <r>
    <x v="127"/>
    <d v="2021-08-19T03:58:23"/>
    <x v="0"/>
    <n v="348"/>
    <n v="4"/>
    <n v="3600"/>
    <x v="0"/>
    <n v="59"/>
    <n v="1"/>
    <s v="Male"/>
    <n v="0"/>
    <n v="2021"/>
    <x v="10"/>
    <x v="10"/>
    <x v="1"/>
    <x v="1"/>
    <x v="0"/>
  </r>
  <r>
    <x v="127"/>
    <d v="2022-02-17T12:07:57"/>
    <x v="3"/>
    <n v="451"/>
    <n v="2"/>
    <n v="1262"/>
    <x v="0"/>
    <n v="59"/>
    <n v="0"/>
    <s v="Male"/>
    <n v="0"/>
    <n v="2022"/>
    <x v="6"/>
    <x v="6"/>
    <x v="1"/>
    <x v="0"/>
    <x v="0"/>
  </r>
  <r>
    <x v="127"/>
    <d v="2022-01-27T14:14:15"/>
    <x v="1"/>
    <n v="193"/>
    <n v="2"/>
    <n v="4870"/>
    <x v="0"/>
    <n v="59"/>
    <n v="0"/>
    <s v="Male"/>
    <n v="0"/>
    <n v="2022"/>
    <x v="5"/>
    <x v="5"/>
    <x v="1"/>
    <x v="0"/>
    <x v="0"/>
  </r>
  <r>
    <x v="127"/>
    <d v="2022-06-14T06:57:08"/>
    <x v="2"/>
    <n v="131"/>
    <n v="3"/>
    <n v="1961"/>
    <x v="2"/>
    <n v="59"/>
    <n v="0"/>
    <s v="Male"/>
    <n v="0"/>
    <n v="2022"/>
    <x v="8"/>
    <x v="8"/>
    <x v="1"/>
    <x v="0"/>
    <x v="2"/>
  </r>
  <r>
    <x v="127"/>
    <d v="2021-11-17T03:15:49"/>
    <x v="0"/>
    <n v="465"/>
    <n v="4"/>
    <n v="908"/>
    <x v="0"/>
    <n v="59"/>
    <n v="1"/>
    <s v="Male"/>
    <n v="0"/>
    <n v="2021"/>
    <x v="3"/>
    <x v="3"/>
    <x v="1"/>
    <x v="1"/>
    <x v="0"/>
  </r>
  <r>
    <x v="127"/>
    <d v="2023-06-27T23:49:57"/>
    <x v="2"/>
    <n v="470"/>
    <n v="3"/>
    <n v="4742"/>
    <x v="2"/>
    <n v="59"/>
    <n v="0"/>
    <s v="Male"/>
    <n v="0"/>
    <n v="2023"/>
    <x v="8"/>
    <x v="8"/>
    <x v="1"/>
    <x v="0"/>
    <x v="2"/>
  </r>
  <r>
    <x v="128"/>
    <d v="2021-08-20T20:14:28"/>
    <x v="0"/>
    <n v="376"/>
    <n v="5"/>
    <n v="5100"/>
    <x v="0"/>
    <n v="25"/>
    <n v="1"/>
    <s v="Male"/>
    <n v="0"/>
    <n v="2021"/>
    <x v="10"/>
    <x v="10"/>
    <x v="2"/>
    <x v="1"/>
    <x v="0"/>
  </r>
  <r>
    <x v="128"/>
    <d v="2020-06-09T10:22:43"/>
    <x v="3"/>
    <n v="430"/>
    <n v="1"/>
    <n v="1374"/>
    <x v="1"/>
    <n v="25"/>
    <n v="0"/>
    <s v="Male"/>
    <n v="0"/>
    <n v="2020"/>
    <x v="8"/>
    <x v="8"/>
    <x v="2"/>
    <x v="0"/>
    <x v="1"/>
  </r>
  <r>
    <x v="128"/>
    <d v="2020-01-29T23:29:55"/>
    <x v="2"/>
    <n v="470"/>
    <n v="1"/>
    <n v="1781"/>
    <x v="3"/>
    <n v="25"/>
    <n v="1"/>
    <s v="Male"/>
    <n v="0"/>
    <n v="2020"/>
    <x v="5"/>
    <x v="5"/>
    <x v="2"/>
    <x v="1"/>
    <x v="3"/>
  </r>
  <r>
    <x v="128"/>
    <d v="2022-01-14T01:37:49"/>
    <x v="3"/>
    <n v="250"/>
    <n v="4"/>
    <n v="1792"/>
    <x v="2"/>
    <n v="25"/>
    <n v="1"/>
    <s v="Male"/>
    <n v="0"/>
    <n v="2022"/>
    <x v="5"/>
    <x v="5"/>
    <x v="2"/>
    <x v="1"/>
    <x v="2"/>
  </r>
  <r>
    <x v="128"/>
    <d v="2022-05-13T18:32:10"/>
    <x v="3"/>
    <n v="137"/>
    <n v="2"/>
    <n v="431"/>
    <x v="2"/>
    <n v="25"/>
    <n v="1"/>
    <s v="Male"/>
    <n v="0"/>
    <n v="2022"/>
    <x v="2"/>
    <x v="2"/>
    <x v="2"/>
    <x v="1"/>
    <x v="2"/>
  </r>
  <r>
    <x v="128"/>
    <d v="2022-07-15T21:16:12"/>
    <x v="2"/>
    <n v="212"/>
    <n v="5"/>
    <n v="4717"/>
    <x v="0"/>
    <n v="25"/>
    <n v="1"/>
    <s v="Male"/>
    <n v="0"/>
    <n v="2022"/>
    <x v="7"/>
    <x v="7"/>
    <x v="2"/>
    <x v="1"/>
    <x v="0"/>
  </r>
  <r>
    <x v="128"/>
    <d v="2022-03-10T00:36:19"/>
    <x v="2"/>
    <n v="48"/>
    <n v="2"/>
    <n v="1723"/>
    <x v="1"/>
    <n v="25"/>
    <n v="0"/>
    <s v="Male"/>
    <n v="0"/>
    <n v="2022"/>
    <x v="1"/>
    <x v="1"/>
    <x v="2"/>
    <x v="0"/>
    <x v="1"/>
  </r>
  <r>
    <x v="128"/>
    <d v="2022-12-21T05:42:22"/>
    <x v="1"/>
    <n v="470"/>
    <n v="2"/>
    <n v="3359"/>
    <x v="0"/>
    <n v="25"/>
    <n v="1"/>
    <s v="Male"/>
    <n v="0"/>
    <n v="2022"/>
    <x v="9"/>
    <x v="9"/>
    <x v="2"/>
    <x v="1"/>
    <x v="0"/>
  </r>
  <r>
    <x v="128"/>
    <d v="2021-01-04T14:28:14"/>
    <x v="1"/>
    <n v="47"/>
    <n v="4"/>
    <n v="2735"/>
    <x v="0"/>
    <n v="25"/>
    <n v="1"/>
    <s v="Male"/>
    <n v="0"/>
    <n v="2021"/>
    <x v="5"/>
    <x v="5"/>
    <x v="2"/>
    <x v="1"/>
    <x v="0"/>
  </r>
  <r>
    <x v="128"/>
    <d v="2022-06-11T13:26:19"/>
    <x v="2"/>
    <n v="155"/>
    <n v="1"/>
    <n v="1406"/>
    <x v="0"/>
    <n v="25"/>
    <n v="0"/>
    <s v="Male"/>
    <n v="0"/>
    <n v="2022"/>
    <x v="8"/>
    <x v="8"/>
    <x v="2"/>
    <x v="0"/>
    <x v="0"/>
  </r>
  <r>
    <x v="129"/>
    <d v="2021-03-02T20:56:15"/>
    <x v="3"/>
    <n v="13"/>
    <n v="1"/>
    <n v="4953"/>
    <x v="0"/>
    <n v="22"/>
    <n v="1"/>
    <s v="Male"/>
    <n v="1"/>
    <n v="2021"/>
    <x v="1"/>
    <x v="1"/>
    <x v="2"/>
    <x v="1"/>
    <x v="0"/>
  </r>
  <r>
    <x v="129"/>
    <d v="2020-11-24T22:03:35"/>
    <x v="3"/>
    <n v="99"/>
    <n v="4"/>
    <n v="2806"/>
    <x v="0"/>
    <n v="22"/>
    <n v="0"/>
    <s v="Male"/>
    <n v="1"/>
    <n v="2020"/>
    <x v="3"/>
    <x v="3"/>
    <x v="2"/>
    <x v="0"/>
    <x v="0"/>
  </r>
  <r>
    <x v="129"/>
    <d v="2021-03-23T16:26:02"/>
    <x v="3"/>
    <n v="147"/>
    <n v="1"/>
    <n v="3026"/>
    <x v="1"/>
    <n v="22"/>
    <n v="1"/>
    <s v="Male"/>
    <n v="1"/>
    <n v="2021"/>
    <x v="1"/>
    <x v="1"/>
    <x v="2"/>
    <x v="1"/>
    <x v="1"/>
  </r>
  <r>
    <x v="129"/>
    <d v="2023-08-03T07:26:25"/>
    <x v="3"/>
    <n v="347"/>
    <n v="3"/>
    <n v="1821"/>
    <x v="2"/>
    <n v="22"/>
    <n v="0"/>
    <s v="Male"/>
    <n v="1"/>
    <n v="2023"/>
    <x v="10"/>
    <x v="10"/>
    <x v="2"/>
    <x v="0"/>
    <x v="2"/>
  </r>
  <r>
    <x v="129"/>
    <d v="2022-05-03T19:15:55"/>
    <x v="0"/>
    <n v="144"/>
    <n v="4"/>
    <n v="1876"/>
    <x v="0"/>
    <n v="22"/>
    <n v="1"/>
    <s v="Male"/>
    <n v="1"/>
    <n v="2022"/>
    <x v="2"/>
    <x v="2"/>
    <x v="2"/>
    <x v="1"/>
    <x v="0"/>
  </r>
  <r>
    <x v="129"/>
    <d v="2022-12-11T10:36:33"/>
    <x v="1"/>
    <n v="291"/>
    <n v="1"/>
    <n v="4147"/>
    <x v="0"/>
    <n v="22"/>
    <n v="1"/>
    <s v="Male"/>
    <n v="1"/>
    <n v="2022"/>
    <x v="9"/>
    <x v="9"/>
    <x v="2"/>
    <x v="1"/>
    <x v="0"/>
  </r>
  <r>
    <x v="129"/>
    <d v="2021-04-03T23:16:34"/>
    <x v="3"/>
    <n v="276"/>
    <n v="5"/>
    <n v="4676"/>
    <x v="2"/>
    <n v="22"/>
    <n v="0"/>
    <s v="Male"/>
    <n v="1"/>
    <n v="2021"/>
    <x v="4"/>
    <x v="4"/>
    <x v="2"/>
    <x v="0"/>
    <x v="2"/>
  </r>
  <r>
    <x v="130"/>
    <d v="2021-01-02T10:28:36"/>
    <x v="1"/>
    <n v="67"/>
    <n v="5"/>
    <n v="1087"/>
    <x v="0"/>
    <n v="45"/>
    <n v="1"/>
    <s v="Male"/>
    <n v="0"/>
    <n v="2021"/>
    <x v="5"/>
    <x v="5"/>
    <x v="1"/>
    <x v="1"/>
    <x v="0"/>
  </r>
  <r>
    <x v="130"/>
    <d v="2022-04-07T18:50:45"/>
    <x v="1"/>
    <n v="434"/>
    <n v="2"/>
    <n v="1957"/>
    <x v="1"/>
    <n v="45"/>
    <n v="0"/>
    <s v="Male"/>
    <n v="0"/>
    <n v="2022"/>
    <x v="4"/>
    <x v="4"/>
    <x v="1"/>
    <x v="0"/>
    <x v="1"/>
  </r>
  <r>
    <x v="130"/>
    <d v="2022-06-21T03:07:42"/>
    <x v="3"/>
    <n v="463"/>
    <n v="4"/>
    <n v="3128"/>
    <x v="0"/>
    <n v="45"/>
    <n v="1"/>
    <s v="Male"/>
    <n v="0"/>
    <n v="2022"/>
    <x v="8"/>
    <x v="8"/>
    <x v="1"/>
    <x v="1"/>
    <x v="0"/>
  </r>
  <r>
    <x v="130"/>
    <d v="2023-06-20T15:55:13"/>
    <x v="3"/>
    <n v="215"/>
    <n v="4"/>
    <n v="1919"/>
    <x v="1"/>
    <n v="45"/>
    <n v="1"/>
    <s v="Male"/>
    <n v="0"/>
    <n v="2023"/>
    <x v="8"/>
    <x v="8"/>
    <x v="1"/>
    <x v="1"/>
    <x v="1"/>
  </r>
  <r>
    <x v="130"/>
    <d v="2021-10-03T09:44:16"/>
    <x v="2"/>
    <n v="200"/>
    <n v="4"/>
    <n v="2378"/>
    <x v="1"/>
    <n v="45"/>
    <n v="0"/>
    <s v="Male"/>
    <n v="0"/>
    <n v="2021"/>
    <x v="11"/>
    <x v="11"/>
    <x v="1"/>
    <x v="0"/>
    <x v="1"/>
  </r>
  <r>
    <x v="131"/>
    <d v="2023-06-10T09:59:35"/>
    <x v="1"/>
    <n v="148"/>
    <n v="1"/>
    <n v="361"/>
    <x v="0"/>
    <n v="31"/>
    <n v="1"/>
    <s v="Female"/>
    <n v="0"/>
    <n v="2023"/>
    <x v="8"/>
    <x v="8"/>
    <x v="0"/>
    <x v="1"/>
    <x v="0"/>
  </r>
  <r>
    <x v="131"/>
    <d v="2021-04-30T08:55:14"/>
    <x v="2"/>
    <n v="359"/>
    <n v="5"/>
    <n v="4279"/>
    <x v="2"/>
    <n v="31"/>
    <n v="0"/>
    <s v="Female"/>
    <n v="0"/>
    <n v="2021"/>
    <x v="4"/>
    <x v="4"/>
    <x v="0"/>
    <x v="0"/>
    <x v="2"/>
  </r>
  <r>
    <x v="131"/>
    <d v="2022-01-24T10:03:13"/>
    <x v="3"/>
    <n v="84"/>
    <n v="2"/>
    <n v="1968"/>
    <x v="1"/>
    <n v="31"/>
    <n v="0"/>
    <s v="Female"/>
    <n v="0"/>
    <n v="2022"/>
    <x v="5"/>
    <x v="5"/>
    <x v="0"/>
    <x v="0"/>
    <x v="1"/>
  </r>
  <r>
    <x v="131"/>
    <d v="2020-06-09T03:11:37"/>
    <x v="3"/>
    <n v="230"/>
    <n v="3"/>
    <n v="2044"/>
    <x v="0"/>
    <n v="31"/>
    <n v="0"/>
    <s v="Female"/>
    <n v="0"/>
    <n v="2020"/>
    <x v="8"/>
    <x v="8"/>
    <x v="0"/>
    <x v="0"/>
    <x v="0"/>
  </r>
  <r>
    <x v="131"/>
    <d v="2020-02-29T17:58:26"/>
    <x v="0"/>
    <n v="103"/>
    <n v="1"/>
    <n v="1949"/>
    <x v="0"/>
    <n v="31"/>
    <n v="1"/>
    <s v="Female"/>
    <n v="0"/>
    <n v="2020"/>
    <x v="6"/>
    <x v="6"/>
    <x v="0"/>
    <x v="1"/>
    <x v="0"/>
  </r>
  <r>
    <x v="132"/>
    <d v="2022-09-02T10:13:15"/>
    <x v="3"/>
    <n v="198"/>
    <n v="1"/>
    <n v="2345"/>
    <x v="0"/>
    <n v="32"/>
    <n v="1"/>
    <s v="Male"/>
    <n v="0"/>
    <n v="2022"/>
    <x v="0"/>
    <x v="0"/>
    <x v="0"/>
    <x v="1"/>
    <x v="0"/>
  </r>
  <r>
    <x v="132"/>
    <d v="2022-02-11T15:54:15"/>
    <x v="2"/>
    <n v="191"/>
    <n v="3"/>
    <n v="3291"/>
    <x v="1"/>
    <n v="32"/>
    <n v="0"/>
    <s v="Male"/>
    <n v="0"/>
    <n v="2022"/>
    <x v="6"/>
    <x v="6"/>
    <x v="0"/>
    <x v="0"/>
    <x v="1"/>
  </r>
  <r>
    <x v="132"/>
    <d v="2020-11-16T22:08:43"/>
    <x v="3"/>
    <n v="208"/>
    <n v="4"/>
    <n v="1500"/>
    <x v="2"/>
    <n v="32"/>
    <n v="1"/>
    <s v="Male"/>
    <n v="0"/>
    <n v="2020"/>
    <x v="3"/>
    <x v="3"/>
    <x v="0"/>
    <x v="1"/>
    <x v="2"/>
  </r>
  <r>
    <x v="132"/>
    <d v="2021-10-22T15:40:09"/>
    <x v="3"/>
    <n v="164"/>
    <n v="1"/>
    <n v="1223"/>
    <x v="1"/>
    <n v="32"/>
    <n v="0"/>
    <s v="Male"/>
    <n v="0"/>
    <n v="2021"/>
    <x v="11"/>
    <x v="11"/>
    <x v="0"/>
    <x v="0"/>
    <x v="1"/>
  </r>
  <r>
    <x v="132"/>
    <d v="2021-01-06T21:38:58"/>
    <x v="1"/>
    <n v="382"/>
    <n v="4"/>
    <n v="1858"/>
    <x v="0"/>
    <n v="32"/>
    <n v="0"/>
    <s v="Male"/>
    <n v="0"/>
    <n v="2021"/>
    <x v="5"/>
    <x v="5"/>
    <x v="0"/>
    <x v="0"/>
    <x v="0"/>
  </r>
  <r>
    <x v="133"/>
    <d v="2023-08-25T04:46:52"/>
    <x v="0"/>
    <n v="344"/>
    <n v="4"/>
    <n v="4558"/>
    <x v="0"/>
    <n v="28"/>
    <n v="1"/>
    <s v="Male"/>
    <n v="0"/>
    <n v="2023"/>
    <x v="10"/>
    <x v="10"/>
    <x v="0"/>
    <x v="1"/>
    <x v="0"/>
  </r>
  <r>
    <x v="133"/>
    <d v="2022-07-17T08:54:12"/>
    <x v="1"/>
    <n v="81"/>
    <n v="1"/>
    <n v="3568"/>
    <x v="1"/>
    <n v="28"/>
    <n v="0"/>
    <s v="Male"/>
    <n v="0"/>
    <n v="2022"/>
    <x v="7"/>
    <x v="7"/>
    <x v="0"/>
    <x v="0"/>
    <x v="1"/>
  </r>
  <r>
    <x v="133"/>
    <d v="2020-11-08T19:14:57"/>
    <x v="0"/>
    <n v="31"/>
    <n v="3"/>
    <n v="1940"/>
    <x v="2"/>
    <n v="28"/>
    <n v="1"/>
    <s v="Male"/>
    <n v="0"/>
    <n v="2020"/>
    <x v="3"/>
    <x v="3"/>
    <x v="0"/>
    <x v="1"/>
    <x v="2"/>
  </r>
  <r>
    <x v="134"/>
    <d v="2020-09-02T12:37:03"/>
    <x v="1"/>
    <n v="315"/>
    <n v="1"/>
    <n v="1788"/>
    <x v="3"/>
    <n v="64"/>
    <n v="1"/>
    <s v="Male"/>
    <n v="1"/>
    <n v="2020"/>
    <x v="0"/>
    <x v="0"/>
    <x v="3"/>
    <x v="1"/>
    <x v="3"/>
  </r>
  <r>
    <x v="134"/>
    <d v="2023-08-29T06:55:55"/>
    <x v="2"/>
    <n v="285"/>
    <n v="4"/>
    <n v="3985"/>
    <x v="1"/>
    <n v="64"/>
    <n v="1"/>
    <s v="Male"/>
    <n v="1"/>
    <n v="2023"/>
    <x v="10"/>
    <x v="10"/>
    <x v="3"/>
    <x v="1"/>
    <x v="1"/>
  </r>
  <r>
    <x v="134"/>
    <d v="2022-02-16T01:04:45"/>
    <x v="2"/>
    <n v="137"/>
    <n v="4"/>
    <n v="2174"/>
    <x v="2"/>
    <n v="64"/>
    <n v="1"/>
    <s v="Male"/>
    <n v="1"/>
    <n v="2022"/>
    <x v="6"/>
    <x v="6"/>
    <x v="3"/>
    <x v="1"/>
    <x v="2"/>
  </r>
  <r>
    <x v="134"/>
    <d v="2020-10-23T13:23:23"/>
    <x v="3"/>
    <n v="284"/>
    <n v="4"/>
    <n v="3622"/>
    <x v="3"/>
    <n v="64"/>
    <n v="0"/>
    <s v="Male"/>
    <n v="1"/>
    <n v="2020"/>
    <x v="11"/>
    <x v="11"/>
    <x v="3"/>
    <x v="0"/>
    <x v="3"/>
  </r>
  <r>
    <x v="134"/>
    <d v="2021-09-27T21:36:40"/>
    <x v="3"/>
    <n v="250"/>
    <n v="5"/>
    <n v="2093"/>
    <x v="0"/>
    <n v="64"/>
    <n v="1"/>
    <s v="Male"/>
    <n v="1"/>
    <n v="2021"/>
    <x v="0"/>
    <x v="0"/>
    <x v="3"/>
    <x v="1"/>
    <x v="0"/>
  </r>
  <r>
    <x v="134"/>
    <d v="2022-01-18T12:57:13"/>
    <x v="2"/>
    <n v="77"/>
    <n v="4"/>
    <n v="3449"/>
    <x v="0"/>
    <n v="64"/>
    <n v="0"/>
    <s v="Male"/>
    <n v="1"/>
    <n v="2022"/>
    <x v="5"/>
    <x v="5"/>
    <x v="3"/>
    <x v="0"/>
    <x v="0"/>
  </r>
  <r>
    <x v="134"/>
    <d v="2023-03-19T01:50:09"/>
    <x v="2"/>
    <n v="383"/>
    <n v="2"/>
    <n v="4014"/>
    <x v="0"/>
    <n v="64"/>
    <n v="0"/>
    <s v="Male"/>
    <n v="1"/>
    <n v="2023"/>
    <x v="1"/>
    <x v="1"/>
    <x v="3"/>
    <x v="0"/>
    <x v="0"/>
  </r>
  <r>
    <x v="134"/>
    <d v="2023-07-16T15:28:14"/>
    <x v="2"/>
    <n v="151"/>
    <n v="4"/>
    <n v="4675"/>
    <x v="0"/>
    <n v="64"/>
    <n v="0"/>
    <s v="Male"/>
    <n v="1"/>
    <n v="2023"/>
    <x v="7"/>
    <x v="7"/>
    <x v="3"/>
    <x v="0"/>
    <x v="0"/>
  </r>
  <r>
    <x v="135"/>
    <d v="2020-02-24T23:34:46"/>
    <x v="3"/>
    <n v="37"/>
    <n v="4"/>
    <n v="1287"/>
    <x v="0"/>
    <n v="45"/>
    <n v="1"/>
    <s v="Male"/>
    <n v="0"/>
    <n v="2020"/>
    <x v="6"/>
    <x v="6"/>
    <x v="1"/>
    <x v="1"/>
    <x v="0"/>
  </r>
  <r>
    <x v="135"/>
    <d v="2021-09-22T04:57:01"/>
    <x v="0"/>
    <n v="242"/>
    <n v="5"/>
    <n v="4249"/>
    <x v="0"/>
    <n v="45"/>
    <n v="0"/>
    <s v="Male"/>
    <n v="0"/>
    <n v="2021"/>
    <x v="0"/>
    <x v="0"/>
    <x v="1"/>
    <x v="0"/>
    <x v="0"/>
  </r>
  <r>
    <x v="135"/>
    <d v="2020-10-18T00:22:04"/>
    <x v="2"/>
    <n v="223"/>
    <n v="5"/>
    <n v="1333"/>
    <x v="1"/>
    <n v="45"/>
    <n v="0"/>
    <s v="Male"/>
    <n v="0"/>
    <n v="2020"/>
    <x v="11"/>
    <x v="11"/>
    <x v="1"/>
    <x v="0"/>
    <x v="1"/>
  </r>
  <r>
    <x v="135"/>
    <d v="2023-06-23T08:03:23"/>
    <x v="0"/>
    <n v="122"/>
    <n v="5"/>
    <n v="1675"/>
    <x v="1"/>
    <n v="45"/>
    <n v="0"/>
    <s v="Male"/>
    <n v="0"/>
    <n v="2023"/>
    <x v="8"/>
    <x v="8"/>
    <x v="1"/>
    <x v="0"/>
    <x v="1"/>
  </r>
  <r>
    <x v="136"/>
    <d v="2023-04-26T04:15:12"/>
    <x v="2"/>
    <n v="422"/>
    <n v="2"/>
    <n v="3529"/>
    <x v="2"/>
    <n v="54"/>
    <n v="1"/>
    <s v="Female"/>
    <n v="0"/>
    <n v="2023"/>
    <x v="4"/>
    <x v="4"/>
    <x v="1"/>
    <x v="1"/>
    <x v="2"/>
  </r>
  <r>
    <x v="136"/>
    <d v="2020-09-11T18:15:58"/>
    <x v="0"/>
    <n v="442"/>
    <n v="3"/>
    <n v="950"/>
    <x v="1"/>
    <n v="54"/>
    <n v="0"/>
    <s v="Female"/>
    <n v="0"/>
    <n v="2020"/>
    <x v="0"/>
    <x v="0"/>
    <x v="1"/>
    <x v="0"/>
    <x v="1"/>
  </r>
  <r>
    <x v="136"/>
    <d v="2022-07-08T10:05:06"/>
    <x v="3"/>
    <n v="432"/>
    <n v="4"/>
    <n v="5214"/>
    <x v="2"/>
    <n v="54"/>
    <n v="1"/>
    <s v="Female"/>
    <n v="0"/>
    <n v="2022"/>
    <x v="7"/>
    <x v="7"/>
    <x v="1"/>
    <x v="1"/>
    <x v="2"/>
  </r>
  <r>
    <x v="136"/>
    <d v="2022-03-06T13:44:51"/>
    <x v="1"/>
    <n v="195"/>
    <n v="3"/>
    <n v="317"/>
    <x v="1"/>
    <n v="54"/>
    <n v="1"/>
    <s v="Female"/>
    <n v="0"/>
    <n v="2022"/>
    <x v="1"/>
    <x v="1"/>
    <x v="1"/>
    <x v="1"/>
    <x v="1"/>
  </r>
  <r>
    <x v="136"/>
    <d v="2023-02-24T16:20:02"/>
    <x v="1"/>
    <n v="252"/>
    <n v="3"/>
    <n v="5076"/>
    <x v="1"/>
    <n v="54"/>
    <n v="0"/>
    <s v="Female"/>
    <n v="0"/>
    <n v="2023"/>
    <x v="6"/>
    <x v="6"/>
    <x v="1"/>
    <x v="0"/>
    <x v="1"/>
  </r>
  <r>
    <x v="136"/>
    <d v="2021-04-27T08:05:29"/>
    <x v="3"/>
    <n v="294"/>
    <n v="5"/>
    <n v="3354"/>
    <x v="3"/>
    <n v="54"/>
    <n v="0"/>
    <s v="Female"/>
    <n v="0"/>
    <n v="2021"/>
    <x v="4"/>
    <x v="4"/>
    <x v="1"/>
    <x v="0"/>
    <x v="3"/>
  </r>
  <r>
    <x v="136"/>
    <d v="2021-01-27T14:46:20"/>
    <x v="1"/>
    <n v="387"/>
    <n v="5"/>
    <n v="2322"/>
    <x v="1"/>
    <n v="54"/>
    <n v="1"/>
    <s v="Female"/>
    <n v="0"/>
    <n v="2021"/>
    <x v="5"/>
    <x v="5"/>
    <x v="1"/>
    <x v="1"/>
    <x v="1"/>
  </r>
  <r>
    <x v="136"/>
    <d v="2022-02-27T20:21:22"/>
    <x v="0"/>
    <n v="301"/>
    <n v="2"/>
    <n v="1779"/>
    <x v="2"/>
    <n v="54"/>
    <n v="1"/>
    <s v="Female"/>
    <n v="0"/>
    <n v="2022"/>
    <x v="6"/>
    <x v="6"/>
    <x v="1"/>
    <x v="1"/>
    <x v="2"/>
  </r>
  <r>
    <x v="137"/>
    <d v="2022-04-03T12:03:47"/>
    <x v="3"/>
    <n v="187"/>
    <n v="3"/>
    <n v="2923"/>
    <x v="2"/>
    <n v="65"/>
    <n v="0"/>
    <s v="Female"/>
    <n v="0"/>
    <n v="2022"/>
    <x v="4"/>
    <x v="4"/>
    <x v="3"/>
    <x v="0"/>
    <x v="2"/>
  </r>
  <r>
    <x v="137"/>
    <d v="2022-10-14T10:48:18"/>
    <x v="3"/>
    <n v="65"/>
    <n v="5"/>
    <n v="4700"/>
    <x v="0"/>
    <n v="65"/>
    <n v="1"/>
    <s v="Female"/>
    <n v="0"/>
    <n v="2022"/>
    <x v="11"/>
    <x v="11"/>
    <x v="3"/>
    <x v="1"/>
    <x v="0"/>
  </r>
  <r>
    <x v="137"/>
    <d v="2021-03-13T22:52:37"/>
    <x v="3"/>
    <n v="150"/>
    <n v="2"/>
    <n v="2567"/>
    <x v="0"/>
    <n v="65"/>
    <n v="1"/>
    <s v="Female"/>
    <n v="0"/>
    <n v="2021"/>
    <x v="1"/>
    <x v="1"/>
    <x v="3"/>
    <x v="1"/>
    <x v="0"/>
  </r>
  <r>
    <x v="137"/>
    <d v="2020-05-14T06:38:52"/>
    <x v="1"/>
    <n v="244"/>
    <n v="5"/>
    <n v="622"/>
    <x v="0"/>
    <n v="65"/>
    <n v="0"/>
    <s v="Female"/>
    <n v="0"/>
    <n v="2020"/>
    <x v="2"/>
    <x v="2"/>
    <x v="3"/>
    <x v="0"/>
    <x v="0"/>
  </r>
  <r>
    <x v="137"/>
    <d v="2020-09-16T18:08:00"/>
    <x v="0"/>
    <n v="271"/>
    <n v="3"/>
    <n v="3171"/>
    <x v="0"/>
    <n v="65"/>
    <n v="0"/>
    <s v="Female"/>
    <n v="0"/>
    <n v="2020"/>
    <x v="0"/>
    <x v="0"/>
    <x v="3"/>
    <x v="0"/>
    <x v="0"/>
  </r>
  <r>
    <x v="137"/>
    <d v="2023-08-21T19:58:20"/>
    <x v="3"/>
    <n v="66"/>
    <n v="5"/>
    <n v="1881"/>
    <x v="1"/>
    <n v="65"/>
    <n v="1"/>
    <s v="Female"/>
    <n v="0"/>
    <n v="2023"/>
    <x v="10"/>
    <x v="10"/>
    <x v="3"/>
    <x v="1"/>
    <x v="1"/>
  </r>
  <r>
    <x v="137"/>
    <d v="2023-05-22T06:43:16"/>
    <x v="2"/>
    <n v="241"/>
    <n v="5"/>
    <n v="1387"/>
    <x v="0"/>
    <n v="65"/>
    <n v="0"/>
    <s v="Female"/>
    <n v="0"/>
    <n v="2023"/>
    <x v="2"/>
    <x v="2"/>
    <x v="3"/>
    <x v="0"/>
    <x v="0"/>
  </r>
  <r>
    <x v="137"/>
    <d v="2020-10-04T04:20:37"/>
    <x v="2"/>
    <n v="43"/>
    <n v="4"/>
    <n v="2982"/>
    <x v="0"/>
    <n v="65"/>
    <n v="1"/>
    <s v="Female"/>
    <n v="0"/>
    <n v="2020"/>
    <x v="11"/>
    <x v="11"/>
    <x v="3"/>
    <x v="1"/>
    <x v="0"/>
  </r>
  <r>
    <x v="137"/>
    <d v="2021-01-04T14:39:32"/>
    <x v="2"/>
    <n v="199"/>
    <n v="4"/>
    <n v="4301"/>
    <x v="1"/>
    <n v="65"/>
    <n v="1"/>
    <s v="Female"/>
    <n v="0"/>
    <n v="2021"/>
    <x v="5"/>
    <x v="5"/>
    <x v="3"/>
    <x v="1"/>
    <x v="1"/>
  </r>
  <r>
    <x v="138"/>
    <d v="2022-03-16T05:13:21"/>
    <x v="3"/>
    <n v="169"/>
    <n v="5"/>
    <n v="1507"/>
    <x v="0"/>
    <n v="44"/>
    <n v="1"/>
    <s v="Male"/>
    <n v="0"/>
    <n v="2022"/>
    <x v="1"/>
    <x v="1"/>
    <x v="1"/>
    <x v="1"/>
    <x v="0"/>
  </r>
  <r>
    <x v="138"/>
    <d v="2020-01-29T05:41:43"/>
    <x v="1"/>
    <n v="330"/>
    <n v="5"/>
    <n v="1290"/>
    <x v="0"/>
    <n v="44"/>
    <n v="0"/>
    <s v="Male"/>
    <n v="0"/>
    <n v="2020"/>
    <x v="5"/>
    <x v="5"/>
    <x v="1"/>
    <x v="0"/>
    <x v="0"/>
  </r>
  <r>
    <x v="138"/>
    <d v="2020-01-21T13:26:14"/>
    <x v="2"/>
    <n v="243"/>
    <n v="1"/>
    <n v="3796"/>
    <x v="2"/>
    <n v="44"/>
    <n v="0"/>
    <s v="Male"/>
    <n v="0"/>
    <n v="2020"/>
    <x v="5"/>
    <x v="5"/>
    <x v="1"/>
    <x v="0"/>
    <x v="2"/>
  </r>
  <r>
    <x v="138"/>
    <d v="2021-01-22T15:11:56"/>
    <x v="2"/>
    <n v="117"/>
    <n v="3"/>
    <n v="4105"/>
    <x v="3"/>
    <n v="44"/>
    <n v="0"/>
    <s v="Male"/>
    <n v="0"/>
    <n v="2021"/>
    <x v="5"/>
    <x v="5"/>
    <x v="1"/>
    <x v="0"/>
    <x v="3"/>
  </r>
  <r>
    <x v="138"/>
    <d v="2020-11-26T01:49:35"/>
    <x v="0"/>
    <n v="292"/>
    <n v="5"/>
    <n v="4882"/>
    <x v="1"/>
    <n v="44"/>
    <n v="0"/>
    <s v="Male"/>
    <n v="0"/>
    <n v="2020"/>
    <x v="3"/>
    <x v="3"/>
    <x v="1"/>
    <x v="0"/>
    <x v="1"/>
  </r>
  <r>
    <x v="138"/>
    <d v="2020-12-16T07:25:52"/>
    <x v="3"/>
    <n v="244"/>
    <n v="1"/>
    <n v="4355"/>
    <x v="0"/>
    <n v="44"/>
    <n v="1"/>
    <s v="Male"/>
    <n v="0"/>
    <n v="2020"/>
    <x v="9"/>
    <x v="9"/>
    <x v="1"/>
    <x v="1"/>
    <x v="0"/>
  </r>
  <r>
    <x v="139"/>
    <d v="2023-06-19T12:47:35"/>
    <x v="3"/>
    <n v="441"/>
    <n v="4"/>
    <n v="2366"/>
    <x v="1"/>
    <n v="69"/>
    <n v="1"/>
    <s v="Male"/>
    <n v="1"/>
    <n v="2023"/>
    <x v="8"/>
    <x v="8"/>
    <x v="3"/>
    <x v="1"/>
    <x v="1"/>
  </r>
  <r>
    <x v="139"/>
    <d v="2022-08-08T15:42:06"/>
    <x v="0"/>
    <n v="435"/>
    <n v="1"/>
    <n v="3777"/>
    <x v="0"/>
    <n v="69"/>
    <n v="0"/>
    <s v="Male"/>
    <n v="1"/>
    <n v="2022"/>
    <x v="10"/>
    <x v="10"/>
    <x v="3"/>
    <x v="0"/>
    <x v="0"/>
  </r>
  <r>
    <x v="140"/>
    <d v="2021-02-16T16:17:41"/>
    <x v="3"/>
    <n v="110"/>
    <n v="1"/>
    <n v="4774"/>
    <x v="1"/>
    <n v="48"/>
    <n v="0"/>
    <s v="Male"/>
    <n v="0"/>
    <n v="2021"/>
    <x v="6"/>
    <x v="6"/>
    <x v="1"/>
    <x v="0"/>
    <x v="1"/>
  </r>
  <r>
    <x v="140"/>
    <d v="2020-10-15T16:59:01"/>
    <x v="2"/>
    <n v="183"/>
    <n v="1"/>
    <n v="757"/>
    <x v="0"/>
    <n v="48"/>
    <n v="0"/>
    <s v="Male"/>
    <n v="0"/>
    <n v="2020"/>
    <x v="11"/>
    <x v="11"/>
    <x v="1"/>
    <x v="0"/>
    <x v="0"/>
  </r>
  <r>
    <x v="140"/>
    <d v="2021-04-26T06:14:20"/>
    <x v="2"/>
    <n v="296"/>
    <n v="1"/>
    <n v="896"/>
    <x v="2"/>
    <n v="48"/>
    <n v="1"/>
    <s v="Male"/>
    <n v="0"/>
    <n v="2021"/>
    <x v="4"/>
    <x v="4"/>
    <x v="1"/>
    <x v="1"/>
    <x v="2"/>
  </r>
  <r>
    <x v="140"/>
    <d v="2020-12-25T06:55:15"/>
    <x v="3"/>
    <n v="129"/>
    <n v="5"/>
    <n v="5109"/>
    <x v="1"/>
    <n v="48"/>
    <n v="0"/>
    <s v="Male"/>
    <n v="0"/>
    <n v="2020"/>
    <x v="9"/>
    <x v="9"/>
    <x v="1"/>
    <x v="0"/>
    <x v="1"/>
  </r>
  <r>
    <x v="140"/>
    <d v="2022-03-21T09:35:27"/>
    <x v="3"/>
    <n v="448"/>
    <n v="3"/>
    <n v="2453"/>
    <x v="2"/>
    <n v="48"/>
    <n v="0"/>
    <s v="Male"/>
    <n v="0"/>
    <n v="2022"/>
    <x v="1"/>
    <x v="1"/>
    <x v="1"/>
    <x v="0"/>
    <x v="2"/>
  </r>
  <r>
    <x v="140"/>
    <d v="2020-11-25T15:36:48"/>
    <x v="1"/>
    <n v="441"/>
    <n v="3"/>
    <n v="3297"/>
    <x v="1"/>
    <n v="48"/>
    <n v="1"/>
    <s v="Male"/>
    <n v="0"/>
    <n v="2020"/>
    <x v="3"/>
    <x v="3"/>
    <x v="1"/>
    <x v="1"/>
    <x v="1"/>
  </r>
  <r>
    <x v="140"/>
    <d v="2022-10-14T02:05:26"/>
    <x v="2"/>
    <n v="385"/>
    <n v="5"/>
    <n v="2841"/>
    <x v="3"/>
    <n v="48"/>
    <n v="0"/>
    <s v="Male"/>
    <n v="0"/>
    <n v="2022"/>
    <x v="11"/>
    <x v="11"/>
    <x v="1"/>
    <x v="0"/>
    <x v="3"/>
  </r>
  <r>
    <x v="140"/>
    <d v="2022-11-16T04:04:10"/>
    <x v="2"/>
    <n v="92"/>
    <n v="2"/>
    <n v="3199"/>
    <x v="1"/>
    <n v="48"/>
    <n v="0"/>
    <s v="Male"/>
    <n v="0"/>
    <n v="2022"/>
    <x v="3"/>
    <x v="3"/>
    <x v="1"/>
    <x v="0"/>
    <x v="1"/>
  </r>
  <r>
    <x v="141"/>
    <d v="2022-10-08T18:50:40"/>
    <x v="3"/>
    <n v="95"/>
    <n v="2"/>
    <n v="1984"/>
    <x v="2"/>
    <n v="57"/>
    <n v="0"/>
    <s v="Female"/>
    <n v="0"/>
    <n v="2022"/>
    <x v="11"/>
    <x v="11"/>
    <x v="1"/>
    <x v="0"/>
    <x v="2"/>
  </r>
  <r>
    <x v="141"/>
    <d v="2020-10-12T05:41:12"/>
    <x v="3"/>
    <n v="96"/>
    <n v="5"/>
    <n v="1587"/>
    <x v="0"/>
    <n v="57"/>
    <n v="0"/>
    <s v="Female"/>
    <n v="0"/>
    <n v="2020"/>
    <x v="11"/>
    <x v="11"/>
    <x v="1"/>
    <x v="0"/>
    <x v="0"/>
  </r>
  <r>
    <x v="141"/>
    <d v="2023-04-29T10:30:31"/>
    <x v="2"/>
    <n v="405"/>
    <n v="1"/>
    <n v="2149"/>
    <x v="0"/>
    <n v="57"/>
    <n v="0"/>
    <s v="Female"/>
    <n v="0"/>
    <n v="2023"/>
    <x v="4"/>
    <x v="4"/>
    <x v="1"/>
    <x v="0"/>
    <x v="0"/>
  </r>
  <r>
    <x v="141"/>
    <d v="2023-03-21T04:46:01"/>
    <x v="0"/>
    <n v="288"/>
    <n v="2"/>
    <n v="1689"/>
    <x v="1"/>
    <n v="57"/>
    <n v="0"/>
    <s v="Female"/>
    <n v="0"/>
    <n v="2023"/>
    <x v="1"/>
    <x v="1"/>
    <x v="1"/>
    <x v="0"/>
    <x v="1"/>
  </r>
  <r>
    <x v="142"/>
    <d v="2021-03-10T14:15:30"/>
    <x v="3"/>
    <n v="468"/>
    <n v="4"/>
    <n v="5036"/>
    <x v="0"/>
    <n v="52"/>
    <n v="0"/>
    <s v="Female"/>
    <n v="0"/>
    <n v="2021"/>
    <x v="1"/>
    <x v="1"/>
    <x v="1"/>
    <x v="0"/>
    <x v="0"/>
  </r>
  <r>
    <x v="142"/>
    <d v="2023-05-02T05:19:12"/>
    <x v="2"/>
    <n v="469"/>
    <n v="3"/>
    <n v="2113"/>
    <x v="1"/>
    <n v="52"/>
    <n v="1"/>
    <s v="Female"/>
    <n v="0"/>
    <n v="2023"/>
    <x v="2"/>
    <x v="2"/>
    <x v="1"/>
    <x v="1"/>
    <x v="1"/>
  </r>
  <r>
    <x v="142"/>
    <d v="2020-10-26T00:29:25"/>
    <x v="3"/>
    <n v="492"/>
    <n v="3"/>
    <n v="2282"/>
    <x v="0"/>
    <n v="52"/>
    <n v="0"/>
    <s v="Female"/>
    <n v="0"/>
    <n v="2020"/>
    <x v="11"/>
    <x v="11"/>
    <x v="1"/>
    <x v="0"/>
    <x v="0"/>
  </r>
  <r>
    <x v="142"/>
    <d v="2022-01-02T15:15:30"/>
    <x v="0"/>
    <n v="412"/>
    <n v="4"/>
    <n v="4850"/>
    <x v="1"/>
    <n v="52"/>
    <n v="1"/>
    <s v="Female"/>
    <n v="0"/>
    <n v="2022"/>
    <x v="5"/>
    <x v="5"/>
    <x v="1"/>
    <x v="1"/>
    <x v="1"/>
  </r>
  <r>
    <x v="142"/>
    <d v="2021-10-26T16:43:40"/>
    <x v="2"/>
    <n v="254"/>
    <n v="3"/>
    <n v="2370"/>
    <x v="0"/>
    <n v="52"/>
    <n v="0"/>
    <s v="Female"/>
    <n v="0"/>
    <n v="2021"/>
    <x v="11"/>
    <x v="11"/>
    <x v="1"/>
    <x v="0"/>
    <x v="0"/>
  </r>
  <r>
    <x v="143"/>
    <d v="2023-08-18T06:10:57"/>
    <x v="1"/>
    <n v="229"/>
    <n v="4"/>
    <n v="5071"/>
    <x v="0"/>
    <n v="41"/>
    <n v="1"/>
    <s v="Female"/>
    <n v="1"/>
    <n v="2023"/>
    <x v="10"/>
    <x v="10"/>
    <x v="1"/>
    <x v="1"/>
    <x v="0"/>
  </r>
  <r>
    <x v="143"/>
    <d v="2021-06-29T06:45:28"/>
    <x v="2"/>
    <n v="357"/>
    <n v="5"/>
    <n v="1528"/>
    <x v="3"/>
    <n v="41"/>
    <n v="0"/>
    <s v="Female"/>
    <n v="1"/>
    <n v="2021"/>
    <x v="8"/>
    <x v="8"/>
    <x v="1"/>
    <x v="0"/>
    <x v="3"/>
  </r>
  <r>
    <x v="143"/>
    <d v="2021-07-05T19:01:30"/>
    <x v="0"/>
    <n v="180"/>
    <n v="1"/>
    <n v="1115"/>
    <x v="1"/>
    <n v="41"/>
    <n v="0"/>
    <s v="Female"/>
    <n v="1"/>
    <n v="2021"/>
    <x v="7"/>
    <x v="7"/>
    <x v="1"/>
    <x v="0"/>
    <x v="1"/>
  </r>
  <r>
    <x v="143"/>
    <d v="2023-06-12T07:49:31"/>
    <x v="3"/>
    <n v="116"/>
    <n v="3"/>
    <n v="4472"/>
    <x v="1"/>
    <n v="41"/>
    <n v="1"/>
    <s v="Female"/>
    <n v="1"/>
    <n v="2023"/>
    <x v="8"/>
    <x v="8"/>
    <x v="1"/>
    <x v="1"/>
    <x v="1"/>
  </r>
  <r>
    <x v="143"/>
    <d v="2020-04-16T03:39:42"/>
    <x v="0"/>
    <n v="105"/>
    <n v="3"/>
    <n v="4309"/>
    <x v="0"/>
    <n v="41"/>
    <n v="0"/>
    <s v="Female"/>
    <n v="1"/>
    <n v="2020"/>
    <x v="4"/>
    <x v="4"/>
    <x v="1"/>
    <x v="0"/>
    <x v="0"/>
  </r>
  <r>
    <x v="143"/>
    <d v="2022-07-07T03:26:58"/>
    <x v="1"/>
    <n v="486"/>
    <n v="1"/>
    <n v="3946"/>
    <x v="1"/>
    <n v="41"/>
    <n v="0"/>
    <s v="Female"/>
    <n v="1"/>
    <n v="2022"/>
    <x v="7"/>
    <x v="7"/>
    <x v="1"/>
    <x v="0"/>
    <x v="1"/>
  </r>
  <r>
    <x v="143"/>
    <d v="2023-03-31T12:15:46"/>
    <x v="2"/>
    <n v="63"/>
    <n v="2"/>
    <n v="3604"/>
    <x v="0"/>
    <n v="41"/>
    <n v="0"/>
    <s v="Female"/>
    <n v="1"/>
    <n v="2023"/>
    <x v="1"/>
    <x v="1"/>
    <x v="1"/>
    <x v="0"/>
    <x v="0"/>
  </r>
  <r>
    <x v="144"/>
    <d v="2023-07-04T00:05:04"/>
    <x v="3"/>
    <n v="431"/>
    <n v="5"/>
    <n v="4820"/>
    <x v="2"/>
    <n v="36"/>
    <n v="1"/>
    <s v="Female"/>
    <n v="0"/>
    <n v="2023"/>
    <x v="7"/>
    <x v="7"/>
    <x v="0"/>
    <x v="1"/>
    <x v="2"/>
  </r>
  <r>
    <x v="144"/>
    <d v="2020-09-09T16:27:38"/>
    <x v="1"/>
    <n v="312"/>
    <n v="5"/>
    <n v="4082"/>
    <x v="1"/>
    <n v="36"/>
    <n v="0"/>
    <s v="Female"/>
    <n v="0"/>
    <n v="2020"/>
    <x v="0"/>
    <x v="0"/>
    <x v="0"/>
    <x v="0"/>
    <x v="1"/>
  </r>
  <r>
    <x v="144"/>
    <d v="2021-07-14T06:17:52"/>
    <x v="1"/>
    <n v="129"/>
    <n v="1"/>
    <n v="3262"/>
    <x v="0"/>
    <n v="36"/>
    <n v="1"/>
    <s v="Female"/>
    <n v="0"/>
    <n v="2021"/>
    <x v="7"/>
    <x v="7"/>
    <x v="0"/>
    <x v="1"/>
    <x v="0"/>
  </r>
  <r>
    <x v="144"/>
    <d v="2023-02-11T17:04:25"/>
    <x v="3"/>
    <n v="392"/>
    <n v="1"/>
    <n v="1127"/>
    <x v="0"/>
    <n v="36"/>
    <n v="1"/>
    <s v="Female"/>
    <n v="0"/>
    <n v="2023"/>
    <x v="6"/>
    <x v="6"/>
    <x v="0"/>
    <x v="1"/>
    <x v="0"/>
  </r>
  <r>
    <x v="144"/>
    <d v="2020-04-07T13:51:27"/>
    <x v="2"/>
    <n v="272"/>
    <n v="2"/>
    <n v="1817"/>
    <x v="0"/>
    <n v="36"/>
    <n v="0"/>
    <s v="Female"/>
    <n v="0"/>
    <n v="2020"/>
    <x v="4"/>
    <x v="4"/>
    <x v="0"/>
    <x v="0"/>
    <x v="0"/>
  </r>
  <r>
    <x v="144"/>
    <d v="2022-04-05T10:23:36"/>
    <x v="3"/>
    <n v="33"/>
    <n v="1"/>
    <n v="4682"/>
    <x v="0"/>
    <n v="36"/>
    <n v="0"/>
    <s v="Female"/>
    <n v="0"/>
    <n v="2022"/>
    <x v="4"/>
    <x v="4"/>
    <x v="0"/>
    <x v="0"/>
    <x v="0"/>
  </r>
  <r>
    <x v="144"/>
    <d v="2020-02-27T09:42:16"/>
    <x v="2"/>
    <n v="399"/>
    <n v="4"/>
    <n v="4892"/>
    <x v="0"/>
    <n v="36"/>
    <n v="0"/>
    <s v="Female"/>
    <n v="0"/>
    <n v="2020"/>
    <x v="6"/>
    <x v="6"/>
    <x v="0"/>
    <x v="0"/>
    <x v="0"/>
  </r>
  <r>
    <x v="144"/>
    <d v="2020-04-08T16:12:47"/>
    <x v="1"/>
    <n v="13"/>
    <n v="5"/>
    <n v="2331"/>
    <x v="1"/>
    <n v="36"/>
    <n v="1"/>
    <s v="Female"/>
    <n v="0"/>
    <n v="2020"/>
    <x v="4"/>
    <x v="4"/>
    <x v="0"/>
    <x v="1"/>
    <x v="1"/>
  </r>
  <r>
    <x v="144"/>
    <d v="2020-08-25T18:32:50"/>
    <x v="3"/>
    <n v="100"/>
    <n v="5"/>
    <n v="2448"/>
    <x v="1"/>
    <n v="36"/>
    <n v="1"/>
    <s v="Female"/>
    <n v="0"/>
    <n v="2020"/>
    <x v="10"/>
    <x v="10"/>
    <x v="0"/>
    <x v="1"/>
    <x v="1"/>
  </r>
  <r>
    <x v="145"/>
    <d v="2020-10-14T03:56:47"/>
    <x v="3"/>
    <n v="133"/>
    <n v="2"/>
    <n v="2686"/>
    <x v="0"/>
    <n v="68"/>
    <n v="1"/>
    <s v="Male"/>
    <n v="0"/>
    <n v="2020"/>
    <x v="11"/>
    <x v="11"/>
    <x v="3"/>
    <x v="1"/>
    <x v="0"/>
  </r>
  <r>
    <x v="145"/>
    <d v="2020-12-24T20:30:24"/>
    <x v="0"/>
    <n v="99"/>
    <n v="3"/>
    <n v="2813"/>
    <x v="1"/>
    <n v="68"/>
    <n v="1"/>
    <s v="Male"/>
    <n v="0"/>
    <n v="2020"/>
    <x v="9"/>
    <x v="9"/>
    <x v="3"/>
    <x v="1"/>
    <x v="1"/>
  </r>
  <r>
    <x v="145"/>
    <d v="2021-01-16T12:58:11"/>
    <x v="1"/>
    <n v="230"/>
    <n v="4"/>
    <n v="1519"/>
    <x v="0"/>
    <n v="68"/>
    <n v="1"/>
    <s v="Male"/>
    <n v="0"/>
    <n v="2021"/>
    <x v="5"/>
    <x v="5"/>
    <x v="3"/>
    <x v="1"/>
    <x v="0"/>
  </r>
  <r>
    <x v="145"/>
    <d v="2021-06-26T16:13:38"/>
    <x v="0"/>
    <n v="355"/>
    <n v="1"/>
    <n v="2372"/>
    <x v="1"/>
    <n v="68"/>
    <n v="0"/>
    <s v="Male"/>
    <n v="0"/>
    <n v="2021"/>
    <x v="8"/>
    <x v="8"/>
    <x v="3"/>
    <x v="0"/>
    <x v="1"/>
  </r>
  <r>
    <x v="145"/>
    <d v="2021-07-15T01:57:17"/>
    <x v="2"/>
    <n v="353"/>
    <n v="5"/>
    <n v="516"/>
    <x v="0"/>
    <n v="68"/>
    <n v="0"/>
    <s v="Male"/>
    <n v="0"/>
    <n v="2021"/>
    <x v="7"/>
    <x v="7"/>
    <x v="3"/>
    <x v="0"/>
    <x v="0"/>
  </r>
  <r>
    <x v="146"/>
    <d v="2021-12-14T04:00:04"/>
    <x v="0"/>
    <n v="41"/>
    <n v="5"/>
    <n v="1135"/>
    <x v="0"/>
    <n v="25"/>
    <n v="1"/>
    <s v="Female"/>
    <n v="1"/>
    <n v="2021"/>
    <x v="9"/>
    <x v="9"/>
    <x v="2"/>
    <x v="1"/>
    <x v="0"/>
  </r>
  <r>
    <x v="146"/>
    <d v="2022-08-03T09:51:13"/>
    <x v="3"/>
    <n v="470"/>
    <n v="3"/>
    <n v="1773"/>
    <x v="2"/>
    <n v="25"/>
    <n v="1"/>
    <s v="Female"/>
    <n v="1"/>
    <n v="2022"/>
    <x v="10"/>
    <x v="10"/>
    <x v="2"/>
    <x v="1"/>
    <x v="2"/>
  </r>
  <r>
    <x v="146"/>
    <d v="2023-01-26T17:09:37"/>
    <x v="0"/>
    <n v="22"/>
    <n v="1"/>
    <n v="4943"/>
    <x v="0"/>
    <n v="25"/>
    <n v="0"/>
    <s v="Female"/>
    <n v="1"/>
    <n v="2023"/>
    <x v="5"/>
    <x v="5"/>
    <x v="2"/>
    <x v="0"/>
    <x v="0"/>
  </r>
  <r>
    <x v="146"/>
    <d v="2020-01-22T21:49:29"/>
    <x v="2"/>
    <n v="447"/>
    <n v="2"/>
    <n v="2466"/>
    <x v="1"/>
    <n v="25"/>
    <n v="1"/>
    <s v="Female"/>
    <n v="1"/>
    <n v="2020"/>
    <x v="5"/>
    <x v="5"/>
    <x v="2"/>
    <x v="1"/>
    <x v="1"/>
  </r>
  <r>
    <x v="146"/>
    <d v="2020-02-27T17:51:36"/>
    <x v="2"/>
    <n v="265"/>
    <n v="3"/>
    <n v="2349"/>
    <x v="0"/>
    <n v="25"/>
    <n v="0"/>
    <s v="Female"/>
    <n v="1"/>
    <n v="2020"/>
    <x v="6"/>
    <x v="6"/>
    <x v="2"/>
    <x v="0"/>
    <x v="0"/>
  </r>
  <r>
    <x v="146"/>
    <d v="2022-09-08T10:08:08"/>
    <x v="0"/>
    <n v="146"/>
    <n v="1"/>
    <n v="983"/>
    <x v="2"/>
    <n v="25"/>
    <n v="0"/>
    <s v="Female"/>
    <n v="1"/>
    <n v="2022"/>
    <x v="0"/>
    <x v="0"/>
    <x v="2"/>
    <x v="0"/>
    <x v="2"/>
  </r>
  <r>
    <x v="146"/>
    <d v="2022-12-29T03:36:04"/>
    <x v="0"/>
    <n v="345"/>
    <n v="4"/>
    <n v="3004"/>
    <x v="2"/>
    <n v="25"/>
    <n v="0"/>
    <s v="Female"/>
    <n v="1"/>
    <n v="2022"/>
    <x v="9"/>
    <x v="9"/>
    <x v="2"/>
    <x v="0"/>
    <x v="2"/>
  </r>
  <r>
    <x v="147"/>
    <d v="2022-12-24T07:16:16"/>
    <x v="1"/>
    <n v="51"/>
    <n v="3"/>
    <n v="3698"/>
    <x v="2"/>
    <n v="30"/>
    <n v="1"/>
    <s v="Male"/>
    <n v="0"/>
    <n v="2022"/>
    <x v="9"/>
    <x v="9"/>
    <x v="0"/>
    <x v="1"/>
    <x v="2"/>
  </r>
  <r>
    <x v="147"/>
    <d v="2020-08-31T08:33:58"/>
    <x v="2"/>
    <n v="187"/>
    <n v="1"/>
    <n v="3304"/>
    <x v="1"/>
    <n v="30"/>
    <n v="1"/>
    <s v="Male"/>
    <n v="0"/>
    <n v="2020"/>
    <x v="10"/>
    <x v="10"/>
    <x v="0"/>
    <x v="1"/>
    <x v="1"/>
  </r>
  <r>
    <x v="147"/>
    <d v="2022-01-27T02:52:26"/>
    <x v="3"/>
    <n v="299"/>
    <n v="4"/>
    <n v="2816"/>
    <x v="0"/>
    <n v="30"/>
    <n v="0"/>
    <s v="Male"/>
    <n v="0"/>
    <n v="2022"/>
    <x v="5"/>
    <x v="5"/>
    <x v="0"/>
    <x v="0"/>
    <x v="0"/>
  </r>
  <r>
    <x v="147"/>
    <d v="2023-02-02T16:59:25"/>
    <x v="3"/>
    <n v="160"/>
    <n v="1"/>
    <n v="3346"/>
    <x v="0"/>
    <n v="30"/>
    <n v="1"/>
    <s v="Male"/>
    <n v="0"/>
    <n v="2023"/>
    <x v="6"/>
    <x v="6"/>
    <x v="0"/>
    <x v="1"/>
    <x v="0"/>
  </r>
  <r>
    <x v="148"/>
    <d v="2023-01-01T14:28:40"/>
    <x v="3"/>
    <n v="391"/>
    <n v="5"/>
    <n v="2072"/>
    <x v="2"/>
    <n v="44"/>
    <n v="1"/>
    <s v="Female"/>
    <n v="0"/>
    <n v="2023"/>
    <x v="5"/>
    <x v="5"/>
    <x v="1"/>
    <x v="1"/>
    <x v="2"/>
  </r>
  <r>
    <x v="148"/>
    <d v="2020-10-23T17:27:19"/>
    <x v="3"/>
    <n v="58"/>
    <n v="2"/>
    <n v="4784"/>
    <x v="0"/>
    <n v="44"/>
    <n v="0"/>
    <s v="Female"/>
    <n v="0"/>
    <n v="2020"/>
    <x v="11"/>
    <x v="11"/>
    <x v="1"/>
    <x v="0"/>
    <x v="0"/>
  </r>
  <r>
    <x v="148"/>
    <d v="2022-08-19T01:44:31"/>
    <x v="3"/>
    <n v="14"/>
    <n v="5"/>
    <n v="1460"/>
    <x v="1"/>
    <n v="44"/>
    <n v="1"/>
    <s v="Female"/>
    <n v="0"/>
    <n v="2022"/>
    <x v="10"/>
    <x v="10"/>
    <x v="1"/>
    <x v="1"/>
    <x v="1"/>
  </r>
  <r>
    <x v="148"/>
    <d v="2020-12-15T11:02:50"/>
    <x v="3"/>
    <n v="31"/>
    <n v="4"/>
    <n v="1091"/>
    <x v="1"/>
    <n v="44"/>
    <n v="0"/>
    <s v="Female"/>
    <n v="0"/>
    <n v="2020"/>
    <x v="9"/>
    <x v="9"/>
    <x v="1"/>
    <x v="0"/>
    <x v="1"/>
  </r>
  <r>
    <x v="148"/>
    <d v="2020-12-04T19:32:52"/>
    <x v="3"/>
    <n v="137"/>
    <n v="4"/>
    <n v="2487"/>
    <x v="1"/>
    <n v="44"/>
    <n v="1"/>
    <s v="Female"/>
    <n v="0"/>
    <n v="2020"/>
    <x v="9"/>
    <x v="9"/>
    <x v="1"/>
    <x v="1"/>
    <x v="1"/>
  </r>
  <r>
    <x v="148"/>
    <d v="2020-11-03T23:35:03"/>
    <x v="0"/>
    <n v="292"/>
    <n v="1"/>
    <n v="294"/>
    <x v="0"/>
    <n v="44"/>
    <n v="0"/>
    <s v="Female"/>
    <n v="0"/>
    <n v="2020"/>
    <x v="3"/>
    <x v="3"/>
    <x v="1"/>
    <x v="0"/>
    <x v="0"/>
  </r>
  <r>
    <x v="148"/>
    <d v="2020-02-22T19:36:03"/>
    <x v="1"/>
    <n v="218"/>
    <n v="2"/>
    <n v="5158"/>
    <x v="0"/>
    <n v="44"/>
    <n v="1"/>
    <s v="Female"/>
    <n v="0"/>
    <n v="2020"/>
    <x v="6"/>
    <x v="6"/>
    <x v="1"/>
    <x v="1"/>
    <x v="0"/>
  </r>
  <r>
    <x v="148"/>
    <d v="2021-06-16T03:17:31"/>
    <x v="2"/>
    <n v="488"/>
    <n v="5"/>
    <n v="4781"/>
    <x v="2"/>
    <n v="44"/>
    <n v="1"/>
    <s v="Female"/>
    <n v="0"/>
    <n v="2021"/>
    <x v="8"/>
    <x v="8"/>
    <x v="1"/>
    <x v="1"/>
    <x v="2"/>
  </r>
  <r>
    <x v="148"/>
    <d v="2020-02-18T21:34:55"/>
    <x v="1"/>
    <n v="230"/>
    <n v="2"/>
    <n v="2301"/>
    <x v="0"/>
    <n v="44"/>
    <n v="0"/>
    <s v="Female"/>
    <n v="0"/>
    <n v="2020"/>
    <x v="6"/>
    <x v="6"/>
    <x v="1"/>
    <x v="0"/>
    <x v="0"/>
  </r>
  <r>
    <x v="149"/>
    <d v="2022-11-27T04:41:15"/>
    <x v="1"/>
    <n v="18"/>
    <n v="2"/>
    <n v="4650"/>
    <x v="1"/>
    <n v="52"/>
    <n v="1"/>
    <s v="Female"/>
    <n v="1"/>
    <n v="2022"/>
    <x v="3"/>
    <x v="3"/>
    <x v="1"/>
    <x v="1"/>
    <x v="1"/>
  </r>
  <r>
    <x v="149"/>
    <d v="2021-04-24T18:04:35"/>
    <x v="1"/>
    <n v="191"/>
    <n v="2"/>
    <n v="289"/>
    <x v="2"/>
    <n v="52"/>
    <n v="0"/>
    <s v="Female"/>
    <n v="1"/>
    <n v="2021"/>
    <x v="4"/>
    <x v="4"/>
    <x v="1"/>
    <x v="0"/>
    <x v="2"/>
  </r>
  <r>
    <x v="149"/>
    <d v="2023-09-10T14:28:42"/>
    <x v="3"/>
    <n v="347"/>
    <n v="1"/>
    <n v="4355"/>
    <x v="2"/>
    <n v="52"/>
    <n v="1"/>
    <s v="Female"/>
    <n v="1"/>
    <n v="2023"/>
    <x v="0"/>
    <x v="0"/>
    <x v="1"/>
    <x v="1"/>
    <x v="2"/>
  </r>
  <r>
    <x v="149"/>
    <d v="2023-06-10T19:59:25"/>
    <x v="3"/>
    <n v="18"/>
    <n v="5"/>
    <n v="1653"/>
    <x v="0"/>
    <n v="52"/>
    <n v="0"/>
    <s v="Female"/>
    <n v="1"/>
    <n v="2023"/>
    <x v="8"/>
    <x v="8"/>
    <x v="1"/>
    <x v="0"/>
    <x v="0"/>
  </r>
  <r>
    <x v="149"/>
    <d v="2020-04-25T09:32:53"/>
    <x v="3"/>
    <n v="240"/>
    <n v="4"/>
    <n v="4495"/>
    <x v="3"/>
    <n v="52"/>
    <n v="1"/>
    <s v="Female"/>
    <n v="1"/>
    <n v="2020"/>
    <x v="4"/>
    <x v="4"/>
    <x v="1"/>
    <x v="1"/>
    <x v="3"/>
  </r>
  <r>
    <x v="149"/>
    <d v="2021-10-18T18:18:47"/>
    <x v="2"/>
    <n v="324"/>
    <n v="1"/>
    <n v="4481"/>
    <x v="1"/>
    <n v="52"/>
    <n v="0"/>
    <s v="Female"/>
    <n v="1"/>
    <n v="2021"/>
    <x v="11"/>
    <x v="11"/>
    <x v="1"/>
    <x v="0"/>
    <x v="1"/>
  </r>
  <r>
    <x v="150"/>
    <d v="2021-03-03T23:57:28"/>
    <x v="2"/>
    <n v="491"/>
    <n v="5"/>
    <n v="2395"/>
    <x v="1"/>
    <n v="36"/>
    <n v="0"/>
    <s v="Female"/>
    <n v="0"/>
    <n v="2021"/>
    <x v="1"/>
    <x v="1"/>
    <x v="0"/>
    <x v="0"/>
    <x v="1"/>
  </r>
  <r>
    <x v="150"/>
    <d v="2022-10-01T22:10:09"/>
    <x v="0"/>
    <n v="250"/>
    <n v="3"/>
    <n v="4212"/>
    <x v="2"/>
    <n v="36"/>
    <n v="0"/>
    <s v="Female"/>
    <n v="0"/>
    <n v="2022"/>
    <x v="11"/>
    <x v="11"/>
    <x v="0"/>
    <x v="0"/>
    <x v="2"/>
  </r>
  <r>
    <x v="150"/>
    <d v="2022-02-03T03:51:53"/>
    <x v="0"/>
    <n v="157"/>
    <n v="2"/>
    <n v="1833"/>
    <x v="0"/>
    <n v="36"/>
    <n v="1"/>
    <s v="Female"/>
    <n v="0"/>
    <n v="2022"/>
    <x v="6"/>
    <x v="6"/>
    <x v="0"/>
    <x v="1"/>
    <x v="0"/>
  </r>
  <r>
    <x v="150"/>
    <d v="2022-10-21T15:31:07"/>
    <x v="1"/>
    <n v="42"/>
    <n v="4"/>
    <n v="2139"/>
    <x v="1"/>
    <n v="36"/>
    <n v="0"/>
    <s v="Female"/>
    <n v="0"/>
    <n v="2022"/>
    <x v="11"/>
    <x v="11"/>
    <x v="0"/>
    <x v="0"/>
    <x v="1"/>
  </r>
  <r>
    <x v="150"/>
    <d v="2021-10-10T10:49:53"/>
    <x v="2"/>
    <n v="63"/>
    <n v="5"/>
    <n v="1506"/>
    <x v="0"/>
    <n v="36"/>
    <n v="0"/>
    <s v="Female"/>
    <n v="0"/>
    <n v="2021"/>
    <x v="11"/>
    <x v="11"/>
    <x v="0"/>
    <x v="0"/>
    <x v="0"/>
  </r>
  <r>
    <x v="150"/>
    <d v="2021-07-22T00:26:38"/>
    <x v="3"/>
    <n v="458"/>
    <n v="4"/>
    <n v="4741"/>
    <x v="3"/>
    <n v="36"/>
    <n v="1"/>
    <s v="Female"/>
    <n v="0"/>
    <n v="2021"/>
    <x v="7"/>
    <x v="7"/>
    <x v="0"/>
    <x v="1"/>
    <x v="3"/>
  </r>
  <r>
    <x v="150"/>
    <d v="2023-03-02T00:03:05"/>
    <x v="2"/>
    <n v="211"/>
    <n v="5"/>
    <n v="249"/>
    <x v="0"/>
    <n v="36"/>
    <n v="1"/>
    <s v="Female"/>
    <n v="0"/>
    <n v="2023"/>
    <x v="1"/>
    <x v="1"/>
    <x v="0"/>
    <x v="1"/>
    <x v="0"/>
  </r>
  <r>
    <x v="150"/>
    <d v="2022-04-04T09:27:57"/>
    <x v="1"/>
    <n v="260"/>
    <n v="4"/>
    <n v="4888"/>
    <x v="3"/>
    <n v="36"/>
    <n v="0"/>
    <s v="Female"/>
    <n v="0"/>
    <n v="2022"/>
    <x v="4"/>
    <x v="4"/>
    <x v="0"/>
    <x v="0"/>
    <x v="3"/>
  </r>
  <r>
    <x v="150"/>
    <d v="2022-08-08T13:23:19"/>
    <x v="3"/>
    <n v="201"/>
    <n v="4"/>
    <n v="611"/>
    <x v="1"/>
    <n v="36"/>
    <n v="0"/>
    <s v="Female"/>
    <n v="0"/>
    <n v="2022"/>
    <x v="10"/>
    <x v="10"/>
    <x v="0"/>
    <x v="0"/>
    <x v="1"/>
  </r>
  <r>
    <x v="150"/>
    <d v="2021-12-15T19:45:23"/>
    <x v="2"/>
    <n v="41"/>
    <n v="3"/>
    <n v="1491"/>
    <x v="1"/>
    <n v="36"/>
    <n v="0"/>
    <s v="Female"/>
    <n v="0"/>
    <n v="2021"/>
    <x v="9"/>
    <x v="9"/>
    <x v="0"/>
    <x v="0"/>
    <x v="1"/>
  </r>
  <r>
    <x v="150"/>
    <d v="2023-06-29T11:18:10"/>
    <x v="2"/>
    <n v="369"/>
    <n v="1"/>
    <n v="1323"/>
    <x v="1"/>
    <n v="36"/>
    <n v="1"/>
    <s v="Female"/>
    <n v="0"/>
    <n v="2023"/>
    <x v="8"/>
    <x v="8"/>
    <x v="0"/>
    <x v="1"/>
    <x v="1"/>
  </r>
  <r>
    <x v="151"/>
    <d v="2020-03-19T11:24:09"/>
    <x v="3"/>
    <n v="389"/>
    <n v="5"/>
    <n v="4000"/>
    <x v="2"/>
    <n v="51"/>
    <n v="1"/>
    <s v="Male"/>
    <n v="0"/>
    <n v="2020"/>
    <x v="1"/>
    <x v="1"/>
    <x v="1"/>
    <x v="1"/>
    <x v="2"/>
  </r>
  <r>
    <x v="151"/>
    <d v="2021-04-17T17:17:25"/>
    <x v="1"/>
    <n v="500"/>
    <n v="4"/>
    <n v="2885"/>
    <x v="0"/>
    <n v="51"/>
    <n v="0"/>
    <s v="Male"/>
    <n v="0"/>
    <n v="2021"/>
    <x v="4"/>
    <x v="4"/>
    <x v="1"/>
    <x v="0"/>
    <x v="0"/>
  </r>
  <r>
    <x v="151"/>
    <d v="2020-02-21T17:55:48"/>
    <x v="3"/>
    <n v="74"/>
    <n v="5"/>
    <n v="518"/>
    <x v="0"/>
    <n v="51"/>
    <n v="1"/>
    <s v="Male"/>
    <n v="0"/>
    <n v="2020"/>
    <x v="6"/>
    <x v="6"/>
    <x v="1"/>
    <x v="1"/>
    <x v="0"/>
  </r>
  <r>
    <x v="151"/>
    <d v="2021-10-22T17:44:50"/>
    <x v="3"/>
    <n v="55"/>
    <n v="3"/>
    <n v="3291"/>
    <x v="1"/>
    <n v="51"/>
    <n v="1"/>
    <s v="Male"/>
    <n v="0"/>
    <n v="2021"/>
    <x v="11"/>
    <x v="11"/>
    <x v="1"/>
    <x v="1"/>
    <x v="1"/>
  </r>
  <r>
    <x v="151"/>
    <d v="2020-05-22T05:36:44"/>
    <x v="3"/>
    <n v="267"/>
    <n v="3"/>
    <n v="2974"/>
    <x v="2"/>
    <n v="51"/>
    <n v="0"/>
    <s v="Male"/>
    <n v="0"/>
    <n v="2020"/>
    <x v="2"/>
    <x v="2"/>
    <x v="1"/>
    <x v="0"/>
    <x v="2"/>
  </r>
  <r>
    <x v="151"/>
    <d v="2020-05-15T10:31:47"/>
    <x v="2"/>
    <n v="368"/>
    <n v="5"/>
    <n v="4083"/>
    <x v="0"/>
    <n v="51"/>
    <n v="0"/>
    <s v="Male"/>
    <n v="0"/>
    <n v="2020"/>
    <x v="2"/>
    <x v="2"/>
    <x v="1"/>
    <x v="0"/>
    <x v="0"/>
  </r>
  <r>
    <x v="152"/>
    <d v="2022-02-21T23:31:39"/>
    <x v="1"/>
    <n v="150"/>
    <n v="1"/>
    <n v="410"/>
    <x v="0"/>
    <n v="29"/>
    <n v="0"/>
    <s v="Male"/>
    <n v="0"/>
    <n v="2022"/>
    <x v="6"/>
    <x v="6"/>
    <x v="0"/>
    <x v="0"/>
    <x v="0"/>
  </r>
  <r>
    <x v="152"/>
    <d v="2021-06-01T09:27:16"/>
    <x v="1"/>
    <n v="51"/>
    <n v="1"/>
    <n v="3581"/>
    <x v="1"/>
    <n v="29"/>
    <n v="1"/>
    <s v="Male"/>
    <n v="0"/>
    <n v="2021"/>
    <x v="8"/>
    <x v="8"/>
    <x v="0"/>
    <x v="1"/>
    <x v="1"/>
  </r>
  <r>
    <x v="152"/>
    <d v="2021-06-30T13:25:09"/>
    <x v="2"/>
    <n v="34"/>
    <n v="5"/>
    <n v="2743"/>
    <x v="0"/>
    <n v="29"/>
    <n v="0"/>
    <s v="Male"/>
    <n v="0"/>
    <n v="2021"/>
    <x v="8"/>
    <x v="8"/>
    <x v="0"/>
    <x v="0"/>
    <x v="0"/>
  </r>
  <r>
    <x v="152"/>
    <d v="2023-04-29T18:04:01"/>
    <x v="0"/>
    <n v="59"/>
    <n v="4"/>
    <n v="2696"/>
    <x v="3"/>
    <n v="29"/>
    <n v="0"/>
    <s v="Male"/>
    <n v="0"/>
    <n v="2023"/>
    <x v="4"/>
    <x v="4"/>
    <x v="0"/>
    <x v="0"/>
    <x v="3"/>
  </r>
  <r>
    <x v="152"/>
    <d v="2022-12-04T19:37:24"/>
    <x v="3"/>
    <n v="265"/>
    <n v="4"/>
    <n v="4700"/>
    <x v="0"/>
    <n v="29"/>
    <n v="0"/>
    <s v="Male"/>
    <n v="0"/>
    <n v="2022"/>
    <x v="9"/>
    <x v="9"/>
    <x v="0"/>
    <x v="0"/>
    <x v="0"/>
  </r>
  <r>
    <x v="152"/>
    <d v="2020-11-23T16:18:13"/>
    <x v="2"/>
    <n v="327"/>
    <n v="2"/>
    <n v="1864"/>
    <x v="0"/>
    <n v="29"/>
    <n v="0"/>
    <s v="Male"/>
    <n v="0"/>
    <n v="2020"/>
    <x v="3"/>
    <x v="3"/>
    <x v="0"/>
    <x v="0"/>
    <x v="0"/>
  </r>
  <r>
    <x v="152"/>
    <d v="2020-12-11T21:27:33"/>
    <x v="0"/>
    <n v="237"/>
    <n v="5"/>
    <n v="433"/>
    <x v="0"/>
    <n v="29"/>
    <n v="0"/>
    <s v="Male"/>
    <n v="0"/>
    <n v="2020"/>
    <x v="9"/>
    <x v="9"/>
    <x v="0"/>
    <x v="0"/>
    <x v="0"/>
  </r>
  <r>
    <x v="152"/>
    <d v="2020-09-01T23:10:37"/>
    <x v="1"/>
    <n v="163"/>
    <n v="1"/>
    <n v="3825"/>
    <x v="0"/>
    <n v="29"/>
    <n v="0"/>
    <s v="Male"/>
    <n v="0"/>
    <n v="2020"/>
    <x v="0"/>
    <x v="0"/>
    <x v="0"/>
    <x v="0"/>
    <x v="0"/>
  </r>
  <r>
    <x v="152"/>
    <d v="2020-05-18T21:14:09"/>
    <x v="0"/>
    <n v="223"/>
    <n v="4"/>
    <n v="2854"/>
    <x v="0"/>
    <n v="29"/>
    <n v="1"/>
    <s v="Male"/>
    <n v="0"/>
    <n v="2020"/>
    <x v="2"/>
    <x v="2"/>
    <x v="0"/>
    <x v="1"/>
    <x v="0"/>
  </r>
  <r>
    <x v="153"/>
    <d v="2021-10-31T21:36:45"/>
    <x v="3"/>
    <n v="240"/>
    <n v="3"/>
    <n v="240"/>
    <x v="0"/>
    <n v="34"/>
    <n v="1"/>
    <s v="Female"/>
    <n v="0"/>
    <n v="2021"/>
    <x v="11"/>
    <x v="11"/>
    <x v="0"/>
    <x v="1"/>
    <x v="0"/>
  </r>
  <r>
    <x v="153"/>
    <d v="2021-02-06T16:09:12"/>
    <x v="3"/>
    <n v="398"/>
    <n v="3"/>
    <n v="2854"/>
    <x v="0"/>
    <n v="34"/>
    <n v="0"/>
    <s v="Female"/>
    <n v="0"/>
    <n v="2021"/>
    <x v="6"/>
    <x v="6"/>
    <x v="0"/>
    <x v="0"/>
    <x v="0"/>
  </r>
  <r>
    <x v="153"/>
    <d v="2020-03-11T17:19:22"/>
    <x v="1"/>
    <n v="151"/>
    <n v="5"/>
    <n v="3467"/>
    <x v="0"/>
    <n v="34"/>
    <n v="1"/>
    <s v="Female"/>
    <n v="0"/>
    <n v="2020"/>
    <x v="1"/>
    <x v="1"/>
    <x v="0"/>
    <x v="1"/>
    <x v="0"/>
  </r>
  <r>
    <x v="153"/>
    <d v="2022-10-18T20:14:49"/>
    <x v="0"/>
    <n v="22"/>
    <n v="1"/>
    <n v="2799"/>
    <x v="2"/>
    <n v="34"/>
    <n v="0"/>
    <s v="Female"/>
    <n v="0"/>
    <n v="2022"/>
    <x v="11"/>
    <x v="11"/>
    <x v="0"/>
    <x v="0"/>
    <x v="2"/>
  </r>
  <r>
    <x v="153"/>
    <d v="2021-10-04T21:25:30"/>
    <x v="2"/>
    <n v="23"/>
    <n v="1"/>
    <n v="1201"/>
    <x v="0"/>
    <n v="34"/>
    <n v="1"/>
    <s v="Female"/>
    <n v="0"/>
    <n v="2021"/>
    <x v="11"/>
    <x v="11"/>
    <x v="0"/>
    <x v="1"/>
    <x v="0"/>
  </r>
  <r>
    <x v="153"/>
    <d v="2023-05-09T10:01:57"/>
    <x v="2"/>
    <n v="110"/>
    <n v="3"/>
    <n v="2270"/>
    <x v="1"/>
    <n v="34"/>
    <n v="0"/>
    <s v="Female"/>
    <n v="0"/>
    <n v="2023"/>
    <x v="2"/>
    <x v="2"/>
    <x v="0"/>
    <x v="0"/>
    <x v="1"/>
  </r>
  <r>
    <x v="153"/>
    <d v="2023-08-19T22:07:13"/>
    <x v="3"/>
    <n v="265"/>
    <n v="3"/>
    <n v="260"/>
    <x v="1"/>
    <n v="34"/>
    <n v="0"/>
    <s v="Female"/>
    <n v="0"/>
    <n v="2023"/>
    <x v="10"/>
    <x v="10"/>
    <x v="0"/>
    <x v="0"/>
    <x v="1"/>
  </r>
  <r>
    <x v="154"/>
    <d v="2021-04-30T07:03:59"/>
    <x v="2"/>
    <n v="85"/>
    <n v="2"/>
    <n v="2680"/>
    <x v="2"/>
    <n v="19"/>
    <n v="1"/>
    <s v="Male"/>
    <n v="1"/>
    <n v="2021"/>
    <x v="4"/>
    <x v="4"/>
    <x v="2"/>
    <x v="1"/>
    <x v="2"/>
  </r>
  <r>
    <x v="154"/>
    <d v="2020-09-29T21:51:02"/>
    <x v="3"/>
    <n v="236"/>
    <n v="2"/>
    <n v="576"/>
    <x v="1"/>
    <n v="19"/>
    <n v="0"/>
    <s v="Male"/>
    <n v="1"/>
    <n v="2020"/>
    <x v="0"/>
    <x v="0"/>
    <x v="2"/>
    <x v="0"/>
    <x v="1"/>
  </r>
  <r>
    <x v="154"/>
    <d v="2023-04-03T17:52:09"/>
    <x v="2"/>
    <n v="265"/>
    <n v="2"/>
    <n v="2012"/>
    <x v="0"/>
    <n v="19"/>
    <n v="1"/>
    <s v="Male"/>
    <n v="1"/>
    <n v="2023"/>
    <x v="4"/>
    <x v="4"/>
    <x v="2"/>
    <x v="1"/>
    <x v="0"/>
  </r>
  <r>
    <x v="154"/>
    <d v="2022-11-05T06:11:02"/>
    <x v="1"/>
    <n v="187"/>
    <n v="1"/>
    <n v="212"/>
    <x v="1"/>
    <n v="19"/>
    <n v="1"/>
    <s v="Male"/>
    <n v="1"/>
    <n v="2022"/>
    <x v="3"/>
    <x v="3"/>
    <x v="2"/>
    <x v="1"/>
    <x v="1"/>
  </r>
  <r>
    <x v="154"/>
    <d v="2021-05-24T00:12:01"/>
    <x v="3"/>
    <n v="38"/>
    <n v="4"/>
    <n v="3507"/>
    <x v="2"/>
    <n v="19"/>
    <n v="0"/>
    <s v="Male"/>
    <n v="1"/>
    <n v="2021"/>
    <x v="2"/>
    <x v="2"/>
    <x v="2"/>
    <x v="0"/>
    <x v="2"/>
  </r>
  <r>
    <x v="154"/>
    <d v="2021-04-04T09:06:12"/>
    <x v="0"/>
    <n v="64"/>
    <n v="4"/>
    <n v="2972"/>
    <x v="0"/>
    <n v="19"/>
    <n v="0"/>
    <s v="Male"/>
    <n v="1"/>
    <n v="2021"/>
    <x v="4"/>
    <x v="4"/>
    <x v="2"/>
    <x v="0"/>
    <x v="0"/>
  </r>
  <r>
    <x v="155"/>
    <d v="2022-02-18T08:12:05"/>
    <x v="1"/>
    <n v="151"/>
    <n v="5"/>
    <n v="4013"/>
    <x v="0"/>
    <n v="46"/>
    <n v="0"/>
    <s v="Male"/>
    <n v="0"/>
    <n v="2022"/>
    <x v="6"/>
    <x v="6"/>
    <x v="1"/>
    <x v="0"/>
    <x v="0"/>
  </r>
  <r>
    <x v="155"/>
    <d v="2020-05-13T17:35:03"/>
    <x v="1"/>
    <n v="260"/>
    <n v="4"/>
    <n v="3578"/>
    <x v="2"/>
    <n v="46"/>
    <n v="0"/>
    <s v="Male"/>
    <n v="0"/>
    <n v="2020"/>
    <x v="2"/>
    <x v="2"/>
    <x v="1"/>
    <x v="0"/>
    <x v="2"/>
  </r>
  <r>
    <x v="155"/>
    <d v="2022-03-31T16:07:27"/>
    <x v="0"/>
    <n v="430"/>
    <n v="5"/>
    <n v="3164"/>
    <x v="2"/>
    <n v="46"/>
    <n v="0"/>
    <s v="Male"/>
    <n v="0"/>
    <n v="2022"/>
    <x v="1"/>
    <x v="1"/>
    <x v="1"/>
    <x v="0"/>
    <x v="2"/>
  </r>
  <r>
    <x v="155"/>
    <d v="2022-05-08T00:37:14"/>
    <x v="3"/>
    <n v="16"/>
    <n v="4"/>
    <n v="4127"/>
    <x v="1"/>
    <n v="46"/>
    <n v="0"/>
    <s v="Male"/>
    <n v="0"/>
    <n v="2022"/>
    <x v="2"/>
    <x v="2"/>
    <x v="1"/>
    <x v="0"/>
    <x v="1"/>
  </r>
  <r>
    <x v="155"/>
    <d v="2021-09-22T00:05:45"/>
    <x v="3"/>
    <n v="428"/>
    <n v="2"/>
    <n v="1018"/>
    <x v="0"/>
    <n v="46"/>
    <n v="0"/>
    <s v="Male"/>
    <n v="0"/>
    <n v="2021"/>
    <x v="0"/>
    <x v="0"/>
    <x v="1"/>
    <x v="0"/>
    <x v="0"/>
  </r>
  <r>
    <x v="155"/>
    <d v="2020-07-11T21:58:44"/>
    <x v="3"/>
    <n v="402"/>
    <n v="4"/>
    <n v="3844"/>
    <x v="0"/>
    <n v="46"/>
    <n v="0"/>
    <s v="Male"/>
    <n v="0"/>
    <n v="2020"/>
    <x v="7"/>
    <x v="7"/>
    <x v="1"/>
    <x v="0"/>
    <x v="0"/>
  </r>
  <r>
    <x v="155"/>
    <d v="2021-09-12T10:00:09"/>
    <x v="3"/>
    <n v="495"/>
    <n v="3"/>
    <n v="2326"/>
    <x v="3"/>
    <n v="46"/>
    <n v="1"/>
    <s v="Male"/>
    <n v="0"/>
    <n v="2021"/>
    <x v="0"/>
    <x v="0"/>
    <x v="1"/>
    <x v="1"/>
    <x v="3"/>
  </r>
  <r>
    <x v="156"/>
    <d v="2021-04-05T07:49:48"/>
    <x v="3"/>
    <n v="225"/>
    <n v="4"/>
    <n v="3281"/>
    <x v="0"/>
    <n v="60"/>
    <n v="0"/>
    <s v="Male"/>
    <n v="0"/>
    <n v="2021"/>
    <x v="4"/>
    <x v="4"/>
    <x v="1"/>
    <x v="0"/>
    <x v="0"/>
  </r>
  <r>
    <x v="156"/>
    <d v="2023-06-30T11:10:26"/>
    <x v="2"/>
    <n v="395"/>
    <n v="4"/>
    <n v="4564"/>
    <x v="1"/>
    <n v="60"/>
    <n v="1"/>
    <s v="Male"/>
    <n v="0"/>
    <n v="2023"/>
    <x v="8"/>
    <x v="8"/>
    <x v="1"/>
    <x v="1"/>
    <x v="1"/>
  </r>
  <r>
    <x v="156"/>
    <d v="2022-04-23T11:07:38"/>
    <x v="0"/>
    <n v="389"/>
    <n v="1"/>
    <n v="1510"/>
    <x v="2"/>
    <n v="60"/>
    <n v="0"/>
    <s v="Male"/>
    <n v="0"/>
    <n v="2022"/>
    <x v="4"/>
    <x v="4"/>
    <x v="1"/>
    <x v="0"/>
    <x v="2"/>
  </r>
  <r>
    <x v="156"/>
    <d v="2023-06-09T08:45:21"/>
    <x v="3"/>
    <n v="450"/>
    <n v="3"/>
    <n v="4508"/>
    <x v="1"/>
    <n v="60"/>
    <n v="1"/>
    <s v="Male"/>
    <n v="0"/>
    <n v="2023"/>
    <x v="8"/>
    <x v="8"/>
    <x v="1"/>
    <x v="1"/>
    <x v="1"/>
  </r>
  <r>
    <x v="156"/>
    <d v="2021-04-26T06:05:30"/>
    <x v="3"/>
    <n v="320"/>
    <n v="2"/>
    <n v="2870"/>
    <x v="2"/>
    <n v="60"/>
    <n v="1"/>
    <s v="Male"/>
    <n v="0"/>
    <n v="2021"/>
    <x v="4"/>
    <x v="4"/>
    <x v="1"/>
    <x v="1"/>
    <x v="2"/>
  </r>
  <r>
    <x v="156"/>
    <d v="2022-08-21T00:33:18"/>
    <x v="0"/>
    <n v="338"/>
    <n v="2"/>
    <n v="1649"/>
    <x v="1"/>
    <n v="60"/>
    <n v="0"/>
    <s v="Male"/>
    <n v="0"/>
    <n v="2022"/>
    <x v="10"/>
    <x v="10"/>
    <x v="1"/>
    <x v="0"/>
    <x v="1"/>
  </r>
  <r>
    <x v="156"/>
    <d v="2022-12-06T17:48:48"/>
    <x v="1"/>
    <n v="458"/>
    <n v="1"/>
    <n v="2780"/>
    <x v="0"/>
    <n v="60"/>
    <n v="0"/>
    <s v="Male"/>
    <n v="0"/>
    <n v="2022"/>
    <x v="9"/>
    <x v="9"/>
    <x v="1"/>
    <x v="0"/>
    <x v="0"/>
  </r>
  <r>
    <x v="156"/>
    <d v="2022-04-17T04:43:38"/>
    <x v="0"/>
    <n v="71"/>
    <n v="5"/>
    <n v="4439"/>
    <x v="1"/>
    <n v="60"/>
    <n v="0"/>
    <s v="Male"/>
    <n v="0"/>
    <n v="2022"/>
    <x v="4"/>
    <x v="4"/>
    <x v="1"/>
    <x v="0"/>
    <x v="1"/>
  </r>
  <r>
    <x v="156"/>
    <d v="2020-12-13T17:27:15"/>
    <x v="0"/>
    <n v="42"/>
    <n v="4"/>
    <n v="4577"/>
    <x v="2"/>
    <n v="60"/>
    <n v="0"/>
    <s v="Male"/>
    <n v="0"/>
    <n v="2020"/>
    <x v="9"/>
    <x v="9"/>
    <x v="1"/>
    <x v="0"/>
    <x v="2"/>
  </r>
  <r>
    <x v="156"/>
    <d v="2023-02-09T08:31:48"/>
    <x v="1"/>
    <n v="129"/>
    <n v="4"/>
    <n v="3826"/>
    <x v="2"/>
    <n v="60"/>
    <n v="1"/>
    <s v="Male"/>
    <n v="0"/>
    <n v="2023"/>
    <x v="6"/>
    <x v="6"/>
    <x v="1"/>
    <x v="1"/>
    <x v="2"/>
  </r>
  <r>
    <x v="156"/>
    <d v="2021-01-20T05:56:45"/>
    <x v="2"/>
    <n v="344"/>
    <n v="2"/>
    <n v="4679"/>
    <x v="0"/>
    <n v="60"/>
    <n v="0"/>
    <s v="Male"/>
    <n v="0"/>
    <n v="2021"/>
    <x v="5"/>
    <x v="5"/>
    <x v="1"/>
    <x v="0"/>
    <x v="0"/>
  </r>
  <r>
    <x v="157"/>
    <d v="2021-05-04T15:45:58"/>
    <x v="1"/>
    <n v="201"/>
    <n v="3"/>
    <n v="4230"/>
    <x v="1"/>
    <n v="41"/>
    <n v="0"/>
    <s v="Female"/>
    <n v="0"/>
    <n v="2021"/>
    <x v="2"/>
    <x v="2"/>
    <x v="1"/>
    <x v="0"/>
    <x v="1"/>
  </r>
  <r>
    <x v="157"/>
    <d v="2023-06-22T06:58:21"/>
    <x v="0"/>
    <n v="192"/>
    <n v="4"/>
    <n v="1477"/>
    <x v="1"/>
    <n v="41"/>
    <n v="1"/>
    <s v="Female"/>
    <n v="0"/>
    <n v="2023"/>
    <x v="8"/>
    <x v="8"/>
    <x v="1"/>
    <x v="1"/>
    <x v="1"/>
  </r>
  <r>
    <x v="157"/>
    <d v="2023-07-24T08:04:27"/>
    <x v="0"/>
    <n v="260"/>
    <n v="5"/>
    <n v="1730"/>
    <x v="1"/>
    <n v="41"/>
    <n v="1"/>
    <s v="Female"/>
    <n v="0"/>
    <n v="2023"/>
    <x v="7"/>
    <x v="7"/>
    <x v="1"/>
    <x v="1"/>
    <x v="1"/>
  </r>
  <r>
    <x v="157"/>
    <d v="2021-05-04T00:22:21"/>
    <x v="0"/>
    <n v="170"/>
    <n v="4"/>
    <n v="1326"/>
    <x v="0"/>
    <n v="41"/>
    <n v="0"/>
    <s v="Female"/>
    <n v="0"/>
    <n v="2021"/>
    <x v="2"/>
    <x v="2"/>
    <x v="1"/>
    <x v="0"/>
    <x v="0"/>
  </r>
  <r>
    <x v="158"/>
    <d v="2022-02-20T04:00:59"/>
    <x v="3"/>
    <n v="319"/>
    <n v="5"/>
    <n v="2860"/>
    <x v="0"/>
    <n v="53"/>
    <n v="0"/>
    <s v="Male"/>
    <n v="0"/>
    <n v="2022"/>
    <x v="6"/>
    <x v="6"/>
    <x v="1"/>
    <x v="0"/>
    <x v="0"/>
  </r>
  <r>
    <x v="158"/>
    <d v="2020-12-22T09:03:15"/>
    <x v="2"/>
    <n v="186"/>
    <n v="5"/>
    <n v="5062"/>
    <x v="0"/>
    <n v="53"/>
    <n v="0"/>
    <s v="Male"/>
    <n v="0"/>
    <n v="2020"/>
    <x v="9"/>
    <x v="9"/>
    <x v="1"/>
    <x v="0"/>
    <x v="0"/>
  </r>
  <r>
    <x v="158"/>
    <d v="2022-01-02T19:14:18"/>
    <x v="2"/>
    <n v="141"/>
    <n v="2"/>
    <n v="1354"/>
    <x v="1"/>
    <n v="53"/>
    <n v="1"/>
    <s v="Male"/>
    <n v="0"/>
    <n v="2022"/>
    <x v="5"/>
    <x v="5"/>
    <x v="1"/>
    <x v="1"/>
    <x v="1"/>
  </r>
  <r>
    <x v="158"/>
    <d v="2022-06-13T12:35:32"/>
    <x v="2"/>
    <n v="275"/>
    <n v="5"/>
    <n v="5124"/>
    <x v="1"/>
    <n v="53"/>
    <n v="1"/>
    <s v="Male"/>
    <n v="0"/>
    <n v="2022"/>
    <x v="8"/>
    <x v="8"/>
    <x v="1"/>
    <x v="1"/>
    <x v="1"/>
  </r>
  <r>
    <x v="159"/>
    <d v="2022-04-15T14:08:50"/>
    <x v="3"/>
    <n v="498"/>
    <n v="2"/>
    <n v="3908"/>
    <x v="0"/>
    <n v="46"/>
    <n v="0"/>
    <s v="Female"/>
    <n v="0"/>
    <n v="2022"/>
    <x v="4"/>
    <x v="4"/>
    <x v="1"/>
    <x v="0"/>
    <x v="0"/>
  </r>
  <r>
    <x v="159"/>
    <d v="2022-04-09T06:23:08"/>
    <x v="0"/>
    <n v="381"/>
    <n v="3"/>
    <n v="728"/>
    <x v="1"/>
    <n v="46"/>
    <n v="0"/>
    <s v="Female"/>
    <n v="0"/>
    <n v="2022"/>
    <x v="4"/>
    <x v="4"/>
    <x v="1"/>
    <x v="0"/>
    <x v="1"/>
  </r>
  <r>
    <x v="159"/>
    <d v="2023-05-23T09:27:32"/>
    <x v="2"/>
    <n v="185"/>
    <n v="1"/>
    <n v="5157"/>
    <x v="0"/>
    <n v="46"/>
    <n v="0"/>
    <s v="Female"/>
    <n v="0"/>
    <n v="2023"/>
    <x v="2"/>
    <x v="2"/>
    <x v="1"/>
    <x v="0"/>
    <x v="0"/>
  </r>
  <r>
    <x v="159"/>
    <d v="2023-06-05T10:44:55"/>
    <x v="3"/>
    <n v="87"/>
    <n v="4"/>
    <n v="1603"/>
    <x v="1"/>
    <n v="46"/>
    <n v="0"/>
    <s v="Female"/>
    <n v="0"/>
    <n v="2023"/>
    <x v="8"/>
    <x v="8"/>
    <x v="1"/>
    <x v="0"/>
    <x v="1"/>
  </r>
  <r>
    <x v="159"/>
    <d v="2022-10-08T09:07:32"/>
    <x v="2"/>
    <n v="150"/>
    <n v="4"/>
    <n v="4058"/>
    <x v="0"/>
    <n v="46"/>
    <n v="1"/>
    <s v="Female"/>
    <n v="0"/>
    <n v="2022"/>
    <x v="11"/>
    <x v="11"/>
    <x v="1"/>
    <x v="1"/>
    <x v="0"/>
  </r>
  <r>
    <x v="159"/>
    <d v="2021-04-26T09:35:03"/>
    <x v="2"/>
    <n v="481"/>
    <n v="1"/>
    <n v="4230"/>
    <x v="0"/>
    <n v="46"/>
    <n v="1"/>
    <s v="Female"/>
    <n v="0"/>
    <n v="2021"/>
    <x v="4"/>
    <x v="4"/>
    <x v="1"/>
    <x v="1"/>
    <x v="0"/>
  </r>
  <r>
    <x v="160"/>
    <d v="2022-10-11T02:29:19"/>
    <x v="1"/>
    <n v="76"/>
    <n v="4"/>
    <n v="5096"/>
    <x v="0"/>
    <n v="47"/>
    <n v="1"/>
    <s v="Female"/>
    <n v="0"/>
    <n v="2022"/>
    <x v="11"/>
    <x v="11"/>
    <x v="1"/>
    <x v="1"/>
    <x v="0"/>
  </r>
  <r>
    <x v="160"/>
    <d v="2021-04-12T02:52:35"/>
    <x v="3"/>
    <n v="376"/>
    <n v="1"/>
    <n v="3274"/>
    <x v="2"/>
    <n v="47"/>
    <n v="1"/>
    <s v="Female"/>
    <n v="0"/>
    <n v="2021"/>
    <x v="4"/>
    <x v="4"/>
    <x v="1"/>
    <x v="1"/>
    <x v="2"/>
  </r>
  <r>
    <x v="160"/>
    <d v="2023-07-03T22:05:26"/>
    <x v="3"/>
    <n v="409"/>
    <n v="2"/>
    <n v="3101"/>
    <x v="0"/>
    <n v="47"/>
    <n v="0"/>
    <s v="Female"/>
    <n v="0"/>
    <n v="2023"/>
    <x v="7"/>
    <x v="7"/>
    <x v="1"/>
    <x v="0"/>
    <x v="0"/>
  </r>
  <r>
    <x v="160"/>
    <d v="2022-09-02T14:50:02"/>
    <x v="2"/>
    <n v="155"/>
    <n v="5"/>
    <n v="2308"/>
    <x v="2"/>
    <n v="47"/>
    <n v="1"/>
    <s v="Female"/>
    <n v="0"/>
    <n v="2022"/>
    <x v="0"/>
    <x v="0"/>
    <x v="1"/>
    <x v="1"/>
    <x v="2"/>
  </r>
  <r>
    <x v="160"/>
    <d v="2020-01-12T16:28:50"/>
    <x v="3"/>
    <n v="455"/>
    <n v="3"/>
    <n v="355"/>
    <x v="0"/>
    <n v="47"/>
    <n v="1"/>
    <s v="Female"/>
    <n v="0"/>
    <n v="2020"/>
    <x v="5"/>
    <x v="5"/>
    <x v="1"/>
    <x v="1"/>
    <x v="0"/>
  </r>
  <r>
    <x v="160"/>
    <d v="2021-06-16T18:37:47"/>
    <x v="0"/>
    <n v="430"/>
    <n v="1"/>
    <n v="4524"/>
    <x v="0"/>
    <n v="47"/>
    <n v="0"/>
    <s v="Female"/>
    <n v="0"/>
    <n v="2021"/>
    <x v="8"/>
    <x v="8"/>
    <x v="1"/>
    <x v="0"/>
    <x v="0"/>
  </r>
  <r>
    <x v="160"/>
    <d v="2021-12-29T23:04:17"/>
    <x v="2"/>
    <n v="396"/>
    <n v="2"/>
    <n v="2939"/>
    <x v="2"/>
    <n v="47"/>
    <n v="0"/>
    <s v="Female"/>
    <n v="0"/>
    <n v="2021"/>
    <x v="9"/>
    <x v="9"/>
    <x v="1"/>
    <x v="0"/>
    <x v="2"/>
  </r>
  <r>
    <x v="161"/>
    <d v="2023-07-19T11:11:28"/>
    <x v="2"/>
    <n v="391"/>
    <n v="2"/>
    <n v="3182"/>
    <x v="2"/>
    <n v="37"/>
    <n v="0"/>
    <s v="Male"/>
    <n v="0"/>
    <n v="2023"/>
    <x v="7"/>
    <x v="7"/>
    <x v="0"/>
    <x v="0"/>
    <x v="2"/>
  </r>
  <r>
    <x v="161"/>
    <d v="2022-03-01T00:32:36"/>
    <x v="2"/>
    <n v="397"/>
    <n v="5"/>
    <n v="1673"/>
    <x v="0"/>
    <n v="37"/>
    <n v="0"/>
    <s v="Male"/>
    <n v="0"/>
    <n v="2022"/>
    <x v="1"/>
    <x v="1"/>
    <x v="0"/>
    <x v="0"/>
    <x v="0"/>
  </r>
  <r>
    <x v="162"/>
    <d v="2020-08-18T10:53:53"/>
    <x v="3"/>
    <n v="373"/>
    <n v="4"/>
    <n v="514"/>
    <x v="0"/>
    <n v="41"/>
    <n v="0"/>
    <s v="Male"/>
    <n v="0"/>
    <n v="2020"/>
    <x v="10"/>
    <x v="10"/>
    <x v="1"/>
    <x v="0"/>
    <x v="0"/>
  </r>
  <r>
    <x v="162"/>
    <d v="2020-09-22T22:31:25"/>
    <x v="1"/>
    <n v="73"/>
    <n v="4"/>
    <n v="4273"/>
    <x v="1"/>
    <n v="41"/>
    <n v="0"/>
    <s v="Male"/>
    <n v="0"/>
    <n v="2020"/>
    <x v="0"/>
    <x v="0"/>
    <x v="1"/>
    <x v="0"/>
    <x v="1"/>
  </r>
  <r>
    <x v="162"/>
    <d v="2021-04-28T21:43:40"/>
    <x v="0"/>
    <n v="143"/>
    <n v="5"/>
    <n v="3295"/>
    <x v="0"/>
    <n v="41"/>
    <n v="1"/>
    <s v="Male"/>
    <n v="0"/>
    <n v="2021"/>
    <x v="4"/>
    <x v="4"/>
    <x v="1"/>
    <x v="1"/>
    <x v="0"/>
  </r>
  <r>
    <x v="162"/>
    <d v="2023-01-30T23:34:36"/>
    <x v="3"/>
    <n v="34"/>
    <n v="5"/>
    <n v="2609"/>
    <x v="2"/>
    <n v="41"/>
    <n v="0"/>
    <s v="Male"/>
    <n v="0"/>
    <n v="2023"/>
    <x v="5"/>
    <x v="5"/>
    <x v="1"/>
    <x v="0"/>
    <x v="2"/>
  </r>
  <r>
    <x v="162"/>
    <d v="2020-03-02T06:41:53"/>
    <x v="0"/>
    <n v="481"/>
    <n v="3"/>
    <n v="3621"/>
    <x v="0"/>
    <n v="41"/>
    <n v="0"/>
    <s v="Male"/>
    <n v="0"/>
    <n v="2020"/>
    <x v="1"/>
    <x v="1"/>
    <x v="1"/>
    <x v="0"/>
    <x v="0"/>
  </r>
  <r>
    <x v="162"/>
    <d v="2023-08-07T22:21:04"/>
    <x v="3"/>
    <n v="233"/>
    <n v="3"/>
    <n v="5080"/>
    <x v="0"/>
    <n v="41"/>
    <n v="1"/>
    <s v="Male"/>
    <n v="0"/>
    <n v="2023"/>
    <x v="10"/>
    <x v="10"/>
    <x v="1"/>
    <x v="1"/>
    <x v="0"/>
  </r>
  <r>
    <x v="162"/>
    <d v="2020-03-08T09:55:50"/>
    <x v="2"/>
    <n v="229"/>
    <n v="1"/>
    <n v="749"/>
    <x v="1"/>
    <n v="41"/>
    <n v="0"/>
    <s v="Male"/>
    <n v="0"/>
    <n v="2020"/>
    <x v="1"/>
    <x v="1"/>
    <x v="1"/>
    <x v="0"/>
    <x v="1"/>
  </r>
  <r>
    <x v="162"/>
    <d v="2020-12-19T19:49:37"/>
    <x v="3"/>
    <n v="151"/>
    <n v="3"/>
    <n v="2844"/>
    <x v="0"/>
    <n v="41"/>
    <n v="0"/>
    <s v="Male"/>
    <n v="0"/>
    <n v="2020"/>
    <x v="9"/>
    <x v="9"/>
    <x v="1"/>
    <x v="0"/>
    <x v="0"/>
  </r>
  <r>
    <x v="163"/>
    <d v="2023-01-19T06:12:56"/>
    <x v="3"/>
    <n v="77"/>
    <n v="5"/>
    <n v="5296"/>
    <x v="2"/>
    <n v="63"/>
    <n v="1"/>
    <s v="Female"/>
    <n v="1"/>
    <n v="2023"/>
    <x v="5"/>
    <x v="5"/>
    <x v="3"/>
    <x v="1"/>
    <x v="2"/>
  </r>
  <r>
    <x v="163"/>
    <d v="2023-05-27T07:19:52"/>
    <x v="1"/>
    <n v="155"/>
    <n v="5"/>
    <n v="949"/>
    <x v="1"/>
    <n v="63"/>
    <n v="0"/>
    <s v="Female"/>
    <n v="1"/>
    <n v="2023"/>
    <x v="2"/>
    <x v="2"/>
    <x v="3"/>
    <x v="0"/>
    <x v="1"/>
  </r>
  <r>
    <x v="163"/>
    <d v="2023-01-24T12:53:47"/>
    <x v="2"/>
    <n v="194"/>
    <n v="4"/>
    <n v="2737"/>
    <x v="1"/>
    <n v="63"/>
    <n v="1"/>
    <s v="Female"/>
    <n v="1"/>
    <n v="2023"/>
    <x v="5"/>
    <x v="5"/>
    <x v="3"/>
    <x v="1"/>
    <x v="1"/>
  </r>
  <r>
    <x v="163"/>
    <d v="2020-04-24T20:26:47"/>
    <x v="0"/>
    <n v="158"/>
    <n v="5"/>
    <n v="727"/>
    <x v="0"/>
    <n v="63"/>
    <n v="1"/>
    <s v="Female"/>
    <n v="1"/>
    <n v="2020"/>
    <x v="4"/>
    <x v="4"/>
    <x v="3"/>
    <x v="1"/>
    <x v="0"/>
  </r>
  <r>
    <x v="163"/>
    <d v="2021-09-03T15:06:32"/>
    <x v="3"/>
    <n v="62"/>
    <n v="5"/>
    <n v="778"/>
    <x v="0"/>
    <n v="63"/>
    <n v="0"/>
    <s v="Female"/>
    <n v="1"/>
    <n v="2021"/>
    <x v="0"/>
    <x v="0"/>
    <x v="3"/>
    <x v="0"/>
    <x v="0"/>
  </r>
  <r>
    <x v="164"/>
    <d v="2020-10-19T08:21:49"/>
    <x v="1"/>
    <n v="280"/>
    <n v="3"/>
    <n v="3030"/>
    <x v="1"/>
    <n v="43"/>
    <n v="1"/>
    <s v="Female"/>
    <n v="1"/>
    <n v="2020"/>
    <x v="11"/>
    <x v="11"/>
    <x v="1"/>
    <x v="1"/>
    <x v="1"/>
  </r>
  <r>
    <x v="164"/>
    <d v="2021-10-11T11:06:38"/>
    <x v="3"/>
    <n v="108"/>
    <n v="4"/>
    <n v="1019"/>
    <x v="0"/>
    <n v="43"/>
    <n v="1"/>
    <s v="Female"/>
    <n v="1"/>
    <n v="2021"/>
    <x v="11"/>
    <x v="11"/>
    <x v="1"/>
    <x v="1"/>
    <x v="0"/>
  </r>
  <r>
    <x v="164"/>
    <d v="2022-02-17T22:44:36"/>
    <x v="2"/>
    <n v="338"/>
    <n v="4"/>
    <n v="594"/>
    <x v="1"/>
    <n v="43"/>
    <n v="1"/>
    <s v="Female"/>
    <n v="1"/>
    <n v="2022"/>
    <x v="6"/>
    <x v="6"/>
    <x v="1"/>
    <x v="1"/>
    <x v="1"/>
  </r>
  <r>
    <x v="164"/>
    <d v="2022-11-23T06:42:14"/>
    <x v="2"/>
    <n v="341"/>
    <n v="4"/>
    <n v="2785"/>
    <x v="1"/>
    <n v="43"/>
    <n v="0"/>
    <s v="Female"/>
    <n v="1"/>
    <n v="2022"/>
    <x v="3"/>
    <x v="3"/>
    <x v="1"/>
    <x v="0"/>
    <x v="1"/>
  </r>
  <r>
    <x v="164"/>
    <d v="2020-01-04T22:21:04"/>
    <x v="3"/>
    <n v="401"/>
    <n v="5"/>
    <n v="3910"/>
    <x v="2"/>
    <n v="43"/>
    <n v="0"/>
    <s v="Female"/>
    <n v="1"/>
    <n v="2020"/>
    <x v="5"/>
    <x v="5"/>
    <x v="1"/>
    <x v="0"/>
    <x v="2"/>
  </r>
  <r>
    <x v="165"/>
    <d v="2021-03-20T23:01:47"/>
    <x v="3"/>
    <n v="76"/>
    <n v="2"/>
    <n v="4807"/>
    <x v="0"/>
    <n v="69"/>
    <n v="1"/>
    <s v="Female"/>
    <n v="0"/>
    <n v="2021"/>
    <x v="1"/>
    <x v="1"/>
    <x v="3"/>
    <x v="1"/>
    <x v="0"/>
  </r>
  <r>
    <x v="165"/>
    <d v="2021-07-05T12:19:02"/>
    <x v="1"/>
    <n v="145"/>
    <n v="5"/>
    <n v="1093"/>
    <x v="0"/>
    <n v="69"/>
    <n v="0"/>
    <s v="Female"/>
    <n v="0"/>
    <n v="2021"/>
    <x v="7"/>
    <x v="7"/>
    <x v="3"/>
    <x v="0"/>
    <x v="0"/>
  </r>
  <r>
    <x v="165"/>
    <d v="2021-11-18T18:46:07"/>
    <x v="3"/>
    <n v="148"/>
    <n v="5"/>
    <n v="2513"/>
    <x v="1"/>
    <n v="69"/>
    <n v="0"/>
    <s v="Female"/>
    <n v="0"/>
    <n v="2021"/>
    <x v="3"/>
    <x v="3"/>
    <x v="3"/>
    <x v="0"/>
    <x v="1"/>
  </r>
  <r>
    <x v="165"/>
    <d v="2022-12-07T21:17:35"/>
    <x v="2"/>
    <n v="364"/>
    <n v="3"/>
    <n v="4128"/>
    <x v="0"/>
    <n v="69"/>
    <n v="0"/>
    <s v="Female"/>
    <n v="0"/>
    <n v="2022"/>
    <x v="9"/>
    <x v="9"/>
    <x v="3"/>
    <x v="0"/>
    <x v="0"/>
  </r>
  <r>
    <x v="165"/>
    <d v="2021-10-25T22:50:45"/>
    <x v="1"/>
    <n v="62"/>
    <n v="5"/>
    <n v="1711"/>
    <x v="0"/>
    <n v="69"/>
    <n v="1"/>
    <s v="Female"/>
    <n v="0"/>
    <n v="2021"/>
    <x v="11"/>
    <x v="11"/>
    <x v="3"/>
    <x v="1"/>
    <x v="0"/>
  </r>
  <r>
    <x v="165"/>
    <d v="2023-09-01T19:05:02"/>
    <x v="2"/>
    <n v="103"/>
    <n v="4"/>
    <n v="2472"/>
    <x v="2"/>
    <n v="69"/>
    <n v="0"/>
    <s v="Female"/>
    <n v="0"/>
    <n v="2023"/>
    <x v="0"/>
    <x v="0"/>
    <x v="3"/>
    <x v="0"/>
    <x v="2"/>
  </r>
  <r>
    <x v="165"/>
    <d v="2023-08-29T10:35:41"/>
    <x v="2"/>
    <n v="271"/>
    <n v="5"/>
    <n v="1028"/>
    <x v="1"/>
    <n v="69"/>
    <n v="0"/>
    <s v="Female"/>
    <n v="0"/>
    <n v="2023"/>
    <x v="10"/>
    <x v="10"/>
    <x v="3"/>
    <x v="0"/>
    <x v="1"/>
  </r>
  <r>
    <x v="166"/>
    <d v="2023-01-12T23:38:49"/>
    <x v="1"/>
    <n v="52"/>
    <n v="2"/>
    <n v="2727"/>
    <x v="1"/>
    <n v="47"/>
    <n v="0"/>
    <s v="Female"/>
    <n v="1"/>
    <n v="2023"/>
    <x v="5"/>
    <x v="5"/>
    <x v="1"/>
    <x v="0"/>
    <x v="1"/>
  </r>
  <r>
    <x v="166"/>
    <d v="2020-05-17T01:37:48"/>
    <x v="2"/>
    <n v="168"/>
    <n v="4"/>
    <n v="1625"/>
    <x v="1"/>
    <n v="47"/>
    <n v="0"/>
    <s v="Female"/>
    <n v="1"/>
    <n v="2020"/>
    <x v="2"/>
    <x v="2"/>
    <x v="1"/>
    <x v="0"/>
    <x v="1"/>
  </r>
  <r>
    <x v="166"/>
    <d v="2020-01-25T19:02:43"/>
    <x v="2"/>
    <n v="41"/>
    <n v="1"/>
    <n v="5138"/>
    <x v="0"/>
    <n v="47"/>
    <n v="0"/>
    <s v="Female"/>
    <n v="1"/>
    <n v="2020"/>
    <x v="5"/>
    <x v="5"/>
    <x v="1"/>
    <x v="0"/>
    <x v="0"/>
  </r>
  <r>
    <x v="166"/>
    <d v="2021-06-29T05:46:07"/>
    <x v="3"/>
    <n v="152"/>
    <n v="5"/>
    <n v="3818"/>
    <x v="2"/>
    <n v="47"/>
    <n v="1"/>
    <s v="Female"/>
    <n v="1"/>
    <n v="2021"/>
    <x v="8"/>
    <x v="8"/>
    <x v="1"/>
    <x v="1"/>
    <x v="2"/>
  </r>
  <r>
    <x v="166"/>
    <d v="2022-08-28T12:39:47"/>
    <x v="3"/>
    <n v="16"/>
    <n v="5"/>
    <n v="4081"/>
    <x v="0"/>
    <n v="47"/>
    <n v="0"/>
    <s v="Female"/>
    <n v="1"/>
    <n v="2022"/>
    <x v="10"/>
    <x v="10"/>
    <x v="1"/>
    <x v="0"/>
    <x v="0"/>
  </r>
  <r>
    <x v="166"/>
    <d v="2021-09-21T04:30:52"/>
    <x v="1"/>
    <n v="478"/>
    <n v="5"/>
    <n v="5174"/>
    <x v="0"/>
    <n v="47"/>
    <n v="0"/>
    <s v="Female"/>
    <n v="1"/>
    <n v="2021"/>
    <x v="0"/>
    <x v="0"/>
    <x v="1"/>
    <x v="0"/>
    <x v="0"/>
  </r>
  <r>
    <x v="167"/>
    <d v="2022-07-03T05:15:43"/>
    <x v="1"/>
    <n v="288"/>
    <n v="3"/>
    <n v="4112"/>
    <x v="2"/>
    <n v="61"/>
    <n v="0"/>
    <s v="Male"/>
    <n v="1"/>
    <n v="2022"/>
    <x v="7"/>
    <x v="7"/>
    <x v="3"/>
    <x v="0"/>
    <x v="2"/>
  </r>
  <r>
    <x v="167"/>
    <d v="2021-05-31T03:37:50"/>
    <x v="2"/>
    <n v="186"/>
    <n v="2"/>
    <n v="5115"/>
    <x v="3"/>
    <n v="61"/>
    <n v="0"/>
    <s v="Male"/>
    <n v="1"/>
    <n v="2021"/>
    <x v="2"/>
    <x v="2"/>
    <x v="3"/>
    <x v="0"/>
    <x v="3"/>
  </r>
  <r>
    <x v="167"/>
    <d v="2022-05-22T23:47:12"/>
    <x v="1"/>
    <n v="191"/>
    <n v="5"/>
    <n v="2045"/>
    <x v="1"/>
    <n v="61"/>
    <n v="0"/>
    <s v="Male"/>
    <n v="1"/>
    <n v="2022"/>
    <x v="2"/>
    <x v="2"/>
    <x v="3"/>
    <x v="0"/>
    <x v="1"/>
  </r>
  <r>
    <x v="167"/>
    <d v="2022-06-26T11:19:40"/>
    <x v="0"/>
    <n v="181"/>
    <n v="2"/>
    <n v="2518"/>
    <x v="0"/>
    <n v="61"/>
    <n v="1"/>
    <s v="Male"/>
    <n v="1"/>
    <n v="2022"/>
    <x v="8"/>
    <x v="8"/>
    <x v="3"/>
    <x v="1"/>
    <x v="0"/>
  </r>
  <r>
    <x v="167"/>
    <d v="2021-05-05T15:05:05"/>
    <x v="2"/>
    <n v="374"/>
    <n v="2"/>
    <n v="2680"/>
    <x v="1"/>
    <n v="61"/>
    <n v="0"/>
    <s v="Male"/>
    <n v="1"/>
    <n v="2021"/>
    <x v="2"/>
    <x v="2"/>
    <x v="3"/>
    <x v="0"/>
    <x v="1"/>
  </r>
  <r>
    <x v="167"/>
    <d v="2023-07-29T04:19:46"/>
    <x v="2"/>
    <n v="254"/>
    <n v="5"/>
    <n v="1597"/>
    <x v="2"/>
    <n v="61"/>
    <n v="1"/>
    <s v="Male"/>
    <n v="1"/>
    <n v="2023"/>
    <x v="7"/>
    <x v="7"/>
    <x v="3"/>
    <x v="1"/>
    <x v="2"/>
  </r>
  <r>
    <x v="167"/>
    <d v="2023-07-12T17:44:30"/>
    <x v="2"/>
    <n v="314"/>
    <n v="1"/>
    <n v="815"/>
    <x v="2"/>
    <n v="61"/>
    <n v="0"/>
    <s v="Male"/>
    <n v="1"/>
    <n v="2023"/>
    <x v="7"/>
    <x v="7"/>
    <x v="3"/>
    <x v="0"/>
    <x v="2"/>
  </r>
  <r>
    <x v="167"/>
    <d v="2023-04-14T22:53:41"/>
    <x v="2"/>
    <n v="472"/>
    <n v="4"/>
    <n v="4370"/>
    <x v="3"/>
    <n v="61"/>
    <n v="0"/>
    <s v="Male"/>
    <n v="1"/>
    <n v="2023"/>
    <x v="4"/>
    <x v="4"/>
    <x v="3"/>
    <x v="0"/>
    <x v="3"/>
  </r>
  <r>
    <x v="168"/>
    <d v="2020-04-21T19:40:26"/>
    <x v="3"/>
    <n v="184"/>
    <n v="5"/>
    <n v="4199"/>
    <x v="1"/>
    <n v="31"/>
    <n v="0"/>
    <s v="Male"/>
    <n v="0"/>
    <n v="2020"/>
    <x v="4"/>
    <x v="4"/>
    <x v="0"/>
    <x v="0"/>
    <x v="1"/>
  </r>
  <r>
    <x v="168"/>
    <d v="2023-07-17T04:31:22"/>
    <x v="3"/>
    <n v="108"/>
    <n v="1"/>
    <n v="1828"/>
    <x v="1"/>
    <n v="31"/>
    <n v="1"/>
    <s v="Male"/>
    <n v="0"/>
    <n v="2023"/>
    <x v="7"/>
    <x v="7"/>
    <x v="0"/>
    <x v="1"/>
    <x v="1"/>
  </r>
  <r>
    <x v="168"/>
    <d v="2020-08-11T14:15:14"/>
    <x v="0"/>
    <n v="258"/>
    <n v="1"/>
    <n v="3976"/>
    <x v="2"/>
    <n v="31"/>
    <n v="0"/>
    <s v="Male"/>
    <n v="0"/>
    <n v="2020"/>
    <x v="10"/>
    <x v="10"/>
    <x v="0"/>
    <x v="0"/>
    <x v="2"/>
  </r>
  <r>
    <x v="168"/>
    <d v="2020-01-22T02:56:48"/>
    <x v="3"/>
    <n v="483"/>
    <n v="1"/>
    <n v="1390"/>
    <x v="1"/>
    <n v="31"/>
    <n v="1"/>
    <s v="Male"/>
    <n v="0"/>
    <n v="2020"/>
    <x v="5"/>
    <x v="5"/>
    <x v="0"/>
    <x v="1"/>
    <x v="1"/>
  </r>
  <r>
    <x v="168"/>
    <d v="2020-01-12T20:55:49"/>
    <x v="2"/>
    <n v="437"/>
    <n v="3"/>
    <n v="333"/>
    <x v="0"/>
    <n v="31"/>
    <n v="0"/>
    <s v="Male"/>
    <n v="0"/>
    <n v="2020"/>
    <x v="5"/>
    <x v="5"/>
    <x v="0"/>
    <x v="0"/>
    <x v="0"/>
  </r>
  <r>
    <x v="168"/>
    <d v="2023-01-01T02:53:56"/>
    <x v="0"/>
    <n v="94"/>
    <n v="2"/>
    <n v="507"/>
    <x v="1"/>
    <n v="31"/>
    <n v="0"/>
    <s v="Male"/>
    <n v="0"/>
    <n v="2023"/>
    <x v="5"/>
    <x v="5"/>
    <x v="0"/>
    <x v="0"/>
    <x v="1"/>
  </r>
  <r>
    <x v="168"/>
    <d v="2021-04-03T08:17:38"/>
    <x v="0"/>
    <n v="70"/>
    <n v="2"/>
    <n v="1077"/>
    <x v="1"/>
    <n v="31"/>
    <n v="1"/>
    <s v="Male"/>
    <n v="0"/>
    <n v="2021"/>
    <x v="4"/>
    <x v="4"/>
    <x v="0"/>
    <x v="1"/>
    <x v="1"/>
  </r>
  <r>
    <x v="168"/>
    <d v="2023-03-14T09:32:18"/>
    <x v="2"/>
    <n v="47"/>
    <n v="3"/>
    <n v="1842"/>
    <x v="1"/>
    <n v="31"/>
    <n v="1"/>
    <s v="Male"/>
    <n v="0"/>
    <n v="2023"/>
    <x v="1"/>
    <x v="1"/>
    <x v="0"/>
    <x v="1"/>
    <x v="1"/>
  </r>
  <r>
    <x v="168"/>
    <d v="2023-01-22T00:24:36"/>
    <x v="0"/>
    <n v="165"/>
    <n v="4"/>
    <n v="3185"/>
    <x v="0"/>
    <n v="31"/>
    <n v="1"/>
    <s v="Male"/>
    <n v="0"/>
    <n v="2023"/>
    <x v="5"/>
    <x v="5"/>
    <x v="0"/>
    <x v="1"/>
    <x v="0"/>
  </r>
  <r>
    <x v="168"/>
    <d v="2020-04-29T09:42:27"/>
    <x v="3"/>
    <n v="491"/>
    <n v="4"/>
    <n v="1873"/>
    <x v="0"/>
    <n v="31"/>
    <n v="0"/>
    <s v="Male"/>
    <n v="0"/>
    <n v="2020"/>
    <x v="4"/>
    <x v="4"/>
    <x v="0"/>
    <x v="0"/>
    <x v="0"/>
  </r>
  <r>
    <x v="168"/>
    <d v="2021-05-08T14:06:20"/>
    <x v="3"/>
    <n v="93"/>
    <n v="3"/>
    <n v="3608"/>
    <x v="0"/>
    <n v="31"/>
    <n v="1"/>
    <s v="Male"/>
    <n v="0"/>
    <n v="2021"/>
    <x v="2"/>
    <x v="2"/>
    <x v="0"/>
    <x v="1"/>
    <x v="0"/>
  </r>
  <r>
    <x v="169"/>
    <d v="2020-06-27T20:28:45"/>
    <x v="3"/>
    <n v="78"/>
    <n v="2"/>
    <n v="4737"/>
    <x v="2"/>
    <n v="68"/>
    <n v="0"/>
    <s v="Female"/>
    <n v="0"/>
    <n v="2020"/>
    <x v="8"/>
    <x v="8"/>
    <x v="3"/>
    <x v="0"/>
    <x v="2"/>
  </r>
  <r>
    <x v="169"/>
    <d v="2023-01-23T20:09:18"/>
    <x v="2"/>
    <n v="233"/>
    <n v="2"/>
    <n v="1538"/>
    <x v="0"/>
    <n v="68"/>
    <n v="1"/>
    <s v="Female"/>
    <n v="0"/>
    <n v="2023"/>
    <x v="5"/>
    <x v="5"/>
    <x v="3"/>
    <x v="1"/>
    <x v="0"/>
  </r>
  <r>
    <x v="169"/>
    <d v="2022-11-23T21:58:51"/>
    <x v="0"/>
    <n v="463"/>
    <n v="1"/>
    <n v="3041"/>
    <x v="0"/>
    <n v="68"/>
    <n v="0"/>
    <s v="Female"/>
    <n v="0"/>
    <n v="2022"/>
    <x v="3"/>
    <x v="3"/>
    <x v="3"/>
    <x v="0"/>
    <x v="0"/>
  </r>
  <r>
    <x v="169"/>
    <d v="2023-01-15T04:49:28"/>
    <x v="0"/>
    <n v="454"/>
    <n v="2"/>
    <n v="5085"/>
    <x v="1"/>
    <n v="68"/>
    <n v="0"/>
    <s v="Female"/>
    <n v="0"/>
    <n v="2023"/>
    <x v="5"/>
    <x v="5"/>
    <x v="3"/>
    <x v="0"/>
    <x v="1"/>
  </r>
  <r>
    <x v="170"/>
    <d v="2021-06-25T10:23:26"/>
    <x v="2"/>
    <n v="67"/>
    <n v="4"/>
    <n v="4551"/>
    <x v="1"/>
    <n v="42"/>
    <n v="0"/>
    <s v="Female"/>
    <n v="0"/>
    <n v="2021"/>
    <x v="8"/>
    <x v="8"/>
    <x v="1"/>
    <x v="0"/>
    <x v="1"/>
  </r>
  <r>
    <x v="170"/>
    <d v="2020-03-25T01:15:49"/>
    <x v="2"/>
    <n v="342"/>
    <n v="3"/>
    <n v="4425"/>
    <x v="1"/>
    <n v="42"/>
    <n v="1"/>
    <s v="Female"/>
    <n v="0"/>
    <n v="2020"/>
    <x v="1"/>
    <x v="1"/>
    <x v="1"/>
    <x v="1"/>
    <x v="1"/>
  </r>
  <r>
    <x v="170"/>
    <d v="2021-12-21T04:57:17"/>
    <x v="0"/>
    <n v="430"/>
    <n v="1"/>
    <n v="3339"/>
    <x v="0"/>
    <n v="42"/>
    <n v="1"/>
    <s v="Female"/>
    <n v="0"/>
    <n v="2021"/>
    <x v="9"/>
    <x v="9"/>
    <x v="1"/>
    <x v="1"/>
    <x v="0"/>
  </r>
  <r>
    <x v="170"/>
    <d v="2020-12-06T06:04:29"/>
    <x v="0"/>
    <n v="390"/>
    <n v="4"/>
    <n v="696"/>
    <x v="2"/>
    <n v="42"/>
    <n v="0"/>
    <s v="Female"/>
    <n v="0"/>
    <n v="2020"/>
    <x v="9"/>
    <x v="9"/>
    <x v="1"/>
    <x v="0"/>
    <x v="2"/>
  </r>
  <r>
    <x v="170"/>
    <d v="2023-07-31T21:11:47"/>
    <x v="3"/>
    <n v="382"/>
    <n v="5"/>
    <n v="3364"/>
    <x v="2"/>
    <n v="42"/>
    <n v="1"/>
    <s v="Female"/>
    <n v="0"/>
    <n v="2023"/>
    <x v="7"/>
    <x v="7"/>
    <x v="1"/>
    <x v="1"/>
    <x v="2"/>
  </r>
  <r>
    <x v="170"/>
    <d v="2022-07-28T23:17:17"/>
    <x v="2"/>
    <n v="249"/>
    <n v="3"/>
    <n v="1123"/>
    <x v="3"/>
    <n v="42"/>
    <n v="0"/>
    <s v="Female"/>
    <n v="0"/>
    <n v="2022"/>
    <x v="7"/>
    <x v="7"/>
    <x v="1"/>
    <x v="0"/>
    <x v="3"/>
  </r>
  <r>
    <x v="171"/>
    <d v="2020-09-25T13:21:25"/>
    <x v="2"/>
    <n v="275"/>
    <n v="2"/>
    <n v="983"/>
    <x v="1"/>
    <n v="22"/>
    <n v="0"/>
    <s v="Female"/>
    <n v="0"/>
    <n v="2020"/>
    <x v="0"/>
    <x v="0"/>
    <x v="2"/>
    <x v="0"/>
    <x v="1"/>
  </r>
  <r>
    <x v="171"/>
    <d v="2020-07-19T22:11:45"/>
    <x v="3"/>
    <n v="369"/>
    <n v="2"/>
    <n v="4508"/>
    <x v="1"/>
    <n v="22"/>
    <n v="0"/>
    <s v="Female"/>
    <n v="0"/>
    <n v="2020"/>
    <x v="7"/>
    <x v="7"/>
    <x v="2"/>
    <x v="0"/>
    <x v="1"/>
  </r>
  <r>
    <x v="171"/>
    <d v="2020-05-30T01:19:12"/>
    <x v="3"/>
    <n v="409"/>
    <n v="5"/>
    <n v="4364"/>
    <x v="1"/>
    <n v="22"/>
    <n v="0"/>
    <s v="Female"/>
    <n v="0"/>
    <n v="2020"/>
    <x v="2"/>
    <x v="2"/>
    <x v="2"/>
    <x v="0"/>
    <x v="1"/>
  </r>
  <r>
    <x v="171"/>
    <d v="2021-08-29T14:19:55"/>
    <x v="2"/>
    <n v="458"/>
    <n v="5"/>
    <n v="1659"/>
    <x v="2"/>
    <n v="22"/>
    <n v="0"/>
    <s v="Female"/>
    <n v="0"/>
    <n v="2021"/>
    <x v="10"/>
    <x v="10"/>
    <x v="2"/>
    <x v="0"/>
    <x v="2"/>
  </r>
  <r>
    <x v="172"/>
    <d v="2022-04-19T07:20:01"/>
    <x v="2"/>
    <n v="325"/>
    <n v="2"/>
    <n v="2630"/>
    <x v="3"/>
    <n v="45"/>
    <n v="0"/>
    <s v="Female"/>
    <n v="0"/>
    <n v="2022"/>
    <x v="4"/>
    <x v="4"/>
    <x v="1"/>
    <x v="0"/>
    <x v="3"/>
  </r>
  <r>
    <x v="172"/>
    <d v="2021-10-02T02:09:32"/>
    <x v="3"/>
    <n v="384"/>
    <n v="2"/>
    <n v="4875"/>
    <x v="0"/>
    <n v="45"/>
    <n v="0"/>
    <s v="Female"/>
    <n v="0"/>
    <n v="2021"/>
    <x v="11"/>
    <x v="11"/>
    <x v="1"/>
    <x v="0"/>
    <x v="0"/>
  </r>
  <r>
    <x v="172"/>
    <d v="2023-01-24T01:33:01"/>
    <x v="2"/>
    <n v="342"/>
    <n v="3"/>
    <n v="2880"/>
    <x v="0"/>
    <n v="45"/>
    <n v="1"/>
    <s v="Female"/>
    <n v="0"/>
    <n v="2023"/>
    <x v="5"/>
    <x v="5"/>
    <x v="1"/>
    <x v="1"/>
    <x v="0"/>
  </r>
  <r>
    <x v="172"/>
    <d v="2022-03-16T09:30:38"/>
    <x v="0"/>
    <n v="194"/>
    <n v="1"/>
    <n v="3395"/>
    <x v="1"/>
    <n v="45"/>
    <n v="1"/>
    <s v="Female"/>
    <n v="0"/>
    <n v="2022"/>
    <x v="1"/>
    <x v="1"/>
    <x v="1"/>
    <x v="1"/>
    <x v="1"/>
  </r>
  <r>
    <x v="172"/>
    <d v="2023-07-21T04:08:46"/>
    <x v="1"/>
    <n v="357"/>
    <n v="2"/>
    <n v="804"/>
    <x v="2"/>
    <n v="45"/>
    <n v="1"/>
    <s v="Female"/>
    <n v="0"/>
    <n v="2023"/>
    <x v="7"/>
    <x v="7"/>
    <x v="1"/>
    <x v="1"/>
    <x v="2"/>
  </r>
  <r>
    <x v="172"/>
    <d v="2021-01-24T02:24:07"/>
    <x v="1"/>
    <n v="484"/>
    <n v="5"/>
    <n v="612"/>
    <x v="1"/>
    <n v="45"/>
    <n v="0"/>
    <s v="Female"/>
    <n v="0"/>
    <n v="2021"/>
    <x v="5"/>
    <x v="5"/>
    <x v="1"/>
    <x v="0"/>
    <x v="1"/>
  </r>
  <r>
    <x v="173"/>
    <d v="2020-07-02T02:30:41"/>
    <x v="3"/>
    <n v="297"/>
    <n v="1"/>
    <n v="3628"/>
    <x v="1"/>
    <n v="60"/>
    <n v="0"/>
    <s v="Male"/>
    <n v="0"/>
    <n v="2020"/>
    <x v="7"/>
    <x v="7"/>
    <x v="1"/>
    <x v="0"/>
    <x v="1"/>
  </r>
  <r>
    <x v="173"/>
    <d v="2021-10-21T22:20:21"/>
    <x v="0"/>
    <n v="250"/>
    <n v="1"/>
    <n v="4465"/>
    <x v="0"/>
    <n v="60"/>
    <n v="1"/>
    <s v="Male"/>
    <n v="0"/>
    <n v="2021"/>
    <x v="11"/>
    <x v="11"/>
    <x v="1"/>
    <x v="1"/>
    <x v="0"/>
  </r>
  <r>
    <x v="173"/>
    <d v="2020-02-29T01:17:37"/>
    <x v="3"/>
    <n v="384"/>
    <n v="4"/>
    <n v="1674"/>
    <x v="0"/>
    <n v="60"/>
    <n v="0"/>
    <s v="Male"/>
    <n v="0"/>
    <n v="2020"/>
    <x v="6"/>
    <x v="6"/>
    <x v="1"/>
    <x v="0"/>
    <x v="0"/>
  </r>
  <r>
    <x v="173"/>
    <d v="2021-03-26T11:50:41"/>
    <x v="3"/>
    <n v="489"/>
    <n v="4"/>
    <n v="4766"/>
    <x v="2"/>
    <n v="60"/>
    <n v="1"/>
    <s v="Male"/>
    <n v="0"/>
    <n v="2021"/>
    <x v="1"/>
    <x v="1"/>
    <x v="1"/>
    <x v="1"/>
    <x v="2"/>
  </r>
  <r>
    <x v="173"/>
    <d v="2021-02-14T16:14:26"/>
    <x v="2"/>
    <n v="453"/>
    <n v="4"/>
    <n v="3008"/>
    <x v="0"/>
    <n v="60"/>
    <n v="1"/>
    <s v="Male"/>
    <n v="0"/>
    <n v="2021"/>
    <x v="6"/>
    <x v="6"/>
    <x v="1"/>
    <x v="1"/>
    <x v="0"/>
  </r>
  <r>
    <x v="173"/>
    <d v="2022-08-16T04:12:29"/>
    <x v="3"/>
    <n v="478"/>
    <n v="1"/>
    <n v="2963"/>
    <x v="0"/>
    <n v="60"/>
    <n v="1"/>
    <s v="Male"/>
    <n v="0"/>
    <n v="2022"/>
    <x v="10"/>
    <x v="10"/>
    <x v="1"/>
    <x v="1"/>
    <x v="0"/>
  </r>
  <r>
    <x v="173"/>
    <d v="2020-01-07T04:06:26"/>
    <x v="3"/>
    <n v="272"/>
    <n v="4"/>
    <n v="548"/>
    <x v="2"/>
    <n v="60"/>
    <n v="1"/>
    <s v="Male"/>
    <n v="0"/>
    <n v="2020"/>
    <x v="5"/>
    <x v="5"/>
    <x v="1"/>
    <x v="1"/>
    <x v="2"/>
  </r>
  <r>
    <x v="173"/>
    <d v="2022-09-06T04:13:43"/>
    <x v="3"/>
    <n v="452"/>
    <n v="1"/>
    <n v="1627"/>
    <x v="1"/>
    <n v="60"/>
    <n v="1"/>
    <s v="Male"/>
    <n v="0"/>
    <n v="2022"/>
    <x v="0"/>
    <x v="0"/>
    <x v="1"/>
    <x v="1"/>
    <x v="1"/>
  </r>
  <r>
    <x v="173"/>
    <d v="2022-05-10T03:18:23"/>
    <x v="2"/>
    <n v="140"/>
    <n v="5"/>
    <n v="1491"/>
    <x v="0"/>
    <n v="60"/>
    <n v="1"/>
    <s v="Male"/>
    <n v="0"/>
    <n v="2022"/>
    <x v="2"/>
    <x v="2"/>
    <x v="1"/>
    <x v="1"/>
    <x v="0"/>
  </r>
  <r>
    <x v="173"/>
    <d v="2021-09-18T21:45:37"/>
    <x v="2"/>
    <n v="410"/>
    <n v="3"/>
    <n v="3920"/>
    <x v="3"/>
    <n v="60"/>
    <n v="0"/>
    <s v="Male"/>
    <n v="0"/>
    <n v="2021"/>
    <x v="0"/>
    <x v="0"/>
    <x v="1"/>
    <x v="0"/>
    <x v="3"/>
  </r>
  <r>
    <x v="174"/>
    <d v="2023-06-29T13:32:02"/>
    <x v="2"/>
    <n v="354"/>
    <n v="1"/>
    <n v="2002"/>
    <x v="3"/>
    <n v="45"/>
    <n v="0"/>
    <s v="Male"/>
    <n v="0"/>
    <n v="2023"/>
    <x v="8"/>
    <x v="8"/>
    <x v="1"/>
    <x v="0"/>
    <x v="3"/>
  </r>
  <r>
    <x v="174"/>
    <d v="2021-04-09T11:59:29"/>
    <x v="0"/>
    <n v="241"/>
    <n v="2"/>
    <n v="1570"/>
    <x v="1"/>
    <n v="45"/>
    <n v="1"/>
    <s v="Male"/>
    <n v="0"/>
    <n v="2021"/>
    <x v="4"/>
    <x v="4"/>
    <x v="1"/>
    <x v="1"/>
    <x v="1"/>
  </r>
  <r>
    <x v="174"/>
    <d v="2022-01-02T07:54:47"/>
    <x v="2"/>
    <n v="226"/>
    <n v="5"/>
    <n v="1458"/>
    <x v="2"/>
    <n v="45"/>
    <n v="0"/>
    <s v="Male"/>
    <n v="0"/>
    <n v="2022"/>
    <x v="5"/>
    <x v="5"/>
    <x v="1"/>
    <x v="0"/>
    <x v="2"/>
  </r>
  <r>
    <x v="174"/>
    <d v="2020-03-23T14:10:43"/>
    <x v="2"/>
    <n v="380"/>
    <n v="1"/>
    <n v="4392"/>
    <x v="0"/>
    <n v="45"/>
    <n v="1"/>
    <s v="Male"/>
    <n v="0"/>
    <n v="2020"/>
    <x v="1"/>
    <x v="1"/>
    <x v="1"/>
    <x v="1"/>
    <x v="0"/>
  </r>
  <r>
    <x v="174"/>
    <d v="2020-06-01T21:59:29"/>
    <x v="3"/>
    <n v="269"/>
    <n v="2"/>
    <n v="1004"/>
    <x v="3"/>
    <n v="45"/>
    <n v="0"/>
    <s v="Male"/>
    <n v="0"/>
    <n v="2020"/>
    <x v="8"/>
    <x v="8"/>
    <x v="1"/>
    <x v="0"/>
    <x v="3"/>
  </r>
  <r>
    <x v="174"/>
    <d v="2022-10-02T11:17:08"/>
    <x v="2"/>
    <n v="469"/>
    <n v="3"/>
    <n v="3197"/>
    <x v="1"/>
    <n v="45"/>
    <n v="0"/>
    <s v="Male"/>
    <n v="0"/>
    <n v="2022"/>
    <x v="11"/>
    <x v="11"/>
    <x v="1"/>
    <x v="0"/>
    <x v="1"/>
  </r>
  <r>
    <x v="174"/>
    <d v="2023-04-01T05:18:59"/>
    <x v="3"/>
    <n v="67"/>
    <n v="3"/>
    <n v="3978"/>
    <x v="2"/>
    <n v="45"/>
    <n v="0"/>
    <s v="Male"/>
    <n v="0"/>
    <n v="2023"/>
    <x v="4"/>
    <x v="4"/>
    <x v="1"/>
    <x v="0"/>
    <x v="2"/>
  </r>
  <r>
    <x v="174"/>
    <d v="2022-10-14T08:08:33"/>
    <x v="1"/>
    <n v="27"/>
    <n v="4"/>
    <n v="3636"/>
    <x v="0"/>
    <n v="45"/>
    <n v="0"/>
    <s v="Male"/>
    <n v="0"/>
    <n v="2022"/>
    <x v="11"/>
    <x v="11"/>
    <x v="1"/>
    <x v="0"/>
    <x v="0"/>
  </r>
  <r>
    <x v="174"/>
    <d v="2021-09-10T08:49:48"/>
    <x v="0"/>
    <n v="415"/>
    <n v="3"/>
    <n v="1827"/>
    <x v="0"/>
    <n v="45"/>
    <n v="1"/>
    <s v="Male"/>
    <n v="0"/>
    <n v="2021"/>
    <x v="0"/>
    <x v="0"/>
    <x v="1"/>
    <x v="1"/>
    <x v="0"/>
  </r>
  <r>
    <x v="175"/>
    <d v="2020-05-29T14:09:01"/>
    <x v="0"/>
    <n v="383"/>
    <n v="1"/>
    <n v="3553"/>
    <x v="3"/>
    <n v="36"/>
    <n v="0"/>
    <s v="Female"/>
    <n v="0"/>
    <n v="2020"/>
    <x v="2"/>
    <x v="2"/>
    <x v="0"/>
    <x v="0"/>
    <x v="3"/>
  </r>
  <r>
    <x v="175"/>
    <d v="2022-04-05T07:58:02"/>
    <x v="3"/>
    <n v="228"/>
    <n v="1"/>
    <n v="2201"/>
    <x v="1"/>
    <n v="36"/>
    <n v="0"/>
    <s v="Female"/>
    <n v="0"/>
    <n v="2022"/>
    <x v="4"/>
    <x v="4"/>
    <x v="0"/>
    <x v="0"/>
    <x v="1"/>
  </r>
  <r>
    <x v="175"/>
    <d v="2022-11-05T12:38:23"/>
    <x v="1"/>
    <n v="368"/>
    <n v="3"/>
    <n v="4820"/>
    <x v="0"/>
    <n v="36"/>
    <n v="1"/>
    <s v="Female"/>
    <n v="0"/>
    <n v="2022"/>
    <x v="3"/>
    <x v="3"/>
    <x v="0"/>
    <x v="1"/>
    <x v="0"/>
  </r>
  <r>
    <x v="175"/>
    <d v="2020-10-26T00:40:50"/>
    <x v="1"/>
    <n v="104"/>
    <n v="5"/>
    <n v="4318"/>
    <x v="0"/>
    <n v="36"/>
    <n v="0"/>
    <s v="Female"/>
    <n v="0"/>
    <n v="2020"/>
    <x v="11"/>
    <x v="11"/>
    <x v="0"/>
    <x v="0"/>
    <x v="0"/>
  </r>
  <r>
    <x v="175"/>
    <d v="2020-12-12T14:48:54"/>
    <x v="0"/>
    <n v="62"/>
    <n v="4"/>
    <n v="5128"/>
    <x v="0"/>
    <n v="36"/>
    <n v="1"/>
    <s v="Female"/>
    <n v="0"/>
    <n v="2020"/>
    <x v="9"/>
    <x v="9"/>
    <x v="0"/>
    <x v="1"/>
    <x v="0"/>
  </r>
  <r>
    <x v="175"/>
    <d v="2022-05-22T18:53:23"/>
    <x v="2"/>
    <n v="116"/>
    <n v="5"/>
    <n v="1181"/>
    <x v="0"/>
    <n v="36"/>
    <n v="0"/>
    <s v="Female"/>
    <n v="0"/>
    <n v="2022"/>
    <x v="2"/>
    <x v="2"/>
    <x v="0"/>
    <x v="0"/>
    <x v="0"/>
  </r>
  <r>
    <x v="176"/>
    <d v="2021-10-16T06:54:53"/>
    <x v="1"/>
    <n v="397"/>
    <n v="3"/>
    <n v="1681"/>
    <x v="2"/>
    <n v="64"/>
    <n v="0"/>
    <s v="Male"/>
    <n v="1"/>
    <n v="2021"/>
    <x v="11"/>
    <x v="11"/>
    <x v="3"/>
    <x v="0"/>
    <x v="2"/>
  </r>
  <r>
    <x v="176"/>
    <d v="2023-08-25T04:06:44"/>
    <x v="3"/>
    <n v="473"/>
    <n v="5"/>
    <n v="3140"/>
    <x v="2"/>
    <n v="64"/>
    <n v="1"/>
    <s v="Male"/>
    <n v="1"/>
    <n v="2023"/>
    <x v="10"/>
    <x v="10"/>
    <x v="3"/>
    <x v="1"/>
    <x v="2"/>
  </r>
  <r>
    <x v="176"/>
    <d v="2022-01-30T11:20:59"/>
    <x v="3"/>
    <n v="374"/>
    <n v="2"/>
    <n v="4772"/>
    <x v="3"/>
    <n v="64"/>
    <n v="0"/>
    <s v="Male"/>
    <n v="1"/>
    <n v="2022"/>
    <x v="5"/>
    <x v="5"/>
    <x v="3"/>
    <x v="0"/>
    <x v="3"/>
  </r>
  <r>
    <x v="176"/>
    <d v="2023-05-16T08:30:20"/>
    <x v="2"/>
    <n v="415"/>
    <n v="3"/>
    <n v="5033"/>
    <x v="2"/>
    <n v="64"/>
    <n v="1"/>
    <s v="Male"/>
    <n v="1"/>
    <n v="2023"/>
    <x v="2"/>
    <x v="2"/>
    <x v="3"/>
    <x v="1"/>
    <x v="2"/>
  </r>
  <r>
    <x v="176"/>
    <d v="2022-10-17T03:11:13"/>
    <x v="1"/>
    <n v="24"/>
    <n v="4"/>
    <n v="2195"/>
    <x v="0"/>
    <n v="64"/>
    <n v="0"/>
    <s v="Male"/>
    <n v="1"/>
    <n v="2022"/>
    <x v="11"/>
    <x v="11"/>
    <x v="3"/>
    <x v="0"/>
    <x v="0"/>
  </r>
  <r>
    <x v="176"/>
    <d v="2020-05-22T04:47:45"/>
    <x v="0"/>
    <n v="111"/>
    <n v="1"/>
    <n v="5051"/>
    <x v="2"/>
    <n v="64"/>
    <n v="0"/>
    <s v="Male"/>
    <n v="1"/>
    <n v="2020"/>
    <x v="2"/>
    <x v="2"/>
    <x v="3"/>
    <x v="0"/>
    <x v="2"/>
  </r>
  <r>
    <x v="176"/>
    <d v="2023-01-26T20:49:29"/>
    <x v="0"/>
    <n v="37"/>
    <n v="2"/>
    <n v="4764"/>
    <x v="2"/>
    <n v="64"/>
    <n v="0"/>
    <s v="Male"/>
    <n v="1"/>
    <n v="2023"/>
    <x v="5"/>
    <x v="5"/>
    <x v="3"/>
    <x v="0"/>
    <x v="2"/>
  </r>
  <r>
    <x v="176"/>
    <d v="2021-08-30T05:23:22"/>
    <x v="2"/>
    <n v="377"/>
    <n v="3"/>
    <n v="4418"/>
    <x v="1"/>
    <n v="64"/>
    <n v="0"/>
    <s v="Male"/>
    <n v="1"/>
    <n v="2021"/>
    <x v="10"/>
    <x v="10"/>
    <x v="3"/>
    <x v="0"/>
    <x v="1"/>
  </r>
  <r>
    <x v="177"/>
    <d v="2022-11-26T01:28:09"/>
    <x v="2"/>
    <n v="288"/>
    <n v="1"/>
    <n v="4710"/>
    <x v="2"/>
    <n v="69"/>
    <n v="1"/>
    <s v="Male"/>
    <n v="0"/>
    <n v="2022"/>
    <x v="3"/>
    <x v="3"/>
    <x v="3"/>
    <x v="1"/>
    <x v="2"/>
  </r>
  <r>
    <x v="177"/>
    <d v="2020-02-14T02:43:47"/>
    <x v="0"/>
    <n v="239"/>
    <n v="3"/>
    <n v="1448"/>
    <x v="1"/>
    <n v="69"/>
    <n v="1"/>
    <s v="Male"/>
    <n v="0"/>
    <n v="2020"/>
    <x v="6"/>
    <x v="6"/>
    <x v="3"/>
    <x v="1"/>
    <x v="1"/>
  </r>
  <r>
    <x v="177"/>
    <d v="2022-03-06T14:35:45"/>
    <x v="2"/>
    <n v="293"/>
    <n v="5"/>
    <n v="975"/>
    <x v="1"/>
    <n v="69"/>
    <n v="1"/>
    <s v="Male"/>
    <n v="0"/>
    <n v="2022"/>
    <x v="1"/>
    <x v="1"/>
    <x v="3"/>
    <x v="1"/>
    <x v="1"/>
  </r>
  <r>
    <x v="177"/>
    <d v="2020-06-20T11:41:14"/>
    <x v="2"/>
    <n v="346"/>
    <n v="4"/>
    <n v="3454"/>
    <x v="0"/>
    <n v="69"/>
    <n v="1"/>
    <s v="Male"/>
    <n v="0"/>
    <n v="2020"/>
    <x v="8"/>
    <x v="8"/>
    <x v="3"/>
    <x v="1"/>
    <x v="0"/>
  </r>
  <r>
    <x v="177"/>
    <d v="2022-06-04T10:11:11"/>
    <x v="3"/>
    <n v="326"/>
    <n v="4"/>
    <n v="4778"/>
    <x v="0"/>
    <n v="69"/>
    <n v="1"/>
    <s v="Male"/>
    <n v="0"/>
    <n v="2022"/>
    <x v="8"/>
    <x v="8"/>
    <x v="3"/>
    <x v="1"/>
    <x v="0"/>
  </r>
  <r>
    <x v="177"/>
    <d v="2023-03-04T04:00:38"/>
    <x v="3"/>
    <n v="466"/>
    <n v="2"/>
    <n v="3942"/>
    <x v="2"/>
    <n v="69"/>
    <n v="1"/>
    <s v="Male"/>
    <n v="0"/>
    <n v="2023"/>
    <x v="1"/>
    <x v="1"/>
    <x v="3"/>
    <x v="1"/>
    <x v="2"/>
  </r>
  <r>
    <x v="177"/>
    <d v="2022-06-28T00:20:41"/>
    <x v="2"/>
    <n v="229"/>
    <n v="2"/>
    <n v="463"/>
    <x v="0"/>
    <n v="69"/>
    <n v="1"/>
    <s v="Male"/>
    <n v="0"/>
    <n v="2022"/>
    <x v="8"/>
    <x v="8"/>
    <x v="3"/>
    <x v="1"/>
    <x v="0"/>
  </r>
  <r>
    <x v="178"/>
    <d v="2021-10-20T08:03:43"/>
    <x v="0"/>
    <n v="256"/>
    <n v="3"/>
    <n v="3511"/>
    <x v="3"/>
    <n v="50"/>
    <n v="1"/>
    <s v="Female"/>
    <n v="0"/>
    <n v="2021"/>
    <x v="11"/>
    <x v="11"/>
    <x v="1"/>
    <x v="1"/>
    <x v="3"/>
  </r>
  <r>
    <x v="178"/>
    <d v="2020-09-08T20:07:50"/>
    <x v="2"/>
    <n v="393"/>
    <n v="5"/>
    <n v="2477"/>
    <x v="0"/>
    <n v="50"/>
    <n v="0"/>
    <s v="Female"/>
    <n v="0"/>
    <n v="2020"/>
    <x v="0"/>
    <x v="0"/>
    <x v="1"/>
    <x v="0"/>
    <x v="0"/>
  </r>
  <r>
    <x v="178"/>
    <d v="2020-02-27T14:40:15"/>
    <x v="1"/>
    <n v="371"/>
    <n v="2"/>
    <n v="463"/>
    <x v="1"/>
    <n v="50"/>
    <n v="0"/>
    <s v="Female"/>
    <n v="0"/>
    <n v="2020"/>
    <x v="6"/>
    <x v="6"/>
    <x v="1"/>
    <x v="0"/>
    <x v="1"/>
  </r>
  <r>
    <x v="178"/>
    <d v="2022-02-11T03:08:02"/>
    <x v="1"/>
    <n v="487"/>
    <n v="3"/>
    <n v="2356"/>
    <x v="0"/>
    <n v="50"/>
    <n v="0"/>
    <s v="Female"/>
    <n v="0"/>
    <n v="2022"/>
    <x v="6"/>
    <x v="6"/>
    <x v="1"/>
    <x v="0"/>
    <x v="0"/>
  </r>
  <r>
    <x v="178"/>
    <d v="2020-11-28T20:34:21"/>
    <x v="2"/>
    <n v="372"/>
    <n v="1"/>
    <n v="4263"/>
    <x v="0"/>
    <n v="50"/>
    <n v="0"/>
    <s v="Female"/>
    <n v="0"/>
    <n v="2020"/>
    <x v="3"/>
    <x v="3"/>
    <x v="1"/>
    <x v="0"/>
    <x v="0"/>
  </r>
  <r>
    <x v="178"/>
    <d v="2023-06-15T06:13:46"/>
    <x v="3"/>
    <n v="389"/>
    <n v="3"/>
    <n v="5032"/>
    <x v="2"/>
    <n v="50"/>
    <n v="0"/>
    <s v="Female"/>
    <n v="0"/>
    <n v="2023"/>
    <x v="8"/>
    <x v="8"/>
    <x v="1"/>
    <x v="0"/>
    <x v="2"/>
  </r>
  <r>
    <x v="178"/>
    <d v="2021-06-03T15:42:32"/>
    <x v="0"/>
    <n v="20"/>
    <n v="5"/>
    <n v="4399"/>
    <x v="0"/>
    <n v="50"/>
    <n v="1"/>
    <s v="Female"/>
    <n v="0"/>
    <n v="2021"/>
    <x v="8"/>
    <x v="8"/>
    <x v="1"/>
    <x v="1"/>
    <x v="0"/>
  </r>
  <r>
    <x v="178"/>
    <d v="2021-07-10T01:00:13"/>
    <x v="2"/>
    <n v="351"/>
    <n v="4"/>
    <n v="2655"/>
    <x v="1"/>
    <n v="50"/>
    <n v="0"/>
    <s v="Female"/>
    <n v="0"/>
    <n v="2021"/>
    <x v="7"/>
    <x v="7"/>
    <x v="1"/>
    <x v="0"/>
    <x v="1"/>
  </r>
  <r>
    <x v="179"/>
    <d v="2022-01-10T11:12:36"/>
    <x v="0"/>
    <n v="183"/>
    <n v="4"/>
    <n v="1813"/>
    <x v="2"/>
    <n v="49"/>
    <n v="0"/>
    <s v="Female"/>
    <n v="0"/>
    <n v="2022"/>
    <x v="5"/>
    <x v="5"/>
    <x v="1"/>
    <x v="0"/>
    <x v="2"/>
  </r>
  <r>
    <x v="179"/>
    <d v="2023-03-10T19:19:55"/>
    <x v="0"/>
    <n v="383"/>
    <n v="4"/>
    <n v="3637"/>
    <x v="0"/>
    <n v="49"/>
    <n v="0"/>
    <s v="Female"/>
    <n v="0"/>
    <n v="2023"/>
    <x v="1"/>
    <x v="1"/>
    <x v="1"/>
    <x v="0"/>
    <x v="0"/>
  </r>
  <r>
    <x v="179"/>
    <d v="2022-01-06T00:08:08"/>
    <x v="3"/>
    <n v="62"/>
    <n v="5"/>
    <n v="4452"/>
    <x v="1"/>
    <n v="49"/>
    <n v="0"/>
    <s v="Female"/>
    <n v="0"/>
    <n v="2022"/>
    <x v="5"/>
    <x v="5"/>
    <x v="1"/>
    <x v="0"/>
    <x v="1"/>
  </r>
  <r>
    <x v="180"/>
    <d v="2021-09-05T21:43:45"/>
    <x v="3"/>
    <n v="81"/>
    <n v="1"/>
    <n v="2682"/>
    <x v="3"/>
    <n v="35"/>
    <n v="1"/>
    <s v="Female"/>
    <n v="0"/>
    <n v="2021"/>
    <x v="0"/>
    <x v="0"/>
    <x v="0"/>
    <x v="1"/>
    <x v="3"/>
  </r>
  <r>
    <x v="180"/>
    <d v="2022-04-27T03:06:17"/>
    <x v="1"/>
    <n v="292"/>
    <n v="4"/>
    <n v="4009"/>
    <x v="1"/>
    <n v="35"/>
    <n v="1"/>
    <s v="Female"/>
    <n v="0"/>
    <n v="2022"/>
    <x v="4"/>
    <x v="4"/>
    <x v="0"/>
    <x v="1"/>
    <x v="1"/>
  </r>
  <r>
    <x v="180"/>
    <d v="2020-05-31T03:46:21"/>
    <x v="1"/>
    <n v="348"/>
    <n v="3"/>
    <n v="5047"/>
    <x v="0"/>
    <n v="35"/>
    <n v="0"/>
    <s v="Female"/>
    <n v="0"/>
    <n v="2020"/>
    <x v="2"/>
    <x v="2"/>
    <x v="0"/>
    <x v="0"/>
    <x v="0"/>
  </r>
  <r>
    <x v="180"/>
    <d v="2021-10-04T02:50:09"/>
    <x v="3"/>
    <n v="109"/>
    <n v="2"/>
    <n v="4730"/>
    <x v="1"/>
    <n v="35"/>
    <n v="1"/>
    <s v="Female"/>
    <n v="0"/>
    <n v="2021"/>
    <x v="11"/>
    <x v="11"/>
    <x v="0"/>
    <x v="1"/>
    <x v="1"/>
  </r>
  <r>
    <x v="180"/>
    <d v="2020-02-02T14:04:11"/>
    <x v="3"/>
    <n v="307"/>
    <n v="3"/>
    <n v="3369"/>
    <x v="0"/>
    <n v="35"/>
    <n v="1"/>
    <s v="Female"/>
    <n v="0"/>
    <n v="2020"/>
    <x v="6"/>
    <x v="6"/>
    <x v="0"/>
    <x v="1"/>
    <x v="0"/>
  </r>
  <r>
    <x v="180"/>
    <d v="2023-07-10T07:30:48"/>
    <x v="2"/>
    <n v="47"/>
    <n v="1"/>
    <n v="211"/>
    <x v="2"/>
    <n v="35"/>
    <n v="1"/>
    <s v="Female"/>
    <n v="0"/>
    <n v="2023"/>
    <x v="7"/>
    <x v="7"/>
    <x v="0"/>
    <x v="1"/>
    <x v="2"/>
  </r>
  <r>
    <x v="180"/>
    <d v="2023-03-29T07:22:52"/>
    <x v="2"/>
    <n v="160"/>
    <n v="3"/>
    <n v="3457"/>
    <x v="2"/>
    <n v="35"/>
    <n v="0"/>
    <s v="Female"/>
    <n v="0"/>
    <n v="2023"/>
    <x v="1"/>
    <x v="1"/>
    <x v="0"/>
    <x v="0"/>
    <x v="2"/>
  </r>
  <r>
    <x v="181"/>
    <d v="2020-06-28T22:30:33"/>
    <x v="1"/>
    <n v="248"/>
    <n v="5"/>
    <n v="3287"/>
    <x v="0"/>
    <n v="64"/>
    <n v="0"/>
    <s v="Female"/>
    <n v="0"/>
    <n v="2020"/>
    <x v="8"/>
    <x v="8"/>
    <x v="3"/>
    <x v="0"/>
    <x v="0"/>
  </r>
  <r>
    <x v="181"/>
    <d v="2021-02-10T21:19:01"/>
    <x v="2"/>
    <n v="50"/>
    <n v="2"/>
    <n v="4033"/>
    <x v="2"/>
    <n v="64"/>
    <n v="0"/>
    <s v="Female"/>
    <n v="0"/>
    <n v="2021"/>
    <x v="6"/>
    <x v="6"/>
    <x v="3"/>
    <x v="0"/>
    <x v="2"/>
  </r>
  <r>
    <x v="181"/>
    <d v="2020-04-24T07:20:32"/>
    <x v="3"/>
    <n v="44"/>
    <n v="5"/>
    <n v="4231"/>
    <x v="0"/>
    <n v="64"/>
    <n v="0"/>
    <s v="Female"/>
    <n v="0"/>
    <n v="2020"/>
    <x v="4"/>
    <x v="4"/>
    <x v="3"/>
    <x v="0"/>
    <x v="0"/>
  </r>
  <r>
    <x v="182"/>
    <d v="2020-07-19T20:17:13"/>
    <x v="1"/>
    <n v="50"/>
    <n v="4"/>
    <n v="3379"/>
    <x v="0"/>
    <n v="35"/>
    <n v="0"/>
    <s v="Male"/>
    <n v="0"/>
    <n v="2020"/>
    <x v="7"/>
    <x v="7"/>
    <x v="0"/>
    <x v="0"/>
    <x v="0"/>
  </r>
  <r>
    <x v="182"/>
    <d v="2023-01-29T04:25:09"/>
    <x v="3"/>
    <n v="244"/>
    <n v="4"/>
    <n v="5164"/>
    <x v="1"/>
    <n v="35"/>
    <n v="0"/>
    <s v="Male"/>
    <n v="0"/>
    <n v="2023"/>
    <x v="5"/>
    <x v="5"/>
    <x v="0"/>
    <x v="0"/>
    <x v="1"/>
  </r>
  <r>
    <x v="182"/>
    <d v="2020-04-29T08:54:26"/>
    <x v="2"/>
    <n v="423"/>
    <n v="4"/>
    <n v="2840"/>
    <x v="0"/>
    <n v="35"/>
    <n v="1"/>
    <s v="Male"/>
    <n v="0"/>
    <n v="2020"/>
    <x v="4"/>
    <x v="4"/>
    <x v="0"/>
    <x v="1"/>
    <x v="0"/>
  </r>
  <r>
    <x v="183"/>
    <d v="2020-09-26T02:49:02"/>
    <x v="1"/>
    <n v="173"/>
    <n v="1"/>
    <n v="1194"/>
    <x v="0"/>
    <n v="27"/>
    <n v="1"/>
    <s v="Female"/>
    <n v="0"/>
    <n v="2020"/>
    <x v="0"/>
    <x v="0"/>
    <x v="0"/>
    <x v="1"/>
    <x v="0"/>
  </r>
  <r>
    <x v="183"/>
    <d v="2021-12-10T10:56:20"/>
    <x v="1"/>
    <n v="91"/>
    <n v="1"/>
    <n v="456"/>
    <x v="0"/>
    <n v="27"/>
    <n v="1"/>
    <s v="Female"/>
    <n v="0"/>
    <n v="2021"/>
    <x v="9"/>
    <x v="9"/>
    <x v="0"/>
    <x v="1"/>
    <x v="0"/>
  </r>
  <r>
    <x v="184"/>
    <d v="2023-05-01T01:32:58"/>
    <x v="2"/>
    <n v="412"/>
    <n v="5"/>
    <n v="3070"/>
    <x v="2"/>
    <n v="22"/>
    <n v="1"/>
    <s v="Male"/>
    <n v="0"/>
    <n v="2023"/>
    <x v="2"/>
    <x v="2"/>
    <x v="2"/>
    <x v="1"/>
    <x v="2"/>
  </r>
  <r>
    <x v="184"/>
    <d v="2023-01-29T09:21:18"/>
    <x v="0"/>
    <n v="10"/>
    <n v="3"/>
    <n v="4274"/>
    <x v="0"/>
    <n v="22"/>
    <n v="0"/>
    <s v="Male"/>
    <n v="0"/>
    <n v="2023"/>
    <x v="5"/>
    <x v="5"/>
    <x v="2"/>
    <x v="0"/>
    <x v="0"/>
  </r>
  <r>
    <x v="184"/>
    <d v="2023-04-13T07:21:42"/>
    <x v="2"/>
    <n v="486"/>
    <n v="2"/>
    <n v="4975"/>
    <x v="0"/>
    <n v="22"/>
    <n v="0"/>
    <s v="Male"/>
    <n v="0"/>
    <n v="2023"/>
    <x v="4"/>
    <x v="4"/>
    <x v="2"/>
    <x v="0"/>
    <x v="0"/>
  </r>
  <r>
    <x v="184"/>
    <d v="2023-04-20T16:04:21"/>
    <x v="2"/>
    <n v="38"/>
    <n v="3"/>
    <n v="738"/>
    <x v="1"/>
    <n v="22"/>
    <n v="0"/>
    <s v="Male"/>
    <n v="0"/>
    <n v="2023"/>
    <x v="4"/>
    <x v="4"/>
    <x v="2"/>
    <x v="0"/>
    <x v="1"/>
  </r>
  <r>
    <x v="184"/>
    <d v="2023-08-02T00:48:05"/>
    <x v="3"/>
    <n v="111"/>
    <n v="4"/>
    <n v="4874"/>
    <x v="2"/>
    <n v="22"/>
    <n v="0"/>
    <s v="Male"/>
    <n v="0"/>
    <n v="2023"/>
    <x v="10"/>
    <x v="10"/>
    <x v="2"/>
    <x v="0"/>
    <x v="2"/>
  </r>
  <r>
    <x v="184"/>
    <d v="2022-04-06T18:08:20"/>
    <x v="2"/>
    <n v="193"/>
    <n v="4"/>
    <n v="2680"/>
    <x v="0"/>
    <n v="22"/>
    <n v="0"/>
    <s v="Male"/>
    <n v="0"/>
    <n v="2022"/>
    <x v="4"/>
    <x v="4"/>
    <x v="2"/>
    <x v="0"/>
    <x v="0"/>
  </r>
  <r>
    <x v="185"/>
    <d v="2022-07-11T14:44:30"/>
    <x v="1"/>
    <n v="35"/>
    <n v="1"/>
    <n v="896"/>
    <x v="3"/>
    <n v="26"/>
    <n v="1"/>
    <s v="Male"/>
    <n v="0"/>
    <n v="2022"/>
    <x v="7"/>
    <x v="7"/>
    <x v="0"/>
    <x v="1"/>
    <x v="3"/>
  </r>
  <r>
    <x v="185"/>
    <d v="2021-03-01T14:07:22"/>
    <x v="3"/>
    <n v="18"/>
    <n v="4"/>
    <n v="2640"/>
    <x v="2"/>
    <n v="26"/>
    <n v="0"/>
    <s v="Male"/>
    <n v="0"/>
    <n v="2021"/>
    <x v="1"/>
    <x v="1"/>
    <x v="0"/>
    <x v="0"/>
    <x v="2"/>
  </r>
  <r>
    <x v="185"/>
    <d v="2020-03-02T06:41:38"/>
    <x v="2"/>
    <n v="223"/>
    <n v="2"/>
    <n v="3576"/>
    <x v="1"/>
    <n v="26"/>
    <n v="1"/>
    <s v="Male"/>
    <n v="0"/>
    <n v="2020"/>
    <x v="1"/>
    <x v="1"/>
    <x v="0"/>
    <x v="1"/>
    <x v="1"/>
  </r>
  <r>
    <x v="185"/>
    <d v="2022-11-15T16:21:10"/>
    <x v="0"/>
    <n v="415"/>
    <n v="4"/>
    <n v="2942"/>
    <x v="2"/>
    <n v="26"/>
    <n v="1"/>
    <s v="Male"/>
    <n v="0"/>
    <n v="2022"/>
    <x v="3"/>
    <x v="3"/>
    <x v="0"/>
    <x v="1"/>
    <x v="2"/>
  </r>
  <r>
    <x v="185"/>
    <d v="2020-12-02T00:01:55"/>
    <x v="2"/>
    <n v="37"/>
    <n v="5"/>
    <n v="2049"/>
    <x v="0"/>
    <n v="26"/>
    <n v="1"/>
    <s v="Male"/>
    <n v="0"/>
    <n v="2020"/>
    <x v="9"/>
    <x v="9"/>
    <x v="0"/>
    <x v="1"/>
    <x v="0"/>
  </r>
  <r>
    <x v="185"/>
    <d v="2020-10-24T15:42:00"/>
    <x v="0"/>
    <n v="10"/>
    <n v="5"/>
    <n v="238"/>
    <x v="2"/>
    <n v="26"/>
    <n v="0"/>
    <s v="Male"/>
    <n v="0"/>
    <n v="2020"/>
    <x v="11"/>
    <x v="11"/>
    <x v="0"/>
    <x v="0"/>
    <x v="2"/>
  </r>
  <r>
    <x v="185"/>
    <d v="2020-03-24T20:59:17"/>
    <x v="3"/>
    <n v="321"/>
    <n v="5"/>
    <n v="3453"/>
    <x v="0"/>
    <n v="26"/>
    <n v="1"/>
    <s v="Male"/>
    <n v="0"/>
    <n v="2020"/>
    <x v="1"/>
    <x v="1"/>
    <x v="0"/>
    <x v="1"/>
    <x v="0"/>
  </r>
  <r>
    <x v="185"/>
    <d v="2021-06-12T11:03:14"/>
    <x v="3"/>
    <n v="303"/>
    <n v="2"/>
    <n v="4297"/>
    <x v="0"/>
    <n v="26"/>
    <n v="1"/>
    <s v="Male"/>
    <n v="0"/>
    <n v="2021"/>
    <x v="8"/>
    <x v="8"/>
    <x v="0"/>
    <x v="1"/>
    <x v="0"/>
  </r>
  <r>
    <x v="185"/>
    <d v="2022-02-19T02:03:08"/>
    <x v="3"/>
    <n v="215"/>
    <n v="3"/>
    <n v="2733"/>
    <x v="1"/>
    <n v="26"/>
    <n v="1"/>
    <s v="Male"/>
    <n v="0"/>
    <n v="2022"/>
    <x v="6"/>
    <x v="6"/>
    <x v="0"/>
    <x v="1"/>
    <x v="1"/>
  </r>
  <r>
    <x v="185"/>
    <d v="2022-12-05T07:37:38"/>
    <x v="3"/>
    <n v="199"/>
    <n v="5"/>
    <n v="3263"/>
    <x v="1"/>
    <n v="26"/>
    <n v="0"/>
    <s v="Male"/>
    <n v="0"/>
    <n v="2022"/>
    <x v="9"/>
    <x v="9"/>
    <x v="0"/>
    <x v="0"/>
    <x v="1"/>
  </r>
  <r>
    <x v="186"/>
    <d v="2020-10-06T08:24:58"/>
    <x v="1"/>
    <n v="257"/>
    <n v="5"/>
    <n v="3907"/>
    <x v="3"/>
    <n v="64"/>
    <n v="1"/>
    <s v="Male"/>
    <n v="0"/>
    <n v="2020"/>
    <x v="11"/>
    <x v="11"/>
    <x v="3"/>
    <x v="1"/>
    <x v="3"/>
  </r>
  <r>
    <x v="186"/>
    <d v="2023-09-13T23:17:37"/>
    <x v="1"/>
    <n v="103"/>
    <n v="4"/>
    <n v="405"/>
    <x v="0"/>
    <n v="64"/>
    <n v="0"/>
    <s v="Male"/>
    <n v="0"/>
    <n v="2023"/>
    <x v="0"/>
    <x v="0"/>
    <x v="3"/>
    <x v="0"/>
    <x v="0"/>
  </r>
  <r>
    <x v="187"/>
    <d v="2023-06-08T10:48:09"/>
    <x v="1"/>
    <n v="35"/>
    <n v="4"/>
    <n v="1896"/>
    <x v="0"/>
    <n v="42"/>
    <n v="1"/>
    <s v="Female"/>
    <n v="0"/>
    <n v="2023"/>
    <x v="8"/>
    <x v="8"/>
    <x v="1"/>
    <x v="1"/>
    <x v="0"/>
  </r>
  <r>
    <x v="187"/>
    <d v="2021-08-13T03:33:33"/>
    <x v="1"/>
    <n v="368"/>
    <n v="4"/>
    <n v="1583"/>
    <x v="2"/>
    <n v="42"/>
    <n v="1"/>
    <s v="Female"/>
    <n v="0"/>
    <n v="2021"/>
    <x v="10"/>
    <x v="10"/>
    <x v="1"/>
    <x v="1"/>
    <x v="2"/>
  </r>
  <r>
    <x v="187"/>
    <d v="2020-08-27T20:41:51"/>
    <x v="3"/>
    <n v="355"/>
    <n v="1"/>
    <n v="2805"/>
    <x v="0"/>
    <n v="42"/>
    <n v="0"/>
    <s v="Female"/>
    <n v="0"/>
    <n v="2020"/>
    <x v="10"/>
    <x v="10"/>
    <x v="1"/>
    <x v="0"/>
    <x v="0"/>
  </r>
  <r>
    <x v="187"/>
    <d v="2022-06-07T00:22:08"/>
    <x v="1"/>
    <n v="194"/>
    <n v="2"/>
    <n v="1499"/>
    <x v="2"/>
    <n v="42"/>
    <n v="1"/>
    <s v="Female"/>
    <n v="0"/>
    <n v="2022"/>
    <x v="8"/>
    <x v="8"/>
    <x v="1"/>
    <x v="1"/>
    <x v="2"/>
  </r>
  <r>
    <x v="187"/>
    <d v="2021-02-17T17:59:40"/>
    <x v="0"/>
    <n v="253"/>
    <n v="2"/>
    <n v="4915"/>
    <x v="1"/>
    <n v="42"/>
    <n v="0"/>
    <s v="Female"/>
    <n v="0"/>
    <n v="2021"/>
    <x v="6"/>
    <x v="6"/>
    <x v="1"/>
    <x v="0"/>
    <x v="1"/>
  </r>
  <r>
    <x v="187"/>
    <d v="2022-06-08T09:43:13"/>
    <x v="3"/>
    <n v="499"/>
    <n v="4"/>
    <n v="3842"/>
    <x v="1"/>
    <n v="42"/>
    <n v="1"/>
    <s v="Female"/>
    <n v="0"/>
    <n v="2022"/>
    <x v="8"/>
    <x v="8"/>
    <x v="1"/>
    <x v="1"/>
    <x v="1"/>
  </r>
  <r>
    <x v="187"/>
    <d v="2020-12-15T23:33:00"/>
    <x v="2"/>
    <n v="400"/>
    <n v="2"/>
    <n v="5072"/>
    <x v="2"/>
    <n v="42"/>
    <n v="1"/>
    <s v="Female"/>
    <n v="0"/>
    <n v="2020"/>
    <x v="9"/>
    <x v="9"/>
    <x v="1"/>
    <x v="1"/>
    <x v="2"/>
  </r>
  <r>
    <x v="187"/>
    <d v="2023-08-10T16:30:03"/>
    <x v="2"/>
    <n v="486"/>
    <n v="1"/>
    <n v="303"/>
    <x v="3"/>
    <n v="42"/>
    <n v="0"/>
    <s v="Female"/>
    <n v="0"/>
    <n v="2023"/>
    <x v="10"/>
    <x v="10"/>
    <x v="1"/>
    <x v="0"/>
    <x v="3"/>
  </r>
  <r>
    <x v="187"/>
    <d v="2021-12-24T17:31:42"/>
    <x v="0"/>
    <n v="92"/>
    <n v="2"/>
    <n v="3840"/>
    <x v="1"/>
    <n v="42"/>
    <n v="1"/>
    <s v="Female"/>
    <n v="0"/>
    <n v="2021"/>
    <x v="9"/>
    <x v="9"/>
    <x v="1"/>
    <x v="1"/>
    <x v="1"/>
  </r>
  <r>
    <x v="187"/>
    <d v="2020-11-07T18:12:04"/>
    <x v="0"/>
    <n v="327"/>
    <n v="4"/>
    <n v="3706"/>
    <x v="0"/>
    <n v="42"/>
    <n v="1"/>
    <s v="Female"/>
    <n v="0"/>
    <n v="2020"/>
    <x v="3"/>
    <x v="3"/>
    <x v="1"/>
    <x v="1"/>
    <x v="0"/>
  </r>
  <r>
    <x v="187"/>
    <d v="2021-10-11T13:33:07"/>
    <x v="3"/>
    <n v="32"/>
    <n v="2"/>
    <n v="2792"/>
    <x v="0"/>
    <n v="42"/>
    <n v="1"/>
    <s v="Female"/>
    <n v="0"/>
    <n v="2021"/>
    <x v="11"/>
    <x v="11"/>
    <x v="1"/>
    <x v="1"/>
    <x v="0"/>
  </r>
  <r>
    <x v="187"/>
    <d v="2021-04-08T13:59:10"/>
    <x v="0"/>
    <n v="286"/>
    <n v="1"/>
    <n v="2769"/>
    <x v="1"/>
    <n v="42"/>
    <n v="0"/>
    <s v="Female"/>
    <n v="0"/>
    <n v="2021"/>
    <x v="4"/>
    <x v="4"/>
    <x v="1"/>
    <x v="0"/>
    <x v="1"/>
  </r>
  <r>
    <x v="188"/>
    <d v="2022-07-22T20:02:27"/>
    <x v="2"/>
    <n v="241"/>
    <n v="5"/>
    <n v="3156"/>
    <x v="1"/>
    <n v="48"/>
    <n v="1"/>
    <s v="Female"/>
    <n v="0"/>
    <n v="2022"/>
    <x v="7"/>
    <x v="7"/>
    <x v="1"/>
    <x v="1"/>
    <x v="1"/>
  </r>
  <r>
    <x v="188"/>
    <d v="2021-01-08T19:32:20"/>
    <x v="3"/>
    <n v="12"/>
    <n v="5"/>
    <n v="2305"/>
    <x v="1"/>
    <n v="48"/>
    <n v="0"/>
    <s v="Female"/>
    <n v="0"/>
    <n v="2021"/>
    <x v="5"/>
    <x v="5"/>
    <x v="1"/>
    <x v="0"/>
    <x v="1"/>
  </r>
  <r>
    <x v="188"/>
    <d v="2022-01-02T23:20:37"/>
    <x v="2"/>
    <n v="404"/>
    <n v="5"/>
    <n v="4917"/>
    <x v="2"/>
    <n v="48"/>
    <n v="0"/>
    <s v="Female"/>
    <n v="0"/>
    <n v="2022"/>
    <x v="5"/>
    <x v="5"/>
    <x v="1"/>
    <x v="0"/>
    <x v="2"/>
  </r>
  <r>
    <x v="188"/>
    <d v="2021-05-20T22:47:18"/>
    <x v="0"/>
    <n v="196"/>
    <n v="2"/>
    <n v="1157"/>
    <x v="1"/>
    <n v="48"/>
    <n v="0"/>
    <s v="Female"/>
    <n v="0"/>
    <n v="2021"/>
    <x v="2"/>
    <x v="2"/>
    <x v="1"/>
    <x v="0"/>
    <x v="1"/>
  </r>
  <r>
    <x v="188"/>
    <d v="2023-06-16T23:12:33"/>
    <x v="1"/>
    <n v="99"/>
    <n v="4"/>
    <n v="3571"/>
    <x v="0"/>
    <n v="48"/>
    <n v="1"/>
    <s v="Female"/>
    <n v="0"/>
    <n v="2023"/>
    <x v="8"/>
    <x v="8"/>
    <x v="1"/>
    <x v="1"/>
    <x v="0"/>
  </r>
  <r>
    <x v="188"/>
    <d v="2021-04-23T15:20:16"/>
    <x v="2"/>
    <n v="225"/>
    <n v="1"/>
    <n v="2696"/>
    <x v="0"/>
    <n v="48"/>
    <n v="0"/>
    <s v="Female"/>
    <n v="0"/>
    <n v="2021"/>
    <x v="4"/>
    <x v="4"/>
    <x v="1"/>
    <x v="0"/>
    <x v="0"/>
  </r>
  <r>
    <x v="188"/>
    <d v="2022-06-24T10:04:38"/>
    <x v="2"/>
    <n v="336"/>
    <n v="4"/>
    <n v="813"/>
    <x v="0"/>
    <n v="48"/>
    <n v="1"/>
    <s v="Female"/>
    <n v="0"/>
    <n v="2022"/>
    <x v="8"/>
    <x v="8"/>
    <x v="1"/>
    <x v="1"/>
    <x v="0"/>
  </r>
  <r>
    <x v="189"/>
    <d v="2022-10-25T04:49:41"/>
    <x v="2"/>
    <n v="415"/>
    <n v="3"/>
    <n v="1427"/>
    <x v="1"/>
    <n v="24"/>
    <n v="1"/>
    <s v="Male"/>
    <n v="0"/>
    <n v="2022"/>
    <x v="11"/>
    <x v="11"/>
    <x v="2"/>
    <x v="1"/>
    <x v="1"/>
  </r>
  <r>
    <x v="189"/>
    <d v="2023-02-22T18:05:13"/>
    <x v="3"/>
    <n v="410"/>
    <n v="4"/>
    <n v="4774"/>
    <x v="1"/>
    <n v="24"/>
    <n v="1"/>
    <s v="Male"/>
    <n v="0"/>
    <n v="2023"/>
    <x v="6"/>
    <x v="6"/>
    <x v="2"/>
    <x v="1"/>
    <x v="1"/>
  </r>
  <r>
    <x v="189"/>
    <d v="2020-10-27T15:04:03"/>
    <x v="2"/>
    <n v="88"/>
    <n v="3"/>
    <n v="3971"/>
    <x v="0"/>
    <n v="24"/>
    <n v="0"/>
    <s v="Male"/>
    <n v="0"/>
    <n v="2020"/>
    <x v="11"/>
    <x v="11"/>
    <x v="2"/>
    <x v="0"/>
    <x v="0"/>
  </r>
  <r>
    <x v="189"/>
    <d v="2022-06-03T05:30:14"/>
    <x v="2"/>
    <n v="92"/>
    <n v="1"/>
    <n v="3204"/>
    <x v="0"/>
    <n v="24"/>
    <n v="0"/>
    <s v="Male"/>
    <n v="0"/>
    <n v="2022"/>
    <x v="8"/>
    <x v="8"/>
    <x v="2"/>
    <x v="0"/>
    <x v="0"/>
  </r>
  <r>
    <x v="189"/>
    <d v="2020-02-25T17:09:26"/>
    <x v="2"/>
    <n v="344"/>
    <n v="3"/>
    <n v="3404"/>
    <x v="1"/>
    <n v="24"/>
    <n v="0"/>
    <s v="Male"/>
    <n v="0"/>
    <n v="2020"/>
    <x v="6"/>
    <x v="6"/>
    <x v="2"/>
    <x v="0"/>
    <x v="1"/>
  </r>
  <r>
    <x v="189"/>
    <d v="2020-03-16T05:37:44"/>
    <x v="1"/>
    <n v="106"/>
    <n v="5"/>
    <n v="3498"/>
    <x v="0"/>
    <n v="24"/>
    <n v="1"/>
    <s v="Male"/>
    <n v="0"/>
    <n v="2020"/>
    <x v="1"/>
    <x v="1"/>
    <x v="2"/>
    <x v="1"/>
    <x v="0"/>
  </r>
  <r>
    <x v="189"/>
    <d v="2022-12-19T02:13:13"/>
    <x v="0"/>
    <n v="194"/>
    <n v="5"/>
    <n v="3363"/>
    <x v="2"/>
    <n v="24"/>
    <n v="1"/>
    <s v="Male"/>
    <n v="0"/>
    <n v="2022"/>
    <x v="9"/>
    <x v="9"/>
    <x v="2"/>
    <x v="1"/>
    <x v="2"/>
  </r>
  <r>
    <x v="190"/>
    <d v="2022-07-25T05:19:18"/>
    <x v="0"/>
    <n v="214"/>
    <n v="4"/>
    <n v="2611"/>
    <x v="0"/>
    <n v="39"/>
    <n v="0"/>
    <s v="Female"/>
    <n v="0"/>
    <n v="2022"/>
    <x v="7"/>
    <x v="7"/>
    <x v="0"/>
    <x v="0"/>
    <x v="0"/>
  </r>
  <r>
    <x v="190"/>
    <d v="2021-03-02T10:24:21"/>
    <x v="3"/>
    <n v="313"/>
    <n v="3"/>
    <n v="1173"/>
    <x v="1"/>
    <n v="39"/>
    <n v="0"/>
    <s v="Female"/>
    <n v="0"/>
    <n v="2021"/>
    <x v="1"/>
    <x v="1"/>
    <x v="0"/>
    <x v="0"/>
    <x v="1"/>
  </r>
  <r>
    <x v="190"/>
    <d v="2023-08-12T02:51:31"/>
    <x v="3"/>
    <n v="230"/>
    <n v="3"/>
    <n v="4403"/>
    <x v="1"/>
    <n v="39"/>
    <n v="0"/>
    <s v="Female"/>
    <n v="0"/>
    <n v="2023"/>
    <x v="10"/>
    <x v="10"/>
    <x v="0"/>
    <x v="0"/>
    <x v="1"/>
  </r>
  <r>
    <x v="191"/>
    <d v="2023-05-31T18:32:47"/>
    <x v="3"/>
    <n v="378"/>
    <n v="5"/>
    <n v="2518"/>
    <x v="1"/>
    <n v="22"/>
    <n v="0"/>
    <s v="Male"/>
    <n v="1"/>
    <n v="2023"/>
    <x v="2"/>
    <x v="2"/>
    <x v="2"/>
    <x v="0"/>
    <x v="1"/>
  </r>
  <r>
    <x v="191"/>
    <d v="2022-10-21T00:54:12"/>
    <x v="2"/>
    <n v="367"/>
    <n v="3"/>
    <n v="982"/>
    <x v="2"/>
    <n v="22"/>
    <n v="1"/>
    <s v="Male"/>
    <n v="1"/>
    <n v="2022"/>
    <x v="11"/>
    <x v="11"/>
    <x v="2"/>
    <x v="1"/>
    <x v="2"/>
  </r>
  <r>
    <x v="191"/>
    <d v="2022-11-03T11:30:17"/>
    <x v="3"/>
    <n v="476"/>
    <n v="1"/>
    <n v="3549"/>
    <x v="0"/>
    <n v="22"/>
    <n v="0"/>
    <s v="Male"/>
    <n v="1"/>
    <n v="2022"/>
    <x v="3"/>
    <x v="3"/>
    <x v="2"/>
    <x v="0"/>
    <x v="0"/>
  </r>
  <r>
    <x v="191"/>
    <d v="2022-09-11T23:23:03"/>
    <x v="2"/>
    <n v="64"/>
    <n v="3"/>
    <n v="3931"/>
    <x v="3"/>
    <n v="22"/>
    <n v="1"/>
    <s v="Male"/>
    <n v="1"/>
    <n v="2022"/>
    <x v="0"/>
    <x v="0"/>
    <x v="2"/>
    <x v="1"/>
    <x v="3"/>
  </r>
  <r>
    <x v="191"/>
    <d v="2023-07-11T20:33:40"/>
    <x v="0"/>
    <n v="245"/>
    <n v="2"/>
    <n v="1227"/>
    <x v="0"/>
    <n v="22"/>
    <n v="1"/>
    <s v="Male"/>
    <n v="1"/>
    <n v="2023"/>
    <x v="7"/>
    <x v="7"/>
    <x v="2"/>
    <x v="1"/>
    <x v="0"/>
  </r>
  <r>
    <x v="192"/>
    <d v="2020-01-18T09:17:50"/>
    <x v="3"/>
    <n v="335"/>
    <n v="2"/>
    <n v="881"/>
    <x v="1"/>
    <n v="24"/>
    <n v="0"/>
    <s v="Female"/>
    <n v="0"/>
    <n v="2020"/>
    <x v="5"/>
    <x v="5"/>
    <x v="2"/>
    <x v="0"/>
    <x v="1"/>
  </r>
  <r>
    <x v="192"/>
    <d v="2022-05-03T01:54:48"/>
    <x v="2"/>
    <n v="336"/>
    <n v="5"/>
    <n v="2698"/>
    <x v="1"/>
    <n v="24"/>
    <n v="1"/>
    <s v="Female"/>
    <n v="0"/>
    <n v="2022"/>
    <x v="2"/>
    <x v="2"/>
    <x v="2"/>
    <x v="1"/>
    <x v="1"/>
  </r>
  <r>
    <x v="192"/>
    <d v="2021-01-30T09:58:50"/>
    <x v="1"/>
    <n v="240"/>
    <n v="5"/>
    <n v="199"/>
    <x v="1"/>
    <n v="24"/>
    <n v="1"/>
    <s v="Female"/>
    <n v="0"/>
    <n v="2021"/>
    <x v="5"/>
    <x v="5"/>
    <x v="2"/>
    <x v="1"/>
    <x v="1"/>
  </r>
  <r>
    <x v="192"/>
    <d v="2022-07-01T19:59:52"/>
    <x v="2"/>
    <n v="197"/>
    <n v="3"/>
    <n v="1380"/>
    <x v="0"/>
    <n v="24"/>
    <n v="1"/>
    <s v="Female"/>
    <n v="0"/>
    <n v="2022"/>
    <x v="7"/>
    <x v="7"/>
    <x v="2"/>
    <x v="1"/>
    <x v="0"/>
  </r>
  <r>
    <x v="192"/>
    <d v="2021-05-12T10:30:14"/>
    <x v="3"/>
    <n v="344"/>
    <n v="3"/>
    <n v="4340"/>
    <x v="1"/>
    <n v="24"/>
    <n v="0"/>
    <s v="Female"/>
    <n v="0"/>
    <n v="2021"/>
    <x v="2"/>
    <x v="2"/>
    <x v="2"/>
    <x v="0"/>
    <x v="1"/>
  </r>
  <r>
    <x v="192"/>
    <d v="2022-02-25T03:57:19"/>
    <x v="3"/>
    <n v="321"/>
    <n v="2"/>
    <n v="351"/>
    <x v="2"/>
    <n v="24"/>
    <n v="0"/>
    <s v="Female"/>
    <n v="0"/>
    <n v="2022"/>
    <x v="6"/>
    <x v="6"/>
    <x v="2"/>
    <x v="0"/>
    <x v="2"/>
  </r>
  <r>
    <x v="193"/>
    <d v="2021-12-02T08:02:43"/>
    <x v="3"/>
    <n v="377"/>
    <n v="1"/>
    <n v="888"/>
    <x v="3"/>
    <n v="46"/>
    <n v="0"/>
    <s v="Female"/>
    <n v="0"/>
    <n v="2021"/>
    <x v="9"/>
    <x v="9"/>
    <x v="1"/>
    <x v="0"/>
    <x v="3"/>
  </r>
  <r>
    <x v="193"/>
    <d v="2022-01-03T02:46:01"/>
    <x v="2"/>
    <n v="394"/>
    <n v="4"/>
    <n v="4490"/>
    <x v="2"/>
    <n v="46"/>
    <n v="0"/>
    <s v="Female"/>
    <n v="0"/>
    <n v="2022"/>
    <x v="5"/>
    <x v="5"/>
    <x v="1"/>
    <x v="0"/>
    <x v="2"/>
  </r>
  <r>
    <x v="193"/>
    <d v="2021-06-25T06:19:39"/>
    <x v="0"/>
    <n v="261"/>
    <n v="3"/>
    <n v="1979"/>
    <x v="1"/>
    <n v="46"/>
    <n v="0"/>
    <s v="Female"/>
    <n v="0"/>
    <n v="2021"/>
    <x v="8"/>
    <x v="8"/>
    <x v="1"/>
    <x v="0"/>
    <x v="1"/>
  </r>
  <r>
    <x v="193"/>
    <d v="2021-07-01T10:38:05"/>
    <x v="3"/>
    <n v="195"/>
    <n v="4"/>
    <n v="2351"/>
    <x v="0"/>
    <n v="46"/>
    <n v="0"/>
    <s v="Female"/>
    <n v="0"/>
    <n v="2021"/>
    <x v="7"/>
    <x v="7"/>
    <x v="1"/>
    <x v="0"/>
    <x v="0"/>
  </r>
  <r>
    <x v="194"/>
    <d v="2021-10-31T13:51:49"/>
    <x v="3"/>
    <n v="134"/>
    <n v="5"/>
    <n v="5061"/>
    <x v="0"/>
    <n v="44"/>
    <n v="0"/>
    <s v="Male"/>
    <n v="1"/>
    <n v="2021"/>
    <x v="11"/>
    <x v="11"/>
    <x v="1"/>
    <x v="0"/>
    <x v="0"/>
  </r>
  <r>
    <x v="194"/>
    <d v="2021-07-14T14:27:27"/>
    <x v="2"/>
    <n v="59"/>
    <n v="2"/>
    <n v="4950"/>
    <x v="0"/>
    <n v="44"/>
    <n v="0"/>
    <s v="Male"/>
    <n v="1"/>
    <n v="2021"/>
    <x v="7"/>
    <x v="7"/>
    <x v="1"/>
    <x v="0"/>
    <x v="0"/>
  </r>
  <r>
    <x v="194"/>
    <d v="2020-01-19T08:38:09"/>
    <x v="0"/>
    <n v="354"/>
    <n v="2"/>
    <n v="3195"/>
    <x v="1"/>
    <n v="44"/>
    <n v="1"/>
    <s v="Male"/>
    <n v="1"/>
    <n v="2020"/>
    <x v="5"/>
    <x v="5"/>
    <x v="1"/>
    <x v="1"/>
    <x v="1"/>
  </r>
  <r>
    <x v="194"/>
    <d v="2020-08-10T21:06:43"/>
    <x v="1"/>
    <n v="172"/>
    <n v="5"/>
    <n v="708"/>
    <x v="2"/>
    <n v="44"/>
    <n v="1"/>
    <s v="Male"/>
    <n v="1"/>
    <n v="2020"/>
    <x v="10"/>
    <x v="10"/>
    <x v="1"/>
    <x v="1"/>
    <x v="2"/>
  </r>
  <r>
    <x v="194"/>
    <d v="2023-07-07T01:19:43"/>
    <x v="3"/>
    <n v="358"/>
    <n v="5"/>
    <n v="3207"/>
    <x v="3"/>
    <n v="44"/>
    <n v="0"/>
    <s v="Male"/>
    <n v="1"/>
    <n v="2023"/>
    <x v="7"/>
    <x v="7"/>
    <x v="1"/>
    <x v="0"/>
    <x v="3"/>
  </r>
  <r>
    <x v="195"/>
    <d v="2023-02-28T05:50:57"/>
    <x v="1"/>
    <n v="322"/>
    <n v="1"/>
    <n v="4145"/>
    <x v="0"/>
    <n v="46"/>
    <n v="0"/>
    <s v="Male"/>
    <n v="0"/>
    <n v="2023"/>
    <x v="6"/>
    <x v="6"/>
    <x v="1"/>
    <x v="0"/>
    <x v="0"/>
  </r>
  <r>
    <x v="195"/>
    <d v="2022-11-06T12:55:24"/>
    <x v="3"/>
    <n v="380"/>
    <n v="3"/>
    <n v="2425"/>
    <x v="0"/>
    <n v="46"/>
    <n v="0"/>
    <s v="Male"/>
    <n v="0"/>
    <n v="2022"/>
    <x v="3"/>
    <x v="3"/>
    <x v="1"/>
    <x v="0"/>
    <x v="0"/>
  </r>
  <r>
    <x v="195"/>
    <d v="2021-08-07T17:17:19"/>
    <x v="0"/>
    <n v="184"/>
    <n v="1"/>
    <n v="4497"/>
    <x v="3"/>
    <n v="46"/>
    <n v="0"/>
    <s v="Male"/>
    <n v="0"/>
    <n v="2021"/>
    <x v="10"/>
    <x v="10"/>
    <x v="1"/>
    <x v="0"/>
    <x v="3"/>
  </r>
  <r>
    <x v="195"/>
    <d v="2020-11-18T05:07:07"/>
    <x v="0"/>
    <n v="261"/>
    <n v="3"/>
    <n v="1979"/>
    <x v="0"/>
    <n v="46"/>
    <n v="1"/>
    <s v="Male"/>
    <n v="0"/>
    <n v="2020"/>
    <x v="3"/>
    <x v="3"/>
    <x v="1"/>
    <x v="1"/>
    <x v="0"/>
  </r>
  <r>
    <x v="195"/>
    <d v="2022-09-02T14:15:18"/>
    <x v="3"/>
    <n v="179"/>
    <n v="4"/>
    <n v="3018"/>
    <x v="1"/>
    <n v="46"/>
    <n v="0"/>
    <s v="Male"/>
    <n v="0"/>
    <n v="2022"/>
    <x v="0"/>
    <x v="0"/>
    <x v="1"/>
    <x v="0"/>
    <x v="1"/>
  </r>
  <r>
    <x v="195"/>
    <d v="2021-12-06T16:49:41"/>
    <x v="2"/>
    <n v="36"/>
    <n v="1"/>
    <n v="2351"/>
    <x v="1"/>
    <n v="46"/>
    <n v="1"/>
    <s v="Male"/>
    <n v="0"/>
    <n v="2021"/>
    <x v="9"/>
    <x v="9"/>
    <x v="1"/>
    <x v="1"/>
    <x v="1"/>
  </r>
  <r>
    <x v="196"/>
    <d v="2021-06-23T07:53:29"/>
    <x v="1"/>
    <n v="282"/>
    <n v="5"/>
    <n v="1057"/>
    <x v="0"/>
    <n v="25"/>
    <n v="0"/>
    <s v="Female"/>
    <n v="1"/>
    <n v="2021"/>
    <x v="8"/>
    <x v="8"/>
    <x v="2"/>
    <x v="0"/>
    <x v="0"/>
  </r>
  <r>
    <x v="196"/>
    <d v="2023-03-29T03:48:06"/>
    <x v="3"/>
    <n v="226"/>
    <n v="2"/>
    <n v="3658"/>
    <x v="1"/>
    <n v="25"/>
    <n v="0"/>
    <s v="Female"/>
    <n v="1"/>
    <n v="2023"/>
    <x v="1"/>
    <x v="1"/>
    <x v="2"/>
    <x v="0"/>
    <x v="1"/>
  </r>
  <r>
    <x v="196"/>
    <d v="2020-01-02T15:44:55"/>
    <x v="1"/>
    <n v="311"/>
    <n v="4"/>
    <n v="4144"/>
    <x v="2"/>
    <n v="25"/>
    <n v="0"/>
    <s v="Female"/>
    <n v="1"/>
    <n v="2020"/>
    <x v="5"/>
    <x v="5"/>
    <x v="2"/>
    <x v="0"/>
    <x v="2"/>
  </r>
  <r>
    <x v="196"/>
    <d v="2023-02-17T14:09:07"/>
    <x v="3"/>
    <n v="323"/>
    <n v="2"/>
    <n v="3340"/>
    <x v="1"/>
    <n v="25"/>
    <n v="1"/>
    <s v="Female"/>
    <n v="1"/>
    <n v="2023"/>
    <x v="6"/>
    <x v="6"/>
    <x v="2"/>
    <x v="1"/>
    <x v="1"/>
  </r>
  <r>
    <x v="196"/>
    <d v="2023-09-07T02:15:35"/>
    <x v="3"/>
    <n v="322"/>
    <n v="1"/>
    <n v="1520"/>
    <x v="2"/>
    <n v="25"/>
    <n v="1"/>
    <s v="Female"/>
    <n v="1"/>
    <n v="2023"/>
    <x v="0"/>
    <x v="0"/>
    <x v="2"/>
    <x v="1"/>
    <x v="2"/>
  </r>
  <r>
    <x v="196"/>
    <d v="2020-04-28T12:56:32"/>
    <x v="3"/>
    <n v="375"/>
    <n v="4"/>
    <n v="139"/>
    <x v="0"/>
    <n v="25"/>
    <n v="1"/>
    <s v="Female"/>
    <n v="1"/>
    <n v="2020"/>
    <x v="4"/>
    <x v="4"/>
    <x v="2"/>
    <x v="1"/>
    <x v="0"/>
  </r>
  <r>
    <x v="197"/>
    <d v="2022-01-02T06:19:26"/>
    <x v="2"/>
    <n v="356"/>
    <n v="5"/>
    <n v="729"/>
    <x v="2"/>
    <n v="48"/>
    <n v="0"/>
    <s v="Female"/>
    <n v="0"/>
    <n v="2022"/>
    <x v="5"/>
    <x v="5"/>
    <x v="1"/>
    <x v="0"/>
    <x v="2"/>
  </r>
  <r>
    <x v="197"/>
    <d v="2022-09-16T13:45:25"/>
    <x v="0"/>
    <n v="315"/>
    <n v="1"/>
    <n v="1936"/>
    <x v="0"/>
    <n v="48"/>
    <n v="0"/>
    <s v="Female"/>
    <n v="0"/>
    <n v="2022"/>
    <x v="0"/>
    <x v="0"/>
    <x v="1"/>
    <x v="0"/>
    <x v="0"/>
  </r>
  <r>
    <x v="197"/>
    <d v="2021-11-24T20:45:02"/>
    <x v="0"/>
    <n v="98"/>
    <n v="5"/>
    <n v="1067"/>
    <x v="1"/>
    <n v="48"/>
    <n v="1"/>
    <s v="Female"/>
    <n v="0"/>
    <n v="2021"/>
    <x v="3"/>
    <x v="3"/>
    <x v="1"/>
    <x v="1"/>
    <x v="1"/>
  </r>
  <r>
    <x v="197"/>
    <d v="2021-11-06T07:13:39"/>
    <x v="2"/>
    <n v="379"/>
    <n v="1"/>
    <n v="1485"/>
    <x v="3"/>
    <n v="48"/>
    <n v="0"/>
    <s v="Female"/>
    <n v="0"/>
    <n v="2021"/>
    <x v="3"/>
    <x v="3"/>
    <x v="1"/>
    <x v="0"/>
    <x v="3"/>
  </r>
  <r>
    <x v="197"/>
    <d v="2020-06-13T17:37:16"/>
    <x v="2"/>
    <n v="22"/>
    <n v="5"/>
    <n v="4098"/>
    <x v="0"/>
    <n v="48"/>
    <n v="1"/>
    <s v="Female"/>
    <n v="0"/>
    <n v="2020"/>
    <x v="8"/>
    <x v="8"/>
    <x v="1"/>
    <x v="1"/>
    <x v="0"/>
  </r>
  <r>
    <x v="198"/>
    <d v="2023-07-27T05:46:00"/>
    <x v="1"/>
    <n v="454"/>
    <n v="3"/>
    <n v="2133"/>
    <x v="2"/>
    <n v="67"/>
    <n v="1"/>
    <s v="Male"/>
    <n v="0"/>
    <n v="2023"/>
    <x v="7"/>
    <x v="7"/>
    <x v="3"/>
    <x v="1"/>
    <x v="2"/>
  </r>
  <r>
    <x v="198"/>
    <d v="2021-11-27T14:37:00"/>
    <x v="2"/>
    <n v="497"/>
    <n v="2"/>
    <n v="855"/>
    <x v="3"/>
    <n v="67"/>
    <n v="1"/>
    <s v="Male"/>
    <n v="0"/>
    <n v="2021"/>
    <x v="3"/>
    <x v="3"/>
    <x v="3"/>
    <x v="1"/>
    <x v="3"/>
  </r>
  <r>
    <x v="198"/>
    <d v="2023-02-12T00:47:02"/>
    <x v="0"/>
    <n v="447"/>
    <n v="4"/>
    <n v="1147"/>
    <x v="0"/>
    <n v="67"/>
    <n v="1"/>
    <s v="Male"/>
    <n v="0"/>
    <n v="2023"/>
    <x v="6"/>
    <x v="6"/>
    <x v="3"/>
    <x v="1"/>
    <x v="0"/>
  </r>
  <r>
    <x v="198"/>
    <d v="2022-01-29T04:37:36"/>
    <x v="2"/>
    <n v="16"/>
    <n v="1"/>
    <n v="3637"/>
    <x v="0"/>
    <n v="67"/>
    <n v="1"/>
    <s v="Male"/>
    <n v="0"/>
    <n v="2022"/>
    <x v="5"/>
    <x v="5"/>
    <x v="3"/>
    <x v="1"/>
    <x v="0"/>
  </r>
  <r>
    <x v="198"/>
    <d v="2023-08-14T13:16:51"/>
    <x v="3"/>
    <n v="439"/>
    <n v="3"/>
    <n v="1572"/>
    <x v="0"/>
    <n v="67"/>
    <n v="1"/>
    <s v="Male"/>
    <n v="0"/>
    <n v="2023"/>
    <x v="10"/>
    <x v="10"/>
    <x v="3"/>
    <x v="1"/>
    <x v="0"/>
  </r>
  <r>
    <x v="198"/>
    <d v="2020-03-25T11:46:37"/>
    <x v="2"/>
    <n v="108"/>
    <n v="5"/>
    <n v="2880"/>
    <x v="2"/>
    <n v="67"/>
    <n v="0"/>
    <s v="Male"/>
    <n v="0"/>
    <n v="2020"/>
    <x v="1"/>
    <x v="1"/>
    <x v="3"/>
    <x v="0"/>
    <x v="2"/>
  </r>
  <r>
    <x v="199"/>
    <d v="2022-05-22T16:20:53"/>
    <x v="2"/>
    <n v="386"/>
    <n v="1"/>
    <n v="1484"/>
    <x v="0"/>
    <n v="52"/>
    <n v="0"/>
    <s v="Male"/>
    <n v="0"/>
    <n v="2022"/>
    <x v="2"/>
    <x v="2"/>
    <x v="1"/>
    <x v="0"/>
    <x v="0"/>
  </r>
  <r>
    <x v="199"/>
    <d v="2022-07-19T15:57:54"/>
    <x v="0"/>
    <n v="94"/>
    <n v="1"/>
    <n v="1924"/>
    <x v="2"/>
    <n v="52"/>
    <n v="0"/>
    <s v="Male"/>
    <n v="0"/>
    <n v="2022"/>
    <x v="7"/>
    <x v="7"/>
    <x v="1"/>
    <x v="0"/>
    <x v="2"/>
  </r>
  <r>
    <x v="199"/>
    <d v="2020-10-28T13:32:33"/>
    <x v="0"/>
    <n v="87"/>
    <n v="2"/>
    <n v="5053"/>
    <x v="1"/>
    <n v="52"/>
    <n v="1"/>
    <s v="Male"/>
    <n v="0"/>
    <n v="2020"/>
    <x v="11"/>
    <x v="11"/>
    <x v="1"/>
    <x v="1"/>
    <x v="1"/>
  </r>
  <r>
    <x v="199"/>
    <d v="2020-08-04T06:29:02"/>
    <x v="3"/>
    <n v="34"/>
    <n v="3"/>
    <n v="433"/>
    <x v="1"/>
    <n v="52"/>
    <n v="0"/>
    <s v="Male"/>
    <n v="0"/>
    <n v="2020"/>
    <x v="10"/>
    <x v="10"/>
    <x v="1"/>
    <x v="0"/>
    <x v="1"/>
  </r>
  <r>
    <x v="199"/>
    <d v="2021-09-02T23:44:01"/>
    <x v="1"/>
    <n v="166"/>
    <n v="5"/>
    <n v="5194"/>
    <x v="0"/>
    <n v="52"/>
    <n v="1"/>
    <s v="Male"/>
    <n v="0"/>
    <n v="2021"/>
    <x v="0"/>
    <x v="0"/>
    <x v="1"/>
    <x v="1"/>
    <x v="0"/>
  </r>
  <r>
    <x v="199"/>
    <d v="2022-06-20T01:52:15"/>
    <x v="3"/>
    <n v="500"/>
    <n v="4"/>
    <n v="3694"/>
    <x v="0"/>
    <n v="52"/>
    <n v="0"/>
    <s v="Male"/>
    <n v="0"/>
    <n v="2022"/>
    <x v="8"/>
    <x v="8"/>
    <x v="1"/>
    <x v="0"/>
    <x v="0"/>
  </r>
  <r>
    <x v="199"/>
    <d v="2021-03-30T00:58:11"/>
    <x v="2"/>
    <n v="345"/>
    <n v="1"/>
    <n v="1057"/>
    <x v="0"/>
    <n v="52"/>
    <n v="1"/>
    <s v="Male"/>
    <n v="0"/>
    <n v="2021"/>
    <x v="1"/>
    <x v="1"/>
    <x v="1"/>
    <x v="1"/>
    <x v="0"/>
  </r>
  <r>
    <x v="199"/>
    <d v="2021-09-08T16:46:22"/>
    <x v="3"/>
    <n v="12"/>
    <n v="3"/>
    <n v="4681"/>
    <x v="1"/>
    <n v="52"/>
    <n v="1"/>
    <s v="Male"/>
    <n v="0"/>
    <n v="2021"/>
    <x v="0"/>
    <x v="0"/>
    <x v="1"/>
    <x v="1"/>
    <x v="1"/>
  </r>
  <r>
    <x v="200"/>
    <d v="2023-02-05T01:19:24"/>
    <x v="1"/>
    <n v="406"/>
    <n v="3"/>
    <n v="3003"/>
    <x v="1"/>
    <n v="27"/>
    <n v="0"/>
    <s v="Female"/>
    <n v="0"/>
    <n v="2023"/>
    <x v="6"/>
    <x v="6"/>
    <x v="0"/>
    <x v="0"/>
    <x v="1"/>
  </r>
  <r>
    <x v="200"/>
    <d v="2021-11-11T20:19:02"/>
    <x v="2"/>
    <n v="259"/>
    <n v="4"/>
    <n v="3205"/>
    <x v="2"/>
    <n v="27"/>
    <n v="0"/>
    <s v="Female"/>
    <n v="0"/>
    <n v="2021"/>
    <x v="3"/>
    <x v="3"/>
    <x v="0"/>
    <x v="0"/>
    <x v="2"/>
  </r>
  <r>
    <x v="200"/>
    <d v="2022-04-11T22:46:25"/>
    <x v="3"/>
    <n v="254"/>
    <n v="4"/>
    <n v="3793"/>
    <x v="3"/>
    <n v="27"/>
    <n v="0"/>
    <s v="Female"/>
    <n v="0"/>
    <n v="2022"/>
    <x v="4"/>
    <x v="4"/>
    <x v="0"/>
    <x v="0"/>
    <x v="3"/>
  </r>
  <r>
    <x v="200"/>
    <d v="2021-09-24T08:53:15"/>
    <x v="2"/>
    <n v="216"/>
    <n v="4"/>
    <n v="865"/>
    <x v="1"/>
    <n v="27"/>
    <n v="0"/>
    <s v="Female"/>
    <n v="0"/>
    <n v="2021"/>
    <x v="0"/>
    <x v="0"/>
    <x v="0"/>
    <x v="0"/>
    <x v="1"/>
  </r>
  <r>
    <x v="200"/>
    <d v="2023-08-10T15:12:05"/>
    <x v="3"/>
    <n v="74"/>
    <n v="3"/>
    <n v="805"/>
    <x v="3"/>
    <n v="27"/>
    <n v="1"/>
    <s v="Female"/>
    <n v="0"/>
    <n v="2023"/>
    <x v="10"/>
    <x v="10"/>
    <x v="0"/>
    <x v="1"/>
    <x v="3"/>
  </r>
  <r>
    <x v="200"/>
    <d v="2020-01-26T14:30:55"/>
    <x v="3"/>
    <n v="184"/>
    <n v="4"/>
    <n v="3262"/>
    <x v="0"/>
    <n v="27"/>
    <n v="0"/>
    <s v="Female"/>
    <n v="0"/>
    <n v="2020"/>
    <x v="5"/>
    <x v="5"/>
    <x v="0"/>
    <x v="0"/>
    <x v="0"/>
  </r>
  <r>
    <x v="200"/>
    <d v="2021-02-17T03:09:18"/>
    <x v="2"/>
    <n v="429"/>
    <n v="5"/>
    <n v="4046"/>
    <x v="0"/>
    <n v="27"/>
    <n v="0"/>
    <s v="Female"/>
    <n v="0"/>
    <n v="2021"/>
    <x v="6"/>
    <x v="6"/>
    <x v="0"/>
    <x v="0"/>
    <x v="0"/>
  </r>
  <r>
    <x v="201"/>
    <d v="2023-05-03T01:52:57"/>
    <x v="0"/>
    <n v="229"/>
    <n v="5"/>
    <n v="2278"/>
    <x v="1"/>
    <n v="18"/>
    <n v="0"/>
    <s v="Male"/>
    <n v="1"/>
    <n v="2023"/>
    <x v="2"/>
    <x v="2"/>
    <x v="2"/>
    <x v="0"/>
    <x v="1"/>
  </r>
  <r>
    <x v="201"/>
    <d v="2021-04-27T22:41:49"/>
    <x v="2"/>
    <n v="350"/>
    <n v="1"/>
    <n v="3104"/>
    <x v="2"/>
    <n v="18"/>
    <n v="1"/>
    <s v="Male"/>
    <n v="1"/>
    <n v="2021"/>
    <x v="4"/>
    <x v="4"/>
    <x v="2"/>
    <x v="1"/>
    <x v="2"/>
  </r>
  <r>
    <x v="201"/>
    <d v="2022-07-24T03:23:02"/>
    <x v="3"/>
    <n v="55"/>
    <n v="4"/>
    <n v="3898"/>
    <x v="0"/>
    <n v="18"/>
    <n v="0"/>
    <s v="Male"/>
    <n v="1"/>
    <n v="2022"/>
    <x v="7"/>
    <x v="7"/>
    <x v="2"/>
    <x v="0"/>
    <x v="0"/>
  </r>
  <r>
    <x v="201"/>
    <d v="2021-11-28T23:45:39"/>
    <x v="3"/>
    <n v="348"/>
    <n v="2"/>
    <n v="614"/>
    <x v="1"/>
    <n v="18"/>
    <n v="0"/>
    <s v="Male"/>
    <n v="1"/>
    <n v="2021"/>
    <x v="3"/>
    <x v="3"/>
    <x v="2"/>
    <x v="0"/>
    <x v="1"/>
  </r>
  <r>
    <x v="201"/>
    <d v="2020-01-04T17:12:36"/>
    <x v="2"/>
    <n v="498"/>
    <n v="4"/>
    <n v="1952"/>
    <x v="0"/>
    <n v="18"/>
    <n v="1"/>
    <s v="Male"/>
    <n v="1"/>
    <n v="2020"/>
    <x v="5"/>
    <x v="5"/>
    <x v="2"/>
    <x v="1"/>
    <x v="0"/>
  </r>
  <r>
    <x v="201"/>
    <d v="2022-05-15T01:11:43"/>
    <x v="1"/>
    <n v="461"/>
    <n v="5"/>
    <n v="3729"/>
    <x v="0"/>
    <n v="18"/>
    <n v="0"/>
    <s v="Male"/>
    <n v="1"/>
    <n v="2022"/>
    <x v="2"/>
    <x v="2"/>
    <x v="2"/>
    <x v="0"/>
    <x v="0"/>
  </r>
  <r>
    <x v="202"/>
    <d v="2022-01-21T23:19:19"/>
    <x v="1"/>
    <n v="206"/>
    <n v="5"/>
    <n v="1289"/>
    <x v="2"/>
    <n v="66"/>
    <n v="0"/>
    <s v="Male"/>
    <n v="1"/>
    <n v="2022"/>
    <x v="5"/>
    <x v="5"/>
    <x v="3"/>
    <x v="0"/>
    <x v="2"/>
  </r>
  <r>
    <x v="202"/>
    <d v="2023-08-23T08:26:23"/>
    <x v="3"/>
    <n v="12"/>
    <n v="5"/>
    <n v="2945"/>
    <x v="0"/>
    <n v="66"/>
    <n v="1"/>
    <s v="Male"/>
    <n v="1"/>
    <n v="2023"/>
    <x v="10"/>
    <x v="10"/>
    <x v="3"/>
    <x v="1"/>
    <x v="0"/>
  </r>
  <r>
    <x v="202"/>
    <d v="2021-08-15T14:08:17"/>
    <x v="1"/>
    <n v="194"/>
    <n v="2"/>
    <n v="1239"/>
    <x v="2"/>
    <n v="66"/>
    <n v="0"/>
    <s v="Male"/>
    <n v="1"/>
    <n v="2021"/>
    <x v="10"/>
    <x v="10"/>
    <x v="3"/>
    <x v="0"/>
    <x v="2"/>
  </r>
  <r>
    <x v="202"/>
    <d v="2020-08-09T01:07:03"/>
    <x v="0"/>
    <n v="199"/>
    <n v="3"/>
    <n v="2331"/>
    <x v="2"/>
    <n v="66"/>
    <n v="0"/>
    <s v="Male"/>
    <n v="1"/>
    <n v="2020"/>
    <x v="10"/>
    <x v="10"/>
    <x v="3"/>
    <x v="0"/>
    <x v="2"/>
  </r>
  <r>
    <x v="202"/>
    <d v="2023-07-14T23:04:51"/>
    <x v="1"/>
    <n v="209"/>
    <n v="1"/>
    <n v="3265"/>
    <x v="1"/>
    <n v="66"/>
    <n v="0"/>
    <s v="Male"/>
    <n v="1"/>
    <n v="2023"/>
    <x v="7"/>
    <x v="7"/>
    <x v="3"/>
    <x v="0"/>
    <x v="1"/>
  </r>
  <r>
    <x v="203"/>
    <d v="2020-05-14T16:32:08"/>
    <x v="2"/>
    <n v="129"/>
    <n v="2"/>
    <n v="3125"/>
    <x v="0"/>
    <n v="46"/>
    <n v="0"/>
    <s v="Female"/>
    <n v="0"/>
    <n v="2020"/>
    <x v="2"/>
    <x v="2"/>
    <x v="1"/>
    <x v="0"/>
    <x v="0"/>
  </r>
  <r>
    <x v="203"/>
    <d v="2023-08-10T16:55:54"/>
    <x v="3"/>
    <n v="174"/>
    <n v="5"/>
    <n v="1245"/>
    <x v="0"/>
    <n v="46"/>
    <n v="0"/>
    <s v="Female"/>
    <n v="0"/>
    <n v="2023"/>
    <x v="10"/>
    <x v="10"/>
    <x v="1"/>
    <x v="0"/>
    <x v="0"/>
  </r>
  <r>
    <x v="203"/>
    <d v="2022-01-21T22:38:33"/>
    <x v="3"/>
    <n v="112"/>
    <n v="4"/>
    <n v="5170"/>
    <x v="0"/>
    <n v="46"/>
    <n v="0"/>
    <s v="Female"/>
    <n v="0"/>
    <n v="2022"/>
    <x v="5"/>
    <x v="5"/>
    <x v="1"/>
    <x v="0"/>
    <x v="0"/>
  </r>
  <r>
    <x v="203"/>
    <d v="2021-02-20T15:16:59"/>
    <x v="2"/>
    <n v="63"/>
    <n v="3"/>
    <n v="1118"/>
    <x v="0"/>
    <n v="46"/>
    <n v="0"/>
    <s v="Female"/>
    <n v="0"/>
    <n v="2021"/>
    <x v="6"/>
    <x v="6"/>
    <x v="1"/>
    <x v="0"/>
    <x v="0"/>
  </r>
  <r>
    <x v="203"/>
    <d v="2022-10-22T05:00:37"/>
    <x v="2"/>
    <n v="108"/>
    <n v="5"/>
    <n v="1631"/>
    <x v="1"/>
    <n v="46"/>
    <n v="1"/>
    <s v="Female"/>
    <n v="0"/>
    <n v="2022"/>
    <x v="11"/>
    <x v="11"/>
    <x v="1"/>
    <x v="1"/>
    <x v="1"/>
  </r>
  <r>
    <x v="203"/>
    <d v="2021-05-03T19:03:25"/>
    <x v="3"/>
    <n v="82"/>
    <n v="4"/>
    <n v="4476"/>
    <x v="1"/>
    <n v="46"/>
    <n v="1"/>
    <s v="Female"/>
    <n v="0"/>
    <n v="2021"/>
    <x v="2"/>
    <x v="2"/>
    <x v="1"/>
    <x v="1"/>
    <x v="1"/>
  </r>
  <r>
    <x v="203"/>
    <d v="2020-06-16T23:18:18"/>
    <x v="0"/>
    <n v="275"/>
    <n v="1"/>
    <n v="3632"/>
    <x v="0"/>
    <n v="46"/>
    <n v="0"/>
    <s v="Female"/>
    <n v="0"/>
    <n v="2020"/>
    <x v="8"/>
    <x v="8"/>
    <x v="1"/>
    <x v="0"/>
    <x v="0"/>
  </r>
  <r>
    <x v="203"/>
    <d v="2020-03-16T05:02:13"/>
    <x v="1"/>
    <n v="184"/>
    <n v="2"/>
    <n v="1020"/>
    <x v="0"/>
    <n v="46"/>
    <n v="1"/>
    <s v="Female"/>
    <n v="0"/>
    <n v="2020"/>
    <x v="1"/>
    <x v="1"/>
    <x v="1"/>
    <x v="1"/>
    <x v="0"/>
  </r>
  <r>
    <x v="203"/>
    <d v="2020-01-24T12:46:49"/>
    <x v="2"/>
    <n v="353"/>
    <n v="4"/>
    <n v="3132"/>
    <x v="0"/>
    <n v="46"/>
    <n v="1"/>
    <s v="Female"/>
    <n v="0"/>
    <n v="2020"/>
    <x v="5"/>
    <x v="5"/>
    <x v="1"/>
    <x v="1"/>
    <x v="0"/>
  </r>
  <r>
    <x v="204"/>
    <d v="2020-05-29T11:53:25"/>
    <x v="0"/>
    <n v="12"/>
    <n v="1"/>
    <n v="4746"/>
    <x v="2"/>
    <n v="52"/>
    <n v="0"/>
    <s v="Female"/>
    <n v="0"/>
    <n v="2020"/>
    <x v="2"/>
    <x v="2"/>
    <x v="1"/>
    <x v="0"/>
    <x v="2"/>
  </r>
  <r>
    <x v="204"/>
    <d v="2022-08-19T04:28:19"/>
    <x v="3"/>
    <n v="73"/>
    <n v="2"/>
    <n v="1370"/>
    <x v="1"/>
    <n v="52"/>
    <n v="0"/>
    <s v="Female"/>
    <n v="0"/>
    <n v="2022"/>
    <x v="10"/>
    <x v="10"/>
    <x v="1"/>
    <x v="0"/>
    <x v="1"/>
  </r>
  <r>
    <x v="204"/>
    <d v="2022-10-31T21:00:32"/>
    <x v="3"/>
    <n v="288"/>
    <n v="4"/>
    <n v="4418"/>
    <x v="2"/>
    <n v="52"/>
    <n v="1"/>
    <s v="Female"/>
    <n v="0"/>
    <n v="2022"/>
    <x v="11"/>
    <x v="11"/>
    <x v="1"/>
    <x v="1"/>
    <x v="2"/>
  </r>
  <r>
    <x v="204"/>
    <d v="2022-05-29T16:09:28"/>
    <x v="3"/>
    <n v="145"/>
    <n v="3"/>
    <n v="4837"/>
    <x v="1"/>
    <n v="52"/>
    <n v="0"/>
    <s v="Female"/>
    <n v="0"/>
    <n v="2022"/>
    <x v="2"/>
    <x v="2"/>
    <x v="1"/>
    <x v="0"/>
    <x v="1"/>
  </r>
  <r>
    <x v="204"/>
    <d v="2020-01-23T23:10:05"/>
    <x v="1"/>
    <n v="72"/>
    <n v="5"/>
    <n v="3633"/>
    <x v="0"/>
    <n v="52"/>
    <n v="0"/>
    <s v="Female"/>
    <n v="0"/>
    <n v="2020"/>
    <x v="5"/>
    <x v="5"/>
    <x v="1"/>
    <x v="0"/>
    <x v="0"/>
  </r>
  <r>
    <x v="204"/>
    <d v="2021-12-01T06:02:50"/>
    <x v="2"/>
    <n v="134"/>
    <n v="5"/>
    <n v="2249"/>
    <x v="1"/>
    <n v="52"/>
    <n v="1"/>
    <s v="Female"/>
    <n v="0"/>
    <n v="2021"/>
    <x v="9"/>
    <x v="9"/>
    <x v="1"/>
    <x v="1"/>
    <x v="1"/>
  </r>
  <r>
    <x v="204"/>
    <d v="2021-11-17T01:41:11"/>
    <x v="3"/>
    <n v="368"/>
    <n v="1"/>
    <n v="2255"/>
    <x v="0"/>
    <n v="52"/>
    <n v="0"/>
    <s v="Female"/>
    <n v="0"/>
    <n v="2021"/>
    <x v="3"/>
    <x v="3"/>
    <x v="1"/>
    <x v="0"/>
    <x v="0"/>
  </r>
  <r>
    <x v="205"/>
    <d v="2020-04-02T11:21:22"/>
    <x v="0"/>
    <n v="116"/>
    <n v="1"/>
    <n v="4768"/>
    <x v="1"/>
    <n v="57"/>
    <n v="0"/>
    <s v="Male"/>
    <n v="1"/>
    <n v="2020"/>
    <x v="4"/>
    <x v="4"/>
    <x v="1"/>
    <x v="0"/>
    <x v="1"/>
  </r>
  <r>
    <x v="205"/>
    <d v="2021-11-22T14:29:43"/>
    <x v="1"/>
    <n v="43"/>
    <n v="4"/>
    <n v="2907"/>
    <x v="2"/>
    <n v="57"/>
    <n v="1"/>
    <s v="Male"/>
    <n v="1"/>
    <n v="2021"/>
    <x v="3"/>
    <x v="3"/>
    <x v="1"/>
    <x v="1"/>
    <x v="2"/>
  </r>
  <r>
    <x v="205"/>
    <d v="2020-02-18T13:31:19"/>
    <x v="3"/>
    <n v="27"/>
    <n v="1"/>
    <n v="2065"/>
    <x v="1"/>
    <n v="57"/>
    <n v="0"/>
    <s v="Male"/>
    <n v="1"/>
    <n v="2020"/>
    <x v="6"/>
    <x v="6"/>
    <x v="1"/>
    <x v="0"/>
    <x v="1"/>
  </r>
  <r>
    <x v="205"/>
    <d v="2020-07-15T07:27:56"/>
    <x v="2"/>
    <n v="285"/>
    <n v="1"/>
    <n v="5083"/>
    <x v="1"/>
    <n v="57"/>
    <n v="0"/>
    <s v="Male"/>
    <n v="1"/>
    <n v="2020"/>
    <x v="7"/>
    <x v="7"/>
    <x v="1"/>
    <x v="0"/>
    <x v="1"/>
  </r>
  <r>
    <x v="205"/>
    <d v="2023-07-28T20:50:26"/>
    <x v="2"/>
    <n v="99"/>
    <n v="3"/>
    <n v="2457"/>
    <x v="2"/>
    <n v="57"/>
    <n v="0"/>
    <s v="Male"/>
    <n v="1"/>
    <n v="2023"/>
    <x v="7"/>
    <x v="7"/>
    <x v="1"/>
    <x v="0"/>
    <x v="2"/>
  </r>
  <r>
    <x v="205"/>
    <d v="2023-02-01T19:53:03"/>
    <x v="1"/>
    <n v="200"/>
    <n v="3"/>
    <n v="5240"/>
    <x v="2"/>
    <n v="57"/>
    <n v="0"/>
    <s v="Male"/>
    <n v="1"/>
    <n v="2023"/>
    <x v="6"/>
    <x v="6"/>
    <x v="1"/>
    <x v="0"/>
    <x v="2"/>
  </r>
  <r>
    <x v="205"/>
    <d v="2020-04-25T16:47:32"/>
    <x v="2"/>
    <n v="165"/>
    <n v="1"/>
    <n v="1633"/>
    <x v="1"/>
    <n v="57"/>
    <n v="1"/>
    <s v="Male"/>
    <n v="1"/>
    <n v="2020"/>
    <x v="4"/>
    <x v="4"/>
    <x v="1"/>
    <x v="1"/>
    <x v="1"/>
  </r>
  <r>
    <x v="205"/>
    <d v="2020-11-29T13:31:00"/>
    <x v="3"/>
    <n v="312"/>
    <n v="5"/>
    <n v="1604"/>
    <x v="0"/>
    <n v="57"/>
    <n v="0"/>
    <s v="Male"/>
    <n v="1"/>
    <n v="2020"/>
    <x v="3"/>
    <x v="3"/>
    <x v="1"/>
    <x v="0"/>
    <x v="0"/>
  </r>
  <r>
    <x v="205"/>
    <d v="2020-02-21T02:35:00"/>
    <x v="3"/>
    <n v="131"/>
    <n v="1"/>
    <n v="2887"/>
    <x v="3"/>
    <n v="57"/>
    <n v="1"/>
    <s v="Male"/>
    <n v="1"/>
    <n v="2020"/>
    <x v="6"/>
    <x v="6"/>
    <x v="1"/>
    <x v="1"/>
    <x v="3"/>
  </r>
  <r>
    <x v="205"/>
    <d v="2023-07-10T12:39:41"/>
    <x v="3"/>
    <n v="72"/>
    <n v="4"/>
    <n v="2862"/>
    <x v="2"/>
    <n v="57"/>
    <n v="0"/>
    <s v="Male"/>
    <n v="1"/>
    <n v="2023"/>
    <x v="7"/>
    <x v="7"/>
    <x v="1"/>
    <x v="0"/>
    <x v="2"/>
  </r>
  <r>
    <x v="206"/>
    <d v="2022-10-22T12:00:57"/>
    <x v="2"/>
    <n v="270"/>
    <n v="1"/>
    <n v="882"/>
    <x v="3"/>
    <n v="46"/>
    <n v="1"/>
    <s v="Female"/>
    <n v="0"/>
    <n v="2022"/>
    <x v="11"/>
    <x v="11"/>
    <x v="1"/>
    <x v="1"/>
    <x v="3"/>
  </r>
  <r>
    <x v="206"/>
    <d v="2022-11-15T23:41:27"/>
    <x v="3"/>
    <n v="296"/>
    <n v="3"/>
    <n v="4194"/>
    <x v="2"/>
    <n v="46"/>
    <n v="0"/>
    <s v="Female"/>
    <n v="0"/>
    <n v="2022"/>
    <x v="3"/>
    <x v="3"/>
    <x v="1"/>
    <x v="0"/>
    <x v="2"/>
  </r>
  <r>
    <x v="206"/>
    <d v="2020-08-27T15:44:09"/>
    <x v="0"/>
    <n v="176"/>
    <n v="5"/>
    <n v="2074"/>
    <x v="2"/>
    <n v="46"/>
    <n v="1"/>
    <s v="Female"/>
    <n v="0"/>
    <n v="2020"/>
    <x v="10"/>
    <x v="10"/>
    <x v="1"/>
    <x v="1"/>
    <x v="2"/>
  </r>
  <r>
    <x v="206"/>
    <d v="2020-10-14T12:17:52"/>
    <x v="0"/>
    <n v="161"/>
    <n v="5"/>
    <n v="4230"/>
    <x v="3"/>
    <n v="46"/>
    <n v="0"/>
    <s v="Female"/>
    <n v="0"/>
    <n v="2020"/>
    <x v="11"/>
    <x v="11"/>
    <x v="1"/>
    <x v="0"/>
    <x v="3"/>
  </r>
  <r>
    <x v="206"/>
    <d v="2020-09-04T01:08:43"/>
    <x v="0"/>
    <n v="379"/>
    <n v="1"/>
    <n v="4115"/>
    <x v="1"/>
    <n v="46"/>
    <n v="1"/>
    <s v="Female"/>
    <n v="0"/>
    <n v="2020"/>
    <x v="0"/>
    <x v="0"/>
    <x v="1"/>
    <x v="1"/>
    <x v="1"/>
  </r>
  <r>
    <x v="206"/>
    <d v="2022-09-20T01:46:19"/>
    <x v="0"/>
    <n v="180"/>
    <n v="4"/>
    <n v="3121"/>
    <x v="1"/>
    <n v="46"/>
    <n v="1"/>
    <s v="Female"/>
    <n v="0"/>
    <n v="2022"/>
    <x v="0"/>
    <x v="0"/>
    <x v="1"/>
    <x v="1"/>
    <x v="1"/>
  </r>
  <r>
    <x v="206"/>
    <d v="2022-07-03T20:56:44"/>
    <x v="3"/>
    <n v="145"/>
    <n v="4"/>
    <n v="4812"/>
    <x v="2"/>
    <n v="46"/>
    <n v="1"/>
    <s v="Female"/>
    <n v="0"/>
    <n v="2022"/>
    <x v="7"/>
    <x v="7"/>
    <x v="1"/>
    <x v="1"/>
    <x v="2"/>
  </r>
  <r>
    <x v="206"/>
    <d v="2023-02-07T12:26:42"/>
    <x v="2"/>
    <n v="85"/>
    <n v="5"/>
    <n v="1442"/>
    <x v="0"/>
    <n v="46"/>
    <n v="0"/>
    <s v="Female"/>
    <n v="0"/>
    <n v="2023"/>
    <x v="6"/>
    <x v="6"/>
    <x v="1"/>
    <x v="0"/>
    <x v="0"/>
  </r>
  <r>
    <x v="207"/>
    <d v="2023-04-11T02:53:05"/>
    <x v="1"/>
    <n v="173"/>
    <n v="5"/>
    <n v="4148"/>
    <x v="0"/>
    <n v="68"/>
    <n v="0"/>
    <s v="Male"/>
    <n v="1"/>
    <n v="2023"/>
    <x v="4"/>
    <x v="4"/>
    <x v="3"/>
    <x v="0"/>
    <x v="0"/>
  </r>
  <r>
    <x v="207"/>
    <d v="2021-07-07T16:38:57"/>
    <x v="0"/>
    <n v="72"/>
    <n v="5"/>
    <n v="2244"/>
    <x v="1"/>
    <n v="68"/>
    <n v="1"/>
    <s v="Male"/>
    <n v="1"/>
    <n v="2021"/>
    <x v="7"/>
    <x v="7"/>
    <x v="3"/>
    <x v="1"/>
    <x v="1"/>
  </r>
  <r>
    <x v="207"/>
    <d v="2021-04-04T08:45:14"/>
    <x v="2"/>
    <n v="370"/>
    <n v="2"/>
    <n v="4433"/>
    <x v="1"/>
    <n v="68"/>
    <n v="1"/>
    <s v="Male"/>
    <n v="1"/>
    <n v="2021"/>
    <x v="4"/>
    <x v="4"/>
    <x v="3"/>
    <x v="1"/>
    <x v="1"/>
  </r>
  <r>
    <x v="207"/>
    <d v="2022-06-05T20:56:38"/>
    <x v="1"/>
    <n v="193"/>
    <n v="3"/>
    <n v="5133"/>
    <x v="3"/>
    <n v="68"/>
    <n v="0"/>
    <s v="Male"/>
    <n v="1"/>
    <n v="2022"/>
    <x v="8"/>
    <x v="8"/>
    <x v="3"/>
    <x v="0"/>
    <x v="3"/>
  </r>
  <r>
    <x v="207"/>
    <d v="2022-08-24T17:48:21"/>
    <x v="3"/>
    <n v="210"/>
    <n v="4"/>
    <n v="2656"/>
    <x v="3"/>
    <n v="68"/>
    <n v="1"/>
    <s v="Male"/>
    <n v="1"/>
    <n v="2022"/>
    <x v="10"/>
    <x v="10"/>
    <x v="3"/>
    <x v="1"/>
    <x v="3"/>
  </r>
  <r>
    <x v="208"/>
    <d v="2021-11-07T08:51:29"/>
    <x v="1"/>
    <n v="107"/>
    <n v="1"/>
    <n v="4619"/>
    <x v="2"/>
    <n v="33"/>
    <n v="1"/>
    <s v="Male"/>
    <n v="1"/>
    <n v="2021"/>
    <x v="3"/>
    <x v="3"/>
    <x v="0"/>
    <x v="1"/>
    <x v="2"/>
  </r>
  <r>
    <x v="208"/>
    <d v="2023-09-14T05:11:26"/>
    <x v="0"/>
    <n v="215"/>
    <n v="5"/>
    <n v="4680"/>
    <x v="1"/>
    <n v="33"/>
    <n v="0"/>
    <s v="Male"/>
    <n v="1"/>
    <n v="2023"/>
    <x v="0"/>
    <x v="0"/>
    <x v="0"/>
    <x v="0"/>
    <x v="1"/>
  </r>
  <r>
    <x v="208"/>
    <d v="2022-10-20T01:18:18"/>
    <x v="3"/>
    <n v="420"/>
    <n v="4"/>
    <n v="3431"/>
    <x v="1"/>
    <n v="33"/>
    <n v="0"/>
    <s v="Male"/>
    <n v="1"/>
    <n v="2022"/>
    <x v="11"/>
    <x v="11"/>
    <x v="0"/>
    <x v="0"/>
    <x v="1"/>
  </r>
  <r>
    <x v="208"/>
    <d v="2023-04-29T09:31:34"/>
    <x v="1"/>
    <n v="256"/>
    <n v="2"/>
    <n v="4198"/>
    <x v="1"/>
    <n v="33"/>
    <n v="0"/>
    <s v="Male"/>
    <n v="1"/>
    <n v="2023"/>
    <x v="4"/>
    <x v="4"/>
    <x v="0"/>
    <x v="0"/>
    <x v="1"/>
  </r>
  <r>
    <x v="208"/>
    <d v="2022-07-01T05:01:07"/>
    <x v="1"/>
    <n v="393"/>
    <n v="1"/>
    <n v="1035"/>
    <x v="2"/>
    <n v="33"/>
    <n v="0"/>
    <s v="Male"/>
    <n v="1"/>
    <n v="2022"/>
    <x v="7"/>
    <x v="7"/>
    <x v="0"/>
    <x v="0"/>
    <x v="2"/>
  </r>
  <r>
    <x v="209"/>
    <d v="2020-07-11T23:40:18"/>
    <x v="3"/>
    <n v="189"/>
    <n v="5"/>
    <n v="2233"/>
    <x v="1"/>
    <n v="45"/>
    <n v="0"/>
    <s v="Male"/>
    <n v="0"/>
    <n v="2020"/>
    <x v="7"/>
    <x v="7"/>
    <x v="1"/>
    <x v="0"/>
    <x v="1"/>
  </r>
  <r>
    <x v="209"/>
    <d v="2023-08-13T09:28:55"/>
    <x v="0"/>
    <n v="130"/>
    <n v="1"/>
    <n v="4839"/>
    <x v="1"/>
    <n v="45"/>
    <n v="1"/>
    <s v="Male"/>
    <n v="0"/>
    <n v="2023"/>
    <x v="10"/>
    <x v="10"/>
    <x v="1"/>
    <x v="1"/>
    <x v="1"/>
  </r>
  <r>
    <x v="210"/>
    <d v="2021-08-08T12:55:28"/>
    <x v="2"/>
    <n v="413"/>
    <n v="5"/>
    <n v="4765"/>
    <x v="0"/>
    <n v="44"/>
    <n v="1"/>
    <s v="Male"/>
    <n v="0"/>
    <n v="2021"/>
    <x v="10"/>
    <x v="10"/>
    <x v="1"/>
    <x v="1"/>
    <x v="0"/>
  </r>
  <r>
    <x v="210"/>
    <d v="2023-02-16T02:18:35"/>
    <x v="2"/>
    <n v="317"/>
    <n v="3"/>
    <n v="3585"/>
    <x v="0"/>
    <n v="44"/>
    <n v="0"/>
    <s v="Male"/>
    <n v="0"/>
    <n v="2023"/>
    <x v="6"/>
    <x v="6"/>
    <x v="1"/>
    <x v="0"/>
    <x v="0"/>
  </r>
  <r>
    <x v="210"/>
    <d v="2023-08-19T20:29:15"/>
    <x v="3"/>
    <n v="148"/>
    <n v="3"/>
    <n v="3815"/>
    <x v="0"/>
    <n v="44"/>
    <n v="1"/>
    <s v="Male"/>
    <n v="0"/>
    <n v="2023"/>
    <x v="10"/>
    <x v="10"/>
    <x v="1"/>
    <x v="1"/>
    <x v="0"/>
  </r>
  <r>
    <x v="210"/>
    <d v="2020-08-06T10:22:25"/>
    <x v="3"/>
    <n v="410"/>
    <n v="1"/>
    <n v="4582"/>
    <x v="3"/>
    <n v="44"/>
    <n v="0"/>
    <s v="Male"/>
    <n v="0"/>
    <n v="2020"/>
    <x v="10"/>
    <x v="10"/>
    <x v="1"/>
    <x v="0"/>
    <x v="3"/>
  </r>
  <r>
    <x v="211"/>
    <d v="2020-12-23T00:53:25"/>
    <x v="0"/>
    <n v="30"/>
    <n v="2"/>
    <n v="1402"/>
    <x v="0"/>
    <n v="62"/>
    <n v="1"/>
    <s v="Male"/>
    <n v="0"/>
    <n v="2020"/>
    <x v="9"/>
    <x v="9"/>
    <x v="3"/>
    <x v="1"/>
    <x v="0"/>
  </r>
  <r>
    <x v="211"/>
    <d v="2022-10-18T10:36:12"/>
    <x v="1"/>
    <n v="13"/>
    <n v="5"/>
    <n v="2713"/>
    <x v="3"/>
    <n v="62"/>
    <n v="0"/>
    <s v="Male"/>
    <n v="0"/>
    <n v="2022"/>
    <x v="11"/>
    <x v="11"/>
    <x v="3"/>
    <x v="0"/>
    <x v="3"/>
  </r>
  <r>
    <x v="211"/>
    <d v="2021-09-19T20:56:07"/>
    <x v="2"/>
    <n v="302"/>
    <n v="3"/>
    <n v="3365"/>
    <x v="0"/>
    <n v="62"/>
    <n v="0"/>
    <s v="Male"/>
    <n v="0"/>
    <n v="2021"/>
    <x v="0"/>
    <x v="0"/>
    <x v="3"/>
    <x v="0"/>
    <x v="0"/>
  </r>
  <r>
    <x v="211"/>
    <d v="2022-05-19T16:04:11"/>
    <x v="0"/>
    <n v="457"/>
    <n v="1"/>
    <n v="1457"/>
    <x v="0"/>
    <n v="62"/>
    <n v="1"/>
    <s v="Male"/>
    <n v="0"/>
    <n v="2022"/>
    <x v="2"/>
    <x v="2"/>
    <x v="3"/>
    <x v="1"/>
    <x v="0"/>
  </r>
  <r>
    <x v="211"/>
    <d v="2020-08-26T04:07:24"/>
    <x v="2"/>
    <n v="66"/>
    <n v="4"/>
    <n v="3881"/>
    <x v="3"/>
    <n v="62"/>
    <n v="0"/>
    <s v="Male"/>
    <n v="0"/>
    <n v="2020"/>
    <x v="10"/>
    <x v="10"/>
    <x v="3"/>
    <x v="0"/>
    <x v="3"/>
  </r>
  <r>
    <x v="212"/>
    <d v="2022-10-20T03:20:55"/>
    <x v="3"/>
    <n v="497"/>
    <n v="5"/>
    <n v="2804"/>
    <x v="2"/>
    <n v="59"/>
    <n v="1"/>
    <s v="Male"/>
    <n v="0"/>
    <n v="2022"/>
    <x v="11"/>
    <x v="11"/>
    <x v="1"/>
    <x v="1"/>
    <x v="2"/>
  </r>
  <r>
    <x v="212"/>
    <d v="2023-01-05T15:11:52"/>
    <x v="0"/>
    <n v="297"/>
    <n v="3"/>
    <n v="2603"/>
    <x v="0"/>
    <n v="59"/>
    <n v="0"/>
    <s v="Male"/>
    <n v="0"/>
    <n v="2023"/>
    <x v="5"/>
    <x v="5"/>
    <x v="1"/>
    <x v="0"/>
    <x v="0"/>
  </r>
  <r>
    <x v="212"/>
    <d v="2022-11-06T10:39:00"/>
    <x v="0"/>
    <n v="180"/>
    <n v="3"/>
    <n v="1129"/>
    <x v="1"/>
    <n v="59"/>
    <n v="0"/>
    <s v="Male"/>
    <n v="0"/>
    <n v="2022"/>
    <x v="3"/>
    <x v="3"/>
    <x v="1"/>
    <x v="0"/>
    <x v="1"/>
  </r>
  <r>
    <x v="212"/>
    <d v="2023-04-16T00:37:59"/>
    <x v="1"/>
    <n v="244"/>
    <n v="4"/>
    <n v="2265"/>
    <x v="1"/>
    <n v="59"/>
    <n v="0"/>
    <s v="Male"/>
    <n v="0"/>
    <n v="2023"/>
    <x v="4"/>
    <x v="4"/>
    <x v="1"/>
    <x v="0"/>
    <x v="1"/>
  </r>
  <r>
    <x v="212"/>
    <d v="2020-08-15T06:15:51"/>
    <x v="3"/>
    <n v="450"/>
    <n v="1"/>
    <n v="4387"/>
    <x v="1"/>
    <n v="59"/>
    <n v="0"/>
    <s v="Male"/>
    <n v="0"/>
    <n v="2020"/>
    <x v="10"/>
    <x v="10"/>
    <x v="1"/>
    <x v="0"/>
    <x v="1"/>
  </r>
  <r>
    <x v="212"/>
    <d v="2023-08-13T18:53:04"/>
    <x v="2"/>
    <n v="277"/>
    <n v="3"/>
    <n v="3791"/>
    <x v="1"/>
    <n v="59"/>
    <n v="0"/>
    <s v="Male"/>
    <n v="0"/>
    <n v="2023"/>
    <x v="10"/>
    <x v="10"/>
    <x v="1"/>
    <x v="0"/>
    <x v="1"/>
  </r>
  <r>
    <x v="212"/>
    <d v="2022-09-29T02:42:09"/>
    <x v="0"/>
    <n v="261"/>
    <n v="1"/>
    <n v="2924"/>
    <x v="2"/>
    <n v="59"/>
    <n v="0"/>
    <s v="Male"/>
    <n v="0"/>
    <n v="2022"/>
    <x v="0"/>
    <x v="0"/>
    <x v="1"/>
    <x v="0"/>
    <x v="2"/>
  </r>
  <r>
    <x v="213"/>
    <d v="2022-04-01T23:51:26"/>
    <x v="3"/>
    <n v="355"/>
    <n v="4"/>
    <n v="4851"/>
    <x v="0"/>
    <n v="19"/>
    <n v="1"/>
    <s v="Male"/>
    <n v="0"/>
    <n v="2022"/>
    <x v="4"/>
    <x v="4"/>
    <x v="2"/>
    <x v="1"/>
    <x v="0"/>
  </r>
  <r>
    <x v="213"/>
    <d v="2022-07-30T18:26:53"/>
    <x v="1"/>
    <n v="212"/>
    <n v="4"/>
    <n v="4988"/>
    <x v="3"/>
    <n v="19"/>
    <n v="1"/>
    <s v="Male"/>
    <n v="0"/>
    <n v="2022"/>
    <x v="7"/>
    <x v="7"/>
    <x v="2"/>
    <x v="1"/>
    <x v="3"/>
  </r>
  <r>
    <x v="213"/>
    <d v="2020-04-02T20:03:41"/>
    <x v="3"/>
    <n v="248"/>
    <n v="2"/>
    <n v="5010"/>
    <x v="0"/>
    <n v="19"/>
    <n v="0"/>
    <s v="Male"/>
    <n v="0"/>
    <n v="2020"/>
    <x v="4"/>
    <x v="4"/>
    <x v="2"/>
    <x v="0"/>
    <x v="0"/>
  </r>
  <r>
    <x v="213"/>
    <d v="2023-03-15T13:10:15"/>
    <x v="2"/>
    <n v="268"/>
    <n v="4"/>
    <n v="3775"/>
    <x v="0"/>
    <n v="19"/>
    <n v="0"/>
    <s v="Male"/>
    <n v="0"/>
    <n v="2023"/>
    <x v="1"/>
    <x v="1"/>
    <x v="2"/>
    <x v="0"/>
    <x v="0"/>
  </r>
  <r>
    <x v="214"/>
    <d v="2021-02-20T03:47:47"/>
    <x v="1"/>
    <n v="172"/>
    <n v="4"/>
    <n v="3273"/>
    <x v="1"/>
    <n v="29"/>
    <n v="1"/>
    <s v="Male"/>
    <n v="0"/>
    <n v="2021"/>
    <x v="6"/>
    <x v="6"/>
    <x v="0"/>
    <x v="1"/>
    <x v="1"/>
  </r>
  <r>
    <x v="214"/>
    <d v="2020-08-14T03:03:29"/>
    <x v="0"/>
    <n v="340"/>
    <n v="3"/>
    <n v="4811"/>
    <x v="2"/>
    <n v="29"/>
    <n v="0"/>
    <s v="Male"/>
    <n v="0"/>
    <n v="2020"/>
    <x v="10"/>
    <x v="10"/>
    <x v="0"/>
    <x v="0"/>
    <x v="2"/>
  </r>
  <r>
    <x v="214"/>
    <d v="2023-02-02T10:52:35"/>
    <x v="3"/>
    <n v="137"/>
    <n v="3"/>
    <n v="1934"/>
    <x v="1"/>
    <n v="29"/>
    <n v="0"/>
    <s v="Male"/>
    <n v="0"/>
    <n v="2023"/>
    <x v="6"/>
    <x v="6"/>
    <x v="0"/>
    <x v="0"/>
    <x v="1"/>
  </r>
  <r>
    <x v="214"/>
    <d v="2020-05-18T17:31:34"/>
    <x v="1"/>
    <n v="264"/>
    <n v="2"/>
    <n v="2512"/>
    <x v="0"/>
    <n v="29"/>
    <n v="1"/>
    <s v="Male"/>
    <n v="0"/>
    <n v="2020"/>
    <x v="2"/>
    <x v="2"/>
    <x v="0"/>
    <x v="1"/>
    <x v="0"/>
  </r>
  <r>
    <x v="214"/>
    <d v="2020-05-05T17:09:59"/>
    <x v="2"/>
    <n v="479"/>
    <n v="1"/>
    <n v="3761"/>
    <x v="2"/>
    <n v="29"/>
    <n v="0"/>
    <s v="Male"/>
    <n v="0"/>
    <n v="2020"/>
    <x v="2"/>
    <x v="2"/>
    <x v="0"/>
    <x v="0"/>
    <x v="2"/>
  </r>
  <r>
    <x v="215"/>
    <d v="2023-08-09T16:05:49"/>
    <x v="2"/>
    <n v="320"/>
    <n v="1"/>
    <n v="2168"/>
    <x v="0"/>
    <n v="69"/>
    <n v="1"/>
    <s v="Female"/>
    <n v="0"/>
    <n v="2023"/>
    <x v="10"/>
    <x v="10"/>
    <x v="3"/>
    <x v="1"/>
    <x v="0"/>
  </r>
  <r>
    <x v="215"/>
    <d v="2022-02-06T19:24:31"/>
    <x v="2"/>
    <n v="281"/>
    <n v="5"/>
    <n v="4106"/>
    <x v="0"/>
    <n v="69"/>
    <n v="0"/>
    <s v="Female"/>
    <n v="0"/>
    <n v="2022"/>
    <x v="6"/>
    <x v="6"/>
    <x v="3"/>
    <x v="0"/>
    <x v="0"/>
  </r>
  <r>
    <x v="215"/>
    <d v="2021-01-16T09:59:24"/>
    <x v="0"/>
    <n v="416"/>
    <n v="1"/>
    <n v="5003"/>
    <x v="0"/>
    <n v="69"/>
    <n v="0"/>
    <s v="Female"/>
    <n v="0"/>
    <n v="2021"/>
    <x v="5"/>
    <x v="5"/>
    <x v="3"/>
    <x v="0"/>
    <x v="0"/>
  </r>
  <r>
    <x v="215"/>
    <d v="2021-06-30T00:57:12"/>
    <x v="1"/>
    <n v="357"/>
    <n v="3"/>
    <n v="1189"/>
    <x v="1"/>
    <n v="69"/>
    <n v="0"/>
    <s v="Female"/>
    <n v="0"/>
    <n v="2021"/>
    <x v="8"/>
    <x v="8"/>
    <x v="3"/>
    <x v="0"/>
    <x v="1"/>
  </r>
  <r>
    <x v="215"/>
    <d v="2021-05-07T19:31:16"/>
    <x v="2"/>
    <n v="232"/>
    <n v="5"/>
    <n v="3072"/>
    <x v="2"/>
    <n v="69"/>
    <n v="1"/>
    <s v="Female"/>
    <n v="0"/>
    <n v="2021"/>
    <x v="2"/>
    <x v="2"/>
    <x v="3"/>
    <x v="1"/>
    <x v="2"/>
  </r>
  <r>
    <x v="215"/>
    <d v="2020-09-14T21:34:49"/>
    <x v="2"/>
    <n v="156"/>
    <n v="4"/>
    <n v="4683"/>
    <x v="0"/>
    <n v="69"/>
    <n v="1"/>
    <s v="Female"/>
    <n v="0"/>
    <n v="2020"/>
    <x v="0"/>
    <x v="0"/>
    <x v="3"/>
    <x v="1"/>
    <x v="0"/>
  </r>
  <r>
    <x v="216"/>
    <d v="2020-04-09T17:21:37"/>
    <x v="2"/>
    <n v="380"/>
    <n v="3"/>
    <n v="1403"/>
    <x v="1"/>
    <n v="43"/>
    <n v="0"/>
    <s v="Female"/>
    <n v="0"/>
    <n v="2020"/>
    <x v="4"/>
    <x v="4"/>
    <x v="1"/>
    <x v="0"/>
    <x v="1"/>
  </r>
  <r>
    <x v="216"/>
    <d v="2022-07-05T11:29:16"/>
    <x v="1"/>
    <n v="218"/>
    <n v="1"/>
    <n v="3609"/>
    <x v="1"/>
    <n v="43"/>
    <n v="0"/>
    <s v="Female"/>
    <n v="0"/>
    <n v="2022"/>
    <x v="7"/>
    <x v="7"/>
    <x v="1"/>
    <x v="0"/>
    <x v="1"/>
  </r>
  <r>
    <x v="216"/>
    <d v="2022-11-12T21:26:33"/>
    <x v="1"/>
    <n v="149"/>
    <n v="4"/>
    <n v="5074"/>
    <x v="0"/>
    <n v="43"/>
    <n v="1"/>
    <s v="Female"/>
    <n v="0"/>
    <n v="2022"/>
    <x v="3"/>
    <x v="3"/>
    <x v="1"/>
    <x v="1"/>
    <x v="0"/>
  </r>
  <r>
    <x v="216"/>
    <d v="2020-06-14T13:21:54"/>
    <x v="3"/>
    <n v="84"/>
    <n v="3"/>
    <n v="5097"/>
    <x v="0"/>
    <n v="43"/>
    <n v="0"/>
    <s v="Female"/>
    <n v="0"/>
    <n v="2020"/>
    <x v="8"/>
    <x v="8"/>
    <x v="1"/>
    <x v="0"/>
    <x v="0"/>
  </r>
  <r>
    <x v="216"/>
    <d v="2021-07-25T11:11:24"/>
    <x v="2"/>
    <n v="34"/>
    <n v="2"/>
    <n v="3708"/>
    <x v="1"/>
    <n v="43"/>
    <n v="1"/>
    <s v="Female"/>
    <n v="0"/>
    <n v="2021"/>
    <x v="7"/>
    <x v="7"/>
    <x v="1"/>
    <x v="1"/>
    <x v="1"/>
  </r>
  <r>
    <x v="216"/>
    <d v="2020-09-22T14:54:21"/>
    <x v="2"/>
    <n v="294"/>
    <n v="4"/>
    <n v="585"/>
    <x v="2"/>
    <n v="43"/>
    <n v="1"/>
    <s v="Female"/>
    <n v="0"/>
    <n v="2020"/>
    <x v="0"/>
    <x v="0"/>
    <x v="1"/>
    <x v="1"/>
    <x v="2"/>
  </r>
  <r>
    <x v="216"/>
    <d v="2020-06-18T12:23:25"/>
    <x v="1"/>
    <n v="254"/>
    <n v="2"/>
    <n v="3138"/>
    <x v="0"/>
    <n v="43"/>
    <n v="1"/>
    <s v="Female"/>
    <n v="0"/>
    <n v="2020"/>
    <x v="8"/>
    <x v="8"/>
    <x v="1"/>
    <x v="1"/>
    <x v="0"/>
  </r>
  <r>
    <x v="216"/>
    <d v="2020-06-23T01:17:30"/>
    <x v="2"/>
    <n v="180"/>
    <n v="4"/>
    <n v="5119"/>
    <x v="2"/>
    <n v="43"/>
    <n v="1"/>
    <s v="Female"/>
    <n v="0"/>
    <n v="2020"/>
    <x v="8"/>
    <x v="8"/>
    <x v="1"/>
    <x v="1"/>
    <x v="2"/>
  </r>
  <r>
    <x v="217"/>
    <d v="2021-03-22T19:27:11"/>
    <x v="0"/>
    <n v="47"/>
    <n v="1"/>
    <n v="4632"/>
    <x v="1"/>
    <n v="24"/>
    <n v="0"/>
    <s v="Female"/>
    <n v="1"/>
    <n v="2021"/>
    <x v="1"/>
    <x v="1"/>
    <x v="2"/>
    <x v="0"/>
    <x v="1"/>
  </r>
  <r>
    <x v="217"/>
    <d v="2022-10-20T06:09:27"/>
    <x v="2"/>
    <n v="219"/>
    <n v="4"/>
    <n v="1241"/>
    <x v="2"/>
    <n v="24"/>
    <n v="1"/>
    <s v="Female"/>
    <n v="1"/>
    <n v="2022"/>
    <x v="11"/>
    <x v="11"/>
    <x v="2"/>
    <x v="1"/>
    <x v="2"/>
  </r>
  <r>
    <x v="217"/>
    <d v="2020-01-22T22:06:46"/>
    <x v="1"/>
    <n v="161"/>
    <n v="5"/>
    <n v="3519"/>
    <x v="2"/>
    <n v="24"/>
    <n v="0"/>
    <s v="Female"/>
    <n v="1"/>
    <n v="2020"/>
    <x v="5"/>
    <x v="5"/>
    <x v="2"/>
    <x v="0"/>
    <x v="2"/>
  </r>
  <r>
    <x v="217"/>
    <d v="2022-05-20T00:20:44"/>
    <x v="2"/>
    <n v="149"/>
    <n v="1"/>
    <n v="2180"/>
    <x v="2"/>
    <n v="24"/>
    <n v="0"/>
    <s v="Female"/>
    <n v="1"/>
    <n v="2022"/>
    <x v="2"/>
    <x v="2"/>
    <x v="2"/>
    <x v="0"/>
    <x v="2"/>
  </r>
  <r>
    <x v="217"/>
    <d v="2023-01-12T12:23:38"/>
    <x v="2"/>
    <n v="466"/>
    <n v="2"/>
    <n v="3637"/>
    <x v="1"/>
    <n v="24"/>
    <n v="0"/>
    <s v="Female"/>
    <n v="1"/>
    <n v="2023"/>
    <x v="5"/>
    <x v="5"/>
    <x v="2"/>
    <x v="0"/>
    <x v="1"/>
  </r>
  <r>
    <x v="218"/>
    <d v="2020-05-01T06:23:42"/>
    <x v="2"/>
    <n v="116"/>
    <n v="5"/>
    <n v="2232"/>
    <x v="0"/>
    <n v="49"/>
    <n v="0"/>
    <s v="Female"/>
    <n v="1"/>
    <n v="2020"/>
    <x v="2"/>
    <x v="2"/>
    <x v="1"/>
    <x v="0"/>
    <x v="0"/>
  </r>
  <r>
    <x v="218"/>
    <d v="2020-12-15T05:30:29"/>
    <x v="2"/>
    <n v="390"/>
    <n v="2"/>
    <n v="1775"/>
    <x v="0"/>
    <n v="49"/>
    <n v="0"/>
    <s v="Female"/>
    <n v="1"/>
    <n v="2020"/>
    <x v="9"/>
    <x v="9"/>
    <x v="1"/>
    <x v="0"/>
    <x v="0"/>
  </r>
  <r>
    <x v="218"/>
    <d v="2023-08-17T01:10:04"/>
    <x v="2"/>
    <n v="391"/>
    <n v="4"/>
    <n v="1515"/>
    <x v="0"/>
    <n v="49"/>
    <n v="0"/>
    <s v="Female"/>
    <n v="1"/>
    <n v="2023"/>
    <x v="10"/>
    <x v="10"/>
    <x v="1"/>
    <x v="0"/>
    <x v="0"/>
  </r>
  <r>
    <x v="219"/>
    <d v="2022-06-17T18:07:03"/>
    <x v="2"/>
    <n v="209"/>
    <n v="4"/>
    <n v="2972"/>
    <x v="1"/>
    <n v="18"/>
    <n v="0"/>
    <s v="Female"/>
    <n v="0"/>
    <n v="2022"/>
    <x v="8"/>
    <x v="8"/>
    <x v="2"/>
    <x v="0"/>
    <x v="1"/>
  </r>
  <r>
    <x v="219"/>
    <d v="2022-05-31T03:06:13"/>
    <x v="2"/>
    <n v="451"/>
    <n v="2"/>
    <n v="3060"/>
    <x v="1"/>
    <n v="18"/>
    <n v="0"/>
    <s v="Female"/>
    <n v="0"/>
    <n v="2022"/>
    <x v="2"/>
    <x v="2"/>
    <x v="2"/>
    <x v="0"/>
    <x v="1"/>
  </r>
  <r>
    <x v="219"/>
    <d v="2021-03-31T06:25:57"/>
    <x v="3"/>
    <n v="329"/>
    <n v="3"/>
    <n v="1092"/>
    <x v="0"/>
    <n v="18"/>
    <n v="0"/>
    <s v="Female"/>
    <n v="0"/>
    <n v="2021"/>
    <x v="1"/>
    <x v="1"/>
    <x v="2"/>
    <x v="0"/>
    <x v="0"/>
  </r>
  <r>
    <x v="219"/>
    <d v="2021-03-22T13:53:05"/>
    <x v="3"/>
    <n v="188"/>
    <n v="5"/>
    <n v="4511"/>
    <x v="3"/>
    <n v="18"/>
    <n v="0"/>
    <s v="Female"/>
    <n v="0"/>
    <n v="2021"/>
    <x v="1"/>
    <x v="1"/>
    <x v="2"/>
    <x v="0"/>
    <x v="3"/>
  </r>
  <r>
    <x v="219"/>
    <d v="2020-07-02T12:13:07"/>
    <x v="3"/>
    <n v="139"/>
    <n v="5"/>
    <n v="760"/>
    <x v="0"/>
    <n v="18"/>
    <n v="1"/>
    <s v="Female"/>
    <n v="0"/>
    <n v="2020"/>
    <x v="7"/>
    <x v="7"/>
    <x v="2"/>
    <x v="1"/>
    <x v="0"/>
  </r>
  <r>
    <x v="220"/>
    <d v="2020-01-22T06:55:43"/>
    <x v="2"/>
    <n v="456"/>
    <n v="2"/>
    <n v="407"/>
    <x v="0"/>
    <n v="20"/>
    <n v="1"/>
    <s v="Male"/>
    <n v="0"/>
    <n v="2020"/>
    <x v="5"/>
    <x v="5"/>
    <x v="2"/>
    <x v="1"/>
    <x v="0"/>
  </r>
  <r>
    <x v="220"/>
    <d v="2022-05-25T22:35:08"/>
    <x v="0"/>
    <n v="37"/>
    <n v="2"/>
    <n v="817"/>
    <x v="1"/>
    <n v="20"/>
    <n v="0"/>
    <s v="Male"/>
    <n v="0"/>
    <n v="2022"/>
    <x v="2"/>
    <x v="2"/>
    <x v="2"/>
    <x v="0"/>
    <x v="1"/>
  </r>
  <r>
    <x v="220"/>
    <d v="2022-11-26T06:13:10"/>
    <x v="1"/>
    <n v="162"/>
    <n v="5"/>
    <n v="1970"/>
    <x v="3"/>
    <n v="20"/>
    <n v="0"/>
    <s v="Male"/>
    <n v="0"/>
    <n v="2022"/>
    <x v="3"/>
    <x v="3"/>
    <x v="2"/>
    <x v="0"/>
    <x v="3"/>
  </r>
  <r>
    <x v="220"/>
    <d v="2020-09-22T11:00:24"/>
    <x v="2"/>
    <n v="362"/>
    <n v="2"/>
    <n v="3988"/>
    <x v="1"/>
    <n v="20"/>
    <n v="0"/>
    <s v="Male"/>
    <n v="0"/>
    <n v="2020"/>
    <x v="0"/>
    <x v="0"/>
    <x v="2"/>
    <x v="0"/>
    <x v="1"/>
  </r>
  <r>
    <x v="220"/>
    <d v="2021-08-04T03:42:44"/>
    <x v="3"/>
    <n v="63"/>
    <n v="5"/>
    <n v="3134"/>
    <x v="2"/>
    <n v="20"/>
    <n v="0"/>
    <s v="Male"/>
    <n v="0"/>
    <n v="2021"/>
    <x v="10"/>
    <x v="10"/>
    <x v="2"/>
    <x v="0"/>
    <x v="2"/>
  </r>
  <r>
    <x v="220"/>
    <d v="2021-08-25T22:27:59"/>
    <x v="0"/>
    <n v="229"/>
    <n v="2"/>
    <n v="2469"/>
    <x v="1"/>
    <n v="20"/>
    <n v="0"/>
    <s v="Male"/>
    <n v="0"/>
    <n v="2021"/>
    <x v="10"/>
    <x v="10"/>
    <x v="2"/>
    <x v="0"/>
    <x v="1"/>
  </r>
  <r>
    <x v="220"/>
    <d v="2023-08-16T17:43:04"/>
    <x v="2"/>
    <n v="345"/>
    <n v="4"/>
    <n v="664"/>
    <x v="0"/>
    <n v="20"/>
    <n v="0"/>
    <s v="Male"/>
    <n v="0"/>
    <n v="2023"/>
    <x v="10"/>
    <x v="10"/>
    <x v="2"/>
    <x v="0"/>
    <x v="0"/>
  </r>
  <r>
    <x v="221"/>
    <d v="2022-04-28T01:43:44"/>
    <x v="1"/>
    <n v="106"/>
    <n v="3"/>
    <n v="946"/>
    <x v="1"/>
    <n v="45"/>
    <n v="0"/>
    <s v="Female"/>
    <n v="1"/>
    <n v="2022"/>
    <x v="4"/>
    <x v="4"/>
    <x v="1"/>
    <x v="0"/>
    <x v="1"/>
  </r>
  <r>
    <x v="221"/>
    <d v="2022-02-05T21:00:41"/>
    <x v="3"/>
    <n v="125"/>
    <n v="1"/>
    <n v="4849"/>
    <x v="1"/>
    <n v="45"/>
    <n v="1"/>
    <s v="Female"/>
    <n v="1"/>
    <n v="2022"/>
    <x v="6"/>
    <x v="6"/>
    <x v="1"/>
    <x v="1"/>
    <x v="1"/>
  </r>
  <r>
    <x v="221"/>
    <d v="2021-12-26T09:03:40"/>
    <x v="2"/>
    <n v="10"/>
    <n v="4"/>
    <n v="4381"/>
    <x v="1"/>
    <n v="45"/>
    <n v="1"/>
    <s v="Female"/>
    <n v="1"/>
    <n v="2021"/>
    <x v="9"/>
    <x v="9"/>
    <x v="1"/>
    <x v="1"/>
    <x v="1"/>
  </r>
  <r>
    <x v="221"/>
    <d v="2020-08-06T15:06:20"/>
    <x v="3"/>
    <n v="183"/>
    <n v="3"/>
    <n v="4096"/>
    <x v="1"/>
    <n v="45"/>
    <n v="0"/>
    <s v="Female"/>
    <n v="1"/>
    <n v="2020"/>
    <x v="10"/>
    <x v="10"/>
    <x v="1"/>
    <x v="0"/>
    <x v="1"/>
  </r>
  <r>
    <x v="221"/>
    <d v="2023-07-04T22:43:52"/>
    <x v="3"/>
    <n v="225"/>
    <n v="4"/>
    <n v="4410"/>
    <x v="0"/>
    <n v="45"/>
    <n v="0"/>
    <s v="Female"/>
    <n v="1"/>
    <n v="2023"/>
    <x v="7"/>
    <x v="7"/>
    <x v="1"/>
    <x v="0"/>
    <x v="0"/>
  </r>
  <r>
    <x v="221"/>
    <d v="2023-01-04T00:46:36"/>
    <x v="1"/>
    <n v="405"/>
    <n v="1"/>
    <n v="276"/>
    <x v="2"/>
    <n v="45"/>
    <n v="0"/>
    <s v="Female"/>
    <n v="1"/>
    <n v="2023"/>
    <x v="5"/>
    <x v="5"/>
    <x v="1"/>
    <x v="0"/>
    <x v="2"/>
  </r>
  <r>
    <x v="221"/>
    <d v="2022-12-10T16:41:45"/>
    <x v="2"/>
    <n v="89"/>
    <n v="2"/>
    <n v="1271"/>
    <x v="2"/>
    <n v="45"/>
    <n v="0"/>
    <s v="Female"/>
    <n v="1"/>
    <n v="2022"/>
    <x v="9"/>
    <x v="9"/>
    <x v="1"/>
    <x v="0"/>
    <x v="2"/>
  </r>
  <r>
    <x v="222"/>
    <d v="2021-04-24T04:47:50"/>
    <x v="3"/>
    <n v="11"/>
    <n v="1"/>
    <n v="4442"/>
    <x v="1"/>
    <n v="50"/>
    <n v="1"/>
    <s v="Female"/>
    <n v="1"/>
    <n v="2021"/>
    <x v="4"/>
    <x v="4"/>
    <x v="1"/>
    <x v="1"/>
    <x v="1"/>
  </r>
  <r>
    <x v="222"/>
    <d v="2021-03-15T18:07:38"/>
    <x v="3"/>
    <n v="121"/>
    <n v="3"/>
    <n v="5194"/>
    <x v="2"/>
    <n v="50"/>
    <n v="1"/>
    <s v="Female"/>
    <n v="1"/>
    <n v="2021"/>
    <x v="1"/>
    <x v="1"/>
    <x v="1"/>
    <x v="1"/>
    <x v="2"/>
  </r>
  <r>
    <x v="222"/>
    <d v="2020-02-17T23:43:43"/>
    <x v="3"/>
    <n v="261"/>
    <n v="2"/>
    <n v="4400"/>
    <x v="1"/>
    <n v="50"/>
    <n v="0"/>
    <s v="Female"/>
    <n v="1"/>
    <n v="2020"/>
    <x v="6"/>
    <x v="6"/>
    <x v="1"/>
    <x v="0"/>
    <x v="1"/>
  </r>
  <r>
    <x v="222"/>
    <d v="2023-08-29T14:45:54"/>
    <x v="0"/>
    <n v="249"/>
    <n v="4"/>
    <n v="2749"/>
    <x v="2"/>
    <n v="50"/>
    <n v="0"/>
    <s v="Female"/>
    <n v="1"/>
    <n v="2023"/>
    <x v="10"/>
    <x v="10"/>
    <x v="1"/>
    <x v="0"/>
    <x v="2"/>
  </r>
  <r>
    <x v="222"/>
    <d v="2020-01-09T16:04:21"/>
    <x v="2"/>
    <n v="361"/>
    <n v="4"/>
    <n v="1939"/>
    <x v="2"/>
    <n v="50"/>
    <n v="0"/>
    <s v="Female"/>
    <n v="1"/>
    <n v="2020"/>
    <x v="5"/>
    <x v="5"/>
    <x v="1"/>
    <x v="0"/>
    <x v="2"/>
  </r>
  <r>
    <x v="223"/>
    <d v="2022-05-30T17:52:50"/>
    <x v="3"/>
    <n v="38"/>
    <n v="3"/>
    <n v="3789"/>
    <x v="1"/>
    <n v="66"/>
    <n v="0"/>
    <s v="Male"/>
    <n v="0"/>
    <n v="2022"/>
    <x v="2"/>
    <x v="2"/>
    <x v="3"/>
    <x v="0"/>
    <x v="1"/>
  </r>
  <r>
    <x v="223"/>
    <d v="2021-07-09T19:38:59"/>
    <x v="0"/>
    <n v="294"/>
    <n v="3"/>
    <n v="1687"/>
    <x v="3"/>
    <n v="66"/>
    <n v="0"/>
    <s v="Male"/>
    <n v="0"/>
    <n v="2021"/>
    <x v="7"/>
    <x v="7"/>
    <x v="3"/>
    <x v="0"/>
    <x v="3"/>
  </r>
  <r>
    <x v="223"/>
    <d v="2022-01-27T18:50:58"/>
    <x v="2"/>
    <n v="373"/>
    <n v="3"/>
    <n v="4243"/>
    <x v="3"/>
    <n v="66"/>
    <n v="1"/>
    <s v="Male"/>
    <n v="0"/>
    <n v="2022"/>
    <x v="5"/>
    <x v="5"/>
    <x v="3"/>
    <x v="1"/>
    <x v="3"/>
  </r>
  <r>
    <x v="223"/>
    <d v="2021-04-09T16:44:11"/>
    <x v="2"/>
    <n v="106"/>
    <n v="4"/>
    <n v="3263"/>
    <x v="0"/>
    <n v="66"/>
    <n v="0"/>
    <s v="Male"/>
    <n v="0"/>
    <n v="2021"/>
    <x v="4"/>
    <x v="4"/>
    <x v="3"/>
    <x v="0"/>
    <x v="0"/>
  </r>
  <r>
    <x v="223"/>
    <d v="2020-11-24T18:26:24"/>
    <x v="3"/>
    <n v="449"/>
    <n v="4"/>
    <n v="862"/>
    <x v="0"/>
    <n v="66"/>
    <n v="0"/>
    <s v="Male"/>
    <n v="0"/>
    <n v="2020"/>
    <x v="3"/>
    <x v="3"/>
    <x v="3"/>
    <x v="0"/>
    <x v="0"/>
  </r>
  <r>
    <x v="223"/>
    <d v="2022-12-19T09:39:14"/>
    <x v="1"/>
    <n v="227"/>
    <n v="1"/>
    <n v="2792"/>
    <x v="0"/>
    <n v="66"/>
    <n v="1"/>
    <s v="Male"/>
    <n v="0"/>
    <n v="2022"/>
    <x v="9"/>
    <x v="9"/>
    <x v="3"/>
    <x v="1"/>
    <x v="0"/>
  </r>
  <r>
    <x v="223"/>
    <d v="2021-08-27T22:04:24"/>
    <x v="2"/>
    <n v="426"/>
    <n v="4"/>
    <n v="2748"/>
    <x v="3"/>
    <n v="66"/>
    <n v="1"/>
    <s v="Male"/>
    <n v="0"/>
    <n v="2021"/>
    <x v="10"/>
    <x v="10"/>
    <x v="3"/>
    <x v="1"/>
    <x v="3"/>
  </r>
  <r>
    <x v="223"/>
    <d v="2023-03-27T15:19:30"/>
    <x v="3"/>
    <n v="420"/>
    <n v="4"/>
    <n v="2254"/>
    <x v="1"/>
    <n v="66"/>
    <n v="1"/>
    <s v="Male"/>
    <n v="0"/>
    <n v="2023"/>
    <x v="1"/>
    <x v="1"/>
    <x v="3"/>
    <x v="1"/>
    <x v="1"/>
  </r>
  <r>
    <x v="224"/>
    <d v="2022-11-23T08:14:48"/>
    <x v="1"/>
    <n v="270"/>
    <n v="1"/>
    <n v="858"/>
    <x v="2"/>
    <n v="40"/>
    <n v="1"/>
    <s v="Female"/>
    <n v="0"/>
    <n v="2022"/>
    <x v="3"/>
    <x v="3"/>
    <x v="0"/>
    <x v="1"/>
    <x v="2"/>
  </r>
  <r>
    <x v="224"/>
    <d v="2022-09-17T21:52:57"/>
    <x v="2"/>
    <n v="458"/>
    <n v="1"/>
    <n v="3393"/>
    <x v="1"/>
    <n v="40"/>
    <n v="1"/>
    <s v="Female"/>
    <n v="0"/>
    <n v="2022"/>
    <x v="0"/>
    <x v="0"/>
    <x v="0"/>
    <x v="1"/>
    <x v="1"/>
  </r>
  <r>
    <x v="224"/>
    <d v="2023-05-13T23:55:34"/>
    <x v="1"/>
    <n v="116"/>
    <n v="4"/>
    <n v="3253"/>
    <x v="1"/>
    <n v="40"/>
    <n v="1"/>
    <s v="Female"/>
    <n v="0"/>
    <n v="2023"/>
    <x v="2"/>
    <x v="2"/>
    <x v="0"/>
    <x v="1"/>
    <x v="1"/>
  </r>
  <r>
    <x v="224"/>
    <d v="2021-10-20T03:27:43"/>
    <x v="2"/>
    <n v="120"/>
    <n v="2"/>
    <n v="4403"/>
    <x v="1"/>
    <n v="40"/>
    <n v="1"/>
    <s v="Female"/>
    <n v="0"/>
    <n v="2021"/>
    <x v="11"/>
    <x v="11"/>
    <x v="0"/>
    <x v="1"/>
    <x v="1"/>
  </r>
  <r>
    <x v="224"/>
    <d v="2020-01-15T20:14:19"/>
    <x v="0"/>
    <n v="260"/>
    <n v="3"/>
    <n v="2201"/>
    <x v="2"/>
    <n v="40"/>
    <n v="0"/>
    <s v="Female"/>
    <n v="0"/>
    <n v="2020"/>
    <x v="5"/>
    <x v="5"/>
    <x v="0"/>
    <x v="0"/>
    <x v="2"/>
  </r>
  <r>
    <x v="224"/>
    <d v="2021-12-03T08:50:23"/>
    <x v="2"/>
    <n v="379"/>
    <n v="3"/>
    <n v="2994"/>
    <x v="0"/>
    <n v="40"/>
    <n v="0"/>
    <s v="Female"/>
    <n v="0"/>
    <n v="2021"/>
    <x v="9"/>
    <x v="9"/>
    <x v="0"/>
    <x v="0"/>
    <x v="0"/>
  </r>
  <r>
    <x v="224"/>
    <d v="2022-03-03T11:22:27"/>
    <x v="3"/>
    <n v="81"/>
    <n v="3"/>
    <n v="4654"/>
    <x v="1"/>
    <n v="40"/>
    <n v="1"/>
    <s v="Female"/>
    <n v="0"/>
    <n v="2022"/>
    <x v="1"/>
    <x v="1"/>
    <x v="0"/>
    <x v="1"/>
    <x v="1"/>
  </r>
  <r>
    <x v="225"/>
    <d v="2020-03-03T23:31:51"/>
    <x v="2"/>
    <n v="435"/>
    <n v="4"/>
    <n v="2193"/>
    <x v="2"/>
    <n v="47"/>
    <n v="1"/>
    <s v="Female"/>
    <n v="0"/>
    <n v="2020"/>
    <x v="1"/>
    <x v="1"/>
    <x v="1"/>
    <x v="1"/>
    <x v="2"/>
  </r>
  <r>
    <x v="225"/>
    <d v="2023-08-05T15:45:38"/>
    <x v="3"/>
    <n v="438"/>
    <n v="1"/>
    <n v="616"/>
    <x v="2"/>
    <n v="47"/>
    <n v="1"/>
    <s v="Female"/>
    <n v="0"/>
    <n v="2023"/>
    <x v="10"/>
    <x v="10"/>
    <x v="1"/>
    <x v="1"/>
    <x v="2"/>
  </r>
  <r>
    <x v="225"/>
    <d v="2021-04-28T02:37:38"/>
    <x v="2"/>
    <n v="462"/>
    <n v="1"/>
    <n v="3714"/>
    <x v="2"/>
    <n v="47"/>
    <n v="1"/>
    <s v="Female"/>
    <n v="0"/>
    <n v="2021"/>
    <x v="4"/>
    <x v="4"/>
    <x v="1"/>
    <x v="1"/>
    <x v="2"/>
  </r>
  <r>
    <x v="225"/>
    <d v="2020-05-09T14:11:50"/>
    <x v="2"/>
    <n v="494"/>
    <n v="1"/>
    <n v="743"/>
    <x v="1"/>
    <n v="47"/>
    <n v="1"/>
    <s v="Female"/>
    <n v="0"/>
    <n v="2020"/>
    <x v="2"/>
    <x v="2"/>
    <x v="1"/>
    <x v="1"/>
    <x v="1"/>
  </r>
  <r>
    <x v="225"/>
    <d v="2021-12-16T02:53:41"/>
    <x v="3"/>
    <n v="395"/>
    <n v="1"/>
    <n v="3772"/>
    <x v="0"/>
    <n v="47"/>
    <n v="0"/>
    <s v="Female"/>
    <n v="0"/>
    <n v="2021"/>
    <x v="9"/>
    <x v="9"/>
    <x v="1"/>
    <x v="0"/>
    <x v="0"/>
  </r>
  <r>
    <x v="225"/>
    <d v="2021-02-23T01:04:24"/>
    <x v="0"/>
    <n v="211"/>
    <n v="1"/>
    <n v="1421"/>
    <x v="2"/>
    <n v="47"/>
    <n v="0"/>
    <s v="Female"/>
    <n v="0"/>
    <n v="2021"/>
    <x v="6"/>
    <x v="6"/>
    <x v="1"/>
    <x v="0"/>
    <x v="2"/>
  </r>
  <r>
    <x v="226"/>
    <d v="2022-03-26T23:17:22"/>
    <x v="3"/>
    <n v="245"/>
    <n v="5"/>
    <n v="2332"/>
    <x v="2"/>
    <n v="51"/>
    <n v="0"/>
    <s v="Male"/>
    <n v="0"/>
    <n v="2022"/>
    <x v="1"/>
    <x v="1"/>
    <x v="1"/>
    <x v="0"/>
    <x v="2"/>
  </r>
  <r>
    <x v="226"/>
    <d v="2021-08-19T15:22:22"/>
    <x v="2"/>
    <n v="483"/>
    <n v="3"/>
    <n v="1844"/>
    <x v="3"/>
    <n v="51"/>
    <n v="0"/>
    <s v="Male"/>
    <n v="0"/>
    <n v="2021"/>
    <x v="10"/>
    <x v="10"/>
    <x v="1"/>
    <x v="0"/>
    <x v="3"/>
  </r>
  <r>
    <x v="226"/>
    <d v="2020-01-12T20:02:56"/>
    <x v="2"/>
    <n v="288"/>
    <n v="1"/>
    <n v="4242"/>
    <x v="1"/>
    <n v="51"/>
    <n v="0"/>
    <s v="Male"/>
    <n v="0"/>
    <n v="2020"/>
    <x v="5"/>
    <x v="5"/>
    <x v="1"/>
    <x v="0"/>
    <x v="1"/>
  </r>
  <r>
    <x v="227"/>
    <d v="2021-10-15T00:33:36"/>
    <x v="2"/>
    <n v="428"/>
    <n v="2"/>
    <n v="1093"/>
    <x v="0"/>
    <n v="50"/>
    <n v="0"/>
    <s v="Female"/>
    <n v="0"/>
    <n v="2021"/>
    <x v="11"/>
    <x v="11"/>
    <x v="1"/>
    <x v="0"/>
    <x v="0"/>
  </r>
  <r>
    <x v="227"/>
    <d v="2023-04-17T07:37:58"/>
    <x v="3"/>
    <n v="18"/>
    <n v="3"/>
    <n v="3719"/>
    <x v="0"/>
    <n v="50"/>
    <n v="1"/>
    <s v="Female"/>
    <n v="0"/>
    <n v="2023"/>
    <x v="4"/>
    <x v="4"/>
    <x v="1"/>
    <x v="1"/>
    <x v="0"/>
  </r>
  <r>
    <x v="227"/>
    <d v="2020-08-20T00:32:42"/>
    <x v="0"/>
    <n v="52"/>
    <n v="2"/>
    <n v="4183"/>
    <x v="1"/>
    <n v="50"/>
    <n v="0"/>
    <s v="Female"/>
    <n v="0"/>
    <n v="2020"/>
    <x v="10"/>
    <x v="10"/>
    <x v="1"/>
    <x v="0"/>
    <x v="1"/>
  </r>
  <r>
    <x v="227"/>
    <d v="2020-12-21T13:19:27"/>
    <x v="2"/>
    <n v="402"/>
    <n v="1"/>
    <n v="3760"/>
    <x v="2"/>
    <n v="50"/>
    <n v="0"/>
    <s v="Female"/>
    <n v="0"/>
    <n v="2020"/>
    <x v="9"/>
    <x v="9"/>
    <x v="1"/>
    <x v="0"/>
    <x v="2"/>
  </r>
  <r>
    <x v="227"/>
    <d v="2023-06-01T09:24:09"/>
    <x v="0"/>
    <n v="86"/>
    <n v="3"/>
    <n v="4064"/>
    <x v="1"/>
    <n v="50"/>
    <n v="1"/>
    <s v="Female"/>
    <n v="0"/>
    <n v="2023"/>
    <x v="8"/>
    <x v="8"/>
    <x v="1"/>
    <x v="1"/>
    <x v="1"/>
  </r>
  <r>
    <x v="227"/>
    <d v="2021-07-09T13:35:02"/>
    <x v="3"/>
    <n v="193"/>
    <n v="5"/>
    <n v="4089"/>
    <x v="1"/>
    <n v="50"/>
    <n v="1"/>
    <s v="Female"/>
    <n v="0"/>
    <n v="2021"/>
    <x v="7"/>
    <x v="7"/>
    <x v="1"/>
    <x v="1"/>
    <x v="1"/>
  </r>
  <r>
    <x v="228"/>
    <d v="2021-03-18T11:42:48"/>
    <x v="3"/>
    <n v="341"/>
    <n v="1"/>
    <n v="3238"/>
    <x v="0"/>
    <n v="54"/>
    <n v="1"/>
    <s v="Male"/>
    <n v="1"/>
    <n v="2021"/>
    <x v="1"/>
    <x v="1"/>
    <x v="1"/>
    <x v="1"/>
    <x v="0"/>
  </r>
  <r>
    <x v="228"/>
    <d v="2022-10-07T17:25:09"/>
    <x v="0"/>
    <n v="293"/>
    <n v="2"/>
    <n v="2375"/>
    <x v="0"/>
    <n v="54"/>
    <n v="0"/>
    <s v="Male"/>
    <n v="1"/>
    <n v="2022"/>
    <x v="11"/>
    <x v="11"/>
    <x v="1"/>
    <x v="0"/>
    <x v="0"/>
  </r>
  <r>
    <x v="228"/>
    <d v="2022-01-28T17:24:58"/>
    <x v="3"/>
    <n v="296"/>
    <n v="3"/>
    <n v="1659"/>
    <x v="2"/>
    <n v="54"/>
    <n v="0"/>
    <s v="Male"/>
    <n v="1"/>
    <n v="2022"/>
    <x v="5"/>
    <x v="5"/>
    <x v="1"/>
    <x v="0"/>
    <x v="2"/>
  </r>
  <r>
    <x v="229"/>
    <d v="2021-07-01T09:59:24"/>
    <x v="2"/>
    <n v="231"/>
    <n v="3"/>
    <n v="1657"/>
    <x v="2"/>
    <n v="24"/>
    <n v="1"/>
    <s v="Male"/>
    <n v="0"/>
    <n v="2021"/>
    <x v="7"/>
    <x v="7"/>
    <x v="2"/>
    <x v="1"/>
    <x v="2"/>
  </r>
  <r>
    <x v="229"/>
    <d v="2020-06-15T10:18:23"/>
    <x v="2"/>
    <n v="327"/>
    <n v="4"/>
    <n v="3021"/>
    <x v="2"/>
    <n v="24"/>
    <n v="0"/>
    <s v="Male"/>
    <n v="0"/>
    <n v="2020"/>
    <x v="8"/>
    <x v="8"/>
    <x v="2"/>
    <x v="0"/>
    <x v="2"/>
  </r>
  <r>
    <x v="229"/>
    <d v="2022-03-21T18:13:17"/>
    <x v="2"/>
    <n v="149"/>
    <n v="3"/>
    <n v="3222"/>
    <x v="0"/>
    <n v="24"/>
    <n v="0"/>
    <s v="Male"/>
    <n v="0"/>
    <n v="2022"/>
    <x v="1"/>
    <x v="1"/>
    <x v="2"/>
    <x v="0"/>
    <x v="0"/>
  </r>
  <r>
    <x v="229"/>
    <d v="2023-03-08T20:50:12"/>
    <x v="3"/>
    <n v="159"/>
    <n v="3"/>
    <n v="1152"/>
    <x v="1"/>
    <n v="24"/>
    <n v="0"/>
    <s v="Male"/>
    <n v="0"/>
    <n v="2023"/>
    <x v="1"/>
    <x v="1"/>
    <x v="2"/>
    <x v="0"/>
    <x v="1"/>
  </r>
  <r>
    <x v="229"/>
    <d v="2021-07-15T08:15:57"/>
    <x v="2"/>
    <n v="342"/>
    <n v="5"/>
    <n v="3409"/>
    <x v="3"/>
    <n v="24"/>
    <n v="0"/>
    <s v="Male"/>
    <n v="0"/>
    <n v="2021"/>
    <x v="7"/>
    <x v="7"/>
    <x v="2"/>
    <x v="0"/>
    <x v="3"/>
  </r>
  <r>
    <x v="230"/>
    <d v="2020-05-11T22:57:47"/>
    <x v="3"/>
    <n v="360"/>
    <n v="3"/>
    <n v="2715"/>
    <x v="0"/>
    <n v="19"/>
    <n v="0"/>
    <s v="Female"/>
    <n v="0"/>
    <n v="2020"/>
    <x v="2"/>
    <x v="2"/>
    <x v="2"/>
    <x v="0"/>
    <x v="0"/>
  </r>
  <r>
    <x v="230"/>
    <d v="2021-02-14T21:03:25"/>
    <x v="1"/>
    <n v="323"/>
    <n v="2"/>
    <n v="1865"/>
    <x v="2"/>
    <n v="19"/>
    <n v="1"/>
    <s v="Female"/>
    <n v="0"/>
    <n v="2021"/>
    <x v="6"/>
    <x v="6"/>
    <x v="2"/>
    <x v="1"/>
    <x v="2"/>
  </r>
  <r>
    <x v="230"/>
    <d v="2020-04-27T08:22:57"/>
    <x v="3"/>
    <n v="332"/>
    <n v="2"/>
    <n v="4537"/>
    <x v="1"/>
    <n v="19"/>
    <n v="0"/>
    <s v="Female"/>
    <n v="0"/>
    <n v="2020"/>
    <x v="4"/>
    <x v="4"/>
    <x v="2"/>
    <x v="0"/>
    <x v="1"/>
  </r>
  <r>
    <x v="230"/>
    <d v="2022-11-09T11:31:10"/>
    <x v="2"/>
    <n v="464"/>
    <n v="1"/>
    <n v="3808"/>
    <x v="0"/>
    <n v="19"/>
    <n v="1"/>
    <s v="Female"/>
    <n v="0"/>
    <n v="2022"/>
    <x v="3"/>
    <x v="3"/>
    <x v="2"/>
    <x v="1"/>
    <x v="0"/>
  </r>
  <r>
    <x v="230"/>
    <d v="2020-02-19T17:03:23"/>
    <x v="1"/>
    <n v="481"/>
    <n v="1"/>
    <n v="3506"/>
    <x v="0"/>
    <n v="19"/>
    <n v="1"/>
    <s v="Female"/>
    <n v="0"/>
    <n v="2020"/>
    <x v="6"/>
    <x v="6"/>
    <x v="2"/>
    <x v="1"/>
    <x v="0"/>
  </r>
  <r>
    <x v="231"/>
    <d v="2021-04-15T15:04:09"/>
    <x v="3"/>
    <n v="380"/>
    <n v="4"/>
    <n v="226"/>
    <x v="1"/>
    <n v="43"/>
    <n v="0"/>
    <s v="Male"/>
    <n v="0"/>
    <n v="2021"/>
    <x v="4"/>
    <x v="4"/>
    <x v="1"/>
    <x v="0"/>
    <x v="1"/>
  </r>
  <r>
    <x v="231"/>
    <d v="2020-06-16T07:45:42"/>
    <x v="1"/>
    <n v="408"/>
    <n v="5"/>
    <n v="3446"/>
    <x v="3"/>
    <n v="43"/>
    <n v="0"/>
    <s v="Male"/>
    <n v="0"/>
    <n v="2020"/>
    <x v="8"/>
    <x v="8"/>
    <x v="1"/>
    <x v="0"/>
    <x v="3"/>
  </r>
  <r>
    <x v="231"/>
    <d v="2022-12-31T08:29:43"/>
    <x v="2"/>
    <n v="491"/>
    <n v="4"/>
    <n v="4037"/>
    <x v="1"/>
    <n v="43"/>
    <n v="0"/>
    <s v="Male"/>
    <n v="0"/>
    <n v="2022"/>
    <x v="9"/>
    <x v="9"/>
    <x v="1"/>
    <x v="0"/>
    <x v="1"/>
  </r>
  <r>
    <x v="231"/>
    <d v="2022-02-21T18:28:48"/>
    <x v="0"/>
    <n v="142"/>
    <n v="2"/>
    <n v="2112"/>
    <x v="0"/>
    <n v="43"/>
    <n v="0"/>
    <s v="Male"/>
    <n v="0"/>
    <n v="2022"/>
    <x v="6"/>
    <x v="6"/>
    <x v="1"/>
    <x v="0"/>
    <x v="0"/>
  </r>
  <r>
    <x v="231"/>
    <d v="2022-10-18T02:56:01"/>
    <x v="1"/>
    <n v="39"/>
    <n v="3"/>
    <n v="2836"/>
    <x v="0"/>
    <n v="43"/>
    <n v="1"/>
    <s v="Male"/>
    <n v="0"/>
    <n v="2022"/>
    <x v="11"/>
    <x v="11"/>
    <x v="1"/>
    <x v="1"/>
    <x v="0"/>
  </r>
  <r>
    <x v="231"/>
    <d v="2021-11-21T21:22:32"/>
    <x v="2"/>
    <n v="450"/>
    <n v="2"/>
    <n v="390"/>
    <x v="2"/>
    <n v="43"/>
    <n v="0"/>
    <s v="Male"/>
    <n v="0"/>
    <n v="2021"/>
    <x v="3"/>
    <x v="3"/>
    <x v="1"/>
    <x v="0"/>
    <x v="2"/>
  </r>
  <r>
    <x v="231"/>
    <d v="2023-07-02T19:01:05"/>
    <x v="3"/>
    <n v="202"/>
    <n v="4"/>
    <n v="4027"/>
    <x v="1"/>
    <n v="43"/>
    <n v="0"/>
    <s v="Male"/>
    <n v="0"/>
    <n v="2023"/>
    <x v="7"/>
    <x v="7"/>
    <x v="1"/>
    <x v="0"/>
    <x v="1"/>
  </r>
  <r>
    <x v="232"/>
    <d v="2023-08-17T13:36:13"/>
    <x v="0"/>
    <n v="273"/>
    <n v="3"/>
    <n v="1980"/>
    <x v="0"/>
    <n v="31"/>
    <n v="0"/>
    <s v="Female"/>
    <n v="0"/>
    <n v="2023"/>
    <x v="10"/>
    <x v="10"/>
    <x v="0"/>
    <x v="0"/>
    <x v="0"/>
  </r>
  <r>
    <x v="232"/>
    <d v="2021-12-26T14:19:17"/>
    <x v="3"/>
    <n v="164"/>
    <n v="5"/>
    <n v="4570"/>
    <x v="3"/>
    <n v="31"/>
    <n v="1"/>
    <s v="Female"/>
    <n v="0"/>
    <n v="2021"/>
    <x v="9"/>
    <x v="9"/>
    <x v="0"/>
    <x v="1"/>
    <x v="3"/>
  </r>
  <r>
    <x v="232"/>
    <d v="2023-03-28T21:44:06"/>
    <x v="0"/>
    <n v="192"/>
    <n v="2"/>
    <n v="2682"/>
    <x v="2"/>
    <n v="31"/>
    <n v="1"/>
    <s v="Female"/>
    <n v="0"/>
    <n v="2023"/>
    <x v="1"/>
    <x v="1"/>
    <x v="0"/>
    <x v="1"/>
    <x v="2"/>
  </r>
  <r>
    <x v="232"/>
    <d v="2023-08-26T17:53:13"/>
    <x v="3"/>
    <n v="323"/>
    <n v="5"/>
    <n v="1338"/>
    <x v="2"/>
    <n v="31"/>
    <n v="1"/>
    <s v="Female"/>
    <n v="0"/>
    <n v="2023"/>
    <x v="10"/>
    <x v="10"/>
    <x v="0"/>
    <x v="1"/>
    <x v="2"/>
  </r>
  <r>
    <x v="232"/>
    <d v="2020-10-15T16:44:54"/>
    <x v="2"/>
    <n v="71"/>
    <n v="3"/>
    <n v="3574"/>
    <x v="1"/>
    <n v="31"/>
    <n v="0"/>
    <s v="Female"/>
    <n v="0"/>
    <n v="2020"/>
    <x v="11"/>
    <x v="11"/>
    <x v="0"/>
    <x v="0"/>
    <x v="1"/>
  </r>
  <r>
    <x v="233"/>
    <d v="2023-01-25T17:09:15"/>
    <x v="2"/>
    <n v="125"/>
    <n v="5"/>
    <n v="4632"/>
    <x v="3"/>
    <n v="59"/>
    <n v="1"/>
    <s v="Female"/>
    <n v="0"/>
    <n v="2023"/>
    <x v="5"/>
    <x v="5"/>
    <x v="1"/>
    <x v="1"/>
    <x v="3"/>
  </r>
  <r>
    <x v="233"/>
    <d v="2023-02-12T00:20:00"/>
    <x v="0"/>
    <n v="208"/>
    <n v="4"/>
    <n v="4197"/>
    <x v="1"/>
    <n v="59"/>
    <n v="0"/>
    <s v="Female"/>
    <n v="0"/>
    <n v="2023"/>
    <x v="6"/>
    <x v="6"/>
    <x v="1"/>
    <x v="0"/>
    <x v="1"/>
  </r>
  <r>
    <x v="233"/>
    <d v="2023-01-18T12:19:36"/>
    <x v="0"/>
    <n v="160"/>
    <n v="3"/>
    <n v="4622"/>
    <x v="3"/>
    <n v="59"/>
    <n v="0"/>
    <s v="Female"/>
    <n v="0"/>
    <n v="2023"/>
    <x v="5"/>
    <x v="5"/>
    <x v="1"/>
    <x v="0"/>
    <x v="3"/>
  </r>
  <r>
    <x v="233"/>
    <d v="2023-09-13T07:43:00"/>
    <x v="2"/>
    <n v="369"/>
    <n v="2"/>
    <n v="3407"/>
    <x v="2"/>
    <n v="59"/>
    <n v="0"/>
    <s v="Female"/>
    <n v="0"/>
    <n v="2023"/>
    <x v="0"/>
    <x v="0"/>
    <x v="1"/>
    <x v="0"/>
    <x v="2"/>
  </r>
  <r>
    <x v="233"/>
    <d v="2022-05-30T14:55:22"/>
    <x v="3"/>
    <n v="159"/>
    <n v="1"/>
    <n v="2214"/>
    <x v="1"/>
    <n v="59"/>
    <n v="1"/>
    <s v="Female"/>
    <n v="0"/>
    <n v="2022"/>
    <x v="2"/>
    <x v="2"/>
    <x v="1"/>
    <x v="1"/>
    <x v="1"/>
  </r>
  <r>
    <x v="234"/>
    <d v="2022-08-29T17:51:58"/>
    <x v="3"/>
    <n v="480"/>
    <n v="3"/>
    <n v="5115"/>
    <x v="0"/>
    <n v="53"/>
    <n v="0"/>
    <s v="Female"/>
    <n v="1"/>
    <n v="2022"/>
    <x v="10"/>
    <x v="10"/>
    <x v="1"/>
    <x v="0"/>
    <x v="0"/>
  </r>
  <r>
    <x v="234"/>
    <d v="2021-08-05T00:05:44"/>
    <x v="3"/>
    <n v="229"/>
    <n v="4"/>
    <n v="3636"/>
    <x v="3"/>
    <n v="53"/>
    <n v="0"/>
    <s v="Female"/>
    <n v="1"/>
    <n v="2021"/>
    <x v="10"/>
    <x v="10"/>
    <x v="1"/>
    <x v="0"/>
    <x v="3"/>
  </r>
  <r>
    <x v="234"/>
    <d v="2021-09-22T06:12:09"/>
    <x v="0"/>
    <n v="205"/>
    <n v="4"/>
    <n v="1412"/>
    <x v="1"/>
    <n v="53"/>
    <n v="1"/>
    <s v="Female"/>
    <n v="1"/>
    <n v="2021"/>
    <x v="0"/>
    <x v="0"/>
    <x v="1"/>
    <x v="1"/>
    <x v="1"/>
  </r>
  <r>
    <x v="234"/>
    <d v="2020-04-03T03:58:59"/>
    <x v="3"/>
    <n v="82"/>
    <n v="5"/>
    <n v="4255"/>
    <x v="0"/>
    <n v="53"/>
    <n v="1"/>
    <s v="Female"/>
    <n v="1"/>
    <n v="2020"/>
    <x v="4"/>
    <x v="4"/>
    <x v="1"/>
    <x v="1"/>
    <x v="0"/>
  </r>
  <r>
    <x v="234"/>
    <d v="2022-03-17T15:50:32"/>
    <x v="2"/>
    <n v="488"/>
    <n v="4"/>
    <n v="643"/>
    <x v="2"/>
    <n v="53"/>
    <n v="0"/>
    <s v="Female"/>
    <n v="1"/>
    <n v="2022"/>
    <x v="1"/>
    <x v="1"/>
    <x v="1"/>
    <x v="0"/>
    <x v="2"/>
  </r>
  <r>
    <x v="234"/>
    <d v="2020-11-22T04:17:01"/>
    <x v="3"/>
    <n v="456"/>
    <n v="2"/>
    <n v="1431"/>
    <x v="2"/>
    <n v="53"/>
    <n v="0"/>
    <s v="Female"/>
    <n v="1"/>
    <n v="2020"/>
    <x v="3"/>
    <x v="3"/>
    <x v="1"/>
    <x v="0"/>
    <x v="2"/>
  </r>
  <r>
    <x v="235"/>
    <d v="2022-02-20T22:22:54"/>
    <x v="1"/>
    <n v="70"/>
    <n v="4"/>
    <n v="4081"/>
    <x v="1"/>
    <n v="34"/>
    <n v="1"/>
    <s v="Female"/>
    <n v="0"/>
    <n v="2022"/>
    <x v="6"/>
    <x v="6"/>
    <x v="0"/>
    <x v="1"/>
    <x v="1"/>
  </r>
  <r>
    <x v="235"/>
    <d v="2020-09-24T21:28:31"/>
    <x v="1"/>
    <n v="310"/>
    <n v="1"/>
    <n v="4054"/>
    <x v="2"/>
    <n v="34"/>
    <n v="0"/>
    <s v="Female"/>
    <n v="0"/>
    <n v="2020"/>
    <x v="0"/>
    <x v="0"/>
    <x v="0"/>
    <x v="0"/>
    <x v="2"/>
  </r>
  <r>
    <x v="235"/>
    <d v="2023-08-04T12:41:10"/>
    <x v="3"/>
    <n v="71"/>
    <n v="4"/>
    <n v="263"/>
    <x v="0"/>
    <n v="34"/>
    <n v="0"/>
    <s v="Female"/>
    <n v="0"/>
    <n v="2023"/>
    <x v="10"/>
    <x v="10"/>
    <x v="0"/>
    <x v="0"/>
    <x v="0"/>
  </r>
  <r>
    <x v="235"/>
    <d v="2023-08-29T10:53:15"/>
    <x v="1"/>
    <n v="332"/>
    <n v="1"/>
    <n v="4881"/>
    <x v="0"/>
    <n v="34"/>
    <n v="0"/>
    <s v="Female"/>
    <n v="0"/>
    <n v="2023"/>
    <x v="10"/>
    <x v="10"/>
    <x v="0"/>
    <x v="0"/>
    <x v="0"/>
  </r>
  <r>
    <x v="235"/>
    <d v="2023-04-29T17:30:23"/>
    <x v="2"/>
    <n v="304"/>
    <n v="4"/>
    <n v="2805"/>
    <x v="0"/>
    <n v="34"/>
    <n v="0"/>
    <s v="Female"/>
    <n v="0"/>
    <n v="2023"/>
    <x v="4"/>
    <x v="4"/>
    <x v="0"/>
    <x v="0"/>
    <x v="0"/>
  </r>
  <r>
    <x v="235"/>
    <d v="2023-02-16T21:22:12"/>
    <x v="2"/>
    <n v="389"/>
    <n v="2"/>
    <n v="3417"/>
    <x v="0"/>
    <n v="34"/>
    <n v="1"/>
    <s v="Female"/>
    <n v="0"/>
    <n v="2023"/>
    <x v="6"/>
    <x v="6"/>
    <x v="0"/>
    <x v="1"/>
    <x v="0"/>
  </r>
  <r>
    <x v="235"/>
    <d v="2020-05-23T03:35:18"/>
    <x v="1"/>
    <n v="113"/>
    <n v="5"/>
    <n v="1192"/>
    <x v="1"/>
    <n v="34"/>
    <n v="1"/>
    <s v="Female"/>
    <n v="0"/>
    <n v="2020"/>
    <x v="2"/>
    <x v="2"/>
    <x v="0"/>
    <x v="1"/>
    <x v="1"/>
  </r>
  <r>
    <x v="236"/>
    <d v="2022-06-12T19:48:44"/>
    <x v="2"/>
    <n v="174"/>
    <n v="4"/>
    <n v="4971"/>
    <x v="2"/>
    <n v="55"/>
    <n v="1"/>
    <s v="Male"/>
    <n v="0"/>
    <n v="2022"/>
    <x v="8"/>
    <x v="8"/>
    <x v="1"/>
    <x v="1"/>
    <x v="2"/>
  </r>
  <r>
    <x v="236"/>
    <d v="2020-10-24T18:28:03"/>
    <x v="2"/>
    <n v="118"/>
    <n v="1"/>
    <n v="4196"/>
    <x v="1"/>
    <n v="55"/>
    <n v="1"/>
    <s v="Male"/>
    <n v="0"/>
    <n v="2020"/>
    <x v="11"/>
    <x v="11"/>
    <x v="1"/>
    <x v="1"/>
    <x v="1"/>
  </r>
  <r>
    <x v="236"/>
    <d v="2022-09-14T20:30:13"/>
    <x v="0"/>
    <n v="378"/>
    <n v="1"/>
    <n v="2652"/>
    <x v="1"/>
    <n v="55"/>
    <n v="0"/>
    <s v="Male"/>
    <n v="0"/>
    <n v="2022"/>
    <x v="0"/>
    <x v="0"/>
    <x v="1"/>
    <x v="0"/>
    <x v="1"/>
  </r>
  <r>
    <x v="236"/>
    <d v="2021-06-16T07:07:21"/>
    <x v="0"/>
    <n v="217"/>
    <n v="3"/>
    <n v="3934"/>
    <x v="0"/>
    <n v="55"/>
    <n v="0"/>
    <s v="Male"/>
    <n v="0"/>
    <n v="2021"/>
    <x v="8"/>
    <x v="8"/>
    <x v="1"/>
    <x v="0"/>
    <x v="0"/>
  </r>
  <r>
    <x v="237"/>
    <d v="2023-07-22T15:18:01"/>
    <x v="3"/>
    <n v="496"/>
    <n v="2"/>
    <n v="1595"/>
    <x v="0"/>
    <n v="27"/>
    <n v="0"/>
    <s v="Male"/>
    <n v="1"/>
    <n v="2023"/>
    <x v="7"/>
    <x v="7"/>
    <x v="0"/>
    <x v="0"/>
    <x v="0"/>
  </r>
  <r>
    <x v="237"/>
    <d v="2021-07-04T23:33:01"/>
    <x v="2"/>
    <n v="405"/>
    <n v="4"/>
    <n v="1566"/>
    <x v="0"/>
    <n v="27"/>
    <n v="0"/>
    <s v="Male"/>
    <n v="1"/>
    <n v="2021"/>
    <x v="7"/>
    <x v="7"/>
    <x v="0"/>
    <x v="0"/>
    <x v="0"/>
  </r>
  <r>
    <x v="237"/>
    <d v="2023-08-03T10:47:36"/>
    <x v="2"/>
    <n v="236"/>
    <n v="2"/>
    <n v="514"/>
    <x v="2"/>
    <n v="27"/>
    <n v="0"/>
    <s v="Male"/>
    <n v="1"/>
    <n v="2023"/>
    <x v="10"/>
    <x v="10"/>
    <x v="0"/>
    <x v="0"/>
    <x v="2"/>
  </r>
  <r>
    <x v="237"/>
    <d v="2021-09-20T20:44:50"/>
    <x v="2"/>
    <n v="381"/>
    <n v="3"/>
    <n v="975"/>
    <x v="0"/>
    <n v="27"/>
    <n v="0"/>
    <s v="Male"/>
    <n v="1"/>
    <n v="2021"/>
    <x v="0"/>
    <x v="0"/>
    <x v="0"/>
    <x v="0"/>
    <x v="0"/>
  </r>
  <r>
    <x v="237"/>
    <d v="2021-06-08T20:16:43"/>
    <x v="2"/>
    <n v="313"/>
    <n v="1"/>
    <n v="3409"/>
    <x v="1"/>
    <n v="27"/>
    <n v="0"/>
    <s v="Male"/>
    <n v="1"/>
    <n v="2021"/>
    <x v="8"/>
    <x v="8"/>
    <x v="0"/>
    <x v="0"/>
    <x v="1"/>
  </r>
  <r>
    <x v="237"/>
    <d v="2023-08-22T18:55:59"/>
    <x v="0"/>
    <n v="342"/>
    <n v="2"/>
    <n v="1107"/>
    <x v="2"/>
    <n v="27"/>
    <n v="1"/>
    <s v="Male"/>
    <n v="1"/>
    <n v="2023"/>
    <x v="10"/>
    <x v="10"/>
    <x v="0"/>
    <x v="1"/>
    <x v="2"/>
  </r>
  <r>
    <x v="237"/>
    <d v="2022-04-15T01:07:33"/>
    <x v="3"/>
    <n v="14"/>
    <n v="2"/>
    <n v="426"/>
    <x v="1"/>
    <n v="27"/>
    <n v="0"/>
    <s v="Male"/>
    <n v="1"/>
    <n v="2022"/>
    <x v="4"/>
    <x v="4"/>
    <x v="0"/>
    <x v="0"/>
    <x v="1"/>
  </r>
  <r>
    <x v="238"/>
    <d v="2021-10-21T23:59:56"/>
    <x v="3"/>
    <n v="152"/>
    <n v="4"/>
    <n v="4011"/>
    <x v="2"/>
    <n v="46"/>
    <n v="0"/>
    <s v="Female"/>
    <n v="0"/>
    <n v="2021"/>
    <x v="11"/>
    <x v="11"/>
    <x v="1"/>
    <x v="0"/>
    <x v="2"/>
  </r>
  <r>
    <x v="238"/>
    <d v="2021-04-08T02:55:54"/>
    <x v="2"/>
    <n v="203"/>
    <n v="1"/>
    <n v="5200"/>
    <x v="1"/>
    <n v="46"/>
    <n v="0"/>
    <s v="Female"/>
    <n v="0"/>
    <n v="2021"/>
    <x v="4"/>
    <x v="4"/>
    <x v="1"/>
    <x v="0"/>
    <x v="1"/>
  </r>
  <r>
    <x v="238"/>
    <d v="2021-06-20T02:13:19"/>
    <x v="3"/>
    <n v="14"/>
    <n v="2"/>
    <n v="2562"/>
    <x v="0"/>
    <n v="46"/>
    <n v="1"/>
    <s v="Female"/>
    <n v="0"/>
    <n v="2021"/>
    <x v="8"/>
    <x v="8"/>
    <x v="1"/>
    <x v="1"/>
    <x v="0"/>
  </r>
  <r>
    <x v="238"/>
    <d v="2022-03-22T09:37:07"/>
    <x v="2"/>
    <n v="222"/>
    <n v="4"/>
    <n v="4945"/>
    <x v="0"/>
    <n v="46"/>
    <n v="1"/>
    <s v="Female"/>
    <n v="0"/>
    <n v="2022"/>
    <x v="1"/>
    <x v="1"/>
    <x v="1"/>
    <x v="1"/>
    <x v="0"/>
  </r>
  <r>
    <x v="238"/>
    <d v="2020-04-28T20:39:43"/>
    <x v="1"/>
    <n v="377"/>
    <n v="5"/>
    <n v="1575"/>
    <x v="0"/>
    <n v="46"/>
    <n v="0"/>
    <s v="Female"/>
    <n v="0"/>
    <n v="2020"/>
    <x v="4"/>
    <x v="4"/>
    <x v="1"/>
    <x v="0"/>
    <x v="0"/>
  </r>
  <r>
    <x v="239"/>
    <d v="2022-03-12T01:38:14"/>
    <x v="3"/>
    <n v="468"/>
    <n v="5"/>
    <n v="1776"/>
    <x v="1"/>
    <n v="25"/>
    <n v="1"/>
    <s v="Female"/>
    <n v="0"/>
    <n v="2022"/>
    <x v="1"/>
    <x v="1"/>
    <x v="2"/>
    <x v="1"/>
    <x v="1"/>
  </r>
  <r>
    <x v="239"/>
    <d v="2020-10-27T07:53:48"/>
    <x v="2"/>
    <n v="365"/>
    <n v="2"/>
    <n v="1961"/>
    <x v="0"/>
    <n v="25"/>
    <n v="1"/>
    <s v="Female"/>
    <n v="0"/>
    <n v="2020"/>
    <x v="11"/>
    <x v="11"/>
    <x v="2"/>
    <x v="1"/>
    <x v="0"/>
  </r>
  <r>
    <x v="239"/>
    <d v="2021-06-04T02:51:34"/>
    <x v="1"/>
    <n v="315"/>
    <n v="2"/>
    <n v="1472"/>
    <x v="1"/>
    <n v="25"/>
    <n v="0"/>
    <s v="Female"/>
    <n v="0"/>
    <n v="2021"/>
    <x v="8"/>
    <x v="8"/>
    <x v="2"/>
    <x v="0"/>
    <x v="1"/>
  </r>
  <r>
    <x v="239"/>
    <d v="2021-10-26T16:17:12"/>
    <x v="2"/>
    <n v="230"/>
    <n v="1"/>
    <n v="725"/>
    <x v="0"/>
    <n v="25"/>
    <n v="1"/>
    <s v="Female"/>
    <n v="0"/>
    <n v="2021"/>
    <x v="11"/>
    <x v="11"/>
    <x v="2"/>
    <x v="1"/>
    <x v="0"/>
  </r>
  <r>
    <x v="240"/>
    <d v="2020-01-04T08:25:25"/>
    <x v="3"/>
    <n v="483"/>
    <n v="3"/>
    <n v="849"/>
    <x v="0"/>
    <n v="37"/>
    <n v="0"/>
    <s v="Female"/>
    <n v="0"/>
    <n v="2020"/>
    <x v="5"/>
    <x v="5"/>
    <x v="0"/>
    <x v="0"/>
    <x v="0"/>
  </r>
  <r>
    <x v="240"/>
    <d v="2022-09-22T05:00:05"/>
    <x v="2"/>
    <n v="160"/>
    <n v="5"/>
    <n v="3946"/>
    <x v="2"/>
    <n v="37"/>
    <n v="0"/>
    <s v="Female"/>
    <n v="0"/>
    <n v="2022"/>
    <x v="0"/>
    <x v="0"/>
    <x v="0"/>
    <x v="0"/>
    <x v="2"/>
  </r>
  <r>
    <x v="240"/>
    <d v="2020-02-05T13:08:41"/>
    <x v="2"/>
    <n v="271"/>
    <n v="5"/>
    <n v="4858"/>
    <x v="0"/>
    <n v="37"/>
    <n v="1"/>
    <s v="Female"/>
    <n v="0"/>
    <n v="2020"/>
    <x v="6"/>
    <x v="6"/>
    <x v="0"/>
    <x v="1"/>
    <x v="0"/>
  </r>
  <r>
    <x v="240"/>
    <d v="2021-08-31T10:30:40"/>
    <x v="3"/>
    <n v="340"/>
    <n v="3"/>
    <n v="3219"/>
    <x v="1"/>
    <n v="37"/>
    <n v="1"/>
    <s v="Female"/>
    <n v="0"/>
    <n v="2021"/>
    <x v="10"/>
    <x v="10"/>
    <x v="0"/>
    <x v="1"/>
    <x v="1"/>
  </r>
  <r>
    <x v="240"/>
    <d v="2021-11-28T02:25:08"/>
    <x v="3"/>
    <n v="123"/>
    <n v="2"/>
    <n v="4413"/>
    <x v="2"/>
    <n v="37"/>
    <n v="0"/>
    <s v="Female"/>
    <n v="0"/>
    <n v="2021"/>
    <x v="3"/>
    <x v="3"/>
    <x v="0"/>
    <x v="0"/>
    <x v="2"/>
  </r>
  <r>
    <x v="240"/>
    <d v="2021-10-20T02:23:42"/>
    <x v="2"/>
    <n v="369"/>
    <n v="4"/>
    <n v="3279"/>
    <x v="0"/>
    <n v="37"/>
    <n v="1"/>
    <s v="Female"/>
    <n v="0"/>
    <n v="2021"/>
    <x v="11"/>
    <x v="11"/>
    <x v="0"/>
    <x v="1"/>
    <x v="0"/>
  </r>
  <r>
    <x v="240"/>
    <d v="2023-05-12T05:31:48"/>
    <x v="1"/>
    <n v="403"/>
    <n v="4"/>
    <n v="1408"/>
    <x v="0"/>
    <n v="37"/>
    <n v="1"/>
    <s v="Female"/>
    <n v="0"/>
    <n v="2023"/>
    <x v="2"/>
    <x v="2"/>
    <x v="0"/>
    <x v="1"/>
    <x v="0"/>
  </r>
  <r>
    <x v="240"/>
    <d v="2020-01-01T00:34:38"/>
    <x v="0"/>
    <n v="125"/>
    <n v="1"/>
    <n v="1649"/>
    <x v="0"/>
    <n v="37"/>
    <n v="1"/>
    <s v="Female"/>
    <n v="0"/>
    <n v="2020"/>
    <x v="5"/>
    <x v="5"/>
    <x v="0"/>
    <x v="1"/>
    <x v="0"/>
  </r>
  <r>
    <x v="240"/>
    <d v="2020-12-01T02:31:52"/>
    <x v="2"/>
    <n v="91"/>
    <n v="3"/>
    <n v="2317"/>
    <x v="0"/>
    <n v="37"/>
    <n v="0"/>
    <s v="Female"/>
    <n v="0"/>
    <n v="2020"/>
    <x v="9"/>
    <x v="9"/>
    <x v="0"/>
    <x v="0"/>
    <x v="0"/>
  </r>
  <r>
    <x v="240"/>
    <d v="2020-01-11T02:29:16"/>
    <x v="3"/>
    <n v="101"/>
    <n v="5"/>
    <n v="2500"/>
    <x v="0"/>
    <n v="37"/>
    <n v="1"/>
    <s v="Female"/>
    <n v="0"/>
    <n v="2020"/>
    <x v="5"/>
    <x v="5"/>
    <x v="0"/>
    <x v="1"/>
    <x v="0"/>
  </r>
  <r>
    <x v="240"/>
    <d v="2022-02-18T06:13:32"/>
    <x v="1"/>
    <n v="316"/>
    <n v="4"/>
    <n v="4787"/>
    <x v="1"/>
    <n v="37"/>
    <n v="0"/>
    <s v="Female"/>
    <n v="0"/>
    <n v="2022"/>
    <x v="6"/>
    <x v="6"/>
    <x v="0"/>
    <x v="0"/>
    <x v="1"/>
  </r>
  <r>
    <x v="240"/>
    <d v="2023-03-06T07:17:38"/>
    <x v="0"/>
    <n v="450"/>
    <n v="3"/>
    <n v="1826"/>
    <x v="1"/>
    <n v="37"/>
    <n v="1"/>
    <s v="Female"/>
    <n v="0"/>
    <n v="2023"/>
    <x v="1"/>
    <x v="1"/>
    <x v="0"/>
    <x v="1"/>
    <x v="1"/>
  </r>
  <r>
    <x v="241"/>
    <d v="2023-01-15T20:31:44"/>
    <x v="0"/>
    <n v="91"/>
    <n v="5"/>
    <n v="1186"/>
    <x v="0"/>
    <n v="19"/>
    <n v="0"/>
    <s v="Male"/>
    <n v="0"/>
    <n v="2023"/>
    <x v="5"/>
    <x v="5"/>
    <x v="2"/>
    <x v="0"/>
    <x v="0"/>
  </r>
  <r>
    <x v="241"/>
    <d v="2022-12-16T15:48:29"/>
    <x v="3"/>
    <n v="448"/>
    <n v="4"/>
    <n v="1904"/>
    <x v="2"/>
    <n v="19"/>
    <n v="1"/>
    <s v="Male"/>
    <n v="0"/>
    <n v="2022"/>
    <x v="9"/>
    <x v="9"/>
    <x v="2"/>
    <x v="1"/>
    <x v="2"/>
  </r>
  <r>
    <x v="241"/>
    <d v="2022-10-23T05:03:21"/>
    <x v="2"/>
    <n v="397"/>
    <n v="4"/>
    <n v="4429"/>
    <x v="2"/>
    <n v="19"/>
    <n v="0"/>
    <s v="Male"/>
    <n v="0"/>
    <n v="2022"/>
    <x v="11"/>
    <x v="11"/>
    <x v="2"/>
    <x v="0"/>
    <x v="2"/>
  </r>
  <r>
    <x v="242"/>
    <d v="2021-09-20T21:14:41"/>
    <x v="1"/>
    <n v="449"/>
    <n v="4"/>
    <n v="791"/>
    <x v="0"/>
    <n v="63"/>
    <n v="0"/>
    <s v="Male"/>
    <n v="0"/>
    <n v="2021"/>
    <x v="0"/>
    <x v="0"/>
    <x v="3"/>
    <x v="0"/>
    <x v="0"/>
  </r>
  <r>
    <x v="242"/>
    <d v="2021-05-27T17:29:20"/>
    <x v="2"/>
    <n v="378"/>
    <n v="5"/>
    <n v="2793"/>
    <x v="0"/>
    <n v="63"/>
    <n v="1"/>
    <s v="Male"/>
    <n v="0"/>
    <n v="2021"/>
    <x v="2"/>
    <x v="2"/>
    <x v="3"/>
    <x v="1"/>
    <x v="0"/>
  </r>
  <r>
    <x v="242"/>
    <d v="2022-09-30T00:59:03"/>
    <x v="3"/>
    <n v="67"/>
    <n v="3"/>
    <n v="1005"/>
    <x v="1"/>
    <n v="63"/>
    <n v="0"/>
    <s v="Male"/>
    <n v="0"/>
    <n v="2022"/>
    <x v="0"/>
    <x v="0"/>
    <x v="3"/>
    <x v="0"/>
    <x v="1"/>
  </r>
  <r>
    <x v="242"/>
    <d v="2021-08-15T20:19:45"/>
    <x v="1"/>
    <n v="180"/>
    <n v="4"/>
    <n v="1218"/>
    <x v="1"/>
    <n v="63"/>
    <n v="1"/>
    <s v="Male"/>
    <n v="0"/>
    <n v="2021"/>
    <x v="10"/>
    <x v="10"/>
    <x v="3"/>
    <x v="1"/>
    <x v="1"/>
  </r>
  <r>
    <x v="242"/>
    <d v="2022-11-04T17:47:50"/>
    <x v="0"/>
    <n v="28"/>
    <n v="2"/>
    <n v="354"/>
    <x v="1"/>
    <n v="63"/>
    <n v="0"/>
    <s v="Male"/>
    <n v="0"/>
    <n v="2022"/>
    <x v="3"/>
    <x v="3"/>
    <x v="3"/>
    <x v="0"/>
    <x v="1"/>
  </r>
  <r>
    <x v="242"/>
    <d v="2022-10-05T13:35:57"/>
    <x v="3"/>
    <n v="278"/>
    <n v="3"/>
    <n v="3929"/>
    <x v="1"/>
    <n v="63"/>
    <n v="0"/>
    <s v="Male"/>
    <n v="0"/>
    <n v="2022"/>
    <x v="11"/>
    <x v="11"/>
    <x v="3"/>
    <x v="0"/>
    <x v="1"/>
  </r>
  <r>
    <x v="243"/>
    <d v="2021-11-19T14:09:15"/>
    <x v="1"/>
    <n v="140"/>
    <n v="2"/>
    <n v="3618"/>
    <x v="3"/>
    <n v="28"/>
    <n v="0"/>
    <s v="Female"/>
    <n v="0"/>
    <n v="2021"/>
    <x v="3"/>
    <x v="3"/>
    <x v="0"/>
    <x v="0"/>
    <x v="3"/>
  </r>
  <r>
    <x v="243"/>
    <d v="2023-06-29T00:05:58"/>
    <x v="3"/>
    <n v="217"/>
    <n v="3"/>
    <n v="440"/>
    <x v="0"/>
    <n v="28"/>
    <n v="1"/>
    <s v="Female"/>
    <n v="0"/>
    <n v="2023"/>
    <x v="8"/>
    <x v="8"/>
    <x v="0"/>
    <x v="1"/>
    <x v="0"/>
  </r>
  <r>
    <x v="243"/>
    <d v="2023-09-03T05:28:48"/>
    <x v="3"/>
    <n v="465"/>
    <n v="1"/>
    <n v="3054"/>
    <x v="1"/>
    <n v="28"/>
    <n v="0"/>
    <s v="Female"/>
    <n v="0"/>
    <n v="2023"/>
    <x v="0"/>
    <x v="0"/>
    <x v="0"/>
    <x v="0"/>
    <x v="1"/>
  </r>
  <r>
    <x v="243"/>
    <d v="2022-11-26T17:11:26"/>
    <x v="3"/>
    <n v="28"/>
    <n v="1"/>
    <n v="3079"/>
    <x v="0"/>
    <n v="28"/>
    <n v="0"/>
    <s v="Female"/>
    <n v="0"/>
    <n v="2022"/>
    <x v="3"/>
    <x v="3"/>
    <x v="0"/>
    <x v="0"/>
    <x v="0"/>
  </r>
  <r>
    <x v="243"/>
    <d v="2021-02-23T03:29:43"/>
    <x v="3"/>
    <n v="192"/>
    <n v="1"/>
    <n v="4963"/>
    <x v="0"/>
    <n v="28"/>
    <n v="1"/>
    <s v="Female"/>
    <n v="0"/>
    <n v="2021"/>
    <x v="6"/>
    <x v="6"/>
    <x v="0"/>
    <x v="1"/>
    <x v="0"/>
  </r>
  <r>
    <x v="243"/>
    <d v="2020-08-07T02:22:09"/>
    <x v="3"/>
    <n v="26"/>
    <n v="3"/>
    <n v="3472"/>
    <x v="0"/>
    <n v="28"/>
    <n v="0"/>
    <s v="Female"/>
    <n v="0"/>
    <n v="2020"/>
    <x v="10"/>
    <x v="10"/>
    <x v="0"/>
    <x v="0"/>
    <x v="0"/>
  </r>
  <r>
    <x v="244"/>
    <d v="2023-01-07T04:39:34"/>
    <x v="3"/>
    <n v="220"/>
    <n v="4"/>
    <n v="1991"/>
    <x v="2"/>
    <n v="58"/>
    <n v="0"/>
    <s v="Female"/>
    <n v="0"/>
    <n v="2023"/>
    <x v="5"/>
    <x v="5"/>
    <x v="1"/>
    <x v="0"/>
    <x v="2"/>
  </r>
  <r>
    <x v="244"/>
    <d v="2020-07-23T04:55:09"/>
    <x v="1"/>
    <n v="438"/>
    <n v="2"/>
    <n v="4654"/>
    <x v="1"/>
    <n v="58"/>
    <n v="0"/>
    <s v="Female"/>
    <n v="0"/>
    <n v="2020"/>
    <x v="7"/>
    <x v="7"/>
    <x v="1"/>
    <x v="0"/>
    <x v="1"/>
  </r>
  <r>
    <x v="244"/>
    <d v="2023-06-29T11:32:20"/>
    <x v="1"/>
    <n v="108"/>
    <n v="4"/>
    <n v="5219"/>
    <x v="2"/>
    <n v="58"/>
    <n v="0"/>
    <s v="Female"/>
    <n v="0"/>
    <n v="2023"/>
    <x v="8"/>
    <x v="8"/>
    <x v="1"/>
    <x v="0"/>
    <x v="2"/>
  </r>
  <r>
    <x v="245"/>
    <d v="2023-06-25T05:24:53"/>
    <x v="2"/>
    <n v="216"/>
    <n v="5"/>
    <n v="4051"/>
    <x v="0"/>
    <n v="61"/>
    <n v="1"/>
    <s v="Female"/>
    <n v="0"/>
    <n v="2023"/>
    <x v="8"/>
    <x v="8"/>
    <x v="3"/>
    <x v="1"/>
    <x v="0"/>
  </r>
  <r>
    <x v="245"/>
    <d v="2023-06-17T19:58:28"/>
    <x v="0"/>
    <n v="463"/>
    <n v="2"/>
    <n v="3253"/>
    <x v="2"/>
    <n v="61"/>
    <n v="0"/>
    <s v="Female"/>
    <n v="0"/>
    <n v="2023"/>
    <x v="8"/>
    <x v="8"/>
    <x v="3"/>
    <x v="0"/>
    <x v="2"/>
  </r>
  <r>
    <x v="245"/>
    <d v="2020-08-19T13:41:05"/>
    <x v="0"/>
    <n v="345"/>
    <n v="2"/>
    <n v="4870"/>
    <x v="1"/>
    <n v="61"/>
    <n v="0"/>
    <s v="Female"/>
    <n v="0"/>
    <n v="2020"/>
    <x v="10"/>
    <x v="10"/>
    <x v="3"/>
    <x v="0"/>
    <x v="1"/>
  </r>
  <r>
    <x v="245"/>
    <d v="2022-09-23T23:39:22"/>
    <x v="3"/>
    <n v="372"/>
    <n v="2"/>
    <n v="2143"/>
    <x v="2"/>
    <n v="61"/>
    <n v="0"/>
    <s v="Female"/>
    <n v="0"/>
    <n v="2022"/>
    <x v="0"/>
    <x v="0"/>
    <x v="3"/>
    <x v="0"/>
    <x v="2"/>
  </r>
  <r>
    <x v="245"/>
    <d v="2020-02-14T08:39:22"/>
    <x v="2"/>
    <n v="234"/>
    <n v="4"/>
    <n v="1274"/>
    <x v="0"/>
    <n v="61"/>
    <n v="1"/>
    <s v="Female"/>
    <n v="0"/>
    <n v="2020"/>
    <x v="6"/>
    <x v="6"/>
    <x v="3"/>
    <x v="1"/>
    <x v="0"/>
  </r>
  <r>
    <x v="245"/>
    <d v="2022-04-30T00:40:37"/>
    <x v="2"/>
    <n v="372"/>
    <n v="2"/>
    <n v="2386"/>
    <x v="0"/>
    <n v="61"/>
    <n v="0"/>
    <s v="Female"/>
    <n v="0"/>
    <n v="2022"/>
    <x v="4"/>
    <x v="4"/>
    <x v="3"/>
    <x v="0"/>
    <x v="0"/>
  </r>
  <r>
    <x v="245"/>
    <d v="2022-04-26T11:14:32"/>
    <x v="0"/>
    <n v="316"/>
    <n v="2"/>
    <n v="1799"/>
    <x v="1"/>
    <n v="61"/>
    <n v="1"/>
    <s v="Female"/>
    <n v="0"/>
    <n v="2022"/>
    <x v="4"/>
    <x v="4"/>
    <x v="3"/>
    <x v="1"/>
    <x v="1"/>
  </r>
  <r>
    <x v="246"/>
    <d v="2023-07-25T09:37:50"/>
    <x v="2"/>
    <n v="155"/>
    <n v="2"/>
    <n v="2149"/>
    <x v="0"/>
    <n v="30"/>
    <n v="0"/>
    <s v="Male"/>
    <n v="0"/>
    <n v="2023"/>
    <x v="7"/>
    <x v="7"/>
    <x v="0"/>
    <x v="0"/>
    <x v="0"/>
  </r>
  <r>
    <x v="246"/>
    <d v="2022-10-14T18:44:30"/>
    <x v="2"/>
    <n v="16"/>
    <n v="4"/>
    <n v="4840"/>
    <x v="1"/>
    <n v="30"/>
    <n v="0"/>
    <s v="Male"/>
    <n v="0"/>
    <n v="2022"/>
    <x v="11"/>
    <x v="11"/>
    <x v="0"/>
    <x v="0"/>
    <x v="1"/>
  </r>
  <r>
    <x v="246"/>
    <d v="2022-10-02T10:18:27"/>
    <x v="2"/>
    <n v="148"/>
    <n v="1"/>
    <n v="3551"/>
    <x v="0"/>
    <n v="30"/>
    <n v="1"/>
    <s v="Male"/>
    <n v="0"/>
    <n v="2022"/>
    <x v="11"/>
    <x v="11"/>
    <x v="0"/>
    <x v="1"/>
    <x v="0"/>
  </r>
  <r>
    <x v="246"/>
    <d v="2023-03-20T19:46:07"/>
    <x v="0"/>
    <n v="172"/>
    <n v="1"/>
    <n v="4912"/>
    <x v="1"/>
    <n v="30"/>
    <n v="0"/>
    <s v="Male"/>
    <n v="0"/>
    <n v="2023"/>
    <x v="1"/>
    <x v="1"/>
    <x v="0"/>
    <x v="0"/>
    <x v="1"/>
  </r>
  <r>
    <x v="246"/>
    <d v="2021-02-11T13:55:54"/>
    <x v="0"/>
    <n v="155"/>
    <n v="2"/>
    <n v="4088"/>
    <x v="3"/>
    <n v="30"/>
    <n v="1"/>
    <s v="Male"/>
    <n v="0"/>
    <n v="2021"/>
    <x v="6"/>
    <x v="6"/>
    <x v="0"/>
    <x v="1"/>
    <x v="3"/>
  </r>
  <r>
    <x v="246"/>
    <d v="2021-11-01T22:49:32"/>
    <x v="0"/>
    <n v="343"/>
    <n v="1"/>
    <n v="1618"/>
    <x v="1"/>
    <n v="30"/>
    <n v="0"/>
    <s v="Male"/>
    <n v="0"/>
    <n v="2021"/>
    <x v="3"/>
    <x v="3"/>
    <x v="0"/>
    <x v="0"/>
    <x v="1"/>
  </r>
  <r>
    <x v="247"/>
    <d v="2023-03-07T14:19:06"/>
    <x v="2"/>
    <n v="482"/>
    <n v="2"/>
    <n v="222"/>
    <x v="0"/>
    <n v="19"/>
    <n v="1"/>
    <s v="Male"/>
    <n v="1"/>
    <n v="2023"/>
    <x v="1"/>
    <x v="1"/>
    <x v="2"/>
    <x v="1"/>
    <x v="0"/>
  </r>
  <r>
    <x v="247"/>
    <d v="2020-11-14T21:36:27"/>
    <x v="1"/>
    <n v="21"/>
    <n v="5"/>
    <n v="3859"/>
    <x v="2"/>
    <n v="19"/>
    <n v="0"/>
    <s v="Male"/>
    <n v="1"/>
    <n v="2020"/>
    <x v="3"/>
    <x v="3"/>
    <x v="2"/>
    <x v="0"/>
    <x v="2"/>
  </r>
  <r>
    <x v="247"/>
    <d v="2020-12-19T10:56:49"/>
    <x v="1"/>
    <n v="415"/>
    <n v="3"/>
    <n v="2493"/>
    <x v="1"/>
    <n v="19"/>
    <n v="0"/>
    <s v="Male"/>
    <n v="1"/>
    <n v="2020"/>
    <x v="9"/>
    <x v="9"/>
    <x v="2"/>
    <x v="0"/>
    <x v="1"/>
  </r>
  <r>
    <x v="247"/>
    <d v="2021-03-18T13:34:21"/>
    <x v="1"/>
    <n v="49"/>
    <n v="5"/>
    <n v="1915"/>
    <x v="1"/>
    <n v="19"/>
    <n v="1"/>
    <s v="Male"/>
    <n v="1"/>
    <n v="2021"/>
    <x v="1"/>
    <x v="1"/>
    <x v="2"/>
    <x v="1"/>
    <x v="1"/>
  </r>
  <r>
    <x v="247"/>
    <d v="2021-08-12T12:29:15"/>
    <x v="2"/>
    <n v="461"/>
    <n v="4"/>
    <n v="2716"/>
    <x v="2"/>
    <n v="19"/>
    <n v="1"/>
    <s v="Male"/>
    <n v="1"/>
    <n v="2021"/>
    <x v="10"/>
    <x v="10"/>
    <x v="2"/>
    <x v="1"/>
    <x v="2"/>
  </r>
  <r>
    <x v="247"/>
    <d v="2020-12-26T14:39:07"/>
    <x v="2"/>
    <n v="491"/>
    <n v="4"/>
    <n v="2198"/>
    <x v="2"/>
    <n v="19"/>
    <n v="1"/>
    <s v="Male"/>
    <n v="1"/>
    <n v="2020"/>
    <x v="9"/>
    <x v="9"/>
    <x v="2"/>
    <x v="1"/>
    <x v="2"/>
  </r>
  <r>
    <x v="247"/>
    <d v="2021-06-23T20:49:41"/>
    <x v="2"/>
    <n v="327"/>
    <n v="5"/>
    <n v="3842"/>
    <x v="2"/>
    <n v="19"/>
    <n v="1"/>
    <s v="Male"/>
    <n v="1"/>
    <n v="2021"/>
    <x v="8"/>
    <x v="8"/>
    <x v="2"/>
    <x v="1"/>
    <x v="2"/>
  </r>
  <r>
    <x v="247"/>
    <d v="2021-08-25T06:21:36"/>
    <x v="3"/>
    <n v="477"/>
    <n v="4"/>
    <n v="1046"/>
    <x v="0"/>
    <n v="19"/>
    <n v="1"/>
    <s v="Male"/>
    <n v="1"/>
    <n v="2021"/>
    <x v="10"/>
    <x v="10"/>
    <x v="2"/>
    <x v="1"/>
    <x v="0"/>
  </r>
  <r>
    <x v="248"/>
    <d v="2022-06-25T12:52:07"/>
    <x v="1"/>
    <n v="273"/>
    <n v="5"/>
    <n v="2524"/>
    <x v="0"/>
    <n v="19"/>
    <n v="0"/>
    <s v="Male"/>
    <n v="0"/>
    <n v="2022"/>
    <x v="8"/>
    <x v="8"/>
    <x v="2"/>
    <x v="0"/>
    <x v="0"/>
  </r>
  <r>
    <x v="248"/>
    <d v="2022-08-13T16:23:38"/>
    <x v="3"/>
    <n v="87"/>
    <n v="2"/>
    <n v="441"/>
    <x v="1"/>
    <n v="19"/>
    <n v="1"/>
    <s v="Male"/>
    <n v="0"/>
    <n v="2022"/>
    <x v="10"/>
    <x v="10"/>
    <x v="2"/>
    <x v="1"/>
    <x v="1"/>
  </r>
  <r>
    <x v="248"/>
    <d v="2020-09-07T12:13:18"/>
    <x v="3"/>
    <n v="433"/>
    <n v="1"/>
    <n v="2357"/>
    <x v="1"/>
    <n v="19"/>
    <n v="1"/>
    <s v="Male"/>
    <n v="0"/>
    <n v="2020"/>
    <x v="0"/>
    <x v="0"/>
    <x v="2"/>
    <x v="1"/>
    <x v="1"/>
  </r>
  <r>
    <x v="248"/>
    <d v="2022-01-10T14:05:04"/>
    <x v="0"/>
    <n v="65"/>
    <n v="3"/>
    <n v="944"/>
    <x v="1"/>
    <n v="19"/>
    <n v="1"/>
    <s v="Male"/>
    <n v="0"/>
    <n v="2022"/>
    <x v="5"/>
    <x v="5"/>
    <x v="2"/>
    <x v="1"/>
    <x v="1"/>
  </r>
  <r>
    <x v="249"/>
    <d v="2023-07-22T10:35:27"/>
    <x v="3"/>
    <n v="347"/>
    <n v="3"/>
    <n v="3216"/>
    <x v="2"/>
    <n v="61"/>
    <n v="0"/>
    <s v="Female"/>
    <n v="0"/>
    <n v="2023"/>
    <x v="7"/>
    <x v="7"/>
    <x v="3"/>
    <x v="0"/>
    <x v="2"/>
  </r>
  <r>
    <x v="249"/>
    <d v="2020-12-30T00:09:10"/>
    <x v="2"/>
    <n v="313"/>
    <n v="3"/>
    <n v="4444"/>
    <x v="0"/>
    <n v="61"/>
    <n v="0"/>
    <s v="Female"/>
    <n v="0"/>
    <n v="2020"/>
    <x v="9"/>
    <x v="9"/>
    <x v="3"/>
    <x v="0"/>
    <x v="0"/>
  </r>
  <r>
    <x v="249"/>
    <d v="2022-02-10T07:43:10"/>
    <x v="1"/>
    <n v="47"/>
    <n v="1"/>
    <n v="3423"/>
    <x v="2"/>
    <n v="61"/>
    <n v="0"/>
    <s v="Female"/>
    <n v="0"/>
    <n v="2022"/>
    <x v="6"/>
    <x v="6"/>
    <x v="3"/>
    <x v="0"/>
    <x v="2"/>
  </r>
  <r>
    <x v="249"/>
    <d v="2021-10-15T07:22:18"/>
    <x v="2"/>
    <n v="406"/>
    <n v="4"/>
    <n v="4160"/>
    <x v="2"/>
    <n v="61"/>
    <n v="0"/>
    <s v="Female"/>
    <n v="0"/>
    <n v="2021"/>
    <x v="11"/>
    <x v="11"/>
    <x v="3"/>
    <x v="0"/>
    <x v="2"/>
  </r>
  <r>
    <x v="249"/>
    <d v="2022-12-17T23:07:26"/>
    <x v="3"/>
    <n v="304"/>
    <n v="1"/>
    <n v="3519"/>
    <x v="1"/>
    <n v="61"/>
    <n v="0"/>
    <s v="Female"/>
    <n v="0"/>
    <n v="2022"/>
    <x v="9"/>
    <x v="9"/>
    <x v="3"/>
    <x v="0"/>
    <x v="1"/>
  </r>
  <r>
    <x v="249"/>
    <d v="2022-01-16T06:25:13"/>
    <x v="3"/>
    <n v="323"/>
    <n v="2"/>
    <n v="1816"/>
    <x v="0"/>
    <n v="61"/>
    <n v="0"/>
    <s v="Female"/>
    <n v="0"/>
    <n v="2022"/>
    <x v="5"/>
    <x v="5"/>
    <x v="3"/>
    <x v="0"/>
    <x v="0"/>
  </r>
  <r>
    <x v="249"/>
    <d v="2022-02-12T04:04:47"/>
    <x v="3"/>
    <n v="165"/>
    <n v="5"/>
    <n v="1820"/>
    <x v="0"/>
    <n v="61"/>
    <n v="1"/>
    <s v="Female"/>
    <n v="0"/>
    <n v="2022"/>
    <x v="6"/>
    <x v="6"/>
    <x v="3"/>
    <x v="1"/>
    <x v="0"/>
  </r>
  <r>
    <x v="249"/>
    <d v="2022-01-30T06:34:07"/>
    <x v="0"/>
    <n v="127"/>
    <n v="3"/>
    <n v="4864"/>
    <x v="1"/>
    <n v="61"/>
    <n v="1"/>
    <s v="Female"/>
    <n v="0"/>
    <n v="2022"/>
    <x v="5"/>
    <x v="5"/>
    <x v="3"/>
    <x v="1"/>
    <x v="1"/>
  </r>
  <r>
    <x v="250"/>
    <d v="2020-05-11T03:12:19"/>
    <x v="0"/>
    <n v="96"/>
    <n v="5"/>
    <n v="3989"/>
    <x v="2"/>
    <n v="51"/>
    <n v="0"/>
    <s v="Male"/>
    <n v="0"/>
    <n v="2020"/>
    <x v="2"/>
    <x v="2"/>
    <x v="1"/>
    <x v="0"/>
    <x v="2"/>
  </r>
  <r>
    <x v="250"/>
    <d v="2022-12-24T10:57:12"/>
    <x v="0"/>
    <n v="215"/>
    <n v="3"/>
    <n v="2025"/>
    <x v="2"/>
    <n v="51"/>
    <n v="0"/>
    <s v="Male"/>
    <n v="0"/>
    <n v="2022"/>
    <x v="9"/>
    <x v="9"/>
    <x v="1"/>
    <x v="0"/>
    <x v="2"/>
  </r>
  <r>
    <x v="250"/>
    <d v="2021-12-03T22:31:16"/>
    <x v="3"/>
    <n v="282"/>
    <n v="3"/>
    <n v="3484"/>
    <x v="1"/>
    <n v="51"/>
    <n v="0"/>
    <s v="Male"/>
    <n v="0"/>
    <n v="2021"/>
    <x v="9"/>
    <x v="9"/>
    <x v="1"/>
    <x v="0"/>
    <x v="1"/>
  </r>
  <r>
    <x v="250"/>
    <d v="2020-12-18T00:16:35"/>
    <x v="2"/>
    <n v="34"/>
    <n v="3"/>
    <n v="1419"/>
    <x v="2"/>
    <n v="51"/>
    <n v="1"/>
    <s v="Male"/>
    <n v="0"/>
    <n v="2020"/>
    <x v="9"/>
    <x v="9"/>
    <x v="1"/>
    <x v="1"/>
    <x v="2"/>
  </r>
  <r>
    <x v="250"/>
    <d v="2023-06-12T13:50:44"/>
    <x v="1"/>
    <n v="107"/>
    <n v="1"/>
    <n v="2650"/>
    <x v="1"/>
    <n v="51"/>
    <n v="0"/>
    <s v="Male"/>
    <n v="0"/>
    <n v="2023"/>
    <x v="8"/>
    <x v="8"/>
    <x v="1"/>
    <x v="0"/>
    <x v="1"/>
  </r>
  <r>
    <x v="250"/>
    <d v="2023-05-22T09:44:44"/>
    <x v="1"/>
    <n v="431"/>
    <n v="2"/>
    <n v="1396"/>
    <x v="2"/>
    <n v="51"/>
    <n v="1"/>
    <s v="Male"/>
    <n v="0"/>
    <n v="2023"/>
    <x v="2"/>
    <x v="2"/>
    <x v="1"/>
    <x v="1"/>
    <x v="2"/>
  </r>
  <r>
    <x v="250"/>
    <d v="2023-03-03T03:14:36"/>
    <x v="2"/>
    <n v="236"/>
    <n v="2"/>
    <n v="1440"/>
    <x v="1"/>
    <n v="51"/>
    <n v="0"/>
    <s v="Male"/>
    <n v="0"/>
    <n v="2023"/>
    <x v="1"/>
    <x v="1"/>
    <x v="1"/>
    <x v="0"/>
    <x v="1"/>
  </r>
  <r>
    <x v="250"/>
    <d v="2022-09-26T05:22:37"/>
    <x v="0"/>
    <n v="233"/>
    <n v="5"/>
    <n v="3306"/>
    <x v="2"/>
    <n v="51"/>
    <n v="1"/>
    <s v="Male"/>
    <n v="0"/>
    <n v="2022"/>
    <x v="0"/>
    <x v="0"/>
    <x v="1"/>
    <x v="1"/>
    <x v="2"/>
  </r>
  <r>
    <x v="250"/>
    <d v="2022-05-23T09:47:44"/>
    <x v="3"/>
    <n v="19"/>
    <n v="5"/>
    <n v="3551"/>
    <x v="0"/>
    <n v="51"/>
    <n v="1"/>
    <s v="Male"/>
    <n v="0"/>
    <n v="2022"/>
    <x v="2"/>
    <x v="2"/>
    <x v="1"/>
    <x v="1"/>
    <x v="0"/>
  </r>
  <r>
    <x v="251"/>
    <d v="2020-04-08T06:08:58"/>
    <x v="3"/>
    <n v="222"/>
    <n v="1"/>
    <n v="2512"/>
    <x v="1"/>
    <n v="50"/>
    <n v="1"/>
    <s v="Male"/>
    <n v="1"/>
    <n v="2020"/>
    <x v="4"/>
    <x v="4"/>
    <x v="1"/>
    <x v="1"/>
    <x v="1"/>
  </r>
  <r>
    <x v="251"/>
    <d v="2022-12-14T13:40:22"/>
    <x v="2"/>
    <n v="408"/>
    <n v="4"/>
    <n v="3977"/>
    <x v="0"/>
    <n v="50"/>
    <n v="0"/>
    <s v="Male"/>
    <n v="1"/>
    <n v="2022"/>
    <x v="9"/>
    <x v="9"/>
    <x v="1"/>
    <x v="0"/>
    <x v="0"/>
  </r>
  <r>
    <x v="251"/>
    <d v="2022-12-16T17:02:00"/>
    <x v="2"/>
    <n v="401"/>
    <n v="1"/>
    <n v="881"/>
    <x v="0"/>
    <n v="50"/>
    <n v="0"/>
    <s v="Male"/>
    <n v="1"/>
    <n v="2022"/>
    <x v="9"/>
    <x v="9"/>
    <x v="1"/>
    <x v="0"/>
    <x v="0"/>
  </r>
  <r>
    <x v="252"/>
    <d v="2023-02-11T23:53:22"/>
    <x v="1"/>
    <n v="418"/>
    <n v="3"/>
    <n v="2545"/>
    <x v="0"/>
    <n v="52"/>
    <n v="0"/>
    <s v="Male"/>
    <n v="0"/>
    <n v="2023"/>
    <x v="6"/>
    <x v="6"/>
    <x v="1"/>
    <x v="0"/>
    <x v="0"/>
  </r>
  <r>
    <x v="252"/>
    <d v="2023-03-11T08:18:00"/>
    <x v="3"/>
    <n v="103"/>
    <n v="3"/>
    <n v="3765"/>
    <x v="0"/>
    <n v="52"/>
    <n v="0"/>
    <s v="Male"/>
    <n v="0"/>
    <n v="2023"/>
    <x v="1"/>
    <x v="1"/>
    <x v="1"/>
    <x v="0"/>
    <x v="0"/>
  </r>
  <r>
    <x v="252"/>
    <d v="2021-04-12T08:51:47"/>
    <x v="0"/>
    <n v="393"/>
    <n v="4"/>
    <n v="4249"/>
    <x v="1"/>
    <n v="52"/>
    <n v="0"/>
    <s v="Male"/>
    <n v="0"/>
    <n v="2021"/>
    <x v="4"/>
    <x v="4"/>
    <x v="1"/>
    <x v="0"/>
    <x v="1"/>
  </r>
  <r>
    <x v="253"/>
    <d v="2021-05-16T05:36:33"/>
    <x v="0"/>
    <n v="354"/>
    <n v="4"/>
    <n v="4892"/>
    <x v="2"/>
    <n v="41"/>
    <n v="1"/>
    <s v="Male"/>
    <n v="0"/>
    <n v="2021"/>
    <x v="2"/>
    <x v="2"/>
    <x v="1"/>
    <x v="1"/>
    <x v="2"/>
  </r>
  <r>
    <x v="253"/>
    <d v="2021-10-31T17:13:35"/>
    <x v="0"/>
    <n v="219"/>
    <n v="1"/>
    <n v="4118"/>
    <x v="0"/>
    <n v="41"/>
    <n v="0"/>
    <s v="Male"/>
    <n v="0"/>
    <n v="2021"/>
    <x v="11"/>
    <x v="11"/>
    <x v="1"/>
    <x v="0"/>
    <x v="0"/>
  </r>
  <r>
    <x v="253"/>
    <d v="2022-11-10T12:43:39"/>
    <x v="3"/>
    <n v="477"/>
    <n v="3"/>
    <n v="1201"/>
    <x v="2"/>
    <n v="41"/>
    <n v="1"/>
    <s v="Male"/>
    <n v="0"/>
    <n v="2022"/>
    <x v="3"/>
    <x v="3"/>
    <x v="1"/>
    <x v="1"/>
    <x v="2"/>
  </r>
  <r>
    <x v="253"/>
    <d v="2021-08-02T00:08:56"/>
    <x v="3"/>
    <n v="377"/>
    <n v="4"/>
    <n v="2359"/>
    <x v="1"/>
    <n v="41"/>
    <n v="0"/>
    <s v="Male"/>
    <n v="0"/>
    <n v="2021"/>
    <x v="10"/>
    <x v="10"/>
    <x v="1"/>
    <x v="0"/>
    <x v="1"/>
  </r>
  <r>
    <x v="253"/>
    <d v="2023-07-17T10:45:31"/>
    <x v="3"/>
    <n v="70"/>
    <n v="3"/>
    <n v="2033"/>
    <x v="0"/>
    <n v="41"/>
    <n v="0"/>
    <s v="Male"/>
    <n v="0"/>
    <n v="2023"/>
    <x v="7"/>
    <x v="7"/>
    <x v="1"/>
    <x v="0"/>
    <x v="0"/>
  </r>
  <r>
    <x v="254"/>
    <d v="2022-07-22T18:43:09"/>
    <x v="2"/>
    <n v="163"/>
    <n v="2"/>
    <n v="4343"/>
    <x v="0"/>
    <n v="70"/>
    <n v="1"/>
    <s v="Female"/>
    <n v="0"/>
    <n v="2022"/>
    <x v="7"/>
    <x v="7"/>
    <x v="3"/>
    <x v="1"/>
    <x v="0"/>
  </r>
  <r>
    <x v="254"/>
    <d v="2022-05-30T02:58:52"/>
    <x v="3"/>
    <n v="154"/>
    <n v="2"/>
    <n v="741"/>
    <x v="1"/>
    <n v="70"/>
    <n v="1"/>
    <s v="Female"/>
    <n v="0"/>
    <n v="2022"/>
    <x v="2"/>
    <x v="2"/>
    <x v="3"/>
    <x v="1"/>
    <x v="1"/>
  </r>
  <r>
    <x v="254"/>
    <d v="2020-02-24T04:44:54"/>
    <x v="2"/>
    <n v="175"/>
    <n v="4"/>
    <n v="1949"/>
    <x v="1"/>
    <n v="70"/>
    <n v="0"/>
    <s v="Female"/>
    <n v="0"/>
    <n v="2020"/>
    <x v="6"/>
    <x v="6"/>
    <x v="3"/>
    <x v="0"/>
    <x v="1"/>
  </r>
  <r>
    <x v="254"/>
    <d v="2022-01-11T18:10:02"/>
    <x v="0"/>
    <n v="103"/>
    <n v="4"/>
    <n v="430"/>
    <x v="1"/>
    <n v="70"/>
    <n v="1"/>
    <s v="Female"/>
    <n v="0"/>
    <n v="2022"/>
    <x v="5"/>
    <x v="5"/>
    <x v="3"/>
    <x v="1"/>
    <x v="1"/>
  </r>
  <r>
    <x v="254"/>
    <d v="2021-06-04T18:24:01"/>
    <x v="2"/>
    <n v="267"/>
    <n v="3"/>
    <n v="3298"/>
    <x v="0"/>
    <n v="70"/>
    <n v="1"/>
    <s v="Female"/>
    <n v="0"/>
    <n v="2021"/>
    <x v="8"/>
    <x v="8"/>
    <x v="3"/>
    <x v="1"/>
    <x v="0"/>
  </r>
  <r>
    <x v="255"/>
    <d v="2023-06-13T18:26:30"/>
    <x v="0"/>
    <n v="291"/>
    <n v="5"/>
    <n v="3347"/>
    <x v="0"/>
    <n v="33"/>
    <n v="0"/>
    <s v="Male"/>
    <n v="0"/>
    <n v="2023"/>
    <x v="8"/>
    <x v="8"/>
    <x v="0"/>
    <x v="0"/>
    <x v="0"/>
  </r>
  <r>
    <x v="255"/>
    <d v="2020-03-11T09:50:17"/>
    <x v="3"/>
    <n v="84"/>
    <n v="2"/>
    <n v="3222"/>
    <x v="0"/>
    <n v="33"/>
    <n v="0"/>
    <s v="Male"/>
    <n v="0"/>
    <n v="2020"/>
    <x v="1"/>
    <x v="1"/>
    <x v="0"/>
    <x v="0"/>
    <x v="0"/>
  </r>
  <r>
    <x v="255"/>
    <d v="2023-01-31T20:12:54"/>
    <x v="1"/>
    <n v="234"/>
    <n v="4"/>
    <n v="3514"/>
    <x v="3"/>
    <n v="33"/>
    <n v="1"/>
    <s v="Male"/>
    <n v="0"/>
    <n v="2023"/>
    <x v="5"/>
    <x v="5"/>
    <x v="0"/>
    <x v="1"/>
    <x v="3"/>
  </r>
  <r>
    <x v="255"/>
    <d v="2021-01-31T19:22:07"/>
    <x v="3"/>
    <n v="422"/>
    <n v="4"/>
    <n v="2244"/>
    <x v="0"/>
    <n v="33"/>
    <n v="1"/>
    <s v="Male"/>
    <n v="0"/>
    <n v="2021"/>
    <x v="5"/>
    <x v="5"/>
    <x v="0"/>
    <x v="1"/>
    <x v="0"/>
  </r>
  <r>
    <x v="256"/>
    <d v="2021-08-14T08:53:30"/>
    <x v="3"/>
    <n v="194"/>
    <n v="4"/>
    <n v="4857"/>
    <x v="1"/>
    <n v="44"/>
    <n v="0"/>
    <s v="Female"/>
    <n v="0"/>
    <n v="2021"/>
    <x v="10"/>
    <x v="10"/>
    <x v="1"/>
    <x v="0"/>
    <x v="1"/>
  </r>
  <r>
    <x v="257"/>
    <d v="2020-02-18T23:45:24"/>
    <x v="3"/>
    <n v="31"/>
    <n v="1"/>
    <n v="2339"/>
    <x v="2"/>
    <n v="37"/>
    <n v="1"/>
    <s v="Male"/>
    <n v="0"/>
    <n v="2020"/>
    <x v="6"/>
    <x v="6"/>
    <x v="0"/>
    <x v="1"/>
    <x v="2"/>
  </r>
  <r>
    <x v="257"/>
    <d v="2020-02-16T15:28:24"/>
    <x v="0"/>
    <n v="15"/>
    <n v="4"/>
    <n v="2215"/>
    <x v="2"/>
    <n v="37"/>
    <n v="0"/>
    <s v="Male"/>
    <n v="0"/>
    <n v="2020"/>
    <x v="6"/>
    <x v="6"/>
    <x v="0"/>
    <x v="0"/>
    <x v="2"/>
  </r>
  <r>
    <x v="257"/>
    <d v="2022-02-14T16:17:35"/>
    <x v="2"/>
    <n v="79"/>
    <n v="3"/>
    <n v="2920"/>
    <x v="1"/>
    <n v="37"/>
    <n v="0"/>
    <s v="Male"/>
    <n v="0"/>
    <n v="2022"/>
    <x v="6"/>
    <x v="6"/>
    <x v="0"/>
    <x v="0"/>
    <x v="1"/>
  </r>
  <r>
    <x v="257"/>
    <d v="2020-08-28T22:38:08"/>
    <x v="2"/>
    <n v="137"/>
    <n v="2"/>
    <n v="3416"/>
    <x v="0"/>
    <n v="37"/>
    <n v="1"/>
    <s v="Male"/>
    <n v="0"/>
    <n v="2020"/>
    <x v="10"/>
    <x v="10"/>
    <x v="0"/>
    <x v="1"/>
    <x v="0"/>
  </r>
  <r>
    <x v="257"/>
    <d v="2022-11-27T05:07:10"/>
    <x v="3"/>
    <n v="58"/>
    <n v="2"/>
    <n v="3503"/>
    <x v="0"/>
    <n v="37"/>
    <n v="1"/>
    <s v="Male"/>
    <n v="0"/>
    <n v="2022"/>
    <x v="3"/>
    <x v="3"/>
    <x v="0"/>
    <x v="1"/>
    <x v="0"/>
  </r>
  <r>
    <x v="257"/>
    <d v="2020-07-16T15:30:38"/>
    <x v="3"/>
    <n v="216"/>
    <n v="2"/>
    <n v="886"/>
    <x v="1"/>
    <n v="37"/>
    <n v="0"/>
    <s v="Male"/>
    <n v="0"/>
    <n v="2020"/>
    <x v="7"/>
    <x v="7"/>
    <x v="0"/>
    <x v="0"/>
    <x v="1"/>
  </r>
  <r>
    <x v="257"/>
    <d v="2021-07-11T14:39:37"/>
    <x v="2"/>
    <n v="265"/>
    <n v="1"/>
    <n v="4051"/>
    <x v="3"/>
    <n v="37"/>
    <n v="0"/>
    <s v="Male"/>
    <n v="0"/>
    <n v="2021"/>
    <x v="7"/>
    <x v="7"/>
    <x v="0"/>
    <x v="0"/>
    <x v="3"/>
  </r>
  <r>
    <x v="257"/>
    <d v="2023-06-27T08:05:09"/>
    <x v="3"/>
    <n v="199"/>
    <n v="4"/>
    <n v="3154"/>
    <x v="0"/>
    <n v="37"/>
    <n v="0"/>
    <s v="Male"/>
    <n v="0"/>
    <n v="2023"/>
    <x v="8"/>
    <x v="8"/>
    <x v="0"/>
    <x v="0"/>
    <x v="0"/>
  </r>
  <r>
    <x v="257"/>
    <d v="2021-07-01T18:32:02"/>
    <x v="3"/>
    <n v="65"/>
    <n v="5"/>
    <n v="4763"/>
    <x v="1"/>
    <n v="37"/>
    <n v="1"/>
    <s v="Male"/>
    <n v="0"/>
    <n v="2021"/>
    <x v="7"/>
    <x v="7"/>
    <x v="0"/>
    <x v="1"/>
    <x v="1"/>
  </r>
  <r>
    <x v="258"/>
    <d v="2023-02-20T10:35:41"/>
    <x v="3"/>
    <n v="241"/>
    <n v="2"/>
    <n v="2889"/>
    <x v="3"/>
    <n v="49"/>
    <n v="1"/>
    <s v="Female"/>
    <n v="0"/>
    <n v="2023"/>
    <x v="6"/>
    <x v="6"/>
    <x v="1"/>
    <x v="1"/>
    <x v="3"/>
  </r>
  <r>
    <x v="258"/>
    <d v="2020-01-20T20:45:08"/>
    <x v="3"/>
    <n v="46"/>
    <n v="2"/>
    <n v="662"/>
    <x v="3"/>
    <n v="49"/>
    <n v="1"/>
    <s v="Female"/>
    <n v="0"/>
    <n v="2020"/>
    <x v="5"/>
    <x v="5"/>
    <x v="1"/>
    <x v="1"/>
    <x v="3"/>
  </r>
  <r>
    <x v="258"/>
    <d v="2022-03-10T22:21:39"/>
    <x v="0"/>
    <n v="476"/>
    <n v="5"/>
    <n v="5118"/>
    <x v="0"/>
    <n v="49"/>
    <n v="1"/>
    <s v="Female"/>
    <n v="0"/>
    <n v="2022"/>
    <x v="1"/>
    <x v="1"/>
    <x v="1"/>
    <x v="1"/>
    <x v="0"/>
  </r>
  <r>
    <x v="258"/>
    <d v="2022-08-06T14:39:44"/>
    <x v="1"/>
    <n v="266"/>
    <n v="1"/>
    <n v="1280"/>
    <x v="2"/>
    <n v="49"/>
    <n v="0"/>
    <s v="Female"/>
    <n v="0"/>
    <n v="2022"/>
    <x v="10"/>
    <x v="10"/>
    <x v="1"/>
    <x v="0"/>
    <x v="2"/>
  </r>
  <r>
    <x v="259"/>
    <d v="2022-03-30T05:13:30"/>
    <x v="0"/>
    <n v="186"/>
    <n v="2"/>
    <n v="3258"/>
    <x v="2"/>
    <n v="37"/>
    <n v="0"/>
    <s v="Female"/>
    <n v="0"/>
    <n v="2022"/>
    <x v="1"/>
    <x v="1"/>
    <x v="0"/>
    <x v="0"/>
    <x v="2"/>
  </r>
  <r>
    <x v="259"/>
    <d v="2022-05-03T08:01:43"/>
    <x v="2"/>
    <n v="86"/>
    <n v="1"/>
    <n v="3660"/>
    <x v="2"/>
    <n v="37"/>
    <n v="1"/>
    <s v="Female"/>
    <n v="0"/>
    <n v="2022"/>
    <x v="2"/>
    <x v="2"/>
    <x v="0"/>
    <x v="1"/>
    <x v="2"/>
  </r>
  <r>
    <x v="259"/>
    <d v="2020-03-03T14:34:32"/>
    <x v="0"/>
    <n v="173"/>
    <n v="5"/>
    <n v="2595"/>
    <x v="0"/>
    <n v="37"/>
    <n v="0"/>
    <s v="Female"/>
    <n v="0"/>
    <n v="2020"/>
    <x v="1"/>
    <x v="1"/>
    <x v="0"/>
    <x v="0"/>
    <x v="0"/>
  </r>
  <r>
    <x v="259"/>
    <d v="2022-09-10T11:53:28"/>
    <x v="3"/>
    <n v="411"/>
    <n v="4"/>
    <n v="2624"/>
    <x v="0"/>
    <n v="37"/>
    <n v="0"/>
    <s v="Female"/>
    <n v="0"/>
    <n v="2022"/>
    <x v="0"/>
    <x v="0"/>
    <x v="0"/>
    <x v="0"/>
    <x v="0"/>
  </r>
  <r>
    <x v="259"/>
    <d v="2021-02-24T06:23:42"/>
    <x v="1"/>
    <n v="490"/>
    <n v="5"/>
    <n v="2674"/>
    <x v="2"/>
    <n v="37"/>
    <n v="0"/>
    <s v="Female"/>
    <n v="0"/>
    <n v="2021"/>
    <x v="6"/>
    <x v="6"/>
    <x v="0"/>
    <x v="0"/>
    <x v="2"/>
  </r>
  <r>
    <x v="259"/>
    <d v="2022-12-21T22:53:11"/>
    <x v="3"/>
    <n v="484"/>
    <n v="5"/>
    <n v="4230"/>
    <x v="1"/>
    <n v="37"/>
    <n v="1"/>
    <s v="Female"/>
    <n v="0"/>
    <n v="2022"/>
    <x v="9"/>
    <x v="9"/>
    <x v="0"/>
    <x v="1"/>
    <x v="1"/>
  </r>
  <r>
    <x v="260"/>
    <d v="2021-04-26T23:52:15"/>
    <x v="1"/>
    <n v="268"/>
    <n v="5"/>
    <n v="1937"/>
    <x v="3"/>
    <n v="27"/>
    <n v="0"/>
    <s v="Male"/>
    <n v="0"/>
    <n v="2021"/>
    <x v="4"/>
    <x v="4"/>
    <x v="0"/>
    <x v="0"/>
    <x v="3"/>
  </r>
  <r>
    <x v="260"/>
    <d v="2022-12-17T00:06:35"/>
    <x v="2"/>
    <n v="133"/>
    <n v="4"/>
    <n v="2336"/>
    <x v="3"/>
    <n v="27"/>
    <n v="1"/>
    <s v="Male"/>
    <n v="0"/>
    <n v="2022"/>
    <x v="9"/>
    <x v="9"/>
    <x v="0"/>
    <x v="1"/>
    <x v="3"/>
  </r>
  <r>
    <x v="260"/>
    <d v="2020-10-26T22:49:59"/>
    <x v="0"/>
    <n v="173"/>
    <n v="2"/>
    <n v="3896"/>
    <x v="2"/>
    <n v="27"/>
    <n v="1"/>
    <s v="Male"/>
    <n v="0"/>
    <n v="2020"/>
    <x v="11"/>
    <x v="11"/>
    <x v="0"/>
    <x v="1"/>
    <x v="2"/>
  </r>
  <r>
    <x v="260"/>
    <d v="2021-03-24T22:03:56"/>
    <x v="3"/>
    <n v="425"/>
    <n v="1"/>
    <n v="3792"/>
    <x v="2"/>
    <n v="27"/>
    <n v="0"/>
    <s v="Male"/>
    <n v="0"/>
    <n v="2021"/>
    <x v="1"/>
    <x v="1"/>
    <x v="0"/>
    <x v="0"/>
    <x v="2"/>
  </r>
  <r>
    <x v="260"/>
    <d v="2022-07-23T09:10:00"/>
    <x v="0"/>
    <n v="151"/>
    <n v="3"/>
    <n v="4153"/>
    <x v="0"/>
    <n v="27"/>
    <n v="1"/>
    <s v="Male"/>
    <n v="0"/>
    <n v="2022"/>
    <x v="7"/>
    <x v="7"/>
    <x v="0"/>
    <x v="1"/>
    <x v="0"/>
  </r>
  <r>
    <x v="260"/>
    <d v="2020-02-13T15:57:56"/>
    <x v="3"/>
    <n v="31"/>
    <n v="1"/>
    <n v="4798"/>
    <x v="1"/>
    <n v="27"/>
    <n v="1"/>
    <s v="Male"/>
    <n v="0"/>
    <n v="2020"/>
    <x v="6"/>
    <x v="6"/>
    <x v="0"/>
    <x v="1"/>
    <x v="1"/>
  </r>
  <r>
    <x v="260"/>
    <d v="2021-11-08T23:52:35"/>
    <x v="0"/>
    <n v="407"/>
    <n v="4"/>
    <n v="1892"/>
    <x v="0"/>
    <n v="27"/>
    <n v="1"/>
    <s v="Male"/>
    <n v="0"/>
    <n v="2021"/>
    <x v="3"/>
    <x v="3"/>
    <x v="0"/>
    <x v="1"/>
    <x v="0"/>
  </r>
  <r>
    <x v="260"/>
    <d v="2023-01-02T19:27:24"/>
    <x v="0"/>
    <n v="477"/>
    <n v="2"/>
    <n v="4935"/>
    <x v="0"/>
    <n v="27"/>
    <n v="1"/>
    <s v="Male"/>
    <n v="0"/>
    <n v="2023"/>
    <x v="5"/>
    <x v="5"/>
    <x v="0"/>
    <x v="1"/>
    <x v="0"/>
  </r>
  <r>
    <x v="260"/>
    <d v="2021-01-08T03:04:19"/>
    <x v="3"/>
    <n v="113"/>
    <n v="5"/>
    <n v="4932"/>
    <x v="3"/>
    <n v="27"/>
    <n v="0"/>
    <s v="Male"/>
    <n v="0"/>
    <n v="2021"/>
    <x v="5"/>
    <x v="5"/>
    <x v="0"/>
    <x v="0"/>
    <x v="3"/>
  </r>
  <r>
    <x v="261"/>
    <d v="2022-07-22T04:45:52"/>
    <x v="0"/>
    <n v="375"/>
    <n v="2"/>
    <n v="4472"/>
    <x v="3"/>
    <n v="22"/>
    <n v="1"/>
    <s v="Male"/>
    <n v="0"/>
    <n v="2022"/>
    <x v="7"/>
    <x v="7"/>
    <x v="2"/>
    <x v="1"/>
    <x v="3"/>
  </r>
  <r>
    <x v="261"/>
    <d v="2020-08-05T01:58:33"/>
    <x v="2"/>
    <n v="183"/>
    <n v="3"/>
    <n v="874"/>
    <x v="2"/>
    <n v="22"/>
    <n v="1"/>
    <s v="Male"/>
    <n v="0"/>
    <n v="2020"/>
    <x v="10"/>
    <x v="10"/>
    <x v="2"/>
    <x v="1"/>
    <x v="2"/>
  </r>
  <r>
    <x v="261"/>
    <d v="2020-07-17T11:52:56"/>
    <x v="0"/>
    <n v="288"/>
    <n v="5"/>
    <n v="1510"/>
    <x v="0"/>
    <n v="22"/>
    <n v="1"/>
    <s v="Male"/>
    <n v="0"/>
    <n v="2020"/>
    <x v="7"/>
    <x v="7"/>
    <x v="2"/>
    <x v="1"/>
    <x v="0"/>
  </r>
  <r>
    <x v="261"/>
    <d v="2020-05-11T16:27:50"/>
    <x v="1"/>
    <n v="115"/>
    <n v="2"/>
    <n v="946"/>
    <x v="1"/>
    <n v="22"/>
    <n v="1"/>
    <s v="Male"/>
    <n v="0"/>
    <n v="2020"/>
    <x v="2"/>
    <x v="2"/>
    <x v="2"/>
    <x v="1"/>
    <x v="1"/>
  </r>
  <r>
    <x v="262"/>
    <d v="2020-03-08T05:56:27"/>
    <x v="3"/>
    <n v="415"/>
    <n v="3"/>
    <n v="1779"/>
    <x v="0"/>
    <n v="60"/>
    <n v="1"/>
    <s v="Male"/>
    <n v="0"/>
    <n v="2020"/>
    <x v="1"/>
    <x v="1"/>
    <x v="1"/>
    <x v="1"/>
    <x v="0"/>
  </r>
  <r>
    <x v="262"/>
    <d v="2022-06-23T00:12:35"/>
    <x v="3"/>
    <n v="166"/>
    <n v="4"/>
    <n v="1872"/>
    <x v="2"/>
    <n v="60"/>
    <n v="0"/>
    <s v="Male"/>
    <n v="0"/>
    <n v="2022"/>
    <x v="8"/>
    <x v="8"/>
    <x v="1"/>
    <x v="0"/>
    <x v="2"/>
  </r>
  <r>
    <x v="262"/>
    <d v="2021-02-04T10:29:23"/>
    <x v="3"/>
    <n v="205"/>
    <n v="2"/>
    <n v="4098"/>
    <x v="0"/>
    <n v="60"/>
    <n v="0"/>
    <s v="Male"/>
    <n v="0"/>
    <n v="2021"/>
    <x v="6"/>
    <x v="6"/>
    <x v="1"/>
    <x v="0"/>
    <x v="0"/>
  </r>
  <r>
    <x v="262"/>
    <d v="2022-06-20T19:55:41"/>
    <x v="3"/>
    <n v="62"/>
    <n v="1"/>
    <n v="3701"/>
    <x v="0"/>
    <n v="60"/>
    <n v="0"/>
    <s v="Male"/>
    <n v="0"/>
    <n v="2022"/>
    <x v="8"/>
    <x v="8"/>
    <x v="1"/>
    <x v="0"/>
    <x v="0"/>
  </r>
  <r>
    <x v="262"/>
    <d v="2023-05-10T21:43:07"/>
    <x v="2"/>
    <n v="120"/>
    <n v="1"/>
    <n v="5222"/>
    <x v="0"/>
    <n v="60"/>
    <n v="0"/>
    <s v="Male"/>
    <n v="0"/>
    <n v="2023"/>
    <x v="2"/>
    <x v="2"/>
    <x v="1"/>
    <x v="0"/>
    <x v="0"/>
  </r>
  <r>
    <x v="263"/>
    <d v="2022-08-01T17:52:16"/>
    <x v="0"/>
    <n v="131"/>
    <n v="3"/>
    <n v="2675"/>
    <x v="0"/>
    <n v="22"/>
    <n v="0"/>
    <s v="Male"/>
    <n v="0"/>
    <n v="2022"/>
    <x v="10"/>
    <x v="10"/>
    <x v="2"/>
    <x v="0"/>
    <x v="0"/>
  </r>
  <r>
    <x v="263"/>
    <d v="2021-06-12T04:08:57"/>
    <x v="2"/>
    <n v="246"/>
    <n v="2"/>
    <n v="1294"/>
    <x v="1"/>
    <n v="22"/>
    <n v="0"/>
    <s v="Male"/>
    <n v="0"/>
    <n v="2021"/>
    <x v="8"/>
    <x v="8"/>
    <x v="2"/>
    <x v="0"/>
    <x v="1"/>
  </r>
  <r>
    <x v="263"/>
    <d v="2020-02-04T22:15:38"/>
    <x v="1"/>
    <n v="261"/>
    <n v="3"/>
    <n v="1264"/>
    <x v="3"/>
    <n v="22"/>
    <n v="0"/>
    <s v="Male"/>
    <n v="0"/>
    <n v="2020"/>
    <x v="6"/>
    <x v="6"/>
    <x v="2"/>
    <x v="0"/>
    <x v="3"/>
  </r>
  <r>
    <x v="263"/>
    <d v="2022-12-04T05:54:25"/>
    <x v="1"/>
    <n v="80"/>
    <n v="2"/>
    <n v="391"/>
    <x v="1"/>
    <n v="22"/>
    <n v="0"/>
    <s v="Male"/>
    <n v="0"/>
    <n v="2022"/>
    <x v="9"/>
    <x v="9"/>
    <x v="2"/>
    <x v="0"/>
    <x v="1"/>
  </r>
  <r>
    <x v="263"/>
    <d v="2020-01-13T07:51:45"/>
    <x v="3"/>
    <n v="54"/>
    <n v="4"/>
    <n v="170"/>
    <x v="0"/>
    <n v="22"/>
    <n v="0"/>
    <s v="Male"/>
    <n v="0"/>
    <n v="2020"/>
    <x v="5"/>
    <x v="5"/>
    <x v="2"/>
    <x v="0"/>
    <x v="0"/>
  </r>
  <r>
    <x v="263"/>
    <d v="2023-02-10T06:06:59"/>
    <x v="1"/>
    <n v="378"/>
    <n v="1"/>
    <n v="237"/>
    <x v="3"/>
    <n v="22"/>
    <n v="1"/>
    <s v="Male"/>
    <n v="0"/>
    <n v="2023"/>
    <x v="6"/>
    <x v="6"/>
    <x v="2"/>
    <x v="1"/>
    <x v="3"/>
  </r>
  <r>
    <x v="263"/>
    <d v="2022-10-25T01:34:57"/>
    <x v="3"/>
    <n v="413"/>
    <n v="4"/>
    <n v="4113"/>
    <x v="0"/>
    <n v="22"/>
    <n v="0"/>
    <s v="Male"/>
    <n v="0"/>
    <n v="2022"/>
    <x v="11"/>
    <x v="11"/>
    <x v="2"/>
    <x v="0"/>
    <x v="0"/>
  </r>
  <r>
    <x v="263"/>
    <d v="2020-05-29T05:36:02"/>
    <x v="0"/>
    <n v="114"/>
    <n v="5"/>
    <n v="2022"/>
    <x v="0"/>
    <n v="22"/>
    <n v="0"/>
    <s v="Male"/>
    <n v="0"/>
    <n v="2020"/>
    <x v="2"/>
    <x v="2"/>
    <x v="2"/>
    <x v="0"/>
    <x v="0"/>
  </r>
  <r>
    <x v="264"/>
    <d v="2023-05-21T22:37:38"/>
    <x v="3"/>
    <n v="79"/>
    <n v="1"/>
    <n v="4052"/>
    <x v="1"/>
    <n v="54"/>
    <n v="0"/>
    <s v="Male"/>
    <n v="0"/>
    <n v="2023"/>
    <x v="2"/>
    <x v="2"/>
    <x v="1"/>
    <x v="0"/>
    <x v="1"/>
  </r>
  <r>
    <x v="264"/>
    <d v="2020-07-30T08:19:44"/>
    <x v="1"/>
    <n v="42"/>
    <n v="4"/>
    <n v="585"/>
    <x v="1"/>
    <n v="54"/>
    <n v="0"/>
    <s v="Male"/>
    <n v="0"/>
    <n v="2020"/>
    <x v="7"/>
    <x v="7"/>
    <x v="1"/>
    <x v="0"/>
    <x v="1"/>
  </r>
  <r>
    <x v="264"/>
    <d v="2021-04-08T08:33:36"/>
    <x v="1"/>
    <n v="461"/>
    <n v="5"/>
    <n v="3822"/>
    <x v="3"/>
    <n v="54"/>
    <n v="0"/>
    <s v="Male"/>
    <n v="0"/>
    <n v="2021"/>
    <x v="4"/>
    <x v="4"/>
    <x v="1"/>
    <x v="0"/>
    <x v="3"/>
  </r>
  <r>
    <x v="264"/>
    <d v="2020-11-21T03:55:37"/>
    <x v="2"/>
    <n v="348"/>
    <n v="1"/>
    <n v="4126"/>
    <x v="0"/>
    <n v="54"/>
    <n v="1"/>
    <s v="Male"/>
    <n v="0"/>
    <n v="2020"/>
    <x v="3"/>
    <x v="3"/>
    <x v="1"/>
    <x v="1"/>
    <x v="0"/>
  </r>
  <r>
    <x v="264"/>
    <d v="2020-08-22T23:07:28"/>
    <x v="3"/>
    <n v="358"/>
    <n v="4"/>
    <n v="5236"/>
    <x v="1"/>
    <n v="54"/>
    <n v="1"/>
    <s v="Male"/>
    <n v="0"/>
    <n v="2020"/>
    <x v="10"/>
    <x v="10"/>
    <x v="1"/>
    <x v="1"/>
    <x v="1"/>
  </r>
  <r>
    <x v="264"/>
    <d v="2022-04-13T03:16:19"/>
    <x v="2"/>
    <n v="236"/>
    <n v="1"/>
    <n v="4022"/>
    <x v="2"/>
    <n v="54"/>
    <n v="0"/>
    <s v="Male"/>
    <n v="0"/>
    <n v="2022"/>
    <x v="4"/>
    <x v="4"/>
    <x v="1"/>
    <x v="0"/>
    <x v="2"/>
  </r>
  <r>
    <x v="264"/>
    <d v="2023-07-27T13:28:50"/>
    <x v="1"/>
    <n v="340"/>
    <n v="5"/>
    <n v="3920"/>
    <x v="0"/>
    <n v="54"/>
    <n v="0"/>
    <s v="Male"/>
    <n v="0"/>
    <n v="2023"/>
    <x v="7"/>
    <x v="7"/>
    <x v="1"/>
    <x v="0"/>
    <x v="0"/>
  </r>
  <r>
    <x v="264"/>
    <d v="2021-09-23T18:15:02"/>
    <x v="2"/>
    <n v="463"/>
    <n v="4"/>
    <n v="4793"/>
    <x v="1"/>
    <n v="54"/>
    <n v="1"/>
    <s v="Male"/>
    <n v="0"/>
    <n v="2021"/>
    <x v="0"/>
    <x v="0"/>
    <x v="1"/>
    <x v="1"/>
    <x v="1"/>
  </r>
  <r>
    <x v="265"/>
    <d v="2023-07-15T00:35:14"/>
    <x v="3"/>
    <n v="477"/>
    <n v="4"/>
    <n v="556"/>
    <x v="0"/>
    <n v="33"/>
    <n v="1"/>
    <s v="Male"/>
    <n v="1"/>
    <n v="2023"/>
    <x v="7"/>
    <x v="7"/>
    <x v="0"/>
    <x v="1"/>
    <x v="0"/>
  </r>
  <r>
    <x v="265"/>
    <d v="2020-02-26T00:19:03"/>
    <x v="2"/>
    <n v="469"/>
    <n v="2"/>
    <n v="1954"/>
    <x v="2"/>
    <n v="33"/>
    <n v="0"/>
    <s v="Male"/>
    <n v="1"/>
    <n v="2020"/>
    <x v="6"/>
    <x v="6"/>
    <x v="0"/>
    <x v="0"/>
    <x v="2"/>
  </r>
  <r>
    <x v="265"/>
    <d v="2022-12-07T05:03:14"/>
    <x v="3"/>
    <n v="281"/>
    <n v="4"/>
    <n v="2731"/>
    <x v="0"/>
    <n v="33"/>
    <n v="0"/>
    <s v="Male"/>
    <n v="1"/>
    <n v="2022"/>
    <x v="9"/>
    <x v="9"/>
    <x v="0"/>
    <x v="0"/>
    <x v="0"/>
  </r>
  <r>
    <x v="266"/>
    <d v="2021-12-25T08:50:00"/>
    <x v="2"/>
    <n v="293"/>
    <n v="2"/>
    <n v="512"/>
    <x v="0"/>
    <n v="43"/>
    <n v="0"/>
    <s v="Female"/>
    <n v="0"/>
    <n v="2021"/>
    <x v="9"/>
    <x v="9"/>
    <x v="1"/>
    <x v="0"/>
    <x v="0"/>
  </r>
  <r>
    <x v="266"/>
    <d v="2022-06-24T20:32:07"/>
    <x v="0"/>
    <n v="373"/>
    <n v="5"/>
    <n v="5211"/>
    <x v="2"/>
    <n v="43"/>
    <n v="1"/>
    <s v="Female"/>
    <n v="0"/>
    <n v="2022"/>
    <x v="8"/>
    <x v="8"/>
    <x v="1"/>
    <x v="1"/>
    <x v="2"/>
  </r>
  <r>
    <x v="266"/>
    <d v="2023-04-23T22:30:15"/>
    <x v="3"/>
    <n v="311"/>
    <n v="3"/>
    <n v="4852"/>
    <x v="2"/>
    <n v="43"/>
    <n v="1"/>
    <s v="Female"/>
    <n v="0"/>
    <n v="2023"/>
    <x v="4"/>
    <x v="4"/>
    <x v="1"/>
    <x v="1"/>
    <x v="2"/>
  </r>
  <r>
    <x v="266"/>
    <d v="2022-02-21T07:41:41"/>
    <x v="3"/>
    <n v="300"/>
    <n v="2"/>
    <n v="1505"/>
    <x v="0"/>
    <n v="43"/>
    <n v="0"/>
    <s v="Female"/>
    <n v="0"/>
    <n v="2022"/>
    <x v="6"/>
    <x v="6"/>
    <x v="1"/>
    <x v="0"/>
    <x v="0"/>
  </r>
  <r>
    <x v="266"/>
    <d v="2020-10-26T22:23:16"/>
    <x v="1"/>
    <n v="284"/>
    <n v="4"/>
    <n v="3402"/>
    <x v="1"/>
    <n v="43"/>
    <n v="0"/>
    <s v="Female"/>
    <n v="0"/>
    <n v="2020"/>
    <x v="11"/>
    <x v="11"/>
    <x v="1"/>
    <x v="0"/>
    <x v="1"/>
  </r>
  <r>
    <x v="266"/>
    <d v="2020-11-30T09:27:39"/>
    <x v="2"/>
    <n v="330"/>
    <n v="1"/>
    <n v="2384"/>
    <x v="2"/>
    <n v="43"/>
    <n v="0"/>
    <s v="Female"/>
    <n v="0"/>
    <n v="2020"/>
    <x v="3"/>
    <x v="3"/>
    <x v="1"/>
    <x v="0"/>
    <x v="2"/>
  </r>
  <r>
    <x v="267"/>
    <d v="2023-08-19T00:00:43"/>
    <x v="2"/>
    <n v="19"/>
    <n v="1"/>
    <n v="4037"/>
    <x v="0"/>
    <n v="25"/>
    <n v="1"/>
    <s v="Male"/>
    <n v="0"/>
    <n v="2023"/>
    <x v="10"/>
    <x v="10"/>
    <x v="2"/>
    <x v="1"/>
    <x v="0"/>
  </r>
  <r>
    <x v="267"/>
    <d v="2020-11-28T14:46:35"/>
    <x v="2"/>
    <n v="338"/>
    <n v="2"/>
    <n v="2631"/>
    <x v="1"/>
    <n v="25"/>
    <n v="0"/>
    <s v="Male"/>
    <n v="0"/>
    <n v="2020"/>
    <x v="3"/>
    <x v="3"/>
    <x v="2"/>
    <x v="0"/>
    <x v="1"/>
  </r>
  <r>
    <x v="267"/>
    <d v="2021-01-05T13:28:08"/>
    <x v="3"/>
    <n v="399"/>
    <n v="2"/>
    <n v="4933"/>
    <x v="1"/>
    <n v="25"/>
    <n v="0"/>
    <s v="Male"/>
    <n v="0"/>
    <n v="2021"/>
    <x v="5"/>
    <x v="5"/>
    <x v="2"/>
    <x v="0"/>
    <x v="1"/>
  </r>
  <r>
    <x v="267"/>
    <d v="2021-01-23T11:12:45"/>
    <x v="0"/>
    <n v="281"/>
    <n v="2"/>
    <n v="2372"/>
    <x v="0"/>
    <n v="25"/>
    <n v="0"/>
    <s v="Male"/>
    <n v="0"/>
    <n v="2021"/>
    <x v="5"/>
    <x v="5"/>
    <x v="2"/>
    <x v="0"/>
    <x v="0"/>
  </r>
  <r>
    <x v="267"/>
    <d v="2022-06-23T07:05:37"/>
    <x v="1"/>
    <n v="349"/>
    <n v="2"/>
    <n v="1561"/>
    <x v="1"/>
    <n v="25"/>
    <n v="1"/>
    <s v="Male"/>
    <n v="0"/>
    <n v="2022"/>
    <x v="8"/>
    <x v="8"/>
    <x v="2"/>
    <x v="1"/>
    <x v="1"/>
  </r>
  <r>
    <x v="267"/>
    <d v="2022-04-26T12:43:31"/>
    <x v="2"/>
    <n v="310"/>
    <n v="5"/>
    <n v="934"/>
    <x v="0"/>
    <n v="25"/>
    <n v="1"/>
    <s v="Male"/>
    <n v="0"/>
    <n v="2022"/>
    <x v="4"/>
    <x v="4"/>
    <x v="2"/>
    <x v="1"/>
    <x v="0"/>
  </r>
  <r>
    <x v="268"/>
    <d v="2021-04-17T10:09:17"/>
    <x v="3"/>
    <n v="362"/>
    <n v="5"/>
    <n v="1214"/>
    <x v="1"/>
    <n v="61"/>
    <n v="0"/>
    <s v="Male"/>
    <n v="0"/>
    <n v="2021"/>
    <x v="4"/>
    <x v="4"/>
    <x v="3"/>
    <x v="0"/>
    <x v="1"/>
  </r>
  <r>
    <x v="268"/>
    <d v="2020-08-19T08:53:36"/>
    <x v="3"/>
    <n v="187"/>
    <n v="2"/>
    <n v="2406"/>
    <x v="1"/>
    <n v="61"/>
    <n v="1"/>
    <s v="Male"/>
    <n v="0"/>
    <n v="2020"/>
    <x v="10"/>
    <x v="10"/>
    <x v="3"/>
    <x v="1"/>
    <x v="1"/>
  </r>
  <r>
    <x v="268"/>
    <d v="2020-05-09T05:04:07"/>
    <x v="2"/>
    <n v="86"/>
    <n v="5"/>
    <n v="3439"/>
    <x v="1"/>
    <n v="61"/>
    <n v="0"/>
    <s v="Male"/>
    <n v="0"/>
    <n v="2020"/>
    <x v="2"/>
    <x v="2"/>
    <x v="3"/>
    <x v="0"/>
    <x v="1"/>
  </r>
  <r>
    <x v="268"/>
    <d v="2020-04-09T21:04:20"/>
    <x v="3"/>
    <n v="64"/>
    <n v="3"/>
    <n v="3269"/>
    <x v="1"/>
    <n v="61"/>
    <n v="0"/>
    <s v="Male"/>
    <n v="0"/>
    <n v="2020"/>
    <x v="4"/>
    <x v="4"/>
    <x v="3"/>
    <x v="0"/>
    <x v="1"/>
  </r>
  <r>
    <x v="268"/>
    <d v="2022-12-28T02:53:46"/>
    <x v="0"/>
    <n v="238"/>
    <n v="3"/>
    <n v="1463"/>
    <x v="1"/>
    <n v="61"/>
    <n v="0"/>
    <s v="Male"/>
    <n v="0"/>
    <n v="2022"/>
    <x v="9"/>
    <x v="9"/>
    <x v="3"/>
    <x v="0"/>
    <x v="1"/>
  </r>
  <r>
    <x v="268"/>
    <d v="2023-03-07T09:16:38"/>
    <x v="2"/>
    <n v="361"/>
    <n v="4"/>
    <n v="1452"/>
    <x v="2"/>
    <n v="61"/>
    <n v="0"/>
    <s v="Male"/>
    <n v="0"/>
    <n v="2023"/>
    <x v="1"/>
    <x v="1"/>
    <x v="3"/>
    <x v="0"/>
    <x v="2"/>
  </r>
  <r>
    <x v="269"/>
    <d v="2020-10-09T14:15:50"/>
    <x v="0"/>
    <n v="42"/>
    <n v="2"/>
    <n v="1450"/>
    <x v="0"/>
    <n v="42"/>
    <n v="1"/>
    <s v="Female"/>
    <n v="1"/>
    <n v="2020"/>
    <x v="11"/>
    <x v="11"/>
    <x v="1"/>
    <x v="1"/>
    <x v="0"/>
  </r>
  <r>
    <x v="269"/>
    <d v="2022-10-05T17:45:08"/>
    <x v="1"/>
    <n v="468"/>
    <n v="5"/>
    <n v="4231"/>
    <x v="1"/>
    <n v="42"/>
    <n v="0"/>
    <s v="Female"/>
    <n v="1"/>
    <n v="2022"/>
    <x v="11"/>
    <x v="11"/>
    <x v="1"/>
    <x v="0"/>
    <x v="1"/>
  </r>
  <r>
    <x v="269"/>
    <d v="2020-04-18T14:09:11"/>
    <x v="3"/>
    <n v="183"/>
    <n v="4"/>
    <n v="1209"/>
    <x v="2"/>
    <n v="42"/>
    <n v="0"/>
    <s v="Female"/>
    <n v="1"/>
    <n v="2020"/>
    <x v="4"/>
    <x v="4"/>
    <x v="1"/>
    <x v="0"/>
    <x v="2"/>
  </r>
  <r>
    <x v="269"/>
    <d v="2023-09-12T17:52:08"/>
    <x v="3"/>
    <n v="242"/>
    <n v="2"/>
    <n v="779"/>
    <x v="1"/>
    <n v="42"/>
    <n v="1"/>
    <s v="Female"/>
    <n v="1"/>
    <n v="2023"/>
    <x v="0"/>
    <x v="0"/>
    <x v="1"/>
    <x v="1"/>
    <x v="1"/>
  </r>
  <r>
    <x v="269"/>
    <d v="2021-03-25T15:29:51"/>
    <x v="2"/>
    <n v="79"/>
    <n v="3"/>
    <n v="758"/>
    <x v="0"/>
    <n v="42"/>
    <n v="1"/>
    <s v="Female"/>
    <n v="1"/>
    <n v="2021"/>
    <x v="1"/>
    <x v="1"/>
    <x v="1"/>
    <x v="1"/>
    <x v="0"/>
  </r>
  <r>
    <x v="269"/>
    <d v="2020-07-06T03:06:10"/>
    <x v="1"/>
    <n v="169"/>
    <n v="4"/>
    <n v="2273"/>
    <x v="1"/>
    <n v="42"/>
    <n v="1"/>
    <s v="Female"/>
    <n v="1"/>
    <n v="2020"/>
    <x v="7"/>
    <x v="7"/>
    <x v="1"/>
    <x v="1"/>
    <x v="1"/>
  </r>
  <r>
    <x v="269"/>
    <d v="2021-04-14T08:29:31"/>
    <x v="1"/>
    <n v="248"/>
    <n v="1"/>
    <n v="4629"/>
    <x v="0"/>
    <n v="42"/>
    <n v="0"/>
    <s v="Female"/>
    <n v="1"/>
    <n v="2021"/>
    <x v="4"/>
    <x v="4"/>
    <x v="1"/>
    <x v="0"/>
    <x v="0"/>
  </r>
  <r>
    <x v="269"/>
    <d v="2020-09-09T02:14:47"/>
    <x v="1"/>
    <n v="282"/>
    <n v="4"/>
    <n v="3673"/>
    <x v="0"/>
    <n v="42"/>
    <n v="1"/>
    <s v="Female"/>
    <n v="1"/>
    <n v="2020"/>
    <x v="0"/>
    <x v="0"/>
    <x v="1"/>
    <x v="1"/>
    <x v="0"/>
  </r>
  <r>
    <x v="270"/>
    <d v="2021-07-18T08:57:55"/>
    <x v="1"/>
    <n v="173"/>
    <n v="2"/>
    <n v="4438"/>
    <x v="0"/>
    <n v="34"/>
    <n v="1"/>
    <s v="Female"/>
    <n v="0"/>
    <n v="2021"/>
    <x v="7"/>
    <x v="7"/>
    <x v="0"/>
    <x v="1"/>
    <x v="0"/>
  </r>
  <r>
    <x v="270"/>
    <d v="2020-11-01T09:21:27"/>
    <x v="2"/>
    <n v="188"/>
    <n v="1"/>
    <n v="4331"/>
    <x v="3"/>
    <n v="34"/>
    <n v="1"/>
    <s v="Female"/>
    <n v="0"/>
    <n v="2020"/>
    <x v="3"/>
    <x v="3"/>
    <x v="0"/>
    <x v="1"/>
    <x v="3"/>
  </r>
  <r>
    <x v="270"/>
    <d v="2021-05-24T18:11:48"/>
    <x v="0"/>
    <n v="237"/>
    <n v="3"/>
    <n v="5118"/>
    <x v="2"/>
    <n v="34"/>
    <n v="1"/>
    <s v="Female"/>
    <n v="0"/>
    <n v="2021"/>
    <x v="2"/>
    <x v="2"/>
    <x v="0"/>
    <x v="1"/>
    <x v="2"/>
  </r>
  <r>
    <x v="270"/>
    <d v="2023-04-02T20:11:04"/>
    <x v="0"/>
    <n v="130"/>
    <n v="2"/>
    <n v="2982"/>
    <x v="2"/>
    <n v="34"/>
    <n v="0"/>
    <s v="Female"/>
    <n v="0"/>
    <n v="2023"/>
    <x v="4"/>
    <x v="4"/>
    <x v="0"/>
    <x v="0"/>
    <x v="2"/>
  </r>
  <r>
    <x v="270"/>
    <d v="2021-11-12T12:18:36"/>
    <x v="2"/>
    <n v="234"/>
    <n v="2"/>
    <n v="4066"/>
    <x v="0"/>
    <n v="34"/>
    <n v="0"/>
    <s v="Female"/>
    <n v="0"/>
    <n v="2021"/>
    <x v="3"/>
    <x v="3"/>
    <x v="0"/>
    <x v="0"/>
    <x v="0"/>
  </r>
  <r>
    <x v="270"/>
    <d v="2021-06-01T11:04:36"/>
    <x v="2"/>
    <n v="40"/>
    <n v="5"/>
    <n v="1146"/>
    <x v="0"/>
    <n v="34"/>
    <n v="0"/>
    <s v="Female"/>
    <n v="0"/>
    <n v="2021"/>
    <x v="8"/>
    <x v="8"/>
    <x v="0"/>
    <x v="0"/>
    <x v="0"/>
  </r>
  <r>
    <x v="270"/>
    <d v="2022-07-10T08:38:18"/>
    <x v="3"/>
    <n v="162"/>
    <n v="4"/>
    <n v="3605"/>
    <x v="1"/>
    <n v="34"/>
    <n v="0"/>
    <s v="Female"/>
    <n v="0"/>
    <n v="2022"/>
    <x v="7"/>
    <x v="7"/>
    <x v="0"/>
    <x v="0"/>
    <x v="1"/>
  </r>
  <r>
    <x v="271"/>
    <d v="2023-05-08T20:00:52"/>
    <x v="2"/>
    <n v="141"/>
    <n v="3"/>
    <n v="1130"/>
    <x v="2"/>
    <n v="24"/>
    <n v="1"/>
    <s v="Male"/>
    <n v="0"/>
    <n v="2023"/>
    <x v="2"/>
    <x v="2"/>
    <x v="2"/>
    <x v="1"/>
    <x v="2"/>
  </r>
  <r>
    <x v="271"/>
    <d v="2020-01-17T14:26:42"/>
    <x v="3"/>
    <n v="195"/>
    <n v="2"/>
    <n v="3791"/>
    <x v="1"/>
    <n v="24"/>
    <n v="0"/>
    <s v="Male"/>
    <n v="0"/>
    <n v="2020"/>
    <x v="5"/>
    <x v="5"/>
    <x v="2"/>
    <x v="0"/>
    <x v="1"/>
  </r>
  <r>
    <x v="271"/>
    <d v="2023-05-01T13:58:44"/>
    <x v="0"/>
    <n v="32"/>
    <n v="2"/>
    <n v="2681"/>
    <x v="0"/>
    <n v="24"/>
    <n v="1"/>
    <s v="Male"/>
    <n v="0"/>
    <n v="2023"/>
    <x v="2"/>
    <x v="2"/>
    <x v="2"/>
    <x v="1"/>
    <x v="0"/>
  </r>
  <r>
    <x v="271"/>
    <d v="2022-09-29T13:13:54"/>
    <x v="2"/>
    <n v="141"/>
    <n v="3"/>
    <n v="527"/>
    <x v="1"/>
    <n v="24"/>
    <n v="1"/>
    <s v="Male"/>
    <n v="0"/>
    <n v="2022"/>
    <x v="0"/>
    <x v="0"/>
    <x v="2"/>
    <x v="1"/>
    <x v="1"/>
  </r>
  <r>
    <x v="271"/>
    <d v="2022-05-04T22:13:42"/>
    <x v="1"/>
    <n v="56"/>
    <n v="5"/>
    <n v="4149"/>
    <x v="1"/>
    <n v="24"/>
    <n v="0"/>
    <s v="Male"/>
    <n v="0"/>
    <n v="2022"/>
    <x v="2"/>
    <x v="2"/>
    <x v="2"/>
    <x v="0"/>
    <x v="1"/>
  </r>
  <r>
    <x v="272"/>
    <d v="2023-05-04T11:24:52"/>
    <x v="3"/>
    <n v="222"/>
    <n v="4"/>
    <n v="2424"/>
    <x v="1"/>
    <n v="66"/>
    <n v="0"/>
    <s v="Male"/>
    <n v="0"/>
    <n v="2023"/>
    <x v="2"/>
    <x v="2"/>
    <x v="3"/>
    <x v="0"/>
    <x v="1"/>
  </r>
  <r>
    <x v="272"/>
    <d v="2021-08-10T02:11:35"/>
    <x v="2"/>
    <n v="226"/>
    <n v="1"/>
    <n v="742"/>
    <x v="0"/>
    <n v="66"/>
    <n v="0"/>
    <s v="Male"/>
    <n v="0"/>
    <n v="2021"/>
    <x v="10"/>
    <x v="10"/>
    <x v="3"/>
    <x v="0"/>
    <x v="0"/>
  </r>
  <r>
    <x v="272"/>
    <d v="2023-05-30T21:06:08"/>
    <x v="0"/>
    <n v="285"/>
    <n v="4"/>
    <n v="4972"/>
    <x v="0"/>
    <n v="66"/>
    <n v="1"/>
    <s v="Male"/>
    <n v="0"/>
    <n v="2023"/>
    <x v="2"/>
    <x v="2"/>
    <x v="3"/>
    <x v="1"/>
    <x v="0"/>
  </r>
  <r>
    <x v="272"/>
    <d v="2021-05-03T01:32:37"/>
    <x v="2"/>
    <n v="176"/>
    <n v="2"/>
    <n v="1448"/>
    <x v="0"/>
    <n v="66"/>
    <n v="0"/>
    <s v="Male"/>
    <n v="0"/>
    <n v="2021"/>
    <x v="2"/>
    <x v="2"/>
    <x v="3"/>
    <x v="0"/>
    <x v="0"/>
  </r>
  <r>
    <x v="272"/>
    <d v="2020-04-12T12:13:20"/>
    <x v="3"/>
    <n v="361"/>
    <n v="5"/>
    <n v="2630"/>
    <x v="1"/>
    <n v="66"/>
    <n v="0"/>
    <s v="Male"/>
    <n v="0"/>
    <n v="2020"/>
    <x v="4"/>
    <x v="4"/>
    <x v="3"/>
    <x v="0"/>
    <x v="1"/>
  </r>
  <r>
    <x v="272"/>
    <d v="2022-02-20T21:30:12"/>
    <x v="3"/>
    <n v="31"/>
    <n v="3"/>
    <n v="504"/>
    <x v="2"/>
    <n v="66"/>
    <n v="0"/>
    <s v="Male"/>
    <n v="0"/>
    <n v="2022"/>
    <x v="6"/>
    <x v="6"/>
    <x v="3"/>
    <x v="0"/>
    <x v="2"/>
  </r>
  <r>
    <x v="273"/>
    <d v="2020-04-22T02:06:37"/>
    <x v="1"/>
    <n v="103"/>
    <n v="3"/>
    <n v="2468"/>
    <x v="2"/>
    <n v="50"/>
    <n v="1"/>
    <s v="Male"/>
    <n v="0"/>
    <n v="2020"/>
    <x v="4"/>
    <x v="4"/>
    <x v="1"/>
    <x v="1"/>
    <x v="2"/>
  </r>
  <r>
    <x v="273"/>
    <d v="2020-06-11T19:31:20"/>
    <x v="1"/>
    <n v="62"/>
    <n v="1"/>
    <n v="1894"/>
    <x v="1"/>
    <n v="50"/>
    <n v="0"/>
    <s v="Male"/>
    <n v="0"/>
    <n v="2020"/>
    <x v="8"/>
    <x v="8"/>
    <x v="1"/>
    <x v="0"/>
    <x v="1"/>
  </r>
  <r>
    <x v="273"/>
    <d v="2021-06-05T03:27:37"/>
    <x v="2"/>
    <n v="45"/>
    <n v="4"/>
    <n v="680"/>
    <x v="0"/>
    <n v="50"/>
    <n v="1"/>
    <s v="Male"/>
    <n v="0"/>
    <n v="2021"/>
    <x v="8"/>
    <x v="8"/>
    <x v="1"/>
    <x v="1"/>
    <x v="0"/>
  </r>
  <r>
    <x v="273"/>
    <d v="2023-01-14T09:34:46"/>
    <x v="1"/>
    <n v="64"/>
    <n v="2"/>
    <n v="1552"/>
    <x v="0"/>
    <n v="50"/>
    <n v="0"/>
    <s v="Male"/>
    <n v="0"/>
    <n v="2023"/>
    <x v="5"/>
    <x v="5"/>
    <x v="1"/>
    <x v="0"/>
    <x v="0"/>
  </r>
  <r>
    <x v="274"/>
    <d v="2022-11-30T21:36:18"/>
    <x v="2"/>
    <n v="271"/>
    <n v="2"/>
    <n v="2672"/>
    <x v="0"/>
    <n v="50"/>
    <n v="1"/>
    <s v="Male"/>
    <n v="1"/>
    <n v="2022"/>
    <x v="3"/>
    <x v="3"/>
    <x v="1"/>
    <x v="1"/>
    <x v="0"/>
  </r>
  <r>
    <x v="274"/>
    <d v="2021-06-11T01:50:12"/>
    <x v="1"/>
    <n v="232"/>
    <n v="5"/>
    <n v="3539"/>
    <x v="0"/>
    <n v="50"/>
    <n v="0"/>
    <s v="Male"/>
    <n v="1"/>
    <n v="2021"/>
    <x v="8"/>
    <x v="8"/>
    <x v="1"/>
    <x v="0"/>
    <x v="0"/>
  </r>
  <r>
    <x v="274"/>
    <d v="2022-08-21T19:18:19"/>
    <x v="1"/>
    <n v="469"/>
    <n v="5"/>
    <n v="5129"/>
    <x v="0"/>
    <n v="50"/>
    <n v="0"/>
    <s v="Male"/>
    <n v="1"/>
    <n v="2022"/>
    <x v="10"/>
    <x v="10"/>
    <x v="1"/>
    <x v="0"/>
    <x v="0"/>
  </r>
  <r>
    <x v="274"/>
    <d v="2021-10-11T03:28:00"/>
    <x v="3"/>
    <n v="169"/>
    <n v="5"/>
    <n v="4556"/>
    <x v="3"/>
    <n v="50"/>
    <n v="1"/>
    <s v="Male"/>
    <n v="1"/>
    <n v="2021"/>
    <x v="11"/>
    <x v="11"/>
    <x v="1"/>
    <x v="1"/>
    <x v="3"/>
  </r>
  <r>
    <x v="274"/>
    <d v="2022-12-21T10:11:44"/>
    <x v="0"/>
    <n v="59"/>
    <n v="2"/>
    <n v="1357"/>
    <x v="0"/>
    <n v="50"/>
    <n v="1"/>
    <s v="Male"/>
    <n v="1"/>
    <n v="2022"/>
    <x v="9"/>
    <x v="9"/>
    <x v="1"/>
    <x v="1"/>
    <x v="0"/>
  </r>
  <r>
    <x v="274"/>
    <d v="2022-04-16T11:05:26"/>
    <x v="3"/>
    <n v="111"/>
    <n v="3"/>
    <n v="4445"/>
    <x v="1"/>
    <n v="50"/>
    <n v="0"/>
    <s v="Male"/>
    <n v="1"/>
    <n v="2022"/>
    <x v="4"/>
    <x v="4"/>
    <x v="1"/>
    <x v="0"/>
    <x v="1"/>
  </r>
  <r>
    <x v="274"/>
    <d v="2021-04-08T13:52:59"/>
    <x v="1"/>
    <n v="443"/>
    <n v="2"/>
    <n v="3724"/>
    <x v="1"/>
    <n v="50"/>
    <n v="1"/>
    <s v="Male"/>
    <n v="1"/>
    <n v="2021"/>
    <x v="4"/>
    <x v="4"/>
    <x v="1"/>
    <x v="1"/>
    <x v="1"/>
  </r>
  <r>
    <x v="275"/>
    <d v="2020-08-04T09:45:54"/>
    <x v="1"/>
    <n v="175"/>
    <n v="5"/>
    <n v="2337"/>
    <x v="0"/>
    <n v="43"/>
    <n v="0"/>
    <s v="Male"/>
    <n v="0"/>
    <n v="2020"/>
    <x v="10"/>
    <x v="10"/>
    <x v="1"/>
    <x v="0"/>
    <x v="0"/>
  </r>
  <r>
    <x v="275"/>
    <d v="2021-07-06T18:03:12"/>
    <x v="2"/>
    <n v="195"/>
    <n v="1"/>
    <n v="2664"/>
    <x v="0"/>
    <n v="43"/>
    <n v="0"/>
    <s v="Male"/>
    <n v="0"/>
    <n v="2021"/>
    <x v="7"/>
    <x v="7"/>
    <x v="1"/>
    <x v="0"/>
    <x v="0"/>
  </r>
  <r>
    <x v="275"/>
    <d v="2022-11-25T17:33:05"/>
    <x v="3"/>
    <n v="426"/>
    <n v="5"/>
    <n v="1045"/>
    <x v="0"/>
    <n v="43"/>
    <n v="1"/>
    <s v="Male"/>
    <n v="0"/>
    <n v="2022"/>
    <x v="3"/>
    <x v="3"/>
    <x v="1"/>
    <x v="1"/>
    <x v="0"/>
  </r>
  <r>
    <x v="275"/>
    <d v="2022-05-05T19:47:16"/>
    <x v="3"/>
    <n v="107"/>
    <n v="3"/>
    <n v="511"/>
    <x v="1"/>
    <n v="43"/>
    <n v="0"/>
    <s v="Male"/>
    <n v="0"/>
    <n v="2022"/>
    <x v="2"/>
    <x v="2"/>
    <x v="1"/>
    <x v="0"/>
    <x v="1"/>
  </r>
  <r>
    <x v="275"/>
    <d v="2020-02-28T20:34:56"/>
    <x v="1"/>
    <n v="406"/>
    <n v="3"/>
    <n v="440"/>
    <x v="0"/>
    <n v="43"/>
    <n v="0"/>
    <s v="Male"/>
    <n v="0"/>
    <n v="2020"/>
    <x v="6"/>
    <x v="6"/>
    <x v="1"/>
    <x v="0"/>
    <x v="0"/>
  </r>
  <r>
    <x v="275"/>
    <d v="2023-04-19T06:46:05"/>
    <x v="0"/>
    <n v="143"/>
    <n v="5"/>
    <n v="3734"/>
    <x v="1"/>
    <n v="43"/>
    <n v="1"/>
    <s v="Male"/>
    <n v="0"/>
    <n v="2023"/>
    <x v="4"/>
    <x v="4"/>
    <x v="1"/>
    <x v="1"/>
    <x v="1"/>
  </r>
  <r>
    <x v="275"/>
    <d v="2022-09-26T16:52:53"/>
    <x v="3"/>
    <n v="385"/>
    <n v="2"/>
    <n v="3933"/>
    <x v="1"/>
    <n v="43"/>
    <n v="0"/>
    <s v="Male"/>
    <n v="0"/>
    <n v="2022"/>
    <x v="0"/>
    <x v="0"/>
    <x v="1"/>
    <x v="0"/>
    <x v="1"/>
  </r>
  <r>
    <x v="275"/>
    <d v="2020-06-13T00:32:40"/>
    <x v="0"/>
    <n v="181"/>
    <n v="2"/>
    <n v="4773"/>
    <x v="1"/>
    <n v="43"/>
    <n v="0"/>
    <s v="Male"/>
    <n v="0"/>
    <n v="2020"/>
    <x v="8"/>
    <x v="8"/>
    <x v="1"/>
    <x v="0"/>
    <x v="1"/>
  </r>
  <r>
    <x v="276"/>
    <d v="2020-09-17T13:38:49"/>
    <x v="1"/>
    <n v="20"/>
    <n v="5"/>
    <n v="1636"/>
    <x v="0"/>
    <n v="64"/>
    <n v="1"/>
    <s v="Female"/>
    <n v="0"/>
    <n v="2020"/>
    <x v="0"/>
    <x v="0"/>
    <x v="3"/>
    <x v="1"/>
    <x v="0"/>
  </r>
  <r>
    <x v="276"/>
    <d v="2021-10-30T10:51:16"/>
    <x v="0"/>
    <n v="28"/>
    <n v="3"/>
    <n v="1764"/>
    <x v="2"/>
    <n v="64"/>
    <n v="1"/>
    <s v="Female"/>
    <n v="0"/>
    <n v="2021"/>
    <x v="11"/>
    <x v="11"/>
    <x v="3"/>
    <x v="1"/>
    <x v="2"/>
  </r>
  <r>
    <x v="276"/>
    <d v="2020-08-29T04:18:36"/>
    <x v="2"/>
    <n v="148"/>
    <n v="1"/>
    <n v="3482"/>
    <x v="0"/>
    <n v="64"/>
    <n v="0"/>
    <s v="Female"/>
    <n v="0"/>
    <n v="2020"/>
    <x v="10"/>
    <x v="10"/>
    <x v="3"/>
    <x v="0"/>
    <x v="0"/>
  </r>
  <r>
    <x v="276"/>
    <d v="2020-07-07T13:53:57"/>
    <x v="3"/>
    <n v="60"/>
    <n v="4"/>
    <n v="1526"/>
    <x v="1"/>
    <n v="64"/>
    <n v="0"/>
    <s v="Female"/>
    <n v="0"/>
    <n v="2020"/>
    <x v="7"/>
    <x v="7"/>
    <x v="3"/>
    <x v="0"/>
    <x v="1"/>
  </r>
  <r>
    <x v="276"/>
    <d v="2020-11-28T15:45:09"/>
    <x v="2"/>
    <n v="264"/>
    <n v="1"/>
    <n v="635"/>
    <x v="3"/>
    <n v="64"/>
    <n v="0"/>
    <s v="Female"/>
    <n v="0"/>
    <n v="2020"/>
    <x v="3"/>
    <x v="3"/>
    <x v="3"/>
    <x v="0"/>
    <x v="3"/>
  </r>
  <r>
    <x v="276"/>
    <d v="2020-03-16T18:24:15"/>
    <x v="0"/>
    <n v="198"/>
    <n v="2"/>
    <n v="3672"/>
    <x v="0"/>
    <n v="64"/>
    <n v="1"/>
    <s v="Female"/>
    <n v="0"/>
    <n v="2020"/>
    <x v="1"/>
    <x v="1"/>
    <x v="3"/>
    <x v="1"/>
    <x v="0"/>
  </r>
  <r>
    <x v="276"/>
    <d v="2022-07-07T12:07:39"/>
    <x v="3"/>
    <n v="145"/>
    <n v="5"/>
    <n v="2747"/>
    <x v="0"/>
    <n v="64"/>
    <n v="1"/>
    <s v="Female"/>
    <n v="0"/>
    <n v="2022"/>
    <x v="7"/>
    <x v="7"/>
    <x v="3"/>
    <x v="1"/>
    <x v="0"/>
  </r>
  <r>
    <x v="277"/>
    <d v="2022-08-05T18:25:22"/>
    <x v="3"/>
    <n v="68"/>
    <n v="5"/>
    <n v="5230"/>
    <x v="2"/>
    <n v="59"/>
    <n v="0"/>
    <s v="Female"/>
    <n v="0"/>
    <n v="2022"/>
    <x v="10"/>
    <x v="10"/>
    <x v="1"/>
    <x v="0"/>
    <x v="2"/>
  </r>
  <r>
    <x v="277"/>
    <d v="2021-02-19T09:48:09"/>
    <x v="2"/>
    <n v="429"/>
    <n v="3"/>
    <n v="2305"/>
    <x v="1"/>
    <n v="59"/>
    <n v="0"/>
    <s v="Female"/>
    <n v="0"/>
    <n v="2021"/>
    <x v="6"/>
    <x v="6"/>
    <x v="1"/>
    <x v="0"/>
    <x v="1"/>
  </r>
  <r>
    <x v="277"/>
    <d v="2020-07-19T16:07:08"/>
    <x v="0"/>
    <n v="14"/>
    <n v="1"/>
    <n v="3239"/>
    <x v="0"/>
    <n v="59"/>
    <n v="0"/>
    <s v="Female"/>
    <n v="0"/>
    <n v="2020"/>
    <x v="7"/>
    <x v="7"/>
    <x v="1"/>
    <x v="0"/>
    <x v="0"/>
  </r>
  <r>
    <x v="277"/>
    <d v="2022-03-18T17:14:07"/>
    <x v="2"/>
    <n v="384"/>
    <n v="5"/>
    <n v="1070"/>
    <x v="1"/>
    <n v="59"/>
    <n v="1"/>
    <s v="Female"/>
    <n v="0"/>
    <n v="2022"/>
    <x v="1"/>
    <x v="1"/>
    <x v="1"/>
    <x v="1"/>
    <x v="1"/>
  </r>
  <r>
    <x v="277"/>
    <d v="2021-04-20T11:24:39"/>
    <x v="1"/>
    <n v="135"/>
    <n v="2"/>
    <n v="4273"/>
    <x v="0"/>
    <n v="59"/>
    <n v="0"/>
    <s v="Female"/>
    <n v="0"/>
    <n v="2021"/>
    <x v="4"/>
    <x v="4"/>
    <x v="1"/>
    <x v="0"/>
    <x v="0"/>
  </r>
  <r>
    <x v="277"/>
    <d v="2021-02-22T21:49:03"/>
    <x v="1"/>
    <n v="209"/>
    <n v="4"/>
    <n v="4928"/>
    <x v="2"/>
    <n v="59"/>
    <n v="1"/>
    <s v="Female"/>
    <n v="0"/>
    <n v="2021"/>
    <x v="6"/>
    <x v="6"/>
    <x v="1"/>
    <x v="1"/>
    <x v="2"/>
  </r>
  <r>
    <x v="277"/>
    <d v="2020-05-11T20:21:27"/>
    <x v="2"/>
    <n v="162"/>
    <n v="2"/>
    <n v="5064"/>
    <x v="1"/>
    <n v="59"/>
    <n v="1"/>
    <s v="Female"/>
    <n v="0"/>
    <n v="2020"/>
    <x v="2"/>
    <x v="2"/>
    <x v="1"/>
    <x v="1"/>
    <x v="1"/>
  </r>
  <r>
    <x v="277"/>
    <d v="2021-08-15T22:27:30"/>
    <x v="0"/>
    <n v="454"/>
    <n v="2"/>
    <n v="4344"/>
    <x v="1"/>
    <n v="59"/>
    <n v="0"/>
    <s v="Female"/>
    <n v="0"/>
    <n v="2021"/>
    <x v="10"/>
    <x v="10"/>
    <x v="1"/>
    <x v="0"/>
    <x v="1"/>
  </r>
  <r>
    <x v="277"/>
    <d v="2021-10-01T22:05:15"/>
    <x v="1"/>
    <n v="453"/>
    <n v="1"/>
    <n v="2433"/>
    <x v="1"/>
    <n v="59"/>
    <n v="1"/>
    <s v="Female"/>
    <n v="0"/>
    <n v="2021"/>
    <x v="11"/>
    <x v="11"/>
    <x v="1"/>
    <x v="1"/>
    <x v="1"/>
  </r>
  <r>
    <x v="277"/>
    <d v="2023-04-05T23:50:45"/>
    <x v="0"/>
    <n v="218"/>
    <n v="3"/>
    <n v="2464"/>
    <x v="0"/>
    <n v="59"/>
    <n v="0"/>
    <s v="Female"/>
    <n v="0"/>
    <n v="2023"/>
    <x v="4"/>
    <x v="4"/>
    <x v="1"/>
    <x v="0"/>
    <x v="0"/>
  </r>
  <r>
    <x v="277"/>
    <d v="2020-05-15T11:26:23"/>
    <x v="3"/>
    <n v="18"/>
    <n v="3"/>
    <n v="2770"/>
    <x v="2"/>
    <n v="59"/>
    <n v="0"/>
    <s v="Female"/>
    <n v="0"/>
    <n v="2020"/>
    <x v="2"/>
    <x v="2"/>
    <x v="1"/>
    <x v="0"/>
    <x v="2"/>
  </r>
  <r>
    <x v="278"/>
    <d v="2020-04-09T10:44:44"/>
    <x v="2"/>
    <n v="48"/>
    <n v="5"/>
    <n v="3758"/>
    <x v="0"/>
    <n v="59"/>
    <n v="0"/>
    <s v="Female"/>
    <n v="0"/>
    <n v="2020"/>
    <x v="4"/>
    <x v="4"/>
    <x v="1"/>
    <x v="0"/>
    <x v="0"/>
  </r>
  <r>
    <x v="278"/>
    <d v="2021-04-27T15:51:17"/>
    <x v="3"/>
    <n v="370"/>
    <n v="3"/>
    <n v="775"/>
    <x v="2"/>
    <n v="59"/>
    <n v="0"/>
    <s v="Female"/>
    <n v="0"/>
    <n v="2021"/>
    <x v="4"/>
    <x v="4"/>
    <x v="1"/>
    <x v="0"/>
    <x v="2"/>
  </r>
  <r>
    <x v="278"/>
    <d v="2022-03-03T06:04:07"/>
    <x v="3"/>
    <n v="414"/>
    <n v="1"/>
    <n v="4082"/>
    <x v="3"/>
    <n v="59"/>
    <n v="1"/>
    <s v="Female"/>
    <n v="0"/>
    <n v="2022"/>
    <x v="1"/>
    <x v="1"/>
    <x v="1"/>
    <x v="1"/>
    <x v="3"/>
  </r>
  <r>
    <x v="278"/>
    <d v="2021-08-16T09:29:33"/>
    <x v="0"/>
    <n v="274"/>
    <n v="4"/>
    <n v="3025"/>
    <x v="1"/>
    <n v="59"/>
    <n v="1"/>
    <s v="Female"/>
    <n v="0"/>
    <n v="2021"/>
    <x v="10"/>
    <x v="10"/>
    <x v="1"/>
    <x v="1"/>
    <x v="1"/>
  </r>
  <r>
    <x v="279"/>
    <d v="2023-06-09T04:25:54"/>
    <x v="3"/>
    <n v="489"/>
    <n v="3"/>
    <n v="1819"/>
    <x v="2"/>
    <n v="33"/>
    <n v="0"/>
    <s v="Female"/>
    <n v="0"/>
    <n v="2023"/>
    <x v="8"/>
    <x v="8"/>
    <x v="0"/>
    <x v="0"/>
    <x v="2"/>
  </r>
  <r>
    <x v="279"/>
    <d v="2023-02-09T16:22:15"/>
    <x v="3"/>
    <n v="365"/>
    <n v="4"/>
    <n v="2998"/>
    <x v="2"/>
    <n v="33"/>
    <n v="0"/>
    <s v="Female"/>
    <n v="0"/>
    <n v="2023"/>
    <x v="6"/>
    <x v="6"/>
    <x v="0"/>
    <x v="0"/>
    <x v="2"/>
  </r>
  <r>
    <x v="279"/>
    <d v="2020-11-02T20:52:45"/>
    <x v="0"/>
    <n v="119"/>
    <n v="3"/>
    <n v="1395"/>
    <x v="0"/>
    <n v="33"/>
    <n v="0"/>
    <s v="Female"/>
    <n v="0"/>
    <n v="2020"/>
    <x v="3"/>
    <x v="3"/>
    <x v="0"/>
    <x v="0"/>
    <x v="0"/>
  </r>
  <r>
    <x v="279"/>
    <d v="2020-02-27T00:27:55"/>
    <x v="3"/>
    <n v="129"/>
    <n v="2"/>
    <n v="2958"/>
    <x v="1"/>
    <n v="33"/>
    <n v="0"/>
    <s v="Female"/>
    <n v="0"/>
    <n v="2020"/>
    <x v="6"/>
    <x v="6"/>
    <x v="0"/>
    <x v="0"/>
    <x v="1"/>
  </r>
  <r>
    <x v="279"/>
    <d v="2023-06-06T05:25:56"/>
    <x v="3"/>
    <n v="311"/>
    <n v="1"/>
    <n v="4337"/>
    <x v="1"/>
    <n v="33"/>
    <n v="1"/>
    <s v="Female"/>
    <n v="0"/>
    <n v="2023"/>
    <x v="8"/>
    <x v="8"/>
    <x v="0"/>
    <x v="1"/>
    <x v="1"/>
  </r>
  <r>
    <x v="280"/>
    <d v="2022-02-20T21:43:04"/>
    <x v="3"/>
    <n v="248"/>
    <n v="5"/>
    <n v="3779"/>
    <x v="2"/>
    <n v="49"/>
    <n v="1"/>
    <s v="Male"/>
    <n v="0"/>
    <n v="2022"/>
    <x v="6"/>
    <x v="6"/>
    <x v="1"/>
    <x v="1"/>
    <x v="2"/>
  </r>
  <r>
    <x v="280"/>
    <d v="2020-03-16T14:00:22"/>
    <x v="2"/>
    <n v="134"/>
    <n v="5"/>
    <n v="4916"/>
    <x v="0"/>
    <n v="49"/>
    <n v="0"/>
    <s v="Male"/>
    <n v="0"/>
    <n v="2020"/>
    <x v="1"/>
    <x v="1"/>
    <x v="1"/>
    <x v="0"/>
    <x v="0"/>
  </r>
  <r>
    <x v="280"/>
    <d v="2023-08-01T05:46:42"/>
    <x v="3"/>
    <n v="271"/>
    <n v="5"/>
    <n v="2761"/>
    <x v="3"/>
    <n v="49"/>
    <n v="1"/>
    <s v="Male"/>
    <n v="0"/>
    <n v="2023"/>
    <x v="10"/>
    <x v="10"/>
    <x v="1"/>
    <x v="1"/>
    <x v="3"/>
  </r>
  <r>
    <x v="280"/>
    <d v="2020-02-29T05:25:14"/>
    <x v="1"/>
    <n v="428"/>
    <n v="2"/>
    <n v="4145"/>
    <x v="0"/>
    <n v="49"/>
    <n v="0"/>
    <s v="Male"/>
    <n v="0"/>
    <n v="2020"/>
    <x v="6"/>
    <x v="6"/>
    <x v="1"/>
    <x v="0"/>
    <x v="0"/>
  </r>
  <r>
    <x v="280"/>
    <d v="2022-11-08T17:47:57"/>
    <x v="0"/>
    <n v="214"/>
    <n v="5"/>
    <n v="4014"/>
    <x v="2"/>
    <n v="49"/>
    <n v="0"/>
    <s v="Male"/>
    <n v="0"/>
    <n v="2022"/>
    <x v="3"/>
    <x v="3"/>
    <x v="1"/>
    <x v="0"/>
    <x v="2"/>
  </r>
  <r>
    <x v="280"/>
    <d v="2023-08-16T02:08:57"/>
    <x v="3"/>
    <n v="368"/>
    <n v="1"/>
    <n v="1836"/>
    <x v="1"/>
    <n v="49"/>
    <n v="0"/>
    <s v="Male"/>
    <n v="0"/>
    <n v="2023"/>
    <x v="10"/>
    <x v="10"/>
    <x v="1"/>
    <x v="0"/>
    <x v="1"/>
  </r>
  <r>
    <x v="280"/>
    <d v="2021-02-14T00:17:07"/>
    <x v="1"/>
    <n v="55"/>
    <n v="3"/>
    <n v="1627"/>
    <x v="0"/>
    <n v="49"/>
    <n v="0"/>
    <s v="Male"/>
    <n v="0"/>
    <n v="2021"/>
    <x v="6"/>
    <x v="6"/>
    <x v="1"/>
    <x v="0"/>
    <x v="0"/>
  </r>
  <r>
    <x v="280"/>
    <d v="2022-12-08T11:23:48"/>
    <x v="1"/>
    <n v="276"/>
    <n v="4"/>
    <n v="3053"/>
    <x v="1"/>
    <n v="49"/>
    <n v="1"/>
    <s v="Male"/>
    <n v="0"/>
    <n v="2022"/>
    <x v="9"/>
    <x v="9"/>
    <x v="1"/>
    <x v="1"/>
    <x v="1"/>
  </r>
  <r>
    <x v="280"/>
    <d v="2020-05-11T13:04:00"/>
    <x v="2"/>
    <n v="84"/>
    <n v="3"/>
    <n v="2579"/>
    <x v="0"/>
    <n v="49"/>
    <n v="1"/>
    <s v="Male"/>
    <n v="0"/>
    <n v="2020"/>
    <x v="2"/>
    <x v="2"/>
    <x v="1"/>
    <x v="1"/>
    <x v="0"/>
  </r>
  <r>
    <x v="281"/>
    <d v="2020-02-24T11:34:52"/>
    <x v="3"/>
    <n v="442"/>
    <n v="2"/>
    <n v="3270"/>
    <x v="0"/>
    <n v="60"/>
    <n v="1"/>
    <s v="Male"/>
    <n v="0"/>
    <n v="2020"/>
    <x v="6"/>
    <x v="6"/>
    <x v="1"/>
    <x v="1"/>
    <x v="0"/>
  </r>
  <r>
    <x v="281"/>
    <d v="2022-09-10T11:16:20"/>
    <x v="1"/>
    <n v="251"/>
    <n v="3"/>
    <n v="4582"/>
    <x v="0"/>
    <n v="60"/>
    <n v="1"/>
    <s v="Male"/>
    <n v="0"/>
    <n v="2022"/>
    <x v="0"/>
    <x v="0"/>
    <x v="1"/>
    <x v="1"/>
    <x v="0"/>
  </r>
  <r>
    <x v="281"/>
    <d v="2021-06-08T14:05:29"/>
    <x v="3"/>
    <n v="246"/>
    <n v="5"/>
    <n v="587"/>
    <x v="3"/>
    <n v="60"/>
    <n v="0"/>
    <s v="Male"/>
    <n v="0"/>
    <n v="2021"/>
    <x v="8"/>
    <x v="8"/>
    <x v="1"/>
    <x v="0"/>
    <x v="3"/>
  </r>
  <r>
    <x v="281"/>
    <d v="2023-03-12T09:05:01"/>
    <x v="0"/>
    <n v="234"/>
    <n v="5"/>
    <n v="1864"/>
    <x v="0"/>
    <n v="60"/>
    <n v="0"/>
    <s v="Male"/>
    <n v="0"/>
    <n v="2023"/>
    <x v="1"/>
    <x v="1"/>
    <x v="1"/>
    <x v="0"/>
    <x v="0"/>
  </r>
  <r>
    <x v="281"/>
    <d v="2022-09-05T22:13:20"/>
    <x v="0"/>
    <n v="440"/>
    <n v="3"/>
    <n v="3042"/>
    <x v="0"/>
    <n v="60"/>
    <n v="0"/>
    <s v="Male"/>
    <n v="0"/>
    <n v="2022"/>
    <x v="0"/>
    <x v="0"/>
    <x v="1"/>
    <x v="0"/>
    <x v="0"/>
  </r>
  <r>
    <x v="281"/>
    <d v="2023-05-02T16:35:51"/>
    <x v="1"/>
    <n v="345"/>
    <n v="5"/>
    <n v="496"/>
    <x v="1"/>
    <n v="60"/>
    <n v="0"/>
    <s v="Male"/>
    <n v="0"/>
    <n v="2023"/>
    <x v="2"/>
    <x v="2"/>
    <x v="1"/>
    <x v="0"/>
    <x v="1"/>
  </r>
  <r>
    <x v="282"/>
    <d v="2023-01-01T10:10:14"/>
    <x v="2"/>
    <n v="264"/>
    <n v="5"/>
    <n v="4871"/>
    <x v="1"/>
    <n v="46"/>
    <n v="1"/>
    <s v="Female"/>
    <n v="1"/>
    <n v="2023"/>
    <x v="5"/>
    <x v="5"/>
    <x v="1"/>
    <x v="1"/>
    <x v="1"/>
  </r>
  <r>
    <x v="282"/>
    <d v="2021-12-15T11:17:48"/>
    <x v="1"/>
    <n v="451"/>
    <n v="1"/>
    <n v="2481"/>
    <x v="0"/>
    <n v="46"/>
    <n v="1"/>
    <s v="Female"/>
    <n v="1"/>
    <n v="2021"/>
    <x v="9"/>
    <x v="9"/>
    <x v="1"/>
    <x v="1"/>
    <x v="0"/>
  </r>
  <r>
    <x v="282"/>
    <d v="2022-12-29T11:45:31"/>
    <x v="2"/>
    <n v="93"/>
    <n v="2"/>
    <n v="4898"/>
    <x v="2"/>
    <n v="46"/>
    <n v="1"/>
    <s v="Female"/>
    <n v="1"/>
    <n v="2022"/>
    <x v="9"/>
    <x v="9"/>
    <x v="1"/>
    <x v="1"/>
    <x v="2"/>
  </r>
  <r>
    <x v="282"/>
    <d v="2022-02-25T00:21:18"/>
    <x v="3"/>
    <n v="320"/>
    <n v="1"/>
    <n v="4075"/>
    <x v="1"/>
    <n v="46"/>
    <n v="1"/>
    <s v="Female"/>
    <n v="1"/>
    <n v="2022"/>
    <x v="6"/>
    <x v="6"/>
    <x v="1"/>
    <x v="1"/>
    <x v="1"/>
  </r>
  <r>
    <x v="282"/>
    <d v="2022-04-10T11:19:27"/>
    <x v="1"/>
    <n v="100"/>
    <n v="3"/>
    <n v="2004"/>
    <x v="2"/>
    <n v="46"/>
    <n v="0"/>
    <s v="Female"/>
    <n v="1"/>
    <n v="2022"/>
    <x v="4"/>
    <x v="4"/>
    <x v="1"/>
    <x v="0"/>
    <x v="2"/>
  </r>
  <r>
    <x v="283"/>
    <d v="2022-05-31T00:30:08"/>
    <x v="3"/>
    <n v="13"/>
    <n v="2"/>
    <n v="4359"/>
    <x v="0"/>
    <n v="56"/>
    <n v="0"/>
    <s v="Female"/>
    <n v="0"/>
    <n v="2022"/>
    <x v="2"/>
    <x v="2"/>
    <x v="1"/>
    <x v="0"/>
    <x v="0"/>
  </r>
  <r>
    <x v="283"/>
    <d v="2023-05-20T09:25:01"/>
    <x v="2"/>
    <n v="169"/>
    <n v="4"/>
    <n v="838"/>
    <x v="2"/>
    <n v="56"/>
    <n v="0"/>
    <s v="Female"/>
    <n v="0"/>
    <n v="2023"/>
    <x v="2"/>
    <x v="2"/>
    <x v="1"/>
    <x v="0"/>
    <x v="2"/>
  </r>
  <r>
    <x v="283"/>
    <d v="2021-08-10T13:07:27"/>
    <x v="1"/>
    <n v="455"/>
    <n v="4"/>
    <n v="3459"/>
    <x v="1"/>
    <n v="56"/>
    <n v="0"/>
    <s v="Female"/>
    <n v="0"/>
    <n v="2021"/>
    <x v="10"/>
    <x v="10"/>
    <x v="1"/>
    <x v="0"/>
    <x v="1"/>
  </r>
  <r>
    <x v="283"/>
    <d v="2023-04-24T05:22:11"/>
    <x v="2"/>
    <n v="479"/>
    <n v="3"/>
    <n v="4505"/>
    <x v="0"/>
    <n v="56"/>
    <n v="0"/>
    <s v="Female"/>
    <n v="0"/>
    <n v="2023"/>
    <x v="4"/>
    <x v="4"/>
    <x v="1"/>
    <x v="0"/>
    <x v="0"/>
  </r>
  <r>
    <x v="283"/>
    <d v="2022-03-25T02:47:09"/>
    <x v="2"/>
    <n v="467"/>
    <n v="1"/>
    <n v="5185"/>
    <x v="0"/>
    <n v="56"/>
    <n v="1"/>
    <s v="Female"/>
    <n v="0"/>
    <n v="2022"/>
    <x v="1"/>
    <x v="1"/>
    <x v="1"/>
    <x v="1"/>
    <x v="0"/>
  </r>
  <r>
    <x v="284"/>
    <d v="2023-04-14T00:25:54"/>
    <x v="2"/>
    <n v="328"/>
    <n v="4"/>
    <n v="3763"/>
    <x v="0"/>
    <n v="54"/>
    <n v="1"/>
    <s v="Female"/>
    <n v="0"/>
    <n v="2023"/>
    <x v="4"/>
    <x v="4"/>
    <x v="1"/>
    <x v="1"/>
    <x v="0"/>
  </r>
  <r>
    <x v="284"/>
    <d v="2022-01-27T04:33:33"/>
    <x v="1"/>
    <n v="111"/>
    <n v="3"/>
    <n v="3148"/>
    <x v="1"/>
    <n v="54"/>
    <n v="0"/>
    <s v="Female"/>
    <n v="0"/>
    <n v="2022"/>
    <x v="5"/>
    <x v="5"/>
    <x v="1"/>
    <x v="0"/>
    <x v="1"/>
  </r>
  <r>
    <x v="284"/>
    <d v="2020-05-05T23:22:57"/>
    <x v="3"/>
    <n v="310"/>
    <n v="5"/>
    <n v="2567"/>
    <x v="1"/>
    <n v="54"/>
    <n v="1"/>
    <s v="Female"/>
    <n v="0"/>
    <n v="2020"/>
    <x v="2"/>
    <x v="2"/>
    <x v="1"/>
    <x v="1"/>
    <x v="1"/>
  </r>
  <r>
    <x v="284"/>
    <d v="2020-10-06T00:46:55"/>
    <x v="3"/>
    <n v="465"/>
    <n v="1"/>
    <n v="4513"/>
    <x v="0"/>
    <n v="54"/>
    <n v="1"/>
    <s v="Female"/>
    <n v="0"/>
    <n v="2020"/>
    <x v="11"/>
    <x v="11"/>
    <x v="1"/>
    <x v="1"/>
    <x v="0"/>
  </r>
  <r>
    <x v="284"/>
    <d v="2022-12-14T22:56:52"/>
    <x v="1"/>
    <n v="190"/>
    <n v="2"/>
    <n v="2255"/>
    <x v="2"/>
    <n v="54"/>
    <n v="1"/>
    <s v="Female"/>
    <n v="0"/>
    <n v="2022"/>
    <x v="9"/>
    <x v="9"/>
    <x v="1"/>
    <x v="1"/>
    <x v="2"/>
  </r>
  <r>
    <x v="284"/>
    <d v="2020-07-19T16:32:22"/>
    <x v="3"/>
    <n v="119"/>
    <n v="2"/>
    <n v="3228"/>
    <x v="3"/>
    <n v="54"/>
    <n v="0"/>
    <s v="Female"/>
    <n v="0"/>
    <n v="2020"/>
    <x v="7"/>
    <x v="7"/>
    <x v="1"/>
    <x v="0"/>
    <x v="3"/>
  </r>
  <r>
    <x v="284"/>
    <d v="2021-06-02T00:59:12"/>
    <x v="2"/>
    <n v="155"/>
    <n v="1"/>
    <n v="2066"/>
    <x v="1"/>
    <n v="54"/>
    <n v="1"/>
    <s v="Female"/>
    <n v="0"/>
    <n v="2021"/>
    <x v="8"/>
    <x v="8"/>
    <x v="1"/>
    <x v="1"/>
    <x v="1"/>
  </r>
  <r>
    <x v="284"/>
    <d v="2023-02-21T04:12:27"/>
    <x v="2"/>
    <n v="406"/>
    <n v="1"/>
    <n v="2652"/>
    <x v="0"/>
    <n v="54"/>
    <n v="0"/>
    <s v="Female"/>
    <n v="0"/>
    <n v="2023"/>
    <x v="6"/>
    <x v="6"/>
    <x v="1"/>
    <x v="0"/>
    <x v="0"/>
  </r>
  <r>
    <x v="284"/>
    <d v="2022-01-17T18:43:34"/>
    <x v="1"/>
    <n v="45"/>
    <n v="2"/>
    <n v="4159"/>
    <x v="2"/>
    <n v="54"/>
    <n v="1"/>
    <s v="Female"/>
    <n v="0"/>
    <n v="2022"/>
    <x v="5"/>
    <x v="5"/>
    <x v="1"/>
    <x v="1"/>
    <x v="2"/>
  </r>
  <r>
    <x v="284"/>
    <d v="2023-08-19T12:36:46"/>
    <x v="3"/>
    <n v="370"/>
    <n v="4"/>
    <n v="3635"/>
    <x v="2"/>
    <n v="54"/>
    <n v="0"/>
    <s v="Female"/>
    <n v="0"/>
    <n v="2023"/>
    <x v="10"/>
    <x v="10"/>
    <x v="1"/>
    <x v="0"/>
    <x v="2"/>
  </r>
  <r>
    <x v="285"/>
    <d v="2023-06-25T09:32:01"/>
    <x v="2"/>
    <n v="107"/>
    <n v="1"/>
    <n v="4406"/>
    <x v="0"/>
    <n v="27"/>
    <n v="0"/>
    <s v="Male"/>
    <n v="1"/>
    <n v="2023"/>
    <x v="8"/>
    <x v="8"/>
    <x v="0"/>
    <x v="0"/>
    <x v="0"/>
  </r>
  <r>
    <x v="285"/>
    <d v="2021-02-02T19:20:01"/>
    <x v="1"/>
    <n v="419"/>
    <n v="4"/>
    <n v="1069"/>
    <x v="1"/>
    <n v="27"/>
    <n v="0"/>
    <s v="Male"/>
    <n v="1"/>
    <n v="2021"/>
    <x v="6"/>
    <x v="6"/>
    <x v="0"/>
    <x v="0"/>
    <x v="1"/>
  </r>
  <r>
    <x v="285"/>
    <d v="2021-10-05T03:21:21"/>
    <x v="2"/>
    <n v="283"/>
    <n v="1"/>
    <n v="637"/>
    <x v="1"/>
    <n v="27"/>
    <n v="1"/>
    <s v="Male"/>
    <n v="1"/>
    <n v="2021"/>
    <x v="11"/>
    <x v="11"/>
    <x v="0"/>
    <x v="1"/>
    <x v="1"/>
  </r>
  <r>
    <x v="285"/>
    <d v="2021-12-02T01:51:53"/>
    <x v="0"/>
    <n v="168"/>
    <n v="1"/>
    <n v="1428"/>
    <x v="0"/>
    <n v="27"/>
    <n v="1"/>
    <s v="Male"/>
    <n v="1"/>
    <n v="2021"/>
    <x v="9"/>
    <x v="9"/>
    <x v="0"/>
    <x v="1"/>
    <x v="0"/>
  </r>
  <r>
    <x v="285"/>
    <d v="2023-05-16T02:44:30"/>
    <x v="2"/>
    <n v="22"/>
    <n v="5"/>
    <n v="1985"/>
    <x v="1"/>
    <n v="27"/>
    <n v="0"/>
    <s v="Male"/>
    <n v="1"/>
    <n v="2023"/>
    <x v="2"/>
    <x v="2"/>
    <x v="0"/>
    <x v="0"/>
    <x v="1"/>
  </r>
  <r>
    <x v="286"/>
    <d v="2021-04-14T04:42:43"/>
    <x v="0"/>
    <n v="151"/>
    <n v="5"/>
    <n v="2769"/>
    <x v="0"/>
    <n v="23"/>
    <n v="1"/>
    <s v="Female"/>
    <n v="0"/>
    <n v="2021"/>
    <x v="4"/>
    <x v="4"/>
    <x v="2"/>
    <x v="1"/>
    <x v="0"/>
  </r>
  <r>
    <x v="286"/>
    <d v="2023-03-07T20:20:37"/>
    <x v="0"/>
    <n v="469"/>
    <n v="4"/>
    <n v="4050"/>
    <x v="0"/>
    <n v="23"/>
    <n v="1"/>
    <s v="Female"/>
    <n v="0"/>
    <n v="2023"/>
    <x v="1"/>
    <x v="1"/>
    <x v="2"/>
    <x v="1"/>
    <x v="0"/>
  </r>
  <r>
    <x v="286"/>
    <d v="2021-07-08T14:51:17"/>
    <x v="0"/>
    <n v="246"/>
    <n v="4"/>
    <n v="3584"/>
    <x v="0"/>
    <n v="23"/>
    <n v="1"/>
    <s v="Female"/>
    <n v="0"/>
    <n v="2021"/>
    <x v="7"/>
    <x v="7"/>
    <x v="2"/>
    <x v="1"/>
    <x v="0"/>
  </r>
  <r>
    <x v="286"/>
    <d v="2023-06-10T10:22:02"/>
    <x v="2"/>
    <n v="338"/>
    <n v="3"/>
    <n v="1130"/>
    <x v="1"/>
    <n v="23"/>
    <n v="1"/>
    <s v="Female"/>
    <n v="0"/>
    <n v="2023"/>
    <x v="8"/>
    <x v="8"/>
    <x v="2"/>
    <x v="1"/>
    <x v="1"/>
  </r>
  <r>
    <x v="286"/>
    <d v="2020-09-30T15:32:07"/>
    <x v="1"/>
    <n v="205"/>
    <n v="2"/>
    <n v="3903"/>
    <x v="1"/>
    <n v="23"/>
    <n v="1"/>
    <s v="Female"/>
    <n v="0"/>
    <n v="2020"/>
    <x v="0"/>
    <x v="0"/>
    <x v="2"/>
    <x v="1"/>
    <x v="1"/>
  </r>
  <r>
    <x v="286"/>
    <d v="2022-06-30T12:15:39"/>
    <x v="1"/>
    <n v="79"/>
    <n v="1"/>
    <n v="1218"/>
    <x v="3"/>
    <n v="23"/>
    <n v="0"/>
    <s v="Female"/>
    <n v="0"/>
    <n v="2022"/>
    <x v="8"/>
    <x v="8"/>
    <x v="2"/>
    <x v="0"/>
    <x v="3"/>
  </r>
  <r>
    <x v="287"/>
    <d v="2020-10-06T14:06:52"/>
    <x v="2"/>
    <n v="450"/>
    <n v="2"/>
    <n v="1408"/>
    <x v="3"/>
    <n v="44"/>
    <n v="0"/>
    <s v="Female"/>
    <n v="0"/>
    <n v="2020"/>
    <x v="11"/>
    <x v="11"/>
    <x v="1"/>
    <x v="0"/>
    <x v="3"/>
  </r>
  <r>
    <x v="287"/>
    <d v="2020-03-11T04:13:47"/>
    <x v="2"/>
    <n v="53"/>
    <n v="3"/>
    <n v="3803"/>
    <x v="2"/>
    <n v="44"/>
    <n v="1"/>
    <s v="Female"/>
    <n v="0"/>
    <n v="2020"/>
    <x v="1"/>
    <x v="1"/>
    <x v="1"/>
    <x v="1"/>
    <x v="2"/>
  </r>
  <r>
    <x v="287"/>
    <d v="2023-07-21T12:45:35"/>
    <x v="0"/>
    <n v="464"/>
    <n v="1"/>
    <n v="2878"/>
    <x v="1"/>
    <n v="44"/>
    <n v="0"/>
    <s v="Female"/>
    <n v="0"/>
    <n v="2023"/>
    <x v="7"/>
    <x v="7"/>
    <x v="1"/>
    <x v="0"/>
    <x v="1"/>
  </r>
  <r>
    <x v="287"/>
    <d v="2020-04-13T04:41:36"/>
    <x v="2"/>
    <n v="155"/>
    <n v="3"/>
    <n v="4564"/>
    <x v="0"/>
    <n v="44"/>
    <n v="0"/>
    <s v="Female"/>
    <n v="0"/>
    <n v="2020"/>
    <x v="4"/>
    <x v="4"/>
    <x v="1"/>
    <x v="0"/>
    <x v="0"/>
  </r>
  <r>
    <x v="287"/>
    <d v="2021-10-30T09:06:48"/>
    <x v="2"/>
    <n v="227"/>
    <n v="2"/>
    <n v="3295"/>
    <x v="2"/>
    <n v="44"/>
    <n v="0"/>
    <s v="Female"/>
    <n v="0"/>
    <n v="2021"/>
    <x v="11"/>
    <x v="11"/>
    <x v="1"/>
    <x v="0"/>
    <x v="2"/>
  </r>
  <r>
    <x v="287"/>
    <d v="2021-01-14T15:48:41"/>
    <x v="2"/>
    <n v="496"/>
    <n v="1"/>
    <n v="275"/>
    <x v="2"/>
    <n v="44"/>
    <n v="0"/>
    <s v="Female"/>
    <n v="0"/>
    <n v="2021"/>
    <x v="5"/>
    <x v="5"/>
    <x v="1"/>
    <x v="0"/>
    <x v="2"/>
  </r>
  <r>
    <x v="287"/>
    <d v="2020-05-20T16:07:04"/>
    <x v="3"/>
    <n v="499"/>
    <n v="2"/>
    <n v="1843"/>
    <x v="3"/>
    <n v="44"/>
    <n v="0"/>
    <s v="Female"/>
    <n v="0"/>
    <n v="2020"/>
    <x v="2"/>
    <x v="2"/>
    <x v="1"/>
    <x v="0"/>
    <x v="3"/>
  </r>
  <r>
    <x v="287"/>
    <d v="2020-09-13T12:07:04"/>
    <x v="1"/>
    <n v="374"/>
    <n v="3"/>
    <n v="2482"/>
    <x v="0"/>
    <n v="44"/>
    <n v="0"/>
    <s v="Female"/>
    <n v="0"/>
    <n v="2020"/>
    <x v="0"/>
    <x v="0"/>
    <x v="1"/>
    <x v="0"/>
    <x v="0"/>
  </r>
  <r>
    <x v="287"/>
    <d v="2023-01-31T06:51:57"/>
    <x v="2"/>
    <n v="233"/>
    <n v="2"/>
    <n v="2255"/>
    <x v="0"/>
    <n v="44"/>
    <n v="1"/>
    <s v="Female"/>
    <n v="0"/>
    <n v="2023"/>
    <x v="5"/>
    <x v="5"/>
    <x v="1"/>
    <x v="1"/>
    <x v="0"/>
  </r>
  <r>
    <x v="287"/>
    <d v="2020-02-24T06:43:00"/>
    <x v="2"/>
    <n v="87"/>
    <n v="4"/>
    <n v="3158"/>
    <x v="1"/>
    <n v="44"/>
    <n v="0"/>
    <s v="Female"/>
    <n v="0"/>
    <n v="2020"/>
    <x v="6"/>
    <x v="6"/>
    <x v="1"/>
    <x v="0"/>
    <x v="1"/>
  </r>
  <r>
    <x v="287"/>
    <d v="2020-02-06T07:38:56"/>
    <x v="0"/>
    <n v="131"/>
    <n v="2"/>
    <n v="2715"/>
    <x v="2"/>
    <n v="44"/>
    <n v="0"/>
    <s v="Female"/>
    <n v="0"/>
    <n v="2020"/>
    <x v="6"/>
    <x v="6"/>
    <x v="1"/>
    <x v="0"/>
    <x v="2"/>
  </r>
  <r>
    <x v="288"/>
    <d v="2022-01-28T19:03:54"/>
    <x v="2"/>
    <n v="439"/>
    <n v="4"/>
    <n v="3911"/>
    <x v="3"/>
    <n v="36"/>
    <n v="1"/>
    <s v="Male"/>
    <n v="0"/>
    <n v="2022"/>
    <x v="5"/>
    <x v="5"/>
    <x v="0"/>
    <x v="1"/>
    <x v="3"/>
  </r>
  <r>
    <x v="288"/>
    <d v="2021-05-30T19:20:08"/>
    <x v="3"/>
    <n v="424"/>
    <n v="5"/>
    <n v="1853"/>
    <x v="0"/>
    <n v="36"/>
    <n v="0"/>
    <s v="Male"/>
    <n v="0"/>
    <n v="2021"/>
    <x v="2"/>
    <x v="2"/>
    <x v="0"/>
    <x v="0"/>
    <x v="0"/>
  </r>
  <r>
    <x v="288"/>
    <d v="2021-04-16T10:14:47"/>
    <x v="2"/>
    <n v="486"/>
    <n v="5"/>
    <n v="5080"/>
    <x v="2"/>
    <n v="36"/>
    <n v="1"/>
    <s v="Male"/>
    <n v="0"/>
    <n v="2021"/>
    <x v="4"/>
    <x v="4"/>
    <x v="0"/>
    <x v="1"/>
    <x v="2"/>
  </r>
  <r>
    <x v="288"/>
    <d v="2020-10-25T19:15:58"/>
    <x v="1"/>
    <n v="342"/>
    <n v="1"/>
    <n v="3934"/>
    <x v="2"/>
    <n v="36"/>
    <n v="0"/>
    <s v="Male"/>
    <n v="0"/>
    <n v="2020"/>
    <x v="11"/>
    <x v="11"/>
    <x v="0"/>
    <x v="0"/>
    <x v="2"/>
  </r>
  <r>
    <x v="289"/>
    <d v="2021-12-08T19:40:55"/>
    <x v="2"/>
    <n v="338"/>
    <n v="5"/>
    <n v="2859"/>
    <x v="0"/>
    <n v="66"/>
    <n v="0"/>
    <s v="Male"/>
    <n v="0"/>
    <n v="2021"/>
    <x v="9"/>
    <x v="9"/>
    <x v="3"/>
    <x v="0"/>
    <x v="0"/>
  </r>
  <r>
    <x v="289"/>
    <d v="2021-02-28T20:34:41"/>
    <x v="2"/>
    <n v="103"/>
    <n v="2"/>
    <n v="4428"/>
    <x v="3"/>
    <n v="66"/>
    <n v="1"/>
    <s v="Male"/>
    <n v="0"/>
    <n v="2021"/>
    <x v="6"/>
    <x v="6"/>
    <x v="3"/>
    <x v="1"/>
    <x v="3"/>
  </r>
  <r>
    <x v="289"/>
    <d v="2023-04-01T03:38:26"/>
    <x v="2"/>
    <n v="171"/>
    <n v="5"/>
    <n v="1948"/>
    <x v="3"/>
    <n v="66"/>
    <n v="0"/>
    <s v="Male"/>
    <n v="0"/>
    <n v="2023"/>
    <x v="4"/>
    <x v="4"/>
    <x v="3"/>
    <x v="0"/>
    <x v="3"/>
  </r>
  <r>
    <x v="289"/>
    <d v="2022-03-16T16:07:12"/>
    <x v="1"/>
    <n v="125"/>
    <n v="5"/>
    <n v="4384"/>
    <x v="2"/>
    <n v="66"/>
    <n v="0"/>
    <s v="Male"/>
    <n v="0"/>
    <n v="2022"/>
    <x v="1"/>
    <x v="1"/>
    <x v="3"/>
    <x v="0"/>
    <x v="2"/>
  </r>
  <r>
    <x v="289"/>
    <d v="2022-06-07T13:38:37"/>
    <x v="0"/>
    <n v="161"/>
    <n v="1"/>
    <n v="3089"/>
    <x v="0"/>
    <n v="66"/>
    <n v="1"/>
    <s v="Male"/>
    <n v="0"/>
    <n v="2022"/>
    <x v="8"/>
    <x v="8"/>
    <x v="3"/>
    <x v="1"/>
    <x v="0"/>
  </r>
  <r>
    <x v="289"/>
    <d v="2020-10-08T16:57:28"/>
    <x v="0"/>
    <n v="187"/>
    <n v="1"/>
    <n v="3583"/>
    <x v="1"/>
    <n v="66"/>
    <n v="0"/>
    <s v="Male"/>
    <n v="0"/>
    <n v="2020"/>
    <x v="11"/>
    <x v="11"/>
    <x v="3"/>
    <x v="0"/>
    <x v="1"/>
  </r>
  <r>
    <x v="289"/>
    <d v="2022-08-05T23:49:12"/>
    <x v="0"/>
    <n v="483"/>
    <n v="4"/>
    <n v="3676"/>
    <x v="0"/>
    <n v="66"/>
    <n v="1"/>
    <s v="Male"/>
    <n v="0"/>
    <n v="2022"/>
    <x v="10"/>
    <x v="10"/>
    <x v="3"/>
    <x v="1"/>
    <x v="0"/>
  </r>
  <r>
    <x v="290"/>
    <d v="2020-01-24T05:36:45"/>
    <x v="1"/>
    <n v="263"/>
    <n v="3"/>
    <n v="505"/>
    <x v="3"/>
    <n v="19"/>
    <n v="0"/>
    <s v="Female"/>
    <n v="0"/>
    <n v="2020"/>
    <x v="5"/>
    <x v="5"/>
    <x v="2"/>
    <x v="0"/>
    <x v="3"/>
  </r>
  <r>
    <x v="290"/>
    <d v="2023-03-13T05:14:19"/>
    <x v="2"/>
    <n v="295"/>
    <n v="1"/>
    <n v="235"/>
    <x v="1"/>
    <n v="19"/>
    <n v="1"/>
    <s v="Female"/>
    <n v="0"/>
    <n v="2023"/>
    <x v="1"/>
    <x v="1"/>
    <x v="2"/>
    <x v="1"/>
    <x v="1"/>
  </r>
  <r>
    <x v="290"/>
    <d v="2023-05-03T04:50:28"/>
    <x v="3"/>
    <n v="59"/>
    <n v="3"/>
    <n v="3128"/>
    <x v="1"/>
    <n v="19"/>
    <n v="1"/>
    <s v="Female"/>
    <n v="0"/>
    <n v="2023"/>
    <x v="2"/>
    <x v="2"/>
    <x v="2"/>
    <x v="1"/>
    <x v="1"/>
  </r>
  <r>
    <x v="290"/>
    <d v="2022-01-20T20:07:02"/>
    <x v="1"/>
    <n v="23"/>
    <n v="1"/>
    <n v="3438"/>
    <x v="2"/>
    <n v="19"/>
    <n v="0"/>
    <s v="Female"/>
    <n v="0"/>
    <n v="2022"/>
    <x v="5"/>
    <x v="5"/>
    <x v="2"/>
    <x v="0"/>
    <x v="2"/>
  </r>
  <r>
    <x v="291"/>
    <d v="2020-06-07T17:39:50"/>
    <x v="2"/>
    <n v="32"/>
    <n v="5"/>
    <n v="2167"/>
    <x v="1"/>
    <n v="48"/>
    <n v="1"/>
    <s v="Female"/>
    <n v="0"/>
    <n v="2020"/>
    <x v="8"/>
    <x v="8"/>
    <x v="1"/>
    <x v="1"/>
    <x v="1"/>
  </r>
  <r>
    <x v="291"/>
    <d v="2021-10-18T06:19:54"/>
    <x v="3"/>
    <n v="380"/>
    <n v="3"/>
    <n v="1027"/>
    <x v="0"/>
    <n v="48"/>
    <n v="0"/>
    <s v="Female"/>
    <n v="0"/>
    <n v="2021"/>
    <x v="11"/>
    <x v="11"/>
    <x v="1"/>
    <x v="0"/>
    <x v="0"/>
  </r>
  <r>
    <x v="291"/>
    <d v="2020-04-19T11:43:55"/>
    <x v="2"/>
    <n v="377"/>
    <n v="4"/>
    <n v="3833"/>
    <x v="1"/>
    <n v="48"/>
    <n v="1"/>
    <s v="Female"/>
    <n v="0"/>
    <n v="2020"/>
    <x v="4"/>
    <x v="4"/>
    <x v="1"/>
    <x v="1"/>
    <x v="1"/>
  </r>
  <r>
    <x v="291"/>
    <d v="2022-10-28T02:22:53"/>
    <x v="2"/>
    <n v="440"/>
    <n v="5"/>
    <n v="3743"/>
    <x v="0"/>
    <n v="48"/>
    <n v="1"/>
    <s v="Female"/>
    <n v="0"/>
    <n v="2022"/>
    <x v="11"/>
    <x v="11"/>
    <x v="1"/>
    <x v="1"/>
    <x v="0"/>
  </r>
  <r>
    <x v="292"/>
    <d v="2021-01-04T00:00:53"/>
    <x v="1"/>
    <n v="384"/>
    <n v="5"/>
    <n v="3864"/>
    <x v="0"/>
    <n v="37"/>
    <n v="0"/>
    <s v="Male"/>
    <n v="0"/>
    <n v="2021"/>
    <x v="5"/>
    <x v="5"/>
    <x v="0"/>
    <x v="0"/>
    <x v="0"/>
  </r>
  <r>
    <x v="292"/>
    <d v="2021-03-10T08:13:31"/>
    <x v="3"/>
    <n v="94"/>
    <n v="5"/>
    <n v="937"/>
    <x v="1"/>
    <n v="37"/>
    <n v="1"/>
    <s v="Male"/>
    <n v="0"/>
    <n v="2021"/>
    <x v="1"/>
    <x v="1"/>
    <x v="0"/>
    <x v="1"/>
    <x v="1"/>
  </r>
  <r>
    <x v="292"/>
    <d v="2023-07-10T13:47:01"/>
    <x v="3"/>
    <n v="314"/>
    <n v="4"/>
    <n v="1894"/>
    <x v="0"/>
    <n v="37"/>
    <n v="0"/>
    <s v="Male"/>
    <n v="0"/>
    <n v="2023"/>
    <x v="7"/>
    <x v="7"/>
    <x v="0"/>
    <x v="0"/>
    <x v="0"/>
  </r>
  <r>
    <x v="292"/>
    <d v="2023-02-09T10:55:26"/>
    <x v="3"/>
    <n v="360"/>
    <n v="2"/>
    <n v="2102"/>
    <x v="0"/>
    <n v="37"/>
    <n v="1"/>
    <s v="Male"/>
    <n v="0"/>
    <n v="2023"/>
    <x v="6"/>
    <x v="6"/>
    <x v="0"/>
    <x v="1"/>
    <x v="0"/>
  </r>
  <r>
    <x v="292"/>
    <d v="2023-05-14T22:22:04"/>
    <x v="2"/>
    <n v="461"/>
    <n v="2"/>
    <n v="1839"/>
    <x v="1"/>
    <n v="37"/>
    <n v="0"/>
    <s v="Male"/>
    <n v="0"/>
    <n v="2023"/>
    <x v="2"/>
    <x v="2"/>
    <x v="0"/>
    <x v="0"/>
    <x v="1"/>
  </r>
  <r>
    <x v="293"/>
    <d v="2022-04-08T09:40:29"/>
    <x v="1"/>
    <n v="343"/>
    <n v="3"/>
    <n v="1097"/>
    <x v="3"/>
    <n v="42"/>
    <n v="1"/>
    <s v="Female"/>
    <n v="0"/>
    <n v="2022"/>
    <x v="4"/>
    <x v="4"/>
    <x v="1"/>
    <x v="1"/>
    <x v="3"/>
  </r>
  <r>
    <x v="293"/>
    <d v="2020-03-29T14:19:54"/>
    <x v="0"/>
    <n v="170"/>
    <n v="4"/>
    <n v="295"/>
    <x v="0"/>
    <n v="42"/>
    <n v="1"/>
    <s v="Female"/>
    <n v="0"/>
    <n v="2020"/>
    <x v="1"/>
    <x v="1"/>
    <x v="1"/>
    <x v="1"/>
    <x v="0"/>
  </r>
  <r>
    <x v="293"/>
    <d v="2022-03-22T02:29:55"/>
    <x v="2"/>
    <n v="253"/>
    <n v="3"/>
    <n v="2457"/>
    <x v="0"/>
    <n v="42"/>
    <n v="0"/>
    <s v="Female"/>
    <n v="0"/>
    <n v="2022"/>
    <x v="1"/>
    <x v="1"/>
    <x v="1"/>
    <x v="0"/>
    <x v="0"/>
  </r>
  <r>
    <x v="293"/>
    <d v="2023-03-19T00:57:36"/>
    <x v="3"/>
    <n v="84"/>
    <n v="5"/>
    <n v="3026"/>
    <x v="3"/>
    <n v="42"/>
    <n v="0"/>
    <s v="Female"/>
    <n v="0"/>
    <n v="2023"/>
    <x v="1"/>
    <x v="1"/>
    <x v="1"/>
    <x v="0"/>
    <x v="3"/>
  </r>
  <r>
    <x v="293"/>
    <d v="2020-07-17T07:53:52"/>
    <x v="3"/>
    <n v="224"/>
    <n v="3"/>
    <n v="1797"/>
    <x v="1"/>
    <n v="42"/>
    <n v="1"/>
    <s v="Female"/>
    <n v="0"/>
    <n v="2020"/>
    <x v="7"/>
    <x v="7"/>
    <x v="1"/>
    <x v="1"/>
    <x v="1"/>
  </r>
  <r>
    <x v="293"/>
    <d v="2020-11-07T13:30:08"/>
    <x v="2"/>
    <n v="372"/>
    <n v="5"/>
    <n v="436"/>
    <x v="3"/>
    <n v="42"/>
    <n v="1"/>
    <s v="Female"/>
    <n v="0"/>
    <n v="2020"/>
    <x v="3"/>
    <x v="3"/>
    <x v="1"/>
    <x v="1"/>
    <x v="3"/>
  </r>
  <r>
    <x v="293"/>
    <d v="2022-06-10T06:38:04"/>
    <x v="1"/>
    <n v="10"/>
    <n v="4"/>
    <n v="4126"/>
    <x v="3"/>
    <n v="42"/>
    <n v="1"/>
    <s v="Female"/>
    <n v="0"/>
    <n v="2022"/>
    <x v="8"/>
    <x v="8"/>
    <x v="1"/>
    <x v="1"/>
    <x v="3"/>
  </r>
  <r>
    <x v="293"/>
    <d v="2020-06-09T18:01:30"/>
    <x v="2"/>
    <n v="421"/>
    <n v="5"/>
    <n v="4322"/>
    <x v="2"/>
    <n v="42"/>
    <n v="1"/>
    <s v="Female"/>
    <n v="0"/>
    <n v="2020"/>
    <x v="8"/>
    <x v="8"/>
    <x v="1"/>
    <x v="1"/>
    <x v="2"/>
  </r>
  <r>
    <x v="294"/>
    <d v="2020-08-27T17:10:52"/>
    <x v="2"/>
    <n v="95"/>
    <n v="5"/>
    <n v="1412"/>
    <x v="0"/>
    <n v="61"/>
    <n v="1"/>
    <s v="Female"/>
    <n v="1"/>
    <n v="2020"/>
    <x v="10"/>
    <x v="10"/>
    <x v="3"/>
    <x v="1"/>
    <x v="0"/>
  </r>
  <r>
    <x v="294"/>
    <d v="2022-03-30T11:46:37"/>
    <x v="3"/>
    <n v="18"/>
    <n v="5"/>
    <n v="4784"/>
    <x v="2"/>
    <n v="61"/>
    <n v="0"/>
    <s v="Female"/>
    <n v="1"/>
    <n v="2022"/>
    <x v="1"/>
    <x v="1"/>
    <x v="3"/>
    <x v="0"/>
    <x v="2"/>
  </r>
  <r>
    <x v="294"/>
    <d v="2022-04-29T21:29:16"/>
    <x v="3"/>
    <n v="306"/>
    <n v="1"/>
    <n v="1819"/>
    <x v="0"/>
    <n v="61"/>
    <n v="0"/>
    <s v="Female"/>
    <n v="1"/>
    <n v="2022"/>
    <x v="4"/>
    <x v="4"/>
    <x v="3"/>
    <x v="0"/>
    <x v="0"/>
  </r>
  <r>
    <x v="294"/>
    <d v="2021-04-04T00:05:35"/>
    <x v="1"/>
    <n v="393"/>
    <n v="4"/>
    <n v="2960"/>
    <x v="1"/>
    <n v="61"/>
    <n v="0"/>
    <s v="Female"/>
    <n v="1"/>
    <n v="2021"/>
    <x v="4"/>
    <x v="4"/>
    <x v="3"/>
    <x v="0"/>
    <x v="1"/>
  </r>
  <r>
    <x v="294"/>
    <d v="2022-04-09T17:52:18"/>
    <x v="2"/>
    <n v="122"/>
    <n v="3"/>
    <n v="4787"/>
    <x v="0"/>
    <n v="61"/>
    <n v="0"/>
    <s v="Female"/>
    <n v="1"/>
    <n v="2022"/>
    <x v="4"/>
    <x v="4"/>
    <x v="3"/>
    <x v="0"/>
    <x v="0"/>
  </r>
  <r>
    <x v="294"/>
    <d v="2023-07-28T12:01:35"/>
    <x v="0"/>
    <n v="369"/>
    <n v="5"/>
    <n v="2854"/>
    <x v="2"/>
    <n v="61"/>
    <n v="0"/>
    <s v="Female"/>
    <n v="1"/>
    <n v="2023"/>
    <x v="7"/>
    <x v="7"/>
    <x v="3"/>
    <x v="0"/>
    <x v="2"/>
  </r>
  <r>
    <x v="295"/>
    <d v="2022-06-21T07:59:20"/>
    <x v="0"/>
    <n v="67"/>
    <n v="5"/>
    <n v="3714"/>
    <x v="1"/>
    <n v="18"/>
    <n v="0"/>
    <s v="Female"/>
    <n v="0"/>
    <n v="2022"/>
    <x v="8"/>
    <x v="8"/>
    <x v="2"/>
    <x v="0"/>
    <x v="1"/>
  </r>
  <r>
    <x v="295"/>
    <d v="2021-12-05T06:59:58"/>
    <x v="1"/>
    <n v="243"/>
    <n v="3"/>
    <n v="2691"/>
    <x v="0"/>
    <n v="18"/>
    <n v="0"/>
    <s v="Female"/>
    <n v="0"/>
    <n v="2021"/>
    <x v="9"/>
    <x v="9"/>
    <x v="2"/>
    <x v="0"/>
    <x v="0"/>
  </r>
  <r>
    <x v="295"/>
    <d v="2021-12-10T11:12:49"/>
    <x v="2"/>
    <n v="153"/>
    <n v="3"/>
    <n v="3517"/>
    <x v="3"/>
    <n v="18"/>
    <n v="0"/>
    <s v="Female"/>
    <n v="0"/>
    <n v="2021"/>
    <x v="9"/>
    <x v="9"/>
    <x v="2"/>
    <x v="0"/>
    <x v="3"/>
  </r>
  <r>
    <x v="295"/>
    <d v="2021-04-23T17:53:52"/>
    <x v="2"/>
    <n v="371"/>
    <n v="5"/>
    <n v="1023"/>
    <x v="0"/>
    <n v="18"/>
    <n v="0"/>
    <s v="Female"/>
    <n v="0"/>
    <n v="2021"/>
    <x v="4"/>
    <x v="4"/>
    <x v="2"/>
    <x v="0"/>
    <x v="0"/>
  </r>
  <r>
    <x v="295"/>
    <d v="2021-09-12T15:50:13"/>
    <x v="3"/>
    <n v="264"/>
    <n v="5"/>
    <n v="847"/>
    <x v="0"/>
    <n v="18"/>
    <n v="0"/>
    <s v="Female"/>
    <n v="0"/>
    <n v="2021"/>
    <x v="0"/>
    <x v="0"/>
    <x v="2"/>
    <x v="0"/>
    <x v="0"/>
  </r>
  <r>
    <x v="295"/>
    <d v="2022-12-11T04:01:32"/>
    <x v="1"/>
    <n v="124"/>
    <n v="3"/>
    <n v="212"/>
    <x v="0"/>
    <n v="18"/>
    <n v="0"/>
    <s v="Female"/>
    <n v="0"/>
    <n v="2022"/>
    <x v="9"/>
    <x v="9"/>
    <x v="2"/>
    <x v="0"/>
    <x v="0"/>
  </r>
  <r>
    <x v="295"/>
    <d v="2022-02-09T12:10:33"/>
    <x v="2"/>
    <n v="278"/>
    <n v="3"/>
    <n v="3845"/>
    <x v="0"/>
    <n v="18"/>
    <n v="1"/>
    <s v="Female"/>
    <n v="0"/>
    <n v="2022"/>
    <x v="6"/>
    <x v="6"/>
    <x v="2"/>
    <x v="1"/>
    <x v="0"/>
  </r>
  <r>
    <x v="296"/>
    <d v="2022-10-31T13:00:12"/>
    <x v="2"/>
    <n v="316"/>
    <n v="2"/>
    <n v="2737"/>
    <x v="0"/>
    <n v="56"/>
    <n v="0"/>
    <s v="Female"/>
    <n v="0"/>
    <n v="2022"/>
    <x v="11"/>
    <x v="11"/>
    <x v="1"/>
    <x v="0"/>
    <x v="0"/>
  </r>
  <r>
    <x v="296"/>
    <d v="2021-07-21T10:35:50"/>
    <x v="3"/>
    <n v="313"/>
    <n v="4"/>
    <n v="3922"/>
    <x v="0"/>
    <n v="56"/>
    <n v="0"/>
    <s v="Female"/>
    <n v="0"/>
    <n v="2021"/>
    <x v="7"/>
    <x v="7"/>
    <x v="1"/>
    <x v="0"/>
    <x v="0"/>
  </r>
  <r>
    <x v="296"/>
    <d v="2023-09-08T13:16:38"/>
    <x v="0"/>
    <n v="326"/>
    <n v="4"/>
    <n v="5197"/>
    <x v="1"/>
    <n v="56"/>
    <n v="1"/>
    <s v="Female"/>
    <n v="0"/>
    <n v="2023"/>
    <x v="0"/>
    <x v="0"/>
    <x v="1"/>
    <x v="1"/>
    <x v="1"/>
  </r>
  <r>
    <x v="296"/>
    <d v="2022-05-25T22:40:02"/>
    <x v="2"/>
    <n v="114"/>
    <n v="5"/>
    <n v="3024"/>
    <x v="0"/>
    <n v="56"/>
    <n v="1"/>
    <s v="Female"/>
    <n v="0"/>
    <n v="2022"/>
    <x v="2"/>
    <x v="2"/>
    <x v="1"/>
    <x v="1"/>
    <x v="0"/>
  </r>
  <r>
    <x v="296"/>
    <d v="2021-03-24T00:59:24"/>
    <x v="3"/>
    <n v="24"/>
    <n v="5"/>
    <n v="853"/>
    <x v="2"/>
    <n v="56"/>
    <n v="0"/>
    <s v="Female"/>
    <n v="0"/>
    <n v="2021"/>
    <x v="1"/>
    <x v="1"/>
    <x v="1"/>
    <x v="0"/>
    <x v="2"/>
  </r>
  <r>
    <x v="296"/>
    <d v="2020-09-12T08:56:08"/>
    <x v="1"/>
    <n v="108"/>
    <n v="4"/>
    <n v="843"/>
    <x v="3"/>
    <n v="56"/>
    <n v="1"/>
    <s v="Female"/>
    <n v="0"/>
    <n v="2020"/>
    <x v="0"/>
    <x v="0"/>
    <x v="1"/>
    <x v="1"/>
    <x v="3"/>
  </r>
  <r>
    <x v="297"/>
    <d v="2022-03-26T03:18:16"/>
    <x v="0"/>
    <n v="254"/>
    <n v="4"/>
    <n v="4318"/>
    <x v="0"/>
    <n v="34"/>
    <n v="1"/>
    <s v="Female"/>
    <n v="1"/>
    <n v="2022"/>
    <x v="1"/>
    <x v="1"/>
    <x v="0"/>
    <x v="1"/>
    <x v="0"/>
  </r>
  <r>
    <x v="297"/>
    <d v="2021-03-12T15:14:36"/>
    <x v="0"/>
    <n v="446"/>
    <n v="3"/>
    <n v="1742"/>
    <x v="1"/>
    <n v="34"/>
    <n v="0"/>
    <s v="Female"/>
    <n v="1"/>
    <n v="2021"/>
    <x v="1"/>
    <x v="1"/>
    <x v="0"/>
    <x v="0"/>
    <x v="1"/>
  </r>
  <r>
    <x v="297"/>
    <d v="2022-10-26T20:32:31"/>
    <x v="1"/>
    <n v="157"/>
    <n v="3"/>
    <n v="5105"/>
    <x v="3"/>
    <n v="34"/>
    <n v="0"/>
    <s v="Female"/>
    <n v="1"/>
    <n v="2022"/>
    <x v="11"/>
    <x v="11"/>
    <x v="0"/>
    <x v="0"/>
    <x v="3"/>
  </r>
  <r>
    <x v="297"/>
    <d v="2023-04-10T04:36:30"/>
    <x v="0"/>
    <n v="370"/>
    <n v="3"/>
    <n v="4316"/>
    <x v="0"/>
    <n v="34"/>
    <n v="0"/>
    <s v="Female"/>
    <n v="1"/>
    <n v="2023"/>
    <x v="4"/>
    <x v="4"/>
    <x v="0"/>
    <x v="0"/>
    <x v="0"/>
  </r>
  <r>
    <x v="298"/>
    <d v="2022-01-09T04:25:07"/>
    <x v="3"/>
    <n v="330"/>
    <n v="4"/>
    <n v="3026"/>
    <x v="0"/>
    <n v="34"/>
    <n v="0"/>
    <s v="Male"/>
    <n v="0"/>
    <n v="2022"/>
    <x v="5"/>
    <x v="5"/>
    <x v="0"/>
    <x v="0"/>
    <x v="0"/>
  </r>
  <r>
    <x v="298"/>
    <d v="2021-10-13T02:12:30"/>
    <x v="2"/>
    <n v="118"/>
    <n v="1"/>
    <n v="2755"/>
    <x v="0"/>
    <n v="34"/>
    <n v="1"/>
    <s v="Male"/>
    <n v="0"/>
    <n v="2021"/>
    <x v="11"/>
    <x v="11"/>
    <x v="0"/>
    <x v="1"/>
    <x v="0"/>
  </r>
  <r>
    <x v="298"/>
    <d v="2020-03-29T22:47:18"/>
    <x v="3"/>
    <n v="394"/>
    <n v="4"/>
    <n v="503"/>
    <x v="3"/>
    <n v="34"/>
    <n v="1"/>
    <s v="Male"/>
    <n v="0"/>
    <n v="2020"/>
    <x v="1"/>
    <x v="1"/>
    <x v="0"/>
    <x v="1"/>
    <x v="3"/>
  </r>
  <r>
    <x v="298"/>
    <d v="2023-01-08T07:12:55"/>
    <x v="2"/>
    <n v="90"/>
    <n v="2"/>
    <n v="502"/>
    <x v="1"/>
    <n v="34"/>
    <n v="0"/>
    <s v="Male"/>
    <n v="0"/>
    <n v="2023"/>
    <x v="5"/>
    <x v="5"/>
    <x v="0"/>
    <x v="0"/>
    <x v="1"/>
  </r>
  <r>
    <x v="298"/>
    <d v="2023-02-08T05:43:34"/>
    <x v="2"/>
    <n v="293"/>
    <n v="3"/>
    <n v="4432"/>
    <x v="1"/>
    <n v="34"/>
    <n v="0"/>
    <s v="Male"/>
    <n v="0"/>
    <n v="2023"/>
    <x v="6"/>
    <x v="6"/>
    <x v="0"/>
    <x v="0"/>
    <x v="1"/>
  </r>
  <r>
    <x v="299"/>
    <d v="2022-12-07T08:18:05"/>
    <x v="2"/>
    <n v="344"/>
    <n v="1"/>
    <n v="2404"/>
    <x v="0"/>
    <n v="25"/>
    <n v="0"/>
    <s v="Female"/>
    <n v="0"/>
    <n v="2022"/>
    <x v="9"/>
    <x v="9"/>
    <x v="2"/>
    <x v="0"/>
    <x v="0"/>
  </r>
  <r>
    <x v="299"/>
    <d v="2021-02-27T07:12:36"/>
    <x v="1"/>
    <n v="39"/>
    <n v="1"/>
    <n v="482"/>
    <x v="0"/>
    <n v="25"/>
    <n v="0"/>
    <s v="Female"/>
    <n v="0"/>
    <n v="2021"/>
    <x v="6"/>
    <x v="6"/>
    <x v="2"/>
    <x v="0"/>
    <x v="0"/>
  </r>
  <r>
    <x v="299"/>
    <d v="2022-12-27T03:24:13"/>
    <x v="3"/>
    <n v="97"/>
    <n v="2"/>
    <n v="1802"/>
    <x v="2"/>
    <n v="25"/>
    <n v="0"/>
    <s v="Female"/>
    <n v="0"/>
    <n v="2022"/>
    <x v="9"/>
    <x v="9"/>
    <x v="2"/>
    <x v="0"/>
    <x v="2"/>
  </r>
  <r>
    <x v="300"/>
    <d v="2020-05-30T23:00:05"/>
    <x v="3"/>
    <n v="497"/>
    <n v="5"/>
    <n v="1955"/>
    <x v="0"/>
    <n v="36"/>
    <n v="1"/>
    <s v="Female"/>
    <n v="1"/>
    <n v="2020"/>
    <x v="2"/>
    <x v="2"/>
    <x v="0"/>
    <x v="1"/>
    <x v="0"/>
  </r>
  <r>
    <x v="300"/>
    <d v="2021-02-19T16:11:18"/>
    <x v="1"/>
    <n v="437"/>
    <n v="2"/>
    <n v="2398"/>
    <x v="2"/>
    <n v="36"/>
    <n v="0"/>
    <s v="Female"/>
    <n v="1"/>
    <n v="2021"/>
    <x v="6"/>
    <x v="6"/>
    <x v="0"/>
    <x v="0"/>
    <x v="2"/>
  </r>
  <r>
    <x v="300"/>
    <d v="2020-10-14T10:05:59"/>
    <x v="3"/>
    <n v="130"/>
    <n v="2"/>
    <n v="4766"/>
    <x v="1"/>
    <n v="36"/>
    <n v="1"/>
    <s v="Female"/>
    <n v="1"/>
    <n v="2020"/>
    <x v="11"/>
    <x v="11"/>
    <x v="0"/>
    <x v="1"/>
    <x v="1"/>
  </r>
  <r>
    <x v="300"/>
    <d v="2023-04-22T10:52:20"/>
    <x v="3"/>
    <n v="329"/>
    <n v="3"/>
    <n v="2722"/>
    <x v="1"/>
    <n v="36"/>
    <n v="1"/>
    <s v="Female"/>
    <n v="1"/>
    <n v="2023"/>
    <x v="4"/>
    <x v="4"/>
    <x v="0"/>
    <x v="1"/>
    <x v="1"/>
  </r>
  <r>
    <x v="300"/>
    <d v="2020-06-12T17:36:00"/>
    <x v="0"/>
    <n v="472"/>
    <n v="2"/>
    <n v="865"/>
    <x v="2"/>
    <n v="36"/>
    <n v="0"/>
    <s v="Female"/>
    <n v="1"/>
    <n v="2020"/>
    <x v="8"/>
    <x v="8"/>
    <x v="0"/>
    <x v="0"/>
    <x v="2"/>
  </r>
  <r>
    <x v="300"/>
    <d v="2020-01-13T10:21:39"/>
    <x v="2"/>
    <n v="338"/>
    <n v="4"/>
    <n v="3669"/>
    <x v="0"/>
    <n v="36"/>
    <n v="1"/>
    <s v="Female"/>
    <n v="1"/>
    <n v="2020"/>
    <x v="5"/>
    <x v="5"/>
    <x v="0"/>
    <x v="1"/>
    <x v="0"/>
  </r>
  <r>
    <x v="301"/>
    <d v="2022-07-20T10:55:02"/>
    <x v="2"/>
    <n v="296"/>
    <n v="5"/>
    <n v="390"/>
    <x v="0"/>
    <n v="28"/>
    <n v="1"/>
    <s v="Female"/>
    <n v="0"/>
    <n v="2022"/>
    <x v="7"/>
    <x v="7"/>
    <x v="0"/>
    <x v="1"/>
    <x v="0"/>
  </r>
  <r>
    <x v="301"/>
    <d v="2021-12-24T19:43:50"/>
    <x v="0"/>
    <n v="356"/>
    <n v="2"/>
    <n v="790"/>
    <x v="3"/>
    <n v="28"/>
    <n v="0"/>
    <s v="Female"/>
    <n v="0"/>
    <n v="2021"/>
    <x v="9"/>
    <x v="9"/>
    <x v="0"/>
    <x v="0"/>
    <x v="3"/>
  </r>
  <r>
    <x v="301"/>
    <d v="2020-10-12T14:23:04"/>
    <x v="1"/>
    <n v="481"/>
    <n v="3"/>
    <n v="1293"/>
    <x v="2"/>
    <n v="28"/>
    <n v="1"/>
    <s v="Female"/>
    <n v="0"/>
    <n v="2020"/>
    <x v="11"/>
    <x v="11"/>
    <x v="0"/>
    <x v="1"/>
    <x v="2"/>
  </r>
  <r>
    <x v="301"/>
    <d v="2021-10-25T17:36:16"/>
    <x v="3"/>
    <n v="395"/>
    <n v="4"/>
    <n v="3927"/>
    <x v="2"/>
    <n v="28"/>
    <n v="1"/>
    <s v="Female"/>
    <n v="0"/>
    <n v="2021"/>
    <x v="11"/>
    <x v="11"/>
    <x v="0"/>
    <x v="1"/>
    <x v="2"/>
  </r>
  <r>
    <x v="301"/>
    <d v="2022-11-05T05:18:01"/>
    <x v="3"/>
    <n v="471"/>
    <n v="2"/>
    <n v="1654"/>
    <x v="2"/>
    <n v="28"/>
    <n v="1"/>
    <s v="Female"/>
    <n v="0"/>
    <n v="2022"/>
    <x v="3"/>
    <x v="3"/>
    <x v="0"/>
    <x v="1"/>
    <x v="2"/>
  </r>
  <r>
    <x v="302"/>
    <d v="2023-09-08T12:22:12"/>
    <x v="2"/>
    <n v="130"/>
    <n v="5"/>
    <n v="4783"/>
    <x v="1"/>
    <n v="23"/>
    <n v="0"/>
    <s v="Male"/>
    <n v="0"/>
    <n v="2023"/>
    <x v="0"/>
    <x v="0"/>
    <x v="2"/>
    <x v="0"/>
    <x v="1"/>
  </r>
  <r>
    <x v="302"/>
    <d v="2020-09-17T08:20:17"/>
    <x v="3"/>
    <n v="86"/>
    <n v="2"/>
    <n v="4949"/>
    <x v="2"/>
    <n v="23"/>
    <n v="0"/>
    <s v="Male"/>
    <n v="0"/>
    <n v="2020"/>
    <x v="0"/>
    <x v="0"/>
    <x v="2"/>
    <x v="0"/>
    <x v="2"/>
  </r>
  <r>
    <x v="302"/>
    <d v="2022-03-21T05:44:07"/>
    <x v="3"/>
    <n v="39"/>
    <n v="1"/>
    <n v="4480"/>
    <x v="3"/>
    <n v="23"/>
    <n v="0"/>
    <s v="Male"/>
    <n v="0"/>
    <n v="2022"/>
    <x v="1"/>
    <x v="1"/>
    <x v="2"/>
    <x v="0"/>
    <x v="3"/>
  </r>
  <r>
    <x v="302"/>
    <d v="2020-03-15T19:30:35"/>
    <x v="1"/>
    <n v="336"/>
    <n v="2"/>
    <n v="291"/>
    <x v="2"/>
    <n v="23"/>
    <n v="0"/>
    <s v="Male"/>
    <n v="0"/>
    <n v="2020"/>
    <x v="1"/>
    <x v="1"/>
    <x v="2"/>
    <x v="0"/>
    <x v="2"/>
  </r>
  <r>
    <x v="303"/>
    <d v="2022-10-01T19:24:47"/>
    <x v="0"/>
    <n v="45"/>
    <n v="5"/>
    <n v="2064"/>
    <x v="1"/>
    <n v="67"/>
    <n v="1"/>
    <s v="Male"/>
    <n v="0"/>
    <n v="2022"/>
    <x v="11"/>
    <x v="11"/>
    <x v="3"/>
    <x v="1"/>
    <x v="1"/>
  </r>
  <r>
    <x v="303"/>
    <d v="2023-02-26T08:11:16"/>
    <x v="2"/>
    <n v="48"/>
    <n v="5"/>
    <n v="2932"/>
    <x v="2"/>
    <n v="67"/>
    <n v="0"/>
    <s v="Male"/>
    <n v="0"/>
    <n v="2023"/>
    <x v="6"/>
    <x v="6"/>
    <x v="3"/>
    <x v="0"/>
    <x v="2"/>
  </r>
  <r>
    <x v="303"/>
    <d v="2020-09-17T19:43:49"/>
    <x v="3"/>
    <n v="113"/>
    <n v="1"/>
    <n v="960"/>
    <x v="1"/>
    <n v="67"/>
    <n v="1"/>
    <s v="Male"/>
    <n v="0"/>
    <n v="2020"/>
    <x v="0"/>
    <x v="0"/>
    <x v="3"/>
    <x v="1"/>
    <x v="1"/>
  </r>
  <r>
    <x v="303"/>
    <d v="2022-07-03T09:40:34"/>
    <x v="2"/>
    <n v="175"/>
    <n v="1"/>
    <n v="1246"/>
    <x v="2"/>
    <n v="67"/>
    <n v="0"/>
    <s v="Male"/>
    <n v="0"/>
    <n v="2022"/>
    <x v="7"/>
    <x v="7"/>
    <x v="3"/>
    <x v="0"/>
    <x v="2"/>
  </r>
  <r>
    <x v="303"/>
    <d v="2023-02-28T21:45:13"/>
    <x v="2"/>
    <n v="98"/>
    <n v="5"/>
    <n v="1977"/>
    <x v="0"/>
    <n v="67"/>
    <n v="0"/>
    <s v="Male"/>
    <n v="0"/>
    <n v="2023"/>
    <x v="6"/>
    <x v="6"/>
    <x v="3"/>
    <x v="0"/>
    <x v="0"/>
  </r>
  <r>
    <x v="303"/>
    <d v="2023-08-28T11:17:04"/>
    <x v="2"/>
    <n v="146"/>
    <n v="3"/>
    <n v="712"/>
    <x v="1"/>
    <n v="67"/>
    <n v="0"/>
    <s v="Male"/>
    <n v="0"/>
    <n v="2023"/>
    <x v="10"/>
    <x v="10"/>
    <x v="3"/>
    <x v="0"/>
    <x v="1"/>
  </r>
  <r>
    <x v="303"/>
    <d v="2020-01-01T18:31:08"/>
    <x v="2"/>
    <n v="145"/>
    <n v="2"/>
    <n v="4745"/>
    <x v="1"/>
    <n v="67"/>
    <n v="0"/>
    <s v="Male"/>
    <n v="0"/>
    <n v="2020"/>
    <x v="5"/>
    <x v="5"/>
    <x v="3"/>
    <x v="0"/>
    <x v="1"/>
  </r>
  <r>
    <x v="303"/>
    <d v="2020-10-24T04:25:25"/>
    <x v="2"/>
    <n v="241"/>
    <n v="4"/>
    <n v="644"/>
    <x v="0"/>
    <n v="67"/>
    <n v="1"/>
    <s v="Male"/>
    <n v="0"/>
    <n v="2020"/>
    <x v="11"/>
    <x v="11"/>
    <x v="3"/>
    <x v="1"/>
    <x v="0"/>
  </r>
  <r>
    <x v="304"/>
    <d v="2023-05-22T22:02:43"/>
    <x v="2"/>
    <n v="28"/>
    <n v="4"/>
    <n v="1356"/>
    <x v="0"/>
    <n v="34"/>
    <n v="1"/>
    <s v="Female"/>
    <n v="1"/>
    <n v="2023"/>
    <x v="2"/>
    <x v="2"/>
    <x v="0"/>
    <x v="1"/>
    <x v="0"/>
  </r>
  <r>
    <x v="304"/>
    <d v="2020-07-20T18:34:45"/>
    <x v="2"/>
    <n v="210"/>
    <n v="1"/>
    <n v="4229"/>
    <x v="0"/>
    <n v="34"/>
    <n v="0"/>
    <s v="Female"/>
    <n v="1"/>
    <n v="2020"/>
    <x v="7"/>
    <x v="7"/>
    <x v="0"/>
    <x v="0"/>
    <x v="0"/>
  </r>
  <r>
    <x v="304"/>
    <d v="2022-05-03T15:27:27"/>
    <x v="2"/>
    <n v="342"/>
    <n v="5"/>
    <n v="4780"/>
    <x v="0"/>
    <n v="34"/>
    <n v="1"/>
    <s v="Female"/>
    <n v="1"/>
    <n v="2022"/>
    <x v="2"/>
    <x v="2"/>
    <x v="0"/>
    <x v="1"/>
    <x v="0"/>
  </r>
  <r>
    <x v="305"/>
    <d v="2020-03-08T15:06:19"/>
    <x v="2"/>
    <n v="55"/>
    <n v="1"/>
    <n v="2610"/>
    <x v="2"/>
    <n v="45"/>
    <n v="1"/>
    <s v="Male"/>
    <n v="0"/>
    <n v="2020"/>
    <x v="1"/>
    <x v="1"/>
    <x v="1"/>
    <x v="1"/>
    <x v="2"/>
  </r>
  <r>
    <x v="305"/>
    <d v="2020-02-22T06:49:51"/>
    <x v="3"/>
    <n v="55"/>
    <n v="4"/>
    <n v="1481"/>
    <x v="0"/>
    <n v="45"/>
    <n v="0"/>
    <s v="Male"/>
    <n v="0"/>
    <n v="2020"/>
    <x v="6"/>
    <x v="6"/>
    <x v="1"/>
    <x v="0"/>
    <x v="0"/>
  </r>
  <r>
    <x v="305"/>
    <d v="2021-04-09T22:13:32"/>
    <x v="1"/>
    <n v="313"/>
    <n v="1"/>
    <n v="3487"/>
    <x v="1"/>
    <n v="45"/>
    <n v="1"/>
    <s v="Male"/>
    <n v="0"/>
    <n v="2021"/>
    <x v="4"/>
    <x v="4"/>
    <x v="1"/>
    <x v="1"/>
    <x v="1"/>
  </r>
  <r>
    <x v="305"/>
    <d v="2021-02-12T07:50:23"/>
    <x v="3"/>
    <n v="415"/>
    <n v="2"/>
    <n v="1816"/>
    <x v="2"/>
    <n v="45"/>
    <n v="1"/>
    <s v="Male"/>
    <n v="0"/>
    <n v="2021"/>
    <x v="6"/>
    <x v="6"/>
    <x v="1"/>
    <x v="1"/>
    <x v="2"/>
  </r>
  <r>
    <x v="305"/>
    <d v="2020-02-16T17:25:33"/>
    <x v="2"/>
    <n v="483"/>
    <n v="2"/>
    <n v="1626"/>
    <x v="0"/>
    <n v="45"/>
    <n v="0"/>
    <s v="Male"/>
    <n v="0"/>
    <n v="2020"/>
    <x v="6"/>
    <x v="6"/>
    <x v="1"/>
    <x v="0"/>
    <x v="0"/>
  </r>
  <r>
    <x v="305"/>
    <d v="2021-01-29T21:40:36"/>
    <x v="3"/>
    <n v="340"/>
    <n v="1"/>
    <n v="436"/>
    <x v="0"/>
    <n v="45"/>
    <n v="0"/>
    <s v="Male"/>
    <n v="0"/>
    <n v="2021"/>
    <x v="5"/>
    <x v="5"/>
    <x v="1"/>
    <x v="0"/>
    <x v="0"/>
  </r>
  <r>
    <x v="305"/>
    <d v="2020-11-27T02:28:47"/>
    <x v="1"/>
    <n v="239"/>
    <n v="2"/>
    <n v="2104"/>
    <x v="2"/>
    <n v="45"/>
    <n v="0"/>
    <s v="Male"/>
    <n v="0"/>
    <n v="2020"/>
    <x v="3"/>
    <x v="3"/>
    <x v="1"/>
    <x v="0"/>
    <x v="2"/>
  </r>
  <r>
    <x v="305"/>
    <d v="2022-04-30T11:08:09"/>
    <x v="3"/>
    <n v="307"/>
    <n v="1"/>
    <n v="2785"/>
    <x v="0"/>
    <n v="45"/>
    <n v="1"/>
    <s v="Male"/>
    <n v="0"/>
    <n v="2022"/>
    <x v="4"/>
    <x v="4"/>
    <x v="1"/>
    <x v="1"/>
    <x v="0"/>
  </r>
  <r>
    <x v="305"/>
    <d v="2022-03-08T20:05:14"/>
    <x v="1"/>
    <n v="346"/>
    <n v="4"/>
    <n v="643"/>
    <x v="3"/>
    <n v="45"/>
    <n v="0"/>
    <s v="Male"/>
    <n v="0"/>
    <n v="2022"/>
    <x v="1"/>
    <x v="1"/>
    <x v="1"/>
    <x v="0"/>
    <x v="3"/>
  </r>
  <r>
    <x v="305"/>
    <d v="2023-09-06T03:48:41"/>
    <x v="3"/>
    <n v="342"/>
    <n v="4"/>
    <n v="759"/>
    <x v="0"/>
    <n v="45"/>
    <n v="0"/>
    <s v="Male"/>
    <n v="0"/>
    <n v="2023"/>
    <x v="0"/>
    <x v="0"/>
    <x v="1"/>
    <x v="0"/>
    <x v="0"/>
  </r>
  <r>
    <x v="305"/>
    <d v="2021-07-08T13:24:38"/>
    <x v="2"/>
    <n v="231"/>
    <n v="5"/>
    <n v="4546"/>
    <x v="3"/>
    <n v="45"/>
    <n v="0"/>
    <s v="Male"/>
    <n v="0"/>
    <n v="2021"/>
    <x v="7"/>
    <x v="7"/>
    <x v="1"/>
    <x v="0"/>
    <x v="3"/>
  </r>
  <r>
    <x v="305"/>
    <d v="2022-03-20T10:23:56"/>
    <x v="1"/>
    <n v="198"/>
    <n v="3"/>
    <n v="3500"/>
    <x v="2"/>
    <n v="45"/>
    <n v="1"/>
    <s v="Male"/>
    <n v="0"/>
    <n v="2022"/>
    <x v="1"/>
    <x v="1"/>
    <x v="1"/>
    <x v="1"/>
    <x v="2"/>
  </r>
  <r>
    <x v="306"/>
    <d v="2021-02-24T22:24:46"/>
    <x v="1"/>
    <n v="30"/>
    <n v="4"/>
    <n v="1702"/>
    <x v="1"/>
    <n v="55"/>
    <n v="1"/>
    <s v="Female"/>
    <n v="0"/>
    <n v="2021"/>
    <x v="6"/>
    <x v="6"/>
    <x v="1"/>
    <x v="1"/>
    <x v="1"/>
  </r>
  <r>
    <x v="306"/>
    <d v="2023-03-30T01:34:45"/>
    <x v="0"/>
    <n v="115"/>
    <n v="1"/>
    <n v="3998"/>
    <x v="0"/>
    <n v="55"/>
    <n v="0"/>
    <s v="Female"/>
    <n v="0"/>
    <n v="2023"/>
    <x v="1"/>
    <x v="1"/>
    <x v="1"/>
    <x v="0"/>
    <x v="0"/>
  </r>
  <r>
    <x v="306"/>
    <d v="2022-07-08T18:28:09"/>
    <x v="0"/>
    <n v="10"/>
    <n v="4"/>
    <n v="1337"/>
    <x v="0"/>
    <n v="55"/>
    <n v="1"/>
    <s v="Female"/>
    <n v="0"/>
    <n v="2022"/>
    <x v="7"/>
    <x v="7"/>
    <x v="1"/>
    <x v="1"/>
    <x v="0"/>
  </r>
  <r>
    <x v="306"/>
    <d v="2023-02-06T10:24:32"/>
    <x v="3"/>
    <n v="172"/>
    <n v="3"/>
    <n v="4687"/>
    <x v="3"/>
    <n v="55"/>
    <n v="1"/>
    <s v="Female"/>
    <n v="0"/>
    <n v="2023"/>
    <x v="6"/>
    <x v="6"/>
    <x v="1"/>
    <x v="1"/>
    <x v="3"/>
  </r>
  <r>
    <x v="306"/>
    <d v="2020-11-17T14:25:01"/>
    <x v="3"/>
    <n v="241"/>
    <n v="3"/>
    <n v="3603"/>
    <x v="0"/>
    <n v="55"/>
    <n v="1"/>
    <s v="Female"/>
    <n v="0"/>
    <n v="2020"/>
    <x v="3"/>
    <x v="3"/>
    <x v="1"/>
    <x v="1"/>
    <x v="0"/>
  </r>
  <r>
    <x v="306"/>
    <d v="2021-12-31T00:38:40"/>
    <x v="1"/>
    <n v="131"/>
    <n v="1"/>
    <n v="3270"/>
    <x v="0"/>
    <n v="55"/>
    <n v="0"/>
    <s v="Female"/>
    <n v="0"/>
    <n v="2021"/>
    <x v="9"/>
    <x v="9"/>
    <x v="1"/>
    <x v="0"/>
    <x v="0"/>
  </r>
  <r>
    <x v="306"/>
    <d v="2020-08-27T12:39:04"/>
    <x v="2"/>
    <n v="274"/>
    <n v="4"/>
    <n v="3238"/>
    <x v="2"/>
    <n v="55"/>
    <n v="0"/>
    <s v="Female"/>
    <n v="0"/>
    <n v="2020"/>
    <x v="10"/>
    <x v="10"/>
    <x v="1"/>
    <x v="0"/>
    <x v="2"/>
  </r>
  <r>
    <x v="307"/>
    <d v="2023-06-12T09:38:13"/>
    <x v="2"/>
    <n v="221"/>
    <n v="4"/>
    <n v="1862"/>
    <x v="0"/>
    <n v="63"/>
    <n v="1"/>
    <s v="Female"/>
    <n v="1"/>
    <n v="2023"/>
    <x v="8"/>
    <x v="8"/>
    <x v="3"/>
    <x v="1"/>
    <x v="0"/>
  </r>
  <r>
    <x v="307"/>
    <d v="2022-10-31T15:03:26"/>
    <x v="2"/>
    <n v="261"/>
    <n v="4"/>
    <n v="4924"/>
    <x v="2"/>
    <n v="63"/>
    <n v="0"/>
    <s v="Female"/>
    <n v="1"/>
    <n v="2022"/>
    <x v="11"/>
    <x v="11"/>
    <x v="3"/>
    <x v="0"/>
    <x v="2"/>
  </r>
  <r>
    <x v="307"/>
    <d v="2023-06-18T19:31:40"/>
    <x v="3"/>
    <n v="287"/>
    <n v="3"/>
    <n v="879"/>
    <x v="2"/>
    <n v="63"/>
    <n v="0"/>
    <s v="Female"/>
    <n v="1"/>
    <n v="2023"/>
    <x v="8"/>
    <x v="8"/>
    <x v="3"/>
    <x v="0"/>
    <x v="2"/>
  </r>
  <r>
    <x v="307"/>
    <d v="2021-06-23T02:08:30"/>
    <x v="1"/>
    <n v="294"/>
    <n v="2"/>
    <n v="3657"/>
    <x v="3"/>
    <n v="63"/>
    <n v="1"/>
    <s v="Female"/>
    <n v="1"/>
    <n v="2021"/>
    <x v="8"/>
    <x v="8"/>
    <x v="3"/>
    <x v="1"/>
    <x v="3"/>
  </r>
  <r>
    <x v="307"/>
    <d v="2022-08-29T21:36:49"/>
    <x v="2"/>
    <n v="68"/>
    <n v="5"/>
    <n v="2286"/>
    <x v="1"/>
    <n v="63"/>
    <n v="0"/>
    <s v="Female"/>
    <n v="1"/>
    <n v="2022"/>
    <x v="10"/>
    <x v="10"/>
    <x v="3"/>
    <x v="0"/>
    <x v="1"/>
  </r>
  <r>
    <x v="307"/>
    <d v="2022-11-04T02:59:16"/>
    <x v="2"/>
    <n v="69"/>
    <n v="4"/>
    <n v="3788"/>
    <x v="3"/>
    <n v="63"/>
    <n v="1"/>
    <s v="Female"/>
    <n v="1"/>
    <n v="2022"/>
    <x v="3"/>
    <x v="3"/>
    <x v="3"/>
    <x v="1"/>
    <x v="3"/>
  </r>
  <r>
    <x v="307"/>
    <d v="2022-11-13T16:42:57"/>
    <x v="0"/>
    <n v="88"/>
    <n v="4"/>
    <n v="2951"/>
    <x v="1"/>
    <n v="63"/>
    <n v="0"/>
    <s v="Female"/>
    <n v="1"/>
    <n v="2022"/>
    <x v="3"/>
    <x v="3"/>
    <x v="3"/>
    <x v="0"/>
    <x v="1"/>
  </r>
  <r>
    <x v="308"/>
    <d v="2020-06-23T22:12:37"/>
    <x v="2"/>
    <n v="419"/>
    <n v="4"/>
    <n v="156"/>
    <x v="1"/>
    <n v="18"/>
    <n v="0"/>
    <s v="Male"/>
    <n v="0"/>
    <n v="2020"/>
    <x v="8"/>
    <x v="8"/>
    <x v="2"/>
    <x v="0"/>
    <x v="1"/>
  </r>
  <r>
    <x v="308"/>
    <d v="2020-07-30T03:36:48"/>
    <x v="0"/>
    <n v="384"/>
    <n v="3"/>
    <n v="3308"/>
    <x v="2"/>
    <n v="18"/>
    <n v="0"/>
    <s v="Male"/>
    <n v="0"/>
    <n v="2020"/>
    <x v="7"/>
    <x v="7"/>
    <x v="2"/>
    <x v="0"/>
    <x v="2"/>
  </r>
  <r>
    <x v="308"/>
    <d v="2021-05-18T04:21:41"/>
    <x v="1"/>
    <n v="357"/>
    <n v="1"/>
    <n v="218"/>
    <x v="1"/>
    <n v="18"/>
    <n v="0"/>
    <s v="Male"/>
    <n v="0"/>
    <n v="2021"/>
    <x v="2"/>
    <x v="2"/>
    <x v="2"/>
    <x v="0"/>
    <x v="1"/>
  </r>
  <r>
    <x v="308"/>
    <d v="2021-12-20T00:15:39"/>
    <x v="2"/>
    <n v="307"/>
    <n v="1"/>
    <n v="2545"/>
    <x v="0"/>
    <n v="18"/>
    <n v="0"/>
    <s v="Male"/>
    <n v="0"/>
    <n v="2021"/>
    <x v="9"/>
    <x v="9"/>
    <x v="2"/>
    <x v="0"/>
    <x v="0"/>
  </r>
  <r>
    <x v="308"/>
    <d v="2022-02-11T22:45:16"/>
    <x v="2"/>
    <n v="176"/>
    <n v="4"/>
    <n v="1007"/>
    <x v="1"/>
    <n v="18"/>
    <n v="1"/>
    <s v="Male"/>
    <n v="0"/>
    <n v="2022"/>
    <x v="6"/>
    <x v="6"/>
    <x v="2"/>
    <x v="1"/>
    <x v="1"/>
  </r>
  <r>
    <x v="308"/>
    <d v="2022-04-18T02:35:42"/>
    <x v="2"/>
    <n v="268"/>
    <n v="3"/>
    <n v="3566"/>
    <x v="1"/>
    <n v="18"/>
    <n v="1"/>
    <s v="Male"/>
    <n v="0"/>
    <n v="2022"/>
    <x v="4"/>
    <x v="4"/>
    <x v="2"/>
    <x v="1"/>
    <x v="1"/>
  </r>
  <r>
    <x v="308"/>
    <d v="2022-04-26T11:07:39"/>
    <x v="0"/>
    <n v="119"/>
    <n v="1"/>
    <n v="4440"/>
    <x v="0"/>
    <n v="18"/>
    <n v="0"/>
    <s v="Male"/>
    <n v="0"/>
    <n v="2022"/>
    <x v="4"/>
    <x v="4"/>
    <x v="2"/>
    <x v="0"/>
    <x v="0"/>
  </r>
  <r>
    <x v="308"/>
    <d v="2021-04-25T13:06:48"/>
    <x v="2"/>
    <n v="446"/>
    <n v="1"/>
    <n v="3687"/>
    <x v="0"/>
    <n v="18"/>
    <n v="1"/>
    <s v="Male"/>
    <n v="0"/>
    <n v="2021"/>
    <x v="4"/>
    <x v="4"/>
    <x v="2"/>
    <x v="1"/>
    <x v="0"/>
  </r>
  <r>
    <x v="308"/>
    <d v="2021-01-10T18:20:05"/>
    <x v="3"/>
    <n v="203"/>
    <n v="2"/>
    <n v="1726"/>
    <x v="0"/>
    <n v="18"/>
    <n v="0"/>
    <s v="Male"/>
    <n v="0"/>
    <n v="2021"/>
    <x v="5"/>
    <x v="5"/>
    <x v="2"/>
    <x v="0"/>
    <x v="0"/>
  </r>
  <r>
    <x v="309"/>
    <d v="2020-09-11T12:42:01"/>
    <x v="3"/>
    <n v="355"/>
    <n v="2"/>
    <n v="4604"/>
    <x v="1"/>
    <n v="58"/>
    <n v="0"/>
    <s v="Female"/>
    <n v="0"/>
    <n v="2020"/>
    <x v="0"/>
    <x v="0"/>
    <x v="1"/>
    <x v="0"/>
    <x v="1"/>
  </r>
  <r>
    <x v="309"/>
    <d v="2020-08-20T05:48:47"/>
    <x v="0"/>
    <n v="12"/>
    <n v="5"/>
    <n v="2316"/>
    <x v="0"/>
    <n v="58"/>
    <n v="0"/>
    <s v="Female"/>
    <n v="0"/>
    <n v="2020"/>
    <x v="10"/>
    <x v="10"/>
    <x v="1"/>
    <x v="0"/>
    <x v="0"/>
  </r>
  <r>
    <x v="309"/>
    <d v="2021-03-01T05:56:27"/>
    <x v="1"/>
    <n v="487"/>
    <n v="3"/>
    <n v="3984"/>
    <x v="1"/>
    <n v="58"/>
    <n v="0"/>
    <s v="Female"/>
    <n v="0"/>
    <n v="2021"/>
    <x v="1"/>
    <x v="1"/>
    <x v="1"/>
    <x v="0"/>
    <x v="1"/>
  </r>
  <r>
    <x v="309"/>
    <d v="2021-09-03T11:42:09"/>
    <x v="1"/>
    <n v="72"/>
    <n v="3"/>
    <n v="3668"/>
    <x v="0"/>
    <n v="58"/>
    <n v="0"/>
    <s v="Female"/>
    <n v="0"/>
    <n v="2021"/>
    <x v="0"/>
    <x v="0"/>
    <x v="1"/>
    <x v="0"/>
    <x v="0"/>
  </r>
  <r>
    <x v="310"/>
    <d v="2022-12-18T18:55:04"/>
    <x v="3"/>
    <n v="485"/>
    <n v="1"/>
    <n v="2906"/>
    <x v="0"/>
    <n v="19"/>
    <n v="0"/>
    <s v="Female"/>
    <n v="0"/>
    <n v="2022"/>
    <x v="9"/>
    <x v="9"/>
    <x v="2"/>
    <x v="0"/>
    <x v="0"/>
  </r>
  <r>
    <x v="310"/>
    <d v="2023-06-22T12:42:00"/>
    <x v="0"/>
    <n v="471"/>
    <n v="1"/>
    <n v="873"/>
    <x v="1"/>
    <n v="19"/>
    <n v="0"/>
    <s v="Female"/>
    <n v="0"/>
    <n v="2023"/>
    <x v="8"/>
    <x v="8"/>
    <x v="2"/>
    <x v="0"/>
    <x v="1"/>
  </r>
  <r>
    <x v="310"/>
    <d v="2020-06-07T19:24:00"/>
    <x v="3"/>
    <n v="431"/>
    <n v="5"/>
    <n v="1727"/>
    <x v="0"/>
    <n v="19"/>
    <n v="0"/>
    <s v="Female"/>
    <n v="0"/>
    <n v="2020"/>
    <x v="8"/>
    <x v="8"/>
    <x v="2"/>
    <x v="0"/>
    <x v="0"/>
  </r>
  <r>
    <x v="310"/>
    <d v="2020-05-06T23:12:26"/>
    <x v="0"/>
    <n v="220"/>
    <n v="1"/>
    <n v="3203"/>
    <x v="1"/>
    <n v="19"/>
    <n v="1"/>
    <s v="Female"/>
    <n v="0"/>
    <n v="2020"/>
    <x v="2"/>
    <x v="2"/>
    <x v="2"/>
    <x v="1"/>
    <x v="1"/>
  </r>
  <r>
    <x v="311"/>
    <d v="2021-10-03T12:40:09"/>
    <x v="1"/>
    <n v="396"/>
    <n v="3"/>
    <n v="1023"/>
    <x v="0"/>
    <n v="61"/>
    <n v="0"/>
    <s v="Male"/>
    <n v="0"/>
    <n v="2021"/>
    <x v="11"/>
    <x v="11"/>
    <x v="3"/>
    <x v="0"/>
    <x v="0"/>
  </r>
  <r>
    <x v="311"/>
    <d v="2022-06-25T18:30:52"/>
    <x v="2"/>
    <n v="311"/>
    <n v="2"/>
    <n v="2729"/>
    <x v="1"/>
    <n v="61"/>
    <n v="0"/>
    <s v="Male"/>
    <n v="0"/>
    <n v="2022"/>
    <x v="8"/>
    <x v="8"/>
    <x v="3"/>
    <x v="0"/>
    <x v="1"/>
  </r>
  <r>
    <x v="311"/>
    <d v="2023-08-17T23:07:35"/>
    <x v="2"/>
    <n v="177"/>
    <n v="1"/>
    <n v="2827"/>
    <x v="0"/>
    <n v="61"/>
    <n v="0"/>
    <s v="Male"/>
    <n v="0"/>
    <n v="2023"/>
    <x v="10"/>
    <x v="10"/>
    <x v="3"/>
    <x v="0"/>
    <x v="0"/>
  </r>
  <r>
    <x v="311"/>
    <d v="2022-10-07T06:15:07"/>
    <x v="3"/>
    <n v="285"/>
    <n v="1"/>
    <n v="1388"/>
    <x v="1"/>
    <n v="61"/>
    <n v="0"/>
    <s v="Male"/>
    <n v="0"/>
    <n v="2022"/>
    <x v="11"/>
    <x v="11"/>
    <x v="3"/>
    <x v="0"/>
    <x v="1"/>
  </r>
  <r>
    <x v="311"/>
    <d v="2023-03-02T01:22:44"/>
    <x v="0"/>
    <n v="468"/>
    <n v="4"/>
    <n v="1861"/>
    <x v="2"/>
    <n v="61"/>
    <n v="1"/>
    <s v="Male"/>
    <n v="0"/>
    <n v="2023"/>
    <x v="1"/>
    <x v="1"/>
    <x v="3"/>
    <x v="1"/>
    <x v="2"/>
  </r>
  <r>
    <x v="311"/>
    <d v="2023-07-04T00:01:31"/>
    <x v="3"/>
    <n v="28"/>
    <n v="1"/>
    <n v="1838"/>
    <x v="0"/>
    <n v="61"/>
    <n v="0"/>
    <s v="Male"/>
    <n v="0"/>
    <n v="2023"/>
    <x v="7"/>
    <x v="7"/>
    <x v="3"/>
    <x v="0"/>
    <x v="0"/>
  </r>
  <r>
    <x v="311"/>
    <d v="2023-07-29T10:41:28"/>
    <x v="0"/>
    <n v="126"/>
    <n v="1"/>
    <n v="3162"/>
    <x v="0"/>
    <n v="61"/>
    <n v="0"/>
    <s v="Male"/>
    <n v="0"/>
    <n v="2023"/>
    <x v="7"/>
    <x v="7"/>
    <x v="3"/>
    <x v="0"/>
    <x v="0"/>
  </r>
  <r>
    <x v="311"/>
    <d v="2023-01-17T16:01:19"/>
    <x v="3"/>
    <n v="100"/>
    <n v="5"/>
    <n v="720"/>
    <x v="1"/>
    <n v="61"/>
    <n v="1"/>
    <s v="Male"/>
    <n v="0"/>
    <n v="2023"/>
    <x v="5"/>
    <x v="5"/>
    <x v="3"/>
    <x v="1"/>
    <x v="1"/>
  </r>
  <r>
    <x v="311"/>
    <d v="2022-10-15T07:31:15"/>
    <x v="1"/>
    <n v="144"/>
    <n v="2"/>
    <n v="1960"/>
    <x v="2"/>
    <n v="61"/>
    <n v="0"/>
    <s v="Male"/>
    <n v="0"/>
    <n v="2022"/>
    <x v="11"/>
    <x v="11"/>
    <x v="3"/>
    <x v="0"/>
    <x v="2"/>
  </r>
  <r>
    <x v="311"/>
    <d v="2020-12-02T17:41:35"/>
    <x v="2"/>
    <n v="297"/>
    <n v="3"/>
    <n v="2326"/>
    <x v="0"/>
    <n v="61"/>
    <n v="1"/>
    <s v="Male"/>
    <n v="0"/>
    <n v="2020"/>
    <x v="9"/>
    <x v="9"/>
    <x v="3"/>
    <x v="1"/>
    <x v="0"/>
  </r>
  <r>
    <x v="312"/>
    <d v="2022-11-11T16:30:32"/>
    <x v="1"/>
    <n v="270"/>
    <n v="1"/>
    <n v="4898"/>
    <x v="0"/>
    <n v="26"/>
    <n v="1"/>
    <s v="Female"/>
    <n v="0"/>
    <n v="2022"/>
    <x v="3"/>
    <x v="3"/>
    <x v="0"/>
    <x v="1"/>
    <x v="0"/>
  </r>
  <r>
    <x v="312"/>
    <d v="2021-01-11T17:59:42"/>
    <x v="1"/>
    <n v="314"/>
    <n v="5"/>
    <n v="5014"/>
    <x v="2"/>
    <n v="26"/>
    <n v="0"/>
    <s v="Female"/>
    <n v="0"/>
    <n v="2021"/>
    <x v="5"/>
    <x v="5"/>
    <x v="0"/>
    <x v="0"/>
    <x v="2"/>
  </r>
  <r>
    <x v="312"/>
    <d v="2023-04-13T08:45:27"/>
    <x v="0"/>
    <n v="352"/>
    <n v="3"/>
    <n v="511"/>
    <x v="2"/>
    <n v="26"/>
    <n v="0"/>
    <s v="Female"/>
    <n v="0"/>
    <n v="2023"/>
    <x v="4"/>
    <x v="4"/>
    <x v="0"/>
    <x v="0"/>
    <x v="2"/>
  </r>
  <r>
    <x v="312"/>
    <d v="2020-08-02T19:03:59"/>
    <x v="3"/>
    <n v="76"/>
    <n v="3"/>
    <n v="1624"/>
    <x v="0"/>
    <n v="26"/>
    <n v="1"/>
    <s v="Female"/>
    <n v="0"/>
    <n v="2020"/>
    <x v="10"/>
    <x v="10"/>
    <x v="0"/>
    <x v="1"/>
    <x v="0"/>
  </r>
  <r>
    <x v="312"/>
    <d v="2020-08-06T06:19:05"/>
    <x v="1"/>
    <n v="499"/>
    <n v="1"/>
    <n v="4885"/>
    <x v="1"/>
    <n v="26"/>
    <n v="1"/>
    <s v="Female"/>
    <n v="0"/>
    <n v="2020"/>
    <x v="10"/>
    <x v="10"/>
    <x v="0"/>
    <x v="1"/>
    <x v="1"/>
  </r>
  <r>
    <x v="312"/>
    <d v="2020-06-01T12:14:39"/>
    <x v="3"/>
    <n v="28"/>
    <n v="1"/>
    <n v="3074"/>
    <x v="1"/>
    <n v="26"/>
    <n v="0"/>
    <s v="Female"/>
    <n v="0"/>
    <n v="2020"/>
    <x v="8"/>
    <x v="8"/>
    <x v="0"/>
    <x v="0"/>
    <x v="1"/>
  </r>
  <r>
    <x v="312"/>
    <d v="2021-06-05T14:24:07"/>
    <x v="3"/>
    <n v="307"/>
    <n v="4"/>
    <n v="4826"/>
    <x v="1"/>
    <n v="26"/>
    <n v="1"/>
    <s v="Female"/>
    <n v="0"/>
    <n v="2021"/>
    <x v="8"/>
    <x v="8"/>
    <x v="0"/>
    <x v="1"/>
    <x v="1"/>
  </r>
  <r>
    <x v="312"/>
    <d v="2021-01-14T09:40:48"/>
    <x v="1"/>
    <n v="364"/>
    <n v="2"/>
    <n v="3355"/>
    <x v="1"/>
    <n v="26"/>
    <n v="0"/>
    <s v="Female"/>
    <n v="0"/>
    <n v="2021"/>
    <x v="5"/>
    <x v="5"/>
    <x v="0"/>
    <x v="0"/>
    <x v="1"/>
  </r>
  <r>
    <x v="312"/>
    <d v="2023-01-14T10:30:53"/>
    <x v="3"/>
    <n v="295"/>
    <n v="1"/>
    <n v="2428"/>
    <x v="1"/>
    <n v="26"/>
    <n v="1"/>
    <s v="Female"/>
    <n v="0"/>
    <n v="2023"/>
    <x v="5"/>
    <x v="5"/>
    <x v="0"/>
    <x v="1"/>
    <x v="1"/>
  </r>
  <r>
    <x v="313"/>
    <d v="2023-05-03T10:46:59"/>
    <x v="1"/>
    <n v="148"/>
    <n v="5"/>
    <n v="2190"/>
    <x v="0"/>
    <n v="56"/>
    <n v="0"/>
    <s v="Male"/>
    <n v="0"/>
    <n v="2023"/>
    <x v="2"/>
    <x v="2"/>
    <x v="1"/>
    <x v="0"/>
    <x v="0"/>
  </r>
  <r>
    <x v="313"/>
    <d v="2022-11-08T17:20:32"/>
    <x v="3"/>
    <n v="67"/>
    <n v="2"/>
    <n v="5055"/>
    <x v="1"/>
    <n v="56"/>
    <n v="0"/>
    <s v="Male"/>
    <n v="0"/>
    <n v="2022"/>
    <x v="3"/>
    <x v="3"/>
    <x v="1"/>
    <x v="0"/>
    <x v="1"/>
  </r>
  <r>
    <x v="313"/>
    <d v="2020-05-19T08:00:17"/>
    <x v="0"/>
    <n v="83"/>
    <n v="2"/>
    <n v="2374"/>
    <x v="1"/>
    <n v="56"/>
    <n v="0"/>
    <s v="Male"/>
    <n v="0"/>
    <n v="2020"/>
    <x v="2"/>
    <x v="2"/>
    <x v="1"/>
    <x v="0"/>
    <x v="1"/>
  </r>
  <r>
    <x v="313"/>
    <d v="2023-08-04T14:08:07"/>
    <x v="0"/>
    <n v="167"/>
    <n v="1"/>
    <n v="316"/>
    <x v="0"/>
    <n v="56"/>
    <n v="0"/>
    <s v="Male"/>
    <n v="0"/>
    <n v="2023"/>
    <x v="10"/>
    <x v="10"/>
    <x v="1"/>
    <x v="0"/>
    <x v="0"/>
  </r>
  <r>
    <x v="313"/>
    <d v="2020-09-04T15:02:17"/>
    <x v="2"/>
    <n v="333"/>
    <n v="4"/>
    <n v="1654"/>
    <x v="0"/>
    <n v="56"/>
    <n v="0"/>
    <s v="Male"/>
    <n v="0"/>
    <n v="2020"/>
    <x v="0"/>
    <x v="0"/>
    <x v="1"/>
    <x v="0"/>
    <x v="0"/>
  </r>
  <r>
    <x v="313"/>
    <d v="2021-09-15T13:30:51"/>
    <x v="2"/>
    <n v="397"/>
    <n v="5"/>
    <n v="2755"/>
    <x v="0"/>
    <n v="56"/>
    <n v="1"/>
    <s v="Male"/>
    <n v="0"/>
    <n v="2021"/>
    <x v="0"/>
    <x v="0"/>
    <x v="1"/>
    <x v="1"/>
    <x v="0"/>
  </r>
  <r>
    <x v="313"/>
    <d v="2023-04-16T05:44:10"/>
    <x v="3"/>
    <n v="98"/>
    <n v="4"/>
    <n v="2105"/>
    <x v="2"/>
    <n v="56"/>
    <n v="1"/>
    <s v="Male"/>
    <n v="0"/>
    <n v="2023"/>
    <x v="4"/>
    <x v="4"/>
    <x v="1"/>
    <x v="1"/>
    <x v="2"/>
  </r>
  <r>
    <x v="314"/>
    <d v="2022-09-25T09:59:10"/>
    <x v="0"/>
    <n v="172"/>
    <n v="4"/>
    <n v="4040"/>
    <x v="2"/>
    <n v="31"/>
    <n v="0"/>
    <s v="Female"/>
    <n v="1"/>
    <n v="2022"/>
    <x v="0"/>
    <x v="0"/>
    <x v="0"/>
    <x v="0"/>
    <x v="2"/>
  </r>
  <r>
    <x v="314"/>
    <d v="2020-06-30T03:26:26"/>
    <x v="3"/>
    <n v="133"/>
    <n v="2"/>
    <n v="3084"/>
    <x v="0"/>
    <n v="31"/>
    <n v="1"/>
    <s v="Female"/>
    <n v="1"/>
    <n v="2020"/>
    <x v="8"/>
    <x v="8"/>
    <x v="0"/>
    <x v="1"/>
    <x v="0"/>
  </r>
  <r>
    <x v="314"/>
    <d v="2020-06-17T21:47:23"/>
    <x v="1"/>
    <n v="327"/>
    <n v="5"/>
    <n v="1404"/>
    <x v="1"/>
    <n v="31"/>
    <n v="0"/>
    <s v="Female"/>
    <n v="1"/>
    <n v="2020"/>
    <x v="8"/>
    <x v="8"/>
    <x v="0"/>
    <x v="0"/>
    <x v="1"/>
  </r>
  <r>
    <x v="315"/>
    <d v="2020-09-07T13:00:03"/>
    <x v="3"/>
    <n v="125"/>
    <n v="4"/>
    <n v="4781"/>
    <x v="2"/>
    <n v="32"/>
    <n v="1"/>
    <s v="Female"/>
    <n v="1"/>
    <n v="2020"/>
    <x v="0"/>
    <x v="0"/>
    <x v="0"/>
    <x v="1"/>
    <x v="2"/>
  </r>
  <r>
    <x v="315"/>
    <d v="2021-09-18T23:46:35"/>
    <x v="2"/>
    <n v="170"/>
    <n v="3"/>
    <n v="3865"/>
    <x v="2"/>
    <n v="32"/>
    <n v="1"/>
    <s v="Female"/>
    <n v="1"/>
    <n v="2021"/>
    <x v="0"/>
    <x v="0"/>
    <x v="0"/>
    <x v="1"/>
    <x v="2"/>
  </r>
  <r>
    <x v="315"/>
    <d v="2020-12-02T13:37:49"/>
    <x v="3"/>
    <n v="429"/>
    <n v="5"/>
    <n v="3652"/>
    <x v="0"/>
    <n v="32"/>
    <n v="1"/>
    <s v="Female"/>
    <n v="1"/>
    <n v="2020"/>
    <x v="9"/>
    <x v="9"/>
    <x v="0"/>
    <x v="1"/>
    <x v="0"/>
  </r>
  <r>
    <x v="315"/>
    <d v="2021-07-07T04:42:25"/>
    <x v="1"/>
    <n v="419"/>
    <n v="4"/>
    <n v="2328"/>
    <x v="2"/>
    <n v="32"/>
    <n v="1"/>
    <s v="Female"/>
    <n v="1"/>
    <n v="2021"/>
    <x v="7"/>
    <x v="7"/>
    <x v="0"/>
    <x v="1"/>
    <x v="2"/>
  </r>
  <r>
    <x v="316"/>
    <d v="2023-05-13T14:09:37"/>
    <x v="2"/>
    <n v="198"/>
    <n v="1"/>
    <n v="3659"/>
    <x v="0"/>
    <n v="19"/>
    <n v="1"/>
    <s v="Male"/>
    <n v="1"/>
    <n v="2023"/>
    <x v="2"/>
    <x v="2"/>
    <x v="2"/>
    <x v="1"/>
    <x v="0"/>
  </r>
  <r>
    <x v="316"/>
    <d v="2020-12-30T14:35:50"/>
    <x v="1"/>
    <n v="273"/>
    <n v="2"/>
    <n v="3101"/>
    <x v="1"/>
    <n v="19"/>
    <n v="0"/>
    <s v="Male"/>
    <n v="1"/>
    <n v="2020"/>
    <x v="9"/>
    <x v="9"/>
    <x v="2"/>
    <x v="0"/>
    <x v="1"/>
  </r>
  <r>
    <x v="316"/>
    <d v="2022-09-02T02:46:26"/>
    <x v="3"/>
    <n v="363"/>
    <n v="2"/>
    <n v="2272"/>
    <x v="2"/>
    <n v="19"/>
    <n v="0"/>
    <s v="Male"/>
    <n v="1"/>
    <n v="2022"/>
    <x v="0"/>
    <x v="0"/>
    <x v="2"/>
    <x v="0"/>
    <x v="2"/>
  </r>
  <r>
    <x v="316"/>
    <d v="2023-07-03T05:38:47"/>
    <x v="3"/>
    <n v="433"/>
    <n v="5"/>
    <n v="4736"/>
    <x v="0"/>
    <n v="19"/>
    <n v="0"/>
    <s v="Male"/>
    <n v="1"/>
    <n v="2023"/>
    <x v="7"/>
    <x v="7"/>
    <x v="2"/>
    <x v="0"/>
    <x v="0"/>
  </r>
  <r>
    <x v="316"/>
    <d v="2023-03-20T13:30:01"/>
    <x v="3"/>
    <n v="259"/>
    <n v="1"/>
    <n v="3212"/>
    <x v="0"/>
    <n v="19"/>
    <n v="0"/>
    <s v="Male"/>
    <n v="1"/>
    <n v="2023"/>
    <x v="1"/>
    <x v="1"/>
    <x v="2"/>
    <x v="0"/>
    <x v="0"/>
  </r>
  <r>
    <x v="316"/>
    <d v="2020-09-21T20:16:48"/>
    <x v="3"/>
    <n v="405"/>
    <n v="1"/>
    <n v="5011"/>
    <x v="0"/>
    <n v="19"/>
    <n v="0"/>
    <s v="Male"/>
    <n v="1"/>
    <n v="2020"/>
    <x v="0"/>
    <x v="0"/>
    <x v="2"/>
    <x v="0"/>
    <x v="0"/>
  </r>
  <r>
    <x v="316"/>
    <d v="2022-07-25T00:01:11"/>
    <x v="0"/>
    <n v="362"/>
    <n v="4"/>
    <n v="1221"/>
    <x v="0"/>
    <n v="19"/>
    <n v="1"/>
    <s v="Male"/>
    <n v="1"/>
    <n v="2022"/>
    <x v="7"/>
    <x v="7"/>
    <x v="2"/>
    <x v="1"/>
    <x v="0"/>
  </r>
  <r>
    <x v="316"/>
    <d v="2021-03-05T02:40:49"/>
    <x v="0"/>
    <n v="239"/>
    <n v="4"/>
    <n v="4489"/>
    <x v="0"/>
    <n v="19"/>
    <n v="0"/>
    <s v="Male"/>
    <n v="1"/>
    <n v="2021"/>
    <x v="1"/>
    <x v="1"/>
    <x v="2"/>
    <x v="0"/>
    <x v="0"/>
  </r>
  <r>
    <x v="316"/>
    <d v="2021-08-23T11:55:46"/>
    <x v="2"/>
    <n v="405"/>
    <n v="5"/>
    <n v="1475"/>
    <x v="0"/>
    <n v="19"/>
    <n v="0"/>
    <s v="Male"/>
    <n v="1"/>
    <n v="2021"/>
    <x v="10"/>
    <x v="10"/>
    <x v="2"/>
    <x v="0"/>
    <x v="0"/>
  </r>
  <r>
    <x v="316"/>
    <d v="2023-08-18T16:33:09"/>
    <x v="0"/>
    <n v="311"/>
    <n v="3"/>
    <n v="3401"/>
    <x v="2"/>
    <n v="19"/>
    <n v="0"/>
    <s v="Male"/>
    <n v="1"/>
    <n v="2023"/>
    <x v="10"/>
    <x v="10"/>
    <x v="2"/>
    <x v="0"/>
    <x v="2"/>
  </r>
  <r>
    <x v="317"/>
    <d v="2022-05-02T13:03:26"/>
    <x v="0"/>
    <n v="144"/>
    <n v="1"/>
    <n v="5086"/>
    <x v="2"/>
    <n v="19"/>
    <n v="1"/>
    <s v="Female"/>
    <n v="0"/>
    <n v="2022"/>
    <x v="2"/>
    <x v="2"/>
    <x v="2"/>
    <x v="1"/>
    <x v="2"/>
  </r>
  <r>
    <x v="317"/>
    <d v="2020-02-19T22:44:06"/>
    <x v="0"/>
    <n v="294"/>
    <n v="4"/>
    <n v="735"/>
    <x v="2"/>
    <n v="19"/>
    <n v="1"/>
    <s v="Female"/>
    <n v="0"/>
    <n v="2020"/>
    <x v="6"/>
    <x v="6"/>
    <x v="2"/>
    <x v="1"/>
    <x v="2"/>
  </r>
  <r>
    <x v="317"/>
    <d v="2021-10-15T20:48:26"/>
    <x v="2"/>
    <n v="339"/>
    <n v="3"/>
    <n v="3797"/>
    <x v="2"/>
    <n v="19"/>
    <n v="0"/>
    <s v="Female"/>
    <n v="0"/>
    <n v="2021"/>
    <x v="11"/>
    <x v="11"/>
    <x v="2"/>
    <x v="0"/>
    <x v="2"/>
  </r>
  <r>
    <x v="317"/>
    <d v="2021-12-18T00:09:49"/>
    <x v="1"/>
    <n v="315"/>
    <n v="5"/>
    <n v="135"/>
    <x v="0"/>
    <n v="19"/>
    <n v="0"/>
    <s v="Female"/>
    <n v="0"/>
    <n v="2021"/>
    <x v="9"/>
    <x v="9"/>
    <x v="2"/>
    <x v="0"/>
    <x v="0"/>
  </r>
  <r>
    <x v="317"/>
    <d v="2022-04-03T04:36:13"/>
    <x v="3"/>
    <n v="426"/>
    <n v="3"/>
    <n v="771"/>
    <x v="2"/>
    <n v="19"/>
    <n v="0"/>
    <s v="Female"/>
    <n v="0"/>
    <n v="2022"/>
    <x v="4"/>
    <x v="4"/>
    <x v="2"/>
    <x v="0"/>
    <x v="2"/>
  </r>
  <r>
    <x v="317"/>
    <d v="2022-09-08T10:58:45"/>
    <x v="0"/>
    <n v="155"/>
    <n v="1"/>
    <n v="2053"/>
    <x v="1"/>
    <n v="19"/>
    <n v="1"/>
    <s v="Female"/>
    <n v="0"/>
    <n v="2022"/>
    <x v="0"/>
    <x v="0"/>
    <x v="2"/>
    <x v="1"/>
    <x v="1"/>
  </r>
  <r>
    <x v="318"/>
    <d v="2023-02-08T10:00:51"/>
    <x v="1"/>
    <n v="164"/>
    <n v="3"/>
    <n v="3015"/>
    <x v="3"/>
    <n v="39"/>
    <n v="0"/>
    <s v="Male"/>
    <n v="0"/>
    <n v="2023"/>
    <x v="6"/>
    <x v="6"/>
    <x v="0"/>
    <x v="0"/>
    <x v="3"/>
  </r>
  <r>
    <x v="318"/>
    <d v="2023-06-02T19:46:47"/>
    <x v="2"/>
    <n v="462"/>
    <n v="3"/>
    <n v="5047"/>
    <x v="0"/>
    <n v="39"/>
    <n v="0"/>
    <s v="Male"/>
    <n v="0"/>
    <n v="2023"/>
    <x v="8"/>
    <x v="8"/>
    <x v="0"/>
    <x v="0"/>
    <x v="0"/>
  </r>
  <r>
    <x v="318"/>
    <d v="2022-01-15T17:30:29"/>
    <x v="0"/>
    <n v="297"/>
    <n v="1"/>
    <n v="219"/>
    <x v="3"/>
    <n v="39"/>
    <n v="0"/>
    <s v="Male"/>
    <n v="0"/>
    <n v="2022"/>
    <x v="5"/>
    <x v="5"/>
    <x v="0"/>
    <x v="0"/>
    <x v="3"/>
  </r>
  <r>
    <x v="318"/>
    <d v="2023-03-14T12:43:13"/>
    <x v="2"/>
    <n v="175"/>
    <n v="3"/>
    <n v="1057"/>
    <x v="0"/>
    <n v="39"/>
    <n v="1"/>
    <s v="Male"/>
    <n v="0"/>
    <n v="2023"/>
    <x v="1"/>
    <x v="1"/>
    <x v="0"/>
    <x v="1"/>
    <x v="0"/>
  </r>
  <r>
    <x v="318"/>
    <d v="2023-01-09T18:14:27"/>
    <x v="1"/>
    <n v="467"/>
    <n v="1"/>
    <n v="2313"/>
    <x v="0"/>
    <n v="39"/>
    <n v="0"/>
    <s v="Male"/>
    <n v="0"/>
    <n v="2023"/>
    <x v="5"/>
    <x v="5"/>
    <x v="0"/>
    <x v="0"/>
    <x v="0"/>
  </r>
  <r>
    <x v="318"/>
    <d v="2022-05-01T16:37:01"/>
    <x v="3"/>
    <n v="233"/>
    <n v="3"/>
    <n v="3951"/>
    <x v="0"/>
    <n v="39"/>
    <n v="1"/>
    <s v="Male"/>
    <n v="0"/>
    <n v="2022"/>
    <x v="2"/>
    <x v="2"/>
    <x v="0"/>
    <x v="1"/>
    <x v="0"/>
  </r>
  <r>
    <x v="319"/>
    <d v="2021-02-24T05:40:42"/>
    <x v="2"/>
    <n v="82"/>
    <n v="1"/>
    <n v="4312"/>
    <x v="2"/>
    <n v="26"/>
    <n v="0"/>
    <s v="Male"/>
    <n v="0"/>
    <n v="2021"/>
    <x v="6"/>
    <x v="6"/>
    <x v="0"/>
    <x v="0"/>
    <x v="2"/>
  </r>
  <r>
    <x v="319"/>
    <d v="2020-10-11T13:37:49"/>
    <x v="2"/>
    <n v="360"/>
    <n v="4"/>
    <n v="4490"/>
    <x v="0"/>
    <n v="26"/>
    <n v="0"/>
    <s v="Male"/>
    <n v="0"/>
    <n v="2020"/>
    <x v="11"/>
    <x v="11"/>
    <x v="0"/>
    <x v="0"/>
    <x v="0"/>
  </r>
  <r>
    <x v="319"/>
    <d v="2022-11-15T23:41:48"/>
    <x v="0"/>
    <n v="398"/>
    <n v="4"/>
    <n v="2172"/>
    <x v="2"/>
    <n v="26"/>
    <n v="0"/>
    <s v="Male"/>
    <n v="0"/>
    <n v="2022"/>
    <x v="3"/>
    <x v="3"/>
    <x v="0"/>
    <x v="0"/>
    <x v="2"/>
  </r>
  <r>
    <x v="319"/>
    <d v="2021-08-30T16:21:29"/>
    <x v="3"/>
    <n v="69"/>
    <n v="4"/>
    <n v="4907"/>
    <x v="1"/>
    <n v="26"/>
    <n v="0"/>
    <s v="Male"/>
    <n v="0"/>
    <n v="2021"/>
    <x v="10"/>
    <x v="10"/>
    <x v="0"/>
    <x v="0"/>
    <x v="1"/>
  </r>
  <r>
    <x v="319"/>
    <d v="2020-12-16T20:43:41"/>
    <x v="0"/>
    <n v="426"/>
    <n v="1"/>
    <n v="3448"/>
    <x v="0"/>
    <n v="26"/>
    <n v="1"/>
    <s v="Male"/>
    <n v="0"/>
    <n v="2020"/>
    <x v="9"/>
    <x v="9"/>
    <x v="0"/>
    <x v="1"/>
    <x v="0"/>
  </r>
  <r>
    <x v="319"/>
    <d v="2020-02-15T02:24:55"/>
    <x v="1"/>
    <n v="17"/>
    <n v="4"/>
    <n v="4127"/>
    <x v="0"/>
    <n v="26"/>
    <n v="1"/>
    <s v="Male"/>
    <n v="0"/>
    <n v="2020"/>
    <x v="6"/>
    <x v="6"/>
    <x v="0"/>
    <x v="1"/>
    <x v="0"/>
  </r>
  <r>
    <x v="320"/>
    <d v="2023-08-13T03:09:42"/>
    <x v="2"/>
    <n v="148"/>
    <n v="2"/>
    <n v="1398"/>
    <x v="0"/>
    <n v="54"/>
    <n v="1"/>
    <s v="Male"/>
    <n v="0"/>
    <n v="2023"/>
    <x v="10"/>
    <x v="10"/>
    <x v="1"/>
    <x v="1"/>
    <x v="0"/>
  </r>
  <r>
    <x v="320"/>
    <d v="2022-01-14T05:37:56"/>
    <x v="3"/>
    <n v="456"/>
    <n v="3"/>
    <n v="2050"/>
    <x v="1"/>
    <n v="54"/>
    <n v="0"/>
    <s v="Male"/>
    <n v="0"/>
    <n v="2022"/>
    <x v="5"/>
    <x v="5"/>
    <x v="1"/>
    <x v="0"/>
    <x v="1"/>
  </r>
  <r>
    <x v="320"/>
    <d v="2023-06-01T13:49:53"/>
    <x v="0"/>
    <n v="330"/>
    <n v="3"/>
    <n v="3744"/>
    <x v="1"/>
    <n v="54"/>
    <n v="0"/>
    <s v="Male"/>
    <n v="0"/>
    <n v="2023"/>
    <x v="8"/>
    <x v="8"/>
    <x v="1"/>
    <x v="0"/>
    <x v="1"/>
  </r>
  <r>
    <x v="320"/>
    <d v="2022-12-21T04:12:59"/>
    <x v="2"/>
    <n v="294"/>
    <n v="1"/>
    <n v="1892"/>
    <x v="1"/>
    <n v="54"/>
    <n v="0"/>
    <s v="Male"/>
    <n v="0"/>
    <n v="2022"/>
    <x v="9"/>
    <x v="9"/>
    <x v="1"/>
    <x v="0"/>
    <x v="1"/>
  </r>
  <r>
    <x v="320"/>
    <d v="2023-09-05T07:38:58"/>
    <x v="3"/>
    <n v="402"/>
    <n v="3"/>
    <n v="4565"/>
    <x v="0"/>
    <n v="54"/>
    <n v="0"/>
    <s v="Male"/>
    <n v="0"/>
    <n v="2023"/>
    <x v="0"/>
    <x v="0"/>
    <x v="1"/>
    <x v="0"/>
    <x v="0"/>
  </r>
  <r>
    <x v="321"/>
    <d v="2023-04-03T14:45:20"/>
    <x v="3"/>
    <n v="37"/>
    <n v="5"/>
    <n v="873"/>
    <x v="1"/>
    <n v="60"/>
    <n v="1"/>
    <s v="Male"/>
    <n v="0"/>
    <n v="2023"/>
    <x v="4"/>
    <x v="4"/>
    <x v="1"/>
    <x v="1"/>
    <x v="1"/>
  </r>
  <r>
    <x v="321"/>
    <d v="2020-02-27T01:53:03"/>
    <x v="2"/>
    <n v="152"/>
    <n v="4"/>
    <n v="2455"/>
    <x v="0"/>
    <n v="60"/>
    <n v="0"/>
    <s v="Male"/>
    <n v="0"/>
    <n v="2020"/>
    <x v="6"/>
    <x v="6"/>
    <x v="1"/>
    <x v="0"/>
    <x v="0"/>
  </r>
  <r>
    <x v="321"/>
    <d v="2022-08-23T08:03:09"/>
    <x v="0"/>
    <n v="425"/>
    <n v="4"/>
    <n v="4292"/>
    <x v="1"/>
    <n v="60"/>
    <n v="0"/>
    <s v="Male"/>
    <n v="0"/>
    <n v="2022"/>
    <x v="10"/>
    <x v="10"/>
    <x v="1"/>
    <x v="0"/>
    <x v="1"/>
  </r>
  <r>
    <x v="321"/>
    <d v="2021-02-22T18:47:02"/>
    <x v="1"/>
    <n v="50"/>
    <n v="3"/>
    <n v="2945"/>
    <x v="2"/>
    <n v="60"/>
    <n v="1"/>
    <s v="Male"/>
    <n v="0"/>
    <n v="2021"/>
    <x v="6"/>
    <x v="6"/>
    <x v="1"/>
    <x v="1"/>
    <x v="2"/>
  </r>
  <r>
    <x v="321"/>
    <d v="2021-01-05T04:07:26"/>
    <x v="0"/>
    <n v="338"/>
    <n v="4"/>
    <n v="5004"/>
    <x v="0"/>
    <n v="60"/>
    <n v="1"/>
    <s v="Male"/>
    <n v="0"/>
    <n v="2021"/>
    <x v="5"/>
    <x v="5"/>
    <x v="1"/>
    <x v="1"/>
    <x v="0"/>
  </r>
  <r>
    <x v="321"/>
    <d v="2021-10-09T05:06:06"/>
    <x v="3"/>
    <n v="324"/>
    <n v="3"/>
    <n v="4007"/>
    <x v="1"/>
    <n v="60"/>
    <n v="0"/>
    <s v="Male"/>
    <n v="0"/>
    <n v="2021"/>
    <x v="11"/>
    <x v="11"/>
    <x v="1"/>
    <x v="0"/>
    <x v="1"/>
  </r>
  <r>
    <x v="322"/>
    <d v="2020-09-13T09:11:18"/>
    <x v="2"/>
    <n v="129"/>
    <n v="2"/>
    <n v="981"/>
    <x v="3"/>
    <n v="66"/>
    <n v="0"/>
    <s v="Female"/>
    <n v="0"/>
    <n v="2020"/>
    <x v="0"/>
    <x v="0"/>
    <x v="3"/>
    <x v="0"/>
    <x v="3"/>
  </r>
  <r>
    <x v="322"/>
    <d v="2020-09-28T22:15:50"/>
    <x v="2"/>
    <n v="96"/>
    <n v="1"/>
    <n v="1949"/>
    <x v="3"/>
    <n v="66"/>
    <n v="0"/>
    <s v="Female"/>
    <n v="0"/>
    <n v="2020"/>
    <x v="0"/>
    <x v="0"/>
    <x v="3"/>
    <x v="0"/>
    <x v="3"/>
  </r>
  <r>
    <x v="322"/>
    <d v="2020-04-12T17:13:36"/>
    <x v="2"/>
    <n v="180"/>
    <n v="3"/>
    <n v="585"/>
    <x v="1"/>
    <n v="66"/>
    <n v="1"/>
    <s v="Female"/>
    <n v="0"/>
    <n v="2020"/>
    <x v="4"/>
    <x v="4"/>
    <x v="3"/>
    <x v="1"/>
    <x v="1"/>
  </r>
  <r>
    <x v="322"/>
    <d v="2021-08-09T23:20:00"/>
    <x v="2"/>
    <n v="112"/>
    <n v="5"/>
    <n v="1455"/>
    <x v="1"/>
    <n v="66"/>
    <n v="1"/>
    <s v="Female"/>
    <n v="0"/>
    <n v="2021"/>
    <x v="10"/>
    <x v="10"/>
    <x v="3"/>
    <x v="1"/>
    <x v="1"/>
  </r>
  <r>
    <x v="322"/>
    <d v="2023-07-07T23:52:43"/>
    <x v="3"/>
    <n v="115"/>
    <n v="2"/>
    <n v="2460"/>
    <x v="0"/>
    <n v="66"/>
    <n v="0"/>
    <s v="Female"/>
    <n v="0"/>
    <n v="2023"/>
    <x v="7"/>
    <x v="7"/>
    <x v="3"/>
    <x v="0"/>
    <x v="0"/>
  </r>
  <r>
    <x v="322"/>
    <d v="2021-12-21T10:03:14"/>
    <x v="3"/>
    <n v="448"/>
    <n v="5"/>
    <n v="4205"/>
    <x v="0"/>
    <n v="66"/>
    <n v="0"/>
    <s v="Female"/>
    <n v="0"/>
    <n v="2021"/>
    <x v="9"/>
    <x v="9"/>
    <x v="3"/>
    <x v="0"/>
    <x v="0"/>
  </r>
  <r>
    <x v="322"/>
    <d v="2020-12-02T13:30:25"/>
    <x v="2"/>
    <n v="479"/>
    <n v="3"/>
    <n v="2703"/>
    <x v="0"/>
    <n v="66"/>
    <n v="0"/>
    <s v="Female"/>
    <n v="0"/>
    <n v="2020"/>
    <x v="9"/>
    <x v="9"/>
    <x v="3"/>
    <x v="0"/>
    <x v="0"/>
  </r>
  <r>
    <x v="322"/>
    <d v="2023-01-19T02:29:33"/>
    <x v="0"/>
    <n v="469"/>
    <n v="1"/>
    <n v="3553"/>
    <x v="3"/>
    <n v="66"/>
    <n v="1"/>
    <s v="Female"/>
    <n v="0"/>
    <n v="2023"/>
    <x v="5"/>
    <x v="5"/>
    <x v="3"/>
    <x v="1"/>
    <x v="3"/>
  </r>
  <r>
    <x v="323"/>
    <d v="2023-03-29T19:41:50"/>
    <x v="2"/>
    <n v="237"/>
    <n v="5"/>
    <n v="2257"/>
    <x v="2"/>
    <n v="24"/>
    <n v="1"/>
    <s v="Female"/>
    <n v="0"/>
    <n v="2023"/>
    <x v="1"/>
    <x v="1"/>
    <x v="2"/>
    <x v="1"/>
    <x v="2"/>
  </r>
  <r>
    <x v="323"/>
    <d v="2022-11-29T00:28:47"/>
    <x v="3"/>
    <n v="63"/>
    <n v="5"/>
    <n v="3820"/>
    <x v="1"/>
    <n v="24"/>
    <n v="0"/>
    <s v="Female"/>
    <n v="0"/>
    <n v="2022"/>
    <x v="3"/>
    <x v="3"/>
    <x v="2"/>
    <x v="0"/>
    <x v="1"/>
  </r>
  <r>
    <x v="323"/>
    <d v="2020-12-02T15:30:41"/>
    <x v="2"/>
    <n v="241"/>
    <n v="4"/>
    <n v="2769"/>
    <x v="1"/>
    <n v="24"/>
    <n v="1"/>
    <s v="Female"/>
    <n v="0"/>
    <n v="2020"/>
    <x v="9"/>
    <x v="9"/>
    <x v="2"/>
    <x v="1"/>
    <x v="1"/>
  </r>
  <r>
    <x v="323"/>
    <d v="2021-03-20T13:47:26"/>
    <x v="2"/>
    <n v="74"/>
    <n v="4"/>
    <n v="3291"/>
    <x v="2"/>
    <n v="24"/>
    <n v="1"/>
    <s v="Female"/>
    <n v="0"/>
    <n v="2021"/>
    <x v="1"/>
    <x v="1"/>
    <x v="2"/>
    <x v="1"/>
    <x v="2"/>
  </r>
  <r>
    <x v="323"/>
    <d v="2021-12-28T17:00:33"/>
    <x v="2"/>
    <n v="74"/>
    <n v="4"/>
    <n v="1045"/>
    <x v="0"/>
    <n v="24"/>
    <n v="1"/>
    <s v="Female"/>
    <n v="0"/>
    <n v="2021"/>
    <x v="9"/>
    <x v="9"/>
    <x v="2"/>
    <x v="1"/>
    <x v="0"/>
  </r>
  <r>
    <x v="323"/>
    <d v="2023-05-01T01:18:04"/>
    <x v="3"/>
    <n v="459"/>
    <n v="4"/>
    <n v="3127"/>
    <x v="0"/>
    <n v="24"/>
    <n v="0"/>
    <s v="Female"/>
    <n v="0"/>
    <n v="2023"/>
    <x v="2"/>
    <x v="2"/>
    <x v="2"/>
    <x v="0"/>
    <x v="0"/>
  </r>
  <r>
    <x v="323"/>
    <d v="2020-06-08T04:32:38"/>
    <x v="2"/>
    <n v="171"/>
    <n v="3"/>
    <n v="3255"/>
    <x v="2"/>
    <n v="24"/>
    <n v="1"/>
    <s v="Female"/>
    <n v="0"/>
    <n v="2020"/>
    <x v="8"/>
    <x v="8"/>
    <x v="2"/>
    <x v="1"/>
    <x v="2"/>
  </r>
  <r>
    <x v="323"/>
    <d v="2020-06-30T14:38:48"/>
    <x v="2"/>
    <n v="436"/>
    <n v="4"/>
    <n v="3669"/>
    <x v="1"/>
    <n v="24"/>
    <n v="0"/>
    <s v="Female"/>
    <n v="0"/>
    <n v="2020"/>
    <x v="8"/>
    <x v="8"/>
    <x v="2"/>
    <x v="0"/>
    <x v="1"/>
  </r>
  <r>
    <x v="324"/>
    <d v="2021-09-30T23:14:31"/>
    <x v="0"/>
    <n v="246"/>
    <n v="4"/>
    <n v="2848"/>
    <x v="0"/>
    <n v="32"/>
    <n v="0"/>
    <s v="Male"/>
    <n v="1"/>
    <n v="2021"/>
    <x v="0"/>
    <x v="0"/>
    <x v="0"/>
    <x v="0"/>
    <x v="0"/>
  </r>
  <r>
    <x v="324"/>
    <d v="2021-11-27T15:12:20"/>
    <x v="0"/>
    <n v="330"/>
    <n v="4"/>
    <n v="278"/>
    <x v="1"/>
    <n v="32"/>
    <n v="0"/>
    <s v="Male"/>
    <n v="1"/>
    <n v="2021"/>
    <x v="3"/>
    <x v="3"/>
    <x v="0"/>
    <x v="0"/>
    <x v="1"/>
  </r>
  <r>
    <x v="324"/>
    <d v="2022-08-16T04:21:40"/>
    <x v="2"/>
    <n v="148"/>
    <n v="4"/>
    <n v="573"/>
    <x v="1"/>
    <n v="32"/>
    <n v="1"/>
    <s v="Male"/>
    <n v="1"/>
    <n v="2022"/>
    <x v="10"/>
    <x v="10"/>
    <x v="0"/>
    <x v="1"/>
    <x v="1"/>
  </r>
  <r>
    <x v="324"/>
    <d v="2023-06-30T04:01:46"/>
    <x v="3"/>
    <n v="89"/>
    <n v="4"/>
    <n v="2058"/>
    <x v="1"/>
    <n v="32"/>
    <n v="1"/>
    <s v="Male"/>
    <n v="1"/>
    <n v="2023"/>
    <x v="8"/>
    <x v="8"/>
    <x v="0"/>
    <x v="1"/>
    <x v="1"/>
  </r>
  <r>
    <x v="324"/>
    <d v="2021-12-21T05:59:56"/>
    <x v="3"/>
    <n v="478"/>
    <n v="5"/>
    <n v="4787"/>
    <x v="3"/>
    <n v="32"/>
    <n v="0"/>
    <s v="Male"/>
    <n v="1"/>
    <n v="2021"/>
    <x v="9"/>
    <x v="9"/>
    <x v="0"/>
    <x v="0"/>
    <x v="3"/>
  </r>
  <r>
    <x v="325"/>
    <d v="2020-03-04T00:22:16"/>
    <x v="1"/>
    <n v="237"/>
    <n v="3"/>
    <n v="2149"/>
    <x v="0"/>
    <n v="27"/>
    <n v="0"/>
    <s v="Male"/>
    <n v="0"/>
    <n v="2020"/>
    <x v="1"/>
    <x v="1"/>
    <x v="0"/>
    <x v="0"/>
    <x v="0"/>
  </r>
  <r>
    <x v="325"/>
    <d v="2023-09-09T01:57:50"/>
    <x v="1"/>
    <n v="217"/>
    <n v="1"/>
    <n v="3319"/>
    <x v="2"/>
    <n v="27"/>
    <n v="0"/>
    <s v="Male"/>
    <n v="0"/>
    <n v="2023"/>
    <x v="0"/>
    <x v="0"/>
    <x v="0"/>
    <x v="0"/>
    <x v="2"/>
  </r>
  <r>
    <x v="325"/>
    <d v="2022-11-24T21:03:03"/>
    <x v="2"/>
    <n v="125"/>
    <n v="1"/>
    <n v="515"/>
    <x v="0"/>
    <n v="27"/>
    <n v="1"/>
    <s v="Male"/>
    <n v="0"/>
    <n v="2022"/>
    <x v="3"/>
    <x v="3"/>
    <x v="0"/>
    <x v="1"/>
    <x v="0"/>
  </r>
  <r>
    <x v="325"/>
    <d v="2023-07-30T21:07:33"/>
    <x v="3"/>
    <n v="426"/>
    <n v="1"/>
    <n v="2681"/>
    <x v="1"/>
    <n v="27"/>
    <n v="1"/>
    <s v="Male"/>
    <n v="0"/>
    <n v="2023"/>
    <x v="7"/>
    <x v="7"/>
    <x v="0"/>
    <x v="1"/>
    <x v="1"/>
  </r>
  <r>
    <x v="325"/>
    <d v="2021-08-22T12:01:20"/>
    <x v="2"/>
    <n v="445"/>
    <n v="1"/>
    <n v="223"/>
    <x v="1"/>
    <n v="27"/>
    <n v="1"/>
    <s v="Male"/>
    <n v="0"/>
    <n v="2021"/>
    <x v="10"/>
    <x v="10"/>
    <x v="0"/>
    <x v="1"/>
    <x v="1"/>
  </r>
  <r>
    <x v="325"/>
    <d v="2020-03-17T15:48:59"/>
    <x v="2"/>
    <n v="89"/>
    <n v="2"/>
    <n v="3909"/>
    <x v="1"/>
    <n v="27"/>
    <n v="0"/>
    <s v="Male"/>
    <n v="0"/>
    <n v="2020"/>
    <x v="1"/>
    <x v="1"/>
    <x v="0"/>
    <x v="0"/>
    <x v="1"/>
  </r>
  <r>
    <x v="325"/>
    <d v="2020-11-06T06:20:11"/>
    <x v="2"/>
    <n v="312"/>
    <n v="2"/>
    <n v="2156"/>
    <x v="1"/>
    <n v="27"/>
    <n v="1"/>
    <s v="Male"/>
    <n v="0"/>
    <n v="2020"/>
    <x v="3"/>
    <x v="3"/>
    <x v="0"/>
    <x v="1"/>
    <x v="1"/>
  </r>
  <r>
    <x v="325"/>
    <d v="2023-03-30T02:21:59"/>
    <x v="1"/>
    <n v="51"/>
    <n v="4"/>
    <n v="2217"/>
    <x v="0"/>
    <n v="27"/>
    <n v="0"/>
    <s v="Male"/>
    <n v="0"/>
    <n v="2023"/>
    <x v="1"/>
    <x v="1"/>
    <x v="0"/>
    <x v="0"/>
    <x v="0"/>
  </r>
  <r>
    <x v="325"/>
    <d v="2023-01-03T09:29:09"/>
    <x v="3"/>
    <n v="357"/>
    <n v="2"/>
    <n v="3813"/>
    <x v="1"/>
    <n v="27"/>
    <n v="0"/>
    <s v="Male"/>
    <n v="0"/>
    <n v="2023"/>
    <x v="5"/>
    <x v="5"/>
    <x v="0"/>
    <x v="0"/>
    <x v="1"/>
  </r>
  <r>
    <x v="325"/>
    <d v="2022-01-19T00:28:44"/>
    <x v="0"/>
    <n v="18"/>
    <n v="2"/>
    <n v="4295"/>
    <x v="0"/>
    <n v="27"/>
    <n v="1"/>
    <s v="Male"/>
    <n v="0"/>
    <n v="2022"/>
    <x v="5"/>
    <x v="5"/>
    <x v="0"/>
    <x v="1"/>
    <x v="0"/>
  </r>
  <r>
    <x v="326"/>
    <d v="2020-04-26T11:36:00"/>
    <x v="2"/>
    <n v="344"/>
    <n v="4"/>
    <n v="1891"/>
    <x v="0"/>
    <n v="28"/>
    <n v="1"/>
    <s v="Male"/>
    <n v="0"/>
    <n v="2020"/>
    <x v="4"/>
    <x v="4"/>
    <x v="0"/>
    <x v="1"/>
    <x v="0"/>
  </r>
  <r>
    <x v="326"/>
    <d v="2020-02-29T04:27:57"/>
    <x v="3"/>
    <n v="434"/>
    <n v="3"/>
    <n v="3918"/>
    <x v="0"/>
    <n v="28"/>
    <n v="0"/>
    <s v="Male"/>
    <n v="0"/>
    <n v="2020"/>
    <x v="6"/>
    <x v="6"/>
    <x v="0"/>
    <x v="0"/>
    <x v="0"/>
  </r>
  <r>
    <x v="326"/>
    <d v="2020-06-13T03:07:22"/>
    <x v="0"/>
    <n v="301"/>
    <n v="5"/>
    <n v="198"/>
    <x v="2"/>
    <n v="28"/>
    <n v="0"/>
    <s v="Male"/>
    <n v="0"/>
    <n v="2020"/>
    <x v="8"/>
    <x v="8"/>
    <x v="0"/>
    <x v="0"/>
    <x v="2"/>
  </r>
  <r>
    <x v="326"/>
    <d v="2023-06-09T06:21:31"/>
    <x v="2"/>
    <n v="477"/>
    <n v="5"/>
    <n v="3113"/>
    <x v="0"/>
    <n v="28"/>
    <n v="0"/>
    <s v="Male"/>
    <n v="0"/>
    <n v="2023"/>
    <x v="8"/>
    <x v="8"/>
    <x v="0"/>
    <x v="0"/>
    <x v="0"/>
  </r>
  <r>
    <x v="326"/>
    <d v="2023-06-24T23:38:28"/>
    <x v="0"/>
    <n v="151"/>
    <n v="1"/>
    <n v="3521"/>
    <x v="1"/>
    <n v="28"/>
    <n v="0"/>
    <s v="Male"/>
    <n v="0"/>
    <n v="2023"/>
    <x v="8"/>
    <x v="8"/>
    <x v="0"/>
    <x v="0"/>
    <x v="1"/>
  </r>
  <r>
    <x v="326"/>
    <d v="2021-03-16T04:47:59"/>
    <x v="3"/>
    <n v="399"/>
    <n v="3"/>
    <n v="4753"/>
    <x v="1"/>
    <n v="28"/>
    <n v="1"/>
    <s v="Male"/>
    <n v="0"/>
    <n v="2021"/>
    <x v="1"/>
    <x v="1"/>
    <x v="0"/>
    <x v="1"/>
    <x v="1"/>
  </r>
  <r>
    <x v="327"/>
    <d v="2021-02-23T18:17:45"/>
    <x v="3"/>
    <n v="433"/>
    <n v="3"/>
    <n v="4578"/>
    <x v="0"/>
    <n v="24"/>
    <n v="0"/>
    <s v="Male"/>
    <n v="0"/>
    <n v="2021"/>
    <x v="6"/>
    <x v="6"/>
    <x v="2"/>
    <x v="0"/>
    <x v="0"/>
  </r>
  <r>
    <x v="327"/>
    <d v="2021-11-30T02:06:28"/>
    <x v="3"/>
    <n v="133"/>
    <n v="1"/>
    <n v="4704"/>
    <x v="0"/>
    <n v="24"/>
    <n v="0"/>
    <s v="Male"/>
    <n v="0"/>
    <n v="2021"/>
    <x v="3"/>
    <x v="3"/>
    <x v="2"/>
    <x v="0"/>
    <x v="0"/>
  </r>
  <r>
    <x v="327"/>
    <d v="2021-06-07T12:09:16"/>
    <x v="0"/>
    <n v="311"/>
    <n v="5"/>
    <n v="350"/>
    <x v="0"/>
    <n v="24"/>
    <n v="1"/>
    <s v="Male"/>
    <n v="0"/>
    <n v="2021"/>
    <x v="8"/>
    <x v="8"/>
    <x v="2"/>
    <x v="1"/>
    <x v="0"/>
  </r>
  <r>
    <x v="327"/>
    <d v="2020-04-02T18:48:15"/>
    <x v="2"/>
    <n v="72"/>
    <n v="1"/>
    <n v="3124"/>
    <x v="0"/>
    <n v="24"/>
    <n v="0"/>
    <s v="Male"/>
    <n v="0"/>
    <n v="2020"/>
    <x v="4"/>
    <x v="4"/>
    <x v="2"/>
    <x v="0"/>
    <x v="0"/>
  </r>
  <r>
    <x v="327"/>
    <d v="2021-02-05T04:25:57"/>
    <x v="1"/>
    <n v="154"/>
    <n v="2"/>
    <n v="1277"/>
    <x v="3"/>
    <n v="24"/>
    <n v="0"/>
    <s v="Male"/>
    <n v="0"/>
    <n v="2021"/>
    <x v="6"/>
    <x v="6"/>
    <x v="2"/>
    <x v="0"/>
    <x v="3"/>
  </r>
  <r>
    <x v="327"/>
    <d v="2020-07-09T06:59:08"/>
    <x v="2"/>
    <n v="347"/>
    <n v="2"/>
    <n v="2153"/>
    <x v="1"/>
    <n v="24"/>
    <n v="0"/>
    <s v="Male"/>
    <n v="0"/>
    <n v="2020"/>
    <x v="7"/>
    <x v="7"/>
    <x v="2"/>
    <x v="0"/>
    <x v="1"/>
  </r>
  <r>
    <x v="328"/>
    <d v="2022-12-20T18:23:35"/>
    <x v="1"/>
    <n v="82"/>
    <n v="1"/>
    <n v="364"/>
    <x v="0"/>
    <n v="36"/>
    <n v="1"/>
    <s v="Female"/>
    <n v="0"/>
    <n v="2022"/>
    <x v="9"/>
    <x v="9"/>
    <x v="0"/>
    <x v="1"/>
    <x v="0"/>
  </r>
  <r>
    <x v="328"/>
    <d v="2020-07-04T21:43:45"/>
    <x v="2"/>
    <n v="421"/>
    <n v="1"/>
    <n v="2391"/>
    <x v="1"/>
    <n v="36"/>
    <n v="0"/>
    <s v="Female"/>
    <n v="0"/>
    <n v="2020"/>
    <x v="7"/>
    <x v="7"/>
    <x v="0"/>
    <x v="0"/>
    <x v="1"/>
  </r>
  <r>
    <x v="328"/>
    <d v="2022-02-11T22:40:38"/>
    <x v="0"/>
    <n v="190"/>
    <n v="4"/>
    <n v="4721"/>
    <x v="0"/>
    <n v="36"/>
    <n v="0"/>
    <s v="Female"/>
    <n v="0"/>
    <n v="2022"/>
    <x v="6"/>
    <x v="6"/>
    <x v="0"/>
    <x v="0"/>
    <x v="0"/>
  </r>
  <r>
    <x v="328"/>
    <d v="2023-07-09T14:18:45"/>
    <x v="3"/>
    <n v="93"/>
    <n v="2"/>
    <n v="3334"/>
    <x v="2"/>
    <n v="36"/>
    <n v="0"/>
    <s v="Female"/>
    <n v="0"/>
    <n v="2023"/>
    <x v="7"/>
    <x v="7"/>
    <x v="0"/>
    <x v="0"/>
    <x v="2"/>
  </r>
  <r>
    <x v="328"/>
    <d v="2021-03-05T02:46:48"/>
    <x v="2"/>
    <n v="255"/>
    <n v="4"/>
    <n v="3320"/>
    <x v="0"/>
    <n v="36"/>
    <n v="0"/>
    <s v="Female"/>
    <n v="0"/>
    <n v="2021"/>
    <x v="1"/>
    <x v="1"/>
    <x v="0"/>
    <x v="0"/>
    <x v="0"/>
  </r>
  <r>
    <x v="328"/>
    <d v="2021-07-21T00:09:59"/>
    <x v="0"/>
    <n v="250"/>
    <n v="5"/>
    <n v="810"/>
    <x v="0"/>
    <n v="36"/>
    <n v="1"/>
    <s v="Female"/>
    <n v="0"/>
    <n v="2021"/>
    <x v="7"/>
    <x v="7"/>
    <x v="0"/>
    <x v="1"/>
    <x v="0"/>
  </r>
  <r>
    <x v="329"/>
    <d v="2023-08-27T09:34:47"/>
    <x v="1"/>
    <n v="145"/>
    <n v="3"/>
    <n v="3679"/>
    <x v="3"/>
    <n v="47"/>
    <n v="1"/>
    <s v="Female"/>
    <n v="1"/>
    <n v="2023"/>
    <x v="10"/>
    <x v="10"/>
    <x v="1"/>
    <x v="1"/>
    <x v="3"/>
  </r>
  <r>
    <x v="329"/>
    <d v="2022-11-10T10:53:15"/>
    <x v="3"/>
    <n v="49"/>
    <n v="2"/>
    <n v="627"/>
    <x v="0"/>
    <n v="47"/>
    <n v="1"/>
    <s v="Female"/>
    <n v="1"/>
    <n v="2022"/>
    <x v="3"/>
    <x v="3"/>
    <x v="1"/>
    <x v="1"/>
    <x v="0"/>
  </r>
  <r>
    <x v="329"/>
    <d v="2021-12-30T17:15:55"/>
    <x v="3"/>
    <n v="308"/>
    <n v="2"/>
    <n v="2030"/>
    <x v="2"/>
    <n v="47"/>
    <n v="0"/>
    <s v="Female"/>
    <n v="1"/>
    <n v="2021"/>
    <x v="9"/>
    <x v="9"/>
    <x v="1"/>
    <x v="0"/>
    <x v="2"/>
  </r>
  <r>
    <x v="329"/>
    <d v="2021-10-03T10:17:46"/>
    <x v="2"/>
    <n v="231"/>
    <n v="5"/>
    <n v="2392"/>
    <x v="0"/>
    <n v="47"/>
    <n v="0"/>
    <s v="Female"/>
    <n v="1"/>
    <n v="2021"/>
    <x v="11"/>
    <x v="11"/>
    <x v="1"/>
    <x v="0"/>
    <x v="0"/>
  </r>
  <r>
    <x v="330"/>
    <d v="2023-06-12T11:06:38"/>
    <x v="1"/>
    <n v="269"/>
    <n v="1"/>
    <n v="1565"/>
    <x v="0"/>
    <n v="29"/>
    <n v="1"/>
    <s v="Female"/>
    <n v="0"/>
    <n v="2023"/>
    <x v="8"/>
    <x v="8"/>
    <x v="0"/>
    <x v="1"/>
    <x v="0"/>
  </r>
  <r>
    <x v="330"/>
    <d v="2022-08-11T21:46:17"/>
    <x v="3"/>
    <n v="167"/>
    <n v="1"/>
    <n v="2778"/>
    <x v="1"/>
    <n v="29"/>
    <n v="1"/>
    <s v="Female"/>
    <n v="0"/>
    <n v="2022"/>
    <x v="10"/>
    <x v="10"/>
    <x v="0"/>
    <x v="1"/>
    <x v="1"/>
  </r>
  <r>
    <x v="330"/>
    <d v="2021-10-19T22:37:53"/>
    <x v="0"/>
    <n v="24"/>
    <n v="3"/>
    <n v="527"/>
    <x v="1"/>
    <n v="29"/>
    <n v="0"/>
    <s v="Female"/>
    <n v="0"/>
    <n v="2021"/>
    <x v="11"/>
    <x v="11"/>
    <x v="0"/>
    <x v="0"/>
    <x v="1"/>
  </r>
  <r>
    <x v="330"/>
    <d v="2020-03-24T05:50:58"/>
    <x v="1"/>
    <n v="200"/>
    <n v="4"/>
    <n v="2693"/>
    <x v="1"/>
    <n v="29"/>
    <n v="0"/>
    <s v="Female"/>
    <n v="0"/>
    <n v="2020"/>
    <x v="1"/>
    <x v="1"/>
    <x v="0"/>
    <x v="0"/>
    <x v="1"/>
  </r>
  <r>
    <x v="330"/>
    <d v="2023-03-19T22:37:27"/>
    <x v="2"/>
    <n v="310"/>
    <n v="3"/>
    <n v="347"/>
    <x v="1"/>
    <n v="29"/>
    <n v="1"/>
    <s v="Female"/>
    <n v="0"/>
    <n v="2023"/>
    <x v="1"/>
    <x v="1"/>
    <x v="0"/>
    <x v="1"/>
    <x v="1"/>
  </r>
  <r>
    <x v="331"/>
    <d v="2020-08-09T17:40:39"/>
    <x v="1"/>
    <n v="242"/>
    <n v="1"/>
    <n v="1311"/>
    <x v="0"/>
    <n v="69"/>
    <n v="1"/>
    <s v="Female"/>
    <n v="0"/>
    <n v="2020"/>
    <x v="10"/>
    <x v="10"/>
    <x v="3"/>
    <x v="1"/>
    <x v="0"/>
  </r>
  <r>
    <x v="331"/>
    <d v="2021-05-21T14:14:14"/>
    <x v="2"/>
    <n v="34"/>
    <n v="5"/>
    <n v="1391"/>
    <x v="2"/>
    <n v="69"/>
    <n v="0"/>
    <s v="Female"/>
    <n v="0"/>
    <n v="2021"/>
    <x v="2"/>
    <x v="2"/>
    <x v="3"/>
    <x v="0"/>
    <x v="2"/>
  </r>
  <r>
    <x v="331"/>
    <d v="2021-02-13T14:59:29"/>
    <x v="1"/>
    <n v="334"/>
    <n v="3"/>
    <n v="3924"/>
    <x v="1"/>
    <n v="69"/>
    <n v="0"/>
    <s v="Female"/>
    <n v="0"/>
    <n v="2021"/>
    <x v="6"/>
    <x v="6"/>
    <x v="3"/>
    <x v="0"/>
    <x v="1"/>
  </r>
  <r>
    <x v="331"/>
    <d v="2020-08-17T08:11:53"/>
    <x v="0"/>
    <n v="414"/>
    <n v="3"/>
    <n v="1571"/>
    <x v="0"/>
    <n v="69"/>
    <n v="0"/>
    <s v="Female"/>
    <n v="0"/>
    <n v="2020"/>
    <x v="10"/>
    <x v="10"/>
    <x v="3"/>
    <x v="0"/>
    <x v="0"/>
  </r>
  <r>
    <x v="331"/>
    <d v="2020-03-16T00:13:13"/>
    <x v="2"/>
    <n v="347"/>
    <n v="5"/>
    <n v="5088"/>
    <x v="1"/>
    <n v="69"/>
    <n v="0"/>
    <s v="Female"/>
    <n v="0"/>
    <n v="2020"/>
    <x v="1"/>
    <x v="1"/>
    <x v="3"/>
    <x v="0"/>
    <x v="1"/>
  </r>
  <r>
    <x v="331"/>
    <d v="2020-08-29T11:38:31"/>
    <x v="3"/>
    <n v="183"/>
    <n v="1"/>
    <n v="1470"/>
    <x v="0"/>
    <n v="69"/>
    <n v="1"/>
    <s v="Female"/>
    <n v="0"/>
    <n v="2020"/>
    <x v="10"/>
    <x v="10"/>
    <x v="3"/>
    <x v="1"/>
    <x v="0"/>
  </r>
  <r>
    <x v="332"/>
    <d v="2021-07-24T22:07:16"/>
    <x v="3"/>
    <n v="482"/>
    <n v="4"/>
    <n v="4086"/>
    <x v="0"/>
    <n v="30"/>
    <n v="0"/>
    <s v="Female"/>
    <n v="1"/>
    <n v="2021"/>
    <x v="7"/>
    <x v="7"/>
    <x v="0"/>
    <x v="0"/>
    <x v="0"/>
  </r>
  <r>
    <x v="332"/>
    <d v="2022-10-16T03:48:39"/>
    <x v="3"/>
    <n v="435"/>
    <n v="1"/>
    <n v="4469"/>
    <x v="1"/>
    <n v="30"/>
    <n v="0"/>
    <s v="Female"/>
    <n v="1"/>
    <n v="2022"/>
    <x v="11"/>
    <x v="11"/>
    <x v="0"/>
    <x v="0"/>
    <x v="1"/>
  </r>
  <r>
    <x v="332"/>
    <d v="2020-05-20T05:17:23"/>
    <x v="1"/>
    <n v="447"/>
    <n v="1"/>
    <n v="3441"/>
    <x v="1"/>
    <n v="30"/>
    <n v="1"/>
    <s v="Female"/>
    <n v="1"/>
    <n v="2020"/>
    <x v="2"/>
    <x v="2"/>
    <x v="0"/>
    <x v="1"/>
    <x v="1"/>
  </r>
  <r>
    <x v="332"/>
    <d v="2023-07-08T05:43:24"/>
    <x v="3"/>
    <n v="33"/>
    <n v="5"/>
    <n v="1327"/>
    <x v="1"/>
    <n v="30"/>
    <n v="0"/>
    <s v="Female"/>
    <n v="1"/>
    <n v="2023"/>
    <x v="7"/>
    <x v="7"/>
    <x v="0"/>
    <x v="0"/>
    <x v="1"/>
  </r>
  <r>
    <x v="332"/>
    <d v="2023-02-06T15:57:20"/>
    <x v="3"/>
    <n v="448"/>
    <n v="5"/>
    <n v="4385"/>
    <x v="2"/>
    <n v="30"/>
    <n v="1"/>
    <s v="Female"/>
    <n v="1"/>
    <n v="2023"/>
    <x v="6"/>
    <x v="6"/>
    <x v="0"/>
    <x v="1"/>
    <x v="2"/>
  </r>
  <r>
    <x v="332"/>
    <d v="2020-08-21T15:33:34"/>
    <x v="3"/>
    <n v="80"/>
    <n v="1"/>
    <n v="4024"/>
    <x v="1"/>
    <n v="30"/>
    <n v="1"/>
    <s v="Female"/>
    <n v="1"/>
    <n v="2020"/>
    <x v="10"/>
    <x v="10"/>
    <x v="0"/>
    <x v="1"/>
    <x v="1"/>
  </r>
  <r>
    <x v="332"/>
    <d v="2021-07-01T13:07:19"/>
    <x v="2"/>
    <n v="491"/>
    <n v="4"/>
    <n v="3954"/>
    <x v="0"/>
    <n v="30"/>
    <n v="1"/>
    <s v="Female"/>
    <n v="1"/>
    <n v="2021"/>
    <x v="7"/>
    <x v="7"/>
    <x v="0"/>
    <x v="1"/>
    <x v="0"/>
  </r>
  <r>
    <x v="333"/>
    <d v="2023-06-23T07:43:19"/>
    <x v="1"/>
    <n v="444"/>
    <n v="5"/>
    <n v="4521"/>
    <x v="0"/>
    <n v="41"/>
    <n v="0"/>
    <s v="Female"/>
    <n v="1"/>
    <n v="2023"/>
    <x v="8"/>
    <x v="8"/>
    <x v="1"/>
    <x v="0"/>
    <x v="0"/>
  </r>
  <r>
    <x v="334"/>
    <d v="2022-07-03T21:14:16"/>
    <x v="0"/>
    <n v="108"/>
    <n v="1"/>
    <n v="3107"/>
    <x v="0"/>
    <n v="55"/>
    <n v="0"/>
    <s v="Male"/>
    <n v="1"/>
    <n v="2022"/>
    <x v="7"/>
    <x v="7"/>
    <x v="1"/>
    <x v="0"/>
    <x v="0"/>
  </r>
  <r>
    <x v="334"/>
    <d v="2020-12-25T20:52:54"/>
    <x v="3"/>
    <n v="12"/>
    <n v="1"/>
    <n v="3531"/>
    <x v="2"/>
    <n v="55"/>
    <n v="1"/>
    <s v="Male"/>
    <n v="1"/>
    <n v="2020"/>
    <x v="9"/>
    <x v="9"/>
    <x v="1"/>
    <x v="1"/>
    <x v="2"/>
  </r>
  <r>
    <x v="334"/>
    <d v="2021-03-11T08:59:55"/>
    <x v="2"/>
    <n v="202"/>
    <n v="4"/>
    <n v="2321"/>
    <x v="1"/>
    <n v="55"/>
    <n v="0"/>
    <s v="Male"/>
    <n v="1"/>
    <n v="2021"/>
    <x v="1"/>
    <x v="1"/>
    <x v="1"/>
    <x v="0"/>
    <x v="1"/>
  </r>
  <r>
    <x v="334"/>
    <d v="2020-05-27T14:25:35"/>
    <x v="1"/>
    <n v="311"/>
    <n v="5"/>
    <n v="572"/>
    <x v="0"/>
    <n v="55"/>
    <n v="1"/>
    <s v="Male"/>
    <n v="1"/>
    <n v="2020"/>
    <x v="2"/>
    <x v="2"/>
    <x v="1"/>
    <x v="1"/>
    <x v="0"/>
  </r>
  <r>
    <x v="335"/>
    <d v="2023-04-29T00:21:50"/>
    <x v="2"/>
    <n v="69"/>
    <n v="4"/>
    <n v="1200"/>
    <x v="1"/>
    <n v="61"/>
    <n v="1"/>
    <s v="Male"/>
    <n v="1"/>
    <n v="2023"/>
    <x v="4"/>
    <x v="4"/>
    <x v="3"/>
    <x v="1"/>
    <x v="1"/>
  </r>
  <r>
    <x v="335"/>
    <d v="2022-06-12T03:41:47"/>
    <x v="1"/>
    <n v="487"/>
    <n v="5"/>
    <n v="4661"/>
    <x v="2"/>
    <n v="61"/>
    <n v="0"/>
    <s v="Male"/>
    <n v="1"/>
    <n v="2022"/>
    <x v="8"/>
    <x v="8"/>
    <x v="3"/>
    <x v="0"/>
    <x v="2"/>
  </r>
  <r>
    <x v="336"/>
    <d v="2022-09-21T17:02:50"/>
    <x v="0"/>
    <n v="92"/>
    <n v="2"/>
    <n v="3331"/>
    <x v="1"/>
    <n v="26"/>
    <n v="1"/>
    <s v="Male"/>
    <n v="1"/>
    <n v="2022"/>
    <x v="0"/>
    <x v="0"/>
    <x v="0"/>
    <x v="1"/>
    <x v="1"/>
  </r>
  <r>
    <x v="336"/>
    <d v="2022-10-21T23:10:58"/>
    <x v="2"/>
    <n v="440"/>
    <n v="3"/>
    <n v="2373"/>
    <x v="2"/>
    <n v="26"/>
    <n v="0"/>
    <s v="Male"/>
    <n v="1"/>
    <n v="2022"/>
    <x v="11"/>
    <x v="11"/>
    <x v="0"/>
    <x v="0"/>
    <x v="2"/>
  </r>
  <r>
    <x v="336"/>
    <d v="2020-07-19T03:19:40"/>
    <x v="1"/>
    <n v="125"/>
    <n v="4"/>
    <n v="4370"/>
    <x v="0"/>
    <n v="26"/>
    <n v="0"/>
    <s v="Male"/>
    <n v="1"/>
    <n v="2020"/>
    <x v="7"/>
    <x v="7"/>
    <x v="0"/>
    <x v="0"/>
    <x v="0"/>
  </r>
  <r>
    <x v="336"/>
    <d v="2020-06-27T07:33:51"/>
    <x v="1"/>
    <n v="225"/>
    <n v="5"/>
    <n v="3648"/>
    <x v="1"/>
    <n v="26"/>
    <n v="1"/>
    <s v="Male"/>
    <n v="1"/>
    <n v="2020"/>
    <x v="8"/>
    <x v="8"/>
    <x v="0"/>
    <x v="1"/>
    <x v="1"/>
  </r>
  <r>
    <x v="336"/>
    <d v="2022-11-07T13:40:55"/>
    <x v="2"/>
    <n v="339"/>
    <n v="4"/>
    <n v="2176"/>
    <x v="0"/>
    <n v="26"/>
    <n v="1"/>
    <s v="Male"/>
    <n v="1"/>
    <n v="2022"/>
    <x v="3"/>
    <x v="3"/>
    <x v="0"/>
    <x v="1"/>
    <x v="0"/>
  </r>
  <r>
    <x v="336"/>
    <d v="2021-08-11T07:16:08"/>
    <x v="0"/>
    <n v="322"/>
    <n v="5"/>
    <n v="3592"/>
    <x v="2"/>
    <n v="26"/>
    <n v="0"/>
    <s v="Male"/>
    <n v="1"/>
    <n v="2021"/>
    <x v="10"/>
    <x v="10"/>
    <x v="0"/>
    <x v="0"/>
    <x v="2"/>
  </r>
  <r>
    <x v="336"/>
    <d v="2021-12-12T21:37:38"/>
    <x v="1"/>
    <n v="139"/>
    <n v="1"/>
    <n v="824"/>
    <x v="0"/>
    <n v="26"/>
    <n v="1"/>
    <s v="Male"/>
    <n v="1"/>
    <n v="2021"/>
    <x v="9"/>
    <x v="9"/>
    <x v="0"/>
    <x v="1"/>
    <x v="0"/>
  </r>
  <r>
    <x v="337"/>
    <d v="2022-10-11T07:33:52"/>
    <x v="3"/>
    <n v="456"/>
    <n v="2"/>
    <n v="2284"/>
    <x v="0"/>
    <n v="51"/>
    <n v="1"/>
    <s v="Male"/>
    <n v="1"/>
    <n v="2022"/>
    <x v="11"/>
    <x v="11"/>
    <x v="1"/>
    <x v="1"/>
    <x v="0"/>
  </r>
  <r>
    <x v="337"/>
    <d v="2022-05-23T08:35:07"/>
    <x v="2"/>
    <n v="219"/>
    <n v="2"/>
    <n v="1755"/>
    <x v="1"/>
    <n v="51"/>
    <n v="1"/>
    <s v="Male"/>
    <n v="1"/>
    <n v="2022"/>
    <x v="2"/>
    <x v="2"/>
    <x v="1"/>
    <x v="1"/>
    <x v="1"/>
  </r>
  <r>
    <x v="337"/>
    <d v="2022-01-16T01:51:53"/>
    <x v="2"/>
    <n v="80"/>
    <n v="2"/>
    <n v="817"/>
    <x v="0"/>
    <n v="51"/>
    <n v="1"/>
    <s v="Male"/>
    <n v="1"/>
    <n v="2022"/>
    <x v="5"/>
    <x v="5"/>
    <x v="1"/>
    <x v="1"/>
    <x v="0"/>
  </r>
  <r>
    <x v="337"/>
    <d v="2021-01-31T13:20:37"/>
    <x v="3"/>
    <n v="486"/>
    <n v="5"/>
    <n v="5043"/>
    <x v="0"/>
    <n v="51"/>
    <n v="1"/>
    <s v="Male"/>
    <n v="1"/>
    <n v="2021"/>
    <x v="5"/>
    <x v="5"/>
    <x v="1"/>
    <x v="1"/>
    <x v="0"/>
  </r>
  <r>
    <x v="337"/>
    <d v="2020-02-22T08:51:37"/>
    <x v="3"/>
    <n v="104"/>
    <n v="4"/>
    <n v="313"/>
    <x v="3"/>
    <n v="51"/>
    <n v="1"/>
    <s v="Male"/>
    <n v="1"/>
    <n v="2020"/>
    <x v="6"/>
    <x v="6"/>
    <x v="1"/>
    <x v="1"/>
    <x v="3"/>
  </r>
  <r>
    <x v="337"/>
    <d v="2021-04-29T14:16:31"/>
    <x v="2"/>
    <n v="175"/>
    <n v="1"/>
    <n v="1746"/>
    <x v="3"/>
    <n v="51"/>
    <n v="0"/>
    <s v="Male"/>
    <n v="1"/>
    <n v="2021"/>
    <x v="4"/>
    <x v="4"/>
    <x v="1"/>
    <x v="0"/>
    <x v="3"/>
  </r>
  <r>
    <x v="338"/>
    <d v="2020-05-14T21:44:42"/>
    <x v="3"/>
    <n v="429"/>
    <n v="4"/>
    <n v="1300"/>
    <x v="2"/>
    <n v="39"/>
    <n v="0"/>
    <s v="Female"/>
    <n v="0"/>
    <n v="2020"/>
    <x v="2"/>
    <x v="2"/>
    <x v="0"/>
    <x v="0"/>
    <x v="2"/>
  </r>
  <r>
    <x v="338"/>
    <d v="2022-08-04T14:28:00"/>
    <x v="2"/>
    <n v="251"/>
    <n v="3"/>
    <n v="1079"/>
    <x v="1"/>
    <n v="39"/>
    <n v="0"/>
    <s v="Female"/>
    <n v="0"/>
    <n v="2022"/>
    <x v="10"/>
    <x v="10"/>
    <x v="0"/>
    <x v="0"/>
    <x v="1"/>
  </r>
  <r>
    <x v="338"/>
    <d v="2021-05-20T11:42:05"/>
    <x v="2"/>
    <n v="389"/>
    <n v="2"/>
    <n v="2128"/>
    <x v="0"/>
    <n v="39"/>
    <n v="0"/>
    <s v="Female"/>
    <n v="0"/>
    <n v="2021"/>
    <x v="2"/>
    <x v="2"/>
    <x v="0"/>
    <x v="0"/>
    <x v="0"/>
  </r>
  <r>
    <x v="339"/>
    <d v="2023-06-01T17:39:20"/>
    <x v="0"/>
    <n v="314"/>
    <n v="1"/>
    <n v="504"/>
    <x v="0"/>
    <n v="48"/>
    <n v="0"/>
    <s v="Male"/>
    <n v="0"/>
    <n v="2023"/>
    <x v="8"/>
    <x v="8"/>
    <x v="1"/>
    <x v="0"/>
    <x v="0"/>
  </r>
  <r>
    <x v="339"/>
    <d v="2020-02-28T21:12:22"/>
    <x v="0"/>
    <n v="222"/>
    <n v="5"/>
    <n v="2393"/>
    <x v="1"/>
    <n v="48"/>
    <n v="0"/>
    <s v="Male"/>
    <n v="0"/>
    <n v="2020"/>
    <x v="6"/>
    <x v="6"/>
    <x v="1"/>
    <x v="0"/>
    <x v="1"/>
  </r>
  <r>
    <x v="339"/>
    <d v="2021-01-05T01:08:44"/>
    <x v="2"/>
    <n v="398"/>
    <n v="1"/>
    <n v="3499"/>
    <x v="0"/>
    <n v="48"/>
    <n v="0"/>
    <s v="Male"/>
    <n v="0"/>
    <n v="2021"/>
    <x v="5"/>
    <x v="5"/>
    <x v="1"/>
    <x v="0"/>
    <x v="0"/>
  </r>
  <r>
    <x v="340"/>
    <d v="2021-01-13T07:32:19"/>
    <x v="3"/>
    <n v="106"/>
    <n v="5"/>
    <n v="2006"/>
    <x v="1"/>
    <n v="69"/>
    <n v="0"/>
    <s v="Female"/>
    <n v="1"/>
    <n v="2021"/>
    <x v="5"/>
    <x v="5"/>
    <x v="3"/>
    <x v="0"/>
    <x v="1"/>
  </r>
  <r>
    <x v="340"/>
    <d v="2022-02-08T15:14:49"/>
    <x v="3"/>
    <n v="78"/>
    <n v="3"/>
    <n v="3317"/>
    <x v="1"/>
    <n v="69"/>
    <n v="0"/>
    <s v="Female"/>
    <n v="1"/>
    <n v="2022"/>
    <x v="6"/>
    <x v="6"/>
    <x v="3"/>
    <x v="0"/>
    <x v="1"/>
  </r>
  <r>
    <x v="340"/>
    <d v="2022-03-22T08:21:42"/>
    <x v="0"/>
    <n v="288"/>
    <n v="1"/>
    <n v="3967"/>
    <x v="1"/>
    <n v="69"/>
    <n v="0"/>
    <s v="Female"/>
    <n v="1"/>
    <n v="2022"/>
    <x v="1"/>
    <x v="1"/>
    <x v="3"/>
    <x v="0"/>
    <x v="1"/>
  </r>
  <r>
    <x v="340"/>
    <d v="2020-07-21T05:12:21"/>
    <x v="1"/>
    <n v="370"/>
    <n v="3"/>
    <n v="3333"/>
    <x v="1"/>
    <n v="69"/>
    <n v="0"/>
    <s v="Female"/>
    <n v="1"/>
    <n v="2020"/>
    <x v="7"/>
    <x v="7"/>
    <x v="3"/>
    <x v="0"/>
    <x v="1"/>
  </r>
  <r>
    <x v="340"/>
    <d v="2020-02-23T13:54:31"/>
    <x v="2"/>
    <n v="315"/>
    <n v="2"/>
    <n v="3350"/>
    <x v="1"/>
    <n v="69"/>
    <n v="1"/>
    <s v="Female"/>
    <n v="1"/>
    <n v="2020"/>
    <x v="6"/>
    <x v="6"/>
    <x v="3"/>
    <x v="1"/>
    <x v="1"/>
  </r>
  <r>
    <x v="340"/>
    <d v="2022-02-02T08:32:50"/>
    <x v="0"/>
    <n v="151"/>
    <n v="2"/>
    <n v="3575"/>
    <x v="0"/>
    <n v="69"/>
    <n v="0"/>
    <s v="Female"/>
    <n v="1"/>
    <n v="2022"/>
    <x v="6"/>
    <x v="6"/>
    <x v="3"/>
    <x v="0"/>
    <x v="0"/>
  </r>
  <r>
    <x v="340"/>
    <d v="2022-11-17T23:28:05"/>
    <x v="1"/>
    <n v="131"/>
    <n v="2"/>
    <n v="4853"/>
    <x v="2"/>
    <n v="69"/>
    <n v="1"/>
    <s v="Female"/>
    <n v="1"/>
    <n v="2022"/>
    <x v="3"/>
    <x v="3"/>
    <x v="3"/>
    <x v="1"/>
    <x v="2"/>
  </r>
  <r>
    <x v="340"/>
    <d v="2022-03-13T22:51:06"/>
    <x v="3"/>
    <n v="66"/>
    <n v="4"/>
    <n v="3640"/>
    <x v="2"/>
    <n v="69"/>
    <n v="0"/>
    <s v="Female"/>
    <n v="1"/>
    <n v="2022"/>
    <x v="1"/>
    <x v="1"/>
    <x v="3"/>
    <x v="0"/>
    <x v="2"/>
  </r>
  <r>
    <x v="341"/>
    <d v="2022-06-14T15:50:07"/>
    <x v="2"/>
    <n v="409"/>
    <n v="2"/>
    <n v="544"/>
    <x v="2"/>
    <n v="65"/>
    <n v="1"/>
    <s v="Female"/>
    <n v="1"/>
    <n v="2022"/>
    <x v="8"/>
    <x v="8"/>
    <x v="3"/>
    <x v="1"/>
    <x v="2"/>
  </r>
  <r>
    <x v="341"/>
    <d v="2020-03-17T04:43:48"/>
    <x v="2"/>
    <n v="386"/>
    <n v="1"/>
    <n v="3112"/>
    <x v="1"/>
    <n v="65"/>
    <n v="0"/>
    <s v="Female"/>
    <n v="1"/>
    <n v="2020"/>
    <x v="1"/>
    <x v="1"/>
    <x v="3"/>
    <x v="0"/>
    <x v="1"/>
  </r>
  <r>
    <x v="341"/>
    <d v="2022-03-11T10:18:37"/>
    <x v="0"/>
    <n v="116"/>
    <n v="1"/>
    <n v="987"/>
    <x v="3"/>
    <n v="65"/>
    <n v="1"/>
    <s v="Female"/>
    <n v="1"/>
    <n v="2022"/>
    <x v="1"/>
    <x v="1"/>
    <x v="3"/>
    <x v="1"/>
    <x v="3"/>
  </r>
  <r>
    <x v="342"/>
    <d v="2020-01-10T04:44:57"/>
    <x v="3"/>
    <n v="44"/>
    <n v="5"/>
    <n v="2695"/>
    <x v="0"/>
    <n v="35"/>
    <n v="1"/>
    <s v="Female"/>
    <n v="0"/>
    <n v="2020"/>
    <x v="5"/>
    <x v="5"/>
    <x v="0"/>
    <x v="1"/>
    <x v="0"/>
  </r>
  <r>
    <x v="342"/>
    <d v="2020-11-30T12:29:54"/>
    <x v="0"/>
    <n v="418"/>
    <n v="1"/>
    <n v="2445"/>
    <x v="1"/>
    <n v="35"/>
    <n v="0"/>
    <s v="Female"/>
    <n v="0"/>
    <n v="2020"/>
    <x v="3"/>
    <x v="3"/>
    <x v="0"/>
    <x v="0"/>
    <x v="1"/>
  </r>
  <r>
    <x v="342"/>
    <d v="2022-07-11T17:50:47"/>
    <x v="2"/>
    <n v="170"/>
    <n v="2"/>
    <n v="3430"/>
    <x v="0"/>
    <n v="35"/>
    <n v="1"/>
    <s v="Female"/>
    <n v="0"/>
    <n v="2022"/>
    <x v="7"/>
    <x v="7"/>
    <x v="0"/>
    <x v="1"/>
    <x v="0"/>
  </r>
  <r>
    <x v="342"/>
    <d v="2022-08-15T22:55:38"/>
    <x v="2"/>
    <n v="469"/>
    <n v="3"/>
    <n v="434"/>
    <x v="1"/>
    <n v="35"/>
    <n v="0"/>
    <s v="Female"/>
    <n v="0"/>
    <n v="2022"/>
    <x v="10"/>
    <x v="10"/>
    <x v="0"/>
    <x v="0"/>
    <x v="1"/>
  </r>
  <r>
    <x v="342"/>
    <d v="2022-09-08T07:56:25"/>
    <x v="3"/>
    <n v="456"/>
    <n v="1"/>
    <n v="3841"/>
    <x v="3"/>
    <n v="35"/>
    <n v="0"/>
    <s v="Female"/>
    <n v="0"/>
    <n v="2022"/>
    <x v="0"/>
    <x v="0"/>
    <x v="0"/>
    <x v="0"/>
    <x v="3"/>
  </r>
  <r>
    <x v="342"/>
    <d v="2022-06-28T14:27:47"/>
    <x v="3"/>
    <n v="322"/>
    <n v="2"/>
    <n v="2743"/>
    <x v="1"/>
    <n v="35"/>
    <n v="0"/>
    <s v="Female"/>
    <n v="0"/>
    <n v="2022"/>
    <x v="8"/>
    <x v="8"/>
    <x v="0"/>
    <x v="0"/>
    <x v="1"/>
  </r>
  <r>
    <x v="343"/>
    <d v="2022-02-04T19:15:37"/>
    <x v="2"/>
    <n v="144"/>
    <n v="5"/>
    <n v="4352"/>
    <x v="0"/>
    <n v="40"/>
    <n v="0"/>
    <s v="Male"/>
    <n v="0"/>
    <n v="2022"/>
    <x v="6"/>
    <x v="6"/>
    <x v="0"/>
    <x v="0"/>
    <x v="0"/>
  </r>
  <r>
    <x v="343"/>
    <d v="2021-08-19T07:01:38"/>
    <x v="0"/>
    <n v="410"/>
    <n v="2"/>
    <n v="1849"/>
    <x v="0"/>
    <n v="40"/>
    <n v="1"/>
    <s v="Male"/>
    <n v="0"/>
    <n v="2021"/>
    <x v="10"/>
    <x v="10"/>
    <x v="0"/>
    <x v="1"/>
    <x v="0"/>
  </r>
  <r>
    <x v="343"/>
    <d v="2021-08-10T16:59:04"/>
    <x v="0"/>
    <n v="382"/>
    <n v="4"/>
    <n v="455"/>
    <x v="1"/>
    <n v="40"/>
    <n v="0"/>
    <s v="Male"/>
    <n v="0"/>
    <n v="2021"/>
    <x v="10"/>
    <x v="10"/>
    <x v="0"/>
    <x v="0"/>
    <x v="1"/>
  </r>
  <r>
    <x v="343"/>
    <d v="2021-09-10T17:51:43"/>
    <x v="3"/>
    <n v="195"/>
    <n v="5"/>
    <n v="494"/>
    <x v="0"/>
    <n v="40"/>
    <n v="0"/>
    <s v="Male"/>
    <n v="0"/>
    <n v="2021"/>
    <x v="0"/>
    <x v="0"/>
    <x v="0"/>
    <x v="0"/>
    <x v="0"/>
  </r>
  <r>
    <x v="343"/>
    <d v="2023-08-26T07:05:31"/>
    <x v="3"/>
    <n v="488"/>
    <n v="3"/>
    <n v="4614"/>
    <x v="1"/>
    <n v="40"/>
    <n v="0"/>
    <s v="Male"/>
    <n v="0"/>
    <n v="2023"/>
    <x v="10"/>
    <x v="10"/>
    <x v="0"/>
    <x v="0"/>
    <x v="1"/>
  </r>
  <r>
    <x v="343"/>
    <d v="2020-01-26T04:58:17"/>
    <x v="3"/>
    <n v="142"/>
    <n v="5"/>
    <n v="4742"/>
    <x v="3"/>
    <n v="40"/>
    <n v="0"/>
    <s v="Male"/>
    <n v="0"/>
    <n v="2020"/>
    <x v="5"/>
    <x v="5"/>
    <x v="0"/>
    <x v="0"/>
    <x v="3"/>
  </r>
  <r>
    <x v="343"/>
    <d v="2020-07-17T10:49:50"/>
    <x v="2"/>
    <n v="198"/>
    <n v="3"/>
    <n v="4748"/>
    <x v="2"/>
    <n v="40"/>
    <n v="0"/>
    <s v="Male"/>
    <n v="0"/>
    <n v="2020"/>
    <x v="7"/>
    <x v="7"/>
    <x v="0"/>
    <x v="0"/>
    <x v="2"/>
  </r>
  <r>
    <x v="343"/>
    <d v="2022-09-18T19:15:16"/>
    <x v="2"/>
    <n v="410"/>
    <n v="4"/>
    <n v="547"/>
    <x v="1"/>
    <n v="40"/>
    <n v="1"/>
    <s v="Male"/>
    <n v="0"/>
    <n v="2022"/>
    <x v="0"/>
    <x v="0"/>
    <x v="0"/>
    <x v="1"/>
    <x v="1"/>
  </r>
  <r>
    <x v="343"/>
    <d v="2020-10-20T05:54:20"/>
    <x v="0"/>
    <n v="49"/>
    <n v="1"/>
    <n v="3366"/>
    <x v="0"/>
    <n v="40"/>
    <n v="0"/>
    <s v="Male"/>
    <n v="0"/>
    <n v="2020"/>
    <x v="11"/>
    <x v="11"/>
    <x v="0"/>
    <x v="0"/>
    <x v="0"/>
  </r>
  <r>
    <x v="344"/>
    <d v="2023-05-15T04:54:51"/>
    <x v="2"/>
    <n v="393"/>
    <n v="4"/>
    <n v="2471"/>
    <x v="1"/>
    <n v="51"/>
    <n v="0"/>
    <s v="Female"/>
    <n v="0"/>
    <n v="2023"/>
    <x v="2"/>
    <x v="2"/>
    <x v="1"/>
    <x v="0"/>
    <x v="1"/>
  </r>
  <r>
    <x v="344"/>
    <d v="2022-10-04T16:14:58"/>
    <x v="2"/>
    <n v="389"/>
    <n v="3"/>
    <n v="3235"/>
    <x v="2"/>
    <n v="51"/>
    <n v="0"/>
    <s v="Female"/>
    <n v="0"/>
    <n v="2022"/>
    <x v="11"/>
    <x v="11"/>
    <x v="1"/>
    <x v="0"/>
    <x v="2"/>
  </r>
  <r>
    <x v="344"/>
    <d v="2023-06-03T04:36:46"/>
    <x v="2"/>
    <n v="329"/>
    <n v="5"/>
    <n v="5054"/>
    <x v="0"/>
    <n v="51"/>
    <n v="1"/>
    <s v="Female"/>
    <n v="0"/>
    <n v="2023"/>
    <x v="8"/>
    <x v="8"/>
    <x v="1"/>
    <x v="1"/>
    <x v="0"/>
  </r>
  <r>
    <x v="345"/>
    <d v="2021-10-24T16:52:51"/>
    <x v="3"/>
    <n v="307"/>
    <n v="4"/>
    <n v="1876"/>
    <x v="2"/>
    <n v="30"/>
    <n v="1"/>
    <s v="Female"/>
    <n v="0"/>
    <n v="2021"/>
    <x v="11"/>
    <x v="11"/>
    <x v="0"/>
    <x v="1"/>
    <x v="2"/>
  </r>
  <r>
    <x v="345"/>
    <d v="2023-04-13T08:59:55"/>
    <x v="0"/>
    <n v="192"/>
    <n v="4"/>
    <n v="4022"/>
    <x v="3"/>
    <n v="30"/>
    <n v="0"/>
    <s v="Female"/>
    <n v="0"/>
    <n v="2023"/>
    <x v="4"/>
    <x v="4"/>
    <x v="0"/>
    <x v="0"/>
    <x v="3"/>
  </r>
  <r>
    <x v="345"/>
    <d v="2020-10-18T01:47:33"/>
    <x v="2"/>
    <n v="399"/>
    <n v="2"/>
    <n v="2363"/>
    <x v="1"/>
    <n v="30"/>
    <n v="1"/>
    <s v="Female"/>
    <n v="0"/>
    <n v="2020"/>
    <x v="11"/>
    <x v="11"/>
    <x v="0"/>
    <x v="1"/>
    <x v="1"/>
  </r>
  <r>
    <x v="345"/>
    <d v="2020-01-03T05:42:16"/>
    <x v="3"/>
    <n v="343"/>
    <n v="2"/>
    <n v="1068"/>
    <x v="1"/>
    <n v="30"/>
    <n v="1"/>
    <s v="Female"/>
    <n v="0"/>
    <n v="2020"/>
    <x v="5"/>
    <x v="5"/>
    <x v="0"/>
    <x v="1"/>
    <x v="1"/>
  </r>
  <r>
    <x v="345"/>
    <d v="2020-08-03T23:38:12"/>
    <x v="2"/>
    <n v="74"/>
    <n v="5"/>
    <n v="808"/>
    <x v="1"/>
    <n v="30"/>
    <n v="0"/>
    <s v="Female"/>
    <n v="0"/>
    <n v="2020"/>
    <x v="10"/>
    <x v="10"/>
    <x v="0"/>
    <x v="0"/>
    <x v="1"/>
  </r>
  <r>
    <x v="345"/>
    <d v="2021-01-14T04:16:06"/>
    <x v="2"/>
    <n v="244"/>
    <n v="5"/>
    <n v="1302"/>
    <x v="0"/>
    <n v="30"/>
    <n v="1"/>
    <s v="Female"/>
    <n v="0"/>
    <n v="2021"/>
    <x v="5"/>
    <x v="5"/>
    <x v="0"/>
    <x v="1"/>
    <x v="0"/>
  </r>
  <r>
    <x v="345"/>
    <d v="2020-11-21T20:55:17"/>
    <x v="2"/>
    <n v="260"/>
    <n v="5"/>
    <n v="4392"/>
    <x v="2"/>
    <n v="30"/>
    <n v="1"/>
    <s v="Female"/>
    <n v="0"/>
    <n v="2020"/>
    <x v="3"/>
    <x v="3"/>
    <x v="0"/>
    <x v="1"/>
    <x v="2"/>
  </r>
  <r>
    <x v="345"/>
    <d v="2021-03-07T01:31:02"/>
    <x v="2"/>
    <n v="310"/>
    <n v="5"/>
    <n v="3401"/>
    <x v="0"/>
    <n v="30"/>
    <n v="1"/>
    <s v="Female"/>
    <n v="0"/>
    <n v="2021"/>
    <x v="1"/>
    <x v="1"/>
    <x v="0"/>
    <x v="1"/>
    <x v="0"/>
  </r>
  <r>
    <x v="345"/>
    <d v="2020-12-15T10:21:23"/>
    <x v="3"/>
    <n v="332"/>
    <n v="5"/>
    <n v="3871"/>
    <x v="2"/>
    <n v="30"/>
    <n v="0"/>
    <s v="Female"/>
    <n v="0"/>
    <n v="2020"/>
    <x v="9"/>
    <x v="9"/>
    <x v="0"/>
    <x v="0"/>
    <x v="2"/>
  </r>
  <r>
    <x v="346"/>
    <d v="2021-12-14T22:15:52"/>
    <x v="2"/>
    <n v="378"/>
    <n v="5"/>
    <n v="2767"/>
    <x v="0"/>
    <n v="62"/>
    <n v="0"/>
    <s v="Female"/>
    <n v="0"/>
    <n v="2021"/>
    <x v="9"/>
    <x v="9"/>
    <x v="3"/>
    <x v="0"/>
    <x v="0"/>
  </r>
  <r>
    <x v="346"/>
    <d v="2021-09-03T07:12:30"/>
    <x v="2"/>
    <n v="332"/>
    <n v="5"/>
    <n v="4152"/>
    <x v="2"/>
    <n v="62"/>
    <n v="1"/>
    <s v="Female"/>
    <n v="0"/>
    <n v="2021"/>
    <x v="0"/>
    <x v="0"/>
    <x v="3"/>
    <x v="1"/>
    <x v="2"/>
  </r>
  <r>
    <x v="346"/>
    <d v="2020-08-05T11:32:53"/>
    <x v="3"/>
    <n v="41"/>
    <n v="2"/>
    <n v="4412"/>
    <x v="2"/>
    <n v="62"/>
    <n v="0"/>
    <s v="Female"/>
    <n v="0"/>
    <n v="2020"/>
    <x v="10"/>
    <x v="10"/>
    <x v="3"/>
    <x v="0"/>
    <x v="2"/>
  </r>
  <r>
    <x v="346"/>
    <d v="2020-04-04T12:26:40"/>
    <x v="3"/>
    <n v="175"/>
    <n v="3"/>
    <n v="5278"/>
    <x v="1"/>
    <n v="62"/>
    <n v="0"/>
    <s v="Female"/>
    <n v="0"/>
    <n v="2020"/>
    <x v="4"/>
    <x v="4"/>
    <x v="3"/>
    <x v="0"/>
    <x v="1"/>
  </r>
  <r>
    <x v="346"/>
    <d v="2020-06-17T08:59:52"/>
    <x v="3"/>
    <n v="219"/>
    <n v="3"/>
    <n v="2585"/>
    <x v="0"/>
    <n v="62"/>
    <n v="1"/>
    <s v="Female"/>
    <n v="0"/>
    <n v="2020"/>
    <x v="8"/>
    <x v="8"/>
    <x v="3"/>
    <x v="1"/>
    <x v="0"/>
  </r>
  <r>
    <x v="346"/>
    <d v="2022-11-19T02:21:01"/>
    <x v="1"/>
    <n v="102"/>
    <n v="5"/>
    <n v="5165"/>
    <x v="1"/>
    <n v="62"/>
    <n v="1"/>
    <s v="Female"/>
    <n v="0"/>
    <n v="2022"/>
    <x v="3"/>
    <x v="3"/>
    <x v="3"/>
    <x v="1"/>
    <x v="1"/>
  </r>
  <r>
    <x v="347"/>
    <d v="2021-06-15T15:38:48"/>
    <x v="2"/>
    <n v="42"/>
    <n v="4"/>
    <n v="3114"/>
    <x v="1"/>
    <n v="54"/>
    <n v="0"/>
    <s v="Male"/>
    <n v="0"/>
    <n v="2021"/>
    <x v="8"/>
    <x v="8"/>
    <x v="1"/>
    <x v="0"/>
    <x v="1"/>
  </r>
  <r>
    <x v="347"/>
    <d v="2020-07-16T13:25:22"/>
    <x v="3"/>
    <n v="420"/>
    <n v="1"/>
    <n v="1830"/>
    <x v="0"/>
    <n v="54"/>
    <n v="0"/>
    <s v="Male"/>
    <n v="0"/>
    <n v="2020"/>
    <x v="7"/>
    <x v="7"/>
    <x v="1"/>
    <x v="0"/>
    <x v="0"/>
  </r>
  <r>
    <x v="347"/>
    <d v="2020-10-12T13:52:08"/>
    <x v="1"/>
    <n v="159"/>
    <n v="1"/>
    <n v="3348"/>
    <x v="1"/>
    <n v="54"/>
    <n v="1"/>
    <s v="Male"/>
    <n v="0"/>
    <n v="2020"/>
    <x v="11"/>
    <x v="11"/>
    <x v="1"/>
    <x v="1"/>
    <x v="1"/>
  </r>
  <r>
    <x v="347"/>
    <d v="2020-05-08T17:28:34"/>
    <x v="2"/>
    <n v="249"/>
    <n v="5"/>
    <n v="4298"/>
    <x v="0"/>
    <n v="54"/>
    <n v="0"/>
    <s v="Male"/>
    <n v="0"/>
    <n v="2020"/>
    <x v="2"/>
    <x v="2"/>
    <x v="1"/>
    <x v="0"/>
    <x v="0"/>
  </r>
  <r>
    <x v="347"/>
    <d v="2020-12-24T23:43:20"/>
    <x v="3"/>
    <n v="432"/>
    <n v="2"/>
    <n v="1520"/>
    <x v="1"/>
    <n v="54"/>
    <n v="0"/>
    <s v="Male"/>
    <n v="0"/>
    <n v="2020"/>
    <x v="9"/>
    <x v="9"/>
    <x v="1"/>
    <x v="0"/>
    <x v="1"/>
  </r>
  <r>
    <x v="347"/>
    <d v="2023-07-20T09:20:37"/>
    <x v="0"/>
    <n v="414"/>
    <n v="5"/>
    <n v="4716"/>
    <x v="2"/>
    <n v="54"/>
    <n v="1"/>
    <s v="Male"/>
    <n v="0"/>
    <n v="2023"/>
    <x v="7"/>
    <x v="7"/>
    <x v="1"/>
    <x v="1"/>
    <x v="2"/>
  </r>
  <r>
    <x v="348"/>
    <d v="2023-08-15T02:21:46"/>
    <x v="0"/>
    <n v="225"/>
    <n v="1"/>
    <n v="5121"/>
    <x v="2"/>
    <n v="65"/>
    <n v="1"/>
    <s v="Female"/>
    <n v="0"/>
    <n v="2023"/>
    <x v="10"/>
    <x v="10"/>
    <x v="3"/>
    <x v="1"/>
    <x v="2"/>
  </r>
  <r>
    <x v="348"/>
    <d v="2023-08-18T11:18:10"/>
    <x v="2"/>
    <n v="146"/>
    <n v="2"/>
    <n v="1640"/>
    <x v="0"/>
    <n v="65"/>
    <n v="1"/>
    <s v="Female"/>
    <n v="0"/>
    <n v="2023"/>
    <x v="10"/>
    <x v="10"/>
    <x v="3"/>
    <x v="1"/>
    <x v="0"/>
  </r>
  <r>
    <x v="348"/>
    <d v="2021-12-08T09:58:31"/>
    <x v="3"/>
    <n v="110"/>
    <n v="5"/>
    <n v="1696"/>
    <x v="1"/>
    <n v="65"/>
    <n v="0"/>
    <s v="Female"/>
    <n v="0"/>
    <n v="2021"/>
    <x v="9"/>
    <x v="9"/>
    <x v="3"/>
    <x v="0"/>
    <x v="1"/>
  </r>
  <r>
    <x v="348"/>
    <d v="2023-01-01T03:29:26"/>
    <x v="1"/>
    <n v="21"/>
    <n v="1"/>
    <n v="1888"/>
    <x v="0"/>
    <n v="65"/>
    <n v="1"/>
    <s v="Female"/>
    <n v="0"/>
    <n v="2023"/>
    <x v="5"/>
    <x v="5"/>
    <x v="3"/>
    <x v="1"/>
    <x v="0"/>
  </r>
  <r>
    <x v="349"/>
    <d v="2021-09-18T15:59:08"/>
    <x v="1"/>
    <n v="373"/>
    <n v="5"/>
    <n v="4661"/>
    <x v="0"/>
    <n v="64"/>
    <n v="1"/>
    <s v="Male"/>
    <n v="0"/>
    <n v="2021"/>
    <x v="0"/>
    <x v="0"/>
    <x v="3"/>
    <x v="1"/>
    <x v="0"/>
  </r>
  <r>
    <x v="349"/>
    <d v="2021-04-23T13:01:56"/>
    <x v="2"/>
    <n v="222"/>
    <n v="3"/>
    <n v="4799"/>
    <x v="0"/>
    <n v="64"/>
    <n v="0"/>
    <s v="Male"/>
    <n v="0"/>
    <n v="2021"/>
    <x v="4"/>
    <x v="4"/>
    <x v="3"/>
    <x v="0"/>
    <x v="0"/>
  </r>
  <r>
    <x v="349"/>
    <d v="2020-11-18T03:56:27"/>
    <x v="2"/>
    <n v="304"/>
    <n v="2"/>
    <n v="1886"/>
    <x v="3"/>
    <n v="64"/>
    <n v="1"/>
    <s v="Male"/>
    <n v="0"/>
    <n v="2020"/>
    <x v="3"/>
    <x v="3"/>
    <x v="3"/>
    <x v="1"/>
    <x v="3"/>
  </r>
  <r>
    <x v="350"/>
    <d v="2020-07-19T11:09:01"/>
    <x v="2"/>
    <n v="144"/>
    <n v="2"/>
    <n v="1247"/>
    <x v="0"/>
    <n v="61"/>
    <n v="1"/>
    <s v="Female"/>
    <n v="1"/>
    <n v="2020"/>
    <x v="7"/>
    <x v="7"/>
    <x v="3"/>
    <x v="1"/>
    <x v="0"/>
  </r>
  <r>
    <x v="350"/>
    <d v="2022-05-31T16:30:19"/>
    <x v="2"/>
    <n v="426"/>
    <n v="3"/>
    <n v="1106"/>
    <x v="1"/>
    <n v="61"/>
    <n v="0"/>
    <s v="Female"/>
    <n v="1"/>
    <n v="2022"/>
    <x v="2"/>
    <x v="2"/>
    <x v="3"/>
    <x v="0"/>
    <x v="1"/>
  </r>
  <r>
    <x v="350"/>
    <d v="2020-07-10T07:17:08"/>
    <x v="1"/>
    <n v="392"/>
    <n v="2"/>
    <n v="5034"/>
    <x v="2"/>
    <n v="61"/>
    <n v="1"/>
    <s v="Female"/>
    <n v="1"/>
    <n v="2020"/>
    <x v="7"/>
    <x v="7"/>
    <x v="3"/>
    <x v="1"/>
    <x v="2"/>
  </r>
  <r>
    <x v="350"/>
    <d v="2021-02-28T06:45:06"/>
    <x v="3"/>
    <n v="25"/>
    <n v="2"/>
    <n v="2170"/>
    <x v="1"/>
    <n v="61"/>
    <n v="0"/>
    <s v="Female"/>
    <n v="1"/>
    <n v="2021"/>
    <x v="6"/>
    <x v="6"/>
    <x v="3"/>
    <x v="0"/>
    <x v="1"/>
  </r>
  <r>
    <x v="350"/>
    <d v="2020-01-13T18:14:08"/>
    <x v="1"/>
    <n v="22"/>
    <n v="1"/>
    <n v="1343"/>
    <x v="2"/>
    <n v="61"/>
    <n v="0"/>
    <s v="Female"/>
    <n v="1"/>
    <n v="2020"/>
    <x v="5"/>
    <x v="5"/>
    <x v="3"/>
    <x v="0"/>
    <x v="2"/>
  </r>
  <r>
    <x v="350"/>
    <d v="2020-06-08T04:01:24"/>
    <x v="3"/>
    <n v="84"/>
    <n v="2"/>
    <n v="713"/>
    <x v="3"/>
    <n v="61"/>
    <n v="0"/>
    <s v="Female"/>
    <n v="1"/>
    <n v="2020"/>
    <x v="8"/>
    <x v="8"/>
    <x v="3"/>
    <x v="0"/>
    <x v="3"/>
  </r>
  <r>
    <x v="350"/>
    <d v="2020-05-20T01:15:36"/>
    <x v="0"/>
    <n v="106"/>
    <n v="3"/>
    <n v="3896"/>
    <x v="0"/>
    <n v="61"/>
    <n v="1"/>
    <s v="Female"/>
    <n v="1"/>
    <n v="2020"/>
    <x v="2"/>
    <x v="2"/>
    <x v="3"/>
    <x v="1"/>
    <x v="0"/>
  </r>
  <r>
    <x v="350"/>
    <d v="2021-04-06T12:07:15"/>
    <x v="0"/>
    <n v="441"/>
    <n v="5"/>
    <n v="736"/>
    <x v="1"/>
    <n v="61"/>
    <n v="0"/>
    <s v="Female"/>
    <n v="1"/>
    <n v="2021"/>
    <x v="4"/>
    <x v="4"/>
    <x v="3"/>
    <x v="0"/>
    <x v="1"/>
  </r>
  <r>
    <x v="351"/>
    <d v="2023-08-28T15:11:12"/>
    <x v="2"/>
    <n v="146"/>
    <n v="4"/>
    <n v="4626"/>
    <x v="3"/>
    <n v="53"/>
    <n v="1"/>
    <s v="Female"/>
    <n v="0"/>
    <n v="2023"/>
    <x v="10"/>
    <x v="10"/>
    <x v="1"/>
    <x v="1"/>
    <x v="3"/>
  </r>
  <r>
    <x v="351"/>
    <d v="2022-02-06T13:58:58"/>
    <x v="2"/>
    <n v="358"/>
    <n v="3"/>
    <n v="3150"/>
    <x v="2"/>
    <n v="53"/>
    <n v="1"/>
    <s v="Female"/>
    <n v="0"/>
    <n v="2022"/>
    <x v="6"/>
    <x v="6"/>
    <x v="1"/>
    <x v="1"/>
    <x v="2"/>
  </r>
  <r>
    <x v="351"/>
    <d v="2023-01-08T22:29:49"/>
    <x v="3"/>
    <n v="155"/>
    <n v="2"/>
    <n v="5227"/>
    <x v="2"/>
    <n v="53"/>
    <n v="1"/>
    <s v="Female"/>
    <n v="0"/>
    <n v="2023"/>
    <x v="5"/>
    <x v="5"/>
    <x v="1"/>
    <x v="1"/>
    <x v="2"/>
  </r>
  <r>
    <x v="351"/>
    <d v="2021-12-21T13:59:32"/>
    <x v="1"/>
    <n v="186"/>
    <n v="2"/>
    <n v="1860"/>
    <x v="0"/>
    <n v="53"/>
    <n v="0"/>
    <s v="Female"/>
    <n v="0"/>
    <n v="2021"/>
    <x v="9"/>
    <x v="9"/>
    <x v="1"/>
    <x v="0"/>
    <x v="0"/>
  </r>
  <r>
    <x v="352"/>
    <d v="2021-06-14T20:44:44"/>
    <x v="0"/>
    <n v="374"/>
    <n v="2"/>
    <n v="1454"/>
    <x v="1"/>
    <n v="45"/>
    <n v="1"/>
    <s v="Male"/>
    <n v="0"/>
    <n v="2021"/>
    <x v="8"/>
    <x v="8"/>
    <x v="1"/>
    <x v="1"/>
    <x v="1"/>
  </r>
  <r>
    <x v="352"/>
    <d v="2023-03-12T14:22:25"/>
    <x v="3"/>
    <n v="404"/>
    <n v="4"/>
    <n v="1088"/>
    <x v="0"/>
    <n v="45"/>
    <n v="0"/>
    <s v="Male"/>
    <n v="0"/>
    <n v="2023"/>
    <x v="1"/>
    <x v="1"/>
    <x v="1"/>
    <x v="0"/>
    <x v="0"/>
  </r>
  <r>
    <x v="352"/>
    <d v="2020-04-10T08:26:09"/>
    <x v="3"/>
    <n v="143"/>
    <n v="5"/>
    <n v="976"/>
    <x v="0"/>
    <n v="45"/>
    <n v="1"/>
    <s v="Male"/>
    <n v="0"/>
    <n v="2020"/>
    <x v="4"/>
    <x v="4"/>
    <x v="1"/>
    <x v="1"/>
    <x v="0"/>
  </r>
  <r>
    <x v="352"/>
    <d v="2022-04-06T12:23:01"/>
    <x v="0"/>
    <n v="83"/>
    <n v="5"/>
    <n v="2551"/>
    <x v="0"/>
    <n v="45"/>
    <n v="1"/>
    <s v="Male"/>
    <n v="0"/>
    <n v="2022"/>
    <x v="4"/>
    <x v="4"/>
    <x v="1"/>
    <x v="1"/>
    <x v="0"/>
  </r>
  <r>
    <x v="353"/>
    <d v="2023-03-08T23:20:52"/>
    <x v="3"/>
    <n v="338"/>
    <n v="2"/>
    <n v="968"/>
    <x v="0"/>
    <n v="24"/>
    <n v="0"/>
    <s v="Male"/>
    <n v="0"/>
    <n v="2023"/>
    <x v="1"/>
    <x v="1"/>
    <x v="2"/>
    <x v="0"/>
    <x v="0"/>
  </r>
  <r>
    <x v="353"/>
    <d v="2022-12-25T00:48:27"/>
    <x v="2"/>
    <n v="482"/>
    <n v="1"/>
    <n v="765"/>
    <x v="3"/>
    <n v="24"/>
    <n v="0"/>
    <s v="Male"/>
    <n v="0"/>
    <n v="2022"/>
    <x v="9"/>
    <x v="9"/>
    <x v="2"/>
    <x v="0"/>
    <x v="3"/>
  </r>
  <r>
    <x v="353"/>
    <d v="2022-01-10T12:19:05"/>
    <x v="1"/>
    <n v="23"/>
    <n v="5"/>
    <n v="4385"/>
    <x v="0"/>
    <n v="24"/>
    <n v="0"/>
    <s v="Male"/>
    <n v="0"/>
    <n v="2022"/>
    <x v="5"/>
    <x v="5"/>
    <x v="2"/>
    <x v="0"/>
    <x v="0"/>
  </r>
  <r>
    <x v="353"/>
    <d v="2022-04-29T07:22:52"/>
    <x v="0"/>
    <n v="190"/>
    <n v="5"/>
    <n v="4760"/>
    <x v="0"/>
    <n v="24"/>
    <n v="0"/>
    <s v="Male"/>
    <n v="0"/>
    <n v="2022"/>
    <x v="4"/>
    <x v="4"/>
    <x v="2"/>
    <x v="0"/>
    <x v="0"/>
  </r>
  <r>
    <x v="353"/>
    <d v="2020-07-02T15:33:14"/>
    <x v="0"/>
    <n v="171"/>
    <n v="3"/>
    <n v="4034"/>
    <x v="3"/>
    <n v="24"/>
    <n v="0"/>
    <s v="Male"/>
    <n v="0"/>
    <n v="2020"/>
    <x v="7"/>
    <x v="7"/>
    <x v="2"/>
    <x v="0"/>
    <x v="3"/>
  </r>
  <r>
    <x v="354"/>
    <d v="2020-10-03T21:28:45"/>
    <x v="3"/>
    <n v="390"/>
    <n v="4"/>
    <n v="424"/>
    <x v="0"/>
    <n v="23"/>
    <n v="1"/>
    <s v="Male"/>
    <n v="0"/>
    <n v="2020"/>
    <x v="11"/>
    <x v="11"/>
    <x v="2"/>
    <x v="1"/>
    <x v="0"/>
  </r>
  <r>
    <x v="354"/>
    <d v="2023-03-03T10:44:08"/>
    <x v="0"/>
    <n v="199"/>
    <n v="4"/>
    <n v="2728"/>
    <x v="0"/>
    <n v="23"/>
    <n v="1"/>
    <s v="Male"/>
    <n v="0"/>
    <n v="2023"/>
    <x v="1"/>
    <x v="1"/>
    <x v="2"/>
    <x v="1"/>
    <x v="0"/>
  </r>
  <r>
    <x v="354"/>
    <d v="2020-04-25T04:27:49"/>
    <x v="3"/>
    <n v="403"/>
    <n v="5"/>
    <n v="2733"/>
    <x v="0"/>
    <n v="23"/>
    <n v="0"/>
    <s v="Male"/>
    <n v="0"/>
    <n v="2020"/>
    <x v="4"/>
    <x v="4"/>
    <x v="2"/>
    <x v="0"/>
    <x v="0"/>
  </r>
  <r>
    <x v="354"/>
    <d v="2023-05-23T11:30:28"/>
    <x v="1"/>
    <n v="417"/>
    <n v="3"/>
    <n v="4912"/>
    <x v="1"/>
    <n v="23"/>
    <n v="0"/>
    <s v="Male"/>
    <n v="0"/>
    <n v="2023"/>
    <x v="2"/>
    <x v="2"/>
    <x v="2"/>
    <x v="0"/>
    <x v="1"/>
  </r>
  <r>
    <x v="354"/>
    <d v="2021-03-05T10:08:16"/>
    <x v="2"/>
    <n v="214"/>
    <n v="4"/>
    <n v="4568"/>
    <x v="1"/>
    <n v="23"/>
    <n v="1"/>
    <s v="Male"/>
    <n v="0"/>
    <n v="2021"/>
    <x v="1"/>
    <x v="1"/>
    <x v="2"/>
    <x v="1"/>
    <x v="1"/>
  </r>
  <r>
    <x v="354"/>
    <d v="2021-11-27T08:01:35"/>
    <x v="1"/>
    <n v="387"/>
    <n v="2"/>
    <n v="1917"/>
    <x v="2"/>
    <n v="23"/>
    <n v="0"/>
    <s v="Male"/>
    <n v="0"/>
    <n v="2021"/>
    <x v="3"/>
    <x v="3"/>
    <x v="2"/>
    <x v="0"/>
    <x v="2"/>
  </r>
  <r>
    <x v="354"/>
    <d v="2022-08-28T21:37:35"/>
    <x v="3"/>
    <n v="133"/>
    <n v="5"/>
    <n v="344"/>
    <x v="1"/>
    <n v="23"/>
    <n v="1"/>
    <s v="Male"/>
    <n v="0"/>
    <n v="2022"/>
    <x v="10"/>
    <x v="10"/>
    <x v="2"/>
    <x v="1"/>
    <x v="1"/>
  </r>
  <r>
    <x v="354"/>
    <d v="2020-11-22T10:38:24"/>
    <x v="3"/>
    <n v="247"/>
    <n v="2"/>
    <n v="2822"/>
    <x v="0"/>
    <n v="23"/>
    <n v="0"/>
    <s v="Male"/>
    <n v="0"/>
    <n v="2020"/>
    <x v="3"/>
    <x v="3"/>
    <x v="2"/>
    <x v="0"/>
    <x v="0"/>
  </r>
  <r>
    <x v="355"/>
    <d v="2020-12-25T11:43:51"/>
    <x v="2"/>
    <n v="487"/>
    <n v="2"/>
    <n v="3963"/>
    <x v="0"/>
    <n v="61"/>
    <n v="1"/>
    <s v="Female"/>
    <n v="1"/>
    <n v="2020"/>
    <x v="9"/>
    <x v="9"/>
    <x v="3"/>
    <x v="1"/>
    <x v="0"/>
  </r>
  <r>
    <x v="355"/>
    <d v="2020-10-29T13:30:12"/>
    <x v="3"/>
    <n v="98"/>
    <n v="1"/>
    <n v="1278"/>
    <x v="0"/>
    <n v="61"/>
    <n v="1"/>
    <s v="Female"/>
    <n v="1"/>
    <n v="2020"/>
    <x v="11"/>
    <x v="11"/>
    <x v="3"/>
    <x v="1"/>
    <x v="0"/>
  </r>
  <r>
    <x v="355"/>
    <d v="2020-01-13T21:47:33"/>
    <x v="2"/>
    <n v="108"/>
    <n v="3"/>
    <n v="4444"/>
    <x v="1"/>
    <n v="61"/>
    <n v="0"/>
    <s v="Female"/>
    <n v="1"/>
    <n v="2020"/>
    <x v="5"/>
    <x v="5"/>
    <x v="3"/>
    <x v="0"/>
    <x v="1"/>
  </r>
  <r>
    <x v="355"/>
    <d v="2023-05-24T08:00:44"/>
    <x v="1"/>
    <n v="136"/>
    <n v="2"/>
    <n v="2930"/>
    <x v="0"/>
    <n v="61"/>
    <n v="1"/>
    <s v="Female"/>
    <n v="1"/>
    <n v="2023"/>
    <x v="2"/>
    <x v="2"/>
    <x v="3"/>
    <x v="1"/>
    <x v="0"/>
  </r>
  <r>
    <x v="355"/>
    <d v="2020-01-24T03:06:15"/>
    <x v="2"/>
    <n v="416"/>
    <n v="3"/>
    <n v="1476"/>
    <x v="1"/>
    <n v="61"/>
    <n v="1"/>
    <s v="Female"/>
    <n v="1"/>
    <n v="2020"/>
    <x v="5"/>
    <x v="5"/>
    <x v="3"/>
    <x v="1"/>
    <x v="1"/>
  </r>
  <r>
    <x v="356"/>
    <d v="2023-02-22T05:15:59"/>
    <x v="0"/>
    <n v="284"/>
    <n v="1"/>
    <n v="1163"/>
    <x v="0"/>
    <n v="22"/>
    <n v="1"/>
    <s v="Female"/>
    <n v="0"/>
    <n v="2023"/>
    <x v="6"/>
    <x v="6"/>
    <x v="2"/>
    <x v="1"/>
    <x v="0"/>
  </r>
  <r>
    <x v="356"/>
    <d v="2021-12-10T01:20:34"/>
    <x v="0"/>
    <n v="412"/>
    <n v="1"/>
    <n v="1492"/>
    <x v="0"/>
    <n v="22"/>
    <n v="0"/>
    <s v="Female"/>
    <n v="0"/>
    <n v="2021"/>
    <x v="9"/>
    <x v="9"/>
    <x v="2"/>
    <x v="0"/>
    <x v="0"/>
  </r>
  <r>
    <x v="356"/>
    <d v="2022-05-01T11:15:56"/>
    <x v="2"/>
    <n v="145"/>
    <n v="2"/>
    <n v="1908"/>
    <x v="1"/>
    <n v="22"/>
    <n v="0"/>
    <s v="Female"/>
    <n v="0"/>
    <n v="2022"/>
    <x v="2"/>
    <x v="2"/>
    <x v="2"/>
    <x v="0"/>
    <x v="1"/>
  </r>
  <r>
    <x v="356"/>
    <d v="2023-02-26T16:09:14"/>
    <x v="3"/>
    <n v="276"/>
    <n v="2"/>
    <n v="4970"/>
    <x v="0"/>
    <n v="22"/>
    <n v="0"/>
    <s v="Female"/>
    <n v="0"/>
    <n v="2023"/>
    <x v="6"/>
    <x v="6"/>
    <x v="2"/>
    <x v="0"/>
    <x v="0"/>
  </r>
  <r>
    <x v="357"/>
    <d v="2020-01-25T18:24:33"/>
    <x v="1"/>
    <n v="349"/>
    <n v="4"/>
    <n v="2036"/>
    <x v="2"/>
    <n v="20"/>
    <n v="0"/>
    <s v="Female"/>
    <n v="0"/>
    <n v="2020"/>
    <x v="5"/>
    <x v="5"/>
    <x v="2"/>
    <x v="0"/>
    <x v="2"/>
  </r>
  <r>
    <x v="357"/>
    <d v="2022-12-24T02:59:01"/>
    <x v="3"/>
    <n v="113"/>
    <n v="5"/>
    <n v="4045"/>
    <x v="1"/>
    <n v="20"/>
    <n v="1"/>
    <s v="Female"/>
    <n v="0"/>
    <n v="2022"/>
    <x v="9"/>
    <x v="9"/>
    <x v="2"/>
    <x v="1"/>
    <x v="1"/>
  </r>
  <r>
    <x v="357"/>
    <d v="2021-08-28T20:57:20"/>
    <x v="1"/>
    <n v="30"/>
    <n v="1"/>
    <n v="3957"/>
    <x v="0"/>
    <n v="20"/>
    <n v="0"/>
    <s v="Female"/>
    <n v="0"/>
    <n v="2021"/>
    <x v="10"/>
    <x v="10"/>
    <x v="2"/>
    <x v="0"/>
    <x v="0"/>
  </r>
  <r>
    <x v="357"/>
    <d v="2022-06-24T13:51:01"/>
    <x v="2"/>
    <n v="41"/>
    <n v="5"/>
    <n v="2371"/>
    <x v="2"/>
    <n v="20"/>
    <n v="0"/>
    <s v="Female"/>
    <n v="0"/>
    <n v="2022"/>
    <x v="8"/>
    <x v="8"/>
    <x v="2"/>
    <x v="0"/>
    <x v="2"/>
  </r>
  <r>
    <x v="357"/>
    <d v="2022-05-29T13:55:23"/>
    <x v="2"/>
    <n v="307"/>
    <n v="4"/>
    <n v="3011"/>
    <x v="2"/>
    <n v="20"/>
    <n v="1"/>
    <s v="Female"/>
    <n v="0"/>
    <n v="2022"/>
    <x v="2"/>
    <x v="2"/>
    <x v="2"/>
    <x v="1"/>
    <x v="2"/>
  </r>
  <r>
    <x v="357"/>
    <d v="2021-03-03T13:15:04"/>
    <x v="2"/>
    <n v="385"/>
    <n v="5"/>
    <n v="772"/>
    <x v="0"/>
    <n v="20"/>
    <n v="0"/>
    <s v="Female"/>
    <n v="0"/>
    <n v="2021"/>
    <x v="1"/>
    <x v="1"/>
    <x v="2"/>
    <x v="0"/>
    <x v="0"/>
  </r>
  <r>
    <x v="358"/>
    <d v="2022-06-06T10:00:22"/>
    <x v="2"/>
    <n v="327"/>
    <n v="4"/>
    <n v="5304"/>
    <x v="3"/>
    <n v="69"/>
    <n v="1"/>
    <s v="Female"/>
    <n v="0"/>
    <n v="2022"/>
    <x v="8"/>
    <x v="8"/>
    <x v="3"/>
    <x v="1"/>
    <x v="3"/>
  </r>
  <r>
    <x v="358"/>
    <d v="2022-08-14T22:45:26"/>
    <x v="3"/>
    <n v="53"/>
    <n v="4"/>
    <n v="3151"/>
    <x v="0"/>
    <n v="69"/>
    <n v="1"/>
    <s v="Female"/>
    <n v="0"/>
    <n v="2022"/>
    <x v="10"/>
    <x v="10"/>
    <x v="3"/>
    <x v="1"/>
    <x v="0"/>
  </r>
  <r>
    <x v="358"/>
    <d v="2022-11-16T02:21:13"/>
    <x v="0"/>
    <n v="420"/>
    <n v="5"/>
    <n v="4976"/>
    <x v="0"/>
    <n v="69"/>
    <n v="1"/>
    <s v="Female"/>
    <n v="0"/>
    <n v="2022"/>
    <x v="3"/>
    <x v="3"/>
    <x v="3"/>
    <x v="1"/>
    <x v="0"/>
  </r>
  <r>
    <x v="359"/>
    <d v="2022-10-30T09:14:38"/>
    <x v="2"/>
    <n v="432"/>
    <n v="5"/>
    <n v="3709"/>
    <x v="2"/>
    <n v="70"/>
    <n v="0"/>
    <s v="Male"/>
    <n v="0"/>
    <n v="2022"/>
    <x v="11"/>
    <x v="11"/>
    <x v="3"/>
    <x v="0"/>
    <x v="2"/>
  </r>
  <r>
    <x v="359"/>
    <d v="2023-06-07T06:16:36"/>
    <x v="3"/>
    <n v="474"/>
    <n v="1"/>
    <n v="4241"/>
    <x v="0"/>
    <n v="70"/>
    <n v="1"/>
    <s v="Male"/>
    <n v="0"/>
    <n v="2023"/>
    <x v="8"/>
    <x v="8"/>
    <x v="3"/>
    <x v="1"/>
    <x v="0"/>
  </r>
  <r>
    <x v="359"/>
    <d v="2023-08-22T14:37:40"/>
    <x v="1"/>
    <n v="85"/>
    <n v="2"/>
    <n v="3580"/>
    <x v="0"/>
    <n v="70"/>
    <n v="1"/>
    <s v="Male"/>
    <n v="0"/>
    <n v="2023"/>
    <x v="10"/>
    <x v="10"/>
    <x v="3"/>
    <x v="1"/>
    <x v="0"/>
  </r>
  <r>
    <x v="359"/>
    <d v="2020-11-28T06:53:55"/>
    <x v="0"/>
    <n v="49"/>
    <n v="5"/>
    <n v="5156"/>
    <x v="3"/>
    <n v="70"/>
    <n v="0"/>
    <s v="Male"/>
    <n v="0"/>
    <n v="2020"/>
    <x v="3"/>
    <x v="3"/>
    <x v="3"/>
    <x v="0"/>
    <x v="3"/>
  </r>
  <r>
    <x v="359"/>
    <d v="2022-10-19T03:00:21"/>
    <x v="0"/>
    <n v="416"/>
    <n v="3"/>
    <n v="3994"/>
    <x v="1"/>
    <n v="70"/>
    <n v="1"/>
    <s v="Male"/>
    <n v="0"/>
    <n v="2022"/>
    <x v="11"/>
    <x v="11"/>
    <x v="3"/>
    <x v="1"/>
    <x v="1"/>
  </r>
  <r>
    <x v="360"/>
    <d v="2023-06-19T21:16:25"/>
    <x v="2"/>
    <n v="34"/>
    <n v="5"/>
    <n v="4225"/>
    <x v="2"/>
    <n v="48"/>
    <n v="1"/>
    <s v="Male"/>
    <n v="0"/>
    <n v="2023"/>
    <x v="8"/>
    <x v="8"/>
    <x v="1"/>
    <x v="1"/>
    <x v="2"/>
  </r>
  <r>
    <x v="360"/>
    <d v="2021-09-08T14:24:17"/>
    <x v="1"/>
    <n v="171"/>
    <n v="1"/>
    <n v="380"/>
    <x v="0"/>
    <n v="48"/>
    <n v="1"/>
    <s v="Male"/>
    <n v="0"/>
    <n v="2021"/>
    <x v="0"/>
    <x v="0"/>
    <x v="1"/>
    <x v="1"/>
    <x v="0"/>
  </r>
  <r>
    <x v="360"/>
    <d v="2020-12-03T20:57:34"/>
    <x v="2"/>
    <n v="236"/>
    <n v="3"/>
    <n v="947"/>
    <x v="3"/>
    <n v="48"/>
    <n v="0"/>
    <s v="Male"/>
    <n v="0"/>
    <n v="2020"/>
    <x v="9"/>
    <x v="9"/>
    <x v="1"/>
    <x v="0"/>
    <x v="3"/>
  </r>
  <r>
    <x v="360"/>
    <d v="2023-01-30T14:27:09"/>
    <x v="3"/>
    <n v="329"/>
    <n v="3"/>
    <n v="4153"/>
    <x v="1"/>
    <n v="48"/>
    <n v="0"/>
    <s v="Male"/>
    <n v="0"/>
    <n v="2023"/>
    <x v="5"/>
    <x v="5"/>
    <x v="1"/>
    <x v="0"/>
    <x v="1"/>
  </r>
  <r>
    <x v="360"/>
    <d v="2022-02-16T00:30:30"/>
    <x v="1"/>
    <n v="53"/>
    <n v="5"/>
    <n v="2296"/>
    <x v="2"/>
    <n v="48"/>
    <n v="1"/>
    <s v="Male"/>
    <n v="0"/>
    <n v="2022"/>
    <x v="6"/>
    <x v="6"/>
    <x v="1"/>
    <x v="1"/>
    <x v="2"/>
  </r>
  <r>
    <x v="361"/>
    <d v="2022-01-05T09:45:36"/>
    <x v="3"/>
    <n v="336"/>
    <n v="4"/>
    <n v="2694"/>
    <x v="0"/>
    <n v="31"/>
    <n v="0"/>
    <s v="Female"/>
    <n v="0"/>
    <n v="2022"/>
    <x v="5"/>
    <x v="5"/>
    <x v="0"/>
    <x v="0"/>
    <x v="0"/>
  </r>
  <r>
    <x v="361"/>
    <d v="2020-09-10T00:53:44"/>
    <x v="2"/>
    <n v="287"/>
    <n v="1"/>
    <n v="3907"/>
    <x v="1"/>
    <n v="31"/>
    <n v="1"/>
    <s v="Female"/>
    <n v="0"/>
    <n v="2020"/>
    <x v="0"/>
    <x v="0"/>
    <x v="0"/>
    <x v="1"/>
    <x v="1"/>
  </r>
  <r>
    <x v="361"/>
    <d v="2023-02-09T21:08:36"/>
    <x v="1"/>
    <n v="177"/>
    <n v="1"/>
    <n v="4512"/>
    <x v="0"/>
    <n v="31"/>
    <n v="0"/>
    <s v="Female"/>
    <n v="0"/>
    <n v="2023"/>
    <x v="6"/>
    <x v="6"/>
    <x v="0"/>
    <x v="0"/>
    <x v="0"/>
  </r>
  <r>
    <x v="361"/>
    <d v="2020-03-16T21:17:34"/>
    <x v="2"/>
    <n v="374"/>
    <n v="3"/>
    <n v="4105"/>
    <x v="1"/>
    <n v="31"/>
    <n v="1"/>
    <s v="Female"/>
    <n v="0"/>
    <n v="2020"/>
    <x v="1"/>
    <x v="1"/>
    <x v="0"/>
    <x v="1"/>
    <x v="1"/>
  </r>
  <r>
    <x v="361"/>
    <d v="2022-07-18T04:27:40"/>
    <x v="2"/>
    <n v="345"/>
    <n v="5"/>
    <n v="1074"/>
    <x v="2"/>
    <n v="31"/>
    <n v="0"/>
    <s v="Female"/>
    <n v="0"/>
    <n v="2022"/>
    <x v="7"/>
    <x v="7"/>
    <x v="0"/>
    <x v="0"/>
    <x v="2"/>
  </r>
  <r>
    <x v="361"/>
    <d v="2020-07-22T14:15:58"/>
    <x v="2"/>
    <n v="475"/>
    <n v="2"/>
    <n v="5057"/>
    <x v="1"/>
    <n v="31"/>
    <n v="1"/>
    <s v="Female"/>
    <n v="0"/>
    <n v="2020"/>
    <x v="7"/>
    <x v="7"/>
    <x v="0"/>
    <x v="1"/>
    <x v="1"/>
  </r>
  <r>
    <x v="361"/>
    <d v="2023-02-20T13:26:56"/>
    <x v="3"/>
    <n v="271"/>
    <n v="5"/>
    <n v="4916"/>
    <x v="1"/>
    <n v="31"/>
    <n v="1"/>
    <s v="Female"/>
    <n v="0"/>
    <n v="2023"/>
    <x v="6"/>
    <x v="6"/>
    <x v="0"/>
    <x v="1"/>
    <x v="1"/>
  </r>
  <r>
    <x v="362"/>
    <d v="2020-05-08T23:26:19"/>
    <x v="0"/>
    <n v="280"/>
    <n v="5"/>
    <n v="3830"/>
    <x v="0"/>
    <n v="31"/>
    <n v="1"/>
    <s v="Female"/>
    <n v="0"/>
    <n v="2020"/>
    <x v="2"/>
    <x v="2"/>
    <x v="0"/>
    <x v="1"/>
    <x v="0"/>
  </r>
  <r>
    <x v="362"/>
    <d v="2023-03-19T04:45:17"/>
    <x v="1"/>
    <n v="41"/>
    <n v="4"/>
    <n v="3885"/>
    <x v="1"/>
    <n v="31"/>
    <n v="0"/>
    <s v="Female"/>
    <n v="0"/>
    <n v="2023"/>
    <x v="1"/>
    <x v="1"/>
    <x v="0"/>
    <x v="0"/>
    <x v="1"/>
  </r>
  <r>
    <x v="362"/>
    <d v="2022-07-25T20:58:45"/>
    <x v="3"/>
    <n v="450"/>
    <n v="5"/>
    <n v="2752"/>
    <x v="0"/>
    <n v="31"/>
    <n v="0"/>
    <s v="Female"/>
    <n v="0"/>
    <n v="2022"/>
    <x v="7"/>
    <x v="7"/>
    <x v="0"/>
    <x v="0"/>
    <x v="0"/>
  </r>
  <r>
    <x v="362"/>
    <d v="2022-10-19T20:18:24"/>
    <x v="3"/>
    <n v="13"/>
    <n v="1"/>
    <n v="3560"/>
    <x v="0"/>
    <n v="31"/>
    <n v="0"/>
    <s v="Female"/>
    <n v="0"/>
    <n v="2022"/>
    <x v="11"/>
    <x v="11"/>
    <x v="0"/>
    <x v="0"/>
    <x v="0"/>
  </r>
  <r>
    <x v="362"/>
    <d v="2021-06-20T05:57:46"/>
    <x v="0"/>
    <n v="175"/>
    <n v="4"/>
    <n v="3000"/>
    <x v="2"/>
    <n v="31"/>
    <n v="0"/>
    <s v="Female"/>
    <n v="0"/>
    <n v="2021"/>
    <x v="8"/>
    <x v="8"/>
    <x v="0"/>
    <x v="0"/>
    <x v="2"/>
  </r>
  <r>
    <x v="363"/>
    <d v="2023-07-04T03:15:59"/>
    <x v="2"/>
    <n v="381"/>
    <n v="4"/>
    <n v="421"/>
    <x v="2"/>
    <n v="20"/>
    <n v="0"/>
    <s v="Female"/>
    <n v="0"/>
    <n v="2023"/>
    <x v="7"/>
    <x v="7"/>
    <x v="2"/>
    <x v="0"/>
    <x v="2"/>
  </r>
  <r>
    <x v="363"/>
    <d v="2021-10-20T10:37:21"/>
    <x v="2"/>
    <n v="411"/>
    <n v="3"/>
    <n v="597"/>
    <x v="2"/>
    <n v="20"/>
    <n v="1"/>
    <s v="Female"/>
    <n v="0"/>
    <n v="2021"/>
    <x v="11"/>
    <x v="11"/>
    <x v="2"/>
    <x v="1"/>
    <x v="2"/>
  </r>
  <r>
    <x v="363"/>
    <d v="2023-02-21T12:15:23"/>
    <x v="2"/>
    <n v="291"/>
    <n v="5"/>
    <n v="4621"/>
    <x v="1"/>
    <n v="20"/>
    <n v="1"/>
    <s v="Female"/>
    <n v="0"/>
    <n v="2023"/>
    <x v="6"/>
    <x v="6"/>
    <x v="2"/>
    <x v="1"/>
    <x v="1"/>
  </r>
  <r>
    <x v="363"/>
    <d v="2021-06-03T18:27:04"/>
    <x v="1"/>
    <n v="352"/>
    <n v="5"/>
    <n v="603"/>
    <x v="0"/>
    <n v="20"/>
    <n v="1"/>
    <s v="Female"/>
    <n v="0"/>
    <n v="2021"/>
    <x v="8"/>
    <x v="8"/>
    <x v="2"/>
    <x v="1"/>
    <x v="0"/>
  </r>
  <r>
    <x v="364"/>
    <d v="2020-02-13T19:11:06"/>
    <x v="2"/>
    <n v="214"/>
    <n v="1"/>
    <n v="3362"/>
    <x v="1"/>
    <n v="56"/>
    <n v="1"/>
    <s v="Female"/>
    <n v="0"/>
    <n v="2020"/>
    <x v="6"/>
    <x v="6"/>
    <x v="1"/>
    <x v="1"/>
    <x v="1"/>
  </r>
  <r>
    <x v="364"/>
    <d v="2021-08-15T16:29:09"/>
    <x v="1"/>
    <n v="346"/>
    <n v="4"/>
    <n v="630"/>
    <x v="0"/>
    <n v="56"/>
    <n v="1"/>
    <s v="Female"/>
    <n v="0"/>
    <n v="2021"/>
    <x v="10"/>
    <x v="10"/>
    <x v="1"/>
    <x v="1"/>
    <x v="0"/>
  </r>
  <r>
    <x v="364"/>
    <d v="2021-02-09T04:03:30"/>
    <x v="2"/>
    <n v="301"/>
    <n v="5"/>
    <n v="2197"/>
    <x v="3"/>
    <n v="56"/>
    <n v="0"/>
    <s v="Female"/>
    <n v="0"/>
    <n v="2021"/>
    <x v="6"/>
    <x v="6"/>
    <x v="1"/>
    <x v="0"/>
    <x v="3"/>
  </r>
  <r>
    <x v="364"/>
    <d v="2020-03-09T19:36:38"/>
    <x v="1"/>
    <n v="434"/>
    <n v="2"/>
    <n v="1822"/>
    <x v="2"/>
    <n v="56"/>
    <n v="0"/>
    <s v="Female"/>
    <n v="0"/>
    <n v="2020"/>
    <x v="1"/>
    <x v="1"/>
    <x v="1"/>
    <x v="0"/>
    <x v="2"/>
  </r>
  <r>
    <x v="364"/>
    <d v="2021-02-24T18:38:26"/>
    <x v="3"/>
    <n v="372"/>
    <n v="1"/>
    <n v="2322"/>
    <x v="1"/>
    <n v="56"/>
    <n v="0"/>
    <s v="Female"/>
    <n v="0"/>
    <n v="2021"/>
    <x v="6"/>
    <x v="6"/>
    <x v="1"/>
    <x v="0"/>
    <x v="1"/>
  </r>
  <r>
    <x v="364"/>
    <d v="2023-03-11T04:33:19"/>
    <x v="0"/>
    <n v="262"/>
    <n v="5"/>
    <n v="3930"/>
    <x v="0"/>
    <n v="56"/>
    <n v="1"/>
    <s v="Female"/>
    <n v="0"/>
    <n v="2023"/>
    <x v="1"/>
    <x v="1"/>
    <x v="1"/>
    <x v="1"/>
    <x v="0"/>
  </r>
  <r>
    <x v="364"/>
    <d v="2021-12-18T08:02:11"/>
    <x v="2"/>
    <n v="113"/>
    <n v="3"/>
    <n v="1509"/>
    <x v="2"/>
    <n v="56"/>
    <n v="1"/>
    <s v="Female"/>
    <n v="0"/>
    <n v="2021"/>
    <x v="9"/>
    <x v="9"/>
    <x v="1"/>
    <x v="1"/>
    <x v="2"/>
  </r>
  <r>
    <x v="364"/>
    <d v="2022-08-01T07:51:27"/>
    <x v="0"/>
    <n v="474"/>
    <n v="3"/>
    <n v="2018"/>
    <x v="2"/>
    <n v="56"/>
    <n v="1"/>
    <s v="Female"/>
    <n v="0"/>
    <n v="2022"/>
    <x v="10"/>
    <x v="10"/>
    <x v="1"/>
    <x v="1"/>
    <x v="2"/>
  </r>
  <r>
    <x v="364"/>
    <d v="2023-06-06T20:58:18"/>
    <x v="2"/>
    <n v="462"/>
    <n v="5"/>
    <n v="3956"/>
    <x v="1"/>
    <n v="56"/>
    <n v="0"/>
    <s v="Female"/>
    <n v="0"/>
    <n v="2023"/>
    <x v="8"/>
    <x v="8"/>
    <x v="1"/>
    <x v="0"/>
    <x v="1"/>
  </r>
  <r>
    <x v="364"/>
    <d v="2020-10-05T15:24:23"/>
    <x v="1"/>
    <n v="218"/>
    <n v="3"/>
    <n v="1815"/>
    <x v="1"/>
    <n v="56"/>
    <n v="0"/>
    <s v="Female"/>
    <n v="0"/>
    <n v="2020"/>
    <x v="11"/>
    <x v="11"/>
    <x v="1"/>
    <x v="0"/>
    <x v="1"/>
  </r>
  <r>
    <x v="364"/>
    <d v="2020-01-25T11:13:13"/>
    <x v="3"/>
    <n v="45"/>
    <n v="4"/>
    <n v="1794"/>
    <x v="0"/>
    <n v="56"/>
    <n v="0"/>
    <s v="Female"/>
    <n v="0"/>
    <n v="2020"/>
    <x v="5"/>
    <x v="5"/>
    <x v="1"/>
    <x v="0"/>
    <x v="0"/>
  </r>
  <r>
    <x v="364"/>
    <d v="2023-06-16T21:13:08"/>
    <x v="2"/>
    <n v="21"/>
    <n v="1"/>
    <n v="2908"/>
    <x v="0"/>
    <n v="56"/>
    <n v="0"/>
    <s v="Female"/>
    <n v="0"/>
    <n v="2023"/>
    <x v="8"/>
    <x v="8"/>
    <x v="1"/>
    <x v="0"/>
    <x v="0"/>
  </r>
  <r>
    <x v="365"/>
    <d v="2021-05-07T04:27:57"/>
    <x v="2"/>
    <n v="491"/>
    <n v="3"/>
    <n v="3608"/>
    <x v="0"/>
    <n v="46"/>
    <n v="0"/>
    <s v="Male"/>
    <n v="0"/>
    <n v="2021"/>
    <x v="2"/>
    <x v="2"/>
    <x v="1"/>
    <x v="0"/>
    <x v="0"/>
  </r>
  <r>
    <x v="365"/>
    <d v="2023-02-14T15:12:44"/>
    <x v="2"/>
    <n v="394"/>
    <n v="5"/>
    <n v="4282"/>
    <x v="0"/>
    <n v="46"/>
    <n v="0"/>
    <s v="Male"/>
    <n v="0"/>
    <n v="2023"/>
    <x v="6"/>
    <x v="6"/>
    <x v="1"/>
    <x v="0"/>
    <x v="0"/>
  </r>
  <r>
    <x v="365"/>
    <d v="2023-09-11T13:45:39"/>
    <x v="2"/>
    <n v="187"/>
    <n v="5"/>
    <n v="3614"/>
    <x v="0"/>
    <n v="46"/>
    <n v="0"/>
    <s v="Male"/>
    <n v="0"/>
    <n v="2023"/>
    <x v="0"/>
    <x v="0"/>
    <x v="1"/>
    <x v="0"/>
    <x v="0"/>
  </r>
  <r>
    <x v="365"/>
    <d v="2020-05-23T12:31:06"/>
    <x v="2"/>
    <n v="409"/>
    <n v="3"/>
    <n v="930"/>
    <x v="2"/>
    <n v="46"/>
    <n v="0"/>
    <s v="Male"/>
    <n v="0"/>
    <n v="2020"/>
    <x v="2"/>
    <x v="2"/>
    <x v="1"/>
    <x v="0"/>
    <x v="2"/>
  </r>
  <r>
    <x v="365"/>
    <d v="2021-05-26T21:46:24"/>
    <x v="0"/>
    <n v="145"/>
    <n v="2"/>
    <n v="1778"/>
    <x v="0"/>
    <n v="46"/>
    <n v="0"/>
    <s v="Male"/>
    <n v="0"/>
    <n v="2021"/>
    <x v="2"/>
    <x v="2"/>
    <x v="1"/>
    <x v="0"/>
    <x v="0"/>
  </r>
  <r>
    <x v="365"/>
    <d v="2023-05-01T16:37:08"/>
    <x v="2"/>
    <n v="331"/>
    <n v="3"/>
    <n v="3616"/>
    <x v="1"/>
    <n v="46"/>
    <n v="0"/>
    <s v="Male"/>
    <n v="0"/>
    <n v="2023"/>
    <x v="2"/>
    <x v="2"/>
    <x v="1"/>
    <x v="0"/>
    <x v="1"/>
  </r>
  <r>
    <x v="365"/>
    <d v="2021-10-06T16:42:03"/>
    <x v="3"/>
    <n v="435"/>
    <n v="2"/>
    <n v="4177"/>
    <x v="1"/>
    <n v="46"/>
    <n v="0"/>
    <s v="Male"/>
    <n v="0"/>
    <n v="2021"/>
    <x v="11"/>
    <x v="11"/>
    <x v="1"/>
    <x v="0"/>
    <x v="1"/>
  </r>
  <r>
    <x v="366"/>
    <d v="2022-08-20T10:00:39"/>
    <x v="1"/>
    <n v="173"/>
    <n v="3"/>
    <n v="4670"/>
    <x v="1"/>
    <n v="67"/>
    <n v="0"/>
    <s v="Female"/>
    <n v="0"/>
    <n v="2022"/>
    <x v="10"/>
    <x v="10"/>
    <x v="3"/>
    <x v="0"/>
    <x v="1"/>
  </r>
  <r>
    <x v="366"/>
    <d v="2022-05-30T19:46:44"/>
    <x v="2"/>
    <n v="138"/>
    <n v="5"/>
    <n v="1230"/>
    <x v="0"/>
    <n v="67"/>
    <n v="1"/>
    <s v="Female"/>
    <n v="0"/>
    <n v="2022"/>
    <x v="2"/>
    <x v="2"/>
    <x v="3"/>
    <x v="1"/>
    <x v="0"/>
  </r>
  <r>
    <x v="366"/>
    <d v="2022-02-28T02:34:42"/>
    <x v="0"/>
    <n v="181"/>
    <n v="3"/>
    <n v="2475"/>
    <x v="1"/>
    <n v="67"/>
    <n v="0"/>
    <s v="Female"/>
    <n v="0"/>
    <n v="2022"/>
    <x v="6"/>
    <x v="6"/>
    <x v="3"/>
    <x v="0"/>
    <x v="1"/>
  </r>
  <r>
    <x v="367"/>
    <d v="2021-09-08T08:40:05"/>
    <x v="0"/>
    <n v="152"/>
    <n v="5"/>
    <n v="3542"/>
    <x v="1"/>
    <n v="48"/>
    <n v="1"/>
    <s v="Female"/>
    <n v="0"/>
    <n v="2021"/>
    <x v="0"/>
    <x v="0"/>
    <x v="1"/>
    <x v="1"/>
    <x v="1"/>
  </r>
  <r>
    <x v="367"/>
    <d v="2021-09-07T14:10:34"/>
    <x v="3"/>
    <n v="196"/>
    <n v="2"/>
    <n v="3324"/>
    <x v="0"/>
    <n v="48"/>
    <n v="0"/>
    <s v="Female"/>
    <n v="0"/>
    <n v="2021"/>
    <x v="0"/>
    <x v="0"/>
    <x v="1"/>
    <x v="0"/>
    <x v="0"/>
  </r>
  <r>
    <x v="367"/>
    <d v="2022-03-17T06:21:59"/>
    <x v="1"/>
    <n v="41"/>
    <n v="2"/>
    <n v="5190"/>
    <x v="1"/>
    <n v="48"/>
    <n v="0"/>
    <s v="Female"/>
    <n v="0"/>
    <n v="2022"/>
    <x v="1"/>
    <x v="1"/>
    <x v="1"/>
    <x v="0"/>
    <x v="1"/>
  </r>
  <r>
    <x v="367"/>
    <d v="2021-05-12T01:24:19"/>
    <x v="3"/>
    <n v="365"/>
    <n v="2"/>
    <n v="1580"/>
    <x v="2"/>
    <n v="48"/>
    <n v="1"/>
    <s v="Female"/>
    <n v="0"/>
    <n v="2021"/>
    <x v="2"/>
    <x v="2"/>
    <x v="1"/>
    <x v="1"/>
    <x v="2"/>
  </r>
  <r>
    <x v="367"/>
    <d v="2021-10-28T09:59:25"/>
    <x v="3"/>
    <n v="85"/>
    <n v="2"/>
    <n v="3258"/>
    <x v="3"/>
    <n v="48"/>
    <n v="0"/>
    <s v="Female"/>
    <n v="0"/>
    <n v="2021"/>
    <x v="11"/>
    <x v="11"/>
    <x v="1"/>
    <x v="0"/>
    <x v="3"/>
  </r>
  <r>
    <x v="367"/>
    <d v="2022-02-28T03:24:58"/>
    <x v="0"/>
    <n v="117"/>
    <n v="1"/>
    <n v="1361"/>
    <x v="0"/>
    <n v="48"/>
    <n v="0"/>
    <s v="Female"/>
    <n v="0"/>
    <n v="2022"/>
    <x v="6"/>
    <x v="6"/>
    <x v="1"/>
    <x v="0"/>
    <x v="0"/>
  </r>
  <r>
    <x v="367"/>
    <d v="2023-06-03T14:51:04"/>
    <x v="3"/>
    <n v="466"/>
    <n v="3"/>
    <n v="2264"/>
    <x v="0"/>
    <n v="48"/>
    <n v="0"/>
    <s v="Female"/>
    <n v="0"/>
    <n v="2023"/>
    <x v="8"/>
    <x v="8"/>
    <x v="1"/>
    <x v="0"/>
    <x v="0"/>
  </r>
  <r>
    <x v="367"/>
    <d v="2023-04-20T06:55:40"/>
    <x v="2"/>
    <n v="310"/>
    <n v="3"/>
    <n v="3369"/>
    <x v="0"/>
    <n v="48"/>
    <n v="0"/>
    <s v="Female"/>
    <n v="0"/>
    <n v="2023"/>
    <x v="4"/>
    <x v="4"/>
    <x v="1"/>
    <x v="0"/>
    <x v="0"/>
  </r>
  <r>
    <x v="368"/>
    <d v="2022-09-28T12:43:52"/>
    <x v="0"/>
    <n v="23"/>
    <n v="3"/>
    <n v="1154"/>
    <x v="1"/>
    <n v="62"/>
    <n v="1"/>
    <s v="Female"/>
    <n v="0"/>
    <n v="2022"/>
    <x v="0"/>
    <x v="0"/>
    <x v="3"/>
    <x v="1"/>
    <x v="1"/>
  </r>
  <r>
    <x v="368"/>
    <d v="2020-12-21T05:36:24"/>
    <x v="2"/>
    <n v="461"/>
    <n v="5"/>
    <n v="3565"/>
    <x v="1"/>
    <n v="62"/>
    <n v="0"/>
    <s v="Female"/>
    <n v="0"/>
    <n v="2020"/>
    <x v="9"/>
    <x v="9"/>
    <x v="3"/>
    <x v="0"/>
    <x v="1"/>
  </r>
  <r>
    <x v="369"/>
    <d v="2022-10-09T11:47:25"/>
    <x v="0"/>
    <n v="383"/>
    <n v="4"/>
    <n v="484"/>
    <x v="2"/>
    <n v="62"/>
    <n v="0"/>
    <s v="Female"/>
    <n v="0"/>
    <n v="2022"/>
    <x v="11"/>
    <x v="11"/>
    <x v="3"/>
    <x v="0"/>
    <x v="2"/>
  </r>
  <r>
    <x v="369"/>
    <d v="2020-02-20T06:42:40"/>
    <x v="1"/>
    <n v="378"/>
    <n v="5"/>
    <n v="2851"/>
    <x v="3"/>
    <n v="62"/>
    <n v="0"/>
    <s v="Female"/>
    <n v="0"/>
    <n v="2020"/>
    <x v="6"/>
    <x v="6"/>
    <x v="3"/>
    <x v="0"/>
    <x v="3"/>
  </r>
  <r>
    <x v="369"/>
    <d v="2022-02-13T22:09:22"/>
    <x v="0"/>
    <n v="237"/>
    <n v="2"/>
    <n v="2502"/>
    <x v="2"/>
    <n v="62"/>
    <n v="0"/>
    <s v="Female"/>
    <n v="0"/>
    <n v="2022"/>
    <x v="6"/>
    <x v="6"/>
    <x v="3"/>
    <x v="0"/>
    <x v="2"/>
  </r>
  <r>
    <x v="369"/>
    <d v="2022-12-01T06:21:08"/>
    <x v="0"/>
    <n v="16"/>
    <n v="5"/>
    <n v="4068"/>
    <x v="1"/>
    <n v="62"/>
    <n v="1"/>
    <s v="Female"/>
    <n v="0"/>
    <n v="2022"/>
    <x v="9"/>
    <x v="9"/>
    <x v="3"/>
    <x v="1"/>
    <x v="1"/>
  </r>
  <r>
    <x v="369"/>
    <d v="2021-01-13T00:03:59"/>
    <x v="0"/>
    <n v="418"/>
    <n v="4"/>
    <n v="2723"/>
    <x v="1"/>
    <n v="62"/>
    <n v="1"/>
    <s v="Female"/>
    <n v="0"/>
    <n v="2021"/>
    <x v="5"/>
    <x v="5"/>
    <x v="3"/>
    <x v="1"/>
    <x v="1"/>
  </r>
  <r>
    <x v="369"/>
    <d v="2020-08-30T05:09:50"/>
    <x v="2"/>
    <n v="435"/>
    <n v="3"/>
    <n v="2145"/>
    <x v="2"/>
    <n v="62"/>
    <n v="1"/>
    <s v="Female"/>
    <n v="0"/>
    <n v="2020"/>
    <x v="10"/>
    <x v="10"/>
    <x v="3"/>
    <x v="1"/>
    <x v="2"/>
  </r>
  <r>
    <x v="369"/>
    <d v="2020-08-29T17:26:51"/>
    <x v="3"/>
    <n v="448"/>
    <n v="4"/>
    <n v="4260"/>
    <x v="1"/>
    <n v="62"/>
    <n v="0"/>
    <s v="Female"/>
    <n v="0"/>
    <n v="2020"/>
    <x v="10"/>
    <x v="10"/>
    <x v="3"/>
    <x v="0"/>
    <x v="1"/>
  </r>
  <r>
    <x v="370"/>
    <d v="2022-12-09T02:18:22"/>
    <x v="2"/>
    <n v="311"/>
    <n v="4"/>
    <n v="600"/>
    <x v="2"/>
    <n v="40"/>
    <n v="1"/>
    <s v="Female"/>
    <n v="0"/>
    <n v="2022"/>
    <x v="9"/>
    <x v="9"/>
    <x v="0"/>
    <x v="1"/>
    <x v="2"/>
  </r>
  <r>
    <x v="370"/>
    <d v="2023-07-07T04:02:45"/>
    <x v="0"/>
    <n v="276"/>
    <n v="2"/>
    <n v="2032"/>
    <x v="1"/>
    <n v="40"/>
    <n v="0"/>
    <s v="Female"/>
    <n v="0"/>
    <n v="2023"/>
    <x v="7"/>
    <x v="7"/>
    <x v="0"/>
    <x v="0"/>
    <x v="1"/>
  </r>
  <r>
    <x v="370"/>
    <d v="2020-07-05T18:58:44"/>
    <x v="2"/>
    <n v="236"/>
    <n v="4"/>
    <n v="3620"/>
    <x v="1"/>
    <n v="40"/>
    <n v="0"/>
    <s v="Female"/>
    <n v="0"/>
    <n v="2020"/>
    <x v="7"/>
    <x v="7"/>
    <x v="0"/>
    <x v="0"/>
    <x v="1"/>
  </r>
  <r>
    <x v="370"/>
    <d v="2021-12-22T06:25:45"/>
    <x v="0"/>
    <n v="284"/>
    <n v="4"/>
    <n v="2575"/>
    <x v="2"/>
    <n v="40"/>
    <n v="0"/>
    <s v="Female"/>
    <n v="0"/>
    <n v="2021"/>
    <x v="9"/>
    <x v="9"/>
    <x v="0"/>
    <x v="0"/>
    <x v="2"/>
  </r>
  <r>
    <x v="371"/>
    <d v="2023-06-21T01:19:37"/>
    <x v="1"/>
    <n v="275"/>
    <n v="4"/>
    <n v="638"/>
    <x v="0"/>
    <n v="53"/>
    <n v="0"/>
    <s v="Male"/>
    <n v="0"/>
    <n v="2023"/>
    <x v="8"/>
    <x v="8"/>
    <x v="1"/>
    <x v="0"/>
    <x v="0"/>
  </r>
  <r>
    <x v="371"/>
    <d v="2023-07-30T22:48:25"/>
    <x v="1"/>
    <n v="366"/>
    <n v="1"/>
    <n v="4150"/>
    <x v="1"/>
    <n v="53"/>
    <n v="0"/>
    <s v="Male"/>
    <n v="0"/>
    <n v="2023"/>
    <x v="7"/>
    <x v="7"/>
    <x v="1"/>
    <x v="0"/>
    <x v="1"/>
  </r>
  <r>
    <x v="371"/>
    <d v="2023-08-04T14:05:09"/>
    <x v="0"/>
    <n v="394"/>
    <n v="5"/>
    <n v="327"/>
    <x v="0"/>
    <n v="53"/>
    <n v="0"/>
    <s v="Male"/>
    <n v="0"/>
    <n v="2023"/>
    <x v="10"/>
    <x v="10"/>
    <x v="1"/>
    <x v="0"/>
    <x v="0"/>
  </r>
  <r>
    <x v="371"/>
    <d v="2023-07-06T00:46:41"/>
    <x v="0"/>
    <n v="202"/>
    <n v="1"/>
    <n v="1095"/>
    <x v="0"/>
    <n v="53"/>
    <n v="1"/>
    <s v="Male"/>
    <n v="0"/>
    <n v="2023"/>
    <x v="7"/>
    <x v="7"/>
    <x v="1"/>
    <x v="1"/>
    <x v="0"/>
  </r>
  <r>
    <x v="371"/>
    <d v="2020-02-21T15:58:05"/>
    <x v="1"/>
    <n v="311"/>
    <n v="2"/>
    <n v="3250"/>
    <x v="2"/>
    <n v="53"/>
    <n v="0"/>
    <s v="Male"/>
    <n v="0"/>
    <n v="2020"/>
    <x v="6"/>
    <x v="6"/>
    <x v="1"/>
    <x v="0"/>
    <x v="2"/>
  </r>
  <r>
    <x v="372"/>
    <d v="2020-10-02T03:13:08"/>
    <x v="0"/>
    <n v="279"/>
    <n v="5"/>
    <n v="532"/>
    <x v="0"/>
    <n v="66"/>
    <n v="0"/>
    <s v="Female"/>
    <n v="0"/>
    <n v="2020"/>
    <x v="11"/>
    <x v="11"/>
    <x v="3"/>
    <x v="0"/>
    <x v="0"/>
  </r>
  <r>
    <x v="372"/>
    <d v="2020-02-23T23:01:42"/>
    <x v="1"/>
    <n v="151"/>
    <n v="3"/>
    <n v="1105"/>
    <x v="2"/>
    <n v="66"/>
    <n v="0"/>
    <s v="Female"/>
    <n v="0"/>
    <n v="2020"/>
    <x v="6"/>
    <x v="6"/>
    <x v="3"/>
    <x v="0"/>
    <x v="2"/>
  </r>
  <r>
    <x v="372"/>
    <d v="2022-01-08T07:34:50"/>
    <x v="2"/>
    <n v="102"/>
    <n v="4"/>
    <n v="1910"/>
    <x v="3"/>
    <n v="66"/>
    <n v="0"/>
    <s v="Female"/>
    <n v="0"/>
    <n v="2022"/>
    <x v="5"/>
    <x v="5"/>
    <x v="3"/>
    <x v="0"/>
    <x v="3"/>
  </r>
  <r>
    <x v="372"/>
    <d v="2020-05-17T00:43:21"/>
    <x v="3"/>
    <n v="298"/>
    <n v="1"/>
    <n v="1421"/>
    <x v="1"/>
    <n v="66"/>
    <n v="0"/>
    <s v="Female"/>
    <n v="0"/>
    <n v="2020"/>
    <x v="2"/>
    <x v="2"/>
    <x v="3"/>
    <x v="0"/>
    <x v="1"/>
  </r>
  <r>
    <x v="372"/>
    <d v="2023-08-09T05:48:15"/>
    <x v="2"/>
    <n v="340"/>
    <n v="4"/>
    <n v="3480"/>
    <x v="1"/>
    <n v="66"/>
    <n v="0"/>
    <s v="Female"/>
    <n v="0"/>
    <n v="2023"/>
    <x v="10"/>
    <x v="10"/>
    <x v="3"/>
    <x v="0"/>
    <x v="1"/>
  </r>
  <r>
    <x v="372"/>
    <d v="2022-11-08T01:02:56"/>
    <x v="3"/>
    <n v="256"/>
    <n v="4"/>
    <n v="3018"/>
    <x v="1"/>
    <n v="66"/>
    <n v="0"/>
    <s v="Female"/>
    <n v="0"/>
    <n v="2022"/>
    <x v="3"/>
    <x v="3"/>
    <x v="3"/>
    <x v="0"/>
    <x v="1"/>
  </r>
  <r>
    <x v="373"/>
    <d v="2021-05-05T04:47:37"/>
    <x v="0"/>
    <n v="241"/>
    <n v="5"/>
    <n v="3878"/>
    <x v="2"/>
    <n v="43"/>
    <n v="0"/>
    <s v="Female"/>
    <n v="0"/>
    <n v="2021"/>
    <x v="2"/>
    <x v="2"/>
    <x v="1"/>
    <x v="0"/>
    <x v="2"/>
  </r>
  <r>
    <x v="373"/>
    <d v="2023-05-14T21:24:47"/>
    <x v="0"/>
    <n v="350"/>
    <n v="4"/>
    <n v="526"/>
    <x v="0"/>
    <n v="43"/>
    <n v="1"/>
    <s v="Female"/>
    <n v="0"/>
    <n v="2023"/>
    <x v="2"/>
    <x v="2"/>
    <x v="1"/>
    <x v="1"/>
    <x v="0"/>
  </r>
  <r>
    <x v="373"/>
    <d v="2021-05-30T11:05:34"/>
    <x v="0"/>
    <n v="354"/>
    <n v="5"/>
    <n v="241"/>
    <x v="1"/>
    <n v="43"/>
    <n v="0"/>
    <s v="Female"/>
    <n v="0"/>
    <n v="2021"/>
    <x v="2"/>
    <x v="2"/>
    <x v="1"/>
    <x v="0"/>
    <x v="1"/>
  </r>
  <r>
    <x v="373"/>
    <d v="2021-01-03T19:33:56"/>
    <x v="3"/>
    <n v="416"/>
    <n v="5"/>
    <n v="4716"/>
    <x v="1"/>
    <n v="43"/>
    <n v="1"/>
    <s v="Female"/>
    <n v="0"/>
    <n v="2021"/>
    <x v="5"/>
    <x v="5"/>
    <x v="1"/>
    <x v="1"/>
    <x v="1"/>
  </r>
  <r>
    <x v="373"/>
    <d v="2021-07-12T10:07:20"/>
    <x v="2"/>
    <n v="200"/>
    <n v="2"/>
    <n v="2402"/>
    <x v="0"/>
    <n v="43"/>
    <n v="1"/>
    <s v="Female"/>
    <n v="0"/>
    <n v="2021"/>
    <x v="7"/>
    <x v="7"/>
    <x v="1"/>
    <x v="1"/>
    <x v="0"/>
  </r>
  <r>
    <x v="373"/>
    <d v="2023-08-08T12:18:19"/>
    <x v="3"/>
    <n v="277"/>
    <n v="5"/>
    <n v="1225"/>
    <x v="0"/>
    <n v="43"/>
    <n v="0"/>
    <s v="Female"/>
    <n v="0"/>
    <n v="2023"/>
    <x v="10"/>
    <x v="10"/>
    <x v="1"/>
    <x v="0"/>
    <x v="0"/>
  </r>
  <r>
    <x v="373"/>
    <d v="2022-09-10T06:33:48"/>
    <x v="2"/>
    <n v="358"/>
    <n v="1"/>
    <n v="4878"/>
    <x v="2"/>
    <n v="43"/>
    <n v="0"/>
    <s v="Female"/>
    <n v="0"/>
    <n v="2022"/>
    <x v="0"/>
    <x v="0"/>
    <x v="1"/>
    <x v="0"/>
    <x v="2"/>
  </r>
  <r>
    <x v="373"/>
    <d v="2021-06-10T14:01:00"/>
    <x v="2"/>
    <n v="114"/>
    <n v="3"/>
    <n v="724"/>
    <x v="1"/>
    <n v="43"/>
    <n v="1"/>
    <s v="Female"/>
    <n v="0"/>
    <n v="2021"/>
    <x v="8"/>
    <x v="8"/>
    <x v="1"/>
    <x v="1"/>
    <x v="1"/>
  </r>
  <r>
    <x v="374"/>
    <d v="2023-04-23T12:33:13"/>
    <x v="3"/>
    <n v="261"/>
    <n v="5"/>
    <n v="2973"/>
    <x v="0"/>
    <n v="49"/>
    <n v="1"/>
    <s v="Female"/>
    <n v="0"/>
    <n v="2023"/>
    <x v="4"/>
    <x v="4"/>
    <x v="1"/>
    <x v="1"/>
    <x v="0"/>
  </r>
  <r>
    <x v="374"/>
    <d v="2022-10-08T20:08:57"/>
    <x v="3"/>
    <n v="356"/>
    <n v="5"/>
    <n v="3352"/>
    <x v="0"/>
    <n v="49"/>
    <n v="1"/>
    <s v="Female"/>
    <n v="0"/>
    <n v="2022"/>
    <x v="11"/>
    <x v="11"/>
    <x v="1"/>
    <x v="1"/>
    <x v="0"/>
  </r>
  <r>
    <x v="374"/>
    <d v="2022-05-14T23:12:50"/>
    <x v="2"/>
    <n v="48"/>
    <n v="2"/>
    <n v="2246"/>
    <x v="1"/>
    <n v="49"/>
    <n v="0"/>
    <s v="Female"/>
    <n v="0"/>
    <n v="2022"/>
    <x v="2"/>
    <x v="2"/>
    <x v="1"/>
    <x v="0"/>
    <x v="1"/>
  </r>
  <r>
    <x v="374"/>
    <d v="2020-04-17T07:20:14"/>
    <x v="0"/>
    <n v="320"/>
    <n v="3"/>
    <n v="1491"/>
    <x v="3"/>
    <n v="49"/>
    <n v="1"/>
    <s v="Female"/>
    <n v="0"/>
    <n v="2020"/>
    <x v="4"/>
    <x v="4"/>
    <x v="1"/>
    <x v="1"/>
    <x v="3"/>
  </r>
  <r>
    <x v="375"/>
    <d v="2022-07-06T13:59:07"/>
    <x v="0"/>
    <n v="348"/>
    <n v="2"/>
    <n v="1454"/>
    <x v="0"/>
    <n v="20"/>
    <n v="0"/>
    <s v="Male"/>
    <n v="0"/>
    <n v="2022"/>
    <x v="7"/>
    <x v="7"/>
    <x v="2"/>
    <x v="0"/>
    <x v="0"/>
  </r>
  <r>
    <x v="375"/>
    <d v="2021-09-14T21:23:38"/>
    <x v="0"/>
    <n v="465"/>
    <n v="2"/>
    <n v="4087"/>
    <x v="1"/>
    <n v="20"/>
    <n v="0"/>
    <s v="Male"/>
    <n v="0"/>
    <n v="2021"/>
    <x v="0"/>
    <x v="0"/>
    <x v="2"/>
    <x v="0"/>
    <x v="1"/>
  </r>
  <r>
    <x v="375"/>
    <d v="2022-12-16T01:59:44"/>
    <x v="0"/>
    <n v="483"/>
    <n v="3"/>
    <n v="4579"/>
    <x v="0"/>
    <n v="20"/>
    <n v="0"/>
    <s v="Male"/>
    <n v="0"/>
    <n v="2022"/>
    <x v="9"/>
    <x v="9"/>
    <x v="2"/>
    <x v="0"/>
    <x v="0"/>
  </r>
  <r>
    <x v="375"/>
    <d v="2021-02-22T04:10:59"/>
    <x v="1"/>
    <n v="363"/>
    <n v="1"/>
    <n v="4577"/>
    <x v="2"/>
    <n v="20"/>
    <n v="1"/>
    <s v="Male"/>
    <n v="0"/>
    <n v="2021"/>
    <x v="6"/>
    <x v="6"/>
    <x v="2"/>
    <x v="1"/>
    <x v="2"/>
  </r>
  <r>
    <x v="375"/>
    <d v="2023-05-25T06:23:41"/>
    <x v="2"/>
    <n v="26"/>
    <n v="4"/>
    <n v="4429"/>
    <x v="0"/>
    <n v="20"/>
    <n v="1"/>
    <s v="Male"/>
    <n v="0"/>
    <n v="2023"/>
    <x v="2"/>
    <x v="2"/>
    <x v="2"/>
    <x v="1"/>
    <x v="0"/>
  </r>
  <r>
    <x v="375"/>
    <d v="2021-11-26T11:32:38"/>
    <x v="3"/>
    <n v="382"/>
    <n v="1"/>
    <n v="887"/>
    <x v="0"/>
    <n v="20"/>
    <n v="0"/>
    <s v="Male"/>
    <n v="0"/>
    <n v="2021"/>
    <x v="3"/>
    <x v="3"/>
    <x v="2"/>
    <x v="0"/>
    <x v="0"/>
  </r>
  <r>
    <x v="375"/>
    <d v="2021-02-28T21:37:06"/>
    <x v="1"/>
    <n v="156"/>
    <n v="2"/>
    <n v="2369"/>
    <x v="2"/>
    <n v="20"/>
    <n v="1"/>
    <s v="Male"/>
    <n v="0"/>
    <n v="2021"/>
    <x v="6"/>
    <x v="6"/>
    <x v="2"/>
    <x v="1"/>
    <x v="2"/>
  </r>
  <r>
    <x v="375"/>
    <d v="2020-06-19T19:48:10"/>
    <x v="3"/>
    <n v="420"/>
    <n v="2"/>
    <n v="4570"/>
    <x v="0"/>
    <n v="20"/>
    <n v="0"/>
    <s v="Male"/>
    <n v="0"/>
    <n v="2020"/>
    <x v="8"/>
    <x v="8"/>
    <x v="2"/>
    <x v="0"/>
    <x v="0"/>
  </r>
  <r>
    <x v="376"/>
    <d v="2022-04-02T18:53:41"/>
    <x v="2"/>
    <n v="322"/>
    <n v="2"/>
    <n v="2417"/>
    <x v="1"/>
    <n v="62"/>
    <n v="0"/>
    <s v="Male"/>
    <n v="0"/>
    <n v="2022"/>
    <x v="4"/>
    <x v="4"/>
    <x v="3"/>
    <x v="0"/>
    <x v="1"/>
  </r>
  <r>
    <x v="376"/>
    <d v="2023-08-11T14:58:41"/>
    <x v="1"/>
    <n v="284"/>
    <n v="5"/>
    <n v="4111"/>
    <x v="1"/>
    <n v="62"/>
    <n v="0"/>
    <s v="Male"/>
    <n v="0"/>
    <n v="2023"/>
    <x v="10"/>
    <x v="10"/>
    <x v="3"/>
    <x v="0"/>
    <x v="1"/>
  </r>
  <r>
    <x v="376"/>
    <d v="2022-04-26T01:56:59"/>
    <x v="2"/>
    <n v="17"/>
    <n v="3"/>
    <n v="4266"/>
    <x v="1"/>
    <n v="62"/>
    <n v="1"/>
    <s v="Male"/>
    <n v="0"/>
    <n v="2022"/>
    <x v="4"/>
    <x v="4"/>
    <x v="3"/>
    <x v="1"/>
    <x v="1"/>
  </r>
  <r>
    <x v="376"/>
    <d v="2023-05-24T16:33:30"/>
    <x v="2"/>
    <n v="113"/>
    <n v="1"/>
    <n v="3126"/>
    <x v="0"/>
    <n v="62"/>
    <n v="0"/>
    <s v="Male"/>
    <n v="0"/>
    <n v="2023"/>
    <x v="2"/>
    <x v="2"/>
    <x v="3"/>
    <x v="0"/>
    <x v="0"/>
  </r>
  <r>
    <x v="376"/>
    <d v="2023-03-20T20:08:11"/>
    <x v="3"/>
    <n v="500"/>
    <n v="5"/>
    <n v="5110"/>
    <x v="0"/>
    <n v="62"/>
    <n v="0"/>
    <s v="Male"/>
    <n v="0"/>
    <n v="2023"/>
    <x v="1"/>
    <x v="1"/>
    <x v="3"/>
    <x v="0"/>
    <x v="0"/>
  </r>
  <r>
    <x v="376"/>
    <d v="2020-12-04T05:17:33"/>
    <x v="3"/>
    <n v="362"/>
    <n v="5"/>
    <n v="1685"/>
    <x v="0"/>
    <n v="62"/>
    <n v="1"/>
    <s v="Male"/>
    <n v="0"/>
    <n v="2020"/>
    <x v="9"/>
    <x v="9"/>
    <x v="3"/>
    <x v="1"/>
    <x v="0"/>
  </r>
  <r>
    <x v="376"/>
    <d v="2022-10-27T01:37:39"/>
    <x v="1"/>
    <n v="260"/>
    <n v="3"/>
    <n v="1153"/>
    <x v="3"/>
    <n v="62"/>
    <n v="0"/>
    <s v="Male"/>
    <n v="0"/>
    <n v="2022"/>
    <x v="11"/>
    <x v="11"/>
    <x v="3"/>
    <x v="0"/>
    <x v="3"/>
  </r>
  <r>
    <x v="376"/>
    <d v="2023-01-08T22:08:55"/>
    <x v="1"/>
    <n v="292"/>
    <n v="1"/>
    <n v="3128"/>
    <x v="1"/>
    <n v="62"/>
    <n v="0"/>
    <s v="Male"/>
    <n v="0"/>
    <n v="2023"/>
    <x v="5"/>
    <x v="5"/>
    <x v="3"/>
    <x v="0"/>
    <x v="1"/>
  </r>
  <r>
    <x v="376"/>
    <d v="2022-11-27T00:17:32"/>
    <x v="1"/>
    <n v="107"/>
    <n v="2"/>
    <n v="3971"/>
    <x v="1"/>
    <n v="62"/>
    <n v="1"/>
    <s v="Male"/>
    <n v="0"/>
    <n v="2022"/>
    <x v="3"/>
    <x v="3"/>
    <x v="3"/>
    <x v="1"/>
    <x v="1"/>
  </r>
  <r>
    <x v="376"/>
    <d v="2021-06-28T07:23:44"/>
    <x v="1"/>
    <n v="412"/>
    <n v="2"/>
    <n v="851"/>
    <x v="3"/>
    <n v="62"/>
    <n v="1"/>
    <s v="Male"/>
    <n v="0"/>
    <n v="2021"/>
    <x v="8"/>
    <x v="8"/>
    <x v="3"/>
    <x v="1"/>
    <x v="3"/>
  </r>
  <r>
    <x v="377"/>
    <d v="2022-03-10T06:35:05"/>
    <x v="2"/>
    <n v="260"/>
    <n v="5"/>
    <n v="856"/>
    <x v="1"/>
    <n v="28"/>
    <n v="0"/>
    <s v="Female"/>
    <n v="0"/>
    <n v="2022"/>
    <x v="1"/>
    <x v="1"/>
    <x v="0"/>
    <x v="0"/>
    <x v="1"/>
  </r>
  <r>
    <x v="377"/>
    <d v="2021-10-23T11:52:34"/>
    <x v="3"/>
    <n v="302"/>
    <n v="2"/>
    <n v="940"/>
    <x v="3"/>
    <n v="28"/>
    <n v="0"/>
    <s v="Female"/>
    <n v="0"/>
    <n v="2021"/>
    <x v="11"/>
    <x v="11"/>
    <x v="0"/>
    <x v="0"/>
    <x v="3"/>
  </r>
  <r>
    <x v="377"/>
    <d v="2023-02-26T04:45:38"/>
    <x v="3"/>
    <n v="382"/>
    <n v="1"/>
    <n v="1556"/>
    <x v="0"/>
    <n v="28"/>
    <n v="1"/>
    <s v="Female"/>
    <n v="0"/>
    <n v="2023"/>
    <x v="6"/>
    <x v="6"/>
    <x v="0"/>
    <x v="1"/>
    <x v="0"/>
  </r>
  <r>
    <x v="377"/>
    <d v="2022-09-13T12:38:58"/>
    <x v="1"/>
    <n v="42"/>
    <n v="1"/>
    <n v="4036"/>
    <x v="2"/>
    <n v="28"/>
    <n v="0"/>
    <s v="Female"/>
    <n v="0"/>
    <n v="2022"/>
    <x v="0"/>
    <x v="0"/>
    <x v="0"/>
    <x v="0"/>
    <x v="2"/>
  </r>
  <r>
    <x v="377"/>
    <d v="2022-08-03T07:29:37"/>
    <x v="2"/>
    <n v="335"/>
    <n v="3"/>
    <n v="4087"/>
    <x v="0"/>
    <n v="28"/>
    <n v="1"/>
    <s v="Female"/>
    <n v="0"/>
    <n v="2022"/>
    <x v="10"/>
    <x v="10"/>
    <x v="0"/>
    <x v="1"/>
    <x v="0"/>
  </r>
  <r>
    <x v="377"/>
    <d v="2020-04-08T19:05:52"/>
    <x v="2"/>
    <n v="34"/>
    <n v="2"/>
    <n v="468"/>
    <x v="0"/>
    <n v="28"/>
    <n v="1"/>
    <s v="Female"/>
    <n v="0"/>
    <n v="2020"/>
    <x v="4"/>
    <x v="4"/>
    <x v="0"/>
    <x v="1"/>
    <x v="0"/>
  </r>
  <r>
    <x v="378"/>
    <d v="2020-10-24T13:57:01"/>
    <x v="3"/>
    <n v="111"/>
    <n v="1"/>
    <n v="361"/>
    <x v="1"/>
    <n v="46"/>
    <n v="0"/>
    <s v="Female"/>
    <n v="0"/>
    <n v="2020"/>
    <x v="11"/>
    <x v="11"/>
    <x v="1"/>
    <x v="0"/>
    <x v="1"/>
  </r>
  <r>
    <x v="378"/>
    <d v="2022-09-02T14:58:32"/>
    <x v="3"/>
    <n v="390"/>
    <n v="5"/>
    <n v="379"/>
    <x v="0"/>
    <n v="46"/>
    <n v="1"/>
    <s v="Female"/>
    <n v="0"/>
    <n v="2022"/>
    <x v="0"/>
    <x v="0"/>
    <x v="1"/>
    <x v="1"/>
    <x v="0"/>
  </r>
  <r>
    <x v="378"/>
    <d v="2022-04-17T23:14:02"/>
    <x v="2"/>
    <n v="486"/>
    <n v="4"/>
    <n v="3533"/>
    <x v="0"/>
    <n v="46"/>
    <n v="0"/>
    <s v="Female"/>
    <n v="0"/>
    <n v="2022"/>
    <x v="4"/>
    <x v="4"/>
    <x v="1"/>
    <x v="0"/>
    <x v="0"/>
  </r>
  <r>
    <x v="378"/>
    <d v="2020-09-03T00:03:28"/>
    <x v="1"/>
    <n v="305"/>
    <n v="1"/>
    <n v="1241"/>
    <x v="3"/>
    <n v="46"/>
    <n v="1"/>
    <s v="Female"/>
    <n v="0"/>
    <n v="2020"/>
    <x v="0"/>
    <x v="0"/>
    <x v="1"/>
    <x v="1"/>
    <x v="3"/>
  </r>
  <r>
    <x v="378"/>
    <d v="2023-02-10T06:11:11"/>
    <x v="0"/>
    <n v="138"/>
    <n v="5"/>
    <n v="3666"/>
    <x v="0"/>
    <n v="46"/>
    <n v="0"/>
    <s v="Female"/>
    <n v="0"/>
    <n v="2023"/>
    <x v="6"/>
    <x v="6"/>
    <x v="1"/>
    <x v="0"/>
    <x v="0"/>
  </r>
  <r>
    <x v="379"/>
    <d v="2023-05-12T02:32:13"/>
    <x v="1"/>
    <n v="125"/>
    <n v="5"/>
    <n v="1232"/>
    <x v="1"/>
    <n v="20"/>
    <n v="0"/>
    <s v="Female"/>
    <n v="1"/>
    <n v="2023"/>
    <x v="2"/>
    <x v="2"/>
    <x v="2"/>
    <x v="0"/>
    <x v="1"/>
  </r>
  <r>
    <x v="379"/>
    <d v="2020-04-12T15:07:04"/>
    <x v="0"/>
    <n v="230"/>
    <n v="1"/>
    <n v="927"/>
    <x v="0"/>
    <n v="20"/>
    <n v="1"/>
    <s v="Female"/>
    <n v="1"/>
    <n v="2020"/>
    <x v="4"/>
    <x v="4"/>
    <x v="2"/>
    <x v="1"/>
    <x v="0"/>
  </r>
  <r>
    <x v="379"/>
    <d v="2023-04-30T03:14:21"/>
    <x v="1"/>
    <n v="388"/>
    <n v="4"/>
    <n v="3747"/>
    <x v="2"/>
    <n v="20"/>
    <n v="1"/>
    <s v="Female"/>
    <n v="1"/>
    <n v="2023"/>
    <x v="4"/>
    <x v="4"/>
    <x v="2"/>
    <x v="1"/>
    <x v="2"/>
  </r>
  <r>
    <x v="379"/>
    <d v="2020-11-04T08:26:11"/>
    <x v="3"/>
    <n v="239"/>
    <n v="2"/>
    <n v="1692"/>
    <x v="3"/>
    <n v="20"/>
    <n v="0"/>
    <s v="Female"/>
    <n v="1"/>
    <n v="2020"/>
    <x v="3"/>
    <x v="3"/>
    <x v="2"/>
    <x v="0"/>
    <x v="3"/>
  </r>
  <r>
    <x v="379"/>
    <d v="2022-10-28T02:44:01"/>
    <x v="1"/>
    <n v="389"/>
    <n v="2"/>
    <n v="752"/>
    <x v="1"/>
    <n v="20"/>
    <n v="0"/>
    <s v="Female"/>
    <n v="1"/>
    <n v="2022"/>
    <x v="11"/>
    <x v="11"/>
    <x v="2"/>
    <x v="0"/>
    <x v="1"/>
  </r>
  <r>
    <x v="379"/>
    <d v="2022-12-03T17:55:20"/>
    <x v="3"/>
    <n v="339"/>
    <n v="1"/>
    <n v="3260"/>
    <x v="1"/>
    <n v="20"/>
    <n v="1"/>
    <s v="Female"/>
    <n v="1"/>
    <n v="2022"/>
    <x v="9"/>
    <x v="9"/>
    <x v="2"/>
    <x v="1"/>
    <x v="1"/>
  </r>
  <r>
    <x v="379"/>
    <d v="2022-04-12T17:13:01"/>
    <x v="3"/>
    <n v="352"/>
    <n v="3"/>
    <n v="1697"/>
    <x v="2"/>
    <n v="20"/>
    <n v="0"/>
    <s v="Female"/>
    <n v="1"/>
    <n v="2022"/>
    <x v="4"/>
    <x v="4"/>
    <x v="2"/>
    <x v="0"/>
    <x v="2"/>
  </r>
  <r>
    <x v="379"/>
    <d v="2020-10-25T15:24:53"/>
    <x v="1"/>
    <n v="129"/>
    <n v="1"/>
    <n v="1880"/>
    <x v="0"/>
    <n v="20"/>
    <n v="0"/>
    <s v="Female"/>
    <n v="1"/>
    <n v="2020"/>
    <x v="11"/>
    <x v="11"/>
    <x v="2"/>
    <x v="0"/>
    <x v="0"/>
  </r>
  <r>
    <x v="380"/>
    <d v="2022-10-26T10:16:03"/>
    <x v="0"/>
    <n v="90"/>
    <n v="2"/>
    <n v="1479"/>
    <x v="0"/>
    <n v="66"/>
    <n v="1"/>
    <s v="Female"/>
    <n v="0"/>
    <n v="2022"/>
    <x v="11"/>
    <x v="11"/>
    <x v="3"/>
    <x v="1"/>
    <x v="0"/>
  </r>
  <r>
    <x v="380"/>
    <d v="2022-01-29T22:44:02"/>
    <x v="3"/>
    <n v="213"/>
    <n v="5"/>
    <n v="573"/>
    <x v="0"/>
    <n v="66"/>
    <n v="0"/>
    <s v="Female"/>
    <n v="0"/>
    <n v="2022"/>
    <x v="5"/>
    <x v="5"/>
    <x v="3"/>
    <x v="0"/>
    <x v="0"/>
  </r>
  <r>
    <x v="380"/>
    <d v="2022-02-11T17:51:52"/>
    <x v="2"/>
    <n v="153"/>
    <n v="2"/>
    <n v="1670"/>
    <x v="3"/>
    <n v="66"/>
    <n v="0"/>
    <s v="Female"/>
    <n v="0"/>
    <n v="2022"/>
    <x v="6"/>
    <x v="6"/>
    <x v="3"/>
    <x v="0"/>
    <x v="3"/>
  </r>
  <r>
    <x v="380"/>
    <d v="2022-08-30T19:56:37"/>
    <x v="0"/>
    <n v="224"/>
    <n v="2"/>
    <n v="5001"/>
    <x v="0"/>
    <n v="66"/>
    <n v="0"/>
    <s v="Female"/>
    <n v="0"/>
    <n v="2022"/>
    <x v="10"/>
    <x v="10"/>
    <x v="3"/>
    <x v="0"/>
    <x v="0"/>
  </r>
  <r>
    <x v="380"/>
    <d v="2021-06-26T06:09:52"/>
    <x v="3"/>
    <n v="52"/>
    <n v="4"/>
    <n v="1454"/>
    <x v="1"/>
    <n v="66"/>
    <n v="1"/>
    <s v="Female"/>
    <n v="0"/>
    <n v="2021"/>
    <x v="8"/>
    <x v="8"/>
    <x v="3"/>
    <x v="1"/>
    <x v="1"/>
  </r>
  <r>
    <x v="380"/>
    <d v="2021-12-15T03:49:45"/>
    <x v="3"/>
    <n v="127"/>
    <n v="3"/>
    <n v="999"/>
    <x v="2"/>
    <n v="66"/>
    <n v="1"/>
    <s v="Female"/>
    <n v="0"/>
    <n v="2021"/>
    <x v="9"/>
    <x v="9"/>
    <x v="3"/>
    <x v="1"/>
    <x v="2"/>
  </r>
  <r>
    <x v="380"/>
    <d v="2023-03-09T15:13:37"/>
    <x v="0"/>
    <n v="487"/>
    <n v="4"/>
    <n v="2417"/>
    <x v="0"/>
    <n v="66"/>
    <n v="0"/>
    <s v="Female"/>
    <n v="0"/>
    <n v="2023"/>
    <x v="1"/>
    <x v="1"/>
    <x v="3"/>
    <x v="0"/>
    <x v="0"/>
  </r>
  <r>
    <x v="380"/>
    <d v="2020-09-03T13:52:48"/>
    <x v="2"/>
    <n v="378"/>
    <n v="3"/>
    <n v="3094"/>
    <x v="1"/>
    <n v="66"/>
    <n v="0"/>
    <s v="Female"/>
    <n v="0"/>
    <n v="2020"/>
    <x v="0"/>
    <x v="0"/>
    <x v="3"/>
    <x v="0"/>
    <x v="1"/>
  </r>
  <r>
    <x v="380"/>
    <d v="2021-08-26T15:33:21"/>
    <x v="1"/>
    <n v="113"/>
    <n v="5"/>
    <n v="2683"/>
    <x v="1"/>
    <n v="66"/>
    <n v="1"/>
    <s v="Female"/>
    <n v="0"/>
    <n v="2021"/>
    <x v="10"/>
    <x v="10"/>
    <x v="3"/>
    <x v="1"/>
    <x v="1"/>
  </r>
  <r>
    <x v="380"/>
    <d v="2020-02-23T22:17:47"/>
    <x v="0"/>
    <n v="442"/>
    <n v="2"/>
    <n v="1963"/>
    <x v="0"/>
    <n v="66"/>
    <n v="0"/>
    <s v="Female"/>
    <n v="0"/>
    <n v="2020"/>
    <x v="6"/>
    <x v="6"/>
    <x v="3"/>
    <x v="0"/>
    <x v="0"/>
  </r>
  <r>
    <x v="381"/>
    <d v="2021-04-12T14:13:36"/>
    <x v="0"/>
    <n v="346"/>
    <n v="3"/>
    <n v="368"/>
    <x v="2"/>
    <n v="40"/>
    <n v="1"/>
    <s v="Male"/>
    <n v="1"/>
    <n v="2021"/>
    <x v="4"/>
    <x v="4"/>
    <x v="0"/>
    <x v="1"/>
    <x v="2"/>
  </r>
  <r>
    <x v="381"/>
    <d v="2021-01-11T13:22:18"/>
    <x v="2"/>
    <n v="219"/>
    <n v="4"/>
    <n v="670"/>
    <x v="1"/>
    <n v="40"/>
    <n v="0"/>
    <s v="Male"/>
    <n v="1"/>
    <n v="2021"/>
    <x v="5"/>
    <x v="5"/>
    <x v="0"/>
    <x v="0"/>
    <x v="1"/>
  </r>
  <r>
    <x v="381"/>
    <d v="2020-02-26T12:56:02"/>
    <x v="0"/>
    <n v="161"/>
    <n v="3"/>
    <n v="4833"/>
    <x v="2"/>
    <n v="40"/>
    <n v="1"/>
    <s v="Male"/>
    <n v="1"/>
    <n v="2020"/>
    <x v="6"/>
    <x v="6"/>
    <x v="0"/>
    <x v="1"/>
    <x v="2"/>
  </r>
  <r>
    <x v="381"/>
    <d v="2020-02-03T11:58:18"/>
    <x v="3"/>
    <n v="275"/>
    <n v="1"/>
    <n v="718"/>
    <x v="1"/>
    <n v="40"/>
    <n v="0"/>
    <s v="Male"/>
    <n v="1"/>
    <n v="2020"/>
    <x v="6"/>
    <x v="6"/>
    <x v="0"/>
    <x v="0"/>
    <x v="1"/>
  </r>
  <r>
    <x v="381"/>
    <d v="2023-06-12T06:01:46"/>
    <x v="2"/>
    <n v="420"/>
    <n v="4"/>
    <n v="2904"/>
    <x v="0"/>
    <n v="40"/>
    <n v="0"/>
    <s v="Male"/>
    <n v="1"/>
    <n v="2023"/>
    <x v="8"/>
    <x v="8"/>
    <x v="0"/>
    <x v="0"/>
    <x v="0"/>
  </r>
  <r>
    <x v="381"/>
    <d v="2021-10-21T09:03:42"/>
    <x v="2"/>
    <n v="196"/>
    <n v="4"/>
    <n v="2411"/>
    <x v="1"/>
    <n v="40"/>
    <n v="1"/>
    <s v="Male"/>
    <n v="1"/>
    <n v="2021"/>
    <x v="11"/>
    <x v="11"/>
    <x v="0"/>
    <x v="1"/>
    <x v="1"/>
  </r>
  <r>
    <x v="382"/>
    <d v="2023-07-07T08:30:11"/>
    <x v="0"/>
    <n v="382"/>
    <n v="4"/>
    <n v="2743"/>
    <x v="1"/>
    <n v="33"/>
    <n v="0"/>
    <s v="Female"/>
    <n v="0"/>
    <n v="2023"/>
    <x v="7"/>
    <x v="7"/>
    <x v="0"/>
    <x v="0"/>
    <x v="1"/>
  </r>
  <r>
    <x v="382"/>
    <d v="2022-08-30T22:44:40"/>
    <x v="3"/>
    <n v="30"/>
    <n v="1"/>
    <n v="4905"/>
    <x v="0"/>
    <n v="33"/>
    <n v="0"/>
    <s v="Female"/>
    <n v="0"/>
    <n v="2022"/>
    <x v="10"/>
    <x v="10"/>
    <x v="0"/>
    <x v="0"/>
    <x v="0"/>
  </r>
  <r>
    <x v="382"/>
    <d v="2023-03-10T19:25:12"/>
    <x v="2"/>
    <n v="63"/>
    <n v="3"/>
    <n v="4223"/>
    <x v="0"/>
    <n v="33"/>
    <n v="1"/>
    <s v="Female"/>
    <n v="0"/>
    <n v="2023"/>
    <x v="1"/>
    <x v="1"/>
    <x v="0"/>
    <x v="1"/>
    <x v="0"/>
  </r>
  <r>
    <x v="382"/>
    <d v="2023-04-04T10:11:09"/>
    <x v="2"/>
    <n v="392"/>
    <n v="4"/>
    <n v="1078"/>
    <x v="0"/>
    <n v="33"/>
    <n v="0"/>
    <s v="Female"/>
    <n v="0"/>
    <n v="2023"/>
    <x v="4"/>
    <x v="4"/>
    <x v="0"/>
    <x v="0"/>
    <x v="0"/>
  </r>
  <r>
    <x v="382"/>
    <d v="2021-10-20T23:21:47"/>
    <x v="2"/>
    <n v="445"/>
    <n v="2"/>
    <n v="891"/>
    <x v="0"/>
    <n v="33"/>
    <n v="0"/>
    <s v="Female"/>
    <n v="0"/>
    <n v="2021"/>
    <x v="11"/>
    <x v="11"/>
    <x v="0"/>
    <x v="0"/>
    <x v="0"/>
  </r>
  <r>
    <x v="382"/>
    <d v="2020-12-06T07:48:16"/>
    <x v="2"/>
    <n v="105"/>
    <n v="5"/>
    <n v="1756"/>
    <x v="2"/>
    <n v="33"/>
    <n v="0"/>
    <s v="Female"/>
    <n v="0"/>
    <n v="2020"/>
    <x v="9"/>
    <x v="9"/>
    <x v="0"/>
    <x v="0"/>
    <x v="2"/>
  </r>
  <r>
    <x v="382"/>
    <d v="2022-11-08T02:11:15"/>
    <x v="3"/>
    <n v="198"/>
    <n v="1"/>
    <n v="2690"/>
    <x v="2"/>
    <n v="33"/>
    <n v="0"/>
    <s v="Female"/>
    <n v="0"/>
    <n v="2022"/>
    <x v="3"/>
    <x v="3"/>
    <x v="0"/>
    <x v="0"/>
    <x v="2"/>
  </r>
  <r>
    <x v="383"/>
    <d v="2022-05-31T20:02:34"/>
    <x v="0"/>
    <n v="10"/>
    <n v="3"/>
    <n v="3828"/>
    <x v="3"/>
    <n v="60"/>
    <n v="0"/>
    <s v="Male"/>
    <n v="0"/>
    <n v="2022"/>
    <x v="2"/>
    <x v="2"/>
    <x v="1"/>
    <x v="0"/>
    <x v="3"/>
  </r>
  <r>
    <x v="383"/>
    <d v="2020-06-09T22:54:30"/>
    <x v="3"/>
    <n v="115"/>
    <n v="5"/>
    <n v="899"/>
    <x v="3"/>
    <n v="60"/>
    <n v="0"/>
    <s v="Male"/>
    <n v="0"/>
    <n v="2020"/>
    <x v="8"/>
    <x v="8"/>
    <x v="1"/>
    <x v="0"/>
    <x v="3"/>
  </r>
  <r>
    <x v="383"/>
    <d v="2023-06-22T17:50:00"/>
    <x v="3"/>
    <n v="438"/>
    <n v="5"/>
    <n v="2873"/>
    <x v="1"/>
    <n v="60"/>
    <n v="0"/>
    <s v="Male"/>
    <n v="0"/>
    <n v="2023"/>
    <x v="8"/>
    <x v="8"/>
    <x v="1"/>
    <x v="0"/>
    <x v="1"/>
  </r>
  <r>
    <x v="384"/>
    <d v="2023-02-26T19:56:25"/>
    <x v="3"/>
    <n v="450"/>
    <n v="5"/>
    <n v="4146"/>
    <x v="1"/>
    <n v="23"/>
    <n v="1"/>
    <s v="Male"/>
    <n v="0"/>
    <n v="2023"/>
    <x v="6"/>
    <x v="6"/>
    <x v="2"/>
    <x v="1"/>
    <x v="1"/>
  </r>
  <r>
    <x v="384"/>
    <d v="2022-09-21T07:43:37"/>
    <x v="0"/>
    <n v="68"/>
    <n v="4"/>
    <n v="216"/>
    <x v="1"/>
    <n v="23"/>
    <n v="0"/>
    <s v="Male"/>
    <n v="0"/>
    <n v="2022"/>
    <x v="0"/>
    <x v="0"/>
    <x v="2"/>
    <x v="0"/>
    <x v="1"/>
  </r>
  <r>
    <x v="384"/>
    <d v="2020-06-26T23:33:50"/>
    <x v="3"/>
    <n v="493"/>
    <n v="2"/>
    <n v="4291"/>
    <x v="1"/>
    <n v="23"/>
    <n v="0"/>
    <s v="Male"/>
    <n v="0"/>
    <n v="2020"/>
    <x v="8"/>
    <x v="8"/>
    <x v="2"/>
    <x v="0"/>
    <x v="1"/>
  </r>
  <r>
    <x v="384"/>
    <d v="2023-07-07T08:20:55"/>
    <x v="2"/>
    <n v="72"/>
    <n v="3"/>
    <n v="3060"/>
    <x v="1"/>
    <n v="23"/>
    <n v="0"/>
    <s v="Male"/>
    <n v="0"/>
    <n v="2023"/>
    <x v="7"/>
    <x v="7"/>
    <x v="2"/>
    <x v="0"/>
    <x v="1"/>
  </r>
  <r>
    <x v="384"/>
    <d v="2020-01-11T20:31:33"/>
    <x v="1"/>
    <n v="427"/>
    <n v="4"/>
    <n v="475"/>
    <x v="0"/>
    <n v="23"/>
    <n v="1"/>
    <s v="Male"/>
    <n v="0"/>
    <n v="2020"/>
    <x v="5"/>
    <x v="5"/>
    <x v="2"/>
    <x v="1"/>
    <x v="0"/>
  </r>
  <r>
    <x v="385"/>
    <d v="2021-02-13T21:27:08"/>
    <x v="0"/>
    <n v="70"/>
    <n v="2"/>
    <n v="1502"/>
    <x v="0"/>
    <n v="24"/>
    <n v="1"/>
    <s v="Male"/>
    <n v="0"/>
    <n v="2021"/>
    <x v="6"/>
    <x v="6"/>
    <x v="2"/>
    <x v="1"/>
    <x v="0"/>
  </r>
  <r>
    <x v="385"/>
    <d v="2022-02-19T03:56:52"/>
    <x v="3"/>
    <n v="325"/>
    <n v="2"/>
    <n v="3902"/>
    <x v="0"/>
    <n v="24"/>
    <n v="0"/>
    <s v="Male"/>
    <n v="0"/>
    <n v="2022"/>
    <x v="6"/>
    <x v="6"/>
    <x v="2"/>
    <x v="0"/>
    <x v="0"/>
  </r>
  <r>
    <x v="385"/>
    <d v="2020-05-08T19:50:43"/>
    <x v="2"/>
    <n v="43"/>
    <n v="2"/>
    <n v="1830"/>
    <x v="1"/>
    <n v="24"/>
    <n v="1"/>
    <s v="Male"/>
    <n v="0"/>
    <n v="2020"/>
    <x v="2"/>
    <x v="2"/>
    <x v="2"/>
    <x v="1"/>
    <x v="1"/>
  </r>
  <r>
    <x v="385"/>
    <d v="2020-10-19T12:48:48"/>
    <x v="2"/>
    <n v="75"/>
    <n v="5"/>
    <n v="2889"/>
    <x v="0"/>
    <n v="24"/>
    <n v="0"/>
    <s v="Male"/>
    <n v="0"/>
    <n v="2020"/>
    <x v="11"/>
    <x v="11"/>
    <x v="2"/>
    <x v="0"/>
    <x v="0"/>
  </r>
  <r>
    <x v="386"/>
    <d v="2022-09-09T15:03:51"/>
    <x v="1"/>
    <n v="325"/>
    <n v="1"/>
    <n v="1445"/>
    <x v="0"/>
    <n v="22"/>
    <n v="1"/>
    <s v="Female"/>
    <n v="1"/>
    <n v="2022"/>
    <x v="0"/>
    <x v="0"/>
    <x v="2"/>
    <x v="1"/>
    <x v="0"/>
  </r>
  <r>
    <x v="386"/>
    <d v="2021-02-16T20:54:00"/>
    <x v="1"/>
    <n v="56"/>
    <n v="4"/>
    <n v="3248"/>
    <x v="0"/>
    <n v="22"/>
    <n v="0"/>
    <s v="Female"/>
    <n v="1"/>
    <n v="2021"/>
    <x v="6"/>
    <x v="6"/>
    <x v="2"/>
    <x v="0"/>
    <x v="0"/>
  </r>
  <r>
    <x v="386"/>
    <d v="2022-08-30T00:59:53"/>
    <x v="1"/>
    <n v="177"/>
    <n v="1"/>
    <n v="3564"/>
    <x v="0"/>
    <n v="22"/>
    <n v="0"/>
    <s v="Female"/>
    <n v="1"/>
    <n v="2022"/>
    <x v="10"/>
    <x v="10"/>
    <x v="2"/>
    <x v="0"/>
    <x v="0"/>
  </r>
  <r>
    <x v="386"/>
    <d v="2020-01-27T08:30:36"/>
    <x v="2"/>
    <n v="474"/>
    <n v="5"/>
    <n v="3673"/>
    <x v="2"/>
    <n v="22"/>
    <n v="1"/>
    <s v="Female"/>
    <n v="1"/>
    <n v="2020"/>
    <x v="5"/>
    <x v="5"/>
    <x v="2"/>
    <x v="1"/>
    <x v="2"/>
  </r>
  <r>
    <x v="386"/>
    <d v="2021-02-17T22:27:46"/>
    <x v="3"/>
    <n v="116"/>
    <n v="3"/>
    <n v="2324"/>
    <x v="0"/>
    <n v="22"/>
    <n v="1"/>
    <s v="Female"/>
    <n v="1"/>
    <n v="2021"/>
    <x v="6"/>
    <x v="6"/>
    <x v="2"/>
    <x v="1"/>
    <x v="0"/>
  </r>
  <r>
    <x v="386"/>
    <d v="2022-09-03T19:32:31"/>
    <x v="2"/>
    <n v="391"/>
    <n v="5"/>
    <n v="503"/>
    <x v="3"/>
    <n v="22"/>
    <n v="1"/>
    <s v="Female"/>
    <n v="1"/>
    <n v="2022"/>
    <x v="0"/>
    <x v="0"/>
    <x v="2"/>
    <x v="1"/>
    <x v="3"/>
  </r>
  <r>
    <x v="386"/>
    <d v="2023-02-20T15:03:58"/>
    <x v="3"/>
    <n v="308"/>
    <n v="4"/>
    <n v="1803"/>
    <x v="0"/>
    <n v="22"/>
    <n v="0"/>
    <s v="Female"/>
    <n v="1"/>
    <n v="2023"/>
    <x v="6"/>
    <x v="6"/>
    <x v="2"/>
    <x v="0"/>
    <x v="0"/>
  </r>
  <r>
    <x v="386"/>
    <d v="2020-01-05T12:13:57"/>
    <x v="2"/>
    <n v="290"/>
    <n v="1"/>
    <n v="3253"/>
    <x v="2"/>
    <n v="22"/>
    <n v="0"/>
    <s v="Female"/>
    <n v="1"/>
    <n v="2020"/>
    <x v="5"/>
    <x v="5"/>
    <x v="2"/>
    <x v="0"/>
    <x v="2"/>
  </r>
  <r>
    <x v="386"/>
    <d v="2020-04-10T18:25:48"/>
    <x v="1"/>
    <n v="382"/>
    <n v="4"/>
    <n v="1526"/>
    <x v="1"/>
    <n v="22"/>
    <n v="1"/>
    <s v="Female"/>
    <n v="1"/>
    <n v="2020"/>
    <x v="4"/>
    <x v="4"/>
    <x v="2"/>
    <x v="1"/>
    <x v="1"/>
  </r>
  <r>
    <x v="386"/>
    <d v="2021-11-16T06:30:24"/>
    <x v="3"/>
    <n v="260"/>
    <n v="3"/>
    <n v="3685"/>
    <x v="2"/>
    <n v="22"/>
    <n v="0"/>
    <s v="Female"/>
    <n v="1"/>
    <n v="2021"/>
    <x v="3"/>
    <x v="3"/>
    <x v="2"/>
    <x v="0"/>
    <x v="2"/>
  </r>
  <r>
    <x v="386"/>
    <d v="2021-02-02T21:16:02"/>
    <x v="3"/>
    <n v="292"/>
    <n v="1"/>
    <n v="857"/>
    <x v="0"/>
    <n v="22"/>
    <n v="1"/>
    <s v="Female"/>
    <n v="1"/>
    <n v="2021"/>
    <x v="6"/>
    <x v="6"/>
    <x v="2"/>
    <x v="1"/>
    <x v="0"/>
  </r>
  <r>
    <x v="387"/>
    <d v="2022-06-17T10:31:50"/>
    <x v="3"/>
    <n v="71"/>
    <n v="2"/>
    <n v="3312"/>
    <x v="2"/>
    <n v="30"/>
    <n v="0"/>
    <s v="Female"/>
    <n v="0"/>
    <n v="2022"/>
    <x v="8"/>
    <x v="8"/>
    <x v="0"/>
    <x v="0"/>
    <x v="2"/>
  </r>
  <r>
    <x v="387"/>
    <d v="2023-01-01T23:00:29"/>
    <x v="2"/>
    <n v="268"/>
    <n v="2"/>
    <n v="2204"/>
    <x v="0"/>
    <n v="30"/>
    <n v="1"/>
    <s v="Female"/>
    <n v="0"/>
    <n v="2023"/>
    <x v="5"/>
    <x v="5"/>
    <x v="0"/>
    <x v="1"/>
    <x v="0"/>
  </r>
  <r>
    <x v="387"/>
    <d v="2023-06-10T14:54:50"/>
    <x v="1"/>
    <n v="207"/>
    <n v="4"/>
    <n v="2295"/>
    <x v="2"/>
    <n v="30"/>
    <n v="1"/>
    <s v="Female"/>
    <n v="0"/>
    <n v="2023"/>
    <x v="8"/>
    <x v="8"/>
    <x v="0"/>
    <x v="1"/>
    <x v="2"/>
  </r>
  <r>
    <x v="387"/>
    <d v="2023-01-26T18:29:59"/>
    <x v="3"/>
    <n v="100"/>
    <n v="1"/>
    <n v="510"/>
    <x v="0"/>
    <n v="30"/>
    <n v="0"/>
    <s v="Female"/>
    <n v="0"/>
    <n v="2023"/>
    <x v="5"/>
    <x v="5"/>
    <x v="0"/>
    <x v="0"/>
    <x v="0"/>
  </r>
  <r>
    <x v="387"/>
    <d v="2023-09-08T18:37:36"/>
    <x v="2"/>
    <n v="141"/>
    <n v="5"/>
    <n v="519"/>
    <x v="1"/>
    <n v="30"/>
    <n v="0"/>
    <s v="Female"/>
    <n v="0"/>
    <n v="2023"/>
    <x v="0"/>
    <x v="0"/>
    <x v="0"/>
    <x v="0"/>
    <x v="1"/>
  </r>
  <r>
    <x v="387"/>
    <d v="2020-02-11T13:30:15"/>
    <x v="2"/>
    <n v="197"/>
    <n v="4"/>
    <n v="4067"/>
    <x v="3"/>
    <n v="30"/>
    <n v="0"/>
    <s v="Female"/>
    <n v="0"/>
    <n v="2020"/>
    <x v="6"/>
    <x v="6"/>
    <x v="0"/>
    <x v="0"/>
    <x v="3"/>
  </r>
  <r>
    <x v="387"/>
    <d v="2021-06-26T09:12:43"/>
    <x v="2"/>
    <n v="45"/>
    <n v="1"/>
    <n v="715"/>
    <x v="0"/>
    <n v="30"/>
    <n v="0"/>
    <s v="Female"/>
    <n v="0"/>
    <n v="2021"/>
    <x v="8"/>
    <x v="8"/>
    <x v="0"/>
    <x v="0"/>
    <x v="0"/>
  </r>
  <r>
    <x v="387"/>
    <d v="2023-07-06T13:47:04"/>
    <x v="1"/>
    <n v="25"/>
    <n v="2"/>
    <n v="1674"/>
    <x v="0"/>
    <n v="30"/>
    <n v="0"/>
    <s v="Female"/>
    <n v="0"/>
    <n v="2023"/>
    <x v="7"/>
    <x v="7"/>
    <x v="0"/>
    <x v="0"/>
    <x v="0"/>
  </r>
  <r>
    <x v="388"/>
    <d v="2022-07-10T19:26:06"/>
    <x v="3"/>
    <n v="82"/>
    <n v="4"/>
    <n v="1892"/>
    <x v="0"/>
    <n v="61"/>
    <n v="1"/>
    <s v="Male"/>
    <n v="0"/>
    <n v="2022"/>
    <x v="7"/>
    <x v="7"/>
    <x v="3"/>
    <x v="1"/>
    <x v="0"/>
  </r>
  <r>
    <x v="388"/>
    <d v="2023-01-12T23:38:21"/>
    <x v="1"/>
    <n v="72"/>
    <n v="1"/>
    <n v="3721"/>
    <x v="1"/>
    <n v="61"/>
    <n v="1"/>
    <s v="Male"/>
    <n v="0"/>
    <n v="2023"/>
    <x v="5"/>
    <x v="5"/>
    <x v="3"/>
    <x v="1"/>
    <x v="1"/>
  </r>
  <r>
    <x v="388"/>
    <d v="2023-04-27T09:24:11"/>
    <x v="2"/>
    <n v="336"/>
    <n v="4"/>
    <n v="3498"/>
    <x v="1"/>
    <n v="61"/>
    <n v="1"/>
    <s v="Male"/>
    <n v="0"/>
    <n v="2023"/>
    <x v="4"/>
    <x v="4"/>
    <x v="3"/>
    <x v="1"/>
    <x v="1"/>
  </r>
  <r>
    <x v="388"/>
    <d v="2022-06-02T10:23:14"/>
    <x v="2"/>
    <n v="377"/>
    <n v="3"/>
    <n v="962"/>
    <x v="0"/>
    <n v="61"/>
    <n v="1"/>
    <s v="Male"/>
    <n v="0"/>
    <n v="2022"/>
    <x v="8"/>
    <x v="8"/>
    <x v="3"/>
    <x v="1"/>
    <x v="0"/>
  </r>
  <r>
    <x v="388"/>
    <d v="2023-01-25T17:30:53"/>
    <x v="0"/>
    <n v="410"/>
    <n v="2"/>
    <n v="1138"/>
    <x v="1"/>
    <n v="61"/>
    <n v="1"/>
    <s v="Male"/>
    <n v="0"/>
    <n v="2023"/>
    <x v="5"/>
    <x v="5"/>
    <x v="3"/>
    <x v="1"/>
    <x v="1"/>
  </r>
  <r>
    <x v="388"/>
    <d v="2020-02-17T19:25:11"/>
    <x v="3"/>
    <n v="360"/>
    <n v="5"/>
    <n v="2292"/>
    <x v="1"/>
    <n v="61"/>
    <n v="0"/>
    <s v="Male"/>
    <n v="0"/>
    <n v="2020"/>
    <x v="6"/>
    <x v="6"/>
    <x v="3"/>
    <x v="0"/>
    <x v="1"/>
  </r>
  <r>
    <x v="388"/>
    <d v="2021-08-28T06:13:06"/>
    <x v="3"/>
    <n v="328"/>
    <n v="1"/>
    <n v="3906"/>
    <x v="0"/>
    <n v="61"/>
    <n v="0"/>
    <s v="Male"/>
    <n v="0"/>
    <n v="2021"/>
    <x v="10"/>
    <x v="10"/>
    <x v="3"/>
    <x v="0"/>
    <x v="0"/>
  </r>
  <r>
    <x v="389"/>
    <d v="2022-04-29T07:32:04"/>
    <x v="2"/>
    <n v="299"/>
    <n v="3"/>
    <n v="153"/>
    <x v="1"/>
    <n v="22"/>
    <n v="0"/>
    <s v="Male"/>
    <n v="0"/>
    <n v="2022"/>
    <x v="4"/>
    <x v="4"/>
    <x v="2"/>
    <x v="0"/>
    <x v="1"/>
  </r>
  <r>
    <x v="389"/>
    <d v="2020-06-16T07:40:09"/>
    <x v="2"/>
    <n v="113"/>
    <n v="4"/>
    <n v="639"/>
    <x v="0"/>
    <n v="22"/>
    <n v="0"/>
    <s v="Male"/>
    <n v="0"/>
    <n v="2020"/>
    <x v="8"/>
    <x v="8"/>
    <x v="2"/>
    <x v="0"/>
    <x v="0"/>
  </r>
  <r>
    <x v="389"/>
    <d v="2023-06-17T04:13:32"/>
    <x v="3"/>
    <n v="15"/>
    <n v="3"/>
    <n v="3276"/>
    <x v="3"/>
    <n v="22"/>
    <n v="1"/>
    <s v="Male"/>
    <n v="0"/>
    <n v="2023"/>
    <x v="8"/>
    <x v="8"/>
    <x v="2"/>
    <x v="1"/>
    <x v="3"/>
  </r>
  <r>
    <x v="389"/>
    <d v="2020-12-09T08:49:56"/>
    <x v="3"/>
    <n v="416"/>
    <n v="1"/>
    <n v="2915"/>
    <x v="1"/>
    <n v="22"/>
    <n v="0"/>
    <s v="Male"/>
    <n v="0"/>
    <n v="2020"/>
    <x v="9"/>
    <x v="9"/>
    <x v="2"/>
    <x v="0"/>
    <x v="1"/>
  </r>
  <r>
    <x v="389"/>
    <d v="2023-05-07T09:52:45"/>
    <x v="0"/>
    <n v="126"/>
    <n v="5"/>
    <n v="409"/>
    <x v="2"/>
    <n v="22"/>
    <n v="1"/>
    <s v="Male"/>
    <n v="0"/>
    <n v="2023"/>
    <x v="2"/>
    <x v="2"/>
    <x v="2"/>
    <x v="1"/>
    <x v="2"/>
  </r>
  <r>
    <x v="389"/>
    <d v="2023-06-04T06:58:15"/>
    <x v="0"/>
    <n v="18"/>
    <n v="2"/>
    <n v="1374"/>
    <x v="0"/>
    <n v="22"/>
    <n v="0"/>
    <s v="Male"/>
    <n v="0"/>
    <n v="2023"/>
    <x v="8"/>
    <x v="8"/>
    <x v="2"/>
    <x v="0"/>
    <x v="0"/>
  </r>
  <r>
    <x v="390"/>
    <d v="2020-07-17T14:38:13"/>
    <x v="0"/>
    <n v="34"/>
    <n v="2"/>
    <n v="4983"/>
    <x v="0"/>
    <n v="57"/>
    <n v="0"/>
    <s v="Female"/>
    <n v="0"/>
    <n v="2020"/>
    <x v="7"/>
    <x v="7"/>
    <x v="1"/>
    <x v="0"/>
    <x v="0"/>
  </r>
  <r>
    <x v="390"/>
    <d v="2021-09-28T17:31:56"/>
    <x v="2"/>
    <n v="19"/>
    <n v="1"/>
    <n v="3761"/>
    <x v="0"/>
    <n v="57"/>
    <n v="0"/>
    <s v="Female"/>
    <n v="0"/>
    <n v="2021"/>
    <x v="0"/>
    <x v="0"/>
    <x v="1"/>
    <x v="0"/>
    <x v="0"/>
  </r>
  <r>
    <x v="390"/>
    <d v="2020-04-07T20:37:59"/>
    <x v="3"/>
    <n v="294"/>
    <n v="3"/>
    <n v="820"/>
    <x v="3"/>
    <n v="57"/>
    <n v="0"/>
    <s v="Female"/>
    <n v="0"/>
    <n v="2020"/>
    <x v="4"/>
    <x v="4"/>
    <x v="1"/>
    <x v="0"/>
    <x v="3"/>
  </r>
  <r>
    <x v="391"/>
    <d v="2022-07-19T07:51:23"/>
    <x v="2"/>
    <n v="289"/>
    <n v="2"/>
    <n v="3845"/>
    <x v="0"/>
    <n v="19"/>
    <n v="0"/>
    <s v="Female"/>
    <n v="1"/>
    <n v="2022"/>
    <x v="7"/>
    <x v="7"/>
    <x v="2"/>
    <x v="0"/>
    <x v="0"/>
  </r>
  <r>
    <x v="391"/>
    <d v="2022-01-26T15:48:32"/>
    <x v="3"/>
    <n v="30"/>
    <n v="1"/>
    <n v="1689"/>
    <x v="0"/>
    <n v="19"/>
    <n v="0"/>
    <s v="Female"/>
    <n v="1"/>
    <n v="2022"/>
    <x v="5"/>
    <x v="5"/>
    <x v="2"/>
    <x v="0"/>
    <x v="0"/>
  </r>
  <r>
    <x v="391"/>
    <d v="2021-05-04T00:22:19"/>
    <x v="0"/>
    <n v="249"/>
    <n v="5"/>
    <n v="568"/>
    <x v="1"/>
    <n v="19"/>
    <n v="0"/>
    <s v="Female"/>
    <n v="1"/>
    <n v="2021"/>
    <x v="2"/>
    <x v="2"/>
    <x v="2"/>
    <x v="0"/>
    <x v="1"/>
  </r>
  <r>
    <x v="392"/>
    <d v="2021-01-22T23:18:00"/>
    <x v="3"/>
    <n v="151"/>
    <n v="5"/>
    <n v="898"/>
    <x v="0"/>
    <n v="51"/>
    <n v="1"/>
    <s v="Male"/>
    <n v="0"/>
    <n v="2021"/>
    <x v="5"/>
    <x v="5"/>
    <x v="1"/>
    <x v="1"/>
    <x v="0"/>
  </r>
  <r>
    <x v="392"/>
    <d v="2021-04-24T18:09:40"/>
    <x v="2"/>
    <n v="387"/>
    <n v="3"/>
    <n v="1358"/>
    <x v="0"/>
    <n v="51"/>
    <n v="0"/>
    <s v="Male"/>
    <n v="0"/>
    <n v="2021"/>
    <x v="4"/>
    <x v="4"/>
    <x v="1"/>
    <x v="0"/>
    <x v="0"/>
  </r>
  <r>
    <x v="392"/>
    <d v="2023-09-01T06:27:17"/>
    <x v="3"/>
    <n v="234"/>
    <n v="1"/>
    <n v="1245"/>
    <x v="0"/>
    <n v="51"/>
    <n v="0"/>
    <s v="Male"/>
    <n v="0"/>
    <n v="2023"/>
    <x v="0"/>
    <x v="0"/>
    <x v="1"/>
    <x v="0"/>
    <x v="0"/>
  </r>
  <r>
    <x v="392"/>
    <d v="2022-12-15T14:33:00"/>
    <x v="3"/>
    <n v="320"/>
    <n v="4"/>
    <n v="4311"/>
    <x v="0"/>
    <n v="51"/>
    <n v="0"/>
    <s v="Male"/>
    <n v="0"/>
    <n v="2022"/>
    <x v="9"/>
    <x v="9"/>
    <x v="1"/>
    <x v="0"/>
    <x v="0"/>
  </r>
  <r>
    <x v="392"/>
    <d v="2021-07-29T11:28:11"/>
    <x v="3"/>
    <n v="280"/>
    <n v="1"/>
    <n v="902"/>
    <x v="0"/>
    <n v="51"/>
    <n v="0"/>
    <s v="Male"/>
    <n v="0"/>
    <n v="2021"/>
    <x v="7"/>
    <x v="7"/>
    <x v="1"/>
    <x v="0"/>
    <x v="0"/>
  </r>
  <r>
    <x v="392"/>
    <d v="2022-03-11T10:58:42"/>
    <x v="2"/>
    <n v="35"/>
    <n v="1"/>
    <n v="3500"/>
    <x v="2"/>
    <n v="51"/>
    <n v="0"/>
    <s v="Male"/>
    <n v="0"/>
    <n v="2022"/>
    <x v="1"/>
    <x v="1"/>
    <x v="1"/>
    <x v="0"/>
    <x v="2"/>
  </r>
  <r>
    <x v="392"/>
    <d v="2020-06-10T07:48:10"/>
    <x v="3"/>
    <n v="113"/>
    <n v="1"/>
    <n v="2366"/>
    <x v="0"/>
    <n v="51"/>
    <n v="1"/>
    <s v="Male"/>
    <n v="0"/>
    <n v="2020"/>
    <x v="8"/>
    <x v="8"/>
    <x v="1"/>
    <x v="1"/>
    <x v="0"/>
  </r>
  <r>
    <x v="392"/>
    <d v="2022-03-30T07:49:56"/>
    <x v="2"/>
    <n v="75"/>
    <n v="2"/>
    <n v="1664"/>
    <x v="1"/>
    <n v="51"/>
    <n v="0"/>
    <s v="Male"/>
    <n v="0"/>
    <n v="2022"/>
    <x v="1"/>
    <x v="1"/>
    <x v="1"/>
    <x v="0"/>
    <x v="1"/>
  </r>
  <r>
    <x v="392"/>
    <d v="2023-08-18T04:05:39"/>
    <x v="0"/>
    <n v="267"/>
    <n v="4"/>
    <n v="889"/>
    <x v="1"/>
    <n v="51"/>
    <n v="1"/>
    <s v="Male"/>
    <n v="0"/>
    <n v="2023"/>
    <x v="10"/>
    <x v="10"/>
    <x v="1"/>
    <x v="1"/>
    <x v="1"/>
  </r>
  <r>
    <x v="392"/>
    <d v="2022-07-22T14:25:42"/>
    <x v="0"/>
    <n v="341"/>
    <n v="2"/>
    <n v="4940"/>
    <x v="2"/>
    <n v="51"/>
    <n v="1"/>
    <s v="Male"/>
    <n v="0"/>
    <n v="2022"/>
    <x v="7"/>
    <x v="7"/>
    <x v="1"/>
    <x v="1"/>
    <x v="2"/>
  </r>
  <r>
    <x v="392"/>
    <d v="2021-08-02T15:41:02"/>
    <x v="1"/>
    <n v="325"/>
    <n v="2"/>
    <n v="2780"/>
    <x v="0"/>
    <n v="51"/>
    <n v="0"/>
    <s v="Male"/>
    <n v="0"/>
    <n v="2021"/>
    <x v="10"/>
    <x v="10"/>
    <x v="1"/>
    <x v="0"/>
    <x v="0"/>
  </r>
  <r>
    <x v="392"/>
    <d v="2022-09-20T16:47:42"/>
    <x v="3"/>
    <n v="31"/>
    <n v="5"/>
    <n v="4202"/>
    <x v="0"/>
    <n v="51"/>
    <n v="0"/>
    <s v="Male"/>
    <n v="0"/>
    <n v="2022"/>
    <x v="0"/>
    <x v="0"/>
    <x v="1"/>
    <x v="0"/>
    <x v="0"/>
  </r>
  <r>
    <x v="392"/>
    <d v="2021-08-26T07:42:07"/>
    <x v="3"/>
    <n v="271"/>
    <n v="1"/>
    <n v="727"/>
    <x v="2"/>
    <n v="51"/>
    <n v="1"/>
    <s v="Male"/>
    <n v="0"/>
    <n v="2021"/>
    <x v="10"/>
    <x v="10"/>
    <x v="1"/>
    <x v="1"/>
    <x v="2"/>
  </r>
  <r>
    <x v="393"/>
    <d v="2020-04-07T02:36:44"/>
    <x v="2"/>
    <n v="264"/>
    <n v="5"/>
    <n v="4343"/>
    <x v="0"/>
    <n v="42"/>
    <n v="0"/>
    <s v="Female"/>
    <n v="0"/>
    <n v="2020"/>
    <x v="4"/>
    <x v="4"/>
    <x v="1"/>
    <x v="0"/>
    <x v="0"/>
  </r>
  <r>
    <x v="393"/>
    <d v="2022-02-04T14:11:00"/>
    <x v="2"/>
    <n v="386"/>
    <n v="1"/>
    <n v="1285"/>
    <x v="0"/>
    <n v="42"/>
    <n v="0"/>
    <s v="Female"/>
    <n v="0"/>
    <n v="2022"/>
    <x v="6"/>
    <x v="6"/>
    <x v="1"/>
    <x v="0"/>
    <x v="0"/>
  </r>
  <r>
    <x v="393"/>
    <d v="2020-12-19T17:02:02"/>
    <x v="2"/>
    <n v="182"/>
    <n v="2"/>
    <n v="2253"/>
    <x v="0"/>
    <n v="42"/>
    <n v="0"/>
    <s v="Female"/>
    <n v="0"/>
    <n v="2020"/>
    <x v="9"/>
    <x v="9"/>
    <x v="1"/>
    <x v="0"/>
    <x v="0"/>
  </r>
  <r>
    <x v="393"/>
    <d v="2022-12-18T11:54:10"/>
    <x v="3"/>
    <n v="354"/>
    <n v="2"/>
    <n v="3249"/>
    <x v="0"/>
    <n v="42"/>
    <n v="1"/>
    <s v="Female"/>
    <n v="0"/>
    <n v="2022"/>
    <x v="9"/>
    <x v="9"/>
    <x v="1"/>
    <x v="1"/>
    <x v="0"/>
  </r>
  <r>
    <x v="393"/>
    <d v="2023-04-17T08:10:53"/>
    <x v="2"/>
    <n v="230"/>
    <n v="3"/>
    <n v="3593"/>
    <x v="0"/>
    <n v="42"/>
    <n v="0"/>
    <s v="Female"/>
    <n v="0"/>
    <n v="2023"/>
    <x v="4"/>
    <x v="4"/>
    <x v="1"/>
    <x v="0"/>
    <x v="0"/>
  </r>
  <r>
    <x v="394"/>
    <d v="2020-09-12T19:57:44"/>
    <x v="2"/>
    <n v="319"/>
    <n v="1"/>
    <n v="4067"/>
    <x v="3"/>
    <n v="29"/>
    <n v="0"/>
    <s v="Female"/>
    <n v="0"/>
    <n v="2020"/>
    <x v="0"/>
    <x v="0"/>
    <x v="0"/>
    <x v="0"/>
    <x v="3"/>
  </r>
  <r>
    <x v="394"/>
    <d v="2020-12-05T06:52:15"/>
    <x v="3"/>
    <n v="276"/>
    <n v="2"/>
    <n v="4133"/>
    <x v="1"/>
    <n v="29"/>
    <n v="0"/>
    <s v="Female"/>
    <n v="0"/>
    <n v="2020"/>
    <x v="9"/>
    <x v="9"/>
    <x v="0"/>
    <x v="0"/>
    <x v="1"/>
  </r>
  <r>
    <x v="394"/>
    <d v="2022-10-21T15:19:12"/>
    <x v="2"/>
    <n v="334"/>
    <n v="5"/>
    <n v="2906"/>
    <x v="3"/>
    <n v="29"/>
    <n v="0"/>
    <s v="Female"/>
    <n v="0"/>
    <n v="2022"/>
    <x v="11"/>
    <x v="11"/>
    <x v="0"/>
    <x v="0"/>
    <x v="3"/>
  </r>
  <r>
    <x v="394"/>
    <d v="2022-09-12T20:16:14"/>
    <x v="2"/>
    <n v="167"/>
    <n v="2"/>
    <n v="835"/>
    <x v="3"/>
    <n v="29"/>
    <n v="1"/>
    <s v="Female"/>
    <n v="0"/>
    <n v="2022"/>
    <x v="0"/>
    <x v="0"/>
    <x v="0"/>
    <x v="1"/>
    <x v="3"/>
  </r>
  <r>
    <x v="394"/>
    <d v="2022-03-02T23:15:47"/>
    <x v="2"/>
    <n v="107"/>
    <n v="1"/>
    <n v="1598"/>
    <x v="1"/>
    <n v="29"/>
    <n v="0"/>
    <s v="Female"/>
    <n v="0"/>
    <n v="2022"/>
    <x v="1"/>
    <x v="1"/>
    <x v="0"/>
    <x v="0"/>
    <x v="1"/>
  </r>
  <r>
    <x v="394"/>
    <d v="2023-06-18T21:50:35"/>
    <x v="0"/>
    <n v="146"/>
    <n v="2"/>
    <n v="1522"/>
    <x v="2"/>
    <n v="29"/>
    <n v="0"/>
    <s v="Female"/>
    <n v="0"/>
    <n v="2023"/>
    <x v="8"/>
    <x v="8"/>
    <x v="0"/>
    <x v="0"/>
    <x v="2"/>
  </r>
  <r>
    <x v="395"/>
    <d v="2022-07-08T17:48:54"/>
    <x v="3"/>
    <n v="382"/>
    <n v="2"/>
    <n v="873"/>
    <x v="0"/>
    <n v="30"/>
    <n v="0"/>
    <s v="Female"/>
    <n v="0"/>
    <n v="2022"/>
    <x v="7"/>
    <x v="7"/>
    <x v="0"/>
    <x v="0"/>
    <x v="0"/>
  </r>
  <r>
    <x v="396"/>
    <d v="2022-04-27T03:01:42"/>
    <x v="0"/>
    <n v="45"/>
    <n v="3"/>
    <n v="3860"/>
    <x v="0"/>
    <n v="25"/>
    <n v="1"/>
    <s v="Female"/>
    <n v="0"/>
    <n v="2022"/>
    <x v="4"/>
    <x v="4"/>
    <x v="2"/>
    <x v="1"/>
    <x v="0"/>
  </r>
  <r>
    <x v="396"/>
    <d v="2023-02-24T19:58:48"/>
    <x v="1"/>
    <n v="82"/>
    <n v="4"/>
    <n v="2279"/>
    <x v="0"/>
    <n v="25"/>
    <n v="0"/>
    <s v="Female"/>
    <n v="0"/>
    <n v="2023"/>
    <x v="6"/>
    <x v="6"/>
    <x v="2"/>
    <x v="0"/>
    <x v="0"/>
  </r>
  <r>
    <x v="396"/>
    <d v="2022-10-11T15:46:19"/>
    <x v="3"/>
    <n v="142"/>
    <n v="3"/>
    <n v="3338"/>
    <x v="1"/>
    <n v="25"/>
    <n v="0"/>
    <s v="Female"/>
    <n v="0"/>
    <n v="2022"/>
    <x v="11"/>
    <x v="11"/>
    <x v="2"/>
    <x v="0"/>
    <x v="1"/>
  </r>
  <r>
    <x v="396"/>
    <d v="2020-04-01T10:08:50"/>
    <x v="2"/>
    <n v="266"/>
    <n v="3"/>
    <n v="3467"/>
    <x v="2"/>
    <n v="25"/>
    <n v="0"/>
    <s v="Female"/>
    <n v="0"/>
    <n v="2020"/>
    <x v="4"/>
    <x v="4"/>
    <x v="2"/>
    <x v="0"/>
    <x v="2"/>
  </r>
  <r>
    <x v="396"/>
    <d v="2021-03-13T22:37:11"/>
    <x v="0"/>
    <n v="267"/>
    <n v="4"/>
    <n v="2594"/>
    <x v="2"/>
    <n v="25"/>
    <n v="1"/>
    <s v="Female"/>
    <n v="0"/>
    <n v="2021"/>
    <x v="1"/>
    <x v="1"/>
    <x v="2"/>
    <x v="1"/>
    <x v="2"/>
  </r>
  <r>
    <x v="396"/>
    <d v="2022-11-12T14:25:34"/>
    <x v="3"/>
    <n v="353"/>
    <n v="3"/>
    <n v="1200"/>
    <x v="2"/>
    <n v="25"/>
    <n v="0"/>
    <s v="Female"/>
    <n v="0"/>
    <n v="2022"/>
    <x v="3"/>
    <x v="3"/>
    <x v="2"/>
    <x v="0"/>
    <x v="2"/>
  </r>
  <r>
    <x v="396"/>
    <d v="2022-12-28T09:01:21"/>
    <x v="0"/>
    <n v="159"/>
    <n v="4"/>
    <n v="1025"/>
    <x v="0"/>
    <n v="25"/>
    <n v="0"/>
    <s v="Female"/>
    <n v="0"/>
    <n v="2022"/>
    <x v="9"/>
    <x v="9"/>
    <x v="2"/>
    <x v="0"/>
    <x v="0"/>
  </r>
  <r>
    <x v="397"/>
    <d v="2022-11-17T13:24:28"/>
    <x v="0"/>
    <n v="48"/>
    <n v="1"/>
    <n v="968"/>
    <x v="2"/>
    <n v="55"/>
    <n v="1"/>
    <s v="Female"/>
    <n v="0"/>
    <n v="2022"/>
    <x v="3"/>
    <x v="3"/>
    <x v="1"/>
    <x v="1"/>
    <x v="2"/>
  </r>
  <r>
    <x v="397"/>
    <d v="2022-04-04T08:54:07"/>
    <x v="1"/>
    <n v="303"/>
    <n v="2"/>
    <n v="890"/>
    <x v="0"/>
    <n v="55"/>
    <n v="1"/>
    <s v="Female"/>
    <n v="0"/>
    <n v="2022"/>
    <x v="4"/>
    <x v="4"/>
    <x v="1"/>
    <x v="1"/>
    <x v="0"/>
  </r>
  <r>
    <x v="397"/>
    <d v="2020-08-22T12:10:59"/>
    <x v="1"/>
    <n v="54"/>
    <n v="2"/>
    <n v="3874"/>
    <x v="0"/>
    <n v="55"/>
    <n v="0"/>
    <s v="Female"/>
    <n v="0"/>
    <n v="2020"/>
    <x v="10"/>
    <x v="10"/>
    <x v="1"/>
    <x v="0"/>
    <x v="0"/>
  </r>
  <r>
    <x v="397"/>
    <d v="2022-05-08T07:52:52"/>
    <x v="3"/>
    <n v="70"/>
    <n v="2"/>
    <n v="2728"/>
    <x v="2"/>
    <n v="55"/>
    <n v="1"/>
    <s v="Female"/>
    <n v="0"/>
    <n v="2022"/>
    <x v="2"/>
    <x v="2"/>
    <x v="1"/>
    <x v="1"/>
    <x v="2"/>
  </r>
  <r>
    <x v="397"/>
    <d v="2023-07-22T04:00:20"/>
    <x v="1"/>
    <n v="73"/>
    <n v="3"/>
    <n v="332"/>
    <x v="1"/>
    <n v="55"/>
    <n v="0"/>
    <s v="Female"/>
    <n v="0"/>
    <n v="2023"/>
    <x v="7"/>
    <x v="7"/>
    <x v="1"/>
    <x v="0"/>
    <x v="1"/>
  </r>
  <r>
    <x v="398"/>
    <d v="2022-06-17T03:11:43"/>
    <x v="0"/>
    <n v="188"/>
    <n v="2"/>
    <n v="1579"/>
    <x v="0"/>
    <n v="43"/>
    <n v="1"/>
    <s v="Male"/>
    <n v="0"/>
    <n v="2022"/>
    <x v="8"/>
    <x v="8"/>
    <x v="1"/>
    <x v="1"/>
    <x v="0"/>
  </r>
  <r>
    <x v="398"/>
    <d v="2022-05-20T07:04:26"/>
    <x v="1"/>
    <n v="419"/>
    <n v="5"/>
    <n v="1756"/>
    <x v="0"/>
    <n v="43"/>
    <n v="0"/>
    <s v="Male"/>
    <n v="0"/>
    <n v="2022"/>
    <x v="2"/>
    <x v="2"/>
    <x v="1"/>
    <x v="0"/>
    <x v="0"/>
  </r>
  <r>
    <x v="398"/>
    <d v="2022-05-05T22:59:30"/>
    <x v="1"/>
    <n v="346"/>
    <n v="5"/>
    <n v="2544"/>
    <x v="2"/>
    <n v="43"/>
    <n v="0"/>
    <s v="Male"/>
    <n v="0"/>
    <n v="2022"/>
    <x v="2"/>
    <x v="2"/>
    <x v="1"/>
    <x v="0"/>
    <x v="2"/>
  </r>
  <r>
    <x v="398"/>
    <d v="2022-08-31T09:26:19"/>
    <x v="2"/>
    <n v="464"/>
    <n v="3"/>
    <n v="483"/>
    <x v="1"/>
    <n v="43"/>
    <n v="0"/>
    <s v="Male"/>
    <n v="0"/>
    <n v="2022"/>
    <x v="10"/>
    <x v="10"/>
    <x v="1"/>
    <x v="0"/>
    <x v="1"/>
  </r>
  <r>
    <x v="399"/>
    <d v="2021-08-14T02:38:36"/>
    <x v="1"/>
    <n v="241"/>
    <n v="1"/>
    <n v="3858"/>
    <x v="0"/>
    <n v="31"/>
    <n v="1"/>
    <s v="Male"/>
    <n v="1"/>
    <n v="2021"/>
    <x v="10"/>
    <x v="10"/>
    <x v="0"/>
    <x v="1"/>
    <x v="0"/>
  </r>
  <r>
    <x v="399"/>
    <d v="2020-04-11T05:29:29"/>
    <x v="3"/>
    <n v="299"/>
    <n v="1"/>
    <n v="4804"/>
    <x v="1"/>
    <n v="31"/>
    <n v="1"/>
    <s v="Male"/>
    <n v="1"/>
    <n v="2020"/>
    <x v="4"/>
    <x v="4"/>
    <x v="0"/>
    <x v="1"/>
    <x v="1"/>
  </r>
  <r>
    <x v="399"/>
    <d v="2023-01-03T01:06:06"/>
    <x v="1"/>
    <n v="33"/>
    <n v="3"/>
    <n v="1610"/>
    <x v="3"/>
    <n v="31"/>
    <n v="1"/>
    <s v="Male"/>
    <n v="1"/>
    <n v="2023"/>
    <x v="5"/>
    <x v="5"/>
    <x v="0"/>
    <x v="1"/>
    <x v="3"/>
  </r>
  <r>
    <x v="399"/>
    <d v="2023-01-16T07:00:16"/>
    <x v="3"/>
    <n v="476"/>
    <n v="1"/>
    <n v="2153"/>
    <x v="1"/>
    <n v="31"/>
    <n v="1"/>
    <s v="Male"/>
    <n v="1"/>
    <n v="2023"/>
    <x v="5"/>
    <x v="5"/>
    <x v="0"/>
    <x v="1"/>
    <x v="1"/>
  </r>
  <r>
    <x v="399"/>
    <d v="2020-01-30T23:04:22"/>
    <x v="2"/>
    <n v="493"/>
    <n v="1"/>
    <n v="1214"/>
    <x v="1"/>
    <n v="31"/>
    <n v="0"/>
    <s v="Male"/>
    <n v="1"/>
    <n v="2020"/>
    <x v="5"/>
    <x v="5"/>
    <x v="0"/>
    <x v="0"/>
    <x v="1"/>
  </r>
  <r>
    <x v="399"/>
    <d v="2022-06-14T07:51:20"/>
    <x v="3"/>
    <n v="40"/>
    <n v="3"/>
    <n v="1329"/>
    <x v="3"/>
    <n v="31"/>
    <n v="0"/>
    <s v="Male"/>
    <n v="1"/>
    <n v="2022"/>
    <x v="8"/>
    <x v="8"/>
    <x v="0"/>
    <x v="0"/>
    <x v="3"/>
  </r>
  <r>
    <x v="399"/>
    <d v="2020-05-13T08:44:32"/>
    <x v="0"/>
    <n v="343"/>
    <n v="1"/>
    <n v="3956"/>
    <x v="0"/>
    <n v="31"/>
    <n v="1"/>
    <s v="Male"/>
    <n v="1"/>
    <n v="2020"/>
    <x v="2"/>
    <x v="2"/>
    <x v="0"/>
    <x v="1"/>
    <x v="0"/>
  </r>
  <r>
    <x v="399"/>
    <d v="2022-11-04T02:06:45"/>
    <x v="2"/>
    <n v="259"/>
    <n v="2"/>
    <n v="200"/>
    <x v="0"/>
    <n v="31"/>
    <n v="0"/>
    <s v="Male"/>
    <n v="1"/>
    <n v="2022"/>
    <x v="3"/>
    <x v="3"/>
    <x v="0"/>
    <x v="0"/>
    <x v="0"/>
  </r>
  <r>
    <x v="399"/>
    <d v="2023-01-11T10:04:28"/>
    <x v="0"/>
    <n v="429"/>
    <n v="1"/>
    <n v="4726"/>
    <x v="0"/>
    <n v="31"/>
    <n v="1"/>
    <s v="Male"/>
    <n v="1"/>
    <n v="2023"/>
    <x v="5"/>
    <x v="5"/>
    <x v="0"/>
    <x v="1"/>
    <x v="0"/>
  </r>
  <r>
    <x v="399"/>
    <d v="2020-02-24T02:38:11"/>
    <x v="1"/>
    <n v="186"/>
    <n v="2"/>
    <n v="3566"/>
    <x v="0"/>
    <n v="31"/>
    <n v="1"/>
    <s v="Male"/>
    <n v="1"/>
    <n v="2020"/>
    <x v="6"/>
    <x v="6"/>
    <x v="0"/>
    <x v="1"/>
    <x v="0"/>
  </r>
  <r>
    <x v="400"/>
    <d v="2022-10-11T18:47:24"/>
    <x v="1"/>
    <n v="250"/>
    <n v="4"/>
    <n v="3944"/>
    <x v="1"/>
    <n v="45"/>
    <n v="0"/>
    <s v="Male"/>
    <n v="0"/>
    <n v="2022"/>
    <x v="11"/>
    <x v="11"/>
    <x v="1"/>
    <x v="0"/>
    <x v="1"/>
  </r>
  <r>
    <x v="400"/>
    <d v="2020-09-21T00:08:55"/>
    <x v="1"/>
    <n v="418"/>
    <n v="1"/>
    <n v="1413"/>
    <x v="1"/>
    <n v="45"/>
    <n v="0"/>
    <s v="Male"/>
    <n v="0"/>
    <n v="2020"/>
    <x v="0"/>
    <x v="0"/>
    <x v="1"/>
    <x v="0"/>
    <x v="1"/>
  </r>
  <r>
    <x v="400"/>
    <d v="2023-09-13T22:40:38"/>
    <x v="0"/>
    <n v="111"/>
    <n v="3"/>
    <n v="1021"/>
    <x v="0"/>
    <n v="45"/>
    <n v="0"/>
    <s v="Male"/>
    <n v="0"/>
    <n v="2023"/>
    <x v="0"/>
    <x v="0"/>
    <x v="1"/>
    <x v="0"/>
    <x v="0"/>
  </r>
  <r>
    <x v="400"/>
    <d v="2023-04-06T06:17:24"/>
    <x v="0"/>
    <n v="73"/>
    <n v="1"/>
    <n v="1656"/>
    <x v="1"/>
    <n v="45"/>
    <n v="0"/>
    <s v="Male"/>
    <n v="0"/>
    <n v="2023"/>
    <x v="4"/>
    <x v="4"/>
    <x v="1"/>
    <x v="0"/>
    <x v="1"/>
  </r>
  <r>
    <x v="400"/>
    <d v="2020-12-17T13:48:10"/>
    <x v="3"/>
    <n v="93"/>
    <n v="5"/>
    <n v="1834"/>
    <x v="0"/>
    <n v="45"/>
    <n v="0"/>
    <s v="Male"/>
    <n v="0"/>
    <n v="2020"/>
    <x v="9"/>
    <x v="9"/>
    <x v="1"/>
    <x v="0"/>
    <x v="0"/>
  </r>
  <r>
    <x v="400"/>
    <d v="2022-07-31T06:09:00"/>
    <x v="2"/>
    <n v="335"/>
    <n v="3"/>
    <n v="4462"/>
    <x v="0"/>
    <n v="45"/>
    <n v="1"/>
    <s v="Male"/>
    <n v="0"/>
    <n v="2022"/>
    <x v="7"/>
    <x v="7"/>
    <x v="1"/>
    <x v="1"/>
    <x v="0"/>
  </r>
  <r>
    <x v="401"/>
    <d v="2023-01-12T08:00:05"/>
    <x v="3"/>
    <n v="437"/>
    <n v="1"/>
    <n v="4196"/>
    <x v="0"/>
    <n v="52"/>
    <n v="1"/>
    <s v="Male"/>
    <n v="1"/>
    <n v="2023"/>
    <x v="5"/>
    <x v="5"/>
    <x v="1"/>
    <x v="1"/>
    <x v="0"/>
  </r>
  <r>
    <x v="401"/>
    <d v="2023-03-13T21:40:39"/>
    <x v="3"/>
    <n v="344"/>
    <n v="2"/>
    <n v="5199"/>
    <x v="3"/>
    <n v="52"/>
    <n v="0"/>
    <s v="Male"/>
    <n v="1"/>
    <n v="2023"/>
    <x v="1"/>
    <x v="1"/>
    <x v="1"/>
    <x v="0"/>
    <x v="3"/>
  </r>
  <r>
    <x v="401"/>
    <d v="2020-05-09T09:24:13"/>
    <x v="0"/>
    <n v="243"/>
    <n v="5"/>
    <n v="564"/>
    <x v="0"/>
    <n v="52"/>
    <n v="1"/>
    <s v="Male"/>
    <n v="1"/>
    <n v="2020"/>
    <x v="2"/>
    <x v="2"/>
    <x v="1"/>
    <x v="1"/>
    <x v="0"/>
  </r>
  <r>
    <x v="401"/>
    <d v="2022-12-12T08:29:18"/>
    <x v="0"/>
    <n v="435"/>
    <n v="2"/>
    <n v="760"/>
    <x v="2"/>
    <n v="52"/>
    <n v="0"/>
    <s v="Male"/>
    <n v="1"/>
    <n v="2022"/>
    <x v="9"/>
    <x v="9"/>
    <x v="1"/>
    <x v="0"/>
    <x v="2"/>
  </r>
  <r>
    <x v="401"/>
    <d v="2020-11-05T12:52:25"/>
    <x v="2"/>
    <n v="447"/>
    <n v="1"/>
    <n v="3445"/>
    <x v="2"/>
    <n v="52"/>
    <n v="1"/>
    <s v="Male"/>
    <n v="1"/>
    <n v="2020"/>
    <x v="3"/>
    <x v="3"/>
    <x v="1"/>
    <x v="1"/>
    <x v="2"/>
  </r>
  <r>
    <x v="401"/>
    <d v="2020-02-05T00:07:13"/>
    <x v="0"/>
    <n v="20"/>
    <n v="2"/>
    <n v="1072"/>
    <x v="0"/>
    <n v="52"/>
    <n v="1"/>
    <s v="Male"/>
    <n v="1"/>
    <n v="2020"/>
    <x v="6"/>
    <x v="6"/>
    <x v="1"/>
    <x v="1"/>
    <x v="0"/>
  </r>
  <r>
    <x v="401"/>
    <d v="2022-11-08T20:41:27"/>
    <x v="3"/>
    <n v="227"/>
    <n v="4"/>
    <n v="1384"/>
    <x v="0"/>
    <n v="52"/>
    <n v="1"/>
    <s v="Male"/>
    <n v="1"/>
    <n v="2022"/>
    <x v="3"/>
    <x v="3"/>
    <x v="1"/>
    <x v="1"/>
    <x v="0"/>
  </r>
  <r>
    <x v="402"/>
    <d v="2021-05-22T13:18:11"/>
    <x v="1"/>
    <n v="461"/>
    <n v="3"/>
    <n v="3670"/>
    <x v="2"/>
    <n v="56"/>
    <n v="0"/>
    <s v="Female"/>
    <n v="0"/>
    <n v="2021"/>
    <x v="2"/>
    <x v="2"/>
    <x v="1"/>
    <x v="0"/>
    <x v="2"/>
  </r>
  <r>
    <x v="402"/>
    <d v="2021-05-20T06:31:39"/>
    <x v="3"/>
    <n v="182"/>
    <n v="5"/>
    <n v="4304"/>
    <x v="0"/>
    <n v="56"/>
    <n v="1"/>
    <s v="Female"/>
    <n v="0"/>
    <n v="2021"/>
    <x v="2"/>
    <x v="2"/>
    <x v="1"/>
    <x v="1"/>
    <x v="0"/>
  </r>
  <r>
    <x v="402"/>
    <d v="2023-02-13T04:35:12"/>
    <x v="3"/>
    <n v="332"/>
    <n v="4"/>
    <n v="1282"/>
    <x v="2"/>
    <n v="56"/>
    <n v="0"/>
    <s v="Female"/>
    <n v="0"/>
    <n v="2023"/>
    <x v="6"/>
    <x v="6"/>
    <x v="1"/>
    <x v="0"/>
    <x v="2"/>
  </r>
  <r>
    <x v="402"/>
    <d v="2022-03-02T11:43:13"/>
    <x v="1"/>
    <n v="475"/>
    <n v="4"/>
    <n v="1964"/>
    <x v="3"/>
    <n v="56"/>
    <n v="1"/>
    <s v="Female"/>
    <n v="0"/>
    <n v="2022"/>
    <x v="1"/>
    <x v="1"/>
    <x v="1"/>
    <x v="1"/>
    <x v="3"/>
  </r>
  <r>
    <x v="402"/>
    <d v="2023-04-23T13:46:46"/>
    <x v="1"/>
    <n v="154"/>
    <n v="1"/>
    <n v="3994"/>
    <x v="3"/>
    <n v="56"/>
    <n v="0"/>
    <s v="Female"/>
    <n v="0"/>
    <n v="2023"/>
    <x v="4"/>
    <x v="4"/>
    <x v="1"/>
    <x v="0"/>
    <x v="3"/>
  </r>
  <r>
    <x v="402"/>
    <d v="2023-06-04T03:48:49"/>
    <x v="2"/>
    <n v="376"/>
    <n v="5"/>
    <n v="4061"/>
    <x v="0"/>
    <n v="56"/>
    <n v="0"/>
    <s v="Female"/>
    <n v="0"/>
    <n v="2023"/>
    <x v="8"/>
    <x v="8"/>
    <x v="1"/>
    <x v="0"/>
    <x v="0"/>
  </r>
  <r>
    <x v="403"/>
    <d v="2022-08-25T17:43:38"/>
    <x v="0"/>
    <n v="457"/>
    <n v="4"/>
    <n v="4827"/>
    <x v="1"/>
    <n v="22"/>
    <n v="1"/>
    <s v="Male"/>
    <n v="1"/>
    <n v="2022"/>
    <x v="10"/>
    <x v="10"/>
    <x v="2"/>
    <x v="1"/>
    <x v="1"/>
  </r>
  <r>
    <x v="403"/>
    <d v="2022-09-04T12:02:49"/>
    <x v="2"/>
    <n v="296"/>
    <n v="3"/>
    <n v="1302"/>
    <x v="0"/>
    <n v="22"/>
    <n v="0"/>
    <s v="Male"/>
    <n v="1"/>
    <n v="2022"/>
    <x v="0"/>
    <x v="0"/>
    <x v="2"/>
    <x v="0"/>
    <x v="0"/>
  </r>
  <r>
    <x v="403"/>
    <d v="2020-03-26T13:01:16"/>
    <x v="1"/>
    <n v="388"/>
    <n v="2"/>
    <n v="2244"/>
    <x v="3"/>
    <n v="22"/>
    <n v="0"/>
    <s v="Male"/>
    <n v="1"/>
    <n v="2020"/>
    <x v="1"/>
    <x v="1"/>
    <x v="2"/>
    <x v="0"/>
    <x v="3"/>
  </r>
  <r>
    <x v="403"/>
    <d v="2023-07-31T04:57:56"/>
    <x v="2"/>
    <n v="462"/>
    <n v="3"/>
    <n v="3865"/>
    <x v="1"/>
    <n v="22"/>
    <n v="1"/>
    <s v="Male"/>
    <n v="1"/>
    <n v="2023"/>
    <x v="7"/>
    <x v="7"/>
    <x v="2"/>
    <x v="1"/>
    <x v="1"/>
  </r>
  <r>
    <x v="403"/>
    <d v="2022-12-03T04:02:20"/>
    <x v="3"/>
    <n v="234"/>
    <n v="5"/>
    <n v="4109"/>
    <x v="0"/>
    <n v="22"/>
    <n v="0"/>
    <s v="Male"/>
    <n v="1"/>
    <n v="2022"/>
    <x v="9"/>
    <x v="9"/>
    <x v="2"/>
    <x v="0"/>
    <x v="0"/>
  </r>
  <r>
    <x v="403"/>
    <d v="2022-04-11T15:32:08"/>
    <x v="1"/>
    <n v="423"/>
    <n v="4"/>
    <n v="3971"/>
    <x v="0"/>
    <n v="22"/>
    <n v="0"/>
    <s v="Male"/>
    <n v="1"/>
    <n v="2022"/>
    <x v="4"/>
    <x v="4"/>
    <x v="2"/>
    <x v="0"/>
    <x v="0"/>
  </r>
  <r>
    <x v="403"/>
    <d v="2021-04-25T16:01:25"/>
    <x v="1"/>
    <n v="418"/>
    <n v="1"/>
    <n v="4063"/>
    <x v="0"/>
    <n v="22"/>
    <n v="0"/>
    <s v="Male"/>
    <n v="1"/>
    <n v="2021"/>
    <x v="4"/>
    <x v="4"/>
    <x v="2"/>
    <x v="0"/>
    <x v="0"/>
  </r>
  <r>
    <x v="403"/>
    <d v="2021-01-11T22:22:14"/>
    <x v="0"/>
    <n v="295"/>
    <n v="1"/>
    <n v="2087"/>
    <x v="3"/>
    <n v="22"/>
    <n v="0"/>
    <s v="Male"/>
    <n v="1"/>
    <n v="2021"/>
    <x v="5"/>
    <x v="5"/>
    <x v="2"/>
    <x v="0"/>
    <x v="3"/>
  </r>
  <r>
    <x v="404"/>
    <d v="2020-01-03T01:01:29"/>
    <x v="2"/>
    <n v="411"/>
    <n v="1"/>
    <n v="1037"/>
    <x v="0"/>
    <n v="30"/>
    <n v="0"/>
    <s v="Female"/>
    <n v="0"/>
    <n v="2020"/>
    <x v="5"/>
    <x v="5"/>
    <x v="0"/>
    <x v="0"/>
    <x v="0"/>
  </r>
  <r>
    <x v="404"/>
    <d v="2022-12-10T18:52:03"/>
    <x v="2"/>
    <n v="51"/>
    <n v="4"/>
    <n v="2819"/>
    <x v="0"/>
    <n v="30"/>
    <n v="0"/>
    <s v="Female"/>
    <n v="0"/>
    <n v="2022"/>
    <x v="9"/>
    <x v="9"/>
    <x v="0"/>
    <x v="0"/>
    <x v="0"/>
  </r>
  <r>
    <x v="404"/>
    <d v="2023-06-22T02:23:21"/>
    <x v="3"/>
    <n v="381"/>
    <n v="1"/>
    <n v="4561"/>
    <x v="2"/>
    <n v="30"/>
    <n v="0"/>
    <s v="Female"/>
    <n v="0"/>
    <n v="2023"/>
    <x v="8"/>
    <x v="8"/>
    <x v="0"/>
    <x v="0"/>
    <x v="2"/>
  </r>
  <r>
    <x v="404"/>
    <d v="2023-06-29T02:33:09"/>
    <x v="3"/>
    <n v="75"/>
    <n v="1"/>
    <n v="4855"/>
    <x v="0"/>
    <n v="30"/>
    <n v="0"/>
    <s v="Female"/>
    <n v="0"/>
    <n v="2023"/>
    <x v="8"/>
    <x v="8"/>
    <x v="0"/>
    <x v="0"/>
    <x v="0"/>
  </r>
  <r>
    <x v="404"/>
    <d v="2020-05-19T08:52:10"/>
    <x v="3"/>
    <n v="135"/>
    <n v="4"/>
    <n v="4698"/>
    <x v="0"/>
    <n v="30"/>
    <n v="0"/>
    <s v="Female"/>
    <n v="0"/>
    <n v="2020"/>
    <x v="2"/>
    <x v="2"/>
    <x v="0"/>
    <x v="0"/>
    <x v="0"/>
  </r>
  <r>
    <x v="405"/>
    <d v="2021-04-20T20:40:03"/>
    <x v="1"/>
    <n v="355"/>
    <n v="2"/>
    <n v="3064"/>
    <x v="2"/>
    <n v="53"/>
    <n v="1"/>
    <s v="Male"/>
    <n v="0"/>
    <n v="2021"/>
    <x v="4"/>
    <x v="4"/>
    <x v="1"/>
    <x v="1"/>
    <x v="2"/>
  </r>
  <r>
    <x v="405"/>
    <d v="2020-07-28T03:04:14"/>
    <x v="3"/>
    <n v="60"/>
    <n v="3"/>
    <n v="2926"/>
    <x v="3"/>
    <n v="53"/>
    <n v="1"/>
    <s v="Male"/>
    <n v="0"/>
    <n v="2020"/>
    <x v="7"/>
    <x v="7"/>
    <x v="1"/>
    <x v="1"/>
    <x v="3"/>
  </r>
  <r>
    <x v="405"/>
    <d v="2021-07-27T18:09:37"/>
    <x v="3"/>
    <n v="298"/>
    <n v="1"/>
    <n v="1068"/>
    <x v="0"/>
    <n v="53"/>
    <n v="0"/>
    <s v="Male"/>
    <n v="0"/>
    <n v="2021"/>
    <x v="7"/>
    <x v="7"/>
    <x v="1"/>
    <x v="0"/>
    <x v="0"/>
  </r>
  <r>
    <x v="406"/>
    <d v="2021-03-23T20:43:03"/>
    <x v="2"/>
    <n v="294"/>
    <n v="4"/>
    <n v="2143"/>
    <x v="2"/>
    <n v="26"/>
    <n v="0"/>
    <s v="Female"/>
    <n v="0"/>
    <n v="2021"/>
    <x v="1"/>
    <x v="1"/>
    <x v="0"/>
    <x v="0"/>
    <x v="2"/>
  </r>
  <r>
    <x v="406"/>
    <d v="2020-08-27T14:28:42"/>
    <x v="2"/>
    <n v="483"/>
    <n v="3"/>
    <n v="4634"/>
    <x v="0"/>
    <n v="26"/>
    <n v="1"/>
    <s v="Female"/>
    <n v="0"/>
    <n v="2020"/>
    <x v="10"/>
    <x v="10"/>
    <x v="0"/>
    <x v="1"/>
    <x v="0"/>
  </r>
  <r>
    <x v="406"/>
    <d v="2023-01-04T01:12:47"/>
    <x v="3"/>
    <n v="295"/>
    <n v="1"/>
    <n v="1013"/>
    <x v="0"/>
    <n v="26"/>
    <n v="0"/>
    <s v="Female"/>
    <n v="0"/>
    <n v="2023"/>
    <x v="5"/>
    <x v="5"/>
    <x v="0"/>
    <x v="0"/>
    <x v="0"/>
  </r>
  <r>
    <x v="406"/>
    <d v="2021-04-30T14:10:17"/>
    <x v="2"/>
    <n v="500"/>
    <n v="3"/>
    <n v="3996"/>
    <x v="1"/>
    <n v="26"/>
    <n v="0"/>
    <s v="Female"/>
    <n v="0"/>
    <n v="2021"/>
    <x v="4"/>
    <x v="4"/>
    <x v="0"/>
    <x v="0"/>
    <x v="1"/>
  </r>
  <r>
    <x v="406"/>
    <d v="2020-01-18T05:51:09"/>
    <x v="3"/>
    <n v="355"/>
    <n v="1"/>
    <n v="1126"/>
    <x v="0"/>
    <n v="26"/>
    <n v="1"/>
    <s v="Female"/>
    <n v="0"/>
    <n v="2020"/>
    <x v="5"/>
    <x v="5"/>
    <x v="0"/>
    <x v="1"/>
    <x v="0"/>
  </r>
  <r>
    <x v="407"/>
    <d v="2021-09-14T10:02:30"/>
    <x v="1"/>
    <n v="145"/>
    <n v="2"/>
    <n v="3612"/>
    <x v="0"/>
    <n v="32"/>
    <n v="1"/>
    <s v="Male"/>
    <n v="0"/>
    <n v="2021"/>
    <x v="0"/>
    <x v="0"/>
    <x v="0"/>
    <x v="1"/>
    <x v="0"/>
  </r>
  <r>
    <x v="407"/>
    <d v="2021-02-20T23:37:52"/>
    <x v="2"/>
    <n v="216"/>
    <n v="2"/>
    <n v="3159"/>
    <x v="0"/>
    <n v="32"/>
    <n v="1"/>
    <s v="Male"/>
    <n v="0"/>
    <n v="2021"/>
    <x v="6"/>
    <x v="6"/>
    <x v="0"/>
    <x v="1"/>
    <x v="0"/>
  </r>
  <r>
    <x v="407"/>
    <d v="2020-06-06T10:32:16"/>
    <x v="2"/>
    <n v="189"/>
    <n v="1"/>
    <n v="3454"/>
    <x v="2"/>
    <n v="32"/>
    <n v="0"/>
    <s v="Male"/>
    <n v="0"/>
    <n v="2020"/>
    <x v="8"/>
    <x v="8"/>
    <x v="0"/>
    <x v="0"/>
    <x v="2"/>
  </r>
  <r>
    <x v="408"/>
    <d v="2020-12-20T08:43:57"/>
    <x v="0"/>
    <n v="66"/>
    <n v="5"/>
    <n v="5045"/>
    <x v="2"/>
    <n v="67"/>
    <n v="0"/>
    <s v="Female"/>
    <n v="0"/>
    <n v="2020"/>
    <x v="9"/>
    <x v="9"/>
    <x v="3"/>
    <x v="0"/>
    <x v="2"/>
  </r>
  <r>
    <x v="408"/>
    <d v="2023-07-03T06:07:40"/>
    <x v="2"/>
    <n v="178"/>
    <n v="3"/>
    <n v="5079"/>
    <x v="1"/>
    <n v="67"/>
    <n v="0"/>
    <s v="Female"/>
    <n v="0"/>
    <n v="2023"/>
    <x v="7"/>
    <x v="7"/>
    <x v="3"/>
    <x v="0"/>
    <x v="1"/>
  </r>
  <r>
    <x v="408"/>
    <d v="2022-07-26T04:50:37"/>
    <x v="3"/>
    <n v="378"/>
    <n v="4"/>
    <n v="5179"/>
    <x v="2"/>
    <n v="67"/>
    <n v="0"/>
    <s v="Female"/>
    <n v="0"/>
    <n v="2022"/>
    <x v="7"/>
    <x v="7"/>
    <x v="3"/>
    <x v="0"/>
    <x v="2"/>
  </r>
  <r>
    <x v="408"/>
    <d v="2021-03-26T20:55:54"/>
    <x v="3"/>
    <n v="114"/>
    <n v="1"/>
    <n v="861"/>
    <x v="1"/>
    <n v="67"/>
    <n v="0"/>
    <s v="Female"/>
    <n v="0"/>
    <n v="2021"/>
    <x v="1"/>
    <x v="1"/>
    <x v="3"/>
    <x v="0"/>
    <x v="1"/>
  </r>
  <r>
    <x v="409"/>
    <d v="2022-12-17T17:00:32"/>
    <x v="2"/>
    <n v="219"/>
    <n v="2"/>
    <n v="4366"/>
    <x v="2"/>
    <n v="48"/>
    <n v="0"/>
    <s v="Male"/>
    <n v="0"/>
    <n v="2022"/>
    <x v="9"/>
    <x v="9"/>
    <x v="1"/>
    <x v="0"/>
    <x v="2"/>
  </r>
  <r>
    <x v="409"/>
    <d v="2020-04-23T06:42:06"/>
    <x v="2"/>
    <n v="61"/>
    <n v="5"/>
    <n v="354"/>
    <x v="3"/>
    <n v="48"/>
    <n v="1"/>
    <s v="Male"/>
    <n v="0"/>
    <n v="2020"/>
    <x v="4"/>
    <x v="4"/>
    <x v="1"/>
    <x v="1"/>
    <x v="3"/>
  </r>
  <r>
    <x v="409"/>
    <d v="2020-01-03T11:27:15"/>
    <x v="1"/>
    <n v="394"/>
    <n v="2"/>
    <n v="3741"/>
    <x v="0"/>
    <n v="48"/>
    <n v="0"/>
    <s v="Male"/>
    <n v="0"/>
    <n v="2020"/>
    <x v="5"/>
    <x v="5"/>
    <x v="1"/>
    <x v="0"/>
    <x v="0"/>
  </r>
  <r>
    <x v="409"/>
    <d v="2020-11-10T19:03:40"/>
    <x v="2"/>
    <n v="23"/>
    <n v="2"/>
    <n v="2144"/>
    <x v="0"/>
    <n v="48"/>
    <n v="0"/>
    <s v="Male"/>
    <n v="0"/>
    <n v="2020"/>
    <x v="3"/>
    <x v="3"/>
    <x v="1"/>
    <x v="0"/>
    <x v="0"/>
  </r>
  <r>
    <x v="409"/>
    <d v="2021-01-01T15:58:34"/>
    <x v="0"/>
    <n v="43"/>
    <n v="5"/>
    <n v="1060"/>
    <x v="0"/>
    <n v="48"/>
    <n v="0"/>
    <s v="Male"/>
    <n v="0"/>
    <n v="2021"/>
    <x v="5"/>
    <x v="5"/>
    <x v="1"/>
    <x v="0"/>
    <x v="0"/>
  </r>
  <r>
    <x v="410"/>
    <d v="2021-05-28T15:48:31"/>
    <x v="3"/>
    <n v="319"/>
    <n v="2"/>
    <n v="1418"/>
    <x v="2"/>
    <n v="49"/>
    <n v="1"/>
    <s v="Female"/>
    <n v="0"/>
    <n v="2021"/>
    <x v="2"/>
    <x v="2"/>
    <x v="1"/>
    <x v="1"/>
    <x v="2"/>
  </r>
  <r>
    <x v="410"/>
    <d v="2022-01-07T22:33:48"/>
    <x v="1"/>
    <n v="390"/>
    <n v="5"/>
    <n v="4378"/>
    <x v="3"/>
    <n v="49"/>
    <n v="0"/>
    <s v="Female"/>
    <n v="0"/>
    <n v="2022"/>
    <x v="5"/>
    <x v="5"/>
    <x v="1"/>
    <x v="0"/>
    <x v="3"/>
  </r>
  <r>
    <x v="410"/>
    <d v="2020-08-01T22:04:34"/>
    <x v="0"/>
    <n v="160"/>
    <n v="2"/>
    <n v="4443"/>
    <x v="1"/>
    <n v="49"/>
    <n v="0"/>
    <s v="Female"/>
    <n v="0"/>
    <n v="2020"/>
    <x v="10"/>
    <x v="10"/>
    <x v="1"/>
    <x v="0"/>
    <x v="1"/>
  </r>
  <r>
    <x v="410"/>
    <d v="2020-09-17T14:42:31"/>
    <x v="3"/>
    <n v="100"/>
    <n v="2"/>
    <n v="3767"/>
    <x v="2"/>
    <n v="49"/>
    <n v="1"/>
    <s v="Female"/>
    <n v="0"/>
    <n v="2020"/>
    <x v="0"/>
    <x v="0"/>
    <x v="1"/>
    <x v="1"/>
    <x v="2"/>
  </r>
  <r>
    <x v="410"/>
    <d v="2020-08-05T10:27:46"/>
    <x v="2"/>
    <n v="94"/>
    <n v="5"/>
    <n v="4619"/>
    <x v="1"/>
    <n v="49"/>
    <n v="1"/>
    <s v="Female"/>
    <n v="0"/>
    <n v="2020"/>
    <x v="10"/>
    <x v="10"/>
    <x v="1"/>
    <x v="1"/>
    <x v="1"/>
  </r>
  <r>
    <x v="410"/>
    <d v="2022-06-17T11:32:23"/>
    <x v="3"/>
    <n v="251"/>
    <n v="5"/>
    <n v="1860"/>
    <x v="1"/>
    <n v="49"/>
    <n v="1"/>
    <s v="Female"/>
    <n v="0"/>
    <n v="2022"/>
    <x v="8"/>
    <x v="8"/>
    <x v="1"/>
    <x v="1"/>
    <x v="1"/>
  </r>
  <r>
    <x v="411"/>
    <d v="2022-06-01T00:17:22"/>
    <x v="0"/>
    <n v="209"/>
    <n v="4"/>
    <n v="2695"/>
    <x v="0"/>
    <n v="64"/>
    <n v="0"/>
    <s v="Female"/>
    <n v="0"/>
    <n v="2022"/>
    <x v="8"/>
    <x v="8"/>
    <x v="3"/>
    <x v="0"/>
    <x v="0"/>
  </r>
  <r>
    <x v="411"/>
    <d v="2020-02-09T07:11:41"/>
    <x v="2"/>
    <n v="255"/>
    <n v="4"/>
    <n v="928"/>
    <x v="1"/>
    <n v="64"/>
    <n v="0"/>
    <s v="Female"/>
    <n v="0"/>
    <n v="2020"/>
    <x v="6"/>
    <x v="6"/>
    <x v="3"/>
    <x v="0"/>
    <x v="1"/>
  </r>
  <r>
    <x v="411"/>
    <d v="2020-06-13T11:21:22"/>
    <x v="0"/>
    <n v="10"/>
    <n v="2"/>
    <n v="1820"/>
    <x v="3"/>
    <n v="64"/>
    <n v="1"/>
    <s v="Female"/>
    <n v="0"/>
    <n v="2020"/>
    <x v="8"/>
    <x v="8"/>
    <x v="3"/>
    <x v="1"/>
    <x v="3"/>
  </r>
  <r>
    <x v="411"/>
    <d v="2023-07-07T21:53:13"/>
    <x v="1"/>
    <n v="97"/>
    <n v="3"/>
    <n v="4474"/>
    <x v="2"/>
    <n v="64"/>
    <n v="1"/>
    <s v="Female"/>
    <n v="0"/>
    <n v="2023"/>
    <x v="7"/>
    <x v="7"/>
    <x v="3"/>
    <x v="1"/>
    <x v="2"/>
  </r>
  <r>
    <x v="411"/>
    <d v="2021-07-14T16:43:30"/>
    <x v="1"/>
    <n v="338"/>
    <n v="4"/>
    <n v="3168"/>
    <x v="3"/>
    <n v="64"/>
    <n v="0"/>
    <s v="Female"/>
    <n v="0"/>
    <n v="2021"/>
    <x v="7"/>
    <x v="7"/>
    <x v="3"/>
    <x v="0"/>
    <x v="3"/>
  </r>
  <r>
    <x v="411"/>
    <d v="2021-11-30T09:38:50"/>
    <x v="2"/>
    <n v="41"/>
    <n v="1"/>
    <n v="509"/>
    <x v="2"/>
    <n v="64"/>
    <n v="1"/>
    <s v="Female"/>
    <n v="0"/>
    <n v="2021"/>
    <x v="3"/>
    <x v="3"/>
    <x v="3"/>
    <x v="1"/>
    <x v="2"/>
  </r>
  <r>
    <x v="411"/>
    <d v="2021-08-04T22:01:47"/>
    <x v="0"/>
    <n v="171"/>
    <n v="5"/>
    <n v="1845"/>
    <x v="1"/>
    <n v="64"/>
    <n v="0"/>
    <s v="Female"/>
    <n v="0"/>
    <n v="2021"/>
    <x v="10"/>
    <x v="10"/>
    <x v="3"/>
    <x v="0"/>
    <x v="1"/>
  </r>
  <r>
    <x v="411"/>
    <d v="2020-02-20T22:05:54"/>
    <x v="3"/>
    <n v="324"/>
    <n v="3"/>
    <n v="2179"/>
    <x v="1"/>
    <n v="64"/>
    <n v="0"/>
    <s v="Female"/>
    <n v="0"/>
    <n v="2020"/>
    <x v="6"/>
    <x v="6"/>
    <x v="3"/>
    <x v="0"/>
    <x v="1"/>
  </r>
  <r>
    <x v="411"/>
    <d v="2022-07-16T15:39:00"/>
    <x v="2"/>
    <n v="364"/>
    <n v="5"/>
    <n v="2173"/>
    <x v="0"/>
    <n v="64"/>
    <n v="0"/>
    <s v="Female"/>
    <n v="0"/>
    <n v="2022"/>
    <x v="7"/>
    <x v="7"/>
    <x v="3"/>
    <x v="0"/>
    <x v="0"/>
  </r>
  <r>
    <x v="411"/>
    <d v="2020-11-04T15:19:59"/>
    <x v="0"/>
    <n v="105"/>
    <n v="5"/>
    <n v="905"/>
    <x v="1"/>
    <n v="64"/>
    <n v="0"/>
    <s v="Female"/>
    <n v="0"/>
    <n v="2020"/>
    <x v="3"/>
    <x v="3"/>
    <x v="3"/>
    <x v="0"/>
    <x v="1"/>
  </r>
  <r>
    <x v="411"/>
    <d v="2023-08-04T01:11:28"/>
    <x v="1"/>
    <n v="74"/>
    <n v="4"/>
    <n v="4967"/>
    <x v="1"/>
    <n v="64"/>
    <n v="1"/>
    <s v="Female"/>
    <n v="0"/>
    <n v="2023"/>
    <x v="10"/>
    <x v="10"/>
    <x v="3"/>
    <x v="1"/>
    <x v="1"/>
  </r>
  <r>
    <x v="411"/>
    <d v="2021-03-18T15:20:52"/>
    <x v="2"/>
    <n v="284"/>
    <n v="4"/>
    <n v="1684"/>
    <x v="2"/>
    <n v="64"/>
    <n v="0"/>
    <s v="Female"/>
    <n v="0"/>
    <n v="2021"/>
    <x v="1"/>
    <x v="1"/>
    <x v="3"/>
    <x v="0"/>
    <x v="2"/>
  </r>
  <r>
    <x v="412"/>
    <d v="2022-08-03T10:09:10"/>
    <x v="1"/>
    <n v="12"/>
    <n v="3"/>
    <n v="2530"/>
    <x v="1"/>
    <n v="22"/>
    <n v="1"/>
    <s v="Female"/>
    <n v="0"/>
    <n v="2022"/>
    <x v="10"/>
    <x v="10"/>
    <x v="2"/>
    <x v="1"/>
    <x v="1"/>
  </r>
  <r>
    <x v="412"/>
    <d v="2023-07-16T01:16:11"/>
    <x v="3"/>
    <n v="275"/>
    <n v="1"/>
    <n v="3634"/>
    <x v="0"/>
    <n v="22"/>
    <n v="1"/>
    <s v="Female"/>
    <n v="0"/>
    <n v="2023"/>
    <x v="7"/>
    <x v="7"/>
    <x v="2"/>
    <x v="1"/>
    <x v="0"/>
  </r>
  <r>
    <x v="412"/>
    <d v="2023-07-08T07:33:05"/>
    <x v="0"/>
    <n v="61"/>
    <n v="1"/>
    <n v="1147"/>
    <x v="0"/>
    <n v="22"/>
    <n v="1"/>
    <s v="Female"/>
    <n v="0"/>
    <n v="2023"/>
    <x v="7"/>
    <x v="7"/>
    <x v="2"/>
    <x v="1"/>
    <x v="0"/>
  </r>
  <r>
    <x v="412"/>
    <d v="2022-05-15T14:51:22"/>
    <x v="1"/>
    <n v="319"/>
    <n v="4"/>
    <n v="1344"/>
    <x v="0"/>
    <n v="22"/>
    <n v="1"/>
    <s v="Female"/>
    <n v="0"/>
    <n v="2022"/>
    <x v="2"/>
    <x v="2"/>
    <x v="2"/>
    <x v="1"/>
    <x v="0"/>
  </r>
  <r>
    <x v="412"/>
    <d v="2023-05-07T13:25:59"/>
    <x v="3"/>
    <n v="413"/>
    <n v="2"/>
    <n v="122"/>
    <x v="3"/>
    <n v="22"/>
    <n v="1"/>
    <s v="Female"/>
    <n v="0"/>
    <n v="2023"/>
    <x v="2"/>
    <x v="2"/>
    <x v="2"/>
    <x v="1"/>
    <x v="3"/>
  </r>
  <r>
    <x v="412"/>
    <d v="2023-07-12T00:20:35"/>
    <x v="3"/>
    <n v="360"/>
    <n v="5"/>
    <n v="3153"/>
    <x v="2"/>
    <n v="22"/>
    <n v="1"/>
    <s v="Female"/>
    <n v="0"/>
    <n v="2023"/>
    <x v="7"/>
    <x v="7"/>
    <x v="2"/>
    <x v="1"/>
    <x v="2"/>
  </r>
  <r>
    <x v="412"/>
    <d v="2020-10-26T07:08:04"/>
    <x v="2"/>
    <n v="105"/>
    <n v="3"/>
    <n v="4419"/>
    <x v="1"/>
    <n v="22"/>
    <n v="1"/>
    <s v="Female"/>
    <n v="0"/>
    <n v="2020"/>
    <x v="11"/>
    <x v="11"/>
    <x v="2"/>
    <x v="1"/>
    <x v="1"/>
  </r>
  <r>
    <x v="413"/>
    <d v="2021-09-29T13:55:31"/>
    <x v="2"/>
    <n v="446"/>
    <n v="3"/>
    <n v="2921"/>
    <x v="1"/>
    <n v="38"/>
    <n v="0"/>
    <s v="Female"/>
    <n v="1"/>
    <n v="2021"/>
    <x v="0"/>
    <x v="0"/>
    <x v="0"/>
    <x v="0"/>
    <x v="1"/>
  </r>
  <r>
    <x v="413"/>
    <d v="2022-02-10T04:28:42"/>
    <x v="3"/>
    <n v="240"/>
    <n v="2"/>
    <n v="4495"/>
    <x v="2"/>
    <n v="38"/>
    <n v="1"/>
    <s v="Female"/>
    <n v="1"/>
    <n v="2022"/>
    <x v="6"/>
    <x v="6"/>
    <x v="0"/>
    <x v="1"/>
    <x v="2"/>
  </r>
  <r>
    <x v="413"/>
    <d v="2022-02-16T10:31:25"/>
    <x v="1"/>
    <n v="329"/>
    <n v="4"/>
    <n v="3615"/>
    <x v="0"/>
    <n v="38"/>
    <n v="1"/>
    <s v="Female"/>
    <n v="1"/>
    <n v="2022"/>
    <x v="6"/>
    <x v="6"/>
    <x v="0"/>
    <x v="1"/>
    <x v="0"/>
  </r>
  <r>
    <x v="413"/>
    <d v="2023-01-08T03:48:46"/>
    <x v="1"/>
    <n v="307"/>
    <n v="1"/>
    <n v="3180"/>
    <x v="1"/>
    <n v="38"/>
    <n v="1"/>
    <s v="Female"/>
    <n v="1"/>
    <n v="2023"/>
    <x v="5"/>
    <x v="5"/>
    <x v="0"/>
    <x v="1"/>
    <x v="1"/>
  </r>
  <r>
    <x v="414"/>
    <d v="2021-10-26T15:05:27"/>
    <x v="3"/>
    <n v="478"/>
    <n v="1"/>
    <n v="3451"/>
    <x v="0"/>
    <n v="46"/>
    <n v="1"/>
    <s v="Female"/>
    <n v="1"/>
    <n v="2021"/>
    <x v="11"/>
    <x v="11"/>
    <x v="1"/>
    <x v="1"/>
    <x v="0"/>
  </r>
  <r>
    <x v="414"/>
    <d v="2022-10-13T21:34:44"/>
    <x v="3"/>
    <n v="390"/>
    <n v="1"/>
    <n v="1605"/>
    <x v="3"/>
    <n v="46"/>
    <n v="1"/>
    <s v="Female"/>
    <n v="1"/>
    <n v="2022"/>
    <x v="11"/>
    <x v="11"/>
    <x v="1"/>
    <x v="1"/>
    <x v="3"/>
  </r>
  <r>
    <x v="414"/>
    <d v="2022-06-02T02:41:02"/>
    <x v="2"/>
    <n v="273"/>
    <n v="2"/>
    <n v="1546"/>
    <x v="0"/>
    <n v="46"/>
    <n v="0"/>
    <s v="Female"/>
    <n v="1"/>
    <n v="2022"/>
    <x v="8"/>
    <x v="8"/>
    <x v="1"/>
    <x v="0"/>
    <x v="0"/>
  </r>
  <r>
    <x v="414"/>
    <d v="2021-03-05T04:27:32"/>
    <x v="2"/>
    <n v="340"/>
    <n v="4"/>
    <n v="4379"/>
    <x v="0"/>
    <n v="46"/>
    <n v="1"/>
    <s v="Female"/>
    <n v="1"/>
    <n v="2021"/>
    <x v="1"/>
    <x v="1"/>
    <x v="1"/>
    <x v="1"/>
    <x v="0"/>
  </r>
  <r>
    <x v="414"/>
    <d v="2022-03-27T16:19:08"/>
    <x v="2"/>
    <n v="431"/>
    <n v="2"/>
    <n v="4872"/>
    <x v="2"/>
    <n v="46"/>
    <n v="1"/>
    <s v="Female"/>
    <n v="1"/>
    <n v="2022"/>
    <x v="1"/>
    <x v="1"/>
    <x v="1"/>
    <x v="1"/>
    <x v="2"/>
  </r>
  <r>
    <x v="414"/>
    <d v="2022-09-23T01:32:20"/>
    <x v="3"/>
    <n v="41"/>
    <n v="2"/>
    <n v="2883"/>
    <x v="0"/>
    <n v="46"/>
    <n v="1"/>
    <s v="Female"/>
    <n v="1"/>
    <n v="2022"/>
    <x v="0"/>
    <x v="0"/>
    <x v="1"/>
    <x v="1"/>
    <x v="0"/>
  </r>
  <r>
    <x v="415"/>
    <d v="2021-06-07T21:59:30"/>
    <x v="3"/>
    <n v="481"/>
    <n v="3"/>
    <n v="4587"/>
    <x v="0"/>
    <n v="56"/>
    <n v="0"/>
    <s v="Female"/>
    <n v="0"/>
    <n v="2021"/>
    <x v="8"/>
    <x v="8"/>
    <x v="1"/>
    <x v="0"/>
    <x v="0"/>
  </r>
  <r>
    <x v="415"/>
    <d v="2021-09-18T02:22:04"/>
    <x v="2"/>
    <n v="15"/>
    <n v="4"/>
    <n v="3118"/>
    <x v="0"/>
    <n v="56"/>
    <n v="0"/>
    <s v="Female"/>
    <n v="0"/>
    <n v="2021"/>
    <x v="0"/>
    <x v="0"/>
    <x v="1"/>
    <x v="0"/>
    <x v="0"/>
  </r>
  <r>
    <x v="415"/>
    <d v="2020-06-25T20:01:12"/>
    <x v="1"/>
    <n v="128"/>
    <n v="4"/>
    <n v="3198"/>
    <x v="1"/>
    <n v="56"/>
    <n v="0"/>
    <s v="Female"/>
    <n v="0"/>
    <n v="2020"/>
    <x v="8"/>
    <x v="8"/>
    <x v="1"/>
    <x v="0"/>
    <x v="1"/>
  </r>
  <r>
    <x v="415"/>
    <d v="2023-07-08T08:57:30"/>
    <x v="0"/>
    <n v="437"/>
    <n v="4"/>
    <n v="1194"/>
    <x v="2"/>
    <n v="56"/>
    <n v="1"/>
    <s v="Female"/>
    <n v="0"/>
    <n v="2023"/>
    <x v="7"/>
    <x v="7"/>
    <x v="1"/>
    <x v="1"/>
    <x v="2"/>
  </r>
  <r>
    <x v="415"/>
    <d v="2023-03-08T20:15:45"/>
    <x v="0"/>
    <n v="106"/>
    <n v="1"/>
    <n v="3006"/>
    <x v="0"/>
    <n v="56"/>
    <n v="1"/>
    <s v="Female"/>
    <n v="0"/>
    <n v="2023"/>
    <x v="1"/>
    <x v="1"/>
    <x v="1"/>
    <x v="1"/>
    <x v="0"/>
  </r>
  <r>
    <x v="416"/>
    <d v="2020-08-28T12:06:45"/>
    <x v="3"/>
    <n v="173"/>
    <n v="3"/>
    <n v="2011"/>
    <x v="2"/>
    <n v="58"/>
    <n v="1"/>
    <s v="Female"/>
    <n v="0"/>
    <n v="2020"/>
    <x v="10"/>
    <x v="10"/>
    <x v="1"/>
    <x v="1"/>
    <x v="2"/>
  </r>
  <r>
    <x v="416"/>
    <d v="2020-08-12T21:43:45"/>
    <x v="2"/>
    <n v="185"/>
    <n v="4"/>
    <n v="4989"/>
    <x v="2"/>
    <n v="58"/>
    <n v="0"/>
    <s v="Female"/>
    <n v="0"/>
    <n v="2020"/>
    <x v="10"/>
    <x v="10"/>
    <x v="1"/>
    <x v="0"/>
    <x v="2"/>
  </r>
  <r>
    <x v="416"/>
    <d v="2022-04-06T00:25:05"/>
    <x v="3"/>
    <n v="104"/>
    <n v="1"/>
    <n v="1028"/>
    <x v="3"/>
    <n v="58"/>
    <n v="0"/>
    <s v="Female"/>
    <n v="0"/>
    <n v="2022"/>
    <x v="4"/>
    <x v="4"/>
    <x v="1"/>
    <x v="0"/>
    <x v="3"/>
  </r>
  <r>
    <x v="416"/>
    <d v="2022-03-09T11:51:39"/>
    <x v="1"/>
    <n v="244"/>
    <n v="5"/>
    <n v="3186"/>
    <x v="2"/>
    <n v="58"/>
    <n v="0"/>
    <s v="Female"/>
    <n v="0"/>
    <n v="2022"/>
    <x v="1"/>
    <x v="1"/>
    <x v="1"/>
    <x v="0"/>
    <x v="2"/>
  </r>
  <r>
    <x v="416"/>
    <d v="2022-04-19T13:28:39"/>
    <x v="3"/>
    <n v="475"/>
    <n v="3"/>
    <n v="2801"/>
    <x v="3"/>
    <n v="58"/>
    <n v="0"/>
    <s v="Female"/>
    <n v="0"/>
    <n v="2022"/>
    <x v="4"/>
    <x v="4"/>
    <x v="1"/>
    <x v="0"/>
    <x v="3"/>
  </r>
  <r>
    <x v="417"/>
    <d v="2020-01-14T02:08:47"/>
    <x v="0"/>
    <n v="351"/>
    <n v="2"/>
    <n v="5004"/>
    <x v="1"/>
    <n v="23"/>
    <n v="1"/>
    <s v="Male"/>
    <n v="1"/>
    <n v="2020"/>
    <x v="5"/>
    <x v="5"/>
    <x v="2"/>
    <x v="1"/>
    <x v="1"/>
  </r>
  <r>
    <x v="417"/>
    <d v="2020-12-11T15:45:43"/>
    <x v="1"/>
    <n v="255"/>
    <n v="4"/>
    <n v="1849"/>
    <x v="0"/>
    <n v="23"/>
    <n v="0"/>
    <s v="Male"/>
    <n v="1"/>
    <n v="2020"/>
    <x v="9"/>
    <x v="9"/>
    <x v="2"/>
    <x v="0"/>
    <x v="0"/>
  </r>
  <r>
    <x v="417"/>
    <d v="2020-09-17T20:55:42"/>
    <x v="1"/>
    <n v="260"/>
    <n v="1"/>
    <n v="2674"/>
    <x v="0"/>
    <n v="23"/>
    <n v="0"/>
    <s v="Male"/>
    <n v="1"/>
    <n v="2020"/>
    <x v="0"/>
    <x v="0"/>
    <x v="2"/>
    <x v="0"/>
    <x v="0"/>
  </r>
  <r>
    <x v="417"/>
    <d v="2021-03-08T12:12:50"/>
    <x v="1"/>
    <n v="172"/>
    <n v="4"/>
    <n v="2885"/>
    <x v="1"/>
    <n v="23"/>
    <n v="0"/>
    <s v="Male"/>
    <n v="1"/>
    <n v="2021"/>
    <x v="1"/>
    <x v="1"/>
    <x v="2"/>
    <x v="0"/>
    <x v="1"/>
  </r>
  <r>
    <x v="417"/>
    <d v="2022-10-19T16:46:53"/>
    <x v="1"/>
    <n v="116"/>
    <n v="3"/>
    <n v="3918"/>
    <x v="1"/>
    <n v="23"/>
    <n v="1"/>
    <s v="Male"/>
    <n v="1"/>
    <n v="2022"/>
    <x v="11"/>
    <x v="11"/>
    <x v="2"/>
    <x v="1"/>
    <x v="1"/>
  </r>
  <r>
    <x v="417"/>
    <d v="2023-02-12T14:18:49"/>
    <x v="1"/>
    <n v="167"/>
    <n v="5"/>
    <n v="5001"/>
    <x v="0"/>
    <n v="23"/>
    <n v="0"/>
    <s v="Male"/>
    <n v="1"/>
    <n v="2023"/>
    <x v="6"/>
    <x v="6"/>
    <x v="2"/>
    <x v="0"/>
    <x v="0"/>
  </r>
  <r>
    <x v="418"/>
    <d v="2021-07-14T17:34:39"/>
    <x v="2"/>
    <n v="117"/>
    <n v="5"/>
    <n v="966"/>
    <x v="0"/>
    <n v="41"/>
    <n v="0"/>
    <s v="Male"/>
    <n v="0"/>
    <n v="2021"/>
    <x v="7"/>
    <x v="7"/>
    <x v="1"/>
    <x v="0"/>
    <x v="0"/>
  </r>
  <r>
    <x v="418"/>
    <d v="2021-11-27T08:39:16"/>
    <x v="3"/>
    <n v="366"/>
    <n v="2"/>
    <n v="4776"/>
    <x v="3"/>
    <n v="41"/>
    <n v="0"/>
    <s v="Male"/>
    <n v="0"/>
    <n v="2021"/>
    <x v="3"/>
    <x v="3"/>
    <x v="1"/>
    <x v="0"/>
    <x v="3"/>
  </r>
  <r>
    <x v="418"/>
    <d v="2021-07-01T21:02:07"/>
    <x v="2"/>
    <n v="425"/>
    <n v="2"/>
    <n v="857"/>
    <x v="1"/>
    <n v="41"/>
    <n v="1"/>
    <s v="Male"/>
    <n v="0"/>
    <n v="2021"/>
    <x v="7"/>
    <x v="7"/>
    <x v="1"/>
    <x v="1"/>
    <x v="1"/>
  </r>
  <r>
    <x v="418"/>
    <d v="2022-04-09T07:20:28"/>
    <x v="2"/>
    <n v="36"/>
    <n v="5"/>
    <n v="2763"/>
    <x v="0"/>
    <n v="41"/>
    <n v="0"/>
    <s v="Male"/>
    <n v="0"/>
    <n v="2022"/>
    <x v="4"/>
    <x v="4"/>
    <x v="1"/>
    <x v="0"/>
    <x v="0"/>
  </r>
  <r>
    <x v="418"/>
    <d v="2022-07-08T05:55:12"/>
    <x v="0"/>
    <n v="321"/>
    <n v="2"/>
    <n v="3191"/>
    <x v="1"/>
    <n v="41"/>
    <n v="0"/>
    <s v="Male"/>
    <n v="0"/>
    <n v="2022"/>
    <x v="7"/>
    <x v="7"/>
    <x v="1"/>
    <x v="0"/>
    <x v="1"/>
  </r>
  <r>
    <x v="419"/>
    <d v="2022-04-07T14:51:25"/>
    <x v="2"/>
    <n v="159"/>
    <n v="1"/>
    <n v="906"/>
    <x v="0"/>
    <n v="27"/>
    <n v="0"/>
    <s v="Female"/>
    <n v="1"/>
    <n v="2022"/>
    <x v="4"/>
    <x v="4"/>
    <x v="0"/>
    <x v="0"/>
    <x v="0"/>
  </r>
  <r>
    <x v="419"/>
    <d v="2022-03-05T14:25:13"/>
    <x v="2"/>
    <n v="134"/>
    <n v="1"/>
    <n v="3937"/>
    <x v="0"/>
    <n v="27"/>
    <n v="0"/>
    <s v="Female"/>
    <n v="1"/>
    <n v="2022"/>
    <x v="1"/>
    <x v="1"/>
    <x v="0"/>
    <x v="0"/>
    <x v="0"/>
  </r>
  <r>
    <x v="419"/>
    <d v="2020-08-18T04:27:54"/>
    <x v="2"/>
    <n v="229"/>
    <n v="3"/>
    <n v="1368"/>
    <x v="1"/>
    <n v="27"/>
    <n v="0"/>
    <s v="Female"/>
    <n v="1"/>
    <n v="2020"/>
    <x v="10"/>
    <x v="10"/>
    <x v="0"/>
    <x v="0"/>
    <x v="1"/>
  </r>
  <r>
    <x v="419"/>
    <d v="2022-11-01T08:08:16"/>
    <x v="1"/>
    <n v="27"/>
    <n v="5"/>
    <n v="4731"/>
    <x v="0"/>
    <n v="27"/>
    <n v="0"/>
    <s v="Female"/>
    <n v="1"/>
    <n v="2022"/>
    <x v="3"/>
    <x v="3"/>
    <x v="0"/>
    <x v="0"/>
    <x v="0"/>
  </r>
  <r>
    <x v="420"/>
    <d v="2021-05-20T18:31:54"/>
    <x v="0"/>
    <n v="454"/>
    <n v="2"/>
    <n v="1276"/>
    <x v="2"/>
    <n v="49"/>
    <n v="0"/>
    <s v="Female"/>
    <n v="0"/>
    <n v="2021"/>
    <x v="2"/>
    <x v="2"/>
    <x v="1"/>
    <x v="0"/>
    <x v="2"/>
  </r>
  <r>
    <x v="420"/>
    <d v="2020-07-30T01:52:39"/>
    <x v="3"/>
    <n v="23"/>
    <n v="5"/>
    <n v="2517"/>
    <x v="1"/>
    <n v="49"/>
    <n v="1"/>
    <s v="Female"/>
    <n v="0"/>
    <n v="2020"/>
    <x v="7"/>
    <x v="7"/>
    <x v="1"/>
    <x v="1"/>
    <x v="1"/>
  </r>
  <r>
    <x v="420"/>
    <d v="2021-07-05T17:42:56"/>
    <x v="2"/>
    <n v="294"/>
    <n v="1"/>
    <n v="4375"/>
    <x v="2"/>
    <n v="49"/>
    <n v="0"/>
    <s v="Female"/>
    <n v="0"/>
    <n v="2021"/>
    <x v="7"/>
    <x v="7"/>
    <x v="1"/>
    <x v="0"/>
    <x v="2"/>
  </r>
  <r>
    <x v="420"/>
    <d v="2021-01-13T19:34:50"/>
    <x v="2"/>
    <n v="413"/>
    <n v="5"/>
    <n v="2312"/>
    <x v="2"/>
    <n v="49"/>
    <n v="1"/>
    <s v="Female"/>
    <n v="0"/>
    <n v="2021"/>
    <x v="5"/>
    <x v="5"/>
    <x v="1"/>
    <x v="1"/>
    <x v="2"/>
  </r>
  <r>
    <x v="420"/>
    <d v="2020-09-21T05:15:45"/>
    <x v="1"/>
    <n v="152"/>
    <n v="3"/>
    <n v="3845"/>
    <x v="0"/>
    <n v="49"/>
    <n v="1"/>
    <s v="Female"/>
    <n v="0"/>
    <n v="2020"/>
    <x v="0"/>
    <x v="0"/>
    <x v="1"/>
    <x v="1"/>
    <x v="0"/>
  </r>
  <r>
    <x v="420"/>
    <d v="2023-08-12T23:43:44"/>
    <x v="3"/>
    <n v="225"/>
    <n v="2"/>
    <n v="1439"/>
    <x v="1"/>
    <n v="49"/>
    <n v="0"/>
    <s v="Female"/>
    <n v="0"/>
    <n v="2023"/>
    <x v="10"/>
    <x v="10"/>
    <x v="1"/>
    <x v="0"/>
    <x v="1"/>
  </r>
  <r>
    <x v="420"/>
    <d v="2021-12-28T00:53:41"/>
    <x v="1"/>
    <n v="60"/>
    <n v="3"/>
    <n v="3533"/>
    <x v="3"/>
    <n v="49"/>
    <n v="1"/>
    <s v="Female"/>
    <n v="0"/>
    <n v="2021"/>
    <x v="9"/>
    <x v="9"/>
    <x v="1"/>
    <x v="1"/>
    <x v="3"/>
  </r>
  <r>
    <x v="421"/>
    <d v="2020-10-23T09:28:11"/>
    <x v="3"/>
    <n v="237"/>
    <n v="2"/>
    <n v="1822"/>
    <x v="0"/>
    <n v="30"/>
    <n v="1"/>
    <s v="Male"/>
    <n v="0"/>
    <n v="2020"/>
    <x v="11"/>
    <x v="11"/>
    <x v="0"/>
    <x v="1"/>
    <x v="0"/>
  </r>
  <r>
    <x v="421"/>
    <d v="2021-09-05T17:38:39"/>
    <x v="1"/>
    <n v="289"/>
    <n v="3"/>
    <n v="990"/>
    <x v="1"/>
    <n v="30"/>
    <n v="0"/>
    <s v="Male"/>
    <n v="0"/>
    <n v="2021"/>
    <x v="0"/>
    <x v="0"/>
    <x v="0"/>
    <x v="0"/>
    <x v="1"/>
  </r>
  <r>
    <x v="422"/>
    <d v="2021-04-06T07:31:13"/>
    <x v="3"/>
    <n v="315"/>
    <n v="4"/>
    <n v="473"/>
    <x v="0"/>
    <n v="68"/>
    <n v="0"/>
    <s v="Male"/>
    <n v="0"/>
    <n v="2021"/>
    <x v="4"/>
    <x v="4"/>
    <x v="3"/>
    <x v="0"/>
    <x v="0"/>
  </r>
  <r>
    <x v="422"/>
    <d v="2021-03-02T05:17:43"/>
    <x v="1"/>
    <n v="456"/>
    <n v="4"/>
    <n v="2624"/>
    <x v="0"/>
    <n v="68"/>
    <n v="1"/>
    <s v="Male"/>
    <n v="0"/>
    <n v="2021"/>
    <x v="1"/>
    <x v="1"/>
    <x v="3"/>
    <x v="1"/>
    <x v="0"/>
  </r>
  <r>
    <x v="422"/>
    <d v="2021-01-10T12:38:00"/>
    <x v="3"/>
    <n v="43"/>
    <n v="5"/>
    <n v="994"/>
    <x v="0"/>
    <n v="68"/>
    <n v="1"/>
    <s v="Male"/>
    <n v="0"/>
    <n v="2021"/>
    <x v="5"/>
    <x v="5"/>
    <x v="3"/>
    <x v="1"/>
    <x v="0"/>
  </r>
  <r>
    <x v="422"/>
    <d v="2022-06-19T16:59:29"/>
    <x v="2"/>
    <n v="422"/>
    <n v="5"/>
    <n v="4086"/>
    <x v="0"/>
    <n v="68"/>
    <n v="1"/>
    <s v="Male"/>
    <n v="0"/>
    <n v="2022"/>
    <x v="8"/>
    <x v="8"/>
    <x v="3"/>
    <x v="1"/>
    <x v="0"/>
  </r>
  <r>
    <x v="422"/>
    <d v="2020-01-30T20:17:02"/>
    <x v="2"/>
    <n v="434"/>
    <n v="4"/>
    <n v="2144"/>
    <x v="2"/>
    <n v="68"/>
    <n v="1"/>
    <s v="Male"/>
    <n v="0"/>
    <n v="2020"/>
    <x v="5"/>
    <x v="5"/>
    <x v="3"/>
    <x v="1"/>
    <x v="2"/>
  </r>
  <r>
    <x v="422"/>
    <d v="2023-03-23T00:05:07"/>
    <x v="2"/>
    <n v="140"/>
    <n v="3"/>
    <n v="2603"/>
    <x v="0"/>
    <n v="68"/>
    <n v="0"/>
    <s v="Male"/>
    <n v="0"/>
    <n v="2023"/>
    <x v="1"/>
    <x v="1"/>
    <x v="3"/>
    <x v="0"/>
    <x v="0"/>
  </r>
  <r>
    <x v="423"/>
    <d v="2023-02-06T02:59:48"/>
    <x v="2"/>
    <n v="375"/>
    <n v="5"/>
    <n v="1383"/>
    <x v="0"/>
    <n v="54"/>
    <n v="0"/>
    <s v="Male"/>
    <n v="0"/>
    <n v="2023"/>
    <x v="6"/>
    <x v="6"/>
    <x v="1"/>
    <x v="0"/>
    <x v="0"/>
  </r>
  <r>
    <x v="423"/>
    <d v="2023-05-18T21:50:12"/>
    <x v="3"/>
    <n v="162"/>
    <n v="5"/>
    <n v="3120"/>
    <x v="0"/>
    <n v="54"/>
    <n v="0"/>
    <s v="Male"/>
    <n v="0"/>
    <n v="2023"/>
    <x v="2"/>
    <x v="2"/>
    <x v="1"/>
    <x v="0"/>
    <x v="0"/>
  </r>
  <r>
    <x v="423"/>
    <d v="2021-07-15T05:04:12"/>
    <x v="2"/>
    <n v="499"/>
    <n v="3"/>
    <n v="4536"/>
    <x v="1"/>
    <n v="54"/>
    <n v="1"/>
    <s v="Male"/>
    <n v="0"/>
    <n v="2021"/>
    <x v="7"/>
    <x v="7"/>
    <x v="1"/>
    <x v="1"/>
    <x v="1"/>
  </r>
  <r>
    <x v="423"/>
    <d v="2022-04-17T13:45:26"/>
    <x v="2"/>
    <n v="252"/>
    <n v="1"/>
    <n v="2854"/>
    <x v="0"/>
    <n v="54"/>
    <n v="0"/>
    <s v="Male"/>
    <n v="0"/>
    <n v="2022"/>
    <x v="4"/>
    <x v="4"/>
    <x v="1"/>
    <x v="0"/>
    <x v="0"/>
  </r>
  <r>
    <x v="423"/>
    <d v="2020-08-24T16:36:27"/>
    <x v="2"/>
    <n v="287"/>
    <n v="4"/>
    <n v="1833"/>
    <x v="1"/>
    <n v="54"/>
    <n v="1"/>
    <s v="Male"/>
    <n v="0"/>
    <n v="2020"/>
    <x v="10"/>
    <x v="10"/>
    <x v="1"/>
    <x v="1"/>
    <x v="1"/>
  </r>
  <r>
    <x v="423"/>
    <d v="2020-05-22T06:03:54"/>
    <x v="2"/>
    <n v="414"/>
    <n v="3"/>
    <n v="2105"/>
    <x v="2"/>
    <n v="54"/>
    <n v="1"/>
    <s v="Male"/>
    <n v="0"/>
    <n v="2020"/>
    <x v="2"/>
    <x v="2"/>
    <x v="1"/>
    <x v="1"/>
    <x v="2"/>
  </r>
  <r>
    <x v="423"/>
    <d v="2021-07-03T07:49:34"/>
    <x v="0"/>
    <n v="482"/>
    <n v="5"/>
    <n v="4558"/>
    <x v="1"/>
    <n v="54"/>
    <n v="0"/>
    <s v="Male"/>
    <n v="0"/>
    <n v="2021"/>
    <x v="7"/>
    <x v="7"/>
    <x v="1"/>
    <x v="0"/>
    <x v="1"/>
  </r>
  <r>
    <x v="423"/>
    <d v="2022-09-22T12:05:14"/>
    <x v="2"/>
    <n v="251"/>
    <n v="5"/>
    <n v="4534"/>
    <x v="1"/>
    <n v="54"/>
    <n v="0"/>
    <s v="Male"/>
    <n v="0"/>
    <n v="2022"/>
    <x v="0"/>
    <x v="0"/>
    <x v="1"/>
    <x v="0"/>
    <x v="1"/>
  </r>
  <r>
    <x v="423"/>
    <d v="2023-03-17T01:13:41"/>
    <x v="2"/>
    <n v="33"/>
    <n v="2"/>
    <n v="1802"/>
    <x v="0"/>
    <n v="54"/>
    <n v="0"/>
    <s v="Male"/>
    <n v="0"/>
    <n v="2023"/>
    <x v="1"/>
    <x v="1"/>
    <x v="1"/>
    <x v="0"/>
    <x v="0"/>
  </r>
  <r>
    <x v="423"/>
    <d v="2022-11-23T14:42:16"/>
    <x v="2"/>
    <n v="161"/>
    <n v="3"/>
    <n v="3740"/>
    <x v="0"/>
    <n v="54"/>
    <n v="0"/>
    <s v="Male"/>
    <n v="0"/>
    <n v="2022"/>
    <x v="3"/>
    <x v="3"/>
    <x v="1"/>
    <x v="0"/>
    <x v="0"/>
  </r>
  <r>
    <x v="424"/>
    <d v="2023-05-02T17:23:40"/>
    <x v="2"/>
    <n v="133"/>
    <n v="5"/>
    <n v="5024"/>
    <x v="0"/>
    <n v="20"/>
    <n v="0"/>
    <s v="Female"/>
    <n v="0"/>
    <n v="2023"/>
    <x v="2"/>
    <x v="2"/>
    <x v="2"/>
    <x v="0"/>
    <x v="0"/>
  </r>
  <r>
    <x v="424"/>
    <d v="2020-08-19T03:16:29"/>
    <x v="2"/>
    <n v="296"/>
    <n v="4"/>
    <n v="4659"/>
    <x v="1"/>
    <n v="20"/>
    <n v="1"/>
    <s v="Female"/>
    <n v="0"/>
    <n v="2020"/>
    <x v="10"/>
    <x v="10"/>
    <x v="2"/>
    <x v="1"/>
    <x v="1"/>
  </r>
  <r>
    <x v="424"/>
    <d v="2021-01-29T04:41:49"/>
    <x v="3"/>
    <n v="448"/>
    <n v="1"/>
    <n v="1690"/>
    <x v="0"/>
    <n v="20"/>
    <n v="0"/>
    <s v="Female"/>
    <n v="0"/>
    <n v="2021"/>
    <x v="5"/>
    <x v="5"/>
    <x v="2"/>
    <x v="0"/>
    <x v="0"/>
  </r>
  <r>
    <x v="424"/>
    <d v="2023-06-13T03:05:21"/>
    <x v="3"/>
    <n v="219"/>
    <n v="1"/>
    <n v="1656"/>
    <x v="2"/>
    <n v="20"/>
    <n v="0"/>
    <s v="Female"/>
    <n v="0"/>
    <n v="2023"/>
    <x v="8"/>
    <x v="8"/>
    <x v="2"/>
    <x v="0"/>
    <x v="2"/>
  </r>
  <r>
    <x v="424"/>
    <d v="2022-03-22T20:20:31"/>
    <x v="2"/>
    <n v="376"/>
    <n v="1"/>
    <n v="3695"/>
    <x v="0"/>
    <n v="20"/>
    <n v="0"/>
    <s v="Female"/>
    <n v="0"/>
    <n v="2022"/>
    <x v="1"/>
    <x v="1"/>
    <x v="2"/>
    <x v="0"/>
    <x v="0"/>
  </r>
  <r>
    <x v="424"/>
    <d v="2022-01-05T14:33:46"/>
    <x v="2"/>
    <n v="207"/>
    <n v="5"/>
    <n v="1352"/>
    <x v="1"/>
    <n v="20"/>
    <n v="0"/>
    <s v="Female"/>
    <n v="0"/>
    <n v="2022"/>
    <x v="5"/>
    <x v="5"/>
    <x v="2"/>
    <x v="0"/>
    <x v="1"/>
  </r>
  <r>
    <x v="425"/>
    <d v="2020-06-19T23:21:57"/>
    <x v="2"/>
    <n v="312"/>
    <n v="2"/>
    <n v="931"/>
    <x v="2"/>
    <n v="20"/>
    <n v="0"/>
    <s v="Male"/>
    <n v="0"/>
    <n v="2020"/>
    <x v="8"/>
    <x v="8"/>
    <x v="2"/>
    <x v="0"/>
    <x v="2"/>
  </r>
  <r>
    <x v="425"/>
    <d v="2020-02-18T11:03:09"/>
    <x v="3"/>
    <n v="410"/>
    <n v="5"/>
    <n v="2732"/>
    <x v="0"/>
    <n v="20"/>
    <n v="0"/>
    <s v="Male"/>
    <n v="0"/>
    <n v="2020"/>
    <x v="6"/>
    <x v="6"/>
    <x v="2"/>
    <x v="0"/>
    <x v="0"/>
  </r>
  <r>
    <x v="425"/>
    <d v="2022-04-28T16:55:58"/>
    <x v="1"/>
    <n v="122"/>
    <n v="5"/>
    <n v="1595"/>
    <x v="0"/>
    <n v="20"/>
    <n v="1"/>
    <s v="Male"/>
    <n v="0"/>
    <n v="2022"/>
    <x v="4"/>
    <x v="4"/>
    <x v="2"/>
    <x v="1"/>
    <x v="0"/>
  </r>
  <r>
    <x v="425"/>
    <d v="2023-01-09T16:30:23"/>
    <x v="1"/>
    <n v="392"/>
    <n v="2"/>
    <n v="4344"/>
    <x v="1"/>
    <n v="20"/>
    <n v="0"/>
    <s v="Male"/>
    <n v="0"/>
    <n v="2023"/>
    <x v="5"/>
    <x v="5"/>
    <x v="2"/>
    <x v="0"/>
    <x v="1"/>
  </r>
  <r>
    <x v="426"/>
    <d v="2023-02-21T13:10:55"/>
    <x v="3"/>
    <n v="241"/>
    <n v="1"/>
    <n v="1674"/>
    <x v="0"/>
    <n v="23"/>
    <n v="1"/>
    <s v="Female"/>
    <n v="0"/>
    <n v="2023"/>
    <x v="6"/>
    <x v="6"/>
    <x v="2"/>
    <x v="1"/>
    <x v="0"/>
  </r>
  <r>
    <x v="426"/>
    <d v="2021-04-03T04:45:54"/>
    <x v="0"/>
    <n v="472"/>
    <n v="2"/>
    <n v="701"/>
    <x v="2"/>
    <n v="23"/>
    <n v="1"/>
    <s v="Female"/>
    <n v="0"/>
    <n v="2021"/>
    <x v="4"/>
    <x v="4"/>
    <x v="2"/>
    <x v="1"/>
    <x v="2"/>
  </r>
  <r>
    <x v="426"/>
    <d v="2020-08-26T01:08:31"/>
    <x v="2"/>
    <n v="356"/>
    <n v="3"/>
    <n v="4679"/>
    <x v="1"/>
    <n v="23"/>
    <n v="0"/>
    <s v="Female"/>
    <n v="0"/>
    <n v="2020"/>
    <x v="10"/>
    <x v="10"/>
    <x v="2"/>
    <x v="0"/>
    <x v="1"/>
  </r>
  <r>
    <x v="426"/>
    <d v="2023-06-03T12:45:35"/>
    <x v="1"/>
    <n v="94"/>
    <n v="5"/>
    <n v="748"/>
    <x v="0"/>
    <n v="23"/>
    <n v="0"/>
    <s v="Female"/>
    <n v="0"/>
    <n v="2023"/>
    <x v="8"/>
    <x v="8"/>
    <x v="2"/>
    <x v="0"/>
    <x v="0"/>
  </r>
  <r>
    <x v="426"/>
    <d v="2021-08-12T02:24:13"/>
    <x v="3"/>
    <n v="83"/>
    <n v="2"/>
    <n v="174"/>
    <x v="0"/>
    <n v="23"/>
    <n v="1"/>
    <s v="Female"/>
    <n v="0"/>
    <n v="2021"/>
    <x v="10"/>
    <x v="10"/>
    <x v="2"/>
    <x v="1"/>
    <x v="0"/>
  </r>
  <r>
    <x v="426"/>
    <d v="2022-03-08T14:56:16"/>
    <x v="1"/>
    <n v="320"/>
    <n v="2"/>
    <n v="2782"/>
    <x v="3"/>
    <n v="23"/>
    <n v="1"/>
    <s v="Female"/>
    <n v="0"/>
    <n v="2022"/>
    <x v="1"/>
    <x v="1"/>
    <x v="2"/>
    <x v="1"/>
    <x v="3"/>
  </r>
  <r>
    <x v="426"/>
    <d v="2021-03-31T09:55:43"/>
    <x v="2"/>
    <n v="92"/>
    <n v="1"/>
    <n v="1755"/>
    <x v="1"/>
    <n v="23"/>
    <n v="1"/>
    <s v="Female"/>
    <n v="0"/>
    <n v="2021"/>
    <x v="1"/>
    <x v="1"/>
    <x v="2"/>
    <x v="1"/>
    <x v="1"/>
  </r>
  <r>
    <x v="426"/>
    <d v="2022-07-29T17:52:35"/>
    <x v="1"/>
    <n v="287"/>
    <n v="1"/>
    <n v="4604"/>
    <x v="0"/>
    <n v="23"/>
    <n v="0"/>
    <s v="Female"/>
    <n v="0"/>
    <n v="2022"/>
    <x v="7"/>
    <x v="7"/>
    <x v="2"/>
    <x v="0"/>
    <x v="0"/>
  </r>
  <r>
    <x v="426"/>
    <d v="2023-07-23T14:16:40"/>
    <x v="1"/>
    <n v="383"/>
    <n v="3"/>
    <n v="913"/>
    <x v="3"/>
    <n v="23"/>
    <n v="1"/>
    <s v="Female"/>
    <n v="0"/>
    <n v="2023"/>
    <x v="7"/>
    <x v="7"/>
    <x v="2"/>
    <x v="1"/>
    <x v="3"/>
  </r>
  <r>
    <x v="426"/>
    <d v="2021-03-19T00:51:02"/>
    <x v="0"/>
    <n v="435"/>
    <n v="2"/>
    <n v="2743"/>
    <x v="1"/>
    <n v="23"/>
    <n v="0"/>
    <s v="Female"/>
    <n v="0"/>
    <n v="2021"/>
    <x v="1"/>
    <x v="1"/>
    <x v="2"/>
    <x v="0"/>
    <x v="1"/>
  </r>
  <r>
    <x v="427"/>
    <d v="2020-08-08T20:15:48"/>
    <x v="2"/>
    <n v="162"/>
    <n v="1"/>
    <n v="1794"/>
    <x v="0"/>
    <n v="52"/>
    <n v="0"/>
    <s v="Female"/>
    <n v="0"/>
    <n v="2020"/>
    <x v="10"/>
    <x v="10"/>
    <x v="1"/>
    <x v="0"/>
    <x v="0"/>
  </r>
  <r>
    <x v="427"/>
    <d v="2020-06-16T03:28:41"/>
    <x v="3"/>
    <n v="301"/>
    <n v="2"/>
    <n v="3784"/>
    <x v="0"/>
    <n v="52"/>
    <n v="0"/>
    <s v="Female"/>
    <n v="0"/>
    <n v="2020"/>
    <x v="8"/>
    <x v="8"/>
    <x v="1"/>
    <x v="0"/>
    <x v="0"/>
  </r>
  <r>
    <x v="427"/>
    <d v="2021-05-16T12:05:47"/>
    <x v="2"/>
    <n v="425"/>
    <n v="3"/>
    <n v="3340"/>
    <x v="2"/>
    <n v="52"/>
    <n v="0"/>
    <s v="Female"/>
    <n v="0"/>
    <n v="2021"/>
    <x v="2"/>
    <x v="2"/>
    <x v="1"/>
    <x v="0"/>
    <x v="2"/>
  </r>
  <r>
    <x v="427"/>
    <d v="2023-04-19T05:46:45"/>
    <x v="2"/>
    <n v="183"/>
    <n v="1"/>
    <n v="1709"/>
    <x v="2"/>
    <n v="52"/>
    <n v="0"/>
    <s v="Female"/>
    <n v="0"/>
    <n v="2023"/>
    <x v="4"/>
    <x v="4"/>
    <x v="1"/>
    <x v="0"/>
    <x v="2"/>
  </r>
  <r>
    <x v="428"/>
    <d v="2023-04-24T01:27:21"/>
    <x v="3"/>
    <n v="238"/>
    <n v="5"/>
    <n v="701"/>
    <x v="0"/>
    <n v="49"/>
    <n v="0"/>
    <s v="Female"/>
    <n v="0"/>
    <n v="2023"/>
    <x v="4"/>
    <x v="4"/>
    <x v="1"/>
    <x v="0"/>
    <x v="0"/>
  </r>
  <r>
    <x v="428"/>
    <d v="2021-03-09T14:05:23"/>
    <x v="3"/>
    <n v="119"/>
    <n v="1"/>
    <n v="4535"/>
    <x v="3"/>
    <n v="49"/>
    <n v="0"/>
    <s v="Female"/>
    <n v="0"/>
    <n v="2021"/>
    <x v="1"/>
    <x v="1"/>
    <x v="1"/>
    <x v="0"/>
    <x v="3"/>
  </r>
  <r>
    <x v="428"/>
    <d v="2021-01-08T16:17:57"/>
    <x v="2"/>
    <n v="134"/>
    <n v="1"/>
    <n v="3310"/>
    <x v="0"/>
    <n v="49"/>
    <n v="0"/>
    <s v="Female"/>
    <n v="0"/>
    <n v="2021"/>
    <x v="5"/>
    <x v="5"/>
    <x v="1"/>
    <x v="0"/>
    <x v="0"/>
  </r>
  <r>
    <x v="429"/>
    <d v="2023-07-04T06:53:58"/>
    <x v="0"/>
    <n v="254"/>
    <n v="2"/>
    <n v="1382"/>
    <x v="0"/>
    <n v="39"/>
    <n v="1"/>
    <s v="Female"/>
    <n v="0"/>
    <n v="2023"/>
    <x v="7"/>
    <x v="7"/>
    <x v="0"/>
    <x v="1"/>
    <x v="0"/>
  </r>
  <r>
    <x v="429"/>
    <d v="2022-12-25T12:14:02"/>
    <x v="3"/>
    <n v="314"/>
    <n v="1"/>
    <n v="1609"/>
    <x v="2"/>
    <n v="39"/>
    <n v="0"/>
    <s v="Female"/>
    <n v="0"/>
    <n v="2022"/>
    <x v="9"/>
    <x v="9"/>
    <x v="0"/>
    <x v="0"/>
    <x v="2"/>
  </r>
  <r>
    <x v="429"/>
    <d v="2022-04-07T12:00:26"/>
    <x v="0"/>
    <n v="461"/>
    <n v="4"/>
    <n v="5091"/>
    <x v="2"/>
    <n v="39"/>
    <n v="0"/>
    <s v="Female"/>
    <n v="0"/>
    <n v="2022"/>
    <x v="4"/>
    <x v="4"/>
    <x v="0"/>
    <x v="0"/>
    <x v="2"/>
  </r>
  <r>
    <x v="429"/>
    <d v="2022-07-19T22:34:31"/>
    <x v="2"/>
    <n v="296"/>
    <n v="2"/>
    <n v="1003"/>
    <x v="0"/>
    <n v="39"/>
    <n v="0"/>
    <s v="Female"/>
    <n v="0"/>
    <n v="2022"/>
    <x v="7"/>
    <x v="7"/>
    <x v="0"/>
    <x v="0"/>
    <x v="0"/>
  </r>
  <r>
    <x v="429"/>
    <d v="2022-07-31T03:20:55"/>
    <x v="3"/>
    <n v="223"/>
    <n v="2"/>
    <n v="1747"/>
    <x v="0"/>
    <n v="39"/>
    <n v="0"/>
    <s v="Female"/>
    <n v="0"/>
    <n v="2022"/>
    <x v="7"/>
    <x v="7"/>
    <x v="0"/>
    <x v="0"/>
    <x v="0"/>
  </r>
  <r>
    <x v="429"/>
    <d v="2022-10-23T10:45:34"/>
    <x v="2"/>
    <n v="485"/>
    <n v="2"/>
    <n v="500"/>
    <x v="0"/>
    <n v="39"/>
    <n v="1"/>
    <s v="Female"/>
    <n v="0"/>
    <n v="2022"/>
    <x v="11"/>
    <x v="11"/>
    <x v="0"/>
    <x v="1"/>
    <x v="0"/>
  </r>
  <r>
    <x v="430"/>
    <d v="2023-05-15T10:11:34"/>
    <x v="1"/>
    <n v="368"/>
    <n v="2"/>
    <n v="3528"/>
    <x v="2"/>
    <n v="52"/>
    <n v="1"/>
    <s v="Male"/>
    <n v="0"/>
    <n v="2023"/>
    <x v="2"/>
    <x v="2"/>
    <x v="1"/>
    <x v="1"/>
    <x v="2"/>
  </r>
  <r>
    <x v="430"/>
    <d v="2022-08-16T20:26:54"/>
    <x v="3"/>
    <n v="136"/>
    <n v="2"/>
    <n v="3458"/>
    <x v="1"/>
    <n v="52"/>
    <n v="0"/>
    <s v="Male"/>
    <n v="0"/>
    <n v="2022"/>
    <x v="10"/>
    <x v="10"/>
    <x v="1"/>
    <x v="0"/>
    <x v="1"/>
  </r>
  <r>
    <x v="430"/>
    <d v="2021-10-10T04:59:33"/>
    <x v="3"/>
    <n v="255"/>
    <n v="1"/>
    <n v="4092"/>
    <x v="3"/>
    <n v="52"/>
    <n v="1"/>
    <s v="Male"/>
    <n v="0"/>
    <n v="2021"/>
    <x v="11"/>
    <x v="11"/>
    <x v="1"/>
    <x v="1"/>
    <x v="3"/>
  </r>
  <r>
    <x v="431"/>
    <d v="2020-09-17T23:41:55"/>
    <x v="2"/>
    <n v="220"/>
    <n v="3"/>
    <n v="3192"/>
    <x v="1"/>
    <n v="51"/>
    <n v="1"/>
    <s v="Female"/>
    <n v="0"/>
    <n v="2020"/>
    <x v="0"/>
    <x v="0"/>
    <x v="1"/>
    <x v="1"/>
    <x v="1"/>
  </r>
  <r>
    <x v="431"/>
    <d v="2023-02-05T15:56:38"/>
    <x v="2"/>
    <n v="50"/>
    <n v="1"/>
    <n v="4016"/>
    <x v="1"/>
    <n v="51"/>
    <n v="1"/>
    <s v="Female"/>
    <n v="0"/>
    <n v="2023"/>
    <x v="6"/>
    <x v="6"/>
    <x v="1"/>
    <x v="1"/>
    <x v="1"/>
  </r>
  <r>
    <x v="431"/>
    <d v="2021-05-21T13:20:46"/>
    <x v="2"/>
    <n v="118"/>
    <n v="3"/>
    <n v="2903"/>
    <x v="0"/>
    <n v="51"/>
    <n v="1"/>
    <s v="Female"/>
    <n v="0"/>
    <n v="2021"/>
    <x v="2"/>
    <x v="2"/>
    <x v="1"/>
    <x v="1"/>
    <x v="0"/>
  </r>
  <r>
    <x v="431"/>
    <d v="2022-09-17T09:12:14"/>
    <x v="1"/>
    <n v="464"/>
    <n v="4"/>
    <n v="4343"/>
    <x v="3"/>
    <n v="51"/>
    <n v="0"/>
    <s v="Female"/>
    <n v="0"/>
    <n v="2022"/>
    <x v="0"/>
    <x v="0"/>
    <x v="1"/>
    <x v="0"/>
    <x v="3"/>
  </r>
  <r>
    <x v="432"/>
    <d v="2022-09-16T14:02:07"/>
    <x v="2"/>
    <n v="445"/>
    <n v="1"/>
    <n v="3261"/>
    <x v="2"/>
    <n v="51"/>
    <n v="0"/>
    <s v="Female"/>
    <n v="0"/>
    <n v="2022"/>
    <x v="0"/>
    <x v="0"/>
    <x v="1"/>
    <x v="0"/>
    <x v="2"/>
  </r>
  <r>
    <x v="432"/>
    <d v="2023-06-11T11:11:11"/>
    <x v="3"/>
    <n v="452"/>
    <n v="3"/>
    <n v="2571"/>
    <x v="0"/>
    <n v="51"/>
    <n v="1"/>
    <s v="Female"/>
    <n v="0"/>
    <n v="2023"/>
    <x v="8"/>
    <x v="8"/>
    <x v="1"/>
    <x v="1"/>
    <x v="0"/>
  </r>
  <r>
    <x v="432"/>
    <d v="2021-06-21T07:01:18"/>
    <x v="1"/>
    <n v="41"/>
    <n v="2"/>
    <n v="4898"/>
    <x v="1"/>
    <n v="51"/>
    <n v="0"/>
    <s v="Female"/>
    <n v="0"/>
    <n v="2021"/>
    <x v="8"/>
    <x v="8"/>
    <x v="1"/>
    <x v="0"/>
    <x v="1"/>
  </r>
  <r>
    <x v="432"/>
    <d v="2021-04-29T05:23:24"/>
    <x v="1"/>
    <n v="456"/>
    <n v="1"/>
    <n v="2244"/>
    <x v="1"/>
    <n v="51"/>
    <n v="0"/>
    <s v="Female"/>
    <n v="0"/>
    <n v="2021"/>
    <x v="4"/>
    <x v="4"/>
    <x v="1"/>
    <x v="0"/>
    <x v="1"/>
  </r>
  <r>
    <x v="432"/>
    <d v="2022-12-19T02:28:05"/>
    <x v="3"/>
    <n v="423"/>
    <n v="3"/>
    <n v="4121"/>
    <x v="1"/>
    <n v="51"/>
    <n v="0"/>
    <s v="Female"/>
    <n v="0"/>
    <n v="2022"/>
    <x v="9"/>
    <x v="9"/>
    <x v="1"/>
    <x v="0"/>
    <x v="1"/>
  </r>
  <r>
    <x v="432"/>
    <d v="2020-02-09T23:48:44"/>
    <x v="0"/>
    <n v="100"/>
    <n v="1"/>
    <n v="2908"/>
    <x v="2"/>
    <n v="51"/>
    <n v="0"/>
    <s v="Female"/>
    <n v="0"/>
    <n v="2020"/>
    <x v="6"/>
    <x v="6"/>
    <x v="1"/>
    <x v="0"/>
    <x v="2"/>
  </r>
  <r>
    <x v="432"/>
    <d v="2020-09-13T09:11:54"/>
    <x v="2"/>
    <n v="45"/>
    <n v="3"/>
    <n v="5166"/>
    <x v="1"/>
    <n v="51"/>
    <n v="0"/>
    <s v="Female"/>
    <n v="0"/>
    <n v="2020"/>
    <x v="0"/>
    <x v="0"/>
    <x v="1"/>
    <x v="0"/>
    <x v="1"/>
  </r>
  <r>
    <x v="432"/>
    <d v="2020-03-27T19:29:20"/>
    <x v="1"/>
    <n v="381"/>
    <n v="3"/>
    <n v="672"/>
    <x v="1"/>
    <n v="51"/>
    <n v="0"/>
    <s v="Female"/>
    <n v="0"/>
    <n v="2020"/>
    <x v="1"/>
    <x v="1"/>
    <x v="1"/>
    <x v="0"/>
    <x v="1"/>
  </r>
  <r>
    <x v="432"/>
    <d v="2023-06-24T06:15:59"/>
    <x v="2"/>
    <n v="123"/>
    <n v="5"/>
    <n v="3547"/>
    <x v="1"/>
    <n v="51"/>
    <n v="1"/>
    <s v="Female"/>
    <n v="0"/>
    <n v="2023"/>
    <x v="8"/>
    <x v="8"/>
    <x v="1"/>
    <x v="1"/>
    <x v="1"/>
  </r>
  <r>
    <x v="433"/>
    <d v="2020-12-12T13:43:08"/>
    <x v="2"/>
    <n v="85"/>
    <n v="5"/>
    <n v="535"/>
    <x v="1"/>
    <n v="49"/>
    <n v="1"/>
    <s v="Male"/>
    <n v="0"/>
    <n v="2020"/>
    <x v="9"/>
    <x v="9"/>
    <x v="1"/>
    <x v="1"/>
    <x v="1"/>
  </r>
  <r>
    <x v="433"/>
    <d v="2022-04-16T16:34:36"/>
    <x v="2"/>
    <n v="93"/>
    <n v="4"/>
    <n v="4768"/>
    <x v="0"/>
    <n v="49"/>
    <n v="0"/>
    <s v="Male"/>
    <n v="0"/>
    <n v="2022"/>
    <x v="4"/>
    <x v="4"/>
    <x v="1"/>
    <x v="0"/>
    <x v="0"/>
  </r>
  <r>
    <x v="433"/>
    <d v="2021-12-10T19:43:46"/>
    <x v="3"/>
    <n v="377"/>
    <n v="3"/>
    <n v="1953"/>
    <x v="1"/>
    <n v="49"/>
    <n v="1"/>
    <s v="Male"/>
    <n v="0"/>
    <n v="2021"/>
    <x v="9"/>
    <x v="9"/>
    <x v="1"/>
    <x v="1"/>
    <x v="1"/>
  </r>
  <r>
    <x v="433"/>
    <d v="2021-04-04T16:54:53"/>
    <x v="0"/>
    <n v="440"/>
    <n v="4"/>
    <n v="4699"/>
    <x v="0"/>
    <n v="49"/>
    <n v="1"/>
    <s v="Male"/>
    <n v="0"/>
    <n v="2021"/>
    <x v="4"/>
    <x v="4"/>
    <x v="1"/>
    <x v="1"/>
    <x v="0"/>
  </r>
  <r>
    <x v="433"/>
    <d v="2021-07-26T00:28:42"/>
    <x v="2"/>
    <n v="418"/>
    <n v="2"/>
    <n v="5000"/>
    <x v="3"/>
    <n v="49"/>
    <n v="1"/>
    <s v="Male"/>
    <n v="0"/>
    <n v="2021"/>
    <x v="7"/>
    <x v="7"/>
    <x v="1"/>
    <x v="1"/>
    <x v="3"/>
  </r>
  <r>
    <x v="433"/>
    <d v="2021-11-17T23:07:18"/>
    <x v="0"/>
    <n v="305"/>
    <n v="5"/>
    <n v="4907"/>
    <x v="1"/>
    <n v="49"/>
    <n v="1"/>
    <s v="Male"/>
    <n v="0"/>
    <n v="2021"/>
    <x v="3"/>
    <x v="3"/>
    <x v="1"/>
    <x v="1"/>
    <x v="1"/>
  </r>
  <r>
    <x v="433"/>
    <d v="2021-10-26T15:57:17"/>
    <x v="3"/>
    <n v="318"/>
    <n v="2"/>
    <n v="3946"/>
    <x v="2"/>
    <n v="49"/>
    <n v="0"/>
    <s v="Male"/>
    <n v="0"/>
    <n v="2021"/>
    <x v="11"/>
    <x v="11"/>
    <x v="1"/>
    <x v="0"/>
    <x v="2"/>
  </r>
  <r>
    <x v="433"/>
    <d v="2020-10-22T18:07:36"/>
    <x v="0"/>
    <n v="386"/>
    <n v="3"/>
    <n v="4024"/>
    <x v="1"/>
    <n v="49"/>
    <n v="1"/>
    <s v="Male"/>
    <n v="0"/>
    <n v="2020"/>
    <x v="11"/>
    <x v="11"/>
    <x v="1"/>
    <x v="1"/>
    <x v="1"/>
  </r>
  <r>
    <x v="433"/>
    <d v="2022-12-31T12:50:27"/>
    <x v="0"/>
    <n v="493"/>
    <n v="2"/>
    <n v="1547"/>
    <x v="0"/>
    <n v="49"/>
    <n v="1"/>
    <s v="Male"/>
    <n v="0"/>
    <n v="2022"/>
    <x v="9"/>
    <x v="9"/>
    <x v="1"/>
    <x v="1"/>
    <x v="0"/>
  </r>
  <r>
    <x v="434"/>
    <d v="2021-08-19T04:38:31"/>
    <x v="3"/>
    <n v="312"/>
    <n v="5"/>
    <n v="1138"/>
    <x v="0"/>
    <n v="44"/>
    <n v="1"/>
    <s v="Female"/>
    <n v="1"/>
    <n v="2021"/>
    <x v="10"/>
    <x v="10"/>
    <x v="1"/>
    <x v="1"/>
    <x v="0"/>
  </r>
  <r>
    <x v="434"/>
    <d v="2021-04-03T10:18:54"/>
    <x v="3"/>
    <n v="81"/>
    <n v="4"/>
    <n v="3987"/>
    <x v="1"/>
    <n v="44"/>
    <n v="0"/>
    <s v="Female"/>
    <n v="1"/>
    <n v="2021"/>
    <x v="4"/>
    <x v="4"/>
    <x v="1"/>
    <x v="0"/>
    <x v="1"/>
  </r>
  <r>
    <x v="434"/>
    <d v="2022-07-19T02:09:03"/>
    <x v="2"/>
    <n v="27"/>
    <n v="3"/>
    <n v="1126"/>
    <x v="3"/>
    <n v="44"/>
    <n v="0"/>
    <s v="Female"/>
    <n v="1"/>
    <n v="2022"/>
    <x v="7"/>
    <x v="7"/>
    <x v="1"/>
    <x v="0"/>
    <x v="3"/>
  </r>
  <r>
    <x v="434"/>
    <d v="2020-10-06T00:11:06"/>
    <x v="2"/>
    <n v="120"/>
    <n v="3"/>
    <n v="1751"/>
    <x v="1"/>
    <n v="44"/>
    <n v="0"/>
    <s v="Female"/>
    <n v="1"/>
    <n v="2020"/>
    <x v="11"/>
    <x v="11"/>
    <x v="1"/>
    <x v="0"/>
    <x v="1"/>
  </r>
  <r>
    <x v="434"/>
    <d v="2022-07-24T14:08:17"/>
    <x v="3"/>
    <n v="62"/>
    <n v="2"/>
    <n v="4499"/>
    <x v="1"/>
    <n v="44"/>
    <n v="1"/>
    <s v="Female"/>
    <n v="1"/>
    <n v="2022"/>
    <x v="7"/>
    <x v="7"/>
    <x v="1"/>
    <x v="1"/>
    <x v="1"/>
  </r>
  <r>
    <x v="434"/>
    <d v="2022-08-16T04:07:50"/>
    <x v="2"/>
    <n v="72"/>
    <n v="4"/>
    <n v="4104"/>
    <x v="0"/>
    <n v="44"/>
    <n v="1"/>
    <s v="Female"/>
    <n v="1"/>
    <n v="2022"/>
    <x v="10"/>
    <x v="10"/>
    <x v="1"/>
    <x v="1"/>
    <x v="0"/>
  </r>
  <r>
    <x v="435"/>
    <d v="2022-02-18T18:54:52"/>
    <x v="2"/>
    <n v="370"/>
    <n v="3"/>
    <n v="3044"/>
    <x v="0"/>
    <n v="67"/>
    <n v="1"/>
    <s v="Male"/>
    <n v="0"/>
    <n v="2022"/>
    <x v="6"/>
    <x v="6"/>
    <x v="3"/>
    <x v="1"/>
    <x v="0"/>
  </r>
  <r>
    <x v="435"/>
    <d v="2021-11-18T01:52:17"/>
    <x v="3"/>
    <n v="458"/>
    <n v="4"/>
    <n v="1235"/>
    <x v="1"/>
    <n v="67"/>
    <n v="0"/>
    <s v="Male"/>
    <n v="0"/>
    <n v="2021"/>
    <x v="3"/>
    <x v="3"/>
    <x v="3"/>
    <x v="0"/>
    <x v="1"/>
  </r>
  <r>
    <x v="435"/>
    <d v="2022-12-19T17:12:02"/>
    <x v="0"/>
    <n v="364"/>
    <n v="5"/>
    <n v="3043"/>
    <x v="2"/>
    <n v="67"/>
    <n v="0"/>
    <s v="Male"/>
    <n v="0"/>
    <n v="2022"/>
    <x v="9"/>
    <x v="9"/>
    <x v="3"/>
    <x v="0"/>
    <x v="2"/>
  </r>
  <r>
    <x v="435"/>
    <d v="2020-08-27T22:15:49"/>
    <x v="3"/>
    <n v="374"/>
    <n v="3"/>
    <n v="3033"/>
    <x v="0"/>
    <n v="67"/>
    <n v="1"/>
    <s v="Male"/>
    <n v="0"/>
    <n v="2020"/>
    <x v="10"/>
    <x v="10"/>
    <x v="3"/>
    <x v="1"/>
    <x v="0"/>
  </r>
  <r>
    <x v="436"/>
    <d v="2022-03-22T17:29:42"/>
    <x v="3"/>
    <n v="251"/>
    <n v="4"/>
    <n v="2434"/>
    <x v="1"/>
    <n v="69"/>
    <n v="1"/>
    <s v="Male"/>
    <n v="1"/>
    <n v="2022"/>
    <x v="1"/>
    <x v="1"/>
    <x v="3"/>
    <x v="1"/>
    <x v="1"/>
  </r>
  <r>
    <x v="436"/>
    <d v="2020-02-06T05:20:07"/>
    <x v="2"/>
    <n v="374"/>
    <n v="3"/>
    <n v="4048"/>
    <x v="0"/>
    <n v="69"/>
    <n v="1"/>
    <s v="Male"/>
    <n v="1"/>
    <n v="2020"/>
    <x v="6"/>
    <x v="6"/>
    <x v="3"/>
    <x v="1"/>
    <x v="0"/>
  </r>
  <r>
    <x v="436"/>
    <d v="2022-11-02T09:35:41"/>
    <x v="3"/>
    <n v="88"/>
    <n v="3"/>
    <n v="1584"/>
    <x v="0"/>
    <n v="69"/>
    <n v="0"/>
    <s v="Male"/>
    <n v="1"/>
    <n v="2022"/>
    <x v="3"/>
    <x v="3"/>
    <x v="3"/>
    <x v="0"/>
    <x v="0"/>
  </r>
  <r>
    <x v="436"/>
    <d v="2021-03-24T02:15:54"/>
    <x v="1"/>
    <n v="130"/>
    <n v="4"/>
    <n v="2242"/>
    <x v="0"/>
    <n v="69"/>
    <n v="0"/>
    <s v="Male"/>
    <n v="1"/>
    <n v="2021"/>
    <x v="1"/>
    <x v="1"/>
    <x v="3"/>
    <x v="0"/>
    <x v="0"/>
  </r>
  <r>
    <x v="436"/>
    <d v="2022-01-01T21:12:58"/>
    <x v="1"/>
    <n v="272"/>
    <n v="5"/>
    <n v="447"/>
    <x v="0"/>
    <n v="69"/>
    <n v="1"/>
    <s v="Male"/>
    <n v="1"/>
    <n v="2022"/>
    <x v="5"/>
    <x v="5"/>
    <x v="3"/>
    <x v="1"/>
    <x v="0"/>
  </r>
  <r>
    <x v="436"/>
    <d v="2023-02-20T22:55:38"/>
    <x v="2"/>
    <n v="224"/>
    <n v="3"/>
    <n v="4973"/>
    <x v="0"/>
    <n v="69"/>
    <n v="0"/>
    <s v="Male"/>
    <n v="1"/>
    <n v="2023"/>
    <x v="6"/>
    <x v="6"/>
    <x v="3"/>
    <x v="0"/>
    <x v="0"/>
  </r>
  <r>
    <x v="437"/>
    <d v="2022-01-22T13:59:25"/>
    <x v="3"/>
    <n v="382"/>
    <n v="2"/>
    <n v="1083"/>
    <x v="0"/>
    <n v="22"/>
    <n v="1"/>
    <s v="Female"/>
    <n v="0"/>
    <n v="2022"/>
    <x v="5"/>
    <x v="5"/>
    <x v="2"/>
    <x v="1"/>
    <x v="0"/>
  </r>
  <r>
    <x v="437"/>
    <d v="2022-10-13T07:15:20"/>
    <x v="3"/>
    <n v="149"/>
    <n v="1"/>
    <n v="4813"/>
    <x v="0"/>
    <n v="22"/>
    <n v="1"/>
    <s v="Female"/>
    <n v="0"/>
    <n v="2022"/>
    <x v="11"/>
    <x v="11"/>
    <x v="2"/>
    <x v="1"/>
    <x v="0"/>
  </r>
  <r>
    <x v="437"/>
    <d v="2023-06-08T04:20:57"/>
    <x v="2"/>
    <n v="128"/>
    <n v="5"/>
    <n v="3283"/>
    <x v="0"/>
    <n v="22"/>
    <n v="0"/>
    <s v="Female"/>
    <n v="0"/>
    <n v="2023"/>
    <x v="8"/>
    <x v="8"/>
    <x v="2"/>
    <x v="0"/>
    <x v="0"/>
  </r>
  <r>
    <x v="437"/>
    <d v="2020-12-18T13:31:59"/>
    <x v="0"/>
    <n v="153"/>
    <n v="3"/>
    <n v="1760"/>
    <x v="1"/>
    <n v="22"/>
    <n v="1"/>
    <s v="Female"/>
    <n v="0"/>
    <n v="2020"/>
    <x v="9"/>
    <x v="9"/>
    <x v="2"/>
    <x v="1"/>
    <x v="1"/>
  </r>
  <r>
    <x v="437"/>
    <d v="2021-07-25T09:48:38"/>
    <x v="0"/>
    <n v="474"/>
    <n v="1"/>
    <n v="2830"/>
    <x v="2"/>
    <n v="22"/>
    <n v="1"/>
    <s v="Female"/>
    <n v="0"/>
    <n v="2021"/>
    <x v="7"/>
    <x v="7"/>
    <x v="2"/>
    <x v="1"/>
    <x v="2"/>
  </r>
  <r>
    <x v="437"/>
    <d v="2020-03-05T06:02:39"/>
    <x v="0"/>
    <n v="161"/>
    <n v="4"/>
    <n v="3111"/>
    <x v="1"/>
    <n v="22"/>
    <n v="0"/>
    <s v="Female"/>
    <n v="0"/>
    <n v="2020"/>
    <x v="1"/>
    <x v="1"/>
    <x v="2"/>
    <x v="0"/>
    <x v="1"/>
  </r>
  <r>
    <x v="438"/>
    <d v="2020-02-22T19:01:17"/>
    <x v="2"/>
    <n v="76"/>
    <n v="1"/>
    <n v="5060"/>
    <x v="0"/>
    <n v="66"/>
    <n v="0"/>
    <s v="Female"/>
    <n v="0"/>
    <n v="2020"/>
    <x v="6"/>
    <x v="6"/>
    <x v="3"/>
    <x v="0"/>
    <x v="0"/>
  </r>
  <r>
    <x v="439"/>
    <d v="2023-02-25T21:26:08"/>
    <x v="2"/>
    <n v="399"/>
    <n v="4"/>
    <n v="283"/>
    <x v="1"/>
    <n v="29"/>
    <n v="0"/>
    <s v="Female"/>
    <n v="1"/>
    <n v="2023"/>
    <x v="6"/>
    <x v="6"/>
    <x v="0"/>
    <x v="0"/>
    <x v="1"/>
  </r>
  <r>
    <x v="439"/>
    <d v="2023-09-11T08:56:14"/>
    <x v="1"/>
    <n v="87"/>
    <n v="2"/>
    <n v="1434"/>
    <x v="0"/>
    <n v="29"/>
    <n v="0"/>
    <s v="Female"/>
    <n v="1"/>
    <n v="2023"/>
    <x v="0"/>
    <x v="0"/>
    <x v="0"/>
    <x v="0"/>
    <x v="0"/>
  </r>
  <r>
    <x v="439"/>
    <d v="2020-08-22T19:42:01"/>
    <x v="3"/>
    <n v="145"/>
    <n v="2"/>
    <n v="1101"/>
    <x v="0"/>
    <n v="29"/>
    <n v="1"/>
    <s v="Female"/>
    <n v="1"/>
    <n v="2020"/>
    <x v="10"/>
    <x v="10"/>
    <x v="0"/>
    <x v="1"/>
    <x v="0"/>
  </r>
  <r>
    <x v="439"/>
    <d v="2022-02-28T04:00:42"/>
    <x v="3"/>
    <n v="265"/>
    <n v="1"/>
    <n v="3877"/>
    <x v="3"/>
    <n v="29"/>
    <n v="0"/>
    <s v="Female"/>
    <n v="1"/>
    <n v="2022"/>
    <x v="6"/>
    <x v="6"/>
    <x v="0"/>
    <x v="0"/>
    <x v="3"/>
  </r>
  <r>
    <x v="439"/>
    <d v="2023-06-30T20:34:46"/>
    <x v="0"/>
    <n v="203"/>
    <n v="4"/>
    <n v="2422"/>
    <x v="0"/>
    <n v="29"/>
    <n v="0"/>
    <s v="Female"/>
    <n v="1"/>
    <n v="2023"/>
    <x v="8"/>
    <x v="8"/>
    <x v="0"/>
    <x v="0"/>
    <x v="0"/>
  </r>
  <r>
    <x v="440"/>
    <d v="2022-08-19T22:32:22"/>
    <x v="3"/>
    <n v="149"/>
    <n v="5"/>
    <n v="738"/>
    <x v="3"/>
    <n v="28"/>
    <n v="0"/>
    <s v="Male"/>
    <n v="1"/>
    <n v="2022"/>
    <x v="10"/>
    <x v="10"/>
    <x v="0"/>
    <x v="0"/>
    <x v="3"/>
  </r>
  <r>
    <x v="440"/>
    <d v="2023-03-14T22:09:54"/>
    <x v="2"/>
    <n v="104"/>
    <n v="5"/>
    <n v="2030"/>
    <x v="0"/>
    <n v="28"/>
    <n v="0"/>
    <s v="Male"/>
    <n v="1"/>
    <n v="2023"/>
    <x v="1"/>
    <x v="1"/>
    <x v="0"/>
    <x v="0"/>
    <x v="0"/>
  </r>
  <r>
    <x v="440"/>
    <d v="2021-06-24T05:26:11"/>
    <x v="3"/>
    <n v="395"/>
    <n v="5"/>
    <n v="2842"/>
    <x v="2"/>
    <n v="28"/>
    <n v="0"/>
    <s v="Male"/>
    <n v="1"/>
    <n v="2021"/>
    <x v="8"/>
    <x v="8"/>
    <x v="0"/>
    <x v="0"/>
    <x v="2"/>
  </r>
  <r>
    <x v="440"/>
    <d v="2021-08-23T10:14:59"/>
    <x v="1"/>
    <n v="134"/>
    <n v="1"/>
    <n v="1595"/>
    <x v="0"/>
    <n v="28"/>
    <n v="0"/>
    <s v="Male"/>
    <n v="1"/>
    <n v="2021"/>
    <x v="10"/>
    <x v="10"/>
    <x v="0"/>
    <x v="0"/>
    <x v="0"/>
  </r>
  <r>
    <x v="440"/>
    <d v="2021-08-10T14:44:10"/>
    <x v="3"/>
    <n v="334"/>
    <n v="2"/>
    <n v="4213"/>
    <x v="0"/>
    <n v="28"/>
    <n v="1"/>
    <s v="Male"/>
    <n v="1"/>
    <n v="2021"/>
    <x v="10"/>
    <x v="10"/>
    <x v="0"/>
    <x v="1"/>
    <x v="0"/>
  </r>
  <r>
    <x v="440"/>
    <d v="2021-10-23T07:21:03"/>
    <x v="3"/>
    <n v="270"/>
    <n v="2"/>
    <n v="384"/>
    <x v="1"/>
    <n v="28"/>
    <n v="0"/>
    <s v="Male"/>
    <n v="1"/>
    <n v="2021"/>
    <x v="11"/>
    <x v="11"/>
    <x v="0"/>
    <x v="0"/>
    <x v="1"/>
  </r>
  <r>
    <x v="441"/>
    <d v="2023-05-09T07:44:52"/>
    <x v="1"/>
    <n v="419"/>
    <n v="1"/>
    <n v="2388"/>
    <x v="0"/>
    <n v="41"/>
    <n v="0"/>
    <s v="Male"/>
    <n v="0"/>
    <n v="2023"/>
    <x v="2"/>
    <x v="2"/>
    <x v="1"/>
    <x v="0"/>
    <x v="0"/>
  </r>
  <r>
    <x v="441"/>
    <d v="2020-03-24T23:16:51"/>
    <x v="1"/>
    <n v="212"/>
    <n v="5"/>
    <n v="3586"/>
    <x v="2"/>
    <n v="41"/>
    <n v="0"/>
    <s v="Male"/>
    <n v="0"/>
    <n v="2020"/>
    <x v="1"/>
    <x v="1"/>
    <x v="1"/>
    <x v="0"/>
    <x v="2"/>
  </r>
  <r>
    <x v="441"/>
    <d v="2023-04-25T19:43:12"/>
    <x v="3"/>
    <n v="76"/>
    <n v="3"/>
    <n v="4491"/>
    <x v="3"/>
    <n v="41"/>
    <n v="1"/>
    <s v="Male"/>
    <n v="0"/>
    <n v="2023"/>
    <x v="4"/>
    <x v="4"/>
    <x v="1"/>
    <x v="1"/>
    <x v="3"/>
  </r>
  <r>
    <x v="441"/>
    <d v="2020-12-07T08:17:25"/>
    <x v="3"/>
    <n v="44"/>
    <n v="5"/>
    <n v="3824"/>
    <x v="0"/>
    <n v="41"/>
    <n v="1"/>
    <s v="Male"/>
    <n v="0"/>
    <n v="2020"/>
    <x v="9"/>
    <x v="9"/>
    <x v="1"/>
    <x v="1"/>
    <x v="0"/>
  </r>
  <r>
    <x v="441"/>
    <d v="2023-03-17T02:03:28"/>
    <x v="2"/>
    <n v="408"/>
    <n v="5"/>
    <n v="4519"/>
    <x v="0"/>
    <n v="41"/>
    <n v="0"/>
    <s v="Male"/>
    <n v="0"/>
    <n v="2023"/>
    <x v="1"/>
    <x v="1"/>
    <x v="1"/>
    <x v="0"/>
    <x v="0"/>
  </r>
  <r>
    <x v="441"/>
    <d v="2020-12-17T01:09:31"/>
    <x v="2"/>
    <n v="224"/>
    <n v="4"/>
    <n v="2164"/>
    <x v="0"/>
    <n v="41"/>
    <n v="0"/>
    <s v="Male"/>
    <n v="0"/>
    <n v="2020"/>
    <x v="9"/>
    <x v="9"/>
    <x v="1"/>
    <x v="0"/>
    <x v="0"/>
  </r>
  <r>
    <x v="442"/>
    <d v="2022-06-29T00:15:00"/>
    <x v="0"/>
    <n v="369"/>
    <n v="2"/>
    <n v="3053"/>
    <x v="1"/>
    <n v="21"/>
    <n v="1"/>
    <s v="Male"/>
    <n v="0"/>
    <n v="2022"/>
    <x v="8"/>
    <x v="8"/>
    <x v="2"/>
    <x v="1"/>
    <x v="1"/>
  </r>
  <r>
    <x v="442"/>
    <d v="2022-02-23T01:44:38"/>
    <x v="2"/>
    <n v="457"/>
    <n v="1"/>
    <n v="4856"/>
    <x v="1"/>
    <n v="21"/>
    <n v="0"/>
    <s v="Male"/>
    <n v="0"/>
    <n v="2022"/>
    <x v="6"/>
    <x v="6"/>
    <x v="2"/>
    <x v="0"/>
    <x v="1"/>
  </r>
  <r>
    <x v="442"/>
    <d v="2021-08-24T04:53:39"/>
    <x v="3"/>
    <n v="317"/>
    <n v="5"/>
    <n v="2188"/>
    <x v="0"/>
    <n v="21"/>
    <n v="1"/>
    <s v="Male"/>
    <n v="0"/>
    <n v="2021"/>
    <x v="10"/>
    <x v="10"/>
    <x v="2"/>
    <x v="1"/>
    <x v="0"/>
  </r>
  <r>
    <x v="442"/>
    <d v="2021-04-01T04:36:05"/>
    <x v="3"/>
    <n v="269"/>
    <n v="2"/>
    <n v="2758"/>
    <x v="1"/>
    <n v="21"/>
    <n v="0"/>
    <s v="Male"/>
    <n v="0"/>
    <n v="2021"/>
    <x v="4"/>
    <x v="4"/>
    <x v="2"/>
    <x v="0"/>
    <x v="1"/>
  </r>
  <r>
    <x v="442"/>
    <d v="2023-06-16T22:03:52"/>
    <x v="0"/>
    <n v="144"/>
    <n v="4"/>
    <n v="437"/>
    <x v="0"/>
    <n v="21"/>
    <n v="0"/>
    <s v="Male"/>
    <n v="0"/>
    <n v="2023"/>
    <x v="8"/>
    <x v="8"/>
    <x v="2"/>
    <x v="0"/>
    <x v="0"/>
  </r>
  <r>
    <x v="442"/>
    <d v="2020-02-17T04:34:57"/>
    <x v="0"/>
    <n v="462"/>
    <n v="4"/>
    <n v="4643"/>
    <x v="1"/>
    <n v="21"/>
    <n v="0"/>
    <s v="Male"/>
    <n v="0"/>
    <n v="2020"/>
    <x v="6"/>
    <x v="6"/>
    <x v="2"/>
    <x v="0"/>
    <x v="1"/>
  </r>
  <r>
    <x v="442"/>
    <d v="2023-07-01T13:21:13"/>
    <x v="1"/>
    <n v="34"/>
    <n v="5"/>
    <n v="3294"/>
    <x v="0"/>
    <n v="21"/>
    <n v="0"/>
    <s v="Male"/>
    <n v="0"/>
    <n v="2023"/>
    <x v="7"/>
    <x v="7"/>
    <x v="2"/>
    <x v="0"/>
    <x v="0"/>
  </r>
  <r>
    <x v="442"/>
    <d v="2020-02-06T17:12:30"/>
    <x v="2"/>
    <n v="438"/>
    <n v="4"/>
    <n v="4917"/>
    <x v="1"/>
    <n v="21"/>
    <n v="1"/>
    <s v="Male"/>
    <n v="0"/>
    <n v="2020"/>
    <x v="6"/>
    <x v="6"/>
    <x v="2"/>
    <x v="1"/>
    <x v="1"/>
  </r>
  <r>
    <x v="443"/>
    <d v="2021-04-25T05:54:42"/>
    <x v="1"/>
    <n v="407"/>
    <n v="3"/>
    <n v="2549"/>
    <x v="1"/>
    <n v="45"/>
    <n v="0"/>
    <s v="Male"/>
    <n v="0"/>
    <n v="2021"/>
    <x v="4"/>
    <x v="4"/>
    <x v="1"/>
    <x v="0"/>
    <x v="1"/>
  </r>
  <r>
    <x v="443"/>
    <d v="2022-02-12T03:13:43"/>
    <x v="3"/>
    <n v="181"/>
    <n v="2"/>
    <n v="4864"/>
    <x v="1"/>
    <n v="45"/>
    <n v="0"/>
    <s v="Male"/>
    <n v="0"/>
    <n v="2022"/>
    <x v="6"/>
    <x v="6"/>
    <x v="1"/>
    <x v="0"/>
    <x v="1"/>
  </r>
  <r>
    <x v="443"/>
    <d v="2023-01-02T11:21:51"/>
    <x v="2"/>
    <n v="150"/>
    <n v="4"/>
    <n v="4583"/>
    <x v="3"/>
    <n v="45"/>
    <n v="0"/>
    <s v="Male"/>
    <n v="0"/>
    <n v="2023"/>
    <x v="5"/>
    <x v="5"/>
    <x v="1"/>
    <x v="0"/>
    <x v="3"/>
  </r>
  <r>
    <x v="443"/>
    <d v="2020-05-10T15:43:13"/>
    <x v="2"/>
    <n v="259"/>
    <n v="1"/>
    <n v="4942"/>
    <x v="1"/>
    <n v="45"/>
    <n v="1"/>
    <s v="Male"/>
    <n v="0"/>
    <n v="2020"/>
    <x v="2"/>
    <x v="2"/>
    <x v="1"/>
    <x v="1"/>
    <x v="1"/>
  </r>
  <r>
    <x v="443"/>
    <d v="2020-03-23T19:06:54"/>
    <x v="0"/>
    <n v="381"/>
    <n v="3"/>
    <n v="2717"/>
    <x v="0"/>
    <n v="45"/>
    <n v="0"/>
    <s v="Male"/>
    <n v="0"/>
    <n v="2020"/>
    <x v="1"/>
    <x v="1"/>
    <x v="1"/>
    <x v="0"/>
    <x v="0"/>
  </r>
  <r>
    <x v="443"/>
    <d v="2020-01-27T04:36:38"/>
    <x v="0"/>
    <n v="292"/>
    <n v="1"/>
    <n v="1134"/>
    <x v="0"/>
    <n v="45"/>
    <n v="0"/>
    <s v="Male"/>
    <n v="0"/>
    <n v="2020"/>
    <x v="5"/>
    <x v="5"/>
    <x v="1"/>
    <x v="0"/>
    <x v="0"/>
  </r>
  <r>
    <x v="444"/>
    <d v="2022-11-07T19:28:27"/>
    <x v="0"/>
    <n v="269"/>
    <n v="4"/>
    <n v="4559"/>
    <x v="1"/>
    <n v="21"/>
    <n v="0"/>
    <s v="Male"/>
    <n v="0"/>
    <n v="2022"/>
    <x v="3"/>
    <x v="3"/>
    <x v="2"/>
    <x v="0"/>
    <x v="1"/>
  </r>
  <r>
    <x v="444"/>
    <d v="2020-12-17T21:01:16"/>
    <x v="2"/>
    <n v="175"/>
    <n v="3"/>
    <n v="1002"/>
    <x v="0"/>
    <n v="21"/>
    <n v="0"/>
    <s v="Male"/>
    <n v="0"/>
    <n v="2020"/>
    <x v="9"/>
    <x v="9"/>
    <x v="2"/>
    <x v="0"/>
    <x v="0"/>
  </r>
  <r>
    <x v="444"/>
    <d v="2021-08-16T07:52:40"/>
    <x v="2"/>
    <n v="486"/>
    <n v="3"/>
    <n v="1665"/>
    <x v="2"/>
    <n v="21"/>
    <n v="1"/>
    <s v="Male"/>
    <n v="0"/>
    <n v="2021"/>
    <x v="10"/>
    <x v="10"/>
    <x v="2"/>
    <x v="1"/>
    <x v="2"/>
  </r>
  <r>
    <x v="444"/>
    <d v="2021-08-12T04:28:03"/>
    <x v="2"/>
    <n v="31"/>
    <n v="1"/>
    <n v="1965"/>
    <x v="0"/>
    <n v="21"/>
    <n v="0"/>
    <s v="Male"/>
    <n v="0"/>
    <n v="2021"/>
    <x v="10"/>
    <x v="10"/>
    <x v="2"/>
    <x v="0"/>
    <x v="0"/>
  </r>
  <r>
    <x v="445"/>
    <d v="2022-04-24T03:17:59"/>
    <x v="2"/>
    <n v="398"/>
    <n v="5"/>
    <n v="4114"/>
    <x v="0"/>
    <n v="52"/>
    <n v="1"/>
    <s v="Male"/>
    <n v="0"/>
    <n v="2022"/>
    <x v="4"/>
    <x v="4"/>
    <x v="1"/>
    <x v="1"/>
    <x v="0"/>
  </r>
  <r>
    <x v="445"/>
    <d v="2023-07-01T17:25:42"/>
    <x v="0"/>
    <n v="64"/>
    <n v="5"/>
    <n v="4877"/>
    <x v="3"/>
    <n v="52"/>
    <n v="0"/>
    <s v="Male"/>
    <n v="0"/>
    <n v="2023"/>
    <x v="7"/>
    <x v="7"/>
    <x v="1"/>
    <x v="0"/>
    <x v="3"/>
  </r>
  <r>
    <x v="445"/>
    <d v="2020-03-18T00:26:54"/>
    <x v="1"/>
    <n v="452"/>
    <n v="5"/>
    <n v="1267"/>
    <x v="3"/>
    <n v="52"/>
    <n v="0"/>
    <s v="Male"/>
    <n v="0"/>
    <n v="2020"/>
    <x v="1"/>
    <x v="1"/>
    <x v="1"/>
    <x v="0"/>
    <x v="3"/>
  </r>
  <r>
    <x v="445"/>
    <d v="2020-07-04T00:26:49"/>
    <x v="1"/>
    <n v="98"/>
    <n v="3"/>
    <n v="3079"/>
    <x v="2"/>
    <n v="52"/>
    <n v="0"/>
    <s v="Male"/>
    <n v="0"/>
    <n v="2020"/>
    <x v="7"/>
    <x v="7"/>
    <x v="1"/>
    <x v="0"/>
    <x v="2"/>
  </r>
  <r>
    <x v="445"/>
    <d v="2021-01-17T11:02:56"/>
    <x v="2"/>
    <n v="366"/>
    <n v="1"/>
    <n v="4451"/>
    <x v="1"/>
    <n v="52"/>
    <n v="1"/>
    <s v="Male"/>
    <n v="0"/>
    <n v="2021"/>
    <x v="5"/>
    <x v="5"/>
    <x v="1"/>
    <x v="1"/>
    <x v="1"/>
  </r>
  <r>
    <x v="445"/>
    <d v="2021-06-28T06:02:58"/>
    <x v="1"/>
    <n v="449"/>
    <n v="3"/>
    <n v="3575"/>
    <x v="0"/>
    <n v="52"/>
    <n v="0"/>
    <s v="Male"/>
    <n v="0"/>
    <n v="2021"/>
    <x v="8"/>
    <x v="8"/>
    <x v="1"/>
    <x v="0"/>
    <x v="0"/>
  </r>
  <r>
    <x v="445"/>
    <d v="2023-05-28T10:58:31"/>
    <x v="0"/>
    <n v="439"/>
    <n v="5"/>
    <n v="3157"/>
    <x v="0"/>
    <n v="52"/>
    <n v="0"/>
    <s v="Male"/>
    <n v="0"/>
    <n v="2023"/>
    <x v="2"/>
    <x v="2"/>
    <x v="1"/>
    <x v="0"/>
    <x v="0"/>
  </r>
  <r>
    <x v="445"/>
    <d v="2020-10-01T01:21:38"/>
    <x v="3"/>
    <n v="247"/>
    <n v="3"/>
    <n v="4355"/>
    <x v="3"/>
    <n v="52"/>
    <n v="1"/>
    <s v="Male"/>
    <n v="0"/>
    <n v="2020"/>
    <x v="11"/>
    <x v="11"/>
    <x v="1"/>
    <x v="1"/>
    <x v="3"/>
  </r>
  <r>
    <x v="445"/>
    <d v="2020-03-09T02:53:52"/>
    <x v="2"/>
    <n v="330"/>
    <n v="1"/>
    <n v="3668"/>
    <x v="0"/>
    <n v="52"/>
    <n v="1"/>
    <s v="Male"/>
    <n v="0"/>
    <n v="2020"/>
    <x v="1"/>
    <x v="1"/>
    <x v="1"/>
    <x v="1"/>
    <x v="0"/>
  </r>
  <r>
    <x v="445"/>
    <d v="2022-06-29T21:35:36"/>
    <x v="1"/>
    <n v="235"/>
    <n v="3"/>
    <n v="3203"/>
    <x v="1"/>
    <n v="52"/>
    <n v="0"/>
    <s v="Male"/>
    <n v="0"/>
    <n v="2022"/>
    <x v="8"/>
    <x v="8"/>
    <x v="1"/>
    <x v="0"/>
    <x v="1"/>
  </r>
  <r>
    <x v="445"/>
    <d v="2022-08-09T14:08:41"/>
    <x v="0"/>
    <n v="323"/>
    <n v="3"/>
    <n v="793"/>
    <x v="1"/>
    <n v="52"/>
    <n v="0"/>
    <s v="Male"/>
    <n v="0"/>
    <n v="2022"/>
    <x v="10"/>
    <x v="10"/>
    <x v="1"/>
    <x v="0"/>
    <x v="1"/>
  </r>
  <r>
    <x v="446"/>
    <d v="2022-04-05T11:57:59"/>
    <x v="2"/>
    <n v="306"/>
    <n v="2"/>
    <n v="2677"/>
    <x v="0"/>
    <n v="24"/>
    <n v="0"/>
    <s v="Female"/>
    <n v="1"/>
    <n v="2022"/>
    <x v="4"/>
    <x v="4"/>
    <x v="2"/>
    <x v="0"/>
    <x v="0"/>
  </r>
  <r>
    <x v="446"/>
    <d v="2022-05-24T02:02:00"/>
    <x v="2"/>
    <n v="460"/>
    <n v="3"/>
    <n v="4756"/>
    <x v="2"/>
    <n v="24"/>
    <n v="1"/>
    <s v="Female"/>
    <n v="1"/>
    <n v="2022"/>
    <x v="2"/>
    <x v="2"/>
    <x v="2"/>
    <x v="1"/>
    <x v="2"/>
  </r>
  <r>
    <x v="446"/>
    <d v="2021-08-08T03:25:41"/>
    <x v="2"/>
    <n v="90"/>
    <n v="4"/>
    <n v="386"/>
    <x v="2"/>
    <n v="24"/>
    <n v="1"/>
    <s v="Female"/>
    <n v="1"/>
    <n v="2021"/>
    <x v="10"/>
    <x v="10"/>
    <x v="2"/>
    <x v="1"/>
    <x v="2"/>
  </r>
  <r>
    <x v="446"/>
    <d v="2022-09-08T20:20:04"/>
    <x v="3"/>
    <n v="36"/>
    <n v="4"/>
    <n v="4389"/>
    <x v="2"/>
    <n v="24"/>
    <n v="0"/>
    <s v="Female"/>
    <n v="1"/>
    <n v="2022"/>
    <x v="0"/>
    <x v="0"/>
    <x v="2"/>
    <x v="0"/>
    <x v="2"/>
  </r>
  <r>
    <x v="446"/>
    <d v="2020-02-17T17:46:03"/>
    <x v="2"/>
    <n v="443"/>
    <n v="5"/>
    <n v="274"/>
    <x v="1"/>
    <n v="24"/>
    <n v="0"/>
    <s v="Female"/>
    <n v="1"/>
    <n v="2020"/>
    <x v="6"/>
    <x v="6"/>
    <x v="2"/>
    <x v="0"/>
    <x v="1"/>
  </r>
  <r>
    <x v="446"/>
    <d v="2021-11-19T09:16:39"/>
    <x v="1"/>
    <n v="41"/>
    <n v="3"/>
    <n v="2558"/>
    <x v="1"/>
    <n v="24"/>
    <n v="1"/>
    <s v="Female"/>
    <n v="1"/>
    <n v="2021"/>
    <x v="3"/>
    <x v="3"/>
    <x v="2"/>
    <x v="1"/>
    <x v="1"/>
  </r>
  <r>
    <x v="446"/>
    <d v="2021-03-28T23:10:16"/>
    <x v="0"/>
    <n v="463"/>
    <n v="3"/>
    <n v="3628"/>
    <x v="1"/>
    <n v="24"/>
    <n v="1"/>
    <s v="Female"/>
    <n v="1"/>
    <n v="2021"/>
    <x v="1"/>
    <x v="1"/>
    <x v="2"/>
    <x v="1"/>
    <x v="1"/>
  </r>
  <r>
    <x v="446"/>
    <d v="2022-01-15T18:13:51"/>
    <x v="3"/>
    <n v="207"/>
    <n v="5"/>
    <n v="5107"/>
    <x v="2"/>
    <n v="24"/>
    <n v="1"/>
    <s v="Female"/>
    <n v="1"/>
    <n v="2022"/>
    <x v="5"/>
    <x v="5"/>
    <x v="2"/>
    <x v="1"/>
    <x v="2"/>
  </r>
  <r>
    <x v="447"/>
    <d v="2022-02-10T17:51:51"/>
    <x v="3"/>
    <n v="456"/>
    <n v="1"/>
    <n v="3151"/>
    <x v="1"/>
    <n v="35"/>
    <n v="1"/>
    <s v="Male"/>
    <n v="1"/>
    <n v="2022"/>
    <x v="6"/>
    <x v="6"/>
    <x v="0"/>
    <x v="1"/>
    <x v="1"/>
  </r>
  <r>
    <x v="447"/>
    <d v="2023-07-19T15:04:29"/>
    <x v="3"/>
    <n v="461"/>
    <n v="4"/>
    <n v="2651"/>
    <x v="1"/>
    <n v="35"/>
    <n v="0"/>
    <s v="Male"/>
    <n v="1"/>
    <n v="2023"/>
    <x v="7"/>
    <x v="7"/>
    <x v="0"/>
    <x v="0"/>
    <x v="1"/>
  </r>
  <r>
    <x v="447"/>
    <d v="2022-08-09T12:12:28"/>
    <x v="0"/>
    <n v="332"/>
    <n v="3"/>
    <n v="1990"/>
    <x v="1"/>
    <n v="35"/>
    <n v="0"/>
    <s v="Male"/>
    <n v="1"/>
    <n v="2022"/>
    <x v="10"/>
    <x v="10"/>
    <x v="0"/>
    <x v="0"/>
    <x v="1"/>
  </r>
  <r>
    <x v="447"/>
    <d v="2023-04-06T07:56:49"/>
    <x v="2"/>
    <n v="432"/>
    <n v="3"/>
    <n v="1068"/>
    <x v="1"/>
    <n v="35"/>
    <n v="0"/>
    <s v="Male"/>
    <n v="1"/>
    <n v="2023"/>
    <x v="4"/>
    <x v="4"/>
    <x v="0"/>
    <x v="0"/>
    <x v="1"/>
  </r>
  <r>
    <x v="447"/>
    <d v="2021-06-02T23:16:06"/>
    <x v="3"/>
    <n v="475"/>
    <n v="3"/>
    <n v="1469"/>
    <x v="0"/>
    <n v="35"/>
    <n v="0"/>
    <s v="Male"/>
    <n v="1"/>
    <n v="2021"/>
    <x v="8"/>
    <x v="8"/>
    <x v="0"/>
    <x v="0"/>
    <x v="0"/>
  </r>
  <r>
    <x v="447"/>
    <d v="2023-06-14T19:20:52"/>
    <x v="2"/>
    <n v="258"/>
    <n v="2"/>
    <n v="1548"/>
    <x v="2"/>
    <n v="35"/>
    <n v="0"/>
    <s v="Male"/>
    <n v="1"/>
    <n v="2023"/>
    <x v="8"/>
    <x v="8"/>
    <x v="0"/>
    <x v="0"/>
    <x v="2"/>
  </r>
  <r>
    <x v="447"/>
    <d v="2020-04-19T02:32:43"/>
    <x v="2"/>
    <n v="159"/>
    <n v="4"/>
    <n v="1908"/>
    <x v="3"/>
    <n v="35"/>
    <n v="0"/>
    <s v="Male"/>
    <n v="1"/>
    <n v="2020"/>
    <x v="4"/>
    <x v="4"/>
    <x v="0"/>
    <x v="0"/>
    <x v="3"/>
  </r>
  <r>
    <x v="447"/>
    <d v="2023-03-08T08:54:20"/>
    <x v="1"/>
    <n v="38"/>
    <n v="4"/>
    <n v="2366"/>
    <x v="2"/>
    <n v="35"/>
    <n v="0"/>
    <s v="Male"/>
    <n v="1"/>
    <n v="2023"/>
    <x v="1"/>
    <x v="1"/>
    <x v="0"/>
    <x v="0"/>
    <x v="2"/>
  </r>
  <r>
    <x v="447"/>
    <d v="2023-08-29T15:47:13"/>
    <x v="3"/>
    <n v="375"/>
    <n v="1"/>
    <n v="919"/>
    <x v="0"/>
    <n v="35"/>
    <n v="0"/>
    <s v="Male"/>
    <n v="1"/>
    <n v="2023"/>
    <x v="10"/>
    <x v="10"/>
    <x v="0"/>
    <x v="0"/>
    <x v="0"/>
  </r>
  <r>
    <x v="448"/>
    <d v="2023-07-18T09:39:28"/>
    <x v="2"/>
    <n v="174"/>
    <n v="5"/>
    <n v="3277"/>
    <x v="0"/>
    <n v="60"/>
    <n v="0"/>
    <s v="Male"/>
    <n v="0"/>
    <n v="2023"/>
    <x v="7"/>
    <x v="7"/>
    <x v="1"/>
    <x v="0"/>
    <x v="0"/>
  </r>
  <r>
    <x v="448"/>
    <d v="2022-04-08T04:18:16"/>
    <x v="2"/>
    <n v="366"/>
    <n v="2"/>
    <n v="1489"/>
    <x v="0"/>
    <n v="60"/>
    <n v="1"/>
    <s v="Male"/>
    <n v="0"/>
    <n v="2022"/>
    <x v="4"/>
    <x v="4"/>
    <x v="1"/>
    <x v="1"/>
    <x v="0"/>
  </r>
  <r>
    <x v="448"/>
    <d v="2023-03-02T14:58:10"/>
    <x v="0"/>
    <n v="226"/>
    <n v="3"/>
    <n v="4857"/>
    <x v="1"/>
    <n v="60"/>
    <n v="0"/>
    <s v="Male"/>
    <n v="0"/>
    <n v="2023"/>
    <x v="1"/>
    <x v="1"/>
    <x v="1"/>
    <x v="0"/>
    <x v="1"/>
  </r>
  <r>
    <x v="448"/>
    <d v="2023-07-13T15:10:49"/>
    <x v="3"/>
    <n v="83"/>
    <n v="4"/>
    <n v="653"/>
    <x v="3"/>
    <n v="60"/>
    <n v="1"/>
    <s v="Male"/>
    <n v="0"/>
    <n v="2023"/>
    <x v="7"/>
    <x v="7"/>
    <x v="1"/>
    <x v="1"/>
    <x v="3"/>
  </r>
  <r>
    <x v="448"/>
    <d v="2022-11-28T22:33:27"/>
    <x v="3"/>
    <n v="343"/>
    <n v="3"/>
    <n v="4923"/>
    <x v="1"/>
    <n v="60"/>
    <n v="0"/>
    <s v="Male"/>
    <n v="0"/>
    <n v="2022"/>
    <x v="3"/>
    <x v="3"/>
    <x v="1"/>
    <x v="0"/>
    <x v="1"/>
  </r>
  <r>
    <x v="449"/>
    <d v="2020-01-26T08:06:22"/>
    <x v="3"/>
    <n v="390"/>
    <n v="3"/>
    <n v="291"/>
    <x v="0"/>
    <n v="38"/>
    <n v="0"/>
    <s v="Female"/>
    <n v="0"/>
    <n v="2020"/>
    <x v="5"/>
    <x v="5"/>
    <x v="0"/>
    <x v="0"/>
    <x v="0"/>
  </r>
  <r>
    <x v="449"/>
    <d v="2023-06-09T09:22:21"/>
    <x v="2"/>
    <n v="403"/>
    <n v="4"/>
    <n v="3025"/>
    <x v="1"/>
    <n v="38"/>
    <n v="1"/>
    <s v="Female"/>
    <n v="0"/>
    <n v="2023"/>
    <x v="8"/>
    <x v="8"/>
    <x v="0"/>
    <x v="1"/>
    <x v="1"/>
  </r>
  <r>
    <x v="449"/>
    <d v="2021-06-22T05:44:04"/>
    <x v="2"/>
    <n v="77"/>
    <n v="1"/>
    <n v="3361"/>
    <x v="0"/>
    <n v="38"/>
    <n v="1"/>
    <s v="Female"/>
    <n v="0"/>
    <n v="2021"/>
    <x v="8"/>
    <x v="8"/>
    <x v="0"/>
    <x v="1"/>
    <x v="0"/>
  </r>
  <r>
    <x v="449"/>
    <d v="2021-03-20T16:59:50"/>
    <x v="0"/>
    <n v="273"/>
    <n v="4"/>
    <n v="3040"/>
    <x v="1"/>
    <n v="38"/>
    <n v="0"/>
    <s v="Female"/>
    <n v="0"/>
    <n v="2021"/>
    <x v="1"/>
    <x v="1"/>
    <x v="0"/>
    <x v="0"/>
    <x v="1"/>
  </r>
  <r>
    <x v="449"/>
    <d v="2021-10-23T01:52:08"/>
    <x v="3"/>
    <n v="61"/>
    <n v="3"/>
    <n v="2976"/>
    <x v="0"/>
    <n v="38"/>
    <n v="1"/>
    <s v="Female"/>
    <n v="0"/>
    <n v="2021"/>
    <x v="11"/>
    <x v="11"/>
    <x v="0"/>
    <x v="1"/>
    <x v="0"/>
  </r>
  <r>
    <x v="449"/>
    <d v="2020-05-24T15:21:57"/>
    <x v="3"/>
    <n v="251"/>
    <n v="3"/>
    <n v="1454"/>
    <x v="2"/>
    <n v="38"/>
    <n v="1"/>
    <s v="Female"/>
    <n v="0"/>
    <n v="2020"/>
    <x v="2"/>
    <x v="2"/>
    <x v="0"/>
    <x v="1"/>
    <x v="2"/>
  </r>
  <r>
    <x v="449"/>
    <d v="2021-06-21T05:27:11"/>
    <x v="3"/>
    <n v="468"/>
    <n v="4"/>
    <n v="3521"/>
    <x v="0"/>
    <n v="38"/>
    <n v="0"/>
    <s v="Female"/>
    <n v="0"/>
    <n v="2021"/>
    <x v="8"/>
    <x v="8"/>
    <x v="0"/>
    <x v="0"/>
    <x v="0"/>
  </r>
  <r>
    <x v="449"/>
    <d v="2022-10-04T05:04:00"/>
    <x v="2"/>
    <n v="165"/>
    <n v="5"/>
    <n v="2332"/>
    <x v="2"/>
    <n v="38"/>
    <n v="0"/>
    <s v="Female"/>
    <n v="0"/>
    <n v="2022"/>
    <x v="11"/>
    <x v="11"/>
    <x v="0"/>
    <x v="0"/>
    <x v="2"/>
  </r>
  <r>
    <x v="449"/>
    <d v="2022-05-07T17:35:43"/>
    <x v="3"/>
    <n v="85"/>
    <n v="2"/>
    <n v="680"/>
    <x v="2"/>
    <n v="38"/>
    <n v="1"/>
    <s v="Female"/>
    <n v="0"/>
    <n v="2022"/>
    <x v="2"/>
    <x v="2"/>
    <x v="0"/>
    <x v="1"/>
    <x v="2"/>
  </r>
  <r>
    <x v="450"/>
    <d v="2023-02-02T23:10:12"/>
    <x v="1"/>
    <n v="283"/>
    <n v="2"/>
    <n v="5049"/>
    <x v="0"/>
    <n v="67"/>
    <n v="1"/>
    <s v="Male"/>
    <n v="0"/>
    <n v="2023"/>
    <x v="6"/>
    <x v="6"/>
    <x v="3"/>
    <x v="1"/>
    <x v="0"/>
  </r>
  <r>
    <x v="450"/>
    <d v="2020-01-27T14:53:49"/>
    <x v="1"/>
    <n v="61"/>
    <n v="3"/>
    <n v="3483"/>
    <x v="1"/>
    <n v="67"/>
    <n v="0"/>
    <s v="Male"/>
    <n v="0"/>
    <n v="2020"/>
    <x v="5"/>
    <x v="5"/>
    <x v="3"/>
    <x v="0"/>
    <x v="1"/>
  </r>
  <r>
    <x v="450"/>
    <d v="2023-03-18T22:45:06"/>
    <x v="3"/>
    <n v="171"/>
    <n v="1"/>
    <n v="3195"/>
    <x v="2"/>
    <n v="67"/>
    <n v="0"/>
    <s v="Male"/>
    <n v="0"/>
    <n v="2023"/>
    <x v="1"/>
    <x v="1"/>
    <x v="3"/>
    <x v="0"/>
    <x v="2"/>
  </r>
  <r>
    <x v="451"/>
    <d v="2021-10-18T06:48:27"/>
    <x v="3"/>
    <n v="10"/>
    <n v="3"/>
    <n v="3600"/>
    <x v="2"/>
    <n v="34"/>
    <n v="1"/>
    <s v="Male"/>
    <n v="0"/>
    <n v="2021"/>
    <x v="11"/>
    <x v="11"/>
    <x v="0"/>
    <x v="1"/>
    <x v="2"/>
  </r>
  <r>
    <x v="451"/>
    <d v="2021-08-21T03:30:27"/>
    <x v="2"/>
    <n v="243"/>
    <n v="1"/>
    <n v="1865"/>
    <x v="0"/>
    <n v="34"/>
    <n v="0"/>
    <s v="Male"/>
    <n v="0"/>
    <n v="2021"/>
    <x v="10"/>
    <x v="10"/>
    <x v="0"/>
    <x v="0"/>
    <x v="0"/>
  </r>
  <r>
    <x v="451"/>
    <d v="2020-04-10T15:44:52"/>
    <x v="2"/>
    <n v="302"/>
    <n v="4"/>
    <n v="4703"/>
    <x v="2"/>
    <n v="34"/>
    <n v="0"/>
    <s v="Male"/>
    <n v="0"/>
    <n v="2020"/>
    <x v="4"/>
    <x v="4"/>
    <x v="0"/>
    <x v="0"/>
    <x v="2"/>
  </r>
  <r>
    <x v="451"/>
    <d v="2020-10-19T08:54:09"/>
    <x v="1"/>
    <n v="322"/>
    <n v="5"/>
    <n v="442"/>
    <x v="0"/>
    <n v="34"/>
    <n v="0"/>
    <s v="Male"/>
    <n v="0"/>
    <n v="2020"/>
    <x v="11"/>
    <x v="11"/>
    <x v="0"/>
    <x v="0"/>
    <x v="0"/>
  </r>
  <r>
    <x v="451"/>
    <d v="2022-07-30T16:54:36"/>
    <x v="2"/>
    <n v="52"/>
    <n v="1"/>
    <n v="4051"/>
    <x v="0"/>
    <n v="34"/>
    <n v="1"/>
    <s v="Male"/>
    <n v="0"/>
    <n v="2022"/>
    <x v="7"/>
    <x v="7"/>
    <x v="0"/>
    <x v="1"/>
    <x v="0"/>
  </r>
  <r>
    <x v="452"/>
    <d v="2023-06-15T19:04:27"/>
    <x v="3"/>
    <n v="89"/>
    <n v="5"/>
    <n v="2996"/>
    <x v="2"/>
    <n v="60"/>
    <n v="0"/>
    <s v="Male"/>
    <n v="0"/>
    <n v="2023"/>
    <x v="8"/>
    <x v="8"/>
    <x v="1"/>
    <x v="0"/>
    <x v="2"/>
  </r>
  <r>
    <x v="452"/>
    <d v="2023-07-22T15:50:16"/>
    <x v="0"/>
    <n v="62"/>
    <n v="1"/>
    <n v="682"/>
    <x v="3"/>
    <n v="60"/>
    <n v="1"/>
    <s v="Male"/>
    <n v="0"/>
    <n v="2023"/>
    <x v="7"/>
    <x v="7"/>
    <x v="1"/>
    <x v="1"/>
    <x v="3"/>
  </r>
  <r>
    <x v="452"/>
    <d v="2020-08-15T17:24:00"/>
    <x v="3"/>
    <n v="181"/>
    <n v="1"/>
    <n v="1772"/>
    <x v="0"/>
    <n v="60"/>
    <n v="1"/>
    <s v="Male"/>
    <n v="0"/>
    <n v="2020"/>
    <x v="10"/>
    <x v="10"/>
    <x v="1"/>
    <x v="1"/>
    <x v="0"/>
  </r>
  <r>
    <x v="452"/>
    <d v="2020-10-11T22:22:09"/>
    <x v="0"/>
    <n v="320"/>
    <n v="4"/>
    <n v="4483"/>
    <x v="1"/>
    <n v="60"/>
    <n v="1"/>
    <s v="Male"/>
    <n v="0"/>
    <n v="2020"/>
    <x v="11"/>
    <x v="11"/>
    <x v="1"/>
    <x v="1"/>
    <x v="1"/>
  </r>
  <r>
    <x v="452"/>
    <d v="2023-07-27T14:41:25"/>
    <x v="3"/>
    <n v="136"/>
    <n v="5"/>
    <n v="2606"/>
    <x v="2"/>
    <n v="60"/>
    <n v="0"/>
    <s v="Male"/>
    <n v="0"/>
    <n v="2023"/>
    <x v="7"/>
    <x v="7"/>
    <x v="1"/>
    <x v="0"/>
    <x v="2"/>
  </r>
  <r>
    <x v="452"/>
    <d v="2022-07-13T03:45:07"/>
    <x v="3"/>
    <n v="463"/>
    <n v="4"/>
    <n v="527"/>
    <x v="1"/>
    <n v="60"/>
    <n v="0"/>
    <s v="Male"/>
    <n v="0"/>
    <n v="2022"/>
    <x v="7"/>
    <x v="7"/>
    <x v="1"/>
    <x v="0"/>
    <x v="1"/>
  </r>
  <r>
    <x v="453"/>
    <d v="2023-01-05T23:53:43"/>
    <x v="3"/>
    <n v="159"/>
    <n v="3"/>
    <n v="2130"/>
    <x v="0"/>
    <n v="65"/>
    <n v="0"/>
    <s v="Female"/>
    <n v="0"/>
    <n v="2023"/>
    <x v="5"/>
    <x v="5"/>
    <x v="3"/>
    <x v="0"/>
    <x v="0"/>
  </r>
  <r>
    <x v="453"/>
    <d v="2020-08-30T10:25:03"/>
    <x v="1"/>
    <n v="328"/>
    <n v="2"/>
    <n v="5233"/>
    <x v="0"/>
    <n v="65"/>
    <n v="0"/>
    <s v="Female"/>
    <n v="0"/>
    <n v="2020"/>
    <x v="10"/>
    <x v="10"/>
    <x v="3"/>
    <x v="0"/>
    <x v="0"/>
  </r>
  <r>
    <x v="453"/>
    <d v="2023-09-12T02:41:52"/>
    <x v="2"/>
    <n v="472"/>
    <n v="5"/>
    <n v="3391"/>
    <x v="0"/>
    <n v="65"/>
    <n v="0"/>
    <s v="Female"/>
    <n v="0"/>
    <n v="2023"/>
    <x v="0"/>
    <x v="0"/>
    <x v="3"/>
    <x v="0"/>
    <x v="0"/>
  </r>
  <r>
    <x v="454"/>
    <d v="2020-05-04T11:27:50"/>
    <x v="2"/>
    <n v="152"/>
    <n v="4"/>
    <n v="1621"/>
    <x v="0"/>
    <n v="54"/>
    <n v="1"/>
    <s v="Male"/>
    <n v="0"/>
    <n v="2020"/>
    <x v="2"/>
    <x v="2"/>
    <x v="1"/>
    <x v="1"/>
    <x v="0"/>
  </r>
  <r>
    <x v="454"/>
    <d v="2021-11-26T00:33:51"/>
    <x v="0"/>
    <n v="412"/>
    <n v="2"/>
    <n v="3101"/>
    <x v="0"/>
    <n v="54"/>
    <n v="1"/>
    <s v="Male"/>
    <n v="0"/>
    <n v="2021"/>
    <x v="3"/>
    <x v="3"/>
    <x v="1"/>
    <x v="1"/>
    <x v="0"/>
  </r>
  <r>
    <x v="454"/>
    <d v="2023-07-10T08:51:57"/>
    <x v="2"/>
    <n v="404"/>
    <n v="4"/>
    <n v="3704"/>
    <x v="1"/>
    <n v="54"/>
    <n v="0"/>
    <s v="Male"/>
    <n v="0"/>
    <n v="2023"/>
    <x v="7"/>
    <x v="7"/>
    <x v="1"/>
    <x v="0"/>
    <x v="1"/>
  </r>
  <r>
    <x v="455"/>
    <d v="2020-12-19T06:42:19"/>
    <x v="1"/>
    <n v="191"/>
    <n v="3"/>
    <n v="1692"/>
    <x v="1"/>
    <n v="18"/>
    <n v="0"/>
    <s v="Male"/>
    <n v="0"/>
    <n v="2020"/>
    <x v="9"/>
    <x v="9"/>
    <x v="2"/>
    <x v="0"/>
    <x v="1"/>
  </r>
  <r>
    <x v="455"/>
    <d v="2021-04-21T20:54:12"/>
    <x v="0"/>
    <n v="315"/>
    <n v="4"/>
    <n v="4163"/>
    <x v="0"/>
    <n v="18"/>
    <n v="0"/>
    <s v="Male"/>
    <n v="0"/>
    <n v="2021"/>
    <x v="4"/>
    <x v="4"/>
    <x v="2"/>
    <x v="0"/>
    <x v="0"/>
  </r>
  <r>
    <x v="455"/>
    <d v="2023-04-03T03:14:57"/>
    <x v="1"/>
    <n v="70"/>
    <n v="1"/>
    <n v="3000"/>
    <x v="0"/>
    <n v="18"/>
    <n v="0"/>
    <s v="Male"/>
    <n v="0"/>
    <n v="2023"/>
    <x v="4"/>
    <x v="4"/>
    <x v="2"/>
    <x v="0"/>
    <x v="0"/>
  </r>
  <r>
    <x v="455"/>
    <d v="2023-03-06T21:50:12"/>
    <x v="2"/>
    <n v="136"/>
    <n v="2"/>
    <n v="4664"/>
    <x v="0"/>
    <n v="18"/>
    <n v="0"/>
    <s v="Male"/>
    <n v="0"/>
    <n v="2023"/>
    <x v="1"/>
    <x v="1"/>
    <x v="2"/>
    <x v="0"/>
    <x v="0"/>
  </r>
  <r>
    <x v="455"/>
    <d v="2020-04-24T09:47:26"/>
    <x v="0"/>
    <n v="338"/>
    <n v="1"/>
    <n v="249"/>
    <x v="0"/>
    <n v="18"/>
    <n v="0"/>
    <s v="Male"/>
    <n v="0"/>
    <n v="2020"/>
    <x v="4"/>
    <x v="4"/>
    <x v="2"/>
    <x v="0"/>
    <x v="0"/>
  </r>
  <r>
    <x v="455"/>
    <d v="2020-12-06T20:44:46"/>
    <x v="0"/>
    <n v="486"/>
    <n v="2"/>
    <n v="753"/>
    <x v="2"/>
    <n v="18"/>
    <n v="1"/>
    <s v="Male"/>
    <n v="0"/>
    <n v="2020"/>
    <x v="9"/>
    <x v="9"/>
    <x v="2"/>
    <x v="1"/>
    <x v="2"/>
  </r>
  <r>
    <x v="456"/>
    <d v="2021-01-02T11:54:05"/>
    <x v="1"/>
    <n v="358"/>
    <n v="2"/>
    <n v="4373"/>
    <x v="0"/>
    <n v="64"/>
    <n v="0"/>
    <s v="Male"/>
    <n v="1"/>
    <n v="2021"/>
    <x v="5"/>
    <x v="5"/>
    <x v="3"/>
    <x v="0"/>
    <x v="0"/>
  </r>
  <r>
    <x v="456"/>
    <d v="2021-04-28T08:18:51"/>
    <x v="3"/>
    <n v="127"/>
    <n v="3"/>
    <n v="2335"/>
    <x v="0"/>
    <n v="64"/>
    <n v="1"/>
    <s v="Male"/>
    <n v="1"/>
    <n v="2021"/>
    <x v="4"/>
    <x v="4"/>
    <x v="3"/>
    <x v="1"/>
    <x v="0"/>
  </r>
  <r>
    <x v="456"/>
    <d v="2020-08-02T14:27:48"/>
    <x v="3"/>
    <n v="213"/>
    <n v="3"/>
    <n v="499"/>
    <x v="1"/>
    <n v="64"/>
    <n v="0"/>
    <s v="Male"/>
    <n v="1"/>
    <n v="2020"/>
    <x v="10"/>
    <x v="10"/>
    <x v="3"/>
    <x v="0"/>
    <x v="1"/>
  </r>
  <r>
    <x v="456"/>
    <d v="2021-03-08T21:15:10"/>
    <x v="2"/>
    <n v="404"/>
    <n v="1"/>
    <n v="2033"/>
    <x v="3"/>
    <n v="64"/>
    <n v="0"/>
    <s v="Male"/>
    <n v="1"/>
    <n v="2021"/>
    <x v="1"/>
    <x v="1"/>
    <x v="3"/>
    <x v="0"/>
    <x v="3"/>
  </r>
  <r>
    <x v="456"/>
    <d v="2022-07-06T16:07:56"/>
    <x v="3"/>
    <n v="370"/>
    <n v="5"/>
    <n v="1878"/>
    <x v="2"/>
    <n v="64"/>
    <n v="1"/>
    <s v="Male"/>
    <n v="1"/>
    <n v="2022"/>
    <x v="7"/>
    <x v="7"/>
    <x v="3"/>
    <x v="1"/>
    <x v="2"/>
  </r>
  <r>
    <x v="456"/>
    <d v="2020-10-15T19:21:13"/>
    <x v="2"/>
    <n v="227"/>
    <n v="4"/>
    <n v="1684"/>
    <x v="0"/>
    <n v="64"/>
    <n v="0"/>
    <s v="Male"/>
    <n v="1"/>
    <n v="2020"/>
    <x v="11"/>
    <x v="11"/>
    <x v="3"/>
    <x v="0"/>
    <x v="0"/>
  </r>
  <r>
    <x v="456"/>
    <d v="2023-07-01T03:12:49"/>
    <x v="3"/>
    <n v="91"/>
    <n v="2"/>
    <n v="2021"/>
    <x v="3"/>
    <n v="64"/>
    <n v="0"/>
    <s v="Male"/>
    <n v="1"/>
    <n v="2023"/>
    <x v="7"/>
    <x v="7"/>
    <x v="3"/>
    <x v="0"/>
    <x v="3"/>
  </r>
  <r>
    <x v="457"/>
    <d v="2023-08-17T05:05:27"/>
    <x v="3"/>
    <n v="383"/>
    <n v="3"/>
    <n v="2567"/>
    <x v="1"/>
    <n v="44"/>
    <n v="0"/>
    <s v="Male"/>
    <n v="0"/>
    <n v="2023"/>
    <x v="10"/>
    <x v="10"/>
    <x v="1"/>
    <x v="0"/>
    <x v="1"/>
  </r>
  <r>
    <x v="458"/>
    <d v="2020-04-08T17:08:51"/>
    <x v="3"/>
    <n v="327"/>
    <n v="2"/>
    <n v="3790"/>
    <x v="1"/>
    <n v="65"/>
    <n v="1"/>
    <s v="Male"/>
    <n v="0"/>
    <n v="2020"/>
    <x v="4"/>
    <x v="4"/>
    <x v="3"/>
    <x v="1"/>
    <x v="1"/>
  </r>
  <r>
    <x v="458"/>
    <d v="2021-06-23T19:49:33"/>
    <x v="1"/>
    <n v="236"/>
    <n v="4"/>
    <n v="1113"/>
    <x v="0"/>
    <n v="65"/>
    <n v="1"/>
    <s v="Male"/>
    <n v="0"/>
    <n v="2021"/>
    <x v="8"/>
    <x v="8"/>
    <x v="3"/>
    <x v="1"/>
    <x v="0"/>
  </r>
  <r>
    <x v="458"/>
    <d v="2022-09-06T21:25:04"/>
    <x v="1"/>
    <n v="248"/>
    <n v="2"/>
    <n v="1969"/>
    <x v="0"/>
    <n v="65"/>
    <n v="1"/>
    <s v="Male"/>
    <n v="0"/>
    <n v="2022"/>
    <x v="0"/>
    <x v="0"/>
    <x v="3"/>
    <x v="1"/>
    <x v="0"/>
  </r>
  <r>
    <x v="458"/>
    <d v="2021-05-16T22:17:29"/>
    <x v="2"/>
    <n v="479"/>
    <n v="2"/>
    <n v="555"/>
    <x v="2"/>
    <n v="65"/>
    <n v="0"/>
    <s v="Male"/>
    <n v="0"/>
    <n v="2021"/>
    <x v="2"/>
    <x v="2"/>
    <x v="3"/>
    <x v="0"/>
    <x v="2"/>
  </r>
  <r>
    <x v="459"/>
    <d v="2022-09-18T06:29:15"/>
    <x v="3"/>
    <n v="227"/>
    <n v="2"/>
    <n v="2396"/>
    <x v="0"/>
    <n v="67"/>
    <n v="0"/>
    <s v="Male"/>
    <n v="1"/>
    <n v="2022"/>
    <x v="0"/>
    <x v="0"/>
    <x v="3"/>
    <x v="0"/>
    <x v="0"/>
  </r>
  <r>
    <x v="459"/>
    <d v="2023-06-08T09:00:37"/>
    <x v="1"/>
    <n v="488"/>
    <n v="3"/>
    <n v="2684"/>
    <x v="2"/>
    <n v="67"/>
    <n v="1"/>
    <s v="Male"/>
    <n v="1"/>
    <n v="2023"/>
    <x v="8"/>
    <x v="8"/>
    <x v="3"/>
    <x v="1"/>
    <x v="2"/>
  </r>
  <r>
    <x v="459"/>
    <d v="2023-04-19T04:22:24"/>
    <x v="3"/>
    <n v="469"/>
    <n v="3"/>
    <n v="1940"/>
    <x v="2"/>
    <n v="67"/>
    <n v="1"/>
    <s v="Male"/>
    <n v="1"/>
    <n v="2023"/>
    <x v="4"/>
    <x v="4"/>
    <x v="3"/>
    <x v="1"/>
    <x v="2"/>
  </r>
  <r>
    <x v="459"/>
    <d v="2022-10-06T05:48:31"/>
    <x v="1"/>
    <n v="175"/>
    <n v="4"/>
    <n v="594"/>
    <x v="1"/>
    <n v="67"/>
    <n v="0"/>
    <s v="Male"/>
    <n v="1"/>
    <n v="2022"/>
    <x v="11"/>
    <x v="11"/>
    <x v="3"/>
    <x v="0"/>
    <x v="1"/>
  </r>
  <r>
    <x v="459"/>
    <d v="2022-12-20T16:12:15"/>
    <x v="2"/>
    <n v="280"/>
    <n v="1"/>
    <n v="2828"/>
    <x v="3"/>
    <n v="67"/>
    <n v="0"/>
    <s v="Male"/>
    <n v="1"/>
    <n v="2022"/>
    <x v="9"/>
    <x v="9"/>
    <x v="3"/>
    <x v="0"/>
    <x v="3"/>
  </r>
  <r>
    <x v="460"/>
    <d v="2023-03-31T14:08:16"/>
    <x v="1"/>
    <n v="363"/>
    <n v="1"/>
    <n v="2321"/>
    <x v="2"/>
    <n v="33"/>
    <n v="1"/>
    <s v="Male"/>
    <n v="0"/>
    <n v="2023"/>
    <x v="1"/>
    <x v="1"/>
    <x v="0"/>
    <x v="1"/>
    <x v="2"/>
  </r>
  <r>
    <x v="460"/>
    <d v="2022-06-19T08:38:38"/>
    <x v="3"/>
    <n v="480"/>
    <n v="3"/>
    <n v="4145"/>
    <x v="1"/>
    <n v="33"/>
    <n v="0"/>
    <s v="Male"/>
    <n v="0"/>
    <n v="2022"/>
    <x v="8"/>
    <x v="8"/>
    <x v="0"/>
    <x v="0"/>
    <x v="1"/>
  </r>
  <r>
    <x v="460"/>
    <d v="2022-03-21T19:31:24"/>
    <x v="3"/>
    <n v="468"/>
    <n v="3"/>
    <n v="3771"/>
    <x v="0"/>
    <n v="33"/>
    <n v="0"/>
    <s v="Male"/>
    <n v="0"/>
    <n v="2022"/>
    <x v="1"/>
    <x v="1"/>
    <x v="0"/>
    <x v="0"/>
    <x v="0"/>
  </r>
  <r>
    <x v="461"/>
    <d v="2020-08-12T19:10:26"/>
    <x v="2"/>
    <n v="409"/>
    <n v="2"/>
    <n v="2153"/>
    <x v="2"/>
    <n v="30"/>
    <n v="0"/>
    <s v="Female"/>
    <n v="0"/>
    <n v="2020"/>
    <x v="10"/>
    <x v="10"/>
    <x v="0"/>
    <x v="0"/>
    <x v="2"/>
  </r>
  <r>
    <x v="461"/>
    <d v="2020-05-25T08:37:24"/>
    <x v="2"/>
    <n v="102"/>
    <n v="4"/>
    <n v="206"/>
    <x v="0"/>
    <n v="30"/>
    <n v="0"/>
    <s v="Female"/>
    <n v="0"/>
    <n v="2020"/>
    <x v="2"/>
    <x v="2"/>
    <x v="0"/>
    <x v="0"/>
    <x v="0"/>
  </r>
  <r>
    <x v="461"/>
    <d v="2021-08-09T18:56:40"/>
    <x v="1"/>
    <n v="418"/>
    <n v="1"/>
    <n v="1683"/>
    <x v="3"/>
    <n v="30"/>
    <n v="0"/>
    <s v="Female"/>
    <n v="0"/>
    <n v="2021"/>
    <x v="10"/>
    <x v="10"/>
    <x v="0"/>
    <x v="0"/>
    <x v="3"/>
  </r>
  <r>
    <x v="461"/>
    <d v="2022-02-10T14:53:31"/>
    <x v="0"/>
    <n v="198"/>
    <n v="3"/>
    <n v="1695"/>
    <x v="2"/>
    <n v="30"/>
    <n v="0"/>
    <s v="Female"/>
    <n v="0"/>
    <n v="2022"/>
    <x v="6"/>
    <x v="6"/>
    <x v="0"/>
    <x v="0"/>
    <x v="2"/>
  </r>
  <r>
    <x v="461"/>
    <d v="2020-07-23T05:17:52"/>
    <x v="1"/>
    <n v="243"/>
    <n v="1"/>
    <n v="4670"/>
    <x v="3"/>
    <n v="30"/>
    <n v="1"/>
    <s v="Female"/>
    <n v="0"/>
    <n v="2020"/>
    <x v="7"/>
    <x v="7"/>
    <x v="0"/>
    <x v="1"/>
    <x v="3"/>
  </r>
  <r>
    <x v="461"/>
    <d v="2022-09-12T18:37:19"/>
    <x v="2"/>
    <n v="172"/>
    <n v="2"/>
    <n v="2910"/>
    <x v="0"/>
    <n v="30"/>
    <n v="0"/>
    <s v="Female"/>
    <n v="0"/>
    <n v="2022"/>
    <x v="0"/>
    <x v="0"/>
    <x v="0"/>
    <x v="0"/>
    <x v="0"/>
  </r>
  <r>
    <x v="461"/>
    <d v="2021-02-17T04:00:08"/>
    <x v="2"/>
    <n v="432"/>
    <n v="3"/>
    <n v="1187"/>
    <x v="0"/>
    <n v="30"/>
    <n v="1"/>
    <s v="Female"/>
    <n v="0"/>
    <n v="2021"/>
    <x v="6"/>
    <x v="6"/>
    <x v="0"/>
    <x v="1"/>
    <x v="0"/>
  </r>
  <r>
    <x v="461"/>
    <d v="2021-07-29T13:24:04"/>
    <x v="1"/>
    <n v="198"/>
    <n v="2"/>
    <n v="3955"/>
    <x v="2"/>
    <n v="30"/>
    <n v="1"/>
    <s v="Female"/>
    <n v="0"/>
    <n v="2021"/>
    <x v="7"/>
    <x v="7"/>
    <x v="0"/>
    <x v="1"/>
    <x v="2"/>
  </r>
  <r>
    <x v="461"/>
    <d v="2021-01-20T18:48:51"/>
    <x v="3"/>
    <n v="313"/>
    <n v="5"/>
    <n v="3452"/>
    <x v="2"/>
    <n v="30"/>
    <n v="1"/>
    <s v="Female"/>
    <n v="0"/>
    <n v="2021"/>
    <x v="5"/>
    <x v="5"/>
    <x v="0"/>
    <x v="1"/>
    <x v="2"/>
  </r>
  <r>
    <x v="462"/>
    <d v="2020-05-23T07:32:09"/>
    <x v="3"/>
    <n v="301"/>
    <n v="2"/>
    <n v="1501"/>
    <x v="2"/>
    <n v="62"/>
    <n v="1"/>
    <s v="Female"/>
    <n v="0"/>
    <n v="2020"/>
    <x v="2"/>
    <x v="2"/>
    <x v="3"/>
    <x v="1"/>
    <x v="2"/>
  </r>
  <r>
    <x v="462"/>
    <d v="2021-03-27T21:53:27"/>
    <x v="3"/>
    <n v="325"/>
    <n v="1"/>
    <n v="691"/>
    <x v="3"/>
    <n v="62"/>
    <n v="0"/>
    <s v="Female"/>
    <n v="0"/>
    <n v="2021"/>
    <x v="1"/>
    <x v="1"/>
    <x v="3"/>
    <x v="0"/>
    <x v="3"/>
  </r>
  <r>
    <x v="462"/>
    <d v="2020-02-15T10:48:02"/>
    <x v="3"/>
    <n v="421"/>
    <n v="2"/>
    <n v="2284"/>
    <x v="1"/>
    <n v="62"/>
    <n v="1"/>
    <s v="Female"/>
    <n v="0"/>
    <n v="2020"/>
    <x v="6"/>
    <x v="6"/>
    <x v="3"/>
    <x v="1"/>
    <x v="1"/>
  </r>
  <r>
    <x v="462"/>
    <d v="2020-04-30T01:25:20"/>
    <x v="2"/>
    <n v="432"/>
    <n v="5"/>
    <n v="4440"/>
    <x v="0"/>
    <n v="62"/>
    <n v="1"/>
    <s v="Female"/>
    <n v="0"/>
    <n v="2020"/>
    <x v="4"/>
    <x v="4"/>
    <x v="3"/>
    <x v="1"/>
    <x v="0"/>
  </r>
  <r>
    <x v="463"/>
    <d v="2020-07-01T15:24:51"/>
    <x v="0"/>
    <n v="377"/>
    <n v="5"/>
    <n v="1777"/>
    <x v="1"/>
    <n v="64"/>
    <n v="1"/>
    <s v="Male"/>
    <n v="0"/>
    <n v="2020"/>
    <x v="7"/>
    <x v="7"/>
    <x v="3"/>
    <x v="1"/>
    <x v="1"/>
  </r>
  <r>
    <x v="463"/>
    <d v="2023-01-23T18:29:30"/>
    <x v="0"/>
    <n v="73"/>
    <n v="3"/>
    <n v="4377"/>
    <x v="1"/>
    <n v="64"/>
    <n v="1"/>
    <s v="Male"/>
    <n v="0"/>
    <n v="2023"/>
    <x v="5"/>
    <x v="5"/>
    <x v="3"/>
    <x v="1"/>
    <x v="1"/>
  </r>
  <r>
    <x v="463"/>
    <d v="2020-04-28T07:36:11"/>
    <x v="2"/>
    <n v="483"/>
    <n v="4"/>
    <n v="4498"/>
    <x v="0"/>
    <n v="64"/>
    <n v="0"/>
    <s v="Male"/>
    <n v="0"/>
    <n v="2020"/>
    <x v="4"/>
    <x v="4"/>
    <x v="3"/>
    <x v="0"/>
    <x v="0"/>
  </r>
  <r>
    <x v="463"/>
    <d v="2022-12-11T00:13:29"/>
    <x v="2"/>
    <n v="236"/>
    <n v="2"/>
    <n v="5115"/>
    <x v="0"/>
    <n v="64"/>
    <n v="0"/>
    <s v="Male"/>
    <n v="0"/>
    <n v="2022"/>
    <x v="9"/>
    <x v="9"/>
    <x v="3"/>
    <x v="0"/>
    <x v="0"/>
  </r>
  <r>
    <x v="463"/>
    <d v="2022-01-30T15:01:24"/>
    <x v="0"/>
    <n v="24"/>
    <n v="4"/>
    <n v="3692"/>
    <x v="3"/>
    <n v="64"/>
    <n v="0"/>
    <s v="Male"/>
    <n v="0"/>
    <n v="2022"/>
    <x v="5"/>
    <x v="5"/>
    <x v="3"/>
    <x v="0"/>
    <x v="3"/>
  </r>
  <r>
    <x v="463"/>
    <d v="2021-01-04T17:17:49"/>
    <x v="2"/>
    <n v="40"/>
    <n v="2"/>
    <n v="1073"/>
    <x v="1"/>
    <n v="64"/>
    <n v="0"/>
    <s v="Male"/>
    <n v="0"/>
    <n v="2021"/>
    <x v="5"/>
    <x v="5"/>
    <x v="3"/>
    <x v="0"/>
    <x v="1"/>
  </r>
  <r>
    <x v="463"/>
    <d v="2023-08-25T03:12:07"/>
    <x v="0"/>
    <n v="327"/>
    <n v="5"/>
    <n v="3516"/>
    <x v="1"/>
    <n v="64"/>
    <n v="0"/>
    <s v="Male"/>
    <n v="0"/>
    <n v="2023"/>
    <x v="10"/>
    <x v="10"/>
    <x v="3"/>
    <x v="0"/>
    <x v="1"/>
  </r>
  <r>
    <x v="463"/>
    <d v="2022-07-24T12:52:37"/>
    <x v="2"/>
    <n v="139"/>
    <n v="2"/>
    <n v="2528"/>
    <x v="0"/>
    <n v="64"/>
    <n v="1"/>
    <s v="Male"/>
    <n v="0"/>
    <n v="2022"/>
    <x v="7"/>
    <x v="7"/>
    <x v="3"/>
    <x v="1"/>
    <x v="0"/>
  </r>
  <r>
    <x v="463"/>
    <d v="2023-02-19T22:42:50"/>
    <x v="0"/>
    <n v="488"/>
    <n v="1"/>
    <n v="1226"/>
    <x v="0"/>
    <n v="64"/>
    <n v="0"/>
    <s v="Male"/>
    <n v="0"/>
    <n v="2023"/>
    <x v="6"/>
    <x v="6"/>
    <x v="3"/>
    <x v="0"/>
    <x v="0"/>
  </r>
  <r>
    <x v="463"/>
    <d v="2022-07-19T20:52:20"/>
    <x v="1"/>
    <n v="79"/>
    <n v="5"/>
    <n v="4359"/>
    <x v="1"/>
    <n v="64"/>
    <n v="0"/>
    <s v="Male"/>
    <n v="0"/>
    <n v="2022"/>
    <x v="7"/>
    <x v="7"/>
    <x v="3"/>
    <x v="0"/>
    <x v="1"/>
  </r>
  <r>
    <x v="463"/>
    <d v="2022-03-02T03:37:31"/>
    <x v="2"/>
    <n v="303"/>
    <n v="5"/>
    <n v="2427"/>
    <x v="0"/>
    <n v="64"/>
    <n v="1"/>
    <s v="Male"/>
    <n v="0"/>
    <n v="2022"/>
    <x v="1"/>
    <x v="1"/>
    <x v="3"/>
    <x v="1"/>
    <x v="0"/>
  </r>
  <r>
    <x v="464"/>
    <d v="2020-01-18T23:47:16"/>
    <x v="0"/>
    <n v="296"/>
    <n v="3"/>
    <n v="620"/>
    <x v="0"/>
    <n v="45"/>
    <n v="1"/>
    <s v="Male"/>
    <n v="0"/>
    <n v="2020"/>
    <x v="5"/>
    <x v="5"/>
    <x v="1"/>
    <x v="1"/>
    <x v="0"/>
  </r>
  <r>
    <x v="464"/>
    <d v="2022-06-22T21:25:53"/>
    <x v="1"/>
    <n v="325"/>
    <n v="4"/>
    <n v="3793"/>
    <x v="1"/>
    <n v="45"/>
    <n v="1"/>
    <s v="Male"/>
    <n v="0"/>
    <n v="2022"/>
    <x v="8"/>
    <x v="8"/>
    <x v="1"/>
    <x v="1"/>
    <x v="1"/>
  </r>
  <r>
    <x v="464"/>
    <d v="2021-10-18T13:38:59"/>
    <x v="3"/>
    <n v="87"/>
    <n v="5"/>
    <n v="3302"/>
    <x v="0"/>
    <n v="45"/>
    <n v="1"/>
    <s v="Male"/>
    <n v="0"/>
    <n v="2021"/>
    <x v="11"/>
    <x v="11"/>
    <x v="1"/>
    <x v="1"/>
    <x v="0"/>
  </r>
  <r>
    <x v="465"/>
    <d v="2023-06-23T18:33:48"/>
    <x v="3"/>
    <n v="373"/>
    <n v="2"/>
    <n v="2712"/>
    <x v="1"/>
    <n v="47"/>
    <n v="1"/>
    <s v="Male"/>
    <n v="1"/>
    <n v="2023"/>
    <x v="8"/>
    <x v="8"/>
    <x v="1"/>
    <x v="1"/>
    <x v="1"/>
  </r>
  <r>
    <x v="465"/>
    <d v="2022-01-06T06:55:15"/>
    <x v="0"/>
    <n v="208"/>
    <n v="5"/>
    <n v="1074"/>
    <x v="1"/>
    <n v="47"/>
    <n v="0"/>
    <s v="Male"/>
    <n v="1"/>
    <n v="2022"/>
    <x v="5"/>
    <x v="5"/>
    <x v="1"/>
    <x v="0"/>
    <x v="1"/>
  </r>
  <r>
    <x v="465"/>
    <d v="2021-05-21T18:50:57"/>
    <x v="2"/>
    <n v="444"/>
    <n v="1"/>
    <n v="4102"/>
    <x v="1"/>
    <n v="47"/>
    <n v="0"/>
    <s v="Male"/>
    <n v="1"/>
    <n v="2021"/>
    <x v="2"/>
    <x v="2"/>
    <x v="1"/>
    <x v="0"/>
    <x v="1"/>
  </r>
  <r>
    <x v="465"/>
    <d v="2020-11-07T04:04:04"/>
    <x v="2"/>
    <n v="46"/>
    <n v="4"/>
    <n v="1626"/>
    <x v="1"/>
    <n v="47"/>
    <n v="0"/>
    <s v="Male"/>
    <n v="1"/>
    <n v="2020"/>
    <x v="3"/>
    <x v="3"/>
    <x v="1"/>
    <x v="0"/>
    <x v="1"/>
  </r>
  <r>
    <x v="465"/>
    <d v="2020-02-07T18:40:08"/>
    <x v="1"/>
    <n v="254"/>
    <n v="2"/>
    <n v="2563"/>
    <x v="0"/>
    <n v="47"/>
    <n v="0"/>
    <s v="Male"/>
    <n v="1"/>
    <n v="2020"/>
    <x v="6"/>
    <x v="6"/>
    <x v="1"/>
    <x v="0"/>
    <x v="0"/>
  </r>
  <r>
    <x v="466"/>
    <d v="2023-07-19T19:51:07"/>
    <x v="2"/>
    <n v="226"/>
    <n v="2"/>
    <n v="2719"/>
    <x v="0"/>
    <n v="65"/>
    <n v="1"/>
    <s v="Male"/>
    <n v="0"/>
    <n v="2023"/>
    <x v="7"/>
    <x v="7"/>
    <x v="3"/>
    <x v="1"/>
    <x v="0"/>
  </r>
  <r>
    <x v="466"/>
    <d v="2021-11-05T02:04:22"/>
    <x v="2"/>
    <n v="24"/>
    <n v="1"/>
    <n v="4048"/>
    <x v="1"/>
    <n v="65"/>
    <n v="1"/>
    <s v="Male"/>
    <n v="0"/>
    <n v="2021"/>
    <x v="3"/>
    <x v="3"/>
    <x v="3"/>
    <x v="1"/>
    <x v="1"/>
  </r>
  <r>
    <x v="466"/>
    <d v="2021-06-04T05:30:52"/>
    <x v="1"/>
    <n v="318"/>
    <n v="5"/>
    <n v="1238"/>
    <x v="2"/>
    <n v="65"/>
    <n v="0"/>
    <s v="Male"/>
    <n v="0"/>
    <n v="2021"/>
    <x v="8"/>
    <x v="8"/>
    <x v="3"/>
    <x v="0"/>
    <x v="2"/>
  </r>
  <r>
    <x v="466"/>
    <d v="2020-12-12T07:58:07"/>
    <x v="3"/>
    <n v="234"/>
    <n v="2"/>
    <n v="2129"/>
    <x v="1"/>
    <n v="65"/>
    <n v="1"/>
    <s v="Male"/>
    <n v="0"/>
    <n v="2020"/>
    <x v="9"/>
    <x v="9"/>
    <x v="3"/>
    <x v="1"/>
    <x v="1"/>
  </r>
  <r>
    <x v="466"/>
    <d v="2023-07-07T03:31:58"/>
    <x v="2"/>
    <n v="491"/>
    <n v="3"/>
    <n v="1336"/>
    <x v="2"/>
    <n v="65"/>
    <n v="0"/>
    <s v="Male"/>
    <n v="0"/>
    <n v="2023"/>
    <x v="7"/>
    <x v="7"/>
    <x v="3"/>
    <x v="0"/>
    <x v="2"/>
  </r>
  <r>
    <x v="466"/>
    <d v="2020-10-23T23:23:33"/>
    <x v="3"/>
    <n v="205"/>
    <n v="2"/>
    <n v="1558"/>
    <x v="1"/>
    <n v="65"/>
    <n v="0"/>
    <s v="Male"/>
    <n v="0"/>
    <n v="2020"/>
    <x v="11"/>
    <x v="11"/>
    <x v="3"/>
    <x v="0"/>
    <x v="1"/>
  </r>
  <r>
    <x v="467"/>
    <d v="2022-02-15T03:03:38"/>
    <x v="0"/>
    <n v="175"/>
    <n v="2"/>
    <n v="1692"/>
    <x v="1"/>
    <n v="58"/>
    <n v="0"/>
    <s v="Male"/>
    <n v="0"/>
    <n v="2022"/>
    <x v="6"/>
    <x v="6"/>
    <x v="1"/>
    <x v="0"/>
    <x v="1"/>
  </r>
  <r>
    <x v="467"/>
    <d v="2021-12-09T05:36:00"/>
    <x v="2"/>
    <n v="334"/>
    <n v="1"/>
    <n v="3886"/>
    <x v="2"/>
    <n v="58"/>
    <n v="0"/>
    <s v="Male"/>
    <n v="0"/>
    <n v="2021"/>
    <x v="9"/>
    <x v="9"/>
    <x v="1"/>
    <x v="0"/>
    <x v="2"/>
  </r>
  <r>
    <x v="467"/>
    <d v="2022-08-31T04:40:25"/>
    <x v="1"/>
    <n v="498"/>
    <n v="2"/>
    <n v="3813"/>
    <x v="1"/>
    <n v="58"/>
    <n v="1"/>
    <s v="Male"/>
    <n v="0"/>
    <n v="2022"/>
    <x v="10"/>
    <x v="10"/>
    <x v="1"/>
    <x v="1"/>
    <x v="1"/>
  </r>
  <r>
    <x v="467"/>
    <d v="2022-12-19T20:06:00"/>
    <x v="2"/>
    <n v="250"/>
    <n v="2"/>
    <n v="3793"/>
    <x v="1"/>
    <n v="58"/>
    <n v="1"/>
    <s v="Male"/>
    <n v="0"/>
    <n v="2022"/>
    <x v="9"/>
    <x v="9"/>
    <x v="1"/>
    <x v="1"/>
    <x v="1"/>
  </r>
  <r>
    <x v="467"/>
    <d v="2021-07-06T03:02:32"/>
    <x v="0"/>
    <n v="125"/>
    <n v="2"/>
    <n v="2704"/>
    <x v="2"/>
    <n v="58"/>
    <n v="1"/>
    <s v="Male"/>
    <n v="0"/>
    <n v="2021"/>
    <x v="7"/>
    <x v="7"/>
    <x v="1"/>
    <x v="1"/>
    <x v="2"/>
  </r>
  <r>
    <x v="467"/>
    <d v="2023-02-05T05:19:13"/>
    <x v="1"/>
    <n v="343"/>
    <n v="5"/>
    <n v="4107"/>
    <x v="1"/>
    <n v="58"/>
    <n v="0"/>
    <s v="Male"/>
    <n v="0"/>
    <n v="2023"/>
    <x v="6"/>
    <x v="6"/>
    <x v="1"/>
    <x v="0"/>
    <x v="1"/>
  </r>
  <r>
    <x v="467"/>
    <d v="2020-08-30T08:59:01"/>
    <x v="2"/>
    <n v="443"/>
    <n v="3"/>
    <n v="1190"/>
    <x v="0"/>
    <n v="58"/>
    <n v="1"/>
    <s v="Male"/>
    <n v="0"/>
    <n v="2020"/>
    <x v="10"/>
    <x v="10"/>
    <x v="1"/>
    <x v="1"/>
    <x v="0"/>
  </r>
  <r>
    <x v="468"/>
    <d v="2020-08-19T21:29:49"/>
    <x v="2"/>
    <n v="392"/>
    <n v="5"/>
    <n v="2141"/>
    <x v="2"/>
    <n v="53"/>
    <n v="1"/>
    <s v="Male"/>
    <n v="0"/>
    <n v="2020"/>
    <x v="10"/>
    <x v="10"/>
    <x v="1"/>
    <x v="1"/>
    <x v="2"/>
  </r>
  <r>
    <x v="468"/>
    <d v="2020-04-09T20:01:58"/>
    <x v="1"/>
    <n v="96"/>
    <n v="5"/>
    <n v="898"/>
    <x v="2"/>
    <n v="53"/>
    <n v="1"/>
    <s v="Male"/>
    <n v="0"/>
    <n v="2020"/>
    <x v="4"/>
    <x v="4"/>
    <x v="1"/>
    <x v="1"/>
    <x v="2"/>
  </r>
  <r>
    <x v="468"/>
    <d v="2023-08-04T12:46:41"/>
    <x v="3"/>
    <n v="474"/>
    <n v="5"/>
    <n v="2486"/>
    <x v="2"/>
    <n v="53"/>
    <n v="0"/>
    <s v="Male"/>
    <n v="0"/>
    <n v="2023"/>
    <x v="10"/>
    <x v="10"/>
    <x v="1"/>
    <x v="0"/>
    <x v="2"/>
  </r>
  <r>
    <x v="469"/>
    <d v="2021-08-31T07:37:27"/>
    <x v="3"/>
    <n v="401"/>
    <n v="1"/>
    <n v="1395"/>
    <x v="3"/>
    <n v="65"/>
    <n v="0"/>
    <s v="Female"/>
    <n v="0"/>
    <n v="2021"/>
    <x v="10"/>
    <x v="10"/>
    <x v="3"/>
    <x v="0"/>
    <x v="3"/>
  </r>
  <r>
    <x v="469"/>
    <d v="2021-05-08T08:18:28"/>
    <x v="3"/>
    <n v="489"/>
    <n v="5"/>
    <n v="2557"/>
    <x v="1"/>
    <n v="65"/>
    <n v="0"/>
    <s v="Female"/>
    <n v="0"/>
    <n v="2021"/>
    <x v="2"/>
    <x v="2"/>
    <x v="3"/>
    <x v="0"/>
    <x v="1"/>
  </r>
  <r>
    <x v="469"/>
    <d v="2022-08-27T11:56:56"/>
    <x v="3"/>
    <n v="25"/>
    <n v="3"/>
    <n v="4243"/>
    <x v="0"/>
    <n v="65"/>
    <n v="1"/>
    <s v="Female"/>
    <n v="0"/>
    <n v="2022"/>
    <x v="10"/>
    <x v="10"/>
    <x v="3"/>
    <x v="1"/>
    <x v="0"/>
  </r>
  <r>
    <x v="469"/>
    <d v="2022-08-05T22:20:52"/>
    <x v="3"/>
    <n v="225"/>
    <n v="3"/>
    <n v="4495"/>
    <x v="0"/>
    <n v="65"/>
    <n v="0"/>
    <s v="Female"/>
    <n v="0"/>
    <n v="2022"/>
    <x v="10"/>
    <x v="10"/>
    <x v="3"/>
    <x v="0"/>
    <x v="0"/>
  </r>
  <r>
    <x v="469"/>
    <d v="2021-05-23T12:23:56"/>
    <x v="1"/>
    <n v="101"/>
    <n v="3"/>
    <n v="3451"/>
    <x v="2"/>
    <n v="65"/>
    <n v="0"/>
    <s v="Female"/>
    <n v="0"/>
    <n v="2021"/>
    <x v="2"/>
    <x v="2"/>
    <x v="3"/>
    <x v="0"/>
    <x v="2"/>
  </r>
  <r>
    <x v="469"/>
    <d v="2020-12-25T03:30:14"/>
    <x v="3"/>
    <n v="39"/>
    <n v="2"/>
    <n v="2462"/>
    <x v="2"/>
    <n v="65"/>
    <n v="0"/>
    <s v="Female"/>
    <n v="0"/>
    <n v="2020"/>
    <x v="9"/>
    <x v="9"/>
    <x v="3"/>
    <x v="0"/>
    <x v="2"/>
  </r>
  <r>
    <x v="469"/>
    <d v="2022-02-24T15:01:13"/>
    <x v="3"/>
    <n v="474"/>
    <n v="4"/>
    <n v="2174"/>
    <x v="0"/>
    <n v="65"/>
    <n v="1"/>
    <s v="Female"/>
    <n v="0"/>
    <n v="2022"/>
    <x v="6"/>
    <x v="6"/>
    <x v="3"/>
    <x v="1"/>
    <x v="0"/>
  </r>
  <r>
    <x v="469"/>
    <d v="2020-06-04T10:49:26"/>
    <x v="1"/>
    <n v="56"/>
    <n v="5"/>
    <n v="2815"/>
    <x v="1"/>
    <n v="65"/>
    <n v="1"/>
    <s v="Female"/>
    <n v="0"/>
    <n v="2020"/>
    <x v="8"/>
    <x v="8"/>
    <x v="3"/>
    <x v="1"/>
    <x v="1"/>
  </r>
  <r>
    <x v="469"/>
    <d v="2020-05-29T03:35:11"/>
    <x v="3"/>
    <n v="125"/>
    <n v="2"/>
    <n v="3875"/>
    <x v="0"/>
    <n v="65"/>
    <n v="1"/>
    <s v="Female"/>
    <n v="0"/>
    <n v="2020"/>
    <x v="2"/>
    <x v="2"/>
    <x v="3"/>
    <x v="1"/>
    <x v="0"/>
  </r>
  <r>
    <x v="470"/>
    <d v="2020-06-09T10:28:47"/>
    <x v="3"/>
    <n v="143"/>
    <n v="4"/>
    <n v="3469"/>
    <x v="1"/>
    <n v="24"/>
    <n v="1"/>
    <s v="Male"/>
    <n v="0"/>
    <n v="2020"/>
    <x v="8"/>
    <x v="8"/>
    <x v="2"/>
    <x v="1"/>
    <x v="1"/>
  </r>
  <r>
    <x v="470"/>
    <d v="2022-05-02T12:17:39"/>
    <x v="1"/>
    <n v="495"/>
    <n v="1"/>
    <n v="867"/>
    <x v="0"/>
    <n v="24"/>
    <n v="0"/>
    <s v="Male"/>
    <n v="0"/>
    <n v="2022"/>
    <x v="2"/>
    <x v="2"/>
    <x v="2"/>
    <x v="0"/>
    <x v="0"/>
  </r>
  <r>
    <x v="470"/>
    <d v="2022-10-21T09:53:42"/>
    <x v="1"/>
    <n v="74"/>
    <n v="5"/>
    <n v="585"/>
    <x v="2"/>
    <n v="24"/>
    <n v="0"/>
    <s v="Male"/>
    <n v="0"/>
    <n v="2022"/>
    <x v="11"/>
    <x v="11"/>
    <x v="2"/>
    <x v="0"/>
    <x v="2"/>
  </r>
  <r>
    <x v="470"/>
    <d v="2020-12-26T13:46:48"/>
    <x v="0"/>
    <n v="206"/>
    <n v="1"/>
    <n v="4634"/>
    <x v="3"/>
    <n v="24"/>
    <n v="0"/>
    <s v="Male"/>
    <n v="0"/>
    <n v="2020"/>
    <x v="9"/>
    <x v="9"/>
    <x v="2"/>
    <x v="0"/>
    <x v="3"/>
  </r>
  <r>
    <x v="470"/>
    <d v="2020-07-28T12:07:36"/>
    <x v="0"/>
    <n v="80"/>
    <n v="1"/>
    <n v="1398"/>
    <x v="3"/>
    <n v="24"/>
    <n v="1"/>
    <s v="Male"/>
    <n v="0"/>
    <n v="2020"/>
    <x v="7"/>
    <x v="7"/>
    <x v="2"/>
    <x v="1"/>
    <x v="3"/>
  </r>
  <r>
    <x v="470"/>
    <d v="2022-02-02T08:53:06"/>
    <x v="3"/>
    <n v="307"/>
    <n v="2"/>
    <n v="2814"/>
    <x v="0"/>
    <n v="24"/>
    <n v="0"/>
    <s v="Male"/>
    <n v="0"/>
    <n v="2022"/>
    <x v="6"/>
    <x v="6"/>
    <x v="2"/>
    <x v="0"/>
    <x v="0"/>
  </r>
  <r>
    <x v="470"/>
    <d v="2020-08-23T05:27:47"/>
    <x v="0"/>
    <n v="122"/>
    <n v="1"/>
    <n v="376"/>
    <x v="2"/>
    <n v="24"/>
    <n v="0"/>
    <s v="Male"/>
    <n v="0"/>
    <n v="2020"/>
    <x v="10"/>
    <x v="10"/>
    <x v="2"/>
    <x v="0"/>
    <x v="2"/>
  </r>
  <r>
    <x v="470"/>
    <d v="2020-09-12T21:05:34"/>
    <x v="2"/>
    <n v="145"/>
    <n v="4"/>
    <n v="733"/>
    <x v="3"/>
    <n v="24"/>
    <n v="0"/>
    <s v="Male"/>
    <n v="0"/>
    <n v="2020"/>
    <x v="0"/>
    <x v="0"/>
    <x v="2"/>
    <x v="0"/>
    <x v="3"/>
  </r>
  <r>
    <x v="470"/>
    <d v="2020-05-18T02:45:56"/>
    <x v="3"/>
    <n v="485"/>
    <n v="2"/>
    <n v="204"/>
    <x v="0"/>
    <n v="24"/>
    <n v="0"/>
    <s v="Male"/>
    <n v="0"/>
    <n v="2020"/>
    <x v="2"/>
    <x v="2"/>
    <x v="2"/>
    <x v="0"/>
    <x v="0"/>
  </r>
  <r>
    <x v="471"/>
    <d v="2020-10-04T06:52:58"/>
    <x v="0"/>
    <n v="43"/>
    <n v="4"/>
    <n v="1404"/>
    <x v="1"/>
    <n v="56"/>
    <n v="0"/>
    <s v="Male"/>
    <n v="0"/>
    <n v="2020"/>
    <x v="11"/>
    <x v="11"/>
    <x v="1"/>
    <x v="0"/>
    <x v="1"/>
  </r>
  <r>
    <x v="471"/>
    <d v="2020-04-13T19:02:17"/>
    <x v="3"/>
    <n v="100"/>
    <n v="3"/>
    <n v="3667"/>
    <x v="1"/>
    <n v="56"/>
    <n v="1"/>
    <s v="Male"/>
    <n v="0"/>
    <n v="2020"/>
    <x v="4"/>
    <x v="4"/>
    <x v="1"/>
    <x v="1"/>
    <x v="1"/>
  </r>
  <r>
    <x v="471"/>
    <d v="2021-11-07T15:24:25"/>
    <x v="3"/>
    <n v="106"/>
    <n v="5"/>
    <n v="299"/>
    <x v="0"/>
    <n v="56"/>
    <n v="1"/>
    <s v="Male"/>
    <n v="0"/>
    <n v="2021"/>
    <x v="3"/>
    <x v="3"/>
    <x v="1"/>
    <x v="1"/>
    <x v="0"/>
  </r>
  <r>
    <x v="471"/>
    <d v="2020-12-08T03:38:53"/>
    <x v="3"/>
    <n v="348"/>
    <n v="5"/>
    <n v="516"/>
    <x v="1"/>
    <n v="56"/>
    <n v="0"/>
    <s v="Male"/>
    <n v="0"/>
    <n v="2020"/>
    <x v="9"/>
    <x v="9"/>
    <x v="1"/>
    <x v="0"/>
    <x v="1"/>
  </r>
  <r>
    <x v="471"/>
    <d v="2020-02-29T14:52:29"/>
    <x v="3"/>
    <n v="309"/>
    <n v="5"/>
    <n v="707"/>
    <x v="0"/>
    <n v="56"/>
    <n v="1"/>
    <s v="Male"/>
    <n v="0"/>
    <n v="2020"/>
    <x v="6"/>
    <x v="6"/>
    <x v="1"/>
    <x v="1"/>
    <x v="0"/>
  </r>
  <r>
    <x v="472"/>
    <d v="2022-11-06T07:43:29"/>
    <x v="1"/>
    <n v="38"/>
    <n v="2"/>
    <n v="1018"/>
    <x v="2"/>
    <n v="45"/>
    <n v="1"/>
    <s v="Female"/>
    <n v="0"/>
    <n v="2022"/>
    <x v="3"/>
    <x v="3"/>
    <x v="1"/>
    <x v="1"/>
    <x v="2"/>
  </r>
  <r>
    <x v="472"/>
    <d v="2021-04-18T13:16:14"/>
    <x v="1"/>
    <n v="120"/>
    <n v="2"/>
    <n v="885"/>
    <x v="0"/>
    <n v="45"/>
    <n v="0"/>
    <s v="Female"/>
    <n v="0"/>
    <n v="2021"/>
    <x v="4"/>
    <x v="4"/>
    <x v="1"/>
    <x v="0"/>
    <x v="0"/>
  </r>
  <r>
    <x v="472"/>
    <d v="2020-06-01T19:09:55"/>
    <x v="0"/>
    <n v="185"/>
    <n v="4"/>
    <n v="4941"/>
    <x v="1"/>
    <n v="45"/>
    <n v="0"/>
    <s v="Female"/>
    <n v="0"/>
    <n v="2020"/>
    <x v="8"/>
    <x v="8"/>
    <x v="1"/>
    <x v="0"/>
    <x v="1"/>
  </r>
  <r>
    <x v="472"/>
    <d v="2022-01-01T06:33:53"/>
    <x v="2"/>
    <n v="114"/>
    <n v="2"/>
    <n v="4370"/>
    <x v="1"/>
    <n v="45"/>
    <n v="0"/>
    <s v="Female"/>
    <n v="0"/>
    <n v="2022"/>
    <x v="5"/>
    <x v="5"/>
    <x v="1"/>
    <x v="0"/>
    <x v="1"/>
  </r>
  <r>
    <x v="473"/>
    <d v="2023-07-01T08:53:33"/>
    <x v="2"/>
    <n v="462"/>
    <n v="5"/>
    <n v="4316"/>
    <x v="0"/>
    <n v="32"/>
    <n v="1"/>
    <s v="Female"/>
    <n v="0"/>
    <n v="2023"/>
    <x v="7"/>
    <x v="7"/>
    <x v="0"/>
    <x v="1"/>
    <x v="0"/>
  </r>
  <r>
    <x v="473"/>
    <d v="2020-09-18T09:20:18"/>
    <x v="3"/>
    <n v="485"/>
    <n v="4"/>
    <n v="836"/>
    <x v="1"/>
    <n v="32"/>
    <n v="0"/>
    <s v="Female"/>
    <n v="0"/>
    <n v="2020"/>
    <x v="0"/>
    <x v="0"/>
    <x v="0"/>
    <x v="0"/>
    <x v="1"/>
  </r>
  <r>
    <x v="473"/>
    <d v="2020-05-07T12:11:36"/>
    <x v="3"/>
    <n v="115"/>
    <n v="2"/>
    <n v="4289"/>
    <x v="1"/>
    <n v="32"/>
    <n v="1"/>
    <s v="Female"/>
    <n v="0"/>
    <n v="2020"/>
    <x v="2"/>
    <x v="2"/>
    <x v="0"/>
    <x v="1"/>
    <x v="1"/>
  </r>
  <r>
    <x v="473"/>
    <d v="2021-08-26T12:30:55"/>
    <x v="1"/>
    <n v="239"/>
    <n v="4"/>
    <n v="947"/>
    <x v="0"/>
    <n v="32"/>
    <n v="0"/>
    <s v="Female"/>
    <n v="0"/>
    <n v="2021"/>
    <x v="10"/>
    <x v="10"/>
    <x v="0"/>
    <x v="0"/>
    <x v="0"/>
  </r>
  <r>
    <x v="474"/>
    <d v="2020-06-01T08:02:04"/>
    <x v="2"/>
    <n v="232"/>
    <n v="5"/>
    <n v="3815"/>
    <x v="0"/>
    <n v="27"/>
    <n v="0"/>
    <s v="Male"/>
    <n v="0"/>
    <n v="2020"/>
    <x v="8"/>
    <x v="8"/>
    <x v="0"/>
    <x v="0"/>
    <x v="0"/>
  </r>
  <r>
    <x v="474"/>
    <d v="2021-10-11T09:48:07"/>
    <x v="0"/>
    <n v="102"/>
    <n v="5"/>
    <n v="444"/>
    <x v="3"/>
    <n v="27"/>
    <n v="0"/>
    <s v="Male"/>
    <n v="0"/>
    <n v="2021"/>
    <x v="11"/>
    <x v="11"/>
    <x v="0"/>
    <x v="0"/>
    <x v="3"/>
  </r>
  <r>
    <x v="474"/>
    <d v="2022-08-24T10:15:03"/>
    <x v="1"/>
    <n v="370"/>
    <n v="4"/>
    <n v="1921"/>
    <x v="0"/>
    <n v="27"/>
    <n v="1"/>
    <s v="Male"/>
    <n v="0"/>
    <n v="2022"/>
    <x v="10"/>
    <x v="10"/>
    <x v="0"/>
    <x v="1"/>
    <x v="0"/>
  </r>
  <r>
    <x v="474"/>
    <d v="2023-06-08T20:50:33"/>
    <x v="0"/>
    <n v="65"/>
    <n v="1"/>
    <n v="277"/>
    <x v="3"/>
    <n v="27"/>
    <n v="1"/>
    <s v="Male"/>
    <n v="0"/>
    <n v="2023"/>
    <x v="8"/>
    <x v="8"/>
    <x v="0"/>
    <x v="1"/>
    <x v="3"/>
  </r>
  <r>
    <x v="474"/>
    <d v="2020-02-28T11:27:12"/>
    <x v="0"/>
    <n v="229"/>
    <n v="4"/>
    <n v="146"/>
    <x v="1"/>
    <n v="27"/>
    <n v="1"/>
    <s v="Male"/>
    <n v="0"/>
    <n v="2020"/>
    <x v="6"/>
    <x v="6"/>
    <x v="0"/>
    <x v="1"/>
    <x v="1"/>
  </r>
  <r>
    <x v="475"/>
    <d v="2020-10-13T05:02:51"/>
    <x v="0"/>
    <n v="319"/>
    <n v="4"/>
    <n v="3358"/>
    <x v="2"/>
    <n v="41"/>
    <n v="0"/>
    <s v="Male"/>
    <n v="0"/>
    <n v="2020"/>
    <x v="11"/>
    <x v="11"/>
    <x v="1"/>
    <x v="0"/>
    <x v="2"/>
  </r>
  <r>
    <x v="475"/>
    <d v="2023-01-10T05:56:05"/>
    <x v="2"/>
    <n v="218"/>
    <n v="1"/>
    <n v="1626"/>
    <x v="2"/>
    <n v="41"/>
    <n v="0"/>
    <s v="Male"/>
    <n v="0"/>
    <n v="2023"/>
    <x v="5"/>
    <x v="5"/>
    <x v="1"/>
    <x v="0"/>
    <x v="2"/>
  </r>
  <r>
    <x v="475"/>
    <d v="2021-06-28T08:05:23"/>
    <x v="1"/>
    <n v="388"/>
    <n v="2"/>
    <n v="3593"/>
    <x v="0"/>
    <n v="41"/>
    <n v="1"/>
    <s v="Male"/>
    <n v="0"/>
    <n v="2021"/>
    <x v="8"/>
    <x v="8"/>
    <x v="1"/>
    <x v="1"/>
    <x v="0"/>
  </r>
  <r>
    <x v="475"/>
    <d v="2020-07-20T18:43:29"/>
    <x v="2"/>
    <n v="251"/>
    <n v="3"/>
    <n v="3650"/>
    <x v="0"/>
    <n v="41"/>
    <n v="0"/>
    <s v="Male"/>
    <n v="0"/>
    <n v="2020"/>
    <x v="7"/>
    <x v="7"/>
    <x v="1"/>
    <x v="0"/>
    <x v="0"/>
  </r>
  <r>
    <x v="475"/>
    <d v="2022-07-25T11:32:01"/>
    <x v="1"/>
    <n v="266"/>
    <n v="4"/>
    <n v="3197"/>
    <x v="1"/>
    <n v="41"/>
    <n v="1"/>
    <s v="Male"/>
    <n v="0"/>
    <n v="2022"/>
    <x v="7"/>
    <x v="7"/>
    <x v="1"/>
    <x v="1"/>
    <x v="1"/>
  </r>
  <r>
    <x v="475"/>
    <d v="2022-07-13T03:04:13"/>
    <x v="0"/>
    <n v="214"/>
    <n v="5"/>
    <n v="470"/>
    <x v="0"/>
    <n v="41"/>
    <n v="1"/>
    <s v="Male"/>
    <n v="0"/>
    <n v="2022"/>
    <x v="7"/>
    <x v="7"/>
    <x v="1"/>
    <x v="1"/>
    <x v="0"/>
  </r>
  <r>
    <x v="475"/>
    <d v="2023-08-20T16:43:23"/>
    <x v="2"/>
    <n v="420"/>
    <n v="3"/>
    <n v="5023"/>
    <x v="3"/>
    <n v="41"/>
    <n v="0"/>
    <s v="Male"/>
    <n v="0"/>
    <n v="2023"/>
    <x v="10"/>
    <x v="10"/>
    <x v="1"/>
    <x v="0"/>
    <x v="3"/>
  </r>
  <r>
    <x v="476"/>
    <d v="2020-04-07T13:24:13"/>
    <x v="2"/>
    <n v="469"/>
    <n v="1"/>
    <n v="2749"/>
    <x v="1"/>
    <n v="37"/>
    <n v="1"/>
    <s v="Male"/>
    <n v="1"/>
    <n v="2020"/>
    <x v="4"/>
    <x v="4"/>
    <x v="0"/>
    <x v="1"/>
    <x v="1"/>
  </r>
  <r>
    <x v="476"/>
    <d v="2022-04-07T05:07:36"/>
    <x v="3"/>
    <n v="298"/>
    <n v="3"/>
    <n v="2519"/>
    <x v="1"/>
    <n v="37"/>
    <n v="1"/>
    <s v="Male"/>
    <n v="1"/>
    <n v="2022"/>
    <x v="4"/>
    <x v="4"/>
    <x v="0"/>
    <x v="1"/>
    <x v="1"/>
  </r>
  <r>
    <x v="476"/>
    <d v="2021-04-27T09:50:08"/>
    <x v="1"/>
    <n v="261"/>
    <n v="4"/>
    <n v="5111"/>
    <x v="0"/>
    <n v="37"/>
    <n v="0"/>
    <s v="Male"/>
    <n v="1"/>
    <n v="2021"/>
    <x v="4"/>
    <x v="4"/>
    <x v="0"/>
    <x v="0"/>
    <x v="0"/>
  </r>
  <r>
    <x v="476"/>
    <d v="2020-10-23T11:47:23"/>
    <x v="3"/>
    <n v="282"/>
    <n v="5"/>
    <n v="5008"/>
    <x v="0"/>
    <n v="37"/>
    <n v="0"/>
    <s v="Male"/>
    <n v="1"/>
    <n v="2020"/>
    <x v="11"/>
    <x v="11"/>
    <x v="0"/>
    <x v="0"/>
    <x v="0"/>
  </r>
  <r>
    <x v="477"/>
    <d v="2023-01-04T03:35:23"/>
    <x v="3"/>
    <n v="259"/>
    <n v="5"/>
    <n v="4397"/>
    <x v="1"/>
    <n v="43"/>
    <n v="0"/>
    <s v="Female"/>
    <n v="0"/>
    <n v="2023"/>
    <x v="5"/>
    <x v="5"/>
    <x v="1"/>
    <x v="0"/>
    <x v="1"/>
  </r>
  <r>
    <x v="477"/>
    <d v="2023-02-20T17:23:24"/>
    <x v="2"/>
    <n v="197"/>
    <n v="5"/>
    <n v="3803"/>
    <x v="0"/>
    <n v="43"/>
    <n v="0"/>
    <s v="Female"/>
    <n v="0"/>
    <n v="2023"/>
    <x v="6"/>
    <x v="6"/>
    <x v="1"/>
    <x v="0"/>
    <x v="0"/>
  </r>
  <r>
    <x v="477"/>
    <d v="2023-03-15T23:38:16"/>
    <x v="3"/>
    <n v="28"/>
    <n v="3"/>
    <n v="3490"/>
    <x v="2"/>
    <n v="43"/>
    <n v="1"/>
    <s v="Female"/>
    <n v="0"/>
    <n v="2023"/>
    <x v="1"/>
    <x v="1"/>
    <x v="1"/>
    <x v="1"/>
    <x v="2"/>
  </r>
  <r>
    <x v="477"/>
    <d v="2020-09-06T19:31:55"/>
    <x v="3"/>
    <n v="42"/>
    <n v="5"/>
    <n v="3541"/>
    <x v="3"/>
    <n v="43"/>
    <n v="1"/>
    <s v="Female"/>
    <n v="0"/>
    <n v="2020"/>
    <x v="0"/>
    <x v="0"/>
    <x v="1"/>
    <x v="1"/>
    <x v="3"/>
  </r>
  <r>
    <x v="477"/>
    <d v="2021-07-24T17:49:40"/>
    <x v="3"/>
    <n v="409"/>
    <n v="1"/>
    <n v="1264"/>
    <x v="0"/>
    <n v="43"/>
    <n v="1"/>
    <s v="Female"/>
    <n v="0"/>
    <n v="2021"/>
    <x v="7"/>
    <x v="7"/>
    <x v="1"/>
    <x v="1"/>
    <x v="0"/>
  </r>
  <r>
    <x v="477"/>
    <d v="2023-01-24T20:02:19"/>
    <x v="2"/>
    <n v="225"/>
    <n v="2"/>
    <n v="3657"/>
    <x v="0"/>
    <n v="43"/>
    <n v="0"/>
    <s v="Female"/>
    <n v="0"/>
    <n v="2023"/>
    <x v="5"/>
    <x v="5"/>
    <x v="1"/>
    <x v="0"/>
    <x v="0"/>
  </r>
  <r>
    <x v="477"/>
    <d v="2023-06-08T22:35:22"/>
    <x v="3"/>
    <n v="497"/>
    <n v="3"/>
    <n v="3229"/>
    <x v="0"/>
    <n v="43"/>
    <n v="0"/>
    <s v="Female"/>
    <n v="0"/>
    <n v="2023"/>
    <x v="8"/>
    <x v="8"/>
    <x v="1"/>
    <x v="0"/>
    <x v="0"/>
  </r>
  <r>
    <x v="478"/>
    <d v="2022-03-22T14:14:52"/>
    <x v="3"/>
    <n v="311"/>
    <n v="1"/>
    <n v="3806"/>
    <x v="1"/>
    <n v="22"/>
    <n v="1"/>
    <s v="Male"/>
    <n v="0"/>
    <n v="2022"/>
    <x v="1"/>
    <x v="1"/>
    <x v="2"/>
    <x v="1"/>
    <x v="1"/>
  </r>
  <r>
    <x v="478"/>
    <d v="2020-01-28T03:27:08"/>
    <x v="1"/>
    <n v="61"/>
    <n v="3"/>
    <n v="3860"/>
    <x v="0"/>
    <n v="22"/>
    <n v="1"/>
    <s v="Male"/>
    <n v="0"/>
    <n v="2020"/>
    <x v="5"/>
    <x v="5"/>
    <x v="2"/>
    <x v="1"/>
    <x v="0"/>
  </r>
  <r>
    <x v="478"/>
    <d v="2020-07-07T18:02:56"/>
    <x v="2"/>
    <n v="410"/>
    <n v="1"/>
    <n v="4691"/>
    <x v="2"/>
    <n v="22"/>
    <n v="0"/>
    <s v="Male"/>
    <n v="0"/>
    <n v="2020"/>
    <x v="7"/>
    <x v="7"/>
    <x v="2"/>
    <x v="0"/>
    <x v="2"/>
  </r>
  <r>
    <x v="479"/>
    <d v="2021-10-21T18:35:19"/>
    <x v="2"/>
    <n v="50"/>
    <n v="1"/>
    <n v="4602"/>
    <x v="2"/>
    <n v="48"/>
    <n v="0"/>
    <s v="Female"/>
    <n v="0"/>
    <n v="2021"/>
    <x v="11"/>
    <x v="11"/>
    <x v="1"/>
    <x v="0"/>
    <x v="2"/>
  </r>
  <r>
    <x v="479"/>
    <d v="2020-09-29T18:58:43"/>
    <x v="2"/>
    <n v="109"/>
    <n v="4"/>
    <n v="607"/>
    <x v="2"/>
    <n v="48"/>
    <n v="1"/>
    <s v="Female"/>
    <n v="0"/>
    <n v="2020"/>
    <x v="0"/>
    <x v="0"/>
    <x v="1"/>
    <x v="1"/>
    <x v="2"/>
  </r>
  <r>
    <x v="479"/>
    <d v="2022-12-28T07:57:17"/>
    <x v="1"/>
    <n v="450"/>
    <n v="4"/>
    <n v="2796"/>
    <x v="0"/>
    <n v="48"/>
    <n v="0"/>
    <s v="Female"/>
    <n v="0"/>
    <n v="2022"/>
    <x v="9"/>
    <x v="9"/>
    <x v="1"/>
    <x v="0"/>
    <x v="0"/>
  </r>
  <r>
    <x v="479"/>
    <d v="2021-11-21T01:07:06"/>
    <x v="0"/>
    <n v="344"/>
    <n v="3"/>
    <n v="1540"/>
    <x v="2"/>
    <n v="48"/>
    <n v="0"/>
    <s v="Female"/>
    <n v="0"/>
    <n v="2021"/>
    <x v="3"/>
    <x v="3"/>
    <x v="1"/>
    <x v="0"/>
    <x v="2"/>
  </r>
  <r>
    <x v="479"/>
    <d v="2023-01-15T13:04:56"/>
    <x v="2"/>
    <n v="358"/>
    <n v="2"/>
    <n v="1452"/>
    <x v="3"/>
    <n v="48"/>
    <n v="0"/>
    <s v="Female"/>
    <n v="0"/>
    <n v="2023"/>
    <x v="5"/>
    <x v="5"/>
    <x v="1"/>
    <x v="0"/>
    <x v="3"/>
  </r>
  <r>
    <x v="479"/>
    <d v="2021-01-10T08:43:09"/>
    <x v="1"/>
    <n v="473"/>
    <n v="5"/>
    <n v="1829"/>
    <x v="2"/>
    <n v="48"/>
    <n v="1"/>
    <s v="Female"/>
    <n v="0"/>
    <n v="2021"/>
    <x v="5"/>
    <x v="5"/>
    <x v="1"/>
    <x v="1"/>
    <x v="2"/>
  </r>
  <r>
    <x v="479"/>
    <d v="2020-01-29T03:44:26"/>
    <x v="1"/>
    <n v="110"/>
    <n v="2"/>
    <n v="4982"/>
    <x v="0"/>
    <n v="48"/>
    <n v="1"/>
    <s v="Female"/>
    <n v="0"/>
    <n v="2020"/>
    <x v="5"/>
    <x v="5"/>
    <x v="1"/>
    <x v="1"/>
    <x v="0"/>
  </r>
  <r>
    <x v="479"/>
    <d v="2020-11-05T20:04:01"/>
    <x v="0"/>
    <n v="425"/>
    <n v="1"/>
    <n v="1363"/>
    <x v="2"/>
    <n v="48"/>
    <n v="0"/>
    <s v="Female"/>
    <n v="0"/>
    <n v="2020"/>
    <x v="3"/>
    <x v="3"/>
    <x v="1"/>
    <x v="0"/>
    <x v="2"/>
  </r>
  <r>
    <x v="479"/>
    <d v="2023-04-04T02:25:13"/>
    <x v="3"/>
    <n v="135"/>
    <n v="4"/>
    <n v="3705"/>
    <x v="0"/>
    <n v="48"/>
    <n v="1"/>
    <s v="Female"/>
    <n v="0"/>
    <n v="2023"/>
    <x v="4"/>
    <x v="4"/>
    <x v="1"/>
    <x v="1"/>
    <x v="0"/>
  </r>
  <r>
    <x v="480"/>
    <d v="2020-02-27T08:30:41"/>
    <x v="1"/>
    <n v="49"/>
    <n v="2"/>
    <n v="4948"/>
    <x v="3"/>
    <n v="66"/>
    <n v="0"/>
    <s v="Female"/>
    <n v="0"/>
    <n v="2020"/>
    <x v="6"/>
    <x v="6"/>
    <x v="3"/>
    <x v="0"/>
    <x v="3"/>
  </r>
  <r>
    <x v="480"/>
    <d v="2022-04-02T08:58:00"/>
    <x v="3"/>
    <n v="117"/>
    <n v="2"/>
    <n v="4819"/>
    <x v="1"/>
    <n v="66"/>
    <n v="0"/>
    <s v="Female"/>
    <n v="0"/>
    <n v="2022"/>
    <x v="4"/>
    <x v="4"/>
    <x v="3"/>
    <x v="0"/>
    <x v="1"/>
  </r>
  <r>
    <x v="480"/>
    <d v="2020-12-12T16:44:34"/>
    <x v="3"/>
    <n v="244"/>
    <n v="5"/>
    <n v="4697"/>
    <x v="2"/>
    <n v="66"/>
    <n v="0"/>
    <s v="Female"/>
    <n v="0"/>
    <n v="2020"/>
    <x v="9"/>
    <x v="9"/>
    <x v="3"/>
    <x v="0"/>
    <x v="2"/>
  </r>
  <r>
    <x v="480"/>
    <d v="2021-12-11T18:42:15"/>
    <x v="2"/>
    <n v="474"/>
    <n v="4"/>
    <n v="3705"/>
    <x v="1"/>
    <n v="66"/>
    <n v="0"/>
    <s v="Female"/>
    <n v="0"/>
    <n v="2021"/>
    <x v="9"/>
    <x v="9"/>
    <x v="3"/>
    <x v="0"/>
    <x v="1"/>
  </r>
  <r>
    <x v="480"/>
    <d v="2022-10-30T20:56:43"/>
    <x v="1"/>
    <n v="363"/>
    <n v="4"/>
    <n v="1724"/>
    <x v="2"/>
    <n v="66"/>
    <n v="0"/>
    <s v="Female"/>
    <n v="0"/>
    <n v="2022"/>
    <x v="11"/>
    <x v="11"/>
    <x v="3"/>
    <x v="0"/>
    <x v="2"/>
  </r>
  <r>
    <x v="481"/>
    <d v="2022-12-21T02:24:18"/>
    <x v="3"/>
    <n v="60"/>
    <n v="1"/>
    <n v="432"/>
    <x v="0"/>
    <n v="45"/>
    <n v="1"/>
    <s v="Female"/>
    <n v="0"/>
    <n v="2022"/>
    <x v="9"/>
    <x v="9"/>
    <x v="1"/>
    <x v="1"/>
    <x v="0"/>
  </r>
  <r>
    <x v="481"/>
    <d v="2021-02-13T21:49:54"/>
    <x v="3"/>
    <n v="93"/>
    <n v="5"/>
    <n v="4789"/>
    <x v="0"/>
    <n v="45"/>
    <n v="0"/>
    <s v="Female"/>
    <n v="0"/>
    <n v="2021"/>
    <x v="6"/>
    <x v="6"/>
    <x v="1"/>
    <x v="0"/>
    <x v="0"/>
  </r>
  <r>
    <x v="481"/>
    <d v="2023-08-11T00:53:19"/>
    <x v="0"/>
    <n v="439"/>
    <n v="1"/>
    <n v="3653"/>
    <x v="0"/>
    <n v="45"/>
    <n v="1"/>
    <s v="Female"/>
    <n v="0"/>
    <n v="2023"/>
    <x v="10"/>
    <x v="10"/>
    <x v="1"/>
    <x v="1"/>
    <x v="0"/>
  </r>
  <r>
    <x v="481"/>
    <d v="2021-11-17T22:30:40"/>
    <x v="1"/>
    <n v="327"/>
    <n v="4"/>
    <n v="1824"/>
    <x v="2"/>
    <n v="45"/>
    <n v="0"/>
    <s v="Female"/>
    <n v="0"/>
    <n v="2021"/>
    <x v="3"/>
    <x v="3"/>
    <x v="1"/>
    <x v="0"/>
    <x v="2"/>
  </r>
  <r>
    <x v="481"/>
    <d v="2020-01-18T17:55:22"/>
    <x v="1"/>
    <n v="198"/>
    <n v="5"/>
    <n v="1010"/>
    <x v="0"/>
    <n v="45"/>
    <n v="0"/>
    <s v="Female"/>
    <n v="0"/>
    <n v="2020"/>
    <x v="5"/>
    <x v="5"/>
    <x v="1"/>
    <x v="0"/>
    <x v="0"/>
  </r>
  <r>
    <x v="481"/>
    <d v="2020-01-08T20:29:00"/>
    <x v="1"/>
    <n v="81"/>
    <n v="1"/>
    <n v="5095"/>
    <x v="0"/>
    <n v="45"/>
    <n v="0"/>
    <s v="Female"/>
    <n v="0"/>
    <n v="2020"/>
    <x v="5"/>
    <x v="5"/>
    <x v="1"/>
    <x v="0"/>
    <x v="0"/>
  </r>
  <r>
    <x v="481"/>
    <d v="2021-11-09T08:06:50"/>
    <x v="0"/>
    <n v="359"/>
    <n v="1"/>
    <n v="1600"/>
    <x v="0"/>
    <n v="45"/>
    <n v="0"/>
    <s v="Female"/>
    <n v="0"/>
    <n v="2021"/>
    <x v="3"/>
    <x v="3"/>
    <x v="1"/>
    <x v="0"/>
    <x v="0"/>
  </r>
  <r>
    <x v="481"/>
    <d v="2023-09-10T07:02:46"/>
    <x v="0"/>
    <n v="288"/>
    <n v="4"/>
    <n v="1176"/>
    <x v="1"/>
    <n v="45"/>
    <n v="1"/>
    <s v="Female"/>
    <n v="0"/>
    <n v="2023"/>
    <x v="0"/>
    <x v="0"/>
    <x v="1"/>
    <x v="1"/>
    <x v="1"/>
  </r>
  <r>
    <x v="481"/>
    <d v="2021-08-31T21:21:08"/>
    <x v="2"/>
    <n v="338"/>
    <n v="4"/>
    <n v="3671"/>
    <x v="3"/>
    <n v="45"/>
    <n v="1"/>
    <s v="Female"/>
    <n v="0"/>
    <n v="2021"/>
    <x v="10"/>
    <x v="10"/>
    <x v="1"/>
    <x v="1"/>
    <x v="3"/>
  </r>
  <r>
    <x v="481"/>
    <d v="2023-04-13T00:09:29"/>
    <x v="2"/>
    <n v="454"/>
    <n v="3"/>
    <n v="1032"/>
    <x v="3"/>
    <n v="45"/>
    <n v="1"/>
    <s v="Female"/>
    <n v="0"/>
    <n v="2023"/>
    <x v="4"/>
    <x v="4"/>
    <x v="1"/>
    <x v="1"/>
    <x v="3"/>
  </r>
  <r>
    <x v="482"/>
    <d v="2022-10-01T03:22:14"/>
    <x v="1"/>
    <n v="332"/>
    <n v="4"/>
    <n v="3559"/>
    <x v="0"/>
    <n v="59"/>
    <n v="0"/>
    <s v="Female"/>
    <n v="0"/>
    <n v="2022"/>
    <x v="11"/>
    <x v="11"/>
    <x v="1"/>
    <x v="0"/>
    <x v="0"/>
  </r>
  <r>
    <x v="482"/>
    <d v="2021-03-20T13:38:38"/>
    <x v="0"/>
    <n v="448"/>
    <n v="3"/>
    <n v="3799"/>
    <x v="1"/>
    <n v="59"/>
    <n v="0"/>
    <s v="Female"/>
    <n v="0"/>
    <n v="2021"/>
    <x v="1"/>
    <x v="1"/>
    <x v="1"/>
    <x v="0"/>
    <x v="1"/>
  </r>
  <r>
    <x v="482"/>
    <d v="2021-05-06T06:33:08"/>
    <x v="0"/>
    <n v="179"/>
    <n v="4"/>
    <n v="4807"/>
    <x v="0"/>
    <n v="59"/>
    <n v="1"/>
    <s v="Female"/>
    <n v="0"/>
    <n v="2021"/>
    <x v="2"/>
    <x v="2"/>
    <x v="1"/>
    <x v="1"/>
    <x v="0"/>
  </r>
  <r>
    <x v="482"/>
    <d v="2020-06-14T00:47:40"/>
    <x v="2"/>
    <n v="71"/>
    <n v="2"/>
    <n v="4333"/>
    <x v="0"/>
    <n v="59"/>
    <n v="1"/>
    <s v="Female"/>
    <n v="0"/>
    <n v="2020"/>
    <x v="8"/>
    <x v="8"/>
    <x v="1"/>
    <x v="1"/>
    <x v="0"/>
  </r>
  <r>
    <x v="482"/>
    <d v="2021-11-10T16:24:58"/>
    <x v="2"/>
    <n v="125"/>
    <n v="3"/>
    <n v="2654"/>
    <x v="1"/>
    <n v="59"/>
    <n v="0"/>
    <s v="Female"/>
    <n v="0"/>
    <n v="2021"/>
    <x v="3"/>
    <x v="3"/>
    <x v="1"/>
    <x v="0"/>
    <x v="1"/>
  </r>
  <r>
    <x v="483"/>
    <d v="2022-07-10T03:54:57"/>
    <x v="3"/>
    <n v="246"/>
    <n v="1"/>
    <n v="4178"/>
    <x v="2"/>
    <n v="64"/>
    <n v="1"/>
    <s v="Female"/>
    <n v="1"/>
    <n v="2022"/>
    <x v="7"/>
    <x v="7"/>
    <x v="3"/>
    <x v="1"/>
    <x v="2"/>
  </r>
  <r>
    <x v="483"/>
    <d v="2023-08-27T14:18:27"/>
    <x v="2"/>
    <n v="56"/>
    <n v="5"/>
    <n v="2804"/>
    <x v="0"/>
    <n v="64"/>
    <n v="0"/>
    <s v="Female"/>
    <n v="1"/>
    <n v="2023"/>
    <x v="10"/>
    <x v="10"/>
    <x v="3"/>
    <x v="0"/>
    <x v="0"/>
  </r>
  <r>
    <x v="483"/>
    <d v="2022-06-17T19:57:46"/>
    <x v="0"/>
    <n v="164"/>
    <n v="5"/>
    <n v="5307"/>
    <x v="3"/>
    <n v="64"/>
    <n v="0"/>
    <s v="Female"/>
    <n v="1"/>
    <n v="2022"/>
    <x v="8"/>
    <x v="8"/>
    <x v="3"/>
    <x v="0"/>
    <x v="3"/>
  </r>
  <r>
    <x v="484"/>
    <d v="2021-01-15T03:47:53"/>
    <x v="0"/>
    <n v="245"/>
    <n v="4"/>
    <n v="5072"/>
    <x v="1"/>
    <n v="63"/>
    <n v="0"/>
    <s v="Female"/>
    <n v="1"/>
    <n v="2021"/>
    <x v="5"/>
    <x v="5"/>
    <x v="3"/>
    <x v="0"/>
    <x v="1"/>
  </r>
  <r>
    <x v="484"/>
    <d v="2021-07-04T04:39:20"/>
    <x v="0"/>
    <n v="13"/>
    <n v="2"/>
    <n v="656"/>
    <x v="0"/>
    <n v="63"/>
    <n v="0"/>
    <s v="Female"/>
    <n v="1"/>
    <n v="2021"/>
    <x v="7"/>
    <x v="7"/>
    <x v="3"/>
    <x v="0"/>
    <x v="0"/>
  </r>
  <r>
    <x v="484"/>
    <d v="2021-03-13T16:26:16"/>
    <x v="2"/>
    <n v="309"/>
    <n v="1"/>
    <n v="397"/>
    <x v="1"/>
    <n v="63"/>
    <n v="0"/>
    <s v="Female"/>
    <n v="1"/>
    <n v="2021"/>
    <x v="1"/>
    <x v="1"/>
    <x v="3"/>
    <x v="0"/>
    <x v="1"/>
  </r>
  <r>
    <x v="484"/>
    <d v="2023-04-30T10:48:55"/>
    <x v="1"/>
    <n v="352"/>
    <n v="2"/>
    <n v="4142"/>
    <x v="0"/>
    <n v="63"/>
    <n v="1"/>
    <s v="Female"/>
    <n v="1"/>
    <n v="2023"/>
    <x v="4"/>
    <x v="4"/>
    <x v="3"/>
    <x v="1"/>
    <x v="0"/>
  </r>
  <r>
    <x v="485"/>
    <d v="2020-04-05T14:11:58"/>
    <x v="0"/>
    <n v="432"/>
    <n v="5"/>
    <n v="1614"/>
    <x v="2"/>
    <n v="29"/>
    <n v="0"/>
    <s v="Male"/>
    <n v="1"/>
    <n v="2020"/>
    <x v="4"/>
    <x v="4"/>
    <x v="0"/>
    <x v="0"/>
    <x v="2"/>
  </r>
  <r>
    <x v="485"/>
    <d v="2020-02-26T04:45:30"/>
    <x v="0"/>
    <n v="481"/>
    <n v="2"/>
    <n v="1649"/>
    <x v="2"/>
    <n v="29"/>
    <n v="1"/>
    <s v="Male"/>
    <n v="1"/>
    <n v="2020"/>
    <x v="6"/>
    <x v="6"/>
    <x v="0"/>
    <x v="1"/>
    <x v="2"/>
  </r>
  <r>
    <x v="486"/>
    <d v="2020-01-19T15:47:14"/>
    <x v="1"/>
    <n v="197"/>
    <n v="2"/>
    <n v="774"/>
    <x v="0"/>
    <n v="60"/>
    <n v="0"/>
    <s v="Female"/>
    <n v="1"/>
    <n v="2020"/>
    <x v="5"/>
    <x v="5"/>
    <x v="1"/>
    <x v="0"/>
    <x v="0"/>
  </r>
  <r>
    <x v="486"/>
    <d v="2021-09-16T04:17:52"/>
    <x v="2"/>
    <n v="410"/>
    <n v="4"/>
    <n v="3268"/>
    <x v="0"/>
    <n v="60"/>
    <n v="0"/>
    <s v="Female"/>
    <n v="1"/>
    <n v="2021"/>
    <x v="0"/>
    <x v="0"/>
    <x v="1"/>
    <x v="0"/>
    <x v="0"/>
  </r>
  <r>
    <x v="486"/>
    <d v="2022-07-14T13:42:35"/>
    <x v="3"/>
    <n v="189"/>
    <n v="5"/>
    <n v="2690"/>
    <x v="0"/>
    <n v="60"/>
    <n v="1"/>
    <s v="Female"/>
    <n v="1"/>
    <n v="2022"/>
    <x v="7"/>
    <x v="7"/>
    <x v="1"/>
    <x v="1"/>
    <x v="0"/>
  </r>
  <r>
    <x v="486"/>
    <d v="2022-11-23T17:36:09"/>
    <x v="1"/>
    <n v="490"/>
    <n v="2"/>
    <n v="5103"/>
    <x v="1"/>
    <n v="60"/>
    <n v="1"/>
    <s v="Female"/>
    <n v="1"/>
    <n v="2022"/>
    <x v="3"/>
    <x v="3"/>
    <x v="1"/>
    <x v="1"/>
    <x v="1"/>
  </r>
  <r>
    <x v="487"/>
    <d v="2020-04-25T11:21:13"/>
    <x v="1"/>
    <n v="217"/>
    <n v="4"/>
    <n v="3421"/>
    <x v="0"/>
    <n v="47"/>
    <n v="1"/>
    <s v="Male"/>
    <n v="0"/>
    <n v="2020"/>
    <x v="4"/>
    <x v="4"/>
    <x v="1"/>
    <x v="1"/>
    <x v="0"/>
  </r>
  <r>
    <x v="487"/>
    <d v="2020-01-08T15:15:48"/>
    <x v="3"/>
    <n v="430"/>
    <n v="2"/>
    <n v="1129"/>
    <x v="0"/>
    <n v="47"/>
    <n v="0"/>
    <s v="Male"/>
    <n v="0"/>
    <n v="2020"/>
    <x v="5"/>
    <x v="5"/>
    <x v="1"/>
    <x v="0"/>
    <x v="0"/>
  </r>
  <r>
    <x v="487"/>
    <d v="2020-02-15T15:55:29"/>
    <x v="3"/>
    <n v="259"/>
    <n v="2"/>
    <n v="762"/>
    <x v="0"/>
    <n v="47"/>
    <n v="1"/>
    <s v="Male"/>
    <n v="0"/>
    <n v="2020"/>
    <x v="6"/>
    <x v="6"/>
    <x v="1"/>
    <x v="1"/>
    <x v="0"/>
  </r>
  <r>
    <x v="487"/>
    <d v="2022-07-12T16:59:42"/>
    <x v="1"/>
    <n v="61"/>
    <n v="2"/>
    <n v="4561"/>
    <x v="1"/>
    <n v="47"/>
    <n v="0"/>
    <s v="Male"/>
    <n v="0"/>
    <n v="2022"/>
    <x v="7"/>
    <x v="7"/>
    <x v="1"/>
    <x v="0"/>
    <x v="1"/>
  </r>
  <r>
    <x v="487"/>
    <d v="2021-04-10T21:35:44"/>
    <x v="0"/>
    <n v="475"/>
    <n v="4"/>
    <n v="3832"/>
    <x v="0"/>
    <n v="47"/>
    <n v="0"/>
    <s v="Male"/>
    <n v="0"/>
    <n v="2021"/>
    <x v="4"/>
    <x v="4"/>
    <x v="1"/>
    <x v="0"/>
    <x v="0"/>
  </r>
  <r>
    <x v="487"/>
    <d v="2023-05-14T19:36:39"/>
    <x v="0"/>
    <n v="210"/>
    <n v="1"/>
    <n v="5146"/>
    <x v="3"/>
    <n v="47"/>
    <n v="0"/>
    <s v="Male"/>
    <n v="0"/>
    <n v="2023"/>
    <x v="2"/>
    <x v="2"/>
    <x v="1"/>
    <x v="0"/>
    <x v="3"/>
  </r>
  <r>
    <x v="487"/>
    <d v="2021-02-03T23:15:53"/>
    <x v="2"/>
    <n v="201"/>
    <n v="4"/>
    <n v="4455"/>
    <x v="3"/>
    <n v="47"/>
    <n v="0"/>
    <s v="Male"/>
    <n v="0"/>
    <n v="2021"/>
    <x v="6"/>
    <x v="6"/>
    <x v="1"/>
    <x v="0"/>
    <x v="3"/>
  </r>
  <r>
    <x v="487"/>
    <d v="2021-05-01T00:17:50"/>
    <x v="1"/>
    <n v="463"/>
    <n v="3"/>
    <n v="4130"/>
    <x v="0"/>
    <n v="47"/>
    <n v="1"/>
    <s v="Male"/>
    <n v="0"/>
    <n v="2021"/>
    <x v="2"/>
    <x v="2"/>
    <x v="1"/>
    <x v="1"/>
    <x v="0"/>
  </r>
  <r>
    <x v="487"/>
    <d v="2021-02-06T13:56:52"/>
    <x v="2"/>
    <n v="319"/>
    <n v="3"/>
    <n v="3632"/>
    <x v="2"/>
    <n v="47"/>
    <n v="1"/>
    <s v="Male"/>
    <n v="0"/>
    <n v="2021"/>
    <x v="6"/>
    <x v="6"/>
    <x v="1"/>
    <x v="1"/>
    <x v="2"/>
  </r>
  <r>
    <x v="487"/>
    <d v="2023-03-30T08:51:47"/>
    <x v="1"/>
    <n v="453"/>
    <n v="3"/>
    <n v="1858"/>
    <x v="0"/>
    <n v="47"/>
    <n v="1"/>
    <s v="Male"/>
    <n v="0"/>
    <n v="2023"/>
    <x v="1"/>
    <x v="1"/>
    <x v="1"/>
    <x v="1"/>
    <x v="0"/>
  </r>
  <r>
    <x v="487"/>
    <d v="2023-07-11T12:42:26"/>
    <x v="0"/>
    <n v="186"/>
    <n v="1"/>
    <n v="5181"/>
    <x v="0"/>
    <n v="47"/>
    <n v="0"/>
    <s v="Male"/>
    <n v="0"/>
    <n v="2023"/>
    <x v="7"/>
    <x v="7"/>
    <x v="1"/>
    <x v="0"/>
    <x v="0"/>
  </r>
  <r>
    <x v="488"/>
    <d v="2021-08-02T23:32:47"/>
    <x v="2"/>
    <n v="462"/>
    <n v="5"/>
    <n v="2489"/>
    <x v="2"/>
    <n v="49"/>
    <n v="0"/>
    <s v="Female"/>
    <n v="0"/>
    <n v="2021"/>
    <x v="10"/>
    <x v="10"/>
    <x v="1"/>
    <x v="0"/>
    <x v="2"/>
  </r>
  <r>
    <x v="488"/>
    <d v="2020-02-02T11:23:06"/>
    <x v="3"/>
    <n v="238"/>
    <n v="5"/>
    <n v="2894"/>
    <x v="1"/>
    <n v="49"/>
    <n v="1"/>
    <s v="Female"/>
    <n v="0"/>
    <n v="2020"/>
    <x v="6"/>
    <x v="6"/>
    <x v="1"/>
    <x v="1"/>
    <x v="1"/>
  </r>
  <r>
    <x v="488"/>
    <d v="2021-06-06T05:18:09"/>
    <x v="0"/>
    <n v="439"/>
    <n v="2"/>
    <n v="3497"/>
    <x v="2"/>
    <n v="49"/>
    <n v="0"/>
    <s v="Female"/>
    <n v="0"/>
    <n v="2021"/>
    <x v="8"/>
    <x v="8"/>
    <x v="1"/>
    <x v="0"/>
    <x v="2"/>
  </r>
  <r>
    <x v="488"/>
    <d v="2023-08-29T11:40:15"/>
    <x v="3"/>
    <n v="97"/>
    <n v="4"/>
    <n v="1261"/>
    <x v="2"/>
    <n v="49"/>
    <n v="0"/>
    <s v="Female"/>
    <n v="0"/>
    <n v="2023"/>
    <x v="10"/>
    <x v="10"/>
    <x v="1"/>
    <x v="0"/>
    <x v="2"/>
  </r>
  <r>
    <x v="488"/>
    <d v="2023-01-25T09:20:59"/>
    <x v="0"/>
    <n v="297"/>
    <n v="1"/>
    <n v="3209"/>
    <x v="2"/>
    <n v="49"/>
    <n v="0"/>
    <s v="Female"/>
    <n v="0"/>
    <n v="2023"/>
    <x v="5"/>
    <x v="5"/>
    <x v="1"/>
    <x v="0"/>
    <x v="2"/>
  </r>
  <r>
    <x v="488"/>
    <d v="2020-06-07T08:09:53"/>
    <x v="3"/>
    <n v="459"/>
    <n v="2"/>
    <n v="633"/>
    <x v="1"/>
    <n v="49"/>
    <n v="0"/>
    <s v="Female"/>
    <n v="0"/>
    <n v="2020"/>
    <x v="8"/>
    <x v="8"/>
    <x v="1"/>
    <x v="0"/>
    <x v="1"/>
  </r>
  <r>
    <x v="489"/>
    <d v="2020-09-24T03:43:26"/>
    <x v="1"/>
    <n v="412"/>
    <n v="1"/>
    <n v="3828"/>
    <x v="1"/>
    <n v="25"/>
    <n v="0"/>
    <s v="Female"/>
    <n v="0"/>
    <n v="2020"/>
    <x v="0"/>
    <x v="0"/>
    <x v="2"/>
    <x v="0"/>
    <x v="1"/>
  </r>
  <r>
    <x v="489"/>
    <d v="2021-05-06T17:30:54"/>
    <x v="2"/>
    <n v="57"/>
    <n v="2"/>
    <n v="3999"/>
    <x v="0"/>
    <n v="25"/>
    <n v="0"/>
    <s v="Female"/>
    <n v="0"/>
    <n v="2021"/>
    <x v="2"/>
    <x v="2"/>
    <x v="2"/>
    <x v="0"/>
    <x v="0"/>
  </r>
  <r>
    <x v="489"/>
    <d v="2023-02-06T11:03:45"/>
    <x v="2"/>
    <n v="63"/>
    <n v="1"/>
    <n v="402"/>
    <x v="2"/>
    <n v="25"/>
    <n v="0"/>
    <s v="Female"/>
    <n v="0"/>
    <n v="2023"/>
    <x v="6"/>
    <x v="6"/>
    <x v="2"/>
    <x v="0"/>
    <x v="2"/>
  </r>
  <r>
    <x v="489"/>
    <d v="2021-05-11T11:39:35"/>
    <x v="1"/>
    <n v="204"/>
    <n v="1"/>
    <n v="2043"/>
    <x v="1"/>
    <n v="25"/>
    <n v="1"/>
    <s v="Female"/>
    <n v="0"/>
    <n v="2021"/>
    <x v="2"/>
    <x v="2"/>
    <x v="2"/>
    <x v="1"/>
    <x v="1"/>
  </r>
  <r>
    <x v="489"/>
    <d v="2023-07-19T20:42:36"/>
    <x v="1"/>
    <n v="429"/>
    <n v="3"/>
    <n v="3144"/>
    <x v="0"/>
    <n v="25"/>
    <n v="0"/>
    <s v="Female"/>
    <n v="0"/>
    <n v="2023"/>
    <x v="7"/>
    <x v="7"/>
    <x v="2"/>
    <x v="0"/>
    <x v="0"/>
  </r>
  <r>
    <x v="489"/>
    <d v="2020-10-04T15:24:44"/>
    <x v="1"/>
    <n v="201"/>
    <n v="1"/>
    <n v="408"/>
    <x v="2"/>
    <n v="25"/>
    <n v="1"/>
    <s v="Female"/>
    <n v="0"/>
    <n v="2020"/>
    <x v="11"/>
    <x v="11"/>
    <x v="2"/>
    <x v="1"/>
    <x v="2"/>
  </r>
  <r>
    <x v="490"/>
    <d v="2023-04-15T11:10:07"/>
    <x v="3"/>
    <n v="186"/>
    <n v="1"/>
    <n v="2446"/>
    <x v="2"/>
    <n v="55"/>
    <n v="0"/>
    <s v="Male"/>
    <n v="1"/>
    <n v="2023"/>
    <x v="4"/>
    <x v="4"/>
    <x v="1"/>
    <x v="0"/>
    <x v="2"/>
  </r>
  <r>
    <x v="490"/>
    <d v="2021-01-22T01:43:44"/>
    <x v="0"/>
    <n v="439"/>
    <n v="5"/>
    <n v="4122"/>
    <x v="2"/>
    <n v="55"/>
    <n v="1"/>
    <s v="Male"/>
    <n v="1"/>
    <n v="2021"/>
    <x v="5"/>
    <x v="5"/>
    <x v="1"/>
    <x v="1"/>
    <x v="2"/>
  </r>
  <r>
    <x v="490"/>
    <d v="2023-07-24T14:13:14"/>
    <x v="0"/>
    <n v="418"/>
    <n v="4"/>
    <n v="2869"/>
    <x v="0"/>
    <n v="55"/>
    <n v="1"/>
    <s v="Male"/>
    <n v="1"/>
    <n v="2023"/>
    <x v="7"/>
    <x v="7"/>
    <x v="1"/>
    <x v="1"/>
    <x v="0"/>
  </r>
  <r>
    <x v="490"/>
    <d v="2021-01-27T06:55:37"/>
    <x v="2"/>
    <n v="176"/>
    <n v="5"/>
    <n v="3306"/>
    <x v="0"/>
    <n v="55"/>
    <n v="0"/>
    <s v="Male"/>
    <n v="1"/>
    <n v="2021"/>
    <x v="5"/>
    <x v="5"/>
    <x v="1"/>
    <x v="0"/>
    <x v="0"/>
  </r>
  <r>
    <x v="491"/>
    <d v="2020-09-10T04:19:49"/>
    <x v="2"/>
    <n v="457"/>
    <n v="1"/>
    <n v="3124"/>
    <x v="0"/>
    <n v="30"/>
    <n v="0"/>
    <s v="Female"/>
    <n v="1"/>
    <n v="2020"/>
    <x v="0"/>
    <x v="0"/>
    <x v="0"/>
    <x v="0"/>
    <x v="0"/>
  </r>
  <r>
    <x v="491"/>
    <d v="2021-01-27T18:16:43"/>
    <x v="2"/>
    <n v="468"/>
    <n v="1"/>
    <n v="3110"/>
    <x v="0"/>
    <n v="30"/>
    <n v="1"/>
    <s v="Female"/>
    <n v="1"/>
    <n v="2021"/>
    <x v="5"/>
    <x v="5"/>
    <x v="0"/>
    <x v="1"/>
    <x v="0"/>
  </r>
  <r>
    <x v="491"/>
    <d v="2020-07-28T12:07:19"/>
    <x v="0"/>
    <n v="150"/>
    <n v="5"/>
    <n v="277"/>
    <x v="1"/>
    <n v="30"/>
    <n v="1"/>
    <s v="Female"/>
    <n v="1"/>
    <n v="2020"/>
    <x v="7"/>
    <x v="7"/>
    <x v="0"/>
    <x v="1"/>
    <x v="1"/>
  </r>
  <r>
    <x v="491"/>
    <d v="2022-01-08T01:39:35"/>
    <x v="2"/>
    <n v="358"/>
    <n v="1"/>
    <n v="5061"/>
    <x v="0"/>
    <n v="30"/>
    <n v="1"/>
    <s v="Female"/>
    <n v="1"/>
    <n v="2022"/>
    <x v="5"/>
    <x v="5"/>
    <x v="0"/>
    <x v="1"/>
    <x v="0"/>
  </r>
  <r>
    <x v="491"/>
    <d v="2021-10-30T08:13:01"/>
    <x v="2"/>
    <n v="423"/>
    <n v="2"/>
    <n v="4507"/>
    <x v="3"/>
    <n v="30"/>
    <n v="1"/>
    <s v="Female"/>
    <n v="1"/>
    <n v="2021"/>
    <x v="11"/>
    <x v="11"/>
    <x v="0"/>
    <x v="1"/>
    <x v="3"/>
  </r>
  <r>
    <x v="492"/>
    <d v="2022-04-22T04:11:43"/>
    <x v="3"/>
    <n v="412"/>
    <n v="1"/>
    <n v="2791"/>
    <x v="2"/>
    <n v="65"/>
    <n v="1"/>
    <s v="Female"/>
    <n v="0"/>
    <n v="2022"/>
    <x v="4"/>
    <x v="4"/>
    <x v="3"/>
    <x v="1"/>
    <x v="2"/>
  </r>
  <r>
    <x v="492"/>
    <d v="2020-03-02T02:53:07"/>
    <x v="3"/>
    <n v="231"/>
    <n v="4"/>
    <n v="1573"/>
    <x v="0"/>
    <n v="65"/>
    <n v="0"/>
    <s v="Female"/>
    <n v="0"/>
    <n v="2020"/>
    <x v="1"/>
    <x v="1"/>
    <x v="3"/>
    <x v="0"/>
    <x v="0"/>
  </r>
  <r>
    <x v="492"/>
    <d v="2022-06-12T18:07:50"/>
    <x v="3"/>
    <n v="362"/>
    <n v="4"/>
    <n v="3909"/>
    <x v="0"/>
    <n v="65"/>
    <n v="0"/>
    <s v="Female"/>
    <n v="0"/>
    <n v="2022"/>
    <x v="8"/>
    <x v="8"/>
    <x v="3"/>
    <x v="0"/>
    <x v="0"/>
  </r>
  <r>
    <x v="492"/>
    <d v="2022-03-17T22:12:33"/>
    <x v="2"/>
    <n v="356"/>
    <n v="4"/>
    <n v="1916"/>
    <x v="2"/>
    <n v="65"/>
    <n v="1"/>
    <s v="Female"/>
    <n v="0"/>
    <n v="2022"/>
    <x v="1"/>
    <x v="1"/>
    <x v="3"/>
    <x v="1"/>
    <x v="2"/>
  </r>
  <r>
    <x v="492"/>
    <d v="2022-09-09T21:55:57"/>
    <x v="1"/>
    <n v="163"/>
    <n v="5"/>
    <n v="3458"/>
    <x v="0"/>
    <n v="65"/>
    <n v="0"/>
    <s v="Female"/>
    <n v="0"/>
    <n v="2022"/>
    <x v="0"/>
    <x v="0"/>
    <x v="3"/>
    <x v="0"/>
    <x v="0"/>
  </r>
  <r>
    <x v="492"/>
    <d v="2020-12-01T14:41:56"/>
    <x v="0"/>
    <n v="403"/>
    <n v="1"/>
    <n v="3600"/>
    <x v="1"/>
    <n v="65"/>
    <n v="0"/>
    <s v="Female"/>
    <n v="0"/>
    <n v="2020"/>
    <x v="9"/>
    <x v="9"/>
    <x v="3"/>
    <x v="0"/>
    <x v="1"/>
  </r>
  <r>
    <x v="492"/>
    <d v="2023-01-07T16:51:23"/>
    <x v="1"/>
    <n v="160"/>
    <n v="4"/>
    <n v="1848"/>
    <x v="1"/>
    <n v="65"/>
    <n v="0"/>
    <s v="Female"/>
    <n v="0"/>
    <n v="2023"/>
    <x v="5"/>
    <x v="5"/>
    <x v="3"/>
    <x v="0"/>
    <x v="1"/>
  </r>
  <r>
    <x v="493"/>
    <d v="2023-02-02T16:55:37"/>
    <x v="2"/>
    <n v="133"/>
    <n v="3"/>
    <n v="4764"/>
    <x v="1"/>
    <n v="58"/>
    <n v="0"/>
    <s v="Female"/>
    <n v="0"/>
    <n v="2023"/>
    <x v="6"/>
    <x v="6"/>
    <x v="1"/>
    <x v="0"/>
    <x v="1"/>
  </r>
  <r>
    <x v="493"/>
    <d v="2021-04-15T17:05:34"/>
    <x v="1"/>
    <n v="403"/>
    <n v="1"/>
    <n v="2206"/>
    <x v="0"/>
    <n v="58"/>
    <n v="1"/>
    <s v="Female"/>
    <n v="0"/>
    <n v="2021"/>
    <x v="4"/>
    <x v="4"/>
    <x v="1"/>
    <x v="1"/>
    <x v="0"/>
  </r>
  <r>
    <x v="493"/>
    <d v="2022-05-07T15:22:07"/>
    <x v="3"/>
    <n v="62"/>
    <n v="5"/>
    <n v="4763"/>
    <x v="3"/>
    <n v="58"/>
    <n v="0"/>
    <s v="Female"/>
    <n v="0"/>
    <n v="2022"/>
    <x v="2"/>
    <x v="2"/>
    <x v="1"/>
    <x v="0"/>
    <x v="3"/>
  </r>
  <r>
    <x v="493"/>
    <d v="2021-01-14T03:44:03"/>
    <x v="1"/>
    <n v="214"/>
    <n v="5"/>
    <n v="2977"/>
    <x v="0"/>
    <n v="58"/>
    <n v="1"/>
    <s v="Female"/>
    <n v="0"/>
    <n v="2021"/>
    <x v="5"/>
    <x v="5"/>
    <x v="1"/>
    <x v="1"/>
    <x v="0"/>
  </r>
  <r>
    <x v="493"/>
    <d v="2021-08-01T09:42:54"/>
    <x v="3"/>
    <n v="103"/>
    <n v="4"/>
    <n v="4502"/>
    <x v="1"/>
    <n v="58"/>
    <n v="0"/>
    <s v="Female"/>
    <n v="0"/>
    <n v="2021"/>
    <x v="10"/>
    <x v="10"/>
    <x v="1"/>
    <x v="0"/>
    <x v="1"/>
  </r>
  <r>
    <x v="493"/>
    <d v="2022-12-12T16:39:38"/>
    <x v="0"/>
    <n v="162"/>
    <n v="2"/>
    <n v="3397"/>
    <x v="0"/>
    <n v="58"/>
    <n v="1"/>
    <s v="Female"/>
    <n v="0"/>
    <n v="2022"/>
    <x v="9"/>
    <x v="9"/>
    <x v="1"/>
    <x v="1"/>
    <x v="0"/>
  </r>
  <r>
    <x v="493"/>
    <d v="2022-12-17T15:41:31"/>
    <x v="3"/>
    <n v="308"/>
    <n v="1"/>
    <n v="3270"/>
    <x v="0"/>
    <n v="58"/>
    <n v="0"/>
    <s v="Female"/>
    <n v="0"/>
    <n v="2022"/>
    <x v="9"/>
    <x v="9"/>
    <x v="1"/>
    <x v="0"/>
    <x v="0"/>
  </r>
  <r>
    <x v="493"/>
    <d v="2023-03-17T08:01:52"/>
    <x v="2"/>
    <n v="229"/>
    <n v="1"/>
    <n v="4420"/>
    <x v="2"/>
    <n v="58"/>
    <n v="1"/>
    <s v="Female"/>
    <n v="0"/>
    <n v="2023"/>
    <x v="1"/>
    <x v="1"/>
    <x v="1"/>
    <x v="1"/>
    <x v="2"/>
  </r>
  <r>
    <x v="494"/>
    <d v="2021-04-15T04:27:49"/>
    <x v="0"/>
    <n v="189"/>
    <n v="5"/>
    <n v="257"/>
    <x v="0"/>
    <n v="48"/>
    <n v="1"/>
    <s v="Male"/>
    <n v="0"/>
    <n v="2021"/>
    <x v="4"/>
    <x v="4"/>
    <x v="1"/>
    <x v="1"/>
    <x v="0"/>
  </r>
  <r>
    <x v="494"/>
    <d v="2021-05-24T01:16:33"/>
    <x v="2"/>
    <n v="467"/>
    <n v="2"/>
    <n v="1461"/>
    <x v="0"/>
    <n v="48"/>
    <n v="0"/>
    <s v="Male"/>
    <n v="0"/>
    <n v="2021"/>
    <x v="2"/>
    <x v="2"/>
    <x v="1"/>
    <x v="0"/>
    <x v="0"/>
  </r>
  <r>
    <x v="494"/>
    <d v="2020-06-05T07:58:39"/>
    <x v="3"/>
    <n v="85"/>
    <n v="4"/>
    <n v="2966"/>
    <x v="3"/>
    <n v="48"/>
    <n v="0"/>
    <s v="Male"/>
    <n v="0"/>
    <n v="2020"/>
    <x v="8"/>
    <x v="8"/>
    <x v="1"/>
    <x v="0"/>
    <x v="3"/>
  </r>
  <r>
    <x v="494"/>
    <d v="2022-07-08T17:46:07"/>
    <x v="2"/>
    <n v="216"/>
    <n v="3"/>
    <n v="3664"/>
    <x v="0"/>
    <n v="48"/>
    <n v="0"/>
    <s v="Male"/>
    <n v="0"/>
    <n v="2022"/>
    <x v="7"/>
    <x v="7"/>
    <x v="1"/>
    <x v="0"/>
    <x v="0"/>
  </r>
  <r>
    <x v="494"/>
    <d v="2022-02-20T06:02:46"/>
    <x v="1"/>
    <n v="219"/>
    <n v="5"/>
    <n v="684"/>
    <x v="0"/>
    <n v="48"/>
    <n v="0"/>
    <s v="Male"/>
    <n v="0"/>
    <n v="2022"/>
    <x v="6"/>
    <x v="6"/>
    <x v="1"/>
    <x v="0"/>
    <x v="0"/>
  </r>
  <r>
    <x v="494"/>
    <d v="2022-03-23T23:06:10"/>
    <x v="3"/>
    <n v="245"/>
    <n v="2"/>
    <n v="4912"/>
    <x v="3"/>
    <n v="48"/>
    <n v="1"/>
    <s v="Male"/>
    <n v="0"/>
    <n v="2022"/>
    <x v="1"/>
    <x v="1"/>
    <x v="1"/>
    <x v="1"/>
    <x v="3"/>
  </r>
  <r>
    <x v="495"/>
    <d v="2020-05-03T09:55:29"/>
    <x v="0"/>
    <n v="375"/>
    <n v="1"/>
    <n v="3586"/>
    <x v="1"/>
    <n v="25"/>
    <n v="0"/>
    <s v="Male"/>
    <n v="0"/>
    <n v="2020"/>
    <x v="2"/>
    <x v="2"/>
    <x v="2"/>
    <x v="0"/>
    <x v="1"/>
  </r>
  <r>
    <x v="495"/>
    <d v="2022-08-10T18:17:56"/>
    <x v="0"/>
    <n v="420"/>
    <n v="1"/>
    <n v="1231"/>
    <x v="0"/>
    <n v="25"/>
    <n v="1"/>
    <s v="Male"/>
    <n v="0"/>
    <n v="2022"/>
    <x v="10"/>
    <x v="10"/>
    <x v="2"/>
    <x v="1"/>
    <x v="0"/>
  </r>
  <r>
    <x v="495"/>
    <d v="2020-11-12T06:14:01"/>
    <x v="2"/>
    <n v="120"/>
    <n v="5"/>
    <n v="4925"/>
    <x v="0"/>
    <n v="25"/>
    <n v="0"/>
    <s v="Male"/>
    <n v="0"/>
    <n v="2020"/>
    <x v="3"/>
    <x v="3"/>
    <x v="2"/>
    <x v="0"/>
    <x v="0"/>
  </r>
  <r>
    <x v="495"/>
    <d v="2022-06-24T22:26:08"/>
    <x v="0"/>
    <n v="210"/>
    <n v="5"/>
    <n v="3666"/>
    <x v="1"/>
    <n v="25"/>
    <n v="0"/>
    <s v="Male"/>
    <n v="0"/>
    <n v="2022"/>
    <x v="8"/>
    <x v="8"/>
    <x v="2"/>
    <x v="0"/>
    <x v="1"/>
  </r>
  <r>
    <x v="495"/>
    <d v="2020-01-16T10:00:33"/>
    <x v="0"/>
    <n v="69"/>
    <n v="3"/>
    <n v="865"/>
    <x v="1"/>
    <n v="25"/>
    <n v="0"/>
    <s v="Male"/>
    <n v="0"/>
    <n v="2020"/>
    <x v="5"/>
    <x v="5"/>
    <x v="2"/>
    <x v="0"/>
    <x v="1"/>
  </r>
  <r>
    <x v="495"/>
    <d v="2020-01-16T14:37:35"/>
    <x v="0"/>
    <n v="446"/>
    <n v="5"/>
    <n v="1384"/>
    <x v="0"/>
    <n v="25"/>
    <n v="1"/>
    <s v="Male"/>
    <n v="0"/>
    <n v="2020"/>
    <x v="5"/>
    <x v="5"/>
    <x v="2"/>
    <x v="1"/>
    <x v="0"/>
  </r>
  <r>
    <x v="496"/>
    <d v="2020-08-14T11:38:58"/>
    <x v="2"/>
    <n v="386"/>
    <n v="4"/>
    <n v="2890"/>
    <x v="2"/>
    <n v="26"/>
    <n v="0"/>
    <s v="Male"/>
    <n v="0"/>
    <n v="2020"/>
    <x v="10"/>
    <x v="10"/>
    <x v="0"/>
    <x v="0"/>
    <x v="2"/>
  </r>
  <r>
    <x v="496"/>
    <d v="2020-12-06T09:22:12"/>
    <x v="1"/>
    <n v="176"/>
    <n v="1"/>
    <n v="2256"/>
    <x v="0"/>
    <n v="26"/>
    <n v="1"/>
    <s v="Male"/>
    <n v="0"/>
    <n v="2020"/>
    <x v="9"/>
    <x v="9"/>
    <x v="0"/>
    <x v="1"/>
    <x v="0"/>
  </r>
  <r>
    <x v="496"/>
    <d v="2020-04-06T02:44:26"/>
    <x v="3"/>
    <n v="421"/>
    <n v="4"/>
    <n v="2977"/>
    <x v="0"/>
    <n v="26"/>
    <n v="0"/>
    <s v="Male"/>
    <n v="0"/>
    <n v="2020"/>
    <x v="4"/>
    <x v="4"/>
    <x v="0"/>
    <x v="0"/>
    <x v="0"/>
  </r>
  <r>
    <x v="496"/>
    <d v="2020-04-13T19:03:14"/>
    <x v="3"/>
    <n v="431"/>
    <n v="2"/>
    <n v="2625"/>
    <x v="0"/>
    <n v="26"/>
    <n v="0"/>
    <s v="Male"/>
    <n v="0"/>
    <n v="2020"/>
    <x v="4"/>
    <x v="4"/>
    <x v="0"/>
    <x v="0"/>
    <x v="0"/>
  </r>
  <r>
    <x v="496"/>
    <d v="2020-11-01T00:23:30"/>
    <x v="1"/>
    <n v="244"/>
    <n v="3"/>
    <n v="1785"/>
    <x v="1"/>
    <n v="26"/>
    <n v="0"/>
    <s v="Male"/>
    <n v="0"/>
    <n v="2020"/>
    <x v="3"/>
    <x v="3"/>
    <x v="0"/>
    <x v="0"/>
    <x v="1"/>
  </r>
  <r>
    <x v="497"/>
    <d v="2021-11-26T09:37:08"/>
    <x v="3"/>
    <n v="313"/>
    <n v="4"/>
    <n v="1367"/>
    <x v="0"/>
    <n v="62"/>
    <n v="1"/>
    <s v="Male"/>
    <n v="0"/>
    <n v="2021"/>
    <x v="3"/>
    <x v="3"/>
    <x v="3"/>
    <x v="1"/>
    <x v="0"/>
  </r>
  <r>
    <x v="497"/>
    <d v="2022-02-13T07:41:14"/>
    <x v="3"/>
    <n v="409"/>
    <n v="4"/>
    <n v="2313"/>
    <x v="1"/>
    <n v="62"/>
    <n v="1"/>
    <s v="Male"/>
    <n v="0"/>
    <n v="2022"/>
    <x v="6"/>
    <x v="6"/>
    <x v="3"/>
    <x v="1"/>
    <x v="1"/>
  </r>
  <r>
    <x v="497"/>
    <d v="2020-10-03T01:28:10"/>
    <x v="3"/>
    <n v="335"/>
    <n v="4"/>
    <n v="2852"/>
    <x v="0"/>
    <n v="62"/>
    <n v="0"/>
    <s v="Male"/>
    <n v="0"/>
    <n v="2020"/>
    <x v="11"/>
    <x v="11"/>
    <x v="3"/>
    <x v="0"/>
    <x v="0"/>
  </r>
  <r>
    <x v="497"/>
    <d v="2020-11-09T04:15:40"/>
    <x v="0"/>
    <n v="58"/>
    <n v="1"/>
    <n v="2100"/>
    <x v="1"/>
    <n v="62"/>
    <n v="1"/>
    <s v="Male"/>
    <n v="0"/>
    <n v="2020"/>
    <x v="3"/>
    <x v="3"/>
    <x v="3"/>
    <x v="1"/>
    <x v="1"/>
  </r>
  <r>
    <x v="497"/>
    <d v="2020-02-11T12:49:01"/>
    <x v="2"/>
    <n v="418"/>
    <n v="2"/>
    <n v="4250"/>
    <x v="1"/>
    <n v="62"/>
    <n v="0"/>
    <s v="Male"/>
    <n v="0"/>
    <n v="2020"/>
    <x v="6"/>
    <x v="6"/>
    <x v="3"/>
    <x v="0"/>
    <x v="1"/>
  </r>
  <r>
    <x v="497"/>
    <d v="2022-05-15T04:16:12"/>
    <x v="3"/>
    <n v="12"/>
    <n v="1"/>
    <n v="1650"/>
    <x v="0"/>
    <n v="62"/>
    <n v="0"/>
    <s v="Male"/>
    <n v="0"/>
    <n v="2022"/>
    <x v="2"/>
    <x v="2"/>
    <x v="3"/>
    <x v="0"/>
    <x v="0"/>
  </r>
  <r>
    <x v="498"/>
    <d v="2023-01-29T12:14:55"/>
    <x v="3"/>
    <n v="125"/>
    <n v="4"/>
    <n v="3524"/>
    <x v="1"/>
    <n v="70"/>
    <n v="1"/>
    <s v="Female"/>
    <n v="0"/>
    <n v="2023"/>
    <x v="5"/>
    <x v="5"/>
    <x v="3"/>
    <x v="1"/>
    <x v="1"/>
  </r>
  <r>
    <x v="498"/>
    <d v="2023-01-18T11:02:58"/>
    <x v="2"/>
    <n v="407"/>
    <n v="5"/>
    <n v="2060"/>
    <x v="0"/>
    <n v="70"/>
    <n v="0"/>
    <s v="Female"/>
    <n v="0"/>
    <n v="2023"/>
    <x v="5"/>
    <x v="5"/>
    <x v="3"/>
    <x v="0"/>
    <x v="0"/>
  </r>
  <r>
    <x v="499"/>
    <d v="2022-01-13T20:19:17"/>
    <x v="1"/>
    <n v="58"/>
    <n v="1"/>
    <n v="1487"/>
    <x v="2"/>
    <n v="43"/>
    <n v="1"/>
    <s v="Female"/>
    <n v="0"/>
    <n v="2022"/>
    <x v="5"/>
    <x v="5"/>
    <x v="1"/>
    <x v="1"/>
    <x v="2"/>
  </r>
  <r>
    <x v="499"/>
    <d v="2020-08-06T22:03:19"/>
    <x v="2"/>
    <n v="423"/>
    <n v="3"/>
    <n v="387"/>
    <x v="3"/>
    <n v="43"/>
    <n v="0"/>
    <s v="Female"/>
    <n v="0"/>
    <n v="2020"/>
    <x v="10"/>
    <x v="10"/>
    <x v="1"/>
    <x v="0"/>
    <x v="3"/>
  </r>
  <r>
    <x v="499"/>
    <d v="2020-08-26T15:25:18"/>
    <x v="1"/>
    <n v="454"/>
    <n v="2"/>
    <n v="5093"/>
    <x v="0"/>
    <n v="43"/>
    <n v="1"/>
    <s v="Female"/>
    <n v="0"/>
    <n v="2020"/>
    <x v="10"/>
    <x v="10"/>
    <x v="1"/>
    <x v="1"/>
    <x v="0"/>
  </r>
  <r>
    <x v="499"/>
    <d v="2023-08-16T03:42:17"/>
    <x v="1"/>
    <n v="44"/>
    <n v="4"/>
    <n v="3307"/>
    <x v="1"/>
    <n v="43"/>
    <n v="0"/>
    <s v="Female"/>
    <n v="0"/>
    <n v="2023"/>
    <x v="10"/>
    <x v="10"/>
    <x v="1"/>
    <x v="0"/>
    <x v="1"/>
  </r>
  <r>
    <x v="499"/>
    <d v="2022-09-13T06:37:52"/>
    <x v="2"/>
    <n v="373"/>
    <n v="3"/>
    <n v="5002"/>
    <x v="1"/>
    <n v="43"/>
    <n v="1"/>
    <s v="Female"/>
    <n v="0"/>
    <n v="2022"/>
    <x v="0"/>
    <x v="0"/>
    <x v="1"/>
    <x v="1"/>
    <x v="1"/>
  </r>
  <r>
    <x v="499"/>
    <d v="2021-02-16T17:04:58"/>
    <x v="2"/>
    <n v="214"/>
    <n v="5"/>
    <n v="1635"/>
    <x v="0"/>
    <n v="43"/>
    <n v="1"/>
    <s v="Female"/>
    <n v="0"/>
    <n v="2021"/>
    <x v="6"/>
    <x v="6"/>
    <x v="1"/>
    <x v="1"/>
    <x v="0"/>
  </r>
  <r>
    <x v="499"/>
    <d v="2020-05-24T02:39:32"/>
    <x v="3"/>
    <n v="98"/>
    <n v="4"/>
    <n v="1404"/>
    <x v="1"/>
    <n v="43"/>
    <n v="1"/>
    <s v="Female"/>
    <n v="0"/>
    <n v="2020"/>
    <x v="2"/>
    <x v="2"/>
    <x v="1"/>
    <x v="1"/>
    <x v="1"/>
  </r>
  <r>
    <x v="499"/>
    <d v="2021-10-08T13:59:46"/>
    <x v="3"/>
    <n v="471"/>
    <n v="1"/>
    <n v="5132"/>
    <x v="0"/>
    <n v="43"/>
    <n v="1"/>
    <s v="Female"/>
    <n v="0"/>
    <n v="2021"/>
    <x v="11"/>
    <x v="11"/>
    <x v="1"/>
    <x v="1"/>
    <x v="0"/>
  </r>
  <r>
    <x v="500"/>
    <d v="2022-02-09T21:23:37"/>
    <x v="0"/>
    <n v="269"/>
    <n v="5"/>
    <n v="2014"/>
    <x v="2"/>
    <n v="38"/>
    <n v="1"/>
    <s v="Female"/>
    <n v="0"/>
    <n v="2022"/>
    <x v="6"/>
    <x v="6"/>
    <x v="0"/>
    <x v="1"/>
    <x v="2"/>
  </r>
  <r>
    <x v="500"/>
    <d v="2020-01-16T18:15:46"/>
    <x v="0"/>
    <n v="442"/>
    <n v="5"/>
    <n v="763"/>
    <x v="2"/>
    <n v="38"/>
    <n v="0"/>
    <s v="Female"/>
    <n v="0"/>
    <n v="2020"/>
    <x v="5"/>
    <x v="5"/>
    <x v="0"/>
    <x v="0"/>
    <x v="2"/>
  </r>
  <r>
    <x v="500"/>
    <d v="2022-12-27T00:24:18"/>
    <x v="3"/>
    <n v="326"/>
    <n v="4"/>
    <n v="5146"/>
    <x v="0"/>
    <n v="38"/>
    <n v="1"/>
    <s v="Female"/>
    <n v="0"/>
    <n v="2022"/>
    <x v="9"/>
    <x v="9"/>
    <x v="0"/>
    <x v="1"/>
    <x v="0"/>
  </r>
  <r>
    <x v="500"/>
    <d v="2022-12-01T20:41:57"/>
    <x v="3"/>
    <n v="491"/>
    <n v="1"/>
    <n v="4560"/>
    <x v="1"/>
    <n v="38"/>
    <n v="0"/>
    <s v="Female"/>
    <n v="0"/>
    <n v="2022"/>
    <x v="9"/>
    <x v="9"/>
    <x v="0"/>
    <x v="0"/>
    <x v="1"/>
  </r>
  <r>
    <x v="500"/>
    <d v="2021-02-12T18:58:27"/>
    <x v="0"/>
    <n v="441"/>
    <n v="1"/>
    <n v="2771"/>
    <x v="2"/>
    <n v="38"/>
    <n v="1"/>
    <s v="Female"/>
    <n v="0"/>
    <n v="2021"/>
    <x v="6"/>
    <x v="6"/>
    <x v="0"/>
    <x v="1"/>
    <x v="2"/>
  </r>
  <r>
    <x v="500"/>
    <d v="2022-03-25T10:57:37"/>
    <x v="2"/>
    <n v="397"/>
    <n v="2"/>
    <n v="3862"/>
    <x v="0"/>
    <n v="38"/>
    <n v="0"/>
    <s v="Female"/>
    <n v="0"/>
    <n v="2022"/>
    <x v="1"/>
    <x v="1"/>
    <x v="0"/>
    <x v="0"/>
    <x v="0"/>
  </r>
  <r>
    <x v="500"/>
    <d v="2022-07-08T16:51:55"/>
    <x v="2"/>
    <n v="119"/>
    <n v="3"/>
    <n v="3092"/>
    <x v="0"/>
    <n v="38"/>
    <n v="0"/>
    <s v="Female"/>
    <n v="0"/>
    <n v="2022"/>
    <x v="7"/>
    <x v="7"/>
    <x v="0"/>
    <x v="0"/>
    <x v="0"/>
  </r>
  <r>
    <x v="500"/>
    <d v="2023-05-11T11:12:02"/>
    <x v="2"/>
    <n v="226"/>
    <n v="4"/>
    <n v="4160"/>
    <x v="0"/>
    <n v="38"/>
    <n v="1"/>
    <s v="Female"/>
    <n v="0"/>
    <n v="2023"/>
    <x v="2"/>
    <x v="2"/>
    <x v="0"/>
    <x v="1"/>
    <x v="0"/>
  </r>
  <r>
    <x v="500"/>
    <d v="2021-03-07T14:22:14"/>
    <x v="1"/>
    <n v="494"/>
    <n v="2"/>
    <n v="3694"/>
    <x v="0"/>
    <n v="38"/>
    <n v="1"/>
    <s v="Female"/>
    <n v="0"/>
    <n v="2021"/>
    <x v="1"/>
    <x v="1"/>
    <x v="0"/>
    <x v="1"/>
    <x v="0"/>
  </r>
  <r>
    <x v="501"/>
    <d v="2020-05-07T07:08:04"/>
    <x v="2"/>
    <n v="322"/>
    <n v="3"/>
    <n v="4620"/>
    <x v="0"/>
    <n v="32"/>
    <n v="0"/>
    <s v="Female"/>
    <n v="0"/>
    <n v="2020"/>
    <x v="2"/>
    <x v="2"/>
    <x v="0"/>
    <x v="0"/>
    <x v="0"/>
  </r>
  <r>
    <x v="501"/>
    <d v="2021-12-30T00:14:40"/>
    <x v="0"/>
    <n v="397"/>
    <n v="1"/>
    <n v="606"/>
    <x v="1"/>
    <n v="32"/>
    <n v="0"/>
    <s v="Female"/>
    <n v="0"/>
    <n v="2021"/>
    <x v="9"/>
    <x v="9"/>
    <x v="0"/>
    <x v="0"/>
    <x v="1"/>
  </r>
  <r>
    <x v="501"/>
    <d v="2022-06-27T20:59:41"/>
    <x v="0"/>
    <n v="298"/>
    <n v="4"/>
    <n v="1399"/>
    <x v="1"/>
    <n v="32"/>
    <n v="0"/>
    <s v="Female"/>
    <n v="0"/>
    <n v="2022"/>
    <x v="8"/>
    <x v="8"/>
    <x v="0"/>
    <x v="0"/>
    <x v="1"/>
  </r>
  <r>
    <x v="501"/>
    <d v="2020-02-24T03:03:38"/>
    <x v="1"/>
    <n v="16"/>
    <n v="1"/>
    <n v="1501"/>
    <x v="1"/>
    <n v="32"/>
    <n v="1"/>
    <s v="Female"/>
    <n v="0"/>
    <n v="2020"/>
    <x v="6"/>
    <x v="6"/>
    <x v="0"/>
    <x v="1"/>
    <x v="1"/>
  </r>
  <r>
    <x v="501"/>
    <d v="2020-11-06T08:53:53"/>
    <x v="2"/>
    <n v="119"/>
    <n v="1"/>
    <n v="1517"/>
    <x v="1"/>
    <n v="32"/>
    <n v="0"/>
    <s v="Female"/>
    <n v="0"/>
    <n v="2020"/>
    <x v="3"/>
    <x v="3"/>
    <x v="0"/>
    <x v="0"/>
    <x v="1"/>
  </r>
  <r>
    <x v="501"/>
    <d v="2023-04-19T03:47:06"/>
    <x v="3"/>
    <n v="29"/>
    <n v="5"/>
    <n v="967"/>
    <x v="0"/>
    <n v="32"/>
    <n v="0"/>
    <s v="Female"/>
    <n v="0"/>
    <n v="2023"/>
    <x v="4"/>
    <x v="4"/>
    <x v="0"/>
    <x v="0"/>
    <x v="0"/>
  </r>
  <r>
    <x v="502"/>
    <d v="2023-07-13T16:17:21"/>
    <x v="2"/>
    <n v="343"/>
    <n v="4"/>
    <n v="2725"/>
    <x v="1"/>
    <n v="70"/>
    <n v="0"/>
    <s v="Male"/>
    <n v="1"/>
    <n v="2023"/>
    <x v="7"/>
    <x v="7"/>
    <x v="3"/>
    <x v="0"/>
    <x v="1"/>
  </r>
  <r>
    <x v="502"/>
    <d v="2021-05-29T15:35:25"/>
    <x v="3"/>
    <n v="56"/>
    <n v="1"/>
    <n v="3061"/>
    <x v="1"/>
    <n v="70"/>
    <n v="0"/>
    <s v="Male"/>
    <n v="1"/>
    <n v="2021"/>
    <x v="2"/>
    <x v="2"/>
    <x v="3"/>
    <x v="0"/>
    <x v="1"/>
  </r>
  <r>
    <x v="502"/>
    <d v="2020-07-18T21:47:13"/>
    <x v="2"/>
    <n v="346"/>
    <n v="5"/>
    <n v="4369"/>
    <x v="1"/>
    <n v="70"/>
    <n v="0"/>
    <s v="Male"/>
    <n v="1"/>
    <n v="2020"/>
    <x v="7"/>
    <x v="7"/>
    <x v="3"/>
    <x v="0"/>
    <x v="1"/>
  </r>
  <r>
    <x v="502"/>
    <d v="2023-03-15T13:26:06"/>
    <x v="0"/>
    <n v="346"/>
    <n v="3"/>
    <n v="4259"/>
    <x v="2"/>
    <n v="70"/>
    <n v="0"/>
    <s v="Male"/>
    <n v="1"/>
    <n v="2023"/>
    <x v="1"/>
    <x v="1"/>
    <x v="3"/>
    <x v="0"/>
    <x v="2"/>
  </r>
  <r>
    <x v="502"/>
    <d v="2023-06-27T00:48:47"/>
    <x v="1"/>
    <n v="467"/>
    <n v="1"/>
    <n v="3445"/>
    <x v="0"/>
    <n v="70"/>
    <n v="0"/>
    <s v="Male"/>
    <n v="1"/>
    <n v="2023"/>
    <x v="8"/>
    <x v="8"/>
    <x v="3"/>
    <x v="0"/>
    <x v="0"/>
  </r>
  <r>
    <x v="502"/>
    <d v="2020-06-19T10:27:53"/>
    <x v="1"/>
    <n v="183"/>
    <n v="5"/>
    <n v="2223"/>
    <x v="3"/>
    <n v="70"/>
    <n v="0"/>
    <s v="Male"/>
    <n v="1"/>
    <n v="2020"/>
    <x v="8"/>
    <x v="8"/>
    <x v="3"/>
    <x v="0"/>
    <x v="3"/>
  </r>
  <r>
    <x v="502"/>
    <d v="2023-03-29T06:21:03"/>
    <x v="2"/>
    <n v="477"/>
    <n v="1"/>
    <n v="3308"/>
    <x v="3"/>
    <n v="70"/>
    <n v="0"/>
    <s v="Male"/>
    <n v="1"/>
    <n v="2023"/>
    <x v="1"/>
    <x v="1"/>
    <x v="3"/>
    <x v="0"/>
    <x v="3"/>
  </r>
  <r>
    <x v="503"/>
    <d v="2020-03-13T05:57:38"/>
    <x v="2"/>
    <n v="94"/>
    <n v="1"/>
    <n v="695"/>
    <x v="2"/>
    <n v="31"/>
    <n v="1"/>
    <s v="Female"/>
    <n v="0"/>
    <n v="2020"/>
    <x v="1"/>
    <x v="1"/>
    <x v="0"/>
    <x v="1"/>
    <x v="2"/>
  </r>
  <r>
    <x v="503"/>
    <d v="2021-03-18T17:44:32"/>
    <x v="1"/>
    <n v="270"/>
    <n v="2"/>
    <n v="906"/>
    <x v="0"/>
    <n v="31"/>
    <n v="0"/>
    <s v="Female"/>
    <n v="0"/>
    <n v="2021"/>
    <x v="1"/>
    <x v="1"/>
    <x v="0"/>
    <x v="0"/>
    <x v="0"/>
  </r>
  <r>
    <x v="503"/>
    <d v="2021-10-19T02:33:37"/>
    <x v="3"/>
    <n v="331"/>
    <n v="4"/>
    <n v="3370"/>
    <x v="1"/>
    <n v="31"/>
    <n v="0"/>
    <s v="Female"/>
    <n v="0"/>
    <n v="2021"/>
    <x v="11"/>
    <x v="11"/>
    <x v="0"/>
    <x v="0"/>
    <x v="1"/>
  </r>
  <r>
    <x v="503"/>
    <d v="2022-03-03T05:45:31"/>
    <x v="2"/>
    <n v="498"/>
    <n v="4"/>
    <n v="4531"/>
    <x v="0"/>
    <n v="31"/>
    <n v="0"/>
    <s v="Female"/>
    <n v="0"/>
    <n v="2022"/>
    <x v="1"/>
    <x v="1"/>
    <x v="0"/>
    <x v="0"/>
    <x v="0"/>
  </r>
  <r>
    <x v="504"/>
    <d v="2023-09-02T21:21:47"/>
    <x v="0"/>
    <n v="183"/>
    <n v="5"/>
    <n v="1182"/>
    <x v="2"/>
    <n v="61"/>
    <n v="1"/>
    <s v="Female"/>
    <n v="0"/>
    <n v="2023"/>
    <x v="0"/>
    <x v="0"/>
    <x v="3"/>
    <x v="1"/>
    <x v="2"/>
  </r>
  <r>
    <x v="504"/>
    <d v="2021-11-07T04:05:37"/>
    <x v="0"/>
    <n v="243"/>
    <n v="4"/>
    <n v="1860"/>
    <x v="2"/>
    <n v="61"/>
    <n v="1"/>
    <s v="Female"/>
    <n v="0"/>
    <n v="2021"/>
    <x v="3"/>
    <x v="3"/>
    <x v="3"/>
    <x v="1"/>
    <x v="2"/>
  </r>
  <r>
    <x v="504"/>
    <d v="2020-01-18T13:21:02"/>
    <x v="0"/>
    <n v="215"/>
    <n v="3"/>
    <n v="3467"/>
    <x v="1"/>
    <n v="61"/>
    <n v="0"/>
    <s v="Female"/>
    <n v="0"/>
    <n v="2020"/>
    <x v="5"/>
    <x v="5"/>
    <x v="3"/>
    <x v="0"/>
    <x v="1"/>
  </r>
  <r>
    <x v="504"/>
    <d v="2022-04-02T12:54:52"/>
    <x v="1"/>
    <n v="89"/>
    <n v="5"/>
    <n v="3863"/>
    <x v="3"/>
    <n v="61"/>
    <n v="1"/>
    <s v="Female"/>
    <n v="0"/>
    <n v="2022"/>
    <x v="4"/>
    <x v="4"/>
    <x v="3"/>
    <x v="1"/>
    <x v="3"/>
  </r>
  <r>
    <x v="504"/>
    <d v="2021-01-09T00:48:28"/>
    <x v="3"/>
    <n v="34"/>
    <n v="1"/>
    <n v="812"/>
    <x v="2"/>
    <n v="61"/>
    <n v="0"/>
    <s v="Female"/>
    <n v="0"/>
    <n v="2021"/>
    <x v="5"/>
    <x v="5"/>
    <x v="3"/>
    <x v="0"/>
    <x v="2"/>
  </r>
  <r>
    <x v="505"/>
    <d v="2020-01-08T02:06:13"/>
    <x v="2"/>
    <n v="212"/>
    <n v="5"/>
    <n v="2418"/>
    <x v="0"/>
    <n v="55"/>
    <n v="1"/>
    <s v="Female"/>
    <n v="0"/>
    <n v="2020"/>
    <x v="5"/>
    <x v="5"/>
    <x v="1"/>
    <x v="1"/>
    <x v="0"/>
  </r>
  <r>
    <x v="505"/>
    <d v="2020-03-18T01:34:31"/>
    <x v="1"/>
    <n v="113"/>
    <n v="1"/>
    <n v="1883"/>
    <x v="0"/>
    <n v="55"/>
    <n v="0"/>
    <s v="Female"/>
    <n v="0"/>
    <n v="2020"/>
    <x v="1"/>
    <x v="1"/>
    <x v="1"/>
    <x v="0"/>
    <x v="0"/>
  </r>
  <r>
    <x v="505"/>
    <d v="2020-11-14T14:01:04"/>
    <x v="3"/>
    <n v="472"/>
    <n v="1"/>
    <n v="448"/>
    <x v="1"/>
    <n v="55"/>
    <n v="0"/>
    <s v="Female"/>
    <n v="0"/>
    <n v="2020"/>
    <x v="3"/>
    <x v="3"/>
    <x v="1"/>
    <x v="0"/>
    <x v="1"/>
  </r>
  <r>
    <x v="505"/>
    <d v="2021-08-19T10:13:55"/>
    <x v="2"/>
    <n v="141"/>
    <n v="3"/>
    <n v="2271"/>
    <x v="0"/>
    <n v="55"/>
    <n v="0"/>
    <s v="Female"/>
    <n v="0"/>
    <n v="2021"/>
    <x v="10"/>
    <x v="10"/>
    <x v="1"/>
    <x v="0"/>
    <x v="0"/>
  </r>
  <r>
    <x v="505"/>
    <d v="2021-01-29T19:18:34"/>
    <x v="3"/>
    <n v="22"/>
    <n v="3"/>
    <n v="1201"/>
    <x v="0"/>
    <n v="55"/>
    <n v="0"/>
    <s v="Female"/>
    <n v="0"/>
    <n v="2021"/>
    <x v="5"/>
    <x v="5"/>
    <x v="1"/>
    <x v="0"/>
    <x v="0"/>
  </r>
  <r>
    <x v="505"/>
    <d v="2023-01-09T03:42:19"/>
    <x v="1"/>
    <n v="487"/>
    <n v="3"/>
    <n v="3793"/>
    <x v="0"/>
    <n v="55"/>
    <n v="0"/>
    <s v="Female"/>
    <n v="0"/>
    <n v="2023"/>
    <x v="5"/>
    <x v="5"/>
    <x v="1"/>
    <x v="0"/>
    <x v="0"/>
  </r>
  <r>
    <x v="505"/>
    <d v="2021-03-25T12:38:18"/>
    <x v="2"/>
    <n v="308"/>
    <n v="3"/>
    <n v="683"/>
    <x v="0"/>
    <n v="55"/>
    <n v="1"/>
    <s v="Female"/>
    <n v="0"/>
    <n v="2021"/>
    <x v="1"/>
    <x v="1"/>
    <x v="1"/>
    <x v="1"/>
    <x v="0"/>
  </r>
  <r>
    <x v="505"/>
    <d v="2022-12-01T06:49:17"/>
    <x v="0"/>
    <n v="72"/>
    <n v="5"/>
    <n v="2306"/>
    <x v="3"/>
    <n v="55"/>
    <n v="0"/>
    <s v="Female"/>
    <n v="0"/>
    <n v="2022"/>
    <x v="9"/>
    <x v="9"/>
    <x v="1"/>
    <x v="0"/>
    <x v="3"/>
  </r>
  <r>
    <x v="506"/>
    <d v="2022-06-21T09:30:29"/>
    <x v="0"/>
    <n v="147"/>
    <n v="5"/>
    <n v="211"/>
    <x v="1"/>
    <n v="35"/>
    <n v="1"/>
    <s v="Male"/>
    <n v="0"/>
    <n v="2022"/>
    <x v="8"/>
    <x v="8"/>
    <x v="0"/>
    <x v="1"/>
    <x v="1"/>
  </r>
  <r>
    <x v="506"/>
    <d v="2020-09-07T23:34:38"/>
    <x v="2"/>
    <n v="485"/>
    <n v="5"/>
    <n v="1197"/>
    <x v="2"/>
    <n v="35"/>
    <n v="0"/>
    <s v="Male"/>
    <n v="0"/>
    <n v="2020"/>
    <x v="0"/>
    <x v="0"/>
    <x v="0"/>
    <x v="0"/>
    <x v="2"/>
  </r>
  <r>
    <x v="506"/>
    <d v="2020-11-15T23:39:52"/>
    <x v="0"/>
    <n v="170"/>
    <n v="1"/>
    <n v="2089"/>
    <x v="1"/>
    <n v="35"/>
    <n v="0"/>
    <s v="Male"/>
    <n v="0"/>
    <n v="2020"/>
    <x v="3"/>
    <x v="3"/>
    <x v="0"/>
    <x v="0"/>
    <x v="1"/>
  </r>
  <r>
    <x v="506"/>
    <d v="2021-03-10T10:35:02"/>
    <x v="2"/>
    <n v="269"/>
    <n v="3"/>
    <n v="2135"/>
    <x v="2"/>
    <n v="35"/>
    <n v="1"/>
    <s v="Male"/>
    <n v="0"/>
    <n v="2021"/>
    <x v="1"/>
    <x v="1"/>
    <x v="0"/>
    <x v="1"/>
    <x v="2"/>
  </r>
  <r>
    <x v="506"/>
    <d v="2021-03-11T22:47:29"/>
    <x v="2"/>
    <n v="106"/>
    <n v="2"/>
    <n v="370"/>
    <x v="1"/>
    <n v="35"/>
    <n v="0"/>
    <s v="Male"/>
    <n v="0"/>
    <n v="2021"/>
    <x v="1"/>
    <x v="1"/>
    <x v="0"/>
    <x v="0"/>
    <x v="1"/>
  </r>
  <r>
    <x v="506"/>
    <d v="2023-07-31T08:03:07"/>
    <x v="1"/>
    <n v="170"/>
    <n v="5"/>
    <n v="1264"/>
    <x v="2"/>
    <n v="35"/>
    <n v="0"/>
    <s v="Male"/>
    <n v="0"/>
    <n v="2023"/>
    <x v="7"/>
    <x v="7"/>
    <x v="0"/>
    <x v="0"/>
    <x v="2"/>
  </r>
  <r>
    <x v="507"/>
    <d v="2021-04-29T09:10:25"/>
    <x v="3"/>
    <n v="263"/>
    <n v="3"/>
    <n v="4778"/>
    <x v="2"/>
    <n v="40"/>
    <n v="1"/>
    <s v="Male"/>
    <n v="0"/>
    <n v="2021"/>
    <x v="4"/>
    <x v="4"/>
    <x v="0"/>
    <x v="1"/>
    <x v="2"/>
  </r>
  <r>
    <x v="507"/>
    <d v="2023-04-04T10:45:50"/>
    <x v="1"/>
    <n v="121"/>
    <n v="4"/>
    <n v="1060"/>
    <x v="0"/>
    <n v="40"/>
    <n v="1"/>
    <s v="Male"/>
    <n v="0"/>
    <n v="2023"/>
    <x v="4"/>
    <x v="4"/>
    <x v="0"/>
    <x v="1"/>
    <x v="0"/>
  </r>
  <r>
    <x v="508"/>
    <d v="2022-01-17T11:02:19"/>
    <x v="3"/>
    <n v="53"/>
    <n v="1"/>
    <n v="3809"/>
    <x v="0"/>
    <n v="35"/>
    <n v="0"/>
    <s v="Male"/>
    <n v="0"/>
    <n v="2022"/>
    <x v="5"/>
    <x v="5"/>
    <x v="0"/>
    <x v="0"/>
    <x v="0"/>
  </r>
  <r>
    <x v="508"/>
    <d v="2020-09-04T19:26:57"/>
    <x v="1"/>
    <n v="335"/>
    <n v="4"/>
    <n v="3074"/>
    <x v="3"/>
    <n v="35"/>
    <n v="1"/>
    <s v="Male"/>
    <n v="0"/>
    <n v="2020"/>
    <x v="0"/>
    <x v="0"/>
    <x v="0"/>
    <x v="1"/>
    <x v="3"/>
  </r>
  <r>
    <x v="508"/>
    <d v="2021-07-23T07:49:32"/>
    <x v="3"/>
    <n v="93"/>
    <n v="3"/>
    <n v="4495"/>
    <x v="0"/>
    <n v="35"/>
    <n v="0"/>
    <s v="Male"/>
    <n v="0"/>
    <n v="2021"/>
    <x v="7"/>
    <x v="7"/>
    <x v="0"/>
    <x v="0"/>
    <x v="0"/>
  </r>
  <r>
    <x v="508"/>
    <d v="2023-01-02T23:29:06"/>
    <x v="3"/>
    <n v="97"/>
    <n v="3"/>
    <n v="4775"/>
    <x v="0"/>
    <n v="35"/>
    <n v="1"/>
    <s v="Male"/>
    <n v="0"/>
    <n v="2023"/>
    <x v="5"/>
    <x v="5"/>
    <x v="0"/>
    <x v="1"/>
    <x v="0"/>
  </r>
  <r>
    <x v="508"/>
    <d v="2021-05-25T13:29:38"/>
    <x v="0"/>
    <n v="117"/>
    <n v="5"/>
    <n v="1182"/>
    <x v="0"/>
    <n v="35"/>
    <n v="1"/>
    <s v="Male"/>
    <n v="0"/>
    <n v="2021"/>
    <x v="2"/>
    <x v="2"/>
    <x v="0"/>
    <x v="1"/>
    <x v="0"/>
  </r>
  <r>
    <x v="509"/>
    <d v="2021-09-11T03:37:35"/>
    <x v="3"/>
    <n v="65"/>
    <n v="4"/>
    <n v="4812"/>
    <x v="0"/>
    <n v="57"/>
    <n v="1"/>
    <s v="Female"/>
    <n v="0"/>
    <n v="2021"/>
    <x v="0"/>
    <x v="0"/>
    <x v="1"/>
    <x v="1"/>
    <x v="0"/>
  </r>
  <r>
    <x v="509"/>
    <d v="2022-02-12T23:05:23"/>
    <x v="0"/>
    <n v="500"/>
    <n v="5"/>
    <n v="3318"/>
    <x v="0"/>
    <n v="57"/>
    <n v="1"/>
    <s v="Female"/>
    <n v="0"/>
    <n v="2022"/>
    <x v="6"/>
    <x v="6"/>
    <x v="1"/>
    <x v="1"/>
    <x v="0"/>
  </r>
  <r>
    <x v="509"/>
    <d v="2021-07-01T08:46:43"/>
    <x v="0"/>
    <n v="48"/>
    <n v="2"/>
    <n v="2995"/>
    <x v="3"/>
    <n v="57"/>
    <n v="1"/>
    <s v="Female"/>
    <n v="0"/>
    <n v="2021"/>
    <x v="7"/>
    <x v="7"/>
    <x v="1"/>
    <x v="1"/>
    <x v="3"/>
  </r>
  <r>
    <x v="509"/>
    <d v="2023-09-05T19:25:00"/>
    <x v="3"/>
    <n v="470"/>
    <n v="5"/>
    <n v="2613"/>
    <x v="0"/>
    <n v="57"/>
    <n v="0"/>
    <s v="Female"/>
    <n v="0"/>
    <n v="2023"/>
    <x v="0"/>
    <x v="0"/>
    <x v="1"/>
    <x v="0"/>
    <x v="0"/>
  </r>
  <r>
    <x v="509"/>
    <d v="2020-10-19T17:25:04"/>
    <x v="0"/>
    <n v="181"/>
    <n v="4"/>
    <n v="1217"/>
    <x v="0"/>
    <n v="57"/>
    <n v="0"/>
    <s v="Female"/>
    <n v="0"/>
    <n v="2020"/>
    <x v="11"/>
    <x v="11"/>
    <x v="1"/>
    <x v="0"/>
    <x v="0"/>
  </r>
  <r>
    <x v="509"/>
    <d v="2023-05-02T19:19:39"/>
    <x v="2"/>
    <n v="154"/>
    <n v="4"/>
    <n v="747"/>
    <x v="0"/>
    <n v="57"/>
    <n v="0"/>
    <s v="Female"/>
    <n v="0"/>
    <n v="2023"/>
    <x v="2"/>
    <x v="2"/>
    <x v="1"/>
    <x v="0"/>
    <x v="0"/>
  </r>
  <r>
    <x v="509"/>
    <d v="2021-04-17T08:00:46"/>
    <x v="3"/>
    <n v="418"/>
    <n v="1"/>
    <n v="668"/>
    <x v="0"/>
    <n v="57"/>
    <n v="1"/>
    <s v="Female"/>
    <n v="0"/>
    <n v="2021"/>
    <x v="4"/>
    <x v="4"/>
    <x v="1"/>
    <x v="1"/>
    <x v="0"/>
  </r>
  <r>
    <x v="510"/>
    <d v="2023-07-20T06:27:34"/>
    <x v="1"/>
    <n v="11"/>
    <n v="1"/>
    <n v="4689"/>
    <x v="1"/>
    <n v="69"/>
    <n v="0"/>
    <s v="Female"/>
    <n v="0"/>
    <n v="2023"/>
    <x v="7"/>
    <x v="7"/>
    <x v="3"/>
    <x v="0"/>
    <x v="1"/>
  </r>
  <r>
    <x v="510"/>
    <d v="2020-09-28T07:30:49"/>
    <x v="2"/>
    <n v="381"/>
    <n v="2"/>
    <n v="3322"/>
    <x v="1"/>
    <n v="69"/>
    <n v="0"/>
    <s v="Female"/>
    <n v="0"/>
    <n v="2020"/>
    <x v="0"/>
    <x v="0"/>
    <x v="3"/>
    <x v="0"/>
    <x v="1"/>
  </r>
  <r>
    <x v="510"/>
    <d v="2022-06-21T02:36:44"/>
    <x v="2"/>
    <n v="16"/>
    <n v="2"/>
    <n v="2699"/>
    <x v="0"/>
    <n v="69"/>
    <n v="0"/>
    <s v="Female"/>
    <n v="0"/>
    <n v="2022"/>
    <x v="8"/>
    <x v="8"/>
    <x v="3"/>
    <x v="0"/>
    <x v="0"/>
  </r>
  <r>
    <x v="510"/>
    <d v="2023-05-31T08:30:25"/>
    <x v="0"/>
    <n v="112"/>
    <n v="1"/>
    <n v="4838"/>
    <x v="2"/>
    <n v="69"/>
    <n v="1"/>
    <s v="Female"/>
    <n v="0"/>
    <n v="2023"/>
    <x v="2"/>
    <x v="2"/>
    <x v="3"/>
    <x v="1"/>
    <x v="2"/>
  </r>
  <r>
    <x v="511"/>
    <d v="2022-04-28T20:00:22"/>
    <x v="0"/>
    <n v="443"/>
    <n v="2"/>
    <n v="3756"/>
    <x v="2"/>
    <n v="54"/>
    <n v="1"/>
    <s v="Male"/>
    <n v="0"/>
    <n v="2022"/>
    <x v="4"/>
    <x v="4"/>
    <x v="1"/>
    <x v="1"/>
    <x v="2"/>
  </r>
  <r>
    <x v="511"/>
    <d v="2020-08-08T07:33:22"/>
    <x v="0"/>
    <n v="322"/>
    <n v="3"/>
    <n v="3310"/>
    <x v="2"/>
    <n v="54"/>
    <n v="1"/>
    <s v="Male"/>
    <n v="0"/>
    <n v="2020"/>
    <x v="10"/>
    <x v="10"/>
    <x v="1"/>
    <x v="1"/>
    <x v="2"/>
  </r>
  <r>
    <x v="511"/>
    <d v="2020-04-17T10:51:20"/>
    <x v="1"/>
    <n v="344"/>
    <n v="3"/>
    <n v="5024"/>
    <x v="3"/>
    <n v="54"/>
    <n v="0"/>
    <s v="Male"/>
    <n v="0"/>
    <n v="2020"/>
    <x v="4"/>
    <x v="4"/>
    <x v="1"/>
    <x v="0"/>
    <x v="3"/>
  </r>
  <r>
    <x v="511"/>
    <d v="2020-04-07T00:44:00"/>
    <x v="0"/>
    <n v="450"/>
    <n v="5"/>
    <n v="4951"/>
    <x v="0"/>
    <n v="54"/>
    <n v="0"/>
    <s v="Male"/>
    <n v="0"/>
    <n v="2020"/>
    <x v="4"/>
    <x v="4"/>
    <x v="1"/>
    <x v="0"/>
    <x v="0"/>
  </r>
  <r>
    <x v="511"/>
    <d v="2020-05-01T14:04:41"/>
    <x v="2"/>
    <n v="75"/>
    <n v="2"/>
    <n v="2177"/>
    <x v="2"/>
    <n v="54"/>
    <n v="1"/>
    <s v="Male"/>
    <n v="0"/>
    <n v="2020"/>
    <x v="2"/>
    <x v="2"/>
    <x v="1"/>
    <x v="1"/>
    <x v="2"/>
  </r>
  <r>
    <x v="512"/>
    <d v="2021-06-22T14:52:11"/>
    <x v="0"/>
    <n v="228"/>
    <n v="4"/>
    <n v="1419"/>
    <x v="2"/>
    <n v="39"/>
    <n v="0"/>
    <s v="Female"/>
    <n v="0"/>
    <n v="2021"/>
    <x v="8"/>
    <x v="8"/>
    <x v="0"/>
    <x v="0"/>
    <x v="2"/>
  </r>
  <r>
    <x v="512"/>
    <d v="2021-08-17T12:46:50"/>
    <x v="3"/>
    <n v="119"/>
    <n v="1"/>
    <n v="1816"/>
    <x v="1"/>
    <n v="39"/>
    <n v="0"/>
    <s v="Female"/>
    <n v="0"/>
    <n v="2021"/>
    <x v="10"/>
    <x v="10"/>
    <x v="0"/>
    <x v="0"/>
    <x v="1"/>
  </r>
  <r>
    <x v="512"/>
    <d v="2022-06-18T14:58:28"/>
    <x v="1"/>
    <n v="30"/>
    <n v="1"/>
    <n v="2710"/>
    <x v="3"/>
    <n v="39"/>
    <n v="0"/>
    <s v="Female"/>
    <n v="0"/>
    <n v="2022"/>
    <x v="8"/>
    <x v="8"/>
    <x v="0"/>
    <x v="0"/>
    <x v="3"/>
  </r>
  <r>
    <x v="512"/>
    <d v="2023-08-09T03:51:02"/>
    <x v="3"/>
    <n v="315"/>
    <n v="4"/>
    <n v="4560"/>
    <x v="2"/>
    <n v="39"/>
    <n v="1"/>
    <s v="Female"/>
    <n v="0"/>
    <n v="2023"/>
    <x v="10"/>
    <x v="10"/>
    <x v="0"/>
    <x v="1"/>
    <x v="2"/>
  </r>
  <r>
    <x v="513"/>
    <d v="2020-02-06T21:19:23"/>
    <x v="1"/>
    <n v="231"/>
    <n v="3"/>
    <n v="4897"/>
    <x v="0"/>
    <n v="54"/>
    <n v="1"/>
    <s v="Male"/>
    <n v="0"/>
    <n v="2020"/>
    <x v="6"/>
    <x v="6"/>
    <x v="1"/>
    <x v="1"/>
    <x v="0"/>
  </r>
  <r>
    <x v="513"/>
    <d v="2023-02-06T18:05:20"/>
    <x v="2"/>
    <n v="377"/>
    <n v="1"/>
    <n v="2634"/>
    <x v="1"/>
    <n v="54"/>
    <n v="0"/>
    <s v="Male"/>
    <n v="0"/>
    <n v="2023"/>
    <x v="6"/>
    <x v="6"/>
    <x v="1"/>
    <x v="0"/>
    <x v="1"/>
  </r>
  <r>
    <x v="513"/>
    <d v="2020-07-02T01:16:17"/>
    <x v="2"/>
    <n v="275"/>
    <n v="3"/>
    <n v="4354"/>
    <x v="0"/>
    <n v="54"/>
    <n v="0"/>
    <s v="Male"/>
    <n v="0"/>
    <n v="2020"/>
    <x v="7"/>
    <x v="7"/>
    <x v="1"/>
    <x v="0"/>
    <x v="0"/>
  </r>
  <r>
    <x v="514"/>
    <d v="2023-01-31T19:40:26"/>
    <x v="1"/>
    <n v="447"/>
    <n v="2"/>
    <n v="1433"/>
    <x v="0"/>
    <n v="51"/>
    <n v="0"/>
    <s v="Male"/>
    <n v="1"/>
    <n v="2023"/>
    <x v="5"/>
    <x v="5"/>
    <x v="1"/>
    <x v="0"/>
    <x v="0"/>
  </r>
  <r>
    <x v="514"/>
    <d v="2020-09-07T16:28:16"/>
    <x v="2"/>
    <n v="165"/>
    <n v="2"/>
    <n v="987"/>
    <x v="2"/>
    <n v="51"/>
    <n v="1"/>
    <s v="Male"/>
    <n v="1"/>
    <n v="2020"/>
    <x v="0"/>
    <x v="0"/>
    <x v="1"/>
    <x v="1"/>
    <x v="2"/>
  </r>
  <r>
    <x v="514"/>
    <d v="2023-02-11T09:39:06"/>
    <x v="2"/>
    <n v="46"/>
    <n v="3"/>
    <n v="1705"/>
    <x v="1"/>
    <n v="51"/>
    <n v="0"/>
    <s v="Male"/>
    <n v="1"/>
    <n v="2023"/>
    <x v="6"/>
    <x v="6"/>
    <x v="1"/>
    <x v="0"/>
    <x v="1"/>
  </r>
  <r>
    <x v="514"/>
    <d v="2022-07-23T15:18:03"/>
    <x v="2"/>
    <n v="107"/>
    <n v="2"/>
    <n v="3824"/>
    <x v="0"/>
    <n v="51"/>
    <n v="0"/>
    <s v="Male"/>
    <n v="1"/>
    <n v="2022"/>
    <x v="7"/>
    <x v="7"/>
    <x v="1"/>
    <x v="0"/>
    <x v="0"/>
  </r>
  <r>
    <x v="514"/>
    <d v="2022-10-30T05:24:10"/>
    <x v="1"/>
    <n v="212"/>
    <n v="3"/>
    <n v="2630"/>
    <x v="2"/>
    <n v="51"/>
    <n v="1"/>
    <s v="Male"/>
    <n v="1"/>
    <n v="2022"/>
    <x v="11"/>
    <x v="11"/>
    <x v="1"/>
    <x v="1"/>
    <x v="2"/>
  </r>
  <r>
    <x v="514"/>
    <d v="2023-05-23T16:32:27"/>
    <x v="2"/>
    <n v="151"/>
    <n v="4"/>
    <n v="2573"/>
    <x v="1"/>
    <n v="51"/>
    <n v="1"/>
    <s v="Male"/>
    <n v="1"/>
    <n v="2023"/>
    <x v="2"/>
    <x v="2"/>
    <x v="1"/>
    <x v="1"/>
    <x v="1"/>
  </r>
  <r>
    <x v="514"/>
    <d v="2022-06-14T08:04:40"/>
    <x v="1"/>
    <n v="337"/>
    <n v="5"/>
    <n v="3490"/>
    <x v="1"/>
    <n v="51"/>
    <n v="0"/>
    <s v="Male"/>
    <n v="1"/>
    <n v="2022"/>
    <x v="8"/>
    <x v="8"/>
    <x v="1"/>
    <x v="0"/>
    <x v="1"/>
  </r>
  <r>
    <x v="514"/>
    <d v="2022-07-18T22:30:12"/>
    <x v="0"/>
    <n v="269"/>
    <n v="3"/>
    <n v="3263"/>
    <x v="1"/>
    <n v="51"/>
    <n v="1"/>
    <s v="Male"/>
    <n v="1"/>
    <n v="2022"/>
    <x v="7"/>
    <x v="7"/>
    <x v="1"/>
    <x v="1"/>
    <x v="1"/>
  </r>
  <r>
    <x v="514"/>
    <d v="2020-04-01T14:25:49"/>
    <x v="0"/>
    <n v="222"/>
    <n v="5"/>
    <n v="1300"/>
    <x v="1"/>
    <n v="51"/>
    <n v="1"/>
    <s v="Male"/>
    <n v="1"/>
    <n v="2020"/>
    <x v="4"/>
    <x v="4"/>
    <x v="1"/>
    <x v="1"/>
    <x v="1"/>
  </r>
  <r>
    <x v="515"/>
    <d v="2020-10-09T15:43:05"/>
    <x v="2"/>
    <n v="168"/>
    <n v="2"/>
    <n v="3917"/>
    <x v="1"/>
    <n v="53"/>
    <n v="0"/>
    <s v="Female"/>
    <n v="0"/>
    <n v="2020"/>
    <x v="11"/>
    <x v="11"/>
    <x v="1"/>
    <x v="0"/>
    <x v="1"/>
  </r>
  <r>
    <x v="515"/>
    <d v="2023-05-18T04:15:32"/>
    <x v="3"/>
    <n v="489"/>
    <n v="3"/>
    <n v="1423"/>
    <x v="0"/>
    <n v="53"/>
    <n v="0"/>
    <s v="Female"/>
    <n v="0"/>
    <n v="2023"/>
    <x v="2"/>
    <x v="2"/>
    <x v="1"/>
    <x v="0"/>
    <x v="0"/>
  </r>
  <r>
    <x v="515"/>
    <d v="2021-08-08T08:23:06"/>
    <x v="2"/>
    <n v="235"/>
    <n v="2"/>
    <n v="544"/>
    <x v="0"/>
    <n v="53"/>
    <n v="1"/>
    <s v="Female"/>
    <n v="0"/>
    <n v="2021"/>
    <x v="10"/>
    <x v="10"/>
    <x v="1"/>
    <x v="1"/>
    <x v="0"/>
  </r>
  <r>
    <x v="515"/>
    <d v="2022-02-14T19:31:16"/>
    <x v="1"/>
    <n v="199"/>
    <n v="2"/>
    <n v="4618"/>
    <x v="0"/>
    <n v="53"/>
    <n v="1"/>
    <s v="Female"/>
    <n v="0"/>
    <n v="2022"/>
    <x v="6"/>
    <x v="6"/>
    <x v="1"/>
    <x v="1"/>
    <x v="0"/>
  </r>
  <r>
    <x v="515"/>
    <d v="2021-09-09T03:31:17"/>
    <x v="3"/>
    <n v="397"/>
    <n v="1"/>
    <n v="2031"/>
    <x v="1"/>
    <n v="53"/>
    <n v="0"/>
    <s v="Female"/>
    <n v="0"/>
    <n v="2021"/>
    <x v="0"/>
    <x v="0"/>
    <x v="1"/>
    <x v="0"/>
    <x v="1"/>
  </r>
  <r>
    <x v="515"/>
    <d v="2022-12-24T13:15:53"/>
    <x v="0"/>
    <n v="386"/>
    <n v="5"/>
    <n v="1371"/>
    <x v="2"/>
    <n v="53"/>
    <n v="0"/>
    <s v="Female"/>
    <n v="0"/>
    <n v="2022"/>
    <x v="9"/>
    <x v="9"/>
    <x v="1"/>
    <x v="0"/>
    <x v="2"/>
  </r>
  <r>
    <x v="516"/>
    <d v="2022-11-22T21:05:42"/>
    <x v="3"/>
    <n v="444"/>
    <n v="1"/>
    <n v="1569"/>
    <x v="1"/>
    <n v="46"/>
    <n v="0"/>
    <s v="Female"/>
    <n v="0"/>
    <n v="2022"/>
    <x v="3"/>
    <x v="3"/>
    <x v="1"/>
    <x v="0"/>
    <x v="1"/>
  </r>
  <r>
    <x v="516"/>
    <d v="2020-01-20T12:04:37"/>
    <x v="0"/>
    <n v="223"/>
    <n v="5"/>
    <n v="2011"/>
    <x v="0"/>
    <n v="46"/>
    <n v="1"/>
    <s v="Female"/>
    <n v="0"/>
    <n v="2020"/>
    <x v="5"/>
    <x v="5"/>
    <x v="1"/>
    <x v="1"/>
    <x v="0"/>
  </r>
  <r>
    <x v="516"/>
    <d v="2021-03-21T04:19:56"/>
    <x v="2"/>
    <n v="26"/>
    <n v="5"/>
    <n v="1098"/>
    <x v="0"/>
    <n v="46"/>
    <n v="1"/>
    <s v="Female"/>
    <n v="0"/>
    <n v="2021"/>
    <x v="1"/>
    <x v="1"/>
    <x v="1"/>
    <x v="1"/>
    <x v="0"/>
  </r>
  <r>
    <x v="516"/>
    <d v="2023-04-02T04:50:38"/>
    <x v="1"/>
    <n v="482"/>
    <n v="3"/>
    <n v="2287"/>
    <x v="0"/>
    <n v="46"/>
    <n v="1"/>
    <s v="Female"/>
    <n v="0"/>
    <n v="2023"/>
    <x v="4"/>
    <x v="4"/>
    <x v="1"/>
    <x v="1"/>
    <x v="0"/>
  </r>
  <r>
    <x v="516"/>
    <d v="2021-08-20T17:40:29"/>
    <x v="2"/>
    <n v="155"/>
    <n v="3"/>
    <n v="3112"/>
    <x v="0"/>
    <n v="46"/>
    <n v="0"/>
    <s v="Female"/>
    <n v="0"/>
    <n v="2021"/>
    <x v="10"/>
    <x v="10"/>
    <x v="1"/>
    <x v="0"/>
    <x v="0"/>
  </r>
  <r>
    <x v="516"/>
    <d v="2020-12-13T04:09:53"/>
    <x v="0"/>
    <n v="480"/>
    <n v="3"/>
    <n v="486"/>
    <x v="3"/>
    <n v="46"/>
    <n v="1"/>
    <s v="Female"/>
    <n v="0"/>
    <n v="2020"/>
    <x v="9"/>
    <x v="9"/>
    <x v="1"/>
    <x v="1"/>
    <x v="3"/>
  </r>
  <r>
    <x v="516"/>
    <d v="2021-08-18T05:56:52"/>
    <x v="2"/>
    <n v="235"/>
    <n v="3"/>
    <n v="4992"/>
    <x v="1"/>
    <n v="46"/>
    <n v="1"/>
    <s v="Female"/>
    <n v="0"/>
    <n v="2021"/>
    <x v="10"/>
    <x v="10"/>
    <x v="1"/>
    <x v="1"/>
    <x v="1"/>
  </r>
  <r>
    <x v="517"/>
    <d v="2022-08-05T22:29:52"/>
    <x v="3"/>
    <n v="441"/>
    <n v="4"/>
    <n v="2821"/>
    <x v="1"/>
    <n v="19"/>
    <n v="1"/>
    <s v="Male"/>
    <n v="0"/>
    <n v="2022"/>
    <x v="10"/>
    <x v="10"/>
    <x v="2"/>
    <x v="1"/>
    <x v="1"/>
  </r>
  <r>
    <x v="517"/>
    <d v="2022-06-25T01:58:41"/>
    <x v="1"/>
    <n v="409"/>
    <n v="5"/>
    <n v="2700"/>
    <x v="2"/>
    <n v="19"/>
    <n v="0"/>
    <s v="Male"/>
    <n v="0"/>
    <n v="2022"/>
    <x v="8"/>
    <x v="8"/>
    <x v="2"/>
    <x v="0"/>
    <x v="2"/>
  </r>
  <r>
    <x v="517"/>
    <d v="2022-04-17T00:19:37"/>
    <x v="3"/>
    <n v="418"/>
    <n v="1"/>
    <n v="1002"/>
    <x v="2"/>
    <n v="19"/>
    <n v="1"/>
    <s v="Male"/>
    <n v="0"/>
    <n v="2022"/>
    <x v="4"/>
    <x v="4"/>
    <x v="2"/>
    <x v="1"/>
    <x v="2"/>
  </r>
  <r>
    <x v="517"/>
    <d v="2020-04-29T21:23:04"/>
    <x v="0"/>
    <n v="197"/>
    <n v="2"/>
    <n v="524"/>
    <x v="3"/>
    <n v="19"/>
    <n v="0"/>
    <s v="Male"/>
    <n v="0"/>
    <n v="2020"/>
    <x v="4"/>
    <x v="4"/>
    <x v="2"/>
    <x v="0"/>
    <x v="3"/>
  </r>
  <r>
    <x v="518"/>
    <d v="2022-10-15T05:49:19"/>
    <x v="3"/>
    <n v="205"/>
    <n v="3"/>
    <n v="229"/>
    <x v="0"/>
    <n v="38"/>
    <n v="1"/>
    <s v="Male"/>
    <n v="0"/>
    <n v="2022"/>
    <x v="11"/>
    <x v="11"/>
    <x v="0"/>
    <x v="1"/>
    <x v="0"/>
  </r>
  <r>
    <x v="518"/>
    <d v="2022-08-23T18:36:57"/>
    <x v="3"/>
    <n v="178"/>
    <n v="4"/>
    <n v="3702"/>
    <x v="0"/>
    <n v="38"/>
    <n v="0"/>
    <s v="Male"/>
    <n v="0"/>
    <n v="2022"/>
    <x v="10"/>
    <x v="10"/>
    <x v="0"/>
    <x v="0"/>
    <x v="0"/>
  </r>
  <r>
    <x v="518"/>
    <d v="2021-03-26T23:06:52"/>
    <x v="0"/>
    <n v="287"/>
    <n v="4"/>
    <n v="5178"/>
    <x v="1"/>
    <n v="38"/>
    <n v="0"/>
    <s v="Male"/>
    <n v="0"/>
    <n v="2021"/>
    <x v="1"/>
    <x v="1"/>
    <x v="0"/>
    <x v="0"/>
    <x v="1"/>
  </r>
  <r>
    <x v="518"/>
    <d v="2021-08-22T06:29:55"/>
    <x v="1"/>
    <n v="376"/>
    <n v="3"/>
    <n v="2844"/>
    <x v="0"/>
    <n v="38"/>
    <n v="0"/>
    <s v="Male"/>
    <n v="0"/>
    <n v="2021"/>
    <x v="10"/>
    <x v="10"/>
    <x v="0"/>
    <x v="0"/>
    <x v="0"/>
  </r>
  <r>
    <x v="518"/>
    <d v="2020-08-04T11:18:55"/>
    <x v="2"/>
    <n v="425"/>
    <n v="3"/>
    <n v="4824"/>
    <x v="0"/>
    <n v="38"/>
    <n v="0"/>
    <s v="Male"/>
    <n v="0"/>
    <n v="2020"/>
    <x v="10"/>
    <x v="10"/>
    <x v="0"/>
    <x v="0"/>
    <x v="0"/>
  </r>
  <r>
    <x v="518"/>
    <d v="2022-02-15T00:57:26"/>
    <x v="2"/>
    <n v="464"/>
    <n v="3"/>
    <n v="1383"/>
    <x v="1"/>
    <n v="38"/>
    <n v="1"/>
    <s v="Male"/>
    <n v="0"/>
    <n v="2022"/>
    <x v="6"/>
    <x v="6"/>
    <x v="0"/>
    <x v="1"/>
    <x v="1"/>
  </r>
  <r>
    <x v="518"/>
    <d v="2022-06-10T21:03:01"/>
    <x v="2"/>
    <n v="428"/>
    <n v="1"/>
    <n v="506"/>
    <x v="2"/>
    <n v="38"/>
    <n v="0"/>
    <s v="Male"/>
    <n v="0"/>
    <n v="2022"/>
    <x v="8"/>
    <x v="8"/>
    <x v="0"/>
    <x v="0"/>
    <x v="2"/>
  </r>
  <r>
    <x v="518"/>
    <d v="2022-04-26T09:07:56"/>
    <x v="0"/>
    <n v="318"/>
    <n v="2"/>
    <n v="3931"/>
    <x v="2"/>
    <n v="38"/>
    <n v="0"/>
    <s v="Male"/>
    <n v="0"/>
    <n v="2022"/>
    <x v="4"/>
    <x v="4"/>
    <x v="0"/>
    <x v="0"/>
    <x v="2"/>
  </r>
  <r>
    <x v="519"/>
    <d v="2023-04-03T13:59:05"/>
    <x v="2"/>
    <n v="429"/>
    <n v="3"/>
    <n v="1828"/>
    <x v="3"/>
    <n v="20"/>
    <n v="0"/>
    <s v="Female"/>
    <n v="0"/>
    <n v="2023"/>
    <x v="4"/>
    <x v="4"/>
    <x v="2"/>
    <x v="0"/>
    <x v="3"/>
  </r>
  <r>
    <x v="519"/>
    <d v="2021-10-05T02:42:27"/>
    <x v="2"/>
    <n v="86"/>
    <n v="1"/>
    <n v="1439"/>
    <x v="1"/>
    <n v="20"/>
    <n v="0"/>
    <s v="Female"/>
    <n v="0"/>
    <n v="2021"/>
    <x v="11"/>
    <x v="11"/>
    <x v="2"/>
    <x v="0"/>
    <x v="1"/>
  </r>
  <r>
    <x v="519"/>
    <d v="2023-01-20T12:13:38"/>
    <x v="3"/>
    <n v="368"/>
    <n v="3"/>
    <n v="4003"/>
    <x v="3"/>
    <n v="20"/>
    <n v="0"/>
    <s v="Female"/>
    <n v="0"/>
    <n v="2023"/>
    <x v="5"/>
    <x v="5"/>
    <x v="2"/>
    <x v="0"/>
    <x v="3"/>
  </r>
  <r>
    <x v="519"/>
    <d v="2022-02-05T16:06:07"/>
    <x v="3"/>
    <n v="171"/>
    <n v="2"/>
    <n v="3728"/>
    <x v="2"/>
    <n v="20"/>
    <n v="0"/>
    <s v="Female"/>
    <n v="0"/>
    <n v="2022"/>
    <x v="6"/>
    <x v="6"/>
    <x v="2"/>
    <x v="0"/>
    <x v="2"/>
  </r>
  <r>
    <x v="520"/>
    <d v="2021-10-27T15:05:47"/>
    <x v="2"/>
    <n v="344"/>
    <n v="3"/>
    <n v="504"/>
    <x v="2"/>
    <n v="18"/>
    <n v="0"/>
    <s v="Male"/>
    <n v="1"/>
    <n v="2021"/>
    <x v="11"/>
    <x v="11"/>
    <x v="2"/>
    <x v="0"/>
    <x v="2"/>
  </r>
  <r>
    <x v="520"/>
    <d v="2021-04-15T16:41:20"/>
    <x v="2"/>
    <n v="226"/>
    <n v="1"/>
    <n v="1393"/>
    <x v="0"/>
    <n v="18"/>
    <n v="1"/>
    <s v="Male"/>
    <n v="1"/>
    <n v="2021"/>
    <x v="4"/>
    <x v="4"/>
    <x v="2"/>
    <x v="1"/>
    <x v="0"/>
  </r>
  <r>
    <x v="520"/>
    <d v="2021-09-12T10:33:52"/>
    <x v="3"/>
    <n v="195"/>
    <n v="5"/>
    <n v="146"/>
    <x v="0"/>
    <n v="18"/>
    <n v="1"/>
    <s v="Male"/>
    <n v="1"/>
    <n v="2021"/>
    <x v="0"/>
    <x v="0"/>
    <x v="2"/>
    <x v="1"/>
    <x v="0"/>
  </r>
  <r>
    <x v="520"/>
    <d v="2021-02-16T17:37:38"/>
    <x v="2"/>
    <n v="46"/>
    <n v="4"/>
    <n v="653"/>
    <x v="3"/>
    <n v="18"/>
    <n v="0"/>
    <s v="Male"/>
    <n v="1"/>
    <n v="2021"/>
    <x v="6"/>
    <x v="6"/>
    <x v="2"/>
    <x v="0"/>
    <x v="3"/>
  </r>
  <r>
    <x v="521"/>
    <d v="2023-05-11T05:09:02"/>
    <x v="2"/>
    <n v="83"/>
    <n v="3"/>
    <n v="550"/>
    <x v="0"/>
    <n v="25"/>
    <n v="0"/>
    <s v="Female"/>
    <n v="0"/>
    <n v="2023"/>
    <x v="2"/>
    <x v="2"/>
    <x v="2"/>
    <x v="0"/>
    <x v="0"/>
  </r>
  <r>
    <x v="521"/>
    <d v="2020-08-20T02:20:11"/>
    <x v="0"/>
    <n v="135"/>
    <n v="3"/>
    <n v="3167"/>
    <x v="2"/>
    <n v="25"/>
    <n v="0"/>
    <s v="Female"/>
    <n v="0"/>
    <n v="2020"/>
    <x v="10"/>
    <x v="10"/>
    <x v="2"/>
    <x v="0"/>
    <x v="2"/>
  </r>
  <r>
    <x v="521"/>
    <d v="2022-08-14T21:20:01"/>
    <x v="3"/>
    <n v="357"/>
    <n v="1"/>
    <n v="3118"/>
    <x v="0"/>
    <n v="25"/>
    <n v="1"/>
    <s v="Female"/>
    <n v="0"/>
    <n v="2022"/>
    <x v="10"/>
    <x v="10"/>
    <x v="2"/>
    <x v="1"/>
    <x v="0"/>
  </r>
  <r>
    <x v="521"/>
    <d v="2022-12-10T16:37:00"/>
    <x v="2"/>
    <n v="201"/>
    <n v="1"/>
    <n v="1925"/>
    <x v="0"/>
    <n v="25"/>
    <n v="1"/>
    <s v="Female"/>
    <n v="0"/>
    <n v="2022"/>
    <x v="9"/>
    <x v="9"/>
    <x v="2"/>
    <x v="1"/>
    <x v="0"/>
  </r>
  <r>
    <x v="521"/>
    <d v="2022-06-22T22:56:36"/>
    <x v="3"/>
    <n v="392"/>
    <n v="4"/>
    <n v="2802"/>
    <x v="1"/>
    <n v="25"/>
    <n v="1"/>
    <s v="Female"/>
    <n v="0"/>
    <n v="2022"/>
    <x v="8"/>
    <x v="8"/>
    <x v="2"/>
    <x v="1"/>
    <x v="1"/>
  </r>
  <r>
    <x v="521"/>
    <d v="2020-09-25T05:54:21"/>
    <x v="2"/>
    <n v="38"/>
    <n v="2"/>
    <n v="3951"/>
    <x v="1"/>
    <n v="25"/>
    <n v="1"/>
    <s v="Female"/>
    <n v="0"/>
    <n v="2020"/>
    <x v="0"/>
    <x v="0"/>
    <x v="2"/>
    <x v="1"/>
    <x v="1"/>
  </r>
  <r>
    <x v="521"/>
    <d v="2021-11-09T22:37:40"/>
    <x v="3"/>
    <n v="447"/>
    <n v="3"/>
    <n v="280"/>
    <x v="2"/>
    <n v="25"/>
    <n v="1"/>
    <s v="Female"/>
    <n v="0"/>
    <n v="2021"/>
    <x v="3"/>
    <x v="3"/>
    <x v="2"/>
    <x v="1"/>
    <x v="2"/>
  </r>
  <r>
    <x v="522"/>
    <d v="2021-05-30T13:04:21"/>
    <x v="3"/>
    <n v="350"/>
    <n v="1"/>
    <n v="4283"/>
    <x v="1"/>
    <n v="24"/>
    <n v="0"/>
    <s v="Male"/>
    <n v="0"/>
    <n v="2021"/>
    <x v="2"/>
    <x v="2"/>
    <x v="2"/>
    <x v="0"/>
    <x v="1"/>
  </r>
  <r>
    <x v="522"/>
    <d v="2020-11-01T05:48:02"/>
    <x v="3"/>
    <n v="114"/>
    <n v="1"/>
    <n v="4371"/>
    <x v="1"/>
    <n v="24"/>
    <n v="1"/>
    <s v="Male"/>
    <n v="0"/>
    <n v="2020"/>
    <x v="3"/>
    <x v="3"/>
    <x v="2"/>
    <x v="1"/>
    <x v="1"/>
  </r>
  <r>
    <x v="522"/>
    <d v="2023-07-15T13:19:07"/>
    <x v="1"/>
    <n v="195"/>
    <n v="2"/>
    <n v="2239"/>
    <x v="1"/>
    <n v="24"/>
    <n v="1"/>
    <s v="Male"/>
    <n v="0"/>
    <n v="2023"/>
    <x v="7"/>
    <x v="7"/>
    <x v="2"/>
    <x v="1"/>
    <x v="1"/>
  </r>
  <r>
    <x v="522"/>
    <d v="2022-05-13T08:28:28"/>
    <x v="1"/>
    <n v="28"/>
    <n v="2"/>
    <n v="1231"/>
    <x v="0"/>
    <n v="24"/>
    <n v="1"/>
    <s v="Male"/>
    <n v="0"/>
    <n v="2022"/>
    <x v="2"/>
    <x v="2"/>
    <x v="2"/>
    <x v="1"/>
    <x v="0"/>
  </r>
  <r>
    <x v="523"/>
    <d v="2022-11-05T12:53:35"/>
    <x v="0"/>
    <n v="132"/>
    <n v="5"/>
    <n v="2095"/>
    <x v="2"/>
    <n v="41"/>
    <n v="1"/>
    <s v="Male"/>
    <n v="0"/>
    <n v="2022"/>
    <x v="3"/>
    <x v="3"/>
    <x v="1"/>
    <x v="1"/>
    <x v="2"/>
  </r>
  <r>
    <x v="523"/>
    <d v="2022-12-17T21:52:24"/>
    <x v="3"/>
    <n v="400"/>
    <n v="1"/>
    <n v="4339"/>
    <x v="2"/>
    <n v="41"/>
    <n v="0"/>
    <s v="Male"/>
    <n v="0"/>
    <n v="2022"/>
    <x v="9"/>
    <x v="9"/>
    <x v="1"/>
    <x v="0"/>
    <x v="2"/>
  </r>
  <r>
    <x v="523"/>
    <d v="2020-04-17T15:00:05"/>
    <x v="3"/>
    <n v="156"/>
    <n v="2"/>
    <n v="3687"/>
    <x v="2"/>
    <n v="41"/>
    <n v="0"/>
    <s v="Male"/>
    <n v="0"/>
    <n v="2020"/>
    <x v="4"/>
    <x v="4"/>
    <x v="1"/>
    <x v="0"/>
    <x v="2"/>
  </r>
  <r>
    <x v="523"/>
    <d v="2022-02-08T01:40:41"/>
    <x v="2"/>
    <n v="31"/>
    <n v="4"/>
    <n v="4250"/>
    <x v="0"/>
    <n v="41"/>
    <n v="0"/>
    <s v="Male"/>
    <n v="0"/>
    <n v="2022"/>
    <x v="6"/>
    <x v="6"/>
    <x v="1"/>
    <x v="0"/>
    <x v="0"/>
  </r>
  <r>
    <x v="523"/>
    <d v="2021-07-22T02:09:43"/>
    <x v="3"/>
    <n v="292"/>
    <n v="4"/>
    <n v="645"/>
    <x v="0"/>
    <n v="41"/>
    <n v="0"/>
    <s v="Male"/>
    <n v="0"/>
    <n v="2021"/>
    <x v="7"/>
    <x v="7"/>
    <x v="1"/>
    <x v="0"/>
    <x v="0"/>
  </r>
  <r>
    <x v="523"/>
    <d v="2022-12-31T01:11:06"/>
    <x v="3"/>
    <n v="239"/>
    <n v="2"/>
    <n v="4258"/>
    <x v="0"/>
    <n v="41"/>
    <n v="1"/>
    <s v="Male"/>
    <n v="0"/>
    <n v="2022"/>
    <x v="9"/>
    <x v="9"/>
    <x v="1"/>
    <x v="1"/>
    <x v="0"/>
  </r>
  <r>
    <x v="523"/>
    <d v="2022-03-16T03:23:59"/>
    <x v="3"/>
    <n v="17"/>
    <n v="1"/>
    <n v="2162"/>
    <x v="0"/>
    <n v="41"/>
    <n v="1"/>
    <s v="Male"/>
    <n v="0"/>
    <n v="2022"/>
    <x v="1"/>
    <x v="1"/>
    <x v="1"/>
    <x v="1"/>
    <x v="0"/>
  </r>
  <r>
    <x v="524"/>
    <d v="2022-09-20T04:35:04"/>
    <x v="1"/>
    <n v="183"/>
    <n v="5"/>
    <n v="1043"/>
    <x v="1"/>
    <n v="34"/>
    <n v="0"/>
    <s v="Male"/>
    <n v="0"/>
    <n v="2022"/>
    <x v="0"/>
    <x v="0"/>
    <x v="0"/>
    <x v="0"/>
    <x v="1"/>
  </r>
  <r>
    <x v="524"/>
    <d v="2023-08-04T15:13:17"/>
    <x v="3"/>
    <n v="84"/>
    <n v="5"/>
    <n v="2076"/>
    <x v="3"/>
    <n v="34"/>
    <n v="0"/>
    <s v="Male"/>
    <n v="0"/>
    <n v="2023"/>
    <x v="10"/>
    <x v="10"/>
    <x v="0"/>
    <x v="0"/>
    <x v="3"/>
  </r>
  <r>
    <x v="524"/>
    <d v="2020-12-24T21:50:02"/>
    <x v="2"/>
    <n v="371"/>
    <n v="2"/>
    <n v="625"/>
    <x v="3"/>
    <n v="34"/>
    <n v="0"/>
    <s v="Male"/>
    <n v="0"/>
    <n v="2020"/>
    <x v="9"/>
    <x v="9"/>
    <x v="0"/>
    <x v="0"/>
    <x v="3"/>
  </r>
  <r>
    <x v="524"/>
    <d v="2022-08-15T10:25:26"/>
    <x v="0"/>
    <n v="233"/>
    <n v="5"/>
    <n v="4305"/>
    <x v="1"/>
    <n v="34"/>
    <n v="0"/>
    <s v="Male"/>
    <n v="0"/>
    <n v="2022"/>
    <x v="10"/>
    <x v="10"/>
    <x v="0"/>
    <x v="0"/>
    <x v="1"/>
  </r>
  <r>
    <x v="525"/>
    <d v="2020-03-13T05:18:07"/>
    <x v="2"/>
    <n v="359"/>
    <n v="2"/>
    <n v="2020"/>
    <x v="1"/>
    <n v="44"/>
    <n v="1"/>
    <s v="Male"/>
    <n v="0"/>
    <n v="2020"/>
    <x v="1"/>
    <x v="1"/>
    <x v="1"/>
    <x v="1"/>
    <x v="1"/>
  </r>
  <r>
    <x v="525"/>
    <d v="2021-03-28T11:47:18"/>
    <x v="3"/>
    <n v="375"/>
    <n v="1"/>
    <n v="3221"/>
    <x v="1"/>
    <n v="44"/>
    <n v="0"/>
    <s v="Male"/>
    <n v="0"/>
    <n v="2021"/>
    <x v="1"/>
    <x v="1"/>
    <x v="1"/>
    <x v="0"/>
    <x v="1"/>
  </r>
  <r>
    <x v="525"/>
    <d v="2022-04-08T05:20:07"/>
    <x v="0"/>
    <n v="456"/>
    <n v="5"/>
    <n v="2153"/>
    <x v="2"/>
    <n v="44"/>
    <n v="0"/>
    <s v="Male"/>
    <n v="0"/>
    <n v="2022"/>
    <x v="4"/>
    <x v="4"/>
    <x v="1"/>
    <x v="0"/>
    <x v="2"/>
  </r>
  <r>
    <x v="525"/>
    <d v="2021-11-05T01:08:12"/>
    <x v="1"/>
    <n v="263"/>
    <n v="5"/>
    <n v="2301"/>
    <x v="1"/>
    <n v="44"/>
    <n v="0"/>
    <s v="Male"/>
    <n v="0"/>
    <n v="2021"/>
    <x v="3"/>
    <x v="3"/>
    <x v="1"/>
    <x v="0"/>
    <x v="1"/>
  </r>
  <r>
    <x v="525"/>
    <d v="2020-06-12T11:20:06"/>
    <x v="0"/>
    <n v="102"/>
    <n v="4"/>
    <n v="4573"/>
    <x v="3"/>
    <n v="44"/>
    <n v="0"/>
    <s v="Male"/>
    <n v="0"/>
    <n v="2020"/>
    <x v="8"/>
    <x v="8"/>
    <x v="1"/>
    <x v="0"/>
    <x v="3"/>
  </r>
  <r>
    <x v="525"/>
    <d v="2023-03-26T23:42:07"/>
    <x v="0"/>
    <n v="91"/>
    <n v="4"/>
    <n v="2814"/>
    <x v="0"/>
    <n v="44"/>
    <n v="0"/>
    <s v="Male"/>
    <n v="0"/>
    <n v="2023"/>
    <x v="1"/>
    <x v="1"/>
    <x v="1"/>
    <x v="0"/>
    <x v="0"/>
  </r>
  <r>
    <x v="525"/>
    <d v="2023-04-02T13:33:11"/>
    <x v="2"/>
    <n v="359"/>
    <n v="1"/>
    <n v="2590"/>
    <x v="1"/>
    <n v="44"/>
    <n v="0"/>
    <s v="Male"/>
    <n v="0"/>
    <n v="2023"/>
    <x v="4"/>
    <x v="4"/>
    <x v="1"/>
    <x v="0"/>
    <x v="1"/>
  </r>
  <r>
    <x v="526"/>
    <d v="2022-08-12T20:56:51"/>
    <x v="2"/>
    <n v="69"/>
    <n v="3"/>
    <n v="1824"/>
    <x v="2"/>
    <n v="61"/>
    <n v="0"/>
    <s v="Female"/>
    <n v="0"/>
    <n v="2022"/>
    <x v="10"/>
    <x v="10"/>
    <x v="3"/>
    <x v="0"/>
    <x v="2"/>
  </r>
  <r>
    <x v="526"/>
    <d v="2021-01-06T10:27:19"/>
    <x v="2"/>
    <n v="446"/>
    <n v="1"/>
    <n v="397"/>
    <x v="1"/>
    <n v="61"/>
    <n v="0"/>
    <s v="Female"/>
    <n v="0"/>
    <n v="2021"/>
    <x v="5"/>
    <x v="5"/>
    <x v="3"/>
    <x v="0"/>
    <x v="1"/>
  </r>
  <r>
    <x v="526"/>
    <d v="2023-05-11T03:49:21"/>
    <x v="3"/>
    <n v="122"/>
    <n v="5"/>
    <n v="3735"/>
    <x v="2"/>
    <n v="61"/>
    <n v="0"/>
    <s v="Female"/>
    <n v="0"/>
    <n v="2023"/>
    <x v="2"/>
    <x v="2"/>
    <x v="3"/>
    <x v="0"/>
    <x v="2"/>
  </r>
  <r>
    <x v="526"/>
    <d v="2020-04-17T03:15:34"/>
    <x v="2"/>
    <n v="245"/>
    <n v="5"/>
    <n v="3034"/>
    <x v="0"/>
    <n v="61"/>
    <n v="0"/>
    <s v="Female"/>
    <n v="0"/>
    <n v="2020"/>
    <x v="4"/>
    <x v="4"/>
    <x v="3"/>
    <x v="0"/>
    <x v="0"/>
  </r>
  <r>
    <x v="526"/>
    <d v="2020-08-03T18:59:37"/>
    <x v="2"/>
    <n v="29"/>
    <n v="5"/>
    <n v="3611"/>
    <x v="3"/>
    <n v="61"/>
    <n v="1"/>
    <s v="Female"/>
    <n v="0"/>
    <n v="2020"/>
    <x v="10"/>
    <x v="10"/>
    <x v="3"/>
    <x v="1"/>
    <x v="3"/>
  </r>
  <r>
    <x v="526"/>
    <d v="2021-03-07T17:23:25"/>
    <x v="2"/>
    <n v="138"/>
    <n v="1"/>
    <n v="5045"/>
    <x v="2"/>
    <n v="61"/>
    <n v="0"/>
    <s v="Female"/>
    <n v="0"/>
    <n v="2021"/>
    <x v="1"/>
    <x v="1"/>
    <x v="3"/>
    <x v="0"/>
    <x v="2"/>
  </r>
  <r>
    <x v="526"/>
    <d v="2021-02-23T22:12:20"/>
    <x v="0"/>
    <n v="200"/>
    <n v="1"/>
    <n v="2707"/>
    <x v="1"/>
    <n v="61"/>
    <n v="0"/>
    <s v="Female"/>
    <n v="0"/>
    <n v="2021"/>
    <x v="6"/>
    <x v="6"/>
    <x v="3"/>
    <x v="0"/>
    <x v="1"/>
  </r>
  <r>
    <x v="526"/>
    <d v="2020-09-10T15:35:38"/>
    <x v="0"/>
    <n v="259"/>
    <n v="2"/>
    <n v="2451"/>
    <x v="3"/>
    <n v="61"/>
    <n v="1"/>
    <s v="Female"/>
    <n v="0"/>
    <n v="2020"/>
    <x v="0"/>
    <x v="0"/>
    <x v="3"/>
    <x v="1"/>
    <x v="3"/>
  </r>
  <r>
    <x v="526"/>
    <d v="2021-07-02T14:32:18"/>
    <x v="0"/>
    <n v="188"/>
    <n v="3"/>
    <n v="919"/>
    <x v="2"/>
    <n v="61"/>
    <n v="0"/>
    <s v="Female"/>
    <n v="0"/>
    <n v="2021"/>
    <x v="7"/>
    <x v="7"/>
    <x v="3"/>
    <x v="0"/>
    <x v="2"/>
  </r>
  <r>
    <x v="527"/>
    <d v="2020-09-25T10:50:59"/>
    <x v="0"/>
    <n v="378"/>
    <n v="3"/>
    <n v="986"/>
    <x v="2"/>
    <n v="58"/>
    <n v="1"/>
    <s v="Male"/>
    <n v="1"/>
    <n v="2020"/>
    <x v="0"/>
    <x v="0"/>
    <x v="1"/>
    <x v="1"/>
    <x v="2"/>
  </r>
  <r>
    <x v="527"/>
    <d v="2021-03-07T03:18:15"/>
    <x v="1"/>
    <n v="296"/>
    <n v="2"/>
    <n v="2300"/>
    <x v="1"/>
    <n v="58"/>
    <n v="1"/>
    <s v="Male"/>
    <n v="1"/>
    <n v="2021"/>
    <x v="1"/>
    <x v="1"/>
    <x v="1"/>
    <x v="1"/>
    <x v="1"/>
  </r>
  <r>
    <x v="527"/>
    <d v="2020-01-12T22:53:49"/>
    <x v="3"/>
    <n v="140"/>
    <n v="2"/>
    <n v="1337"/>
    <x v="0"/>
    <n v="58"/>
    <n v="0"/>
    <s v="Male"/>
    <n v="1"/>
    <n v="2020"/>
    <x v="5"/>
    <x v="5"/>
    <x v="1"/>
    <x v="0"/>
    <x v="0"/>
  </r>
  <r>
    <x v="528"/>
    <d v="2020-12-23T01:12:51"/>
    <x v="0"/>
    <n v="55"/>
    <n v="3"/>
    <n v="1758"/>
    <x v="1"/>
    <n v="59"/>
    <n v="0"/>
    <s v="Female"/>
    <n v="1"/>
    <n v="2020"/>
    <x v="9"/>
    <x v="9"/>
    <x v="1"/>
    <x v="0"/>
    <x v="1"/>
  </r>
  <r>
    <x v="528"/>
    <d v="2020-09-17T11:22:39"/>
    <x v="3"/>
    <n v="430"/>
    <n v="1"/>
    <n v="3826"/>
    <x v="0"/>
    <n v="59"/>
    <n v="0"/>
    <s v="Female"/>
    <n v="1"/>
    <n v="2020"/>
    <x v="0"/>
    <x v="0"/>
    <x v="1"/>
    <x v="0"/>
    <x v="0"/>
  </r>
  <r>
    <x v="528"/>
    <d v="2021-02-09T16:11:08"/>
    <x v="3"/>
    <n v="90"/>
    <n v="1"/>
    <n v="1667"/>
    <x v="1"/>
    <n v="59"/>
    <n v="1"/>
    <s v="Female"/>
    <n v="1"/>
    <n v="2021"/>
    <x v="6"/>
    <x v="6"/>
    <x v="1"/>
    <x v="1"/>
    <x v="1"/>
  </r>
  <r>
    <x v="528"/>
    <d v="2020-08-04T02:30:47"/>
    <x v="2"/>
    <n v="242"/>
    <n v="4"/>
    <n v="1440"/>
    <x v="0"/>
    <n v="59"/>
    <n v="0"/>
    <s v="Female"/>
    <n v="1"/>
    <n v="2020"/>
    <x v="10"/>
    <x v="10"/>
    <x v="1"/>
    <x v="0"/>
    <x v="0"/>
  </r>
  <r>
    <x v="528"/>
    <d v="2023-07-02T03:37:28"/>
    <x v="2"/>
    <n v="160"/>
    <n v="1"/>
    <n v="1774"/>
    <x v="3"/>
    <n v="59"/>
    <n v="0"/>
    <s v="Female"/>
    <n v="1"/>
    <n v="2023"/>
    <x v="7"/>
    <x v="7"/>
    <x v="1"/>
    <x v="0"/>
    <x v="3"/>
  </r>
  <r>
    <x v="528"/>
    <d v="2020-10-19T13:08:33"/>
    <x v="2"/>
    <n v="274"/>
    <n v="4"/>
    <n v="2224"/>
    <x v="1"/>
    <n v="59"/>
    <n v="0"/>
    <s v="Female"/>
    <n v="1"/>
    <n v="2020"/>
    <x v="11"/>
    <x v="11"/>
    <x v="1"/>
    <x v="0"/>
    <x v="1"/>
  </r>
  <r>
    <x v="528"/>
    <d v="2023-02-10T06:38:40"/>
    <x v="1"/>
    <n v="254"/>
    <n v="4"/>
    <n v="4609"/>
    <x v="2"/>
    <n v="59"/>
    <n v="1"/>
    <s v="Female"/>
    <n v="1"/>
    <n v="2023"/>
    <x v="6"/>
    <x v="6"/>
    <x v="1"/>
    <x v="1"/>
    <x v="2"/>
  </r>
  <r>
    <x v="528"/>
    <d v="2020-03-04T18:46:04"/>
    <x v="1"/>
    <n v="316"/>
    <n v="5"/>
    <n v="2853"/>
    <x v="0"/>
    <n v="59"/>
    <n v="1"/>
    <s v="Female"/>
    <n v="1"/>
    <n v="2020"/>
    <x v="1"/>
    <x v="1"/>
    <x v="1"/>
    <x v="1"/>
    <x v="0"/>
  </r>
  <r>
    <x v="529"/>
    <d v="2022-11-15T01:28:46"/>
    <x v="1"/>
    <n v="147"/>
    <n v="3"/>
    <n v="972"/>
    <x v="1"/>
    <n v="45"/>
    <n v="1"/>
    <s v="Male"/>
    <n v="0"/>
    <n v="2022"/>
    <x v="3"/>
    <x v="3"/>
    <x v="1"/>
    <x v="1"/>
    <x v="1"/>
  </r>
  <r>
    <x v="529"/>
    <d v="2021-04-10T20:01:33"/>
    <x v="0"/>
    <n v="442"/>
    <n v="1"/>
    <n v="4245"/>
    <x v="0"/>
    <n v="45"/>
    <n v="0"/>
    <s v="Male"/>
    <n v="0"/>
    <n v="2021"/>
    <x v="4"/>
    <x v="4"/>
    <x v="1"/>
    <x v="0"/>
    <x v="0"/>
  </r>
  <r>
    <x v="529"/>
    <d v="2022-01-02T07:56:34"/>
    <x v="3"/>
    <n v="216"/>
    <n v="1"/>
    <n v="4832"/>
    <x v="1"/>
    <n v="45"/>
    <n v="0"/>
    <s v="Male"/>
    <n v="0"/>
    <n v="2022"/>
    <x v="5"/>
    <x v="5"/>
    <x v="1"/>
    <x v="0"/>
    <x v="1"/>
  </r>
  <r>
    <x v="529"/>
    <d v="2021-04-12T03:43:12"/>
    <x v="3"/>
    <n v="361"/>
    <n v="3"/>
    <n v="1182"/>
    <x v="0"/>
    <n v="45"/>
    <n v="0"/>
    <s v="Male"/>
    <n v="0"/>
    <n v="2021"/>
    <x v="4"/>
    <x v="4"/>
    <x v="1"/>
    <x v="0"/>
    <x v="0"/>
  </r>
  <r>
    <x v="529"/>
    <d v="2020-12-04T17:50:59"/>
    <x v="3"/>
    <n v="80"/>
    <n v="4"/>
    <n v="3693"/>
    <x v="0"/>
    <n v="45"/>
    <n v="1"/>
    <s v="Male"/>
    <n v="0"/>
    <n v="2020"/>
    <x v="9"/>
    <x v="9"/>
    <x v="1"/>
    <x v="1"/>
    <x v="0"/>
  </r>
  <r>
    <x v="530"/>
    <d v="2022-09-02T21:40:57"/>
    <x v="1"/>
    <n v="74"/>
    <n v="4"/>
    <n v="2814"/>
    <x v="1"/>
    <n v="52"/>
    <n v="0"/>
    <s v="Male"/>
    <n v="0"/>
    <n v="2022"/>
    <x v="0"/>
    <x v="0"/>
    <x v="1"/>
    <x v="0"/>
    <x v="1"/>
  </r>
  <r>
    <x v="530"/>
    <d v="2021-05-05T03:26:36"/>
    <x v="3"/>
    <n v="460"/>
    <n v="5"/>
    <n v="4523"/>
    <x v="1"/>
    <n v="52"/>
    <n v="1"/>
    <s v="Male"/>
    <n v="0"/>
    <n v="2021"/>
    <x v="2"/>
    <x v="2"/>
    <x v="1"/>
    <x v="1"/>
    <x v="1"/>
  </r>
  <r>
    <x v="530"/>
    <d v="2020-06-27T16:44:09"/>
    <x v="3"/>
    <n v="376"/>
    <n v="3"/>
    <n v="3380"/>
    <x v="1"/>
    <n v="52"/>
    <n v="0"/>
    <s v="Male"/>
    <n v="0"/>
    <n v="2020"/>
    <x v="8"/>
    <x v="8"/>
    <x v="1"/>
    <x v="0"/>
    <x v="1"/>
  </r>
  <r>
    <x v="530"/>
    <d v="2022-10-20T09:17:16"/>
    <x v="3"/>
    <n v="418"/>
    <n v="2"/>
    <n v="409"/>
    <x v="2"/>
    <n v="52"/>
    <n v="0"/>
    <s v="Male"/>
    <n v="0"/>
    <n v="2022"/>
    <x v="11"/>
    <x v="11"/>
    <x v="1"/>
    <x v="0"/>
    <x v="2"/>
  </r>
  <r>
    <x v="530"/>
    <d v="2020-05-05T17:33:31"/>
    <x v="2"/>
    <n v="283"/>
    <n v="5"/>
    <n v="4611"/>
    <x v="0"/>
    <n v="52"/>
    <n v="0"/>
    <s v="Male"/>
    <n v="0"/>
    <n v="2020"/>
    <x v="2"/>
    <x v="2"/>
    <x v="1"/>
    <x v="0"/>
    <x v="0"/>
  </r>
  <r>
    <x v="531"/>
    <d v="2021-07-14T09:36:28"/>
    <x v="1"/>
    <n v="376"/>
    <n v="4"/>
    <n v="1716"/>
    <x v="0"/>
    <n v="33"/>
    <n v="0"/>
    <s v="Male"/>
    <n v="1"/>
    <n v="2021"/>
    <x v="7"/>
    <x v="7"/>
    <x v="0"/>
    <x v="0"/>
    <x v="0"/>
  </r>
  <r>
    <x v="531"/>
    <d v="2020-02-10T13:51:09"/>
    <x v="3"/>
    <n v="212"/>
    <n v="2"/>
    <n v="669"/>
    <x v="0"/>
    <n v="33"/>
    <n v="1"/>
    <s v="Male"/>
    <n v="1"/>
    <n v="2020"/>
    <x v="6"/>
    <x v="6"/>
    <x v="0"/>
    <x v="1"/>
    <x v="0"/>
  </r>
  <r>
    <x v="531"/>
    <d v="2021-11-02T03:05:44"/>
    <x v="1"/>
    <n v="358"/>
    <n v="2"/>
    <n v="1208"/>
    <x v="1"/>
    <n v="33"/>
    <n v="0"/>
    <s v="Male"/>
    <n v="1"/>
    <n v="2021"/>
    <x v="3"/>
    <x v="3"/>
    <x v="0"/>
    <x v="0"/>
    <x v="1"/>
  </r>
  <r>
    <x v="531"/>
    <d v="2022-02-14T09:14:52"/>
    <x v="2"/>
    <n v="100"/>
    <n v="4"/>
    <n v="1392"/>
    <x v="1"/>
    <n v="33"/>
    <n v="1"/>
    <s v="Male"/>
    <n v="1"/>
    <n v="2022"/>
    <x v="6"/>
    <x v="6"/>
    <x v="0"/>
    <x v="1"/>
    <x v="1"/>
  </r>
  <r>
    <x v="531"/>
    <d v="2021-09-27T00:59:06"/>
    <x v="2"/>
    <n v="129"/>
    <n v="1"/>
    <n v="831"/>
    <x v="0"/>
    <n v="33"/>
    <n v="0"/>
    <s v="Male"/>
    <n v="1"/>
    <n v="2021"/>
    <x v="0"/>
    <x v="0"/>
    <x v="0"/>
    <x v="0"/>
    <x v="0"/>
  </r>
  <r>
    <x v="531"/>
    <d v="2021-10-23T15:23:22"/>
    <x v="0"/>
    <n v="255"/>
    <n v="3"/>
    <n v="1791"/>
    <x v="0"/>
    <n v="33"/>
    <n v="0"/>
    <s v="Male"/>
    <n v="1"/>
    <n v="2021"/>
    <x v="11"/>
    <x v="11"/>
    <x v="0"/>
    <x v="0"/>
    <x v="0"/>
  </r>
  <r>
    <x v="532"/>
    <d v="2022-05-26T13:40:36"/>
    <x v="1"/>
    <n v="22"/>
    <n v="3"/>
    <n v="2248"/>
    <x v="3"/>
    <n v="52"/>
    <n v="0"/>
    <s v="Male"/>
    <n v="0"/>
    <n v="2022"/>
    <x v="2"/>
    <x v="2"/>
    <x v="1"/>
    <x v="0"/>
    <x v="3"/>
  </r>
  <r>
    <x v="532"/>
    <d v="2022-04-30T07:32:01"/>
    <x v="3"/>
    <n v="439"/>
    <n v="3"/>
    <n v="4479"/>
    <x v="0"/>
    <n v="52"/>
    <n v="0"/>
    <s v="Male"/>
    <n v="0"/>
    <n v="2022"/>
    <x v="4"/>
    <x v="4"/>
    <x v="1"/>
    <x v="0"/>
    <x v="0"/>
  </r>
  <r>
    <x v="532"/>
    <d v="2022-09-03T16:12:30"/>
    <x v="1"/>
    <n v="345"/>
    <n v="4"/>
    <n v="1358"/>
    <x v="0"/>
    <n v="52"/>
    <n v="0"/>
    <s v="Male"/>
    <n v="0"/>
    <n v="2022"/>
    <x v="0"/>
    <x v="0"/>
    <x v="1"/>
    <x v="0"/>
    <x v="0"/>
  </r>
  <r>
    <x v="532"/>
    <d v="2022-09-18T18:01:56"/>
    <x v="0"/>
    <n v="95"/>
    <n v="2"/>
    <n v="1022"/>
    <x v="2"/>
    <n v="52"/>
    <n v="0"/>
    <s v="Male"/>
    <n v="0"/>
    <n v="2022"/>
    <x v="0"/>
    <x v="0"/>
    <x v="1"/>
    <x v="0"/>
    <x v="2"/>
  </r>
  <r>
    <x v="532"/>
    <d v="2020-06-28T01:36:14"/>
    <x v="2"/>
    <n v="57"/>
    <n v="2"/>
    <n v="3002"/>
    <x v="3"/>
    <n v="52"/>
    <n v="0"/>
    <s v="Male"/>
    <n v="0"/>
    <n v="2020"/>
    <x v="8"/>
    <x v="8"/>
    <x v="1"/>
    <x v="0"/>
    <x v="3"/>
  </r>
  <r>
    <x v="532"/>
    <d v="2020-12-10T06:13:23"/>
    <x v="3"/>
    <n v="317"/>
    <n v="5"/>
    <n v="279"/>
    <x v="1"/>
    <n v="52"/>
    <n v="0"/>
    <s v="Male"/>
    <n v="0"/>
    <n v="2020"/>
    <x v="9"/>
    <x v="9"/>
    <x v="1"/>
    <x v="0"/>
    <x v="1"/>
  </r>
  <r>
    <x v="532"/>
    <d v="2020-01-22T14:14:31"/>
    <x v="3"/>
    <n v="450"/>
    <n v="5"/>
    <n v="1452"/>
    <x v="1"/>
    <n v="52"/>
    <n v="0"/>
    <s v="Male"/>
    <n v="0"/>
    <n v="2020"/>
    <x v="5"/>
    <x v="5"/>
    <x v="1"/>
    <x v="0"/>
    <x v="1"/>
  </r>
  <r>
    <x v="532"/>
    <d v="2020-04-15T02:00:55"/>
    <x v="1"/>
    <n v="309"/>
    <n v="5"/>
    <n v="567"/>
    <x v="2"/>
    <n v="52"/>
    <n v="1"/>
    <s v="Male"/>
    <n v="0"/>
    <n v="2020"/>
    <x v="4"/>
    <x v="4"/>
    <x v="1"/>
    <x v="1"/>
    <x v="2"/>
  </r>
  <r>
    <x v="532"/>
    <d v="2023-06-02T00:08:50"/>
    <x v="0"/>
    <n v="345"/>
    <n v="2"/>
    <n v="1869"/>
    <x v="1"/>
    <n v="52"/>
    <n v="1"/>
    <s v="Male"/>
    <n v="0"/>
    <n v="2023"/>
    <x v="8"/>
    <x v="8"/>
    <x v="1"/>
    <x v="1"/>
    <x v="1"/>
  </r>
  <r>
    <x v="532"/>
    <d v="2020-05-20T18:32:13"/>
    <x v="0"/>
    <n v="392"/>
    <n v="2"/>
    <n v="1366"/>
    <x v="2"/>
    <n v="52"/>
    <n v="0"/>
    <s v="Male"/>
    <n v="0"/>
    <n v="2020"/>
    <x v="2"/>
    <x v="2"/>
    <x v="1"/>
    <x v="0"/>
    <x v="2"/>
  </r>
  <r>
    <x v="533"/>
    <d v="2023-09-11T06:06:50"/>
    <x v="3"/>
    <n v="153"/>
    <n v="1"/>
    <n v="5152"/>
    <x v="0"/>
    <n v="41"/>
    <n v="1"/>
    <s v="Male"/>
    <n v="1"/>
    <n v="2023"/>
    <x v="0"/>
    <x v="0"/>
    <x v="1"/>
    <x v="1"/>
    <x v="0"/>
  </r>
  <r>
    <x v="533"/>
    <d v="2020-08-25T11:10:43"/>
    <x v="1"/>
    <n v="464"/>
    <n v="5"/>
    <n v="4861"/>
    <x v="2"/>
    <n v="41"/>
    <n v="0"/>
    <s v="Male"/>
    <n v="1"/>
    <n v="2020"/>
    <x v="10"/>
    <x v="10"/>
    <x v="1"/>
    <x v="0"/>
    <x v="2"/>
  </r>
  <r>
    <x v="533"/>
    <d v="2023-05-25T16:01:29"/>
    <x v="0"/>
    <n v="25"/>
    <n v="4"/>
    <n v="4526"/>
    <x v="3"/>
    <n v="41"/>
    <n v="0"/>
    <s v="Male"/>
    <n v="1"/>
    <n v="2023"/>
    <x v="2"/>
    <x v="2"/>
    <x v="1"/>
    <x v="0"/>
    <x v="3"/>
  </r>
  <r>
    <x v="533"/>
    <d v="2020-12-12T05:14:30"/>
    <x v="2"/>
    <n v="281"/>
    <n v="2"/>
    <n v="4696"/>
    <x v="1"/>
    <n v="41"/>
    <n v="0"/>
    <s v="Male"/>
    <n v="1"/>
    <n v="2020"/>
    <x v="9"/>
    <x v="9"/>
    <x v="1"/>
    <x v="0"/>
    <x v="1"/>
  </r>
  <r>
    <x v="533"/>
    <d v="2023-05-13T16:48:16"/>
    <x v="2"/>
    <n v="144"/>
    <n v="5"/>
    <n v="4814"/>
    <x v="0"/>
    <n v="41"/>
    <n v="1"/>
    <s v="Male"/>
    <n v="1"/>
    <n v="2023"/>
    <x v="2"/>
    <x v="2"/>
    <x v="1"/>
    <x v="1"/>
    <x v="0"/>
  </r>
  <r>
    <x v="533"/>
    <d v="2020-05-28T17:25:02"/>
    <x v="0"/>
    <n v="35"/>
    <n v="2"/>
    <n v="1216"/>
    <x v="3"/>
    <n v="41"/>
    <n v="0"/>
    <s v="Male"/>
    <n v="1"/>
    <n v="2020"/>
    <x v="2"/>
    <x v="2"/>
    <x v="1"/>
    <x v="0"/>
    <x v="3"/>
  </r>
  <r>
    <x v="533"/>
    <d v="2021-01-15T16:59:19"/>
    <x v="1"/>
    <n v="122"/>
    <n v="2"/>
    <n v="4741"/>
    <x v="3"/>
    <n v="41"/>
    <n v="0"/>
    <s v="Male"/>
    <n v="1"/>
    <n v="2021"/>
    <x v="5"/>
    <x v="5"/>
    <x v="1"/>
    <x v="0"/>
    <x v="3"/>
  </r>
  <r>
    <x v="533"/>
    <d v="2021-09-04T14:31:33"/>
    <x v="2"/>
    <n v="25"/>
    <n v="5"/>
    <n v="1416"/>
    <x v="3"/>
    <n v="41"/>
    <n v="0"/>
    <s v="Male"/>
    <n v="1"/>
    <n v="2021"/>
    <x v="0"/>
    <x v="0"/>
    <x v="1"/>
    <x v="0"/>
    <x v="3"/>
  </r>
  <r>
    <x v="534"/>
    <d v="2023-07-14T08:46:58"/>
    <x v="1"/>
    <n v="337"/>
    <n v="4"/>
    <n v="4314"/>
    <x v="0"/>
    <n v="19"/>
    <n v="0"/>
    <s v="Male"/>
    <n v="0"/>
    <n v="2023"/>
    <x v="7"/>
    <x v="7"/>
    <x v="2"/>
    <x v="0"/>
    <x v="0"/>
  </r>
  <r>
    <x v="534"/>
    <d v="2023-05-16T10:36:18"/>
    <x v="1"/>
    <n v="403"/>
    <n v="5"/>
    <n v="4225"/>
    <x v="2"/>
    <n v="19"/>
    <n v="0"/>
    <s v="Male"/>
    <n v="0"/>
    <n v="2023"/>
    <x v="2"/>
    <x v="2"/>
    <x v="2"/>
    <x v="0"/>
    <x v="2"/>
  </r>
  <r>
    <x v="534"/>
    <d v="2020-07-30T11:13:18"/>
    <x v="3"/>
    <n v="363"/>
    <n v="2"/>
    <n v="1533"/>
    <x v="0"/>
    <n v="19"/>
    <n v="1"/>
    <s v="Male"/>
    <n v="0"/>
    <n v="2020"/>
    <x v="7"/>
    <x v="7"/>
    <x v="2"/>
    <x v="1"/>
    <x v="0"/>
  </r>
  <r>
    <x v="534"/>
    <d v="2023-08-15T01:28:08"/>
    <x v="2"/>
    <n v="274"/>
    <n v="4"/>
    <n v="3700"/>
    <x v="0"/>
    <n v="19"/>
    <n v="0"/>
    <s v="Male"/>
    <n v="0"/>
    <n v="2023"/>
    <x v="10"/>
    <x v="10"/>
    <x v="2"/>
    <x v="0"/>
    <x v="0"/>
  </r>
  <r>
    <x v="534"/>
    <d v="2022-11-13T04:57:37"/>
    <x v="3"/>
    <n v="259"/>
    <n v="5"/>
    <n v="2300"/>
    <x v="1"/>
    <n v="19"/>
    <n v="1"/>
    <s v="Male"/>
    <n v="0"/>
    <n v="2022"/>
    <x v="3"/>
    <x v="3"/>
    <x v="2"/>
    <x v="1"/>
    <x v="1"/>
  </r>
  <r>
    <x v="535"/>
    <d v="2022-10-29T03:53:24"/>
    <x v="2"/>
    <n v="54"/>
    <n v="5"/>
    <n v="4485"/>
    <x v="2"/>
    <n v="25"/>
    <n v="1"/>
    <s v="Male"/>
    <n v="1"/>
    <n v="2022"/>
    <x v="11"/>
    <x v="11"/>
    <x v="2"/>
    <x v="1"/>
    <x v="2"/>
  </r>
  <r>
    <x v="535"/>
    <d v="2022-04-29T11:12:41"/>
    <x v="2"/>
    <n v="355"/>
    <n v="2"/>
    <n v="2545"/>
    <x v="0"/>
    <n v="25"/>
    <n v="0"/>
    <s v="Male"/>
    <n v="1"/>
    <n v="2022"/>
    <x v="4"/>
    <x v="4"/>
    <x v="2"/>
    <x v="0"/>
    <x v="0"/>
  </r>
  <r>
    <x v="535"/>
    <d v="2022-03-12T10:29:51"/>
    <x v="2"/>
    <n v="412"/>
    <n v="4"/>
    <n v="2763"/>
    <x v="2"/>
    <n v="25"/>
    <n v="1"/>
    <s v="Male"/>
    <n v="1"/>
    <n v="2022"/>
    <x v="1"/>
    <x v="1"/>
    <x v="2"/>
    <x v="1"/>
    <x v="2"/>
  </r>
  <r>
    <x v="535"/>
    <d v="2021-04-22T05:03:29"/>
    <x v="0"/>
    <n v="95"/>
    <n v="3"/>
    <n v="1955"/>
    <x v="3"/>
    <n v="25"/>
    <n v="1"/>
    <s v="Male"/>
    <n v="1"/>
    <n v="2021"/>
    <x v="4"/>
    <x v="4"/>
    <x v="2"/>
    <x v="1"/>
    <x v="3"/>
  </r>
  <r>
    <x v="535"/>
    <d v="2022-11-13T02:35:23"/>
    <x v="2"/>
    <n v="268"/>
    <n v="3"/>
    <n v="5116"/>
    <x v="2"/>
    <n v="25"/>
    <n v="0"/>
    <s v="Male"/>
    <n v="1"/>
    <n v="2022"/>
    <x v="3"/>
    <x v="3"/>
    <x v="2"/>
    <x v="0"/>
    <x v="2"/>
  </r>
  <r>
    <x v="535"/>
    <d v="2021-03-31T07:41:15"/>
    <x v="2"/>
    <n v="281"/>
    <n v="1"/>
    <n v="4845"/>
    <x v="0"/>
    <n v="25"/>
    <n v="1"/>
    <s v="Male"/>
    <n v="1"/>
    <n v="2021"/>
    <x v="1"/>
    <x v="1"/>
    <x v="2"/>
    <x v="1"/>
    <x v="0"/>
  </r>
  <r>
    <x v="535"/>
    <d v="2023-03-05T06:14:42"/>
    <x v="3"/>
    <n v="415"/>
    <n v="3"/>
    <n v="1694"/>
    <x v="1"/>
    <n v="25"/>
    <n v="1"/>
    <s v="Male"/>
    <n v="1"/>
    <n v="2023"/>
    <x v="1"/>
    <x v="1"/>
    <x v="2"/>
    <x v="1"/>
    <x v="1"/>
  </r>
  <r>
    <x v="535"/>
    <d v="2022-04-24T20:45:18"/>
    <x v="2"/>
    <n v="485"/>
    <n v="5"/>
    <n v="561"/>
    <x v="1"/>
    <n v="25"/>
    <n v="1"/>
    <s v="Male"/>
    <n v="1"/>
    <n v="2022"/>
    <x v="4"/>
    <x v="4"/>
    <x v="2"/>
    <x v="1"/>
    <x v="1"/>
  </r>
  <r>
    <x v="536"/>
    <d v="2022-10-26T21:37:57"/>
    <x v="1"/>
    <n v="485"/>
    <n v="4"/>
    <n v="1921"/>
    <x v="0"/>
    <n v="53"/>
    <n v="0"/>
    <s v="Male"/>
    <n v="0"/>
    <n v="2022"/>
    <x v="11"/>
    <x v="11"/>
    <x v="1"/>
    <x v="0"/>
    <x v="0"/>
  </r>
  <r>
    <x v="536"/>
    <d v="2021-07-05T17:47:09"/>
    <x v="2"/>
    <n v="447"/>
    <n v="1"/>
    <n v="3751"/>
    <x v="0"/>
    <n v="53"/>
    <n v="0"/>
    <s v="Male"/>
    <n v="0"/>
    <n v="2021"/>
    <x v="7"/>
    <x v="7"/>
    <x v="1"/>
    <x v="0"/>
    <x v="0"/>
  </r>
  <r>
    <x v="536"/>
    <d v="2020-04-01T09:49:01"/>
    <x v="2"/>
    <n v="85"/>
    <n v="5"/>
    <n v="1677"/>
    <x v="1"/>
    <n v="53"/>
    <n v="1"/>
    <s v="Male"/>
    <n v="0"/>
    <n v="2020"/>
    <x v="4"/>
    <x v="4"/>
    <x v="1"/>
    <x v="1"/>
    <x v="1"/>
  </r>
  <r>
    <x v="537"/>
    <d v="2021-04-24T10:57:49"/>
    <x v="1"/>
    <n v="477"/>
    <n v="4"/>
    <n v="4694"/>
    <x v="0"/>
    <n v="47"/>
    <n v="1"/>
    <s v="Male"/>
    <n v="0"/>
    <n v="2021"/>
    <x v="4"/>
    <x v="4"/>
    <x v="1"/>
    <x v="1"/>
    <x v="0"/>
  </r>
  <r>
    <x v="537"/>
    <d v="2022-03-01T13:31:51"/>
    <x v="3"/>
    <n v="379"/>
    <n v="1"/>
    <n v="4275"/>
    <x v="1"/>
    <n v="47"/>
    <n v="1"/>
    <s v="Male"/>
    <n v="0"/>
    <n v="2022"/>
    <x v="1"/>
    <x v="1"/>
    <x v="1"/>
    <x v="1"/>
    <x v="1"/>
  </r>
  <r>
    <x v="537"/>
    <d v="2023-06-20T02:03:48"/>
    <x v="2"/>
    <n v="257"/>
    <n v="5"/>
    <n v="2585"/>
    <x v="2"/>
    <n v="47"/>
    <n v="0"/>
    <s v="Male"/>
    <n v="0"/>
    <n v="2023"/>
    <x v="8"/>
    <x v="8"/>
    <x v="1"/>
    <x v="0"/>
    <x v="2"/>
  </r>
  <r>
    <x v="537"/>
    <d v="2021-06-09T20:22:53"/>
    <x v="1"/>
    <n v="180"/>
    <n v="4"/>
    <n v="2778"/>
    <x v="0"/>
    <n v="47"/>
    <n v="1"/>
    <s v="Male"/>
    <n v="0"/>
    <n v="2021"/>
    <x v="8"/>
    <x v="8"/>
    <x v="1"/>
    <x v="1"/>
    <x v="0"/>
  </r>
  <r>
    <x v="537"/>
    <d v="2020-10-18T20:21:20"/>
    <x v="0"/>
    <n v="331"/>
    <n v="1"/>
    <n v="3153"/>
    <x v="0"/>
    <n v="47"/>
    <n v="1"/>
    <s v="Male"/>
    <n v="0"/>
    <n v="2020"/>
    <x v="11"/>
    <x v="11"/>
    <x v="1"/>
    <x v="1"/>
    <x v="0"/>
  </r>
  <r>
    <x v="537"/>
    <d v="2020-11-04T22:37:00"/>
    <x v="2"/>
    <n v="386"/>
    <n v="4"/>
    <n v="3910"/>
    <x v="1"/>
    <n v="47"/>
    <n v="1"/>
    <s v="Male"/>
    <n v="0"/>
    <n v="2020"/>
    <x v="3"/>
    <x v="3"/>
    <x v="1"/>
    <x v="1"/>
    <x v="1"/>
  </r>
  <r>
    <x v="537"/>
    <d v="2022-06-06T22:41:41"/>
    <x v="2"/>
    <n v="49"/>
    <n v="4"/>
    <n v="4059"/>
    <x v="1"/>
    <n v="47"/>
    <n v="0"/>
    <s v="Male"/>
    <n v="0"/>
    <n v="2022"/>
    <x v="8"/>
    <x v="8"/>
    <x v="1"/>
    <x v="0"/>
    <x v="1"/>
  </r>
  <r>
    <x v="538"/>
    <d v="2022-04-19T17:42:02"/>
    <x v="2"/>
    <n v="237"/>
    <n v="1"/>
    <n v="1079"/>
    <x v="1"/>
    <n v="29"/>
    <n v="0"/>
    <s v="Male"/>
    <n v="0"/>
    <n v="2022"/>
    <x v="4"/>
    <x v="4"/>
    <x v="0"/>
    <x v="0"/>
    <x v="1"/>
  </r>
  <r>
    <x v="538"/>
    <d v="2023-06-22T21:36:39"/>
    <x v="3"/>
    <n v="161"/>
    <n v="2"/>
    <n v="2140"/>
    <x v="1"/>
    <n v="29"/>
    <n v="1"/>
    <s v="Male"/>
    <n v="0"/>
    <n v="2023"/>
    <x v="8"/>
    <x v="8"/>
    <x v="0"/>
    <x v="1"/>
    <x v="1"/>
  </r>
  <r>
    <x v="538"/>
    <d v="2020-01-26T18:39:02"/>
    <x v="0"/>
    <n v="432"/>
    <n v="1"/>
    <n v="2634"/>
    <x v="1"/>
    <n v="29"/>
    <n v="1"/>
    <s v="Male"/>
    <n v="0"/>
    <n v="2020"/>
    <x v="5"/>
    <x v="5"/>
    <x v="0"/>
    <x v="1"/>
    <x v="1"/>
  </r>
  <r>
    <x v="538"/>
    <d v="2022-07-10T11:01:31"/>
    <x v="1"/>
    <n v="391"/>
    <n v="1"/>
    <n v="4790"/>
    <x v="0"/>
    <n v="29"/>
    <n v="0"/>
    <s v="Male"/>
    <n v="0"/>
    <n v="2022"/>
    <x v="7"/>
    <x v="7"/>
    <x v="0"/>
    <x v="0"/>
    <x v="0"/>
  </r>
  <r>
    <x v="538"/>
    <d v="2023-08-20T20:59:37"/>
    <x v="3"/>
    <n v="48"/>
    <n v="1"/>
    <n v="3938"/>
    <x v="2"/>
    <n v="29"/>
    <n v="1"/>
    <s v="Male"/>
    <n v="0"/>
    <n v="2023"/>
    <x v="10"/>
    <x v="10"/>
    <x v="0"/>
    <x v="1"/>
    <x v="2"/>
  </r>
  <r>
    <x v="539"/>
    <d v="2022-11-05T06:47:08"/>
    <x v="0"/>
    <n v="133"/>
    <n v="4"/>
    <n v="390"/>
    <x v="0"/>
    <n v="25"/>
    <n v="0"/>
    <s v="Female"/>
    <n v="0"/>
    <n v="2022"/>
    <x v="3"/>
    <x v="3"/>
    <x v="2"/>
    <x v="0"/>
    <x v="0"/>
  </r>
  <r>
    <x v="539"/>
    <d v="2021-03-03T17:16:47"/>
    <x v="2"/>
    <n v="73"/>
    <n v="2"/>
    <n v="5077"/>
    <x v="1"/>
    <n v="25"/>
    <n v="0"/>
    <s v="Female"/>
    <n v="0"/>
    <n v="2021"/>
    <x v="1"/>
    <x v="1"/>
    <x v="2"/>
    <x v="0"/>
    <x v="1"/>
  </r>
  <r>
    <x v="539"/>
    <d v="2022-06-25T22:06:29"/>
    <x v="2"/>
    <n v="426"/>
    <n v="3"/>
    <n v="1912"/>
    <x v="3"/>
    <n v="25"/>
    <n v="1"/>
    <s v="Female"/>
    <n v="0"/>
    <n v="2022"/>
    <x v="8"/>
    <x v="8"/>
    <x v="2"/>
    <x v="1"/>
    <x v="3"/>
  </r>
  <r>
    <x v="539"/>
    <d v="2021-06-16T19:30:00"/>
    <x v="3"/>
    <n v="487"/>
    <n v="3"/>
    <n v="298"/>
    <x v="1"/>
    <n v="25"/>
    <n v="1"/>
    <s v="Female"/>
    <n v="0"/>
    <n v="2021"/>
    <x v="8"/>
    <x v="8"/>
    <x v="2"/>
    <x v="1"/>
    <x v="1"/>
  </r>
  <r>
    <x v="539"/>
    <d v="2022-07-27T15:03:03"/>
    <x v="3"/>
    <n v="318"/>
    <n v="3"/>
    <n v="1486"/>
    <x v="1"/>
    <n v="25"/>
    <n v="0"/>
    <s v="Female"/>
    <n v="0"/>
    <n v="2022"/>
    <x v="7"/>
    <x v="7"/>
    <x v="2"/>
    <x v="0"/>
    <x v="1"/>
  </r>
  <r>
    <x v="539"/>
    <d v="2020-03-14T05:28:08"/>
    <x v="0"/>
    <n v="219"/>
    <n v="5"/>
    <n v="3137"/>
    <x v="1"/>
    <n v="25"/>
    <n v="1"/>
    <s v="Female"/>
    <n v="0"/>
    <n v="2020"/>
    <x v="1"/>
    <x v="1"/>
    <x v="2"/>
    <x v="1"/>
    <x v="1"/>
  </r>
  <r>
    <x v="539"/>
    <d v="2020-09-13T00:30:49"/>
    <x v="2"/>
    <n v="246"/>
    <n v="4"/>
    <n v="3071"/>
    <x v="0"/>
    <n v="25"/>
    <n v="0"/>
    <s v="Female"/>
    <n v="0"/>
    <n v="2020"/>
    <x v="0"/>
    <x v="0"/>
    <x v="2"/>
    <x v="0"/>
    <x v="0"/>
  </r>
  <r>
    <x v="539"/>
    <d v="2022-11-28T15:01:06"/>
    <x v="2"/>
    <n v="437"/>
    <n v="3"/>
    <n v="3274"/>
    <x v="1"/>
    <n v="25"/>
    <n v="0"/>
    <s v="Female"/>
    <n v="0"/>
    <n v="2022"/>
    <x v="3"/>
    <x v="3"/>
    <x v="2"/>
    <x v="0"/>
    <x v="1"/>
  </r>
  <r>
    <x v="539"/>
    <d v="2022-12-27T19:43:17"/>
    <x v="2"/>
    <n v="113"/>
    <n v="3"/>
    <n v="2034"/>
    <x v="1"/>
    <n v="25"/>
    <n v="1"/>
    <s v="Female"/>
    <n v="0"/>
    <n v="2022"/>
    <x v="9"/>
    <x v="9"/>
    <x v="2"/>
    <x v="1"/>
    <x v="1"/>
  </r>
  <r>
    <x v="539"/>
    <d v="2022-01-13T03:49:48"/>
    <x v="2"/>
    <n v="314"/>
    <n v="3"/>
    <n v="2403"/>
    <x v="0"/>
    <n v="25"/>
    <n v="1"/>
    <s v="Female"/>
    <n v="0"/>
    <n v="2022"/>
    <x v="5"/>
    <x v="5"/>
    <x v="2"/>
    <x v="1"/>
    <x v="0"/>
  </r>
  <r>
    <x v="540"/>
    <d v="2023-06-01T05:53:42"/>
    <x v="3"/>
    <n v="496"/>
    <n v="3"/>
    <n v="3968"/>
    <x v="2"/>
    <n v="60"/>
    <n v="1"/>
    <s v="Female"/>
    <n v="0"/>
    <n v="2023"/>
    <x v="8"/>
    <x v="8"/>
    <x v="1"/>
    <x v="1"/>
    <x v="2"/>
  </r>
  <r>
    <x v="540"/>
    <d v="2020-08-05T01:31:11"/>
    <x v="0"/>
    <n v="204"/>
    <n v="1"/>
    <n v="814"/>
    <x v="2"/>
    <n v="60"/>
    <n v="0"/>
    <s v="Female"/>
    <n v="0"/>
    <n v="2020"/>
    <x v="10"/>
    <x v="10"/>
    <x v="1"/>
    <x v="0"/>
    <x v="2"/>
  </r>
  <r>
    <x v="540"/>
    <d v="2020-07-09T00:39:09"/>
    <x v="0"/>
    <n v="175"/>
    <n v="1"/>
    <n v="3242"/>
    <x v="0"/>
    <n v="60"/>
    <n v="0"/>
    <s v="Female"/>
    <n v="0"/>
    <n v="2020"/>
    <x v="7"/>
    <x v="7"/>
    <x v="1"/>
    <x v="0"/>
    <x v="0"/>
  </r>
  <r>
    <x v="540"/>
    <d v="2020-05-30T03:50:39"/>
    <x v="2"/>
    <n v="218"/>
    <n v="2"/>
    <n v="2732"/>
    <x v="1"/>
    <n v="60"/>
    <n v="0"/>
    <s v="Female"/>
    <n v="0"/>
    <n v="2020"/>
    <x v="2"/>
    <x v="2"/>
    <x v="1"/>
    <x v="0"/>
    <x v="1"/>
  </r>
  <r>
    <x v="541"/>
    <d v="2022-03-18T05:12:44"/>
    <x v="3"/>
    <n v="18"/>
    <n v="5"/>
    <n v="2667"/>
    <x v="3"/>
    <n v="31"/>
    <n v="0"/>
    <s v="Male"/>
    <n v="0"/>
    <n v="2022"/>
    <x v="1"/>
    <x v="1"/>
    <x v="0"/>
    <x v="0"/>
    <x v="3"/>
  </r>
  <r>
    <x v="541"/>
    <d v="2020-04-28T05:41:21"/>
    <x v="0"/>
    <n v="160"/>
    <n v="5"/>
    <n v="5037"/>
    <x v="2"/>
    <n v="31"/>
    <n v="0"/>
    <s v="Male"/>
    <n v="0"/>
    <n v="2020"/>
    <x v="4"/>
    <x v="4"/>
    <x v="0"/>
    <x v="0"/>
    <x v="2"/>
  </r>
  <r>
    <x v="541"/>
    <d v="2022-11-03T04:23:49"/>
    <x v="2"/>
    <n v="350"/>
    <n v="5"/>
    <n v="4262"/>
    <x v="2"/>
    <n v="31"/>
    <n v="0"/>
    <s v="Male"/>
    <n v="0"/>
    <n v="2022"/>
    <x v="3"/>
    <x v="3"/>
    <x v="0"/>
    <x v="0"/>
    <x v="2"/>
  </r>
  <r>
    <x v="541"/>
    <d v="2020-02-23T11:00:54"/>
    <x v="1"/>
    <n v="302"/>
    <n v="2"/>
    <n v="2155"/>
    <x v="1"/>
    <n v="31"/>
    <n v="0"/>
    <s v="Male"/>
    <n v="0"/>
    <n v="2020"/>
    <x v="6"/>
    <x v="6"/>
    <x v="0"/>
    <x v="0"/>
    <x v="1"/>
  </r>
  <r>
    <x v="541"/>
    <d v="2020-07-03T02:56:42"/>
    <x v="0"/>
    <n v="159"/>
    <n v="5"/>
    <n v="4290"/>
    <x v="0"/>
    <n v="31"/>
    <n v="0"/>
    <s v="Male"/>
    <n v="0"/>
    <n v="2020"/>
    <x v="7"/>
    <x v="7"/>
    <x v="0"/>
    <x v="0"/>
    <x v="0"/>
  </r>
  <r>
    <x v="542"/>
    <d v="2021-08-14T11:34:06"/>
    <x v="2"/>
    <n v="189"/>
    <n v="2"/>
    <n v="220"/>
    <x v="3"/>
    <n v="37"/>
    <n v="0"/>
    <s v="Male"/>
    <n v="0"/>
    <n v="2021"/>
    <x v="10"/>
    <x v="10"/>
    <x v="0"/>
    <x v="0"/>
    <x v="3"/>
  </r>
  <r>
    <x v="542"/>
    <d v="2021-09-08T09:32:25"/>
    <x v="0"/>
    <n v="462"/>
    <n v="2"/>
    <n v="1949"/>
    <x v="3"/>
    <n v="37"/>
    <n v="0"/>
    <s v="Male"/>
    <n v="0"/>
    <n v="2021"/>
    <x v="0"/>
    <x v="0"/>
    <x v="0"/>
    <x v="0"/>
    <x v="3"/>
  </r>
  <r>
    <x v="542"/>
    <d v="2020-01-10T20:33:44"/>
    <x v="2"/>
    <n v="131"/>
    <n v="4"/>
    <n v="2980"/>
    <x v="0"/>
    <n v="37"/>
    <n v="1"/>
    <s v="Male"/>
    <n v="0"/>
    <n v="2020"/>
    <x v="5"/>
    <x v="5"/>
    <x v="0"/>
    <x v="1"/>
    <x v="0"/>
  </r>
  <r>
    <x v="542"/>
    <d v="2023-02-01T09:41:46"/>
    <x v="2"/>
    <n v="493"/>
    <n v="5"/>
    <n v="4292"/>
    <x v="0"/>
    <n v="37"/>
    <n v="0"/>
    <s v="Male"/>
    <n v="0"/>
    <n v="2023"/>
    <x v="6"/>
    <x v="6"/>
    <x v="0"/>
    <x v="0"/>
    <x v="0"/>
  </r>
  <r>
    <x v="542"/>
    <d v="2020-08-14T15:13:03"/>
    <x v="0"/>
    <n v="349"/>
    <n v="2"/>
    <n v="3410"/>
    <x v="0"/>
    <n v="37"/>
    <n v="1"/>
    <s v="Male"/>
    <n v="0"/>
    <n v="2020"/>
    <x v="10"/>
    <x v="10"/>
    <x v="0"/>
    <x v="1"/>
    <x v="0"/>
  </r>
  <r>
    <x v="543"/>
    <d v="2023-04-05T12:57:01"/>
    <x v="3"/>
    <n v="232"/>
    <n v="3"/>
    <n v="1930"/>
    <x v="1"/>
    <n v="32"/>
    <n v="0"/>
    <s v="Male"/>
    <n v="1"/>
    <n v="2023"/>
    <x v="4"/>
    <x v="4"/>
    <x v="0"/>
    <x v="0"/>
    <x v="1"/>
  </r>
  <r>
    <x v="543"/>
    <d v="2021-05-15T20:01:48"/>
    <x v="2"/>
    <n v="29"/>
    <n v="3"/>
    <n v="592"/>
    <x v="2"/>
    <n v="32"/>
    <n v="0"/>
    <s v="Male"/>
    <n v="1"/>
    <n v="2021"/>
    <x v="2"/>
    <x v="2"/>
    <x v="0"/>
    <x v="0"/>
    <x v="2"/>
  </r>
  <r>
    <x v="543"/>
    <d v="2022-06-10T13:25:56"/>
    <x v="2"/>
    <n v="24"/>
    <n v="4"/>
    <n v="2877"/>
    <x v="3"/>
    <n v="32"/>
    <n v="0"/>
    <s v="Male"/>
    <n v="1"/>
    <n v="2022"/>
    <x v="8"/>
    <x v="8"/>
    <x v="0"/>
    <x v="0"/>
    <x v="3"/>
  </r>
  <r>
    <x v="543"/>
    <d v="2021-01-31T13:43:11"/>
    <x v="1"/>
    <n v="432"/>
    <n v="5"/>
    <n v="1816"/>
    <x v="0"/>
    <n v="32"/>
    <n v="1"/>
    <s v="Male"/>
    <n v="1"/>
    <n v="2021"/>
    <x v="5"/>
    <x v="5"/>
    <x v="0"/>
    <x v="1"/>
    <x v="0"/>
  </r>
  <r>
    <x v="543"/>
    <d v="2021-03-22T13:20:20"/>
    <x v="2"/>
    <n v="254"/>
    <n v="1"/>
    <n v="2770"/>
    <x v="0"/>
    <n v="32"/>
    <n v="0"/>
    <s v="Male"/>
    <n v="1"/>
    <n v="2021"/>
    <x v="1"/>
    <x v="1"/>
    <x v="0"/>
    <x v="0"/>
    <x v="0"/>
  </r>
  <r>
    <x v="543"/>
    <d v="2020-10-20T00:58:00"/>
    <x v="1"/>
    <n v="445"/>
    <n v="2"/>
    <n v="4184"/>
    <x v="0"/>
    <n v="32"/>
    <n v="0"/>
    <s v="Male"/>
    <n v="1"/>
    <n v="2020"/>
    <x v="11"/>
    <x v="11"/>
    <x v="0"/>
    <x v="0"/>
    <x v="0"/>
  </r>
  <r>
    <x v="543"/>
    <d v="2021-03-28T13:26:40"/>
    <x v="2"/>
    <n v="64"/>
    <n v="2"/>
    <n v="4771"/>
    <x v="0"/>
    <n v="32"/>
    <n v="0"/>
    <s v="Male"/>
    <n v="1"/>
    <n v="2021"/>
    <x v="1"/>
    <x v="1"/>
    <x v="0"/>
    <x v="0"/>
    <x v="0"/>
  </r>
  <r>
    <x v="543"/>
    <d v="2021-05-22T15:26:36"/>
    <x v="0"/>
    <n v="353"/>
    <n v="5"/>
    <n v="2409"/>
    <x v="3"/>
    <n v="32"/>
    <n v="1"/>
    <s v="Male"/>
    <n v="1"/>
    <n v="2021"/>
    <x v="2"/>
    <x v="2"/>
    <x v="0"/>
    <x v="1"/>
    <x v="3"/>
  </r>
  <r>
    <x v="543"/>
    <d v="2021-07-07T18:35:14"/>
    <x v="3"/>
    <n v="325"/>
    <n v="5"/>
    <n v="4392"/>
    <x v="0"/>
    <n v="32"/>
    <n v="0"/>
    <s v="Male"/>
    <n v="1"/>
    <n v="2021"/>
    <x v="7"/>
    <x v="7"/>
    <x v="0"/>
    <x v="0"/>
    <x v="0"/>
  </r>
  <r>
    <x v="544"/>
    <d v="2021-04-28T07:53:38"/>
    <x v="3"/>
    <n v="135"/>
    <n v="3"/>
    <n v="2665"/>
    <x v="1"/>
    <n v="67"/>
    <n v="0"/>
    <s v="Female"/>
    <n v="0"/>
    <n v="2021"/>
    <x v="4"/>
    <x v="4"/>
    <x v="3"/>
    <x v="0"/>
    <x v="1"/>
  </r>
  <r>
    <x v="544"/>
    <d v="2023-07-18T11:13:18"/>
    <x v="0"/>
    <n v="423"/>
    <n v="5"/>
    <n v="5184"/>
    <x v="2"/>
    <n v="67"/>
    <n v="1"/>
    <s v="Female"/>
    <n v="0"/>
    <n v="2023"/>
    <x v="7"/>
    <x v="7"/>
    <x v="3"/>
    <x v="1"/>
    <x v="2"/>
  </r>
  <r>
    <x v="544"/>
    <d v="2023-06-09T07:24:25"/>
    <x v="3"/>
    <n v="437"/>
    <n v="2"/>
    <n v="4580"/>
    <x v="0"/>
    <n v="67"/>
    <n v="1"/>
    <s v="Female"/>
    <n v="0"/>
    <n v="2023"/>
    <x v="8"/>
    <x v="8"/>
    <x v="3"/>
    <x v="1"/>
    <x v="0"/>
  </r>
  <r>
    <x v="544"/>
    <d v="2023-01-18T18:36:59"/>
    <x v="1"/>
    <n v="251"/>
    <n v="1"/>
    <n v="4154"/>
    <x v="0"/>
    <n v="67"/>
    <n v="0"/>
    <s v="Female"/>
    <n v="0"/>
    <n v="2023"/>
    <x v="5"/>
    <x v="5"/>
    <x v="3"/>
    <x v="0"/>
    <x v="0"/>
  </r>
  <r>
    <x v="544"/>
    <d v="2022-07-30T00:26:28"/>
    <x v="3"/>
    <n v="397"/>
    <n v="5"/>
    <n v="4516"/>
    <x v="2"/>
    <n v="67"/>
    <n v="0"/>
    <s v="Female"/>
    <n v="0"/>
    <n v="2022"/>
    <x v="7"/>
    <x v="7"/>
    <x v="3"/>
    <x v="0"/>
    <x v="2"/>
  </r>
  <r>
    <x v="544"/>
    <d v="2020-10-28T03:42:03"/>
    <x v="1"/>
    <n v="233"/>
    <n v="4"/>
    <n v="2768"/>
    <x v="1"/>
    <n v="67"/>
    <n v="0"/>
    <s v="Female"/>
    <n v="0"/>
    <n v="2020"/>
    <x v="11"/>
    <x v="11"/>
    <x v="3"/>
    <x v="0"/>
    <x v="1"/>
  </r>
  <r>
    <x v="545"/>
    <d v="2023-09-10T22:47:27"/>
    <x v="0"/>
    <n v="352"/>
    <n v="3"/>
    <n v="2254"/>
    <x v="0"/>
    <n v="38"/>
    <n v="1"/>
    <s v="Female"/>
    <n v="0"/>
    <n v="2023"/>
    <x v="0"/>
    <x v="0"/>
    <x v="0"/>
    <x v="1"/>
    <x v="0"/>
  </r>
  <r>
    <x v="545"/>
    <d v="2022-01-05T13:49:35"/>
    <x v="3"/>
    <n v="400"/>
    <n v="2"/>
    <n v="2037"/>
    <x v="0"/>
    <n v="38"/>
    <n v="1"/>
    <s v="Female"/>
    <n v="0"/>
    <n v="2022"/>
    <x v="5"/>
    <x v="5"/>
    <x v="0"/>
    <x v="1"/>
    <x v="0"/>
  </r>
  <r>
    <x v="545"/>
    <d v="2021-06-16T19:21:25"/>
    <x v="3"/>
    <n v="286"/>
    <n v="4"/>
    <n v="2574"/>
    <x v="1"/>
    <n v="38"/>
    <n v="0"/>
    <s v="Female"/>
    <n v="0"/>
    <n v="2021"/>
    <x v="8"/>
    <x v="8"/>
    <x v="0"/>
    <x v="0"/>
    <x v="1"/>
  </r>
  <r>
    <x v="545"/>
    <d v="2021-06-30T01:28:57"/>
    <x v="0"/>
    <n v="347"/>
    <n v="5"/>
    <n v="2917"/>
    <x v="0"/>
    <n v="38"/>
    <n v="1"/>
    <s v="Female"/>
    <n v="0"/>
    <n v="2021"/>
    <x v="8"/>
    <x v="8"/>
    <x v="0"/>
    <x v="1"/>
    <x v="0"/>
  </r>
  <r>
    <x v="545"/>
    <d v="2023-07-28T01:00:23"/>
    <x v="1"/>
    <n v="336"/>
    <n v="3"/>
    <n v="3903"/>
    <x v="2"/>
    <n v="38"/>
    <n v="0"/>
    <s v="Female"/>
    <n v="0"/>
    <n v="2023"/>
    <x v="7"/>
    <x v="7"/>
    <x v="0"/>
    <x v="0"/>
    <x v="2"/>
  </r>
  <r>
    <x v="546"/>
    <d v="2023-06-06T11:59:40"/>
    <x v="0"/>
    <n v="228"/>
    <n v="3"/>
    <n v="1280"/>
    <x v="3"/>
    <n v="31"/>
    <n v="1"/>
    <s v="Female"/>
    <n v="0"/>
    <n v="2023"/>
    <x v="8"/>
    <x v="8"/>
    <x v="0"/>
    <x v="1"/>
    <x v="3"/>
  </r>
  <r>
    <x v="546"/>
    <d v="2023-09-04T17:49:39"/>
    <x v="2"/>
    <n v="489"/>
    <n v="1"/>
    <n v="4770"/>
    <x v="0"/>
    <n v="31"/>
    <n v="0"/>
    <s v="Female"/>
    <n v="0"/>
    <n v="2023"/>
    <x v="0"/>
    <x v="0"/>
    <x v="0"/>
    <x v="0"/>
    <x v="0"/>
  </r>
  <r>
    <x v="546"/>
    <d v="2023-02-28T01:12:03"/>
    <x v="3"/>
    <n v="111"/>
    <n v="1"/>
    <n v="627"/>
    <x v="0"/>
    <n v="31"/>
    <n v="0"/>
    <s v="Female"/>
    <n v="0"/>
    <n v="2023"/>
    <x v="6"/>
    <x v="6"/>
    <x v="0"/>
    <x v="0"/>
    <x v="0"/>
  </r>
  <r>
    <x v="546"/>
    <d v="2023-07-16T21:30:45"/>
    <x v="3"/>
    <n v="179"/>
    <n v="1"/>
    <n v="4542"/>
    <x v="1"/>
    <n v="31"/>
    <n v="0"/>
    <s v="Female"/>
    <n v="0"/>
    <n v="2023"/>
    <x v="7"/>
    <x v="7"/>
    <x v="0"/>
    <x v="0"/>
    <x v="1"/>
  </r>
  <r>
    <x v="546"/>
    <d v="2021-06-18T02:17:29"/>
    <x v="3"/>
    <n v="238"/>
    <n v="3"/>
    <n v="4116"/>
    <x v="1"/>
    <n v="31"/>
    <n v="0"/>
    <s v="Female"/>
    <n v="0"/>
    <n v="2021"/>
    <x v="8"/>
    <x v="8"/>
    <x v="0"/>
    <x v="0"/>
    <x v="1"/>
  </r>
  <r>
    <x v="547"/>
    <d v="2021-01-15T17:49:56"/>
    <x v="2"/>
    <n v="37"/>
    <n v="4"/>
    <n v="3878"/>
    <x v="0"/>
    <n v="24"/>
    <n v="1"/>
    <s v="Female"/>
    <n v="0"/>
    <n v="2021"/>
    <x v="5"/>
    <x v="5"/>
    <x v="2"/>
    <x v="1"/>
    <x v="0"/>
  </r>
  <r>
    <x v="547"/>
    <d v="2022-09-28T23:58:02"/>
    <x v="2"/>
    <n v="429"/>
    <n v="4"/>
    <n v="487"/>
    <x v="2"/>
    <n v="24"/>
    <n v="0"/>
    <s v="Female"/>
    <n v="0"/>
    <n v="2022"/>
    <x v="0"/>
    <x v="0"/>
    <x v="2"/>
    <x v="0"/>
    <x v="2"/>
  </r>
  <r>
    <x v="547"/>
    <d v="2021-06-09T05:46:36"/>
    <x v="3"/>
    <n v="164"/>
    <n v="3"/>
    <n v="1164"/>
    <x v="3"/>
    <n v="24"/>
    <n v="0"/>
    <s v="Female"/>
    <n v="0"/>
    <n v="2021"/>
    <x v="8"/>
    <x v="8"/>
    <x v="2"/>
    <x v="0"/>
    <x v="3"/>
  </r>
  <r>
    <x v="547"/>
    <d v="2021-03-17T01:09:38"/>
    <x v="2"/>
    <n v="192"/>
    <n v="1"/>
    <n v="4330"/>
    <x v="0"/>
    <n v="24"/>
    <n v="0"/>
    <s v="Female"/>
    <n v="0"/>
    <n v="2021"/>
    <x v="1"/>
    <x v="1"/>
    <x v="2"/>
    <x v="0"/>
    <x v="0"/>
  </r>
  <r>
    <x v="547"/>
    <d v="2021-12-21T09:54:42"/>
    <x v="2"/>
    <n v="450"/>
    <n v="1"/>
    <n v="2562"/>
    <x v="0"/>
    <n v="24"/>
    <n v="0"/>
    <s v="Female"/>
    <n v="0"/>
    <n v="2021"/>
    <x v="9"/>
    <x v="9"/>
    <x v="2"/>
    <x v="0"/>
    <x v="0"/>
  </r>
  <r>
    <x v="547"/>
    <d v="2021-10-06T10:32:45"/>
    <x v="0"/>
    <n v="221"/>
    <n v="3"/>
    <n v="4241"/>
    <x v="2"/>
    <n v="24"/>
    <n v="1"/>
    <s v="Female"/>
    <n v="0"/>
    <n v="2021"/>
    <x v="11"/>
    <x v="11"/>
    <x v="2"/>
    <x v="1"/>
    <x v="2"/>
  </r>
  <r>
    <x v="547"/>
    <d v="2023-07-13T20:37:34"/>
    <x v="2"/>
    <n v="141"/>
    <n v="5"/>
    <n v="5094"/>
    <x v="1"/>
    <n v="24"/>
    <n v="0"/>
    <s v="Female"/>
    <n v="0"/>
    <n v="2023"/>
    <x v="7"/>
    <x v="7"/>
    <x v="2"/>
    <x v="0"/>
    <x v="1"/>
  </r>
  <r>
    <x v="548"/>
    <d v="2021-01-14T20:41:54"/>
    <x v="3"/>
    <n v="113"/>
    <n v="2"/>
    <n v="5154"/>
    <x v="1"/>
    <n v="57"/>
    <n v="0"/>
    <s v="Male"/>
    <n v="0"/>
    <n v="2021"/>
    <x v="5"/>
    <x v="5"/>
    <x v="1"/>
    <x v="0"/>
    <x v="1"/>
  </r>
  <r>
    <x v="548"/>
    <d v="2023-08-13T09:48:32"/>
    <x v="2"/>
    <n v="181"/>
    <n v="1"/>
    <n v="1157"/>
    <x v="2"/>
    <n v="57"/>
    <n v="1"/>
    <s v="Male"/>
    <n v="0"/>
    <n v="2023"/>
    <x v="10"/>
    <x v="10"/>
    <x v="1"/>
    <x v="1"/>
    <x v="2"/>
  </r>
  <r>
    <x v="548"/>
    <d v="2023-02-24T21:32:50"/>
    <x v="3"/>
    <n v="84"/>
    <n v="2"/>
    <n v="1513"/>
    <x v="2"/>
    <n v="57"/>
    <n v="1"/>
    <s v="Male"/>
    <n v="0"/>
    <n v="2023"/>
    <x v="6"/>
    <x v="6"/>
    <x v="1"/>
    <x v="1"/>
    <x v="2"/>
  </r>
  <r>
    <x v="548"/>
    <d v="2022-04-20T02:05:07"/>
    <x v="2"/>
    <n v="123"/>
    <n v="4"/>
    <n v="3211"/>
    <x v="1"/>
    <n v="57"/>
    <n v="1"/>
    <s v="Male"/>
    <n v="0"/>
    <n v="2022"/>
    <x v="4"/>
    <x v="4"/>
    <x v="1"/>
    <x v="1"/>
    <x v="1"/>
  </r>
  <r>
    <x v="548"/>
    <d v="2023-04-30T05:32:04"/>
    <x v="2"/>
    <n v="413"/>
    <n v="3"/>
    <n v="5079"/>
    <x v="2"/>
    <n v="57"/>
    <n v="0"/>
    <s v="Male"/>
    <n v="0"/>
    <n v="2023"/>
    <x v="4"/>
    <x v="4"/>
    <x v="1"/>
    <x v="0"/>
    <x v="2"/>
  </r>
  <r>
    <x v="548"/>
    <d v="2023-04-29T20:02:13"/>
    <x v="2"/>
    <n v="483"/>
    <n v="3"/>
    <n v="4106"/>
    <x v="3"/>
    <n v="57"/>
    <n v="1"/>
    <s v="Male"/>
    <n v="0"/>
    <n v="2023"/>
    <x v="4"/>
    <x v="4"/>
    <x v="1"/>
    <x v="1"/>
    <x v="3"/>
  </r>
  <r>
    <x v="548"/>
    <d v="2020-11-09T10:17:43"/>
    <x v="2"/>
    <n v="163"/>
    <n v="2"/>
    <n v="4263"/>
    <x v="2"/>
    <n v="57"/>
    <n v="0"/>
    <s v="Male"/>
    <n v="0"/>
    <n v="2020"/>
    <x v="3"/>
    <x v="3"/>
    <x v="1"/>
    <x v="0"/>
    <x v="2"/>
  </r>
  <r>
    <x v="548"/>
    <d v="2021-10-11T18:42:12"/>
    <x v="0"/>
    <n v="49"/>
    <n v="1"/>
    <n v="1117"/>
    <x v="2"/>
    <n v="57"/>
    <n v="1"/>
    <s v="Male"/>
    <n v="0"/>
    <n v="2021"/>
    <x v="11"/>
    <x v="11"/>
    <x v="1"/>
    <x v="1"/>
    <x v="2"/>
  </r>
  <r>
    <x v="549"/>
    <d v="2021-07-07T05:28:29"/>
    <x v="2"/>
    <n v="27"/>
    <n v="2"/>
    <n v="3025"/>
    <x v="2"/>
    <n v="33"/>
    <n v="0"/>
    <s v="Female"/>
    <n v="0"/>
    <n v="2021"/>
    <x v="7"/>
    <x v="7"/>
    <x v="0"/>
    <x v="0"/>
    <x v="2"/>
  </r>
  <r>
    <x v="549"/>
    <d v="2021-08-23T18:06:39"/>
    <x v="3"/>
    <n v="79"/>
    <n v="5"/>
    <n v="3693"/>
    <x v="1"/>
    <n v="33"/>
    <n v="0"/>
    <s v="Female"/>
    <n v="0"/>
    <n v="2021"/>
    <x v="10"/>
    <x v="10"/>
    <x v="0"/>
    <x v="0"/>
    <x v="1"/>
  </r>
  <r>
    <x v="549"/>
    <d v="2023-08-22T11:18:18"/>
    <x v="2"/>
    <n v="375"/>
    <n v="1"/>
    <n v="1840"/>
    <x v="0"/>
    <n v="33"/>
    <n v="0"/>
    <s v="Female"/>
    <n v="0"/>
    <n v="2023"/>
    <x v="10"/>
    <x v="10"/>
    <x v="0"/>
    <x v="0"/>
    <x v="0"/>
  </r>
  <r>
    <x v="549"/>
    <d v="2021-06-30T15:03:42"/>
    <x v="3"/>
    <n v="464"/>
    <n v="2"/>
    <n v="2016"/>
    <x v="1"/>
    <n v="33"/>
    <n v="1"/>
    <s v="Female"/>
    <n v="0"/>
    <n v="2021"/>
    <x v="8"/>
    <x v="8"/>
    <x v="0"/>
    <x v="1"/>
    <x v="1"/>
  </r>
  <r>
    <x v="549"/>
    <d v="2020-12-14T16:24:47"/>
    <x v="0"/>
    <n v="99"/>
    <n v="2"/>
    <n v="1051"/>
    <x v="1"/>
    <n v="33"/>
    <n v="0"/>
    <s v="Female"/>
    <n v="0"/>
    <n v="2020"/>
    <x v="9"/>
    <x v="9"/>
    <x v="0"/>
    <x v="0"/>
    <x v="1"/>
  </r>
  <r>
    <x v="549"/>
    <d v="2022-09-17T03:38:03"/>
    <x v="0"/>
    <n v="94"/>
    <n v="5"/>
    <n v="2169"/>
    <x v="1"/>
    <n v="33"/>
    <n v="0"/>
    <s v="Female"/>
    <n v="0"/>
    <n v="2022"/>
    <x v="0"/>
    <x v="0"/>
    <x v="0"/>
    <x v="0"/>
    <x v="1"/>
  </r>
  <r>
    <x v="550"/>
    <d v="2020-10-10T12:55:19"/>
    <x v="3"/>
    <n v="244"/>
    <n v="1"/>
    <n v="1319"/>
    <x v="0"/>
    <n v="59"/>
    <n v="0"/>
    <s v="Male"/>
    <n v="1"/>
    <n v="2020"/>
    <x v="11"/>
    <x v="11"/>
    <x v="1"/>
    <x v="0"/>
    <x v="0"/>
  </r>
  <r>
    <x v="550"/>
    <d v="2022-06-10T16:15:09"/>
    <x v="2"/>
    <n v="167"/>
    <n v="1"/>
    <n v="2796"/>
    <x v="1"/>
    <n v="59"/>
    <n v="0"/>
    <s v="Male"/>
    <n v="1"/>
    <n v="2022"/>
    <x v="8"/>
    <x v="8"/>
    <x v="1"/>
    <x v="0"/>
    <x v="1"/>
  </r>
  <r>
    <x v="550"/>
    <d v="2022-04-04T09:33:56"/>
    <x v="2"/>
    <n v="452"/>
    <n v="4"/>
    <n v="2617"/>
    <x v="0"/>
    <n v="59"/>
    <n v="0"/>
    <s v="Male"/>
    <n v="1"/>
    <n v="2022"/>
    <x v="4"/>
    <x v="4"/>
    <x v="1"/>
    <x v="0"/>
    <x v="0"/>
  </r>
  <r>
    <x v="550"/>
    <d v="2023-02-18T02:23:43"/>
    <x v="3"/>
    <n v="129"/>
    <n v="3"/>
    <n v="1661"/>
    <x v="2"/>
    <n v="59"/>
    <n v="0"/>
    <s v="Male"/>
    <n v="1"/>
    <n v="2023"/>
    <x v="6"/>
    <x v="6"/>
    <x v="1"/>
    <x v="0"/>
    <x v="2"/>
  </r>
  <r>
    <x v="551"/>
    <d v="2023-03-09T05:05:15"/>
    <x v="3"/>
    <n v="204"/>
    <n v="2"/>
    <n v="1661"/>
    <x v="0"/>
    <n v="31"/>
    <n v="0"/>
    <s v="Male"/>
    <n v="0"/>
    <n v="2023"/>
    <x v="1"/>
    <x v="1"/>
    <x v="0"/>
    <x v="0"/>
    <x v="0"/>
  </r>
  <r>
    <x v="551"/>
    <d v="2022-06-29T15:49:22"/>
    <x v="2"/>
    <n v="244"/>
    <n v="5"/>
    <n v="1385"/>
    <x v="0"/>
    <n v="31"/>
    <n v="0"/>
    <s v="Male"/>
    <n v="0"/>
    <n v="2022"/>
    <x v="8"/>
    <x v="8"/>
    <x v="0"/>
    <x v="0"/>
    <x v="0"/>
  </r>
  <r>
    <x v="551"/>
    <d v="2021-06-17T10:01:37"/>
    <x v="0"/>
    <n v="72"/>
    <n v="4"/>
    <n v="2808"/>
    <x v="1"/>
    <n v="31"/>
    <n v="1"/>
    <s v="Male"/>
    <n v="0"/>
    <n v="2021"/>
    <x v="8"/>
    <x v="8"/>
    <x v="0"/>
    <x v="1"/>
    <x v="1"/>
  </r>
  <r>
    <x v="551"/>
    <d v="2022-11-17T04:22:30"/>
    <x v="0"/>
    <n v="51"/>
    <n v="1"/>
    <n v="4456"/>
    <x v="0"/>
    <n v="31"/>
    <n v="1"/>
    <s v="Male"/>
    <n v="0"/>
    <n v="2022"/>
    <x v="3"/>
    <x v="3"/>
    <x v="0"/>
    <x v="1"/>
    <x v="0"/>
  </r>
  <r>
    <x v="551"/>
    <d v="2023-02-14T04:19:19"/>
    <x v="1"/>
    <n v="88"/>
    <n v="1"/>
    <n v="3164"/>
    <x v="1"/>
    <n v="31"/>
    <n v="1"/>
    <s v="Male"/>
    <n v="0"/>
    <n v="2023"/>
    <x v="6"/>
    <x v="6"/>
    <x v="0"/>
    <x v="1"/>
    <x v="1"/>
  </r>
  <r>
    <x v="551"/>
    <d v="2021-11-21T03:08:33"/>
    <x v="2"/>
    <n v="32"/>
    <n v="5"/>
    <n v="2923"/>
    <x v="0"/>
    <n v="31"/>
    <n v="0"/>
    <s v="Male"/>
    <n v="0"/>
    <n v="2021"/>
    <x v="3"/>
    <x v="3"/>
    <x v="0"/>
    <x v="0"/>
    <x v="0"/>
  </r>
  <r>
    <x v="551"/>
    <d v="2022-11-09T02:56:04"/>
    <x v="2"/>
    <n v="213"/>
    <n v="5"/>
    <n v="4618"/>
    <x v="0"/>
    <n v="31"/>
    <n v="0"/>
    <s v="Male"/>
    <n v="0"/>
    <n v="2022"/>
    <x v="3"/>
    <x v="3"/>
    <x v="0"/>
    <x v="0"/>
    <x v="0"/>
  </r>
  <r>
    <x v="552"/>
    <d v="2020-08-29T04:18:58"/>
    <x v="0"/>
    <n v="233"/>
    <n v="4"/>
    <n v="2333"/>
    <x v="2"/>
    <n v="24"/>
    <n v="0"/>
    <s v="Female"/>
    <n v="1"/>
    <n v="2020"/>
    <x v="10"/>
    <x v="10"/>
    <x v="2"/>
    <x v="0"/>
    <x v="2"/>
  </r>
  <r>
    <x v="552"/>
    <d v="2023-09-11T19:49:48"/>
    <x v="3"/>
    <n v="38"/>
    <n v="4"/>
    <n v="3200"/>
    <x v="0"/>
    <n v="24"/>
    <n v="1"/>
    <s v="Female"/>
    <n v="1"/>
    <n v="2023"/>
    <x v="0"/>
    <x v="0"/>
    <x v="2"/>
    <x v="1"/>
    <x v="0"/>
  </r>
  <r>
    <x v="552"/>
    <d v="2023-01-06T03:43:57"/>
    <x v="2"/>
    <n v="94"/>
    <n v="4"/>
    <n v="4949"/>
    <x v="0"/>
    <n v="24"/>
    <n v="0"/>
    <s v="Female"/>
    <n v="1"/>
    <n v="2023"/>
    <x v="5"/>
    <x v="5"/>
    <x v="2"/>
    <x v="0"/>
    <x v="0"/>
  </r>
  <r>
    <x v="552"/>
    <d v="2022-06-20T05:53:24"/>
    <x v="3"/>
    <n v="352"/>
    <n v="3"/>
    <n v="2910"/>
    <x v="1"/>
    <n v="24"/>
    <n v="0"/>
    <s v="Female"/>
    <n v="1"/>
    <n v="2022"/>
    <x v="8"/>
    <x v="8"/>
    <x v="2"/>
    <x v="0"/>
    <x v="1"/>
  </r>
  <r>
    <x v="552"/>
    <d v="2020-05-26T20:42:47"/>
    <x v="0"/>
    <n v="243"/>
    <n v="1"/>
    <n v="1870"/>
    <x v="0"/>
    <n v="24"/>
    <n v="0"/>
    <s v="Female"/>
    <n v="1"/>
    <n v="2020"/>
    <x v="2"/>
    <x v="2"/>
    <x v="2"/>
    <x v="0"/>
    <x v="0"/>
  </r>
  <r>
    <x v="552"/>
    <d v="2022-08-08T10:38:13"/>
    <x v="3"/>
    <n v="357"/>
    <n v="4"/>
    <n v="1113"/>
    <x v="0"/>
    <n v="24"/>
    <n v="0"/>
    <s v="Female"/>
    <n v="1"/>
    <n v="2022"/>
    <x v="10"/>
    <x v="10"/>
    <x v="2"/>
    <x v="0"/>
    <x v="0"/>
  </r>
  <r>
    <x v="552"/>
    <d v="2020-12-09T11:58:31"/>
    <x v="2"/>
    <n v="82"/>
    <n v="4"/>
    <n v="2827"/>
    <x v="1"/>
    <n v="24"/>
    <n v="0"/>
    <s v="Female"/>
    <n v="1"/>
    <n v="2020"/>
    <x v="9"/>
    <x v="9"/>
    <x v="2"/>
    <x v="0"/>
    <x v="1"/>
  </r>
  <r>
    <x v="552"/>
    <d v="2020-08-26T04:04:33"/>
    <x v="1"/>
    <n v="150"/>
    <n v="5"/>
    <n v="4410"/>
    <x v="1"/>
    <n v="24"/>
    <n v="0"/>
    <s v="Female"/>
    <n v="1"/>
    <n v="2020"/>
    <x v="10"/>
    <x v="10"/>
    <x v="2"/>
    <x v="0"/>
    <x v="1"/>
  </r>
  <r>
    <x v="553"/>
    <d v="2020-07-29T19:33:00"/>
    <x v="3"/>
    <n v="343"/>
    <n v="1"/>
    <n v="4222"/>
    <x v="1"/>
    <n v="35"/>
    <n v="1"/>
    <s v="Female"/>
    <n v="0"/>
    <n v="2020"/>
    <x v="7"/>
    <x v="7"/>
    <x v="0"/>
    <x v="1"/>
    <x v="1"/>
  </r>
  <r>
    <x v="553"/>
    <d v="2021-08-11T01:31:49"/>
    <x v="0"/>
    <n v="442"/>
    <n v="1"/>
    <n v="1335"/>
    <x v="3"/>
    <n v="35"/>
    <n v="0"/>
    <s v="Female"/>
    <n v="0"/>
    <n v="2021"/>
    <x v="10"/>
    <x v="10"/>
    <x v="0"/>
    <x v="0"/>
    <x v="3"/>
  </r>
  <r>
    <x v="553"/>
    <d v="2023-05-01T01:43:40"/>
    <x v="2"/>
    <n v="200"/>
    <n v="2"/>
    <n v="543"/>
    <x v="1"/>
    <n v="35"/>
    <n v="0"/>
    <s v="Female"/>
    <n v="0"/>
    <n v="2023"/>
    <x v="2"/>
    <x v="2"/>
    <x v="0"/>
    <x v="0"/>
    <x v="1"/>
  </r>
  <r>
    <x v="553"/>
    <d v="2020-04-04T05:11:29"/>
    <x v="0"/>
    <n v="112"/>
    <n v="3"/>
    <n v="1800"/>
    <x v="2"/>
    <n v="35"/>
    <n v="1"/>
    <s v="Female"/>
    <n v="0"/>
    <n v="2020"/>
    <x v="4"/>
    <x v="4"/>
    <x v="0"/>
    <x v="1"/>
    <x v="2"/>
  </r>
  <r>
    <x v="554"/>
    <d v="2023-09-04T03:56:08"/>
    <x v="2"/>
    <n v="479"/>
    <n v="3"/>
    <n v="3717"/>
    <x v="2"/>
    <n v="18"/>
    <n v="0"/>
    <s v="Female"/>
    <n v="0"/>
    <n v="2023"/>
    <x v="0"/>
    <x v="0"/>
    <x v="2"/>
    <x v="0"/>
    <x v="2"/>
  </r>
  <r>
    <x v="554"/>
    <d v="2022-10-13T15:54:18"/>
    <x v="2"/>
    <n v="97"/>
    <n v="5"/>
    <n v="3815"/>
    <x v="0"/>
    <n v="18"/>
    <n v="0"/>
    <s v="Female"/>
    <n v="0"/>
    <n v="2022"/>
    <x v="11"/>
    <x v="11"/>
    <x v="2"/>
    <x v="0"/>
    <x v="0"/>
  </r>
  <r>
    <x v="554"/>
    <d v="2023-09-14T02:48:29"/>
    <x v="0"/>
    <n v="79"/>
    <n v="1"/>
    <n v="1362"/>
    <x v="0"/>
    <n v="18"/>
    <n v="0"/>
    <s v="Female"/>
    <n v="0"/>
    <n v="2023"/>
    <x v="0"/>
    <x v="0"/>
    <x v="2"/>
    <x v="0"/>
    <x v="0"/>
  </r>
  <r>
    <x v="554"/>
    <d v="2021-04-29T06:28:53"/>
    <x v="0"/>
    <n v="139"/>
    <n v="2"/>
    <n v="4237"/>
    <x v="0"/>
    <n v="18"/>
    <n v="1"/>
    <s v="Female"/>
    <n v="0"/>
    <n v="2021"/>
    <x v="4"/>
    <x v="4"/>
    <x v="2"/>
    <x v="1"/>
    <x v="0"/>
  </r>
  <r>
    <x v="554"/>
    <d v="2022-04-28T19:54:20"/>
    <x v="0"/>
    <n v="317"/>
    <n v="1"/>
    <n v="969"/>
    <x v="1"/>
    <n v="18"/>
    <n v="0"/>
    <s v="Female"/>
    <n v="0"/>
    <n v="2022"/>
    <x v="4"/>
    <x v="4"/>
    <x v="2"/>
    <x v="0"/>
    <x v="1"/>
  </r>
  <r>
    <x v="555"/>
    <d v="2021-09-05T19:49:27"/>
    <x v="0"/>
    <n v="489"/>
    <n v="2"/>
    <n v="3500"/>
    <x v="3"/>
    <n v="21"/>
    <n v="0"/>
    <s v="Female"/>
    <n v="1"/>
    <n v="2021"/>
    <x v="0"/>
    <x v="0"/>
    <x v="2"/>
    <x v="0"/>
    <x v="3"/>
  </r>
  <r>
    <x v="555"/>
    <d v="2021-05-01T09:53:17"/>
    <x v="2"/>
    <n v="463"/>
    <n v="4"/>
    <n v="2789"/>
    <x v="0"/>
    <n v="21"/>
    <n v="0"/>
    <s v="Female"/>
    <n v="1"/>
    <n v="2021"/>
    <x v="2"/>
    <x v="2"/>
    <x v="2"/>
    <x v="0"/>
    <x v="0"/>
  </r>
  <r>
    <x v="555"/>
    <d v="2023-01-28T19:53:17"/>
    <x v="0"/>
    <n v="361"/>
    <n v="4"/>
    <n v="4959"/>
    <x v="0"/>
    <n v="21"/>
    <n v="0"/>
    <s v="Female"/>
    <n v="1"/>
    <n v="2023"/>
    <x v="5"/>
    <x v="5"/>
    <x v="2"/>
    <x v="0"/>
    <x v="0"/>
  </r>
  <r>
    <x v="555"/>
    <d v="2022-05-12T01:41:29"/>
    <x v="0"/>
    <n v="228"/>
    <n v="5"/>
    <n v="5010"/>
    <x v="1"/>
    <n v="21"/>
    <n v="0"/>
    <s v="Female"/>
    <n v="1"/>
    <n v="2022"/>
    <x v="2"/>
    <x v="2"/>
    <x v="2"/>
    <x v="0"/>
    <x v="1"/>
  </r>
  <r>
    <x v="555"/>
    <d v="2021-01-29T16:20:01"/>
    <x v="2"/>
    <n v="59"/>
    <n v="1"/>
    <n v="2200"/>
    <x v="2"/>
    <n v="21"/>
    <n v="1"/>
    <s v="Female"/>
    <n v="1"/>
    <n v="2021"/>
    <x v="5"/>
    <x v="5"/>
    <x v="2"/>
    <x v="1"/>
    <x v="2"/>
  </r>
  <r>
    <x v="555"/>
    <d v="2023-05-05T20:02:53"/>
    <x v="1"/>
    <n v="114"/>
    <n v="4"/>
    <n v="2179"/>
    <x v="3"/>
    <n v="21"/>
    <n v="1"/>
    <s v="Female"/>
    <n v="1"/>
    <n v="2023"/>
    <x v="2"/>
    <x v="2"/>
    <x v="2"/>
    <x v="1"/>
    <x v="3"/>
  </r>
  <r>
    <x v="555"/>
    <d v="2023-04-08T01:28:11"/>
    <x v="3"/>
    <n v="332"/>
    <n v="5"/>
    <n v="167"/>
    <x v="0"/>
    <n v="21"/>
    <n v="1"/>
    <s v="Female"/>
    <n v="1"/>
    <n v="2023"/>
    <x v="4"/>
    <x v="4"/>
    <x v="2"/>
    <x v="1"/>
    <x v="0"/>
  </r>
  <r>
    <x v="556"/>
    <d v="2022-05-08T05:58:31"/>
    <x v="3"/>
    <n v="389"/>
    <n v="2"/>
    <n v="169"/>
    <x v="0"/>
    <n v="18"/>
    <n v="1"/>
    <s v="Male"/>
    <n v="0"/>
    <n v="2022"/>
    <x v="2"/>
    <x v="2"/>
    <x v="2"/>
    <x v="1"/>
    <x v="0"/>
  </r>
  <r>
    <x v="556"/>
    <d v="2021-04-09T19:47:41"/>
    <x v="3"/>
    <n v="355"/>
    <n v="4"/>
    <n v="1847"/>
    <x v="3"/>
    <n v="18"/>
    <n v="0"/>
    <s v="Male"/>
    <n v="0"/>
    <n v="2021"/>
    <x v="4"/>
    <x v="4"/>
    <x v="2"/>
    <x v="0"/>
    <x v="3"/>
  </r>
  <r>
    <x v="556"/>
    <d v="2021-06-14T20:28:19"/>
    <x v="3"/>
    <n v="103"/>
    <n v="3"/>
    <n v="5072"/>
    <x v="1"/>
    <n v="18"/>
    <n v="1"/>
    <s v="Male"/>
    <n v="0"/>
    <n v="2021"/>
    <x v="8"/>
    <x v="8"/>
    <x v="2"/>
    <x v="1"/>
    <x v="1"/>
  </r>
  <r>
    <x v="556"/>
    <d v="2021-06-20T07:11:33"/>
    <x v="2"/>
    <n v="321"/>
    <n v="5"/>
    <n v="4170"/>
    <x v="0"/>
    <n v="18"/>
    <n v="1"/>
    <s v="Male"/>
    <n v="0"/>
    <n v="2021"/>
    <x v="8"/>
    <x v="8"/>
    <x v="2"/>
    <x v="1"/>
    <x v="0"/>
  </r>
  <r>
    <x v="556"/>
    <d v="2020-12-16T01:51:18"/>
    <x v="3"/>
    <n v="258"/>
    <n v="3"/>
    <n v="2916"/>
    <x v="1"/>
    <n v="18"/>
    <n v="0"/>
    <s v="Male"/>
    <n v="0"/>
    <n v="2020"/>
    <x v="9"/>
    <x v="9"/>
    <x v="2"/>
    <x v="0"/>
    <x v="1"/>
  </r>
  <r>
    <x v="556"/>
    <d v="2020-04-27T16:00:14"/>
    <x v="0"/>
    <n v="97"/>
    <n v="3"/>
    <n v="1850"/>
    <x v="0"/>
    <n v="18"/>
    <n v="1"/>
    <s v="Male"/>
    <n v="0"/>
    <n v="2020"/>
    <x v="4"/>
    <x v="4"/>
    <x v="2"/>
    <x v="1"/>
    <x v="0"/>
  </r>
  <r>
    <x v="556"/>
    <d v="2022-11-17T08:32:22"/>
    <x v="3"/>
    <n v="345"/>
    <n v="2"/>
    <n v="4262"/>
    <x v="0"/>
    <n v="18"/>
    <n v="0"/>
    <s v="Male"/>
    <n v="0"/>
    <n v="2022"/>
    <x v="3"/>
    <x v="3"/>
    <x v="2"/>
    <x v="0"/>
    <x v="0"/>
  </r>
  <r>
    <x v="557"/>
    <d v="2022-05-01T00:58:16"/>
    <x v="0"/>
    <n v="416"/>
    <n v="5"/>
    <n v="3177"/>
    <x v="0"/>
    <n v="23"/>
    <n v="0"/>
    <s v="Female"/>
    <n v="0"/>
    <n v="2022"/>
    <x v="2"/>
    <x v="2"/>
    <x v="2"/>
    <x v="0"/>
    <x v="0"/>
  </r>
  <r>
    <x v="557"/>
    <d v="2022-05-17T17:02:12"/>
    <x v="2"/>
    <n v="261"/>
    <n v="2"/>
    <n v="3841"/>
    <x v="3"/>
    <n v="23"/>
    <n v="0"/>
    <s v="Female"/>
    <n v="0"/>
    <n v="2022"/>
    <x v="2"/>
    <x v="2"/>
    <x v="2"/>
    <x v="0"/>
    <x v="3"/>
  </r>
  <r>
    <x v="557"/>
    <d v="2022-11-07T21:24:41"/>
    <x v="3"/>
    <n v="220"/>
    <n v="5"/>
    <n v="1263"/>
    <x v="0"/>
    <n v="23"/>
    <n v="0"/>
    <s v="Female"/>
    <n v="0"/>
    <n v="2022"/>
    <x v="3"/>
    <x v="3"/>
    <x v="2"/>
    <x v="0"/>
    <x v="0"/>
  </r>
  <r>
    <x v="557"/>
    <d v="2023-07-13T18:51:34"/>
    <x v="3"/>
    <n v="293"/>
    <n v="4"/>
    <n v="3260"/>
    <x v="1"/>
    <n v="23"/>
    <n v="0"/>
    <s v="Female"/>
    <n v="0"/>
    <n v="2023"/>
    <x v="7"/>
    <x v="7"/>
    <x v="2"/>
    <x v="0"/>
    <x v="1"/>
  </r>
  <r>
    <x v="557"/>
    <d v="2022-04-27T10:06:34"/>
    <x v="2"/>
    <n v="455"/>
    <n v="2"/>
    <n v="3200"/>
    <x v="3"/>
    <n v="23"/>
    <n v="0"/>
    <s v="Female"/>
    <n v="0"/>
    <n v="2022"/>
    <x v="4"/>
    <x v="4"/>
    <x v="2"/>
    <x v="0"/>
    <x v="3"/>
  </r>
  <r>
    <x v="557"/>
    <d v="2020-11-17T07:49:24"/>
    <x v="2"/>
    <n v="145"/>
    <n v="3"/>
    <n v="244"/>
    <x v="1"/>
    <n v="23"/>
    <n v="1"/>
    <s v="Female"/>
    <n v="0"/>
    <n v="2020"/>
    <x v="3"/>
    <x v="3"/>
    <x v="2"/>
    <x v="1"/>
    <x v="1"/>
  </r>
  <r>
    <x v="558"/>
    <d v="2021-07-24T02:36:30"/>
    <x v="3"/>
    <n v="181"/>
    <n v="1"/>
    <n v="2362"/>
    <x v="3"/>
    <n v="47"/>
    <n v="0"/>
    <s v="Female"/>
    <n v="0"/>
    <n v="2021"/>
    <x v="7"/>
    <x v="7"/>
    <x v="1"/>
    <x v="0"/>
    <x v="3"/>
  </r>
  <r>
    <x v="558"/>
    <d v="2021-05-02T00:36:46"/>
    <x v="0"/>
    <n v="52"/>
    <n v="4"/>
    <n v="2424"/>
    <x v="1"/>
    <n v="47"/>
    <n v="1"/>
    <s v="Female"/>
    <n v="0"/>
    <n v="2021"/>
    <x v="2"/>
    <x v="2"/>
    <x v="1"/>
    <x v="1"/>
    <x v="1"/>
  </r>
  <r>
    <x v="558"/>
    <d v="2022-05-01T11:30:34"/>
    <x v="0"/>
    <n v="273"/>
    <n v="1"/>
    <n v="4610"/>
    <x v="3"/>
    <n v="47"/>
    <n v="0"/>
    <s v="Female"/>
    <n v="0"/>
    <n v="2022"/>
    <x v="2"/>
    <x v="2"/>
    <x v="1"/>
    <x v="0"/>
    <x v="3"/>
  </r>
  <r>
    <x v="558"/>
    <d v="2022-09-14T00:29:56"/>
    <x v="2"/>
    <n v="418"/>
    <n v="4"/>
    <n v="5069"/>
    <x v="3"/>
    <n v="47"/>
    <n v="0"/>
    <s v="Female"/>
    <n v="0"/>
    <n v="2022"/>
    <x v="0"/>
    <x v="0"/>
    <x v="1"/>
    <x v="0"/>
    <x v="3"/>
  </r>
  <r>
    <x v="558"/>
    <d v="2021-09-21T08:40:31"/>
    <x v="0"/>
    <n v="301"/>
    <n v="5"/>
    <n v="2928"/>
    <x v="1"/>
    <n v="47"/>
    <n v="1"/>
    <s v="Female"/>
    <n v="0"/>
    <n v="2021"/>
    <x v="0"/>
    <x v="0"/>
    <x v="1"/>
    <x v="1"/>
    <x v="1"/>
  </r>
  <r>
    <x v="558"/>
    <d v="2020-07-11T21:32:54"/>
    <x v="2"/>
    <n v="252"/>
    <n v="4"/>
    <n v="5041"/>
    <x v="1"/>
    <n v="47"/>
    <n v="0"/>
    <s v="Female"/>
    <n v="0"/>
    <n v="2020"/>
    <x v="7"/>
    <x v="7"/>
    <x v="1"/>
    <x v="0"/>
    <x v="1"/>
  </r>
  <r>
    <x v="558"/>
    <d v="2023-06-11T19:05:27"/>
    <x v="0"/>
    <n v="186"/>
    <n v="3"/>
    <n v="1668"/>
    <x v="1"/>
    <n v="47"/>
    <n v="0"/>
    <s v="Female"/>
    <n v="0"/>
    <n v="2023"/>
    <x v="8"/>
    <x v="8"/>
    <x v="1"/>
    <x v="0"/>
    <x v="1"/>
  </r>
  <r>
    <x v="558"/>
    <d v="2020-04-17T19:25:08"/>
    <x v="2"/>
    <n v="22"/>
    <n v="5"/>
    <n v="969"/>
    <x v="1"/>
    <n v="47"/>
    <n v="1"/>
    <s v="Female"/>
    <n v="0"/>
    <n v="2020"/>
    <x v="4"/>
    <x v="4"/>
    <x v="1"/>
    <x v="1"/>
    <x v="1"/>
  </r>
  <r>
    <x v="559"/>
    <d v="2023-08-31T11:01:43"/>
    <x v="1"/>
    <n v="353"/>
    <n v="5"/>
    <n v="2068"/>
    <x v="3"/>
    <n v="44"/>
    <n v="0"/>
    <s v="Female"/>
    <n v="1"/>
    <n v="2023"/>
    <x v="10"/>
    <x v="10"/>
    <x v="1"/>
    <x v="0"/>
    <x v="3"/>
  </r>
  <r>
    <x v="559"/>
    <d v="2023-02-11T01:13:14"/>
    <x v="3"/>
    <n v="443"/>
    <n v="1"/>
    <n v="1499"/>
    <x v="2"/>
    <n v="44"/>
    <n v="0"/>
    <s v="Female"/>
    <n v="1"/>
    <n v="2023"/>
    <x v="6"/>
    <x v="6"/>
    <x v="1"/>
    <x v="0"/>
    <x v="2"/>
  </r>
  <r>
    <x v="559"/>
    <d v="2022-09-14T21:20:54"/>
    <x v="2"/>
    <n v="40"/>
    <n v="4"/>
    <n v="3188"/>
    <x v="1"/>
    <n v="44"/>
    <n v="0"/>
    <s v="Female"/>
    <n v="1"/>
    <n v="2022"/>
    <x v="0"/>
    <x v="0"/>
    <x v="1"/>
    <x v="0"/>
    <x v="1"/>
  </r>
  <r>
    <x v="559"/>
    <d v="2021-10-12T09:00:27"/>
    <x v="3"/>
    <n v="351"/>
    <n v="1"/>
    <n v="4533"/>
    <x v="2"/>
    <n v="44"/>
    <n v="0"/>
    <s v="Female"/>
    <n v="1"/>
    <n v="2021"/>
    <x v="11"/>
    <x v="11"/>
    <x v="1"/>
    <x v="0"/>
    <x v="2"/>
  </r>
  <r>
    <x v="559"/>
    <d v="2022-06-16T21:01:01"/>
    <x v="3"/>
    <n v="211"/>
    <n v="2"/>
    <n v="3238"/>
    <x v="0"/>
    <n v="44"/>
    <n v="0"/>
    <s v="Female"/>
    <n v="1"/>
    <n v="2022"/>
    <x v="8"/>
    <x v="8"/>
    <x v="1"/>
    <x v="0"/>
    <x v="0"/>
  </r>
  <r>
    <x v="559"/>
    <d v="2021-04-23T10:01:50"/>
    <x v="3"/>
    <n v="283"/>
    <n v="5"/>
    <n v="2027"/>
    <x v="0"/>
    <n v="44"/>
    <n v="0"/>
    <s v="Female"/>
    <n v="1"/>
    <n v="2021"/>
    <x v="4"/>
    <x v="4"/>
    <x v="1"/>
    <x v="0"/>
    <x v="0"/>
  </r>
  <r>
    <x v="560"/>
    <d v="2022-05-24T07:35:09"/>
    <x v="1"/>
    <n v="284"/>
    <n v="3"/>
    <n v="4586"/>
    <x v="1"/>
    <n v="40"/>
    <n v="1"/>
    <s v="Male"/>
    <n v="1"/>
    <n v="2022"/>
    <x v="2"/>
    <x v="2"/>
    <x v="0"/>
    <x v="1"/>
    <x v="1"/>
  </r>
  <r>
    <x v="560"/>
    <d v="2021-02-07T07:42:08"/>
    <x v="3"/>
    <n v="273"/>
    <n v="2"/>
    <n v="4112"/>
    <x v="0"/>
    <n v="40"/>
    <n v="0"/>
    <s v="Male"/>
    <n v="1"/>
    <n v="2021"/>
    <x v="6"/>
    <x v="6"/>
    <x v="0"/>
    <x v="0"/>
    <x v="0"/>
  </r>
  <r>
    <x v="560"/>
    <d v="2022-01-31T06:05:36"/>
    <x v="3"/>
    <n v="319"/>
    <n v="5"/>
    <n v="3992"/>
    <x v="1"/>
    <n v="40"/>
    <n v="0"/>
    <s v="Male"/>
    <n v="1"/>
    <n v="2022"/>
    <x v="5"/>
    <x v="5"/>
    <x v="0"/>
    <x v="0"/>
    <x v="1"/>
  </r>
  <r>
    <x v="560"/>
    <d v="2021-08-09T18:56:17"/>
    <x v="2"/>
    <n v="140"/>
    <n v="2"/>
    <n v="434"/>
    <x v="0"/>
    <n v="40"/>
    <n v="1"/>
    <s v="Male"/>
    <n v="1"/>
    <n v="2021"/>
    <x v="10"/>
    <x v="10"/>
    <x v="0"/>
    <x v="1"/>
    <x v="0"/>
  </r>
  <r>
    <x v="561"/>
    <d v="2020-10-08T00:56:59"/>
    <x v="2"/>
    <n v="196"/>
    <n v="5"/>
    <n v="4032"/>
    <x v="3"/>
    <n v="59"/>
    <n v="0"/>
    <s v="Female"/>
    <n v="0"/>
    <n v="2020"/>
    <x v="11"/>
    <x v="11"/>
    <x v="1"/>
    <x v="0"/>
    <x v="3"/>
  </r>
  <r>
    <x v="561"/>
    <d v="2022-03-11T16:56:39"/>
    <x v="1"/>
    <n v="462"/>
    <n v="4"/>
    <n v="4506"/>
    <x v="0"/>
    <n v="59"/>
    <n v="0"/>
    <s v="Female"/>
    <n v="0"/>
    <n v="2022"/>
    <x v="1"/>
    <x v="1"/>
    <x v="1"/>
    <x v="0"/>
    <x v="0"/>
  </r>
  <r>
    <x v="561"/>
    <d v="2022-02-22T22:06:51"/>
    <x v="2"/>
    <n v="338"/>
    <n v="3"/>
    <n v="4937"/>
    <x v="1"/>
    <n v="59"/>
    <n v="1"/>
    <s v="Female"/>
    <n v="0"/>
    <n v="2022"/>
    <x v="6"/>
    <x v="6"/>
    <x v="1"/>
    <x v="1"/>
    <x v="1"/>
  </r>
  <r>
    <x v="561"/>
    <d v="2023-02-06T12:48:38"/>
    <x v="3"/>
    <n v="310"/>
    <n v="1"/>
    <n v="622"/>
    <x v="1"/>
    <n v="59"/>
    <n v="1"/>
    <s v="Female"/>
    <n v="0"/>
    <n v="2023"/>
    <x v="6"/>
    <x v="6"/>
    <x v="1"/>
    <x v="1"/>
    <x v="1"/>
  </r>
  <r>
    <x v="561"/>
    <d v="2023-03-29T09:24:15"/>
    <x v="3"/>
    <n v="343"/>
    <n v="2"/>
    <n v="3726"/>
    <x v="0"/>
    <n v="59"/>
    <n v="0"/>
    <s v="Female"/>
    <n v="0"/>
    <n v="2023"/>
    <x v="1"/>
    <x v="1"/>
    <x v="1"/>
    <x v="0"/>
    <x v="0"/>
  </r>
  <r>
    <x v="561"/>
    <d v="2023-06-02T20:05:33"/>
    <x v="2"/>
    <n v="493"/>
    <n v="3"/>
    <n v="1253"/>
    <x v="0"/>
    <n v="59"/>
    <n v="1"/>
    <s v="Female"/>
    <n v="0"/>
    <n v="2023"/>
    <x v="8"/>
    <x v="8"/>
    <x v="1"/>
    <x v="1"/>
    <x v="0"/>
  </r>
  <r>
    <x v="561"/>
    <d v="2022-08-14T11:26:44"/>
    <x v="2"/>
    <n v="496"/>
    <n v="2"/>
    <n v="1259"/>
    <x v="3"/>
    <n v="59"/>
    <n v="1"/>
    <s v="Female"/>
    <n v="0"/>
    <n v="2022"/>
    <x v="10"/>
    <x v="10"/>
    <x v="1"/>
    <x v="1"/>
    <x v="3"/>
  </r>
  <r>
    <x v="562"/>
    <d v="2020-06-13T00:48:25"/>
    <x v="1"/>
    <n v="414"/>
    <n v="4"/>
    <n v="4093"/>
    <x v="2"/>
    <n v="67"/>
    <n v="0"/>
    <s v="Female"/>
    <n v="0"/>
    <n v="2020"/>
    <x v="8"/>
    <x v="8"/>
    <x v="3"/>
    <x v="0"/>
    <x v="2"/>
  </r>
  <r>
    <x v="562"/>
    <d v="2022-05-29T14:04:37"/>
    <x v="0"/>
    <n v="481"/>
    <n v="3"/>
    <n v="500"/>
    <x v="2"/>
    <n v="67"/>
    <n v="0"/>
    <s v="Female"/>
    <n v="0"/>
    <n v="2022"/>
    <x v="2"/>
    <x v="2"/>
    <x v="3"/>
    <x v="0"/>
    <x v="2"/>
  </r>
  <r>
    <x v="562"/>
    <d v="2020-03-06T21:38:54"/>
    <x v="3"/>
    <n v="36"/>
    <n v="5"/>
    <n v="4948"/>
    <x v="2"/>
    <n v="67"/>
    <n v="0"/>
    <s v="Female"/>
    <n v="0"/>
    <n v="2020"/>
    <x v="1"/>
    <x v="1"/>
    <x v="3"/>
    <x v="0"/>
    <x v="2"/>
  </r>
  <r>
    <x v="562"/>
    <d v="2022-07-12T11:44:58"/>
    <x v="2"/>
    <n v="192"/>
    <n v="4"/>
    <n v="4927"/>
    <x v="0"/>
    <n v="67"/>
    <n v="1"/>
    <s v="Female"/>
    <n v="0"/>
    <n v="2022"/>
    <x v="7"/>
    <x v="7"/>
    <x v="3"/>
    <x v="1"/>
    <x v="0"/>
  </r>
  <r>
    <x v="562"/>
    <d v="2022-07-08T07:54:05"/>
    <x v="3"/>
    <n v="388"/>
    <n v="3"/>
    <n v="665"/>
    <x v="0"/>
    <n v="67"/>
    <n v="1"/>
    <s v="Female"/>
    <n v="0"/>
    <n v="2022"/>
    <x v="7"/>
    <x v="7"/>
    <x v="3"/>
    <x v="1"/>
    <x v="0"/>
  </r>
  <r>
    <x v="562"/>
    <d v="2021-08-18T02:42:03"/>
    <x v="0"/>
    <n v="187"/>
    <n v="4"/>
    <n v="4867"/>
    <x v="1"/>
    <n v="67"/>
    <n v="0"/>
    <s v="Female"/>
    <n v="0"/>
    <n v="2021"/>
    <x v="10"/>
    <x v="10"/>
    <x v="3"/>
    <x v="0"/>
    <x v="1"/>
  </r>
  <r>
    <x v="562"/>
    <d v="2021-02-07T13:49:22"/>
    <x v="2"/>
    <n v="294"/>
    <n v="2"/>
    <n v="473"/>
    <x v="2"/>
    <n v="67"/>
    <n v="0"/>
    <s v="Female"/>
    <n v="0"/>
    <n v="2021"/>
    <x v="6"/>
    <x v="6"/>
    <x v="3"/>
    <x v="0"/>
    <x v="2"/>
  </r>
  <r>
    <x v="562"/>
    <d v="2020-11-10T15:44:56"/>
    <x v="0"/>
    <n v="158"/>
    <n v="4"/>
    <n v="4759"/>
    <x v="0"/>
    <n v="67"/>
    <n v="0"/>
    <s v="Female"/>
    <n v="0"/>
    <n v="2020"/>
    <x v="3"/>
    <x v="3"/>
    <x v="3"/>
    <x v="0"/>
    <x v="0"/>
  </r>
  <r>
    <x v="563"/>
    <d v="2021-02-16T20:43:52"/>
    <x v="0"/>
    <n v="167"/>
    <n v="4"/>
    <n v="5224"/>
    <x v="1"/>
    <n v="52"/>
    <n v="0"/>
    <s v="Female"/>
    <n v="0"/>
    <n v="2021"/>
    <x v="6"/>
    <x v="6"/>
    <x v="1"/>
    <x v="0"/>
    <x v="1"/>
  </r>
  <r>
    <x v="563"/>
    <d v="2021-04-21T08:42:52"/>
    <x v="0"/>
    <n v="453"/>
    <n v="4"/>
    <n v="4178"/>
    <x v="0"/>
    <n v="52"/>
    <n v="0"/>
    <s v="Female"/>
    <n v="0"/>
    <n v="2021"/>
    <x v="4"/>
    <x v="4"/>
    <x v="1"/>
    <x v="0"/>
    <x v="0"/>
  </r>
  <r>
    <x v="563"/>
    <d v="2020-06-30T19:28:16"/>
    <x v="1"/>
    <n v="396"/>
    <n v="2"/>
    <n v="2834"/>
    <x v="2"/>
    <n v="52"/>
    <n v="0"/>
    <s v="Female"/>
    <n v="0"/>
    <n v="2020"/>
    <x v="8"/>
    <x v="8"/>
    <x v="1"/>
    <x v="0"/>
    <x v="2"/>
  </r>
  <r>
    <x v="563"/>
    <d v="2022-10-18T18:51:06"/>
    <x v="2"/>
    <n v="160"/>
    <n v="4"/>
    <n v="3126"/>
    <x v="0"/>
    <n v="52"/>
    <n v="0"/>
    <s v="Female"/>
    <n v="0"/>
    <n v="2022"/>
    <x v="11"/>
    <x v="11"/>
    <x v="1"/>
    <x v="0"/>
    <x v="0"/>
  </r>
  <r>
    <x v="563"/>
    <d v="2022-05-26T03:38:26"/>
    <x v="3"/>
    <n v="111"/>
    <n v="2"/>
    <n v="5148"/>
    <x v="0"/>
    <n v="52"/>
    <n v="0"/>
    <s v="Female"/>
    <n v="0"/>
    <n v="2022"/>
    <x v="2"/>
    <x v="2"/>
    <x v="1"/>
    <x v="0"/>
    <x v="0"/>
  </r>
  <r>
    <x v="564"/>
    <d v="2021-04-06T08:30:56"/>
    <x v="2"/>
    <n v="105"/>
    <n v="1"/>
    <n v="3519"/>
    <x v="0"/>
    <n v="46"/>
    <n v="1"/>
    <s v="Male"/>
    <n v="0"/>
    <n v="2021"/>
    <x v="4"/>
    <x v="4"/>
    <x v="1"/>
    <x v="1"/>
    <x v="0"/>
  </r>
  <r>
    <x v="564"/>
    <d v="2020-05-31T18:51:04"/>
    <x v="3"/>
    <n v="388"/>
    <n v="4"/>
    <n v="708"/>
    <x v="1"/>
    <n v="46"/>
    <n v="1"/>
    <s v="Male"/>
    <n v="0"/>
    <n v="2020"/>
    <x v="2"/>
    <x v="2"/>
    <x v="1"/>
    <x v="1"/>
    <x v="1"/>
  </r>
  <r>
    <x v="564"/>
    <d v="2022-02-25T00:58:19"/>
    <x v="2"/>
    <n v="209"/>
    <n v="2"/>
    <n v="3218"/>
    <x v="1"/>
    <n v="46"/>
    <n v="1"/>
    <s v="Male"/>
    <n v="0"/>
    <n v="2022"/>
    <x v="6"/>
    <x v="6"/>
    <x v="1"/>
    <x v="1"/>
    <x v="1"/>
  </r>
  <r>
    <x v="564"/>
    <d v="2020-12-29T03:45:03"/>
    <x v="3"/>
    <n v="217"/>
    <n v="3"/>
    <n v="4516"/>
    <x v="2"/>
    <n v="46"/>
    <n v="0"/>
    <s v="Male"/>
    <n v="0"/>
    <n v="2020"/>
    <x v="9"/>
    <x v="9"/>
    <x v="1"/>
    <x v="0"/>
    <x v="2"/>
  </r>
  <r>
    <x v="564"/>
    <d v="2022-08-29T00:02:30"/>
    <x v="1"/>
    <n v="393"/>
    <n v="4"/>
    <n v="4336"/>
    <x v="0"/>
    <n v="46"/>
    <n v="1"/>
    <s v="Male"/>
    <n v="0"/>
    <n v="2022"/>
    <x v="10"/>
    <x v="10"/>
    <x v="1"/>
    <x v="1"/>
    <x v="0"/>
  </r>
  <r>
    <x v="565"/>
    <d v="2021-03-04T16:35:50"/>
    <x v="0"/>
    <n v="154"/>
    <n v="1"/>
    <n v="2218"/>
    <x v="0"/>
    <n v="35"/>
    <n v="0"/>
    <s v="Male"/>
    <n v="0"/>
    <n v="2021"/>
    <x v="1"/>
    <x v="1"/>
    <x v="0"/>
    <x v="0"/>
    <x v="0"/>
  </r>
  <r>
    <x v="565"/>
    <d v="2023-08-13T23:31:03"/>
    <x v="2"/>
    <n v="136"/>
    <n v="1"/>
    <n v="490"/>
    <x v="0"/>
    <n v="35"/>
    <n v="1"/>
    <s v="Male"/>
    <n v="0"/>
    <n v="2023"/>
    <x v="10"/>
    <x v="10"/>
    <x v="0"/>
    <x v="1"/>
    <x v="0"/>
  </r>
  <r>
    <x v="565"/>
    <d v="2023-08-01T00:52:18"/>
    <x v="3"/>
    <n v="339"/>
    <n v="1"/>
    <n v="4167"/>
    <x v="1"/>
    <n v="35"/>
    <n v="0"/>
    <s v="Male"/>
    <n v="0"/>
    <n v="2023"/>
    <x v="10"/>
    <x v="10"/>
    <x v="0"/>
    <x v="0"/>
    <x v="1"/>
  </r>
  <r>
    <x v="565"/>
    <d v="2020-12-30T18:07:30"/>
    <x v="3"/>
    <n v="231"/>
    <n v="1"/>
    <n v="309"/>
    <x v="1"/>
    <n v="35"/>
    <n v="0"/>
    <s v="Male"/>
    <n v="0"/>
    <n v="2020"/>
    <x v="9"/>
    <x v="9"/>
    <x v="0"/>
    <x v="0"/>
    <x v="1"/>
  </r>
  <r>
    <x v="565"/>
    <d v="2020-11-12T16:57:26"/>
    <x v="0"/>
    <n v="233"/>
    <n v="1"/>
    <n v="2212"/>
    <x v="1"/>
    <n v="35"/>
    <n v="0"/>
    <s v="Male"/>
    <n v="0"/>
    <n v="2020"/>
    <x v="3"/>
    <x v="3"/>
    <x v="0"/>
    <x v="0"/>
    <x v="1"/>
  </r>
  <r>
    <x v="565"/>
    <d v="2023-04-21T00:55:55"/>
    <x v="1"/>
    <n v="288"/>
    <n v="2"/>
    <n v="3438"/>
    <x v="3"/>
    <n v="35"/>
    <n v="0"/>
    <s v="Male"/>
    <n v="0"/>
    <n v="2023"/>
    <x v="4"/>
    <x v="4"/>
    <x v="0"/>
    <x v="0"/>
    <x v="3"/>
  </r>
  <r>
    <x v="566"/>
    <d v="2021-10-02T13:05:11"/>
    <x v="1"/>
    <n v="68"/>
    <n v="1"/>
    <n v="1491"/>
    <x v="1"/>
    <n v="35"/>
    <n v="1"/>
    <s v="Female"/>
    <n v="0"/>
    <n v="2021"/>
    <x v="11"/>
    <x v="11"/>
    <x v="0"/>
    <x v="1"/>
    <x v="1"/>
  </r>
  <r>
    <x v="566"/>
    <d v="2022-04-20T05:00:01"/>
    <x v="3"/>
    <n v="193"/>
    <n v="3"/>
    <n v="5137"/>
    <x v="2"/>
    <n v="35"/>
    <n v="0"/>
    <s v="Female"/>
    <n v="0"/>
    <n v="2022"/>
    <x v="4"/>
    <x v="4"/>
    <x v="0"/>
    <x v="0"/>
    <x v="2"/>
  </r>
  <r>
    <x v="566"/>
    <d v="2022-09-15T12:53:39"/>
    <x v="2"/>
    <n v="343"/>
    <n v="5"/>
    <n v="1950"/>
    <x v="0"/>
    <n v="35"/>
    <n v="0"/>
    <s v="Female"/>
    <n v="0"/>
    <n v="2022"/>
    <x v="0"/>
    <x v="0"/>
    <x v="0"/>
    <x v="0"/>
    <x v="0"/>
  </r>
  <r>
    <x v="566"/>
    <d v="2021-03-23T10:36:33"/>
    <x v="2"/>
    <n v="149"/>
    <n v="1"/>
    <n v="1697"/>
    <x v="1"/>
    <n v="35"/>
    <n v="0"/>
    <s v="Female"/>
    <n v="0"/>
    <n v="2021"/>
    <x v="1"/>
    <x v="1"/>
    <x v="0"/>
    <x v="0"/>
    <x v="1"/>
  </r>
  <r>
    <x v="566"/>
    <d v="2021-12-20T17:20:49"/>
    <x v="0"/>
    <n v="207"/>
    <n v="4"/>
    <n v="4688"/>
    <x v="1"/>
    <n v="35"/>
    <n v="1"/>
    <s v="Female"/>
    <n v="0"/>
    <n v="2021"/>
    <x v="9"/>
    <x v="9"/>
    <x v="0"/>
    <x v="1"/>
    <x v="1"/>
  </r>
  <r>
    <x v="566"/>
    <d v="2020-09-02T16:58:07"/>
    <x v="3"/>
    <n v="137"/>
    <n v="2"/>
    <n v="3876"/>
    <x v="1"/>
    <n v="35"/>
    <n v="1"/>
    <s v="Female"/>
    <n v="0"/>
    <n v="2020"/>
    <x v="0"/>
    <x v="0"/>
    <x v="0"/>
    <x v="1"/>
    <x v="1"/>
  </r>
  <r>
    <x v="566"/>
    <d v="2020-10-13T04:55:53"/>
    <x v="3"/>
    <n v="436"/>
    <n v="3"/>
    <n v="4597"/>
    <x v="1"/>
    <n v="35"/>
    <n v="0"/>
    <s v="Female"/>
    <n v="0"/>
    <n v="2020"/>
    <x v="11"/>
    <x v="11"/>
    <x v="0"/>
    <x v="0"/>
    <x v="1"/>
  </r>
  <r>
    <x v="566"/>
    <d v="2020-08-07T03:47:02"/>
    <x v="2"/>
    <n v="51"/>
    <n v="3"/>
    <n v="682"/>
    <x v="2"/>
    <n v="35"/>
    <n v="1"/>
    <s v="Female"/>
    <n v="0"/>
    <n v="2020"/>
    <x v="10"/>
    <x v="10"/>
    <x v="0"/>
    <x v="1"/>
    <x v="2"/>
  </r>
  <r>
    <x v="567"/>
    <d v="2021-05-14T11:14:18"/>
    <x v="1"/>
    <n v="13"/>
    <n v="1"/>
    <n v="5218"/>
    <x v="1"/>
    <n v="44"/>
    <n v="1"/>
    <s v="Female"/>
    <n v="0"/>
    <n v="2021"/>
    <x v="2"/>
    <x v="2"/>
    <x v="1"/>
    <x v="1"/>
    <x v="1"/>
  </r>
  <r>
    <x v="567"/>
    <d v="2021-01-18T02:07:27"/>
    <x v="2"/>
    <n v="112"/>
    <n v="2"/>
    <n v="4760"/>
    <x v="3"/>
    <n v="44"/>
    <n v="1"/>
    <s v="Female"/>
    <n v="0"/>
    <n v="2021"/>
    <x v="5"/>
    <x v="5"/>
    <x v="1"/>
    <x v="1"/>
    <x v="3"/>
  </r>
  <r>
    <x v="567"/>
    <d v="2023-05-31T06:57:12"/>
    <x v="0"/>
    <n v="308"/>
    <n v="2"/>
    <n v="395"/>
    <x v="0"/>
    <n v="44"/>
    <n v="1"/>
    <s v="Female"/>
    <n v="0"/>
    <n v="2023"/>
    <x v="2"/>
    <x v="2"/>
    <x v="1"/>
    <x v="1"/>
    <x v="0"/>
  </r>
  <r>
    <x v="567"/>
    <d v="2023-03-19T18:32:58"/>
    <x v="2"/>
    <n v="250"/>
    <n v="5"/>
    <n v="2039"/>
    <x v="0"/>
    <n v="44"/>
    <n v="0"/>
    <s v="Female"/>
    <n v="0"/>
    <n v="2023"/>
    <x v="1"/>
    <x v="1"/>
    <x v="1"/>
    <x v="0"/>
    <x v="0"/>
  </r>
  <r>
    <x v="567"/>
    <d v="2022-05-11T17:48:27"/>
    <x v="3"/>
    <n v="400"/>
    <n v="5"/>
    <n v="5105"/>
    <x v="0"/>
    <n v="44"/>
    <n v="0"/>
    <s v="Female"/>
    <n v="0"/>
    <n v="2022"/>
    <x v="2"/>
    <x v="2"/>
    <x v="1"/>
    <x v="0"/>
    <x v="0"/>
  </r>
  <r>
    <x v="568"/>
    <d v="2023-07-16T00:28:14"/>
    <x v="0"/>
    <n v="117"/>
    <n v="3"/>
    <n v="4487"/>
    <x v="2"/>
    <n v="22"/>
    <n v="0"/>
    <s v="Male"/>
    <n v="0"/>
    <n v="2023"/>
    <x v="7"/>
    <x v="7"/>
    <x v="2"/>
    <x v="0"/>
    <x v="2"/>
  </r>
  <r>
    <x v="568"/>
    <d v="2021-08-24T15:55:25"/>
    <x v="2"/>
    <n v="341"/>
    <n v="5"/>
    <n v="3164"/>
    <x v="0"/>
    <n v="22"/>
    <n v="0"/>
    <s v="Male"/>
    <n v="0"/>
    <n v="2021"/>
    <x v="10"/>
    <x v="10"/>
    <x v="2"/>
    <x v="0"/>
    <x v="0"/>
  </r>
  <r>
    <x v="568"/>
    <d v="2023-01-07T20:26:43"/>
    <x v="3"/>
    <n v="462"/>
    <n v="3"/>
    <n v="3970"/>
    <x v="2"/>
    <n v="22"/>
    <n v="0"/>
    <s v="Male"/>
    <n v="0"/>
    <n v="2023"/>
    <x v="5"/>
    <x v="5"/>
    <x v="2"/>
    <x v="0"/>
    <x v="2"/>
  </r>
  <r>
    <x v="568"/>
    <d v="2022-09-15T20:32:59"/>
    <x v="1"/>
    <n v="232"/>
    <n v="1"/>
    <n v="4559"/>
    <x v="0"/>
    <n v="22"/>
    <n v="1"/>
    <s v="Male"/>
    <n v="0"/>
    <n v="2022"/>
    <x v="0"/>
    <x v="0"/>
    <x v="2"/>
    <x v="1"/>
    <x v="0"/>
  </r>
  <r>
    <x v="568"/>
    <d v="2023-05-08T17:56:12"/>
    <x v="3"/>
    <n v="367"/>
    <n v="1"/>
    <n v="4067"/>
    <x v="1"/>
    <n v="22"/>
    <n v="1"/>
    <s v="Male"/>
    <n v="0"/>
    <n v="2023"/>
    <x v="2"/>
    <x v="2"/>
    <x v="2"/>
    <x v="1"/>
    <x v="1"/>
  </r>
  <r>
    <x v="569"/>
    <d v="2022-06-01T10:44:55"/>
    <x v="2"/>
    <n v="146"/>
    <n v="1"/>
    <n v="4589"/>
    <x v="1"/>
    <n v="46"/>
    <n v="0"/>
    <s v="Female"/>
    <n v="0"/>
    <n v="2022"/>
    <x v="8"/>
    <x v="8"/>
    <x v="1"/>
    <x v="0"/>
    <x v="1"/>
  </r>
  <r>
    <x v="569"/>
    <d v="2021-09-05T22:51:12"/>
    <x v="0"/>
    <n v="81"/>
    <n v="5"/>
    <n v="1312"/>
    <x v="0"/>
    <n v="46"/>
    <n v="1"/>
    <s v="Female"/>
    <n v="0"/>
    <n v="2021"/>
    <x v="0"/>
    <x v="0"/>
    <x v="1"/>
    <x v="1"/>
    <x v="0"/>
  </r>
  <r>
    <x v="569"/>
    <d v="2020-02-05T03:42:35"/>
    <x v="1"/>
    <n v="303"/>
    <n v="1"/>
    <n v="768"/>
    <x v="0"/>
    <n v="46"/>
    <n v="0"/>
    <s v="Female"/>
    <n v="0"/>
    <n v="2020"/>
    <x v="6"/>
    <x v="6"/>
    <x v="1"/>
    <x v="0"/>
    <x v="0"/>
  </r>
  <r>
    <x v="569"/>
    <d v="2021-12-29T12:21:05"/>
    <x v="2"/>
    <n v="381"/>
    <n v="3"/>
    <n v="4828"/>
    <x v="2"/>
    <n v="46"/>
    <n v="0"/>
    <s v="Female"/>
    <n v="0"/>
    <n v="2021"/>
    <x v="9"/>
    <x v="9"/>
    <x v="1"/>
    <x v="0"/>
    <x v="2"/>
  </r>
  <r>
    <x v="569"/>
    <d v="2020-06-26T18:22:51"/>
    <x v="1"/>
    <n v="401"/>
    <n v="3"/>
    <n v="3694"/>
    <x v="2"/>
    <n v="46"/>
    <n v="0"/>
    <s v="Female"/>
    <n v="0"/>
    <n v="2020"/>
    <x v="8"/>
    <x v="8"/>
    <x v="1"/>
    <x v="0"/>
    <x v="2"/>
  </r>
  <r>
    <x v="569"/>
    <d v="2021-09-23T16:32:58"/>
    <x v="1"/>
    <n v="335"/>
    <n v="5"/>
    <n v="2745"/>
    <x v="0"/>
    <n v="46"/>
    <n v="0"/>
    <s v="Female"/>
    <n v="0"/>
    <n v="2021"/>
    <x v="0"/>
    <x v="0"/>
    <x v="1"/>
    <x v="0"/>
    <x v="0"/>
  </r>
  <r>
    <x v="569"/>
    <d v="2021-07-01T02:16:08"/>
    <x v="3"/>
    <n v="418"/>
    <n v="4"/>
    <n v="2380"/>
    <x v="1"/>
    <n v="46"/>
    <n v="1"/>
    <s v="Female"/>
    <n v="0"/>
    <n v="2021"/>
    <x v="7"/>
    <x v="7"/>
    <x v="1"/>
    <x v="1"/>
    <x v="1"/>
  </r>
  <r>
    <x v="570"/>
    <d v="2022-02-01T12:05:43"/>
    <x v="1"/>
    <n v="160"/>
    <n v="5"/>
    <n v="3029"/>
    <x v="1"/>
    <n v="56"/>
    <n v="1"/>
    <s v="Male"/>
    <n v="0"/>
    <n v="2022"/>
    <x v="6"/>
    <x v="6"/>
    <x v="1"/>
    <x v="1"/>
    <x v="1"/>
  </r>
  <r>
    <x v="570"/>
    <d v="2020-05-13T01:06:08"/>
    <x v="2"/>
    <n v="36"/>
    <n v="2"/>
    <n v="1479"/>
    <x v="2"/>
    <n v="56"/>
    <n v="1"/>
    <s v="Male"/>
    <n v="0"/>
    <n v="2020"/>
    <x v="2"/>
    <x v="2"/>
    <x v="1"/>
    <x v="1"/>
    <x v="2"/>
  </r>
  <r>
    <x v="570"/>
    <d v="2022-07-16T08:20:12"/>
    <x v="0"/>
    <n v="262"/>
    <n v="2"/>
    <n v="2645"/>
    <x v="1"/>
    <n v="56"/>
    <n v="0"/>
    <s v="Male"/>
    <n v="0"/>
    <n v="2022"/>
    <x v="7"/>
    <x v="7"/>
    <x v="1"/>
    <x v="0"/>
    <x v="1"/>
  </r>
  <r>
    <x v="570"/>
    <d v="2022-03-06T09:05:24"/>
    <x v="3"/>
    <n v="169"/>
    <n v="2"/>
    <n v="3004"/>
    <x v="0"/>
    <n v="56"/>
    <n v="1"/>
    <s v="Male"/>
    <n v="0"/>
    <n v="2022"/>
    <x v="1"/>
    <x v="1"/>
    <x v="1"/>
    <x v="1"/>
    <x v="0"/>
  </r>
  <r>
    <x v="570"/>
    <d v="2020-06-05T22:08:15"/>
    <x v="2"/>
    <n v="29"/>
    <n v="3"/>
    <n v="2244"/>
    <x v="0"/>
    <n v="56"/>
    <n v="1"/>
    <s v="Male"/>
    <n v="0"/>
    <n v="2020"/>
    <x v="8"/>
    <x v="8"/>
    <x v="1"/>
    <x v="1"/>
    <x v="0"/>
  </r>
  <r>
    <x v="571"/>
    <d v="2020-11-12T06:38:53"/>
    <x v="0"/>
    <n v="108"/>
    <n v="3"/>
    <n v="4989"/>
    <x v="2"/>
    <n v="65"/>
    <n v="1"/>
    <s v="Male"/>
    <n v="0"/>
    <n v="2020"/>
    <x v="3"/>
    <x v="3"/>
    <x v="3"/>
    <x v="1"/>
    <x v="2"/>
  </r>
  <r>
    <x v="571"/>
    <d v="2021-04-03T02:07:16"/>
    <x v="3"/>
    <n v="236"/>
    <n v="5"/>
    <n v="2097"/>
    <x v="0"/>
    <n v="65"/>
    <n v="1"/>
    <s v="Male"/>
    <n v="0"/>
    <n v="2021"/>
    <x v="4"/>
    <x v="4"/>
    <x v="3"/>
    <x v="1"/>
    <x v="0"/>
  </r>
  <r>
    <x v="571"/>
    <d v="2020-12-12T20:28:57"/>
    <x v="3"/>
    <n v="337"/>
    <n v="4"/>
    <n v="5052"/>
    <x v="0"/>
    <n v="65"/>
    <n v="0"/>
    <s v="Male"/>
    <n v="0"/>
    <n v="2020"/>
    <x v="9"/>
    <x v="9"/>
    <x v="3"/>
    <x v="0"/>
    <x v="0"/>
  </r>
  <r>
    <x v="571"/>
    <d v="2020-02-06T04:59:09"/>
    <x v="1"/>
    <n v="455"/>
    <n v="1"/>
    <n v="3991"/>
    <x v="1"/>
    <n v="65"/>
    <n v="0"/>
    <s v="Male"/>
    <n v="0"/>
    <n v="2020"/>
    <x v="6"/>
    <x v="6"/>
    <x v="3"/>
    <x v="0"/>
    <x v="1"/>
  </r>
  <r>
    <x v="571"/>
    <d v="2022-02-15T00:07:44"/>
    <x v="1"/>
    <n v="473"/>
    <n v="4"/>
    <n v="2504"/>
    <x v="0"/>
    <n v="65"/>
    <n v="1"/>
    <s v="Male"/>
    <n v="0"/>
    <n v="2022"/>
    <x v="6"/>
    <x v="6"/>
    <x v="3"/>
    <x v="1"/>
    <x v="0"/>
  </r>
  <r>
    <x v="571"/>
    <d v="2022-03-10T14:38:38"/>
    <x v="2"/>
    <n v="443"/>
    <n v="1"/>
    <n v="3585"/>
    <x v="3"/>
    <n v="65"/>
    <n v="0"/>
    <s v="Male"/>
    <n v="0"/>
    <n v="2022"/>
    <x v="1"/>
    <x v="1"/>
    <x v="3"/>
    <x v="0"/>
    <x v="3"/>
  </r>
  <r>
    <x v="572"/>
    <d v="2021-01-12T21:50:33"/>
    <x v="2"/>
    <n v="176"/>
    <n v="5"/>
    <n v="4284"/>
    <x v="0"/>
    <n v="39"/>
    <n v="0"/>
    <s v="Female"/>
    <n v="0"/>
    <n v="2021"/>
    <x v="5"/>
    <x v="5"/>
    <x v="0"/>
    <x v="0"/>
    <x v="0"/>
  </r>
  <r>
    <x v="572"/>
    <d v="2020-10-30T00:37:24"/>
    <x v="2"/>
    <n v="374"/>
    <n v="5"/>
    <n v="3650"/>
    <x v="0"/>
    <n v="39"/>
    <n v="0"/>
    <s v="Female"/>
    <n v="0"/>
    <n v="2020"/>
    <x v="11"/>
    <x v="11"/>
    <x v="0"/>
    <x v="0"/>
    <x v="0"/>
  </r>
  <r>
    <x v="572"/>
    <d v="2021-12-09T04:43:36"/>
    <x v="1"/>
    <n v="135"/>
    <n v="3"/>
    <n v="2534"/>
    <x v="3"/>
    <n v="39"/>
    <n v="1"/>
    <s v="Female"/>
    <n v="0"/>
    <n v="2021"/>
    <x v="9"/>
    <x v="9"/>
    <x v="0"/>
    <x v="1"/>
    <x v="3"/>
  </r>
  <r>
    <x v="572"/>
    <d v="2020-04-21T20:28:59"/>
    <x v="0"/>
    <n v="422"/>
    <n v="3"/>
    <n v="3709"/>
    <x v="0"/>
    <n v="39"/>
    <n v="0"/>
    <s v="Female"/>
    <n v="0"/>
    <n v="2020"/>
    <x v="4"/>
    <x v="4"/>
    <x v="0"/>
    <x v="0"/>
    <x v="0"/>
  </r>
  <r>
    <x v="572"/>
    <d v="2022-10-03T16:03:23"/>
    <x v="1"/>
    <n v="492"/>
    <n v="2"/>
    <n v="4242"/>
    <x v="0"/>
    <n v="39"/>
    <n v="1"/>
    <s v="Female"/>
    <n v="0"/>
    <n v="2022"/>
    <x v="11"/>
    <x v="11"/>
    <x v="0"/>
    <x v="1"/>
    <x v="0"/>
  </r>
  <r>
    <x v="572"/>
    <d v="2021-09-08T14:40:14"/>
    <x v="0"/>
    <n v="240"/>
    <n v="5"/>
    <n v="2670"/>
    <x v="0"/>
    <n v="39"/>
    <n v="0"/>
    <s v="Female"/>
    <n v="0"/>
    <n v="2021"/>
    <x v="0"/>
    <x v="0"/>
    <x v="0"/>
    <x v="0"/>
    <x v="0"/>
  </r>
  <r>
    <x v="573"/>
    <d v="2020-12-01T10:15:09"/>
    <x v="2"/>
    <n v="310"/>
    <n v="1"/>
    <n v="501"/>
    <x v="1"/>
    <n v="46"/>
    <n v="0"/>
    <s v="Female"/>
    <n v="1"/>
    <n v="2020"/>
    <x v="9"/>
    <x v="9"/>
    <x v="1"/>
    <x v="0"/>
    <x v="1"/>
  </r>
  <r>
    <x v="573"/>
    <d v="2023-08-29T21:29:04"/>
    <x v="1"/>
    <n v="64"/>
    <n v="4"/>
    <n v="2466"/>
    <x v="0"/>
    <n v="46"/>
    <n v="0"/>
    <s v="Female"/>
    <n v="1"/>
    <n v="2023"/>
    <x v="10"/>
    <x v="10"/>
    <x v="1"/>
    <x v="0"/>
    <x v="0"/>
  </r>
  <r>
    <x v="573"/>
    <d v="2023-03-13T20:23:21"/>
    <x v="2"/>
    <n v="75"/>
    <n v="4"/>
    <n v="2164"/>
    <x v="1"/>
    <n v="46"/>
    <n v="0"/>
    <s v="Female"/>
    <n v="1"/>
    <n v="2023"/>
    <x v="1"/>
    <x v="1"/>
    <x v="1"/>
    <x v="0"/>
    <x v="1"/>
  </r>
  <r>
    <x v="573"/>
    <d v="2023-08-14T08:24:30"/>
    <x v="2"/>
    <n v="320"/>
    <n v="1"/>
    <n v="4047"/>
    <x v="0"/>
    <n v="46"/>
    <n v="0"/>
    <s v="Female"/>
    <n v="1"/>
    <n v="2023"/>
    <x v="10"/>
    <x v="10"/>
    <x v="1"/>
    <x v="0"/>
    <x v="0"/>
  </r>
  <r>
    <x v="573"/>
    <d v="2020-08-18T02:23:26"/>
    <x v="2"/>
    <n v="366"/>
    <n v="1"/>
    <n v="4074"/>
    <x v="0"/>
    <n v="46"/>
    <n v="1"/>
    <s v="Female"/>
    <n v="1"/>
    <n v="2020"/>
    <x v="10"/>
    <x v="10"/>
    <x v="1"/>
    <x v="1"/>
    <x v="0"/>
  </r>
  <r>
    <x v="574"/>
    <d v="2022-09-03T16:49:19"/>
    <x v="2"/>
    <n v="126"/>
    <n v="4"/>
    <n v="1367"/>
    <x v="1"/>
    <n v="24"/>
    <n v="0"/>
    <s v="Female"/>
    <n v="0"/>
    <n v="2022"/>
    <x v="0"/>
    <x v="0"/>
    <x v="2"/>
    <x v="0"/>
    <x v="1"/>
  </r>
  <r>
    <x v="574"/>
    <d v="2020-02-10T17:28:22"/>
    <x v="2"/>
    <n v="209"/>
    <n v="1"/>
    <n v="4612"/>
    <x v="0"/>
    <n v="24"/>
    <n v="0"/>
    <s v="Female"/>
    <n v="0"/>
    <n v="2020"/>
    <x v="6"/>
    <x v="6"/>
    <x v="2"/>
    <x v="0"/>
    <x v="0"/>
  </r>
  <r>
    <x v="574"/>
    <d v="2023-06-15T21:36:19"/>
    <x v="1"/>
    <n v="413"/>
    <n v="5"/>
    <n v="2374"/>
    <x v="0"/>
    <n v="24"/>
    <n v="1"/>
    <s v="Female"/>
    <n v="0"/>
    <n v="2023"/>
    <x v="8"/>
    <x v="8"/>
    <x v="2"/>
    <x v="1"/>
    <x v="0"/>
  </r>
  <r>
    <x v="574"/>
    <d v="2023-04-05T08:24:31"/>
    <x v="1"/>
    <n v="52"/>
    <n v="1"/>
    <n v="4890"/>
    <x v="1"/>
    <n v="24"/>
    <n v="1"/>
    <s v="Female"/>
    <n v="0"/>
    <n v="2023"/>
    <x v="4"/>
    <x v="4"/>
    <x v="2"/>
    <x v="1"/>
    <x v="1"/>
  </r>
  <r>
    <x v="574"/>
    <d v="2022-11-23T09:40:02"/>
    <x v="2"/>
    <n v="179"/>
    <n v="1"/>
    <n v="2763"/>
    <x v="1"/>
    <n v="24"/>
    <n v="0"/>
    <s v="Female"/>
    <n v="0"/>
    <n v="2022"/>
    <x v="3"/>
    <x v="3"/>
    <x v="2"/>
    <x v="0"/>
    <x v="1"/>
  </r>
  <r>
    <x v="574"/>
    <d v="2020-10-20T12:53:35"/>
    <x v="2"/>
    <n v="438"/>
    <n v="4"/>
    <n v="2274"/>
    <x v="0"/>
    <n v="24"/>
    <n v="0"/>
    <s v="Female"/>
    <n v="0"/>
    <n v="2020"/>
    <x v="11"/>
    <x v="11"/>
    <x v="2"/>
    <x v="0"/>
    <x v="0"/>
  </r>
  <r>
    <x v="575"/>
    <d v="2020-09-15T12:31:59"/>
    <x v="1"/>
    <n v="54"/>
    <n v="3"/>
    <n v="4348"/>
    <x v="0"/>
    <n v="60"/>
    <n v="1"/>
    <s v="Male"/>
    <n v="0"/>
    <n v="2020"/>
    <x v="0"/>
    <x v="0"/>
    <x v="1"/>
    <x v="1"/>
    <x v="0"/>
  </r>
  <r>
    <x v="575"/>
    <d v="2023-05-26T07:01:34"/>
    <x v="2"/>
    <n v="150"/>
    <n v="5"/>
    <n v="997"/>
    <x v="1"/>
    <n v="60"/>
    <n v="0"/>
    <s v="Male"/>
    <n v="0"/>
    <n v="2023"/>
    <x v="2"/>
    <x v="2"/>
    <x v="1"/>
    <x v="0"/>
    <x v="1"/>
  </r>
  <r>
    <x v="575"/>
    <d v="2022-04-13T06:26:45"/>
    <x v="2"/>
    <n v="302"/>
    <n v="3"/>
    <n v="2046"/>
    <x v="0"/>
    <n v="60"/>
    <n v="0"/>
    <s v="Male"/>
    <n v="0"/>
    <n v="2022"/>
    <x v="4"/>
    <x v="4"/>
    <x v="1"/>
    <x v="0"/>
    <x v="0"/>
  </r>
  <r>
    <x v="575"/>
    <d v="2023-06-23T04:06:51"/>
    <x v="0"/>
    <n v="70"/>
    <n v="1"/>
    <n v="4194"/>
    <x v="2"/>
    <n v="60"/>
    <n v="1"/>
    <s v="Male"/>
    <n v="0"/>
    <n v="2023"/>
    <x v="8"/>
    <x v="8"/>
    <x v="1"/>
    <x v="1"/>
    <x v="2"/>
  </r>
  <r>
    <x v="575"/>
    <d v="2020-07-04T07:19:00"/>
    <x v="0"/>
    <n v="284"/>
    <n v="2"/>
    <n v="725"/>
    <x v="0"/>
    <n v="60"/>
    <n v="0"/>
    <s v="Male"/>
    <n v="0"/>
    <n v="2020"/>
    <x v="7"/>
    <x v="7"/>
    <x v="1"/>
    <x v="0"/>
    <x v="0"/>
  </r>
  <r>
    <x v="575"/>
    <d v="2021-02-27T21:27:07"/>
    <x v="3"/>
    <n v="108"/>
    <n v="3"/>
    <n v="732"/>
    <x v="1"/>
    <n v="60"/>
    <n v="0"/>
    <s v="Male"/>
    <n v="0"/>
    <n v="2021"/>
    <x v="6"/>
    <x v="6"/>
    <x v="1"/>
    <x v="0"/>
    <x v="1"/>
  </r>
  <r>
    <x v="575"/>
    <d v="2021-07-23T03:45:00"/>
    <x v="0"/>
    <n v="337"/>
    <n v="1"/>
    <n v="4945"/>
    <x v="3"/>
    <n v="60"/>
    <n v="0"/>
    <s v="Male"/>
    <n v="0"/>
    <n v="2021"/>
    <x v="7"/>
    <x v="7"/>
    <x v="1"/>
    <x v="0"/>
    <x v="3"/>
  </r>
  <r>
    <x v="575"/>
    <d v="2020-09-21T13:28:00"/>
    <x v="3"/>
    <n v="273"/>
    <n v="5"/>
    <n v="2289"/>
    <x v="0"/>
    <n v="60"/>
    <n v="1"/>
    <s v="Male"/>
    <n v="0"/>
    <n v="2020"/>
    <x v="0"/>
    <x v="0"/>
    <x v="1"/>
    <x v="1"/>
    <x v="0"/>
  </r>
  <r>
    <x v="575"/>
    <d v="2021-05-20T06:22:41"/>
    <x v="0"/>
    <n v="277"/>
    <n v="2"/>
    <n v="673"/>
    <x v="1"/>
    <n v="60"/>
    <n v="1"/>
    <s v="Male"/>
    <n v="0"/>
    <n v="2021"/>
    <x v="2"/>
    <x v="2"/>
    <x v="1"/>
    <x v="1"/>
    <x v="1"/>
  </r>
  <r>
    <x v="576"/>
    <d v="2021-03-04T23:43:30"/>
    <x v="2"/>
    <n v="327"/>
    <n v="5"/>
    <n v="4346"/>
    <x v="0"/>
    <n v="59"/>
    <n v="1"/>
    <s v="Female"/>
    <n v="0"/>
    <n v="2021"/>
    <x v="1"/>
    <x v="1"/>
    <x v="1"/>
    <x v="1"/>
    <x v="0"/>
  </r>
  <r>
    <x v="576"/>
    <d v="2021-01-16T02:52:46"/>
    <x v="2"/>
    <n v="372"/>
    <n v="2"/>
    <n v="757"/>
    <x v="0"/>
    <n v="59"/>
    <n v="1"/>
    <s v="Female"/>
    <n v="0"/>
    <n v="2021"/>
    <x v="5"/>
    <x v="5"/>
    <x v="1"/>
    <x v="1"/>
    <x v="0"/>
  </r>
  <r>
    <x v="576"/>
    <d v="2023-08-01T22:06:44"/>
    <x v="2"/>
    <n v="314"/>
    <n v="3"/>
    <n v="4133"/>
    <x v="0"/>
    <n v="59"/>
    <n v="0"/>
    <s v="Female"/>
    <n v="0"/>
    <n v="2023"/>
    <x v="10"/>
    <x v="10"/>
    <x v="1"/>
    <x v="0"/>
    <x v="0"/>
  </r>
  <r>
    <x v="576"/>
    <d v="2023-05-23T14:11:22"/>
    <x v="0"/>
    <n v="169"/>
    <n v="2"/>
    <n v="2003"/>
    <x v="0"/>
    <n v="59"/>
    <n v="1"/>
    <s v="Female"/>
    <n v="0"/>
    <n v="2023"/>
    <x v="2"/>
    <x v="2"/>
    <x v="1"/>
    <x v="1"/>
    <x v="0"/>
  </r>
  <r>
    <x v="576"/>
    <d v="2020-04-12T16:39:03"/>
    <x v="0"/>
    <n v="76"/>
    <n v="3"/>
    <n v="3899"/>
    <x v="1"/>
    <n v="59"/>
    <n v="0"/>
    <s v="Female"/>
    <n v="0"/>
    <n v="2020"/>
    <x v="4"/>
    <x v="4"/>
    <x v="1"/>
    <x v="0"/>
    <x v="1"/>
  </r>
  <r>
    <x v="576"/>
    <d v="2021-04-16T23:58:37"/>
    <x v="1"/>
    <n v="265"/>
    <n v="2"/>
    <n v="2659"/>
    <x v="3"/>
    <n v="59"/>
    <n v="0"/>
    <s v="Female"/>
    <n v="0"/>
    <n v="2021"/>
    <x v="4"/>
    <x v="4"/>
    <x v="1"/>
    <x v="0"/>
    <x v="3"/>
  </r>
  <r>
    <x v="576"/>
    <d v="2021-10-02T00:59:01"/>
    <x v="0"/>
    <n v="92"/>
    <n v="3"/>
    <n v="5033"/>
    <x v="1"/>
    <n v="59"/>
    <n v="0"/>
    <s v="Female"/>
    <n v="0"/>
    <n v="2021"/>
    <x v="11"/>
    <x v="11"/>
    <x v="1"/>
    <x v="0"/>
    <x v="1"/>
  </r>
  <r>
    <x v="576"/>
    <d v="2021-03-29T14:12:13"/>
    <x v="0"/>
    <n v="316"/>
    <n v="2"/>
    <n v="334"/>
    <x v="2"/>
    <n v="59"/>
    <n v="0"/>
    <s v="Female"/>
    <n v="0"/>
    <n v="2021"/>
    <x v="1"/>
    <x v="1"/>
    <x v="1"/>
    <x v="0"/>
    <x v="2"/>
  </r>
  <r>
    <x v="576"/>
    <d v="2020-05-20T03:42:12"/>
    <x v="3"/>
    <n v="113"/>
    <n v="5"/>
    <n v="916"/>
    <x v="0"/>
    <n v="59"/>
    <n v="1"/>
    <s v="Female"/>
    <n v="0"/>
    <n v="2020"/>
    <x v="2"/>
    <x v="2"/>
    <x v="1"/>
    <x v="1"/>
    <x v="0"/>
  </r>
  <r>
    <x v="577"/>
    <d v="2023-07-01T15:42:57"/>
    <x v="2"/>
    <n v="14"/>
    <n v="3"/>
    <n v="319"/>
    <x v="2"/>
    <n v="43"/>
    <n v="1"/>
    <s v="Male"/>
    <n v="0"/>
    <n v="2023"/>
    <x v="7"/>
    <x v="7"/>
    <x v="1"/>
    <x v="1"/>
    <x v="2"/>
  </r>
  <r>
    <x v="577"/>
    <d v="2021-12-10T01:34:21"/>
    <x v="0"/>
    <n v="343"/>
    <n v="4"/>
    <n v="3970"/>
    <x v="1"/>
    <n v="43"/>
    <n v="1"/>
    <s v="Male"/>
    <n v="0"/>
    <n v="2021"/>
    <x v="9"/>
    <x v="9"/>
    <x v="1"/>
    <x v="1"/>
    <x v="1"/>
  </r>
  <r>
    <x v="578"/>
    <d v="2020-09-23T07:49:57"/>
    <x v="2"/>
    <n v="352"/>
    <n v="1"/>
    <n v="255"/>
    <x v="0"/>
    <n v="30"/>
    <n v="1"/>
    <s v="Female"/>
    <n v="0"/>
    <n v="2020"/>
    <x v="0"/>
    <x v="0"/>
    <x v="0"/>
    <x v="1"/>
    <x v="0"/>
  </r>
  <r>
    <x v="578"/>
    <d v="2020-03-02T07:03:31"/>
    <x v="0"/>
    <n v="122"/>
    <n v="3"/>
    <n v="3860"/>
    <x v="1"/>
    <n v="30"/>
    <n v="0"/>
    <s v="Female"/>
    <n v="0"/>
    <n v="2020"/>
    <x v="1"/>
    <x v="1"/>
    <x v="0"/>
    <x v="0"/>
    <x v="1"/>
  </r>
  <r>
    <x v="578"/>
    <d v="2023-08-26T23:56:16"/>
    <x v="3"/>
    <n v="311"/>
    <n v="2"/>
    <n v="3356"/>
    <x v="1"/>
    <n v="30"/>
    <n v="0"/>
    <s v="Female"/>
    <n v="0"/>
    <n v="2023"/>
    <x v="10"/>
    <x v="10"/>
    <x v="0"/>
    <x v="0"/>
    <x v="1"/>
  </r>
  <r>
    <x v="578"/>
    <d v="2023-07-12T01:05:40"/>
    <x v="0"/>
    <n v="330"/>
    <n v="2"/>
    <n v="1453"/>
    <x v="0"/>
    <n v="30"/>
    <n v="0"/>
    <s v="Female"/>
    <n v="0"/>
    <n v="2023"/>
    <x v="7"/>
    <x v="7"/>
    <x v="0"/>
    <x v="0"/>
    <x v="0"/>
  </r>
  <r>
    <x v="578"/>
    <d v="2023-01-04T06:09:46"/>
    <x v="0"/>
    <n v="60"/>
    <n v="1"/>
    <n v="757"/>
    <x v="2"/>
    <n v="30"/>
    <n v="1"/>
    <s v="Female"/>
    <n v="0"/>
    <n v="2023"/>
    <x v="5"/>
    <x v="5"/>
    <x v="0"/>
    <x v="1"/>
    <x v="2"/>
  </r>
  <r>
    <x v="578"/>
    <d v="2023-07-28T15:20:56"/>
    <x v="0"/>
    <n v="407"/>
    <n v="2"/>
    <n v="2033"/>
    <x v="2"/>
    <n v="30"/>
    <n v="0"/>
    <s v="Female"/>
    <n v="0"/>
    <n v="2023"/>
    <x v="7"/>
    <x v="7"/>
    <x v="0"/>
    <x v="0"/>
    <x v="2"/>
  </r>
  <r>
    <x v="578"/>
    <d v="2022-08-12T05:16:35"/>
    <x v="3"/>
    <n v="356"/>
    <n v="2"/>
    <n v="3118"/>
    <x v="2"/>
    <n v="30"/>
    <n v="0"/>
    <s v="Female"/>
    <n v="0"/>
    <n v="2022"/>
    <x v="10"/>
    <x v="10"/>
    <x v="0"/>
    <x v="0"/>
    <x v="2"/>
  </r>
  <r>
    <x v="578"/>
    <d v="2023-03-07T16:32:26"/>
    <x v="3"/>
    <n v="158"/>
    <n v="2"/>
    <n v="2912"/>
    <x v="0"/>
    <n v="30"/>
    <n v="1"/>
    <s v="Female"/>
    <n v="0"/>
    <n v="2023"/>
    <x v="1"/>
    <x v="1"/>
    <x v="0"/>
    <x v="1"/>
    <x v="0"/>
  </r>
  <r>
    <x v="578"/>
    <d v="2022-09-19T01:19:18"/>
    <x v="1"/>
    <n v="482"/>
    <n v="3"/>
    <n v="4728"/>
    <x v="1"/>
    <n v="30"/>
    <n v="0"/>
    <s v="Female"/>
    <n v="0"/>
    <n v="2022"/>
    <x v="0"/>
    <x v="0"/>
    <x v="0"/>
    <x v="0"/>
    <x v="1"/>
  </r>
  <r>
    <x v="579"/>
    <d v="2022-10-25T15:18:22"/>
    <x v="1"/>
    <n v="138"/>
    <n v="5"/>
    <n v="235"/>
    <x v="1"/>
    <n v="31"/>
    <n v="0"/>
    <s v="Female"/>
    <n v="0"/>
    <n v="2022"/>
    <x v="11"/>
    <x v="11"/>
    <x v="0"/>
    <x v="0"/>
    <x v="1"/>
  </r>
  <r>
    <x v="579"/>
    <d v="2020-10-08T05:56:33"/>
    <x v="2"/>
    <n v="362"/>
    <n v="2"/>
    <n v="1178"/>
    <x v="0"/>
    <n v="31"/>
    <n v="1"/>
    <s v="Female"/>
    <n v="0"/>
    <n v="2020"/>
    <x v="11"/>
    <x v="11"/>
    <x v="0"/>
    <x v="1"/>
    <x v="0"/>
  </r>
  <r>
    <x v="579"/>
    <d v="2020-04-12T06:13:34"/>
    <x v="1"/>
    <n v="436"/>
    <n v="1"/>
    <n v="2001"/>
    <x v="2"/>
    <n v="31"/>
    <n v="0"/>
    <s v="Female"/>
    <n v="0"/>
    <n v="2020"/>
    <x v="4"/>
    <x v="4"/>
    <x v="0"/>
    <x v="0"/>
    <x v="2"/>
  </r>
  <r>
    <x v="579"/>
    <d v="2020-10-21T18:13:42"/>
    <x v="0"/>
    <n v="136"/>
    <n v="2"/>
    <n v="663"/>
    <x v="0"/>
    <n v="31"/>
    <n v="1"/>
    <s v="Female"/>
    <n v="0"/>
    <n v="2020"/>
    <x v="11"/>
    <x v="11"/>
    <x v="0"/>
    <x v="1"/>
    <x v="0"/>
  </r>
  <r>
    <x v="579"/>
    <d v="2020-08-12T21:46:03"/>
    <x v="2"/>
    <n v="422"/>
    <n v="1"/>
    <n v="1824"/>
    <x v="0"/>
    <n v="31"/>
    <n v="1"/>
    <s v="Female"/>
    <n v="0"/>
    <n v="2020"/>
    <x v="10"/>
    <x v="10"/>
    <x v="0"/>
    <x v="1"/>
    <x v="0"/>
  </r>
  <r>
    <x v="580"/>
    <d v="2020-12-14T05:45:45"/>
    <x v="3"/>
    <n v="417"/>
    <n v="1"/>
    <n v="4420"/>
    <x v="1"/>
    <n v="43"/>
    <n v="1"/>
    <s v="Male"/>
    <n v="0"/>
    <n v="2020"/>
    <x v="9"/>
    <x v="9"/>
    <x v="1"/>
    <x v="1"/>
    <x v="1"/>
  </r>
  <r>
    <x v="580"/>
    <d v="2020-06-16T06:24:32"/>
    <x v="1"/>
    <n v="150"/>
    <n v="3"/>
    <n v="5025"/>
    <x v="0"/>
    <n v="43"/>
    <n v="0"/>
    <s v="Male"/>
    <n v="0"/>
    <n v="2020"/>
    <x v="8"/>
    <x v="8"/>
    <x v="1"/>
    <x v="0"/>
    <x v="0"/>
  </r>
  <r>
    <x v="580"/>
    <d v="2022-01-05T05:49:18"/>
    <x v="1"/>
    <n v="452"/>
    <n v="3"/>
    <n v="1617"/>
    <x v="0"/>
    <n v="43"/>
    <n v="0"/>
    <s v="Male"/>
    <n v="0"/>
    <n v="2022"/>
    <x v="5"/>
    <x v="5"/>
    <x v="1"/>
    <x v="0"/>
    <x v="0"/>
  </r>
  <r>
    <x v="580"/>
    <d v="2022-08-10T08:11:09"/>
    <x v="2"/>
    <n v="123"/>
    <n v="5"/>
    <n v="3535"/>
    <x v="1"/>
    <n v="43"/>
    <n v="1"/>
    <s v="Male"/>
    <n v="0"/>
    <n v="2022"/>
    <x v="10"/>
    <x v="10"/>
    <x v="1"/>
    <x v="1"/>
    <x v="1"/>
  </r>
  <r>
    <x v="580"/>
    <d v="2022-10-31T06:44:56"/>
    <x v="2"/>
    <n v="485"/>
    <n v="4"/>
    <n v="1666"/>
    <x v="0"/>
    <n v="43"/>
    <n v="0"/>
    <s v="Male"/>
    <n v="0"/>
    <n v="2022"/>
    <x v="11"/>
    <x v="11"/>
    <x v="1"/>
    <x v="0"/>
    <x v="0"/>
  </r>
  <r>
    <x v="580"/>
    <d v="2023-05-16T03:36:44"/>
    <x v="2"/>
    <n v="38"/>
    <n v="3"/>
    <n v="397"/>
    <x v="0"/>
    <n v="43"/>
    <n v="0"/>
    <s v="Male"/>
    <n v="0"/>
    <n v="2023"/>
    <x v="2"/>
    <x v="2"/>
    <x v="1"/>
    <x v="0"/>
    <x v="0"/>
  </r>
  <r>
    <x v="580"/>
    <d v="2021-02-18T13:57:36"/>
    <x v="2"/>
    <n v="458"/>
    <n v="3"/>
    <n v="4244"/>
    <x v="0"/>
    <n v="43"/>
    <n v="1"/>
    <s v="Male"/>
    <n v="0"/>
    <n v="2021"/>
    <x v="6"/>
    <x v="6"/>
    <x v="1"/>
    <x v="1"/>
    <x v="0"/>
  </r>
  <r>
    <x v="580"/>
    <d v="2023-05-01T08:16:14"/>
    <x v="1"/>
    <n v="181"/>
    <n v="4"/>
    <n v="1631"/>
    <x v="1"/>
    <n v="43"/>
    <n v="1"/>
    <s v="Male"/>
    <n v="0"/>
    <n v="2023"/>
    <x v="2"/>
    <x v="2"/>
    <x v="1"/>
    <x v="1"/>
    <x v="1"/>
  </r>
  <r>
    <x v="580"/>
    <d v="2022-01-19T20:14:19"/>
    <x v="3"/>
    <n v="450"/>
    <n v="2"/>
    <n v="651"/>
    <x v="0"/>
    <n v="43"/>
    <n v="1"/>
    <s v="Male"/>
    <n v="0"/>
    <n v="2022"/>
    <x v="5"/>
    <x v="5"/>
    <x v="1"/>
    <x v="1"/>
    <x v="0"/>
  </r>
  <r>
    <x v="581"/>
    <d v="2023-05-29T02:10:51"/>
    <x v="0"/>
    <n v="426"/>
    <n v="3"/>
    <n v="2177"/>
    <x v="0"/>
    <n v="70"/>
    <n v="0"/>
    <s v="Male"/>
    <n v="1"/>
    <n v="2023"/>
    <x v="2"/>
    <x v="2"/>
    <x v="3"/>
    <x v="0"/>
    <x v="0"/>
  </r>
  <r>
    <x v="581"/>
    <d v="2020-04-08T12:14:21"/>
    <x v="1"/>
    <n v="197"/>
    <n v="4"/>
    <n v="455"/>
    <x v="2"/>
    <n v="70"/>
    <n v="1"/>
    <s v="Male"/>
    <n v="1"/>
    <n v="2020"/>
    <x v="4"/>
    <x v="4"/>
    <x v="3"/>
    <x v="1"/>
    <x v="2"/>
  </r>
  <r>
    <x v="581"/>
    <d v="2021-01-18T14:16:53"/>
    <x v="1"/>
    <n v="326"/>
    <n v="2"/>
    <n v="532"/>
    <x v="2"/>
    <n v="70"/>
    <n v="0"/>
    <s v="Male"/>
    <n v="1"/>
    <n v="2021"/>
    <x v="5"/>
    <x v="5"/>
    <x v="3"/>
    <x v="0"/>
    <x v="2"/>
  </r>
  <r>
    <x v="582"/>
    <d v="2020-08-27T17:28:56"/>
    <x v="3"/>
    <n v="393"/>
    <n v="5"/>
    <n v="1699"/>
    <x v="0"/>
    <n v="42"/>
    <n v="0"/>
    <s v="Female"/>
    <n v="0"/>
    <n v="2020"/>
    <x v="10"/>
    <x v="10"/>
    <x v="1"/>
    <x v="0"/>
    <x v="0"/>
  </r>
  <r>
    <x v="582"/>
    <d v="2022-06-18T00:47:57"/>
    <x v="1"/>
    <n v="100"/>
    <n v="5"/>
    <n v="2972"/>
    <x v="0"/>
    <n v="42"/>
    <n v="0"/>
    <s v="Female"/>
    <n v="0"/>
    <n v="2022"/>
    <x v="8"/>
    <x v="8"/>
    <x v="1"/>
    <x v="0"/>
    <x v="0"/>
  </r>
  <r>
    <x v="582"/>
    <d v="2023-03-28T02:15:47"/>
    <x v="3"/>
    <n v="220"/>
    <n v="5"/>
    <n v="902"/>
    <x v="0"/>
    <n v="42"/>
    <n v="1"/>
    <s v="Female"/>
    <n v="0"/>
    <n v="2023"/>
    <x v="1"/>
    <x v="1"/>
    <x v="1"/>
    <x v="1"/>
    <x v="0"/>
  </r>
  <r>
    <x v="582"/>
    <d v="2021-09-22T04:32:37"/>
    <x v="2"/>
    <n v="449"/>
    <n v="1"/>
    <n v="1717"/>
    <x v="2"/>
    <n v="42"/>
    <n v="0"/>
    <s v="Female"/>
    <n v="0"/>
    <n v="2021"/>
    <x v="0"/>
    <x v="0"/>
    <x v="1"/>
    <x v="0"/>
    <x v="2"/>
  </r>
  <r>
    <x v="582"/>
    <d v="2020-10-12T01:10:06"/>
    <x v="2"/>
    <n v="301"/>
    <n v="3"/>
    <n v="4141"/>
    <x v="0"/>
    <n v="42"/>
    <n v="0"/>
    <s v="Female"/>
    <n v="0"/>
    <n v="2020"/>
    <x v="11"/>
    <x v="11"/>
    <x v="1"/>
    <x v="0"/>
    <x v="0"/>
  </r>
  <r>
    <x v="582"/>
    <d v="2023-07-10T15:00:54"/>
    <x v="2"/>
    <n v="347"/>
    <n v="1"/>
    <n v="3837"/>
    <x v="3"/>
    <n v="42"/>
    <n v="1"/>
    <s v="Female"/>
    <n v="0"/>
    <n v="2023"/>
    <x v="7"/>
    <x v="7"/>
    <x v="1"/>
    <x v="1"/>
    <x v="3"/>
  </r>
  <r>
    <x v="582"/>
    <d v="2022-07-11T16:54:00"/>
    <x v="0"/>
    <n v="331"/>
    <n v="3"/>
    <n v="714"/>
    <x v="2"/>
    <n v="42"/>
    <n v="0"/>
    <s v="Female"/>
    <n v="0"/>
    <n v="2022"/>
    <x v="7"/>
    <x v="7"/>
    <x v="1"/>
    <x v="0"/>
    <x v="2"/>
  </r>
  <r>
    <x v="583"/>
    <d v="2022-12-09T06:06:55"/>
    <x v="1"/>
    <n v="349"/>
    <n v="3"/>
    <n v="1019"/>
    <x v="1"/>
    <n v="65"/>
    <n v="1"/>
    <s v="Female"/>
    <n v="0"/>
    <n v="2022"/>
    <x v="9"/>
    <x v="9"/>
    <x v="3"/>
    <x v="1"/>
    <x v="1"/>
  </r>
  <r>
    <x v="583"/>
    <d v="2022-02-26T05:44:43"/>
    <x v="2"/>
    <n v="127"/>
    <n v="5"/>
    <n v="2591"/>
    <x v="0"/>
    <n v="65"/>
    <n v="0"/>
    <s v="Female"/>
    <n v="0"/>
    <n v="2022"/>
    <x v="6"/>
    <x v="6"/>
    <x v="3"/>
    <x v="0"/>
    <x v="0"/>
  </r>
  <r>
    <x v="583"/>
    <d v="2021-06-05T02:52:53"/>
    <x v="3"/>
    <n v="383"/>
    <n v="3"/>
    <n v="3226"/>
    <x v="0"/>
    <n v="65"/>
    <n v="1"/>
    <s v="Female"/>
    <n v="0"/>
    <n v="2021"/>
    <x v="8"/>
    <x v="8"/>
    <x v="3"/>
    <x v="1"/>
    <x v="0"/>
  </r>
  <r>
    <x v="583"/>
    <d v="2023-02-15T16:41:11"/>
    <x v="2"/>
    <n v="363"/>
    <n v="3"/>
    <n v="1317"/>
    <x v="0"/>
    <n v="65"/>
    <n v="0"/>
    <s v="Female"/>
    <n v="0"/>
    <n v="2023"/>
    <x v="6"/>
    <x v="6"/>
    <x v="3"/>
    <x v="0"/>
    <x v="0"/>
  </r>
  <r>
    <x v="583"/>
    <d v="2020-11-17T17:36:56"/>
    <x v="3"/>
    <n v="410"/>
    <n v="1"/>
    <n v="3215"/>
    <x v="0"/>
    <n v="65"/>
    <n v="0"/>
    <s v="Female"/>
    <n v="0"/>
    <n v="2020"/>
    <x v="3"/>
    <x v="3"/>
    <x v="3"/>
    <x v="0"/>
    <x v="0"/>
  </r>
  <r>
    <x v="583"/>
    <d v="2021-06-02T22:58:12"/>
    <x v="0"/>
    <n v="327"/>
    <n v="3"/>
    <n v="865"/>
    <x v="3"/>
    <n v="65"/>
    <n v="0"/>
    <s v="Female"/>
    <n v="0"/>
    <n v="2021"/>
    <x v="8"/>
    <x v="8"/>
    <x v="3"/>
    <x v="0"/>
    <x v="3"/>
  </r>
  <r>
    <x v="583"/>
    <d v="2021-07-18T10:31:59"/>
    <x v="1"/>
    <n v="385"/>
    <n v="5"/>
    <n v="5301"/>
    <x v="3"/>
    <n v="65"/>
    <n v="0"/>
    <s v="Female"/>
    <n v="0"/>
    <n v="2021"/>
    <x v="7"/>
    <x v="7"/>
    <x v="3"/>
    <x v="0"/>
    <x v="3"/>
  </r>
  <r>
    <x v="584"/>
    <d v="2023-06-05T21:00:30"/>
    <x v="2"/>
    <n v="314"/>
    <n v="1"/>
    <n v="2865"/>
    <x v="0"/>
    <n v="36"/>
    <n v="1"/>
    <s v="Male"/>
    <n v="0"/>
    <n v="2023"/>
    <x v="8"/>
    <x v="8"/>
    <x v="0"/>
    <x v="1"/>
    <x v="0"/>
  </r>
  <r>
    <x v="584"/>
    <d v="2021-09-17T04:14:02"/>
    <x v="0"/>
    <n v="249"/>
    <n v="1"/>
    <n v="2187"/>
    <x v="2"/>
    <n v="36"/>
    <n v="0"/>
    <s v="Male"/>
    <n v="0"/>
    <n v="2021"/>
    <x v="0"/>
    <x v="0"/>
    <x v="0"/>
    <x v="0"/>
    <x v="2"/>
  </r>
  <r>
    <x v="584"/>
    <d v="2021-12-27T00:20:48"/>
    <x v="2"/>
    <n v="492"/>
    <n v="1"/>
    <n v="3145"/>
    <x v="0"/>
    <n v="36"/>
    <n v="0"/>
    <s v="Male"/>
    <n v="0"/>
    <n v="2021"/>
    <x v="9"/>
    <x v="9"/>
    <x v="0"/>
    <x v="0"/>
    <x v="0"/>
  </r>
  <r>
    <x v="584"/>
    <d v="2022-11-13T14:29:57"/>
    <x v="3"/>
    <n v="122"/>
    <n v="4"/>
    <n v="4320"/>
    <x v="2"/>
    <n v="36"/>
    <n v="0"/>
    <s v="Male"/>
    <n v="0"/>
    <n v="2022"/>
    <x v="3"/>
    <x v="3"/>
    <x v="0"/>
    <x v="0"/>
    <x v="2"/>
  </r>
  <r>
    <x v="584"/>
    <d v="2022-09-29T06:28:16"/>
    <x v="3"/>
    <n v="392"/>
    <n v="1"/>
    <n v="424"/>
    <x v="0"/>
    <n v="36"/>
    <n v="0"/>
    <s v="Male"/>
    <n v="0"/>
    <n v="2022"/>
    <x v="0"/>
    <x v="0"/>
    <x v="0"/>
    <x v="0"/>
    <x v="0"/>
  </r>
  <r>
    <x v="584"/>
    <d v="2020-08-30T14:23:55"/>
    <x v="0"/>
    <n v="259"/>
    <n v="4"/>
    <n v="2762"/>
    <x v="0"/>
    <n v="36"/>
    <n v="0"/>
    <s v="Male"/>
    <n v="0"/>
    <n v="2020"/>
    <x v="10"/>
    <x v="10"/>
    <x v="0"/>
    <x v="0"/>
    <x v="0"/>
  </r>
  <r>
    <x v="585"/>
    <d v="2020-11-06T02:25:52"/>
    <x v="2"/>
    <n v="460"/>
    <n v="2"/>
    <n v="5005"/>
    <x v="1"/>
    <n v="25"/>
    <n v="1"/>
    <s v="Male"/>
    <n v="0"/>
    <n v="2020"/>
    <x v="3"/>
    <x v="3"/>
    <x v="2"/>
    <x v="1"/>
    <x v="1"/>
  </r>
  <r>
    <x v="585"/>
    <d v="2021-02-22T00:38:22"/>
    <x v="1"/>
    <n v="15"/>
    <n v="5"/>
    <n v="4740"/>
    <x v="0"/>
    <n v="25"/>
    <n v="1"/>
    <s v="Male"/>
    <n v="0"/>
    <n v="2021"/>
    <x v="6"/>
    <x v="6"/>
    <x v="2"/>
    <x v="1"/>
    <x v="0"/>
  </r>
  <r>
    <x v="585"/>
    <d v="2022-07-21T13:53:11"/>
    <x v="3"/>
    <n v="130"/>
    <n v="3"/>
    <n v="1553"/>
    <x v="2"/>
    <n v="25"/>
    <n v="0"/>
    <s v="Male"/>
    <n v="0"/>
    <n v="2022"/>
    <x v="7"/>
    <x v="7"/>
    <x v="2"/>
    <x v="0"/>
    <x v="2"/>
  </r>
  <r>
    <x v="586"/>
    <d v="2023-04-05T11:53:07"/>
    <x v="3"/>
    <n v="196"/>
    <n v="5"/>
    <n v="2827"/>
    <x v="2"/>
    <n v="18"/>
    <n v="0"/>
    <s v="Male"/>
    <n v="0"/>
    <n v="2023"/>
    <x v="4"/>
    <x v="4"/>
    <x v="2"/>
    <x v="0"/>
    <x v="2"/>
  </r>
  <r>
    <x v="586"/>
    <d v="2023-06-30T02:26:31"/>
    <x v="1"/>
    <n v="393"/>
    <n v="3"/>
    <n v="121"/>
    <x v="0"/>
    <n v="18"/>
    <n v="0"/>
    <s v="Male"/>
    <n v="0"/>
    <n v="2023"/>
    <x v="8"/>
    <x v="8"/>
    <x v="2"/>
    <x v="0"/>
    <x v="0"/>
  </r>
  <r>
    <x v="586"/>
    <d v="2020-11-20T18:08:09"/>
    <x v="3"/>
    <n v="294"/>
    <n v="3"/>
    <n v="244"/>
    <x v="0"/>
    <n v="18"/>
    <n v="1"/>
    <s v="Male"/>
    <n v="0"/>
    <n v="2020"/>
    <x v="3"/>
    <x v="3"/>
    <x v="2"/>
    <x v="1"/>
    <x v="0"/>
  </r>
  <r>
    <x v="586"/>
    <d v="2022-07-20T19:37:55"/>
    <x v="1"/>
    <n v="310"/>
    <n v="1"/>
    <n v="1747"/>
    <x v="0"/>
    <n v="18"/>
    <n v="1"/>
    <s v="Male"/>
    <n v="0"/>
    <n v="2022"/>
    <x v="7"/>
    <x v="7"/>
    <x v="2"/>
    <x v="1"/>
    <x v="0"/>
  </r>
  <r>
    <x v="586"/>
    <d v="2021-11-27T17:04:28"/>
    <x v="3"/>
    <n v="169"/>
    <n v="4"/>
    <n v="4524"/>
    <x v="0"/>
    <n v="18"/>
    <n v="1"/>
    <s v="Male"/>
    <n v="0"/>
    <n v="2021"/>
    <x v="3"/>
    <x v="3"/>
    <x v="2"/>
    <x v="1"/>
    <x v="0"/>
  </r>
  <r>
    <x v="586"/>
    <d v="2021-03-23T12:55:48"/>
    <x v="3"/>
    <n v="480"/>
    <n v="5"/>
    <n v="148"/>
    <x v="0"/>
    <n v="18"/>
    <n v="1"/>
    <s v="Male"/>
    <n v="0"/>
    <n v="2021"/>
    <x v="1"/>
    <x v="1"/>
    <x v="2"/>
    <x v="1"/>
    <x v="0"/>
  </r>
  <r>
    <x v="587"/>
    <d v="2020-04-12T06:38:24"/>
    <x v="3"/>
    <n v="35"/>
    <n v="4"/>
    <n v="4033"/>
    <x v="1"/>
    <n v="70"/>
    <n v="0"/>
    <s v="Male"/>
    <n v="0"/>
    <n v="2020"/>
    <x v="4"/>
    <x v="4"/>
    <x v="3"/>
    <x v="0"/>
    <x v="1"/>
  </r>
  <r>
    <x v="587"/>
    <d v="2020-09-11T13:12:47"/>
    <x v="1"/>
    <n v="186"/>
    <n v="3"/>
    <n v="4274"/>
    <x v="2"/>
    <n v="70"/>
    <n v="0"/>
    <s v="Male"/>
    <n v="0"/>
    <n v="2020"/>
    <x v="0"/>
    <x v="0"/>
    <x v="3"/>
    <x v="0"/>
    <x v="2"/>
  </r>
  <r>
    <x v="587"/>
    <d v="2020-06-12T20:40:53"/>
    <x v="2"/>
    <n v="482"/>
    <n v="3"/>
    <n v="3065"/>
    <x v="0"/>
    <n v="70"/>
    <n v="0"/>
    <s v="Male"/>
    <n v="0"/>
    <n v="2020"/>
    <x v="8"/>
    <x v="8"/>
    <x v="3"/>
    <x v="0"/>
    <x v="0"/>
  </r>
  <r>
    <x v="587"/>
    <d v="2022-12-31T23:50:05"/>
    <x v="2"/>
    <n v="12"/>
    <n v="1"/>
    <n v="2484"/>
    <x v="3"/>
    <n v="70"/>
    <n v="0"/>
    <s v="Male"/>
    <n v="0"/>
    <n v="2022"/>
    <x v="9"/>
    <x v="9"/>
    <x v="3"/>
    <x v="0"/>
    <x v="3"/>
  </r>
  <r>
    <x v="588"/>
    <d v="2021-04-28T17:15:14"/>
    <x v="2"/>
    <n v="161"/>
    <n v="2"/>
    <n v="1491"/>
    <x v="0"/>
    <n v="24"/>
    <n v="0"/>
    <s v="Female"/>
    <n v="1"/>
    <n v="2021"/>
    <x v="4"/>
    <x v="4"/>
    <x v="2"/>
    <x v="0"/>
    <x v="0"/>
  </r>
  <r>
    <x v="588"/>
    <d v="2022-10-26T00:00:53"/>
    <x v="1"/>
    <n v="484"/>
    <n v="4"/>
    <n v="3923"/>
    <x v="0"/>
    <n v="24"/>
    <n v="1"/>
    <s v="Female"/>
    <n v="1"/>
    <n v="2022"/>
    <x v="11"/>
    <x v="11"/>
    <x v="2"/>
    <x v="1"/>
    <x v="0"/>
  </r>
  <r>
    <x v="588"/>
    <d v="2023-02-24T10:31:21"/>
    <x v="1"/>
    <n v="262"/>
    <n v="2"/>
    <n v="799"/>
    <x v="0"/>
    <n v="24"/>
    <n v="1"/>
    <s v="Female"/>
    <n v="1"/>
    <n v="2023"/>
    <x v="6"/>
    <x v="6"/>
    <x v="2"/>
    <x v="1"/>
    <x v="0"/>
  </r>
  <r>
    <x v="588"/>
    <d v="2022-11-26T23:43:49"/>
    <x v="1"/>
    <n v="61"/>
    <n v="4"/>
    <n v="344"/>
    <x v="0"/>
    <n v="24"/>
    <n v="0"/>
    <s v="Female"/>
    <n v="1"/>
    <n v="2022"/>
    <x v="3"/>
    <x v="3"/>
    <x v="2"/>
    <x v="0"/>
    <x v="0"/>
  </r>
  <r>
    <x v="589"/>
    <d v="2023-07-22T05:29:17"/>
    <x v="3"/>
    <n v="150"/>
    <n v="1"/>
    <n v="2645"/>
    <x v="0"/>
    <n v="22"/>
    <n v="0"/>
    <s v="Male"/>
    <n v="0"/>
    <n v="2023"/>
    <x v="7"/>
    <x v="7"/>
    <x v="2"/>
    <x v="0"/>
    <x v="0"/>
  </r>
  <r>
    <x v="589"/>
    <d v="2022-02-04T23:26:08"/>
    <x v="1"/>
    <n v="272"/>
    <n v="5"/>
    <n v="4199"/>
    <x v="1"/>
    <n v="22"/>
    <n v="1"/>
    <s v="Male"/>
    <n v="0"/>
    <n v="2022"/>
    <x v="6"/>
    <x v="6"/>
    <x v="2"/>
    <x v="1"/>
    <x v="1"/>
  </r>
  <r>
    <x v="589"/>
    <d v="2021-12-13T10:25:37"/>
    <x v="2"/>
    <n v="128"/>
    <n v="5"/>
    <n v="2205"/>
    <x v="0"/>
    <n v="22"/>
    <n v="0"/>
    <s v="Male"/>
    <n v="0"/>
    <n v="2021"/>
    <x v="9"/>
    <x v="9"/>
    <x v="2"/>
    <x v="0"/>
    <x v="0"/>
  </r>
  <r>
    <x v="589"/>
    <d v="2023-01-05T16:24:01"/>
    <x v="3"/>
    <n v="335"/>
    <n v="5"/>
    <n v="745"/>
    <x v="0"/>
    <n v="22"/>
    <n v="0"/>
    <s v="Male"/>
    <n v="0"/>
    <n v="2023"/>
    <x v="5"/>
    <x v="5"/>
    <x v="2"/>
    <x v="0"/>
    <x v="0"/>
  </r>
  <r>
    <x v="589"/>
    <d v="2022-05-20T20:43:24"/>
    <x v="0"/>
    <n v="216"/>
    <n v="3"/>
    <n v="1678"/>
    <x v="2"/>
    <n v="22"/>
    <n v="1"/>
    <s v="Male"/>
    <n v="0"/>
    <n v="2022"/>
    <x v="2"/>
    <x v="2"/>
    <x v="2"/>
    <x v="1"/>
    <x v="2"/>
  </r>
  <r>
    <x v="589"/>
    <d v="2020-01-17T02:47:10"/>
    <x v="3"/>
    <n v="364"/>
    <n v="5"/>
    <n v="2344"/>
    <x v="0"/>
    <n v="22"/>
    <n v="1"/>
    <s v="Male"/>
    <n v="0"/>
    <n v="2020"/>
    <x v="5"/>
    <x v="5"/>
    <x v="2"/>
    <x v="1"/>
    <x v="0"/>
  </r>
  <r>
    <x v="589"/>
    <d v="2023-04-15T00:18:03"/>
    <x v="0"/>
    <n v="175"/>
    <n v="4"/>
    <n v="3463"/>
    <x v="0"/>
    <n v="22"/>
    <n v="0"/>
    <s v="Male"/>
    <n v="0"/>
    <n v="2023"/>
    <x v="4"/>
    <x v="4"/>
    <x v="2"/>
    <x v="0"/>
    <x v="0"/>
  </r>
  <r>
    <x v="589"/>
    <d v="2020-11-27T07:01:25"/>
    <x v="0"/>
    <n v="195"/>
    <n v="5"/>
    <n v="1038"/>
    <x v="0"/>
    <n v="22"/>
    <n v="0"/>
    <s v="Male"/>
    <n v="0"/>
    <n v="2020"/>
    <x v="3"/>
    <x v="3"/>
    <x v="2"/>
    <x v="0"/>
    <x v="0"/>
  </r>
  <r>
    <x v="589"/>
    <d v="2020-02-23T02:17:04"/>
    <x v="1"/>
    <n v="297"/>
    <n v="1"/>
    <n v="4094"/>
    <x v="1"/>
    <n v="22"/>
    <n v="0"/>
    <s v="Male"/>
    <n v="0"/>
    <n v="2020"/>
    <x v="6"/>
    <x v="6"/>
    <x v="2"/>
    <x v="0"/>
    <x v="1"/>
  </r>
  <r>
    <x v="590"/>
    <d v="2021-05-08T05:28:40"/>
    <x v="3"/>
    <n v="379"/>
    <n v="2"/>
    <n v="4898"/>
    <x v="0"/>
    <n v="62"/>
    <n v="0"/>
    <s v="Male"/>
    <n v="0"/>
    <n v="2021"/>
    <x v="2"/>
    <x v="2"/>
    <x v="3"/>
    <x v="0"/>
    <x v="0"/>
  </r>
  <r>
    <x v="590"/>
    <d v="2021-01-12T18:31:12"/>
    <x v="3"/>
    <n v="236"/>
    <n v="5"/>
    <n v="1433"/>
    <x v="2"/>
    <n v="62"/>
    <n v="0"/>
    <s v="Male"/>
    <n v="0"/>
    <n v="2021"/>
    <x v="5"/>
    <x v="5"/>
    <x v="3"/>
    <x v="0"/>
    <x v="2"/>
  </r>
  <r>
    <x v="590"/>
    <d v="2022-04-08T12:11:12"/>
    <x v="2"/>
    <n v="56"/>
    <n v="1"/>
    <n v="2847"/>
    <x v="1"/>
    <n v="62"/>
    <n v="0"/>
    <s v="Male"/>
    <n v="0"/>
    <n v="2022"/>
    <x v="4"/>
    <x v="4"/>
    <x v="3"/>
    <x v="0"/>
    <x v="1"/>
  </r>
  <r>
    <x v="590"/>
    <d v="2021-04-25T16:56:13"/>
    <x v="2"/>
    <n v="367"/>
    <n v="1"/>
    <n v="5310"/>
    <x v="2"/>
    <n v="62"/>
    <n v="0"/>
    <s v="Male"/>
    <n v="0"/>
    <n v="2021"/>
    <x v="4"/>
    <x v="4"/>
    <x v="3"/>
    <x v="0"/>
    <x v="2"/>
  </r>
  <r>
    <x v="590"/>
    <d v="2021-06-15T17:28:01"/>
    <x v="3"/>
    <n v="167"/>
    <n v="1"/>
    <n v="4346"/>
    <x v="1"/>
    <n v="62"/>
    <n v="0"/>
    <s v="Male"/>
    <n v="0"/>
    <n v="2021"/>
    <x v="8"/>
    <x v="8"/>
    <x v="3"/>
    <x v="0"/>
    <x v="1"/>
  </r>
  <r>
    <x v="590"/>
    <d v="2020-10-14T01:42:51"/>
    <x v="1"/>
    <n v="31"/>
    <n v="4"/>
    <n v="2664"/>
    <x v="1"/>
    <n v="62"/>
    <n v="1"/>
    <s v="Male"/>
    <n v="0"/>
    <n v="2020"/>
    <x v="11"/>
    <x v="11"/>
    <x v="3"/>
    <x v="1"/>
    <x v="1"/>
  </r>
  <r>
    <x v="590"/>
    <d v="2022-11-02T13:52:27"/>
    <x v="2"/>
    <n v="353"/>
    <n v="4"/>
    <n v="2577"/>
    <x v="1"/>
    <n v="62"/>
    <n v="0"/>
    <s v="Male"/>
    <n v="0"/>
    <n v="2022"/>
    <x v="3"/>
    <x v="3"/>
    <x v="3"/>
    <x v="0"/>
    <x v="1"/>
  </r>
  <r>
    <x v="590"/>
    <d v="2022-12-26T23:02:53"/>
    <x v="3"/>
    <n v="496"/>
    <n v="4"/>
    <n v="4730"/>
    <x v="1"/>
    <n v="62"/>
    <n v="1"/>
    <s v="Male"/>
    <n v="0"/>
    <n v="2022"/>
    <x v="9"/>
    <x v="9"/>
    <x v="3"/>
    <x v="1"/>
    <x v="1"/>
  </r>
  <r>
    <x v="590"/>
    <d v="2023-07-31T12:25:02"/>
    <x v="1"/>
    <n v="324"/>
    <n v="3"/>
    <n v="1225"/>
    <x v="3"/>
    <n v="62"/>
    <n v="0"/>
    <s v="Male"/>
    <n v="0"/>
    <n v="2023"/>
    <x v="7"/>
    <x v="7"/>
    <x v="3"/>
    <x v="0"/>
    <x v="3"/>
  </r>
  <r>
    <x v="591"/>
    <d v="2021-11-24T04:14:33"/>
    <x v="1"/>
    <n v="28"/>
    <n v="4"/>
    <n v="2845"/>
    <x v="0"/>
    <n v="44"/>
    <n v="0"/>
    <s v="Male"/>
    <n v="0"/>
    <n v="2021"/>
    <x v="3"/>
    <x v="3"/>
    <x v="1"/>
    <x v="0"/>
    <x v="0"/>
  </r>
  <r>
    <x v="591"/>
    <d v="2020-10-14T17:25:04"/>
    <x v="1"/>
    <n v="187"/>
    <n v="5"/>
    <n v="498"/>
    <x v="1"/>
    <n v="44"/>
    <n v="0"/>
    <s v="Male"/>
    <n v="0"/>
    <n v="2020"/>
    <x v="11"/>
    <x v="11"/>
    <x v="1"/>
    <x v="0"/>
    <x v="1"/>
  </r>
  <r>
    <x v="591"/>
    <d v="2020-02-16T12:09:34"/>
    <x v="3"/>
    <n v="475"/>
    <n v="3"/>
    <n v="3783"/>
    <x v="2"/>
    <n v="44"/>
    <n v="0"/>
    <s v="Male"/>
    <n v="0"/>
    <n v="2020"/>
    <x v="6"/>
    <x v="6"/>
    <x v="1"/>
    <x v="0"/>
    <x v="2"/>
  </r>
  <r>
    <x v="591"/>
    <d v="2020-08-29T20:35:29"/>
    <x v="3"/>
    <n v="431"/>
    <n v="1"/>
    <n v="2986"/>
    <x v="0"/>
    <n v="44"/>
    <n v="1"/>
    <s v="Male"/>
    <n v="0"/>
    <n v="2020"/>
    <x v="10"/>
    <x v="10"/>
    <x v="1"/>
    <x v="1"/>
    <x v="0"/>
  </r>
  <r>
    <x v="591"/>
    <d v="2021-12-13T04:37:44"/>
    <x v="1"/>
    <n v="310"/>
    <n v="2"/>
    <n v="2582"/>
    <x v="1"/>
    <n v="44"/>
    <n v="0"/>
    <s v="Male"/>
    <n v="0"/>
    <n v="2021"/>
    <x v="9"/>
    <x v="9"/>
    <x v="1"/>
    <x v="0"/>
    <x v="1"/>
  </r>
  <r>
    <x v="592"/>
    <d v="2022-06-10T05:16:02"/>
    <x v="3"/>
    <n v="18"/>
    <n v="3"/>
    <n v="1555"/>
    <x v="0"/>
    <n v="64"/>
    <n v="0"/>
    <s v="Female"/>
    <n v="0"/>
    <n v="2022"/>
    <x v="8"/>
    <x v="8"/>
    <x v="3"/>
    <x v="0"/>
    <x v="0"/>
  </r>
  <r>
    <x v="592"/>
    <d v="2023-02-17T02:31:53"/>
    <x v="2"/>
    <n v="97"/>
    <n v="3"/>
    <n v="1934"/>
    <x v="1"/>
    <n v="64"/>
    <n v="0"/>
    <s v="Female"/>
    <n v="0"/>
    <n v="2023"/>
    <x v="6"/>
    <x v="6"/>
    <x v="3"/>
    <x v="0"/>
    <x v="1"/>
  </r>
  <r>
    <x v="592"/>
    <d v="2020-03-18T15:41:24"/>
    <x v="0"/>
    <n v="458"/>
    <n v="3"/>
    <n v="4582"/>
    <x v="1"/>
    <n v="64"/>
    <n v="0"/>
    <s v="Female"/>
    <n v="0"/>
    <n v="2020"/>
    <x v="1"/>
    <x v="1"/>
    <x v="3"/>
    <x v="0"/>
    <x v="1"/>
  </r>
  <r>
    <x v="592"/>
    <d v="2022-09-17T00:39:11"/>
    <x v="3"/>
    <n v="489"/>
    <n v="1"/>
    <n v="2786"/>
    <x v="1"/>
    <n v="64"/>
    <n v="1"/>
    <s v="Female"/>
    <n v="0"/>
    <n v="2022"/>
    <x v="0"/>
    <x v="0"/>
    <x v="3"/>
    <x v="1"/>
    <x v="1"/>
  </r>
  <r>
    <x v="593"/>
    <d v="2022-05-02T13:41:15"/>
    <x v="0"/>
    <n v="248"/>
    <n v="5"/>
    <n v="5014"/>
    <x v="3"/>
    <n v="66"/>
    <n v="0"/>
    <s v="Male"/>
    <n v="0"/>
    <n v="2022"/>
    <x v="2"/>
    <x v="2"/>
    <x v="3"/>
    <x v="0"/>
    <x v="3"/>
  </r>
  <r>
    <x v="593"/>
    <d v="2021-03-08T09:50:49"/>
    <x v="1"/>
    <n v="391"/>
    <n v="3"/>
    <n v="2605"/>
    <x v="1"/>
    <n v="66"/>
    <n v="0"/>
    <s v="Male"/>
    <n v="0"/>
    <n v="2021"/>
    <x v="1"/>
    <x v="1"/>
    <x v="3"/>
    <x v="0"/>
    <x v="1"/>
  </r>
  <r>
    <x v="593"/>
    <d v="2023-05-23T20:40:12"/>
    <x v="3"/>
    <n v="415"/>
    <n v="5"/>
    <n v="413"/>
    <x v="0"/>
    <n v="66"/>
    <n v="0"/>
    <s v="Male"/>
    <n v="0"/>
    <n v="2023"/>
    <x v="2"/>
    <x v="2"/>
    <x v="3"/>
    <x v="0"/>
    <x v="0"/>
  </r>
  <r>
    <x v="593"/>
    <d v="2023-06-03T13:39:21"/>
    <x v="3"/>
    <n v="45"/>
    <n v="1"/>
    <n v="5314"/>
    <x v="3"/>
    <n v="66"/>
    <n v="1"/>
    <s v="Male"/>
    <n v="0"/>
    <n v="2023"/>
    <x v="8"/>
    <x v="8"/>
    <x v="3"/>
    <x v="1"/>
    <x v="3"/>
  </r>
  <r>
    <x v="593"/>
    <d v="2020-07-29T10:52:48"/>
    <x v="2"/>
    <n v="31"/>
    <n v="2"/>
    <n v="4705"/>
    <x v="0"/>
    <n v="66"/>
    <n v="1"/>
    <s v="Male"/>
    <n v="0"/>
    <n v="2020"/>
    <x v="7"/>
    <x v="7"/>
    <x v="3"/>
    <x v="1"/>
    <x v="0"/>
  </r>
  <r>
    <x v="594"/>
    <d v="2020-06-26T08:52:16"/>
    <x v="3"/>
    <n v="27"/>
    <n v="2"/>
    <n v="1611"/>
    <x v="1"/>
    <n v="26"/>
    <n v="0"/>
    <s v="Female"/>
    <n v="0"/>
    <n v="2020"/>
    <x v="8"/>
    <x v="8"/>
    <x v="0"/>
    <x v="0"/>
    <x v="1"/>
  </r>
  <r>
    <x v="594"/>
    <d v="2022-11-05T21:05:15"/>
    <x v="2"/>
    <n v="442"/>
    <n v="2"/>
    <n v="4757"/>
    <x v="2"/>
    <n v="26"/>
    <n v="0"/>
    <s v="Female"/>
    <n v="0"/>
    <n v="2022"/>
    <x v="3"/>
    <x v="3"/>
    <x v="0"/>
    <x v="0"/>
    <x v="2"/>
  </r>
  <r>
    <x v="594"/>
    <d v="2020-12-01T05:08:13"/>
    <x v="0"/>
    <n v="258"/>
    <n v="5"/>
    <n v="4872"/>
    <x v="2"/>
    <n v="26"/>
    <n v="0"/>
    <s v="Female"/>
    <n v="0"/>
    <n v="2020"/>
    <x v="9"/>
    <x v="9"/>
    <x v="0"/>
    <x v="0"/>
    <x v="2"/>
  </r>
  <r>
    <x v="594"/>
    <d v="2023-08-10T11:37:53"/>
    <x v="2"/>
    <n v="230"/>
    <n v="3"/>
    <n v="2295"/>
    <x v="2"/>
    <n v="26"/>
    <n v="1"/>
    <s v="Female"/>
    <n v="0"/>
    <n v="2023"/>
    <x v="10"/>
    <x v="10"/>
    <x v="0"/>
    <x v="1"/>
    <x v="2"/>
  </r>
  <r>
    <x v="594"/>
    <d v="2020-09-28T08:46:10"/>
    <x v="0"/>
    <n v="233"/>
    <n v="2"/>
    <n v="2575"/>
    <x v="0"/>
    <n v="26"/>
    <n v="0"/>
    <s v="Female"/>
    <n v="0"/>
    <n v="2020"/>
    <x v="0"/>
    <x v="0"/>
    <x v="0"/>
    <x v="0"/>
    <x v="0"/>
  </r>
  <r>
    <x v="594"/>
    <d v="2021-06-05T14:25:48"/>
    <x v="1"/>
    <n v="425"/>
    <n v="5"/>
    <n v="763"/>
    <x v="0"/>
    <n v="26"/>
    <n v="0"/>
    <s v="Female"/>
    <n v="0"/>
    <n v="2021"/>
    <x v="8"/>
    <x v="8"/>
    <x v="0"/>
    <x v="0"/>
    <x v="0"/>
  </r>
  <r>
    <x v="594"/>
    <d v="2023-05-03T06:41:33"/>
    <x v="2"/>
    <n v="340"/>
    <n v="4"/>
    <n v="2855"/>
    <x v="0"/>
    <n v="26"/>
    <n v="0"/>
    <s v="Female"/>
    <n v="0"/>
    <n v="2023"/>
    <x v="2"/>
    <x v="2"/>
    <x v="0"/>
    <x v="0"/>
    <x v="0"/>
  </r>
  <r>
    <x v="594"/>
    <d v="2023-05-05T02:13:37"/>
    <x v="2"/>
    <n v="147"/>
    <n v="4"/>
    <n v="4414"/>
    <x v="0"/>
    <n v="26"/>
    <n v="1"/>
    <s v="Female"/>
    <n v="0"/>
    <n v="2023"/>
    <x v="2"/>
    <x v="2"/>
    <x v="0"/>
    <x v="1"/>
    <x v="0"/>
  </r>
  <r>
    <x v="594"/>
    <d v="2022-01-24T22:02:28"/>
    <x v="3"/>
    <n v="280"/>
    <n v="3"/>
    <n v="2580"/>
    <x v="1"/>
    <n v="26"/>
    <n v="0"/>
    <s v="Female"/>
    <n v="0"/>
    <n v="2022"/>
    <x v="5"/>
    <x v="5"/>
    <x v="0"/>
    <x v="0"/>
    <x v="1"/>
  </r>
  <r>
    <x v="595"/>
    <d v="2023-01-08T05:53:15"/>
    <x v="0"/>
    <n v="434"/>
    <n v="3"/>
    <n v="1842"/>
    <x v="0"/>
    <n v="27"/>
    <n v="0"/>
    <s v="Female"/>
    <n v="0"/>
    <n v="2023"/>
    <x v="5"/>
    <x v="5"/>
    <x v="0"/>
    <x v="0"/>
    <x v="0"/>
  </r>
  <r>
    <x v="595"/>
    <d v="2020-06-20T07:26:21"/>
    <x v="0"/>
    <n v="114"/>
    <n v="4"/>
    <n v="3779"/>
    <x v="2"/>
    <n v="27"/>
    <n v="1"/>
    <s v="Female"/>
    <n v="0"/>
    <n v="2020"/>
    <x v="8"/>
    <x v="8"/>
    <x v="0"/>
    <x v="1"/>
    <x v="2"/>
  </r>
  <r>
    <x v="595"/>
    <d v="2021-11-03T12:53:30"/>
    <x v="3"/>
    <n v="366"/>
    <n v="3"/>
    <n v="4310"/>
    <x v="1"/>
    <n v="27"/>
    <n v="0"/>
    <s v="Female"/>
    <n v="0"/>
    <n v="2021"/>
    <x v="3"/>
    <x v="3"/>
    <x v="0"/>
    <x v="0"/>
    <x v="1"/>
  </r>
  <r>
    <x v="595"/>
    <d v="2021-12-05T17:32:40"/>
    <x v="3"/>
    <n v="402"/>
    <n v="2"/>
    <n v="4179"/>
    <x v="1"/>
    <n v="27"/>
    <n v="0"/>
    <s v="Female"/>
    <n v="0"/>
    <n v="2021"/>
    <x v="9"/>
    <x v="9"/>
    <x v="0"/>
    <x v="0"/>
    <x v="1"/>
  </r>
  <r>
    <x v="596"/>
    <d v="2021-10-30T15:59:16"/>
    <x v="3"/>
    <n v="90"/>
    <n v="5"/>
    <n v="4224"/>
    <x v="3"/>
    <n v="70"/>
    <n v="0"/>
    <s v="Female"/>
    <n v="1"/>
    <n v="2021"/>
    <x v="11"/>
    <x v="11"/>
    <x v="3"/>
    <x v="0"/>
    <x v="3"/>
  </r>
  <r>
    <x v="596"/>
    <d v="2021-02-19T23:52:02"/>
    <x v="3"/>
    <n v="335"/>
    <n v="5"/>
    <n v="4570"/>
    <x v="3"/>
    <n v="70"/>
    <n v="1"/>
    <s v="Female"/>
    <n v="1"/>
    <n v="2021"/>
    <x v="6"/>
    <x v="6"/>
    <x v="3"/>
    <x v="1"/>
    <x v="3"/>
  </r>
  <r>
    <x v="596"/>
    <d v="2021-08-15T09:08:24"/>
    <x v="2"/>
    <n v="121"/>
    <n v="3"/>
    <n v="2748"/>
    <x v="2"/>
    <n v="70"/>
    <n v="0"/>
    <s v="Female"/>
    <n v="1"/>
    <n v="2021"/>
    <x v="10"/>
    <x v="10"/>
    <x v="3"/>
    <x v="0"/>
    <x v="2"/>
  </r>
  <r>
    <x v="596"/>
    <d v="2021-08-25T05:59:47"/>
    <x v="3"/>
    <n v="290"/>
    <n v="1"/>
    <n v="974"/>
    <x v="2"/>
    <n v="70"/>
    <n v="0"/>
    <s v="Female"/>
    <n v="1"/>
    <n v="2021"/>
    <x v="10"/>
    <x v="10"/>
    <x v="3"/>
    <x v="0"/>
    <x v="2"/>
  </r>
  <r>
    <x v="596"/>
    <d v="2021-09-06T19:34:11"/>
    <x v="2"/>
    <n v="491"/>
    <n v="1"/>
    <n v="3657"/>
    <x v="2"/>
    <n v="70"/>
    <n v="0"/>
    <s v="Female"/>
    <n v="1"/>
    <n v="2021"/>
    <x v="0"/>
    <x v="0"/>
    <x v="3"/>
    <x v="0"/>
    <x v="2"/>
  </r>
  <r>
    <x v="596"/>
    <d v="2022-11-15T13:06:12"/>
    <x v="2"/>
    <n v="269"/>
    <n v="3"/>
    <n v="3524"/>
    <x v="1"/>
    <n v="70"/>
    <n v="0"/>
    <s v="Female"/>
    <n v="1"/>
    <n v="2022"/>
    <x v="3"/>
    <x v="3"/>
    <x v="3"/>
    <x v="0"/>
    <x v="1"/>
  </r>
  <r>
    <x v="596"/>
    <d v="2023-07-29T01:29:03"/>
    <x v="3"/>
    <n v="493"/>
    <n v="5"/>
    <n v="1396"/>
    <x v="2"/>
    <n v="70"/>
    <n v="0"/>
    <s v="Female"/>
    <n v="1"/>
    <n v="2023"/>
    <x v="7"/>
    <x v="7"/>
    <x v="3"/>
    <x v="0"/>
    <x v="2"/>
  </r>
  <r>
    <x v="596"/>
    <d v="2021-03-17T16:49:42"/>
    <x v="2"/>
    <n v="252"/>
    <n v="1"/>
    <n v="2690"/>
    <x v="2"/>
    <n v="70"/>
    <n v="0"/>
    <s v="Female"/>
    <n v="1"/>
    <n v="2021"/>
    <x v="1"/>
    <x v="1"/>
    <x v="3"/>
    <x v="0"/>
    <x v="2"/>
  </r>
  <r>
    <x v="596"/>
    <d v="2021-01-15T10:29:45"/>
    <x v="2"/>
    <n v="331"/>
    <n v="4"/>
    <n v="1520"/>
    <x v="1"/>
    <n v="70"/>
    <n v="1"/>
    <s v="Female"/>
    <n v="1"/>
    <n v="2021"/>
    <x v="5"/>
    <x v="5"/>
    <x v="3"/>
    <x v="1"/>
    <x v="1"/>
  </r>
  <r>
    <x v="597"/>
    <d v="2022-12-03T14:19:35"/>
    <x v="3"/>
    <n v="366"/>
    <n v="5"/>
    <n v="3769"/>
    <x v="0"/>
    <n v="47"/>
    <n v="0"/>
    <s v="Female"/>
    <n v="1"/>
    <n v="2022"/>
    <x v="9"/>
    <x v="9"/>
    <x v="1"/>
    <x v="0"/>
    <x v="0"/>
  </r>
  <r>
    <x v="597"/>
    <d v="2021-07-09T19:43:34"/>
    <x v="1"/>
    <n v="85"/>
    <n v="1"/>
    <n v="4706"/>
    <x v="2"/>
    <n v="47"/>
    <n v="0"/>
    <s v="Female"/>
    <n v="1"/>
    <n v="2021"/>
    <x v="7"/>
    <x v="7"/>
    <x v="1"/>
    <x v="0"/>
    <x v="2"/>
  </r>
  <r>
    <x v="597"/>
    <d v="2020-05-31T11:12:46"/>
    <x v="3"/>
    <n v="257"/>
    <n v="2"/>
    <n v="4660"/>
    <x v="3"/>
    <n v="47"/>
    <n v="0"/>
    <s v="Female"/>
    <n v="1"/>
    <n v="2020"/>
    <x v="2"/>
    <x v="2"/>
    <x v="1"/>
    <x v="0"/>
    <x v="3"/>
  </r>
  <r>
    <x v="597"/>
    <d v="2022-07-14T06:11:10"/>
    <x v="3"/>
    <n v="403"/>
    <n v="3"/>
    <n v="1385"/>
    <x v="0"/>
    <n v="47"/>
    <n v="1"/>
    <s v="Female"/>
    <n v="1"/>
    <n v="2022"/>
    <x v="7"/>
    <x v="7"/>
    <x v="1"/>
    <x v="1"/>
    <x v="0"/>
  </r>
  <r>
    <x v="597"/>
    <d v="2020-01-02T06:51:26"/>
    <x v="3"/>
    <n v="473"/>
    <n v="4"/>
    <n v="4099"/>
    <x v="2"/>
    <n v="47"/>
    <n v="0"/>
    <s v="Female"/>
    <n v="1"/>
    <n v="2020"/>
    <x v="5"/>
    <x v="5"/>
    <x v="1"/>
    <x v="0"/>
    <x v="2"/>
  </r>
  <r>
    <x v="597"/>
    <d v="2023-07-02T15:45:54"/>
    <x v="3"/>
    <n v="113"/>
    <n v="2"/>
    <n v="4258"/>
    <x v="2"/>
    <n v="47"/>
    <n v="0"/>
    <s v="Female"/>
    <n v="1"/>
    <n v="2023"/>
    <x v="7"/>
    <x v="7"/>
    <x v="1"/>
    <x v="0"/>
    <x v="2"/>
  </r>
  <r>
    <x v="598"/>
    <d v="2020-10-10T08:24:52"/>
    <x v="2"/>
    <n v="21"/>
    <n v="1"/>
    <n v="2236"/>
    <x v="2"/>
    <n v="63"/>
    <n v="0"/>
    <s v="Male"/>
    <n v="1"/>
    <n v="2020"/>
    <x v="11"/>
    <x v="11"/>
    <x v="3"/>
    <x v="0"/>
    <x v="2"/>
  </r>
  <r>
    <x v="598"/>
    <d v="2023-04-20T04:01:01"/>
    <x v="2"/>
    <n v="254"/>
    <n v="5"/>
    <n v="653"/>
    <x v="1"/>
    <n v="63"/>
    <n v="1"/>
    <s v="Male"/>
    <n v="1"/>
    <n v="2023"/>
    <x v="4"/>
    <x v="4"/>
    <x v="3"/>
    <x v="1"/>
    <x v="1"/>
  </r>
  <r>
    <x v="598"/>
    <d v="2020-09-30T08:16:48"/>
    <x v="2"/>
    <n v="52"/>
    <n v="3"/>
    <n v="4120"/>
    <x v="0"/>
    <n v="63"/>
    <n v="0"/>
    <s v="Male"/>
    <n v="1"/>
    <n v="2020"/>
    <x v="0"/>
    <x v="0"/>
    <x v="3"/>
    <x v="0"/>
    <x v="0"/>
  </r>
  <r>
    <x v="598"/>
    <d v="2023-07-30T01:30:50"/>
    <x v="1"/>
    <n v="421"/>
    <n v="5"/>
    <n v="4697"/>
    <x v="1"/>
    <n v="63"/>
    <n v="0"/>
    <s v="Male"/>
    <n v="1"/>
    <n v="2023"/>
    <x v="7"/>
    <x v="7"/>
    <x v="3"/>
    <x v="0"/>
    <x v="1"/>
  </r>
  <r>
    <x v="598"/>
    <d v="2020-05-29T00:52:51"/>
    <x v="3"/>
    <n v="102"/>
    <n v="3"/>
    <n v="3905"/>
    <x v="0"/>
    <n v="63"/>
    <n v="1"/>
    <s v="Male"/>
    <n v="1"/>
    <n v="2020"/>
    <x v="2"/>
    <x v="2"/>
    <x v="3"/>
    <x v="1"/>
    <x v="0"/>
  </r>
  <r>
    <x v="599"/>
    <d v="2021-09-20T23:28:31"/>
    <x v="3"/>
    <n v="140"/>
    <n v="1"/>
    <n v="1537"/>
    <x v="1"/>
    <n v="59"/>
    <n v="0"/>
    <s v="Male"/>
    <n v="0"/>
    <n v="2021"/>
    <x v="0"/>
    <x v="0"/>
    <x v="1"/>
    <x v="0"/>
    <x v="1"/>
  </r>
  <r>
    <x v="599"/>
    <d v="2021-09-23T00:29:23"/>
    <x v="1"/>
    <n v="465"/>
    <n v="3"/>
    <n v="2630"/>
    <x v="2"/>
    <n v="59"/>
    <n v="0"/>
    <s v="Male"/>
    <n v="0"/>
    <n v="2021"/>
    <x v="0"/>
    <x v="0"/>
    <x v="1"/>
    <x v="0"/>
    <x v="2"/>
  </r>
  <r>
    <x v="599"/>
    <d v="2023-05-04T11:33:57"/>
    <x v="0"/>
    <n v="264"/>
    <n v="1"/>
    <n v="2315"/>
    <x v="0"/>
    <n v="59"/>
    <n v="0"/>
    <s v="Male"/>
    <n v="0"/>
    <n v="2023"/>
    <x v="2"/>
    <x v="2"/>
    <x v="1"/>
    <x v="0"/>
    <x v="0"/>
  </r>
  <r>
    <x v="599"/>
    <d v="2021-10-11T21:19:40"/>
    <x v="2"/>
    <n v="327"/>
    <n v="3"/>
    <n v="696"/>
    <x v="2"/>
    <n v="59"/>
    <n v="1"/>
    <s v="Male"/>
    <n v="0"/>
    <n v="2021"/>
    <x v="11"/>
    <x v="11"/>
    <x v="1"/>
    <x v="1"/>
    <x v="2"/>
  </r>
  <r>
    <x v="599"/>
    <d v="2021-10-19T21:41:00"/>
    <x v="0"/>
    <n v="84"/>
    <n v="4"/>
    <n v="3273"/>
    <x v="0"/>
    <n v="59"/>
    <n v="0"/>
    <s v="Male"/>
    <n v="0"/>
    <n v="2021"/>
    <x v="11"/>
    <x v="11"/>
    <x v="1"/>
    <x v="0"/>
    <x v="0"/>
  </r>
  <r>
    <x v="599"/>
    <d v="2021-01-21T13:58:03"/>
    <x v="3"/>
    <n v="15"/>
    <n v="4"/>
    <n v="4499"/>
    <x v="1"/>
    <n v="59"/>
    <n v="0"/>
    <s v="Male"/>
    <n v="0"/>
    <n v="2021"/>
    <x v="5"/>
    <x v="5"/>
    <x v="1"/>
    <x v="0"/>
    <x v="1"/>
  </r>
  <r>
    <x v="599"/>
    <d v="2021-07-14T09:35:30"/>
    <x v="3"/>
    <n v="488"/>
    <n v="2"/>
    <n v="920"/>
    <x v="0"/>
    <n v="59"/>
    <n v="0"/>
    <s v="Male"/>
    <n v="0"/>
    <n v="2021"/>
    <x v="7"/>
    <x v="7"/>
    <x v="1"/>
    <x v="0"/>
    <x v="0"/>
  </r>
  <r>
    <x v="599"/>
    <d v="2020-10-11T22:09:15"/>
    <x v="1"/>
    <n v="13"/>
    <n v="3"/>
    <n v="3086"/>
    <x v="2"/>
    <n v="59"/>
    <n v="1"/>
    <s v="Male"/>
    <n v="0"/>
    <n v="2020"/>
    <x v="11"/>
    <x v="11"/>
    <x v="1"/>
    <x v="1"/>
    <x v="2"/>
  </r>
  <r>
    <x v="599"/>
    <d v="2020-11-19T05:10:40"/>
    <x v="0"/>
    <n v="278"/>
    <n v="5"/>
    <n v="4872"/>
    <x v="3"/>
    <n v="59"/>
    <n v="1"/>
    <s v="Male"/>
    <n v="0"/>
    <n v="2020"/>
    <x v="3"/>
    <x v="3"/>
    <x v="1"/>
    <x v="1"/>
    <x v="3"/>
  </r>
  <r>
    <x v="599"/>
    <d v="2020-03-30T16:18:01"/>
    <x v="0"/>
    <n v="211"/>
    <n v="2"/>
    <n v="2682"/>
    <x v="3"/>
    <n v="59"/>
    <n v="1"/>
    <s v="Male"/>
    <n v="0"/>
    <n v="2020"/>
    <x v="1"/>
    <x v="1"/>
    <x v="1"/>
    <x v="1"/>
    <x v="3"/>
  </r>
  <r>
    <x v="599"/>
    <d v="2023-05-15T23:18:05"/>
    <x v="1"/>
    <n v="482"/>
    <n v="2"/>
    <n v="910"/>
    <x v="1"/>
    <n v="59"/>
    <n v="1"/>
    <s v="Male"/>
    <n v="0"/>
    <n v="2023"/>
    <x v="2"/>
    <x v="2"/>
    <x v="1"/>
    <x v="1"/>
    <x v="1"/>
  </r>
  <r>
    <x v="600"/>
    <d v="2023-01-28T13:13:24"/>
    <x v="2"/>
    <n v="401"/>
    <n v="5"/>
    <n v="4404"/>
    <x v="0"/>
    <n v="32"/>
    <n v="0"/>
    <s v="Male"/>
    <n v="0"/>
    <n v="2023"/>
    <x v="5"/>
    <x v="5"/>
    <x v="0"/>
    <x v="0"/>
    <x v="0"/>
  </r>
  <r>
    <x v="600"/>
    <d v="2023-06-16T21:15:23"/>
    <x v="2"/>
    <n v="141"/>
    <n v="1"/>
    <n v="722"/>
    <x v="3"/>
    <n v="32"/>
    <n v="1"/>
    <s v="Male"/>
    <n v="0"/>
    <n v="2023"/>
    <x v="8"/>
    <x v="8"/>
    <x v="0"/>
    <x v="1"/>
    <x v="3"/>
  </r>
  <r>
    <x v="600"/>
    <d v="2022-09-26T01:17:40"/>
    <x v="0"/>
    <n v="23"/>
    <n v="5"/>
    <n v="2374"/>
    <x v="1"/>
    <n v="32"/>
    <n v="1"/>
    <s v="Male"/>
    <n v="0"/>
    <n v="2022"/>
    <x v="0"/>
    <x v="0"/>
    <x v="0"/>
    <x v="1"/>
    <x v="1"/>
  </r>
  <r>
    <x v="600"/>
    <d v="2020-06-02T01:24:45"/>
    <x v="3"/>
    <n v="368"/>
    <n v="4"/>
    <n v="3779"/>
    <x v="0"/>
    <n v="32"/>
    <n v="0"/>
    <s v="Male"/>
    <n v="0"/>
    <n v="2020"/>
    <x v="8"/>
    <x v="8"/>
    <x v="0"/>
    <x v="0"/>
    <x v="0"/>
  </r>
  <r>
    <x v="601"/>
    <d v="2023-05-20T04:28:31"/>
    <x v="3"/>
    <n v="285"/>
    <n v="5"/>
    <n v="4094"/>
    <x v="3"/>
    <n v="57"/>
    <n v="1"/>
    <s v="Male"/>
    <n v="0"/>
    <n v="2023"/>
    <x v="2"/>
    <x v="2"/>
    <x v="1"/>
    <x v="1"/>
    <x v="3"/>
  </r>
  <r>
    <x v="601"/>
    <d v="2021-07-02T01:16:44"/>
    <x v="2"/>
    <n v="153"/>
    <n v="4"/>
    <n v="1948"/>
    <x v="1"/>
    <n v="57"/>
    <n v="0"/>
    <s v="Male"/>
    <n v="0"/>
    <n v="2021"/>
    <x v="7"/>
    <x v="7"/>
    <x v="1"/>
    <x v="0"/>
    <x v="1"/>
  </r>
  <r>
    <x v="601"/>
    <d v="2020-03-24T22:11:36"/>
    <x v="3"/>
    <n v="40"/>
    <n v="1"/>
    <n v="1246"/>
    <x v="0"/>
    <n v="57"/>
    <n v="1"/>
    <s v="Male"/>
    <n v="0"/>
    <n v="2020"/>
    <x v="1"/>
    <x v="1"/>
    <x v="1"/>
    <x v="1"/>
    <x v="0"/>
  </r>
  <r>
    <x v="601"/>
    <d v="2020-03-22T18:30:59"/>
    <x v="3"/>
    <n v="336"/>
    <n v="5"/>
    <n v="1076"/>
    <x v="2"/>
    <n v="57"/>
    <n v="1"/>
    <s v="Male"/>
    <n v="0"/>
    <n v="2020"/>
    <x v="1"/>
    <x v="1"/>
    <x v="1"/>
    <x v="1"/>
    <x v="2"/>
  </r>
  <r>
    <x v="601"/>
    <d v="2023-09-03T04:23:06"/>
    <x v="2"/>
    <n v="491"/>
    <n v="3"/>
    <n v="1325"/>
    <x v="0"/>
    <n v="57"/>
    <n v="0"/>
    <s v="Male"/>
    <n v="0"/>
    <n v="2023"/>
    <x v="0"/>
    <x v="0"/>
    <x v="1"/>
    <x v="0"/>
    <x v="0"/>
  </r>
  <r>
    <x v="602"/>
    <d v="2021-09-08T12:41:05"/>
    <x v="2"/>
    <n v="171"/>
    <n v="1"/>
    <n v="2456"/>
    <x v="3"/>
    <n v="56"/>
    <n v="1"/>
    <s v="Male"/>
    <n v="0"/>
    <n v="2021"/>
    <x v="0"/>
    <x v="0"/>
    <x v="1"/>
    <x v="1"/>
    <x v="3"/>
  </r>
  <r>
    <x v="602"/>
    <d v="2021-04-29T17:47:35"/>
    <x v="3"/>
    <n v="223"/>
    <n v="4"/>
    <n v="2410"/>
    <x v="0"/>
    <n v="56"/>
    <n v="1"/>
    <s v="Male"/>
    <n v="0"/>
    <n v="2021"/>
    <x v="4"/>
    <x v="4"/>
    <x v="1"/>
    <x v="1"/>
    <x v="0"/>
  </r>
  <r>
    <x v="602"/>
    <d v="2022-04-21T16:48:14"/>
    <x v="0"/>
    <n v="404"/>
    <n v="1"/>
    <n v="746"/>
    <x v="3"/>
    <n v="56"/>
    <n v="0"/>
    <s v="Male"/>
    <n v="0"/>
    <n v="2022"/>
    <x v="4"/>
    <x v="4"/>
    <x v="1"/>
    <x v="0"/>
    <x v="3"/>
  </r>
  <r>
    <x v="602"/>
    <d v="2020-11-04T09:37:33"/>
    <x v="0"/>
    <n v="137"/>
    <n v="3"/>
    <n v="1434"/>
    <x v="0"/>
    <n v="56"/>
    <n v="0"/>
    <s v="Male"/>
    <n v="0"/>
    <n v="2020"/>
    <x v="3"/>
    <x v="3"/>
    <x v="1"/>
    <x v="0"/>
    <x v="0"/>
  </r>
  <r>
    <x v="602"/>
    <d v="2022-04-13T07:00:13"/>
    <x v="3"/>
    <n v="459"/>
    <n v="5"/>
    <n v="4245"/>
    <x v="0"/>
    <n v="56"/>
    <n v="0"/>
    <s v="Male"/>
    <n v="0"/>
    <n v="2022"/>
    <x v="4"/>
    <x v="4"/>
    <x v="1"/>
    <x v="0"/>
    <x v="0"/>
  </r>
  <r>
    <x v="602"/>
    <d v="2023-06-12T17:22:20"/>
    <x v="3"/>
    <n v="55"/>
    <n v="3"/>
    <n v="3918"/>
    <x v="1"/>
    <n v="56"/>
    <n v="1"/>
    <s v="Male"/>
    <n v="0"/>
    <n v="2023"/>
    <x v="8"/>
    <x v="8"/>
    <x v="1"/>
    <x v="1"/>
    <x v="1"/>
  </r>
  <r>
    <x v="603"/>
    <d v="2020-08-11T00:13:42"/>
    <x v="1"/>
    <n v="189"/>
    <n v="3"/>
    <n v="4842"/>
    <x v="0"/>
    <n v="23"/>
    <n v="0"/>
    <s v="Female"/>
    <n v="0"/>
    <n v="2020"/>
    <x v="10"/>
    <x v="10"/>
    <x v="2"/>
    <x v="0"/>
    <x v="0"/>
  </r>
  <r>
    <x v="603"/>
    <d v="2022-04-05T12:53:59"/>
    <x v="3"/>
    <n v="155"/>
    <n v="2"/>
    <n v="1730"/>
    <x v="0"/>
    <n v="23"/>
    <n v="0"/>
    <s v="Female"/>
    <n v="0"/>
    <n v="2022"/>
    <x v="4"/>
    <x v="4"/>
    <x v="2"/>
    <x v="0"/>
    <x v="0"/>
  </r>
  <r>
    <x v="603"/>
    <d v="2021-06-19T12:17:10"/>
    <x v="2"/>
    <n v="20"/>
    <n v="4"/>
    <n v="985"/>
    <x v="0"/>
    <n v="23"/>
    <n v="0"/>
    <s v="Female"/>
    <n v="0"/>
    <n v="2021"/>
    <x v="8"/>
    <x v="8"/>
    <x v="2"/>
    <x v="0"/>
    <x v="0"/>
  </r>
  <r>
    <x v="603"/>
    <d v="2021-09-30T16:58:28"/>
    <x v="3"/>
    <n v="473"/>
    <n v="4"/>
    <n v="714"/>
    <x v="1"/>
    <n v="23"/>
    <n v="1"/>
    <s v="Female"/>
    <n v="0"/>
    <n v="2021"/>
    <x v="0"/>
    <x v="0"/>
    <x v="2"/>
    <x v="1"/>
    <x v="1"/>
  </r>
  <r>
    <x v="603"/>
    <d v="2020-12-16T03:52:56"/>
    <x v="2"/>
    <n v="423"/>
    <n v="4"/>
    <n v="3622"/>
    <x v="0"/>
    <n v="23"/>
    <n v="0"/>
    <s v="Female"/>
    <n v="0"/>
    <n v="2020"/>
    <x v="9"/>
    <x v="9"/>
    <x v="2"/>
    <x v="0"/>
    <x v="0"/>
  </r>
  <r>
    <x v="603"/>
    <d v="2021-06-25T09:45:20"/>
    <x v="3"/>
    <n v="48"/>
    <n v="3"/>
    <n v="4729"/>
    <x v="1"/>
    <n v="23"/>
    <n v="0"/>
    <s v="Female"/>
    <n v="0"/>
    <n v="2021"/>
    <x v="8"/>
    <x v="8"/>
    <x v="2"/>
    <x v="0"/>
    <x v="1"/>
  </r>
  <r>
    <x v="604"/>
    <d v="2021-08-07T01:36:02"/>
    <x v="2"/>
    <n v="236"/>
    <n v="3"/>
    <n v="1852"/>
    <x v="0"/>
    <n v="38"/>
    <n v="0"/>
    <s v="Female"/>
    <n v="0"/>
    <n v="2021"/>
    <x v="10"/>
    <x v="10"/>
    <x v="0"/>
    <x v="0"/>
    <x v="0"/>
  </r>
  <r>
    <x v="604"/>
    <d v="2022-02-23T10:43:54"/>
    <x v="3"/>
    <n v="417"/>
    <n v="1"/>
    <n v="4016"/>
    <x v="1"/>
    <n v="38"/>
    <n v="0"/>
    <s v="Female"/>
    <n v="0"/>
    <n v="2022"/>
    <x v="6"/>
    <x v="6"/>
    <x v="0"/>
    <x v="0"/>
    <x v="1"/>
  </r>
  <r>
    <x v="604"/>
    <d v="2020-01-07T17:37:43"/>
    <x v="1"/>
    <n v="38"/>
    <n v="4"/>
    <n v="586"/>
    <x v="1"/>
    <n v="38"/>
    <n v="1"/>
    <s v="Female"/>
    <n v="0"/>
    <n v="2020"/>
    <x v="5"/>
    <x v="5"/>
    <x v="0"/>
    <x v="1"/>
    <x v="1"/>
  </r>
  <r>
    <x v="604"/>
    <d v="2023-01-18T03:09:50"/>
    <x v="2"/>
    <n v="186"/>
    <n v="4"/>
    <n v="538"/>
    <x v="1"/>
    <n v="38"/>
    <n v="1"/>
    <s v="Female"/>
    <n v="0"/>
    <n v="2023"/>
    <x v="5"/>
    <x v="5"/>
    <x v="0"/>
    <x v="1"/>
    <x v="1"/>
  </r>
  <r>
    <x v="604"/>
    <d v="2021-05-07T23:16:32"/>
    <x v="2"/>
    <n v="108"/>
    <n v="4"/>
    <n v="4545"/>
    <x v="1"/>
    <n v="38"/>
    <n v="0"/>
    <s v="Female"/>
    <n v="0"/>
    <n v="2021"/>
    <x v="2"/>
    <x v="2"/>
    <x v="0"/>
    <x v="0"/>
    <x v="1"/>
  </r>
  <r>
    <x v="604"/>
    <d v="2023-06-28T15:44:26"/>
    <x v="2"/>
    <n v="252"/>
    <n v="1"/>
    <n v="2170"/>
    <x v="2"/>
    <n v="38"/>
    <n v="1"/>
    <s v="Female"/>
    <n v="0"/>
    <n v="2023"/>
    <x v="8"/>
    <x v="8"/>
    <x v="0"/>
    <x v="1"/>
    <x v="2"/>
  </r>
  <r>
    <x v="604"/>
    <d v="2022-12-18T18:32:56"/>
    <x v="1"/>
    <n v="210"/>
    <n v="3"/>
    <n v="2623"/>
    <x v="0"/>
    <n v="38"/>
    <n v="0"/>
    <s v="Female"/>
    <n v="0"/>
    <n v="2022"/>
    <x v="9"/>
    <x v="9"/>
    <x v="0"/>
    <x v="0"/>
    <x v="0"/>
  </r>
  <r>
    <x v="604"/>
    <d v="2021-09-07T16:40:22"/>
    <x v="2"/>
    <n v="419"/>
    <n v="5"/>
    <n v="773"/>
    <x v="2"/>
    <n v="38"/>
    <n v="0"/>
    <s v="Female"/>
    <n v="0"/>
    <n v="2021"/>
    <x v="0"/>
    <x v="0"/>
    <x v="0"/>
    <x v="0"/>
    <x v="2"/>
  </r>
  <r>
    <x v="604"/>
    <d v="2020-10-03T09:53:35"/>
    <x v="0"/>
    <n v="198"/>
    <n v="5"/>
    <n v="3754"/>
    <x v="3"/>
    <n v="38"/>
    <n v="0"/>
    <s v="Female"/>
    <n v="0"/>
    <n v="2020"/>
    <x v="11"/>
    <x v="11"/>
    <x v="0"/>
    <x v="0"/>
    <x v="3"/>
  </r>
  <r>
    <x v="604"/>
    <d v="2020-12-27T20:16:31"/>
    <x v="2"/>
    <n v="392"/>
    <n v="2"/>
    <n v="706"/>
    <x v="1"/>
    <n v="38"/>
    <n v="0"/>
    <s v="Female"/>
    <n v="0"/>
    <n v="2020"/>
    <x v="9"/>
    <x v="9"/>
    <x v="0"/>
    <x v="0"/>
    <x v="1"/>
  </r>
  <r>
    <x v="605"/>
    <d v="2020-02-13T06:02:11"/>
    <x v="2"/>
    <n v="409"/>
    <n v="5"/>
    <n v="2223"/>
    <x v="1"/>
    <n v="39"/>
    <n v="0"/>
    <s v="Female"/>
    <n v="0"/>
    <n v="2020"/>
    <x v="6"/>
    <x v="6"/>
    <x v="0"/>
    <x v="0"/>
    <x v="1"/>
  </r>
  <r>
    <x v="605"/>
    <d v="2020-03-31T23:07:00"/>
    <x v="3"/>
    <n v="22"/>
    <n v="5"/>
    <n v="4801"/>
    <x v="2"/>
    <n v="39"/>
    <n v="0"/>
    <s v="Female"/>
    <n v="0"/>
    <n v="2020"/>
    <x v="1"/>
    <x v="1"/>
    <x v="0"/>
    <x v="0"/>
    <x v="2"/>
  </r>
  <r>
    <x v="605"/>
    <d v="2020-04-01T01:51:04"/>
    <x v="0"/>
    <n v="203"/>
    <n v="2"/>
    <n v="297"/>
    <x v="0"/>
    <n v="39"/>
    <n v="1"/>
    <s v="Female"/>
    <n v="0"/>
    <n v="2020"/>
    <x v="4"/>
    <x v="4"/>
    <x v="0"/>
    <x v="1"/>
    <x v="0"/>
  </r>
  <r>
    <x v="605"/>
    <d v="2020-10-01T06:04:28"/>
    <x v="1"/>
    <n v="45"/>
    <n v="5"/>
    <n v="1415"/>
    <x v="0"/>
    <n v="39"/>
    <n v="0"/>
    <s v="Female"/>
    <n v="0"/>
    <n v="2020"/>
    <x v="11"/>
    <x v="11"/>
    <x v="0"/>
    <x v="0"/>
    <x v="0"/>
  </r>
  <r>
    <x v="605"/>
    <d v="2023-08-08T08:20:34"/>
    <x v="1"/>
    <n v="367"/>
    <n v="1"/>
    <n v="589"/>
    <x v="1"/>
    <n v="39"/>
    <n v="0"/>
    <s v="Female"/>
    <n v="0"/>
    <n v="2023"/>
    <x v="10"/>
    <x v="10"/>
    <x v="0"/>
    <x v="0"/>
    <x v="1"/>
  </r>
  <r>
    <x v="605"/>
    <d v="2021-10-10T11:17:52"/>
    <x v="3"/>
    <n v="471"/>
    <n v="5"/>
    <n v="5134"/>
    <x v="1"/>
    <n v="39"/>
    <n v="1"/>
    <s v="Female"/>
    <n v="0"/>
    <n v="2021"/>
    <x v="11"/>
    <x v="11"/>
    <x v="0"/>
    <x v="1"/>
    <x v="1"/>
  </r>
  <r>
    <x v="606"/>
    <d v="2022-11-06T16:43:39"/>
    <x v="0"/>
    <n v="98"/>
    <n v="5"/>
    <n v="3806"/>
    <x v="0"/>
    <n v="42"/>
    <n v="0"/>
    <s v="Male"/>
    <n v="0"/>
    <n v="2022"/>
    <x v="3"/>
    <x v="3"/>
    <x v="1"/>
    <x v="0"/>
    <x v="0"/>
  </r>
  <r>
    <x v="606"/>
    <d v="2022-11-21T14:17:33"/>
    <x v="3"/>
    <n v="108"/>
    <n v="4"/>
    <n v="4244"/>
    <x v="0"/>
    <n v="42"/>
    <n v="0"/>
    <s v="Male"/>
    <n v="0"/>
    <n v="2022"/>
    <x v="3"/>
    <x v="3"/>
    <x v="1"/>
    <x v="0"/>
    <x v="0"/>
  </r>
  <r>
    <x v="606"/>
    <d v="2023-06-12T00:02:38"/>
    <x v="3"/>
    <n v="99"/>
    <n v="3"/>
    <n v="3707"/>
    <x v="0"/>
    <n v="42"/>
    <n v="0"/>
    <s v="Male"/>
    <n v="0"/>
    <n v="2023"/>
    <x v="8"/>
    <x v="8"/>
    <x v="1"/>
    <x v="0"/>
    <x v="0"/>
  </r>
  <r>
    <x v="606"/>
    <d v="2020-05-01T07:07:11"/>
    <x v="2"/>
    <n v="420"/>
    <n v="4"/>
    <n v="3229"/>
    <x v="0"/>
    <n v="42"/>
    <n v="0"/>
    <s v="Male"/>
    <n v="0"/>
    <n v="2020"/>
    <x v="2"/>
    <x v="2"/>
    <x v="1"/>
    <x v="0"/>
    <x v="0"/>
  </r>
  <r>
    <x v="606"/>
    <d v="2021-06-24T03:29:41"/>
    <x v="2"/>
    <n v="11"/>
    <n v="5"/>
    <n v="2027"/>
    <x v="1"/>
    <n v="42"/>
    <n v="0"/>
    <s v="Male"/>
    <n v="0"/>
    <n v="2021"/>
    <x v="8"/>
    <x v="8"/>
    <x v="1"/>
    <x v="0"/>
    <x v="1"/>
  </r>
  <r>
    <x v="606"/>
    <d v="2022-10-20T17:06:46"/>
    <x v="0"/>
    <n v="75"/>
    <n v="5"/>
    <n v="1067"/>
    <x v="0"/>
    <n v="42"/>
    <n v="1"/>
    <s v="Male"/>
    <n v="0"/>
    <n v="2022"/>
    <x v="11"/>
    <x v="11"/>
    <x v="1"/>
    <x v="1"/>
    <x v="0"/>
  </r>
  <r>
    <x v="606"/>
    <d v="2022-06-07T21:48:17"/>
    <x v="3"/>
    <n v="349"/>
    <n v="3"/>
    <n v="3284"/>
    <x v="0"/>
    <n v="42"/>
    <n v="0"/>
    <s v="Male"/>
    <n v="0"/>
    <n v="2022"/>
    <x v="8"/>
    <x v="8"/>
    <x v="1"/>
    <x v="0"/>
    <x v="0"/>
  </r>
  <r>
    <x v="606"/>
    <d v="2022-05-17T17:23:20"/>
    <x v="2"/>
    <n v="483"/>
    <n v="3"/>
    <n v="985"/>
    <x v="3"/>
    <n v="42"/>
    <n v="1"/>
    <s v="Male"/>
    <n v="0"/>
    <n v="2022"/>
    <x v="2"/>
    <x v="2"/>
    <x v="1"/>
    <x v="1"/>
    <x v="3"/>
  </r>
  <r>
    <x v="606"/>
    <d v="2022-06-23T14:32:54"/>
    <x v="2"/>
    <n v="267"/>
    <n v="3"/>
    <n v="2491"/>
    <x v="0"/>
    <n v="42"/>
    <n v="0"/>
    <s v="Male"/>
    <n v="0"/>
    <n v="2022"/>
    <x v="8"/>
    <x v="8"/>
    <x v="1"/>
    <x v="0"/>
    <x v="0"/>
  </r>
  <r>
    <x v="606"/>
    <d v="2022-09-25T14:50:21"/>
    <x v="2"/>
    <n v="371"/>
    <n v="1"/>
    <n v="5179"/>
    <x v="0"/>
    <n v="42"/>
    <n v="1"/>
    <s v="Male"/>
    <n v="0"/>
    <n v="2022"/>
    <x v="0"/>
    <x v="0"/>
    <x v="1"/>
    <x v="1"/>
    <x v="0"/>
  </r>
  <r>
    <x v="606"/>
    <d v="2023-06-23T19:04:06"/>
    <x v="3"/>
    <n v="112"/>
    <n v="4"/>
    <n v="1632"/>
    <x v="2"/>
    <n v="42"/>
    <n v="0"/>
    <s v="Male"/>
    <n v="0"/>
    <n v="2023"/>
    <x v="8"/>
    <x v="8"/>
    <x v="1"/>
    <x v="0"/>
    <x v="2"/>
  </r>
  <r>
    <x v="607"/>
    <d v="2023-01-02T21:06:06"/>
    <x v="3"/>
    <n v="465"/>
    <n v="5"/>
    <n v="4411"/>
    <x v="1"/>
    <n v="18"/>
    <n v="1"/>
    <s v="Male"/>
    <n v="0"/>
    <n v="2023"/>
    <x v="5"/>
    <x v="5"/>
    <x v="2"/>
    <x v="1"/>
    <x v="1"/>
  </r>
  <r>
    <x v="607"/>
    <d v="2022-04-14T09:52:09"/>
    <x v="0"/>
    <n v="305"/>
    <n v="5"/>
    <n v="1749"/>
    <x v="1"/>
    <n v="18"/>
    <n v="0"/>
    <s v="Male"/>
    <n v="0"/>
    <n v="2022"/>
    <x v="4"/>
    <x v="4"/>
    <x v="2"/>
    <x v="0"/>
    <x v="1"/>
  </r>
  <r>
    <x v="607"/>
    <d v="2020-06-16T20:39:24"/>
    <x v="1"/>
    <n v="163"/>
    <n v="2"/>
    <n v="2317"/>
    <x v="3"/>
    <n v="18"/>
    <n v="0"/>
    <s v="Male"/>
    <n v="0"/>
    <n v="2020"/>
    <x v="8"/>
    <x v="8"/>
    <x v="2"/>
    <x v="0"/>
    <x v="3"/>
  </r>
  <r>
    <x v="607"/>
    <d v="2021-06-15T09:13:46"/>
    <x v="0"/>
    <n v="305"/>
    <n v="4"/>
    <n v="2336"/>
    <x v="2"/>
    <n v="18"/>
    <n v="0"/>
    <s v="Male"/>
    <n v="0"/>
    <n v="2021"/>
    <x v="8"/>
    <x v="8"/>
    <x v="2"/>
    <x v="0"/>
    <x v="2"/>
  </r>
  <r>
    <x v="607"/>
    <d v="2022-11-15T06:40:16"/>
    <x v="2"/>
    <n v="359"/>
    <n v="4"/>
    <n v="4080"/>
    <x v="1"/>
    <n v="18"/>
    <n v="0"/>
    <s v="Male"/>
    <n v="0"/>
    <n v="2022"/>
    <x v="3"/>
    <x v="3"/>
    <x v="2"/>
    <x v="0"/>
    <x v="1"/>
  </r>
  <r>
    <x v="608"/>
    <d v="2023-08-23T02:57:58"/>
    <x v="2"/>
    <n v="408"/>
    <n v="1"/>
    <n v="2095"/>
    <x v="1"/>
    <n v="64"/>
    <n v="0"/>
    <s v="Male"/>
    <n v="0"/>
    <n v="2023"/>
    <x v="10"/>
    <x v="10"/>
    <x v="3"/>
    <x v="0"/>
    <x v="1"/>
  </r>
  <r>
    <x v="608"/>
    <d v="2020-12-02T20:14:45"/>
    <x v="2"/>
    <n v="42"/>
    <n v="2"/>
    <n v="4655"/>
    <x v="0"/>
    <n v="64"/>
    <n v="1"/>
    <s v="Male"/>
    <n v="0"/>
    <n v="2020"/>
    <x v="9"/>
    <x v="9"/>
    <x v="3"/>
    <x v="1"/>
    <x v="0"/>
  </r>
  <r>
    <x v="608"/>
    <d v="2021-05-22T06:13:07"/>
    <x v="1"/>
    <n v="309"/>
    <n v="3"/>
    <n v="2619"/>
    <x v="0"/>
    <n v="64"/>
    <n v="0"/>
    <s v="Male"/>
    <n v="0"/>
    <n v="2021"/>
    <x v="2"/>
    <x v="2"/>
    <x v="3"/>
    <x v="0"/>
    <x v="0"/>
  </r>
  <r>
    <x v="608"/>
    <d v="2020-06-21T03:06:30"/>
    <x v="2"/>
    <n v="492"/>
    <n v="3"/>
    <n v="1217"/>
    <x v="1"/>
    <n v="64"/>
    <n v="0"/>
    <s v="Male"/>
    <n v="0"/>
    <n v="2020"/>
    <x v="8"/>
    <x v="8"/>
    <x v="3"/>
    <x v="0"/>
    <x v="1"/>
  </r>
  <r>
    <x v="608"/>
    <d v="2020-01-08T17:27:59"/>
    <x v="3"/>
    <n v="150"/>
    <n v="5"/>
    <n v="1251"/>
    <x v="0"/>
    <n v="64"/>
    <n v="0"/>
    <s v="Male"/>
    <n v="0"/>
    <n v="2020"/>
    <x v="5"/>
    <x v="5"/>
    <x v="3"/>
    <x v="0"/>
    <x v="0"/>
  </r>
  <r>
    <x v="608"/>
    <d v="2020-12-26T23:42:43"/>
    <x v="1"/>
    <n v="389"/>
    <n v="4"/>
    <n v="4613"/>
    <x v="1"/>
    <n v="64"/>
    <n v="1"/>
    <s v="Male"/>
    <n v="0"/>
    <n v="2020"/>
    <x v="9"/>
    <x v="9"/>
    <x v="3"/>
    <x v="1"/>
    <x v="1"/>
  </r>
  <r>
    <x v="608"/>
    <d v="2020-02-09T05:08:32"/>
    <x v="3"/>
    <n v="208"/>
    <n v="4"/>
    <n v="395"/>
    <x v="2"/>
    <n v="64"/>
    <n v="0"/>
    <s v="Male"/>
    <n v="0"/>
    <n v="2020"/>
    <x v="6"/>
    <x v="6"/>
    <x v="3"/>
    <x v="0"/>
    <x v="2"/>
  </r>
  <r>
    <x v="609"/>
    <d v="2022-02-12T03:18:52"/>
    <x v="3"/>
    <n v="223"/>
    <n v="2"/>
    <n v="3821"/>
    <x v="1"/>
    <n v="19"/>
    <n v="1"/>
    <s v="Female"/>
    <n v="1"/>
    <n v="2022"/>
    <x v="6"/>
    <x v="6"/>
    <x v="2"/>
    <x v="1"/>
    <x v="1"/>
  </r>
  <r>
    <x v="609"/>
    <d v="2020-12-10T01:24:45"/>
    <x v="2"/>
    <n v="492"/>
    <n v="3"/>
    <n v="2652"/>
    <x v="2"/>
    <n v="19"/>
    <n v="1"/>
    <s v="Female"/>
    <n v="1"/>
    <n v="2020"/>
    <x v="9"/>
    <x v="9"/>
    <x v="2"/>
    <x v="1"/>
    <x v="2"/>
  </r>
  <r>
    <x v="609"/>
    <d v="2021-05-06T03:28:50"/>
    <x v="3"/>
    <n v="91"/>
    <n v="3"/>
    <n v="2544"/>
    <x v="2"/>
    <n v="19"/>
    <n v="0"/>
    <s v="Female"/>
    <n v="1"/>
    <n v="2021"/>
    <x v="2"/>
    <x v="2"/>
    <x v="2"/>
    <x v="0"/>
    <x v="2"/>
  </r>
  <r>
    <x v="609"/>
    <d v="2023-05-07T06:44:57"/>
    <x v="2"/>
    <n v="73"/>
    <n v="5"/>
    <n v="1439"/>
    <x v="1"/>
    <n v="19"/>
    <n v="0"/>
    <s v="Female"/>
    <n v="1"/>
    <n v="2023"/>
    <x v="2"/>
    <x v="2"/>
    <x v="2"/>
    <x v="0"/>
    <x v="1"/>
  </r>
  <r>
    <x v="610"/>
    <d v="2023-05-08T03:55:22"/>
    <x v="1"/>
    <n v="73"/>
    <n v="2"/>
    <n v="1642"/>
    <x v="0"/>
    <n v="67"/>
    <n v="0"/>
    <s v="Male"/>
    <n v="0"/>
    <n v="2023"/>
    <x v="2"/>
    <x v="2"/>
    <x v="3"/>
    <x v="0"/>
    <x v="0"/>
  </r>
  <r>
    <x v="610"/>
    <d v="2022-09-25T06:37:14"/>
    <x v="2"/>
    <n v="88"/>
    <n v="4"/>
    <n v="3017"/>
    <x v="0"/>
    <n v="67"/>
    <n v="0"/>
    <s v="Male"/>
    <n v="0"/>
    <n v="2022"/>
    <x v="0"/>
    <x v="0"/>
    <x v="3"/>
    <x v="0"/>
    <x v="0"/>
  </r>
  <r>
    <x v="610"/>
    <d v="2022-07-12T10:44:06"/>
    <x v="0"/>
    <n v="185"/>
    <n v="2"/>
    <n v="2850"/>
    <x v="1"/>
    <n v="67"/>
    <n v="0"/>
    <s v="Male"/>
    <n v="0"/>
    <n v="2022"/>
    <x v="7"/>
    <x v="7"/>
    <x v="3"/>
    <x v="0"/>
    <x v="1"/>
  </r>
  <r>
    <x v="610"/>
    <d v="2020-01-18T03:59:55"/>
    <x v="3"/>
    <n v="47"/>
    <n v="2"/>
    <n v="2046"/>
    <x v="0"/>
    <n v="67"/>
    <n v="1"/>
    <s v="Male"/>
    <n v="0"/>
    <n v="2020"/>
    <x v="5"/>
    <x v="5"/>
    <x v="3"/>
    <x v="1"/>
    <x v="0"/>
  </r>
  <r>
    <x v="610"/>
    <d v="2022-03-30T14:09:03"/>
    <x v="1"/>
    <n v="72"/>
    <n v="4"/>
    <n v="984"/>
    <x v="1"/>
    <n v="67"/>
    <n v="0"/>
    <s v="Male"/>
    <n v="0"/>
    <n v="2022"/>
    <x v="1"/>
    <x v="1"/>
    <x v="3"/>
    <x v="0"/>
    <x v="1"/>
  </r>
  <r>
    <x v="611"/>
    <d v="2023-08-18T17:55:20"/>
    <x v="2"/>
    <n v="117"/>
    <n v="5"/>
    <n v="733"/>
    <x v="0"/>
    <n v="24"/>
    <n v="0"/>
    <s v="Male"/>
    <n v="0"/>
    <n v="2023"/>
    <x v="10"/>
    <x v="10"/>
    <x v="2"/>
    <x v="0"/>
    <x v="0"/>
  </r>
  <r>
    <x v="611"/>
    <d v="2022-12-11T21:02:27"/>
    <x v="2"/>
    <n v="318"/>
    <n v="1"/>
    <n v="4174"/>
    <x v="1"/>
    <n v="24"/>
    <n v="0"/>
    <s v="Male"/>
    <n v="0"/>
    <n v="2022"/>
    <x v="9"/>
    <x v="9"/>
    <x v="2"/>
    <x v="0"/>
    <x v="1"/>
  </r>
  <r>
    <x v="611"/>
    <d v="2022-08-19T03:01:22"/>
    <x v="2"/>
    <n v="329"/>
    <n v="1"/>
    <n v="469"/>
    <x v="2"/>
    <n v="24"/>
    <n v="1"/>
    <s v="Male"/>
    <n v="0"/>
    <n v="2022"/>
    <x v="10"/>
    <x v="10"/>
    <x v="2"/>
    <x v="1"/>
    <x v="2"/>
  </r>
  <r>
    <x v="612"/>
    <d v="2022-03-20T19:05:38"/>
    <x v="0"/>
    <n v="44"/>
    <n v="3"/>
    <n v="3382"/>
    <x v="0"/>
    <n v="43"/>
    <n v="1"/>
    <s v="Female"/>
    <n v="0"/>
    <n v="2022"/>
    <x v="1"/>
    <x v="1"/>
    <x v="1"/>
    <x v="1"/>
    <x v="0"/>
  </r>
  <r>
    <x v="612"/>
    <d v="2023-04-20T02:55:34"/>
    <x v="3"/>
    <n v="340"/>
    <n v="5"/>
    <n v="4652"/>
    <x v="1"/>
    <n v="43"/>
    <n v="0"/>
    <s v="Female"/>
    <n v="0"/>
    <n v="2023"/>
    <x v="4"/>
    <x v="4"/>
    <x v="1"/>
    <x v="0"/>
    <x v="1"/>
  </r>
  <r>
    <x v="612"/>
    <d v="2022-01-02T00:32:42"/>
    <x v="0"/>
    <n v="96"/>
    <n v="3"/>
    <n v="2466"/>
    <x v="2"/>
    <n v="43"/>
    <n v="1"/>
    <s v="Female"/>
    <n v="0"/>
    <n v="2022"/>
    <x v="5"/>
    <x v="5"/>
    <x v="1"/>
    <x v="1"/>
    <x v="2"/>
  </r>
  <r>
    <x v="612"/>
    <d v="2022-12-08T00:56:31"/>
    <x v="0"/>
    <n v="165"/>
    <n v="5"/>
    <n v="1876"/>
    <x v="1"/>
    <n v="43"/>
    <n v="0"/>
    <s v="Female"/>
    <n v="0"/>
    <n v="2022"/>
    <x v="9"/>
    <x v="9"/>
    <x v="1"/>
    <x v="0"/>
    <x v="1"/>
  </r>
  <r>
    <x v="612"/>
    <d v="2023-05-31T18:11:25"/>
    <x v="2"/>
    <n v="477"/>
    <n v="3"/>
    <n v="4467"/>
    <x v="0"/>
    <n v="43"/>
    <n v="0"/>
    <s v="Female"/>
    <n v="0"/>
    <n v="2023"/>
    <x v="2"/>
    <x v="2"/>
    <x v="1"/>
    <x v="0"/>
    <x v="0"/>
  </r>
  <r>
    <x v="613"/>
    <d v="2021-02-16T19:26:10"/>
    <x v="1"/>
    <n v="124"/>
    <n v="5"/>
    <n v="5310"/>
    <x v="1"/>
    <n v="62"/>
    <n v="1"/>
    <s v="Male"/>
    <n v="0"/>
    <n v="2021"/>
    <x v="6"/>
    <x v="6"/>
    <x v="3"/>
    <x v="1"/>
    <x v="1"/>
  </r>
  <r>
    <x v="613"/>
    <d v="2023-06-14T18:11:13"/>
    <x v="3"/>
    <n v="346"/>
    <n v="1"/>
    <n v="1545"/>
    <x v="1"/>
    <n v="62"/>
    <n v="0"/>
    <s v="Male"/>
    <n v="0"/>
    <n v="2023"/>
    <x v="8"/>
    <x v="8"/>
    <x v="3"/>
    <x v="0"/>
    <x v="1"/>
  </r>
  <r>
    <x v="613"/>
    <d v="2023-05-29T02:32:43"/>
    <x v="3"/>
    <n v="176"/>
    <n v="1"/>
    <n v="897"/>
    <x v="2"/>
    <n v="62"/>
    <n v="1"/>
    <s v="Male"/>
    <n v="0"/>
    <n v="2023"/>
    <x v="2"/>
    <x v="2"/>
    <x v="3"/>
    <x v="1"/>
    <x v="2"/>
  </r>
  <r>
    <x v="613"/>
    <d v="2021-07-09T06:19:39"/>
    <x v="2"/>
    <n v="37"/>
    <n v="1"/>
    <n v="989"/>
    <x v="2"/>
    <n v="62"/>
    <n v="0"/>
    <s v="Male"/>
    <n v="0"/>
    <n v="2021"/>
    <x v="7"/>
    <x v="7"/>
    <x v="3"/>
    <x v="0"/>
    <x v="2"/>
  </r>
  <r>
    <x v="613"/>
    <d v="2023-02-10T01:45:59"/>
    <x v="3"/>
    <n v="378"/>
    <n v="3"/>
    <n v="548"/>
    <x v="0"/>
    <n v="62"/>
    <n v="0"/>
    <s v="Male"/>
    <n v="0"/>
    <n v="2023"/>
    <x v="6"/>
    <x v="6"/>
    <x v="3"/>
    <x v="0"/>
    <x v="0"/>
  </r>
  <r>
    <x v="613"/>
    <d v="2022-07-05T11:28:42"/>
    <x v="1"/>
    <n v="390"/>
    <n v="2"/>
    <n v="1167"/>
    <x v="0"/>
    <n v="62"/>
    <n v="1"/>
    <s v="Male"/>
    <n v="0"/>
    <n v="2022"/>
    <x v="7"/>
    <x v="7"/>
    <x v="3"/>
    <x v="1"/>
    <x v="0"/>
  </r>
  <r>
    <x v="614"/>
    <d v="2020-03-04T00:47:15"/>
    <x v="3"/>
    <n v="271"/>
    <n v="3"/>
    <n v="1345"/>
    <x v="1"/>
    <n v="43"/>
    <n v="0"/>
    <s v="Male"/>
    <n v="0"/>
    <n v="2020"/>
    <x v="1"/>
    <x v="1"/>
    <x v="1"/>
    <x v="0"/>
    <x v="1"/>
  </r>
  <r>
    <x v="614"/>
    <d v="2022-10-01T23:05:08"/>
    <x v="2"/>
    <n v="430"/>
    <n v="5"/>
    <n v="2564"/>
    <x v="0"/>
    <n v="43"/>
    <n v="0"/>
    <s v="Male"/>
    <n v="0"/>
    <n v="2022"/>
    <x v="11"/>
    <x v="11"/>
    <x v="1"/>
    <x v="0"/>
    <x v="0"/>
  </r>
  <r>
    <x v="614"/>
    <d v="2021-12-07T23:30:16"/>
    <x v="1"/>
    <n v="291"/>
    <n v="3"/>
    <n v="4473"/>
    <x v="2"/>
    <n v="43"/>
    <n v="0"/>
    <s v="Male"/>
    <n v="0"/>
    <n v="2021"/>
    <x v="9"/>
    <x v="9"/>
    <x v="1"/>
    <x v="0"/>
    <x v="2"/>
  </r>
  <r>
    <x v="614"/>
    <d v="2021-08-19T04:21:51"/>
    <x v="3"/>
    <n v="375"/>
    <n v="3"/>
    <n v="3145"/>
    <x v="1"/>
    <n v="43"/>
    <n v="0"/>
    <s v="Male"/>
    <n v="0"/>
    <n v="2021"/>
    <x v="10"/>
    <x v="10"/>
    <x v="1"/>
    <x v="0"/>
    <x v="1"/>
  </r>
  <r>
    <x v="614"/>
    <d v="2023-07-10T07:51:33"/>
    <x v="2"/>
    <n v="30"/>
    <n v="5"/>
    <n v="1068"/>
    <x v="2"/>
    <n v="43"/>
    <n v="1"/>
    <s v="Male"/>
    <n v="0"/>
    <n v="2023"/>
    <x v="7"/>
    <x v="7"/>
    <x v="1"/>
    <x v="1"/>
    <x v="2"/>
  </r>
  <r>
    <x v="615"/>
    <d v="2023-06-01T22:07:26"/>
    <x v="3"/>
    <n v="271"/>
    <n v="1"/>
    <n v="1186"/>
    <x v="1"/>
    <n v="49"/>
    <n v="0"/>
    <s v="Male"/>
    <n v="0"/>
    <n v="2023"/>
    <x v="8"/>
    <x v="8"/>
    <x v="1"/>
    <x v="0"/>
    <x v="1"/>
  </r>
  <r>
    <x v="615"/>
    <d v="2022-01-11T22:28:37"/>
    <x v="0"/>
    <n v="494"/>
    <n v="1"/>
    <n v="319"/>
    <x v="1"/>
    <n v="49"/>
    <n v="1"/>
    <s v="Male"/>
    <n v="0"/>
    <n v="2022"/>
    <x v="5"/>
    <x v="5"/>
    <x v="1"/>
    <x v="1"/>
    <x v="1"/>
  </r>
  <r>
    <x v="615"/>
    <d v="2022-07-08T15:11:24"/>
    <x v="3"/>
    <n v="25"/>
    <n v="1"/>
    <n v="2020"/>
    <x v="1"/>
    <n v="49"/>
    <n v="0"/>
    <s v="Male"/>
    <n v="0"/>
    <n v="2022"/>
    <x v="7"/>
    <x v="7"/>
    <x v="1"/>
    <x v="0"/>
    <x v="1"/>
  </r>
  <r>
    <x v="615"/>
    <d v="2021-01-25T12:28:40"/>
    <x v="1"/>
    <n v="38"/>
    <n v="4"/>
    <n v="2359"/>
    <x v="1"/>
    <n v="49"/>
    <n v="1"/>
    <s v="Male"/>
    <n v="0"/>
    <n v="2021"/>
    <x v="5"/>
    <x v="5"/>
    <x v="1"/>
    <x v="1"/>
    <x v="1"/>
  </r>
  <r>
    <x v="615"/>
    <d v="2020-11-01T21:47:39"/>
    <x v="2"/>
    <n v="421"/>
    <n v="3"/>
    <n v="1807"/>
    <x v="2"/>
    <n v="49"/>
    <n v="1"/>
    <s v="Male"/>
    <n v="0"/>
    <n v="2020"/>
    <x v="3"/>
    <x v="3"/>
    <x v="1"/>
    <x v="1"/>
    <x v="2"/>
  </r>
  <r>
    <x v="616"/>
    <d v="2022-02-08T00:28:56"/>
    <x v="1"/>
    <n v="461"/>
    <n v="3"/>
    <n v="4107"/>
    <x v="0"/>
    <n v="30"/>
    <n v="0"/>
    <s v="Female"/>
    <n v="0"/>
    <n v="2022"/>
    <x v="6"/>
    <x v="6"/>
    <x v="0"/>
    <x v="0"/>
    <x v="0"/>
  </r>
  <r>
    <x v="616"/>
    <d v="2021-05-22T02:17:35"/>
    <x v="2"/>
    <n v="299"/>
    <n v="3"/>
    <n v="4898"/>
    <x v="0"/>
    <n v="30"/>
    <n v="0"/>
    <s v="Female"/>
    <n v="0"/>
    <n v="2021"/>
    <x v="2"/>
    <x v="2"/>
    <x v="0"/>
    <x v="0"/>
    <x v="0"/>
  </r>
  <r>
    <x v="616"/>
    <d v="2023-04-13T11:43:56"/>
    <x v="3"/>
    <n v="104"/>
    <n v="1"/>
    <n v="3220"/>
    <x v="3"/>
    <n v="30"/>
    <n v="1"/>
    <s v="Female"/>
    <n v="0"/>
    <n v="2023"/>
    <x v="4"/>
    <x v="4"/>
    <x v="0"/>
    <x v="1"/>
    <x v="3"/>
  </r>
  <r>
    <x v="616"/>
    <d v="2023-01-18T20:52:30"/>
    <x v="2"/>
    <n v="139"/>
    <n v="1"/>
    <n v="2485"/>
    <x v="0"/>
    <n v="30"/>
    <n v="0"/>
    <s v="Female"/>
    <n v="0"/>
    <n v="2023"/>
    <x v="5"/>
    <x v="5"/>
    <x v="0"/>
    <x v="0"/>
    <x v="0"/>
  </r>
  <r>
    <x v="616"/>
    <d v="2021-07-13T23:27:13"/>
    <x v="3"/>
    <n v="450"/>
    <n v="1"/>
    <n v="3410"/>
    <x v="1"/>
    <n v="30"/>
    <n v="1"/>
    <s v="Female"/>
    <n v="0"/>
    <n v="2021"/>
    <x v="7"/>
    <x v="7"/>
    <x v="0"/>
    <x v="1"/>
    <x v="1"/>
  </r>
  <r>
    <x v="616"/>
    <d v="2020-05-05T11:42:17"/>
    <x v="1"/>
    <n v="466"/>
    <n v="1"/>
    <n v="3984"/>
    <x v="3"/>
    <n v="30"/>
    <n v="0"/>
    <s v="Female"/>
    <n v="0"/>
    <n v="2020"/>
    <x v="2"/>
    <x v="2"/>
    <x v="0"/>
    <x v="0"/>
    <x v="3"/>
  </r>
  <r>
    <x v="616"/>
    <d v="2022-03-12T01:56:25"/>
    <x v="2"/>
    <n v="164"/>
    <n v="4"/>
    <n v="3532"/>
    <x v="1"/>
    <n v="30"/>
    <n v="1"/>
    <s v="Female"/>
    <n v="0"/>
    <n v="2022"/>
    <x v="1"/>
    <x v="1"/>
    <x v="0"/>
    <x v="1"/>
    <x v="1"/>
  </r>
  <r>
    <x v="617"/>
    <d v="2020-03-17T11:23:24"/>
    <x v="0"/>
    <n v="269"/>
    <n v="3"/>
    <n v="4245"/>
    <x v="1"/>
    <n v="19"/>
    <n v="0"/>
    <s v="Male"/>
    <n v="0"/>
    <n v="2020"/>
    <x v="1"/>
    <x v="1"/>
    <x v="2"/>
    <x v="0"/>
    <x v="1"/>
  </r>
  <r>
    <x v="617"/>
    <d v="2022-04-05T05:08:34"/>
    <x v="1"/>
    <n v="392"/>
    <n v="4"/>
    <n v="2966"/>
    <x v="2"/>
    <n v="19"/>
    <n v="1"/>
    <s v="Male"/>
    <n v="0"/>
    <n v="2022"/>
    <x v="4"/>
    <x v="4"/>
    <x v="2"/>
    <x v="1"/>
    <x v="2"/>
  </r>
  <r>
    <x v="617"/>
    <d v="2022-01-26T00:12:19"/>
    <x v="2"/>
    <n v="462"/>
    <n v="4"/>
    <n v="4574"/>
    <x v="0"/>
    <n v="19"/>
    <n v="1"/>
    <s v="Male"/>
    <n v="0"/>
    <n v="2022"/>
    <x v="5"/>
    <x v="5"/>
    <x v="2"/>
    <x v="1"/>
    <x v="0"/>
  </r>
  <r>
    <x v="617"/>
    <d v="2022-06-15T15:13:33"/>
    <x v="2"/>
    <n v="294"/>
    <n v="4"/>
    <n v="4692"/>
    <x v="0"/>
    <n v="19"/>
    <n v="0"/>
    <s v="Male"/>
    <n v="0"/>
    <n v="2022"/>
    <x v="8"/>
    <x v="8"/>
    <x v="2"/>
    <x v="0"/>
    <x v="0"/>
  </r>
  <r>
    <x v="617"/>
    <d v="2021-09-25T12:20:55"/>
    <x v="0"/>
    <n v="461"/>
    <n v="1"/>
    <n v="608"/>
    <x v="1"/>
    <n v="19"/>
    <n v="1"/>
    <s v="Male"/>
    <n v="0"/>
    <n v="2021"/>
    <x v="0"/>
    <x v="0"/>
    <x v="2"/>
    <x v="1"/>
    <x v="1"/>
  </r>
  <r>
    <x v="617"/>
    <d v="2022-04-10T17:12:36"/>
    <x v="3"/>
    <n v="256"/>
    <n v="1"/>
    <n v="2410"/>
    <x v="3"/>
    <n v="19"/>
    <n v="0"/>
    <s v="Male"/>
    <n v="0"/>
    <n v="2022"/>
    <x v="4"/>
    <x v="4"/>
    <x v="2"/>
    <x v="0"/>
    <x v="3"/>
  </r>
  <r>
    <x v="617"/>
    <d v="2022-09-27T04:28:47"/>
    <x v="2"/>
    <n v="71"/>
    <n v="1"/>
    <n v="3005"/>
    <x v="2"/>
    <n v="19"/>
    <n v="0"/>
    <s v="Male"/>
    <n v="0"/>
    <n v="2022"/>
    <x v="0"/>
    <x v="0"/>
    <x v="2"/>
    <x v="0"/>
    <x v="2"/>
  </r>
  <r>
    <x v="617"/>
    <d v="2021-10-24T16:00:03"/>
    <x v="3"/>
    <n v="313"/>
    <n v="1"/>
    <n v="1288"/>
    <x v="2"/>
    <n v="19"/>
    <n v="0"/>
    <s v="Male"/>
    <n v="0"/>
    <n v="2021"/>
    <x v="11"/>
    <x v="11"/>
    <x v="2"/>
    <x v="0"/>
    <x v="2"/>
  </r>
  <r>
    <x v="617"/>
    <d v="2021-03-02T16:28:26"/>
    <x v="2"/>
    <n v="439"/>
    <n v="1"/>
    <n v="4187"/>
    <x v="1"/>
    <n v="19"/>
    <n v="0"/>
    <s v="Male"/>
    <n v="0"/>
    <n v="2021"/>
    <x v="1"/>
    <x v="1"/>
    <x v="2"/>
    <x v="0"/>
    <x v="1"/>
  </r>
  <r>
    <x v="617"/>
    <d v="2022-10-28T01:58:32"/>
    <x v="0"/>
    <n v="443"/>
    <n v="1"/>
    <n v="4966"/>
    <x v="0"/>
    <n v="19"/>
    <n v="1"/>
    <s v="Male"/>
    <n v="0"/>
    <n v="2022"/>
    <x v="11"/>
    <x v="11"/>
    <x v="2"/>
    <x v="1"/>
    <x v="0"/>
  </r>
  <r>
    <x v="617"/>
    <d v="2021-07-03T01:17:28"/>
    <x v="2"/>
    <n v="456"/>
    <n v="5"/>
    <n v="4809"/>
    <x v="1"/>
    <n v="19"/>
    <n v="0"/>
    <s v="Male"/>
    <n v="0"/>
    <n v="2021"/>
    <x v="7"/>
    <x v="7"/>
    <x v="2"/>
    <x v="0"/>
    <x v="1"/>
  </r>
  <r>
    <x v="617"/>
    <d v="2023-09-10T15:18:51"/>
    <x v="2"/>
    <n v="364"/>
    <n v="1"/>
    <n v="1587"/>
    <x v="0"/>
    <n v="19"/>
    <n v="1"/>
    <s v="Male"/>
    <n v="0"/>
    <n v="2023"/>
    <x v="0"/>
    <x v="0"/>
    <x v="2"/>
    <x v="1"/>
    <x v="0"/>
  </r>
  <r>
    <x v="617"/>
    <d v="2021-06-12T14:48:14"/>
    <x v="3"/>
    <n v="76"/>
    <n v="4"/>
    <n v="3594"/>
    <x v="3"/>
    <n v="19"/>
    <n v="1"/>
    <s v="Male"/>
    <n v="0"/>
    <n v="2021"/>
    <x v="8"/>
    <x v="8"/>
    <x v="2"/>
    <x v="1"/>
    <x v="3"/>
  </r>
  <r>
    <x v="618"/>
    <d v="2021-07-08T18:24:32"/>
    <x v="3"/>
    <n v="56"/>
    <n v="1"/>
    <n v="2801"/>
    <x v="0"/>
    <n v="55"/>
    <n v="1"/>
    <s v="Female"/>
    <n v="0"/>
    <n v="2021"/>
    <x v="7"/>
    <x v="7"/>
    <x v="1"/>
    <x v="1"/>
    <x v="0"/>
  </r>
  <r>
    <x v="618"/>
    <d v="2020-10-17T06:54:17"/>
    <x v="2"/>
    <n v="406"/>
    <n v="4"/>
    <n v="2811"/>
    <x v="0"/>
    <n v="55"/>
    <n v="0"/>
    <s v="Female"/>
    <n v="0"/>
    <n v="2020"/>
    <x v="11"/>
    <x v="11"/>
    <x v="1"/>
    <x v="0"/>
    <x v="0"/>
  </r>
  <r>
    <x v="618"/>
    <d v="2021-11-19T00:36:17"/>
    <x v="3"/>
    <n v="205"/>
    <n v="1"/>
    <n v="2486"/>
    <x v="1"/>
    <n v="55"/>
    <n v="1"/>
    <s v="Female"/>
    <n v="0"/>
    <n v="2021"/>
    <x v="3"/>
    <x v="3"/>
    <x v="1"/>
    <x v="1"/>
    <x v="1"/>
  </r>
  <r>
    <x v="618"/>
    <d v="2020-10-16T21:30:00"/>
    <x v="3"/>
    <n v="147"/>
    <n v="1"/>
    <n v="2884"/>
    <x v="3"/>
    <n v="55"/>
    <n v="0"/>
    <s v="Female"/>
    <n v="0"/>
    <n v="2020"/>
    <x v="11"/>
    <x v="11"/>
    <x v="1"/>
    <x v="0"/>
    <x v="3"/>
  </r>
  <r>
    <x v="618"/>
    <d v="2022-10-21T05:13:46"/>
    <x v="2"/>
    <n v="395"/>
    <n v="3"/>
    <n v="4161"/>
    <x v="0"/>
    <n v="55"/>
    <n v="1"/>
    <s v="Female"/>
    <n v="0"/>
    <n v="2022"/>
    <x v="11"/>
    <x v="11"/>
    <x v="1"/>
    <x v="1"/>
    <x v="0"/>
  </r>
  <r>
    <x v="619"/>
    <d v="2022-11-12T03:09:02"/>
    <x v="3"/>
    <n v="56"/>
    <n v="5"/>
    <n v="4245"/>
    <x v="0"/>
    <n v="64"/>
    <n v="0"/>
    <s v="Male"/>
    <n v="0"/>
    <n v="2022"/>
    <x v="3"/>
    <x v="3"/>
    <x v="3"/>
    <x v="0"/>
    <x v="0"/>
  </r>
  <r>
    <x v="619"/>
    <d v="2020-02-20T20:14:48"/>
    <x v="3"/>
    <n v="202"/>
    <n v="3"/>
    <n v="472"/>
    <x v="0"/>
    <n v="64"/>
    <n v="1"/>
    <s v="Male"/>
    <n v="0"/>
    <n v="2020"/>
    <x v="6"/>
    <x v="6"/>
    <x v="3"/>
    <x v="1"/>
    <x v="0"/>
  </r>
  <r>
    <x v="619"/>
    <d v="2020-08-24T12:12:20"/>
    <x v="0"/>
    <n v="175"/>
    <n v="4"/>
    <n v="3530"/>
    <x v="2"/>
    <n v="64"/>
    <n v="0"/>
    <s v="Male"/>
    <n v="0"/>
    <n v="2020"/>
    <x v="10"/>
    <x v="10"/>
    <x v="3"/>
    <x v="0"/>
    <x v="2"/>
  </r>
  <r>
    <x v="619"/>
    <d v="2021-06-15T22:52:22"/>
    <x v="3"/>
    <n v="315"/>
    <n v="2"/>
    <n v="601"/>
    <x v="3"/>
    <n v="64"/>
    <n v="0"/>
    <s v="Male"/>
    <n v="0"/>
    <n v="2021"/>
    <x v="8"/>
    <x v="8"/>
    <x v="3"/>
    <x v="0"/>
    <x v="3"/>
  </r>
  <r>
    <x v="619"/>
    <d v="2021-08-23T03:21:23"/>
    <x v="1"/>
    <n v="183"/>
    <n v="4"/>
    <n v="1598"/>
    <x v="2"/>
    <n v="64"/>
    <n v="0"/>
    <s v="Male"/>
    <n v="0"/>
    <n v="2021"/>
    <x v="10"/>
    <x v="10"/>
    <x v="3"/>
    <x v="0"/>
    <x v="2"/>
  </r>
  <r>
    <x v="619"/>
    <d v="2020-01-09T20:29:30"/>
    <x v="2"/>
    <n v="337"/>
    <n v="5"/>
    <n v="1513"/>
    <x v="0"/>
    <n v="64"/>
    <n v="1"/>
    <s v="Male"/>
    <n v="0"/>
    <n v="2020"/>
    <x v="5"/>
    <x v="5"/>
    <x v="3"/>
    <x v="1"/>
    <x v="0"/>
  </r>
  <r>
    <x v="619"/>
    <d v="2020-05-15T04:26:27"/>
    <x v="3"/>
    <n v="408"/>
    <n v="1"/>
    <n v="2971"/>
    <x v="3"/>
    <n v="64"/>
    <n v="1"/>
    <s v="Male"/>
    <n v="0"/>
    <n v="2020"/>
    <x v="2"/>
    <x v="2"/>
    <x v="3"/>
    <x v="1"/>
    <x v="3"/>
  </r>
  <r>
    <x v="619"/>
    <d v="2023-06-21T06:17:33"/>
    <x v="2"/>
    <n v="76"/>
    <n v="1"/>
    <n v="2686"/>
    <x v="1"/>
    <n v="64"/>
    <n v="0"/>
    <s v="Male"/>
    <n v="0"/>
    <n v="2023"/>
    <x v="8"/>
    <x v="8"/>
    <x v="3"/>
    <x v="0"/>
    <x v="1"/>
  </r>
  <r>
    <x v="620"/>
    <d v="2020-07-15T19:38:03"/>
    <x v="3"/>
    <n v="332"/>
    <n v="2"/>
    <n v="1514"/>
    <x v="3"/>
    <n v="24"/>
    <n v="0"/>
    <s v="Female"/>
    <n v="0"/>
    <n v="2020"/>
    <x v="7"/>
    <x v="7"/>
    <x v="2"/>
    <x v="0"/>
    <x v="3"/>
  </r>
  <r>
    <x v="620"/>
    <d v="2023-04-04T01:26:12"/>
    <x v="3"/>
    <n v="38"/>
    <n v="2"/>
    <n v="3886"/>
    <x v="0"/>
    <n v="24"/>
    <n v="1"/>
    <s v="Female"/>
    <n v="0"/>
    <n v="2023"/>
    <x v="4"/>
    <x v="4"/>
    <x v="2"/>
    <x v="1"/>
    <x v="0"/>
  </r>
  <r>
    <x v="620"/>
    <d v="2022-03-28T18:57:40"/>
    <x v="2"/>
    <n v="107"/>
    <n v="4"/>
    <n v="1010"/>
    <x v="3"/>
    <n v="24"/>
    <n v="1"/>
    <s v="Female"/>
    <n v="0"/>
    <n v="2022"/>
    <x v="1"/>
    <x v="1"/>
    <x v="2"/>
    <x v="1"/>
    <x v="3"/>
  </r>
  <r>
    <x v="620"/>
    <d v="2022-04-09T17:47:23"/>
    <x v="3"/>
    <n v="21"/>
    <n v="4"/>
    <n v="4841"/>
    <x v="1"/>
    <n v="24"/>
    <n v="0"/>
    <s v="Female"/>
    <n v="0"/>
    <n v="2022"/>
    <x v="4"/>
    <x v="4"/>
    <x v="2"/>
    <x v="0"/>
    <x v="1"/>
  </r>
  <r>
    <x v="620"/>
    <d v="2020-02-02T20:58:49"/>
    <x v="0"/>
    <n v="235"/>
    <n v="2"/>
    <n v="418"/>
    <x v="0"/>
    <n v="24"/>
    <n v="0"/>
    <s v="Female"/>
    <n v="0"/>
    <n v="2020"/>
    <x v="6"/>
    <x v="6"/>
    <x v="2"/>
    <x v="0"/>
    <x v="0"/>
  </r>
  <r>
    <x v="620"/>
    <d v="2023-01-23T20:53:59"/>
    <x v="2"/>
    <n v="379"/>
    <n v="1"/>
    <n v="1742"/>
    <x v="1"/>
    <n v="24"/>
    <n v="0"/>
    <s v="Female"/>
    <n v="0"/>
    <n v="2023"/>
    <x v="5"/>
    <x v="5"/>
    <x v="2"/>
    <x v="0"/>
    <x v="1"/>
  </r>
  <r>
    <x v="620"/>
    <d v="2020-12-12T11:21:48"/>
    <x v="1"/>
    <n v="21"/>
    <n v="5"/>
    <n v="988"/>
    <x v="0"/>
    <n v="24"/>
    <n v="0"/>
    <s v="Female"/>
    <n v="0"/>
    <n v="2020"/>
    <x v="9"/>
    <x v="9"/>
    <x v="2"/>
    <x v="0"/>
    <x v="0"/>
  </r>
  <r>
    <x v="620"/>
    <d v="2021-02-14T12:36:48"/>
    <x v="0"/>
    <n v="280"/>
    <n v="3"/>
    <n v="2930"/>
    <x v="1"/>
    <n v="24"/>
    <n v="1"/>
    <s v="Female"/>
    <n v="0"/>
    <n v="2021"/>
    <x v="6"/>
    <x v="6"/>
    <x v="2"/>
    <x v="1"/>
    <x v="1"/>
  </r>
  <r>
    <x v="620"/>
    <d v="2020-06-29T19:26:36"/>
    <x v="0"/>
    <n v="102"/>
    <n v="1"/>
    <n v="2984"/>
    <x v="2"/>
    <n v="24"/>
    <n v="1"/>
    <s v="Female"/>
    <n v="0"/>
    <n v="2020"/>
    <x v="8"/>
    <x v="8"/>
    <x v="2"/>
    <x v="1"/>
    <x v="2"/>
  </r>
  <r>
    <x v="620"/>
    <d v="2022-02-13T22:55:04"/>
    <x v="2"/>
    <n v="480"/>
    <n v="5"/>
    <n v="2799"/>
    <x v="0"/>
    <n v="24"/>
    <n v="0"/>
    <s v="Female"/>
    <n v="0"/>
    <n v="2022"/>
    <x v="6"/>
    <x v="6"/>
    <x v="2"/>
    <x v="0"/>
    <x v="0"/>
  </r>
  <r>
    <x v="620"/>
    <d v="2021-12-13T23:21:14"/>
    <x v="3"/>
    <n v="239"/>
    <n v="3"/>
    <n v="422"/>
    <x v="2"/>
    <n v="24"/>
    <n v="0"/>
    <s v="Female"/>
    <n v="0"/>
    <n v="2021"/>
    <x v="9"/>
    <x v="9"/>
    <x v="2"/>
    <x v="0"/>
    <x v="2"/>
  </r>
  <r>
    <x v="621"/>
    <d v="2020-09-21T09:14:24"/>
    <x v="1"/>
    <n v="189"/>
    <n v="5"/>
    <n v="4765"/>
    <x v="2"/>
    <n v="40"/>
    <n v="0"/>
    <s v="Female"/>
    <n v="1"/>
    <n v="2020"/>
    <x v="0"/>
    <x v="0"/>
    <x v="0"/>
    <x v="0"/>
    <x v="2"/>
  </r>
  <r>
    <x v="621"/>
    <d v="2021-04-30T12:35:19"/>
    <x v="1"/>
    <n v="291"/>
    <n v="3"/>
    <n v="4719"/>
    <x v="0"/>
    <n v="40"/>
    <n v="1"/>
    <s v="Female"/>
    <n v="1"/>
    <n v="2021"/>
    <x v="4"/>
    <x v="4"/>
    <x v="0"/>
    <x v="1"/>
    <x v="0"/>
  </r>
  <r>
    <x v="621"/>
    <d v="2020-10-27T14:08:20"/>
    <x v="0"/>
    <n v="372"/>
    <n v="2"/>
    <n v="3798"/>
    <x v="1"/>
    <n v="40"/>
    <n v="1"/>
    <s v="Female"/>
    <n v="1"/>
    <n v="2020"/>
    <x v="11"/>
    <x v="11"/>
    <x v="0"/>
    <x v="1"/>
    <x v="1"/>
  </r>
  <r>
    <x v="621"/>
    <d v="2020-07-22T20:29:34"/>
    <x v="1"/>
    <n v="489"/>
    <n v="5"/>
    <n v="4582"/>
    <x v="0"/>
    <n v="40"/>
    <n v="1"/>
    <s v="Female"/>
    <n v="1"/>
    <n v="2020"/>
    <x v="7"/>
    <x v="7"/>
    <x v="0"/>
    <x v="1"/>
    <x v="0"/>
  </r>
  <r>
    <x v="621"/>
    <d v="2020-01-05T02:47:29"/>
    <x v="1"/>
    <n v="50"/>
    <n v="3"/>
    <n v="2387"/>
    <x v="2"/>
    <n v="40"/>
    <n v="0"/>
    <s v="Female"/>
    <n v="1"/>
    <n v="2020"/>
    <x v="5"/>
    <x v="5"/>
    <x v="0"/>
    <x v="0"/>
    <x v="2"/>
  </r>
  <r>
    <x v="621"/>
    <d v="2022-08-06T17:28:03"/>
    <x v="3"/>
    <n v="82"/>
    <n v="3"/>
    <n v="1069"/>
    <x v="1"/>
    <n v="40"/>
    <n v="1"/>
    <s v="Female"/>
    <n v="1"/>
    <n v="2022"/>
    <x v="10"/>
    <x v="10"/>
    <x v="0"/>
    <x v="1"/>
    <x v="1"/>
  </r>
  <r>
    <x v="622"/>
    <d v="2023-08-04T10:53:55"/>
    <x v="2"/>
    <n v="56"/>
    <n v="1"/>
    <n v="4931"/>
    <x v="3"/>
    <n v="55"/>
    <n v="1"/>
    <s v="Male"/>
    <n v="0"/>
    <n v="2023"/>
    <x v="10"/>
    <x v="10"/>
    <x v="1"/>
    <x v="1"/>
    <x v="3"/>
  </r>
  <r>
    <x v="622"/>
    <d v="2020-01-23T04:19:35"/>
    <x v="1"/>
    <n v="441"/>
    <n v="2"/>
    <n v="3970"/>
    <x v="1"/>
    <n v="55"/>
    <n v="1"/>
    <s v="Male"/>
    <n v="0"/>
    <n v="2020"/>
    <x v="5"/>
    <x v="5"/>
    <x v="1"/>
    <x v="1"/>
    <x v="1"/>
  </r>
  <r>
    <x v="622"/>
    <d v="2022-08-30T23:10:53"/>
    <x v="2"/>
    <n v="318"/>
    <n v="5"/>
    <n v="2598"/>
    <x v="0"/>
    <n v="55"/>
    <n v="1"/>
    <s v="Male"/>
    <n v="0"/>
    <n v="2022"/>
    <x v="10"/>
    <x v="10"/>
    <x v="1"/>
    <x v="1"/>
    <x v="0"/>
  </r>
  <r>
    <x v="622"/>
    <d v="2022-06-18T09:37:01"/>
    <x v="0"/>
    <n v="42"/>
    <n v="3"/>
    <n v="5026"/>
    <x v="1"/>
    <n v="55"/>
    <n v="1"/>
    <s v="Male"/>
    <n v="0"/>
    <n v="2022"/>
    <x v="8"/>
    <x v="8"/>
    <x v="1"/>
    <x v="1"/>
    <x v="1"/>
  </r>
  <r>
    <x v="622"/>
    <d v="2023-02-02T14:15:46"/>
    <x v="3"/>
    <n v="42"/>
    <n v="3"/>
    <n v="1631"/>
    <x v="0"/>
    <n v="55"/>
    <n v="1"/>
    <s v="Male"/>
    <n v="0"/>
    <n v="2023"/>
    <x v="6"/>
    <x v="6"/>
    <x v="1"/>
    <x v="1"/>
    <x v="0"/>
  </r>
  <r>
    <x v="623"/>
    <d v="2021-04-15T16:03:10"/>
    <x v="0"/>
    <n v="237"/>
    <n v="2"/>
    <n v="1774"/>
    <x v="0"/>
    <n v="58"/>
    <n v="0"/>
    <s v="Female"/>
    <n v="0"/>
    <n v="2021"/>
    <x v="4"/>
    <x v="4"/>
    <x v="1"/>
    <x v="0"/>
    <x v="0"/>
  </r>
  <r>
    <x v="623"/>
    <d v="2020-07-24T11:16:01"/>
    <x v="3"/>
    <n v="397"/>
    <n v="1"/>
    <n v="5289"/>
    <x v="0"/>
    <n v="58"/>
    <n v="1"/>
    <s v="Female"/>
    <n v="0"/>
    <n v="2020"/>
    <x v="7"/>
    <x v="7"/>
    <x v="1"/>
    <x v="1"/>
    <x v="0"/>
  </r>
  <r>
    <x v="623"/>
    <d v="2022-01-01T22:09:09"/>
    <x v="3"/>
    <n v="285"/>
    <n v="2"/>
    <n v="2046"/>
    <x v="1"/>
    <n v="58"/>
    <n v="0"/>
    <s v="Female"/>
    <n v="0"/>
    <n v="2022"/>
    <x v="5"/>
    <x v="5"/>
    <x v="1"/>
    <x v="0"/>
    <x v="1"/>
  </r>
  <r>
    <x v="623"/>
    <d v="2022-12-28T02:06:29"/>
    <x v="1"/>
    <n v="438"/>
    <n v="3"/>
    <n v="4063"/>
    <x v="0"/>
    <n v="58"/>
    <n v="1"/>
    <s v="Female"/>
    <n v="0"/>
    <n v="2022"/>
    <x v="9"/>
    <x v="9"/>
    <x v="1"/>
    <x v="1"/>
    <x v="0"/>
  </r>
  <r>
    <x v="623"/>
    <d v="2023-01-28T19:09:06"/>
    <x v="3"/>
    <n v="350"/>
    <n v="2"/>
    <n v="1948"/>
    <x v="0"/>
    <n v="58"/>
    <n v="0"/>
    <s v="Female"/>
    <n v="0"/>
    <n v="2023"/>
    <x v="5"/>
    <x v="5"/>
    <x v="1"/>
    <x v="0"/>
    <x v="0"/>
  </r>
  <r>
    <x v="624"/>
    <d v="2021-01-25T08:31:47"/>
    <x v="2"/>
    <n v="458"/>
    <n v="4"/>
    <n v="536"/>
    <x v="2"/>
    <n v="45"/>
    <n v="1"/>
    <s v="Female"/>
    <n v="0"/>
    <n v="2021"/>
    <x v="5"/>
    <x v="5"/>
    <x v="1"/>
    <x v="1"/>
    <x v="2"/>
  </r>
  <r>
    <x v="624"/>
    <d v="2022-04-07T08:29:33"/>
    <x v="0"/>
    <n v="396"/>
    <n v="4"/>
    <n v="1721"/>
    <x v="0"/>
    <n v="45"/>
    <n v="0"/>
    <s v="Female"/>
    <n v="0"/>
    <n v="2022"/>
    <x v="4"/>
    <x v="4"/>
    <x v="1"/>
    <x v="0"/>
    <x v="0"/>
  </r>
  <r>
    <x v="624"/>
    <d v="2020-03-23T11:26:51"/>
    <x v="1"/>
    <n v="419"/>
    <n v="4"/>
    <n v="742"/>
    <x v="2"/>
    <n v="45"/>
    <n v="0"/>
    <s v="Female"/>
    <n v="0"/>
    <n v="2020"/>
    <x v="1"/>
    <x v="1"/>
    <x v="1"/>
    <x v="0"/>
    <x v="2"/>
  </r>
  <r>
    <x v="624"/>
    <d v="2021-04-25T16:12:12"/>
    <x v="2"/>
    <n v="147"/>
    <n v="3"/>
    <n v="1270"/>
    <x v="2"/>
    <n v="45"/>
    <n v="1"/>
    <s v="Female"/>
    <n v="0"/>
    <n v="2021"/>
    <x v="4"/>
    <x v="4"/>
    <x v="1"/>
    <x v="1"/>
    <x v="2"/>
  </r>
  <r>
    <x v="624"/>
    <d v="2022-12-30T16:55:42"/>
    <x v="3"/>
    <n v="380"/>
    <n v="4"/>
    <n v="2032"/>
    <x v="2"/>
    <n v="45"/>
    <n v="0"/>
    <s v="Female"/>
    <n v="0"/>
    <n v="2022"/>
    <x v="9"/>
    <x v="9"/>
    <x v="1"/>
    <x v="0"/>
    <x v="2"/>
  </r>
  <r>
    <x v="624"/>
    <d v="2021-01-14T15:05:22"/>
    <x v="2"/>
    <n v="376"/>
    <n v="2"/>
    <n v="1914"/>
    <x v="1"/>
    <n v="45"/>
    <n v="1"/>
    <s v="Female"/>
    <n v="0"/>
    <n v="2021"/>
    <x v="5"/>
    <x v="5"/>
    <x v="1"/>
    <x v="1"/>
    <x v="1"/>
  </r>
  <r>
    <x v="624"/>
    <d v="2022-10-29T04:27:29"/>
    <x v="0"/>
    <n v="341"/>
    <n v="4"/>
    <n v="2259"/>
    <x v="0"/>
    <n v="45"/>
    <n v="1"/>
    <s v="Female"/>
    <n v="0"/>
    <n v="2022"/>
    <x v="11"/>
    <x v="11"/>
    <x v="1"/>
    <x v="1"/>
    <x v="0"/>
  </r>
  <r>
    <x v="625"/>
    <d v="2022-12-23T13:42:57"/>
    <x v="2"/>
    <n v="388"/>
    <n v="2"/>
    <n v="674"/>
    <x v="3"/>
    <n v="27"/>
    <n v="1"/>
    <s v="Male"/>
    <n v="0"/>
    <n v="2022"/>
    <x v="9"/>
    <x v="9"/>
    <x v="0"/>
    <x v="1"/>
    <x v="3"/>
  </r>
  <r>
    <x v="625"/>
    <d v="2021-09-21T14:27:33"/>
    <x v="3"/>
    <n v="119"/>
    <n v="1"/>
    <n v="193"/>
    <x v="1"/>
    <n v="27"/>
    <n v="0"/>
    <s v="Male"/>
    <n v="0"/>
    <n v="2021"/>
    <x v="0"/>
    <x v="0"/>
    <x v="0"/>
    <x v="0"/>
    <x v="1"/>
  </r>
  <r>
    <x v="625"/>
    <d v="2023-03-27T21:12:18"/>
    <x v="0"/>
    <n v="245"/>
    <n v="1"/>
    <n v="2761"/>
    <x v="2"/>
    <n v="27"/>
    <n v="1"/>
    <s v="Male"/>
    <n v="0"/>
    <n v="2023"/>
    <x v="1"/>
    <x v="1"/>
    <x v="0"/>
    <x v="1"/>
    <x v="2"/>
  </r>
  <r>
    <x v="626"/>
    <d v="2020-11-21T08:48:14"/>
    <x v="2"/>
    <n v="408"/>
    <n v="1"/>
    <n v="1146"/>
    <x v="0"/>
    <n v="43"/>
    <n v="1"/>
    <s v="Male"/>
    <n v="0"/>
    <n v="2020"/>
    <x v="3"/>
    <x v="3"/>
    <x v="1"/>
    <x v="1"/>
    <x v="0"/>
  </r>
  <r>
    <x v="626"/>
    <d v="2021-09-10T18:56:12"/>
    <x v="3"/>
    <n v="446"/>
    <n v="3"/>
    <n v="1345"/>
    <x v="1"/>
    <n v="43"/>
    <n v="0"/>
    <s v="Male"/>
    <n v="0"/>
    <n v="2021"/>
    <x v="0"/>
    <x v="0"/>
    <x v="1"/>
    <x v="0"/>
    <x v="1"/>
  </r>
  <r>
    <x v="626"/>
    <d v="2020-10-05T18:45:33"/>
    <x v="2"/>
    <n v="306"/>
    <n v="1"/>
    <n v="363"/>
    <x v="1"/>
    <n v="43"/>
    <n v="0"/>
    <s v="Male"/>
    <n v="0"/>
    <n v="2020"/>
    <x v="11"/>
    <x v="11"/>
    <x v="1"/>
    <x v="0"/>
    <x v="1"/>
  </r>
  <r>
    <x v="626"/>
    <d v="2022-01-18T12:36:54"/>
    <x v="1"/>
    <n v="97"/>
    <n v="2"/>
    <n v="901"/>
    <x v="2"/>
    <n v="43"/>
    <n v="1"/>
    <s v="Male"/>
    <n v="0"/>
    <n v="2022"/>
    <x v="5"/>
    <x v="5"/>
    <x v="1"/>
    <x v="1"/>
    <x v="2"/>
  </r>
  <r>
    <x v="626"/>
    <d v="2021-12-30T14:18:58"/>
    <x v="2"/>
    <n v="280"/>
    <n v="3"/>
    <n v="2452"/>
    <x v="2"/>
    <n v="43"/>
    <n v="0"/>
    <s v="Male"/>
    <n v="0"/>
    <n v="2021"/>
    <x v="9"/>
    <x v="9"/>
    <x v="1"/>
    <x v="0"/>
    <x v="2"/>
  </r>
  <r>
    <x v="626"/>
    <d v="2022-06-14T16:52:59"/>
    <x v="2"/>
    <n v="438"/>
    <n v="3"/>
    <n v="2946"/>
    <x v="2"/>
    <n v="43"/>
    <n v="0"/>
    <s v="Male"/>
    <n v="0"/>
    <n v="2022"/>
    <x v="8"/>
    <x v="8"/>
    <x v="1"/>
    <x v="0"/>
    <x v="2"/>
  </r>
  <r>
    <x v="626"/>
    <d v="2020-10-26T17:16:13"/>
    <x v="2"/>
    <n v="23"/>
    <n v="1"/>
    <n v="1700"/>
    <x v="0"/>
    <n v="43"/>
    <n v="0"/>
    <s v="Male"/>
    <n v="0"/>
    <n v="2020"/>
    <x v="11"/>
    <x v="11"/>
    <x v="1"/>
    <x v="0"/>
    <x v="0"/>
  </r>
  <r>
    <x v="626"/>
    <d v="2021-01-30T23:35:13"/>
    <x v="3"/>
    <n v="203"/>
    <n v="4"/>
    <n v="1164"/>
    <x v="1"/>
    <n v="43"/>
    <n v="0"/>
    <s v="Male"/>
    <n v="0"/>
    <n v="2021"/>
    <x v="5"/>
    <x v="5"/>
    <x v="1"/>
    <x v="0"/>
    <x v="1"/>
  </r>
  <r>
    <x v="627"/>
    <d v="2020-01-24T05:16:25"/>
    <x v="3"/>
    <n v="286"/>
    <n v="2"/>
    <n v="2291"/>
    <x v="1"/>
    <n v="33"/>
    <n v="0"/>
    <s v="Female"/>
    <n v="1"/>
    <n v="2020"/>
    <x v="5"/>
    <x v="5"/>
    <x v="0"/>
    <x v="0"/>
    <x v="1"/>
  </r>
  <r>
    <x v="627"/>
    <d v="2023-05-01T15:41:22"/>
    <x v="0"/>
    <n v="487"/>
    <n v="4"/>
    <n v="536"/>
    <x v="0"/>
    <n v="33"/>
    <n v="1"/>
    <s v="Female"/>
    <n v="1"/>
    <n v="2023"/>
    <x v="2"/>
    <x v="2"/>
    <x v="0"/>
    <x v="1"/>
    <x v="0"/>
  </r>
  <r>
    <x v="627"/>
    <d v="2023-06-26T11:52:44"/>
    <x v="2"/>
    <n v="490"/>
    <n v="1"/>
    <n v="3271"/>
    <x v="3"/>
    <n v="33"/>
    <n v="1"/>
    <s v="Female"/>
    <n v="1"/>
    <n v="2023"/>
    <x v="8"/>
    <x v="8"/>
    <x v="0"/>
    <x v="1"/>
    <x v="3"/>
  </r>
  <r>
    <x v="627"/>
    <d v="2022-01-27T15:12:10"/>
    <x v="2"/>
    <n v="45"/>
    <n v="2"/>
    <n v="2635"/>
    <x v="2"/>
    <n v="33"/>
    <n v="0"/>
    <s v="Female"/>
    <n v="1"/>
    <n v="2022"/>
    <x v="5"/>
    <x v="5"/>
    <x v="0"/>
    <x v="0"/>
    <x v="2"/>
  </r>
  <r>
    <x v="627"/>
    <d v="2021-11-18T12:59:06"/>
    <x v="3"/>
    <n v="317"/>
    <n v="2"/>
    <n v="3950"/>
    <x v="0"/>
    <n v="33"/>
    <n v="0"/>
    <s v="Female"/>
    <n v="1"/>
    <n v="2021"/>
    <x v="3"/>
    <x v="3"/>
    <x v="0"/>
    <x v="0"/>
    <x v="0"/>
  </r>
  <r>
    <x v="627"/>
    <d v="2020-07-11T11:50:48"/>
    <x v="3"/>
    <n v="118"/>
    <n v="3"/>
    <n v="4410"/>
    <x v="1"/>
    <n v="33"/>
    <n v="1"/>
    <s v="Female"/>
    <n v="1"/>
    <n v="2020"/>
    <x v="7"/>
    <x v="7"/>
    <x v="0"/>
    <x v="1"/>
    <x v="1"/>
  </r>
  <r>
    <x v="627"/>
    <d v="2022-03-12T22:52:58"/>
    <x v="1"/>
    <n v="19"/>
    <n v="3"/>
    <n v="4321"/>
    <x v="1"/>
    <n v="33"/>
    <n v="1"/>
    <s v="Female"/>
    <n v="1"/>
    <n v="2022"/>
    <x v="1"/>
    <x v="1"/>
    <x v="0"/>
    <x v="1"/>
    <x v="1"/>
  </r>
  <r>
    <x v="628"/>
    <d v="2020-08-05T10:16:15"/>
    <x v="3"/>
    <n v="494"/>
    <n v="1"/>
    <n v="308"/>
    <x v="1"/>
    <n v="40"/>
    <n v="0"/>
    <s v="Male"/>
    <n v="0"/>
    <n v="2020"/>
    <x v="10"/>
    <x v="10"/>
    <x v="0"/>
    <x v="0"/>
    <x v="1"/>
  </r>
  <r>
    <x v="628"/>
    <d v="2022-01-15T23:08:11"/>
    <x v="1"/>
    <n v="209"/>
    <n v="3"/>
    <n v="1130"/>
    <x v="0"/>
    <n v="40"/>
    <n v="1"/>
    <s v="Male"/>
    <n v="0"/>
    <n v="2022"/>
    <x v="5"/>
    <x v="5"/>
    <x v="0"/>
    <x v="1"/>
    <x v="0"/>
  </r>
  <r>
    <x v="629"/>
    <d v="2020-07-03T07:24:06"/>
    <x v="1"/>
    <n v="362"/>
    <n v="2"/>
    <n v="4112"/>
    <x v="0"/>
    <n v="39"/>
    <n v="0"/>
    <s v="Female"/>
    <n v="1"/>
    <n v="2020"/>
    <x v="7"/>
    <x v="7"/>
    <x v="0"/>
    <x v="0"/>
    <x v="0"/>
  </r>
  <r>
    <x v="629"/>
    <d v="2023-09-06T07:02:33"/>
    <x v="1"/>
    <n v="289"/>
    <n v="5"/>
    <n v="3146"/>
    <x v="2"/>
    <n v="39"/>
    <n v="0"/>
    <s v="Female"/>
    <n v="1"/>
    <n v="2023"/>
    <x v="0"/>
    <x v="0"/>
    <x v="0"/>
    <x v="0"/>
    <x v="2"/>
  </r>
  <r>
    <x v="629"/>
    <d v="2023-02-22T07:48:02"/>
    <x v="2"/>
    <n v="218"/>
    <n v="2"/>
    <n v="2411"/>
    <x v="2"/>
    <n v="39"/>
    <n v="0"/>
    <s v="Female"/>
    <n v="1"/>
    <n v="2023"/>
    <x v="6"/>
    <x v="6"/>
    <x v="0"/>
    <x v="0"/>
    <x v="2"/>
  </r>
  <r>
    <x v="629"/>
    <d v="2022-12-18T08:44:14"/>
    <x v="2"/>
    <n v="16"/>
    <n v="4"/>
    <n v="1606"/>
    <x v="1"/>
    <n v="39"/>
    <n v="1"/>
    <s v="Female"/>
    <n v="1"/>
    <n v="2022"/>
    <x v="9"/>
    <x v="9"/>
    <x v="0"/>
    <x v="1"/>
    <x v="1"/>
  </r>
  <r>
    <x v="629"/>
    <d v="2021-12-13T00:29:04"/>
    <x v="3"/>
    <n v="309"/>
    <n v="2"/>
    <n v="3183"/>
    <x v="0"/>
    <n v="39"/>
    <n v="0"/>
    <s v="Female"/>
    <n v="1"/>
    <n v="2021"/>
    <x v="9"/>
    <x v="9"/>
    <x v="0"/>
    <x v="0"/>
    <x v="0"/>
  </r>
  <r>
    <x v="630"/>
    <d v="2020-01-08T03:53:13"/>
    <x v="2"/>
    <n v="474"/>
    <n v="5"/>
    <n v="5103"/>
    <x v="0"/>
    <n v="42"/>
    <n v="0"/>
    <s v="Male"/>
    <n v="1"/>
    <n v="2020"/>
    <x v="5"/>
    <x v="5"/>
    <x v="1"/>
    <x v="0"/>
    <x v="0"/>
  </r>
  <r>
    <x v="630"/>
    <d v="2020-08-06T00:04:40"/>
    <x v="0"/>
    <n v="240"/>
    <n v="2"/>
    <n v="3013"/>
    <x v="1"/>
    <n v="42"/>
    <n v="1"/>
    <s v="Male"/>
    <n v="1"/>
    <n v="2020"/>
    <x v="10"/>
    <x v="10"/>
    <x v="1"/>
    <x v="1"/>
    <x v="1"/>
  </r>
  <r>
    <x v="630"/>
    <d v="2021-03-06T14:36:33"/>
    <x v="2"/>
    <n v="106"/>
    <n v="2"/>
    <n v="4652"/>
    <x v="1"/>
    <n v="42"/>
    <n v="1"/>
    <s v="Male"/>
    <n v="1"/>
    <n v="2021"/>
    <x v="1"/>
    <x v="1"/>
    <x v="1"/>
    <x v="1"/>
    <x v="1"/>
  </r>
  <r>
    <x v="630"/>
    <d v="2022-05-28T13:09:02"/>
    <x v="3"/>
    <n v="87"/>
    <n v="5"/>
    <n v="2434"/>
    <x v="2"/>
    <n v="42"/>
    <n v="0"/>
    <s v="Male"/>
    <n v="1"/>
    <n v="2022"/>
    <x v="2"/>
    <x v="2"/>
    <x v="1"/>
    <x v="0"/>
    <x v="2"/>
  </r>
  <r>
    <x v="630"/>
    <d v="2021-01-30T05:55:30"/>
    <x v="1"/>
    <n v="430"/>
    <n v="2"/>
    <n v="1107"/>
    <x v="1"/>
    <n v="42"/>
    <n v="1"/>
    <s v="Male"/>
    <n v="1"/>
    <n v="2021"/>
    <x v="5"/>
    <x v="5"/>
    <x v="1"/>
    <x v="1"/>
    <x v="1"/>
  </r>
  <r>
    <x v="631"/>
    <d v="2021-10-26T18:02:26"/>
    <x v="0"/>
    <n v="276"/>
    <n v="2"/>
    <n v="3093"/>
    <x v="0"/>
    <n v="58"/>
    <n v="0"/>
    <s v="Female"/>
    <n v="0"/>
    <n v="2021"/>
    <x v="11"/>
    <x v="11"/>
    <x v="1"/>
    <x v="0"/>
    <x v="0"/>
  </r>
  <r>
    <x v="631"/>
    <d v="2022-03-13T08:11:06"/>
    <x v="1"/>
    <n v="433"/>
    <n v="3"/>
    <n v="1073"/>
    <x v="2"/>
    <n v="58"/>
    <n v="1"/>
    <s v="Female"/>
    <n v="0"/>
    <n v="2022"/>
    <x v="1"/>
    <x v="1"/>
    <x v="1"/>
    <x v="1"/>
    <x v="2"/>
  </r>
  <r>
    <x v="631"/>
    <d v="2021-09-15T06:14:42"/>
    <x v="0"/>
    <n v="52"/>
    <n v="5"/>
    <n v="556"/>
    <x v="1"/>
    <n v="58"/>
    <n v="0"/>
    <s v="Female"/>
    <n v="0"/>
    <n v="2021"/>
    <x v="0"/>
    <x v="0"/>
    <x v="1"/>
    <x v="0"/>
    <x v="1"/>
  </r>
  <r>
    <x v="631"/>
    <d v="2022-09-29T10:19:14"/>
    <x v="2"/>
    <n v="55"/>
    <n v="3"/>
    <n v="1186"/>
    <x v="0"/>
    <n v="58"/>
    <n v="0"/>
    <s v="Female"/>
    <n v="0"/>
    <n v="2022"/>
    <x v="0"/>
    <x v="0"/>
    <x v="1"/>
    <x v="0"/>
    <x v="0"/>
  </r>
  <r>
    <x v="631"/>
    <d v="2020-03-01T03:51:49"/>
    <x v="2"/>
    <n v="71"/>
    <n v="3"/>
    <n v="3239"/>
    <x v="0"/>
    <n v="58"/>
    <n v="0"/>
    <s v="Female"/>
    <n v="0"/>
    <n v="2020"/>
    <x v="1"/>
    <x v="1"/>
    <x v="1"/>
    <x v="0"/>
    <x v="0"/>
  </r>
  <r>
    <x v="631"/>
    <d v="2022-11-14T18:34:47"/>
    <x v="0"/>
    <n v="457"/>
    <n v="3"/>
    <n v="3698"/>
    <x v="1"/>
    <n v="58"/>
    <n v="0"/>
    <s v="Female"/>
    <n v="0"/>
    <n v="2022"/>
    <x v="3"/>
    <x v="3"/>
    <x v="1"/>
    <x v="0"/>
    <x v="1"/>
  </r>
  <r>
    <x v="632"/>
    <d v="2020-12-30T00:50:06"/>
    <x v="2"/>
    <n v="430"/>
    <n v="4"/>
    <n v="4604"/>
    <x v="0"/>
    <n v="26"/>
    <n v="1"/>
    <s v="Female"/>
    <n v="1"/>
    <n v="2020"/>
    <x v="9"/>
    <x v="9"/>
    <x v="0"/>
    <x v="1"/>
    <x v="0"/>
  </r>
  <r>
    <x v="632"/>
    <d v="2023-07-13T03:00:49"/>
    <x v="3"/>
    <n v="247"/>
    <n v="1"/>
    <n v="654"/>
    <x v="0"/>
    <n v="26"/>
    <n v="1"/>
    <s v="Female"/>
    <n v="1"/>
    <n v="2023"/>
    <x v="7"/>
    <x v="7"/>
    <x v="0"/>
    <x v="1"/>
    <x v="0"/>
  </r>
  <r>
    <x v="632"/>
    <d v="2021-03-05T16:10:57"/>
    <x v="0"/>
    <n v="376"/>
    <n v="1"/>
    <n v="5070"/>
    <x v="0"/>
    <n v="26"/>
    <n v="1"/>
    <s v="Female"/>
    <n v="1"/>
    <n v="2021"/>
    <x v="1"/>
    <x v="1"/>
    <x v="0"/>
    <x v="1"/>
    <x v="0"/>
  </r>
  <r>
    <x v="632"/>
    <d v="2021-01-25T02:17:52"/>
    <x v="2"/>
    <n v="260"/>
    <n v="2"/>
    <n v="3191"/>
    <x v="0"/>
    <n v="26"/>
    <n v="1"/>
    <s v="Female"/>
    <n v="1"/>
    <n v="2021"/>
    <x v="5"/>
    <x v="5"/>
    <x v="0"/>
    <x v="1"/>
    <x v="0"/>
  </r>
  <r>
    <x v="632"/>
    <d v="2023-05-18T00:46:28"/>
    <x v="2"/>
    <n v="28"/>
    <n v="4"/>
    <n v="4374"/>
    <x v="1"/>
    <n v="26"/>
    <n v="0"/>
    <s v="Female"/>
    <n v="1"/>
    <n v="2023"/>
    <x v="2"/>
    <x v="2"/>
    <x v="0"/>
    <x v="0"/>
    <x v="1"/>
  </r>
  <r>
    <x v="633"/>
    <d v="2020-10-06T01:26:08"/>
    <x v="2"/>
    <n v="260"/>
    <n v="5"/>
    <n v="446"/>
    <x v="0"/>
    <n v="35"/>
    <n v="0"/>
    <s v="Female"/>
    <n v="0"/>
    <n v="2020"/>
    <x v="11"/>
    <x v="11"/>
    <x v="0"/>
    <x v="0"/>
    <x v="0"/>
  </r>
  <r>
    <x v="633"/>
    <d v="2023-01-07T21:20:25"/>
    <x v="3"/>
    <n v="127"/>
    <n v="2"/>
    <n v="1414"/>
    <x v="0"/>
    <n v="35"/>
    <n v="1"/>
    <s v="Female"/>
    <n v="0"/>
    <n v="2023"/>
    <x v="5"/>
    <x v="5"/>
    <x v="0"/>
    <x v="1"/>
    <x v="0"/>
  </r>
  <r>
    <x v="633"/>
    <d v="2022-10-13T02:15:53"/>
    <x v="3"/>
    <n v="282"/>
    <n v="1"/>
    <n v="3763"/>
    <x v="0"/>
    <n v="35"/>
    <n v="0"/>
    <s v="Female"/>
    <n v="0"/>
    <n v="2022"/>
    <x v="11"/>
    <x v="11"/>
    <x v="0"/>
    <x v="0"/>
    <x v="0"/>
  </r>
  <r>
    <x v="634"/>
    <d v="2021-02-25T16:48:07"/>
    <x v="2"/>
    <n v="440"/>
    <n v="5"/>
    <n v="2312"/>
    <x v="3"/>
    <n v="53"/>
    <n v="0"/>
    <s v="Male"/>
    <n v="0"/>
    <n v="2021"/>
    <x v="6"/>
    <x v="6"/>
    <x v="1"/>
    <x v="0"/>
    <x v="3"/>
  </r>
  <r>
    <x v="634"/>
    <d v="2023-02-05T08:49:25"/>
    <x v="2"/>
    <n v="134"/>
    <n v="5"/>
    <n v="914"/>
    <x v="0"/>
    <n v="53"/>
    <n v="1"/>
    <s v="Male"/>
    <n v="0"/>
    <n v="2023"/>
    <x v="6"/>
    <x v="6"/>
    <x v="1"/>
    <x v="1"/>
    <x v="0"/>
  </r>
  <r>
    <x v="634"/>
    <d v="2020-08-09T15:28:44"/>
    <x v="3"/>
    <n v="109"/>
    <n v="3"/>
    <n v="4975"/>
    <x v="1"/>
    <n v="53"/>
    <n v="1"/>
    <s v="Male"/>
    <n v="0"/>
    <n v="2020"/>
    <x v="10"/>
    <x v="10"/>
    <x v="1"/>
    <x v="1"/>
    <x v="1"/>
  </r>
  <r>
    <x v="634"/>
    <d v="2021-07-14T01:21:59"/>
    <x v="2"/>
    <n v="111"/>
    <n v="2"/>
    <n v="732"/>
    <x v="3"/>
    <n v="53"/>
    <n v="0"/>
    <s v="Male"/>
    <n v="0"/>
    <n v="2021"/>
    <x v="7"/>
    <x v="7"/>
    <x v="1"/>
    <x v="0"/>
    <x v="3"/>
  </r>
  <r>
    <x v="634"/>
    <d v="2020-08-04T19:01:48"/>
    <x v="3"/>
    <n v="18"/>
    <n v="1"/>
    <n v="3549"/>
    <x v="0"/>
    <n v="53"/>
    <n v="0"/>
    <s v="Male"/>
    <n v="0"/>
    <n v="2020"/>
    <x v="10"/>
    <x v="10"/>
    <x v="1"/>
    <x v="0"/>
    <x v="0"/>
  </r>
  <r>
    <x v="634"/>
    <d v="2023-04-11T10:02:47"/>
    <x v="3"/>
    <n v="292"/>
    <n v="2"/>
    <n v="858"/>
    <x v="3"/>
    <n v="53"/>
    <n v="0"/>
    <s v="Male"/>
    <n v="0"/>
    <n v="2023"/>
    <x v="4"/>
    <x v="4"/>
    <x v="1"/>
    <x v="0"/>
    <x v="3"/>
  </r>
  <r>
    <x v="634"/>
    <d v="2021-08-08T13:27:37"/>
    <x v="3"/>
    <n v="127"/>
    <n v="2"/>
    <n v="1627"/>
    <x v="0"/>
    <n v="53"/>
    <n v="1"/>
    <s v="Male"/>
    <n v="0"/>
    <n v="2021"/>
    <x v="10"/>
    <x v="10"/>
    <x v="1"/>
    <x v="1"/>
    <x v="0"/>
  </r>
  <r>
    <x v="634"/>
    <d v="2022-01-11T16:12:52"/>
    <x v="3"/>
    <n v="25"/>
    <n v="2"/>
    <n v="4096"/>
    <x v="0"/>
    <n v="53"/>
    <n v="1"/>
    <s v="Male"/>
    <n v="0"/>
    <n v="2022"/>
    <x v="5"/>
    <x v="5"/>
    <x v="1"/>
    <x v="1"/>
    <x v="0"/>
  </r>
  <r>
    <x v="634"/>
    <d v="2020-08-21T03:50:17"/>
    <x v="0"/>
    <n v="241"/>
    <n v="5"/>
    <n v="3435"/>
    <x v="0"/>
    <n v="53"/>
    <n v="0"/>
    <s v="Male"/>
    <n v="0"/>
    <n v="2020"/>
    <x v="10"/>
    <x v="10"/>
    <x v="1"/>
    <x v="0"/>
    <x v="0"/>
  </r>
  <r>
    <x v="634"/>
    <d v="2020-06-06T06:56:50"/>
    <x v="3"/>
    <n v="106"/>
    <n v="3"/>
    <n v="3905"/>
    <x v="0"/>
    <n v="53"/>
    <n v="0"/>
    <s v="Male"/>
    <n v="0"/>
    <n v="2020"/>
    <x v="8"/>
    <x v="8"/>
    <x v="1"/>
    <x v="0"/>
    <x v="0"/>
  </r>
  <r>
    <x v="635"/>
    <d v="2020-04-24T10:41:51"/>
    <x v="2"/>
    <n v="205"/>
    <n v="1"/>
    <n v="3912"/>
    <x v="0"/>
    <n v="31"/>
    <n v="0"/>
    <s v="Female"/>
    <n v="1"/>
    <n v="2020"/>
    <x v="4"/>
    <x v="4"/>
    <x v="0"/>
    <x v="0"/>
    <x v="0"/>
  </r>
  <r>
    <x v="635"/>
    <d v="2023-04-09T07:23:52"/>
    <x v="1"/>
    <n v="289"/>
    <n v="5"/>
    <n v="371"/>
    <x v="0"/>
    <n v="31"/>
    <n v="1"/>
    <s v="Female"/>
    <n v="1"/>
    <n v="2023"/>
    <x v="4"/>
    <x v="4"/>
    <x v="0"/>
    <x v="1"/>
    <x v="0"/>
  </r>
  <r>
    <x v="635"/>
    <d v="2020-08-19T15:37:43"/>
    <x v="1"/>
    <n v="24"/>
    <n v="3"/>
    <n v="1621"/>
    <x v="1"/>
    <n v="31"/>
    <n v="1"/>
    <s v="Female"/>
    <n v="1"/>
    <n v="2020"/>
    <x v="10"/>
    <x v="10"/>
    <x v="0"/>
    <x v="1"/>
    <x v="1"/>
  </r>
  <r>
    <x v="635"/>
    <d v="2021-02-23T11:17:07"/>
    <x v="3"/>
    <n v="265"/>
    <n v="2"/>
    <n v="268"/>
    <x v="1"/>
    <n v="31"/>
    <n v="1"/>
    <s v="Female"/>
    <n v="1"/>
    <n v="2021"/>
    <x v="6"/>
    <x v="6"/>
    <x v="0"/>
    <x v="1"/>
    <x v="1"/>
  </r>
  <r>
    <x v="635"/>
    <d v="2021-06-16T23:59:35"/>
    <x v="2"/>
    <n v="397"/>
    <n v="1"/>
    <n v="590"/>
    <x v="1"/>
    <n v="31"/>
    <n v="0"/>
    <s v="Female"/>
    <n v="1"/>
    <n v="2021"/>
    <x v="8"/>
    <x v="8"/>
    <x v="0"/>
    <x v="0"/>
    <x v="1"/>
  </r>
  <r>
    <x v="635"/>
    <d v="2020-09-22T08:01:10"/>
    <x v="3"/>
    <n v="430"/>
    <n v="4"/>
    <n v="3799"/>
    <x v="1"/>
    <n v="31"/>
    <n v="0"/>
    <s v="Female"/>
    <n v="1"/>
    <n v="2020"/>
    <x v="0"/>
    <x v="0"/>
    <x v="0"/>
    <x v="0"/>
    <x v="1"/>
  </r>
  <r>
    <x v="636"/>
    <d v="2022-07-19T14:23:09"/>
    <x v="0"/>
    <n v="149"/>
    <n v="2"/>
    <n v="427"/>
    <x v="0"/>
    <n v="18"/>
    <n v="0"/>
    <s v="Male"/>
    <n v="0"/>
    <n v="2022"/>
    <x v="7"/>
    <x v="7"/>
    <x v="2"/>
    <x v="0"/>
    <x v="0"/>
  </r>
  <r>
    <x v="636"/>
    <d v="2022-07-01T02:58:36"/>
    <x v="1"/>
    <n v="492"/>
    <n v="3"/>
    <n v="3852"/>
    <x v="3"/>
    <n v="18"/>
    <n v="0"/>
    <s v="Male"/>
    <n v="0"/>
    <n v="2022"/>
    <x v="7"/>
    <x v="7"/>
    <x v="2"/>
    <x v="0"/>
    <x v="3"/>
  </r>
  <r>
    <x v="636"/>
    <d v="2020-10-21T22:12:24"/>
    <x v="2"/>
    <n v="327"/>
    <n v="4"/>
    <n v="2772"/>
    <x v="1"/>
    <n v="18"/>
    <n v="1"/>
    <s v="Male"/>
    <n v="0"/>
    <n v="2020"/>
    <x v="11"/>
    <x v="11"/>
    <x v="2"/>
    <x v="1"/>
    <x v="1"/>
  </r>
  <r>
    <x v="636"/>
    <d v="2020-06-29T13:20:44"/>
    <x v="3"/>
    <n v="352"/>
    <n v="1"/>
    <n v="3158"/>
    <x v="2"/>
    <n v="18"/>
    <n v="1"/>
    <s v="Male"/>
    <n v="0"/>
    <n v="2020"/>
    <x v="8"/>
    <x v="8"/>
    <x v="2"/>
    <x v="1"/>
    <x v="2"/>
  </r>
  <r>
    <x v="636"/>
    <d v="2020-11-28T00:45:36"/>
    <x v="0"/>
    <n v="264"/>
    <n v="4"/>
    <n v="4591"/>
    <x v="0"/>
    <n v="18"/>
    <n v="0"/>
    <s v="Male"/>
    <n v="0"/>
    <n v="2020"/>
    <x v="3"/>
    <x v="3"/>
    <x v="2"/>
    <x v="0"/>
    <x v="0"/>
  </r>
  <r>
    <x v="636"/>
    <d v="2021-07-18T10:50:02"/>
    <x v="1"/>
    <n v="406"/>
    <n v="2"/>
    <n v="1741"/>
    <x v="0"/>
    <n v="18"/>
    <n v="1"/>
    <s v="Male"/>
    <n v="0"/>
    <n v="2021"/>
    <x v="7"/>
    <x v="7"/>
    <x v="2"/>
    <x v="1"/>
    <x v="0"/>
  </r>
  <r>
    <x v="636"/>
    <d v="2020-03-09T17:46:37"/>
    <x v="2"/>
    <n v="170"/>
    <n v="4"/>
    <n v="1299"/>
    <x v="0"/>
    <n v="18"/>
    <n v="1"/>
    <s v="Male"/>
    <n v="0"/>
    <n v="2020"/>
    <x v="1"/>
    <x v="1"/>
    <x v="2"/>
    <x v="1"/>
    <x v="0"/>
  </r>
  <r>
    <x v="637"/>
    <d v="2021-09-29T15:37:29"/>
    <x v="0"/>
    <n v="15"/>
    <n v="3"/>
    <n v="2118"/>
    <x v="1"/>
    <n v="32"/>
    <n v="0"/>
    <s v="Male"/>
    <n v="1"/>
    <n v="2021"/>
    <x v="0"/>
    <x v="0"/>
    <x v="0"/>
    <x v="0"/>
    <x v="1"/>
  </r>
  <r>
    <x v="637"/>
    <d v="2021-03-20T10:41:21"/>
    <x v="3"/>
    <n v="176"/>
    <n v="3"/>
    <n v="3242"/>
    <x v="0"/>
    <n v="32"/>
    <n v="0"/>
    <s v="Male"/>
    <n v="1"/>
    <n v="2021"/>
    <x v="1"/>
    <x v="1"/>
    <x v="0"/>
    <x v="0"/>
    <x v="0"/>
  </r>
  <r>
    <x v="637"/>
    <d v="2021-01-29T17:44:41"/>
    <x v="1"/>
    <n v="304"/>
    <n v="1"/>
    <n v="4917"/>
    <x v="0"/>
    <n v="32"/>
    <n v="0"/>
    <s v="Male"/>
    <n v="1"/>
    <n v="2021"/>
    <x v="5"/>
    <x v="5"/>
    <x v="0"/>
    <x v="0"/>
    <x v="0"/>
  </r>
  <r>
    <x v="637"/>
    <d v="2021-10-29T22:03:01"/>
    <x v="1"/>
    <n v="295"/>
    <n v="1"/>
    <n v="2590"/>
    <x v="1"/>
    <n v="32"/>
    <n v="0"/>
    <s v="Male"/>
    <n v="1"/>
    <n v="2021"/>
    <x v="11"/>
    <x v="11"/>
    <x v="0"/>
    <x v="0"/>
    <x v="1"/>
  </r>
  <r>
    <x v="637"/>
    <d v="2021-01-13T18:19:20"/>
    <x v="2"/>
    <n v="207"/>
    <n v="4"/>
    <n v="1516"/>
    <x v="1"/>
    <n v="32"/>
    <n v="0"/>
    <s v="Male"/>
    <n v="1"/>
    <n v="2021"/>
    <x v="5"/>
    <x v="5"/>
    <x v="0"/>
    <x v="0"/>
    <x v="1"/>
  </r>
  <r>
    <x v="637"/>
    <d v="2021-12-26T04:46:20"/>
    <x v="2"/>
    <n v="29"/>
    <n v="4"/>
    <n v="3602"/>
    <x v="0"/>
    <n v="32"/>
    <n v="1"/>
    <s v="Male"/>
    <n v="1"/>
    <n v="2021"/>
    <x v="9"/>
    <x v="9"/>
    <x v="0"/>
    <x v="1"/>
    <x v="0"/>
  </r>
  <r>
    <x v="637"/>
    <d v="2023-01-24T16:40:26"/>
    <x v="2"/>
    <n v="70"/>
    <n v="2"/>
    <n v="439"/>
    <x v="0"/>
    <n v="32"/>
    <n v="1"/>
    <s v="Male"/>
    <n v="1"/>
    <n v="2023"/>
    <x v="5"/>
    <x v="5"/>
    <x v="0"/>
    <x v="1"/>
    <x v="0"/>
  </r>
  <r>
    <x v="637"/>
    <d v="2020-06-10T18:42:14"/>
    <x v="0"/>
    <n v="278"/>
    <n v="2"/>
    <n v="4226"/>
    <x v="1"/>
    <n v="32"/>
    <n v="1"/>
    <s v="Male"/>
    <n v="1"/>
    <n v="2020"/>
    <x v="8"/>
    <x v="8"/>
    <x v="0"/>
    <x v="1"/>
    <x v="1"/>
  </r>
  <r>
    <x v="638"/>
    <d v="2020-08-18T23:26:57"/>
    <x v="0"/>
    <n v="241"/>
    <n v="5"/>
    <n v="2201"/>
    <x v="2"/>
    <n v="37"/>
    <n v="1"/>
    <s v="Male"/>
    <n v="0"/>
    <n v="2020"/>
    <x v="10"/>
    <x v="10"/>
    <x v="0"/>
    <x v="1"/>
    <x v="2"/>
  </r>
  <r>
    <x v="638"/>
    <d v="2022-06-29T20:49:00"/>
    <x v="1"/>
    <n v="311"/>
    <n v="3"/>
    <n v="4885"/>
    <x v="0"/>
    <n v="37"/>
    <n v="0"/>
    <s v="Male"/>
    <n v="0"/>
    <n v="2022"/>
    <x v="8"/>
    <x v="8"/>
    <x v="0"/>
    <x v="0"/>
    <x v="0"/>
  </r>
  <r>
    <x v="638"/>
    <d v="2020-01-27T05:30:32"/>
    <x v="3"/>
    <n v="460"/>
    <n v="1"/>
    <n v="963"/>
    <x v="1"/>
    <n v="37"/>
    <n v="1"/>
    <s v="Male"/>
    <n v="0"/>
    <n v="2020"/>
    <x v="5"/>
    <x v="5"/>
    <x v="0"/>
    <x v="1"/>
    <x v="1"/>
  </r>
  <r>
    <x v="638"/>
    <d v="2022-02-15T16:49:46"/>
    <x v="3"/>
    <n v="11"/>
    <n v="5"/>
    <n v="2481"/>
    <x v="2"/>
    <n v="37"/>
    <n v="1"/>
    <s v="Male"/>
    <n v="0"/>
    <n v="2022"/>
    <x v="6"/>
    <x v="6"/>
    <x v="0"/>
    <x v="1"/>
    <x v="2"/>
  </r>
  <r>
    <x v="639"/>
    <d v="2023-05-22T07:40:48"/>
    <x v="1"/>
    <n v="197"/>
    <n v="5"/>
    <n v="2729"/>
    <x v="3"/>
    <n v="68"/>
    <n v="0"/>
    <s v="Male"/>
    <n v="0"/>
    <n v="2023"/>
    <x v="2"/>
    <x v="2"/>
    <x v="3"/>
    <x v="0"/>
    <x v="3"/>
  </r>
  <r>
    <x v="639"/>
    <d v="2021-07-12T15:36:57"/>
    <x v="3"/>
    <n v="469"/>
    <n v="2"/>
    <n v="4723"/>
    <x v="0"/>
    <n v="68"/>
    <n v="0"/>
    <s v="Male"/>
    <n v="0"/>
    <n v="2021"/>
    <x v="7"/>
    <x v="7"/>
    <x v="3"/>
    <x v="0"/>
    <x v="0"/>
  </r>
  <r>
    <x v="639"/>
    <d v="2020-01-27T01:55:01"/>
    <x v="3"/>
    <n v="228"/>
    <n v="2"/>
    <n v="1240"/>
    <x v="2"/>
    <n v="68"/>
    <n v="0"/>
    <s v="Male"/>
    <n v="0"/>
    <n v="2020"/>
    <x v="5"/>
    <x v="5"/>
    <x v="3"/>
    <x v="0"/>
    <x v="2"/>
  </r>
  <r>
    <x v="639"/>
    <d v="2020-12-10T21:17:40"/>
    <x v="3"/>
    <n v="262"/>
    <n v="4"/>
    <n v="1987"/>
    <x v="0"/>
    <n v="68"/>
    <n v="0"/>
    <s v="Male"/>
    <n v="0"/>
    <n v="2020"/>
    <x v="9"/>
    <x v="9"/>
    <x v="3"/>
    <x v="0"/>
    <x v="0"/>
  </r>
  <r>
    <x v="640"/>
    <d v="2021-11-13T06:54:39"/>
    <x v="3"/>
    <n v="333"/>
    <n v="1"/>
    <n v="346"/>
    <x v="0"/>
    <n v="60"/>
    <n v="0"/>
    <s v="Female"/>
    <n v="0"/>
    <n v="2021"/>
    <x v="3"/>
    <x v="3"/>
    <x v="1"/>
    <x v="0"/>
    <x v="0"/>
  </r>
  <r>
    <x v="640"/>
    <d v="2021-10-29T08:03:59"/>
    <x v="1"/>
    <n v="389"/>
    <n v="4"/>
    <n v="2499"/>
    <x v="2"/>
    <n v="60"/>
    <n v="0"/>
    <s v="Female"/>
    <n v="0"/>
    <n v="2021"/>
    <x v="11"/>
    <x v="11"/>
    <x v="1"/>
    <x v="0"/>
    <x v="2"/>
  </r>
  <r>
    <x v="640"/>
    <d v="2022-06-18T04:44:15"/>
    <x v="0"/>
    <n v="386"/>
    <n v="1"/>
    <n v="4443"/>
    <x v="3"/>
    <n v="60"/>
    <n v="0"/>
    <s v="Female"/>
    <n v="0"/>
    <n v="2022"/>
    <x v="8"/>
    <x v="8"/>
    <x v="1"/>
    <x v="0"/>
    <x v="3"/>
  </r>
  <r>
    <x v="640"/>
    <d v="2022-04-04T13:30:06"/>
    <x v="0"/>
    <n v="80"/>
    <n v="5"/>
    <n v="868"/>
    <x v="0"/>
    <n v="60"/>
    <n v="0"/>
    <s v="Female"/>
    <n v="0"/>
    <n v="2022"/>
    <x v="4"/>
    <x v="4"/>
    <x v="1"/>
    <x v="0"/>
    <x v="0"/>
  </r>
  <r>
    <x v="640"/>
    <d v="2020-12-07T08:41:03"/>
    <x v="3"/>
    <n v="358"/>
    <n v="3"/>
    <n v="3645"/>
    <x v="0"/>
    <n v="60"/>
    <n v="0"/>
    <s v="Female"/>
    <n v="0"/>
    <n v="2020"/>
    <x v="9"/>
    <x v="9"/>
    <x v="1"/>
    <x v="0"/>
    <x v="0"/>
  </r>
  <r>
    <x v="640"/>
    <d v="2020-01-06T13:19:16"/>
    <x v="2"/>
    <n v="409"/>
    <n v="2"/>
    <n v="3239"/>
    <x v="2"/>
    <n v="60"/>
    <n v="1"/>
    <s v="Female"/>
    <n v="0"/>
    <n v="2020"/>
    <x v="5"/>
    <x v="5"/>
    <x v="1"/>
    <x v="1"/>
    <x v="2"/>
  </r>
  <r>
    <x v="641"/>
    <d v="2022-01-25T04:23:21"/>
    <x v="3"/>
    <n v="86"/>
    <n v="5"/>
    <n v="835"/>
    <x v="1"/>
    <n v="37"/>
    <n v="1"/>
    <s v="Female"/>
    <n v="1"/>
    <n v="2022"/>
    <x v="5"/>
    <x v="5"/>
    <x v="0"/>
    <x v="1"/>
    <x v="1"/>
  </r>
  <r>
    <x v="641"/>
    <d v="2020-09-26T11:17:56"/>
    <x v="3"/>
    <n v="476"/>
    <n v="4"/>
    <n v="2219"/>
    <x v="1"/>
    <n v="37"/>
    <n v="0"/>
    <s v="Female"/>
    <n v="1"/>
    <n v="2020"/>
    <x v="0"/>
    <x v="0"/>
    <x v="0"/>
    <x v="0"/>
    <x v="1"/>
  </r>
  <r>
    <x v="641"/>
    <d v="2022-02-25T22:46:00"/>
    <x v="0"/>
    <n v="428"/>
    <n v="3"/>
    <n v="3856"/>
    <x v="3"/>
    <n v="37"/>
    <n v="0"/>
    <s v="Female"/>
    <n v="1"/>
    <n v="2022"/>
    <x v="6"/>
    <x v="6"/>
    <x v="0"/>
    <x v="0"/>
    <x v="3"/>
  </r>
  <r>
    <x v="641"/>
    <d v="2020-01-26T15:47:31"/>
    <x v="2"/>
    <n v="74"/>
    <n v="2"/>
    <n v="2382"/>
    <x v="2"/>
    <n v="37"/>
    <n v="0"/>
    <s v="Female"/>
    <n v="1"/>
    <n v="2020"/>
    <x v="5"/>
    <x v="5"/>
    <x v="0"/>
    <x v="0"/>
    <x v="2"/>
  </r>
  <r>
    <x v="641"/>
    <d v="2022-06-18T19:24:21"/>
    <x v="2"/>
    <n v="305"/>
    <n v="2"/>
    <n v="4579"/>
    <x v="1"/>
    <n v="37"/>
    <n v="0"/>
    <s v="Female"/>
    <n v="1"/>
    <n v="2022"/>
    <x v="8"/>
    <x v="8"/>
    <x v="0"/>
    <x v="0"/>
    <x v="1"/>
  </r>
  <r>
    <x v="641"/>
    <d v="2020-02-07T17:02:04"/>
    <x v="1"/>
    <n v="45"/>
    <n v="5"/>
    <n v="3830"/>
    <x v="0"/>
    <n v="37"/>
    <n v="1"/>
    <s v="Female"/>
    <n v="1"/>
    <n v="2020"/>
    <x v="6"/>
    <x v="6"/>
    <x v="0"/>
    <x v="1"/>
    <x v="0"/>
  </r>
  <r>
    <x v="641"/>
    <d v="2023-05-10T16:48:33"/>
    <x v="3"/>
    <n v="209"/>
    <n v="2"/>
    <n v="3892"/>
    <x v="2"/>
    <n v="37"/>
    <n v="1"/>
    <s v="Female"/>
    <n v="1"/>
    <n v="2023"/>
    <x v="2"/>
    <x v="2"/>
    <x v="0"/>
    <x v="1"/>
    <x v="2"/>
  </r>
  <r>
    <x v="641"/>
    <d v="2021-08-17T23:28:33"/>
    <x v="2"/>
    <n v="473"/>
    <n v="4"/>
    <n v="4969"/>
    <x v="2"/>
    <n v="37"/>
    <n v="1"/>
    <s v="Female"/>
    <n v="1"/>
    <n v="2021"/>
    <x v="10"/>
    <x v="10"/>
    <x v="0"/>
    <x v="1"/>
    <x v="2"/>
  </r>
  <r>
    <x v="642"/>
    <d v="2020-10-24T13:58:44"/>
    <x v="0"/>
    <n v="132"/>
    <n v="1"/>
    <n v="4496"/>
    <x v="1"/>
    <n v="26"/>
    <n v="1"/>
    <s v="Female"/>
    <n v="0"/>
    <n v="2020"/>
    <x v="11"/>
    <x v="11"/>
    <x v="0"/>
    <x v="1"/>
    <x v="1"/>
  </r>
  <r>
    <x v="642"/>
    <d v="2023-03-01T03:09:44"/>
    <x v="2"/>
    <n v="165"/>
    <n v="2"/>
    <n v="1294"/>
    <x v="0"/>
    <n v="26"/>
    <n v="0"/>
    <s v="Female"/>
    <n v="0"/>
    <n v="2023"/>
    <x v="1"/>
    <x v="1"/>
    <x v="0"/>
    <x v="0"/>
    <x v="0"/>
  </r>
  <r>
    <x v="642"/>
    <d v="2020-09-14T19:45:13"/>
    <x v="3"/>
    <n v="66"/>
    <n v="2"/>
    <n v="4038"/>
    <x v="1"/>
    <n v="26"/>
    <n v="0"/>
    <s v="Female"/>
    <n v="0"/>
    <n v="2020"/>
    <x v="0"/>
    <x v="0"/>
    <x v="0"/>
    <x v="0"/>
    <x v="1"/>
  </r>
  <r>
    <x v="643"/>
    <d v="2022-05-24T23:06:59"/>
    <x v="0"/>
    <n v="427"/>
    <n v="4"/>
    <n v="4498"/>
    <x v="2"/>
    <n v="25"/>
    <n v="0"/>
    <s v="Female"/>
    <n v="0"/>
    <n v="2022"/>
    <x v="2"/>
    <x v="2"/>
    <x v="2"/>
    <x v="0"/>
    <x v="2"/>
  </r>
  <r>
    <x v="643"/>
    <d v="2020-09-16T19:50:27"/>
    <x v="2"/>
    <n v="301"/>
    <n v="2"/>
    <n v="1593"/>
    <x v="2"/>
    <n v="25"/>
    <n v="1"/>
    <s v="Female"/>
    <n v="0"/>
    <n v="2020"/>
    <x v="0"/>
    <x v="0"/>
    <x v="2"/>
    <x v="1"/>
    <x v="2"/>
  </r>
  <r>
    <x v="643"/>
    <d v="2021-09-08T20:00:45"/>
    <x v="2"/>
    <n v="51"/>
    <n v="2"/>
    <n v="2801"/>
    <x v="0"/>
    <n v="25"/>
    <n v="1"/>
    <s v="Female"/>
    <n v="0"/>
    <n v="2021"/>
    <x v="0"/>
    <x v="0"/>
    <x v="2"/>
    <x v="1"/>
    <x v="0"/>
  </r>
  <r>
    <x v="643"/>
    <d v="2023-01-23T00:09:47"/>
    <x v="2"/>
    <n v="369"/>
    <n v="2"/>
    <n v="2422"/>
    <x v="0"/>
    <n v="25"/>
    <n v="0"/>
    <s v="Female"/>
    <n v="0"/>
    <n v="2023"/>
    <x v="5"/>
    <x v="5"/>
    <x v="2"/>
    <x v="0"/>
    <x v="0"/>
  </r>
  <r>
    <x v="643"/>
    <d v="2020-02-27T14:07:06"/>
    <x v="0"/>
    <n v="340"/>
    <n v="2"/>
    <n v="2341"/>
    <x v="0"/>
    <n v="25"/>
    <n v="0"/>
    <s v="Female"/>
    <n v="0"/>
    <n v="2020"/>
    <x v="6"/>
    <x v="6"/>
    <x v="2"/>
    <x v="0"/>
    <x v="0"/>
  </r>
  <r>
    <x v="643"/>
    <d v="2023-03-04T15:37:50"/>
    <x v="0"/>
    <n v="345"/>
    <n v="1"/>
    <n v="2412"/>
    <x v="2"/>
    <n v="25"/>
    <n v="0"/>
    <s v="Female"/>
    <n v="0"/>
    <n v="2023"/>
    <x v="1"/>
    <x v="1"/>
    <x v="2"/>
    <x v="0"/>
    <x v="2"/>
  </r>
  <r>
    <x v="643"/>
    <d v="2022-11-23T02:29:27"/>
    <x v="2"/>
    <n v="288"/>
    <n v="2"/>
    <n v="3635"/>
    <x v="0"/>
    <n v="25"/>
    <n v="0"/>
    <s v="Female"/>
    <n v="0"/>
    <n v="2022"/>
    <x v="3"/>
    <x v="3"/>
    <x v="2"/>
    <x v="0"/>
    <x v="0"/>
  </r>
  <r>
    <x v="643"/>
    <d v="2020-10-28T07:22:28"/>
    <x v="0"/>
    <n v="384"/>
    <n v="2"/>
    <n v="3593"/>
    <x v="0"/>
    <n v="25"/>
    <n v="1"/>
    <s v="Female"/>
    <n v="0"/>
    <n v="2020"/>
    <x v="11"/>
    <x v="11"/>
    <x v="2"/>
    <x v="1"/>
    <x v="0"/>
  </r>
  <r>
    <x v="643"/>
    <d v="2022-04-12T13:12:00"/>
    <x v="3"/>
    <n v="142"/>
    <n v="3"/>
    <n v="1635"/>
    <x v="0"/>
    <n v="25"/>
    <n v="1"/>
    <s v="Female"/>
    <n v="0"/>
    <n v="2022"/>
    <x v="4"/>
    <x v="4"/>
    <x v="2"/>
    <x v="1"/>
    <x v="0"/>
  </r>
  <r>
    <x v="643"/>
    <d v="2023-02-02T03:02:52"/>
    <x v="1"/>
    <n v="32"/>
    <n v="4"/>
    <n v="4667"/>
    <x v="1"/>
    <n v="25"/>
    <n v="0"/>
    <s v="Female"/>
    <n v="0"/>
    <n v="2023"/>
    <x v="6"/>
    <x v="6"/>
    <x v="2"/>
    <x v="0"/>
    <x v="1"/>
  </r>
  <r>
    <x v="643"/>
    <d v="2021-04-04T13:43:15"/>
    <x v="3"/>
    <n v="148"/>
    <n v="1"/>
    <n v="2133"/>
    <x v="2"/>
    <n v="25"/>
    <n v="1"/>
    <s v="Female"/>
    <n v="0"/>
    <n v="2021"/>
    <x v="4"/>
    <x v="4"/>
    <x v="2"/>
    <x v="1"/>
    <x v="2"/>
  </r>
  <r>
    <x v="643"/>
    <d v="2022-10-24T21:56:46"/>
    <x v="0"/>
    <n v="285"/>
    <n v="1"/>
    <n v="3435"/>
    <x v="1"/>
    <n v="25"/>
    <n v="1"/>
    <s v="Female"/>
    <n v="0"/>
    <n v="2022"/>
    <x v="11"/>
    <x v="11"/>
    <x v="2"/>
    <x v="1"/>
    <x v="1"/>
  </r>
  <r>
    <x v="643"/>
    <d v="2022-06-05T14:27:16"/>
    <x v="2"/>
    <n v="28"/>
    <n v="2"/>
    <n v="3598"/>
    <x v="1"/>
    <n v="25"/>
    <n v="0"/>
    <s v="Female"/>
    <n v="0"/>
    <n v="2022"/>
    <x v="8"/>
    <x v="8"/>
    <x v="2"/>
    <x v="0"/>
    <x v="1"/>
  </r>
  <r>
    <x v="643"/>
    <d v="2022-01-19T10:45:22"/>
    <x v="2"/>
    <n v="361"/>
    <n v="2"/>
    <n v="4751"/>
    <x v="1"/>
    <n v="25"/>
    <n v="0"/>
    <s v="Female"/>
    <n v="0"/>
    <n v="2022"/>
    <x v="5"/>
    <x v="5"/>
    <x v="2"/>
    <x v="0"/>
    <x v="1"/>
  </r>
  <r>
    <x v="643"/>
    <d v="2021-05-08T04:14:34"/>
    <x v="0"/>
    <n v="249"/>
    <n v="3"/>
    <n v="1673"/>
    <x v="1"/>
    <n v="25"/>
    <n v="0"/>
    <s v="Female"/>
    <n v="0"/>
    <n v="2021"/>
    <x v="2"/>
    <x v="2"/>
    <x v="2"/>
    <x v="0"/>
    <x v="1"/>
  </r>
  <r>
    <x v="643"/>
    <d v="2020-12-17T18:16:28"/>
    <x v="0"/>
    <n v="410"/>
    <n v="1"/>
    <n v="2548"/>
    <x v="0"/>
    <n v="25"/>
    <n v="0"/>
    <s v="Female"/>
    <n v="0"/>
    <n v="2020"/>
    <x v="9"/>
    <x v="9"/>
    <x v="2"/>
    <x v="0"/>
    <x v="0"/>
  </r>
  <r>
    <x v="643"/>
    <d v="2022-10-13T23:51:56"/>
    <x v="0"/>
    <n v="260"/>
    <n v="1"/>
    <n v="3983"/>
    <x v="0"/>
    <n v="25"/>
    <n v="0"/>
    <s v="Female"/>
    <n v="0"/>
    <n v="2022"/>
    <x v="11"/>
    <x v="11"/>
    <x v="2"/>
    <x v="0"/>
    <x v="0"/>
  </r>
  <r>
    <x v="644"/>
    <d v="2020-02-15T07:57:58"/>
    <x v="3"/>
    <n v="378"/>
    <n v="4"/>
    <n v="4816"/>
    <x v="0"/>
    <n v="52"/>
    <n v="0"/>
    <s v="Female"/>
    <n v="0"/>
    <n v="2020"/>
    <x v="6"/>
    <x v="6"/>
    <x v="1"/>
    <x v="0"/>
    <x v="0"/>
  </r>
  <r>
    <x v="644"/>
    <d v="2022-02-19T18:07:19"/>
    <x v="3"/>
    <n v="268"/>
    <n v="4"/>
    <n v="3008"/>
    <x v="0"/>
    <n v="52"/>
    <n v="1"/>
    <s v="Female"/>
    <n v="0"/>
    <n v="2022"/>
    <x v="6"/>
    <x v="6"/>
    <x v="1"/>
    <x v="1"/>
    <x v="0"/>
  </r>
  <r>
    <x v="644"/>
    <d v="2022-09-09T15:18:41"/>
    <x v="0"/>
    <n v="153"/>
    <n v="1"/>
    <n v="4235"/>
    <x v="0"/>
    <n v="52"/>
    <n v="0"/>
    <s v="Female"/>
    <n v="0"/>
    <n v="2022"/>
    <x v="0"/>
    <x v="0"/>
    <x v="1"/>
    <x v="0"/>
    <x v="0"/>
  </r>
  <r>
    <x v="644"/>
    <d v="2021-09-27T23:31:37"/>
    <x v="3"/>
    <n v="233"/>
    <n v="2"/>
    <n v="3184"/>
    <x v="1"/>
    <n v="52"/>
    <n v="0"/>
    <s v="Female"/>
    <n v="0"/>
    <n v="2021"/>
    <x v="0"/>
    <x v="0"/>
    <x v="1"/>
    <x v="0"/>
    <x v="1"/>
  </r>
  <r>
    <x v="644"/>
    <d v="2022-09-26T17:36:22"/>
    <x v="3"/>
    <n v="190"/>
    <n v="2"/>
    <n v="1003"/>
    <x v="0"/>
    <n v="52"/>
    <n v="0"/>
    <s v="Female"/>
    <n v="0"/>
    <n v="2022"/>
    <x v="0"/>
    <x v="0"/>
    <x v="1"/>
    <x v="0"/>
    <x v="0"/>
  </r>
  <r>
    <x v="644"/>
    <d v="2022-03-31T22:14:06"/>
    <x v="0"/>
    <n v="64"/>
    <n v="5"/>
    <n v="2317"/>
    <x v="2"/>
    <n v="52"/>
    <n v="0"/>
    <s v="Female"/>
    <n v="0"/>
    <n v="2022"/>
    <x v="1"/>
    <x v="1"/>
    <x v="1"/>
    <x v="0"/>
    <x v="2"/>
  </r>
  <r>
    <x v="644"/>
    <d v="2023-01-04T21:55:50"/>
    <x v="1"/>
    <n v="332"/>
    <n v="3"/>
    <n v="2169"/>
    <x v="2"/>
    <n v="52"/>
    <n v="0"/>
    <s v="Female"/>
    <n v="0"/>
    <n v="2023"/>
    <x v="5"/>
    <x v="5"/>
    <x v="1"/>
    <x v="0"/>
    <x v="2"/>
  </r>
  <r>
    <x v="645"/>
    <d v="2023-04-06T20:49:11"/>
    <x v="1"/>
    <n v="424"/>
    <n v="3"/>
    <n v="4868"/>
    <x v="0"/>
    <n v="43"/>
    <n v="0"/>
    <s v="Female"/>
    <n v="0"/>
    <n v="2023"/>
    <x v="4"/>
    <x v="4"/>
    <x v="1"/>
    <x v="0"/>
    <x v="0"/>
  </r>
  <r>
    <x v="645"/>
    <d v="2021-10-20T04:19:01"/>
    <x v="0"/>
    <n v="341"/>
    <n v="1"/>
    <n v="3423"/>
    <x v="0"/>
    <n v="43"/>
    <n v="0"/>
    <s v="Female"/>
    <n v="0"/>
    <n v="2021"/>
    <x v="11"/>
    <x v="11"/>
    <x v="1"/>
    <x v="0"/>
    <x v="0"/>
  </r>
  <r>
    <x v="645"/>
    <d v="2022-01-12T11:05:17"/>
    <x v="2"/>
    <n v="352"/>
    <n v="1"/>
    <n v="4507"/>
    <x v="2"/>
    <n v="43"/>
    <n v="0"/>
    <s v="Female"/>
    <n v="0"/>
    <n v="2022"/>
    <x v="5"/>
    <x v="5"/>
    <x v="1"/>
    <x v="0"/>
    <x v="2"/>
  </r>
  <r>
    <x v="645"/>
    <d v="2023-05-03T17:08:23"/>
    <x v="0"/>
    <n v="32"/>
    <n v="3"/>
    <n v="3842"/>
    <x v="1"/>
    <n v="43"/>
    <n v="1"/>
    <s v="Female"/>
    <n v="0"/>
    <n v="2023"/>
    <x v="2"/>
    <x v="2"/>
    <x v="1"/>
    <x v="1"/>
    <x v="1"/>
  </r>
  <r>
    <x v="646"/>
    <d v="2022-05-11T02:46:52"/>
    <x v="2"/>
    <n v="213"/>
    <n v="5"/>
    <n v="3588"/>
    <x v="1"/>
    <n v="39"/>
    <n v="0"/>
    <s v="Female"/>
    <n v="0"/>
    <n v="2022"/>
    <x v="2"/>
    <x v="2"/>
    <x v="0"/>
    <x v="0"/>
    <x v="1"/>
  </r>
  <r>
    <x v="646"/>
    <d v="2020-10-24T06:12:20"/>
    <x v="1"/>
    <n v="155"/>
    <n v="3"/>
    <n v="3480"/>
    <x v="2"/>
    <n v="39"/>
    <n v="1"/>
    <s v="Female"/>
    <n v="0"/>
    <n v="2020"/>
    <x v="11"/>
    <x v="11"/>
    <x v="0"/>
    <x v="1"/>
    <x v="2"/>
  </r>
  <r>
    <x v="646"/>
    <d v="2023-09-08T18:08:05"/>
    <x v="0"/>
    <n v="98"/>
    <n v="1"/>
    <n v="3342"/>
    <x v="1"/>
    <n v="39"/>
    <n v="1"/>
    <s v="Female"/>
    <n v="0"/>
    <n v="2023"/>
    <x v="0"/>
    <x v="0"/>
    <x v="0"/>
    <x v="1"/>
    <x v="1"/>
  </r>
  <r>
    <x v="646"/>
    <d v="2020-12-01T11:54:02"/>
    <x v="1"/>
    <n v="67"/>
    <n v="1"/>
    <n v="1038"/>
    <x v="1"/>
    <n v="39"/>
    <n v="1"/>
    <s v="Female"/>
    <n v="0"/>
    <n v="2020"/>
    <x v="9"/>
    <x v="9"/>
    <x v="0"/>
    <x v="1"/>
    <x v="1"/>
  </r>
  <r>
    <x v="647"/>
    <d v="2020-03-09T01:25:05"/>
    <x v="2"/>
    <n v="433"/>
    <n v="5"/>
    <n v="4635"/>
    <x v="0"/>
    <n v="61"/>
    <n v="0"/>
    <s v="Female"/>
    <n v="1"/>
    <n v="2020"/>
    <x v="1"/>
    <x v="1"/>
    <x v="3"/>
    <x v="0"/>
    <x v="0"/>
  </r>
  <r>
    <x v="647"/>
    <d v="2023-03-12T06:25:03"/>
    <x v="2"/>
    <n v="223"/>
    <n v="2"/>
    <n v="2023"/>
    <x v="1"/>
    <n v="61"/>
    <n v="0"/>
    <s v="Female"/>
    <n v="1"/>
    <n v="2023"/>
    <x v="1"/>
    <x v="1"/>
    <x v="3"/>
    <x v="0"/>
    <x v="1"/>
  </r>
  <r>
    <x v="647"/>
    <d v="2020-11-01T18:57:54"/>
    <x v="2"/>
    <n v="203"/>
    <n v="1"/>
    <n v="4759"/>
    <x v="0"/>
    <n v="61"/>
    <n v="0"/>
    <s v="Female"/>
    <n v="1"/>
    <n v="2020"/>
    <x v="3"/>
    <x v="3"/>
    <x v="3"/>
    <x v="0"/>
    <x v="0"/>
  </r>
  <r>
    <x v="647"/>
    <d v="2021-12-09T21:26:54"/>
    <x v="3"/>
    <n v="125"/>
    <n v="5"/>
    <n v="1393"/>
    <x v="2"/>
    <n v="61"/>
    <n v="0"/>
    <s v="Female"/>
    <n v="1"/>
    <n v="2021"/>
    <x v="9"/>
    <x v="9"/>
    <x v="3"/>
    <x v="0"/>
    <x v="2"/>
  </r>
  <r>
    <x v="647"/>
    <d v="2020-04-04T02:06:34"/>
    <x v="3"/>
    <n v="474"/>
    <n v="2"/>
    <n v="2331"/>
    <x v="0"/>
    <n v="61"/>
    <n v="1"/>
    <s v="Female"/>
    <n v="1"/>
    <n v="2020"/>
    <x v="4"/>
    <x v="4"/>
    <x v="3"/>
    <x v="1"/>
    <x v="0"/>
  </r>
  <r>
    <x v="647"/>
    <d v="2023-01-24T19:28:26"/>
    <x v="2"/>
    <n v="92"/>
    <n v="4"/>
    <n v="1668"/>
    <x v="0"/>
    <n v="61"/>
    <n v="0"/>
    <s v="Female"/>
    <n v="1"/>
    <n v="2023"/>
    <x v="5"/>
    <x v="5"/>
    <x v="3"/>
    <x v="0"/>
    <x v="0"/>
  </r>
  <r>
    <x v="647"/>
    <d v="2021-07-11T05:25:32"/>
    <x v="2"/>
    <n v="434"/>
    <n v="2"/>
    <n v="1781"/>
    <x v="2"/>
    <n v="61"/>
    <n v="0"/>
    <s v="Female"/>
    <n v="1"/>
    <n v="2021"/>
    <x v="7"/>
    <x v="7"/>
    <x v="3"/>
    <x v="0"/>
    <x v="2"/>
  </r>
  <r>
    <x v="647"/>
    <d v="2020-03-27T05:43:47"/>
    <x v="0"/>
    <n v="144"/>
    <n v="4"/>
    <n v="4978"/>
    <x v="0"/>
    <n v="61"/>
    <n v="1"/>
    <s v="Female"/>
    <n v="1"/>
    <n v="2020"/>
    <x v="1"/>
    <x v="1"/>
    <x v="3"/>
    <x v="1"/>
    <x v="0"/>
  </r>
  <r>
    <x v="648"/>
    <d v="2021-03-30T07:04:13"/>
    <x v="1"/>
    <n v="128"/>
    <n v="4"/>
    <n v="2723"/>
    <x v="0"/>
    <n v="34"/>
    <n v="0"/>
    <s v="Male"/>
    <n v="0"/>
    <n v="2021"/>
    <x v="1"/>
    <x v="1"/>
    <x v="0"/>
    <x v="0"/>
    <x v="0"/>
  </r>
  <r>
    <x v="648"/>
    <d v="2022-05-21T19:38:52"/>
    <x v="1"/>
    <n v="380"/>
    <n v="5"/>
    <n v="4514"/>
    <x v="3"/>
    <n v="34"/>
    <n v="0"/>
    <s v="Male"/>
    <n v="0"/>
    <n v="2022"/>
    <x v="2"/>
    <x v="2"/>
    <x v="0"/>
    <x v="0"/>
    <x v="3"/>
  </r>
  <r>
    <x v="648"/>
    <d v="2022-09-12T22:56:43"/>
    <x v="2"/>
    <n v="418"/>
    <n v="4"/>
    <n v="4543"/>
    <x v="3"/>
    <n v="34"/>
    <n v="0"/>
    <s v="Male"/>
    <n v="0"/>
    <n v="2022"/>
    <x v="0"/>
    <x v="0"/>
    <x v="0"/>
    <x v="0"/>
    <x v="3"/>
  </r>
  <r>
    <x v="648"/>
    <d v="2021-09-22T05:05:11"/>
    <x v="3"/>
    <n v="35"/>
    <n v="5"/>
    <n v="2942"/>
    <x v="0"/>
    <n v="34"/>
    <n v="1"/>
    <s v="Male"/>
    <n v="0"/>
    <n v="2021"/>
    <x v="0"/>
    <x v="0"/>
    <x v="0"/>
    <x v="1"/>
    <x v="0"/>
  </r>
  <r>
    <x v="648"/>
    <d v="2020-11-03T15:14:49"/>
    <x v="0"/>
    <n v="461"/>
    <n v="1"/>
    <n v="742"/>
    <x v="0"/>
    <n v="34"/>
    <n v="0"/>
    <s v="Male"/>
    <n v="0"/>
    <n v="2020"/>
    <x v="3"/>
    <x v="3"/>
    <x v="0"/>
    <x v="0"/>
    <x v="0"/>
  </r>
  <r>
    <x v="648"/>
    <d v="2021-09-10T20:45:17"/>
    <x v="0"/>
    <n v="202"/>
    <n v="3"/>
    <n v="4643"/>
    <x v="1"/>
    <n v="34"/>
    <n v="0"/>
    <s v="Male"/>
    <n v="0"/>
    <n v="2021"/>
    <x v="0"/>
    <x v="0"/>
    <x v="0"/>
    <x v="0"/>
    <x v="1"/>
  </r>
  <r>
    <x v="649"/>
    <d v="2021-07-24T16:52:33"/>
    <x v="2"/>
    <n v="73"/>
    <n v="1"/>
    <n v="4567"/>
    <x v="1"/>
    <n v="62"/>
    <n v="0"/>
    <s v="Female"/>
    <n v="0"/>
    <n v="2021"/>
    <x v="7"/>
    <x v="7"/>
    <x v="3"/>
    <x v="0"/>
    <x v="1"/>
  </r>
  <r>
    <x v="649"/>
    <d v="2022-03-04T10:53:22"/>
    <x v="0"/>
    <n v="59"/>
    <n v="3"/>
    <n v="757"/>
    <x v="2"/>
    <n v="62"/>
    <n v="0"/>
    <s v="Female"/>
    <n v="0"/>
    <n v="2022"/>
    <x v="1"/>
    <x v="1"/>
    <x v="3"/>
    <x v="0"/>
    <x v="2"/>
  </r>
  <r>
    <x v="649"/>
    <d v="2021-10-20T05:24:14"/>
    <x v="1"/>
    <n v="271"/>
    <n v="4"/>
    <n v="4987"/>
    <x v="1"/>
    <n v="62"/>
    <n v="0"/>
    <s v="Female"/>
    <n v="0"/>
    <n v="2021"/>
    <x v="11"/>
    <x v="11"/>
    <x v="3"/>
    <x v="0"/>
    <x v="1"/>
  </r>
  <r>
    <x v="649"/>
    <d v="2021-09-05T08:51:32"/>
    <x v="2"/>
    <n v="255"/>
    <n v="2"/>
    <n v="3278"/>
    <x v="0"/>
    <n v="62"/>
    <n v="0"/>
    <s v="Female"/>
    <n v="0"/>
    <n v="2021"/>
    <x v="0"/>
    <x v="0"/>
    <x v="3"/>
    <x v="0"/>
    <x v="0"/>
  </r>
  <r>
    <x v="649"/>
    <d v="2020-04-13T02:15:57"/>
    <x v="1"/>
    <n v="238"/>
    <n v="5"/>
    <n v="2936"/>
    <x v="1"/>
    <n v="62"/>
    <n v="1"/>
    <s v="Female"/>
    <n v="0"/>
    <n v="2020"/>
    <x v="4"/>
    <x v="4"/>
    <x v="3"/>
    <x v="1"/>
    <x v="1"/>
  </r>
  <r>
    <x v="649"/>
    <d v="2022-06-07T01:09:01"/>
    <x v="3"/>
    <n v="213"/>
    <n v="2"/>
    <n v="3169"/>
    <x v="2"/>
    <n v="62"/>
    <n v="1"/>
    <s v="Female"/>
    <n v="0"/>
    <n v="2022"/>
    <x v="8"/>
    <x v="8"/>
    <x v="3"/>
    <x v="1"/>
    <x v="2"/>
  </r>
  <r>
    <x v="650"/>
    <d v="2021-09-05T12:00:15"/>
    <x v="0"/>
    <n v="145"/>
    <n v="1"/>
    <n v="2921"/>
    <x v="0"/>
    <n v="41"/>
    <n v="0"/>
    <s v="Male"/>
    <n v="0"/>
    <n v="2021"/>
    <x v="0"/>
    <x v="0"/>
    <x v="1"/>
    <x v="0"/>
    <x v="0"/>
  </r>
  <r>
    <x v="650"/>
    <d v="2020-08-06T13:45:19"/>
    <x v="3"/>
    <n v="226"/>
    <n v="4"/>
    <n v="4970"/>
    <x v="1"/>
    <n v="41"/>
    <n v="0"/>
    <s v="Male"/>
    <n v="0"/>
    <n v="2020"/>
    <x v="10"/>
    <x v="10"/>
    <x v="1"/>
    <x v="0"/>
    <x v="1"/>
  </r>
  <r>
    <x v="650"/>
    <d v="2021-04-22T21:45:28"/>
    <x v="0"/>
    <n v="230"/>
    <n v="2"/>
    <n v="2552"/>
    <x v="0"/>
    <n v="41"/>
    <n v="0"/>
    <s v="Male"/>
    <n v="0"/>
    <n v="2021"/>
    <x v="4"/>
    <x v="4"/>
    <x v="1"/>
    <x v="0"/>
    <x v="0"/>
  </r>
  <r>
    <x v="650"/>
    <d v="2022-03-06T15:03:49"/>
    <x v="2"/>
    <n v="424"/>
    <n v="1"/>
    <n v="1043"/>
    <x v="3"/>
    <n v="41"/>
    <n v="1"/>
    <s v="Male"/>
    <n v="0"/>
    <n v="2022"/>
    <x v="1"/>
    <x v="1"/>
    <x v="1"/>
    <x v="1"/>
    <x v="3"/>
  </r>
  <r>
    <x v="650"/>
    <d v="2023-08-18T17:47:41"/>
    <x v="3"/>
    <n v="383"/>
    <n v="2"/>
    <n v="3365"/>
    <x v="0"/>
    <n v="41"/>
    <n v="1"/>
    <s v="Male"/>
    <n v="0"/>
    <n v="2023"/>
    <x v="10"/>
    <x v="10"/>
    <x v="1"/>
    <x v="1"/>
    <x v="0"/>
  </r>
  <r>
    <x v="651"/>
    <d v="2022-05-05T11:11:34"/>
    <x v="2"/>
    <n v="172"/>
    <n v="5"/>
    <n v="342"/>
    <x v="0"/>
    <n v="65"/>
    <n v="0"/>
    <s v="Female"/>
    <n v="1"/>
    <n v="2022"/>
    <x v="2"/>
    <x v="2"/>
    <x v="3"/>
    <x v="0"/>
    <x v="0"/>
  </r>
  <r>
    <x v="651"/>
    <d v="2021-11-30T12:53:27"/>
    <x v="0"/>
    <n v="217"/>
    <n v="3"/>
    <n v="4364"/>
    <x v="2"/>
    <n v="65"/>
    <n v="1"/>
    <s v="Female"/>
    <n v="1"/>
    <n v="2021"/>
    <x v="3"/>
    <x v="3"/>
    <x v="3"/>
    <x v="1"/>
    <x v="2"/>
  </r>
  <r>
    <x v="651"/>
    <d v="2020-02-11T14:48:45"/>
    <x v="0"/>
    <n v="462"/>
    <n v="5"/>
    <n v="2597"/>
    <x v="0"/>
    <n v="65"/>
    <n v="0"/>
    <s v="Female"/>
    <n v="1"/>
    <n v="2020"/>
    <x v="6"/>
    <x v="6"/>
    <x v="3"/>
    <x v="0"/>
    <x v="0"/>
  </r>
  <r>
    <x v="651"/>
    <d v="2021-09-23T15:26:59"/>
    <x v="1"/>
    <n v="169"/>
    <n v="4"/>
    <n v="1455"/>
    <x v="2"/>
    <n v="65"/>
    <n v="0"/>
    <s v="Female"/>
    <n v="1"/>
    <n v="2021"/>
    <x v="0"/>
    <x v="0"/>
    <x v="3"/>
    <x v="0"/>
    <x v="2"/>
  </r>
  <r>
    <x v="651"/>
    <d v="2023-08-25T21:48:42"/>
    <x v="2"/>
    <n v="110"/>
    <n v="4"/>
    <n v="5301"/>
    <x v="1"/>
    <n v="65"/>
    <n v="1"/>
    <s v="Female"/>
    <n v="1"/>
    <n v="2023"/>
    <x v="10"/>
    <x v="10"/>
    <x v="3"/>
    <x v="1"/>
    <x v="1"/>
  </r>
  <r>
    <x v="651"/>
    <d v="2021-12-01T16:48:51"/>
    <x v="1"/>
    <n v="265"/>
    <n v="3"/>
    <n v="4300"/>
    <x v="0"/>
    <n v="65"/>
    <n v="1"/>
    <s v="Female"/>
    <n v="1"/>
    <n v="2021"/>
    <x v="9"/>
    <x v="9"/>
    <x v="3"/>
    <x v="1"/>
    <x v="0"/>
  </r>
  <r>
    <x v="651"/>
    <d v="2022-06-29T01:00:52"/>
    <x v="2"/>
    <n v="29"/>
    <n v="5"/>
    <n v="2968"/>
    <x v="1"/>
    <n v="65"/>
    <n v="1"/>
    <s v="Female"/>
    <n v="1"/>
    <n v="2022"/>
    <x v="8"/>
    <x v="8"/>
    <x v="3"/>
    <x v="1"/>
    <x v="1"/>
  </r>
  <r>
    <x v="651"/>
    <d v="2021-02-18T13:56:52"/>
    <x v="2"/>
    <n v="308"/>
    <n v="3"/>
    <n v="1107"/>
    <x v="2"/>
    <n v="65"/>
    <n v="0"/>
    <s v="Female"/>
    <n v="1"/>
    <n v="2021"/>
    <x v="6"/>
    <x v="6"/>
    <x v="3"/>
    <x v="0"/>
    <x v="2"/>
  </r>
  <r>
    <x v="652"/>
    <d v="2022-08-28T06:38:07"/>
    <x v="2"/>
    <n v="378"/>
    <n v="4"/>
    <n v="3973"/>
    <x v="2"/>
    <n v="23"/>
    <n v="0"/>
    <s v="Male"/>
    <n v="0"/>
    <n v="2022"/>
    <x v="10"/>
    <x v="10"/>
    <x v="2"/>
    <x v="0"/>
    <x v="2"/>
  </r>
  <r>
    <x v="652"/>
    <d v="2023-03-02T00:04:35"/>
    <x v="1"/>
    <n v="375"/>
    <n v="1"/>
    <n v="532"/>
    <x v="1"/>
    <n v="23"/>
    <n v="1"/>
    <s v="Male"/>
    <n v="0"/>
    <n v="2023"/>
    <x v="1"/>
    <x v="1"/>
    <x v="2"/>
    <x v="1"/>
    <x v="1"/>
  </r>
  <r>
    <x v="652"/>
    <d v="2021-05-28T14:41:10"/>
    <x v="3"/>
    <n v="303"/>
    <n v="4"/>
    <n v="1004"/>
    <x v="3"/>
    <n v="23"/>
    <n v="0"/>
    <s v="Male"/>
    <n v="0"/>
    <n v="2021"/>
    <x v="2"/>
    <x v="2"/>
    <x v="2"/>
    <x v="0"/>
    <x v="3"/>
  </r>
  <r>
    <x v="652"/>
    <d v="2021-04-03T17:54:30"/>
    <x v="1"/>
    <n v="435"/>
    <n v="1"/>
    <n v="187"/>
    <x v="2"/>
    <n v="23"/>
    <n v="1"/>
    <s v="Male"/>
    <n v="0"/>
    <n v="2021"/>
    <x v="4"/>
    <x v="4"/>
    <x v="2"/>
    <x v="1"/>
    <x v="2"/>
  </r>
  <r>
    <x v="652"/>
    <d v="2020-05-26T16:48:04"/>
    <x v="2"/>
    <n v="224"/>
    <n v="4"/>
    <n v="4569"/>
    <x v="1"/>
    <n v="23"/>
    <n v="1"/>
    <s v="Male"/>
    <n v="0"/>
    <n v="2020"/>
    <x v="2"/>
    <x v="2"/>
    <x v="2"/>
    <x v="1"/>
    <x v="1"/>
  </r>
  <r>
    <x v="652"/>
    <d v="2020-08-04T14:07:24"/>
    <x v="1"/>
    <n v="184"/>
    <n v="1"/>
    <n v="720"/>
    <x v="0"/>
    <n v="23"/>
    <n v="1"/>
    <s v="Male"/>
    <n v="0"/>
    <n v="2020"/>
    <x v="10"/>
    <x v="10"/>
    <x v="2"/>
    <x v="1"/>
    <x v="0"/>
  </r>
  <r>
    <x v="652"/>
    <d v="2020-06-16T04:18:24"/>
    <x v="0"/>
    <n v="232"/>
    <n v="2"/>
    <n v="4069"/>
    <x v="2"/>
    <n v="23"/>
    <n v="1"/>
    <s v="Male"/>
    <n v="0"/>
    <n v="2020"/>
    <x v="8"/>
    <x v="8"/>
    <x v="2"/>
    <x v="1"/>
    <x v="2"/>
  </r>
  <r>
    <x v="652"/>
    <d v="2021-06-16T19:29:30"/>
    <x v="2"/>
    <n v="402"/>
    <n v="4"/>
    <n v="4515"/>
    <x v="0"/>
    <n v="23"/>
    <n v="0"/>
    <s v="Male"/>
    <n v="0"/>
    <n v="2021"/>
    <x v="8"/>
    <x v="8"/>
    <x v="2"/>
    <x v="0"/>
    <x v="0"/>
  </r>
  <r>
    <x v="653"/>
    <d v="2022-02-17T21:44:16"/>
    <x v="0"/>
    <n v="17"/>
    <n v="1"/>
    <n v="5009"/>
    <x v="2"/>
    <n v="57"/>
    <n v="1"/>
    <s v="Female"/>
    <n v="0"/>
    <n v="2022"/>
    <x v="6"/>
    <x v="6"/>
    <x v="1"/>
    <x v="1"/>
    <x v="2"/>
  </r>
  <r>
    <x v="653"/>
    <d v="2021-05-10T01:50:41"/>
    <x v="2"/>
    <n v="304"/>
    <n v="3"/>
    <n v="5150"/>
    <x v="0"/>
    <n v="57"/>
    <n v="0"/>
    <s v="Female"/>
    <n v="0"/>
    <n v="2021"/>
    <x v="2"/>
    <x v="2"/>
    <x v="1"/>
    <x v="0"/>
    <x v="0"/>
  </r>
  <r>
    <x v="653"/>
    <d v="2023-05-14T07:51:00"/>
    <x v="1"/>
    <n v="203"/>
    <n v="1"/>
    <n v="2934"/>
    <x v="1"/>
    <n v="57"/>
    <n v="0"/>
    <s v="Female"/>
    <n v="0"/>
    <n v="2023"/>
    <x v="2"/>
    <x v="2"/>
    <x v="1"/>
    <x v="0"/>
    <x v="1"/>
  </r>
  <r>
    <x v="653"/>
    <d v="2022-04-12T22:04:00"/>
    <x v="2"/>
    <n v="34"/>
    <n v="5"/>
    <n v="842"/>
    <x v="0"/>
    <n v="57"/>
    <n v="0"/>
    <s v="Female"/>
    <n v="0"/>
    <n v="2022"/>
    <x v="4"/>
    <x v="4"/>
    <x v="1"/>
    <x v="0"/>
    <x v="0"/>
  </r>
  <r>
    <x v="653"/>
    <d v="2023-04-04T03:55:16"/>
    <x v="2"/>
    <n v="75"/>
    <n v="2"/>
    <n v="4631"/>
    <x v="1"/>
    <n v="57"/>
    <n v="0"/>
    <s v="Female"/>
    <n v="0"/>
    <n v="2023"/>
    <x v="4"/>
    <x v="4"/>
    <x v="1"/>
    <x v="0"/>
    <x v="1"/>
  </r>
  <r>
    <x v="653"/>
    <d v="2021-02-23T19:51:26"/>
    <x v="0"/>
    <n v="199"/>
    <n v="4"/>
    <n v="3280"/>
    <x v="1"/>
    <n v="57"/>
    <n v="0"/>
    <s v="Female"/>
    <n v="0"/>
    <n v="2021"/>
    <x v="6"/>
    <x v="6"/>
    <x v="1"/>
    <x v="0"/>
    <x v="1"/>
  </r>
  <r>
    <x v="653"/>
    <d v="2023-03-26T19:11:56"/>
    <x v="3"/>
    <n v="156"/>
    <n v="1"/>
    <n v="1760"/>
    <x v="0"/>
    <n v="57"/>
    <n v="1"/>
    <s v="Female"/>
    <n v="0"/>
    <n v="2023"/>
    <x v="1"/>
    <x v="1"/>
    <x v="1"/>
    <x v="1"/>
    <x v="0"/>
  </r>
  <r>
    <x v="653"/>
    <d v="2021-07-02T18:52:52"/>
    <x v="2"/>
    <n v="466"/>
    <n v="1"/>
    <n v="1592"/>
    <x v="2"/>
    <n v="57"/>
    <n v="1"/>
    <s v="Female"/>
    <n v="0"/>
    <n v="2021"/>
    <x v="7"/>
    <x v="7"/>
    <x v="1"/>
    <x v="1"/>
    <x v="2"/>
  </r>
  <r>
    <x v="654"/>
    <d v="2021-11-18T05:33:55"/>
    <x v="0"/>
    <n v="447"/>
    <n v="3"/>
    <n v="3439"/>
    <x v="2"/>
    <n v="43"/>
    <n v="1"/>
    <s v="Male"/>
    <n v="0"/>
    <n v="2021"/>
    <x v="3"/>
    <x v="3"/>
    <x v="1"/>
    <x v="1"/>
    <x v="2"/>
  </r>
  <r>
    <x v="654"/>
    <d v="2021-05-03T12:05:40"/>
    <x v="2"/>
    <n v="84"/>
    <n v="2"/>
    <n v="4455"/>
    <x v="0"/>
    <n v="43"/>
    <n v="0"/>
    <s v="Male"/>
    <n v="0"/>
    <n v="2021"/>
    <x v="2"/>
    <x v="2"/>
    <x v="1"/>
    <x v="0"/>
    <x v="0"/>
  </r>
  <r>
    <x v="655"/>
    <d v="2020-02-23T00:01:16"/>
    <x v="1"/>
    <n v="264"/>
    <n v="1"/>
    <n v="3639"/>
    <x v="0"/>
    <n v="33"/>
    <n v="0"/>
    <s v="Male"/>
    <n v="0"/>
    <n v="2020"/>
    <x v="6"/>
    <x v="6"/>
    <x v="0"/>
    <x v="0"/>
    <x v="0"/>
  </r>
  <r>
    <x v="655"/>
    <d v="2021-05-20T10:37:38"/>
    <x v="3"/>
    <n v="425"/>
    <n v="1"/>
    <n v="1079"/>
    <x v="1"/>
    <n v="33"/>
    <n v="1"/>
    <s v="Male"/>
    <n v="0"/>
    <n v="2021"/>
    <x v="2"/>
    <x v="2"/>
    <x v="0"/>
    <x v="1"/>
    <x v="1"/>
  </r>
  <r>
    <x v="655"/>
    <d v="2021-03-27T15:42:23"/>
    <x v="3"/>
    <n v="481"/>
    <n v="2"/>
    <n v="943"/>
    <x v="1"/>
    <n v="33"/>
    <n v="0"/>
    <s v="Male"/>
    <n v="0"/>
    <n v="2021"/>
    <x v="1"/>
    <x v="1"/>
    <x v="0"/>
    <x v="0"/>
    <x v="1"/>
  </r>
  <r>
    <x v="656"/>
    <d v="2022-07-06T20:03:49"/>
    <x v="3"/>
    <n v="456"/>
    <n v="1"/>
    <n v="2848"/>
    <x v="1"/>
    <n v="27"/>
    <n v="1"/>
    <s v="Male"/>
    <n v="0"/>
    <n v="2022"/>
    <x v="7"/>
    <x v="7"/>
    <x v="0"/>
    <x v="1"/>
    <x v="1"/>
  </r>
  <r>
    <x v="656"/>
    <d v="2022-11-19T19:27:00"/>
    <x v="2"/>
    <n v="438"/>
    <n v="2"/>
    <n v="4323"/>
    <x v="1"/>
    <n v="27"/>
    <n v="0"/>
    <s v="Male"/>
    <n v="0"/>
    <n v="2022"/>
    <x v="3"/>
    <x v="3"/>
    <x v="0"/>
    <x v="0"/>
    <x v="1"/>
  </r>
  <r>
    <x v="656"/>
    <d v="2022-06-11T02:00:15"/>
    <x v="2"/>
    <n v="327"/>
    <n v="4"/>
    <n v="3261"/>
    <x v="0"/>
    <n v="27"/>
    <n v="0"/>
    <s v="Male"/>
    <n v="0"/>
    <n v="2022"/>
    <x v="8"/>
    <x v="8"/>
    <x v="0"/>
    <x v="0"/>
    <x v="0"/>
  </r>
  <r>
    <x v="656"/>
    <d v="2020-05-27T10:50:07"/>
    <x v="2"/>
    <n v="80"/>
    <n v="3"/>
    <n v="3834"/>
    <x v="1"/>
    <n v="27"/>
    <n v="0"/>
    <s v="Male"/>
    <n v="0"/>
    <n v="2020"/>
    <x v="2"/>
    <x v="2"/>
    <x v="0"/>
    <x v="0"/>
    <x v="1"/>
  </r>
  <r>
    <x v="657"/>
    <d v="2020-02-27T09:21:47"/>
    <x v="2"/>
    <n v="82"/>
    <n v="2"/>
    <n v="4052"/>
    <x v="0"/>
    <n v="29"/>
    <n v="0"/>
    <s v="Female"/>
    <n v="0"/>
    <n v="2020"/>
    <x v="6"/>
    <x v="6"/>
    <x v="0"/>
    <x v="0"/>
    <x v="0"/>
  </r>
  <r>
    <x v="657"/>
    <d v="2020-07-22T12:49:24"/>
    <x v="3"/>
    <n v="313"/>
    <n v="4"/>
    <n v="2945"/>
    <x v="0"/>
    <n v="29"/>
    <n v="0"/>
    <s v="Female"/>
    <n v="0"/>
    <n v="2020"/>
    <x v="7"/>
    <x v="7"/>
    <x v="0"/>
    <x v="0"/>
    <x v="0"/>
  </r>
  <r>
    <x v="657"/>
    <d v="2022-04-21T10:34:16"/>
    <x v="3"/>
    <n v="75"/>
    <n v="3"/>
    <n v="3723"/>
    <x v="0"/>
    <n v="29"/>
    <n v="1"/>
    <s v="Female"/>
    <n v="0"/>
    <n v="2022"/>
    <x v="4"/>
    <x v="4"/>
    <x v="0"/>
    <x v="1"/>
    <x v="0"/>
  </r>
  <r>
    <x v="657"/>
    <d v="2022-02-03T07:05:52"/>
    <x v="3"/>
    <n v="351"/>
    <n v="5"/>
    <n v="3721"/>
    <x v="0"/>
    <n v="29"/>
    <n v="1"/>
    <s v="Female"/>
    <n v="0"/>
    <n v="2022"/>
    <x v="6"/>
    <x v="6"/>
    <x v="0"/>
    <x v="1"/>
    <x v="0"/>
  </r>
  <r>
    <x v="658"/>
    <d v="2021-06-11T08:56:23"/>
    <x v="2"/>
    <n v="107"/>
    <n v="3"/>
    <n v="3774"/>
    <x v="2"/>
    <n v="49"/>
    <n v="1"/>
    <s v="Female"/>
    <n v="0"/>
    <n v="2021"/>
    <x v="8"/>
    <x v="8"/>
    <x v="1"/>
    <x v="1"/>
    <x v="2"/>
  </r>
  <r>
    <x v="658"/>
    <d v="2020-01-08T12:13:18"/>
    <x v="3"/>
    <n v="295"/>
    <n v="1"/>
    <n v="1283"/>
    <x v="0"/>
    <n v="49"/>
    <n v="0"/>
    <s v="Female"/>
    <n v="0"/>
    <n v="2020"/>
    <x v="5"/>
    <x v="5"/>
    <x v="1"/>
    <x v="0"/>
    <x v="0"/>
  </r>
  <r>
    <x v="658"/>
    <d v="2021-11-28T20:12:40"/>
    <x v="1"/>
    <n v="387"/>
    <n v="4"/>
    <n v="1144"/>
    <x v="0"/>
    <n v="49"/>
    <n v="0"/>
    <s v="Female"/>
    <n v="0"/>
    <n v="2021"/>
    <x v="3"/>
    <x v="3"/>
    <x v="1"/>
    <x v="0"/>
    <x v="0"/>
  </r>
  <r>
    <x v="658"/>
    <d v="2023-05-15T14:33:52"/>
    <x v="1"/>
    <n v="321"/>
    <n v="5"/>
    <n v="4872"/>
    <x v="0"/>
    <n v="49"/>
    <n v="1"/>
    <s v="Female"/>
    <n v="0"/>
    <n v="2023"/>
    <x v="2"/>
    <x v="2"/>
    <x v="1"/>
    <x v="1"/>
    <x v="0"/>
  </r>
  <r>
    <x v="658"/>
    <d v="2022-05-31T13:52:22"/>
    <x v="2"/>
    <n v="150"/>
    <n v="5"/>
    <n v="2234"/>
    <x v="0"/>
    <n v="49"/>
    <n v="1"/>
    <s v="Female"/>
    <n v="0"/>
    <n v="2022"/>
    <x v="2"/>
    <x v="2"/>
    <x v="1"/>
    <x v="1"/>
    <x v="0"/>
  </r>
  <r>
    <x v="658"/>
    <d v="2023-03-03T07:36:41"/>
    <x v="3"/>
    <n v="457"/>
    <n v="4"/>
    <n v="4946"/>
    <x v="2"/>
    <n v="49"/>
    <n v="1"/>
    <s v="Female"/>
    <n v="0"/>
    <n v="2023"/>
    <x v="1"/>
    <x v="1"/>
    <x v="1"/>
    <x v="1"/>
    <x v="2"/>
  </r>
  <r>
    <x v="658"/>
    <d v="2021-05-10T09:31:59"/>
    <x v="3"/>
    <n v="51"/>
    <n v="2"/>
    <n v="3026"/>
    <x v="0"/>
    <n v="49"/>
    <n v="0"/>
    <s v="Female"/>
    <n v="0"/>
    <n v="2021"/>
    <x v="2"/>
    <x v="2"/>
    <x v="1"/>
    <x v="0"/>
    <x v="0"/>
  </r>
  <r>
    <x v="658"/>
    <d v="2020-10-12T16:36:47"/>
    <x v="3"/>
    <n v="474"/>
    <n v="2"/>
    <n v="1116"/>
    <x v="0"/>
    <n v="49"/>
    <n v="0"/>
    <s v="Female"/>
    <n v="0"/>
    <n v="2020"/>
    <x v="11"/>
    <x v="11"/>
    <x v="1"/>
    <x v="0"/>
    <x v="0"/>
  </r>
  <r>
    <x v="658"/>
    <d v="2022-12-15T05:06:27"/>
    <x v="2"/>
    <n v="11"/>
    <n v="1"/>
    <n v="2646"/>
    <x v="3"/>
    <n v="49"/>
    <n v="0"/>
    <s v="Female"/>
    <n v="0"/>
    <n v="2022"/>
    <x v="9"/>
    <x v="9"/>
    <x v="1"/>
    <x v="0"/>
    <x v="3"/>
  </r>
  <r>
    <x v="659"/>
    <d v="2023-02-06T13:24:20"/>
    <x v="0"/>
    <n v="361"/>
    <n v="4"/>
    <n v="2511"/>
    <x v="1"/>
    <n v="34"/>
    <n v="0"/>
    <s v="Male"/>
    <n v="0"/>
    <n v="2023"/>
    <x v="6"/>
    <x v="6"/>
    <x v="0"/>
    <x v="0"/>
    <x v="1"/>
  </r>
  <r>
    <x v="659"/>
    <d v="2021-07-05T08:05:38"/>
    <x v="3"/>
    <n v="363"/>
    <n v="1"/>
    <n v="2770"/>
    <x v="1"/>
    <n v="34"/>
    <n v="0"/>
    <s v="Male"/>
    <n v="0"/>
    <n v="2021"/>
    <x v="7"/>
    <x v="7"/>
    <x v="0"/>
    <x v="0"/>
    <x v="1"/>
  </r>
  <r>
    <x v="659"/>
    <d v="2021-01-04T23:29:18"/>
    <x v="1"/>
    <n v="138"/>
    <n v="4"/>
    <n v="3610"/>
    <x v="0"/>
    <n v="34"/>
    <n v="0"/>
    <s v="Male"/>
    <n v="0"/>
    <n v="2021"/>
    <x v="5"/>
    <x v="5"/>
    <x v="0"/>
    <x v="0"/>
    <x v="0"/>
  </r>
  <r>
    <x v="659"/>
    <d v="2020-09-12T15:10:40"/>
    <x v="3"/>
    <n v="391"/>
    <n v="2"/>
    <n v="205"/>
    <x v="2"/>
    <n v="34"/>
    <n v="1"/>
    <s v="Male"/>
    <n v="0"/>
    <n v="2020"/>
    <x v="0"/>
    <x v="0"/>
    <x v="0"/>
    <x v="1"/>
    <x v="2"/>
  </r>
  <r>
    <x v="659"/>
    <d v="2022-10-22T05:17:20"/>
    <x v="1"/>
    <n v="409"/>
    <n v="3"/>
    <n v="2114"/>
    <x v="0"/>
    <n v="34"/>
    <n v="0"/>
    <s v="Male"/>
    <n v="0"/>
    <n v="2022"/>
    <x v="11"/>
    <x v="11"/>
    <x v="0"/>
    <x v="0"/>
    <x v="0"/>
  </r>
  <r>
    <x v="659"/>
    <d v="2023-09-03T22:22:41"/>
    <x v="2"/>
    <n v="48"/>
    <n v="1"/>
    <n v="2200"/>
    <x v="1"/>
    <n v="34"/>
    <n v="0"/>
    <s v="Male"/>
    <n v="0"/>
    <n v="2023"/>
    <x v="0"/>
    <x v="0"/>
    <x v="0"/>
    <x v="0"/>
    <x v="1"/>
  </r>
  <r>
    <x v="659"/>
    <d v="2023-07-12T10:25:52"/>
    <x v="2"/>
    <n v="465"/>
    <n v="5"/>
    <n v="3517"/>
    <x v="0"/>
    <n v="34"/>
    <n v="1"/>
    <s v="Male"/>
    <n v="0"/>
    <n v="2023"/>
    <x v="7"/>
    <x v="7"/>
    <x v="0"/>
    <x v="1"/>
    <x v="0"/>
  </r>
  <r>
    <x v="659"/>
    <d v="2020-08-26T14:06:24"/>
    <x v="3"/>
    <n v="272"/>
    <n v="5"/>
    <n v="2437"/>
    <x v="2"/>
    <n v="34"/>
    <n v="0"/>
    <s v="Male"/>
    <n v="0"/>
    <n v="2020"/>
    <x v="10"/>
    <x v="10"/>
    <x v="0"/>
    <x v="0"/>
    <x v="2"/>
  </r>
  <r>
    <x v="660"/>
    <d v="2021-01-13T21:55:12"/>
    <x v="2"/>
    <n v="298"/>
    <n v="4"/>
    <n v="1079"/>
    <x v="2"/>
    <n v="50"/>
    <n v="0"/>
    <s v="Female"/>
    <n v="1"/>
    <n v="2021"/>
    <x v="5"/>
    <x v="5"/>
    <x v="1"/>
    <x v="0"/>
    <x v="2"/>
  </r>
  <r>
    <x v="660"/>
    <d v="2020-04-03T05:28:17"/>
    <x v="1"/>
    <n v="449"/>
    <n v="2"/>
    <n v="992"/>
    <x v="2"/>
    <n v="50"/>
    <n v="1"/>
    <s v="Female"/>
    <n v="1"/>
    <n v="2020"/>
    <x v="4"/>
    <x v="4"/>
    <x v="1"/>
    <x v="1"/>
    <x v="2"/>
  </r>
  <r>
    <x v="660"/>
    <d v="2021-03-14T13:13:45"/>
    <x v="2"/>
    <n v="436"/>
    <n v="3"/>
    <n v="3963"/>
    <x v="0"/>
    <n v="50"/>
    <n v="0"/>
    <s v="Female"/>
    <n v="1"/>
    <n v="2021"/>
    <x v="1"/>
    <x v="1"/>
    <x v="1"/>
    <x v="0"/>
    <x v="0"/>
  </r>
  <r>
    <x v="660"/>
    <d v="2020-06-19T10:41:05"/>
    <x v="3"/>
    <n v="31"/>
    <n v="5"/>
    <n v="2280"/>
    <x v="1"/>
    <n v="50"/>
    <n v="0"/>
    <s v="Female"/>
    <n v="1"/>
    <n v="2020"/>
    <x v="8"/>
    <x v="8"/>
    <x v="1"/>
    <x v="0"/>
    <x v="1"/>
  </r>
  <r>
    <x v="660"/>
    <d v="2021-11-17T18:18:58"/>
    <x v="0"/>
    <n v="219"/>
    <n v="3"/>
    <n v="2000"/>
    <x v="1"/>
    <n v="50"/>
    <n v="0"/>
    <s v="Female"/>
    <n v="1"/>
    <n v="2021"/>
    <x v="3"/>
    <x v="3"/>
    <x v="1"/>
    <x v="0"/>
    <x v="1"/>
  </r>
  <r>
    <x v="660"/>
    <d v="2021-02-11T03:35:17"/>
    <x v="0"/>
    <n v="164"/>
    <n v="2"/>
    <n v="2645"/>
    <x v="1"/>
    <n v="50"/>
    <n v="0"/>
    <s v="Female"/>
    <n v="1"/>
    <n v="2021"/>
    <x v="6"/>
    <x v="6"/>
    <x v="1"/>
    <x v="0"/>
    <x v="1"/>
  </r>
  <r>
    <x v="660"/>
    <d v="2022-08-13T11:37:51"/>
    <x v="0"/>
    <n v="263"/>
    <n v="1"/>
    <n v="4925"/>
    <x v="2"/>
    <n v="50"/>
    <n v="1"/>
    <s v="Female"/>
    <n v="1"/>
    <n v="2022"/>
    <x v="10"/>
    <x v="10"/>
    <x v="1"/>
    <x v="1"/>
    <x v="2"/>
  </r>
  <r>
    <x v="661"/>
    <d v="2020-05-25T07:10:38"/>
    <x v="0"/>
    <n v="114"/>
    <n v="4"/>
    <n v="2867"/>
    <x v="1"/>
    <n v="56"/>
    <n v="0"/>
    <s v="Male"/>
    <n v="0"/>
    <n v="2020"/>
    <x v="2"/>
    <x v="2"/>
    <x v="1"/>
    <x v="0"/>
    <x v="1"/>
  </r>
  <r>
    <x v="661"/>
    <d v="2020-06-30T20:00:17"/>
    <x v="1"/>
    <n v="72"/>
    <n v="4"/>
    <n v="646"/>
    <x v="3"/>
    <n v="56"/>
    <n v="1"/>
    <s v="Male"/>
    <n v="0"/>
    <n v="2020"/>
    <x v="8"/>
    <x v="8"/>
    <x v="1"/>
    <x v="1"/>
    <x v="3"/>
  </r>
  <r>
    <x v="661"/>
    <d v="2023-04-07T15:37:13"/>
    <x v="3"/>
    <n v="205"/>
    <n v="2"/>
    <n v="1375"/>
    <x v="0"/>
    <n v="56"/>
    <n v="1"/>
    <s v="Male"/>
    <n v="0"/>
    <n v="2023"/>
    <x v="4"/>
    <x v="4"/>
    <x v="1"/>
    <x v="1"/>
    <x v="0"/>
  </r>
  <r>
    <x v="661"/>
    <d v="2021-05-17T05:48:21"/>
    <x v="1"/>
    <n v="494"/>
    <n v="1"/>
    <n v="616"/>
    <x v="1"/>
    <n v="56"/>
    <n v="1"/>
    <s v="Male"/>
    <n v="0"/>
    <n v="2021"/>
    <x v="2"/>
    <x v="2"/>
    <x v="1"/>
    <x v="1"/>
    <x v="1"/>
  </r>
  <r>
    <x v="662"/>
    <d v="2022-09-25T16:20:42"/>
    <x v="0"/>
    <n v="44"/>
    <n v="1"/>
    <n v="1860"/>
    <x v="0"/>
    <n v="28"/>
    <n v="0"/>
    <s v="Male"/>
    <n v="0"/>
    <n v="2022"/>
    <x v="0"/>
    <x v="0"/>
    <x v="0"/>
    <x v="0"/>
    <x v="0"/>
  </r>
  <r>
    <x v="662"/>
    <d v="2021-03-29T12:26:25"/>
    <x v="2"/>
    <n v="310"/>
    <n v="4"/>
    <n v="3191"/>
    <x v="1"/>
    <n v="28"/>
    <n v="0"/>
    <s v="Male"/>
    <n v="0"/>
    <n v="2021"/>
    <x v="1"/>
    <x v="1"/>
    <x v="0"/>
    <x v="0"/>
    <x v="1"/>
  </r>
  <r>
    <x v="662"/>
    <d v="2021-01-29T21:53:00"/>
    <x v="2"/>
    <n v="472"/>
    <n v="3"/>
    <n v="1434"/>
    <x v="0"/>
    <n v="28"/>
    <n v="1"/>
    <s v="Male"/>
    <n v="0"/>
    <n v="2021"/>
    <x v="5"/>
    <x v="5"/>
    <x v="0"/>
    <x v="1"/>
    <x v="0"/>
  </r>
  <r>
    <x v="663"/>
    <d v="2020-05-03T16:05:05"/>
    <x v="3"/>
    <n v="38"/>
    <n v="5"/>
    <n v="2897"/>
    <x v="0"/>
    <n v="40"/>
    <n v="0"/>
    <s v="Female"/>
    <n v="0"/>
    <n v="2020"/>
    <x v="2"/>
    <x v="2"/>
    <x v="0"/>
    <x v="0"/>
    <x v="0"/>
  </r>
  <r>
    <x v="663"/>
    <d v="2021-02-07T09:03:00"/>
    <x v="2"/>
    <n v="454"/>
    <n v="4"/>
    <n v="2292"/>
    <x v="0"/>
    <n v="40"/>
    <n v="1"/>
    <s v="Female"/>
    <n v="0"/>
    <n v="2021"/>
    <x v="6"/>
    <x v="6"/>
    <x v="0"/>
    <x v="1"/>
    <x v="0"/>
  </r>
  <r>
    <x v="663"/>
    <d v="2020-08-29T10:52:24"/>
    <x v="0"/>
    <n v="307"/>
    <n v="2"/>
    <n v="3139"/>
    <x v="3"/>
    <n v="40"/>
    <n v="1"/>
    <s v="Female"/>
    <n v="0"/>
    <n v="2020"/>
    <x v="10"/>
    <x v="10"/>
    <x v="0"/>
    <x v="1"/>
    <x v="3"/>
  </r>
  <r>
    <x v="663"/>
    <d v="2020-09-03T12:17:23"/>
    <x v="0"/>
    <n v="267"/>
    <n v="1"/>
    <n v="3039"/>
    <x v="3"/>
    <n v="40"/>
    <n v="1"/>
    <s v="Female"/>
    <n v="0"/>
    <n v="2020"/>
    <x v="0"/>
    <x v="0"/>
    <x v="0"/>
    <x v="1"/>
    <x v="3"/>
  </r>
  <r>
    <x v="663"/>
    <d v="2020-07-24T00:36:47"/>
    <x v="0"/>
    <n v="269"/>
    <n v="1"/>
    <n v="899"/>
    <x v="2"/>
    <n v="40"/>
    <n v="0"/>
    <s v="Female"/>
    <n v="0"/>
    <n v="2020"/>
    <x v="7"/>
    <x v="7"/>
    <x v="0"/>
    <x v="0"/>
    <x v="2"/>
  </r>
  <r>
    <x v="663"/>
    <d v="2020-12-24T09:34:30"/>
    <x v="2"/>
    <n v="79"/>
    <n v="2"/>
    <n v="2258"/>
    <x v="2"/>
    <n v="40"/>
    <n v="0"/>
    <s v="Female"/>
    <n v="0"/>
    <n v="2020"/>
    <x v="9"/>
    <x v="9"/>
    <x v="0"/>
    <x v="0"/>
    <x v="2"/>
  </r>
  <r>
    <x v="664"/>
    <d v="2021-03-14T04:19:18"/>
    <x v="1"/>
    <n v="474"/>
    <n v="1"/>
    <n v="3574"/>
    <x v="3"/>
    <n v="36"/>
    <n v="1"/>
    <s v="Female"/>
    <n v="0"/>
    <n v="2021"/>
    <x v="1"/>
    <x v="1"/>
    <x v="0"/>
    <x v="1"/>
    <x v="3"/>
  </r>
  <r>
    <x v="664"/>
    <d v="2021-08-08T09:19:10"/>
    <x v="1"/>
    <n v="250"/>
    <n v="1"/>
    <n v="3829"/>
    <x v="1"/>
    <n v="36"/>
    <n v="1"/>
    <s v="Female"/>
    <n v="0"/>
    <n v="2021"/>
    <x v="10"/>
    <x v="10"/>
    <x v="0"/>
    <x v="1"/>
    <x v="1"/>
  </r>
  <r>
    <x v="664"/>
    <d v="2020-08-22T03:28:31"/>
    <x v="1"/>
    <n v="251"/>
    <n v="4"/>
    <n v="2185"/>
    <x v="3"/>
    <n v="36"/>
    <n v="0"/>
    <s v="Female"/>
    <n v="0"/>
    <n v="2020"/>
    <x v="10"/>
    <x v="10"/>
    <x v="0"/>
    <x v="0"/>
    <x v="3"/>
  </r>
  <r>
    <x v="664"/>
    <d v="2022-11-23T19:54:53"/>
    <x v="2"/>
    <n v="153"/>
    <n v="4"/>
    <n v="2248"/>
    <x v="3"/>
    <n v="36"/>
    <n v="0"/>
    <s v="Female"/>
    <n v="0"/>
    <n v="2022"/>
    <x v="3"/>
    <x v="3"/>
    <x v="0"/>
    <x v="0"/>
    <x v="3"/>
  </r>
  <r>
    <x v="664"/>
    <d v="2021-11-28T08:40:11"/>
    <x v="2"/>
    <n v="23"/>
    <n v="3"/>
    <n v="4407"/>
    <x v="0"/>
    <n v="36"/>
    <n v="1"/>
    <s v="Female"/>
    <n v="0"/>
    <n v="2021"/>
    <x v="3"/>
    <x v="3"/>
    <x v="0"/>
    <x v="1"/>
    <x v="0"/>
  </r>
  <r>
    <x v="664"/>
    <d v="2021-11-08T08:32:32"/>
    <x v="2"/>
    <n v="26"/>
    <n v="2"/>
    <n v="4155"/>
    <x v="0"/>
    <n v="36"/>
    <n v="0"/>
    <s v="Female"/>
    <n v="0"/>
    <n v="2021"/>
    <x v="3"/>
    <x v="3"/>
    <x v="0"/>
    <x v="0"/>
    <x v="0"/>
  </r>
  <r>
    <x v="664"/>
    <d v="2023-05-11T14:29:12"/>
    <x v="1"/>
    <n v="492"/>
    <n v="4"/>
    <n v="1828"/>
    <x v="1"/>
    <n v="36"/>
    <n v="1"/>
    <s v="Female"/>
    <n v="0"/>
    <n v="2023"/>
    <x v="2"/>
    <x v="2"/>
    <x v="0"/>
    <x v="1"/>
    <x v="1"/>
  </r>
  <r>
    <x v="664"/>
    <d v="2020-08-26T17:04:19"/>
    <x v="3"/>
    <n v="112"/>
    <n v="1"/>
    <n v="2439"/>
    <x v="1"/>
    <n v="36"/>
    <n v="1"/>
    <s v="Female"/>
    <n v="0"/>
    <n v="2020"/>
    <x v="10"/>
    <x v="10"/>
    <x v="0"/>
    <x v="1"/>
    <x v="1"/>
  </r>
  <r>
    <x v="664"/>
    <d v="2022-11-18T22:11:29"/>
    <x v="2"/>
    <n v="292"/>
    <n v="1"/>
    <n v="5025"/>
    <x v="1"/>
    <n v="36"/>
    <n v="1"/>
    <s v="Female"/>
    <n v="0"/>
    <n v="2022"/>
    <x v="3"/>
    <x v="3"/>
    <x v="0"/>
    <x v="1"/>
    <x v="1"/>
  </r>
  <r>
    <x v="665"/>
    <d v="2022-08-28T04:55:09"/>
    <x v="3"/>
    <n v="342"/>
    <n v="1"/>
    <n v="655"/>
    <x v="1"/>
    <n v="25"/>
    <n v="0"/>
    <s v="Female"/>
    <n v="0"/>
    <n v="2022"/>
    <x v="10"/>
    <x v="10"/>
    <x v="2"/>
    <x v="0"/>
    <x v="1"/>
  </r>
  <r>
    <x v="665"/>
    <d v="2023-03-07T17:15:35"/>
    <x v="3"/>
    <n v="263"/>
    <n v="3"/>
    <n v="4592"/>
    <x v="2"/>
    <n v="25"/>
    <n v="0"/>
    <s v="Female"/>
    <n v="0"/>
    <n v="2023"/>
    <x v="1"/>
    <x v="1"/>
    <x v="2"/>
    <x v="0"/>
    <x v="2"/>
  </r>
  <r>
    <x v="665"/>
    <d v="2021-12-21T09:34:48"/>
    <x v="2"/>
    <n v="383"/>
    <n v="4"/>
    <n v="3674"/>
    <x v="0"/>
    <n v="25"/>
    <n v="1"/>
    <s v="Female"/>
    <n v="0"/>
    <n v="2021"/>
    <x v="9"/>
    <x v="9"/>
    <x v="2"/>
    <x v="1"/>
    <x v="0"/>
  </r>
  <r>
    <x v="665"/>
    <d v="2020-06-17T01:06:19"/>
    <x v="2"/>
    <n v="279"/>
    <n v="3"/>
    <n v="3962"/>
    <x v="3"/>
    <n v="25"/>
    <n v="0"/>
    <s v="Female"/>
    <n v="0"/>
    <n v="2020"/>
    <x v="8"/>
    <x v="8"/>
    <x v="2"/>
    <x v="0"/>
    <x v="3"/>
  </r>
  <r>
    <x v="665"/>
    <d v="2021-06-08T10:24:38"/>
    <x v="3"/>
    <n v="267"/>
    <n v="1"/>
    <n v="2620"/>
    <x v="0"/>
    <n v="25"/>
    <n v="0"/>
    <s v="Female"/>
    <n v="0"/>
    <n v="2021"/>
    <x v="8"/>
    <x v="8"/>
    <x v="2"/>
    <x v="0"/>
    <x v="0"/>
  </r>
  <r>
    <x v="665"/>
    <d v="2023-06-20T02:12:12"/>
    <x v="0"/>
    <n v="294"/>
    <n v="3"/>
    <n v="2287"/>
    <x v="0"/>
    <n v="25"/>
    <n v="0"/>
    <s v="Female"/>
    <n v="0"/>
    <n v="2023"/>
    <x v="8"/>
    <x v="8"/>
    <x v="2"/>
    <x v="0"/>
    <x v="0"/>
  </r>
  <r>
    <x v="666"/>
    <d v="2020-06-29T23:43:53"/>
    <x v="0"/>
    <n v="252"/>
    <n v="5"/>
    <n v="3361"/>
    <x v="0"/>
    <n v="37"/>
    <n v="1"/>
    <s v="Female"/>
    <n v="0"/>
    <n v="2020"/>
    <x v="8"/>
    <x v="8"/>
    <x v="0"/>
    <x v="1"/>
    <x v="0"/>
  </r>
  <r>
    <x v="666"/>
    <d v="2022-04-20T23:02:17"/>
    <x v="3"/>
    <n v="430"/>
    <n v="2"/>
    <n v="3064"/>
    <x v="0"/>
    <n v="37"/>
    <n v="1"/>
    <s v="Female"/>
    <n v="0"/>
    <n v="2022"/>
    <x v="4"/>
    <x v="4"/>
    <x v="0"/>
    <x v="1"/>
    <x v="0"/>
  </r>
  <r>
    <x v="666"/>
    <d v="2022-04-23T01:00:00"/>
    <x v="0"/>
    <n v="154"/>
    <n v="3"/>
    <n v="2928"/>
    <x v="0"/>
    <n v="37"/>
    <n v="0"/>
    <s v="Female"/>
    <n v="0"/>
    <n v="2022"/>
    <x v="4"/>
    <x v="4"/>
    <x v="0"/>
    <x v="0"/>
    <x v="0"/>
  </r>
  <r>
    <x v="666"/>
    <d v="2020-02-04T02:41:02"/>
    <x v="3"/>
    <n v="225"/>
    <n v="3"/>
    <n v="4984"/>
    <x v="1"/>
    <n v="37"/>
    <n v="1"/>
    <s v="Female"/>
    <n v="0"/>
    <n v="2020"/>
    <x v="6"/>
    <x v="6"/>
    <x v="0"/>
    <x v="1"/>
    <x v="1"/>
  </r>
  <r>
    <x v="666"/>
    <d v="2021-02-23T05:53:15"/>
    <x v="3"/>
    <n v="82"/>
    <n v="5"/>
    <n v="4213"/>
    <x v="0"/>
    <n v="37"/>
    <n v="0"/>
    <s v="Female"/>
    <n v="0"/>
    <n v="2021"/>
    <x v="6"/>
    <x v="6"/>
    <x v="0"/>
    <x v="0"/>
    <x v="0"/>
  </r>
  <r>
    <x v="666"/>
    <d v="2022-09-21T12:13:59"/>
    <x v="3"/>
    <n v="358"/>
    <n v="5"/>
    <n v="3405"/>
    <x v="0"/>
    <n v="37"/>
    <n v="1"/>
    <s v="Female"/>
    <n v="0"/>
    <n v="2022"/>
    <x v="0"/>
    <x v="0"/>
    <x v="0"/>
    <x v="1"/>
    <x v="0"/>
  </r>
  <r>
    <x v="666"/>
    <d v="2023-02-22T09:54:03"/>
    <x v="3"/>
    <n v="434"/>
    <n v="3"/>
    <n v="299"/>
    <x v="1"/>
    <n v="37"/>
    <n v="0"/>
    <s v="Female"/>
    <n v="0"/>
    <n v="2023"/>
    <x v="6"/>
    <x v="6"/>
    <x v="0"/>
    <x v="0"/>
    <x v="1"/>
  </r>
  <r>
    <x v="666"/>
    <d v="2023-01-26T22:17:20"/>
    <x v="1"/>
    <n v="178"/>
    <n v="4"/>
    <n v="4393"/>
    <x v="0"/>
    <n v="37"/>
    <n v="0"/>
    <s v="Female"/>
    <n v="0"/>
    <n v="2023"/>
    <x v="5"/>
    <x v="5"/>
    <x v="0"/>
    <x v="0"/>
    <x v="0"/>
  </r>
  <r>
    <x v="666"/>
    <d v="2022-10-11T16:43:56"/>
    <x v="2"/>
    <n v="186"/>
    <n v="1"/>
    <n v="943"/>
    <x v="0"/>
    <n v="37"/>
    <n v="0"/>
    <s v="Female"/>
    <n v="0"/>
    <n v="2022"/>
    <x v="11"/>
    <x v="11"/>
    <x v="0"/>
    <x v="0"/>
    <x v="0"/>
  </r>
  <r>
    <x v="666"/>
    <d v="2022-01-17T03:19:37"/>
    <x v="2"/>
    <n v="325"/>
    <n v="3"/>
    <n v="1540"/>
    <x v="1"/>
    <n v="37"/>
    <n v="1"/>
    <s v="Female"/>
    <n v="0"/>
    <n v="2022"/>
    <x v="5"/>
    <x v="5"/>
    <x v="0"/>
    <x v="1"/>
    <x v="1"/>
  </r>
  <r>
    <x v="666"/>
    <d v="2020-08-12T16:16:44"/>
    <x v="2"/>
    <n v="442"/>
    <n v="2"/>
    <n v="4872"/>
    <x v="0"/>
    <n v="37"/>
    <n v="0"/>
    <s v="Female"/>
    <n v="0"/>
    <n v="2020"/>
    <x v="10"/>
    <x v="10"/>
    <x v="0"/>
    <x v="0"/>
    <x v="0"/>
  </r>
  <r>
    <x v="667"/>
    <d v="2020-08-03T22:09:37"/>
    <x v="2"/>
    <n v="55"/>
    <n v="4"/>
    <n v="3871"/>
    <x v="1"/>
    <n v="50"/>
    <n v="1"/>
    <s v="Male"/>
    <n v="1"/>
    <n v="2020"/>
    <x v="10"/>
    <x v="10"/>
    <x v="1"/>
    <x v="1"/>
    <x v="1"/>
  </r>
  <r>
    <x v="667"/>
    <d v="2021-09-02T20:12:36"/>
    <x v="3"/>
    <n v="167"/>
    <n v="1"/>
    <n v="3473"/>
    <x v="0"/>
    <n v="50"/>
    <n v="0"/>
    <s v="Male"/>
    <n v="1"/>
    <n v="2021"/>
    <x v="0"/>
    <x v="0"/>
    <x v="1"/>
    <x v="0"/>
    <x v="0"/>
  </r>
  <r>
    <x v="667"/>
    <d v="2021-01-28T11:36:55"/>
    <x v="3"/>
    <n v="196"/>
    <n v="4"/>
    <n v="1771"/>
    <x v="2"/>
    <n v="50"/>
    <n v="1"/>
    <s v="Male"/>
    <n v="1"/>
    <n v="2021"/>
    <x v="5"/>
    <x v="5"/>
    <x v="1"/>
    <x v="1"/>
    <x v="2"/>
  </r>
  <r>
    <x v="667"/>
    <d v="2022-07-17T13:41:31"/>
    <x v="3"/>
    <n v="433"/>
    <n v="2"/>
    <n v="4831"/>
    <x v="1"/>
    <n v="50"/>
    <n v="1"/>
    <s v="Male"/>
    <n v="1"/>
    <n v="2022"/>
    <x v="7"/>
    <x v="7"/>
    <x v="1"/>
    <x v="1"/>
    <x v="1"/>
  </r>
  <r>
    <x v="667"/>
    <d v="2022-07-21T04:26:53"/>
    <x v="2"/>
    <n v="184"/>
    <n v="1"/>
    <n v="3822"/>
    <x v="0"/>
    <n v="50"/>
    <n v="1"/>
    <s v="Male"/>
    <n v="1"/>
    <n v="2022"/>
    <x v="7"/>
    <x v="7"/>
    <x v="1"/>
    <x v="1"/>
    <x v="0"/>
  </r>
  <r>
    <x v="667"/>
    <d v="2022-08-06T04:56:56"/>
    <x v="1"/>
    <n v="377"/>
    <n v="2"/>
    <n v="4836"/>
    <x v="0"/>
    <n v="50"/>
    <n v="1"/>
    <s v="Male"/>
    <n v="1"/>
    <n v="2022"/>
    <x v="10"/>
    <x v="10"/>
    <x v="1"/>
    <x v="1"/>
    <x v="0"/>
  </r>
  <r>
    <x v="667"/>
    <d v="2020-05-10T22:36:58"/>
    <x v="1"/>
    <n v="133"/>
    <n v="2"/>
    <n v="1591"/>
    <x v="0"/>
    <n v="50"/>
    <n v="1"/>
    <s v="Male"/>
    <n v="1"/>
    <n v="2020"/>
    <x v="2"/>
    <x v="2"/>
    <x v="1"/>
    <x v="1"/>
    <x v="0"/>
  </r>
  <r>
    <x v="667"/>
    <d v="2022-03-14T02:32:18"/>
    <x v="3"/>
    <n v="461"/>
    <n v="3"/>
    <n v="1289"/>
    <x v="1"/>
    <n v="50"/>
    <n v="1"/>
    <s v="Male"/>
    <n v="1"/>
    <n v="2022"/>
    <x v="1"/>
    <x v="1"/>
    <x v="1"/>
    <x v="1"/>
    <x v="1"/>
  </r>
  <r>
    <x v="667"/>
    <d v="2021-07-12T16:11:43"/>
    <x v="2"/>
    <n v="365"/>
    <n v="4"/>
    <n v="1582"/>
    <x v="0"/>
    <n v="50"/>
    <n v="1"/>
    <s v="Male"/>
    <n v="1"/>
    <n v="2021"/>
    <x v="7"/>
    <x v="7"/>
    <x v="1"/>
    <x v="1"/>
    <x v="0"/>
  </r>
  <r>
    <x v="667"/>
    <d v="2023-06-27T14:20:08"/>
    <x v="0"/>
    <n v="145"/>
    <n v="4"/>
    <n v="1573"/>
    <x v="1"/>
    <n v="50"/>
    <n v="0"/>
    <s v="Male"/>
    <n v="1"/>
    <n v="2023"/>
    <x v="8"/>
    <x v="8"/>
    <x v="1"/>
    <x v="0"/>
    <x v="1"/>
  </r>
  <r>
    <x v="668"/>
    <d v="2020-05-09T08:24:56"/>
    <x v="2"/>
    <n v="22"/>
    <n v="2"/>
    <n v="1221"/>
    <x v="1"/>
    <n v="24"/>
    <n v="1"/>
    <s v="Male"/>
    <n v="0"/>
    <n v="2020"/>
    <x v="2"/>
    <x v="2"/>
    <x v="2"/>
    <x v="1"/>
    <x v="1"/>
  </r>
  <r>
    <x v="668"/>
    <d v="2023-08-25T09:32:16"/>
    <x v="3"/>
    <n v="430"/>
    <n v="3"/>
    <n v="1510"/>
    <x v="0"/>
    <n v="24"/>
    <n v="0"/>
    <s v="Male"/>
    <n v="0"/>
    <n v="2023"/>
    <x v="10"/>
    <x v="10"/>
    <x v="2"/>
    <x v="0"/>
    <x v="0"/>
  </r>
  <r>
    <x v="668"/>
    <d v="2022-01-26T00:39:27"/>
    <x v="2"/>
    <n v="441"/>
    <n v="5"/>
    <n v="3571"/>
    <x v="0"/>
    <n v="24"/>
    <n v="0"/>
    <s v="Male"/>
    <n v="0"/>
    <n v="2022"/>
    <x v="5"/>
    <x v="5"/>
    <x v="2"/>
    <x v="0"/>
    <x v="0"/>
  </r>
  <r>
    <x v="668"/>
    <d v="2022-12-18T02:39:36"/>
    <x v="2"/>
    <n v="386"/>
    <n v="1"/>
    <n v="886"/>
    <x v="1"/>
    <n v="24"/>
    <n v="0"/>
    <s v="Male"/>
    <n v="0"/>
    <n v="2022"/>
    <x v="9"/>
    <x v="9"/>
    <x v="2"/>
    <x v="0"/>
    <x v="1"/>
  </r>
  <r>
    <x v="668"/>
    <d v="2021-03-13T11:08:35"/>
    <x v="1"/>
    <n v="81"/>
    <n v="5"/>
    <n v="3599"/>
    <x v="1"/>
    <n v="24"/>
    <n v="0"/>
    <s v="Male"/>
    <n v="0"/>
    <n v="2021"/>
    <x v="1"/>
    <x v="1"/>
    <x v="2"/>
    <x v="0"/>
    <x v="1"/>
  </r>
  <r>
    <x v="668"/>
    <d v="2021-11-04T14:30:08"/>
    <x v="1"/>
    <n v="227"/>
    <n v="5"/>
    <n v="1715"/>
    <x v="1"/>
    <n v="24"/>
    <n v="0"/>
    <s v="Male"/>
    <n v="0"/>
    <n v="2021"/>
    <x v="3"/>
    <x v="3"/>
    <x v="2"/>
    <x v="0"/>
    <x v="1"/>
  </r>
  <r>
    <x v="669"/>
    <d v="2022-08-03T13:22:52"/>
    <x v="3"/>
    <n v="317"/>
    <n v="5"/>
    <n v="3288"/>
    <x v="2"/>
    <n v="54"/>
    <n v="1"/>
    <s v="Female"/>
    <n v="1"/>
    <n v="2022"/>
    <x v="10"/>
    <x v="10"/>
    <x v="1"/>
    <x v="1"/>
    <x v="2"/>
  </r>
  <r>
    <x v="669"/>
    <d v="2020-09-18T19:44:21"/>
    <x v="1"/>
    <n v="425"/>
    <n v="1"/>
    <n v="4463"/>
    <x v="1"/>
    <n v="54"/>
    <n v="1"/>
    <s v="Female"/>
    <n v="1"/>
    <n v="2020"/>
    <x v="0"/>
    <x v="0"/>
    <x v="1"/>
    <x v="1"/>
    <x v="1"/>
  </r>
  <r>
    <x v="669"/>
    <d v="2021-07-01T10:13:41"/>
    <x v="3"/>
    <n v="317"/>
    <n v="3"/>
    <n v="3697"/>
    <x v="0"/>
    <n v="54"/>
    <n v="1"/>
    <s v="Female"/>
    <n v="1"/>
    <n v="2021"/>
    <x v="7"/>
    <x v="7"/>
    <x v="1"/>
    <x v="1"/>
    <x v="0"/>
  </r>
  <r>
    <x v="669"/>
    <d v="2023-04-03T15:51:57"/>
    <x v="1"/>
    <n v="29"/>
    <n v="1"/>
    <n v="4820"/>
    <x v="2"/>
    <n v="54"/>
    <n v="0"/>
    <s v="Female"/>
    <n v="1"/>
    <n v="2023"/>
    <x v="4"/>
    <x v="4"/>
    <x v="1"/>
    <x v="0"/>
    <x v="2"/>
  </r>
  <r>
    <x v="669"/>
    <d v="2022-05-03T14:53:43"/>
    <x v="2"/>
    <n v="248"/>
    <n v="1"/>
    <n v="3147"/>
    <x v="2"/>
    <n v="54"/>
    <n v="0"/>
    <s v="Female"/>
    <n v="1"/>
    <n v="2022"/>
    <x v="2"/>
    <x v="2"/>
    <x v="1"/>
    <x v="0"/>
    <x v="2"/>
  </r>
  <r>
    <x v="670"/>
    <d v="2021-12-21T12:55:35"/>
    <x v="3"/>
    <n v="183"/>
    <n v="2"/>
    <n v="3562"/>
    <x v="1"/>
    <n v="32"/>
    <n v="1"/>
    <s v="Female"/>
    <n v="0"/>
    <n v="2021"/>
    <x v="9"/>
    <x v="9"/>
    <x v="0"/>
    <x v="1"/>
    <x v="1"/>
  </r>
  <r>
    <x v="670"/>
    <d v="2020-07-20T13:04:53"/>
    <x v="2"/>
    <n v="291"/>
    <n v="3"/>
    <n v="1226"/>
    <x v="2"/>
    <n v="32"/>
    <n v="0"/>
    <s v="Female"/>
    <n v="0"/>
    <n v="2020"/>
    <x v="7"/>
    <x v="7"/>
    <x v="0"/>
    <x v="0"/>
    <x v="2"/>
  </r>
  <r>
    <x v="670"/>
    <d v="2022-11-01T09:56:19"/>
    <x v="3"/>
    <n v="367"/>
    <n v="4"/>
    <n v="1450"/>
    <x v="1"/>
    <n v="32"/>
    <n v="0"/>
    <s v="Female"/>
    <n v="0"/>
    <n v="2022"/>
    <x v="3"/>
    <x v="3"/>
    <x v="0"/>
    <x v="0"/>
    <x v="1"/>
  </r>
  <r>
    <x v="670"/>
    <d v="2020-05-26T02:23:37"/>
    <x v="1"/>
    <n v="55"/>
    <n v="1"/>
    <n v="4608"/>
    <x v="1"/>
    <n v="32"/>
    <n v="1"/>
    <s v="Female"/>
    <n v="0"/>
    <n v="2020"/>
    <x v="2"/>
    <x v="2"/>
    <x v="0"/>
    <x v="1"/>
    <x v="1"/>
  </r>
  <r>
    <x v="670"/>
    <d v="2020-07-23T05:00:50"/>
    <x v="3"/>
    <n v="87"/>
    <n v="4"/>
    <n v="269"/>
    <x v="0"/>
    <n v="32"/>
    <n v="1"/>
    <s v="Female"/>
    <n v="0"/>
    <n v="2020"/>
    <x v="7"/>
    <x v="7"/>
    <x v="0"/>
    <x v="1"/>
    <x v="0"/>
  </r>
  <r>
    <x v="671"/>
    <d v="2020-11-16T22:13:40"/>
    <x v="2"/>
    <n v="452"/>
    <n v="2"/>
    <n v="339"/>
    <x v="0"/>
    <n v="34"/>
    <n v="1"/>
    <s v="Female"/>
    <n v="0"/>
    <n v="2020"/>
    <x v="3"/>
    <x v="3"/>
    <x v="0"/>
    <x v="1"/>
    <x v="0"/>
  </r>
  <r>
    <x v="671"/>
    <d v="2020-01-08T11:08:33"/>
    <x v="2"/>
    <n v="342"/>
    <n v="5"/>
    <n v="2300"/>
    <x v="1"/>
    <n v="34"/>
    <n v="0"/>
    <s v="Female"/>
    <n v="0"/>
    <n v="2020"/>
    <x v="5"/>
    <x v="5"/>
    <x v="0"/>
    <x v="0"/>
    <x v="1"/>
  </r>
  <r>
    <x v="671"/>
    <d v="2022-10-02T20:27:31"/>
    <x v="2"/>
    <n v="413"/>
    <n v="1"/>
    <n v="4701"/>
    <x v="2"/>
    <n v="34"/>
    <n v="1"/>
    <s v="Female"/>
    <n v="0"/>
    <n v="2022"/>
    <x v="11"/>
    <x v="11"/>
    <x v="0"/>
    <x v="1"/>
    <x v="2"/>
  </r>
  <r>
    <x v="671"/>
    <d v="2022-08-06T00:41:08"/>
    <x v="3"/>
    <n v="337"/>
    <n v="4"/>
    <n v="693"/>
    <x v="3"/>
    <n v="34"/>
    <n v="1"/>
    <s v="Female"/>
    <n v="0"/>
    <n v="2022"/>
    <x v="10"/>
    <x v="10"/>
    <x v="0"/>
    <x v="1"/>
    <x v="3"/>
  </r>
  <r>
    <x v="671"/>
    <d v="2020-10-10T08:18:19"/>
    <x v="2"/>
    <n v="113"/>
    <n v="2"/>
    <n v="1184"/>
    <x v="1"/>
    <n v="34"/>
    <n v="0"/>
    <s v="Female"/>
    <n v="0"/>
    <n v="2020"/>
    <x v="11"/>
    <x v="11"/>
    <x v="0"/>
    <x v="0"/>
    <x v="1"/>
  </r>
  <r>
    <x v="671"/>
    <d v="2020-09-27T16:21:49"/>
    <x v="3"/>
    <n v="437"/>
    <n v="2"/>
    <n v="2723"/>
    <x v="0"/>
    <n v="34"/>
    <n v="0"/>
    <s v="Female"/>
    <n v="0"/>
    <n v="2020"/>
    <x v="0"/>
    <x v="0"/>
    <x v="0"/>
    <x v="0"/>
    <x v="0"/>
  </r>
  <r>
    <x v="671"/>
    <d v="2021-07-31T23:41:13"/>
    <x v="0"/>
    <n v="28"/>
    <n v="2"/>
    <n v="4094"/>
    <x v="0"/>
    <n v="34"/>
    <n v="1"/>
    <s v="Female"/>
    <n v="0"/>
    <n v="2021"/>
    <x v="7"/>
    <x v="7"/>
    <x v="0"/>
    <x v="1"/>
    <x v="0"/>
  </r>
  <r>
    <x v="672"/>
    <d v="2020-10-10T07:10:25"/>
    <x v="2"/>
    <n v="261"/>
    <n v="5"/>
    <n v="1574"/>
    <x v="2"/>
    <n v="19"/>
    <n v="0"/>
    <s v="Male"/>
    <n v="1"/>
    <n v="2020"/>
    <x v="11"/>
    <x v="11"/>
    <x v="2"/>
    <x v="0"/>
    <x v="2"/>
  </r>
  <r>
    <x v="672"/>
    <d v="2021-01-08T10:21:25"/>
    <x v="2"/>
    <n v="443"/>
    <n v="4"/>
    <n v="477"/>
    <x v="2"/>
    <n v="19"/>
    <n v="0"/>
    <s v="Male"/>
    <n v="1"/>
    <n v="2021"/>
    <x v="5"/>
    <x v="5"/>
    <x v="2"/>
    <x v="0"/>
    <x v="2"/>
  </r>
  <r>
    <x v="672"/>
    <d v="2023-03-25T13:16:49"/>
    <x v="3"/>
    <n v="275"/>
    <n v="3"/>
    <n v="3591"/>
    <x v="2"/>
    <n v="19"/>
    <n v="1"/>
    <s v="Male"/>
    <n v="1"/>
    <n v="2023"/>
    <x v="1"/>
    <x v="1"/>
    <x v="2"/>
    <x v="1"/>
    <x v="2"/>
  </r>
  <r>
    <x v="672"/>
    <d v="2020-06-23T16:02:55"/>
    <x v="2"/>
    <n v="97"/>
    <n v="2"/>
    <n v="562"/>
    <x v="1"/>
    <n v="19"/>
    <n v="1"/>
    <s v="Male"/>
    <n v="1"/>
    <n v="2020"/>
    <x v="8"/>
    <x v="8"/>
    <x v="2"/>
    <x v="1"/>
    <x v="1"/>
  </r>
  <r>
    <x v="673"/>
    <d v="2020-02-15T16:04:14"/>
    <x v="1"/>
    <n v="270"/>
    <n v="4"/>
    <n v="594"/>
    <x v="2"/>
    <n v="20"/>
    <n v="1"/>
    <s v="Male"/>
    <n v="0"/>
    <n v="2020"/>
    <x v="6"/>
    <x v="6"/>
    <x v="2"/>
    <x v="1"/>
    <x v="2"/>
  </r>
  <r>
    <x v="673"/>
    <d v="2022-07-20T01:28:50"/>
    <x v="3"/>
    <n v="296"/>
    <n v="5"/>
    <n v="3216"/>
    <x v="2"/>
    <n v="20"/>
    <n v="1"/>
    <s v="Male"/>
    <n v="0"/>
    <n v="2022"/>
    <x v="7"/>
    <x v="7"/>
    <x v="2"/>
    <x v="1"/>
    <x v="2"/>
  </r>
  <r>
    <x v="673"/>
    <d v="2022-05-12T03:35:40"/>
    <x v="3"/>
    <n v="337"/>
    <n v="5"/>
    <n v="819"/>
    <x v="0"/>
    <n v="20"/>
    <n v="0"/>
    <s v="Male"/>
    <n v="0"/>
    <n v="2022"/>
    <x v="2"/>
    <x v="2"/>
    <x v="2"/>
    <x v="0"/>
    <x v="0"/>
  </r>
  <r>
    <x v="673"/>
    <d v="2022-09-21T03:18:03"/>
    <x v="3"/>
    <n v="498"/>
    <n v="3"/>
    <n v="923"/>
    <x v="2"/>
    <n v="20"/>
    <n v="0"/>
    <s v="Male"/>
    <n v="0"/>
    <n v="2022"/>
    <x v="0"/>
    <x v="0"/>
    <x v="2"/>
    <x v="0"/>
    <x v="2"/>
  </r>
  <r>
    <x v="673"/>
    <d v="2021-02-16T12:29:01"/>
    <x v="0"/>
    <n v="467"/>
    <n v="1"/>
    <n v="796"/>
    <x v="2"/>
    <n v="20"/>
    <n v="0"/>
    <s v="Male"/>
    <n v="0"/>
    <n v="2021"/>
    <x v="6"/>
    <x v="6"/>
    <x v="2"/>
    <x v="0"/>
    <x v="2"/>
  </r>
  <r>
    <x v="674"/>
    <d v="2020-07-24T06:20:58"/>
    <x v="0"/>
    <n v="135"/>
    <n v="4"/>
    <n v="2339"/>
    <x v="0"/>
    <n v="38"/>
    <n v="0"/>
    <s v="Male"/>
    <n v="0"/>
    <n v="2020"/>
    <x v="7"/>
    <x v="7"/>
    <x v="0"/>
    <x v="0"/>
    <x v="0"/>
  </r>
  <r>
    <x v="674"/>
    <d v="2022-12-18T02:26:44"/>
    <x v="3"/>
    <n v="242"/>
    <n v="2"/>
    <n v="2439"/>
    <x v="1"/>
    <n v="38"/>
    <n v="0"/>
    <s v="Male"/>
    <n v="0"/>
    <n v="2022"/>
    <x v="9"/>
    <x v="9"/>
    <x v="0"/>
    <x v="0"/>
    <x v="1"/>
  </r>
  <r>
    <x v="674"/>
    <d v="2020-12-21T07:31:23"/>
    <x v="3"/>
    <n v="237"/>
    <n v="2"/>
    <n v="969"/>
    <x v="2"/>
    <n v="38"/>
    <n v="1"/>
    <s v="Male"/>
    <n v="0"/>
    <n v="2020"/>
    <x v="9"/>
    <x v="9"/>
    <x v="0"/>
    <x v="1"/>
    <x v="2"/>
  </r>
  <r>
    <x v="674"/>
    <d v="2022-11-29T22:53:56"/>
    <x v="3"/>
    <n v="131"/>
    <n v="3"/>
    <n v="705"/>
    <x v="0"/>
    <n v="38"/>
    <n v="0"/>
    <s v="Male"/>
    <n v="0"/>
    <n v="2022"/>
    <x v="3"/>
    <x v="3"/>
    <x v="0"/>
    <x v="0"/>
    <x v="0"/>
  </r>
  <r>
    <x v="674"/>
    <d v="2021-02-08T08:10:44"/>
    <x v="3"/>
    <n v="50"/>
    <n v="1"/>
    <n v="980"/>
    <x v="0"/>
    <n v="38"/>
    <n v="0"/>
    <s v="Male"/>
    <n v="0"/>
    <n v="2021"/>
    <x v="6"/>
    <x v="6"/>
    <x v="0"/>
    <x v="0"/>
    <x v="0"/>
  </r>
  <r>
    <x v="674"/>
    <d v="2020-02-08T15:59:53"/>
    <x v="0"/>
    <n v="106"/>
    <n v="1"/>
    <n v="2074"/>
    <x v="1"/>
    <n v="38"/>
    <n v="1"/>
    <s v="Male"/>
    <n v="0"/>
    <n v="2020"/>
    <x v="6"/>
    <x v="6"/>
    <x v="0"/>
    <x v="1"/>
    <x v="1"/>
  </r>
  <r>
    <x v="674"/>
    <d v="2021-01-17T13:34:53"/>
    <x v="3"/>
    <n v="347"/>
    <n v="5"/>
    <n v="5190"/>
    <x v="0"/>
    <n v="38"/>
    <n v="0"/>
    <s v="Male"/>
    <n v="0"/>
    <n v="2021"/>
    <x v="5"/>
    <x v="5"/>
    <x v="0"/>
    <x v="0"/>
    <x v="0"/>
  </r>
  <r>
    <x v="674"/>
    <d v="2021-05-31T07:37:55"/>
    <x v="2"/>
    <n v="228"/>
    <n v="2"/>
    <n v="5088"/>
    <x v="1"/>
    <n v="38"/>
    <n v="1"/>
    <s v="Male"/>
    <n v="0"/>
    <n v="2021"/>
    <x v="2"/>
    <x v="2"/>
    <x v="0"/>
    <x v="1"/>
    <x v="1"/>
  </r>
  <r>
    <x v="675"/>
    <d v="2020-01-20T19:40:25"/>
    <x v="0"/>
    <n v="274"/>
    <n v="4"/>
    <n v="458"/>
    <x v="1"/>
    <n v="47"/>
    <n v="0"/>
    <s v="Female"/>
    <n v="0"/>
    <n v="2020"/>
    <x v="5"/>
    <x v="5"/>
    <x v="1"/>
    <x v="0"/>
    <x v="1"/>
  </r>
  <r>
    <x v="675"/>
    <d v="2020-12-09T00:02:06"/>
    <x v="3"/>
    <n v="385"/>
    <n v="3"/>
    <n v="3983"/>
    <x v="0"/>
    <n v="47"/>
    <n v="1"/>
    <s v="Female"/>
    <n v="0"/>
    <n v="2020"/>
    <x v="9"/>
    <x v="9"/>
    <x v="1"/>
    <x v="1"/>
    <x v="0"/>
  </r>
  <r>
    <x v="675"/>
    <d v="2020-01-01T06:42:11"/>
    <x v="0"/>
    <n v="390"/>
    <n v="4"/>
    <n v="2770"/>
    <x v="2"/>
    <n v="47"/>
    <n v="0"/>
    <s v="Female"/>
    <n v="0"/>
    <n v="2020"/>
    <x v="5"/>
    <x v="5"/>
    <x v="1"/>
    <x v="0"/>
    <x v="2"/>
  </r>
  <r>
    <x v="675"/>
    <d v="2022-02-13T23:09:45"/>
    <x v="2"/>
    <n v="24"/>
    <n v="1"/>
    <n v="2875"/>
    <x v="0"/>
    <n v="47"/>
    <n v="0"/>
    <s v="Female"/>
    <n v="0"/>
    <n v="2022"/>
    <x v="6"/>
    <x v="6"/>
    <x v="1"/>
    <x v="0"/>
    <x v="0"/>
  </r>
  <r>
    <x v="675"/>
    <d v="2020-04-15T04:12:22"/>
    <x v="2"/>
    <n v="350"/>
    <n v="1"/>
    <n v="2586"/>
    <x v="1"/>
    <n v="47"/>
    <n v="0"/>
    <s v="Female"/>
    <n v="0"/>
    <n v="2020"/>
    <x v="4"/>
    <x v="4"/>
    <x v="1"/>
    <x v="0"/>
    <x v="1"/>
  </r>
  <r>
    <x v="676"/>
    <d v="2023-08-12T16:46:35"/>
    <x v="3"/>
    <n v="163"/>
    <n v="5"/>
    <n v="145"/>
    <x v="1"/>
    <n v="23"/>
    <n v="0"/>
    <s v="Male"/>
    <n v="1"/>
    <n v="2023"/>
    <x v="10"/>
    <x v="10"/>
    <x v="2"/>
    <x v="0"/>
    <x v="1"/>
  </r>
  <r>
    <x v="676"/>
    <d v="2021-05-19T19:48:40"/>
    <x v="3"/>
    <n v="146"/>
    <n v="5"/>
    <n v="3382"/>
    <x v="1"/>
    <n v="23"/>
    <n v="1"/>
    <s v="Male"/>
    <n v="1"/>
    <n v="2021"/>
    <x v="2"/>
    <x v="2"/>
    <x v="2"/>
    <x v="1"/>
    <x v="1"/>
  </r>
  <r>
    <x v="676"/>
    <d v="2020-05-17T19:20:37"/>
    <x v="0"/>
    <n v="187"/>
    <n v="1"/>
    <n v="3035"/>
    <x v="2"/>
    <n v="23"/>
    <n v="0"/>
    <s v="Male"/>
    <n v="1"/>
    <n v="2020"/>
    <x v="2"/>
    <x v="2"/>
    <x v="2"/>
    <x v="0"/>
    <x v="2"/>
  </r>
  <r>
    <x v="676"/>
    <d v="2022-04-02T01:35:14"/>
    <x v="2"/>
    <n v="74"/>
    <n v="5"/>
    <n v="2529"/>
    <x v="0"/>
    <n v="23"/>
    <n v="0"/>
    <s v="Male"/>
    <n v="1"/>
    <n v="2022"/>
    <x v="4"/>
    <x v="4"/>
    <x v="2"/>
    <x v="0"/>
    <x v="0"/>
  </r>
  <r>
    <x v="677"/>
    <d v="2021-07-10T13:33:09"/>
    <x v="2"/>
    <n v="391"/>
    <n v="4"/>
    <n v="3449"/>
    <x v="1"/>
    <n v="64"/>
    <n v="0"/>
    <s v="Female"/>
    <n v="0"/>
    <n v="2021"/>
    <x v="7"/>
    <x v="7"/>
    <x v="3"/>
    <x v="0"/>
    <x v="1"/>
  </r>
  <r>
    <x v="677"/>
    <d v="2023-07-15T23:54:12"/>
    <x v="1"/>
    <n v="244"/>
    <n v="3"/>
    <n v="5275"/>
    <x v="1"/>
    <n v="64"/>
    <n v="0"/>
    <s v="Female"/>
    <n v="0"/>
    <n v="2023"/>
    <x v="7"/>
    <x v="7"/>
    <x v="3"/>
    <x v="0"/>
    <x v="1"/>
  </r>
  <r>
    <x v="677"/>
    <d v="2021-10-19T07:02:01"/>
    <x v="2"/>
    <n v="264"/>
    <n v="1"/>
    <n v="4266"/>
    <x v="0"/>
    <n v="64"/>
    <n v="0"/>
    <s v="Female"/>
    <n v="0"/>
    <n v="2021"/>
    <x v="11"/>
    <x v="11"/>
    <x v="3"/>
    <x v="0"/>
    <x v="0"/>
  </r>
  <r>
    <x v="677"/>
    <d v="2023-04-13T18:57:35"/>
    <x v="0"/>
    <n v="185"/>
    <n v="2"/>
    <n v="3252"/>
    <x v="0"/>
    <n v="64"/>
    <n v="0"/>
    <s v="Female"/>
    <n v="0"/>
    <n v="2023"/>
    <x v="4"/>
    <x v="4"/>
    <x v="3"/>
    <x v="0"/>
    <x v="0"/>
  </r>
  <r>
    <x v="677"/>
    <d v="2022-05-29T11:40:16"/>
    <x v="2"/>
    <n v="225"/>
    <n v="2"/>
    <n v="4940"/>
    <x v="0"/>
    <n v="64"/>
    <n v="1"/>
    <s v="Female"/>
    <n v="0"/>
    <n v="2022"/>
    <x v="2"/>
    <x v="2"/>
    <x v="3"/>
    <x v="1"/>
    <x v="0"/>
  </r>
  <r>
    <x v="678"/>
    <d v="2020-02-06T18:58:35"/>
    <x v="3"/>
    <n v="259"/>
    <n v="1"/>
    <n v="2088"/>
    <x v="2"/>
    <n v="42"/>
    <n v="1"/>
    <s v="Female"/>
    <n v="0"/>
    <n v="2020"/>
    <x v="6"/>
    <x v="6"/>
    <x v="1"/>
    <x v="1"/>
    <x v="2"/>
  </r>
  <r>
    <x v="678"/>
    <d v="2023-05-07T17:39:57"/>
    <x v="3"/>
    <n v="60"/>
    <n v="3"/>
    <n v="913"/>
    <x v="2"/>
    <n v="42"/>
    <n v="0"/>
    <s v="Female"/>
    <n v="0"/>
    <n v="2023"/>
    <x v="2"/>
    <x v="2"/>
    <x v="1"/>
    <x v="0"/>
    <x v="2"/>
  </r>
  <r>
    <x v="678"/>
    <d v="2020-10-08T01:57:46"/>
    <x v="0"/>
    <n v="462"/>
    <n v="3"/>
    <n v="4320"/>
    <x v="1"/>
    <n v="42"/>
    <n v="0"/>
    <s v="Female"/>
    <n v="0"/>
    <n v="2020"/>
    <x v="11"/>
    <x v="11"/>
    <x v="1"/>
    <x v="0"/>
    <x v="1"/>
  </r>
  <r>
    <x v="678"/>
    <d v="2020-04-27T00:40:30"/>
    <x v="0"/>
    <n v="373"/>
    <n v="1"/>
    <n v="307"/>
    <x v="1"/>
    <n v="42"/>
    <n v="1"/>
    <s v="Female"/>
    <n v="0"/>
    <n v="2020"/>
    <x v="4"/>
    <x v="4"/>
    <x v="1"/>
    <x v="1"/>
    <x v="1"/>
  </r>
  <r>
    <x v="678"/>
    <d v="2022-04-23T18:24:09"/>
    <x v="3"/>
    <n v="481"/>
    <n v="2"/>
    <n v="2215"/>
    <x v="0"/>
    <n v="42"/>
    <n v="0"/>
    <s v="Female"/>
    <n v="0"/>
    <n v="2022"/>
    <x v="4"/>
    <x v="4"/>
    <x v="1"/>
    <x v="0"/>
    <x v="0"/>
  </r>
  <r>
    <x v="678"/>
    <d v="2020-09-19T10:34:10"/>
    <x v="3"/>
    <n v="18"/>
    <n v="2"/>
    <n v="5087"/>
    <x v="3"/>
    <n v="42"/>
    <n v="0"/>
    <s v="Female"/>
    <n v="0"/>
    <n v="2020"/>
    <x v="0"/>
    <x v="0"/>
    <x v="1"/>
    <x v="0"/>
    <x v="3"/>
  </r>
  <r>
    <x v="679"/>
    <d v="2023-04-08T14:29:33"/>
    <x v="0"/>
    <n v="112"/>
    <n v="2"/>
    <n v="4848"/>
    <x v="2"/>
    <n v="70"/>
    <n v="1"/>
    <s v="Female"/>
    <n v="0"/>
    <n v="2023"/>
    <x v="4"/>
    <x v="4"/>
    <x v="3"/>
    <x v="1"/>
    <x v="2"/>
  </r>
  <r>
    <x v="679"/>
    <d v="2020-06-23T07:24:21"/>
    <x v="0"/>
    <n v="281"/>
    <n v="2"/>
    <n v="1610"/>
    <x v="0"/>
    <n v="70"/>
    <n v="1"/>
    <s v="Female"/>
    <n v="0"/>
    <n v="2020"/>
    <x v="8"/>
    <x v="8"/>
    <x v="3"/>
    <x v="1"/>
    <x v="0"/>
  </r>
  <r>
    <x v="679"/>
    <d v="2023-06-09T00:17:07"/>
    <x v="1"/>
    <n v="146"/>
    <n v="5"/>
    <n v="5133"/>
    <x v="0"/>
    <n v="70"/>
    <n v="0"/>
    <s v="Female"/>
    <n v="0"/>
    <n v="2023"/>
    <x v="8"/>
    <x v="8"/>
    <x v="3"/>
    <x v="0"/>
    <x v="0"/>
  </r>
  <r>
    <x v="679"/>
    <d v="2022-08-08T06:18:29"/>
    <x v="2"/>
    <n v="100"/>
    <n v="5"/>
    <n v="1567"/>
    <x v="1"/>
    <n v="70"/>
    <n v="0"/>
    <s v="Female"/>
    <n v="0"/>
    <n v="2022"/>
    <x v="10"/>
    <x v="10"/>
    <x v="3"/>
    <x v="0"/>
    <x v="1"/>
  </r>
  <r>
    <x v="679"/>
    <d v="2021-02-23T01:56:57"/>
    <x v="3"/>
    <n v="323"/>
    <n v="2"/>
    <n v="1680"/>
    <x v="0"/>
    <n v="70"/>
    <n v="0"/>
    <s v="Female"/>
    <n v="0"/>
    <n v="2021"/>
    <x v="6"/>
    <x v="6"/>
    <x v="3"/>
    <x v="0"/>
    <x v="0"/>
  </r>
  <r>
    <x v="679"/>
    <d v="2021-11-14T03:43:09"/>
    <x v="2"/>
    <n v="40"/>
    <n v="2"/>
    <n v="2475"/>
    <x v="3"/>
    <n v="70"/>
    <n v="1"/>
    <s v="Female"/>
    <n v="0"/>
    <n v="2021"/>
    <x v="3"/>
    <x v="3"/>
    <x v="3"/>
    <x v="1"/>
    <x v="3"/>
  </r>
  <r>
    <x v="679"/>
    <d v="2020-03-27T22:15:51"/>
    <x v="2"/>
    <n v="212"/>
    <n v="2"/>
    <n v="2210"/>
    <x v="2"/>
    <n v="70"/>
    <n v="1"/>
    <s v="Female"/>
    <n v="0"/>
    <n v="2020"/>
    <x v="1"/>
    <x v="1"/>
    <x v="3"/>
    <x v="1"/>
    <x v="2"/>
  </r>
  <r>
    <x v="679"/>
    <d v="2023-07-11T16:34:30"/>
    <x v="3"/>
    <n v="151"/>
    <n v="4"/>
    <n v="1006"/>
    <x v="0"/>
    <n v="70"/>
    <n v="0"/>
    <s v="Female"/>
    <n v="0"/>
    <n v="2023"/>
    <x v="7"/>
    <x v="7"/>
    <x v="3"/>
    <x v="0"/>
    <x v="0"/>
  </r>
  <r>
    <x v="679"/>
    <d v="2021-10-14T12:30:16"/>
    <x v="2"/>
    <n v="101"/>
    <n v="4"/>
    <n v="3211"/>
    <x v="1"/>
    <n v="70"/>
    <n v="0"/>
    <s v="Female"/>
    <n v="0"/>
    <n v="2021"/>
    <x v="11"/>
    <x v="11"/>
    <x v="3"/>
    <x v="0"/>
    <x v="1"/>
  </r>
  <r>
    <x v="679"/>
    <d v="2020-09-01T18:01:44"/>
    <x v="1"/>
    <n v="378"/>
    <n v="5"/>
    <n v="515"/>
    <x v="1"/>
    <n v="70"/>
    <n v="0"/>
    <s v="Female"/>
    <n v="0"/>
    <n v="2020"/>
    <x v="0"/>
    <x v="0"/>
    <x v="3"/>
    <x v="0"/>
    <x v="1"/>
  </r>
  <r>
    <x v="680"/>
    <d v="2021-10-21T21:45:58"/>
    <x v="1"/>
    <n v="227"/>
    <n v="5"/>
    <n v="554"/>
    <x v="1"/>
    <n v="62"/>
    <n v="0"/>
    <s v="Female"/>
    <n v="0"/>
    <n v="2021"/>
    <x v="11"/>
    <x v="11"/>
    <x v="3"/>
    <x v="0"/>
    <x v="1"/>
  </r>
  <r>
    <x v="680"/>
    <d v="2020-11-26T14:13:27"/>
    <x v="2"/>
    <n v="93"/>
    <n v="2"/>
    <n v="906"/>
    <x v="2"/>
    <n v="62"/>
    <n v="0"/>
    <s v="Female"/>
    <n v="0"/>
    <n v="2020"/>
    <x v="3"/>
    <x v="3"/>
    <x v="3"/>
    <x v="0"/>
    <x v="2"/>
  </r>
  <r>
    <x v="681"/>
    <d v="2022-11-09T10:22:10"/>
    <x v="2"/>
    <n v="136"/>
    <n v="3"/>
    <n v="4936"/>
    <x v="2"/>
    <n v="25"/>
    <n v="1"/>
    <s v="Female"/>
    <n v="0"/>
    <n v="2022"/>
    <x v="3"/>
    <x v="3"/>
    <x v="2"/>
    <x v="1"/>
    <x v="2"/>
  </r>
  <r>
    <x v="681"/>
    <d v="2023-05-28T00:15:34"/>
    <x v="0"/>
    <n v="362"/>
    <n v="4"/>
    <n v="1413"/>
    <x v="1"/>
    <n v="25"/>
    <n v="1"/>
    <s v="Female"/>
    <n v="0"/>
    <n v="2023"/>
    <x v="2"/>
    <x v="2"/>
    <x v="2"/>
    <x v="1"/>
    <x v="1"/>
  </r>
  <r>
    <x v="681"/>
    <d v="2023-01-29T13:37:53"/>
    <x v="2"/>
    <n v="220"/>
    <n v="1"/>
    <n v="4117"/>
    <x v="1"/>
    <n v="25"/>
    <n v="0"/>
    <s v="Female"/>
    <n v="0"/>
    <n v="2023"/>
    <x v="5"/>
    <x v="5"/>
    <x v="2"/>
    <x v="0"/>
    <x v="1"/>
  </r>
  <r>
    <x v="681"/>
    <d v="2023-07-23T03:59:54"/>
    <x v="3"/>
    <n v="126"/>
    <n v="2"/>
    <n v="1751"/>
    <x v="2"/>
    <n v="25"/>
    <n v="0"/>
    <s v="Female"/>
    <n v="0"/>
    <n v="2023"/>
    <x v="7"/>
    <x v="7"/>
    <x v="2"/>
    <x v="0"/>
    <x v="2"/>
  </r>
  <r>
    <x v="681"/>
    <d v="2021-02-01T16:14:44"/>
    <x v="1"/>
    <n v="339"/>
    <n v="3"/>
    <n v="677"/>
    <x v="2"/>
    <n v="25"/>
    <n v="1"/>
    <s v="Female"/>
    <n v="0"/>
    <n v="2021"/>
    <x v="6"/>
    <x v="6"/>
    <x v="2"/>
    <x v="1"/>
    <x v="2"/>
  </r>
  <r>
    <x v="681"/>
    <d v="2020-02-13T09:15:20"/>
    <x v="3"/>
    <n v="81"/>
    <n v="3"/>
    <n v="4208"/>
    <x v="0"/>
    <n v="25"/>
    <n v="1"/>
    <s v="Female"/>
    <n v="0"/>
    <n v="2020"/>
    <x v="6"/>
    <x v="6"/>
    <x v="2"/>
    <x v="1"/>
    <x v="0"/>
  </r>
  <r>
    <x v="681"/>
    <d v="2020-03-06T10:49:08"/>
    <x v="2"/>
    <n v="335"/>
    <n v="4"/>
    <n v="1793"/>
    <x v="1"/>
    <n v="25"/>
    <n v="1"/>
    <s v="Female"/>
    <n v="0"/>
    <n v="2020"/>
    <x v="1"/>
    <x v="1"/>
    <x v="2"/>
    <x v="1"/>
    <x v="1"/>
  </r>
  <r>
    <x v="682"/>
    <d v="2023-08-26T06:48:01"/>
    <x v="3"/>
    <n v="377"/>
    <n v="1"/>
    <n v="1350"/>
    <x v="0"/>
    <n v="25"/>
    <n v="0"/>
    <s v="Male"/>
    <n v="0"/>
    <n v="2023"/>
    <x v="10"/>
    <x v="10"/>
    <x v="2"/>
    <x v="0"/>
    <x v="0"/>
  </r>
  <r>
    <x v="682"/>
    <d v="2022-11-22T18:52:31"/>
    <x v="2"/>
    <n v="489"/>
    <n v="5"/>
    <n v="1780"/>
    <x v="1"/>
    <n v="25"/>
    <n v="0"/>
    <s v="Male"/>
    <n v="0"/>
    <n v="2022"/>
    <x v="3"/>
    <x v="3"/>
    <x v="2"/>
    <x v="0"/>
    <x v="1"/>
  </r>
  <r>
    <x v="682"/>
    <d v="2022-08-04T01:24:10"/>
    <x v="1"/>
    <n v="111"/>
    <n v="1"/>
    <n v="4320"/>
    <x v="1"/>
    <n v="25"/>
    <n v="0"/>
    <s v="Male"/>
    <n v="0"/>
    <n v="2022"/>
    <x v="10"/>
    <x v="10"/>
    <x v="2"/>
    <x v="0"/>
    <x v="1"/>
  </r>
  <r>
    <x v="682"/>
    <d v="2022-12-30T02:34:43"/>
    <x v="2"/>
    <n v="230"/>
    <n v="3"/>
    <n v="4174"/>
    <x v="0"/>
    <n v="25"/>
    <n v="0"/>
    <s v="Male"/>
    <n v="0"/>
    <n v="2022"/>
    <x v="9"/>
    <x v="9"/>
    <x v="2"/>
    <x v="0"/>
    <x v="0"/>
  </r>
  <r>
    <x v="682"/>
    <d v="2020-10-02T03:31:41"/>
    <x v="3"/>
    <n v="267"/>
    <n v="5"/>
    <n v="4662"/>
    <x v="1"/>
    <n v="25"/>
    <n v="0"/>
    <s v="Male"/>
    <n v="0"/>
    <n v="2020"/>
    <x v="11"/>
    <x v="11"/>
    <x v="2"/>
    <x v="0"/>
    <x v="1"/>
  </r>
  <r>
    <x v="682"/>
    <d v="2022-07-08T14:54:51"/>
    <x v="2"/>
    <n v="387"/>
    <n v="3"/>
    <n v="3378"/>
    <x v="2"/>
    <n v="25"/>
    <n v="0"/>
    <s v="Male"/>
    <n v="0"/>
    <n v="2022"/>
    <x v="7"/>
    <x v="7"/>
    <x v="2"/>
    <x v="0"/>
    <x v="2"/>
  </r>
  <r>
    <x v="682"/>
    <d v="2020-10-06T11:06:35"/>
    <x v="2"/>
    <n v="392"/>
    <n v="5"/>
    <n v="3342"/>
    <x v="0"/>
    <n v="25"/>
    <n v="0"/>
    <s v="Male"/>
    <n v="0"/>
    <n v="2020"/>
    <x v="11"/>
    <x v="11"/>
    <x v="2"/>
    <x v="0"/>
    <x v="0"/>
  </r>
  <r>
    <x v="683"/>
    <d v="2023-08-12T23:08:16"/>
    <x v="3"/>
    <n v="152"/>
    <n v="4"/>
    <n v="325"/>
    <x v="2"/>
    <n v="43"/>
    <n v="1"/>
    <s v="Male"/>
    <n v="1"/>
    <n v="2023"/>
    <x v="10"/>
    <x v="10"/>
    <x v="1"/>
    <x v="1"/>
    <x v="2"/>
  </r>
  <r>
    <x v="683"/>
    <d v="2022-11-28T00:01:10"/>
    <x v="3"/>
    <n v="481"/>
    <n v="4"/>
    <n v="1579"/>
    <x v="2"/>
    <n v="43"/>
    <n v="0"/>
    <s v="Male"/>
    <n v="1"/>
    <n v="2022"/>
    <x v="3"/>
    <x v="3"/>
    <x v="1"/>
    <x v="0"/>
    <x v="2"/>
  </r>
  <r>
    <x v="683"/>
    <d v="2020-03-20T15:12:18"/>
    <x v="1"/>
    <n v="322"/>
    <n v="2"/>
    <n v="3106"/>
    <x v="2"/>
    <n v="43"/>
    <n v="1"/>
    <s v="Male"/>
    <n v="1"/>
    <n v="2020"/>
    <x v="1"/>
    <x v="1"/>
    <x v="1"/>
    <x v="1"/>
    <x v="2"/>
  </r>
  <r>
    <x v="684"/>
    <d v="2023-01-30T20:06:16"/>
    <x v="0"/>
    <n v="436"/>
    <n v="4"/>
    <n v="1868"/>
    <x v="3"/>
    <n v="25"/>
    <n v="1"/>
    <s v="Female"/>
    <n v="0"/>
    <n v="2023"/>
    <x v="5"/>
    <x v="5"/>
    <x v="2"/>
    <x v="1"/>
    <x v="3"/>
  </r>
  <r>
    <x v="684"/>
    <d v="2021-02-11T19:42:27"/>
    <x v="3"/>
    <n v="203"/>
    <n v="3"/>
    <n v="2054"/>
    <x v="0"/>
    <n v="25"/>
    <n v="0"/>
    <s v="Female"/>
    <n v="0"/>
    <n v="2021"/>
    <x v="6"/>
    <x v="6"/>
    <x v="2"/>
    <x v="0"/>
    <x v="0"/>
  </r>
  <r>
    <x v="684"/>
    <d v="2023-01-22T14:00:51"/>
    <x v="2"/>
    <n v="25"/>
    <n v="5"/>
    <n v="3040"/>
    <x v="3"/>
    <n v="25"/>
    <n v="0"/>
    <s v="Female"/>
    <n v="0"/>
    <n v="2023"/>
    <x v="5"/>
    <x v="5"/>
    <x v="2"/>
    <x v="0"/>
    <x v="3"/>
  </r>
  <r>
    <x v="684"/>
    <d v="2020-01-27T09:35:07"/>
    <x v="2"/>
    <n v="183"/>
    <n v="3"/>
    <n v="2928"/>
    <x v="1"/>
    <n v="25"/>
    <n v="0"/>
    <s v="Female"/>
    <n v="0"/>
    <n v="2020"/>
    <x v="5"/>
    <x v="5"/>
    <x v="2"/>
    <x v="0"/>
    <x v="1"/>
  </r>
  <r>
    <x v="684"/>
    <d v="2023-06-19T18:49:53"/>
    <x v="3"/>
    <n v="123"/>
    <n v="1"/>
    <n v="4868"/>
    <x v="1"/>
    <n v="25"/>
    <n v="0"/>
    <s v="Female"/>
    <n v="0"/>
    <n v="2023"/>
    <x v="8"/>
    <x v="8"/>
    <x v="2"/>
    <x v="0"/>
    <x v="1"/>
  </r>
  <r>
    <x v="684"/>
    <d v="2020-12-01T09:07:53"/>
    <x v="1"/>
    <n v="190"/>
    <n v="5"/>
    <n v="1361"/>
    <x v="3"/>
    <n v="25"/>
    <n v="1"/>
    <s v="Female"/>
    <n v="0"/>
    <n v="2020"/>
    <x v="9"/>
    <x v="9"/>
    <x v="2"/>
    <x v="1"/>
    <x v="3"/>
  </r>
  <r>
    <x v="685"/>
    <d v="2021-08-08T18:36:30"/>
    <x v="1"/>
    <n v="433"/>
    <n v="4"/>
    <n v="3528"/>
    <x v="0"/>
    <n v="55"/>
    <n v="1"/>
    <s v="Male"/>
    <n v="1"/>
    <n v="2021"/>
    <x v="10"/>
    <x v="10"/>
    <x v="1"/>
    <x v="1"/>
    <x v="0"/>
  </r>
  <r>
    <x v="685"/>
    <d v="2020-12-28T19:22:51"/>
    <x v="2"/>
    <n v="18"/>
    <n v="4"/>
    <n v="4740"/>
    <x v="2"/>
    <n v="55"/>
    <n v="1"/>
    <s v="Male"/>
    <n v="1"/>
    <n v="2020"/>
    <x v="9"/>
    <x v="9"/>
    <x v="1"/>
    <x v="1"/>
    <x v="2"/>
  </r>
  <r>
    <x v="685"/>
    <d v="2020-07-18T14:37:47"/>
    <x v="3"/>
    <n v="401"/>
    <n v="5"/>
    <n v="3233"/>
    <x v="0"/>
    <n v="55"/>
    <n v="0"/>
    <s v="Male"/>
    <n v="1"/>
    <n v="2020"/>
    <x v="7"/>
    <x v="7"/>
    <x v="1"/>
    <x v="0"/>
    <x v="0"/>
  </r>
  <r>
    <x v="685"/>
    <d v="2023-01-31T15:04:48"/>
    <x v="2"/>
    <n v="73"/>
    <n v="2"/>
    <n v="951"/>
    <x v="0"/>
    <n v="55"/>
    <n v="1"/>
    <s v="Male"/>
    <n v="1"/>
    <n v="2023"/>
    <x v="5"/>
    <x v="5"/>
    <x v="1"/>
    <x v="1"/>
    <x v="0"/>
  </r>
  <r>
    <x v="685"/>
    <d v="2022-10-12T20:35:43"/>
    <x v="3"/>
    <n v="402"/>
    <n v="1"/>
    <n v="2557"/>
    <x v="1"/>
    <n v="55"/>
    <n v="1"/>
    <s v="Male"/>
    <n v="1"/>
    <n v="2022"/>
    <x v="11"/>
    <x v="11"/>
    <x v="1"/>
    <x v="1"/>
    <x v="1"/>
  </r>
  <r>
    <x v="686"/>
    <d v="2023-03-14T07:30:13"/>
    <x v="3"/>
    <n v="113"/>
    <n v="1"/>
    <n v="1534"/>
    <x v="1"/>
    <n v="40"/>
    <n v="0"/>
    <s v="Female"/>
    <n v="0"/>
    <n v="2023"/>
    <x v="1"/>
    <x v="1"/>
    <x v="0"/>
    <x v="0"/>
    <x v="1"/>
  </r>
  <r>
    <x v="686"/>
    <d v="2021-04-24T18:21:45"/>
    <x v="1"/>
    <n v="186"/>
    <n v="2"/>
    <n v="5120"/>
    <x v="0"/>
    <n v="40"/>
    <n v="0"/>
    <s v="Female"/>
    <n v="0"/>
    <n v="2021"/>
    <x v="4"/>
    <x v="4"/>
    <x v="0"/>
    <x v="0"/>
    <x v="0"/>
  </r>
  <r>
    <x v="686"/>
    <d v="2022-11-22T14:53:42"/>
    <x v="2"/>
    <n v="106"/>
    <n v="2"/>
    <n v="3327"/>
    <x v="0"/>
    <n v="40"/>
    <n v="0"/>
    <s v="Female"/>
    <n v="0"/>
    <n v="2022"/>
    <x v="3"/>
    <x v="3"/>
    <x v="0"/>
    <x v="0"/>
    <x v="0"/>
  </r>
  <r>
    <x v="686"/>
    <d v="2020-05-17T08:41:51"/>
    <x v="0"/>
    <n v="379"/>
    <n v="1"/>
    <n v="4237"/>
    <x v="1"/>
    <n v="40"/>
    <n v="0"/>
    <s v="Female"/>
    <n v="0"/>
    <n v="2020"/>
    <x v="2"/>
    <x v="2"/>
    <x v="0"/>
    <x v="0"/>
    <x v="1"/>
  </r>
  <r>
    <x v="686"/>
    <d v="2022-08-22T05:19:11"/>
    <x v="2"/>
    <n v="270"/>
    <n v="1"/>
    <n v="3211"/>
    <x v="1"/>
    <n v="40"/>
    <n v="0"/>
    <s v="Female"/>
    <n v="0"/>
    <n v="2022"/>
    <x v="10"/>
    <x v="10"/>
    <x v="0"/>
    <x v="0"/>
    <x v="1"/>
  </r>
  <r>
    <x v="686"/>
    <d v="2023-09-05T14:05:05"/>
    <x v="1"/>
    <n v="81"/>
    <n v="1"/>
    <n v="1970"/>
    <x v="1"/>
    <n v="40"/>
    <n v="1"/>
    <s v="Female"/>
    <n v="0"/>
    <n v="2023"/>
    <x v="0"/>
    <x v="0"/>
    <x v="0"/>
    <x v="1"/>
    <x v="1"/>
  </r>
  <r>
    <x v="687"/>
    <d v="2021-08-22T11:21:58"/>
    <x v="3"/>
    <n v="157"/>
    <n v="4"/>
    <n v="2989"/>
    <x v="1"/>
    <n v="49"/>
    <n v="0"/>
    <s v="Male"/>
    <n v="0"/>
    <n v="2021"/>
    <x v="10"/>
    <x v="10"/>
    <x v="1"/>
    <x v="0"/>
    <x v="1"/>
  </r>
  <r>
    <x v="687"/>
    <d v="2023-03-14T10:10:26"/>
    <x v="0"/>
    <n v="21"/>
    <n v="3"/>
    <n v="1996"/>
    <x v="1"/>
    <n v="49"/>
    <n v="1"/>
    <s v="Male"/>
    <n v="0"/>
    <n v="2023"/>
    <x v="1"/>
    <x v="1"/>
    <x v="1"/>
    <x v="1"/>
    <x v="1"/>
  </r>
  <r>
    <x v="687"/>
    <d v="2020-03-09T19:19:32"/>
    <x v="3"/>
    <n v="204"/>
    <n v="2"/>
    <n v="1058"/>
    <x v="1"/>
    <n v="49"/>
    <n v="0"/>
    <s v="Male"/>
    <n v="0"/>
    <n v="2020"/>
    <x v="1"/>
    <x v="1"/>
    <x v="1"/>
    <x v="0"/>
    <x v="1"/>
  </r>
  <r>
    <x v="687"/>
    <d v="2020-06-10T20:56:20"/>
    <x v="2"/>
    <n v="106"/>
    <n v="4"/>
    <n v="2819"/>
    <x v="2"/>
    <n v="49"/>
    <n v="1"/>
    <s v="Male"/>
    <n v="0"/>
    <n v="2020"/>
    <x v="8"/>
    <x v="8"/>
    <x v="1"/>
    <x v="1"/>
    <x v="2"/>
  </r>
  <r>
    <x v="687"/>
    <d v="2022-07-11T04:44:30"/>
    <x v="0"/>
    <n v="440"/>
    <n v="5"/>
    <n v="5154"/>
    <x v="2"/>
    <n v="49"/>
    <n v="1"/>
    <s v="Male"/>
    <n v="0"/>
    <n v="2022"/>
    <x v="7"/>
    <x v="7"/>
    <x v="1"/>
    <x v="1"/>
    <x v="2"/>
  </r>
  <r>
    <x v="688"/>
    <d v="2022-03-24T15:00:15"/>
    <x v="2"/>
    <n v="110"/>
    <n v="4"/>
    <n v="4566"/>
    <x v="3"/>
    <n v="53"/>
    <n v="0"/>
    <s v="Male"/>
    <n v="0"/>
    <n v="2022"/>
    <x v="1"/>
    <x v="1"/>
    <x v="1"/>
    <x v="0"/>
    <x v="3"/>
  </r>
  <r>
    <x v="688"/>
    <d v="2022-12-14T13:20:07"/>
    <x v="2"/>
    <n v="416"/>
    <n v="1"/>
    <n v="1990"/>
    <x v="3"/>
    <n v="53"/>
    <n v="1"/>
    <s v="Male"/>
    <n v="0"/>
    <n v="2022"/>
    <x v="9"/>
    <x v="9"/>
    <x v="1"/>
    <x v="1"/>
    <x v="3"/>
  </r>
  <r>
    <x v="688"/>
    <d v="2022-01-13T07:42:08"/>
    <x v="0"/>
    <n v="387"/>
    <n v="3"/>
    <n v="1994"/>
    <x v="1"/>
    <n v="53"/>
    <n v="0"/>
    <s v="Male"/>
    <n v="0"/>
    <n v="2022"/>
    <x v="5"/>
    <x v="5"/>
    <x v="1"/>
    <x v="0"/>
    <x v="1"/>
  </r>
  <r>
    <x v="688"/>
    <d v="2022-07-02T22:38:26"/>
    <x v="3"/>
    <n v="386"/>
    <n v="4"/>
    <n v="3509"/>
    <x v="1"/>
    <n v="53"/>
    <n v="1"/>
    <s v="Male"/>
    <n v="0"/>
    <n v="2022"/>
    <x v="7"/>
    <x v="7"/>
    <x v="1"/>
    <x v="1"/>
    <x v="1"/>
  </r>
  <r>
    <x v="688"/>
    <d v="2020-03-01T16:44:54"/>
    <x v="3"/>
    <n v="340"/>
    <n v="5"/>
    <n v="1926"/>
    <x v="0"/>
    <n v="53"/>
    <n v="1"/>
    <s v="Male"/>
    <n v="0"/>
    <n v="2020"/>
    <x v="1"/>
    <x v="1"/>
    <x v="1"/>
    <x v="1"/>
    <x v="0"/>
  </r>
  <r>
    <x v="688"/>
    <d v="2021-01-01T08:45:35"/>
    <x v="0"/>
    <n v="414"/>
    <n v="1"/>
    <n v="3313"/>
    <x v="1"/>
    <n v="53"/>
    <n v="0"/>
    <s v="Male"/>
    <n v="0"/>
    <n v="2021"/>
    <x v="5"/>
    <x v="5"/>
    <x v="1"/>
    <x v="0"/>
    <x v="1"/>
  </r>
  <r>
    <x v="689"/>
    <d v="2022-11-13T18:22:12"/>
    <x v="2"/>
    <n v="189"/>
    <n v="3"/>
    <n v="4456"/>
    <x v="1"/>
    <n v="52"/>
    <n v="1"/>
    <s v="Female"/>
    <n v="0"/>
    <n v="2022"/>
    <x v="3"/>
    <x v="3"/>
    <x v="1"/>
    <x v="1"/>
    <x v="1"/>
  </r>
  <r>
    <x v="689"/>
    <d v="2020-03-25T16:27:04"/>
    <x v="1"/>
    <n v="401"/>
    <n v="4"/>
    <n v="4173"/>
    <x v="0"/>
    <n v="52"/>
    <n v="1"/>
    <s v="Female"/>
    <n v="0"/>
    <n v="2020"/>
    <x v="1"/>
    <x v="1"/>
    <x v="1"/>
    <x v="1"/>
    <x v="0"/>
  </r>
  <r>
    <x v="689"/>
    <d v="2022-08-20T21:56:35"/>
    <x v="2"/>
    <n v="272"/>
    <n v="5"/>
    <n v="3678"/>
    <x v="0"/>
    <n v="52"/>
    <n v="0"/>
    <s v="Female"/>
    <n v="0"/>
    <n v="2022"/>
    <x v="10"/>
    <x v="10"/>
    <x v="1"/>
    <x v="0"/>
    <x v="0"/>
  </r>
  <r>
    <x v="689"/>
    <d v="2021-11-23T10:33:15"/>
    <x v="3"/>
    <n v="243"/>
    <n v="3"/>
    <n v="4407"/>
    <x v="2"/>
    <n v="52"/>
    <n v="0"/>
    <s v="Female"/>
    <n v="0"/>
    <n v="2021"/>
    <x v="3"/>
    <x v="3"/>
    <x v="1"/>
    <x v="0"/>
    <x v="2"/>
  </r>
  <r>
    <x v="689"/>
    <d v="2023-05-16T03:01:45"/>
    <x v="3"/>
    <n v="142"/>
    <n v="4"/>
    <n v="5106"/>
    <x v="1"/>
    <n v="52"/>
    <n v="0"/>
    <s v="Female"/>
    <n v="0"/>
    <n v="2023"/>
    <x v="2"/>
    <x v="2"/>
    <x v="1"/>
    <x v="0"/>
    <x v="1"/>
  </r>
  <r>
    <x v="689"/>
    <d v="2020-06-10T17:41:38"/>
    <x v="0"/>
    <n v="463"/>
    <n v="4"/>
    <n v="793"/>
    <x v="2"/>
    <n v="52"/>
    <n v="0"/>
    <s v="Female"/>
    <n v="0"/>
    <n v="2020"/>
    <x v="8"/>
    <x v="8"/>
    <x v="1"/>
    <x v="0"/>
    <x v="2"/>
  </r>
  <r>
    <x v="690"/>
    <d v="2022-03-13T21:36:36"/>
    <x v="2"/>
    <n v="155"/>
    <n v="3"/>
    <n v="4970"/>
    <x v="0"/>
    <n v="21"/>
    <n v="0"/>
    <s v="Male"/>
    <n v="0"/>
    <n v="2022"/>
    <x v="1"/>
    <x v="1"/>
    <x v="2"/>
    <x v="0"/>
    <x v="0"/>
  </r>
  <r>
    <x v="690"/>
    <d v="2022-10-18T07:28:07"/>
    <x v="3"/>
    <n v="333"/>
    <n v="2"/>
    <n v="349"/>
    <x v="0"/>
    <n v="21"/>
    <n v="0"/>
    <s v="Male"/>
    <n v="0"/>
    <n v="2022"/>
    <x v="11"/>
    <x v="11"/>
    <x v="2"/>
    <x v="0"/>
    <x v="0"/>
  </r>
  <r>
    <x v="690"/>
    <d v="2022-03-30T09:27:38"/>
    <x v="3"/>
    <n v="89"/>
    <n v="5"/>
    <n v="4599"/>
    <x v="0"/>
    <n v="21"/>
    <n v="0"/>
    <s v="Male"/>
    <n v="0"/>
    <n v="2022"/>
    <x v="1"/>
    <x v="1"/>
    <x v="2"/>
    <x v="0"/>
    <x v="0"/>
  </r>
  <r>
    <x v="690"/>
    <d v="2022-08-07T16:36:42"/>
    <x v="2"/>
    <n v="455"/>
    <n v="1"/>
    <n v="2115"/>
    <x v="0"/>
    <n v="21"/>
    <n v="0"/>
    <s v="Male"/>
    <n v="0"/>
    <n v="2022"/>
    <x v="10"/>
    <x v="10"/>
    <x v="2"/>
    <x v="0"/>
    <x v="0"/>
  </r>
  <r>
    <x v="690"/>
    <d v="2020-10-07T04:04:53"/>
    <x v="2"/>
    <n v="203"/>
    <n v="3"/>
    <n v="249"/>
    <x v="0"/>
    <n v="21"/>
    <n v="1"/>
    <s v="Male"/>
    <n v="0"/>
    <n v="2020"/>
    <x v="11"/>
    <x v="11"/>
    <x v="2"/>
    <x v="1"/>
    <x v="0"/>
  </r>
  <r>
    <x v="690"/>
    <d v="2021-01-15T16:09:06"/>
    <x v="3"/>
    <n v="90"/>
    <n v="2"/>
    <n v="4324"/>
    <x v="1"/>
    <n v="21"/>
    <n v="1"/>
    <s v="Male"/>
    <n v="0"/>
    <n v="2021"/>
    <x v="5"/>
    <x v="5"/>
    <x v="2"/>
    <x v="1"/>
    <x v="1"/>
  </r>
  <r>
    <x v="690"/>
    <d v="2020-06-07T05:37:44"/>
    <x v="0"/>
    <n v="404"/>
    <n v="3"/>
    <n v="1831"/>
    <x v="1"/>
    <n v="21"/>
    <n v="1"/>
    <s v="Male"/>
    <n v="0"/>
    <n v="2020"/>
    <x v="8"/>
    <x v="8"/>
    <x v="2"/>
    <x v="1"/>
    <x v="1"/>
  </r>
  <r>
    <x v="690"/>
    <d v="2022-05-10T04:42:37"/>
    <x v="2"/>
    <n v="456"/>
    <n v="3"/>
    <n v="3480"/>
    <x v="0"/>
    <n v="21"/>
    <n v="0"/>
    <s v="Male"/>
    <n v="0"/>
    <n v="2022"/>
    <x v="2"/>
    <x v="2"/>
    <x v="2"/>
    <x v="0"/>
    <x v="0"/>
  </r>
  <r>
    <x v="690"/>
    <d v="2021-11-13T18:34:56"/>
    <x v="3"/>
    <n v="246"/>
    <n v="1"/>
    <n v="5045"/>
    <x v="0"/>
    <n v="21"/>
    <n v="0"/>
    <s v="Male"/>
    <n v="0"/>
    <n v="2021"/>
    <x v="3"/>
    <x v="3"/>
    <x v="2"/>
    <x v="0"/>
    <x v="0"/>
  </r>
  <r>
    <x v="691"/>
    <d v="2022-11-29T18:56:08"/>
    <x v="3"/>
    <n v="419"/>
    <n v="1"/>
    <n v="4563"/>
    <x v="2"/>
    <n v="59"/>
    <n v="1"/>
    <s v="Male"/>
    <n v="0"/>
    <n v="2022"/>
    <x v="3"/>
    <x v="3"/>
    <x v="1"/>
    <x v="1"/>
    <x v="2"/>
  </r>
  <r>
    <x v="691"/>
    <d v="2020-10-12T21:50:26"/>
    <x v="2"/>
    <n v="422"/>
    <n v="3"/>
    <n v="4466"/>
    <x v="0"/>
    <n v="59"/>
    <n v="0"/>
    <s v="Male"/>
    <n v="0"/>
    <n v="2020"/>
    <x v="11"/>
    <x v="11"/>
    <x v="1"/>
    <x v="0"/>
    <x v="0"/>
  </r>
  <r>
    <x v="691"/>
    <d v="2021-01-27T00:24:16"/>
    <x v="2"/>
    <n v="80"/>
    <n v="2"/>
    <n v="4171"/>
    <x v="1"/>
    <n v="59"/>
    <n v="1"/>
    <s v="Male"/>
    <n v="0"/>
    <n v="2021"/>
    <x v="5"/>
    <x v="5"/>
    <x v="1"/>
    <x v="1"/>
    <x v="1"/>
  </r>
  <r>
    <x v="691"/>
    <d v="2022-12-23T08:18:19"/>
    <x v="3"/>
    <n v="11"/>
    <n v="3"/>
    <n v="2534"/>
    <x v="1"/>
    <n v="59"/>
    <n v="1"/>
    <s v="Male"/>
    <n v="0"/>
    <n v="2022"/>
    <x v="9"/>
    <x v="9"/>
    <x v="1"/>
    <x v="1"/>
    <x v="1"/>
  </r>
  <r>
    <x v="691"/>
    <d v="2022-03-21T21:21:42"/>
    <x v="0"/>
    <n v="343"/>
    <n v="3"/>
    <n v="359"/>
    <x v="2"/>
    <n v="59"/>
    <n v="1"/>
    <s v="Male"/>
    <n v="0"/>
    <n v="2022"/>
    <x v="1"/>
    <x v="1"/>
    <x v="1"/>
    <x v="1"/>
    <x v="2"/>
  </r>
  <r>
    <x v="692"/>
    <d v="2021-05-08T18:35:50"/>
    <x v="1"/>
    <n v="340"/>
    <n v="2"/>
    <n v="4824"/>
    <x v="0"/>
    <n v="62"/>
    <n v="0"/>
    <s v="Male"/>
    <n v="0"/>
    <n v="2021"/>
    <x v="2"/>
    <x v="2"/>
    <x v="3"/>
    <x v="0"/>
    <x v="0"/>
  </r>
  <r>
    <x v="692"/>
    <d v="2020-03-31T15:13:40"/>
    <x v="3"/>
    <n v="162"/>
    <n v="1"/>
    <n v="4517"/>
    <x v="3"/>
    <n v="62"/>
    <n v="0"/>
    <s v="Male"/>
    <n v="0"/>
    <n v="2020"/>
    <x v="1"/>
    <x v="1"/>
    <x v="3"/>
    <x v="0"/>
    <x v="3"/>
  </r>
  <r>
    <x v="692"/>
    <d v="2021-03-06T12:55:06"/>
    <x v="2"/>
    <n v="445"/>
    <n v="5"/>
    <n v="2540"/>
    <x v="1"/>
    <n v="62"/>
    <n v="0"/>
    <s v="Male"/>
    <n v="0"/>
    <n v="2021"/>
    <x v="1"/>
    <x v="1"/>
    <x v="3"/>
    <x v="0"/>
    <x v="1"/>
  </r>
  <r>
    <x v="692"/>
    <d v="2022-10-06T14:18:22"/>
    <x v="0"/>
    <n v="434"/>
    <n v="2"/>
    <n v="4961"/>
    <x v="0"/>
    <n v="62"/>
    <n v="1"/>
    <s v="Male"/>
    <n v="0"/>
    <n v="2022"/>
    <x v="11"/>
    <x v="11"/>
    <x v="3"/>
    <x v="1"/>
    <x v="0"/>
  </r>
  <r>
    <x v="692"/>
    <d v="2023-06-09T17:31:42"/>
    <x v="2"/>
    <n v="474"/>
    <n v="4"/>
    <n v="3498"/>
    <x v="1"/>
    <n v="62"/>
    <n v="0"/>
    <s v="Male"/>
    <n v="0"/>
    <n v="2023"/>
    <x v="8"/>
    <x v="8"/>
    <x v="3"/>
    <x v="0"/>
    <x v="1"/>
  </r>
  <r>
    <x v="692"/>
    <d v="2020-07-31T00:59:35"/>
    <x v="1"/>
    <n v="45"/>
    <n v="4"/>
    <n v="1027"/>
    <x v="2"/>
    <n v="62"/>
    <n v="1"/>
    <s v="Male"/>
    <n v="0"/>
    <n v="2020"/>
    <x v="7"/>
    <x v="7"/>
    <x v="3"/>
    <x v="1"/>
    <x v="2"/>
  </r>
  <r>
    <x v="693"/>
    <d v="2021-05-31T11:08:20"/>
    <x v="2"/>
    <n v="332"/>
    <n v="2"/>
    <n v="3918"/>
    <x v="0"/>
    <n v="25"/>
    <n v="1"/>
    <s v="Male"/>
    <n v="0"/>
    <n v="2021"/>
    <x v="2"/>
    <x v="2"/>
    <x v="2"/>
    <x v="1"/>
    <x v="0"/>
  </r>
  <r>
    <x v="693"/>
    <d v="2020-10-06T07:13:15"/>
    <x v="1"/>
    <n v="343"/>
    <n v="4"/>
    <n v="2204"/>
    <x v="0"/>
    <n v="25"/>
    <n v="1"/>
    <s v="Male"/>
    <n v="0"/>
    <n v="2020"/>
    <x v="11"/>
    <x v="11"/>
    <x v="2"/>
    <x v="1"/>
    <x v="0"/>
  </r>
  <r>
    <x v="693"/>
    <d v="2023-09-04T05:59:06"/>
    <x v="3"/>
    <n v="353"/>
    <n v="1"/>
    <n v="3618"/>
    <x v="0"/>
    <n v="25"/>
    <n v="0"/>
    <s v="Male"/>
    <n v="0"/>
    <n v="2023"/>
    <x v="0"/>
    <x v="0"/>
    <x v="2"/>
    <x v="0"/>
    <x v="0"/>
  </r>
  <r>
    <x v="693"/>
    <d v="2022-05-19T20:41:50"/>
    <x v="2"/>
    <n v="277"/>
    <n v="3"/>
    <n v="3848"/>
    <x v="0"/>
    <n v="25"/>
    <n v="0"/>
    <s v="Male"/>
    <n v="0"/>
    <n v="2022"/>
    <x v="2"/>
    <x v="2"/>
    <x v="2"/>
    <x v="0"/>
    <x v="0"/>
  </r>
  <r>
    <x v="693"/>
    <d v="2021-04-04T10:05:45"/>
    <x v="0"/>
    <n v="290"/>
    <n v="5"/>
    <n v="4317"/>
    <x v="0"/>
    <n v="25"/>
    <n v="0"/>
    <s v="Male"/>
    <n v="0"/>
    <n v="2021"/>
    <x v="4"/>
    <x v="4"/>
    <x v="2"/>
    <x v="0"/>
    <x v="0"/>
  </r>
  <r>
    <x v="693"/>
    <d v="2021-11-24T22:25:18"/>
    <x v="1"/>
    <n v="255"/>
    <n v="5"/>
    <n v="2137"/>
    <x v="0"/>
    <n v="25"/>
    <n v="0"/>
    <s v="Male"/>
    <n v="0"/>
    <n v="2021"/>
    <x v="3"/>
    <x v="3"/>
    <x v="2"/>
    <x v="0"/>
    <x v="0"/>
  </r>
  <r>
    <x v="693"/>
    <d v="2021-02-03T12:36:40"/>
    <x v="3"/>
    <n v="372"/>
    <n v="5"/>
    <n v="1526"/>
    <x v="0"/>
    <n v="25"/>
    <n v="0"/>
    <s v="Male"/>
    <n v="0"/>
    <n v="2021"/>
    <x v="6"/>
    <x v="6"/>
    <x v="2"/>
    <x v="0"/>
    <x v="0"/>
  </r>
  <r>
    <x v="694"/>
    <d v="2020-07-14T15:42:58"/>
    <x v="3"/>
    <n v="179"/>
    <n v="5"/>
    <n v="4448"/>
    <x v="1"/>
    <n v="48"/>
    <n v="0"/>
    <s v="Female"/>
    <n v="0"/>
    <n v="2020"/>
    <x v="7"/>
    <x v="7"/>
    <x v="1"/>
    <x v="0"/>
    <x v="1"/>
  </r>
  <r>
    <x v="694"/>
    <d v="2023-04-06T21:29:18"/>
    <x v="0"/>
    <n v="121"/>
    <n v="1"/>
    <n v="4183"/>
    <x v="0"/>
    <n v="48"/>
    <n v="0"/>
    <s v="Female"/>
    <n v="0"/>
    <n v="2023"/>
    <x v="4"/>
    <x v="4"/>
    <x v="1"/>
    <x v="0"/>
    <x v="0"/>
  </r>
  <r>
    <x v="694"/>
    <d v="2023-05-23T07:44:35"/>
    <x v="2"/>
    <n v="291"/>
    <n v="3"/>
    <n v="2572"/>
    <x v="0"/>
    <n v="48"/>
    <n v="0"/>
    <s v="Female"/>
    <n v="0"/>
    <n v="2023"/>
    <x v="2"/>
    <x v="2"/>
    <x v="1"/>
    <x v="0"/>
    <x v="0"/>
  </r>
  <r>
    <x v="695"/>
    <d v="2023-07-15T01:05:31"/>
    <x v="3"/>
    <n v="56"/>
    <n v="4"/>
    <n v="2646"/>
    <x v="3"/>
    <n v="46"/>
    <n v="0"/>
    <s v="Female"/>
    <n v="0"/>
    <n v="2023"/>
    <x v="7"/>
    <x v="7"/>
    <x v="1"/>
    <x v="0"/>
    <x v="3"/>
  </r>
  <r>
    <x v="695"/>
    <d v="2020-06-06T03:19:50"/>
    <x v="2"/>
    <n v="345"/>
    <n v="3"/>
    <n v="4661"/>
    <x v="2"/>
    <n v="46"/>
    <n v="0"/>
    <s v="Female"/>
    <n v="0"/>
    <n v="2020"/>
    <x v="8"/>
    <x v="8"/>
    <x v="1"/>
    <x v="0"/>
    <x v="2"/>
  </r>
  <r>
    <x v="695"/>
    <d v="2021-12-15T10:04:51"/>
    <x v="2"/>
    <n v="428"/>
    <n v="1"/>
    <n v="2873"/>
    <x v="1"/>
    <n v="46"/>
    <n v="0"/>
    <s v="Female"/>
    <n v="0"/>
    <n v="2021"/>
    <x v="9"/>
    <x v="9"/>
    <x v="1"/>
    <x v="0"/>
    <x v="1"/>
  </r>
  <r>
    <x v="695"/>
    <d v="2020-12-15T18:22:37"/>
    <x v="2"/>
    <n v="66"/>
    <n v="1"/>
    <n v="4269"/>
    <x v="1"/>
    <n v="46"/>
    <n v="1"/>
    <s v="Female"/>
    <n v="0"/>
    <n v="2020"/>
    <x v="9"/>
    <x v="9"/>
    <x v="1"/>
    <x v="1"/>
    <x v="1"/>
  </r>
  <r>
    <x v="695"/>
    <d v="2022-10-11T17:50:16"/>
    <x v="3"/>
    <n v="105"/>
    <n v="2"/>
    <n v="4939"/>
    <x v="1"/>
    <n v="46"/>
    <n v="0"/>
    <s v="Female"/>
    <n v="0"/>
    <n v="2022"/>
    <x v="11"/>
    <x v="11"/>
    <x v="1"/>
    <x v="0"/>
    <x v="1"/>
  </r>
  <r>
    <x v="696"/>
    <d v="2023-09-12T00:18:26"/>
    <x v="3"/>
    <n v="394"/>
    <n v="5"/>
    <n v="2951"/>
    <x v="3"/>
    <n v="55"/>
    <n v="0"/>
    <s v="Male"/>
    <n v="0"/>
    <n v="2023"/>
    <x v="0"/>
    <x v="0"/>
    <x v="1"/>
    <x v="0"/>
    <x v="3"/>
  </r>
  <r>
    <x v="696"/>
    <d v="2021-09-03T01:13:12"/>
    <x v="2"/>
    <n v="289"/>
    <n v="1"/>
    <n v="2415"/>
    <x v="0"/>
    <n v="55"/>
    <n v="1"/>
    <s v="Male"/>
    <n v="0"/>
    <n v="2021"/>
    <x v="0"/>
    <x v="0"/>
    <x v="1"/>
    <x v="1"/>
    <x v="0"/>
  </r>
  <r>
    <x v="696"/>
    <d v="2022-05-03T11:01:57"/>
    <x v="0"/>
    <n v="407"/>
    <n v="5"/>
    <n v="4555"/>
    <x v="0"/>
    <n v="55"/>
    <n v="0"/>
    <s v="Male"/>
    <n v="0"/>
    <n v="2022"/>
    <x v="2"/>
    <x v="2"/>
    <x v="1"/>
    <x v="0"/>
    <x v="0"/>
  </r>
  <r>
    <x v="696"/>
    <d v="2021-04-07T17:14:11"/>
    <x v="1"/>
    <n v="222"/>
    <n v="3"/>
    <n v="3082"/>
    <x v="1"/>
    <n v="55"/>
    <n v="0"/>
    <s v="Male"/>
    <n v="0"/>
    <n v="2021"/>
    <x v="4"/>
    <x v="4"/>
    <x v="1"/>
    <x v="0"/>
    <x v="1"/>
  </r>
  <r>
    <x v="697"/>
    <d v="2020-12-01T03:25:46"/>
    <x v="0"/>
    <n v="289"/>
    <n v="5"/>
    <n v="4630"/>
    <x v="1"/>
    <n v="54"/>
    <n v="0"/>
    <s v="Female"/>
    <n v="0"/>
    <n v="2020"/>
    <x v="9"/>
    <x v="9"/>
    <x v="1"/>
    <x v="0"/>
    <x v="1"/>
  </r>
  <r>
    <x v="697"/>
    <d v="2022-02-02T16:08:04"/>
    <x v="2"/>
    <n v="28"/>
    <n v="5"/>
    <n v="1467"/>
    <x v="0"/>
    <n v="54"/>
    <n v="0"/>
    <s v="Female"/>
    <n v="0"/>
    <n v="2022"/>
    <x v="6"/>
    <x v="6"/>
    <x v="1"/>
    <x v="0"/>
    <x v="0"/>
  </r>
  <r>
    <x v="697"/>
    <d v="2022-05-21T08:41:27"/>
    <x v="1"/>
    <n v="441"/>
    <n v="5"/>
    <n v="1774"/>
    <x v="0"/>
    <n v="54"/>
    <n v="0"/>
    <s v="Female"/>
    <n v="0"/>
    <n v="2022"/>
    <x v="2"/>
    <x v="2"/>
    <x v="1"/>
    <x v="0"/>
    <x v="0"/>
  </r>
  <r>
    <x v="697"/>
    <d v="2020-11-21T07:09:41"/>
    <x v="3"/>
    <n v="408"/>
    <n v="5"/>
    <n v="5179"/>
    <x v="0"/>
    <n v="54"/>
    <n v="0"/>
    <s v="Female"/>
    <n v="0"/>
    <n v="2020"/>
    <x v="3"/>
    <x v="3"/>
    <x v="1"/>
    <x v="0"/>
    <x v="0"/>
  </r>
  <r>
    <x v="697"/>
    <d v="2022-01-22T14:21:39"/>
    <x v="3"/>
    <n v="128"/>
    <n v="2"/>
    <n v="1831"/>
    <x v="0"/>
    <n v="54"/>
    <n v="0"/>
    <s v="Female"/>
    <n v="0"/>
    <n v="2022"/>
    <x v="5"/>
    <x v="5"/>
    <x v="1"/>
    <x v="0"/>
    <x v="0"/>
  </r>
  <r>
    <x v="697"/>
    <d v="2021-12-01T14:05:38"/>
    <x v="1"/>
    <n v="170"/>
    <n v="5"/>
    <n v="1446"/>
    <x v="2"/>
    <n v="54"/>
    <n v="1"/>
    <s v="Female"/>
    <n v="0"/>
    <n v="2021"/>
    <x v="9"/>
    <x v="9"/>
    <x v="1"/>
    <x v="1"/>
    <x v="2"/>
  </r>
  <r>
    <x v="697"/>
    <d v="2021-05-18T22:35:42"/>
    <x v="0"/>
    <n v="330"/>
    <n v="2"/>
    <n v="4088"/>
    <x v="1"/>
    <n v="54"/>
    <n v="0"/>
    <s v="Female"/>
    <n v="0"/>
    <n v="2021"/>
    <x v="2"/>
    <x v="2"/>
    <x v="1"/>
    <x v="0"/>
    <x v="1"/>
  </r>
  <r>
    <x v="697"/>
    <d v="2021-03-13T23:39:46"/>
    <x v="1"/>
    <n v="436"/>
    <n v="3"/>
    <n v="2869"/>
    <x v="2"/>
    <n v="54"/>
    <n v="1"/>
    <s v="Female"/>
    <n v="0"/>
    <n v="2021"/>
    <x v="1"/>
    <x v="1"/>
    <x v="1"/>
    <x v="1"/>
    <x v="2"/>
  </r>
  <r>
    <x v="697"/>
    <d v="2020-02-06T14:14:27"/>
    <x v="2"/>
    <n v="116"/>
    <n v="1"/>
    <n v="4876"/>
    <x v="1"/>
    <n v="54"/>
    <n v="0"/>
    <s v="Female"/>
    <n v="0"/>
    <n v="2020"/>
    <x v="6"/>
    <x v="6"/>
    <x v="1"/>
    <x v="0"/>
    <x v="1"/>
  </r>
  <r>
    <x v="698"/>
    <d v="2022-08-14T06:48:32"/>
    <x v="3"/>
    <n v="236"/>
    <n v="5"/>
    <n v="4859"/>
    <x v="2"/>
    <n v="58"/>
    <n v="1"/>
    <s v="Female"/>
    <n v="0"/>
    <n v="2022"/>
    <x v="10"/>
    <x v="10"/>
    <x v="1"/>
    <x v="1"/>
    <x v="2"/>
  </r>
  <r>
    <x v="698"/>
    <d v="2020-02-20T07:25:24"/>
    <x v="2"/>
    <n v="407"/>
    <n v="4"/>
    <n v="5164"/>
    <x v="1"/>
    <n v="58"/>
    <n v="0"/>
    <s v="Female"/>
    <n v="0"/>
    <n v="2020"/>
    <x v="6"/>
    <x v="6"/>
    <x v="1"/>
    <x v="0"/>
    <x v="1"/>
  </r>
  <r>
    <x v="698"/>
    <d v="2023-08-11T12:02:31"/>
    <x v="3"/>
    <n v="373"/>
    <n v="5"/>
    <n v="4181"/>
    <x v="0"/>
    <n v="58"/>
    <n v="1"/>
    <s v="Female"/>
    <n v="0"/>
    <n v="2023"/>
    <x v="10"/>
    <x v="10"/>
    <x v="1"/>
    <x v="1"/>
    <x v="0"/>
  </r>
  <r>
    <x v="698"/>
    <d v="2020-04-13T01:35:07"/>
    <x v="1"/>
    <n v="350"/>
    <n v="2"/>
    <n v="5231"/>
    <x v="1"/>
    <n v="58"/>
    <n v="1"/>
    <s v="Female"/>
    <n v="0"/>
    <n v="2020"/>
    <x v="4"/>
    <x v="4"/>
    <x v="1"/>
    <x v="1"/>
    <x v="1"/>
  </r>
  <r>
    <x v="698"/>
    <d v="2021-12-02T14:02:33"/>
    <x v="3"/>
    <n v="256"/>
    <n v="4"/>
    <n v="3993"/>
    <x v="0"/>
    <n v="58"/>
    <n v="0"/>
    <s v="Female"/>
    <n v="0"/>
    <n v="2021"/>
    <x v="9"/>
    <x v="9"/>
    <x v="1"/>
    <x v="0"/>
    <x v="0"/>
  </r>
  <r>
    <x v="698"/>
    <d v="2020-01-25T23:47:28"/>
    <x v="0"/>
    <n v="91"/>
    <n v="2"/>
    <n v="2077"/>
    <x v="1"/>
    <n v="58"/>
    <n v="0"/>
    <s v="Female"/>
    <n v="0"/>
    <n v="2020"/>
    <x v="5"/>
    <x v="5"/>
    <x v="1"/>
    <x v="0"/>
    <x v="1"/>
  </r>
  <r>
    <x v="699"/>
    <d v="2022-02-12T19:12:22"/>
    <x v="3"/>
    <n v="380"/>
    <n v="1"/>
    <n v="2569"/>
    <x v="0"/>
    <n v="58"/>
    <n v="0"/>
    <s v="Male"/>
    <n v="0"/>
    <n v="2022"/>
    <x v="6"/>
    <x v="6"/>
    <x v="1"/>
    <x v="0"/>
    <x v="0"/>
  </r>
  <r>
    <x v="699"/>
    <d v="2023-01-06T06:06:20"/>
    <x v="3"/>
    <n v="12"/>
    <n v="3"/>
    <n v="4066"/>
    <x v="3"/>
    <n v="58"/>
    <n v="1"/>
    <s v="Male"/>
    <n v="0"/>
    <n v="2023"/>
    <x v="5"/>
    <x v="5"/>
    <x v="1"/>
    <x v="1"/>
    <x v="3"/>
  </r>
  <r>
    <x v="699"/>
    <d v="2021-12-28T09:46:08"/>
    <x v="1"/>
    <n v="22"/>
    <n v="2"/>
    <n v="3351"/>
    <x v="3"/>
    <n v="58"/>
    <n v="1"/>
    <s v="Male"/>
    <n v="0"/>
    <n v="2021"/>
    <x v="9"/>
    <x v="9"/>
    <x v="1"/>
    <x v="1"/>
    <x v="3"/>
  </r>
  <r>
    <x v="699"/>
    <d v="2020-11-30T01:08:17"/>
    <x v="0"/>
    <n v="444"/>
    <n v="5"/>
    <n v="2373"/>
    <x v="3"/>
    <n v="58"/>
    <n v="1"/>
    <s v="Male"/>
    <n v="0"/>
    <n v="2020"/>
    <x v="3"/>
    <x v="3"/>
    <x v="1"/>
    <x v="1"/>
    <x v="3"/>
  </r>
  <r>
    <x v="699"/>
    <d v="2023-03-12T21:42:22"/>
    <x v="1"/>
    <n v="133"/>
    <n v="4"/>
    <n v="2630"/>
    <x v="3"/>
    <n v="58"/>
    <n v="0"/>
    <s v="Male"/>
    <n v="0"/>
    <n v="2023"/>
    <x v="1"/>
    <x v="1"/>
    <x v="1"/>
    <x v="0"/>
    <x v="3"/>
  </r>
  <r>
    <x v="700"/>
    <d v="2023-08-15T04:20:39"/>
    <x v="0"/>
    <n v="161"/>
    <n v="2"/>
    <n v="3729"/>
    <x v="0"/>
    <n v="68"/>
    <n v="1"/>
    <s v="Male"/>
    <n v="0"/>
    <n v="2023"/>
    <x v="10"/>
    <x v="10"/>
    <x v="3"/>
    <x v="1"/>
    <x v="0"/>
  </r>
  <r>
    <x v="700"/>
    <d v="2022-07-20T06:09:17"/>
    <x v="2"/>
    <n v="459"/>
    <n v="3"/>
    <n v="368"/>
    <x v="2"/>
    <n v="68"/>
    <n v="0"/>
    <s v="Male"/>
    <n v="0"/>
    <n v="2022"/>
    <x v="7"/>
    <x v="7"/>
    <x v="3"/>
    <x v="0"/>
    <x v="2"/>
  </r>
  <r>
    <x v="700"/>
    <d v="2021-04-19T10:40:57"/>
    <x v="3"/>
    <n v="183"/>
    <n v="1"/>
    <n v="509"/>
    <x v="0"/>
    <n v="68"/>
    <n v="0"/>
    <s v="Male"/>
    <n v="0"/>
    <n v="2021"/>
    <x v="4"/>
    <x v="4"/>
    <x v="3"/>
    <x v="0"/>
    <x v="0"/>
  </r>
  <r>
    <x v="700"/>
    <d v="2022-06-24T10:10:05"/>
    <x v="2"/>
    <n v="206"/>
    <n v="2"/>
    <n v="1101"/>
    <x v="1"/>
    <n v="68"/>
    <n v="0"/>
    <s v="Male"/>
    <n v="0"/>
    <n v="2022"/>
    <x v="8"/>
    <x v="8"/>
    <x v="3"/>
    <x v="0"/>
    <x v="1"/>
  </r>
  <r>
    <x v="700"/>
    <d v="2020-05-29T12:08:37"/>
    <x v="3"/>
    <n v="497"/>
    <n v="3"/>
    <n v="2590"/>
    <x v="1"/>
    <n v="68"/>
    <n v="0"/>
    <s v="Male"/>
    <n v="0"/>
    <n v="2020"/>
    <x v="2"/>
    <x v="2"/>
    <x v="3"/>
    <x v="0"/>
    <x v="1"/>
  </r>
  <r>
    <x v="700"/>
    <d v="2022-04-04T17:22:12"/>
    <x v="0"/>
    <n v="338"/>
    <n v="5"/>
    <n v="4450"/>
    <x v="0"/>
    <n v="68"/>
    <n v="0"/>
    <s v="Male"/>
    <n v="0"/>
    <n v="2022"/>
    <x v="4"/>
    <x v="4"/>
    <x v="3"/>
    <x v="0"/>
    <x v="0"/>
  </r>
  <r>
    <x v="700"/>
    <d v="2023-01-13T11:47:38"/>
    <x v="2"/>
    <n v="104"/>
    <n v="3"/>
    <n v="3043"/>
    <x v="1"/>
    <n v="68"/>
    <n v="1"/>
    <s v="Male"/>
    <n v="0"/>
    <n v="2023"/>
    <x v="5"/>
    <x v="5"/>
    <x v="3"/>
    <x v="1"/>
    <x v="1"/>
  </r>
  <r>
    <x v="701"/>
    <d v="2021-10-06T06:45:02"/>
    <x v="3"/>
    <n v="83"/>
    <n v="2"/>
    <n v="2963"/>
    <x v="1"/>
    <n v="37"/>
    <n v="0"/>
    <s v="Female"/>
    <n v="0"/>
    <n v="2021"/>
    <x v="11"/>
    <x v="11"/>
    <x v="0"/>
    <x v="0"/>
    <x v="1"/>
  </r>
  <r>
    <x v="701"/>
    <d v="2020-07-08T06:54:15"/>
    <x v="3"/>
    <n v="487"/>
    <n v="2"/>
    <n v="4221"/>
    <x v="0"/>
    <n v="37"/>
    <n v="1"/>
    <s v="Female"/>
    <n v="0"/>
    <n v="2020"/>
    <x v="7"/>
    <x v="7"/>
    <x v="0"/>
    <x v="1"/>
    <x v="0"/>
  </r>
  <r>
    <x v="701"/>
    <d v="2022-06-11T13:14:30"/>
    <x v="3"/>
    <n v="218"/>
    <n v="4"/>
    <n v="3553"/>
    <x v="0"/>
    <n v="37"/>
    <n v="0"/>
    <s v="Female"/>
    <n v="0"/>
    <n v="2022"/>
    <x v="8"/>
    <x v="8"/>
    <x v="0"/>
    <x v="0"/>
    <x v="0"/>
  </r>
  <r>
    <x v="701"/>
    <d v="2021-12-21T00:57:22"/>
    <x v="1"/>
    <n v="194"/>
    <n v="4"/>
    <n v="4456"/>
    <x v="1"/>
    <n v="37"/>
    <n v="1"/>
    <s v="Female"/>
    <n v="0"/>
    <n v="2021"/>
    <x v="9"/>
    <x v="9"/>
    <x v="0"/>
    <x v="1"/>
    <x v="1"/>
  </r>
  <r>
    <x v="701"/>
    <d v="2020-05-27T00:54:38"/>
    <x v="0"/>
    <n v="217"/>
    <n v="2"/>
    <n v="3774"/>
    <x v="2"/>
    <n v="37"/>
    <n v="1"/>
    <s v="Female"/>
    <n v="0"/>
    <n v="2020"/>
    <x v="2"/>
    <x v="2"/>
    <x v="0"/>
    <x v="1"/>
    <x v="2"/>
  </r>
  <r>
    <x v="701"/>
    <d v="2020-07-28T10:20:33"/>
    <x v="2"/>
    <n v="462"/>
    <n v="5"/>
    <n v="951"/>
    <x v="1"/>
    <n v="37"/>
    <n v="1"/>
    <s v="Female"/>
    <n v="0"/>
    <n v="2020"/>
    <x v="7"/>
    <x v="7"/>
    <x v="0"/>
    <x v="1"/>
    <x v="1"/>
  </r>
  <r>
    <x v="702"/>
    <d v="2022-02-06T19:23:22"/>
    <x v="2"/>
    <n v="266"/>
    <n v="5"/>
    <n v="2031"/>
    <x v="1"/>
    <n v="44"/>
    <n v="1"/>
    <s v="Male"/>
    <n v="0"/>
    <n v="2022"/>
    <x v="6"/>
    <x v="6"/>
    <x v="1"/>
    <x v="1"/>
    <x v="1"/>
  </r>
  <r>
    <x v="702"/>
    <d v="2022-11-12T18:23:13"/>
    <x v="1"/>
    <n v="274"/>
    <n v="1"/>
    <n v="4527"/>
    <x v="2"/>
    <n v="44"/>
    <n v="0"/>
    <s v="Male"/>
    <n v="0"/>
    <n v="2022"/>
    <x v="3"/>
    <x v="3"/>
    <x v="1"/>
    <x v="0"/>
    <x v="2"/>
  </r>
  <r>
    <x v="702"/>
    <d v="2020-10-20T07:09:33"/>
    <x v="2"/>
    <n v="259"/>
    <n v="1"/>
    <n v="928"/>
    <x v="0"/>
    <n v="44"/>
    <n v="0"/>
    <s v="Male"/>
    <n v="0"/>
    <n v="2020"/>
    <x v="11"/>
    <x v="11"/>
    <x v="1"/>
    <x v="0"/>
    <x v="0"/>
  </r>
  <r>
    <x v="702"/>
    <d v="2022-06-25T23:35:26"/>
    <x v="2"/>
    <n v="398"/>
    <n v="4"/>
    <n v="1981"/>
    <x v="0"/>
    <n v="44"/>
    <n v="0"/>
    <s v="Male"/>
    <n v="0"/>
    <n v="2022"/>
    <x v="8"/>
    <x v="8"/>
    <x v="1"/>
    <x v="0"/>
    <x v="0"/>
  </r>
  <r>
    <x v="702"/>
    <d v="2020-10-14T16:52:51"/>
    <x v="3"/>
    <n v="430"/>
    <n v="2"/>
    <n v="4180"/>
    <x v="0"/>
    <n v="44"/>
    <n v="0"/>
    <s v="Male"/>
    <n v="0"/>
    <n v="2020"/>
    <x v="11"/>
    <x v="11"/>
    <x v="1"/>
    <x v="0"/>
    <x v="0"/>
  </r>
  <r>
    <x v="703"/>
    <d v="2020-04-01T03:43:08"/>
    <x v="0"/>
    <n v="224"/>
    <n v="5"/>
    <n v="2478"/>
    <x v="0"/>
    <n v="56"/>
    <n v="1"/>
    <s v="Female"/>
    <n v="1"/>
    <n v="2020"/>
    <x v="4"/>
    <x v="4"/>
    <x v="1"/>
    <x v="1"/>
    <x v="0"/>
  </r>
  <r>
    <x v="703"/>
    <d v="2022-11-08T22:21:05"/>
    <x v="1"/>
    <n v="475"/>
    <n v="5"/>
    <n v="1555"/>
    <x v="0"/>
    <n v="56"/>
    <n v="1"/>
    <s v="Female"/>
    <n v="1"/>
    <n v="2022"/>
    <x v="3"/>
    <x v="3"/>
    <x v="1"/>
    <x v="1"/>
    <x v="0"/>
  </r>
  <r>
    <x v="703"/>
    <d v="2021-04-13T00:45:22"/>
    <x v="2"/>
    <n v="499"/>
    <n v="1"/>
    <n v="3067"/>
    <x v="0"/>
    <n v="56"/>
    <n v="0"/>
    <s v="Female"/>
    <n v="1"/>
    <n v="2021"/>
    <x v="4"/>
    <x v="4"/>
    <x v="1"/>
    <x v="0"/>
    <x v="0"/>
  </r>
  <r>
    <x v="703"/>
    <d v="2020-04-04T15:54:32"/>
    <x v="3"/>
    <n v="138"/>
    <n v="3"/>
    <n v="2274"/>
    <x v="1"/>
    <n v="56"/>
    <n v="0"/>
    <s v="Female"/>
    <n v="1"/>
    <n v="2020"/>
    <x v="4"/>
    <x v="4"/>
    <x v="1"/>
    <x v="0"/>
    <x v="1"/>
  </r>
  <r>
    <x v="703"/>
    <d v="2023-02-03T08:25:32"/>
    <x v="1"/>
    <n v="313"/>
    <n v="4"/>
    <n v="645"/>
    <x v="1"/>
    <n v="56"/>
    <n v="1"/>
    <s v="Female"/>
    <n v="1"/>
    <n v="2023"/>
    <x v="6"/>
    <x v="6"/>
    <x v="1"/>
    <x v="1"/>
    <x v="1"/>
  </r>
  <r>
    <x v="703"/>
    <d v="2021-09-27T15:28:28"/>
    <x v="3"/>
    <n v="333"/>
    <n v="1"/>
    <n v="4066"/>
    <x v="0"/>
    <n v="56"/>
    <n v="0"/>
    <s v="Female"/>
    <n v="1"/>
    <n v="2021"/>
    <x v="0"/>
    <x v="0"/>
    <x v="1"/>
    <x v="0"/>
    <x v="0"/>
  </r>
  <r>
    <x v="703"/>
    <d v="2023-05-21T14:09:27"/>
    <x v="0"/>
    <n v="288"/>
    <n v="1"/>
    <n v="3936"/>
    <x v="2"/>
    <n v="56"/>
    <n v="1"/>
    <s v="Female"/>
    <n v="1"/>
    <n v="2023"/>
    <x v="2"/>
    <x v="2"/>
    <x v="1"/>
    <x v="1"/>
    <x v="2"/>
  </r>
  <r>
    <x v="704"/>
    <d v="2021-07-15T05:51:10"/>
    <x v="2"/>
    <n v="172"/>
    <n v="2"/>
    <n v="4462"/>
    <x v="0"/>
    <n v="33"/>
    <n v="0"/>
    <s v="Male"/>
    <n v="0"/>
    <n v="2021"/>
    <x v="7"/>
    <x v="7"/>
    <x v="0"/>
    <x v="0"/>
    <x v="0"/>
  </r>
  <r>
    <x v="704"/>
    <d v="2020-01-13T09:36:19"/>
    <x v="2"/>
    <n v="190"/>
    <n v="2"/>
    <n v="1594"/>
    <x v="0"/>
    <n v="33"/>
    <n v="1"/>
    <s v="Male"/>
    <n v="0"/>
    <n v="2020"/>
    <x v="5"/>
    <x v="5"/>
    <x v="0"/>
    <x v="1"/>
    <x v="0"/>
  </r>
  <r>
    <x v="704"/>
    <d v="2021-02-05T11:34:51"/>
    <x v="3"/>
    <n v="290"/>
    <n v="5"/>
    <n v="3766"/>
    <x v="0"/>
    <n v="33"/>
    <n v="0"/>
    <s v="Male"/>
    <n v="0"/>
    <n v="2021"/>
    <x v="6"/>
    <x v="6"/>
    <x v="0"/>
    <x v="0"/>
    <x v="0"/>
  </r>
  <r>
    <x v="704"/>
    <d v="2023-04-23T08:06:21"/>
    <x v="3"/>
    <n v="321"/>
    <n v="5"/>
    <n v="337"/>
    <x v="0"/>
    <n v="33"/>
    <n v="0"/>
    <s v="Male"/>
    <n v="0"/>
    <n v="2023"/>
    <x v="4"/>
    <x v="4"/>
    <x v="0"/>
    <x v="0"/>
    <x v="0"/>
  </r>
  <r>
    <x v="704"/>
    <d v="2022-05-03T20:26:39"/>
    <x v="2"/>
    <n v="57"/>
    <n v="2"/>
    <n v="3229"/>
    <x v="3"/>
    <n v="33"/>
    <n v="1"/>
    <s v="Male"/>
    <n v="0"/>
    <n v="2022"/>
    <x v="2"/>
    <x v="2"/>
    <x v="0"/>
    <x v="1"/>
    <x v="3"/>
  </r>
  <r>
    <x v="704"/>
    <d v="2022-11-23T23:58:51"/>
    <x v="3"/>
    <n v="488"/>
    <n v="4"/>
    <n v="453"/>
    <x v="2"/>
    <n v="33"/>
    <n v="1"/>
    <s v="Male"/>
    <n v="0"/>
    <n v="2022"/>
    <x v="3"/>
    <x v="3"/>
    <x v="0"/>
    <x v="1"/>
    <x v="2"/>
  </r>
  <r>
    <x v="705"/>
    <d v="2021-06-26T16:09:38"/>
    <x v="1"/>
    <n v="435"/>
    <n v="1"/>
    <n v="3252"/>
    <x v="1"/>
    <n v="68"/>
    <n v="1"/>
    <s v="Female"/>
    <n v="0"/>
    <n v="2021"/>
    <x v="8"/>
    <x v="8"/>
    <x v="3"/>
    <x v="1"/>
    <x v="1"/>
  </r>
  <r>
    <x v="705"/>
    <d v="2022-01-02T01:50:19"/>
    <x v="3"/>
    <n v="282"/>
    <n v="1"/>
    <n v="3086"/>
    <x v="0"/>
    <n v="68"/>
    <n v="1"/>
    <s v="Female"/>
    <n v="0"/>
    <n v="2022"/>
    <x v="5"/>
    <x v="5"/>
    <x v="3"/>
    <x v="1"/>
    <x v="0"/>
  </r>
  <r>
    <x v="705"/>
    <d v="2020-10-07T18:21:44"/>
    <x v="3"/>
    <n v="280"/>
    <n v="3"/>
    <n v="4752"/>
    <x v="2"/>
    <n v="68"/>
    <n v="1"/>
    <s v="Female"/>
    <n v="0"/>
    <n v="2020"/>
    <x v="11"/>
    <x v="11"/>
    <x v="3"/>
    <x v="1"/>
    <x v="2"/>
  </r>
  <r>
    <x v="705"/>
    <d v="2023-01-21T13:39:57"/>
    <x v="1"/>
    <n v="122"/>
    <n v="2"/>
    <n v="3298"/>
    <x v="2"/>
    <n v="68"/>
    <n v="0"/>
    <s v="Female"/>
    <n v="0"/>
    <n v="2023"/>
    <x v="5"/>
    <x v="5"/>
    <x v="3"/>
    <x v="0"/>
    <x v="2"/>
  </r>
  <r>
    <x v="706"/>
    <d v="2022-01-24T02:57:21"/>
    <x v="1"/>
    <n v="26"/>
    <n v="1"/>
    <n v="4693"/>
    <x v="1"/>
    <n v="41"/>
    <n v="0"/>
    <s v="Male"/>
    <n v="1"/>
    <n v="2022"/>
    <x v="5"/>
    <x v="5"/>
    <x v="1"/>
    <x v="0"/>
    <x v="1"/>
  </r>
  <r>
    <x v="706"/>
    <d v="2020-12-27T10:05:24"/>
    <x v="3"/>
    <n v="297"/>
    <n v="3"/>
    <n v="1265"/>
    <x v="0"/>
    <n v="41"/>
    <n v="1"/>
    <s v="Male"/>
    <n v="1"/>
    <n v="2020"/>
    <x v="9"/>
    <x v="9"/>
    <x v="1"/>
    <x v="1"/>
    <x v="0"/>
  </r>
  <r>
    <x v="706"/>
    <d v="2022-01-30T17:18:23"/>
    <x v="3"/>
    <n v="484"/>
    <n v="4"/>
    <n v="3116"/>
    <x v="0"/>
    <n v="41"/>
    <n v="1"/>
    <s v="Male"/>
    <n v="1"/>
    <n v="2022"/>
    <x v="5"/>
    <x v="5"/>
    <x v="1"/>
    <x v="1"/>
    <x v="0"/>
  </r>
  <r>
    <x v="706"/>
    <d v="2022-12-25T20:01:31"/>
    <x v="3"/>
    <n v="84"/>
    <n v="3"/>
    <n v="763"/>
    <x v="1"/>
    <n v="41"/>
    <n v="0"/>
    <s v="Male"/>
    <n v="1"/>
    <n v="2022"/>
    <x v="9"/>
    <x v="9"/>
    <x v="1"/>
    <x v="0"/>
    <x v="1"/>
  </r>
  <r>
    <x v="706"/>
    <d v="2020-12-15T03:36:58"/>
    <x v="2"/>
    <n v="441"/>
    <n v="4"/>
    <n v="2404"/>
    <x v="1"/>
    <n v="41"/>
    <n v="1"/>
    <s v="Male"/>
    <n v="1"/>
    <n v="2020"/>
    <x v="9"/>
    <x v="9"/>
    <x v="1"/>
    <x v="1"/>
    <x v="1"/>
  </r>
  <r>
    <x v="707"/>
    <d v="2023-07-18T21:23:28"/>
    <x v="0"/>
    <n v="449"/>
    <n v="3"/>
    <n v="4759"/>
    <x v="0"/>
    <n v="65"/>
    <n v="1"/>
    <s v="Male"/>
    <n v="0"/>
    <n v="2023"/>
    <x v="7"/>
    <x v="7"/>
    <x v="3"/>
    <x v="1"/>
    <x v="0"/>
  </r>
  <r>
    <x v="707"/>
    <d v="2020-07-06T20:08:49"/>
    <x v="2"/>
    <n v="386"/>
    <n v="4"/>
    <n v="626"/>
    <x v="0"/>
    <n v="65"/>
    <n v="1"/>
    <s v="Male"/>
    <n v="0"/>
    <n v="2020"/>
    <x v="7"/>
    <x v="7"/>
    <x v="3"/>
    <x v="1"/>
    <x v="0"/>
  </r>
  <r>
    <x v="707"/>
    <d v="2022-09-27T09:56:46"/>
    <x v="1"/>
    <n v="422"/>
    <n v="1"/>
    <n v="2082"/>
    <x v="1"/>
    <n v="65"/>
    <n v="0"/>
    <s v="Male"/>
    <n v="0"/>
    <n v="2022"/>
    <x v="0"/>
    <x v="0"/>
    <x v="3"/>
    <x v="0"/>
    <x v="1"/>
  </r>
  <r>
    <x v="707"/>
    <d v="2023-05-04T18:27:58"/>
    <x v="2"/>
    <n v="234"/>
    <n v="3"/>
    <n v="3123"/>
    <x v="1"/>
    <n v="65"/>
    <n v="0"/>
    <s v="Male"/>
    <n v="0"/>
    <n v="2023"/>
    <x v="2"/>
    <x v="2"/>
    <x v="3"/>
    <x v="0"/>
    <x v="1"/>
  </r>
  <r>
    <x v="708"/>
    <d v="2022-12-06T14:20:24"/>
    <x v="1"/>
    <n v="226"/>
    <n v="2"/>
    <n v="2414"/>
    <x v="2"/>
    <n v="39"/>
    <n v="1"/>
    <s v="Male"/>
    <n v="0"/>
    <n v="2022"/>
    <x v="9"/>
    <x v="9"/>
    <x v="0"/>
    <x v="1"/>
    <x v="2"/>
  </r>
  <r>
    <x v="708"/>
    <d v="2023-08-12T04:16:18"/>
    <x v="0"/>
    <n v="496"/>
    <n v="4"/>
    <n v="968"/>
    <x v="0"/>
    <n v="39"/>
    <n v="1"/>
    <s v="Male"/>
    <n v="0"/>
    <n v="2023"/>
    <x v="10"/>
    <x v="10"/>
    <x v="0"/>
    <x v="1"/>
    <x v="0"/>
  </r>
  <r>
    <x v="708"/>
    <d v="2021-08-13T20:31:21"/>
    <x v="0"/>
    <n v="320"/>
    <n v="1"/>
    <n v="1402"/>
    <x v="0"/>
    <n v="39"/>
    <n v="1"/>
    <s v="Male"/>
    <n v="0"/>
    <n v="2021"/>
    <x v="10"/>
    <x v="10"/>
    <x v="0"/>
    <x v="1"/>
    <x v="0"/>
  </r>
  <r>
    <x v="708"/>
    <d v="2022-10-21T17:18:52"/>
    <x v="0"/>
    <n v="386"/>
    <n v="3"/>
    <n v="2978"/>
    <x v="2"/>
    <n v="39"/>
    <n v="0"/>
    <s v="Male"/>
    <n v="0"/>
    <n v="2022"/>
    <x v="11"/>
    <x v="11"/>
    <x v="0"/>
    <x v="0"/>
    <x v="2"/>
  </r>
  <r>
    <x v="708"/>
    <d v="2021-08-26T03:17:16"/>
    <x v="1"/>
    <n v="185"/>
    <n v="3"/>
    <n v="2255"/>
    <x v="0"/>
    <n v="39"/>
    <n v="1"/>
    <s v="Male"/>
    <n v="0"/>
    <n v="2021"/>
    <x v="10"/>
    <x v="10"/>
    <x v="0"/>
    <x v="1"/>
    <x v="0"/>
  </r>
  <r>
    <x v="709"/>
    <d v="2023-02-25T16:41:21"/>
    <x v="3"/>
    <n v="22"/>
    <n v="3"/>
    <n v="3596"/>
    <x v="3"/>
    <n v="56"/>
    <n v="1"/>
    <s v="Male"/>
    <n v="0"/>
    <n v="2023"/>
    <x v="6"/>
    <x v="6"/>
    <x v="1"/>
    <x v="1"/>
    <x v="3"/>
  </r>
  <r>
    <x v="709"/>
    <d v="2020-10-15T03:08:38"/>
    <x v="2"/>
    <n v="454"/>
    <n v="3"/>
    <n v="3441"/>
    <x v="1"/>
    <n v="56"/>
    <n v="0"/>
    <s v="Male"/>
    <n v="0"/>
    <n v="2020"/>
    <x v="11"/>
    <x v="11"/>
    <x v="1"/>
    <x v="0"/>
    <x v="1"/>
  </r>
  <r>
    <x v="709"/>
    <d v="2021-08-31T15:46:59"/>
    <x v="3"/>
    <n v="498"/>
    <n v="5"/>
    <n v="2958"/>
    <x v="2"/>
    <n v="56"/>
    <n v="0"/>
    <s v="Male"/>
    <n v="0"/>
    <n v="2021"/>
    <x v="10"/>
    <x v="10"/>
    <x v="1"/>
    <x v="0"/>
    <x v="2"/>
  </r>
  <r>
    <x v="709"/>
    <d v="2021-11-14T17:19:40"/>
    <x v="2"/>
    <n v="476"/>
    <n v="1"/>
    <n v="5221"/>
    <x v="1"/>
    <n v="56"/>
    <n v="0"/>
    <s v="Male"/>
    <n v="0"/>
    <n v="2021"/>
    <x v="3"/>
    <x v="3"/>
    <x v="1"/>
    <x v="0"/>
    <x v="1"/>
  </r>
  <r>
    <x v="710"/>
    <d v="2023-05-29T10:26:54"/>
    <x v="0"/>
    <n v="348"/>
    <n v="5"/>
    <n v="2915"/>
    <x v="1"/>
    <n v="29"/>
    <n v="0"/>
    <s v="Female"/>
    <n v="0"/>
    <n v="2023"/>
    <x v="2"/>
    <x v="2"/>
    <x v="0"/>
    <x v="0"/>
    <x v="1"/>
  </r>
  <r>
    <x v="710"/>
    <d v="2021-08-17T17:50:49"/>
    <x v="2"/>
    <n v="58"/>
    <n v="5"/>
    <n v="3866"/>
    <x v="2"/>
    <n v="29"/>
    <n v="0"/>
    <s v="Female"/>
    <n v="0"/>
    <n v="2021"/>
    <x v="10"/>
    <x v="10"/>
    <x v="0"/>
    <x v="0"/>
    <x v="2"/>
  </r>
  <r>
    <x v="710"/>
    <d v="2023-03-11T23:41:09"/>
    <x v="2"/>
    <n v="331"/>
    <n v="5"/>
    <n v="686"/>
    <x v="2"/>
    <n v="29"/>
    <n v="1"/>
    <s v="Female"/>
    <n v="0"/>
    <n v="2023"/>
    <x v="1"/>
    <x v="1"/>
    <x v="0"/>
    <x v="1"/>
    <x v="2"/>
  </r>
  <r>
    <x v="710"/>
    <d v="2021-06-07T10:34:16"/>
    <x v="1"/>
    <n v="358"/>
    <n v="4"/>
    <n v="1157"/>
    <x v="1"/>
    <n v="29"/>
    <n v="1"/>
    <s v="Female"/>
    <n v="0"/>
    <n v="2021"/>
    <x v="8"/>
    <x v="8"/>
    <x v="0"/>
    <x v="1"/>
    <x v="1"/>
  </r>
  <r>
    <x v="710"/>
    <d v="2021-07-24T19:46:35"/>
    <x v="1"/>
    <n v="69"/>
    <n v="4"/>
    <n v="743"/>
    <x v="0"/>
    <n v="29"/>
    <n v="1"/>
    <s v="Female"/>
    <n v="0"/>
    <n v="2021"/>
    <x v="7"/>
    <x v="7"/>
    <x v="0"/>
    <x v="1"/>
    <x v="0"/>
  </r>
  <r>
    <x v="710"/>
    <d v="2023-04-21T02:27:39"/>
    <x v="2"/>
    <n v="452"/>
    <n v="2"/>
    <n v="945"/>
    <x v="1"/>
    <n v="29"/>
    <n v="1"/>
    <s v="Female"/>
    <n v="0"/>
    <n v="2023"/>
    <x v="4"/>
    <x v="4"/>
    <x v="0"/>
    <x v="1"/>
    <x v="1"/>
  </r>
  <r>
    <x v="710"/>
    <d v="2022-04-15T08:10:43"/>
    <x v="2"/>
    <n v="344"/>
    <n v="4"/>
    <n v="747"/>
    <x v="0"/>
    <n v="29"/>
    <n v="0"/>
    <s v="Female"/>
    <n v="0"/>
    <n v="2022"/>
    <x v="4"/>
    <x v="4"/>
    <x v="0"/>
    <x v="0"/>
    <x v="0"/>
  </r>
  <r>
    <x v="711"/>
    <d v="2020-08-08T16:16:04"/>
    <x v="2"/>
    <n v="216"/>
    <n v="2"/>
    <n v="3493"/>
    <x v="1"/>
    <n v="67"/>
    <n v="1"/>
    <s v="Female"/>
    <n v="0"/>
    <n v="2020"/>
    <x v="10"/>
    <x v="10"/>
    <x v="3"/>
    <x v="1"/>
    <x v="1"/>
  </r>
  <r>
    <x v="711"/>
    <d v="2021-04-15T14:56:47"/>
    <x v="3"/>
    <n v="409"/>
    <n v="2"/>
    <n v="1330"/>
    <x v="1"/>
    <n v="67"/>
    <n v="0"/>
    <s v="Female"/>
    <n v="0"/>
    <n v="2021"/>
    <x v="4"/>
    <x v="4"/>
    <x v="3"/>
    <x v="0"/>
    <x v="1"/>
  </r>
  <r>
    <x v="711"/>
    <d v="2020-03-03T20:55:54"/>
    <x v="2"/>
    <n v="429"/>
    <n v="4"/>
    <n v="5285"/>
    <x v="1"/>
    <n v="67"/>
    <n v="1"/>
    <s v="Female"/>
    <n v="0"/>
    <n v="2020"/>
    <x v="1"/>
    <x v="1"/>
    <x v="3"/>
    <x v="1"/>
    <x v="1"/>
  </r>
  <r>
    <x v="711"/>
    <d v="2021-09-11T16:30:14"/>
    <x v="1"/>
    <n v="404"/>
    <n v="3"/>
    <n v="4350"/>
    <x v="0"/>
    <n v="67"/>
    <n v="0"/>
    <s v="Female"/>
    <n v="0"/>
    <n v="2021"/>
    <x v="0"/>
    <x v="0"/>
    <x v="3"/>
    <x v="0"/>
    <x v="0"/>
  </r>
  <r>
    <x v="711"/>
    <d v="2023-05-19T05:19:59"/>
    <x v="3"/>
    <n v="183"/>
    <n v="1"/>
    <n v="1955"/>
    <x v="0"/>
    <n v="67"/>
    <n v="1"/>
    <s v="Female"/>
    <n v="0"/>
    <n v="2023"/>
    <x v="2"/>
    <x v="2"/>
    <x v="3"/>
    <x v="1"/>
    <x v="0"/>
  </r>
  <r>
    <x v="711"/>
    <d v="2020-08-23T17:54:44"/>
    <x v="2"/>
    <n v="342"/>
    <n v="1"/>
    <n v="4161"/>
    <x v="0"/>
    <n v="67"/>
    <n v="0"/>
    <s v="Female"/>
    <n v="0"/>
    <n v="2020"/>
    <x v="10"/>
    <x v="10"/>
    <x v="3"/>
    <x v="0"/>
    <x v="0"/>
  </r>
  <r>
    <x v="712"/>
    <d v="2021-10-08T17:10:06"/>
    <x v="0"/>
    <n v="229"/>
    <n v="1"/>
    <n v="2145"/>
    <x v="0"/>
    <n v="48"/>
    <n v="1"/>
    <s v="Male"/>
    <n v="0"/>
    <n v="2021"/>
    <x v="11"/>
    <x v="11"/>
    <x v="1"/>
    <x v="1"/>
    <x v="0"/>
  </r>
  <r>
    <x v="712"/>
    <d v="2022-04-26T09:22:38"/>
    <x v="3"/>
    <n v="367"/>
    <n v="2"/>
    <n v="4280"/>
    <x v="2"/>
    <n v="48"/>
    <n v="1"/>
    <s v="Male"/>
    <n v="0"/>
    <n v="2022"/>
    <x v="4"/>
    <x v="4"/>
    <x v="1"/>
    <x v="1"/>
    <x v="2"/>
  </r>
  <r>
    <x v="712"/>
    <d v="2023-01-11T03:52:02"/>
    <x v="3"/>
    <n v="273"/>
    <n v="2"/>
    <n v="347"/>
    <x v="0"/>
    <n v="48"/>
    <n v="1"/>
    <s v="Male"/>
    <n v="0"/>
    <n v="2023"/>
    <x v="5"/>
    <x v="5"/>
    <x v="1"/>
    <x v="1"/>
    <x v="0"/>
  </r>
  <r>
    <x v="712"/>
    <d v="2020-09-08T22:27:57"/>
    <x v="3"/>
    <n v="281"/>
    <n v="5"/>
    <n v="2172"/>
    <x v="1"/>
    <n v="48"/>
    <n v="1"/>
    <s v="Male"/>
    <n v="0"/>
    <n v="2020"/>
    <x v="0"/>
    <x v="0"/>
    <x v="1"/>
    <x v="1"/>
    <x v="1"/>
  </r>
  <r>
    <x v="713"/>
    <d v="2020-06-01T20:26:25"/>
    <x v="2"/>
    <n v="116"/>
    <n v="1"/>
    <n v="2859"/>
    <x v="1"/>
    <n v="31"/>
    <n v="1"/>
    <s v="Female"/>
    <n v="0"/>
    <n v="2020"/>
    <x v="8"/>
    <x v="8"/>
    <x v="0"/>
    <x v="1"/>
    <x v="1"/>
  </r>
  <r>
    <x v="713"/>
    <d v="2022-12-05T13:19:01"/>
    <x v="2"/>
    <n v="133"/>
    <n v="1"/>
    <n v="3155"/>
    <x v="2"/>
    <n v="31"/>
    <n v="1"/>
    <s v="Female"/>
    <n v="0"/>
    <n v="2022"/>
    <x v="9"/>
    <x v="9"/>
    <x v="0"/>
    <x v="1"/>
    <x v="2"/>
  </r>
  <r>
    <x v="713"/>
    <d v="2021-08-13T02:29:04"/>
    <x v="0"/>
    <n v="187"/>
    <n v="5"/>
    <n v="3843"/>
    <x v="2"/>
    <n v="31"/>
    <n v="0"/>
    <s v="Female"/>
    <n v="0"/>
    <n v="2021"/>
    <x v="10"/>
    <x v="10"/>
    <x v="0"/>
    <x v="0"/>
    <x v="2"/>
  </r>
  <r>
    <x v="713"/>
    <d v="2022-11-17T12:04:33"/>
    <x v="2"/>
    <n v="434"/>
    <n v="2"/>
    <n v="1564"/>
    <x v="1"/>
    <n v="31"/>
    <n v="0"/>
    <s v="Female"/>
    <n v="0"/>
    <n v="2022"/>
    <x v="3"/>
    <x v="3"/>
    <x v="0"/>
    <x v="0"/>
    <x v="1"/>
  </r>
  <r>
    <x v="713"/>
    <d v="2022-07-07T10:11:47"/>
    <x v="2"/>
    <n v="148"/>
    <n v="1"/>
    <n v="4439"/>
    <x v="2"/>
    <n v="31"/>
    <n v="0"/>
    <s v="Female"/>
    <n v="0"/>
    <n v="2022"/>
    <x v="7"/>
    <x v="7"/>
    <x v="0"/>
    <x v="0"/>
    <x v="2"/>
  </r>
  <r>
    <x v="713"/>
    <d v="2023-09-09T07:20:13"/>
    <x v="2"/>
    <n v="371"/>
    <n v="2"/>
    <n v="1844"/>
    <x v="0"/>
    <n v="31"/>
    <n v="0"/>
    <s v="Female"/>
    <n v="0"/>
    <n v="2023"/>
    <x v="0"/>
    <x v="0"/>
    <x v="0"/>
    <x v="0"/>
    <x v="0"/>
  </r>
  <r>
    <x v="713"/>
    <d v="2020-08-18T21:12:41"/>
    <x v="1"/>
    <n v="430"/>
    <n v="2"/>
    <n v="1944"/>
    <x v="3"/>
    <n v="31"/>
    <n v="0"/>
    <s v="Female"/>
    <n v="0"/>
    <n v="2020"/>
    <x v="10"/>
    <x v="10"/>
    <x v="0"/>
    <x v="0"/>
    <x v="3"/>
  </r>
  <r>
    <x v="714"/>
    <d v="2023-04-12T19:13:26"/>
    <x v="2"/>
    <n v="206"/>
    <n v="2"/>
    <n v="4397"/>
    <x v="0"/>
    <n v="52"/>
    <n v="1"/>
    <s v="Male"/>
    <n v="0"/>
    <n v="2023"/>
    <x v="4"/>
    <x v="4"/>
    <x v="1"/>
    <x v="1"/>
    <x v="0"/>
  </r>
  <r>
    <x v="714"/>
    <d v="2022-04-28T07:48:31"/>
    <x v="2"/>
    <n v="165"/>
    <n v="2"/>
    <n v="2927"/>
    <x v="0"/>
    <n v="52"/>
    <n v="0"/>
    <s v="Male"/>
    <n v="0"/>
    <n v="2022"/>
    <x v="4"/>
    <x v="4"/>
    <x v="1"/>
    <x v="0"/>
    <x v="0"/>
  </r>
  <r>
    <x v="714"/>
    <d v="2021-04-20T13:21:25"/>
    <x v="3"/>
    <n v="436"/>
    <n v="3"/>
    <n v="289"/>
    <x v="0"/>
    <n v="52"/>
    <n v="0"/>
    <s v="Male"/>
    <n v="0"/>
    <n v="2021"/>
    <x v="4"/>
    <x v="4"/>
    <x v="1"/>
    <x v="0"/>
    <x v="0"/>
  </r>
  <r>
    <x v="714"/>
    <d v="2023-04-21T17:05:46"/>
    <x v="2"/>
    <n v="225"/>
    <n v="5"/>
    <n v="3200"/>
    <x v="0"/>
    <n v="52"/>
    <n v="1"/>
    <s v="Male"/>
    <n v="0"/>
    <n v="2023"/>
    <x v="4"/>
    <x v="4"/>
    <x v="1"/>
    <x v="1"/>
    <x v="0"/>
  </r>
  <r>
    <x v="714"/>
    <d v="2022-02-07T20:01:21"/>
    <x v="3"/>
    <n v="446"/>
    <n v="1"/>
    <n v="5068"/>
    <x v="1"/>
    <n v="52"/>
    <n v="0"/>
    <s v="Male"/>
    <n v="0"/>
    <n v="2022"/>
    <x v="6"/>
    <x v="6"/>
    <x v="1"/>
    <x v="0"/>
    <x v="1"/>
  </r>
  <r>
    <x v="714"/>
    <d v="2022-03-10T13:22:20"/>
    <x v="1"/>
    <n v="126"/>
    <n v="1"/>
    <n v="2706"/>
    <x v="2"/>
    <n v="52"/>
    <n v="0"/>
    <s v="Male"/>
    <n v="0"/>
    <n v="2022"/>
    <x v="1"/>
    <x v="1"/>
    <x v="1"/>
    <x v="0"/>
    <x v="2"/>
  </r>
  <r>
    <x v="714"/>
    <d v="2021-11-15T07:38:42"/>
    <x v="0"/>
    <n v="356"/>
    <n v="2"/>
    <n v="1021"/>
    <x v="0"/>
    <n v="52"/>
    <n v="0"/>
    <s v="Male"/>
    <n v="0"/>
    <n v="2021"/>
    <x v="3"/>
    <x v="3"/>
    <x v="1"/>
    <x v="0"/>
    <x v="0"/>
  </r>
  <r>
    <x v="714"/>
    <d v="2020-08-07T17:19:10"/>
    <x v="2"/>
    <n v="344"/>
    <n v="4"/>
    <n v="1819"/>
    <x v="2"/>
    <n v="52"/>
    <n v="1"/>
    <s v="Male"/>
    <n v="0"/>
    <n v="2020"/>
    <x v="10"/>
    <x v="10"/>
    <x v="1"/>
    <x v="1"/>
    <x v="2"/>
  </r>
  <r>
    <x v="714"/>
    <d v="2022-05-12T00:34:12"/>
    <x v="1"/>
    <n v="265"/>
    <n v="2"/>
    <n v="5182"/>
    <x v="1"/>
    <n v="52"/>
    <n v="0"/>
    <s v="Male"/>
    <n v="0"/>
    <n v="2022"/>
    <x v="2"/>
    <x v="2"/>
    <x v="1"/>
    <x v="0"/>
    <x v="1"/>
  </r>
  <r>
    <x v="715"/>
    <d v="2023-02-20T19:47:41"/>
    <x v="1"/>
    <n v="92"/>
    <n v="2"/>
    <n v="754"/>
    <x v="2"/>
    <n v="26"/>
    <n v="0"/>
    <s v="Male"/>
    <n v="0"/>
    <n v="2023"/>
    <x v="6"/>
    <x v="6"/>
    <x v="0"/>
    <x v="0"/>
    <x v="2"/>
  </r>
  <r>
    <x v="715"/>
    <d v="2021-07-25T08:15:30"/>
    <x v="1"/>
    <n v="218"/>
    <n v="3"/>
    <n v="4482"/>
    <x v="3"/>
    <n v="26"/>
    <n v="1"/>
    <s v="Male"/>
    <n v="0"/>
    <n v="2021"/>
    <x v="7"/>
    <x v="7"/>
    <x v="0"/>
    <x v="1"/>
    <x v="3"/>
  </r>
  <r>
    <x v="715"/>
    <d v="2020-12-24T17:53:07"/>
    <x v="1"/>
    <n v="70"/>
    <n v="1"/>
    <n v="3244"/>
    <x v="0"/>
    <n v="26"/>
    <n v="0"/>
    <s v="Male"/>
    <n v="0"/>
    <n v="2020"/>
    <x v="9"/>
    <x v="9"/>
    <x v="0"/>
    <x v="0"/>
    <x v="0"/>
  </r>
  <r>
    <x v="715"/>
    <d v="2021-03-28T13:58:52"/>
    <x v="1"/>
    <n v="138"/>
    <n v="3"/>
    <n v="1249"/>
    <x v="2"/>
    <n v="26"/>
    <n v="1"/>
    <s v="Male"/>
    <n v="0"/>
    <n v="2021"/>
    <x v="1"/>
    <x v="1"/>
    <x v="0"/>
    <x v="1"/>
    <x v="2"/>
  </r>
  <r>
    <x v="715"/>
    <d v="2020-07-12T16:22:42"/>
    <x v="2"/>
    <n v="287"/>
    <n v="5"/>
    <n v="3798"/>
    <x v="0"/>
    <n v="26"/>
    <n v="0"/>
    <s v="Male"/>
    <n v="0"/>
    <n v="2020"/>
    <x v="7"/>
    <x v="7"/>
    <x v="0"/>
    <x v="0"/>
    <x v="0"/>
  </r>
  <r>
    <x v="715"/>
    <d v="2020-10-03T03:14:47"/>
    <x v="2"/>
    <n v="228"/>
    <n v="5"/>
    <n v="853"/>
    <x v="2"/>
    <n v="26"/>
    <n v="0"/>
    <s v="Male"/>
    <n v="0"/>
    <n v="2020"/>
    <x v="11"/>
    <x v="11"/>
    <x v="0"/>
    <x v="0"/>
    <x v="2"/>
  </r>
  <r>
    <x v="715"/>
    <d v="2020-03-30T09:13:27"/>
    <x v="3"/>
    <n v="366"/>
    <n v="5"/>
    <n v="1859"/>
    <x v="2"/>
    <n v="26"/>
    <n v="0"/>
    <s v="Male"/>
    <n v="0"/>
    <n v="2020"/>
    <x v="1"/>
    <x v="1"/>
    <x v="0"/>
    <x v="0"/>
    <x v="2"/>
  </r>
  <r>
    <x v="715"/>
    <d v="2020-07-14T06:13:23"/>
    <x v="0"/>
    <n v="142"/>
    <n v="1"/>
    <n v="3566"/>
    <x v="1"/>
    <n v="26"/>
    <n v="0"/>
    <s v="Male"/>
    <n v="0"/>
    <n v="2020"/>
    <x v="7"/>
    <x v="7"/>
    <x v="0"/>
    <x v="0"/>
    <x v="1"/>
  </r>
  <r>
    <x v="715"/>
    <d v="2020-12-10T20:12:34"/>
    <x v="1"/>
    <n v="93"/>
    <n v="5"/>
    <n v="3050"/>
    <x v="1"/>
    <n v="26"/>
    <n v="1"/>
    <s v="Male"/>
    <n v="0"/>
    <n v="2020"/>
    <x v="9"/>
    <x v="9"/>
    <x v="0"/>
    <x v="1"/>
    <x v="1"/>
  </r>
  <r>
    <x v="715"/>
    <d v="2020-04-21T13:21:02"/>
    <x v="0"/>
    <n v="188"/>
    <n v="5"/>
    <n v="4819"/>
    <x v="3"/>
    <n v="26"/>
    <n v="1"/>
    <s v="Male"/>
    <n v="0"/>
    <n v="2020"/>
    <x v="4"/>
    <x v="4"/>
    <x v="0"/>
    <x v="1"/>
    <x v="3"/>
  </r>
  <r>
    <x v="716"/>
    <d v="2021-04-03T23:50:53"/>
    <x v="0"/>
    <n v="219"/>
    <n v="4"/>
    <n v="4392"/>
    <x v="0"/>
    <n v="24"/>
    <n v="1"/>
    <s v="Female"/>
    <n v="0"/>
    <n v="2021"/>
    <x v="4"/>
    <x v="4"/>
    <x v="2"/>
    <x v="1"/>
    <x v="0"/>
  </r>
  <r>
    <x v="716"/>
    <d v="2021-12-03T14:22:33"/>
    <x v="3"/>
    <n v="448"/>
    <n v="2"/>
    <n v="1992"/>
    <x v="1"/>
    <n v="24"/>
    <n v="1"/>
    <s v="Female"/>
    <n v="0"/>
    <n v="2021"/>
    <x v="9"/>
    <x v="9"/>
    <x v="2"/>
    <x v="1"/>
    <x v="1"/>
  </r>
  <r>
    <x v="716"/>
    <d v="2020-08-03T08:43:00"/>
    <x v="2"/>
    <n v="160"/>
    <n v="3"/>
    <n v="1376"/>
    <x v="0"/>
    <n v="24"/>
    <n v="0"/>
    <s v="Female"/>
    <n v="0"/>
    <n v="2020"/>
    <x v="10"/>
    <x v="10"/>
    <x v="2"/>
    <x v="0"/>
    <x v="0"/>
  </r>
  <r>
    <x v="716"/>
    <d v="2020-01-23T01:11:33"/>
    <x v="2"/>
    <n v="113"/>
    <n v="1"/>
    <n v="5088"/>
    <x v="2"/>
    <n v="24"/>
    <n v="0"/>
    <s v="Female"/>
    <n v="0"/>
    <n v="2020"/>
    <x v="5"/>
    <x v="5"/>
    <x v="2"/>
    <x v="0"/>
    <x v="2"/>
  </r>
  <r>
    <x v="716"/>
    <d v="2021-03-29T18:13:51"/>
    <x v="0"/>
    <n v="393"/>
    <n v="2"/>
    <n v="1330"/>
    <x v="1"/>
    <n v="24"/>
    <n v="1"/>
    <s v="Female"/>
    <n v="0"/>
    <n v="2021"/>
    <x v="1"/>
    <x v="1"/>
    <x v="2"/>
    <x v="1"/>
    <x v="1"/>
  </r>
  <r>
    <x v="716"/>
    <d v="2022-02-22T23:44:53"/>
    <x v="2"/>
    <n v="209"/>
    <n v="2"/>
    <n v="4309"/>
    <x v="3"/>
    <n v="24"/>
    <n v="0"/>
    <s v="Female"/>
    <n v="0"/>
    <n v="2022"/>
    <x v="6"/>
    <x v="6"/>
    <x v="2"/>
    <x v="0"/>
    <x v="3"/>
  </r>
  <r>
    <x v="716"/>
    <d v="2022-05-24T21:34:44"/>
    <x v="1"/>
    <n v="57"/>
    <n v="3"/>
    <n v="2456"/>
    <x v="0"/>
    <n v="24"/>
    <n v="0"/>
    <s v="Female"/>
    <n v="0"/>
    <n v="2022"/>
    <x v="2"/>
    <x v="2"/>
    <x v="2"/>
    <x v="0"/>
    <x v="0"/>
  </r>
  <r>
    <x v="716"/>
    <d v="2020-03-22T07:40:19"/>
    <x v="0"/>
    <n v="480"/>
    <n v="2"/>
    <n v="1723"/>
    <x v="0"/>
    <n v="24"/>
    <n v="0"/>
    <s v="Female"/>
    <n v="0"/>
    <n v="2020"/>
    <x v="1"/>
    <x v="1"/>
    <x v="2"/>
    <x v="0"/>
    <x v="0"/>
  </r>
  <r>
    <x v="716"/>
    <d v="2023-04-05T13:56:11"/>
    <x v="2"/>
    <n v="61"/>
    <n v="4"/>
    <n v="2222"/>
    <x v="0"/>
    <n v="24"/>
    <n v="0"/>
    <s v="Female"/>
    <n v="0"/>
    <n v="2023"/>
    <x v="4"/>
    <x v="4"/>
    <x v="2"/>
    <x v="0"/>
    <x v="0"/>
  </r>
  <r>
    <x v="716"/>
    <d v="2020-01-03T14:38:41"/>
    <x v="3"/>
    <n v="261"/>
    <n v="2"/>
    <n v="1033"/>
    <x v="0"/>
    <n v="24"/>
    <n v="0"/>
    <s v="Female"/>
    <n v="0"/>
    <n v="2020"/>
    <x v="5"/>
    <x v="5"/>
    <x v="2"/>
    <x v="0"/>
    <x v="0"/>
  </r>
  <r>
    <x v="717"/>
    <d v="2022-09-09T15:17:17"/>
    <x v="2"/>
    <n v="431"/>
    <n v="1"/>
    <n v="562"/>
    <x v="0"/>
    <n v="53"/>
    <n v="1"/>
    <s v="Female"/>
    <n v="1"/>
    <n v="2022"/>
    <x v="0"/>
    <x v="0"/>
    <x v="1"/>
    <x v="1"/>
    <x v="0"/>
  </r>
  <r>
    <x v="717"/>
    <d v="2021-07-07T10:36:21"/>
    <x v="3"/>
    <n v="26"/>
    <n v="5"/>
    <n v="3815"/>
    <x v="1"/>
    <n v="53"/>
    <n v="0"/>
    <s v="Female"/>
    <n v="1"/>
    <n v="2021"/>
    <x v="7"/>
    <x v="7"/>
    <x v="1"/>
    <x v="0"/>
    <x v="1"/>
  </r>
  <r>
    <x v="717"/>
    <d v="2022-04-14T13:17:37"/>
    <x v="1"/>
    <n v="43"/>
    <n v="5"/>
    <n v="5245"/>
    <x v="1"/>
    <n v="53"/>
    <n v="0"/>
    <s v="Female"/>
    <n v="1"/>
    <n v="2022"/>
    <x v="4"/>
    <x v="4"/>
    <x v="1"/>
    <x v="0"/>
    <x v="1"/>
  </r>
  <r>
    <x v="718"/>
    <d v="2022-04-13T23:57:43"/>
    <x v="3"/>
    <n v="348"/>
    <n v="1"/>
    <n v="4590"/>
    <x v="3"/>
    <n v="67"/>
    <n v="0"/>
    <s v="Male"/>
    <n v="0"/>
    <n v="2022"/>
    <x v="4"/>
    <x v="4"/>
    <x v="3"/>
    <x v="0"/>
    <x v="3"/>
  </r>
  <r>
    <x v="718"/>
    <d v="2020-05-24T17:34:46"/>
    <x v="3"/>
    <n v="406"/>
    <n v="5"/>
    <n v="4086"/>
    <x v="3"/>
    <n v="67"/>
    <n v="0"/>
    <s v="Male"/>
    <n v="0"/>
    <n v="2020"/>
    <x v="2"/>
    <x v="2"/>
    <x v="3"/>
    <x v="0"/>
    <x v="3"/>
  </r>
  <r>
    <x v="718"/>
    <d v="2022-08-15T08:39:30"/>
    <x v="2"/>
    <n v="230"/>
    <n v="2"/>
    <n v="3932"/>
    <x v="0"/>
    <n v="67"/>
    <n v="0"/>
    <s v="Male"/>
    <n v="0"/>
    <n v="2022"/>
    <x v="10"/>
    <x v="10"/>
    <x v="3"/>
    <x v="0"/>
    <x v="0"/>
  </r>
  <r>
    <x v="719"/>
    <d v="2021-02-22T03:40:43"/>
    <x v="1"/>
    <n v="122"/>
    <n v="3"/>
    <n v="4505"/>
    <x v="1"/>
    <n v="51"/>
    <n v="1"/>
    <s v="Male"/>
    <n v="0"/>
    <n v="2021"/>
    <x v="6"/>
    <x v="6"/>
    <x v="1"/>
    <x v="1"/>
    <x v="1"/>
  </r>
  <r>
    <x v="719"/>
    <d v="2021-06-27T01:21:49"/>
    <x v="3"/>
    <n v="363"/>
    <n v="1"/>
    <n v="3321"/>
    <x v="0"/>
    <n v="51"/>
    <n v="1"/>
    <s v="Male"/>
    <n v="0"/>
    <n v="2021"/>
    <x v="8"/>
    <x v="8"/>
    <x v="1"/>
    <x v="1"/>
    <x v="0"/>
  </r>
  <r>
    <x v="719"/>
    <d v="2023-02-24T16:52:44"/>
    <x v="0"/>
    <n v="246"/>
    <n v="5"/>
    <n v="504"/>
    <x v="0"/>
    <n v="51"/>
    <n v="1"/>
    <s v="Male"/>
    <n v="0"/>
    <n v="2023"/>
    <x v="6"/>
    <x v="6"/>
    <x v="1"/>
    <x v="1"/>
    <x v="0"/>
  </r>
  <r>
    <x v="719"/>
    <d v="2022-02-03T23:11:48"/>
    <x v="3"/>
    <n v="169"/>
    <n v="2"/>
    <n v="1176"/>
    <x v="1"/>
    <n v="51"/>
    <n v="0"/>
    <s v="Male"/>
    <n v="0"/>
    <n v="2022"/>
    <x v="6"/>
    <x v="6"/>
    <x v="1"/>
    <x v="0"/>
    <x v="1"/>
  </r>
  <r>
    <x v="720"/>
    <d v="2020-02-20T11:21:30"/>
    <x v="0"/>
    <n v="339"/>
    <n v="1"/>
    <n v="3974"/>
    <x v="0"/>
    <n v="26"/>
    <n v="0"/>
    <s v="Female"/>
    <n v="0"/>
    <n v="2020"/>
    <x v="6"/>
    <x v="6"/>
    <x v="0"/>
    <x v="0"/>
    <x v="0"/>
  </r>
  <r>
    <x v="720"/>
    <d v="2021-12-04T19:13:18"/>
    <x v="3"/>
    <n v="453"/>
    <n v="4"/>
    <n v="4689"/>
    <x v="0"/>
    <n v="26"/>
    <n v="0"/>
    <s v="Female"/>
    <n v="0"/>
    <n v="2021"/>
    <x v="9"/>
    <x v="9"/>
    <x v="0"/>
    <x v="0"/>
    <x v="0"/>
  </r>
  <r>
    <x v="720"/>
    <d v="2021-07-25T02:37:17"/>
    <x v="2"/>
    <n v="140"/>
    <n v="3"/>
    <n v="2263"/>
    <x v="0"/>
    <n v="26"/>
    <n v="0"/>
    <s v="Female"/>
    <n v="0"/>
    <n v="2021"/>
    <x v="7"/>
    <x v="7"/>
    <x v="0"/>
    <x v="0"/>
    <x v="0"/>
  </r>
  <r>
    <x v="720"/>
    <d v="2022-09-08T11:20:45"/>
    <x v="3"/>
    <n v="361"/>
    <n v="3"/>
    <n v="2232"/>
    <x v="3"/>
    <n v="26"/>
    <n v="0"/>
    <s v="Female"/>
    <n v="0"/>
    <n v="2022"/>
    <x v="0"/>
    <x v="0"/>
    <x v="0"/>
    <x v="0"/>
    <x v="3"/>
  </r>
  <r>
    <x v="720"/>
    <d v="2021-03-15T13:51:29"/>
    <x v="3"/>
    <n v="398"/>
    <n v="2"/>
    <n v="4851"/>
    <x v="2"/>
    <n v="26"/>
    <n v="0"/>
    <s v="Female"/>
    <n v="0"/>
    <n v="2021"/>
    <x v="1"/>
    <x v="1"/>
    <x v="0"/>
    <x v="0"/>
    <x v="2"/>
  </r>
  <r>
    <x v="720"/>
    <d v="2023-04-30T04:29:36"/>
    <x v="2"/>
    <n v="460"/>
    <n v="1"/>
    <n v="2870"/>
    <x v="1"/>
    <n v="26"/>
    <n v="0"/>
    <s v="Female"/>
    <n v="0"/>
    <n v="2023"/>
    <x v="4"/>
    <x v="4"/>
    <x v="0"/>
    <x v="0"/>
    <x v="1"/>
  </r>
  <r>
    <x v="721"/>
    <d v="2023-07-17T23:56:12"/>
    <x v="0"/>
    <n v="75"/>
    <n v="1"/>
    <n v="4523"/>
    <x v="0"/>
    <n v="46"/>
    <n v="0"/>
    <s v="Female"/>
    <n v="0"/>
    <n v="2023"/>
    <x v="7"/>
    <x v="7"/>
    <x v="1"/>
    <x v="0"/>
    <x v="0"/>
  </r>
  <r>
    <x v="721"/>
    <d v="2021-07-22T05:33:01"/>
    <x v="0"/>
    <n v="447"/>
    <n v="1"/>
    <n v="3089"/>
    <x v="1"/>
    <n v="46"/>
    <n v="0"/>
    <s v="Female"/>
    <n v="0"/>
    <n v="2021"/>
    <x v="7"/>
    <x v="7"/>
    <x v="1"/>
    <x v="0"/>
    <x v="1"/>
  </r>
  <r>
    <x v="721"/>
    <d v="2021-10-16T10:20:48"/>
    <x v="3"/>
    <n v="325"/>
    <n v="5"/>
    <n v="4324"/>
    <x v="1"/>
    <n v="46"/>
    <n v="0"/>
    <s v="Female"/>
    <n v="0"/>
    <n v="2021"/>
    <x v="11"/>
    <x v="11"/>
    <x v="1"/>
    <x v="0"/>
    <x v="1"/>
  </r>
  <r>
    <x v="722"/>
    <d v="2020-02-10T17:37:02"/>
    <x v="1"/>
    <n v="400"/>
    <n v="4"/>
    <n v="4941"/>
    <x v="1"/>
    <n v="62"/>
    <n v="0"/>
    <s v="Female"/>
    <n v="0"/>
    <n v="2020"/>
    <x v="6"/>
    <x v="6"/>
    <x v="3"/>
    <x v="0"/>
    <x v="1"/>
  </r>
  <r>
    <x v="722"/>
    <d v="2020-06-02T19:50:26"/>
    <x v="2"/>
    <n v="326"/>
    <n v="2"/>
    <n v="1902"/>
    <x v="1"/>
    <n v="62"/>
    <n v="1"/>
    <s v="Female"/>
    <n v="0"/>
    <n v="2020"/>
    <x v="8"/>
    <x v="8"/>
    <x v="3"/>
    <x v="1"/>
    <x v="1"/>
  </r>
  <r>
    <x v="722"/>
    <d v="2023-07-27T13:05:38"/>
    <x v="0"/>
    <n v="424"/>
    <n v="2"/>
    <n v="2532"/>
    <x v="3"/>
    <n v="62"/>
    <n v="1"/>
    <s v="Female"/>
    <n v="0"/>
    <n v="2023"/>
    <x v="7"/>
    <x v="7"/>
    <x v="3"/>
    <x v="1"/>
    <x v="3"/>
  </r>
  <r>
    <x v="722"/>
    <d v="2023-05-25T14:13:07"/>
    <x v="1"/>
    <n v="359"/>
    <n v="2"/>
    <n v="456"/>
    <x v="2"/>
    <n v="62"/>
    <n v="0"/>
    <s v="Female"/>
    <n v="0"/>
    <n v="2023"/>
    <x v="2"/>
    <x v="2"/>
    <x v="3"/>
    <x v="0"/>
    <x v="2"/>
  </r>
  <r>
    <x v="722"/>
    <d v="2020-03-25T19:23:00"/>
    <x v="2"/>
    <n v="384"/>
    <n v="3"/>
    <n v="2195"/>
    <x v="1"/>
    <n v="62"/>
    <n v="0"/>
    <s v="Female"/>
    <n v="0"/>
    <n v="2020"/>
    <x v="1"/>
    <x v="1"/>
    <x v="3"/>
    <x v="0"/>
    <x v="1"/>
  </r>
  <r>
    <x v="722"/>
    <d v="2020-04-28T08:03:41"/>
    <x v="2"/>
    <n v="456"/>
    <n v="4"/>
    <n v="1081"/>
    <x v="1"/>
    <n v="62"/>
    <n v="1"/>
    <s v="Female"/>
    <n v="0"/>
    <n v="2020"/>
    <x v="4"/>
    <x v="4"/>
    <x v="3"/>
    <x v="1"/>
    <x v="1"/>
  </r>
  <r>
    <x v="722"/>
    <d v="2020-09-24T09:38:24"/>
    <x v="2"/>
    <n v="383"/>
    <n v="2"/>
    <n v="3279"/>
    <x v="2"/>
    <n v="62"/>
    <n v="1"/>
    <s v="Female"/>
    <n v="0"/>
    <n v="2020"/>
    <x v="0"/>
    <x v="0"/>
    <x v="3"/>
    <x v="1"/>
    <x v="2"/>
  </r>
  <r>
    <x v="722"/>
    <d v="2022-10-16T12:26:30"/>
    <x v="2"/>
    <n v="12"/>
    <n v="1"/>
    <n v="5185"/>
    <x v="2"/>
    <n v="62"/>
    <n v="1"/>
    <s v="Female"/>
    <n v="0"/>
    <n v="2022"/>
    <x v="11"/>
    <x v="11"/>
    <x v="3"/>
    <x v="1"/>
    <x v="2"/>
  </r>
  <r>
    <x v="723"/>
    <d v="2021-05-22T19:59:11"/>
    <x v="2"/>
    <n v="238"/>
    <n v="2"/>
    <n v="1102"/>
    <x v="2"/>
    <n v="57"/>
    <n v="0"/>
    <s v="Female"/>
    <n v="0"/>
    <n v="2021"/>
    <x v="2"/>
    <x v="2"/>
    <x v="1"/>
    <x v="0"/>
    <x v="2"/>
  </r>
  <r>
    <x v="723"/>
    <d v="2023-08-17T01:15:08"/>
    <x v="1"/>
    <n v="32"/>
    <n v="3"/>
    <n v="4274"/>
    <x v="0"/>
    <n v="57"/>
    <n v="1"/>
    <s v="Female"/>
    <n v="0"/>
    <n v="2023"/>
    <x v="10"/>
    <x v="10"/>
    <x v="1"/>
    <x v="1"/>
    <x v="0"/>
  </r>
  <r>
    <x v="723"/>
    <d v="2022-05-17T16:37:40"/>
    <x v="1"/>
    <n v="87"/>
    <n v="2"/>
    <n v="868"/>
    <x v="0"/>
    <n v="57"/>
    <n v="1"/>
    <s v="Female"/>
    <n v="0"/>
    <n v="2022"/>
    <x v="2"/>
    <x v="2"/>
    <x v="1"/>
    <x v="1"/>
    <x v="0"/>
  </r>
  <r>
    <x v="723"/>
    <d v="2020-06-21T19:23:03"/>
    <x v="3"/>
    <n v="246"/>
    <n v="5"/>
    <n v="3985"/>
    <x v="0"/>
    <n v="57"/>
    <n v="0"/>
    <s v="Female"/>
    <n v="0"/>
    <n v="2020"/>
    <x v="8"/>
    <x v="8"/>
    <x v="1"/>
    <x v="0"/>
    <x v="0"/>
  </r>
  <r>
    <x v="723"/>
    <d v="2021-12-31T20:59:01"/>
    <x v="3"/>
    <n v="435"/>
    <n v="4"/>
    <n v="1361"/>
    <x v="0"/>
    <n v="57"/>
    <n v="1"/>
    <s v="Female"/>
    <n v="0"/>
    <n v="2021"/>
    <x v="9"/>
    <x v="9"/>
    <x v="1"/>
    <x v="1"/>
    <x v="0"/>
  </r>
  <r>
    <x v="723"/>
    <d v="2021-05-25T20:37:59"/>
    <x v="2"/>
    <n v="477"/>
    <n v="2"/>
    <n v="5041"/>
    <x v="1"/>
    <n v="57"/>
    <n v="0"/>
    <s v="Female"/>
    <n v="0"/>
    <n v="2021"/>
    <x v="2"/>
    <x v="2"/>
    <x v="1"/>
    <x v="0"/>
    <x v="1"/>
  </r>
  <r>
    <x v="723"/>
    <d v="2023-05-23T08:23:28"/>
    <x v="3"/>
    <n v="181"/>
    <n v="5"/>
    <n v="3955"/>
    <x v="0"/>
    <n v="57"/>
    <n v="0"/>
    <s v="Female"/>
    <n v="0"/>
    <n v="2023"/>
    <x v="2"/>
    <x v="2"/>
    <x v="1"/>
    <x v="0"/>
    <x v="0"/>
  </r>
  <r>
    <x v="724"/>
    <d v="2020-01-03T04:03:02"/>
    <x v="3"/>
    <n v="432"/>
    <n v="4"/>
    <n v="4467"/>
    <x v="1"/>
    <n v="18"/>
    <n v="0"/>
    <s v="Female"/>
    <n v="1"/>
    <n v="2020"/>
    <x v="5"/>
    <x v="5"/>
    <x v="2"/>
    <x v="0"/>
    <x v="1"/>
  </r>
  <r>
    <x v="724"/>
    <d v="2021-11-24T13:23:14"/>
    <x v="1"/>
    <n v="362"/>
    <n v="5"/>
    <n v="1836"/>
    <x v="3"/>
    <n v="18"/>
    <n v="0"/>
    <s v="Female"/>
    <n v="1"/>
    <n v="2021"/>
    <x v="3"/>
    <x v="3"/>
    <x v="2"/>
    <x v="0"/>
    <x v="3"/>
  </r>
  <r>
    <x v="724"/>
    <d v="2022-03-10T22:38:17"/>
    <x v="3"/>
    <n v="128"/>
    <n v="4"/>
    <n v="684"/>
    <x v="1"/>
    <n v="18"/>
    <n v="1"/>
    <s v="Female"/>
    <n v="1"/>
    <n v="2022"/>
    <x v="1"/>
    <x v="1"/>
    <x v="2"/>
    <x v="1"/>
    <x v="1"/>
  </r>
  <r>
    <x v="724"/>
    <d v="2020-11-19T07:40:43"/>
    <x v="2"/>
    <n v="441"/>
    <n v="3"/>
    <n v="4028"/>
    <x v="1"/>
    <n v="18"/>
    <n v="1"/>
    <s v="Female"/>
    <n v="1"/>
    <n v="2020"/>
    <x v="3"/>
    <x v="3"/>
    <x v="2"/>
    <x v="1"/>
    <x v="1"/>
  </r>
  <r>
    <x v="724"/>
    <d v="2021-08-11T07:52:05"/>
    <x v="2"/>
    <n v="137"/>
    <n v="5"/>
    <n v="2374"/>
    <x v="0"/>
    <n v="18"/>
    <n v="0"/>
    <s v="Female"/>
    <n v="1"/>
    <n v="2021"/>
    <x v="10"/>
    <x v="10"/>
    <x v="2"/>
    <x v="0"/>
    <x v="0"/>
  </r>
  <r>
    <x v="724"/>
    <d v="2022-09-28T23:14:45"/>
    <x v="0"/>
    <n v="415"/>
    <n v="1"/>
    <n v="4877"/>
    <x v="2"/>
    <n v="18"/>
    <n v="0"/>
    <s v="Female"/>
    <n v="1"/>
    <n v="2022"/>
    <x v="0"/>
    <x v="0"/>
    <x v="2"/>
    <x v="0"/>
    <x v="2"/>
  </r>
  <r>
    <x v="724"/>
    <d v="2020-03-23T03:52:04"/>
    <x v="2"/>
    <n v="192"/>
    <n v="5"/>
    <n v="4274"/>
    <x v="0"/>
    <n v="18"/>
    <n v="1"/>
    <s v="Female"/>
    <n v="1"/>
    <n v="2020"/>
    <x v="1"/>
    <x v="1"/>
    <x v="2"/>
    <x v="1"/>
    <x v="0"/>
  </r>
  <r>
    <x v="725"/>
    <d v="2022-07-18T18:23:15"/>
    <x v="0"/>
    <n v="300"/>
    <n v="2"/>
    <n v="2411"/>
    <x v="0"/>
    <n v="53"/>
    <n v="0"/>
    <s v="Male"/>
    <n v="0"/>
    <n v="2022"/>
    <x v="7"/>
    <x v="7"/>
    <x v="1"/>
    <x v="0"/>
    <x v="0"/>
  </r>
  <r>
    <x v="725"/>
    <d v="2021-07-02T02:49:30"/>
    <x v="2"/>
    <n v="448"/>
    <n v="2"/>
    <n v="3364"/>
    <x v="0"/>
    <n v="53"/>
    <n v="0"/>
    <s v="Male"/>
    <n v="0"/>
    <n v="2021"/>
    <x v="7"/>
    <x v="7"/>
    <x v="1"/>
    <x v="0"/>
    <x v="0"/>
  </r>
  <r>
    <x v="725"/>
    <d v="2020-04-13T06:49:33"/>
    <x v="0"/>
    <n v="135"/>
    <n v="1"/>
    <n v="4194"/>
    <x v="2"/>
    <n v="53"/>
    <n v="0"/>
    <s v="Male"/>
    <n v="0"/>
    <n v="2020"/>
    <x v="4"/>
    <x v="4"/>
    <x v="1"/>
    <x v="0"/>
    <x v="2"/>
  </r>
  <r>
    <x v="725"/>
    <d v="2021-03-18T06:35:02"/>
    <x v="1"/>
    <n v="141"/>
    <n v="2"/>
    <n v="5002"/>
    <x v="0"/>
    <n v="53"/>
    <n v="1"/>
    <s v="Male"/>
    <n v="0"/>
    <n v="2021"/>
    <x v="1"/>
    <x v="1"/>
    <x v="1"/>
    <x v="1"/>
    <x v="0"/>
  </r>
  <r>
    <x v="725"/>
    <d v="2022-04-24T07:55:59"/>
    <x v="3"/>
    <n v="396"/>
    <n v="5"/>
    <n v="940"/>
    <x v="3"/>
    <n v="53"/>
    <n v="0"/>
    <s v="Male"/>
    <n v="0"/>
    <n v="2022"/>
    <x v="4"/>
    <x v="4"/>
    <x v="1"/>
    <x v="0"/>
    <x v="3"/>
  </r>
  <r>
    <x v="725"/>
    <d v="2021-08-11T06:34:12"/>
    <x v="0"/>
    <n v="140"/>
    <n v="3"/>
    <n v="2922"/>
    <x v="0"/>
    <n v="53"/>
    <n v="0"/>
    <s v="Male"/>
    <n v="0"/>
    <n v="2021"/>
    <x v="10"/>
    <x v="10"/>
    <x v="1"/>
    <x v="0"/>
    <x v="0"/>
  </r>
  <r>
    <x v="725"/>
    <d v="2020-12-24T02:39:07"/>
    <x v="0"/>
    <n v="336"/>
    <n v="4"/>
    <n v="476"/>
    <x v="3"/>
    <n v="53"/>
    <n v="0"/>
    <s v="Male"/>
    <n v="0"/>
    <n v="2020"/>
    <x v="9"/>
    <x v="9"/>
    <x v="1"/>
    <x v="0"/>
    <x v="3"/>
  </r>
  <r>
    <x v="726"/>
    <d v="2022-04-13T19:18:34"/>
    <x v="0"/>
    <n v="496"/>
    <n v="5"/>
    <n v="3950"/>
    <x v="0"/>
    <n v="49"/>
    <n v="1"/>
    <s v="Female"/>
    <n v="1"/>
    <n v="2022"/>
    <x v="4"/>
    <x v="4"/>
    <x v="1"/>
    <x v="1"/>
    <x v="0"/>
  </r>
  <r>
    <x v="726"/>
    <d v="2020-05-15T00:47:27"/>
    <x v="3"/>
    <n v="422"/>
    <n v="4"/>
    <n v="3191"/>
    <x v="1"/>
    <n v="49"/>
    <n v="0"/>
    <s v="Female"/>
    <n v="1"/>
    <n v="2020"/>
    <x v="2"/>
    <x v="2"/>
    <x v="1"/>
    <x v="0"/>
    <x v="1"/>
  </r>
  <r>
    <x v="726"/>
    <d v="2023-04-17T03:18:49"/>
    <x v="0"/>
    <n v="260"/>
    <n v="1"/>
    <n v="1865"/>
    <x v="3"/>
    <n v="49"/>
    <n v="1"/>
    <s v="Female"/>
    <n v="1"/>
    <n v="2023"/>
    <x v="4"/>
    <x v="4"/>
    <x v="1"/>
    <x v="1"/>
    <x v="3"/>
  </r>
  <r>
    <x v="726"/>
    <d v="2022-06-07T16:19:52"/>
    <x v="3"/>
    <n v="93"/>
    <n v="1"/>
    <n v="1258"/>
    <x v="0"/>
    <n v="49"/>
    <n v="0"/>
    <s v="Female"/>
    <n v="1"/>
    <n v="2022"/>
    <x v="8"/>
    <x v="8"/>
    <x v="1"/>
    <x v="0"/>
    <x v="0"/>
  </r>
  <r>
    <x v="727"/>
    <d v="2021-10-13T23:53:47"/>
    <x v="3"/>
    <n v="151"/>
    <n v="3"/>
    <n v="1636"/>
    <x v="0"/>
    <n v="70"/>
    <n v="1"/>
    <s v="Male"/>
    <n v="0"/>
    <n v="2021"/>
    <x v="11"/>
    <x v="11"/>
    <x v="3"/>
    <x v="1"/>
    <x v="0"/>
  </r>
  <r>
    <x v="727"/>
    <d v="2022-07-17T23:16:52"/>
    <x v="0"/>
    <n v="129"/>
    <n v="1"/>
    <n v="1420"/>
    <x v="0"/>
    <n v="70"/>
    <n v="0"/>
    <s v="Male"/>
    <n v="0"/>
    <n v="2022"/>
    <x v="7"/>
    <x v="7"/>
    <x v="3"/>
    <x v="0"/>
    <x v="0"/>
  </r>
  <r>
    <x v="727"/>
    <d v="2022-06-10T09:32:58"/>
    <x v="0"/>
    <n v="412"/>
    <n v="3"/>
    <n v="4428"/>
    <x v="1"/>
    <n v="70"/>
    <n v="1"/>
    <s v="Male"/>
    <n v="0"/>
    <n v="2022"/>
    <x v="8"/>
    <x v="8"/>
    <x v="3"/>
    <x v="1"/>
    <x v="1"/>
  </r>
  <r>
    <x v="727"/>
    <d v="2020-07-19T02:35:40"/>
    <x v="2"/>
    <n v="405"/>
    <n v="4"/>
    <n v="787"/>
    <x v="0"/>
    <n v="70"/>
    <n v="1"/>
    <s v="Male"/>
    <n v="0"/>
    <n v="2020"/>
    <x v="7"/>
    <x v="7"/>
    <x v="3"/>
    <x v="1"/>
    <x v="0"/>
  </r>
  <r>
    <x v="727"/>
    <d v="2020-12-20T08:26:33"/>
    <x v="3"/>
    <n v="347"/>
    <n v="3"/>
    <n v="3301"/>
    <x v="2"/>
    <n v="70"/>
    <n v="0"/>
    <s v="Male"/>
    <n v="0"/>
    <n v="2020"/>
    <x v="9"/>
    <x v="9"/>
    <x v="3"/>
    <x v="0"/>
    <x v="2"/>
  </r>
  <r>
    <x v="727"/>
    <d v="2022-04-12T03:22:35"/>
    <x v="3"/>
    <n v="95"/>
    <n v="4"/>
    <n v="1771"/>
    <x v="3"/>
    <n v="70"/>
    <n v="0"/>
    <s v="Male"/>
    <n v="0"/>
    <n v="2022"/>
    <x v="4"/>
    <x v="4"/>
    <x v="3"/>
    <x v="0"/>
    <x v="3"/>
  </r>
  <r>
    <x v="728"/>
    <d v="2023-01-25T07:36:08"/>
    <x v="2"/>
    <n v="163"/>
    <n v="4"/>
    <n v="2666"/>
    <x v="0"/>
    <n v="54"/>
    <n v="1"/>
    <s v="Male"/>
    <n v="1"/>
    <n v="2023"/>
    <x v="5"/>
    <x v="5"/>
    <x v="1"/>
    <x v="1"/>
    <x v="0"/>
  </r>
  <r>
    <x v="728"/>
    <d v="2021-10-13T02:20:10"/>
    <x v="1"/>
    <n v="154"/>
    <n v="4"/>
    <n v="3002"/>
    <x v="1"/>
    <n v="54"/>
    <n v="0"/>
    <s v="Male"/>
    <n v="1"/>
    <n v="2021"/>
    <x v="11"/>
    <x v="11"/>
    <x v="1"/>
    <x v="0"/>
    <x v="1"/>
  </r>
  <r>
    <x v="728"/>
    <d v="2021-04-12T22:40:40"/>
    <x v="0"/>
    <n v="309"/>
    <n v="2"/>
    <n v="1620"/>
    <x v="3"/>
    <n v="54"/>
    <n v="0"/>
    <s v="Male"/>
    <n v="1"/>
    <n v="2021"/>
    <x v="4"/>
    <x v="4"/>
    <x v="1"/>
    <x v="0"/>
    <x v="3"/>
  </r>
  <r>
    <x v="729"/>
    <d v="2021-06-18T10:04:49"/>
    <x v="2"/>
    <n v="73"/>
    <n v="4"/>
    <n v="3709"/>
    <x v="1"/>
    <n v="60"/>
    <n v="1"/>
    <s v="Male"/>
    <n v="1"/>
    <n v="2021"/>
    <x v="8"/>
    <x v="8"/>
    <x v="1"/>
    <x v="1"/>
    <x v="1"/>
  </r>
  <r>
    <x v="729"/>
    <d v="2021-02-03T16:14:46"/>
    <x v="2"/>
    <n v="446"/>
    <n v="2"/>
    <n v="1214"/>
    <x v="0"/>
    <n v="60"/>
    <n v="1"/>
    <s v="Male"/>
    <n v="1"/>
    <n v="2021"/>
    <x v="6"/>
    <x v="6"/>
    <x v="1"/>
    <x v="1"/>
    <x v="0"/>
  </r>
  <r>
    <x v="729"/>
    <d v="2021-06-03T06:57:28"/>
    <x v="1"/>
    <n v="431"/>
    <n v="5"/>
    <n v="2799"/>
    <x v="2"/>
    <n v="60"/>
    <n v="0"/>
    <s v="Male"/>
    <n v="1"/>
    <n v="2021"/>
    <x v="8"/>
    <x v="8"/>
    <x v="1"/>
    <x v="0"/>
    <x v="2"/>
  </r>
  <r>
    <x v="729"/>
    <d v="2023-05-14T09:12:08"/>
    <x v="2"/>
    <n v="274"/>
    <n v="5"/>
    <n v="3999"/>
    <x v="1"/>
    <n v="60"/>
    <n v="1"/>
    <s v="Male"/>
    <n v="1"/>
    <n v="2023"/>
    <x v="2"/>
    <x v="2"/>
    <x v="1"/>
    <x v="1"/>
    <x v="1"/>
  </r>
  <r>
    <x v="729"/>
    <d v="2023-06-10T06:46:38"/>
    <x v="3"/>
    <n v="493"/>
    <n v="1"/>
    <n v="4536"/>
    <x v="1"/>
    <n v="60"/>
    <n v="0"/>
    <s v="Male"/>
    <n v="1"/>
    <n v="2023"/>
    <x v="8"/>
    <x v="8"/>
    <x v="1"/>
    <x v="0"/>
    <x v="1"/>
  </r>
  <r>
    <x v="729"/>
    <d v="2021-07-06T12:26:02"/>
    <x v="2"/>
    <n v="37"/>
    <n v="1"/>
    <n v="4961"/>
    <x v="1"/>
    <n v="60"/>
    <n v="0"/>
    <s v="Male"/>
    <n v="1"/>
    <n v="2021"/>
    <x v="7"/>
    <x v="7"/>
    <x v="1"/>
    <x v="0"/>
    <x v="1"/>
  </r>
  <r>
    <x v="730"/>
    <d v="2020-10-31T08:22:45"/>
    <x v="3"/>
    <n v="67"/>
    <n v="4"/>
    <n v="1042"/>
    <x v="2"/>
    <n v="33"/>
    <n v="0"/>
    <s v="Female"/>
    <n v="0"/>
    <n v="2020"/>
    <x v="11"/>
    <x v="11"/>
    <x v="0"/>
    <x v="0"/>
    <x v="2"/>
  </r>
  <r>
    <x v="730"/>
    <d v="2021-12-17T08:58:40"/>
    <x v="3"/>
    <n v="312"/>
    <n v="4"/>
    <n v="1978"/>
    <x v="2"/>
    <n v="33"/>
    <n v="0"/>
    <s v="Female"/>
    <n v="0"/>
    <n v="2021"/>
    <x v="9"/>
    <x v="9"/>
    <x v="0"/>
    <x v="0"/>
    <x v="2"/>
  </r>
  <r>
    <x v="730"/>
    <d v="2023-06-27T09:31:57"/>
    <x v="0"/>
    <n v="68"/>
    <n v="4"/>
    <n v="1613"/>
    <x v="0"/>
    <n v="33"/>
    <n v="1"/>
    <s v="Female"/>
    <n v="0"/>
    <n v="2023"/>
    <x v="8"/>
    <x v="8"/>
    <x v="0"/>
    <x v="1"/>
    <x v="0"/>
  </r>
  <r>
    <x v="730"/>
    <d v="2022-08-10T20:13:25"/>
    <x v="3"/>
    <n v="268"/>
    <n v="2"/>
    <n v="4306"/>
    <x v="1"/>
    <n v="33"/>
    <n v="0"/>
    <s v="Female"/>
    <n v="0"/>
    <n v="2022"/>
    <x v="10"/>
    <x v="10"/>
    <x v="0"/>
    <x v="0"/>
    <x v="1"/>
  </r>
  <r>
    <x v="730"/>
    <d v="2020-05-02T10:26:21"/>
    <x v="3"/>
    <n v="464"/>
    <n v="2"/>
    <n v="1007"/>
    <x v="0"/>
    <n v="33"/>
    <n v="0"/>
    <s v="Female"/>
    <n v="0"/>
    <n v="2020"/>
    <x v="2"/>
    <x v="2"/>
    <x v="0"/>
    <x v="0"/>
    <x v="0"/>
  </r>
  <r>
    <x v="730"/>
    <d v="2020-08-03T12:38:01"/>
    <x v="2"/>
    <n v="326"/>
    <n v="2"/>
    <n v="3313"/>
    <x v="2"/>
    <n v="33"/>
    <n v="0"/>
    <s v="Female"/>
    <n v="0"/>
    <n v="2020"/>
    <x v="10"/>
    <x v="10"/>
    <x v="0"/>
    <x v="0"/>
    <x v="2"/>
  </r>
  <r>
    <x v="730"/>
    <d v="2022-11-13T00:26:01"/>
    <x v="0"/>
    <n v="211"/>
    <n v="2"/>
    <n v="1975"/>
    <x v="0"/>
    <n v="33"/>
    <n v="1"/>
    <s v="Female"/>
    <n v="0"/>
    <n v="2022"/>
    <x v="3"/>
    <x v="3"/>
    <x v="0"/>
    <x v="1"/>
    <x v="0"/>
  </r>
  <r>
    <x v="730"/>
    <d v="2022-02-27T15:51:35"/>
    <x v="2"/>
    <n v="351"/>
    <n v="4"/>
    <n v="4992"/>
    <x v="1"/>
    <n v="33"/>
    <n v="0"/>
    <s v="Female"/>
    <n v="0"/>
    <n v="2022"/>
    <x v="6"/>
    <x v="6"/>
    <x v="0"/>
    <x v="0"/>
    <x v="1"/>
  </r>
  <r>
    <x v="730"/>
    <d v="2023-07-30T02:53:13"/>
    <x v="2"/>
    <n v="188"/>
    <n v="2"/>
    <n v="1589"/>
    <x v="0"/>
    <n v="33"/>
    <n v="0"/>
    <s v="Female"/>
    <n v="0"/>
    <n v="2023"/>
    <x v="7"/>
    <x v="7"/>
    <x v="0"/>
    <x v="0"/>
    <x v="0"/>
  </r>
  <r>
    <x v="731"/>
    <d v="2022-01-14T08:26:52"/>
    <x v="1"/>
    <n v="84"/>
    <n v="4"/>
    <n v="1406"/>
    <x v="2"/>
    <n v="61"/>
    <n v="0"/>
    <s v="Female"/>
    <n v="0"/>
    <n v="2022"/>
    <x v="5"/>
    <x v="5"/>
    <x v="3"/>
    <x v="0"/>
    <x v="2"/>
  </r>
  <r>
    <x v="731"/>
    <d v="2022-06-28T15:21:10"/>
    <x v="1"/>
    <n v="99"/>
    <n v="3"/>
    <n v="3104"/>
    <x v="1"/>
    <n v="61"/>
    <n v="0"/>
    <s v="Female"/>
    <n v="0"/>
    <n v="2022"/>
    <x v="8"/>
    <x v="8"/>
    <x v="3"/>
    <x v="0"/>
    <x v="1"/>
  </r>
  <r>
    <x v="731"/>
    <d v="2021-06-29T08:26:10"/>
    <x v="1"/>
    <n v="395"/>
    <n v="3"/>
    <n v="5045"/>
    <x v="2"/>
    <n v="61"/>
    <n v="0"/>
    <s v="Female"/>
    <n v="0"/>
    <n v="2021"/>
    <x v="8"/>
    <x v="8"/>
    <x v="3"/>
    <x v="0"/>
    <x v="2"/>
  </r>
  <r>
    <x v="731"/>
    <d v="2023-09-12T13:46:16"/>
    <x v="1"/>
    <n v="162"/>
    <n v="1"/>
    <n v="3722"/>
    <x v="2"/>
    <n v="61"/>
    <n v="1"/>
    <s v="Female"/>
    <n v="0"/>
    <n v="2023"/>
    <x v="0"/>
    <x v="0"/>
    <x v="3"/>
    <x v="1"/>
    <x v="2"/>
  </r>
  <r>
    <x v="731"/>
    <d v="2022-09-26T08:55:28"/>
    <x v="1"/>
    <n v="31"/>
    <n v="3"/>
    <n v="4715"/>
    <x v="0"/>
    <n v="61"/>
    <n v="0"/>
    <s v="Female"/>
    <n v="0"/>
    <n v="2022"/>
    <x v="0"/>
    <x v="0"/>
    <x v="3"/>
    <x v="0"/>
    <x v="0"/>
  </r>
  <r>
    <x v="731"/>
    <d v="2021-11-10T17:06:54"/>
    <x v="0"/>
    <n v="408"/>
    <n v="4"/>
    <n v="738"/>
    <x v="0"/>
    <n v="61"/>
    <n v="0"/>
    <s v="Female"/>
    <n v="0"/>
    <n v="2021"/>
    <x v="3"/>
    <x v="3"/>
    <x v="3"/>
    <x v="0"/>
    <x v="0"/>
  </r>
  <r>
    <x v="731"/>
    <d v="2020-09-20T15:02:12"/>
    <x v="3"/>
    <n v="207"/>
    <n v="1"/>
    <n v="4616"/>
    <x v="0"/>
    <n v="61"/>
    <n v="0"/>
    <s v="Female"/>
    <n v="0"/>
    <n v="2020"/>
    <x v="0"/>
    <x v="0"/>
    <x v="3"/>
    <x v="0"/>
    <x v="0"/>
  </r>
  <r>
    <x v="731"/>
    <d v="2023-08-19T13:41:41"/>
    <x v="0"/>
    <n v="460"/>
    <n v="3"/>
    <n v="1872"/>
    <x v="1"/>
    <n v="61"/>
    <n v="1"/>
    <s v="Female"/>
    <n v="0"/>
    <n v="2023"/>
    <x v="10"/>
    <x v="10"/>
    <x v="3"/>
    <x v="1"/>
    <x v="1"/>
  </r>
  <r>
    <x v="731"/>
    <d v="2023-06-12T11:57:36"/>
    <x v="1"/>
    <n v="42"/>
    <n v="4"/>
    <n v="4875"/>
    <x v="0"/>
    <n v="61"/>
    <n v="0"/>
    <s v="Female"/>
    <n v="0"/>
    <n v="2023"/>
    <x v="8"/>
    <x v="8"/>
    <x v="3"/>
    <x v="0"/>
    <x v="0"/>
  </r>
  <r>
    <x v="732"/>
    <d v="2020-03-22T00:22:05"/>
    <x v="1"/>
    <n v="130"/>
    <n v="4"/>
    <n v="1466"/>
    <x v="3"/>
    <n v="38"/>
    <n v="0"/>
    <s v="Female"/>
    <n v="0"/>
    <n v="2020"/>
    <x v="1"/>
    <x v="1"/>
    <x v="0"/>
    <x v="0"/>
    <x v="3"/>
  </r>
  <r>
    <x v="732"/>
    <d v="2021-09-03T19:43:18"/>
    <x v="1"/>
    <n v="69"/>
    <n v="1"/>
    <n v="526"/>
    <x v="0"/>
    <n v="38"/>
    <n v="0"/>
    <s v="Female"/>
    <n v="0"/>
    <n v="2021"/>
    <x v="0"/>
    <x v="0"/>
    <x v="0"/>
    <x v="0"/>
    <x v="0"/>
  </r>
  <r>
    <x v="732"/>
    <d v="2021-06-19T15:21:20"/>
    <x v="0"/>
    <n v="47"/>
    <n v="2"/>
    <n v="3294"/>
    <x v="0"/>
    <n v="38"/>
    <n v="0"/>
    <s v="Female"/>
    <n v="0"/>
    <n v="2021"/>
    <x v="8"/>
    <x v="8"/>
    <x v="0"/>
    <x v="0"/>
    <x v="0"/>
  </r>
  <r>
    <x v="732"/>
    <d v="2023-04-20T03:11:58"/>
    <x v="1"/>
    <n v="299"/>
    <n v="2"/>
    <n v="4975"/>
    <x v="0"/>
    <n v="38"/>
    <n v="0"/>
    <s v="Female"/>
    <n v="0"/>
    <n v="2023"/>
    <x v="4"/>
    <x v="4"/>
    <x v="0"/>
    <x v="0"/>
    <x v="0"/>
  </r>
  <r>
    <x v="733"/>
    <d v="2023-04-01T20:39:55"/>
    <x v="0"/>
    <n v="205"/>
    <n v="5"/>
    <n v="1296"/>
    <x v="1"/>
    <n v="56"/>
    <n v="0"/>
    <s v="Female"/>
    <n v="1"/>
    <n v="2023"/>
    <x v="4"/>
    <x v="4"/>
    <x v="1"/>
    <x v="0"/>
    <x v="1"/>
  </r>
  <r>
    <x v="733"/>
    <d v="2021-07-02T12:05:41"/>
    <x v="3"/>
    <n v="158"/>
    <n v="4"/>
    <n v="4034"/>
    <x v="1"/>
    <n v="56"/>
    <n v="1"/>
    <s v="Female"/>
    <n v="1"/>
    <n v="2021"/>
    <x v="7"/>
    <x v="7"/>
    <x v="1"/>
    <x v="1"/>
    <x v="1"/>
  </r>
  <r>
    <x v="734"/>
    <d v="2022-09-08T15:32:07"/>
    <x v="0"/>
    <n v="88"/>
    <n v="4"/>
    <n v="4717"/>
    <x v="2"/>
    <n v="69"/>
    <n v="0"/>
    <s v="Male"/>
    <n v="0"/>
    <n v="2022"/>
    <x v="0"/>
    <x v="0"/>
    <x v="3"/>
    <x v="0"/>
    <x v="2"/>
  </r>
  <r>
    <x v="734"/>
    <d v="2023-08-05T01:48:08"/>
    <x v="3"/>
    <n v="163"/>
    <n v="4"/>
    <n v="2444"/>
    <x v="1"/>
    <n v="69"/>
    <n v="1"/>
    <s v="Male"/>
    <n v="0"/>
    <n v="2023"/>
    <x v="10"/>
    <x v="10"/>
    <x v="3"/>
    <x v="1"/>
    <x v="1"/>
  </r>
  <r>
    <x v="734"/>
    <d v="2022-02-01T20:49:18"/>
    <x v="0"/>
    <n v="385"/>
    <n v="5"/>
    <n v="2088"/>
    <x v="0"/>
    <n v="69"/>
    <n v="0"/>
    <s v="Male"/>
    <n v="0"/>
    <n v="2022"/>
    <x v="6"/>
    <x v="6"/>
    <x v="3"/>
    <x v="0"/>
    <x v="0"/>
  </r>
  <r>
    <x v="734"/>
    <d v="2020-12-19T11:43:05"/>
    <x v="3"/>
    <n v="207"/>
    <n v="5"/>
    <n v="2410"/>
    <x v="2"/>
    <n v="69"/>
    <n v="0"/>
    <s v="Male"/>
    <n v="0"/>
    <n v="2020"/>
    <x v="9"/>
    <x v="9"/>
    <x v="3"/>
    <x v="0"/>
    <x v="2"/>
  </r>
  <r>
    <x v="734"/>
    <d v="2021-12-15T08:22:39"/>
    <x v="1"/>
    <n v="25"/>
    <n v="1"/>
    <n v="4072"/>
    <x v="0"/>
    <n v="69"/>
    <n v="0"/>
    <s v="Male"/>
    <n v="0"/>
    <n v="2021"/>
    <x v="9"/>
    <x v="9"/>
    <x v="3"/>
    <x v="0"/>
    <x v="0"/>
  </r>
  <r>
    <x v="735"/>
    <d v="2022-10-28T17:30:44"/>
    <x v="2"/>
    <n v="137"/>
    <n v="3"/>
    <n v="1344"/>
    <x v="0"/>
    <n v="45"/>
    <n v="0"/>
    <s v="Female"/>
    <n v="0"/>
    <n v="2022"/>
    <x v="11"/>
    <x v="11"/>
    <x v="1"/>
    <x v="0"/>
    <x v="0"/>
  </r>
  <r>
    <x v="735"/>
    <d v="2023-03-09T09:42:16"/>
    <x v="3"/>
    <n v="207"/>
    <n v="2"/>
    <n v="3270"/>
    <x v="1"/>
    <n v="45"/>
    <n v="0"/>
    <s v="Female"/>
    <n v="0"/>
    <n v="2023"/>
    <x v="1"/>
    <x v="1"/>
    <x v="1"/>
    <x v="0"/>
    <x v="1"/>
  </r>
  <r>
    <x v="736"/>
    <d v="2021-12-31T03:06:11"/>
    <x v="3"/>
    <n v="165"/>
    <n v="3"/>
    <n v="3128"/>
    <x v="0"/>
    <n v="25"/>
    <n v="0"/>
    <s v="Female"/>
    <n v="1"/>
    <n v="2021"/>
    <x v="9"/>
    <x v="9"/>
    <x v="2"/>
    <x v="0"/>
    <x v="0"/>
  </r>
  <r>
    <x v="736"/>
    <d v="2023-02-19T13:06:31"/>
    <x v="2"/>
    <n v="178"/>
    <n v="1"/>
    <n v="818"/>
    <x v="2"/>
    <n v="25"/>
    <n v="1"/>
    <s v="Female"/>
    <n v="1"/>
    <n v="2023"/>
    <x v="6"/>
    <x v="6"/>
    <x v="2"/>
    <x v="1"/>
    <x v="2"/>
  </r>
  <r>
    <x v="736"/>
    <d v="2023-04-21T13:24:00"/>
    <x v="3"/>
    <n v="112"/>
    <n v="1"/>
    <n v="3244"/>
    <x v="0"/>
    <n v="25"/>
    <n v="0"/>
    <s v="Female"/>
    <n v="1"/>
    <n v="2023"/>
    <x v="4"/>
    <x v="4"/>
    <x v="2"/>
    <x v="0"/>
    <x v="0"/>
  </r>
  <r>
    <x v="736"/>
    <d v="2022-07-19T13:12:52"/>
    <x v="1"/>
    <n v="368"/>
    <n v="2"/>
    <n v="2791"/>
    <x v="1"/>
    <n v="25"/>
    <n v="0"/>
    <s v="Female"/>
    <n v="1"/>
    <n v="2022"/>
    <x v="7"/>
    <x v="7"/>
    <x v="2"/>
    <x v="0"/>
    <x v="1"/>
  </r>
  <r>
    <x v="736"/>
    <d v="2023-08-06T11:08:53"/>
    <x v="0"/>
    <n v="20"/>
    <n v="4"/>
    <n v="2663"/>
    <x v="0"/>
    <n v="25"/>
    <n v="0"/>
    <s v="Female"/>
    <n v="1"/>
    <n v="2023"/>
    <x v="10"/>
    <x v="10"/>
    <x v="2"/>
    <x v="0"/>
    <x v="0"/>
  </r>
  <r>
    <x v="736"/>
    <d v="2020-10-03T21:03:41"/>
    <x v="3"/>
    <n v="116"/>
    <n v="5"/>
    <n v="3925"/>
    <x v="3"/>
    <n v="25"/>
    <n v="1"/>
    <s v="Female"/>
    <n v="1"/>
    <n v="2020"/>
    <x v="11"/>
    <x v="11"/>
    <x v="2"/>
    <x v="1"/>
    <x v="3"/>
  </r>
  <r>
    <x v="736"/>
    <d v="2022-01-31T09:03:02"/>
    <x v="1"/>
    <n v="228"/>
    <n v="5"/>
    <n v="3855"/>
    <x v="0"/>
    <n v="25"/>
    <n v="1"/>
    <s v="Female"/>
    <n v="1"/>
    <n v="2022"/>
    <x v="5"/>
    <x v="5"/>
    <x v="2"/>
    <x v="1"/>
    <x v="0"/>
  </r>
  <r>
    <x v="736"/>
    <d v="2021-07-05T06:20:19"/>
    <x v="3"/>
    <n v="42"/>
    <n v="4"/>
    <n v="3283"/>
    <x v="1"/>
    <n v="25"/>
    <n v="0"/>
    <s v="Female"/>
    <n v="1"/>
    <n v="2021"/>
    <x v="7"/>
    <x v="7"/>
    <x v="2"/>
    <x v="0"/>
    <x v="1"/>
  </r>
  <r>
    <x v="737"/>
    <d v="2021-02-18T07:05:21"/>
    <x v="3"/>
    <n v="182"/>
    <n v="2"/>
    <n v="4727"/>
    <x v="2"/>
    <n v="70"/>
    <n v="0"/>
    <s v="Male"/>
    <n v="0"/>
    <n v="2021"/>
    <x v="6"/>
    <x v="6"/>
    <x v="3"/>
    <x v="0"/>
    <x v="2"/>
  </r>
  <r>
    <x v="737"/>
    <d v="2023-08-26T15:52:59"/>
    <x v="1"/>
    <n v="412"/>
    <n v="2"/>
    <n v="1873"/>
    <x v="1"/>
    <n v="70"/>
    <n v="0"/>
    <s v="Male"/>
    <n v="0"/>
    <n v="2023"/>
    <x v="10"/>
    <x v="10"/>
    <x v="3"/>
    <x v="0"/>
    <x v="1"/>
  </r>
  <r>
    <x v="737"/>
    <d v="2020-12-17T05:22:53"/>
    <x v="2"/>
    <n v="83"/>
    <n v="2"/>
    <n v="1798"/>
    <x v="1"/>
    <n v="70"/>
    <n v="0"/>
    <s v="Male"/>
    <n v="0"/>
    <n v="2020"/>
    <x v="9"/>
    <x v="9"/>
    <x v="3"/>
    <x v="0"/>
    <x v="1"/>
  </r>
  <r>
    <x v="737"/>
    <d v="2022-08-15T04:12:34"/>
    <x v="1"/>
    <n v="344"/>
    <n v="3"/>
    <n v="499"/>
    <x v="0"/>
    <n v="70"/>
    <n v="0"/>
    <s v="Male"/>
    <n v="0"/>
    <n v="2022"/>
    <x v="10"/>
    <x v="10"/>
    <x v="3"/>
    <x v="0"/>
    <x v="0"/>
  </r>
  <r>
    <x v="737"/>
    <d v="2020-09-16T17:09:30"/>
    <x v="3"/>
    <n v="302"/>
    <n v="2"/>
    <n v="4193"/>
    <x v="0"/>
    <n v="70"/>
    <n v="1"/>
    <s v="Male"/>
    <n v="0"/>
    <n v="2020"/>
    <x v="0"/>
    <x v="0"/>
    <x v="3"/>
    <x v="1"/>
    <x v="0"/>
  </r>
  <r>
    <x v="738"/>
    <d v="2023-01-11T16:18:42"/>
    <x v="2"/>
    <n v="496"/>
    <n v="1"/>
    <n v="1513"/>
    <x v="0"/>
    <n v="61"/>
    <n v="0"/>
    <s v="Female"/>
    <n v="0"/>
    <n v="2023"/>
    <x v="5"/>
    <x v="5"/>
    <x v="3"/>
    <x v="0"/>
    <x v="0"/>
  </r>
  <r>
    <x v="738"/>
    <d v="2022-04-27T06:48:16"/>
    <x v="3"/>
    <n v="61"/>
    <n v="2"/>
    <n v="841"/>
    <x v="0"/>
    <n v="61"/>
    <n v="0"/>
    <s v="Female"/>
    <n v="0"/>
    <n v="2022"/>
    <x v="4"/>
    <x v="4"/>
    <x v="3"/>
    <x v="0"/>
    <x v="0"/>
  </r>
  <r>
    <x v="738"/>
    <d v="2021-11-18T03:16:31"/>
    <x v="0"/>
    <n v="56"/>
    <n v="2"/>
    <n v="4128"/>
    <x v="1"/>
    <n v="61"/>
    <n v="1"/>
    <s v="Female"/>
    <n v="0"/>
    <n v="2021"/>
    <x v="3"/>
    <x v="3"/>
    <x v="3"/>
    <x v="1"/>
    <x v="1"/>
  </r>
  <r>
    <x v="738"/>
    <d v="2020-07-26T10:35:45"/>
    <x v="2"/>
    <n v="86"/>
    <n v="3"/>
    <n v="2491"/>
    <x v="3"/>
    <n v="61"/>
    <n v="1"/>
    <s v="Female"/>
    <n v="0"/>
    <n v="2020"/>
    <x v="7"/>
    <x v="7"/>
    <x v="3"/>
    <x v="1"/>
    <x v="3"/>
  </r>
  <r>
    <x v="738"/>
    <d v="2021-08-28T15:21:27"/>
    <x v="3"/>
    <n v="415"/>
    <n v="1"/>
    <n v="4943"/>
    <x v="0"/>
    <n v="61"/>
    <n v="0"/>
    <s v="Female"/>
    <n v="0"/>
    <n v="2021"/>
    <x v="10"/>
    <x v="10"/>
    <x v="3"/>
    <x v="0"/>
    <x v="0"/>
  </r>
  <r>
    <x v="738"/>
    <d v="2020-10-19T09:36:01"/>
    <x v="3"/>
    <n v="135"/>
    <n v="5"/>
    <n v="500"/>
    <x v="0"/>
    <n v="61"/>
    <n v="1"/>
    <s v="Female"/>
    <n v="0"/>
    <n v="2020"/>
    <x v="11"/>
    <x v="11"/>
    <x v="3"/>
    <x v="1"/>
    <x v="0"/>
  </r>
  <r>
    <x v="739"/>
    <d v="2020-07-22T17:24:18"/>
    <x v="1"/>
    <n v="323"/>
    <n v="4"/>
    <n v="4910"/>
    <x v="0"/>
    <n v="49"/>
    <n v="1"/>
    <s v="Female"/>
    <n v="1"/>
    <n v="2020"/>
    <x v="7"/>
    <x v="7"/>
    <x v="1"/>
    <x v="1"/>
    <x v="0"/>
  </r>
  <r>
    <x v="739"/>
    <d v="2022-12-19T05:55:54"/>
    <x v="0"/>
    <n v="52"/>
    <n v="4"/>
    <n v="5102"/>
    <x v="1"/>
    <n v="49"/>
    <n v="0"/>
    <s v="Female"/>
    <n v="1"/>
    <n v="2022"/>
    <x v="9"/>
    <x v="9"/>
    <x v="1"/>
    <x v="0"/>
    <x v="1"/>
  </r>
  <r>
    <x v="740"/>
    <d v="2022-05-22T00:53:07"/>
    <x v="0"/>
    <n v="105"/>
    <n v="3"/>
    <n v="4224"/>
    <x v="0"/>
    <n v="20"/>
    <n v="1"/>
    <s v="Female"/>
    <n v="1"/>
    <n v="2022"/>
    <x v="2"/>
    <x v="2"/>
    <x v="2"/>
    <x v="1"/>
    <x v="0"/>
  </r>
  <r>
    <x v="740"/>
    <d v="2021-03-17T19:36:22"/>
    <x v="2"/>
    <n v="454"/>
    <n v="4"/>
    <n v="1705"/>
    <x v="0"/>
    <n v="20"/>
    <n v="1"/>
    <s v="Female"/>
    <n v="1"/>
    <n v="2021"/>
    <x v="1"/>
    <x v="1"/>
    <x v="2"/>
    <x v="1"/>
    <x v="0"/>
  </r>
  <r>
    <x v="740"/>
    <d v="2023-06-20T22:37:46"/>
    <x v="2"/>
    <n v="28"/>
    <n v="5"/>
    <n v="4852"/>
    <x v="2"/>
    <n v="20"/>
    <n v="1"/>
    <s v="Female"/>
    <n v="1"/>
    <n v="2023"/>
    <x v="8"/>
    <x v="8"/>
    <x v="2"/>
    <x v="1"/>
    <x v="2"/>
  </r>
  <r>
    <x v="740"/>
    <d v="2020-04-15T00:43:33"/>
    <x v="2"/>
    <n v="231"/>
    <n v="3"/>
    <n v="2454"/>
    <x v="0"/>
    <n v="20"/>
    <n v="0"/>
    <s v="Female"/>
    <n v="1"/>
    <n v="2020"/>
    <x v="4"/>
    <x v="4"/>
    <x v="2"/>
    <x v="0"/>
    <x v="0"/>
  </r>
  <r>
    <x v="740"/>
    <d v="2022-01-09T23:54:36"/>
    <x v="0"/>
    <n v="269"/>
    <n v="5"/>
    <n v="4253"/>
    <x v="1"/>
    <n v="20"/>
    <n v="0"/>
    <s v="Female"/>
    <n v="1"/>
    <n v="2022"/>
    <x v="5"/>
    <x v="5"/>
    <x v="2"/>
    <x v="0"/>
    <x v="1"/>
  </r>
  <r>
    <x v="741"/>
    <d v="2020-07-20T18:25:37"/>
    <x v="1"/>
    <n v="459"/>
    <n v="3"/>
    <n v="416"/>
    <x v="2"/>
    <n v="44"/>
    <n v="1"/>
    <s v="Male"/>
    <n v="0"/>
    <n v="2020"/>
    <x v="7"/>
    <x v="7"/>
    <x v="1"/>
    <x v="1"/>
    <x v="2"/>
  </r>
  <r>
    <x v="741"/>
    <d v="2022-05-19T21:10:19"/>
    <x v="2"/>
    <n v="46"/>
    <n v="4"/>
    <n v="866"/>
    <x v="1"/>
    <n v="44"/>
    <n v="0"/>
    <s v="Male"/>
    <n v="0"/>
    <n v="2022"/>
    <x v="2"/>
    <x v="2"/>
    <x v="1"/>
    <x v="0"/>
    <x v="1"/>
  </r>
  <r>
    <x v="741"/>
    <d v="2020-03-28T21:33:18"/>
    <x v="0"/>
    <n v="485"/>
    <n v="3"/>
    <n v="3252"/>
    <x v="2"/>
    <n v="44"/>
    <n v="1"/>
    <s v="Male"/>
    <n v="0"/>
    <n v="2020"/>
    <x v="1"/>
    <x v="1"/>
    <x v="1"/>
    <x v="1"/>
    <x v="2"/>
  </r>
  <r>
    <x v="741"/>
    <d v="2020-09-07T05:21:21"/>
    <x v="2"/>
    <n v="257"/>
    <n v="5"/>
    <n v="1021"/>
    <x v="1"/>
    <n v="44"/>
    <n v="1"/>
    <s v="Male"/>
    <n v="0"/>
    <n v="2020"/>
    <x v="0"/>
    <x v="0"/>
    <x v="1"/>
    <x v="1"/>
    <x v="1"/>
  </r>
  <r>
    <x v="741"/>
    <d v="2023-07-19T21:37:01"/>
    <x v="3"/>
    <n v="390"/>
    <n v="1"/>
    <n v="3634"/>
    <x v="1"/>
    <n v="44"/>
    <n v="0"/>
    <s v="Male"/>
    <n v="0"/>
    <n v="2023"/>
    <x v="7"/>
    <x v="7"/>
    <x v="1"/>
    <x v="0"/>
    <x v="1"/>
  </r>
  <r>
    <x v="741"/>
    <d v="2023-05-08T05:43:47"/>
    <x v="0"/>
    <n v="98"/>
    <n v="1"/>
    <n v="409"/>
    <x v="1"/>
    <n v="44"/>
    <n v="1"/>
    <s v="Male"/>
    <n v="0"/>
    <n v="2023"/>
    <x v="2"/>
    <x v="2"/>
    <x v="1"/>
    <x v="1"/>
    <x v="1"/>
  </r>
  <r>
    <x v="742"/>
    <d v="2022-09-26T23:15:03"/>
    <x v="1"/>
    <n v="33"/>
    <n v="5"/>
    <n v="2231"/>
    <x v="0"/>
    <n v="29"/>
    <n v="0"/>
    <s v="Female"/>
    <n v="0"/>
    <n v="2022"/>
    <x v="0"/>
    <x v="0"/>
    <x v="0"/>
    <x v="0"/>
    <x v="0"/>
  </r>
  <r>
    <x v="742"/>
    <d v="2021-08-11T16:55:14"/>
    <x v="2"/>
    <n v="177"/>
    <n v="5"/>
    <n v="3397"/>
    <x v="2"/>
    <n v="29"/>
    <n v="1"/>
    <s v="Female"/>
    <n v="0"/>
    <n v="2021"/>
    <x v="10"/>
    <x v="10"/>
    <x v="0"/>
    <x v="1"/>
    <x v="2"/>
  </r>
  <r>
    <x v="742"/>
    <d v="2022-03-09T16:37:20"/>
    <x v="1"/>
    <n v="475"/>
    <n v="1"/>
    <n v="1347"/>
    <x v="1"/>
    <n v="29"/>
    <n v="0"/>
    <s v="Female"/>
    <n v="0"/>
    <n v="2022"/>
    <x v="1"/>
    <x v="1"/>
    <x v="0"/>
    <x v="0"/>
    <x v="1"/>
  </r>
  <r>
    <x v="742"/>
    <d v="2023-02-10T02:51:13"/>
    <x v="0"/>
    <n v="110"/>
    <n v="4"/>
    <n v="3852"/>
    <x v="0"/>
    <n v="29"/>
    <n v="1"/>
    <s v="Female"/>
    <n v="0"/>
    <n v="2023"/>
    <x v="6"/>
    <x v="6"/>
    <x v="0"/>
    <x v="1"/>
    <x v="0"/>
  </r>
  <r>
    <x v="742"/>
    <d v="2021-03-31T02:38:30"/>
    <x v="3"/>
    <n v="376"/>
    <n v="4"/>
    <n v="2810"/>
    <x v="1"/>
    <n v="29"/>
    <n v="0"/>
    <s v="Female"/>
    <n v="0"/>
    <n v="2021"/>
    <x v="1"/>
    <x v="1"/>
    <x v="0"/>
    <x v="0"/>
    <x v="1"/>
  </r>
  <r>
    <x v="743"/>
    <d v="2021-04-14T03:50:57"/>
    <x v="0"/>
    <n v="483"/>
    <n v="1"/>
    <n v="1873"/>
    <x v="2"/>
    <n v="21"/>
    <n v="0"/>
    <s v="Female"/>
    <n v="0"/>
    <n v="2021"/>
    <x v="4"/>
    <x v="4"/>
    <x v="2"/>
    <x v="0"/>
    <x v="2"/>
  </r>
  <r>
    <x v="743"/>
    <d v="2022-12-23T16:33:09"/>
    <x v="2"/>
    <n v="200"/>
    <n v="5"/>
    <n v="789"/>
    <x v="2"/>
    <n v="21"/>
    <n v="1"/>
    <s v="Female"/>
    <n v="0"/>
    <n v="2022"/>
    <x v="9"/>
    <x v="9"/>
    <x v="2"/>
    <x v="1"/>
    <x v="2"/>
  </r>
  <r>
    <x v="743"/>
    <d v="2020-12-20T03:34:10"/>
    <x v="3"/>
    <n v="301"/>
    <n v="4"/>
    <n v="1107"/>
    <x v="0"/>
    <n v="21"/>
    <n v="0"/>
    <s v="Female"/>
    <n v="0"/>
    <n v="2020"/>
    <x v="9"/>
    <x v="9"/>
    <x v="2"/>
    <x v="0"/>
    <x v="0"/>
  </r>
  <r>
    <x v="743"/>
    <d v="2022-07-20T15:19:39"/>
    <x v="2"/>
    <n v="117"/>
    <n v="4"/>
    <n v="2059"/>
    <x v="0"/>
    <n v="21"/>
    <n v="1"/>
    <s v="Female"/>
    <n v="0"/>
    <n v="2022"/>
    <x v="7"/>
    <x v="7"/>
    <x v="2"/>
    <x v="1"/>
    <x v="0"/>
  </r>
  <r>
    <x v="743"/>
    <d v="2020-09-18T17:14:35"/>
    <x v="3"/>
    <n v="413"/>
    <n v="5"/>
    <n v="1246"/>
    <x v="2"/>
    <n v="21"/>
    <n v="1"/>
    <s v="Female"/>
    <n v="0"/>
    <n v="2020"/>
    <x v="0"/>
    <x v="0"/>
    <x v="2"/>
    <x v="1"/>
    <x v="2"/>
  </r>
  <r>
    <x v="744"/>
    <d v="2021-08-31T21:01:28"/>
    <x v="0"/>
    <n v="263"/>
    <n v="5"/>
    <n v="155"/>
    <x v="1"/>
    <n v="26"/>
    <n v="1"/>
    <s v="Male"/>
    <n v="1"/>
    <n v="2021"/>
    <x v="10"/>
    <x v="10"/>
    <x v="0"/>
    <x v="1"/>
    <x v="1"/>
  </r>
  <r>
    <x v="744"/>
    <d v="2022-08-03T23:20:58"/>
    <x v="0"/>
    <n v="303"/>
    <n v="4"/>
    <n v="5005"/>
    <x v="3"/>
    <n v="26"/>
    <n v="0"/>
    <s v="Male"/>
    <n v="1"/>
    <n v="2022"/>
    <x v="10"/>
    <x v="10"/>
    <x v="0"/>
    <x v="0"/>
    <x v="3"/>
  </r>
  <r>
    <x v="744"/>
    <d v="2023-05-15T09:16:00"/>
    <x v="3"/>
    <n v="54"/>
    <n v="2"/>
    <n v="3382"/>
    <x v="0"/>
    <n v="26"/>
    <n v="0"/>
    <s v="Male"/>
    <n v="1"/>
    <n v="2023"/>
    <x v="2"/>
    <x v="2"/>
    <x v="0"/>
    <x v="0"/>
    <x v="0"/>
  </r>
  <r>
    <x v="744"/>
    <d v="2023-05-04T09:11:49"/>
    <x v="1"/>
    <n v="134"/>
    <n v="3"/>
    <n v="1111"/>
    <x v="3"/>
    <n v="26"/>
    <n v="0"/>
    <s v="Male"/>
    <n v="1"/>
    <n v="2023"/>
    <x v="2"/>
    <x v="2"/>
    <x v="0"/>
    <x v="0"/>
    <x v="3"/>
  </r>
  <r>
    <x v="744"/>
    <d v="2022-07-16T19:44:33"/>
    <x v="0"/>
    <n v="190"/>
    <n v="4"/>
    <n v="2448"/>
    <x v="0"/>
    <n v="26"/>
    <n v="0"/>
    <s v="Male"/>
    <n v="1"/>
    <n v="2022"/>
    <x v="7"/>
    <x v="7"/>
    <x v="0"/>
    <x v="0"/>
    <x v="0"/>
  </r>
  <r>
    <x v="744"/>
    <d v="2023-05-21T21:41:17"/>
    <x v="1"/>
    <n v="392"/>
    <n v="1"/>
    <n v="1180"/>
    <x v="0"/>
    <n v="26"/>
    <n v="0"/>
    <s v="Male"/>
    <n v="1"/>
    <n v="2023"/>
    <x v="2"/>
    <x v="2"/>
    <x v="0"/>
    <x v="0"/>
    <x v="0"/>
  </r>
  <r>
    <x v="745"/>
    <d v="2023-02-22T19:03:12"/>
    <x v="1"/>
    <n v="410"/>
    <n v="3"/>
    <n v="1523"/>
    <x v="0"/>
    <n v="33"/>
    <n v="1"/>
    <s v="Male"/>
    <n v="0"/>
    <n v="2023"/>
    <x v="6"/>
    <x v="6"/>
    <x v="0"/>
    <x v="1"/>
    <x v="0"/>
  </r>
  <r>
    <x v="745"/>
    <d v="2023-01-26T02:37:14"/>
    <x v="0"/>
    <n v="264"/>
    <n v="2"/>
    <n v="4331"/>
    <x v="1"/>
    <n v="33"/>
    <n v="1"/>
    <s v="Male"/>
    <n v="0"/>
    <n v="2023"/>
    <x v="5"/>
    <x v="5"/>
    <x v="0"/>
    <x v="1"/>
    <x v="1"/>
  </r>
  <r>
    <x v="746"/>
    <d v="2022-08-05T01:15:59"/>
    <x v="0"/>
    <n v="342"/>
    <n v="1"/>
    <n v="5135"/>
    <x v="0"/>
    <n v="52"/>
    <n v="1"/>
    <s v="Female"/>
    <n v="0"/>
    <n v="2022"/>
    <x v="10"/>
    <x v="10"/>
    <x v="1"/>
    <x v="1"/>
    <x v="0"/>
  </r>
  <r>
    <x v="746"/>
    <d v="2023-04-12T14:39:41"/>
    <x v="3"/>
    <n v="77"/>
    <n v="5"/>
    <n v="2290"/>
    <x v="3"/>
    <n v="52"/>
    <n v="0"/>
    <s v="Female"/>
    <n v="0"/>
    <n v="2023"/>
    <x v="4"/>
    <x v="4"/>
    <x v="1"/>
    <x v="0"/>
    <x v="3"/>
  </r>
  <r>
    <x v="746"/>
    <d v="2023-03-18T04:48:18"/>
    <x v="3"/>
    <n v="186"/>
    <n v="4"/>
    <n v="1817"/>
    <x v="0"/>
    <n v="52"/>
    <n v="1"/>
    <s v="Female"/>
    <n v="0"/>
    <n v="2023"/>
    <x v="1"/>
    <x v="1"/>
    <x v="1"/>
    <x v="1"/>
    <x v="0"/>
  </r>
  <r>
    <x v="746"/>
    <d v="2022-10-16T00:20:15"/>
    <x v="1"/>
    <n v="126"/>
    <n v="1"/>
    <n v="3765"/>
    <x v="0"/>
    <n v="52"/>
    <n v="1"/>
    <s v="Female"/>
    <n v="0"/>
    <n v="2022"/>
    <x v="11"/>
    <x v="11"/>
    <x v="1"/>
    <x v="1"/>
    <x v="0"/>
  </r>
  <r>
    <x v="747"/>
    <d v="2023-02-05T12:22:38"/>
    <x v="3"/>
    <n v="462"/>
    <n v="2"/>
    <n v="1161"/>
    <x v="0"/>
    <n v="53"/>
    <n v="0"/>
    <s v="Male"/>
    <n v="1"/>
    <n v="2023"/>
    <x v="6"/>
    <x v="6"/>
    <x v="1"/>
    <x v="0"/>
    <x v="0"/>
  </r>
  <r>
    <x v="747"/>
    <d v="2021-04-24T18:01:36"/>
    <x v="0"/>
    <n v="291"/>
    <n v="1"/>
    <n v="4380"/>
    <x v="0"/>
    <n v="53"/>
    <n v="0"/>
    <s v="Male"/>
    <n v="1"/>
    <n v="2021"/>
    <x v="4"/>
    <x v="4"/>
    <x v="1"/>
    <x v="0"/>
    <x v="0"/>
  </r>
  <r>
    <x v="747"/>
    <d v="2021-08-05T20:16:41"/>
    <x v="2"/>
    <n v="320"/>
    <n v="2"/>
    <n v="1202"/>
    <x v="0"/>
    <n v="53"/>
    <n v="0"/>
    <s v="Male"/>
    <n v="1"/>
    <n v="2021"/>
    <x v="10"/>
    <x v="10"/>
    <x v="1"/>
    <x v="0"/>
    <x v="0"/>
  </r>
  <r>
    <x v="747"/>
    <d v="2021-05-14T21:49:26"/>
    <x v="3"/>
    <n v="153"/>
    <n v="1"/>
    <n v="4433"/>
    <x v="0"/>
    <n v="53"/>
    <n v="0"/>
    <s v="Male"/>
    <n v="1"/>
    <n v="2021"/>
    <x v="2"/>
    <x v="2"/>
    <x v="1"/>
    <x v="0"/>
    <x v="0"/>
  </r>
  <r>
    <x v="747"/>
    <d v="2022-06-09T05:22:00"/>
    <x v="2"/>
    <n v="362"/>
    <n v="4"/>
    <n v="278"/>
    <x v="2"/>
    <n v="53"/>
    <n v="1"/>
    <s v="Male"/>
    <n v="1"/>
    <n v="2022"/>
    <x v="8"/>
    <x v="8"/>
    <x v="1"/>
    <x v="1"/>
    <x v="2"/>
  </r>
  <r>
    <x v="747"/>
    <d v="2021-12-06T08:16:24"/>
    <x v="0"/>
    <n v="228"/>
    <n v="1"/>
    <n v="625"/>
    <x v="1"/>
    <n v="53"/>
    <n v="0"/>
    <s v="Male"/>
    <n v="1"/>
    <n v="2021"/>
    <x v="9"/>
    <x v="9"/>
    <x v="1"/>
    <x v="0"/>
    <x v="1"/>
  </r>
  <r>
    <x v="747"/>
    <d v="2023-01-30T15:21:52"/>
    <x v="3"/>
    <n v="500"/>
    <n v="4"/>
    <n v="3063"/>
    <x v="0"/>
    <n v="53"/>
    <n v="0"/>
    <s v="Male"/>
    <n v="1"/>
    <n v="2023"/>
    <x v="5"/>
    <x v="5"/>
    <x v="1"/>
    <x v="0"/>
    <x v="0"/>
  </r>
  <r>
    <x v="748"/>
    <d v="2023-08-29T07:14:50"/>
    <x v="3"/>
    <n v="40"/>
    <n v="1"/>
    <n v="1814"/>
    <x v="2"/>
    <n v="53"/>
    <n v="0"/>
    <s v="Female"/>
    <n v="0"/>
    <n v="2023"/>
    <x v="10"/>
    <x v="10"/>
    <x v="1"/>
    <x v="0"/>
    <x v="2"/>
  </r>
  <r>
    <x v="748"/>
    <d v="2021-08-30T04:13:33"/>
    <x v="2"/>
    <n v="285"/>
    <n v="3"/>
    <n v="1503"/>
    <x v="1"/>
    <n v="53"/>
    <n v="0"/>
    <s v="Female"/>
    <n v="0"/>
    <n v="2021"/>
    <x v="10"/>
    <x v="10"/>
    <x v="1"/>
    <x v="0"/>
    <x v="1"/>
  </r>
  <r>
    <x v="748"/>
    <d v="2021-11-18T10:53:44"/>
    <x v="2"/>
    <n v="452"/>
    <n v="3"/>
    <n v="3740"/>
    <x v="0"/>
    <n v="53"/>
    <n v="1"/>
    <s v="Female"/>
    <n v="0"/>
    <n v="2021"/>
    <x v="3"/>
    <x v="3"/>
    <x v="1"/>
    <x v="1"/>
    <x v="0"/>
  </r>
  <r>
    <x v="748"/>
    <d v="2020-10-03T04:33:53"/>
    <x v="3"/>
    <n v="95"/>
    <n v="5"/>
    <n v="4710"/>
    <x v="3"/>
    <n v="53"/>
    <n v="0"/>
    <s v="Female"/>
    <n v="0"/>
    <n v="2020"/>
    <x v="11"/>
    <x v="11"/>
    <x v="1"/>
    <x v="0"/>
    <x v="3"/>
  </r>
  <r>
    <x v="748"/>
    <d v="2020-08-23T23:43:40"/>
    <x v="3"/>
    <n v="305"/>
    <n v="5"/>
    <n v="3264"/>
    <x v="0"/>
    <n v="53"/>
    <n v="1"/>
    <s v="Female"/>
    <n v="0"/>
    <n v="2020"/>
    <x v="10"/>
    <x v="10"/>
    <x v="1"/>
    <x v="1"/>
    <x v="0"/>
  </r>
  <r>
    <x v="749"/>
    <d v="2020-01-21T22:58:56"/>
    <x v="2"/>
    <n v="488"/>
    <n v="3"/>
    <n v="2289"/>
    <x v="1"/>
    <n v="36"/>
    <n v="0"/>
    <s v="Male"/>
    <n v="0"/>
    <n v="2020"/>
    <x v="5"/>
    <x v="5"/>
    <x v="0"/>
    <x v="0"/>
    <x v="1"/>
  </r>
  <r>
    <x v="749"/>
    <d v="2020-03-22T07:29:49"/>
    <x v="0"/>
    <n v="476"/>
    <n v="5"/>
    <n v="1789"/>
    <x v="2"/>
    <n v="36"/>
    <n v="1"/>
    <s v="Male"/>
    <n v="0"/>
    <n v="2020"/>
    <x v="1"/>
    <x v="1"/>
    <x v="0"/>
    <x v="1"/>
    <x v="2"/>
  </r>
  <r>
    <x v="749"/>
    <d v="2021-09-23T00:36:49"/>
    <x v="0"/>
    <n v="47"/>
    <n v="2"/>
    <n v="430"/>
    <x v="2"/>
    <n v="36"/>
    <n v="0"/>
    <s v="Male"/>
    <n v="0"/>
    <n v="2021"/>
    <x v="0"/>
    <x v="0"/>
    <x v="0"/>
    <x v="0"/>
    <x v="2"/>
  </r>
  <r>
    <x v="749"/>
    <d v="2020-12-13T13:03:50"/>
    <x v="1"/>
    <n v="197"/>
    <n v="4"/>
    <n v="3902"/>
    <x v="2"/>
    <n v="36"/>
    <n v="0"/>
    <s v="Male"/>
    <n v="0"/>
    <n v="2020"/>
    <x v="9"/>
    <x v="9"/>
    <x v="0"/>
    <x v="0"/>
    <x v="2"/>
  </r>
  <r>
    <x v="749"/>
    <d v="2023-07-15T11:20:55"/>
    <x v="3"/>
    <n v="471"/>
    <n v="2"/>
    <n v="2371"/>
    <x v="2"/>
    <n v="36"/>
    <n v="0"/>
    <s v="Male"/>
    <n v="0"/>
    <n v="2023"/>
    <x v="7"/>
    <x v="7"/>
    <x v="0"/>
    <x v="0"/>
    <x v="2"/>
  </r>
  <r>
    <x v="750"/>
    <d v="2021-03-27T12:26:09"/>
    <x v="1"/>
    <n v="66"/>
    <n v="5"/>
    <n v="1662"/>
    <x v="3"/>
    <n v="47"/>
    <n v="1"/>
    <s v="Female"/>
    <n v="0"/>
    <n v="2021"/>
    <x v="1"/>
    <x v="1"/>
    <x v="1"/>
    <x v="1"/>
    <x v="3"/>
  </r>
  <r>
    <x v="750"/>
    <d v="2021-02-23T13:11:51"/>
    <x v="3"/>
    <n v="229"/>
    <n v="4"/>
    <n v="1685"/>
    <x v="0"/>
    <n v="47"/>
    <n v="1"/>
    <s v="Female"/>
    <n v="0"/>
    <n v="2021"/>
    <x v="6"/>
    <x v="6"/>
    <x v="1"/>
    <x v="1"/>
    <x v="0"/>
  </r>
  <r>
    <x v="750"/>
    <d v="2021-02-15T14:50:51"/>
    <x v="3"/>
    <n v="261"/>
    <n v="5"/>
    <n v="411"/>
    <x v="2"/>
    <n v="47"/>
    <n v="1"/>
    <s v="Female"/>
    <n v="0"/>
    <n v="2021"/>
    <x v="6"/>
    <x v="6"/>
    <x v="1"/>
    <x v="1"/>
    <x v="2"/>
  </r>
  <r>
    <x v="750"/>
    <d v="2021-01-14T23:53:32"/>
    <x v="2"/>
    <n v="240"/>
    <n v="5"/>
    <n v="3060"/>
    <x v="3"/>
    <n v="47"/>
    <n v="0"/>
    <s v="Female"/>
    <n v="0"/>
    <n v="2021"/>
    <x v="5"/>
    <x v="5"/>
    <x v="1"/>
    <x v="0"/>
    <x v="3"/>
  </r>
  <r>
    <x v="750"/>
    <d v="2021-11-08T11:52:33"/>
    <x v="2"/>
    <n v="358"/>
    <n v="4"/>
    <n v="1611"/>
    <x v="1"/>
    <n v="47"/>
    <n v="0"/>
    <s v="Female"/>
    <n v="0"/>
    <n v="2021"/>
    <x v="3"/>
    <x v="3"/>
    <x v="1"/>
    <x v="0"/>
    <x v="1"/>
  </r>
  <r>
    <x v="750"/>
    <d v="2020-01-03T22:19:04"/>
    <x v="1"/>
    <n v="265"/>
    <n v="5"/>
    <n v="2751"/>
    <x v="1"/>
    <n v="47"/>
    <n v="0"/>
    <s v="Female"/>
    <n v="0"/>
    <n v="2020"/>
    <x v="5"/>
    <x v="5"/>
    <x v="1"/>
    <x v="0"/>
    <x v="1"/>
  </r>
  <r>
    <x v="750"/>
    <d v="2020-03-21T07:11:03"/>
    <x v="3"/>
    <n v="199"/>
    <n v="1"/>
    <n v="1612"/>
    <x v="2"/>
    <n v="47"/>
    <n v="0"/>
    <s v="Female"/>
    <n v="0"/>
    <n v="2020"/>
    <x v="1"/>
    <x v="1"/>
    <x v="1"/>
    <x v="0"/>
    <x v="2"/>
  </r>
  <r>
    <x v="751"/>
    <d v="2020-08-18T23:02:01"/>
    <x v="1"/>
    <n v="175"/>
    <n v="3"/>
    <n v="1632"/>
    <x v="1"/>
    <n v="30"/>
    <n v="1"/>
    <s v="Female"/>
    <n v="0"/>
    <n v="2020"/>
    <x v="10"/>
    <x v="10"/>
    <x v="0"/>
    <x v="1"/>
    <x v="1"/>
  </r>
  <r>
    <x v="751"/>
    <d v="2022-12-08T23:33:19"/>
    <x v="2"/>
    <n v="136"/>
    <n v="3"/>
    <n v="3128"/>
    <x v="2"/>
    <n v="30"/>
    <n v="1"/>
    <s v="Female"/>
    <n v="0"/>
    <n v="2022"/>
    <x v="9"/>
    <x v="9"/>
    <x v="0"/>
    <x v="1"/>
    <x v="2"/>
  </r>
  <r>
    <x v="751"/>
    <d v="2022-08-28T18:16:33"/>
    <x v="1"/>
    <n v="494"/>
    <n v="4"/>
    <n v="1732"/>
    <x v="0"/>
    <n v="30"/>
    <n v="1"/>
    <s v="Female"/>
    <n v="0"/>
    <n v="2022"/>
    <x v="10"/>
    <x v="10"/>
    <x v="0"/>
    <x v="1"/>
    <x v="0"/>
  </r>
  <r>
    <x v="751"/>
    <d v="2023-06-27T12:41:48"/>
    <x v="0"/>
    <n v="317"/>
    <n v="3"/>
    <n v="535"/>
    <x v="0"/>
    <n v="30"/>
    <n v="1"/>
    <s v="Female"/>
    <n v="0"/>
    <n v="2023"/>
    <x v="8"/>
    <x v="8"/>
    <x v="0"/>
    <x v="1"/>
    <x v="0"/>
  </r>
  <r>
    <x v="751"/>
    <d v="2020-02-12T14:10:11"/>
    <x v="2"/>
    <n v="329"/>
    <n v="1"/>
    <n v="4931"/>
    <x v="0"/>
    <n v="30"/>
    <n v="0"/>
    <s v="Female"/>
    <n v="0"/>
    <n v="2020"/>
    <x v="6"/>
    <x v="6"/>
    <x v="0"/>
    <x v="0"/>
    <x v="0"/>
  </r>
  <r>
    <x v="751"/>
    <d v="2022-04-19T05:50:53"/>
    <x v="3"/>
    <n v="313"/>
    <n v="4"/>
    <n v="3142"/>
    <x v="0"/>
    <n v="30"/>
    <n v="0"/>
    <s v="Female"/>
    <n v="0"/>
    <n v="2022"/>
    <x v="4"/>
    <x v="4"/>
    <x v="0"/>
    <x v="0"/>
    <x v="0"/>
  </r>
  <r>
    <x v="751"/>
    <d v="2020-06-27T02:23:42"/>
    <x v="2"/>
    <n v="210"/>
    <n v="4"/>
    <n v="1243"/>
    <x v="3"/>
    <n v="30"/>
    <n v="1"/>
    <s v="Female"/>
    <n v="0"/>
    <n v="2020"/>
    <x v="8"/>
    <x v="8"/>
    <x v="0"/>
    <x v="1"/>
    <x v="3"/>
  </r>
  <r>
    <x v="751"/>
    <d v="2020-09-21T00:44:42"/>
    <x v="1"/>
    <n v="316"/>
    <n v="5"/>
    <n v="3281"/>
    <x v="0"/>
    <n v="30"/>
    <n v="0"/>
    <s v="Female"/>
    <n v="0"/>
    <n v="2020"/>
    <x v="0"/>
    <x v="0"/>
    <x v="0"/>
    <x v="0"/>
    <x v="0"/>
  </r>
  <r>
    <x v="751"/>
    <d v="2020-04-29T21:59:56"/>
    <x v="1"/>
    <n v="332"/>
    <n v="5"/>
    <n v="3097"/>
    <x v="3"/>
    <n v="30"/>
    <n v="0"/>
    <s v="Female"/>
    <n v="0"/>
    <n v="2020"/>
    <x v="4"/>
    <x v="4"/>
    <x v="0"/>
    <x v="0"/>
    <x v="3"/>
  </r>
  <r>
    <x v="751"/>
    <d v="2022-11-25T02:33:33"/>
    <x v="1"/>
    <n v="485"/>
    <n v="2"/>
    <n v="1644"/>
    <x v="2"/>
    <n v="30"/>
    <n v="0"/>
    <s v="Female"/>
    <n v="0"/>
    <n v="2022"/>
    <x v="3"/>
    <x v="3"/>
    <x v="0"/>
    <x v="0"/>
    <x v="2"/>
  </r>
  <r>
    <x v="752"/>
    <d v="2022-10-26T14:49:07"/>
    <x v="2"/>
    <n v="57"/>
    <n v="1"/>
    <n v="3848"/>
    <x v="1"/>
    <n v="37"/>
    <n v="0"/>
    <s v="Male"/>
    <n v="0"/>
    <n v="2022"/>
    <x v="11"/>
    <x v="11"/>
    <x v="0"/>
    <x v="0"/>
    <x v="1"/>
  </r>
  <r>
    <x v="752"/>
    <d v="2021-09-14T05:49:11"/>
    <x v="0"/>
    <n v="364"/>
    <n v="2"/>
    <n v="2965"/>
    <x v="0"/>
    <n v="37"/>
    <n v="0"/>
    <s v="Male"/>
    <n v="0"/>
    <n v="2021"/>
    <x v="0"/>
    <x v="0"/>
    <x v="0"/>
    <x v="0"/>
    <x v="0"/>
  </r>
  <r>
    <x v="752"/>
    <d v="2023-01-18T18:56:05"/>
    <x v="0"/>
    <n v="291"/>
    <n v="3"/>
    <n v="2640"/>
    <x v="0"/>
    <n v="37"/>
    <n v="1"/>
    <s v="Male"/>
    <n v="0"/>
    <n v="2023"/>
    <x v="5"/>
    <x v="5"/>
    <x v="0"/>
    <x v="1"/>
    <x v="0"/>
  </r>
  <r>
    <x v="752"/>
    <d v="2020-08-23T02:13:39"/>
    <x v="2"/>
    <n v="190"/>
    <n v="3"/>
    <n v="2344"/>
    <x v="1"/>
    <n v="37"/>
    <n v="0"/>
    <s v="Male"/>
    <n v="0"/>
    <n v="2020"/>
    <x v="10"/>
    <x v="10"/>
    <x v="0"/>
    <x v="0"/>
    <x v="1"/>
  </r>
  <r>
    <x v="752"/>
    <d v="2023-06-17T05:09:10"/>
    <x v="2"/>
    <n v="492"/>
    <n v="4"/>
    <n v="3460"/>
    <x v="1"/>
    <n v="37"/>
    <n v="0"/>
    <s v="Male"/>
    <n v="0"/>
    <n v="2023"/>
    <x v="8"/>
    <x v="8"/>
    <x v="0"/>
    <x v="0"/>
    <x v="1"/>
  </r>
  <r>
    <x v="752"/>
    <d v="2023-05-01T10:36:53"/>
    <x v="1"/>
    <n v="487"/>
    <n v="3"/>
    <n v="3376"/>
    <x v="2"/>
    <n v="37"/>
    <n v="0"/>
    <s v="Male"/>
    <n v="0"/>
    <n v="2023"/>
    <x v="2"/>
    <x v="2"/>
    <x v="0"/>
    <x v="0"/>
    <x v="2"/>
  </r>
  <r>
    <x v="753"/>
    <d v="2021-04-22T00:18:05"/>
    <x v="3"/>
    <n v="357"/>
    <n v="4"/>
    <n v="635"/>
    <x v="0"/>
    <n v="44"/>
    <n v="0"/>
    <s v="Male"/>
    <n v="0"/>
    <n v="2021"/>
    <x v="4"/>
    <x v="4"/>
    <x v="1"/>
    <x v="0"/>
    <x v="0"/>
  </r>
  <r>
    <x v="753"/>
    <d v="2022-08-22T07:45:54"/>
    <x v="0"/>
    <n v="241"/>
    <n v="3"/>
    <n v="1826"/>
    <x v="1"/>
    <n v="44"/>
    <n v="0"/>
    <s v="Male"/>
    <n v="0"/>
    <n v="2022"/>
    <x v="10"/>
    <x v="10"/>
    <x v="1"/>
    <x v="0"/>
    <x v="1"/>
  </r>
  <r>
    <x v="753"/>
    <d v="2022-01-28T10:09:05"/>
    <x v="3"/>
    <n v="381"/>
    <n v="1"/>
    <n v="3314"/>
    <x v="1"/>
    <n v="44"/>
    <n v="1"/>
    <s v="Male"/>
    <n v="0"/>
    <n v="2022"/>
    <x v="5"/>
    <x v="5"/>
    <x v="1"/>
    <x v="1"/>
    <x v="1"/>
  </r>
  <r>
    <x v="754"/>
    <d v="2023-07-14T10:08:36"/>
    <x v="3"/>
    <n v="193"/>
    <n v="5"/>
    <n v="722"/>
    <x v="0"/>
    <n v="39"/>
    <n v="1"/>
    <s v="Male"/>
    <n v="0"/>
    <n v="2023"/>
    <x v="7"/>
    <x v="7"/>
    <x v="0"/>
    <x v="1"/>
    <x v="0"/>
  </r>
  <r>
    <x v="754"/>
    <d v="2022-06-24T02:14:52"/>
    <x v="3"/>
    <n v="289"/>
    <n v="2"/>
    <n v="2610"/>
    <x v="0"/>
    <n v="39"/>
    <n v="1"/>
    <s v="Male"/>
    <n v="0"/>
    <n v="2022"/>
    <x v="8"/>
    <x v="8"/>
    <x v="0"/>
    <x v="1"/>
    <x v="0"/>
  </r>
  <r>
    <x v="754"/>
    <d v="2021-05-10T01:03:24"/>
    <x v="1"/>
    <n v="358"/>
    <n v="4"/>
    <n v="3500"/>
    <x v="3"/>
    <n v="39"/>
    <n v="1"/>
    <s v="Male"/>
    <n v="0"/>
    <n v="2021"/>
    <x v="2"/>
    <x v="2"/>
    <x v="0"/>
    <x v="1"/>
    <x v="3"/>
  </r>
  <r>
    <x v="754"/>
    <d v="2021-02-25T06:08:14"/>
    <x v="2"/>
    <n v="275"/>
    <n v="5"/>
    <n v="1181"/>
    <x v="0"/>
    <n v="39"/>
    <n v="0"/>
    <s v="Male"/>
    <n v="0"/>
    <n v="2021"/>
    <x v="6"/>
    <x v="6"/>
    <x v="0"/>
    <x v="0"/>
    <x v="0"/>
  </r>
  <r>
    <x v="754"/>
    <d v="2021-09-17T19:13:14"/>
    <x v="0"/>
    <n v="373"/>
    <n v="5"/>
    <n v="3205"/>
    <x v="1"/>
    <n v="39"/>
    <n v="1"/>
    <s v="Male"/>
    <n v="0"/>
    <n v="2021"/>
    <x v="0"/>
    <x v="0"/>
    <x v="0"/>
    <x v="1"/>
    <x v="1"/>
  </r>
  <r>
    <x v="755"/>
    <d v="2022-08-28T18:14:52"/>
    <x v="2"/>
    <n v="272"/>
    <n v="4"/>
    <n v="4209"/>
    <x v="3"/>
    <n v="28"/>
    <n v="1"/>
    <s v="Male"/>
    <n v="0"/>
    <n v="2022"/>
    <x v="10"/>
    <x v="10"/>
    <x v="0"/>
    <x v="1"/>
    <x v="3"/>
  </r>
  <r>
    <x v="755"/>
    <d v="2023-04-06T02:25:19"/>
    <x v="3"/>
    <n v="412"/>
    <n v="1"/>
    <n v="4115"/>
    <x v="1"/>
    <n v="28"/>
    <n v="0"/>
    <s v="Male"/>
    <n v="0"/>
    <n v="2023"/>
    <x v="4"/>
    <x v="4"/>
    <x v="0"/>
    <x v="0"/>
    <x v="1"/>
  </r>
  <r>
    <x v="756"/>
    <d v="2021-09-02T08:47:14"/>
    <x v="1"/>
    <n v="92"/>
    <n v="3"/>
    <n v="442"/>
    <x v="0"/>
    <n v="36"/>
    <n v="1"/>
    <s v="Female"/>
    <n v="0"/>
    <n v="2021"/>
    <x v="0"/>
    <x v="0"/>
    <x v="0"/>
    <x v="1"/>
    <x v="0"/>
  </r>
  <r>
    <x v="756"/>
    <d v="2020-08-12T16:48:02"/>
    <x v="0"/>
    <n v="349"/>
    <n v="5"/>
    <n v="754"/>
    <x v="3"/>
    <n v="36"/>
    <n v="0"/>
    <s v="Female"/>
    <n v="0"/>
    <n v="2020"/>
    <x v="10"/>
    <x v="10"/>
    <x v="0"/>
    <x v="0"/>
    <x v="3"/>
  </r>
  <r>
    <x v="756"/>
    <d v="2020-08-09T10:21:58"/>
    <x v="1"/>
    <n v="442"/>
    <n v="1"/>
    <n v="229"/>
    <x v="2"/>
    <n v="36"/>
    <n v="0"/>
    <s v="Female"/>
    <n v="0"/>
    <n v="2020"/>
    <x v="10"/>
    <x v="10"/>
    <x v="0"/>
    <x v="0"/>
    <x v="2"/>
  </r>
  <r>
    <x v="756"/>
    <d v="2022-09-18T08:56:53"/>
    <x v="1"/>
    <n v="220"/>
    <n v="3"/>
    <n v="1526"/>
    <x v="0"/>
    <n v="36"/>
    <n v="1"/>
    <s v="Female"/>
    <n v="0"/>
    <n v="2022"/>
    <x v="0"/>
    <x v="0"/>
    <x v="0"/>
    <x v="1"/>
    <x v="0"/>
  </r>
  <r>
    <x v="757"/>
    <d v="2023-06-10T03:29:48"/>
    <x v="0"/>
    <n v="294"/>
    <n v="4"/>
    <n v="3615"/>
    <x v="1"/>
    <n v="29"/>
    <n v="0"/>
    <s v="Male"/>
    <n v="0"/>
    <n v="2023"/>
    <x v="8"/>
    <x v="8"/>
    <x v="0"/>
    <x v="0"/>
    <x v="1"/>
  </r>
  <r>
    <x v="757"/>
    <d v="2021-09-27T20:00:56"/>
    <x v="3"/>
    <n v="342"/>
    <n v="4"/>
    <n v="873"/>
    <x v="1"/>
    <n v="29"/>
    <n v="1"/>
    <s v="Male"/>
    <n v="0"/>
    <n v="2021"/>
    <x v="0"/>
    <x v="0"/>
    <x v="0"/>
    <x v="1"/>
    <x v="1"/>
  </r>
  <r>
    <x v="757"/>
    <d v="2021-01-16T11:25:49"/>
    <x v="0"/>
    <n v="425"/>
    <n v="4"/>
    <n v="2932"/>
    <x v="1"/>
    <n v="29"/>
    <n v="0"/>
    <s v="Male"/>
    <n v="0"/>
    <n v="2021"/>
    <x v="5"/>
    <x v="5"/>
    <x v="0"/>
    <x v="0"/>
    <x v="1"/>
  </r>
  <r>
    <x v="757"/>
    <d v="2020-09-21T06:28:58"/>
    <x v="1"/>
    <n v="115"/>
    <n v="1"/>
    <n v="3849"/>
    <x v="3"/>
    <n v="29"/>
    <n v="0"/>
    <s v="Male"/>
    <n v="0"/>
    <n v="2020"/>
    <x v="0"/>
    <x v="0"/>
    <x v="0"/>
    <x v="0"/>
    <x v="3"/>
  </r>
  <r>
    <x v="757"/>
    <d v="2020-02-27T08:42:41"/>
    <x v="3"/>
    <n v="443"/>
    <n v="4"/>
    <n v="366"/>
    <x v="2"/>
    <n v="29"/>
    <n v="0"/>
    <s v="Male"/>
    <n v="0"/>
    <n v="2020"/>
    <x v="6"/>
    <x v="6"/>
    <x v="0"/>
    <x v="0"/>
    <x v="2"/>
  </r>
  <r>
    <x v="757"/>
    <d v="2021-08-31T07:08:10"/>
    <x v="3"/>
    <n v="335"/>
    <n v="4"/>
    <n v="2390"/>
    <x v="1"/>
    <n v="29"/>
    <n v="1"/>
    <s v="Male"/>
    <n v="0"/>
    <n v="2021"/>
    <x v="10"/>
    <x v="10"/>
    <x v="0"/>
    <x v="1"/>
    <x v="1"/>
  </r>
  <r>
    <x v="757"/>
    <d v="2021-08-01T05:24:08"/>
    <x v="0"/>
    <n v="315"/>
    <n v="3"/>
    <n v="1644"/>
    <x v="2"/>
    <n v="29"/>
    <n v="1"/>
    <s v="Male"/>
    <n v="0"/>
    <n v="2021"/>
    <x v="10"/>
    <x v="10"/>
    <x v="0"/>
    <x v="1"/>
    <x v="2"/>
  </r>
  <r>
    <x v="757"/>
    <d v="2021-07-26T06:48:16"/>
    <x v="1"/>
    <n v="488"/>
    <n v="2"/>
    <n v="1048"/>
    <x v="3"/>
    <n v="29"/>
    <n v="0"/>
    <s v="Male"/>
    <n v="0"/>
    <n v="2021"/>
    <x v="7"/>
    <x v="7"/>
    <x v="0"/>
    <x v="0"/>
    <x v="3"/>
  </r>
  <r>
    <x v="757"/>
    <d v="2021-06-26T22:23:08"/>
    <x v="3"/>
    <n v="63"/>
    <n v="4"/>
    <n v="4316"/>
    <x v="1"/>
    <n v="29"/>
    <n v="1"/>
    <s v="Male"/>
    <n v="0"/>
    <n v="2021"/>
    <x v="8"/>
    <x v="8"/>
    <x v="0"/>
    <x v="1"/>
    <x v="1"/>
  </r>
  <r>
    <x v="758"/>
    <d v="2021-10-05T20:34:58"/>
    <x v="0"/>
    <n v="422"/>
    <n v="4"/>
    <n v="4435"/>
    <x v="0"/>
    <n v="47"/>
    <n v="0"/>
    <s v="Female"/>
    <n v="0"/>
    <n v="2021"/>
    <x v="11"/>
    <x v="11"/>
    <x v="1"/>
    <x v="0"/>
    <x v="0"/>
  </r>
  <r>
    <x v="758"/>
    <d v="2021-11-11T19:25:10"/>
    <x v="2"/>
    <n v="110"/>
    <n v="4"/>
    <n v="974"/>
    <x v="1"/>
    <n v="47"/>
    <n v="0"/>
    <s v="Female"/>
    <n v="0"/>
    <n v="2021"/>
    <x v="3"/>
    <x v="3"/>
    <x v="1"/>
    <x v="0"/>
    <x v="1"/>
  </r>
  <r>
    <x v="758"/>
    <d v="2022-11-06T21:18:47"/>
    <x v="0"/>
    <n v="398"/>
    <n v="5"/>
    <n v="3246"/>
    <x v="0"/>
    <n v="47"/>
    <n v="0"/>
    <s v="Female"/>
    <n v="0"/>
    <n v="2022"/>
    <x v="3"/>
    <x v="3"/>
    <x v="1"/>
    <x v="0"/>
    <x v="0"/>
  </r>
  <r>
    <x v="758"/>
    <d v="2020-12-23T03:22:00"/>
    <x v="1"/>
    <n v="389"/>
    <n v="1"/>
    <n v="3469"/>
    <x v="0"/>
    <n v="47"/>
    <n v="1"/>
    <s v="Female"/>
    <n v="0"/>
    <n v="2020"/>
    <x v="9"/>
    <x v="9"/>
    <x v="1"/>
    <x v="1"/>
    <x v="0"/>
  </r>
  <r>
    <x v="758"/>
    <d v="2023-08-29T01:46:10"/>
    <x v="1"/>
    <n v="282"/>
    <n v="1"/>
    <n v="3570"/>
    <x v="0"/>
    <n v="47"/>
    <n v="1"/>
    <s v="Female"/>
    <n v="0"/>
    <n v="2023"/>
    <x v="10"/>
    <x v="10"/>
    <x v="1"/>
    <x v="1"/>
    <x v="0"/>
  </r>
  <r>
    <x v="758"/>
    <d v="2021-06-27T15:37:03"/>
    <x v="3"/>
    <n v="404"/>
    <n v="2"/>
    <n v="336"/>
    <x v="1"/>
    <n v="47"/>
    <n v="0"/>
    <s v="Female"/>
    <n v="0"/>
    <n v="2021"/>
    <x v="8"/>
    <x v="8"/>
    <x v="1"/>
    <x v="0"/>
    <x v="1"/>
  </r>
  <r>
    <x v="758"/>
    <d v="2020-02-14T04:04:15"/>
    <x v="2"/>
    <n v="479"/>
    <n v="3"/>
    <n v="1832"/>
    <x v="2"/>
    <n v="47"/>
    <n v="1"/>
    <s v="Female"/>
    <n v="0"/>
    <n v="2020"/>
    <x v="6"/>
    <x v="6"/>
    <x v="1"/>
    <x v="1"/>
    <x v="2"/>
  </r>
  <r>
    <x v="759"/>
    <d v="2021-08-20T17:49:43"/>
    <x v="3"/>
    <n v="485"/>
    <n v="3"/>
    <n v="5058"/>
    <x v="1"/>
    <n v="31"/>
    <n v="1"/>
    <s v="Male"/>
    <n v="0"/>
    <n v="2021"/>
    <x v="10"/>
    <x v="10"/>
    <x v="0"/>
    <x v="1"/>
    <x v="1"/>
  </r>
  <r>
    <x v="759"/>
    <d v="2020-04-13T08:14:57"/>
    <x v="3"/>
    <n v="14"/>
    <n v="5"/>
    <n v="3649"/>
    <x v="2"/>
    <n v="31"/>
    <n v="0"/>
    <s v="Male"/>
    <n v="0"/>
    <n v="2020"/>
    <x v="4"/>
    <x v="4"/>
    <x v="0"/>
    <x v="0"/>
    <x v="2"/>
  </r>
  <r>
    <x v="759"/>
    <d v="2021-09-01T14:42:46"/>
    <x v="2"/>
    <n v="379"/>
    <n v="4"/>
    <n v="1297"/>
    <x v="0"/>
    <n v="31"/>
    <n v="1"/>
    <s v="Male"/>
    <n v="0"/>
    <n v="2021"/>
    <x v="0"/>
    <x v="0"/>
    <x v="0"/>
    <x v="1"/>
    <x v="0"/>
  </r>
  <r>
    <x v="759"/>
    <d v="2021-03-04T23:42:21"/>
    <x v="2"/>
    <n v="222"/>
    <n v="1"/>
    <n v="1636"/>
    <x v="2"/>
    <n v="31"/>
    <n v="1"/>
    <s v="Male"/>
    <n v="0"/>
    <n v="2021"/>
    <x v="1"/>
    <x v="1"/>
    <x v="0"/>
    <x v="1"/>
    <x v="2"/>
  </r>
  <r>
    <x v="759"/>
    <d v="2021-11-24T20:48:49"/>
    <x v="3"/>
    <n v="228"/>
    <n v="1"/>
    <n v="1919"/>
    <x v="3"/>
    <n v="31"/>
    <n v="0"/>
    <s v="Male"/>
    <n v="0"/>
    <n v="2021"/>
    <x v="3"/>
    <x v="3"/>
    <x v="0"/>
    <x v="0"/>
    <x v="3"/>
  </r>
  <r>
    <x v="759"/>
    <d v="2023-03-27T07:12:21"/>
    <x v="2"/>
    <n v="229"/>
    <n v="5"/>
    <n v="928"/>
    <x v="0"/>
    <n v="31"/>
    <n v="1"/>
    <s v="Male"/>
    <n v="0"/>
    <n v="2023"/>
    <x v="1"/>
    <x v="1"/>
    <x v="0"/>
    <x v="1"/>
    <x v="0"/>
  </r>
  <r>
    <x v="759"/>
    <d v="2021-11-06T17:36:46"/>
    <x v="1"/>
    <n v="262"/>
    <n v="3"/>
    <n v="764"/>
    <x v="0"/>
    <n v="31"/>
    <n v="1"/>
    <s v="Male"/>
    <n v="0"/>
    <n v="2021"/>
    <x v="3"/>
    <x v="3"/>
    <x v="0"/>
    <x v="1"/>
    <x v="0"/>
  </r>
  <r>
    <x v="759"/>
    <d v="2020-05-20T10:04:13"/>
    <x v="1"/>
    <n v="465"/>
    <n v="1"/>
    <n v="4176"/>
    <x v="0"/>
    <n v="31"/>
    <n v="1"/>
    <s v="Male"/>
    <n v="0"/>
    <n v="2020"/>
    <x v="2"/>
    <x v="2"/>
    <x v="0"/>
    <x v="1"/>
    <x v="0"/>
  </r>
  <r>
    <x v="760"/>
    <d v="2020-08-23T21:53:24"/>
    <x v="0"/>
    <n v="88"/>
    <n v="1"/>
    <n v="5031"/>
    <x v="1"/>
    <n v="37"/>
    <n v="0"/>
    <s v="Male"/>
    <n v="0"/>
    <n v="2020"/>
    <x v="10"/>
    <x v="10"/>
    <x v="0"/>
    <x v="0"/>
    <x v="1"/>
  </r>
  <r>
    <x v="760"/>
    <d v="2022-02-13T05:16:13"/>
    <x v="0"/>
    <n v="283"/>
    <n v="2"/>
    <n v="1318"/>
    <x v="0"/>
    <n v="37"/>
    <n v="1"/>
    <s v="Male"/>
    <n v="0"/>
    <n v="2022"/>
    <x v="6"/>
    <x v="6"/>
    <x v="0"/>
    <x v="1"/>
    <x v="0"/>
  </r>
  <r>
    <x v="760"/>
    <d v="2020-05-29T12:11:15"/>
    <x v="0"/>
    <n v="199"/>
    <n v="5"/>
    <n v="2304"/>
    <x v="0"/>
    <n v="37"/>
    <n v="0"/>
    <s v="Male"/>
    <n v="0"/>
    <n v="2020"/>
    <x v="2"/>
    <x v="2"/>
    <x v="0"/>
    <x v="0"/>
    <x v="0"/>
  </r>
  <r>
    <x v="760"/>
    <d v="2020-05-28T07:10:48"/>
    <x v="0"/>
    <n v="264"/>
    <n v="2"/>
    <n v="370"/>
    <x v="3"/>
    <n v="37"/>
    <n v="1"/>
    <s v="Male"/>
    <n v="0"/>
    <n v="2020"/>
    <x v="2"/>
    <x v="2"/>
    <x v="0"/>
    <x v="1"/>
    <x v="3"/>
  </r>
  <r>
    <x v="760"/>
    <d v="2023-02-13T02:50:57"/>
    <x v="1"/>
    <n v="432"/>
    <n v="1"/>
    <n v="3237"/>
    <x v="1"/>
    <n v="37"/>
    <n v="0"/>
    <s v="Male"/>
    <n v="0"/>
    <n v="2023"/>
    <x v="6"/>
    <x v="6"/>
    <x v="0"/>
    <x v="0"/>
    <x v="1"/>
  </r>
  <r>
    <x v="760"/>
    <d v="2023-04-04T17:07:12"/>
    <x v="1"/>
    <n v="20"/>
    <n v="3"/>
    <n v="4267"/>
    <x v="1"/>
    <n v="37"/>
    <n v="0"/>
    <s v="Male"/>
    <n v="0"/>
    <n v="2023"/>
    <x v="4"/>
    <x v="4"/>
    <x v="0"/>
    <x v="0"/>
    <x v="1"/>
  </r>
  <r>
    <x v="760"/>
    <d v="2023-01-28T22:45:08"/>
    <x v="1"/>
    <n v="219"/>
    <n v="1"/>
    <n v="4968"/>
    <x v="2"/>
    <n v="37"/>
    <n v="1"/>
    <s v="Male"/>
    <n v="0"/>
    <n v="2023"/>
    <x v="5"/>
    <x v="5"/>
    <x v="0"/>
    <x v="1"/>
    <x v="2"/>
  </r>
  <r>
    <x v="761"/>
    <d v="2021-05-29T08:23:22"/>
    <x v="3"/>
    <n v="403"/>
    <n v="2"/>
    <n v="4565"/>
    <x v="2"/>
    <n v="34"/>
    <n v="1"/>
    <s v="Female"/>
    <n v="0"/>
    <n v="2021"/>
    <x v="2"/>
    <x v="2"/>
    <x v="0"/>
    <x v="1"/>
    <x v="2"/>
  </r>
  <r>
    <x v="761"/>
    <d v="2020-04-03T19:58:59"/>
    <x v="2"/>
    <n v="269"/>
    <n v="2"/>
    <n v="242"/>
    <x v="3"/>
    <n v="34"/>
    <n v="0"/>
    <s v="Female"/>
    <n v="0"/>
    <n v="2020"/>
    <x v="4"/>
    <x v="4"/>
    <x v="0"/>
    <x v="0"/>
    <x v="3"/>
  </r>
  <r>
    <x v="761"/>
    <d v="2023-06-06T22:33:48"/>
    <x v="3"/>
    <n v="146"/>
    <n v="4"/>
    <n v="1011"/>
    <x v="0"/>
    <n v="34"/>
    <n v="0"/>
    <s v="Female"/>
    <n v="0"/>
    <n v="2023"/>
    <x v="8"/>
    <x v="8"/>
    <x v="0"/>
    <x v="0"/>
    <x v="0"/>
  </r>
  <r>
    <x v="761"/>
    <d v="2022-05-12T23:22:50"/>
    <x v="1"/>
    <n v="131"/>
    <n v="2"/>
    <n v="3754"/>
    <x v="1"/>
    <n v="34"/>
    <n v="1"/>
    <s v="Female"/>
    <n v="0"/>
    <n v="2022"/>
    <x v="2"/>
    <x v="2"/>
    <x v="0"/>
    <x v="1"/>
    <x v="1"/>
  </r>
  <r>
    <x v="761"/>
    <d v="2023-01-16T02:05:26"/>
    <x v="3"/>
    <n v="235"/>
    <n v="4"/>
    <n v="1296"/>
    <x v="1"/>
    <n v="34"/>
    <n v="0"/>
    <s v="Female"/>
    <n v="0"/>
    <n v="2023"/>
    <x v="5"/>
    <x v="5"/>
    <x v="0"/>
    <x v="0"/>
    <x v="1"/>
  </r>
  <r>
    <x v="761"/>
    <d v="2023-09-12T04:02:06"/>
    <x v="1"/>
    <n v="495"/>
    <n v="4"/>
    <n v="2744"/>
    <x v="1"/>
    <n v="34"/>
    <n v="1"/>
    <s v="Female"/>
    <n v="0"/>
    <n v="2023"/>
    <x v="0"/>
    <x v="0"/>
    <x v="0"/>
    <x v="1"/>
    <x v="1"/>
  </r>
  <r>
    <x v="762"/>
    <d v="2020-10-26T18:56:50"/>
    <x v="3"/>
    <n v="15"/>
    <n v="5"/>
    <n v="3858"/>
    <x v="3"/>
    <n v="48"/>
    <n v="1"/>
    <s v="Male"/>
    <n v="0"/>
    <n v="2020"/>
    <x v="11"/>
    <x v="11"/>
    <x v="1"/>
    <x v="1"/>
    <x v="3"/>
  </r>
  <r>
    <x v="762"/>
    <d v="2021-03-20T07:48:34"/>
    <x v="1"/>
    <n v="329"/>
    <n v="3"/>
    <n v="513"/>
    <x v="0"/>
    <n v="48"/>
    <n v="0"/>
    <s v="Male"/>
    <n v="0"/>
    <n v="2021"/>
    <x v="1"/>
    <x v="1"/>
    <x v="1"/>
    <x v="0"/>
    <x v="0"/>
  </r>
  <r>
    <x v="762"/>
    <d v="2021-10-03T21:58:58"/>
    <x v="0"/>
    <n v="307"/>
    <n v="5"/>
    <n v="927"/>
    <x v="3"/>
    <n v="48"/>
    <n v="1"/>
    <s v="Male"/>
    <n v="0"/>
    <n v="2021"/>
    <x v="11"/>
    <x v="11"/>
    <x v="1"/>
    <x v="1"/>
    <x v="3"/>
  </r>
  <r>
    <x v="762"/>
    <d v="2021-06-05T11:23:24"/>
    <x v="3"/>
    <n v="42"/>
    <n v="3"/>
    <n v="3927"/>
    <x v="2"/>
    <n v="48"/>
    <n v="1"/>
    <s v="Male"/>
    <n v="0"/>
    <n v="2021"/>
    <x v="8"/>
    <x v="8"/>
    <x v="1"/>
    <x v="1"/>
    <x v="2"/>
  </r>
  <r>
    <x v="762"/>
    <d v="2022-09-01T21:46:01"/>
    <x v="2"/>
    <n v="69"/>
    <n v="5"/>
    <n v="969"/>
    <x v="2"/>
    <n v="48"/>
    <n v="0"/>
    <s v="Male"/>
    <n v="0"/>
    <n v="2022"/>
    <x v="0"/>
    <x v="0"/>
    <x v="1"/>
    <x v="0"/>
    <x v="2"/>
  </r>
  <r>
    <x v="762"/>
    <d v="2021-05-30T00:56:40"/>
    <x v="1"/>
    <n v="62"/>
    <n v="3"/>
    <n v="1413"/>
    <x v="0"/>
    <n v="48"/>
    <n v="0"/>
    <s v="Male"/>
    <n v="0"/>
    <n v="2021"/>
    <x v="2"/>
    <x v="2"/>
    <x v="1"/>
    <x v="0"/>
    <x v="0"/>
  </r>
  <r>
    <x v="763"/>
    <d v="2021-07-19T20:23:48"/>
    <x v="0"/>
    <n v="172"/>
    <n v="5"/>
    <n v="4233"/>
    <x v="1"/>
    <n v="55"/>
    <n v="0"/>
    <s v="Male"/>
    <n v="0"/>
    <n v="2021"/>
    <x v="7"/>
    <x v="7"/>
    <x v="1"/>
    <x v="0"/>
    <x v="1"/>
  </r>
  <r>
    <x v="763"/>
    <d v="2021-07-15T02:22:11"/>
    <x v="2"/>
    <n v="382"/>
    <n v="2"/>
    <n v="4975"/>
    <x v="0"/>
    <n v="55"/>
    <n v="1"/>
    <s v="Male"/>
    <n v="0"/>
    <n v="2021"/>
    <x v="7"/>
    <x v="7"/>
    <x v="1"/>
    <x v="1"/>
    <x v="0"/>
  </r>
  <r>
    <x v="763"/>
    <d v="2022-12-10T18:20:33"/>
    <x v="2"/>
    <n v="329"/>
    <n v="2"/>
    <n v="3397"/>
    <x v="1"/>
    <n v="55"/>
    <n v="1"/>
    <s v="Male"/>
    <n v="0"/>
    <n v="2022"/>
    <x v="9"/>
    <x v="9"/>
    <x v="1"/>
    <x v="1"/>
    <x v="1"/>
  </r>
  <r>
    <x v="764"/>
    <d v="2022-01-12T12:57:16"/>
    <x v="0"/>
    <n v="166"/>
    <n v="2"/>
    <n v="3847"/>
    <x v="1"/>
    <n v="30"/>
    <n v="0"/>
    <s v="Male"/>
    <n v="1"/>
    <n v="2022"/>
    <x v="5"/>
    <x v="5"/>
    <x v="0"/>
    <x v="0"/>
    <x v="1"/>
  </r>
  <r>
    <x v="764"/>
    <d v="2022-05-24T04:50:42"/>
    <x v="0"/>
    <n v="68"/>
    <n v="2"/>
    <n v="1850"/>
    <x v="2"/>
    <n v="30"/>
    <n v="1"/>
    <s v="Male"/>
    <n v="1"/>
    <n v="2022"/>
    <x v="2"/>
    <x v="2"/>
    <x v="0"/>
    <x v="1"/>
    <x v="2"/>
  </r>
  <r>
    <x v="764"/>
    <d v="2022-04-21T00:22:22"/>
    <x v="2"/>
    <n v="439"/>
    <n v="4"/>
    <n v="3871"/>
    <x v="3"/>
    <n v="30"/>
    <n v="1"/>
    <s v="Male"/>
    <n v="1"/>
    <n v="2022"/>
    <x v="4"/>
    <x v="4"/>
    <x v="0"/>
    <x v="1"/>
    <x v="3"/>
  </r>
  <r>
    <x v="764"/>
    <d v="2022-02-18T21:15:26"/>
    <x v="0"/>
    <n v="238"/>
    <n v="1"/>
    <n v="3974"/>
    <x v="1"/>
    <n v="30"/>
    <n v="0"/>
    <s v="Male"/>
    <n v="1"/>
    <n v="2022"/>
    <x v="6"/>
    <x v="6"/>
    <x v="0"/>
    <x v="0"/>
    <x v="1"/>
  </r>
  <r>
    <x v="764"/>
    <d v="2020-09-14T08:41:42"/>
    <x v="1"/>
    <n v="143"/>
    <n v="3"/>
    <n v="2800"/>
    <x v="1"/>
    <n v="30"/>
    <n v="0"/>
    <s v="Male"/>
    <n v="1"/>
    <n v="2020"/>
    <x v="0"/>
    <x v="0"/>
    <x v="0"/>
    <x v="0"/>
    <x v="1"/>
  </r>
  <r>
    <x v="764"/>
    <d v="2020-10-19T18:30:30"/>
    <x v="2"/>
    <n v="296"/>
    <n v="3"/>
    <n v="4205"/>
    <x v="0"/>
    <n v="30"/>
    <n v="1"/>
    <s v="Male"/>
    <n v="1"/>
    <n v="2020"/>
    <x v="11"/>
    <x v="11"/>
    <x v="0"/>
    <x v="1"/>
    <x v="0"/>
  </r>
  <r>
    <x v="764"/>
    <d v="2020-02-09T14:02:15"/>
    <x v="0"/>
    <n v="500"/>
    <n v="2"/>
    <n v="4392"/>
    <x v="3"/>
    <n v="30"/>
    <n v="1"/>
    <s v="Male"/>
    <n v="1"/>
    <n v="2020"/>
    <x v="6"/>
    <x v="6"/>
    <x v="0"/>
    <x v="1"/>
    <x v="3"/>
  </r>
  <r>
    <x v="765"/>
    <d v="2022-05-26T13:33:46"/>
    <x v="2"/>
    <n v="87"/>
    <n v="4"/>
    <n v="3536"/>
    <x v="2"/>
    <n v="58"/>
    <n v="0"/>
    <s v="Male"/>
    <n v="0"/>
    <n v="2022"/>
    <x v="2"/>
    <x v="2"/>
    <x v="1"/>
    <x v="0"/>
    <x v="2"/>
  </r>
  <r>
    <x v="765"/>
    <d v="2021-03-03T04:58:13"/>
    <x v="2"/>
    <n v="488"/>
    <n v="4"/>
    <n v="2740"/>
    <x v="3"/>
    <n v="58"/>
    <n v="0"/>
    <s v="Male"/>
    <n v="0"/>
    <n v="2021"/>
    <x v="1"/>
    <x v="1"/>
    <x v="1"/>
    <x v="0"/>
    <x v="3"/>
  </r>
  <r>
    <x v="765"/>
    <d v="2021-11-13T17:18:23"/>
    <x v="2"/>
    <n v="487"/>
    <n v="1"/>
    <n v="3663"/>
    <x v="0"/>
    <n v="58"/>
    <n v="1"/>
    <s v="Male"/>
    <n v="0"/>
    <n v="2021"/>
    <x v="3"/>
    <x v="3"/>
    <x v="1"/>
    <x v="1"/>
    <x v="0"/>
  </r>
  <r>
    <x v="765"/>
    <d v="2022-07-11T18:22:45"/>
    <x v="3"/>
    <n v="269"/>
    <n v="5"/>
    <n v="1359"/>
    <x v="2"/>
    <n v="58"/>
    <n v="0"/>
    <s v="Male"/>
    <n v="0"/>
    <n v="2022"/>
    <x v="7"/>
    <x v="7"/>
    <x v="1"/>
    <x v="0"/>
    <x v="2"/>
  </r>
  <r>
    <x v="765"/>
    <d v="2021-06-23T01:43:47"/>
    <x v="2"/>
    <n v="83"/>
    <n v="5"/>
    <n v="4743"/>
    <x v="1"/>
    <n v="58"/>
    <n v="0"/>
    <s v="Male"/>
    <n v="0"/>
    <n v="2021"/>
    <x v="8"/>
    <x v="8"/>
    <x v="1"/>
    <x v="0"/>
    <x v="1"/>
  </r>
  <r>
    <x v="765"/>
    <d v="2022-01-02T04:36:36"/>
    <x v="0"/>
    <n v="53"/>
    <n v="5"/>
    <n v="3762"/>
    <x v="0"/>
    <n v="58"/>
    <n v="1"/>
    <s v="Male"/>
    <n v="0"/>
    <n v="2022"/>
    <x v="5"/>
    <x v="5"/>
    <x v="1"/>
    <x v="1"/>
    <x v="0"/>
  </r>
  <r>
    <x v="765"/>
    <d v="2020-03-03T19:54:36"/>
    <x v="3"/>
    <n v="175"/>
    <n v="4"/>
    <n v="3265"/>
    <x v="2"/>
    <n v="58"/>
    <n v="0"/>
    <s v="Male"/>
    <n v="0"/>
    <n v="2020"/>
    <x v="1"/>
    <x v="1"/>
    <x v="1"/>
    <x v="0"/>
    <x v="2"/>
  </r>
  <r>
    <x v="765"/>
    <d v="2021-05-19T13:31:09"/>
    <x v="0"/>
    <n v="474"/>
    <n v="5"/>
    <n v="3241"/>
    <x v="0"/>
    <n v="58"/>
    <n v="1"/>
    <s v="Male"/>
    <n v="0"/>
    <n v="2021"/>
    <x v="2"/>
    <x v="2"/>
    <x v="1"/>
    <x v="1"/>
    <x v="0"/>
  </r>
  <r>
    <x v="766"/>
    <d v="2022-11-28T13:09:13"/>
    <x v="3"/>
    <n v="324"/>
    <n v="2"/>
    <n v="3432"/>
    <x v="2"/>
    <n v="46"/>
    <n v="1"/>
    <s v="Male"/>
    <n v="0"/>
    <n v="2022"/>
    <x v="3"/>
    <x v="3"/>
    <x v="1"/>
    <x v="1"/>
    <x v="2"/>
  </r>
  <r>
    <x v="766"/>
    <d v="2020-06-07T00:07:15"/>
    <x v="2"/>
    <n v="261"/>
    <n v="5"/>
    <n v="3648"/>
    <x v="2"/>
    <n v="46"/>
    <n v="1"/>
    <s v="Male"/>
    <n v="0"/>
    <n v="2020"/>
    <x v="8"/>
    <x v="8"/>
    <x v="1"/>
    <x v="1"/>
    <x v="2"/>
  </r>
  <r>
    <x v="766"/>
    <d v="2021-01-22T01:29:29"/>
    <x v="0"/>
    <n v="107"/>
    <n v="1"/>
    <n v="4948"/>
    <x v="0"/>
    <n v="46"/>
    <n v="1"/>
    <s v="Male"/>
    <n v="0"/>
    <n v="2021"/>
    <x v="5"/>
    <x v="5"/>
    <x v="1"/>
    <x v="1"/>
    <x v="0"/>
  </r>
  <r>
    <x v="766"/>
    <d v="2020-07-23T11:52:39"/>
    <x v="0"/>
    <n v="156"/>
    <n v="2"/>
    <n v="4230"/>
    <x v="1"/>
    <n v="46"/>
    <n v="1"/>
    <s v="Male"/>
    <n v="0"/>
    <n v="2020"/>
    <x v="7"/>
    <x v="7"/>
    <x v="1"/>
    <x v="1"/>
    <x v="1"/>
  </r>
  <r>
    <x v="766"/>
    <d v="2020-04-15T16:49:14"/>
    <x v="0"/>
    <n v="313"/>
    <n v="4"/>
    <n v="4213"/>
    <x v="3"/>
    <n v="46"/>
    <n v="0"/>
    <s v="Male"/>
    <n v="0"/>
    <n v="2020"/>
    <x v="4"/>
    <x v="4"/>
    <x v="1"/>
    <x v="0"/>
    <x v="3"/>
  </r>
  <r>
    <x v="766"/>
    <d v="2021-11-21T18:14:00"/>
    <x v="3"/>
    <n v="122"/>
    <n v="3"/>
    <n v="4727"/>
    <x v="2"/>
    <n v="46"/>
    <n v="0"/>
    <s v="Male"/>
    <n v="0"/>
    <n v="2021"/>
    <x v="3"/>
    <x v="3"/>
    <x v="1"/>
    <x v="0"/>
    <x v="2"/>
  </r>
  <r>
    <x v="766"/>
    <d v="2023-03-24T10:00:29"/>
    <x v="2"/>
    <n v="365"/>
    <n v="1"/>
    <n v="769"/>
    <x v="0"/>
    <n v="46"/>
    <n v="0"/>
    <s v="Male"/>
    <n v="0"/>
    <n v="2023"/>
    <x v="1"/>
    <x v="1"/>
    <x v="1"/>
    <x v="0"/>
    <x v="0"/>
  </r>
  <r>
    <x v="767"/>
    <d v="2022-08-02T04:55:50"/>
    <x v="1"/>
    <n v="220"/>
    <n v="1"/>
    <n v="2830"/>
    <x v="0"/>
    <n v="70"/>
    <n v="0"/>
    <s v="Male"/>
    <n v="0"/>
    <n v="2022"/>
    <x v="10"/>
    <x v="10"/>
    <x v="3"/>
    <x v="0"/>
    <x v="0"/>
  </r>
  <r>
    <x v="767"/>
    <d v="2020-04-01T17:58:42"/>
    <x v="2"/>
    <n v="307"/>
    <n v="1"/>
    <n v="3996"/>
    <x v="0"/>
    <n v="70"/>
    <n v="1"/>
    <s v="Male"/>
    <n v="0"/>
    <n v="2020"/>
    <x v="4"/>
    <x v="4"/>
    <x v="3"/>
    <x v="1"/>
    <x v="0"/>
  </r>
  <r>
    <x v="767"/>
    <d v="2020-08-22T21:02:47"/>
    <x v="2"/>
    <n v="291"/>
    <n v="3"/>
    <n v="993"/>
    <x v="0"/>
    <n v="70"/>
    <n v="1"/>
    <s v="Male"/>
    <n v="0"/>
    <n v="2020"/>
    <x v="10"/>
    <x v="10"/>
    <x v="3"/>
    <x v="1"/>
    <x v="0"/>
  </r>
  <r>
    <x v="767"/>
    <d v="2020-09-16T15:15:43"/>
    <x v="3"/>
    <n v="213"/>
    <n v="3"/>
    <n v="384"/>
    <x v="0"/>
    <n v="70"/>
    <n v="0"/>
    <s v="Male"/>
    <n v="0"/>
    <n v="2020"/>
    <x v="0"/>
    <x v="0"/>
    <x v="3"/>
    <x v="0"/>
    <x v="0"/>
  </r>
  <r>
    <x v="767"/>
    <d v="2020-05-06T18:52:16"/>
    <x v="3"/>
    <n v="60"/>
    <n v="2"/>
    <n v="1656"/>
    <x v="2"/>
    <n v="70"/>
    <n v="0"/>
    <s v="Male"/>
    <n v="0"/>
    <n v="2020"/>
    <x v="2"/>
    <x v="2"/>
    <x v="3"/>
    <x v="0"/>
    <x v="2"/>
  </r>
  <r>
    <x v="767"/>
    <d v="2022-12-09T00:45:56"/>
    <x v="2"/>
    <n v="150"/>
    <n v="5"/>
    <n v="1838"/>
    <x v="0"/>
    <n v="70"/>
    <n v="1"/>
    <s v="Male"/>
    <n v="0"/>
    <n v="2022"/>
    <x v="9"/>
    <x v="9"/>
    <x v="3"/>
    <x v="1"/>
    <x v="0"/>
  </r>
  <r>
    <x v="767"/>
    <d v="2020-07-02T23:38:26"/>
    <x v="3"/>
    <n v="99"/>
    <n v="4"/>
    <n v="1430"/>
    <x v="2"/>
    <n v="70"/>
    <n v="1"/>
    <s v="Male"/>
    <n v="0"/>
    <n v="2020"/>
    <x v="7"/>
    <x v="7"/>
    <x v="3"/>
    <x v="1"/>
    <x v="2"/>
  </r>
  <r>
    <x v="767"/>
    <d v="2021-12-10T17:11:16"/>
    <x v="2"/>
    <n v="409"/>
    <n v="1"/>
    <n v="5342"/>
    <x v="0"/>
    <n v="70"/>
    <n v="1"/>
    <s v="Male"/>
    <n v="0"/>
    <n v="2021"/>
    <x v="9"/>
    <x v="9"/>
    <x v="3"/>
    <x v="1"/>
    <x v="0"/>
  </r>
  <r>
    <x v="768"/>
    <d v="2022-10-04T20:47:43"/>
    <x v="3"/>
    <n v="60"/>
    <n v="1"/>
    <n v="4474"/>
    <x v="1"/>
    <n v="41"/>
    <n v="0"/>
    <s v="Female"/>
    <n v="0"/>
    <n v="2022"/>
    <x v="11"/>
    <x v="11"/>
    <x v="1"/>
    <x v="0"/>
    <x v="1"/>
  </r>
  <r>
    <x v="768"/>
    <d v="2020-11-10T05:28:53"/>
    <x v="3"/>
    <n v="433"/>
    <n v="5"/>
    <n v="2914"/>
    <x v="3"/>
    <n v="41"/>
    <n v="0"/>
    <s v="Female"/>
    <n v="0"/>
    <n v="2020"/>
    <x v="3"/>
    <x v="3"/>
    <x v="1"/>
    <x v="0"/>
    <x v="3"/>
  </r>
  <r>
    <x v="768"/>
    <d v="2021-08-23T12:37:46"/>
    <x v="0"/>
    <n v="499"/>
    <n v="2"/>
    <n v="4477"/>
    <x v="2"/>
    <n v="41"/>
    <n v="0"/>
    <s v="Female"/>
    <n v="0"/>
    <n v="2021"/>
    <x v="10"/>
    <x v="10"/>
    <x v="1"/>
    <x v="0"/>
    <x v="2"/>
  </r>
  <r>
    <x v="768"/>
    <d v="2023-07-30T21:40:15"/>
    <x v="3"/>
    <n v="249"/>
    <n v="3"/>
    <n v="474"/>
    <x v="1"/>
    <n v="41"/>
    <n v="0"/>
    <s v="Female"/>
    <n v="0"/>
    <n v="2023"/>
    <x v="7"/>
    <x v="7"/>
    <x v="1"/>
    <x v="0"/>
    <x v="1"/>
  </r>
  <r>
    <x v="769"/>
    <d v="2022-02-23T00:45:19"/>
    <x v="1"/>
    <n v="236"/>
    <n v="5"/>
    <n v="2425"/>
    <x v="3"/>
    <n v="60"/>
    <n v="1"/>
    <s v="Female"/>
    <n v="0"/>
    <n v="2022"/>
    <x v="6"/>
    <x v="6"/>
    <x v="1"/>
    <x v="1"/>
    <x v="3"/>
  </r>
  <r>
    <x v="769"/>
    <d v="2022-04-13T12:50:15"/>
    <x v="3"/>
    <n v="448"/>
    <n v="1"/>
    <n v="969"/>
    <x v="2"/>
    <n v="60"/>
    <n v="0"/>
    <s v="Female"/>
    <n v="0"/>
    <n v="2022"/>
    <x v="4"/>
    <x v="4"/>
    <x v="1"/>
    <x v="0"/>
    <x v="2"/>
  </r>
  <r>
    <x v="770"/>
    <d v="2023-07-08T05:18:24"/>
    <x v="2"/>
    <n v="41"/>
    <n v="2"/>
    <n v="3360"/>
    <x v="2"/>
    <n v="31"/>
    <n v="1"/>
    <s v="Female"/>
    <n v="0"/>
    <n v="2023"/>
    <x v="7"/>
    <x v="7"/>
    <x v="0"/>
    <x v="1"/>
    <x v="2"/>
  </r>
  <r>
    <x v="770"/>
    <d v="2020-08-27T16:20:28"/>
    <x v="2"/>
    <n v="436"/>
    <n v="5"/>
    <n v="3538"/>
    <x v="1"/>
    <n v="31"/>
    <n v="0"/>
    <s v="Female"/>
    <n v="0"/>
    <n v="2020"/>
    <x v="10"/>
    <x v="10"/>
    <x v="0"/>
    <x v="0"/>
    <x v="1"/>
  </r>
  <r>
    <x v="770"/>
    <d v="2023-08-15T05:31:57"/>
    <x v="3"/>
    <n v="109"/>
    <n v="1"/>
    <n v="4811"/>
    <x v="1"/>
    <n v="31"/>
    <n v="0"/>
    <s v="Female"/>
    <n v="0"/>
    <n v="2023"/>
    <x v="10"/>
    <x v="10"/>
    <x v="0"/>
    <x v="0"/>
    <x v="1"/>
  </r>
  <r>
    <x v="770"/>
    <d v="2020-05-29T06:18:39"/>
    <x v="3"/>
    <n v="83"/>
    <n v="3"/>
    <n v="4370"/>
    <x v="1"/>
    <n v="31"/>
    <n v="1"/>
    <s v="Female"/>
    <n v="0"/>
    <n v="2020"/>
    <x v="2"/>
    <x v="2"/>
    <x v="0"/>
    <x v="1"/>
    <x v="1"/>
  </r>
  <r>
    <x v="770"/>
    <d v="2023-02-06T12:05:08"/>
    <x v="2"/>
    <n v="56"/>
    <n v="2"/>
    <n v="4690"/>
    <x v="0"/>
    <n v="31"/>
    <n v="0"/>
    <s v="Female"/>
    <n v="0"/>
    <n v="2023"/>
    <x v="6"/>
    <x v="6"/>
    <x v="0"/>
    <x v="0"/>
    <x v="0"/>
  </r>
  <r>
    <x v="770"/>
    <d v="2023-06-10T08:10:52"/>
    <x v="1"/>
    <n v="213"/>
    <n v="1"/>
    <n v="4697"/>
    <x v="1"/>
    <n v="31"/>
    <n v="1"/>
    <s v="Female"/>
    <n v="0"/>
    <n v="2023"/>
    <x v="8"/>
    <x v="8"/>
    <x v="0"/>
    <x v="1"/>
    <x v="1"/>
  </r>
  <r>
    <x v="770"/>
    <d v="2022-06-01T12:13:53"/>
    <x v="2"/>
    <n v="37"/>
    <n v="1"/>
    <n v="4400"/>
    <x v="1"/>
    <n v="31"/>
    <n v="0"/>
    <s v="Female"/>
    <n v="0"/>
    <n v="2022"/>
    <x v="8"/>
    <x v="8"/>
    <x v="0"/>
    <x v="0"/>
    <x v="1"/>
  </r>
  <r>
    <x v="770"/>
    <d v="2023-03-24T07:55:24"/>
    <x v="0"/>
    <n v="397"/>
    <n v="5"/>
    <n v="2239"/>
    <x v="2"/>
    <n v="31"/>
    <n v="1"/>
    <s v="Female"/>
    <n v="0"/>
    <n v="2023"/>
    <x v="1"/>
    <x v="1"/>
    <x v="0"/>
    <x v="1"/>
    <x v="2"/>
  </r>
  <r>
    <x v="771"/>
    <d v="2020-01-01T22:49:01"/>
    <x v="3"/>
    <n v="180"/>
    <n v="3"/>
    <n v="4225"/>
    <x v="2"/>
    <n v="31"/>
    <n v="0"/>
    <s v="Female"/>
    <n v="0"/>
    <n v="2020"/>
    <x v="5"/>
    <x v="5"/>
    <x v="0"/>
    <x v="0"/>
    <x v="2"/>
  </r>
  <r>
    <x v="771"/>
    <d v="2022-06-07T18:45:10"/>
    <x v="2"/>
    <n v="341"/>
    <n v="4"/>
    <n v="774"/>
    <x v="3"/>
    <n v="31"/>
    <n v="0"/>
    <s v="Female"/>
    <n v="0"/>
    <n v="2022"/>
    <x v="8"/>
    <x v="8"/>
    <x v="0"/>
    <x v="0"/>
    <x v="3"/>
  </r>
  <r>
    <x v="771"/>
    <d v="2023-07-08T08:56:07"/>
    <x v="1"/>
    <n v="375"/>
    <n v="4"/>
    <n v="3728"/>
    <x v="1"/>
    <n v="31"/>
    <n v="1"/>
    <s v="Female"/>
    <n v="0"/>
    <n v="2023"/>
    <x v="7"/>
    <x v="7"/>
    <x v="0"/>
    <x v="1"/>
    <x v="1"/>
  </r>
  <r>
    <x v="772"/>
    <d v="2022-07-08T09:05:57"/>
    <x v="2"/>
    <n v="196"/>
    <n v="1"/>
    <n v="3909"/>
    <x v="0"/>
    <n v="44"/>
    <n v="0"/>
    <s v="Male"/>
    <n v="0"/>
    <n v="2022"/>
    <x v="7"/>
    <x v="7"/>
    <x v="1"/>
    <x v="0"/>
    <x v="0"/>
  </r>
  <r>
    <x v="772"/>
    <d v="2020-07-26T16:54:57"/>
    <x v="0"/>
    <n v="419"/>
    <n v="3"/>
    <n v="4780"/>
    <x v="2"/>
    <n v="44"/>
    <n v="1"/>
    <s v="Male"/>
    <n v="0"/>
    <n v="2020"/>
    <x v="7"/>
    <x v="7"/>
    <x v="1"/>
    <x v="1"/>
    <x v="2"/>
  </r>
  <r>
    <x v="773"/>
    <d v="2023-09-13T10:08:54"/>
    <x v="2"/>
    <n v="477"/>
    <n v="3"/>
    <n v="2985"/>
    <x v="0"/>
    <n v="23"/>
    <n v="0"/>
    <s v="Male"/>
    <n v="1"/>
    <n v="2023"/>
    <x v="0"/>
    <x v="0"/>
    <x v="2"/>
    <x v="0"/>
    <x v="0"/>
  </r>
  <r>
    <x v="773"/>
    <d v="2023-02-20T05:40:35"/>
    <x v="2"/>
    <n v="257"/>
    <n v="1"/>
    <n v="199"/>
    <x v="0"/>
    <n v="23"/>
    <n v="0"/>
    <s v="Male"/>
    <n v="1"/>
    <n v="2023"/>
    <x v="6"/>
    <x v="6"/>
    <x v="2"/>
    <x v="0"/>
    <x v="0"/>
  </r>
  <r>
    <x v="773"/>
    <d v="2023-01-07T18:13:59"/>
    <x v="2"/>
    <n v="479"/>
    <n v="4"/>
    <n v="4685"/>
    <x v="1"/>
    <n v="23"/>
    <n v="1"/>
    <s v="Male"/>
    <n v="1"/>
    <n v="2023"/>
    <x v="5"/>
    <x v="5"/>
    <x v="2"/>
    <x v="1"/>
    <x v="1"/>
  </r>
  <r>
    <x v="773"/>
    <d v="2020-03-30T04:58:27"/>
    <x v="3"/>
    <n v="73"/>
    <n v="3"/>
    <n v="2429"/>
    <x v="2"/>
    <n v="23"/>
    <n v="1"/>
    <s v="Male"/>
    <n v="1"/>
    <n v="2020"/>
    <x v="1"/>
    <x v="1"/>
    <x v="2"/>
    <x v="1"/>
    <x v="2"/>
  </r>
  <r>
    <x v="773"/>
    <d v="2021-07-08T11:30:59"/>
    <x v="1"/>
    <n v="201"/>
    <n v="1"/>
    <n v="2502"/>
    <x v="2"/>
    <n v="23"/>
    <n v="1"/>
    <s v="Male"/>
    <n v="1"/>
    <n v="2021"/>
    <x v="7"/>
    <x v="7"/>
    <x v="2"/>
    <x v="1"/>
    <x v="2"/>
  </r>
  <r>
    <x v="773"/>
    <d v="2021-04-02T11:47:30"/>
    <x v="3"/>
    <n v="461"/>
    <n v="3"/>
    <n v="2741"/>
    <x v="1"/>
    <n v="23"/>
    <n v="1"/>
    <s v="Male"/>
    <n v="1"/>
    <n v="2021"/>
    <x v="4"/>
    <x v="4"/>
    <x v="2"/>
    <x v="1"/>
    <x v="1"/>
  </r>
  <r>
    <x v="773"/>
    <d v="2022-10-22T15:10:47"/>
    <x v="0"/>
    <n v="44"/>
    <n v="3"/>
    <n v="2592"/>
    <x v="3"/>
    <n v="23"/>
    <n v="0"/>
    <s v="Male"/>
    <n v="1"/>
    <n v="2022"/>
    <x v="11"/>
    <x v="11"/>
    <x v="2"/>
    <x v="0"/>
    <x v="3"/>
  </r>
  <r>
    <x v="773"/>
    <d v="2021-09-03T00:34:59"/>
    <x v="1"/>
    <n v="178"/>
    <n v="3"/>
    <n v="3657"/>
    <x v="0"/>
    <n v="23"/>
    <n v="1"/>
    <s v="Male"/>
    <n v="1"/>
    <n v="2021"/>
    <x v="0"/>
    <x v="0"/>
    <x v="2"/>
    <x v="1"/>
    <x v="0"/>
  </r>
  <r>
    <x v="773"/>
    <d v="2022-12-30T03:05:19"/>
    <x v="2"/>
    <n v="338"/>
    <n v="4"/>
    <n v="3842"/>
    <x v="0"/>
    <n v="23"/>
    <n v="0"/>
    <s v="Male"/>
    <n v="1"/>
    <n v="2022"/>
    <x v="9"/>
    <x v="9"/>
    <x v="2"/>
    <x v="0"/>
    <x v="0"/>
  </r>
  <r>
    <x v="774"/>
    <d v="2022-07-05T21:16:09"/>
    <x v="2"/>
    <n v="296"/>
    <n v="1"/>
    <n v="4661"/>
    <x v="1"/>
    <n v="70"/>
    <n v="0"/>
    <s v="Male"/>
    <n v="0"/>
    <n v="2022"/>
    <x v="7"/>
    <x v="7"/>
    <x v="3"/>
    <x v="0"/>
    <x v="1"/>
  </r>
  <r>
    <x v="774"/>
    <d v="2021-08-09T01:09:00"/>
    <x v="2"/>
    <n v="16"/>
    <n v="5"/>
    <n v="4730"/>
    <x v="0"/>
    <n v="70"/>
    <n v="0"/>
    <s v="Male"/>
    <n v="0"/>
    <n v="2021"/>
    <x v="10"/>
    <x v="10"/>
    <x v="3"/>
    <x v="0"/>
    <x v="0"/>
  </r>
  <r>
    <x v="774"/>
    <d v="2021-10-20T15:45:20"/>
    <x v="2"/>
    <n v="326"/>
    <n v="2"/>
    <n v="3458"/>
    <x v="0"/>
    <n v="70"/>
    <n v="0"/>
    <s v="Male"/>
    <n v="0"/>
    <n v="2021"/>
    <x v="11"/>
    <x v="11"/>
    <x v="3"/>
    <x v="0"/>
    <x v="0"/>
  </r>
  <r>
    <x v="774"/>
    <d v="2022-06-13T17:14:47"/>
    <x v="2"/>
    <n v="455"/>
    <n v="1"/>
    <n v="1894"/>
    <x v="2"/>
    <n v="70"/>
    <n v="0"/>
    <s v="Male"/>
    <n v="0"/>
    <n v="2022"/>
    <x v="8"/>
    <x v="8"/>
    <x v="3"/>
    <x v="0"/>
    <x v="2"/>
  </r>
  <r>
    <x v="774"/>
    <d v="2022-07-20T18:30:05"/>
    <x v="1"/>
    <n v="431"/>
    <n v="2"/>
    <n v="1309"/>
    <x v="1"/>
    <n v="70"/>
    <n v="0"/>
    <s v="Male"/>
    <n v="0"/>
    <n v="2022"/>
    <x v="7"/>
    <x v="7"/>
    <x v="3"/>
    <x v="0"/>
    <x v="1"/>
  </r>
  <r>
    <x v="774"/>
    <d v="2021-04-10T02:34:34"/>
    <x v="3"/>
    <n v="166"/>
    <n v="3"/>
    <n v="4313"/>
    <x v="0"/>
    <n v="70"/>
    <n v="1"/>
    <s v="Male"/>
    <n v="0"/>
    <n v="2021"/>
    <x v="4"/>
    <x v="4"/>
    <x v="3"/>
    <x v="1"/>
    <x v="0"/>
  </r>
  <r>
    <x v="774"/>
    <d v="2023-08-25T03:39:51"/>
    <x v="3"/>
    <n v="265"/>
    <n v="3"/>
    <n v="4888"/>
    <x v="2"/>
    <n v="70"/>
    <n v="1"/>
    <s v="Male"/>
    <n v="0"/>
    <n v="2023"/>
    <x v="10"/>
    <x v="10"/>
    <x v="3"/>
    <x v="1"/>
    <x v="2"/>
  </r>
  <r>
    <x v="775"/>
    <d v="2020-11-30T12:20:10"/>
    <x v="2"/>
    <n v="45"/>
    <n v="4"/>
    <n v="5130"/>
    <x v="1"/>
    <n v="51"/>
    <n v="0"/>
    <s v="Male"/>
    <n v="0"/>
    <n v="2020"/>
    <x v="3"/>
    <x v="3"/>
    <x v="1"/>
    <x v="0"/>
    <x v="1"/>
  </r>
  <r>
    <x v="775"/>
    <d v="2023-02-26T21:11:02"/>
    <x v="2"/>
    <n v="159"/>
    <n v="3"/>
    <n v="3177"/>
    <x v="2"/>
    <n v="51"/>
    <n v="1"/>
    <s v="Male"/>
    <n v="0"/>
    <n v="2023"/>
    <x v="6"/>
    <x v="6"/>
    <x v="1"/>
    <x v="1"/>
    <x v="2"/>
  </r>
  <r>
    <x v="775"/>
    <d v="2022-10-09T07:46:44"/>
    <x v="0"/>
    <n v="172"/>
    <n v="3"/>
    <n v="4367"/>
    <x v="1"/>
    <n v="51"/>
    <n v="0"/>
    <s v="Male"/>
    <n v="0"/>
    <n v="2022"/>
    <x v="11"/>
    <x v="11"/>
    <x v="1"/>
    <x v="0"/>
    <x v="1"/>
  </r>
  <r>
    <x v="775"/>
    <d v="2022-10-07T07:35:44"/>
    <x v="2"/>
    <n v="491"/>
    <n v="3"/>
    <n v="5207"/>
    <x v="3"/>
    <n v="51"/>
    <n v="1"/>
    <s v="Male"/>
    <n v="0"/>
    <n v="2022"/>
    <x v="11"/>
    <x v="11"/>
    <x v="1"/>
    <x v="1"/>
    <x v="3"/>
  </r>
  <r>
    <x v="775"/>
    <d v="2022-04-11T15:05:40"/>
    <x v="2"/>
    <n v="46"/>
    <n v="4"/>
    <n v="4961"/>
    <x v="1"/>
    <n v="51"/>
    <n v="0"/>
    <s v="Male"/>
    <n v="0"/>
    <n v="2022"/>
    <x v="4"/>
    <x v="4"/>
    <x v="1"/>
    <x v="0"/>
    <x v="1"/>
  </r>
  <r>
    <x v="776"/>
    <d v="2020-10-11T08:34:23"/>
    <x v="2"/>
    <n v="456"/>
    <n v="1"/>
    <n v="1999"/>
    <x v="1"/>
    <n v="42"/>
    <n v="0"/>
    <s v="Male"/>
    <n v="0"/>
    <n v="2020"/>
    <x v="11"/>
    <x v="11"/>
    <x v="1"/>
    <x v="0"/>
    <x v="1"/>
  </r>
  <r>
    <x v="776"/>
    <d v="2023-02-22T06:34:45"/>
    <x v="2"/>
    <n v="296"/>
    <n v="1"/>
    <n v="3740"/>
    <x v="1"/>
    <n v="42"/>
    <n v="0"/>
    <s v="Male"/>
    <n v="0"/>
    <n v="2023"/>
    <x v="6"/>
    <x v="6"/>
    <x v="1"/>
    <x v="0"/>
    <x v="1"/>
  </r>
  <r>
    <x v="776"/>
    <d v="2022-06-09T14:49:48"/>
    <x v="1"/>
    <n v="322"/>
    <n v="1"/>
    <n v="3475"/>
    <x v="1"/>
    <n v="42"/>
    <n v="0"/>
    <s v="Male"/>
    <n v="0"/>
    <n v="2022"/>
    <x v="8"/>
    <x v="8"/>
    <x v="1"/>
    <x v="0"/>
    <x v="1"/>
  </r>
  <r>
    <x v="776"/>
    <d v="2023-04-05T15:56:55"/>
    <x v="0"/>
    <n v="274"/>
    <n v="1"/>
    <n v="911"/>
    <x v="2"/>
    <n v="42"/>
    <n v="1"/>
    <s v="Male"/>
    <n v="0"/>
    <n v="2023"/>
    <x v="4"/>
    <x v="4"/>
    <x v="1"/>
    <x v="1"/>
    <x v="2"/>
  </r>
  <r>
    <x v="777"/>
    <d v="2021-05-13T16:48:32"/>
    <x v="3"/>
    <n v="154"/>
    <n v="1"/>
    <n v="3991"/>
    <x v="2"/>
    <n v="65"/>
    <n v="1"/>
    <s v="Male"/>
    <n v="0"/>
    <n v="2021"/>
    <x v="2"/>
    <x v="2"/>
    <x v="3"/>
    <x v="1"/>
    <x v="2"/>
  </r>
  <r>
    <x v="777"/>
    <d v="2022-05-18T03:20:02"/>
    <x v="3"/>
    <n v="53"/>
    <n v="2"/>
    <n v="3459"/>
    <x v="1"/>
    <n v="65"/>
    <n v="0"/>
    <s v="Male"/>
    <n v="0"/>
    <n v="2022"/>
    <x v="2"/>
    <x v="2"/>
    <x v="3"/>
    <x v="0"/>
    <x v="1"/>
  </r>
  <r>
    <x v="777"/>
    <d v="2022-08-27T22:56:04"/>
    <x v="2"/>
    <n v="51"/>
    <n v="4"/>
    <n v="3587"/>
    <x v="0"/>
    <n v="65"/>
    <n v="0"/>
    <s v="Male"/>
    <n v="0"/>
    <n v="2022"/>
    <x v="10"/>
    <x v="10"/>
    <x v="3"/>
    <x v="0"/>
    <x v="0"/>
  </r>
  <r>
    <x v="778"/>
    <d v="2021-02-04T13:05:59"/>
    <x v="0"/>
    <n v="32"/>
    <n v="4"/>
    <n v="2589"/>
    <x v="2"/>
    <n v="65"/>
    <n v="0"/>
    <s v="Female"/>
    <n v="0"/>
    <n v="2021"/>
    <x v="6"/>
    <x v="6"/>
    <x v="3"/>
    <x v="0"/>
    <x v="2"/>
  </r>
  <r>
    <x v="778"/>
    <d v="2022-01-10T06:54:55"/>
    <x v="0"/>
    <n v="184"/>
    <n v="1"/>
    <n v="2457"/>
    <x v="0"/>
    <n v="65"/>
    <n v="1"/>
    <s v="Female"/>
    <n v="0"/>
    <n v="2022"/>
    <x v="5"/>
    <x v="5"/>
    <x v="3"/>
    <x v="1"/>
    <x v="0"/>
  </r>
  <r>
    <x v="778"/>
    <d v="2022-02-13T15:11:07"/>
    <x v="0"/>
    <n v="319"/>
    <n v="2"/>
    <n v="2266"/>
    <x v="1"/>
    <n v="65"/>
    <n v="1"/>
    <s v="Female"/>
    <n v="0"/>
    <n v="2022"/>
    <x v="6"/>
    <x v="6"/>
    <x v="3"/>
    <x v="1"/>
    <x v="1"/>
  </r>
  <r>
    <x v="778"/>
    <d v="2022-04-01T01:53:43"/>
    <x v="3"/>
    <n v="42"/>
    <n v="3"/>
    <n v="2877"/>
    <x v="1"/>
    <n v="65"/>
    <n v="1"/>
    <s v="Female"/>
    <n v="0"/>
    <n v="2022"/>
    <x v="4"/>
    <x v="4"/>
    <x v="3"/>
    <x v="1"/>
    <x v="1"/>
  </r>
  <r>
    <x v="778"/>
    <d v="2023-06-14T12:10:56"/>
    <x v="3"/>
    <n v="33"/>
    <n v="1"/>
    <n v="4263"/>
    <x v="0"/>
    <n v="65"/>
    <n v="0"/>
    <s v="Female"/>
    <n v="0"/>
    <n v="2023"/>
    <x v="8"/>
    <x v="8"/>
    <x v="3"/>
    <x v="0"/>
    <x v="0"/>
  </r>
  <r>
    <x v="778"/>
    <d v="2021-04-09T16:47:25"/>
    <x v="0"/>
    <n v="368"/>
    <n v="5"/>
    <n v="3726"/>
    <x v="1"/>
    <n v="65"/>
    <n v="0"/>
    <s v="Female"/>
    <n v="0"/>
    <n v="2021"/>
    <x v="4"/>
    <x v="4"/>
    <x v="3"/>
    <x v="0"/>
    <x v="1"/>
  </r>
  <r>
    <x v="778"/>
    <d v="2022-12-27T05:45:16"/>
    <x v="0"/>
    <n v="151"/>
    <n v="1"/>
    <n v="2396"/>
    <x v="1"/>
    <n v="65"/>
    <n v="0"/>
    <s v="Female"/>
    <n v="0"/>
    <n v="2022"/>
    <x v="9"/>
    <x v="9"/>
    <x v="3"/>
    <x v="0"/>
    <x v="1"/>
  </r>
  <r>
    <x v="778"/>
    <d v="2021-02-17T03:03:27"/>
    <x v="1"/>
    <n v="492"/>
    <n v="5"/>
    <n v="4160"/>
    <x v="1"/>
    <n v="65"/>
    <n v="0"/>
    <s v="Female"/>
    <n v="0"/>
    <n v="2021"/>
    <x v="6"/>
    <x v="6"/>
    <x v="3"/>
    <x v="0"/>
    <x v="1"/>
  </r>
  <r>
    <x v="778"/>
    <d v="2020-07-14T21:31:44"/>
    <x v="1"/>
    <n v="17"/>
    <n v="1"/>
    <n v="2395"/>
    <x v="0"/>
    <n v="65"/>
    <n v="1"/>
    <s v="Female"/>
    <n v="0"/>
    <n v="2020"/>
    <x v="7"/>
    <x v="7"/>
    <x v="3"/>
    <x v="1"/>
    <x v="0"/>
  </r>
  <r>
    <x v="778"/>
    <d v="2022-05-04T11:44:50"/>
    <x v="2"/>
    <n v="123"/>
    <n v="3"/>
    <n v="1577"/>
    <x v="2"/>
    <n v="65"/>
    <n v="1"/>
    <s v="Female"/>
    <n v="0"/>
    <n v="2022"/>
    <x v="2"/>
    <x v="2"/>
    <x v="3"/>
    <x v="1"/>
    <x v="2"/>
  </r>
  <r>
    <x v="778"/>
    <d v="2022-12-19T02:04:26"/>
    <x v="3"/>
    <n v="256"/>
    <n v="4"/>
    <n v="2492"/>
    <x v="3"/>
    <n v="65"/>
    <n v="0"/>
    <s v="Female"/>
    <n v="0"/>
    <n v="2022"/>
    <x v="9"/>
    <x v="9"/>
    <x v="3"/>
    <x v="0"/>
    <x v="3"/>
  </r>
  <r>
    <x v="779"/>
    <d v="2023-01-20T20:38:00"/>
    <x v="3"/>
    <n v="174"/>
    <n v="2"/>
    <n v="4471"/>
    <x v="0"/>
    <n v="68"/>
    <n v="1"/>
    <s v="Male"/>
    <n v="0"/>
    <n v="2023"/>
    <x v="5"/>
    <x v="5"/>
    <x v="3"/>
    <x v="1"/>
    <x v="0"/>
  </r>
  <r>
    <x v="779"/>
    <d v="2020-01-31T07:40:46"/>
    <x v="0"/>
    <n v="10"/>
    <n v="5"/>
    <n v="4012"/>
    <x v="0"/>
    <n v="68"/>
    <n v="0"/>
    <s v="Male"/>
    <n v="0"/>
    <n v="2020"/>
    <x v="5"/>
    <x v="5"/>
    <x v="3"/>
    <x v="0"/>
    <x v="0"/>
  </r>
  <r>
    <x v="779"/>
    <d v="2022-02-19T13:16:22"/>
    <x v="2"/>
    <n v="347"/>
    <n v="2"/>
    <n v="3594"/>
    <x v="1"/>
    <n v="68"/>
    <n v="0"/>
    <s v="Male"/>
    <n v="0"/>
    <n v="2022"/>
    <x v="6"/>
    <x v="6"/>
    <x v="3"/>
    <x v="0"/>
    <x v="1"/>
  </r>
  <r>
    <x v="779"/>
    <d v="2021-03-26T09:23:36"/>
    <x v="1"/>
    <n v="14"/>
    <n v="1"/>
    <n v="5216"/>
    <x v="0"/>
    <n v="68"/>
    <n v="1"/>
    <s v="Male"/>
    <n v="0"/>
    <n v="2021"/>
    <x v="1"/>
    <x v="1"/>
    <x v="3"/>
    <x v="1"/>
    <x v="0"/>
  </r>
  <r>
    <x v="779"/>
    <d v="2022-09-16T17:01:46"/>
    <x v="2"/>
    <n v="436"/>
    <n v="2"/>
    <n v="2184"/>
    <x v="0"/>
    <n v="68"/>
    <n v="1"/>
    <s v="Male"/>
    <n v="0"/>
    <n v="2022"/>
    <x v="0"/>
    <x v="0"/>
    <x v="3"/>
    <x v="1"/>
    <x v="0"/>
  </r>
  <r>
    <x v="779"/>
    <d v="2021-10-04T23:16:36"/>
    <x v="2"/>
    <n v="229"/>
    <n v="5"/>
    <n v="2769"/>
    <x v="2"/>
    <n v="68"/>
    <n v="0"/>
    <s v="Male"/>
    <n v="0"/>
    <n v="2021"/>
    <x v="11"/>
    <x v="11"/>
    <x v="3"/>
    <x v="0"/>
    <x v="2"/>
  </r>
  <r>
    <x v="779"/>
    <d v="2021-07-31T20:17:56"/>
    <x v="0"/>
    <n v="254"/>
    <n v="5"/>
    <n v="3964"/>
    <x v="0"/>
    <n v="68"/>
    <n v="1"/>
    <s v="Male"/>
    <n v="0"/>
    <n v="2021"/>
    <x v="7"/>
    <x v="7"/>
    <x v="3"/>
    <x v="1"/>
    <x v="0"/>
  </r>
  <r>
    <x v="779"/>
    <d v="2022-09-04T23:34:43"/>
    <x v="3"/>
    <n v="441"/>
    <n v="2"/>
    <n v="4752"/>
    <x v="1"/>
    <n v="68"/>
    <n v="0"/>
    <s v="Male"/>
    <n v="0"/>
    <n v="2022"/>
    <x v="0"/>
    <x v="0"/>
    <x v="3"/>
    <x v="0"/>
    <x v="1"/>
  </r>
  <r>
    <x v="780"/>
    <d v="2023-06-11T22:37:42"/>
    <x v="1"/>
    <n v="443"/>
    <n v="3"/>
    <n v="2468"/>
    <x v="0"/>
    <n v="33"/>
    <n v="1"/>
    <s v="Female"/>
    <n v="0"/>
    <n v="2023"/>
    <x v="8"/>
    <x v="8"/>
    <x v="0"/>
    <x v="1"/>
    <x v="0"/>
  </r>
  <r>
    <x v="780"/>
    <d v="2022-07-13T18:23:04"/>
    <x v="3"/>
    <n v="227"/>
    <n v="5"/>
    <n v="2751"/>
    <x v="1"/>
    <n v="33"/>
    <n v="0"/>
    <s v="Female"/>
    <n v="0"/>
    <n v="2022"/>
    <x v="7"/>
    <x v="7"/>
    <x v="0"/>
    <x v="0"/>
    <x v="1"/>
  </r>
  <r>
    <x v="780"/>
    <d v="2023-02-21T16:07:59"/>
    <x v="2"/>
    <n v="321"/>
    <n v="3"/>
    <n v="5000"/>
    <x v="0"/>
    <n v="33"/>
    <n v="0"/>
    <s v="Female"/>
    <n v="0"/>
    <n v="2023"/>
    <x v="6"/>
    <x v="6"/>
    <x v="0"/>
    <x v="0"/>
    <x v="0"/>
  </r>
  <r>
    <x v="780"/>
    <d v="2022-10-04T16:25:18"/>
    <x v="1"/>
    <n v="166"/>
    <n v="1"/>
    <n v="2916"/>
    <x v="3"/>
    <n v="33"/>
    <n v="0"/>
    <s v="Female"/>
    <n v="0"/>
    <n v="2022"/>
    <x v="11"/>
    <x v="11"/>
    <x v="0"/>
    <x v="0"/>
    <x v="3"/>
  </r>
  <r>
    <x v="780"/>
    <d v="2021-04-03T13:33:40"/>
    <x v="0"/>
    <n v="33"/>
    <n v="5"/>
    <n v="1363"/>
    <x v="2"/>
    <n v="33"/>
    <n v="0"/>
    <s v="Female"/>
    <n v="0"/>
    <n v="2021"/>
    <x v="4"/>
    <x v="4"/>
    <x v="0"/>
    <x v="0"/>
    <x v="2"/>
  </r>
  <r>
    <x v="780"/>
    <d v="2020-09-27T15:05:37"/>
    <x v="3"/>
    <n v="149"/>
    <n v="3"/>
    <n v="4757"/>
    <x v="1"/>
    <n v="33"/>
    <n v="0"/>
    <s v="Female"/>
    <n v="0"/>
    <n v="2020"/>
    <x v="0"/>
    <x v="0"/>
    <x v="0"/>
    <x v="0"/>
    <x v="1"/>
  </r>
  <r>
    <x v="780"/>
    <d v="2023-06-05T10:12:11"/>
    <x v="0"/>
    <n v="259"/>
    <n v="3"/>
    <n v="2767"/>
    <x v="0"/>
    <n v="33"/>
    <n v="0"/>
    <s v="Female"/>
    <n v="0"/>
    <n v="2023"/>
    <x v="8"/>
    <x v="8"/>
    <x v="0"/>
    <x v="0"/>
    <x v="0"/>
  </r>
  <r>
    <x v="780"/>
    <d v="2022-09-29T18:31:20"/>
    <x v="3"/>
    <n v="247"/>
    <n v="3"/>
    <n v="185"/>
    <x v="3"/>
    <n v="33"/>
    <n v="1"/>
    <s v="Female"/>
    <n v="0"/>
    <n v="2022"/>
    <x v="0"/>
    <x v="0"/>
    <x v="0"/>
    <x v="1"/>
    <x v="3"/>
  </r>
  <r>
    <x v="780"/>
    <d v="2022-09-15T11:05:35"/>
    <x v="3"/>
    <n v="86"/>
    <n v="2"/>
    <n v="3660"/>
    <x v="1"/>
    <n v="33"/>
    <n v="0"/>
    <s v="Female"/>
    <n v="0"/>
    <n v="2022"/>
    <x v="0"/>
    <x v="0"/>
    <x v="0"/>
    <x v="0"/>
    <x v="1"/>
  </r>
  <r>
    <x v="781"/>
    <d v="2023-01-04T04:56:58"/>
    <x v="3"/>
    <n v="281"/>
    <n v="3"/>
    <n v="2144"/>
    <x v="3"/>
    <n v="39"/>
    <n v="1"/>
    <s v="Male"/>
    <n v="0"/>
    <n v="2023"/>
    <x v="5"/>
    <x v="5"/>
    <x v="0"/>
    <x v="1"/>
    <x v="3"/>
  </r>
  <r>
    <x v="781"/>
    <d v="2023-06-16T13:04:37"/>
    <x v="2"/>
    <n v="83"/>
    <n v="5"/>
    <n v="5042"/>
    <x v="0"/>
    <n v="39"/>
    <n v="0"/>
    <s v="Male"/>
    <n v="0"/>
    <n v="2023"/>
    <x v="8"/>
    <x v="8"/>
    <x v="0"/>
    <x v="0"/>
    <x v="0"/>
  </r>
  <r>
    <x v="782"/>
    <d v="2020-01-02T22:03:14"/>
    <x v="1"/>
    <n v="11"/>
    <n v="4"/>
    <n v="2362"/>
    <x v="1"/>
    <n v="26"/>
    <n v="0"/>
    <s v="Female"/>
    <n v="0"/>
    <n v="2020"/>
    <x v="5"/>
    <x v="5"/>
    <x v="0"/>
    <x v="0"/>
    <x v="1"/>
  </r>
  <r>
    <x v="782"/>
    <d v="2020-02-29T09:47:24"/>
    <x v="2"/>
    <n v="245"/>
    <n v="1"/>
    <n v="5046"/>
    <x v="1"/>
    <n v="26"/>
    <n v="1"/>
    <s v="Female"/>
    <n v="0"/>
    <n v="2020"/>
    <x v="6"/>
    <x v="6"/>
    <x v="0"/>
    <x v="1"/>
    <x v="1"/>
  </r>
  <r>
    <x v="782"/>
    <d v="2020-08-06T03:44:52"/>
    <x v="3"/>
    <n v="131"/>
    <n v="3"/>
    <n v="585"/>
    <x v="0"/>
    <n v="26"/>
    <n v="0"/>
    <s v="Female"/>
    <n v="0"/>
    <n v="2020"/>
    <x v="10"/>
    <x v="10"/>
    <x v="0"/>
    <x v="0"/>
    <x v="0"/>
  </r>
  <r>
    <x v="783"/>
    <d v="2020-12-28T16:37:30"/>
    <x v="1"/>
    <n v="286"/>
    <n v="3"/>
    <n v="3933"/>
    <x v="1"/>
    <n v="49"/>
    <n v="0"/>
    <s v="Female"/>
    <n v="0"/>
    <n v="2020"/>
    <x v="9"/>
    <x v="9"/>
    <x v="1"/>
    <x v="0"/>
    <x v="1"/>
  </r>
  <r>
    <x v="783"/>
    <d v="2023-01-13T18:51:34"/>
    <x v="1"/>
    <n v="90"/>
    <n v="3"/>
    <n v="3078"/>
    <x v="0"/>
    <n v="49"/>
    <n v="0"/>
    <s v="Female"/>
    <n v="0"/>
    <n v="2023"/>
    <x v="5"/>
    <x v="5"/>
    <x v="1"/>
    <x v="0"/>
    <x v="0"/>
  </r>
  <r>
    <x v="783"/>
    <d v="2020-06-07T01:02:29"/>
    <x v="3"/>
    <n v="292"/>
    <n v="5"/>
    <n v="5216"/>
    <x v="0"/>
    <n v="49"/>
    <n v="0"/>
    <s v="Female"/>
    <n v="0"/>
    <n v="2020"/>
    <x v="8"/>
    <x v="8"/>
    <x v="1"/>
    <x v="0"/>
    <x v="0"/>
  </r>
  <r>
    <x v="783"/>
    <d v="2022-12-02T02:28:33"/>
    <x v="0"/>
    <n v="94"/>
    <n v="1"/>
    <n v="4157"/>
    <x v="0"/>
    <n v="49"/>
    <n v="0"/>
    <s v="Female"/>
    <n v="0"/>
    <n v="2022"/>
    <x v="9"/>
    <x v="9"/>
    <x v="1"/>
    <x v="0"/>
    <x v="0"/>
  </r>
  <r>
    <x v="784"/>
    <d v="2022-12-05T03:30:25"/>
    <x v="0"/>
    <n v="438"/>
    <n v="3"/>
    <n v="4611"/>
    <x v="1"/>
    <n v="24"/>
    <n v="0"/>
    <s v="Male"/>
    <n v="1"/>
    <n v="2022"/>
    <x v="9"/>
    <x v="9"/>
    <x v="2"/>
    <x v="0"/>
    <x v="1"/>
  </r>
  <r>
    <x v="784"/>
    <d v="2021-04-29T21:22:56"/>
    <x v="1"/>
    <n v="479"/>
    <n v="5"/>
    <n v="2606"/>
    <x v="2"/>
    <n v="24"/>
    <n v="0"/>
    <s v="Male"/>
    <n v="1"/>
    <n v="2021"/>
    <x v="4"/>
    <x v="4"/>
    <x v="2"/>
    <x v="0"/>
    <x v="2"/>
  </r>
  <r>
    <x v="784"/>
    <d v="2021-09-27T07:07:46"/>
    <x v="1"/>
    <n v="183"/>
    <n v="1"/>
    <n v="2303"/>
    <x v="0"/>
    <n v="24"/>
    <n v="0"/>
    <s v="Male"/>
    <n v="1"/>
    <n v="2021"/>
    <x v="0"/>
    <x v="0"/>
    <x v="2"/>
    <x v="0"/>
    <x v="0"/>
  </r>
  <r>
    <x v="784"/>
    <d v="2023-02-25T14:52:42"/>
    <x v="0"/>
    <n v="451"/>
    <n v="3"/>
    <n v="3335"/>
    <x v="0"/>
    <n v="24"/>
    <n v="1"/>
    <s v="Male"/>
    <n v="1"/>
    <n v="2023"/>
    <x v="6"/>
    <x v="6"/>
    <x v="2"/>
    <x v="1"/>
    <x v="0"/>
  </r>
  <r>
    <x v="784"/>
    <d v="2021-04-27T10:48:09"/>
    <x v="2"/>
    <n v="90"/>
    <n v="2"/>
    <n v="1096"/>
    <x v="0"/>
    <n v="24"/>
    <n v="1"/>
    <s v="Male"/>
    <n v="1"/>
    <n v="2021"/>
    <x v="4"/>
    <x v="4"/>
    <x v="2"/>
    <x v="1"/>
    <x v="0"/>
  </r>
  <r>
    <x v="784"/>
    <d v="2023-05-20T14:56:45"/>
    <x v="3"/>
    <n v="227"/>
    <n v="1"/>
    <n v="716"/>
    <x v="0"/>
    <n v="24"/>
    <n v="0"/>
    <s v="Male"/>
    <n v="1"/>
    <n v="2023"/>
    <x v="2"/>
    <x v="2"/>
    <x v="2"/>
    <x v="0"/>
    <x v="0"/>
  </r>
  <r>
    <x v="785"/>
    <d v="2023-03-29T18:31:23"/>
    <x v="1"/>
    <n v="490"/>
    <n v="3"/>
    <n v="1900"/>
    <x v="0"/>
    <n v="61"/>
    <n v="0"/>
    <s v="Male"/>
    <n v="1"/>
    <n v="2023"/>
    <x v="1"/>
    <x v="1"/>
    <x v="3"/>
    <x v="0"/>
    <x v="0"/>
  </r>
  <r>
    <x v="785"/>
    <d v="2023-03-28T04:19:38"/>
    <x v="2"/>
    <n v="403"/>
    <n v="3"/>
    <n v="3475"/>
    <x v="2"/>
    <n v="61"/>
    <n v="0"/>
    <s v="Male"/>
    <n v="1"/>
    <n v="2023"/>
    <x v="1"/>
    <x v="1"/>
    <x v="3"/>
    <x v="0"/>
    <x v="2"/>
  </r>
  <r>
    <x v="785"/>
    <d v="2022-09-02T15:30:55"/>
    <x v="2"/>
    <n v="207"/>
    <n v="5"/>
    <n v="1854"/>
    <x v="0"/>
    <n v="61"/>
    <n v="0"/>
    <s v="Male"/>
    <n v="1"/>
    <n v="2022"/>
    <x v="0"/>
    <x v="0"/>
    <x v="3"/>
    <x v="0"/>
    <x v="0"/>
  </r>
  <r>
    <x v="785"/>
    <d v="2021-01-24T06:18:27"/>
    <x v="3"/>
    <n v="49"/>
    <n v="2"/>
    <n v="3841"/>
    <x v="2"/>
    <n v="61"/>
    <n v="0"/>
    <s v="Male"/>
    <n v="1"/>
    <n v="2021"/>
    <x v="5"/>
    <x v="5"/>
    <x v="3"/>
    <x v="0"/>
    <x v="2"/>
  </r>
  <r>
    <x v="785"/>
    <d v="2021-06-27T07:18:33"/>
    <x v="3"/>
    <n v="74"/>
    <n v="1"/>
    <n v="1553"/>
    <x v="0"/>
    <n v="61"/>
    <n v="0"/>
    <s v="Male"/>
    <n v="1"/>
    <n v="2021"/>
    <x v="8"/>
    <x v="8"/>
    <x v="3"/>
    <x v="0"/>
    <x v="0"/>
  </r>
  <r>
    <x v="786"/>
    <d v="2020-12-11T16:39:43"/>
    <x v="3"/>
    <n v="441"/>
    <n v="3"/>
    <n v="422"/>
    <x v="1"/>
    <n v="34"/>
    <n v="1"/>
    <s v="Female"/>
    <n v="1"/>
    <n v="2020"/>
    <x v="9"/>
    <x v="9"/>
    <x v="0"/>
    <x v="1"/>
    <x v="1"/>
  </r>
  <r>
    <x v="786"/>
    <d v="2020-01-18T15:58:54"/>
    <x v="0"/>
    <n v="142"/>
    <n v="3"/>
    <n v="1636"/>
    <x v="3"/>
    <n v="34"/>
    <n v="1"/>
    <s v="Female"/>
    <n v="1"/>
    <n v="2020"/>
    <x v="5"/>
    <x v="5"/>
    <x v="0"/>
    <x v="1"/>
    <x v="3"/>
  </r>
  <r>
    <x v="786"/>
    <d v="2022-02-11T09:58:05"/>
    <x v="2"/>
    <n v="210"/>
    <n v="2"/>
    <n v="4641"/>
    <x v="0"/>
    <n v="34"/>
    <n v="0"/>
    <s v="Female"/>
    <n v="1"/>
    <n v="2022"/>
    <x v="6"/>
    <x v="6"/>
    <x v="0"/>
    <x v="0"/>
    <x v="0"/>
  </r>
  <r>
    <x v="786"/>
    <d v="2022-07-31T04:24:50"/>
    <x v="3"/>
    <n v="474"/>
    <n v="1"/>
    <n v="4891"/>
    <x v="0"/>
    <n v="34"/>
    <n v="0"/>
    <s v="Female"/>
    <n v="1"/>
    <n v="2022"/>
    <x v="7"/>
    <x v="7"/>
    <x v="0"/>
    <x v="0"/>
    <x v="0"/>
  </r>
  <r>
    <x v="786"/>
    <d v="2022-07-12T02:49:59"/>
    <x v="1"/>
    <n v="373"/>
    <n v="5"/>
    <n v="470"/>
    <x v="3"/>
    <n v="34"/>
    <n v="0"/>
    <s v="Female"/>
    <n v="1"/>
    <n v="2022"/>
    <x v="7"/>
    <x v="7"/>
    <x v="0"/>
    <x v="0"/>
    <x v="3"/>
  </r>
  <r>
    <x v="786"/>
    <d v="2023-09-09T00:54:16"/>
    <x v="2"/>
    <n v="404"/>
    <n v="1"/>
    <n v="719"/>
    <x v="0"/>
    <n v="34"/>
    <n v="0"/>
    <s v="Female"/>
    <n v="1"/>
    <n v="2023"/>
    <x v="0"/>
    <x v="0"/>
    <x v="0"/>
    <x v="0"/>
    <x v="0"/>
  </r>
  <r>
    <x v="787"/>
    <d v="2023-03-19T06:19:59"/>
    <x v="1"/>
    <n v="378"/>
    <n v="2"/>
    <n v="1730"/>
    <x v="0"/>
    <n v="57"/>
    <n v="0"/>
    <s v="Male"/>
    <n v="0"/>
    <n v="2023"/>
    <x v="1"/>
    <x v="1"/>
    <x v="1"/>
    <x v="0"/>
    <x v="0"/>
  </r>
  <r>
    <x v="787"/>
    <d v="2023-05-31T16:00:07"/>
    <x v="2"/>
    <n v="250"/>
    <n v="5"/>
    <n v="941"/>
    <x v="0"/>
    <n v="57"/>
    <n v="1"/>
    <s v="Male"/>
    <n v="0"/>
    <n v="2023"/>
    <x v="2"/>
    <x v="2"/>
    <x v="1"/>
    <x v="1"/>
    <x v="0"/>
  </r>
  <r>
    <x v="787"/>
    <d v="2020-03-09T08:58:22"/>
    <x v="1"/>
    <n v="121"/>
    <n v="5"/>
    <n v="1186"/>
    <x v="0"/>
    <n v="57"/>
    <n v="0"/>
    <s v="Male"/>
    <n v="0"/>
    <n v="2020"/>
    <x v="1"/>
    <x v="1"/>
    <x v="1"/>
    <x v="0"/>
    <x v="0"/>
  </r>
  <r>
    <x v="788"/>
    <d v="2021-08-03T21:37:28"/>
    <x v="3"/>
    <n v="187"/>
    <n v="1"/>
    <n v="2275"/>
    <x v="2"/>
    <n v="63"/>
    <n v="1"/>
    <s v="Male"/>
    <n v="0"/>
    <n v="2021"/>
    <x v="10"/>
    <x v="10"/>
    <x v="3"/>
    <x v="1"/>
    <x v="2"/>
  </r>
  <r>
    <x v="788"/>
    <d v="2020-10-08T13:50:13"/>
    <x v="3"/>
    <n v="368"/>
    <n v="3"/>
    <n v="640"/>
    <x v="2"/>
    <n v="63"/>
    <n v="1"/>
    <s v="Male"/>
    <n v="0"/>
    <n v="2020"/>
    <x v="11"/>
    <x v="11"/>
    <x v="3"/>
    <x v="1"/>
    <x v="2"/>
  </r>
  <r>
    <x v="788"/>
    <d v="2021-10-02T09:01:13"/>
    <x v="1"/>
    <n v="300"/>
    <n v="1"/>
    <n v="1780"/>
    <x v="2"/>
    <n v="63"/>
    <n v="0"/>
    <s v="Male"/>
    <n v="0"/>
    <n v="2021"/>
    <x v="11"/>
    <x v="11"/>
    <x v="3"/>
    <x v="0"/>
    <x v="2"/>
  </r>
  <r>
    <x v="788"/>
    <d v="2020-11-13T23:12:39"/>
    <x v="2"/>
    <n v="104"/>
    <n v="2"/>
    <n v="2770"/>
    <x v="1"/>
    <n v="63"/>
    <n v="0"/>
    <s v="Male"/>
    <n v="0"/>
    <n v="2020"/>
    <x v="3"/>
    <x v="3"/>
    <x v="3"/>
    <x v="0"/>
    <x v="1"/>
  </r>
  <r>
    <x v="788"/>
    <d v="2022-06-25T03:41:42"/>
    <x v="2"/>
    <n v="251"/>
    <n v="1"/>
    <n v="373"/>
    <x v="1"/>
    <n v="63"/>
    <n v="0"/>
    <s v="Male"/>
    <n v="0"/>
    <n v="2022"/>
    <x v="8"/>
    <x v="8"/>
    <x v="3"/>
    <x v="0"/>
    <x v="1"/>
  </r>
  <r>
    <x v="788"/>
    <d v="2022-04-13T12:53:18"/>
    <x v="3"/>
    <n v="110"/>
    <n v="5"/>
    <n v="3347"/>
    <x v="0"/>
    <n v="63"/>
    <n v="1"/>
    <s v="Male"/>
    <n v="0"/>
    <n v="2022"/>
    <x v="4"/>
    <x v="4"/>
    <x v="3"/>
    <x v="1"/>
    <x v="0"/>
  </r>
  <r>
    <x v="788"/>
    <d v="2022-05-28T11:31:28"/>
    <x v="2"/>
    <n v="313"/>
    <n v="4"/>
    <n v="2238"/>
    <x v="0"/>
    <n v="63"/>
    <n v="0"/>
    <s v="Male"/>
    <n v="0"/>
    <n v="2022"/>
    <x v="2"/>
    <x v="2"/>
    <x v="3"/>
    <x v="0"/>
    <x v="0"/>
  </r>
  <r>
    <x v="788"/>
    <d v="2022-03-16T09:34:56"/>
    <x v="3"/>
    <n v="357"/>
    <n v="4"/>
    <n v="840"/>
    <x v="1"/>
    <n v="63"/>
    <n v="1"/>
    <s v="Male"/>
    <n v="0"/>
    <n v="2022"/>
    <x v="1"/>
    <x v="1"/>
    <x v="3"/>
    <x v="1"/>
    <x v="1"/>
  </r>
  <r>
    <x v="788"/>
    <d v="2022-02-23T10:29:54"/>
    <x v="2"/>
    <n v="122"/>
    <n v="4"/>
    <n v="347"/>
    <x v="0"/>
    <n v="63"/>
    <n v="0"/>
    <s v="Male"/>
    <n v="0"/>
    <n v="2022"/>
    <x v="6"/>
    <x v="6"/>
    <x v="3"/>
    <x v="0"/>
    <x v="0"/>
  </r>
  <r>
    <x v="789"/>
    <d v="2021-09-25T04:50:08"/>
    <x v="1"/>
    <n v="45"/>
    <n v="1"/>
    <n v="4973"/>
    <x v="1"/>
    <n v="63"/>
    <n v="0"/>
    <s v="Male"/>
    <n v="0"/>
    <n v="2021"/>
    <x v="0"/>
    <x v="0"/>
    <x v="3"/>
    <x v="0"/>
    <x v="1"/>
  </r>
  <r>
    <x v="789"/>
    <d v="2020-10-02T10:27:52"/>
    <x v="3"/>
    <n v="353"/>
    <n v="1"/>
    <n v="3593"/>
    <x v="1"/>
    <n v="63"/>
    <n v="0"/>
    <s v="Male"/>
    <n v="0"/>
    <n v="2020"/>
    <x v="11"/>
    <x v="11"/>
    <x v="3"/>
    <x v="0"/>
    <x v="1"/>
  </r>
  <r>
    <x v="789"/>
    <d v="2023-01-14T18:22:39"/>
    <x v="1"/>
    <n v="428"/>
    <n v="3"/>
    <n v="2568"/>
    <x v="1"/>
    <n v="63"/>
    <n v="0"/>
    <s v="Male"/>
    <n v="0"/>
    <n v="2023"/>
    <x v="5"/>
    <x v="5"/>
    <x v="3"/>
    <x v="0"/>
    <x v="1"/>
  </r>
  <r>
    <x v="789"/>
    <d v="2022-05-01T12:50:27"/>
    <x v="2"/>
    <n v="21"/>
    <n v="1"/>
    <n v="3935"/>
    <x v="0"/>
    <n v="63"/>
    <n v="1"/>
    <s v="Male"/>
    <n v="0"/>
    <n v="2022"/>
    <x v="2"/>
    <x v="2"/>
    <x v="3"/>
    <x v="1"/>
    <x v="0"/>
  </r>
  <r>
    <x v="789"/>
    <d v="2022-08-25T15:02:53"/>
    <x v="3"/>
    <n v="361"/>
    <n v="4"/>
    <n v="3392"/>
    <x v="3"/>
    <n v="63"/>
    <n v="1"/>
    <s v="Male"/>
    <n v="0"/>
    <n v="2022"/>
    <x v="10"/>
    <x v="10"/>
    <x v="3"/>
    <x v="1"/>
    <x v="3"/>
  </r>
  <r>
    <x v="789"/>
    <d v="2020-03-18T20:20:15"/>
    <x v="0"/>
    <n v="122"/>
    <n v="3"/>
    <n v="2652"/>
    <x v="0"/>
    <n v="63"/>
    <n v="0"/>
    <s v="Male"/>
    <n v="0"/>
    <n v="2020"/>
    <x v="1"/>
    <x v="1"/>
    <x v="3"/>
    <x v="0"/>
    <x v="0"/>
  </r>
  <r>
    <x v="789"/>
    <d v="2021-12-14T03:18:56"/>
    <x v="2"/>
    <n v="45"/>
    <n v="1"/>
    <n v="1368"/>
    <x v="2"/>
    <n v="63"/>
    <n v="0"/>
    <s v="Male"/>
    <n v="0"/>
    <n v="2021"/>
    <x v="9"/>
    <x v="9"/>
    <x v="3"/>
    <x v="0"/>
    <x v="2"/>
  </r>
  <r>
    <x v="789"/>
    <d v="2022-10-08T11:58:14"/>
    <x v="2"/>
    <n v="471"/>
    <n v="1"/>
    <n v="827"/>
    <x v="3"/>
    <n v="63"/>
    <n v="0"/>
    <s v="Male"/>
    <n v="0"/>
    <n v="2022"/>
    <x v="11"/>
    <x v="11"/>
    <x v="3"/>
    <x v="0"/>
    <x v="3"/>
  </r>
  <r>
    <x v="789"/>
    <d v="2021-06-08T04:39:41"/>
    <x v="3"/>
    <n v="192"/>
    <n v="4"/>
    <n v="2459"/>
    <x v="2"/>
    <n v="63"/>
    <n v="0"/>
    <s v="Male"/>
    <n v="0"/>
    <n v="2021"/>
    <x v="8"/>
    <x v="8"/>
    <x v="3"/>
    <x v="0"/>
    <x v="2"/>
  </r>
  <r>
    <x v="789"/>
    <d v="2022-08-11T06:18:08"/>
    <x v="1"/>
    <n v="407"/>
    <n v="4"/>
    <n v="2256"/>
    <x v="0"/>
    <n v="63"/>
    <n v="0"/>
    <s v="Male"/>
    <n v="0"/>
    <n v="2022"/>
    <x v="10"/>
    <x v="10"/>
    <x v="3"/>
    <x v="0"/>
    <x v="0"/>
  </r>
  <r>
    <x v="789"/>
    <d v="2020-02-02T09:09:42"/>
    <x v="2"/>
    <n v="279"/>
    <n v="1"/>
    <n v="1293"/>
    <x v="3"/>
    <n v="63"/>
    <n v="1"/>
    <s v="Male"/>
    <n v="0"/>
    <n v="2020"/>
    <x v="6"/>
    <x v="6"/>
    <x v="3"/>
    <x v="1"/>
    <x v="3"/>
  </r>
  <r>
    <x v="789"/>
    <d v="2023-06-21T12:23:34"/>
    <x v="2"/>
    <n v="262"/>
    <n v="1"/>
    <n v="909"/>
    <x v="1"/>
    <n v="63"/>
    <n v="0"/>
    <s v="Male"/>
    <n v="0"/>
    <n v="2023"/>
    <x v="8"/>
    <x v="8"/>
    <x v="3"/>
    <x v="0"/>
    <x v="1"/>
  </r>
  <r>
    <x v="790"/>
    <d v="2021-02-09T21:20:09"/>
    <x v="3"/>
    <n v="141"/>
    <n v="4"/>
    <n v="3321"/>
    <x v="0"/>
    <n v="30"/>
    <n v="0"/>
    <s v="Female"/>
    <n v="0"/>
    <n v="2021"/>
    <x v="6"/>
    <x v="6"/>
    <x v="0"/>
    <x v="0"/>
    <x v="0"/>
  </r>
  <r>
    <x v="790"/>
    <d v="2022-12-30T00:09:00"/>
    <x v="0"/>
    <n v="483"/>
    <n v="2"/>
    <n v="1501"/>
    <x v="0"/>
    <n v="30"/>
    <n v="0"/>
    <s v="Female"/>
    <n v="0"/>
    <n v="2022"/>
    <x v="9"/>
    <x v="9"/>
    <x v="0"/>
    <x v="0"/>
    <x v="0"/>
  </r>
  <r>
    <x v="790"/>
    <d v="2022-11-29T02:45:37"/>
    <x v="0"/>
    <n v="482"/>
    <n v="5"/>
    <n v="1142"/>
    <x v="3"/>
    <n v="30"/>
    <n v="0"/>
    <s v="Female"/>
    <n v="0"/>
    <n v="2022"/>
    <x v="3"/>
    <x v="3"/>
    <x v="0"/>
    <x v="0"/>
    <x v="3"/>
  </r>
  <r>
    <x v="790"/>
    <d v="2020-11-01T23:12:04"/>
    <x v="2"/>
    <n v="477"/>
    <n v="1"/>
    <n v="2249"/>
    <x v="2"/>
    <n v="30"/>
    <n v="1"/>
    <s v="Female"/>
    <n v="0"/>
    <n v="2020"/>
    <x v="3"/>
    <x v="3"/>
    <x v="0"/>
    <x v="1"/>
    <x v="2"/>
  </r>
  <r>
    <x v="790"/>
    <d v="2020-05-10T21:12:44"/>
    <x v="2"/>
    <n v="169"/>
    <n v="3"/>
    <n v="1649"/>
    <x v="2"/>
    <n v="30"/>
    <n v="0"/>
    <s v="Female"/>
    <n v="0"/>
    <n v="2020"/>
    <x v="2"/>
    <x v="2"/>
    <x v="0"/>
    <x v="0"/>
    <x v="2"/>
  </r>
  <r>
    <x v="791"/>
    <d v="2021-10-12T03:13:45"/>
    <x v="2"/>
    <n v="312"/>
    <n v="5"/>
    <n v="4472"/>
    <x v="0"/>
    <n v="27"/>
    <n v="0"/>
    <s v="Female"/>
    <n v="0"/>
    <n v="2021"/>
    <x v="11"/>
    <x v="11"/>
    <x v="0"/>
    <x v="0"/>
    <x v="0"/>
  </r>
  <r>
    <x v="791"/>
    <d v="2021-03-05T06:12:39"/>
    <x v="3"/>
    <n v="31"/>
    <n v="1"/>
    <n v="2771"/>
    <x v="0"/>
    <n v="27"/>
    <n v="1"/>
    <s v="Female"/>
    <n v="0"/>
    <n v="2021"/>
    <x v="1"/>
    <x v="1"/>
    <x v="0"/>
    <x v="1"/>
    <x v="0"/>
  </r>
  <r>
    <x v="791"/>
    <d v="2021-06-24T06:50:03"/>
    <x v="3"/>
    <n v="412"/>
    <n v="1"/>
    <n v="5057"/>
    <x v="2"/>
    <n v="27"/>
    <n v="1"/>
    <s v="Female"/>
    <n v="0"/>
    <n v="2021"/>
    <x v="8"/>
    <x v="8"/>
    <x v="0"/>
    <x v="1"/>
    <x v="2"/>
  </r>
  <r>
    <x v="791"/>
    <d v="2021-12-04T08:03:38"/>
    <x v="3"/>
    <n v="444"/>
    <n v="4"/>
    <n v="4759"/>
    <x v="2"/>
    <n v="27"/>
    <n v="1"/>
    <s v="Female"/>
    <n v="0"/>
    <n v="2021"/>
    <x v="9"/>
    <x v="9"/>
    <x v="0"/>
    <x v="1"/>
    <x v="2"/>
  </r>
  <r>
    <x v="791"/>
    <d v="2020-07-07T19:53:37"/>
    <x v="2"/>
    <n v="75"/>
    <n v="3"/>
    <n v="3436"/>
    <x v="1"/>
    <n v="27"/>
    <n v="1"/>
    <s v="Female"/>
    <n v="0"/>
    <n v="2020"/>
    <x v="7"/>
    <x v="7"/>
    <x v="0"/>
    <x v="1"/>
    <x v="1"/>
  </r>
  <r>
    <x v="791"/>
    <d v="2020-01-11T02:34:17"/>
    <x v="0"/>
    <n v="100"/>
    <n v="1"/>
    <n v="1848"/>
    <x v="1"/>
    <n v="27"/>
    <n v="1"/>
    <s v="Female"/>
    <n v="0"/>
    <n v="2020"/>
    <x v="5"/>
    <x v="5"/>
    <x v="0"/>
    <x v="1"/>
    <x v="1"/>
  </r>
  <r>
    <x v="792"/>
    <d v="2022-03-29T13:45:31"/>
    <x v="1"/>
    <n v="66"/>
    <n v="3"/>
    <n v="4148"/>
    <x v="3"/>
    <n v="48"/>
    <n v="0"/>
    <s v="Female"/>
    <n v="0"/>
    <n v="2022"/>
    <x v="1"/>
    <x v="1"/>
    <x v="1"/>
    <x v="0"/>
    <x v="3"/>
  </r>
  <r>
    <x v="792"/>
    <d v="2021-04-08T06:00:39"/>
    <x v="1"/>
    <n v="384"/>
    <n v="3"/>
    <n v="3189"/>
    <x v="3"/>
    <n v="48"/>
    <n v="0"/>
    <s v="Female"/>
    <n v="0"/>
    <n v="2021"/>
    <x v="4"/>
    <x v="4"/>
    <x v="1"/>
    <x v="0"/>
    <x v="3"/>
  </r>
  <r>
    <x v="792"/>
    <d v="2020-03-03T09:36:24"/>
    <x v="0"/>
    <n v="84"/>
    <n v="3"/>
    <n v="4804"/>
    <x v="3"/>
    <n v="48"/>
    <n v="0"/>
    <s v="Female"/>
    <n v="0"/>
    <n v="2020"/>
    <x v="1"/>
    <x v="1"/>
    <x v="1"/>
    <x v="0"/>
    <x v="3"/>
  </r>
  <r>
    <x v="792"/>
    <d v="2022-05-03T20:39:38"/>
    <x v="3"/>
    <n v="65"/>
    <n v="3"/>
    <n v="1336"/>
    <x v="2"/>
    <n v="48"/>
    <n v="1"/>
    <s v="Female"/>
    <n v="0"/>
    <n v="2022"/>
    <x v="2"/>
    <x v="2"/>
    <x v="1"/>
    <x v="1"/>
    <x v="2"/>
  </r>
  <r>
    <x v="792"/>
    <d v="2023-04-17T17:50:50"/>
    <x v="0"/>
    <n v="167"/>
    <n v="2"/>
    <n v="4296"/>
    <x v="2"/>
    <n v="48"/>
    <n v="0"/>
    <s v="Female"/>
    <n v="0"/>
    <n v="2023"/>
    <x v="4"/>
    <x v="4"/>
    <x v="1"/>
    <x v="0"/>
    <x v="2"/>
  </r>
  <r>
    <x v="792"/>
    <d v="2023-03-24T16:35:17"/>
    <x v="3"/>
    <n v="326"/>
    <n v="1"/>
    <n v="4940"/>
    <x v="0"/>
    <n v="48"/>
    <n v="1"/>
    <s v="Female"/>
    <n v="0"/>
    <n v="2023"/>
    <x v="1"/>
    <x v="1"/>
    <x v="1"/>
    <x v="1"/>
    <x v="0"/>
  </r>
  <r>
    <x v="792"/>
    <d v="2021-06-09T23:04:56"/>
    <x v="2"/>
    <n v="276"/>
    <n v="3"/>
    <n v="5200"/>
    <x v="2"/>
    <n v="48"/>
    <n v="1"/>
    <s v="Female"/>
    <n v="0"/>
    <n v="2021"/>
    <x v="8"/>
    <x v="8"/>
    <x v="1"/>
    <x v="1"/>
    <x v="2"/>
  </r>
  <r>
    <x v="793"/>
    <d v="2021-03-31T04:23:40"/>
    <x v="3"/>
    <n v="216"/>
    <n v="5"/>
    <n v="3544"/>
    <x v="0"/>
    <n v="19"/>
    <n v="0"/>
    <s v="Female"/>
    <n v="0"/>
    <n v="2021"/>
    <x v="1"/>
    <x v="1"/>
    <x v="2"/>
    <x v="0"/>
    <x v="0"/>
  </r>
  <r>
    <x v="793"/>
    <d v="2020-04-02T09:11:24"/>
    <x v="2"/>
    <n v="206"/>
    <n v="3"/>
    <n v="1310"/>
    <x v="0"/>
    <n v="19"/>
    <n v="1"/>
    <s v="Female"/>
    <n v="0"/>
    <n v="2020"/>
    <x v="4"/>
    <x v="4"/>
    <x v="2"/>
    <x v="1"/>
    <x v="0"/>
  </r>
  <r>
    <x v="793"/>
    <d v="2021-06-09T16:44:06"/>
    <x v="3"/>
    <n v="62"/>
    <n v="1"/>
    <n v="1600"/>
    <x v="2"/>
    <n v="19"/>
    <n v="0"/>
    <s v="Female"/>
    <n v="0"/>
    <n v="2021"/>
    <x v="8"/>
    <x v="8"/>
    <x v="2"/>
    <x v="0"/>
    <x v="2"/>
  </r>
  <r>
    <x v="793"/>
    <d v="2021-11-20T15:16:18"/>
    <x v="1"/>
    <n v="360"/>
    <n v="4"/>
    <n v="2081"/>
    <x v="1"/>
    <n v="19"/>
    <n v="1"/>
    <s v="Female"/>
    <n v="0"/>
    <n v="2021"/>
    <x v="3"/>
    <x v="3"/>
    <x v="2"/>
    <x v="1"/>
    <x v="1"/>
  </r>
  <r>
    <x v="793"/>
    <d v="2021-07-19T08:12:05"/>
    <x v="3"/>
    <n v="25"/>
    <n v="3"/>
    <n v="4534"/>
    <x v="0"/>
    <n v="19"/>
    <n v="0"/>
    <s v="Female"/>
    <n v="0"/>
    <n v="2021"/>
    <x v="7"/>
    <x v="7"/>
    <x v="2"/>
    <x v="0"/>
    <x v="0"/>
  </r>
  <r>
    <x v="793"/>
    <d v="2021-08-18T06:54:33"/>
    <x v="3"/>
    <n v="53"/>
    <n v="2"/>
    <n v="4951"/>
    <x v="2"/>
    <n v="19"/>
    <n v="0"/>
    <s v="Female"/>
    <n v="0"/>
    <n v="2021"/>
    <x v="10"/>
    <x v="10"/>
    <x v="2"/>
    <x v="0"/>
    <x v="2"/>
  </r>
  <r>
    <x v="793"/>
    <d v="2023-04-12T03:24:43"/>
    <x v="2"/>
    <n v="420"/>
    <n v="4"/>
    <n v="326"/>
    <x v="0"/>
    <n v="19"/>
    <n v="1"/>
    <s v="Female"/>
    <n v="0"/>
    <n v="2023"/>
    <x v="4"/>
    <x v="4"/>
    <x v="2"/>
    <x v="1"/>
    <x v="0"/>
  </r>
  <r>
    <x v="793"/>
    <d v="2020-11-13T03:55:11"/>
    <x v="3"/>
    <n v="219"/>
    <n v="5"/>
    <n v="3836"/>
    <x v="3"/>
    <n v="19"/>
    <n v="1"/>
    <s v="Female"/>
    <n v="0"/>
    <n v="2020"/>
    <x v="3"/>
    <x v="3"/>
    <x v="2"/>
    <x v="1"/>
    <x v="3"/>
  </r>
  <r>
    <x v="793"/>
    <d v="2021-01-16T07:02:28"/>
    <x v="2"/>
    <n v="335"/>
    <n v="5"/>
    <n v="5012"/>
    <x v="0"/>
    <n v="19"/>
    <n v="1"/>
    <s v="Female"/>
    <n v="0"/>
    <n v="2021"/>
    <x v="5"/>
    <x v="5"/>
    <x v="2"/>
    <x v="1"/>
    <x v="0"/>
  </r>
  <r>
    <x v="794"/>
    <d v="2021-02-11T19:56:26"/>
    <x v="1"/>
    <n v="142"/>
    <n v="2"/>
    <n v="4709"/>
    <x v="0"/>
    <n v="67"/>
    <n v="0"/>
    <s v="Male"/>
    <n v="1"/>
    <n v="2021"/>
    <x v="6"/>
    <x v="6"/>
    <x v="3"/>
    <x v="0"/>
    <x v="0"/>
  </r>
  <r>
    <x v="794"/>
    <d v="2020-06-27T04:09:15"/>
    <x v="1"/>
    <n v="154"/>
    <n v="2"/>
    <n v="4642"/>
    <x v="2"/>
    <n v="67"/>
    <n v="0"/>
    <s v="Male"/>
    <n v="1"/>
    <n v="2020"/>
    <x v="8"/>
    <x v="8"/>
    <x v="3"/>
    <x v="0"/>
    <x v="2"/>
  </r>
  <r>
    <x v="794"/>
    <d v="2021-12-18T21:04:30"/>
    <x v="3"/>
    <n v="120"/>
    <n v="4"/>
    <n v="4765"/>
    <x v="2"/>
    <n v="67"/>
    <n v="0"/>
    <s v="Male"/>
    <n v="1"/>
    <n v="2021"/>
    <x v="9"/>
    <x v="9"/>
    <x v="3"/>
    <x v="0"/>
    <x v="2"/>
  </r>
  <r>
    <x v="794"/>
    <d v="2020-10-10T11:35:53"/>
    <x v="0"/>
    <n v="72"/>
    <n v="4"/>
    <n v="5091"/>
    <x v="0"/>
    <n v="67"/>
    <n v="1"/>
    <s v="Male"/>
    <n v="1"/>
    <n v="2020"/>
    <x v="11"/>
    <x v="11"/>
    <x v="3"/>
    <x v="1"/>
    <x v="0"/>
  </r>
  <r>
    <x v="794"/>
    <d v="2022-07-21T00:08:30"/>
    <x v="2"/>
    <n v="393"/>
    <n v="3"/>
    <n v="4180"/>
    <x v="2"/>
    <n v="67"/>
    <n v="0"/>
    <s v="Male"/>
    <n v="1"/>
    <n v="2022"/>
    <x v="7"/>
    <x v="7"/>
    <x v="3"/>
    <x v="0"/>
    <x v="2"/>
  </r>
  <r>
    <x v="794"/>
    <d v="2021-04-03T20:48:27"/>
    <x v="1"/>
    <n v="73"/>
    <n v="1"/>
    <n v="2728"/>
    <x v="0"/>
    <n v="67"/>
    <n v="1"/>
    <s v="Male"/>
    <n v="1"/>
    <n v="2021"/>
    <x v="4"/>
    <x v="4"/>
    <x v="3"/>
    <x v="1"/>
    <x v="0"/>
  </r>
  <r>
    <x v="794"/>
    <d v="2020-07-04T07:14:27"/>
    <x v="2"/>
    <n v="459"/>
    <n v="3"/>
    <n v="492"/>
    <x v="2"/>
    <n v="67"/>
    <n v="0"/>
    <s v="Male"/>
    <n v="1"/>
    <n v="2020"/>
    <x v="7"/>
    <x v="7"/>
    <x v="3"/>
    <x v="0"/>
    <x v="2"/>
  </r>
  <r>
    <x v="795"/>
    <d v="2023-06-07T16:52:04"/>
    <x v="2"/>
    <n v="46"/>
    <n v="1"/>
    <n v="2458"/>
    <x v="2"/>
    <n v="51"/>
    <n v="1"/>
    <s v="Female"/>
    <n v="0"/>
    <n v="2023"/>
    <x v="8"/>
    <x v="8"/>
    <x v="1"/>
    <x v="1"/>
    <x v="2"/>
  </r>
  <r>
    <x v="795"/>
    <d v="2020-12-15T14:38:29"/>
    <x v="2"/>
    <n v="42"/>
    <n v="4"/>
    <n v="3815"/>
    <x v="0"/>
    <n v="51"/>
    <n v="0"/>
    <s v="Female"/>
    <n v="0"/>
    <n v="2020"/>
    <x v="9"/>
    <x v="9"/>
    <x v="1"/>
    <x v="0"/>
    <x v="0"/>
  </r>
  <r>
    <x v="795"/>
    <d v="2022-11-24T05:21:55"/>
    <x v="2"/>
    <n v="270"/>
    <n v="1"/>
    <n v="3673"/>
    <x v="0"/>
    <n v="51"/>
    <n v="0"/>
    <s v="Female"/>
    <n v="0"/>
    <n v="2022"/>
    <x v="3"/>
    <x v="3"/>
    <x v="1"/>
    <x v="0"/>
    <x v="0"/>
  </r>
  <r>
    <x v="795"/>
    <d v="2020-06-06T21:18:29"/>
    <x v="1"/>
    <n v="381"/>
    <n v="2"/>
    <n v="2139"/>
    <x v="0"/>
    <n v="51"/>
    <n v="0"/>
    <s v="Female"/>
    <n v="0"/>
    <n v="2020"/>
    <x v="8"/>
    <x v="8"/>
    <x v="1"/>
    <x v="0"/>
    <x v="0"/>
  </r>
  <r>
    <x v="795"/>
    <d v="2022-11-24T04:52:49"/>
    <x v="2"/>
    <n v="246"/>
    <n v="5"/>
    <n v="965"/>
    <x v="0"/>
    <n v="51"/>
    <n v="0"/>
    <s v="Female"/>
    <n v="0"/>
    <n v="2022"/>
    <x v="3"/>
    <x v="3"/>
    <x v="1"/>
    <x v="0"/>
    <x v="0"/>
  </r>
  <r>
    <x v="796"/>
    <d v="2023-05-25T18:27:23"/>
    <x v="3"/>
    <n v="427"/>
    <n v="5"/>
    <n v="2490"/>
    <x v="3"/>
    <n v="47"/>
    <n v="0"/>
    <s v="Male"/>
    <n v="0"/>
    <n v="2023"/>
    <x v="2"/>
    <x v="2"/>
    <x v="1"/>
    <x v="0"/>
    <x v="3"/>
  </r>
  <r>
    <x v="796"/>
    <d v="2021-07-16T09:00:02"/>
    <x v="3"/>
    <n v="491"/>
    <n v="1"/>
    <n v="862"/>
    <x v="3"/>
    <n v="47"/>
    <n v="0"/>
    <s v="Male"/>
    <n v="0"/>
    <n v="2021"/>
    <x v="7"/>
    <x v="7"/>
    <x v="1"/>
    <x v="0"/>
    <x v="3"/>
  </r>
  <r>
    <x v="796"/>
    <d v="2023-08-16T08:02:04"/>
    <x v="3"/>
    <n v="287"/>
    <n v="4"/>
    <n v="4172"/>
    <x v="0"/>
    <n v="47"/>
    <n v="0"/>
    <s v="Male"/>
    <n v="0"/>
    <n v="2023"/>
    <x v="10"/>
    <x v="10"/>
    <x v="1"/>
    <x v="0"/>
    <x v="0"/>
  </r>
  <r>
    <x v="796"/>
    <d v="2020-01-15T15:09:18"/>
    <x v="3"/>
    <n v="475"/>
    <n v="3"/>
    <n v="959"/>
    <x v="0"/>
    <n v="47"/>
    <n v="1"/>
    <s v="Male"/>
    <n v="0"/>
    <n v="2020"/>
    <x v="5"/>
    <x v="5"/>
    <x v="1"/>
    <x v="1"/>
    <x v="0"/>
  </r>
  <r>
    <x v="796"/>
    <d v="2020-02-14T00:47:10"/>
    <x v="2"/>
    <n v="386"/>
    <n v="5"/>
    <n v="3098"/>
    <x v="0"/>
    <n v="47"/>
    <n v="1"/>
    <s v="Male"/>
    <n v="0"/>
    <n v="2020"/>
    <x v="6"/>
    <x v="6"/>
    <x v="1"/>
    <x v="1"/>
    <x v="0"/>
  </r>
  <r>
    <x v="796"/>
    <d v="2021-10-23T13:01:17"/>
    <x v="1"/>
    <n v="47"/>
    <n v="4"/>
    <n v="667"/>
    <x v="2"/>
    <n v="47"/>
    <n v="0"/>
    <s v="Male"/>
    <n v="0"/>
    <n v="2021"/>
    <x v="11"/>
    <x v="11"/>
    <x v="1"/>
    <x v="0"/>
    <x v="2"/>
  </r>
  <r>
    <x v="796"/>
    <d v="2020-01-31T18:17:52"/>
    <x v="0"/>
    <n v="439"/>
    <n v="5"/>
    <n v="943"/>
    <x v="3"/>
    <n v="47"/>
    <n v="0"/>
    <s v="Male"/>
    <n v="0"/>
    <n v="2020"/>
    <x v="5"/>
    <x v="5"/>
    <x v="1"/>
    <x v="0"/>
    <x v="3"/>
  </r>
  <r>
    <x v="797"/>
    <d v="2020-09-03T21:40:58"/>
    <x v="1"/>
    <n v="107"/>
    <n v="2"/>
    <n v="1493"/>
    <x v="0"/>
    <n v="24"/>
    <n v="0"/>
    <s v="Male"/>
    <n v="0"/>
    <n v="2020"/>
    <x v="0"/>
    <x v="0"/>
    <x v="2"/>
    <x v="0"/>
    <x v="0"/>
  </r>
  <r>
    <x v="798"/>
    <d v="2021-06-16T01:37:25"/>
    <x v="3"/>
    <n v="236"/>
    <n v="2"/>
    <n v="1393"/>
    <x v="0"/>
    <n v="61"/>
    <n v="0"/>
    <s v="Female"/>
    <n v="1"/>
    <n v="2021"/>
    <x v="8"/>
    <x v="8"/>
    <x v="3"/>
    <x v="0"/>
    <x v="0"/>
  </r>
  <r>
    <x v="798"/>
    <d v="2023-07-28T08:21:34"/>
    <x v="3"/>
    <n v="393"/>
    <n v="5"/>
    <n v="3792"/>
    <x v="3"/>
    <n v="61"/>
    <n v="0"/>
    <s v="Female"/>
    <n v="1"/>
    <n v="2023"/>
    <x v="7"/>
    <x v="7"/>
    <x v="3"/>
    <x v="0"/>
    <x v="3"/>
  </r>
  <r>
    <x v="798"/>
    <d v="2022-12-29T08:49:19"/>
    <x v="1"/>
    <n v="28"/>
    <n v="1"/>
    <n v="1043"/>
    <x v="0"/>
    <n v="61"/>
    <n v="1"/>
    <s v="Female"/>
    <n v="1"/>
    <n v="2022"/>
    <x v="9"/>
    <x v="9"/>
    <x v="3"/>
    <x v="1"/>
    <x v="0"/>
  </r>
  <r>
    <x v="798"/>
    <d v="2023-05-26T09:56:52"/>
    <x v="3"/>
    <n v="49"/>
    <n v="4"/>
    <n v="615"/>
    <x v="3"/>
    <n v="61"/>
    <n v="1"/>
    <s v="Female"/>
    <n v="1"/>
    <n v="2023"/>
    <x v="2"/>
    <x v="2"/>
    <x v="3"/>
    <x v="1"/>
    <x v="3"/>
  </r>
  <r>
    <x v="799"/>
    <d v="2021-11-23T12:40:55"/>
    <x v="1"/>
    <n v="447"/>
    <n v="4"/>
    <n v="2340"/>
    <x v="0"/>
    <n v="46"/>
    <n v="1"/>
    <s v="Male"/>
    <n v="1"/>
    <n v="2021"/>
    <x v="3"/>
    <x v="3"/>
    <x v="1"/>
    <x v="1"/>
    <x v="0"/>
  </r>
  <r>
    <x v="799"/>
    <d v="2023-02-22T08:49:48"/>
    <x v="0"/>
    <n v="259"/>
    <n v="3"/>
    <n v="4770"/>
    <x v="0"/>
    <n v="46"/>
    <n v="1"/>
    <s v="Male"/>
    <n v="1"/>
    <n v="2023"/>
    <x v="6"/>
    <x v="6"/>
    <x v="1"/>
    <x v="1"/>
    <x v="0"/>
  </r>
  <r>
    <x v="799"/>
    <d v="2021-01-20T01:22:40"/>
    <x v="3"/>
    <n v="281"/>
    <n v="1"/>
    <n v="2214"/>
    <x v="1"/>
    <n v="46"/>
    <n v="0"/>
    <s v="Male"/>
    <n v="1"/>
    <n v="2021"/>
    <x v="5"/>
    <x v="5"/>
    <x v="1"/>
    <x v="0"/>
    <x v="1"/>
  </r>
  <r>
    <x v="799"/>
    <d v="2023-03-13T18:40:15"/>
    <x v="1"/>
    <n v="492"/>
    <n v="3"/>
    <n v="4112"/>
    <x v="3"/>
    <n v="46"/>
    <n v="0"/>
    <s v="Male"/>
    <n v="1"/>
    <n v="2023"/>
    <x v="1"/>
    <x v="1"/>
    <x v="1"/>
    <x v="0"/>
    <x v="3"/>
  </r>
  <r>
    <x v="799"/>
    <d v="2022-03-11T10:33:03"/>
    <x v="1"/>
    <n v="267"/>
    <n v="3"/>
    <n v="748"/>
    <x v="0"/>
    <n v="46"/>
    <n v="1"/>
    <s v="Male"/>
    <n v="1"/>
    <n v="2022"/>
    <x v="1"/>
    <x v="1"/>
    <x v="1"/>
    <x v="1"/>
    <x v="0"/>
  </r>
  <r>
    <x v="799"/>
    <d v="2022-09-12T23:18:15"/>
    <x v="3"/>
    <n v="377"/>
    <n v="2"/>
    <n v="2648"/>
    <x v="1"/>
    <n v="46"/>
    <n v="1"/>
    <s v="Male"/>
    <n v="1"/>
    <n v="2022"/>
    <x v="0"/>
    <x v="0"/>
    <x v="1"/>
    <x v="1"/>
    <x v="1"/>
  </r>
  <r>
    <x v="799"/>
    <d v="2020-09-30T12:23:34"/>
    <x v="1"/>
    <n v="35"/>
    <n v="5"/>
    <n v="1622"/>
    <x v="0"/>
    <n v="46"/>
    <n v="1"/>
    <s v="Male"/>
    <n v="1"/>
    <n v="2020"/>
    <x v="0"/>
    <x v="0"/>
    <x v="1"/>
    <x v="1"/>
    <x v="0"/>
  </r>
  <r>
    <x v="799"/>
    <d v="2021-11-17T16:42:32"/>
    <x v="3"/>
    <n v="482"/>
    <n v="1"/>
    <n v="4861"/>
    <x v="0"/>
    <n v="46"/>
    <n v="0"/>
    <s v="Male"/>
    <n v="1"/>
    <n v="2021"/>
    <x v="3"/>
    <x v="3"/>
    <x v="1"/>
    <x v="0"/>
    <x v="0"/>
  </r>
  <r>
    <x v="800"/>
    <d v="2022-02-07T16:44:23"/>
    <x v="0"/>
    <n v="61"/>
    <n v="2"/>
    <n v="1490"/>
    <x v="0"/>
    <n v="60"/>
    <n v="0"/>
    <s v="Female"/>
    <n v="1"/>
    <n v="2022"/>
    <x v="6"/>
    <x v="6"/>
    <x v="1"/>
    <x v="0"/>
    <x v="0"/>
  </r>
  <r>
    <x v="800"/>
    <d v="2023-06-28T11:37:46"/>
    <x v="2"/>
    <n v="61"/>
    <n v="4"/>
    <n v="2012"/>
    <x v="2"/>
    <n v="60"/>
    <n v="0"/>
    <s v="Female"/>
    <n v="1"/>
    <n v="2023"/>
    <x v="8"/>
    <x v="8"/>
    <x v="1"/>
    <x v="0"/>
    <x v="2"/>
  </r>
  <r>
    <x v="800"/>
    <d v="2021-07-02T02:33:56"/>
    <x v="2"/>
    <n v="89"/>
    <n v="4"/>
    <n v="4480"/>
    <x v="0"/>
    <n v="60"/>
    <n v="0"/>
    <s v="Female"/>
    <n v="1"/>
    <n v="2021"/>
    <x v="7"/>
    <x v="7"/>
    <x v="1"/>
    <x v="0"/>
    <x v="0"/>
  </r>
  <r>
    <x v="801"/>
    <d v="2022-03-20T19:20:45"/>
    <x v="2"/>
    <n v="204"/>
    <n v="1"/>
    <n v="2114"/>
    <x v="0"/>
    <n v="46"/>
    <n v="0"/>
    <s v="Female"/>
    <n v="0"/>
    <n v="2022"/>
    <x v="1"/>
    <x v="1"/>
    <x v="1"/>
    <x v="0"/>
    <x v="0"/>
  </r>
  <r>
    <x v="802"/>
    <d v="2021-05-04T17:50:23"/>
    <x v="1"/>
    <n v="15"/>
    <n v="2"/>
    <n v="1833"/>
    <x v="2"/>
    <n v="59"/>
    <n v="0"/>
    <s v="Female"/>
    <n v="0"/>
    <n v="2021"/>
    <x v="2"/>
    <x v="2"/>
    <x v="1"/>
    <x v="0"/>
    <x v="2"/>
  </r>
  <r>
    <x v="802"/>
    <d v="2021-07-05T04:04:09"/>
    <x v="3"/>
    <n v="379"/>
    <n v="5"/>
    <n v="3069"/>
    <x v="0"/>
    <n v="59"/>
    <n v="1"/>
    <s v="Female"/>
    <n v="0"/>
    <n v="2021"/>
    <x v="7"/>
    <x v="7"/>
    <x v="1"/>
    <x v="1"/>
    <x v="0"/>
  </r>
  <r>
    <x v="802"/>
    <d v="2020-04-20T21:48:20"/>
    <x v="1"/>
    <n v="176"/>
    <n v="5"/>
    <n v="2659"/>
    <x v="1"/>
    <n v="59"/>
    <n v="0"/>
    <s v="Female"/>
    <n v="0"/>
    <n v="2020"/>
    <x v="4"/>
    <x v="4"/>
    <x v="1"/>
    <x v="0"/>
    <x v="1"/>
  </r>
  <r>
    <x v="803"/>
    <d v="2023-07-08T15:44:17"/>
    <x v="1"/>
    <n v="73"/>
    <n v="3"/>
    <n v="1116"/>
    <x v="1"/>
    <n v="26"/>
    <n v="0"/>
    <s v="Male"/>
    <n v="1"/>
    <n v="2023"/>
    <x v="7"/>
    <x v="7"/>
    <x v="0"/>
    <x v="0"/>
    <x v="1"/>
  </r>
  <r>
    <x v="803"/>
    <d v="2020-11-01T13:09:09"/>
    <x v="3"/>
    <n v="384"/>
    <n v="1"/>
    <n v="4614"/>
    <x v="1"/>
    <n v="26"/>
    <n v="0"/>
    <s v="Male"/>
    <n v="1"/>
    <n v="2020"/>
    <x v="3"/>
    <x v="3"/>
    <x v="0"/>
    <x v="0"/>
    <x v="1"/>
  </r>
  <r>
    <x v="803"/>
    <d v="2020-09-18T19:45:54"/>
    <x v="2"/>
    <n v="345"/>
    <n v="4"/>
    <n v="2177"/>
    <x v="0"/>
    <n v="26"/>
    <n v="0"/>
    <s v="Male"/>
    <n v="1"/>
    <n v="2020"/>
    <x v="0"/>
    <x v="0"/>
    <x v="0"/>
    <x v="0"/>
    <x v="0"/>
  </r>
  <r>
    <x v="803"/>
    <d v="2022-06-21T03:18:36"/>
    <x v="3"/>
    <n v="93"/>
    <n v="5"/>
    <n v="1565"/>
    <x v="3"/>
    <n v="26"/>
    <n v="1"/>
    <s v="Male"/>
    <n v="1"/>
    <n v="2022"/>
    <x v="8"/>
    <x v="8"/>
    <x v="0"/>
    <x v="1"/>
    <x v="3"/>
  </r>
  <r>
    <x v="803"/>
    <d v="2022-04-12T00:03:52"/>
    <x v="3"/>
    <n v="438"/>
    <n v="2"/>
    <n v="1467"/>
    <x v="3"/>
    <n v="26"/>
    <n v="1"/>
    <s v="Male"/>
    <n v="1"/>
    <n v="2022"/>
    <x v="4"/>
    <x v="4"/>
    <x v="0"/>
    <x v="1"/>
    <x v="3"/>
  </r>
  <r>
    <x v="803"/>
    <d v="2020-09-02T11:15:45"/>
    <x v="0"/>
    <n v="112"/>
    <n v="2"/>
    <n v="4457"/>
    <x v="1"/>
    <n v="26"/>
    <n v="1"/>
    <s v="Male"/>
    <n v="1"/>
    <n v="2020"/>
    <x v="0"/>
    <x v="0"/>
    <x v="0"/>
    <x v="1"/>
    <x v="1"/>
  </r>
  <r>
    <x v="804"/>
    <d v="2021-03-08T09:23:53"/>
    <x v="2"/>
    <n v="179"/>
    <n v="4"/>
    <n v="902"/>
    <x v="0"/>
    <n v="19"/>
    <n v="1"/>
    <s v="Female"/>
    <n v="0"/>
    <n v="2021"/>
    <x v="1"/>
    <x v="1"/>
    <x v="2"/>
    <x v="1"/>
    <x v="0"/>
  </r>
  <r>
    <x v="804"/>
    <d v="2021-12-26T18:16:26"/>
    <x v="2"/>
    <n v="102"/>
    <n v="2"/>
    <n v="2719"/>
    <x v="1"/>
    <n v="19"/>
    <n v="0"/>
    <s v="Female"/>
    <n v="0"/>
    <n v="2021"/>
    <x v="9"/>
    <x v="9"/>
    <x v="2"/>
    <x v="0"/>
    <x v="1"/>
  </r>
  <r>
    <x v="804"/>
    <d v="2020-03-15T21:10:11"/>
    <x v="1"/>
    <n v="206"/>
    <n v="2"/>
    <n v="421"/>
    <x v="2"/>
    <n v="19"/>
    <n v="0"/>
    <s v="Female"/>
    <n v="0"/>
    <n v="2020"/>
    <x v="1"/>
    <x v="1"/>
    <x v="2"/>
    <x v="0"/>
    <x v="2"/>
  </r>
  <r>
    <x v="804"/>
    <d v="2021-01-29T23:41:18"/>
    <x v="3"/>
    <n v="319"/>
    <n v="3"/>
    <n v="4092"/>
    <x v="0"/>
    <n v="19"/>
    <n v="1"/>
    <s v="Female"/>
    <n v="0"/>
    <n v="2021"/>
    <x v="5"/>
    <x v="5"/>
    <x v="2"/>
    <x v="1"/>
    <x v="0"/>
  </r>
  <r>
    <x v="804"/>
    <d v="2020-10-09T11:17:21"/>
    <x v="3"/>
    <n v="229"/>
    <n v="1"/>
    <n v="188"/>
    <x v="0"/>
    <n v="19"/>
    <n v="0"/>
    <s v="Female"/>
    <n v="0"/>
    <n v="2020"/>
    <x v="11"/>
    <x v="11"/>
    <x v="2"/>
    <x v="0"/>
    <x v="0"/>
  </r>
  <r>
    <x v="804"/>
    <d v="2021-03-23T07:10:37"/>
    <x v="0"/>
    <n v="290"/>
    <n v="3"/>
    <n v="3972"/>
    <x v="1"/>
    <n v="19"/>
    <n v="0"/>
    <s v="Female"/>
    <n v="0"/>
    <n v="2021"/>
    <x v="1"/>
    <x v="1"/>
    <x v="2"/>
    <x v="0"/>
    <x v="1"/>
  </r>
  <r>
    <x v="804"/>
    <d v="2022-12-11T01:46:18"/>
    <x v="0"/>
    <n v="162"/>
    <n v="5"/>
    <n v="3287"/>
    <x v="1"/>
    <n v="19"/>
    <n v="1"/>
    <s v="Female"/>
    <n v="0"/>
    <n v="2022"/>
    <x v="9"/>
    <x v="9"/>
    <x v="2"/>
    <x v="1"/>
    <x v="1"/>
  </r>
  <r>
    <x v="804"/>
    <d v="2021-02-04T07:15:09"/>
    <x v="2"/>
    <n v="436"/>
    <n v="3"/>
    <n v="4274"/>
    <x v="0"/>
    <n v="19"/>
    <n v="1"/>
    <s v="Female"/>
    <n v="0"/>
    <n v="2021"/>
    <x v="6"/>
    <x v="6"/>
    <x v="2"/>
    <x v="1"/>
    <x v="0"/>
  </r>
  <r>
    <x v="804"/>
    <d v="2021-11-23T17:09:29"/>
    <x v="1"/>
    <n v="476"/>
    <n v="3"/>
    <n v="1428"/>
    <x v="0"/>
    <n v="19"/>
    <n v="0"/>
    <s v="Female"/>
    <n v="0"/>
    <n v="2021"/>
    <x v="3"/>
    <x v="3"/>
    <x v="2"/>
    <x v="0"/>
    <x v="0"/>
  </r>
  <r>
    <x v="805"/>
    <d v="2021-10-24T12:39:17"/>
    <x v="1"/>
    <n v="90"/>
    <n v="5"/>
    <n v="3412"/>
    <x v="3"/>
    <n v="39"/>
    <n v="1"/>
    <s v="Female"/>
    <n v="0"/>
    <n v="2021"/>
    <x v="11"/>
    <x v="11"/>
    <x v="0"/>
    <x v="1"/>
    <x v="3"/>
  </r>
  <r>
    <x v="805"/>
    <d v="2020-07-24T07:01:58"/>
    <x v="2"/>
    <n v="97"/>
    <n v="4"/>
    <n v="2961"/>
    <x v="2"/>
    <n v="39"/>
    <n v="1"/>
    <s v="Female"/>
    <n v="0"/>
    <n v="2020"/>
    <x v="7"/>
    <x v="7"/>
    <x v="0"/>
    <x v="1"/>
    <x v="2"/>
  </r>
  <r>
    <x v="806"/>
    <d v="2020-03-12T11:56:18"/>
    <x v="0"/>
    <n v="13"/>
    <n v="1"/>
    <n v="3256"/>
    <x v="2"/>
    <n v="54"/>
    <n v="0"/>
    <s v="Male"/>
    <n v="0"/>
    <n v="2020"/>
    <x v="1"/>
    <x v="1"/>
    <x v="1"/>
    <x v="0"/>
    <x v="2"/>
  </r>
  <r>
    <x v="806"/>
    <d v="2022-10-14T15:25:19"/>
    <x v="0"/>
    <n v="247"/>
    <n v="1"/>
    <n v="4168"/>
    <x v="3"/>
    <n v="54"/>
    <n v="0"/>
    <s v="Male"/>
    <n v="0"/>
    <n v="2022"/>
    <x v="11"/>
    <x v="11"/>
    <x v="1"/>
    <x v="0"/>
    <x v="3"/>
  </r>
  <r>
    <x v="806"/>
    <d v="2020-05-10T05:04:14"/>
    <x v="3"/>
    <n v="167"/>
    <n v="3"/>
    <n v="4156"/>
    <x v="2"/>
    <n v="54"/>
    <n v="1"/>
    <s v="Male"/>
    <n v="0"/>
    <n v="2020"/>
    <x v="2"/>
    <x v="2"/>
    <x v="1"/>
    <x v="1"/>
    <x v="2"/>
  </r>
  <r>
    <x v="806"/>
    <d v="2023-05-21T01:32:17"/>
    <x v="2"/>
    <n v="500"/>
    <n v="5"/>
    <n v="3010"/>
    <x v="1"/>
    <n v="54"/>
    <n v="1"/>
    <s v="Male"/>
    <n v="0"/>
    <n v="2023"/>
    <x v="2"/>
    <x v="2"/>
    <x v="1"/>
    <x v="1"/>
    <x v="1"/>
  </r>
  <r>
    <x v="806"/>
    <d v="2023-04-03T06:36:43"/>
    <x v="2"/>
    <n v="387"/>
    <n v="4"/>
    <n v="4166"/>
    <x v="1"/>
    <n v="54"/>
    <n v="0"/>
    <s v="Male"/>
    <n v="0"/>
    <n v="2023"/>
    <x v="4"/>
    <x v="4"/>
    <x v="1"/>
    <x v="0"/>
    <x v="1"/>
  </r>
  <r>
    <x v="806"/>
    <d v="2020-05-15T18:44:09"/>
    <x v="3"/>
    <n v="432"/>
    <n v="4"/>
    <n v="4530"/>
    <x v="0"/>
    <n v="54"/>
    <n v="0"/>
    <s v="Male"/>
    <n v="0"/>
    <n v="2020"/>
    <x v="2"/>
    <x v="2"/>
    <x v="1"/>
    <x v="0"/>
    <x v="0"/>
  </r>
  <r>
    <x v="806"/>
    <d v="2020-12-26T05:06:18"/>
    <x v="2"/>
    <n v="396"/>
    <n v="5"/>
    <n v="2626"/>
    <x v="0"/>
    <n v="54"/>
    <n v="0"/>
    <s v="Male"/>
    <n v="0"/>
    <n v="2020"/>
    <x v="9"/>
    <x v="9"/>
    <x v="1"/>
    <x v="0"/>
    <x v="0"/>
  </r>
  <r>
    <x v="807"/>
    <d v="2021-01-15T03:25:06"/>
    <x v="3"/>
    <n v="374"/>
    <n v="2"/>
    <n v="4300"/>
    <x v="0"/>
    <n v="29"/>
    <n v="0"/>
    <s v="Female"/>
    <n v="0"/>
    <n v="2021"/>
    <x v="5"/>
    <x v="5"/>
    <x v="0"/>
    <x v="0"/>
    <x v="0"/>
  </r>
  <r>
    <x v="807"/>
    <d v="2023-09-08T06:18:46"/>
    <x v="3"/>
    <n v="378"/>
    <n v="1"/>
    <n v="4961"/>
    <x v="1"/>
    <n v="29"/>
    <n v="1"/>
    <s v="Female"/>
    <n v="0"/>
    <n v="2023"/>
    <x v="0"/>
    <x v="0"/>
    <x v="0"/>
    <x v="1"/>
    <x v="1"/>
  </r>
  <r>
    <x v="807"/>
    <d v="2023-02-25T02:21:51"/>
    <x v="1"/>
    <n v="103"/>
    <n v="1"/>
    <n v="4449"/>
    <x v="0"/>
    <n v="29"/>
    <n v="0"/>
    <s v="Female"/>
    <n v="0"/>
    <n v="2023"/>
    <x v="6"/>
    <x v="6"/>
    <x v="0"/>
    <x v="0"/>
    <x v="0"/>
  </r>
  <r>
    <x v="807"/>
    <d v="2022-08-11T21:43:20"/>
    <x v="1"/>
    <n v="293"/>
    <n v="5"/>
    <n v="3461"/>
    <x v="2"/>
    <n v="29"/>
    <n v="0"/>
    <s v="Female"/>
    <n v="0"/>
    <n v="2022"/>
    <x v="10"/>
    <x v="10"/>
    <x v="0"/>
    <x v="0"/>
    <x v="2"/>
  </r>
  <r>
    <x v="807"/>
    <d v="2023-01-01T05:28:45"/>
    <x v="2"/>
    <n v="147"/>
    <n v="5"/>
    <n v="4599"/>
    <x v="1"/>
    <n v="29"/>
    <n v="0"/>
    <s v="Female"/>
    <n v="0"/>
    <n v="2023"/>
    <x v="5"/>
    <x v="5"/>
    <x v="0"/>
    <x v="0"/>
    <x v="1"/>
  </r>
  <r>
    <x v="808"/>
    <d v="2021-09-13T05:06:31"/>
    <x v="0"/>
    <n v="359"/>
    <n v="1"/>
    <n v="1778"/>
    <x v="1"/>
    <n v="55"/>
    <n v="0"/>
    <s v="Male"/>
    <n v="0"/>
    <n v="2021"/>
    <x v="0"/>
    <x v="0"/>
    <x v="1"/>
    <x v="0"/>
    <x v="1"/>
  </r>
  <r>
    <x v="808"/>
    <d v="2022-10-11T07:24:15"/>
    <x v="3"/>
    <n v="440"/>
    <n v="3"/>
    <n v="3518"/>
    <x v="0"/>
    <n v="55"/>
    <n v="1"/>
    <s v="Male"/>
    <n v="0"/>
    <n v="2022"/>
    <x v="11"/>
    <x v="11"/>
    <x v="1"/>
    <x v="1"/>
    <x v="0"/>
  </r>
  <r>
    <x v="808"/>
    <d v="2020-02-25T03:55:17"/>
    <x v="3"/>
    <n v="443"/>
    <n v="5"/>
    <n v="1843"/>
    <x v="2"/>
    <n v="55"/>
    <n v="0"/>
    <s v="Male"/>
    <n v="0"/>
    <n v="2020"/>
    <x v="6"/>
    <x v="6"/>
    <x v="1"/>
    <x v="0"/>
    <x v="2"/>
  </r>
  <r>
    <x v="808"/>
    <d v="2020-01-04T23:00:10"/>
    <x v="0"/>
    <n v="261"/>
    <n v="4"/>
    <n v="3734"/>
    <x v="1"/>
    <n v="55"/>
    <n v="0"/>
    <s v="Male"/>
    <n v="0"/>
    <n v="2020"/>
    <x v="5"/>
    <x v="5"/>
    <x v="1"/>
    <x v="0"/>
    <x v="1"/>
  </r>
  <r>
    <x v="808"/>
    <d v="2020-05-24T17:46:53"/>
    <x v="2"/>
    <n v="23"/>
    <n v="5"/>
    <n v="860"/>
    <x v="0"/>
    <n v="55"/>
    <n v="1"/>
    <s v="Male"/>
    <n v="0"/>
    <n v="2020"/>
    <x v="2"/>
    <x v="2"/>
    <x v="1"/>
    <x v="1"/>
    <x v="0"/>
  </r>
  <r>
    <x v="808"/>
    <d v="2020-06-04T19:58:19"/>
    <x v="0"/>
    <n v="477"/>
    <n v="5"/>
    <n v="2640"/>
    <x v="3"/>
    <n v="55"/>
    <n v="0"/>
    <s v="Male"/>
    <n v="0"/>
    <n v="2020"/>
    <x v="8"/>
    <x v="8"/>
    <x v="1"/>
    <x v="0"/>
    <x v="3"/>
  </r>
  <r>
    <x v="809"/>
    <d v="2021-07-16T15:38:41"/>
    <x v="1"/>
    <n v="21"/>
    <n v="4"/>
    <n v="5198"/>
    <x v="0"/>
    <n v="61"/>
    <n v="0"/>
    <s v="Male"/>
    <n v="0"/>
    <n v="2021"/>
    <x v="7"/>
    <x v="7"/>
    <x v="3"/>
    <x v="0"/>
    <x v="0"/>
  </r>
  <r>
    <x v="809"/>
    <d v="2021-10-01T20:46:58"/>
    <x v="1"/>
    <n v="29"/>
    <n v="5"/>
    <n v="3742"/>
    <x v="2"/>
    <n v="61"/>
    <n v="0"/>
    <s v="Male"/>
    <n v="0"/>
    <n v="2021"/>
    <x v="11"/>
    <x v="11"/>
    <x v="3"/>
    <x v="0"/>
    <x v="2"/>
  </r>
  <r>
    <x v="809"/>
    <d v="2023-06-28T03:02:05"/>
    <x v="1"/>
    <n v="371"/>
    <n v="3"/>
    <n v="3158"/>
    <x v="1"/>
    <n v="61"/>
    <n v="0"/>
    <s v="Male"/>
    <n v="0"/>
    <n v="2023"/>
    <x v="8"/>
    <x v="8"/>
    <x v="3"/>
    <x v="0"/>
    <x v="1"/>
  </r>
  <r>
    <x v="809"/>
    <d v="2022-05-18T11:04:56"/>
    <x v="0"/>
    <n v="13"/>
    <n v="4"/>
    <n v="819"/>
    <x v="1"/>
    <n v="61"/>
    <n v="0"/>
    <s v="Male"/>
    <n v="0"/>
    <n v="2022"/>
    <x v="2"/>
    <x v="2"/>
    <x v="3"/>
    <x v="0"/>
    <x v="1"/>
  </r>
  <r>
    <x v="810"/>
    <d v="2022-08-24T00:21:04"/>
    <x v="2"/>
    <n v="193"/>
    <n v="3"/>
    <n v="1817"/>
    <x v="0"/>
    <n v="30"/>
    <n v="0"/>
    <s v="Female"/>
    <n v="1"/>
    <n v="2022"/>
    <x v="10"/>
    <x v="10"/>
    <x v="0"/>
    <x v="0"/>
    <x v="0"/>
  </r>
  <r>
    <x v="810"/>
    <d v="2021-09-23T00:14:53"/>
    <x v="1"/>
    <n v="225"/>
    <n v="1"/>
    <n v="3514"/>
    <x v="2"/>
    <n v="30"/>
    <n v="0"/>
    <s v="Female"/>
    <n v="1"/>
    <n v="2021"/>
    <x v="0"/>
    <x v="0"/>
    <x v="0"/>
    <x v="0"/>
    <x v="2"/>
  </r>
  <r>
    <x v="811"/>
    <d v="2022-12-18T23:32:44"/>
    <x v="2"/>
    <n v="122"/>
    <n v="3"/>
    <n v="2976"/>
    <x v="0"/>
    <n v="54"/>
    <n v="0"/>
    <s v="Female"/>
    <n v="1"/>
    <n v="2022"/>
    <x v="9"/>
    <x v="9"/>
    <x v="1"/>
    <x v="0"/>
    <x v="0"/>
  </r>
  <r>
    <x v="811"/>
    <d v="2022-01-30T21:17:31"/>
    <x v="1"/>
    <n v="264"/>
    <n v="3"/>
    <n v="2537"/>
    <x v="0"/>
    <n v="54"/>
    <n v="1"/>
    <s v="Female"/>
    <n v="1"/>
    <n v="2022"/>
    <x v="5"/>
    <x v="5"/>
    <x v="1"/>
    <x v="1"/>
    <x v="0"/>
  </r>
  <r>
    <x v="811"/>
    <d v="2020-09-19T01:20:32"/>
    <x v="3"/>
    <n v="202"/>
    <n v="5"/>
    <n v="5140"/>
    <x v="0"/>
    <n v="54"/>
    <n v="0"/>
    <s v="Female"/>
    <n v="1"/>
    <n v="2020"/>
    <x v="0"/>
    <x v="0"/>
    <x v="1"/>
    <x v="0"/>
    <x v="0"/>
  </r>
  <r>
    <x v="811"/>
    <d v="2020-06-24T04:20:57"/>
    <x v="2"/>
    <n v="456"/>
    <n v="4"/>
    <n v="4859"/>
    <x v="0"/>
    <n v="54"/>
    <n v="1"/>
    <s v="Female"/>
    <n v="1"/>
    <n v="2020"/>
    <x v="8"/>
    <x v="8"/>
    <x v="1"/>
    <x v="1"/>
    <x v="0"/>
  </r>
  <r>
    <x v="811"/>
    <d v="2021-04-04T17:53:17"/>
    <x v="2"/>
    <n v="264"/>
    <n v="1"/>
    <n v="440"/>
    <x v="0"/>
    <n v="54"/>
    <n v="1"/>
    <s v="Female"/>
    <n v="1"/>
    <n v="2021"/>
    <x v="4"/>
    <x v="4"/>
    <x v="1"/>
    <x v="1"/>
    <x v="0"/>
  </r>
  <r>
    <x v="812"/>
    <d v="2021-12-17T23:19:31"/>
    <x v="3"/>
    <n v="151"/>
    <n v="3"/>
    <n v="3857"/>
    <x v="1"/>
    <n v="29"/>
    <n v="1"/>
    <s v="Male"/>
    <n v="0"/>
    <n v="2021"/>
    <x v="9"/>
    <x v="9"/>
    <x v="0"/>
    <x v="1"/>
    <x v="1"/>
  </r>
  <r>
    <x v="812"/>
    <d v="2022-11-27T06:37:58"/>
    <x v="3"/>
    <n v="88"/>
    <n v="1"/>
    <n v="495"/>
    <x v="0"/>
    <n v="29"/>
    <n v="0"/>
    <s v="Male"/>
    <n v="0"/>
    <n v="2022"/>
    <x v="3"/>
    <x v="3"/>
    <x v="0"/>
    <x v="0"/>
    <x v="0"/>
  </r>
  <r>
    <x v="812"/>
    <d v="2022-05-16T05:48:00"/>
    <x v="0"/>
    <n v="231"/>
    <n v="2"/>
    <n v="1278"/>
    <x v="1"/>
    <n v="29"/>
    <n v="0"/>
    <s v="Male"/>
    <n v="0"/>
    <n v="2022"/>
    <x v="2"/>
    <x v="2"/>
    <x v="0"/>
    <x v="0"/>
    <x v="1"/>
  </r>
  <r>
    <x v="812"/>
    <d v="2023-07-20T00:39:08"/>
    <x v="2"/>
    <n v="150"/>
    <n v="4"/>
    <n v="4336"/>
    <x v="1"/>
    <n v="29"/>
    <n v="1"/>
    <s v="Male"/>
    <n v="0"/>
    <n v="2023"/>
    <x v="7"/>
    <x v="7"/>
    <x v="0"/>
    <x v="1"/>
    <x v="1"/>
  </r>
  <r>
    <x v="812"/>
    <d v="2022-04-03T07:59:51"/>
    <x v="2"/>
    <n v="120"/>
    <n v="5"/>
    <n v="3657"/>
    <x v="0"/>
    <n v="29"/>
    <n v="1"/>
    <s v="Male"/>
    <n v="0"/>
    <n v="2022"/>
    <x v="4"/>
    <x v="4"/>
    <x v="0"/>
    <x v="1"/>
    <x v="0"/>
  </r>
  <r>
    <x v="812"/>
    <d v="2020-09-08T18:50:02"/>
    <x v="2"/>
    <n v="139"/>
    <n v="4"/>
    <n v="4787"/>
    <x v="1"/>
    <n v="29"/>
    <n v="0"/>
    <s v="Male"/>
    <n v="0"/>
    <n v="2020"/>
    <x v="0"/>
    <x v="0"/>
    <x v="0"/>
    <x v="0"/>
    <x v="1"/>
  </r>
  <r>
    <x v="812"/>
    <d v="2022-02-03T09:43:38"/>
    <x v="2"/>
    <n v="109"/>
    <n v="1"/>
    <n v="2936"/>
    <x v="1"/>
    <n v="29"/>
    <n v="0"/>
    <s v="Male"/>
    <n v="0"/>
    <n v="2022"/>
    <x v="6"/>
    <x v="6"/>
    <x v="0"/>
    <x v="0"/>
    <x v="1"/>
  </r>
  <r>
    <x v="812"/>
    <d v="2022-10-16T14:03:54"/>
    <x v="1"/>
    <n v="264"/>
    <n v="1"/>
    <n v="3446"/>
    <x v="0"/>
    <n v="29"/>
    <n v="1"/>
    <s v="Male"/>
    <n v="0"/>
    <n v="2022"/>
    <x v="11"/>
    <x v="11"/>
    <x v="0"/>
    <x v="1"/>
    <x v="0"/>
  </r>
  <r>
    <x v="812"/>
    <d v="2020-09-12T10:21:35"/>
    <x v="2"/>
    <n v="255"/>
    <n v="2"/>
    <n v="3464"/>
    <x v="0"/>
    <n v="29"/>
    <n v="1"/>
    <s v="Male"/>
    <n v="0"/>
    <n v="2020"/>
    <x v="0"/>
    <x v="0"/>
    <x v="0"/>
    <x v="1"/>
    <x v="0"/>
  </r>
  <r>
    <x v="813"/>
    <d v="2021-12-18T13:12:10"/>
    <x v="2"/>
    <n v="19"/>
    <n v="2"/>
    <n v="1614"/>
    <x v="1"/>
    <n v="31"/>
    <n v="0"/>
    <s v="Male"/>
    <n v="0"/>
    <n v="2021"/>
    <x v="9"/>
    <x v="9"/>
    <x v="0"/>
    <x v="0"/>
    <x v="1"/>
  </r>
  <r>
    <x v="813"/>
    <d v="2023-01-23T10:44:34"/>
    <x v="2"/>
    <n v="97"/>
    <n v="3"/>
    <n v="4838"/>
    <x v="0"/>
    <n v="31"/>
    <n v="1"/>
    <s v="Male"/>
    <n v="0"/>
    <n v="2023"/>
    <x v="5"/>
    <x v="5"/>
    <x v="0"/>
    <x v="1"/>
    <x v="0"/>
  </r>
  <r>
    <x v="813"/>
    <d v="2021-08-09T03:32:42"/>
    <x v="0"/>
    <n v="250"/>
    <n v="3"/>
    <n v="5005"/>
    <x v="2"/>
    <n v="31"/>
    <n v="0"/>
    <s v="Male"/>
    <n v="0"/>
    <n v="2021"/>
    <x v="10"/>
    <x v="10"/>
    <x v="0"/>
    <x v="0"/>
    <x v="2"/>
  </r>
  <r>
    <x v="813"/>
    <d v="2023-06-08T12:00:55"/>
    <x v="3"/>
    <n v="439"/>
    <n v="2"/>
    <n v="3051"/>
    <x v="1"/>
    <n v="31"/>
    <n v="0"/>
    <s v="Male"/>
    <n v="0"/>
    <n v="2023"/>
    <x v="8"/>
    <x v="8"/>
    <x v="0"/>
    <x v="0"/>
    <x v="1"/>
  </r>
  <r>
    <x v="813"/>
    <d v="2021-09-29T13:06:46"/>
    <x v="2"/>
    <n v="251"/>
    <n v="1"/>
    <n v="5150"/>
    <x v="2"/>
    <n v="31"/>
    <n v="0"/>
    <s v="Male"/>
    <n v="0"/>
    <n v="2021"/>
    <x v="0"/>
    <x v="0"/>
    <x v="0"/>
    <x v="0"/>
    <x v="2"/>
  </r>
  <r>
    <x v="814"/>
    <d v="2020-08-30T11:22:21"/>
    <x v="0"/>
    <n v="353"/>
    <n v="5"/>
    <n v="4379"/>
    <x v="2"/>
    <n v="20"/>
    <n v="1"/>
    <s v="Male"/>
    <n v="0"/>
    <n v="2020"/>
    <x v="10"/>
    <x v="10"/>
    <x v="2"/>
    <x v="1"/>
    <x v="2"/>
  </r>
  <r>
    <x v="814"/>
    <d v="2022-09-24T05:55:32"/>
    <x v="0"/>
    <n v="142"/>
    <n v="4"/>
    <n v="1105"/>
    <x v="0"/>
    <n v="20"/>
    <n v="0"/>
    <s v="Male"/>
    <n v="0"/>
    <n v="2022"/>
    <x v="0"/>
    <x v="0"/>
    <x v="2"/>
    <x v="0"/>
    <x v="0"/>
  </r>
  <r>
    <x v="814"/>
    <d v="2021-07-08T23:46:35"/>
    <x v="2"/>
    <n v="34"/>
    <n v="2"/>
    <n v="3676"/>
    <x v="0"/>
    <n v="20"/>
    <n v="1"/>
    <s v="Male"/>
    <n v="0"/>
    <n v="2021"/>
    <x v="7"/>
    <x v="7"/>
    <x v="2"/>
    <x v="1"/>
    <x v="0"/>
  </r>
  <r>
    <x v="814"/>
    <d v="2023-04-14T21:59:18"/>
    <x v="1"/>
    <n v="267"/>
    <n v="2"/>
    <n v="3646"/>
    <x v="3"/>
    <n v="20"/>
    <n v="1"/>
    <s v="Male"/>
    <n v="0"/>
    <n v="2023"/>
    <x v="4"/>
    <x v="4"/>
    <x v="2"/>
    <x v="1"/>
    <x v="3"/>
  </r>
  <r>
    <x v="814"/>
    <d v="2023-04-26T10:29:34"/>
    <x v="2"/>
    <n v="212"/>
    <n v="3"/>
    <n v="1752"/>
    <x v="2"/>
    <n v="20"/>
    <n v="1"/>
    <s v="Male"/>
    <n v="0"/>
    <n v="2023"/>
    <x v="4"/>
    <x v="4"/>
    <x v="2"/>
    <x v="1"/>
    <x v="2"/>
  </r>
  <r>
    <x v="814"/>
    <d v="2020-12-04T23:26:52"/>
    <x v="3"/>
    <n v="303"/>
    <n v="1"/>
    <n v="1747"/>
    <x v="3"/>
    <n v="20"/>
    <n v="0"/>
    <s v="Male"/>
    <n v="0"/>
    <n v="2020"/>
    <x v="9"/>
    <x v="9"/>
    <x v="2"/>
    <x v="0"/>
    <x v="3"/>
  </r>
  <r>
    <x v="815"/>
    <d v="2023-01-07T08:14:02"/>
    <x v="3"/>
    <n v="375"/>
    <n v="1"/>
    <n v="1337"/>
    <x v="1"/>
    <n v="63"/>
    <n v="0"/>
    <s v="Male"/>
    <n v="0"/>
    <n v="2023"/>
    <x v="5"/>
    <x v="5"/>
    <x v="3"/>
    <x v="0"/>
    <x v="1"/>
  </r>
  <r>
    <x v="815"/>
    <d v="2021-09-16T00:14:28"/>
    <x v="1"/>
    <n v="355"/>
    <n v="2"/>
    <n v="3961"/>
    <x v="3"/>
    <n v="63"/>
    <n v="0"/>
    <s v="Male"/>
    <n v="0"/>
    <n v="2021"/>
    <x v="0"/>
    <x v="0"/>
    <x v="3"/>
    <x v="0"/>
    <x v="3"/>
  </r>
  <r>
    <x v="815"/>
    <d v="2022-03-12T01:11:42"/>
    <x v="2"/>
    <n v="185"/>
    <n v="5"/>
    <n v="2609"/>
    <x v="0"/>
    <n v="63"/>
    <n v="1"/>
    <s v="Male"/>
    <n v="0"/>
    <n v="2022"/>
    <x v="1"/>
    <x v="1"/>
    <x v="3"/>
    <x v="1"/>
    <x v="0"/>
  </r>
  <r>
    <x v="816"/>
    <d v="2021-06-21T11:33:37"/>
    <x v="2"/>
    <n v="424"/>
    <n v="4"/>
    <n v="1742"/>
    <x v="2"/>
    <n v="57"/>
    <n v="0"/>
    <s v="Female"/>
    <n v="0"/>
    <n v="2021"/>
    <x v="8"/>
    <x v="8"/>
    <x v="1"/>
    <x v="0"/>
    <x v="2"/>
  </r>
  <r>
    <x v="816"/>
    <d v="2020-10-27T11:37:09"/>
    <x v="2"/>
    <n v="22"/>
    <n v="1"/>
    <n v="2569"/>
    <x v="1"/>
    <n v="57"/>
    <n v="0"/>
    <s v="Female"/>
    <n v="0"/>
    <n v="2020"/>
    <x v="11"/>
    <x v="11"/>
    <x v="1"/>
    <x v="0"/>
    <x v="1"/>
  </r>
  <r>
    <x v="816"/>
    <d v="2022-04-25T03:14:32"/>
    <x v="3"/>
    <n v="17"/>
    <n v="5"/>
    <n v="4923"/>
    <x v="1"/>
    <n v="57"/>
    <n v="0"/>
    <s v="Female"/>
    <n v="0"/>
    <n v="2022"/>
    <x v="4"/>
    <x v="4"/>
    <x v="1"/>
    <x v="0"/>
    <x v="1"/>
  </r>
  <r>
    <x v="816"/>
    <d v="2021-06-30T03:26:14"/>
    <x v="3"/>
    <n v="372"/>
    <n v="4"/>
    <n v="4343"/>
    <x v="1"/>
    <n v="57"/>
    <n v="0"/>
    <s v="Female"/>
    <n v="0"/>
    <n v="2021"/>
    <x v="8"/>
    <x v="8"/>
    <x v="1"/>
    <x v="0"/>
    <x v="1"/>
  </r>
  <r>
    <x v="816"/>
    <d v="2022-08-01T00:09:31"/>
    <x v="0"/>
    <n v="452"/>
    <n v="4"/>
    <n v="4026"/>
    <x v="0"/>
    <n v="57"/>
    <n v="1"/>
    <s v="Female"/>
    <n v="0"/>
    <n v="2022"/>
    <x v="10"/>
    <x v="10"/>
    <x v="1"/>
    <x v="1"/>
    <x v="0"/>
  </r>
  <r>
    <x v="816"/>
    <d v="2022-06-08T03:26:00"/>
    <x v="3"/>
    <n v="298"/>
    <n v="5"/>
    <n v="4283"/>
    <x v="0"/>
    <n v="57"/>
    <n v="0"/>
    <s v="Female"/>
    <n v="0"/>
    <n v="2022"/>
    <x v="8"/>
    <x v="8"/>
    <x v="1"/>
    <x v="0"/>
    <x v="0"/>
  </r>
  <r>
    <x v="816"/>
    <d v="2021-11-02T11:34:36"/>
    <x v="3"/>
    <n v="245"/>
    <n v="2"/>
    <n v="3030"/>
    <x v="1"/>
    <n v="57"/>
    <n v="0"/>
    <s v="Female"/>
    <n v="0"/>
    <n v="2021"/>
    <x v="3"/>
    <x v="3"/>
    <x v="1"/>
    <x v="0"/>
    <x v="1"/>
  </r>
  <r>
    <x v="816"/>
    <d v="2021-02-18T16:23:54"/>
    <x v="2"/>
    <n v="54"/>
    <n v="1"/>
    <n v="4646"/>
    <x v="1"/>
    <n v="57"/>
    <n v="0"/>
    <s v="Female"/>
    <n v="0"/>
    <n v="2021"/>
    <x v="6"/>
    <x v="6"/>
    <x v="1"/>
    <x v="0"/>
    <x v="1"/>
  </r>
  <r>
    <x v="817"/>
    <d v="2022-09-07T13:35:39"/>
    <x v="2"/>
    <n v="322"/>
    <n v="5"/>
    <n v="4573"/>
    <x v="2"/>
    <n v="47"/>
    <n v="0"/>
    <s v="Male"/>
    <n v="1"/>
    <n v="2022"/>
    <x v="0"/>
    <x v="0"/>
    <x v="1"/>
    <x v="0"/>
    <x v="2"/>
  </r>
  <r>
    <x v="817"/>
    <d v="2022-05-26T22:25:19"/>
    <x v="1"/>
    <n v="369"/>
    <n v="4"/>
    <n v="1870"/>
    <x v="0"/>
    <n v="47"/>
    <n v="1"/>
    <s v="Male"/>
    <n v="1"/>
    <n v="2022"/>
    <x v="2"/>
    <x v="2"/>
    <x v="1"/>
    <x v="1"/>
    <x v="0"/>
  </r>
  <r>
    <x v="817"/>
    <d v="2021-06-08T00:20:51"/>
    <x v="2"/>
    <n v="420"/>
    <n v="1"/>
    <n v="3737"/>
    <x v="0"/>
    <n v="47"/>
    <n v="1"/>
    <s v="Male"/>
    <n v="1"/>
    <n v="2021"/>
    <x v="8"/>
    <x v="8"/>
    <x v="1"/>
    <x v="1"/>
    <x v="0"/>
  </r>
  <r>
    <x v="817"/>
    <d v="2023-08-27T04:13:54"/>
    <x v="3"/>
    <n v="263"/>
    <n v="2"/>
    <n v="4551"/>
    <x v="2"/>
    <n v="47"/>
    <n v="1"/>
    <s v="Male"/>
    <n v="1"/>
    <n v="2023"/>
    <x v="10"/>
    <x v="10"/>
    <x v="1"/>
    <x v="1"/>
    <x v="2"/>
  </r>
  <r>
    <x v="817"/>
    <d v="2023-03-06T03:05:25"/>
    <x v="2"/>
    <n v="407"/>
    <n v="5"/>
    <n v="905"/>
    <x v="2"/>
    <n v="47"/>
    <n v="0"/>
    <s v="Male"/>
    <n v="1"/>
    <n v="2023"/>
    <x v="1"/>
    <x v="1"/>
    <x v="1"/>
    <x v="0"/>
    <x v="2"/>
  </r>
  <r>
    <x v="817"/>
    <d v="2022-06-23T07:38:44"/>
    <x v="2"/>
    <n v="175"/>
    <n v="5"/>
    <n v="2684"/>
    <x v="1"/>
    <n v="47"/>
    <n v="0"/>
    <s v="Male"/>
    <n v="1"/>
    <n v="2022"/>
    <x v="8"/>
    <x v="8"/>
    <x v="1"/>
    <x v="0"/>
    <x v="1"/>
  </r>
  <r>
    <x v="817"/>
    <d v="2022-10-03T21:44:28"/>
    <x v="3"/>
    <n v="54"/>
    <n v="1"/>
    <n v="965"/>
    <x v="1"/>
    <n v="47"/>
    <n v="1"/>
    <s v="Male"/>
    <n v="1"/>
    <n v="2022"/>
    <x v="11"/>
    <x v="11"/>
    <x v="1"/>
    <x v="1"/>
    <x v="1"/>
  </r>
  <r>
    <x v="817"/>
    <d v="2020-05-26T22:59:49"/>
    <x v="1"/>
    <n v="455"/>
    <n v="2"/>
    <n v="3880"/>
    <x v="0"/>
    <n v="47"/>
    <n v="0"/>
    <s v="Male"/>
    <n v="1"/>
    <n v="2020"/>
    <x v="2"/>
    <x v="2"/>
    <x v="1"/>
    <x v="0"/>
    <x v="0"/>
  </r>
  <r>
    <x v="817"/>
    <d v="2022-12-13T22:14:29"/>
    <x v="3"/>
    <n v="376"/>
    <n v="3"/>
    <n v="1274"/>
    <x v="1"/>
    <n v="47"/>
    <n v="0"/>
    <s v="Male"/>
    <n v="1"/>
    <n v="2022"/>
    <x v="9"/>
    <x v="9"/>
    <x v="1"/>
    <x v="0"/>
    <x v="1"/>
  </r>
  <r>
    <x v="818"/>
    <d v="2020-04-30T09:48:18"/>
    <x v="3"/>
    <n v="451"/>
    <n v="1"/>
    <n v="2775"/>
    <x v="1"/>
    <n v="47"/>
    <n v="0"/>
    <s v="Female"/>
    <n v="0"/>
    <n v="2020"/>
    <x v="4"/>
    <x v="4"/>
    <x v="1"/>
    <x v="0"/>
    <x v="1"/>
  </r>
  <r>
    <x v="818"/>
    <d v="2020-12-01T13:16:17"/>
    <x v="2"/>
    <n v="229"/>
    <n v="5"/>
    <n v="2752"/>
    <x v="0"/>
    <n v="47"/>
    <n v="0"/>
    <s v="Female"/>
    <n v="0"/>
    <n v="2020"/>
    <x v="9"/>
    <x v="9"/>
    <x v="1"/>
    <x v="0"/>
    <x v="0"/>
  </r>
  <r>
    <x v="818"/>
    <d v="2020-11-07T14:34:22"/>
    <x v="2"/>
    <n v="400"/>
    <n v="2"/>
    <n v="3901"/>
    <x v="1"/>
    <n v="47"/>
    <n v="0"/>
    <s v="Female"/>
    <n v="0"/>
    <n v="2020"/>
    <x v="3"/>
    <x v="3"/>
    <x v="1"/>
    <x v="0"/>
    <x v="1"/>
  </r>
  <r>
    <x v="818"/>
    <d v="2022-06-21T03:22:44"/>
    <x v="2"/>
    <n v="372"/>
    <n v="4"/>
    <n v="3252"/>
    <x v="2"/>
    <n v="47"/>
    <n v="1"/>
    <s v="Female"/>
    <n v="0"/>
    <n v="2022"/>
    <x v="8"/>
    <x v="8"/>
    <x v="1"/>
    <x v="1"/>
    <x v="2"/>
  </r>
  <r>
    <x v="818"/>
    <d v="2023-04-26T23:30:24"/>
    <x v="2"/>
    <n v="160"/>
    <n v="4"/>
    <n v="5073"/>
    <x v="3"/>
    <n v="47"/>
    <n v="1"/>
    <s v="Female"/>
    <n v="0"/>
    <n v="2023"/>
    <x v="4"/>
    <x v="4"/>
    <x v="1"/>
    <x v="1"/>
    <x v="3"/>
  </r>
  <r>
    <x v="819"/>
    <d v="2022-08-03T21:31:35"/>
    <x v="1"/>
    <n v="29"/>
    <n v="2"/>
    <n v="1075"/>
    <x v="2"/>
    <n v="69"/>
    <n v="0"/>
    <s v="Male"/>
    <n v="0"/>
    <n v="2022"/>
    <x v="10"/>
    <x v="10"/>
    <x v="3"/>
    <x v="0"/>
    <x v="2"/>
  </r>
  <r>
    <x v="819"/>
    <d v="2022-12-12T12:48:29"/>
    <x v="0"/>
    <n v="301"/>
    <n v="4"/>
    <n v="4909"/>
    <x v="0"/>
    <n v="69"/>
    <n v="1"/>
    <s v="Male"/>
    <n v="0"/>
    <n v="2022"/>
    <x v="9"/>
    <x v="9"/>
    <x v="3"/>
    <x v="1"/>
    <x v="0"/>
  </r>
  <r>
    <x v="819"/>
    <d v="2023-04-01T02:20:40"/>
    <x v="1"/>
    <n v="123"/>
    <n v="1"/>
    <n v="2517"/>
    <x v="1"/>
    <n v="69"/>
    <n v="1"/>
    <s v="Male"/>
    <n v="0"/>
    <n v="2023"/>
    <x v="4"/>
    <x v="4"/>
    <x v="3"/>
    <x v="1"/>
    <x v="1"/>
  </r>
  <r>
    <x v="819"/>
    <d v="2021-05-15T17:50:56"/>
    <x v="1"/>
    <n v="287"/>
    <n v="5"/>
    <n v="1462"/>
    <x v="2"/>
    <n v="69"/>
    <n v="0"/>
    <s v="Male"/>
    <n v="0"/>
    <n v="2021"/>
    <x v="2"/>
    <x v="2"/>
    <x v="3"/>
    <x v="0"/>
    <x v="2"/>
  </r>
  <r>
    <x v="819"/>
    <d v="2020-08-06T18:18:33"/>
    <x v="3"/>
    <n v="212"/>
    <n v="3"/>
    <n v="2185"/>
    <x v="0"/>
    <n v="69"/>
    <n v="1"/>
    <s v="Male"/>
    <n v="0"/>
    <n v="2020"/>
    <x v="10"/>
    <x v="10"/>
    <x v="3"/>
    <x v="1"/>
    <x v="0"/>
  </r>
  <r>
    <x v="819"/>
    <d v="2020-03-26T15:35:30"/>
    <x v="2"/>
    <n v="429"/>
    <n v="4"/>
    <n v="4116"/>
    <x v="0"/>
    <n v="69"/>
    <n v="0"/>
    <s v="Male"/>
    <n v="0"/>
    <n v="2020"/>
    <x v="1"/>
    <x v="1"/>
    <x v="3"/>
    <x v="0"/>
    <x v="0"/>
  </r>
  <r>
    <x v="819"/>
    <d v="2021-04-01T16:01:01"/>
    <x v="0"/>
    <n v="352"/>
    <n v="3"/>
    <n v="618"/>
    <x v="0"/>
    <n v="69"/>
    <n v="1"/>
    <s v="Male"/>
    <n v="0"/>
    <n v="2021"/>
    <x v="4"/>
    <x v="4"/>
    <x v="3"/>
    <x v="1"/>
    <x v="0"/>
  </r>
  <r>
    <x v="819"/>
    <d v="2020-11-27T07:51:41"/>
    <x v="2"/>
    <n v="117"/>
    <n v="2"/>
    <n v="1077"/>
    <x v="0"/>
    <n v="69"/>
    <n v="0"/>
    <s v="Male"/>
    <n v="0"/>
    <n v="2020"/>
    <x v="3"/>
    <x v="3"/>
    <x v="3"/>
    <x v="0"/>
    <x v="0"/>
  </r>
  <r>
    <x v="819"/>
    <d v="2021-02-11T17:47:38"/>
    <x v="3"/>
    <n v="139"/>
    <n v="4"/>
    <n v="470"/>
    <x v="0"/>
    <n v="69"/>
    <n v="0"/>
    <s v="Male"/>
    <n v="0"/>
    <n v="2021"/>
    <x v="6"/>
    <x v="6"/>
    <x v="3"/>
    <x v="0"/>
    <x v="0"/>
  </r>
  <r>
    <x v="820"/>
    <d v="2021-08-02T07:53:22"/>
    <x v="2"/>
    <n v="287"/>
    <n v="2"/>
    <n v="1964"/>
    <x v="1"/>
    <n v="55"/>
    <n v="1"/>
    <s v="Male"/>
    <n v="0"/>
    <n v="2021"/>
    <x v="10"/>
    <x v="10"/>
    <x v="1"/>
    <x v="1"/>
    <x v="1"/>
  </r>
  <r>
    <x v="820"/>
    <d v="2021-04-05T20:10:54"/>
    <x v="2"/>
    <n v="266"/>
    <n v="2"/>
    <n v="4775"/>
    <x v="1"/>
    <n v="55"/>
    <n v="1"/>
    <s v="Male"/>
    <n v="0"/>
    <n v="2021"/>
    <x v="4"/>
    <x v="4"/>
    <x v="1"/>
    <x v="1"/>
    <x v="1"/>
  </r>
  <r>
    <x v="820"/>
    <d v="2020-06-28T10:03:18"/>
    <x v="3"/>
    <n v="24"/>
    <n v="5"/>
    <n v="909"/>
    <x v="0"/>
    <n v="55"/>
    <n v="1"/>
    <s v="Male"/>
    <n v="0"/>
    <n v="2020"/>
    <x v="8"/>
    <x v="8"/>
    <x v="1"/>
    <x v="1"/>
    <x v="0"/>
  </r>
  <r>
    <x v="820"/>
    <d v="2021-08-27T22:56:47"/>
    <x v="0"/>
    <n v="118"/>
    <n v="3"/>
    <n v="4022"/>
    <x v="0"/>
    <n v="55"/>
    <n v="0"/>
    <s v="Male"/>
    <n v="0"/>
    <n v="2021"/>
    <x v="10"/>
    <x v="10"/>
    <x v="1"/>
    <x v="0"/>
    <x v="0"/>
  </r>
  <r>
    <x v="820"/>
    <d v="2021-03-01T11:15:22"/>
    <x v="2"/>
    <n v="419"/>
    <n v="3"/>
    <n v="529"/>
    <x v="0"/>
    <n v="55"/>
    <n v="0"/>
    <s v="Male"/>
    <n v="0"/>
    <n v="2021"/>
    <x v="1"/>
    <x v="1"/>
    <x v="1"/>
    <x v="0"/>
    <x v="0"/>
  </r>
  <r>
    <x v="820"/>
    <d v="2021-03-09T17:00:07"/>
    <x v="2"/>
    <n v="119"/>
    <n v="2"/>
    <n v="991"/>
    <x v="0"/>
    <n v="55"/>
    <n v="0"/>
    <s v="Male"/>
    <n v="0"/>
    <n v="2021"/>
    <x v="1"/>
    <x v="1"/>
    <x v="1"/>
    <x v="0"/>
    <x v="0"/>
  </r>
  <r>
    <x v="821"/>
    <d v="2021-12-17T03:56:49"/>
    <x v="1"/>
    <n v="132"/>
    <n v="2"/>
    <n v="1290"/>
    <x v="2"/>
    <n v="20"/>
    <n v="0"/>
    <s v="Male"/>
    <n v="0"/>
    <n v="2021"/>
    <x v="9"/>
    <x v="9"/>
    <x v="2"/>
    <x v="0"/>
    <x v="2"/>
  </r>
  <r>
    <x v="821"/>
    <d v="2022-09-12T06:51:20"/>
    <x v="3"/>
    <n v="89"/>
    <n v="3"/>
    <n v="2763"/>
    <x v="0"/>
    <n v="20"/>
    <n v="0"/>
    <s v="Male"/>
    <n v="0"/>
    <n v="2022"/>
    <x v="0"/>
    <x v="0"/>
    <x v="2"/>
    <x v="0"/>
    <x v="0"/>
  </r>
  <r>
    <x v="821"/>
    <d v="2022-05-12T03:24:12"/>
    <x v="0"/>
    <n v="301"/>
    <n v="3"/>
    <n v="274"/>
    <x v="2"/>
    <n v="20"/>
    <n v="0"/>
    <s v="Male"/>
    <n v="0"/>
    <n v="2022"/>
    <x v="2"/>
    <x v="2"/>
    <x v="2"/>
    <x v="0"/>
    <x v="2"/>
  </r>
  <r>
    <x v="821"/>
    <d v="2023-05-23T14:10:29"/>
    <x v="0"/>
    <n v="281"/>
    <n v="4"/>
    <n v="315"/>
    <x v="0"/>
    <n v="20"/>
    <n v="1"/>
    <s v="Male"/>
    <n v="0"/>
    <n v="2023"/>
    <x v="2"/>
    <x v="2"/>
    <x v="2"/>
    <x v="1"/>
    <x v="0"/>
  </r>
  <r>
    <x v="821"/>
    <d v="2020-10-08T21:20:20"/>
    <x v="1"/>
    <n v="262"/>
    <n v="1"/>
    <n v="1085"/>
    <x v="2"/>
    <n v="20"/>
    <n v="0"/>
    <s v="Male"/>
    <n v="0"/>
    <n v="2020"/>
    <x v="11"/>
    <x v="11"/>
    <x v="2"/>
    <x v="0"/>
    <x v="2"/>
  </r>
  <r>
    <x v="821"/>
    <d v="2021-07-21T20:15:20"/>
    <x v="0"/>
    <n v="16"/>
    <n v="5"/>
    <n v="1053"/>
    <x v="2"/>
    <n v="20"/>
    <n v="1"/>
    <s v="Male"/>
    <n v="0"/>
    <n v="2021"/>
    <x v="7"/>
    <x v="7"/>
    <x v="2"/>
    <x v="1"/>
    <x v="2"/>
  </r>
  <r>
    <x v="821"/>
    <d v="2023-04-16T20:41:42"/>
    <x v="3"/>
    <n v="19"/>
    <n v="1"/>
    <n v="2242"/>
    <x v="1"/>
    <n v="20"/>
    <n v="1"/>
    <s v="Male"/>
    <n v="0"/>
    <n v="2023"/>
    <x v="4"/>
    <x v="4"/>
    <x v="2"/>
    <x v="1"/>
    <x v="1"/>
  </r>
  <r>
    <x v="821"/>
    <d v="2021-09-14T23:40:06"/>
    <x v="3"/>
    <n v="251"/>
    <n v="2"/>
    <n v="2376"/>
    <x v="1"/>
    <n v="20"/>
    <n v="1"/>
    <s v="Male"/>
    <n v="0"/>
    <n v="2021"/>
    <x v="0"/>
    <x v="0"/>
    <x v="2"/>
    <x v="1"/>
    <x v="1"/>
  </r>
  <r>
    <x v="822"/>
    <d v="2020-05-16T01:09:52"/>
    <x v="3"/>
    <n v="303"/>
    <n v="1"/>
    <n v="3233"/>
    <x v="0"/>
    <n v="25"/>
    <n v="1"/>
    <s v="Female"/>
    <n v="0"/>
    <n v="2020"/>
    <x v="2"/>
    <x v="2"/>
    <x v="2"/>
    <x v="1"/>
    <x v="0"/>
  </r>
  <r>
    <x v="822"/>
    <d v="2022-09-02T02:35:20"/>
    <x v="2"/>
    <n v="242"/>
    <n v="1"/>
    <n v="2498"/>
    <x v="1"/>
    <n v="25"/>
    <n v="1"/>
    <s v="Female"/>
    <n v="0"/>
    <n v="2022"/>
    <x v="0"/>
    <x v="0"/>
    <x v="2"/>
    <x v="1"/>
    <x v="1"/>
  </r>
  <r>
    <x v="822"/>
    <d v="2020-06-20T22:29:07"/>
    <x v="2"/>
    <n v="61"/>
    <n v="2"/>
    <n v="3941"/>
    <x v="0"/>
    <n v="25"/>
    <n v="1"/>
    <s v="Female"/>
    <n v="0"/>
    <n v="2020"/>
    <x v="8"/>
    <x v="8"/>
    <x v="2"/>
    <x v="1"/>
    <x v="0"/>
  </r>
  <r>
    <x v="822"/>
    <d v="2023-08-07T05:46:57"/>
    <x v="1"/>
    <n v="86"/>
    <n v="3"/>
    <n v="4812"/>
    <x v="2"/>
    <n v="25"/>
    <n v="1"/>
    <s v="Female"/>
    <n v="0"/>
    <n v="2023"/>
    <x v="10"/>
    <x v="10"/>
    <x v="2"/>
    <x v="1"/>
    <x v="2"/>
  </r>
  <r>
    <x v="822"/>
    <d v="2023-03-20T03:20:53"/>
    <x v="3"/>
    <n v="311"/>
    <n v="2"/>
    <n v="1415"/>
    <x v="1"/>
    <n v="25"/>
    <n v="0"/>
    <s v="Female"/>
    <n v="0"/>
    <n v="2023"/>
    <x v="1"/>
    <x v="1"/>
    <x v="2"/>
    <x v="0"/>
    <x v="1"/>
  </r>
  <r>
    <x v="823"/>
    <d v="2021-03-08T13:18:23"/>
    <x v="3"/>
    <n v="396"/>
    <n v="3"/>
    <n v="2927"/>
    <x v="0"/>
    <n v="66"/>
    <n v="1"/>
    <s v="Female"/>
    <n v="0"/>
    <n v="2021"/>
    <x v="1"/>
    <x v="1"/>
    <x v="3"/>
    <x v="1"/>
    <x v="0"/>
  </r>
  <r>
    <x v="823"/>
    <d v="2020-04-14T08:01:02"/>
    <x v="3"/>
    <n v="134"/>
    <n v="1"/>
    <n v="464"/>
    <x v="1"/>
    <n v="66"/>
    <n v="1"/>
    <s v="Female"/>
    <n v="0"/>
    <n v="2020"/>
    <x v="4"/>
    <x v="4"/>
    <x v="3"/>
    <x v="1"/>
    <x v="1"/>
  </r>
  <r>
    <x v="823"/>
    <d v="2021-05-10T12:35:15"/>
    <x v="3"/>
    <n v="214"/>
    <n v="2"/>
    <n v="2399"/>
    <x v="2"/>
    <n v="66"/>
    <n v="0"/>
    <s v="Female"/>
    <n v="0"/>
    <n v="2021"/>
    <x v="2"/>
    <x v="2"/>
    <x v="3"/>
    <x v="0"/>
    <x v="2"/>
  </r>
  <r>
    <x v="823"/>
    <d v="2020-10-19T05:45:35"/>
    <x v="1"/>
    <n v="272"/>
    <n v="4"/>
    <n v="1939"/>
    <x v="3"/>
    <n v="66"/>
    <n v="0"/>
    <s v="Female"/>
    <n v="0"/>
    <n v="2020"/>
    <x v="11"/>
    <x v="11"/>
    <x v="3"/>
    <x v="0"/>
    <x v="3"/>
  </r>
  <r>
    <x v="823"/>
    <d v="2020-08-24T17:11:49"/>
    <x v="1"/>
    <n v="353"/>
    <n v="2"/>
    <n v="777"/>
    <x v="1"/>
    <n v="66"/>
    <n v="1"/>
    <s v="Female"/>
    <n v="0"/>
    <n v="2020"/>
    <x v="10"/>
    <x v="10"/>
    <x v="3"/>
    <x v="1"/>
    <x v="1"/>
  </r>
  <r>
    <x v="824"/>
    <d v="2020-10-12T09:23:17"/>
    <x v="1"/>
    <n v="474"/>
    <n v="1"/>
    <n v="503"/>
    <x v="2"/>
    <n v="31"/>
    <n v="0"/>
    <s v="Male"/>
    <n v="0"/>
    <n v="2020"/>
    <x v="11"/>
    <x v="11"/>
    <x v="0"/>
    <x v="0"/>
    <x v="2"/>
  </r>
  <r>
    <x v="824"/>
    <d v="2022-11-04T20:45:27"/>
    <x v="3"/>
    <n v="443"/>
    <n v="5"/>
    <n v="3573"/>
    <x v="1"/>
    <n v="31"/>
    <n v="0"/>
    <s v="Male"/>
    <n v="0"/>
    <n v="2022"/>
    <x v="3"/>
    <x v="3"/>
    <x v="0"/>
    <x v="0"/>
    <x v="1"/>
  </r>
  <r>
    <x v="824"/>
    <d v="2020-03-06T03:06:14"/>
    <x v="0"/>
    <n v="201"/>
    <n v="1"/>
    <n v="4335"/>
    <x v="3"/>
    <n v="31"/>
    <n v="0"/>
    <s v="Male"/>
    <n v="0"/>
    <n v="2020"/>
    <x v="1"/>
    <x v="1"/>
    <x v="0"/>
    <x v="0"/>
    <x v="3"/>
  </r>
  <r>
    <x v="824"/>
    <d v="2023-07-03T01:00:22"/>
    <x v="3"/>
    <n v="367"/>
    <n v="2"/>
    <n v="4374"/>
    <x v="2"/>
    <n v="31"/>
    <n v="0"/>
    <s v="Male"/>
    <n v="0"/>
    <n v="2023"/>
    <x v="7"/>
    <x v="7"/>
    <x v="0"/>
    <x v="0"/>
    <x v="2"/>
  </r>
  <r>
    <x v="825"/>
    <d v="2023-04-22T09:59:51"/>
    <x v="1"/>
    <n v="124"/>
    <n v="5"/>
    <n v="1622"/>
    <x v="3"/>
    <n v="30"/>
    <n v="0"/>
    <s v="Male"/>
    <n v="0"/>
    <n v="2023"/>
    <x v="4"/>
    <x v="4"/>
    <x v="0"/>
    <x v="0"/>
    <x v="3"/>
  </r>
  <r>
    <x v="825"/>
    <d v="2021-07-01T23:07:19"/>
    <x v="0"/>
    <n v="347"/>
    <n v="2"/>
    <n v="1140"/>
    <x v="2"/>
    <n v="30"/>
    <n v="0"/>
    <s v="Male"/>
    <n v="0"/>
    <n v="2021"/>
    <x v="7"/>
    <x v="7"/>
    <x v="0"/>
    <x v="0"/>
    <x v="2"/>
  </r>
  <r>
    <x v="825"/>
    <d v="2020-03-03T22:23:04"/>
    <x v="3"/>
    <n v="255"/>
    <n v="4"/>
    <n v="451"/>
    <x v="3"/>
    <n v="30"/>
    <n v="0"/>
    <s v="Male"/>
    <n v="0"/>
    <n v="2020"/>
    <x v="1"/>
    <x v="1"/>
    <x v="0"/>
    <x v="0"/>
    <x v="3"/>
  </r>
  <r>
    <x v="825"/>
    <d v="2022-01-31T05:22:45"/>
    <x v="0"/>
    <n v="249"/>
    <n v="4"/>
    <n v="5016"/>
    <x v="3"/>
    <n v="30"/>
    <n v="0"/>
    <s v="Male"/>
    <n v="0"/>
    <n v="2022"/>
    <x v="5"/>
    <x v="5"/>
    <x v="0"/>
    <x v="0"/>
    <x v="3"/>
  </r>
  <r>
    <x v="825"/>
    <d v="2023-02-13T01:26:51"/>
    <x v="3"/>
    <n v="480"/>
    <n v="2"/>
    <n v="1787"/>
    <x v="0"/>
    <n v="30"/>
    <n v="0"/>
    <s v="Male"/>
    <n v="0"/>
    <n v="2023"/>
    <x v="6"/>
    <x v="6"/>
    <x v="0"/>
    <x v="0"/>
    <x v="0"/>
  </r>
  <r>
    <x v="825"/>
    <d v="2022-04-24T18:10:17"/>
    <x v="0"/>
    <n v="425"/>
    <n v="5"/>
    <n v="823"/>
    <x v="3"/>
    <n v="30"/>
    <n v="0"/>
    <s v="Male"/>
    <n v="0"/>
    <n v="2022"/>
    <x v="4"/>
    <x v="4"/>
    <x v="0"/>
    <x v="0"/>
    <x v="3"/>
  </r>
  <r>
    <x v="825"/>
    <d v="2021-05-24T19:06:19"/>
    <x v="2"/>
    <n v="290"/>
    <n v="2"/>
    <n v="2280"/>
    <x v="0"/>
    <n v="30"/>
    <n v="1"/>
    <s v="Male"/>
    <n v="0"/>
    <n v="2021"/>
    <x v="2"/>
    <x v="2"/>
    <x v="0"/>
    <x v="1"/>
    <x v="0"/>
  </r>
  <r>
    <x v="825"/>
    <d v="2023-03-30T09:37:51"/>
    <x v="2"/>
    <n v="175"/>
    <n v="1"/>
    <n v="5021"/>
    <x v="0"/>
    <n v="30"/>
    <n v="0"/>
    <s v="Male"/>
    <n v="0"/>
    <n v="2023"/>
    <x v="1"/>
    <x v="1"/>
    <x v="0"/>
    <x v="0"/>
    <x v="0"/>
  </r>
  <r>
    <x v="826"/>
    <d v="2020-07-20T06:25:14"/>
    <x v="3"/>
    <n v="307"/>
    <n v="3"/>
    <n v="3365"/>
    <x v="0"/>
    <n v="48"/>
    <n v="1"/>
    <s v="Female"/>
    <n v="0"/>
    <n v="2020"/>
    <x v="7"/>
    <x v="7"/>
    <x v="1"/>
    <x v="1"/>
    <x v="0"/>
  </r>
  <r>
    <x v="826"/>
    <d v="2022-12-04T17:36:02"/>
    <x v="3"/>
    <n v="396"/>
    <n v="4"/>
    <n v="2468"/>
    <x v="2"/>
    <n v="48"/>
    <n v="0"/>
    <s v="Female"/>
    <n v="0"/>
    <n v="2022"/>
    <x v="9"/>
    <x v="9"/>
    <x v="1"/>
    <x v="0"/>
    <x v="2"/>
  </r>
  <r>
    <x v="826"/>
    <d v="2020-10-12T14:33:08"/>
    <x v="1"/>
    <n v="167"/>
    <n v="1"/>
    <n v="567"/>
    <x v="2"/>
    <n v="48"/>
    <n v="1"/>
    <s v="Female"/>
    <n v="0"/>
    <n v="2020"/>
    <x v="11"/>
    <x v="11"/>
    <x v="1"/>
    <x v="1"/>
    <x v="2"/>
  </r>
  <r>
    <x v="826"/>
    <d v="2021-06-21T01:42:18"/>
    <x v="0"/>
    <n v="45"/>
    <n v="5"/>
    <n v="2063"/>
    <x v="0"/>
    <n v="48"/>
    <n v="0"/>
    <s v="Female"/>
    <n v="0"/>
    <n v="2021"/>
    <x v="8"/>
    <x v="8"/>
    <x v="1"/>
    <x v="0"/>
    <x v="0"/>
  </r>
  <r>
    <x v="826"/>
    <d v="2020-03-02T19:20:08"/>
    <x v="0"/>
    <n v="111"/>
    <n v="3"/>
    <n v="4787"/>
    <x v="0"/>
    <n v="48"/>
    <n v="1"/>
    <s v="Female"/>
    <n v="0"/>
    <n v="2020"/>
    <x v="1"/>
    <x v="1"/>
    <x v="1"/>
    <x v="1"/>
    <x v="0"/>
  </r>
  <r>
    <x v="826"/>
    <d v="2020-09-21T17:29:30"/>
    <x v="3"/>
    <n v="166"/>
    <n v="3"/>
    <n v="2347"/>
    <x v="1"/>
    <n v="48"/>
    <n v="0"/>
    <s v="Female"/>
    <n v="0"/>
    <n v="2020"/>
    <x v="0"/>
    <x v="0"/>
    <x v="1"/>
    <x v="0"/>
    <x v="1"/>
  </r>
  <r>
    <x v="826"/>
    <d v="2023-07-16T17:38:03"/>
    <x v="0"/>
    <n v="198"/>
    <n v="4"/>
    <n v="1590"/>
    <x v="2"/>
    <n v="48"/>
    <n v="1"/>
    <s v="Female"/>
    <n v="0"/>
    <n v="2023"/>
    <x v="7"/>
    <x v="7"/>
    <x v="1"/>
    <x v="1"/>
    <x v="2"/>
  </r>
  <r>
    <x v="826"/>
    <d v="2023-04-17T02:25:06"/>
    <x v="1"/>
    <n v="283"/>
    <n v="2"/>
    <n v="1442"/>
    <x v="1"/>
    <n v="48"/>
    <n v="0"/>
    <s v="Female"/>
    <n v="0"/>
    <n v="2023"/>
    <x v="4"/>
    <x v="4"/>
    <x v="1"/>
    <x v="0"/>
    <x v="1"/>
  </r>
  <r>
    <x v="826"/>
    <d v="2023-02-02T20:21:59"/>
    <x v="3"/>
    <n v="486"/>
    <n v="5"/>
    <n v="332"/>
    <x v="0"/>
    <n v="48"/>
    <n v="1"/>
    <s v="Female"/>
    <n v="0"/>
    <n v="2023"/>
    <x v="6"/>
    <x v="6"/>
    <x v="1"/>
    <x v="1"/>
    <x v="0"/>
  </r>
  <r>
    <x v="827"/>
    <d v="2020-08-31T01:17:23"/>
    <x v="0"/>
    <n v="212"/>
    <n v="2"/>
    <n v="2774"/>
    <x v="1"/>
    <n v="21"/>
    <n v="0"/>
    <s v="Male"/>
    <n v="0"/>
    <n v="2020"/>
    <x v="10"/>
    <x v="10"/>
    <x v="2"/>
    <x v="0"/>
    <x v="1"/>
  </r>
  <r>
    <x v="827"/>
    <d v="2021-12-29T13:21:10"/>
    <x v="1"/>
    <n v="248"/>
    <n v="1"/>
    <n v="1919"/>
    <x v="0"/>
    <n v="21"/>
    <n v="1"/>
    <s v="Male"/>
    <n v="0"/>
    <n v="2021"/>
    <x v="9"/>
    <x v="9"/>
    <x v="2"/>
    <x v="1"/>
    <x v="0"/>
  </r>
  <r>
    <x v="827"/>
    <d v="2022-05-21T20:36:16"/>
    <x v="2"/>
    <n v="225"/>
    <n v="5"/>
    <n v="4471"/>
    <x v="1"/>
    <n v="21"/>
    <n v="1"/>
    <s v="Male"/>
    <n v="0"/>
    <n v="2022"/>
    <x v="2"/>
    <x v="2"/>
    <x v="2"/>
    <x v="1"/>
    <x v="1"/>
  </r>
  <r>
    <x v="827"/>
    <d v="2023-02-04T17:57:01"/>
    <x v="2"/>
    <n v="85"/>
    <n v="2"/>
    <n v="4243"/>
    <x v="0"/>
    <n v="21"/>
    <n v="0"/>
    <s v="Male"/>
    <n v="0"/>
    <n v="2023"/>
    <x v="6"/>
    <x v="6"/>
    <x v="2"/>
    <x v="0"/>
    <x v="0"/>
  </r>
  <r>
    <x v="827"/>
    <d v="2023-01-14T08:43:29"/>
    <x v="1"/>
    <n v="72"/>
    <n v="5"/>
    <n v="4787"/>
    <x v="1"/>
    <n v="21"/>
    <n v="1"/>
    <s v="Male"/>
    <n v="0"/>
    <n v="2023"/>
    <x v="5"/>
    <x v="5"/>
    <x v="2"/>
    <x v="1"/>
    <x v="1"/>
  </r>
  <r>
    <x v="827"/>
    <d v="2022-04-06T18:04:42"/>
    <x v="2"/>
    <n v="307"/>
    <n v="5"/>
    <n v="5082"/>
    <x v="1"/>
    <n v="21"/>
    <n v="0"/>
    <s v="Male"/>
    <n v="0"/>
    <n v="2022"/>
    <x v="4"/>
    <x v="4"/>
    <x v="2"/>
    <x v="0"/>
    <x v="1"/>
  </r>
  <r>
    <x v="827"/>
    <d v="2020-02-20T16:44:00"/>
    <x v="3"/>
    <n v="387"/>
    <n v="5"/>
    <n v="3179"/>
    <x v="0"/>
    <n v="21"/>
    <n v="1"/>
    <s v="Male"/>
    <n v="0"/>
    <n v="2020"/>
    <x v="6"/>
    <x v="6"/>
    <x v="2"/>
    <x v="1"/>
    <x v="0"/>
  </r>
  <r>
    <x v="828"/>
    <d v="2021-03-11T09:31:50"/>
    <x v="1"/>
    <n v="141"/>
    <n v="4"/>
    <n v="2848"/>
    <x v="1"/>
    <n v="42"/>
    <n v="1"/>
    <s v="Female"/>
    <n v="0"/>
    <n v="2021"/>
    <x v="1"/>
    <x v="1"/>
    <x v="1"/>
    <x v="1"/>
    <x v="1"/>
  </r>
  <r>
    <x v="828"/>
    <d v="2020-12-22T12:44:20"/>
    <x v="3"/>
    <n v="231"/>
    <n v="2"/>
    <n v="4081"/>
    <x v="1"/>
    <n v="42"/>
    <n v="1"/>
    <s v="Female"/>
    <n v="0"/>
    <n v="2020"/>
    <x v="9"/>
    <x v="9"/>
    <x v="1"/>
    <x v="1"/>
    <x v="1"/>
  </r>
  <r>
    <x v="828"/>
    <d v="2020-12-14T00:34:29"/>
    <x v="2"/>
    <n v="299"/>
    <n v="5"/>
    <n v="2347"/>
    <x v="1"/>
    <n v="42"/>
    <n v="1"/>
    <s v="Female"/>
    <n v="0"/>
    <n v="2020"/>
    <x v="9"/>
    <x v="9"/>
    <x v="1"/>
    <x v="1"/>
    <x v="1"/>
  </r>
  <r>
    <x v="828"/>
    <d v="2022-06-03T18:02:12"/>
    <x v="3"/>
    <n v="27"/>
    <n v="3"/>
    <n v="4183"/>
    <x v="0"/>
    <n v="42"/>
    <n v="1"/>
    <s v="Female"/>
    <n v="0"/>
    <n v="2022"/>
    <x v="8"/>
    <x v="8"/>
    <x v="1"/>
    <x v="1"/>
    <x v="0"/>
  </r>
  <r>
    <x v="829"/>
    <d v="2020-01-14T12:44:22"/>
    <x v="3"/>
    <n v="157"/>
    <n v="3"/>
    <n v="1064"/>
    <x v="2"/>
    <n v="31"/>
    <n v="0"/>
    <s v="Male"/>
    <n v="0"/>
    <n v="2020"/>
    <x v="5"/>
    <x v="5"/>
    <x v="0"/>
    <x v="0"/>
    <x v="2"/>
  </r>
  <r>
    <x v="829"/>
    <d v="2020-09-20T23:29:40"/>
    <x v="2"/>
    <n v="227"/>
    <n v="2"/>
    <n v="675"/>
    <x v="0"/>
    <n v="31"/>
    <n v="1"/>
    <s v="Male"/>
    <n v="0"/>
    <n v="2020"/>
    <x v="0"/>
    <x v="0"/>
    <x v="0"/>
    <x v="1"/>
    <x v="0"/>
  </r>
  <r>
    <x v="829"/>
    <d v="2022-01-05T02:24:36"/>
    <x v="2"/>
    <n v="448"/>
    <n v="3"/>
    <n v="2730"/>
    <x v="1"/>
    <n v="31"/>
    <n v="0"/>
    <s v="Male"/>
    <n v="0"/>
    <n v="2022"/>
    <x v="5"/>
    <x v="5"/>
    <x v="0"/>
    <x v="0"/>
    <x v="1"/>
  </r>
  <r>
    <x v="829"/>
    <d v="2021-01-27T12:54:48"/>
    <x v="2"/>
    <n v="379"/>
    <n v="5"/>
    <n v="2635"/>
    <x v="2"/>
    <n v="31"/>
    <n v="1"/>
    <s v="Male"/>
    <n v="0"/>
    <n v="2021"/>
    <x v="5"/>
    <x v="5"/>
    <x v="0"/>
    <x v="1"/>
    <x v="2"/>
  </r>
  <r>
    <x v="829"/>
    <d v="2020-01-21T04:30:21"/>
    <x v="0"/>
    <n v="464"/>
    <n v="1"/>
    <n v="2675"/>
    <x v="1"/>
    <n v="31"/>
    <n v="0"/>
    <s v="Male"/>
    <n v="0"/>
    <n v="2020"/>
    <x v="5"/>
    <x v="5"/>
    <x v="0"/>
    <x v="0"/>
    <x v="1"/>
  </r>
  <r>
    <x v="829"/>
    <d v="2021-09-21T01:31:11"/>
    <x v="0"/>
    <n v="164"/>
    <n v="2"/>
    <n v="247"/>
    <x v="1"/>
    <n v="31"/>
    <n v="0"/>
    <s v="Male"/>
    <n v="0"/>
    <n v="2021"/>
    <x v="0"/>
    <x v="0"/>
    <x v="0"/>
    <x v="0"/>
    <x v="1"/>
  </r>
  <r>
    <x v="829"/>
    <d v="2022-04-15T02:56:30"/>
    <x v="0"/>
    <n v="367"/>
    <n v="5"/>
    <n v="2422"/>
    <x v="2"/>
    <n v="31"/>
    <n v="0"/>
    <s v="Male"/>
    <n v="0"/>
    <n v="2022"/>
    <x v="4"/>
    <x v="4"/>
    <x v="0"/>
    <x v="0"/>
    <x v="2"/>
  </r>
  <r>
    <x v="829"/>
    <d v="2020-11-19T20:04:43"/>
    <x v="0"/>
    <n v="234"/>
    <n v="5"/>
    <n v="2776"/>
    <x v="2"/>
    <n v="31"/>
    <n v="0"/>
    <s v="Male"/>
    <n v="0"/>
    <n v="2020"/>
    <x v="3"/>
    <x v="3"/>
    <x v="0"/>
    <x v="0"/>
    <x v="2"/>
  </r>
  <r>
    <x v="829"/>
    <d v="2023-05-11T06:58:19"/>
    <x v="2"/>
    <n v="63"/>
    <n v="2"/>
    <n v="3255"/>
    <x v="1"/>
    <n v="31"/>
    <n v="1"/>
    <s v="Male"/>
    <n v="0"/>
    <n v="2023"/>
    <x v="2"/>
    <x v="2"/>
    <x v="0"/>
    <x v="1"/>
    <x v="1"/>
  </r>
  <r>
    <x v="830"/>
    <d v="2020-01-17T12:10:00"/>
    <x v="0"/>
    <n v="294"/>
    <n v="3"/>
    <n v="4069"/>
    <x v="0"/>
    <n v="64"/>
    <n v="0"/>
    <s v="Female"/>
    <n v="1"/>
    <n v="2020"/>
    <x v="5"/>
    <x v="5"/>
    <x v="3"/>
    <x v="0"/>
    <x v="0"/>
  </r>
  <r>
    <x v="830"/>
    <d v="2020-02-10T05:49:21"/>
    <x v="1"/>
    <n v="304"/>
    <n v="1"/>
    <n v="831"/>
    <x v="0"/>
    <n v="64"/>
    <n v="0"/>
    <s v="Female"/>
    <n v="1"/>
    <n v="2020"/>
    <x v="6"/>
    <x v="6"/>
    <x v="3"/>
    <x v="0"/>
    <x v="0"/>
  </r>
  <r>
    <x v="830"/>
    <d v="2021-04-26T09:19:56"/>
    <x v="0"/>
    <n v="180"/>
    <n v="1"/>
    <n v="3326"/>
    <x v="1"/>
    <n v="64"/>
    <n v="1"/>
    <s v="Female"/>
    <n v="1"/>
    <n v="2021"/>
    <x v="4"/>
    <x v="4"/>
    <x v="3"/>
    <x v="1"/>
    <x v="1"/>
  </r>
  <r>
    <x v="830"/>
    <d v="2023-01-21T18:58:20"/>
    <x v="2"/>
    <n v="178"/>
    <n v="1"/>
    <n v="865"/>
    <x v="1"/>
    <n v="64"/>
    <n v="1"/>
    <s v="Female"/>
    <n v="1"/>
    <n v="2023"/>
    <x v="5"/>
    <x v="5"/>
    <x v="3"/>
    <x v="1"/>
    <x v="1"/>
  </r>
  <r>
    <x v="830"/>
    <d v="2022-07-16T12:53:09"/>
    <x v="0"/>
    <n v="57"/>
    <n v="3"/>
    <n v="3879"/>
    <x v="2"/>
    <n v="64"/>
    <n v="0"/>
    <s v="Female"/>
    <n v="1"/>
    <n v="2022"/>
    <x v="7"/>
    <x v="7"/>
    <x v="3"/>
    <x v="0"/>
    <x v="2"/>
  </r>
  <r>
    <x v="831"/>
    <d v="2020-08-18T12:00:37"/>
    <x v="2"/>
    <n v="178"/>
    <n v="1"/>
    <n v="5192"/>
    <x v="2"/>
    <n v="49"/>
    <n v="1"/>
    <s v="Female"/>
    <n v="0"/>
    <n v="2020"/>
    <x v="10"/>
    <x v="10"/>
    <x v="1"/>
    <x v="1"/>
    <x v="2"/>
  </r>
  <r>
    <x v="831"/>
    <d v="2023-09-05T04:35:06"/>
    <x v="1"/>
    <n v="111"/>
    <n v="3"/>
    <n v="510"/>
    <x v="1"/>
    <n v="49"/>
    <n v="0"/>
    <s v="Female"/>
    <n v="0"/>
    <n v="2023"/>
    <x v="0"/>
    <x v="0"/>
    <x v="1"/>
    <x v="0"/>
    <x v="1"/>
  </r>
  <r>
    <x v="831"/>
    <d v="2023-06-28T04:36:55"/>
    <x v="2"/>
    <n v="207"/>
    <n v="5"/>
    <n v="4201"/>
    <x v="1"/>
    <n v="49"/>
    <n v="0"/>
    <s v="Female"/>
    <n v="0"/>
    <n v="2023"/>
    <x v="8"/>
    <x v="8"/>
    <x v="1"/>
    <x v="0"/>
    <x v="1"/>
  </r>
  <r>
    <x v="831"/>
    <d v="2022-03-28T23:10:34"/>
    <x v="0"/>
    <n v="203"/>
    <n v="3"/>
    <n v="1982"/>
    <x v="3"/>
    <n v="49"/>
    <n v="1"/>
    <s v="Female"/>
    <n v="0"/>
    <n v="2022"/>
    <x v="1"/>
    <x v="1"/>
    <x v="1"/>
    <x v="1"/>
    <x v="3"/>
  </r>
  <r>
    <x v="831"/>
    <d v="2021-11-10T21:28:59"/>
    <x v="1"/>
    <n v="51"/>
    <n v="2"/>
    <n v="3105"/>
    <x v="3"/>
    <n v="49"/>
    <n v="0"/>
    <s v="Female"/>
    <n v="0"/>
    <n v="2021"/>
    <x v="3"/>
    <x v="3"/>
    <x v="1"/>
    <x v="0"/>
    <x v="3"/>
  </r>
  <r>
    <x v="831"/>
    <d v="2020-12-01T05:01:09"/>
    <x v="3"/>
    <n v="427"/>
    <n v="2"/>
    <n v="4505"/>
    <x v="1"/>
    <n v="49"/>
    <n v="1"/>
    <s v="Female"/>
    <n v="0"/>
    <n v="2020"/>
    <x v="9"/>
    <x v="9"/>
    <x v="1"/>
    <x v="1"/>
    <x v="1"/>
  </r>
  <r>
    <x v="832"/>
    <d v="2020-02-16T19:04:40"/>
    <x v="1"/>
    <n v="354"/>
    <n v="2"/>
    <n v="3770"/>
    <x v="2"/>
    <n v="22"/>
    <n v="1"/>
    <s v="Male"/>
    <n v="0"/>
    <n v="2020"/>
    <x v="6"/>
    <x v="6"/>
    <x v="2"/>
    <x v="1"/>
    <x v="2"/>
  </r>
  <r>
    <x v="832"/>
    <d v="2022-12-28T07:18:12"/>
    <x v="2"/>
    <n v="378"/>
    <n v="4"/>
    <n v="4602"/>
    <x v="1"/>
    <n v="22"/>
    <n v="1"/>
    <s v="Male"/>
    <n v="0"/>
    <n v="2022"/>
    <x v="9"/>
    <x v="9"/>
    <x v="2"/>
    <x v="1"/>
    <x v="1"/>
  </r>
  <r>
    <x v="832"/>
    <d v="2022-05-03T04:38:38"/>
    <x v="0"/>
    <n v="478"/>
    <n v="4"/>
    <n v="499"/>
    <x v="0"/>
    <n v="22"/>
    <n v="1"/>
    <s v="Male"/>
    <n v="0"/>
    <n v="2022"/>
    <x v="2"/>
    <x v="2"/>
    <x v="2"/>
    <x v="1"/>
    <x v="0"/>
  </r>
  <r>
    <x v="832"/>
    <d v="2020-05-26T10:00:06"/>
    <x v="3"/>
    <n v="226"/>
    <n v="2"/>
    <n v="1719"/>
    <x v="3"/>
    <n v="22"/>
    <n v="1"/>
    <s v="Male"/>
    <n v="0"/>
    <n v="2020"/>
    <x v="2"/>
    <x v="2"/>
    <x v="2"/>
    <x v="1"/>
    <x v="3"/>
  </r>
  <r>
    <x v="832"/>
    <d v="2021-01-23T09:22:54"/>
    <x v="0"/>
    <n v="173"/>
    <n v="3"/>
    <n v="2223"/>
    <x v="0"/>
    <n v="22"/>
    <n v="0"/>
    <s v="Male"/>
    <n v="0"/>
    <n v="2021"/>
    <x v="5"/>
    <x v="5"/>
    <x v="2"/>
    <x v="0"/>
    <x v="0"/>
  </r>
  <r>
    <x v="833"/>
    <d v="2021-01-09T11:10:14"/>
    <x v="1"/>
    <n v="344"/>
    <n v="5"/>
    <n v="4007"/>
    <x v="0"/>
    <n v="62"/>
    <n v="0"/>
    <s v="Male"/>
    <n v="0"/>
    <n v="2021"/>
    <x v="5"/>
    <x v="5"/>
    <x v="3"/>
    <x v="0"/>
    <x v="0"/>
  </r>
  <r>
    <x v="833"/>
    <d v="2023-05-16T00:21:23"/>
    <x v="3"/>
    <n v="135"/>
    <n v="1"/>
    <n v="3007"/>
    <x v="3"/>
    <n v="62"/>
    <n v="1"/>
    <s v="Male"/>
    <n v="0"/>
    <n v="2023"/>
    <x v="2"/>
    <x v="2"/>
    <x v="3"/>
    <x v="1"/>
    <x v="3"/>
  </r>
  <r>
    <x v="833"/>
    <d v="2021-05-21T09:57:23"/>
    <x v="2"/>
    <n v="171"/>
    <n v="5"/>
    <n v="3156"/>
    <x v="1"/>
    <n v="62"/>
    <n v="1"/>
    <s v="Male"/>
    <n v="0"/>
    <n v="2021"/>
    <x v="2"/>
    <x v="2"/>
    <x v="3"/>
    <x v="1"/>
    <x v="1"/>
  </r>
  <r>
    <x v="833"/>
    <d v="2020-10-18T12:05:23"/>
    <x v="3"/>
    <n v="15"/>
    <n v="4"/>
    <n v="3790"/>
    <x v="1"/>
    <n v="62"/>
    <n v="1"/>
    <s v="Male"/>
    <n v="0"/>
    <n v="2020"/>
    <x v="11"/>
    <x v="11"/>
    <x v="3"/>
    <x v="1"/>
    <x v="1"/>
  </r>
  <r>
    <x v="834"/>
    <d v="2021-10-28T14:27:22"/>
    <x v="1"/>
    <n v="199"/>
    <n v="4"/>
    <n v="4412"/>
    <x v="3"/>
    <n v="56"/>
    <n v="0"/>
    <s v="Male"/>
    <n v="0"/>
    <n v="2021"/>
    <x v="11"/>
    <x v="11"/>
    <x v="1"/>
    <x v="0"/>
    <x v="3"/>
  </r>
  <r>
    <x v="834"/>
    <d v="2021-12-20T18:47:16"/>
    <x v="2"/>
    <n v="394"/>
    <n v="5"/>
    <n v="866"/>
    <x v="1"/>
    <n v="56"/>
    <n v="0"/>
    <s v="Male"/>
    <n v="0"/>
    <n v="2021"/>
    <x v="9"/>
    <x v="9"/>
    <x v="1"/>
    <x v="0"/>
    <x v="1"/>
  </r>
  <r>
    <x v="834"/>
    <d v="2020-09-05T19:21:38"/>
    <x v="3"/>
    <n v="56"/>
    <n v="1"/>
    <n v="1540"/>
    <x v="1"/>
    <n v="56"/>
    <n v="1"/>
    <s v="Male"/>
    <n v="0"/>
    <n v="2020"/>
    <x v="0"/>
    <x v="0"/>
    <x v="1"/>
    <x v="1"/>
    <x v="1"/>
  </r>
  <r>
    <x v="834"/>
    <d v="2022-09-27T05:46:59"/>
    <x v="0"/>
    <n v="303"/>
    <n v="2"/>
    <n v="3832"/>
    <x v="0"/>
    <n v="56"/>
    <n v="0"/>
    <s v="Male"/>
    <n v="0"/>
    <n v="2022"/>
    <x v="0"/>
    <x v="0"/>
    <x v="1"/>
    <x v="0"/>
    <x v="0"/>
  </r>
  <r>
    <x v="835"/>
    <d v="2021-03-12T04:12:26"/>
    <x v="2"/>
    <n v="490"/>
    <n v="2"/>
    <n v="2548"/>
    <x v="0"/>
    <n v="34"/>
    <n v="1"/>
    <s v="Female"/>
    <n v="0"/>
    <n v="2021"/>
    <x v="1"/>
    <x v="1"/>
    <x v="0"/>
    <x v="1"/>
    <x v="0"/>
  </r>
  <r>
    <x v="835"/>
    <d v="2020-11-08T02:20:49"/>
    <x v="1"/>
    <n v="278"/>
    <n v="5"/>
    <n v="1848"/>
    <x v="2"/>
    <n v="34"/>
    <n v="1"/>
    <s v="Female"/>
    <n v="0"/>
    <n v="2020"/>
    <x v="3"/>
    <x v="3"/>
    <x v="0"/>
    <x v="1"/>
    <x v="2"/>
  </r>
  <r>
    <x v="835"/>
    <d v="2021-03-31T15:10:11"/>
    <x v="1"/>
    <n v="253"/>
    <n v="2"/>
    <n v="2722"/>
    <x v="0"/>
    <n v="34"/>
    <n v="1"/>
    <s v="Female"/>
    <n v="0"/>
    <n v="2021"/>
    <x v="1"/>
    <x v="1"/>
    <x v="0"/>
    <x v="1"/>
    <x v="0"/>
  </r>
  <r>
    <x v="835"/>
    <d v="2022-12-19T22:29:42"/>
    <x v="2"/>
    <n v="104"/>
    <n v="1"/>
    <n v="2981"/>
    <x v="0"/>
    <n v="34"/>
    <n v="0"/>
    <s v="Female"/>
    <n v="0"/>
    <n v="2022"/>
    <x v="9"/>
    <x v="9"/>
    <x v="0"/>
    <x v="0"/>
    <x v="0"/>
  </r>
  <r>
    <x v="835"/>
    <d v="2021-01-18T23:26:00"/>
    <x v="2"/>
    <n v="484"/>
    <n v="2"/>
    <n v="2795"/>
    <x v="1"/>
    <n v="34"/>
    <n v="1"/>
    <s v="Female"/>
    <n v="0"/>
    <n v="2021"/>
    <x v="5"/>
    <x v="5"/>
    <x v="0"/>
    <x v="1"/>
    <x v="1"/>
  </r>
  <r>
    <x v="835"/>
    <d v="2020-12-25T08:11:22"/>
    <x v="0"/>
    <n v="60"/>
    <n v="4"/>
    <n v="2973"/>
    <x v="0"/>
    <n v="34"/>
    <n v="1"/>
    <s v="Female"/>
    <n v="0"/>
    <n v="2020"/>
    <x v="9"/>
    <x v="9"/>
    <x v="0"/>
    <x v="1"/>
    <x v="0"/>
  </r>
  <r>
    <x v="835"/>
    <d v="2023-09-04T15:11:29"/>
    <x v="3"/>
    <n v="61"/>
    <n v="1"/>
    <n v="1806"/>
    <x v="0"/>
    <n v="34"/>
    <n v="0"/>
    <s v="Female"/>
    <n v="0"/>
    <n v="2023"/>
    <x v="0"/>
    <x v="0"/>
    <x v="0"/>
    <x v="0"/>
    <x v="0"/>
  </r>
  <r>
    <x v="836"/>
    <d v="2023-04-23T09:17:39"/>
    <x v="2"/>
    <n v="215"/>
    <n v="4"/>
    <n v="774"/>
    <x v="0"/>
    <n v="59"/>
    <n v="0"/>
    <s v="Female"/>
    <n v="1"/>
    <n v="2023"/>
    <x v="4"/>
    <x v="4"/>
    <x v="1"/>
    <x v="0"/>
    <x v="0"/>
  </r>
  <r>
    <x v="836"/>
    <d v="2023-07-13T05:34:52"/>
    <x v="0"/>
    <n v="51"/>
    <n v="2"/>
    <n v="1447"/>
    <x v="0"/>
    <n v="59"/>
    <n v="1"/>
    <s v="Female"/>
    <n v="1"/>
    <n v="2023"/>
    <x v="7"/>
    <x v="7"/>
    <x v="1"/>
    <x v="1"/>
    <x v="0"/>
  </r>
  <r>
    <x v="836"/>
    <d v="2021-08-04T00:52:10"/>
    <x v="0"/>
    <n v="314"/>
    <n v="5"/>
    <n v="3095"/>
    <x v="0"/>
    <n v="59"/>
    <n v="1"/>
    <s v="Female"/>
    <n v="1"/>
    <n v="2021"/>
    <x v="10"/>
    <x v="10"/>
    <x v="1"/>
    <x v="1"/>
    <x v="0"/>
  </r>
  <r>
    <x v="836"/>
    <d v="2021-02-16T20:46:59"/>
    <x v="1"/>
    <n v="336"/>
    <n v="4"/>
    <n v="1719"/>
    <x v="1"/>
    <n v="59"/>
    <n v="1"/>
    <s v="Female"/>
    <n v="1"/>
    <n v="2021"/>
    <x v="6"/>
    <x v="6"/>
    <x v="1"/>
    <x v="1"/>
    <x v="1"/>
  </r>
  <r>
    <x v="836"/>
    <d v="2022-06-13T04:04:09"/>
    <x v="2"/>
    <n v="210"/>
    <n v="5"/>
    <n v="2448"/>
    <x v="2"/>
    <n v="59"/>
    <n v="1"/>
    <s v="Female"/>
    <n v="1"/>
    <n v="2022"/>
    <x v="8"/>
    <x v="8"/>
    <x v="1"/>
    <x v="1"/>
    <x v="2"/>
  </r>
  <r>
    <x v="837"/>
    <d v="2022-12-17T11:18:47"/>
    <x v="1"/>
    <n v="332"/>
    <n v="1"/>
    <n v="5136"/>
    <x v="3"/>
    <n v="70"/>
    <n v="0"/>
    <s v="Male"/>
    <n v="0"/>
    <n v="2022"/>
    <x v="9"/>
    <x v="9"/>
    <x v="3"/>
    <x v="0"/>
    <x v="3"/>
  </r>
  <r>
    <x v="837"/>
    <d v="2022-01-06T07:12:16"/>
    <x v="1"/>
    <n v="407"/>
    <n v="4"/>
    <n v="4976"/>
    <x v="3"/>
    <n v="70"/>
    <n v="0"/>
    <s v="Male"/>
    <n v="0"/>
    <n v="2022"/>
    <x v="5"/>
    <x v="5"/>
    <x v="3"/>
    <x v="0"/>
    <x v="3"/>
  </r>
  <r>
    <x v="837"/>
    <d v="2020-09-27T05:15:08"/>
    <x v="2"/>
    <n v="270"/>
    <n v="4"/>
    <n v="2825"/>
    <x v="0"/>
    <n v="70"/>
    <n v="1"/>
    <s v="Male"/>
    <n v="0"/>
    <n v="2020"/>
    <x v="0"/>
    <x v="0"/>
    <x v="3"/>
    <x v="1"/>
    <x v="0"/>
  </r>
  <r>
    <x v="837"/>
    <d v="2020-06-14T09:41:45"/>
    <x v="0"/>
    <n v="492"/>
    <n v="4"/>
    <n v="5162"/>
    <x v="0"/>
    <n v="70"/>
    <n v="1"/>
    <s v="Male"/>
    <n v="0"/>
    <n v="2020"/>
    <x v="8"/>
    <x v="8"/>
    <x v="3"/>
    <x v="1"/>
    <x v="0"/>
  </r>
  <r>
    <x v="838"/>
    <d v="2020-10-24T02:21:54"/>
    <x v="3"/>
    <n v="28"/>
    <n v="4"/>
    <n v="3582"/>
    <x v="3"/>
    <n v="38"/>
    <n v="0"/>
    <s v="Female"/>
    <n v="0"/>
    <n v="2020"/>
    <x v="11"/>
    <x v="11"/>
    <x v="0"/>
    <x v="0"/>
    <x v="3"/>
  </r>
  <r>
    <x v="838"/>
    <d v="2022-06-15T04:44:11"/>
    <x v="3"/>
    <n v="481"/>
    <n v="1"/>
    <n v="436"/>
    <x v="3"/>
    <n v="38"/>
    <n v="1"/>
    <s v="Female"/>
    <n v="0"/>
    <n v="2022"/>
    <x v="8"/>
    <x v="8"/>
    <x v="0"/>
    <x v="1"/>
    <x v="3"/>
  </r>
  <r>
    <x v="838"/>
    <d v="2020-03-23T10:41:24"/>
    <x v="2"/>
    <n v="396"/>
    <n v="4"/>
    <n v="3483"/>
    <x v="0"/>
    <n v="38"/>
    <n v="0"/>
    <s v="Female"/>
    <n v="0"/>
    <n v="2020"/>
    <x v="1"/>
    <x v="1"/>
    <x v="0"/>
    <x v="0"/>
    <x v="0"/>
  </r>
  <r>
    <x v="838"/>
    <d v="2021-02-17T14:03:20"/>
    <x v="2"/>
    <n v="389"/>
    <n v="5"/>
    <n v="766"/>
    <x v="1"/>
    <n v="38"/>
    <n v="0"/>
    <s v="Female"/>
    <n v="0"/>
    <n v="2021"/>
    <x v="6"/>
    <x v="6"/>
    <x v="0"/>
    <x v="0"/>
    <x v="1"/>
  </r>
  <r>
    <x v="838"/>
    <d v="2021-11-07T09:00:03"/>
    <x v="0"/>
    <n v="83"/>
    <n v="3"/>
    <n v="1166"/>
    <x v="1"/>
    <n v="38"/>
    <n v="0"/>
    <s v="Female"/>
    <n v="0"/>
    <n v="2021"/>
    <x v="3"/>
    <x v="3"/>
    <x v="0"/>
    <x v="0"/>
    <x v="1"/>
  </r>
  <r>
    <x v="838"/>
    <d v="2020-10-05T22:29:00"/>
    <x v="1"/>
    <n v="358"/>
    <n v="3"/>
    <n v="3678"/>
    <x v="1"/>
    <n v="38"/>
    <n v="0"/>
    <s v="Female"/>
    <n v="0"/>
    <n v="2020"/>
    <x v="11"/>
    <x v="11"/>
    <x v="0"/>
    <x v="0"/>
    <x v="1"/>
  </r>
  <r>
    <x v="838"/>
    <d v="2022-02-03T15:36:00"/>
    <x v="2"/>
    <n v="473"/>
    <n v="1"/>
    <n v="4015"/>
    <x v="3"/>
    <n v="38"/>
    <n v="0"/>
    <s v="Female"/>
    <n v="0"/>
    <n v="2022"/>
    <x v="6"/>
    <x v="6"/>
    <x v="0"/>
    <x v="0"/>
    <x v="3"/>
  </r>
  <r>
    <x v="838"/>
    <d v="2022-05-16T22:40:10"/>
    <x v="2"/>
    <n v="112"/>
    <n v="2"/>
    <n v="1665"/>
    <x v="2"/>
    <n v="38"/>
    <n v="0"/>
    <s v="Female"/>
    <n v="0"/>
    <n v="2022"/>
    <x v="2"/>
    <x v="2"/>
    <x v="0"/>
    <x v="0"/>
    <x v="2"/>
  </r>
  <r>
    <x v="838"/>
    <d v="2020-02-09T07:11:16"/>
    <x v="3"/>
    <n v="311"/>
    <n v="5"/>
    <n v="3463"/>
    <x v="1"/>
    <n v="38"/>
    <n v="0"/>
    <s v="Female"/>
    <n v="0"/>
    <n v="2020"/>
    <x v="6"/>
    <x v="6"/>
    <x v="0"/>
    <x v="0"/>
    <x v="1"/>
  </r>
  <r>
    <x v="838"/>
    <d v="2022-05-28T10:35:42"/>
    <x v="2"/>
    <n v="223"/>
    <n v="3"/>
    <n v="4161"/>
    <x v="0"/>
    <n v="38"/>
    <n v="0"/>
    <s v="Female"/>
    <n v="0"/>
    <n v="2022"/>
    <x v="2"/>
    <x v="2"/>
    <x v="0"/>
    <x v="0"/>
    <x v="0"/>
  </r>
  <r>
    <x v="839"/>
    <d v="2020-10-12T08:18:54"/>
    <x v="2"/>
    <n v="33"/>
    <n v="4"/>
    <n v="4276"/>
    <x v="3"/>
    <n v="63"/>
    <n v="1"/>
    <s v="Male"/>
    <n v="1"/>
    <n v="2020"/>
    <x v="11"/>
    <x v="11"/>
    <x v="3"/>
    <x v="1"/>
    <x v="3"/>
  </r>
  <r>
    <x v="839"/>
    <d v="2022-04-24T19:58:38"/>
    <x v="0"/>
    <n v="10"/>
    <n v="5"/>
    <n v="4382"/>
    <x v="0"/>
    <n v="63"/>
    <n v="0"/>
    <s v="Male"/>
    <n v="1"/>
    <n v="2022"/>
    <x v="4"/>
    <x v="4"/>
    <x v="3"/>
    <x v="0"/>
    <x v="0"/>
  </r>
  <r>
    <x v="839"/>
    <d v="2021-02-11T08:17:07"/>
    <x v="2"/>
    <n v="186"/>
    <n v="5"/>
    <n v="2228"/>
    <x v="1"/>
    <n v="63"/>
    <n v="0"/>
    <s v="Male"/>
    <n v="1"/>
    <n v="2021"/>
    <x v="6"/>
    <x v="6"/>
    <x v="3"/>
    <x v="0"/>
    <x v="1"/>
  </r>
  <r>
    <x v="839"/>
    <d v="2020-12-30T23:13:30"/>
    <x v="2"/>
    <n v="242"/>
    <n v="5"/>
    <n v="4302"/>
    <x v="0"/>
    <n v="63"/>
    <n v="1"/>
    <s v="Male"/>
    <n v="1"/>
    <n v="2020"/>
    <x v="9"/>
    <x v="9"/>
    <x v="3"/>
    <x v="1"/>
    <x v="0"/>
  </r>
  <r>
    <x v="839"/>
    <d v="2020-09-02T07:58:38"/>
    <x v="3"/>
    <n v="439"/>
    <n v="1"/>
    <n v="1113"/>
    <x v="0"/>
    <n v="63"/>
    <n v="1"/>
    <s v="Male"/>
    <n v="1"/>
    <n v="2020"/>
    <x v="0"/>
    <x v="0"/>
    <x v="3"/>
    <x v="1"/>
    <x v="0"/>
  </r>
  <r>
    <x v="840"/>
    <d v="2022-06-23T09:02:26"/>
    <x v="3"/>
    <n v="205"/>
    <n v="4"/>
    <n v="2999"/>
    <x v="3"/>
    <n v="59"/>
    <n v="0"/>
    <s v="Female"/>
    <n v="0"/>
    <n v="2022"/>
    <x v="8"/>
    <x v="8"/>
    <x v="1"/>
    <x v="0"/>
    <x v="3"/>
  </r>
  <r>
    <x v="840"/>
    <d v="2023-04-07T10:23:21"/>
    <x v="2"/>
    <n v="394"/>
    <n v="3"/>
    <n v="4285"/>
    <x v="0"/>
    <n v="59"/>
    <n v="0"/>
    <s v="Female"/>
    <n v="0"/>
    <n v="2023"/>
    <x v="4"/>
    <x v="4"/>
    <x v="1"/>
    <x v="0"/>
    <x v="0"/>
  </r>
  <r>
    <x v="840"/>
    <d v="2020-04-19T23:01:30"/>
    <x v="3"/>
    <n v="370"/>
    <n v="1"/>
    <n v="1537"/>
    <x v="0"/>
    <n v="59"/>
    <n v="0"/>
    <s v="Female"/>
    <n v="0"/>
    <n v="2020"/>
    <x v="4"/>
    <x v="4"/>
    <x v="1"/>
    <x v="0"/>
    <x v="0"/>
  </r>
  <r>
    <x v="840"/>
    <d v="2023-03-06T05:55:07"/>
    <x v="2"/>
    <n v="451"/>
    <n v="2"/>
    <n v="1721"/>
    <x v="1"/>
    <n v="59"/>
    <n v="0"/>
    <s v="Female"/>
    <n v="0"/>
    <n v="2023"/>
    <x v="1"/>
    <x v="1"/>
    <x v="1"/>
    <x v="0"/>
    <x v="1"/>
  </r>
  <r>
    <x v="840"/>
    <d v="2020-06-29T08:01:26"/>
    <x v="0"/>
    <n v="449"/>
    <n v="2"/>
    <n v="1340"/>
    <x v="0"/>
    <n v="59"/>
    <n v="1"/>
    <s v="Female"/>
    <n v="0"/>
    <n v="2020"/>
    <x v="8"/>
    <x v="8"/>
    <x v="1"/>
    <x v="1"/>
    <x v="0"/>
  </r>
  <r>
    <x v="841"/>
    <d v="2022-01-26T13:28:57"/>
    <x v="0"/>
    <n v="58"/>
    <n v="3"/>
    <n v="3344"/>
    <x v="2"/>
    <n v="34"/>
    <n v="1"/>
    <s v="Male"/>
    <n v="0"/>
    <n v="2022"/>
    <x v="5"/>
    <x v="5"/>
    <x v="0"/>
    <x v="1"/>
    <x v="2"/>
  </r>
  <r>
    <x v="841"/>
    <d v="2023-08-07T21:47:48"/>
    <x v="3"/>
    <n v="205"/>
    <n v="4"/>
    <n v="1691"/>
    <x v="0"/>
    <n v="34"/>
    <n v="0"/>
    <s v="Male"/>
    <n v="0"/>
    <n v="2023"/>
    <x v="10"/>
    <x v="10"/>
    <x v="0"/>
    <x v="0"/>
    <x v="0"/>
  </r>
  <r>
    <x v="841"/>
    <d v="2023-05-28T15:22:07"/>
    <x v="3"/>
    <n v="116"/>
    <n v="5"/>
    <n v="4133"/>
    <x v="1"/>
    <n v="34"/>
    <n v="0"/>
    <s v="Male"/>
    <n v="0"/>
    <n v="2023"/>
    <x v="2"/>
    <x v="2"/>
    <x v="0"/>
    <x v="0"/>
    <x v="1"/>
  </r>
  <r>
    <x v="841"/>
    <d v="2020-01-27T21:05:51"/>
    <x v="0"/>
    <n v="102"/>
    <n v="1"/>
    <n v="2121"/>
    <x v="0"/>
    <n v="34"/>
    <n v="0"/>
    <s v="Male"/>
    <n v="0"/>
    <n v="2020"/>
    <x v="5"/>
    <x v="5"/>
    <x v="0"/>
    <x v="0"/>
    <x v="0"/>
  </r>
  <r>
    <x v="842"/>
    <d v="2021-03-19T09:53:28"/>
    <x v="3"/>
    <n v="459"/>
    <n v="1"/>
    <n v="2240"/>
    <x v="3"/>
    <n v="23"/>
    <n v="0"/>
    <s v="Male"/>
    <n v="0"/>
    <n v="2021"/>
    <x v="1"/>
    <x v="1"/>
    <x v="2"/>
    <x v="0"/>
    <x v="3"/>
  </r>
  <r>
    <x v="842"/>
    <d v="2021-12-13T23:51:34"/>
    <x v="2"/>
    <n v="130"/>
    <n v="4"/>
    <n v="1138"/>
    <x v="2"/>
    <n v="23"/>
    <n v="0"/>
    <s v="Male"/>
    <n v="0"/>
    <n v="2021"/>
    <x v="9"/>
    <x v="9"/>
    <x v="2"/>
    <x v="0"/>
    <x v="2"/>
  </r>
  <r>
    <x v="842"/>
    <d v="2022-08-16T21:15:59"/>
    <x v="0"/>
    <n v="346"/>
    <n v="2"/>
    <n v="2160"/>
    <x v="0"/>
    <n v="23"/>
    <n v="0"/>
    <s v="Male"/>
    <n v="0"/>
    <n v="2022"/>
    <x v="10"/>
    <x v="10"/>
    <x v="2"/>
    <x v="0"/>
    <x v="0"/>
  </r>
  <r>
    <x v="842"/>
    <d v="2023-07-14T10:28:56"/>
    <x v="3"/>
    <n v="412"/>
    <n v="2"/>
    <n v="4152"/>
    <x v="1"/>
    <n v="23"/>
    <n v="0"/>
    <s v="Male"/>
    <n v="0"/>
    <n v="2023"/>
    <x v="7"/>
    <x v="7"/>
    <x v="2"/>
    <x v="0"/>
    <x v="1"/>
  </r>
  <r>
    <x v="842"/>
    <d v="2020-08-25T21:35:12"/>
    <x v="3"/>
    <n v="103"/>
    <n v="4"/>
    <n v="4842"/>
    <x v="0"/>
    <n v="23"/>
    <n v="0"/>
    <s v="Male"/>
    <n v="0"/>
    <n v="2020"/>
    <x v="10"/>
    <x v="10"/>
    <x v="2"/>
    <x v="0"/>
    <x v="0"/>
  </r>
  <r>
    <x v="843"/>
    <d v="2022-11-02T00:52:04"/>
    <x v="0"/>
    <n v="290"/>
    <n v="1"/>
    <n v="3807"/>
    <x v="1"/>
    <n v="47"/>
    <n v="0"/>
    <s v="Male"/>
    <n v="0"/>
    <n v="2022"/>
    <x v="3"/>
    <x v="3"/>
    <x v="1"/>
    <x v="0"/>
    <x v="1"/>
  </r>
  <r>
    <x v="843"/>
    <d v="2022-04-10T23:51:39"/>
    <x v="2"/>
    <n v="95"/>
    <n v="5"/>
    <n v="1004"/>
    <x v="0"/>
    <n v="47"/>
    <n v="0"/>
    <s v="Male"/>
    <n v="0"/>
    <n v="2022"/>
    <x v="4"/>
    <x v="4"/>
    <x v="1"/>
    <x v="0"/>
    <x v="0"/>
  </r>
  <r>
    <x v="843"/>
    <d v="2021-10-02T19:07:00"/>
    <x v="0"/>
    <n v="487"/>
    <n v="2"/>
    <n v="4008"/>
    <x v="1"/>
    <n v="47"/>
    <n v="0"/>
    <s v="Male"/>
    <n v="0"/>
    <n v="2021"/>
    <x v="11"/>
    <x v="11"/>
    <x v="1"/>
    <x v="0"/>
    <x v="1"/>
  </r>
  <r>
    <x v="843"/>
    <d v="2021-08-30T07:15:14"/>
    <x v="1"/>
    <n v="68"/>
    <n v="2"/>
    <n v="3398"/>
    <x v="3"/>
    <n v="47"/>
    <n v="0"/>
    <s v="Male"/>
    <n v="0"/>
    <n v="2021"/>
    <x v="10"/>
    <x v="10"/>
    <x v="1"/>
    <x v="0"/>
    <x v="3"/>
  </r>
  <r>
    <x v="843"/>
    <d v="2023-07-07T08:00:19"/>
    <x v="3"/>
    <n v="139"/>
    <n v="4"/>
    <n v="4579"/>
    <x v="0"/>
    <n v="47"/>
    <n v="1"/>
    <s v="Male"/>
    <n v="0"/>
    <n v="2023"/>
    <x v="7"/>
    <x v="7"/>
    <x v="1"/>
    <x v="1"/>
    <x v="0"/>
  </r>
  <r>
    <x v="843"/>
    <d v="2020-02-02T16:41:51"/>
    <x v="2"/>
    <n v="27"/>
    <n v="3"/>
    <n v="2415"/>
    <x v="0"/>
    <n v="47"/>
    <n v="0"/>
    <s v="Male"/>
    <n v="0"/>
    <n v="2020"/>
    <x v="6"/>
    <x v="6"/>
    <x v="1"/>
    <x v="0"/>
    <x v="0"/>
  </r>
  <r>
    <x v="843"/>
    <d v="2022-12-23T21:12:28"/>
    <x v="1"/>
    <n v="219"/>
    <n v="4"/>
    <n v="2805"/>
    <x v="0"/>
    <n v="47"/>
    <n v="1"/>
    <s v="Male"/>
    <n v="0"/>
    <n v="2022"/>
    <x v="9"/>
    <x v="9"/>
    <x v="1"/>
    <x v="1"/>
    <x v="0"/>
  </r>
  <r>
    <x v="844"/>
    <d v="2021-09-05T18:38:37"/>
    <x v="3"/>
    <n v="339"/>
    <n v="2"/>
    <n v="2459"/>
    <x v="0"/>
    <n v="23"/>
    <n v="0"/>
    <s v="Male"/>
    <n v="0"/>
    <n v="2021"/>
    <x v="0"/>
    <x v="0"/>
    <x v="2"/>
    <x v="0"/>
    <x v="0"/>
  </r>
  <r>
    <x v="844"/>
    <d v="2021-01-19T07:01:06"/>
    <x v="2"/>
    <n v="236"/>
    <n v="4"/>
    <n v="3409"/>
    <x v="0"/>
    <n v="23"/>
    <n v="1"/>
    <s v="Male"/>
    <n v="0"/>
    <n v="2021"/>
    <x v="5"/>
    <x v="5"/>
    <x v="2"/>
    <x v="1"/>
    <x v="0"/>
  </r>
  <r>
    <x v="844"/>
    <d v="2023-05-17T23:16:32"/>
    <x v="0"/>
    <n v="21"/>
    <n v="2"/>
    <n v="1267"/>
    <x v="0"/>
    <n v="23"/>
    <n v="0"/>
    <s v="Male"/>
    <n v="0"/>
    <n v="2023"/>
    <x v="2"/>
    <x v="2"/>
    <x v="2"/>
    <x v="0"/>
    <x v="0"/>
  </r>
  <r>
    <x v="844"/>
    <d v="2022-05-05T16:13:18"/>
    <x v="3"/>
    <n v="142"/>
    <n v="1"/>
    <n v="401"/>
    <x v="0"/>
    <n v="23"/>
    <n v="1"/>
    <s v="Male"/>
    <n v="0"/>
    <n v="2022"/>
    <x v="2"/>
    <x v="2"/>
    <x v="2"/>
    <x v="1"/>
    <x v="0"/>
  </r>
  <r>
    <x v="844"/>
    <d v="2022-10-30T00:53:55"/>
    <x v="2"/>
    <n v="134"/>
    <n v="3"/>
    <n v="2985"/>
    <x v="0"/>
    <n v="23"/>
    <n v="0"/>
    <s v="Male"/>
    <n v="0"/>
    <n v="2022"/>
    <x v="11"/>
    <x v="11"/>
    <x v="2"/>
    <x v="0"/>
    <x v="0"/>
  </r>
  <r>
    <x v="844"/>
    <d v="2021-06-24T18:29:15"/>
    <x v="2"/>
    <n v="205"/>
    <n v="4"/>
    <n v="922"/>
    <x v="0"/>
    <n v="23"/>
    <n v="0"/>
    <s v="Male"/>
    <n v="0"/>
    <n v="2021"/>
    <x v="8"/>
    <x v="8"/>
    <x v="2"/>
    <x v="0"/>
    <x v="0"/>
  </r>
  <r>
    <x v="845"/>
    <d v="2021-09-02T11:07:31"/>
    <x v="1"/>
    <n v="320"/>
    <n v="4"/>
    <n v="3560"/>
    <x v="1"/>
    <n v="53"/>
    <n v="1"/>
    <s v="Female"/>
    <n v="0"/>
    <n v="2021"/>
    <x v="0"/>
    <x v="0"/>
    <x v="1"/>
    <x v="1"/>
    <x v="1"/>
  </r>
  <r>
    <x v="845"/>
    <d v="2020-06-04T16:44:56"/>
    <x v="3"/>
    <n v="63"/>
    <n v="4"/>
    <n v="2827"/>
    <x v="3"/>
    <n v="53"/>
    <n v="1"/>
    <s v="Female"/>
    <n v="0"/>
    <n v="2020"/>
    <x v="8"/>
    <x v="8"/>
    <x v="1"/>
    <x v="1"/>
    <x v="3"/>
  </r>
  <r>
    <x v="845"/>
    <d v="2023-02-16T08:30:18"/>
    <x v="2"/>
    <n v="144"/>
    <n v="5"/>
    <n v="5252"/>
    <x v="0"/>
    <n v="53"/>
    <n v="0"/>
    <s v="Female"/>
    <n v="0"/>
    <n v="2023"/>
    <x v="6"/>
    <x v="6"/>
    <x v="1"/>
    <x v="0"/>
    <x v="0"/>
  </r>
  <r>
    <x v="846"/>
    <d v="2020-03-03T09:19:04"/>
    <x v="2"/>
    <n v="485"/>
    <n v="4"/>
    <n v="4488"/>
    <x v="1"/>
    <n v="43"/>
    <n v="1"/>
    <s v="Male"/>
    <n v="0"/>
    <n v="2020"/>
    <x v="1"/>
    <x v="1"/>
    <x v="1"/>
    <x v="1"/>
    <x v="1"/>
  </r>
  <r>
    <x v="846"/>
    <d v="2021-03-10T03:55:00"/>
    <x v="2"/>
    <n v="473"/>
    <n v="2"/>
    <n v="2232"/>
    <x v="0"/>
    <n v="43"/>
    <n v="0"/>
    <s v="Male"/>
    <n v="0"/>
    <n v="2021"/>
    <x v="1"/>
    <x v="1"/>
    <x v="1"/>
    <x v="0"/>
    <x v="0"/>
  </r>
  <r>
    <x v="846"/>
    <d v="2023-03-27T10:11:13"/>
    <x v="2"/>
    <n v="317"/>
    <n v="1"/>
    <n v="3581"/>
    <x v="3"/>
    <n v="43"/>
    <n v="1"/>
    <s v="Male"/>
    <n v="0"/>
    <n v="2023"/>
    <x v="1"/>
    <x v="1"/>
    <x v="1"/>
    <x v="1"/>
    <x v="3"/>
  </r>
  <r>
    <x v="846"/>
    <d v="2021-04-05T02:02:48"/>
    <x v="3"/>
    <n v="69"/>
    <n v="4"/>
    <n v="684"/>
    <x v="0"/>
    <n v="43"/>
    <n v="0"/>
    <s v="Male"/>
    <n v="0"/>
    <n v="2021"/>
    <x v="4"/>
    <x v="4"/>
    <x v="1"/>
    <x v="0"/>
    <x v="0"/>
  </r>
  <r>
    <x v="847"/>
    <d v="2021-04-09T09:08:10"/>
    <x v="3"/>
    <n v="33"/>
    <n v="2"/>
    <n v="1328"/>
    <x v="0"/>
    <n v="61"/>
    <n v="0"/>
    <s v="Female"/>
    <n v="0"/>
    <n v="2021"/>
    <x v="4"/>
    <x v="4"/>
    <x v="3"/>
    <x v="0"/>
    <x v="0"/>
  </r>
  <r>
    <x v="847"/>
    <d v="2021-06-20T01:10:29"/>
    <x v="1"/>
    <n v="169"/>
    <n v="4"/>
    <n v="1952"/>
    <x v="2"/>
    <n v="61"/>
    <n v="0"/>
    <s v="Female"/>
    <n v="0"/>
    <n v="2021"/>
    <x v="8"/>
    <x v="8"/>
    <x v="3"/>
    <x v="0"/>
    <x v="2"/>
  </r>
  <r>
    <x v="847"/>
    <d v="2020-02-22T04:37:42"/>
    <x v="3"/>
    <n v="17"/>
    <n v="4"/>
    <n v="327"/>
    <x v="0"/>
    <n v="61"/>
    <n v="1"/>
    <s v="Female"/>
    <n v="0"/>
    <n v="2020"/>
    <x v="6"/>
    <x v="6"/>
    <x v="3"/>
    <x v="1"/>
    <x v="0"/>
  </r>
  <r>
    <x v="847"/>
    <d v="2023-06-27T03:07:41"/>
    <x v="2"/>
    <n v="235"/>
    <n v="5"/>
    <n v="3975"/>
    <x v="1"/>
    <n v="61"/>
    <n v="1"/>
    <s v="Female"/>
    <n v="0"/>
    <n v="2023"/>
    <x v="8"/>
    <x v="8"/>
    <x v="3"/>
    <x v="1"/>
    <x v="1"/>
  </r>
  <r>
    <x v="847"/>
    <d v="2022-04-13T06:14:18"/>
    <x v="0"/>
    <n v="244"/>
    <n v="1"/>
    <n v="3206"/>
    <x v="0"/>
    <n v="61"/>
    <n v="1"/>
    <s v="Female"/>
    <n v="0"/>
    <n v="2022"/>
    <x v="4"/>
    <x v="4"/>
    <x v="3"/>
    <x v="1"/>
    <x v="0"/>
  </r>
  <r>
    <x v="847"/>
    <d v="2021-09-27T06:50:20"/>
    <x v="1"/>
    <n v="64"/>
    <n v="5"/>
    <n v="714"/>
    <x v="1"/>
    <n v="61"/>
    <n v="0"/>
    <s v="Female"/>
    <n v="0"/>
    <n v="2021"/>
    <x v="0"/>
    <x v="0"/>
    <x v="3"/>
    <x v="0"/>
    <x v="1"/>
  </r>
  <r>
    <x v="847"/>
    <d v="2020-11-13T20:21:44"/>
    <x v="3"/>
    <n v="482"/>
    <n v="4"/>
    <n v="1633"/>
    <x v="0"/>
    <n v="61"/>
    <n v="1"/>
    <s v="Female"/>
    <n v="0"/>
    <n v="2020"/>
    <x v="3"/>
    <x v="3"/>
    <x v="3"/>
    <x v="1"/>
    <x v="0"/>
  </r>
  <r>
    <x v="847"/>
    <d v="2023-04-07T10:01:39"/>
    <x v="2"/>
    <n v="443"/>
    <n v="4"/>
    <n v="1277"/>
    <x v="2"/>
    <n v="61"/>
    <n v="1"/>
    <s v="Female"/>
    <n v="0"/>
    <n v="2023"/>
    <x v="4"/>
    <x v="4"/>
    <x v="3"/>
    <x v="1"/>
    <x v="2"/>
  </r>
  <r>
    <x v="847"/>
    <d v="2022-03-29T17:31:17"/>
    <x v="0"/>
    <n v="97"/>
    <n v="3"/>
    <n v="2204"/>
    <x v="0"/>
    <n v="61"/>
    <n v="0"/>
    <s v="Female"/>
    <n v="0"/>
    <n v="2022"/>
    <x v="1"/>
    <x v="1"/>
    <x v="3"/>
    <x v="0"/>
    <x v="0"/>
  </r>
  <r>
    <x v="847"/>
    <d v="2023-06-28T02:57:19"/>
    <x v="0"/>
    <n v="118"/>
    <n v="5"/>
    <n v="1873"/>
    <x v="1"/>
    <n v="61"/>
    <n v="1"/>
    <s v="Female"/>
    <n v="0"/>
    <n v="2023"/>
    <x v="8"/>
    <x v="8"/>
    <x v="3"/>
    <x v="1"/>
    <x v="1"/>
  </r>
  <r>
    <x v="847"/>
    <d v="2020-12-23T20:07:12"/>
    <x v="3"/>
    <n v="169"/>
    <n v="1"/>
    <n v="5014"/>
    <x v="0"/>
    <n v="61"/>
    <n v="1"/>
    <s v="Female"/>
    <n v="0"/>
    <n v="2020"/>
    <x v="9"/>
    <x v="9"/>
    <x v="3"/>
    <x v="1"/>
    <x v="0"/>
  </r>
  <r>
    <x v="848"/>
    <d v="2020-07-09T11:03:00"/>
    <x v="2"/>
    <n v="367"/>
    <n v="3"/>
    <n v="4808"/>
    <x v="1"/>
    <n v="63"/>
    <n v="1"/>
    <s v="Female"/>
    <n v="1"/>
    <n v="2020"/>
    <x v="7"/>
    <x v="7"/>
    <x v="3"/>
    <x v="1"/>
    <x v="1"/>
  </r>
  <r>
    <x v="848"/>
    <d v="2020-04-06T08:26:36"/>
    <x v="3"/>
    <n v="113"/>
    <n v="3"/>
    <n v="2446"/>
    <x v="1"/>
    <n v="63"/>
    <n v="1"/>
    <s v="Female"/>
    <n v="1"/>
    <n v="2020"/>
    <x v="4"/>
    <x v="4"/>
    <x v="3"/>
    <x v="1"/>
    <x v="1"/>
  </r>
  <r>
    <x v="848"/>
    <d v="2020-04-18T02:43:35"/>
    <x v="2"/>
    <n v="323"/>
    <n v="5"/>
    <n v="3090"/>
    <x v="1"/>
    <n v="63"/>
    <n v="0"/>
    <s v="Female"/>
    <n v="1"/>
    <n v="2020"/>
    <x v="4"/>
    <x v="4"/>
    <x v="3"/>
    <x v="0"/>
    <x v="1"/>
  </r>
  <r>
    <x v="848"/>
    <d v="2021-03-10T01:55:43"/>
    <x v="2"/>
    <n v="327"/>
    <n v="1"/>
    <n v="1375"/>
    <x v="2"/>
    <n v="63"/>
    <n v="0"/>
    <s v="Female"/>
    <n v="1"/>
    <n v="2021"/>
    <x v="1"/>
    <x v="1"/>
    <x v="3"/>
    <x v="0"/>
    <x v="2"/>
  </r>
  <r>
    <x v="848"/>
    <d v="2022-03-24T16:31:59"/>
    <x v="2"/>
    <n v="135"/>
    <n v="4"/>
    <n v="2738"/>
    <x v="0"/>
    <n v="63"/>
    <n v="0"/>
    <s v="Female"/>
    <n v="1"/>
    <n v="2022"/>
    <x v="1"/>
    <x v="1"/>
    <x v="3"/>
    <x v="0"/>
    <x v="0"/>
  </r>
  <r>
    <x v="848"/>
    <d v="2020-06-21T08:03:48"/>
    <x v="2"/>
    <n v="493"/>
    <n v="1"/>
    <n v="1704"/>
    <x v="2"/>
    <n v="63"/>
    <n v="0"/>
    <s v="Female"/>
    <n v="1"/>
    <n v="2020"/>
    <x v="8"/>
    <x v="8"/>
    <x v="3"/>
    <x v="0"/>
    <x v="2"/>
  </r>
  <r>
    <x v="849"/>
    <d v="2022-09-25T22:59:41"/>
    <x v="3"/>
    <n v="43"/>
    <n v="5"/>
    <n v="1320"/>
    <x v="1"/>
    <n v="43"/>
    <n v="0"/>
    <s v="Female"/>
    <n v="0"/>
    <n v="2022"/>
    <x v="0"/>
    <x v="0"/>
    <x v="1"/>
    <x v="0"/>
    <x v="1"/>
  </r>
  <r>
    <x v="849"/>
    <d v="2020-07-25T01:52:12"/>
    <x v="2"/>
    <n v="309"/>
    <n v="1"/>
    <n v="3978"/>
    <x v="2"/>
    <n v="43"/>
    <n v="1"/>
    <s v="Female"/>
    <n v="0"/>
    <n v="2020"/>
    <x v="7"/>
    <x v="7"/>
    <x v="1"/>
    <x v="1"/>
    <x v="2"/>
  </r>
  <r>
    <x v="849"/>
    <d v="2023-01-25T14:57:44"/>
    <x v="2"/>
    <n v="91"/>
    <n v="5"/>
    <n v="4757"/>
    <x v="0"/>
    <n v="43"/>
    <n v="0"/>
    <s v="Female"/>
    <n v="0"/>
    <n v="2023"/>
    <x v="5"/>
    <x v="5"/>
    <x v="1"/>
    <x v="0"/>
    <x v="0"/>
  </r>
  <r>
    <x v="849"/>
    <d v="2023-08-27T05:46:31"/>
    <x v="2"/>
    <n v="114"/>
    <n v="1"/>
    <n v="1043"/>
    <x v="1"/>
    <n v="43"/>
    <n v="0"/>
    <s v="Female"/>
    <n v="0"/>
    <n v="2023"/>
    <x v="10"/>
    <x v="10"/>
    <x v="1"/>
    <x v="0"/>
    <x v="1"/>
  </r>
  <r>
    <x v="849"/>
    <d v="2022-03-25T14:11:45"/>
    <x v="2"/>
    <n v="34"/>
    <n v="4"/>
    <n v="4879"/>
    <x v="0"/>
    <n v="43"/>
    <n v="0"/>
    <s v="Female"/>
    <n v="0"/>
    <n v="2022"/>
    <x v="1"/>
    <x v="1"/>
    <x v="1"/>
    <x v="0"/>
    <x v="0"/>
  </r>
  <r>
    <x v="849"/>
    <d v="2020-04-19T16:17:50"/>
    <x v="3"/>
    <n v="115"/>
    <n v="4"/>
    <n v="2476"/>
    <x v="3"/>
    <n v="43"/>
    <n v="0"/>
    <s v="Female"/>
    <n v="0"/>
    <n v="2020"/>
    <x v="4"/>
    <x v="4"/>
    <x v="1"/>
    <x v="0"/>
    <x v="3"/>
  </r>
  <r>
    <x v="849"/>
    <d v="2020-01-12T06:32:40"/>
    <x v="1"/>
    <n v="116"/>
    <n v="4"/>
    <n v="5025"/>
    <x v="0"/>
    <n v="43"/>
    <n v="1"/>
    <s v="Female"/>
    <n v="0"/>
    <n v="2020"/>
    <x v="5"/>
    <x v="5"/>
    <x v="1"/>
    <x v="1"/>
    <x v="0"/>
  </r>
  <r>
    <x v="850"/>
    <d v="2020-03-07T22:26:14"/>
    <x v="1"/>
    <n v="260"/>
    <n v="3"/>
    <n v="1731"/>
    <x v="2"/>
    <n v="43"/>
    <n v="0"/>
    <s v="Female"/>
    <n v="0"/>
    <n v="2020"/>
    <x v="1"/>
    <x v="1"/>
    <x v="1"/>
    <x v="0"/>
    <x v="2"/>
  </r>
  <r>
    <x v="850"/>
    <d v="2021-02-18T06:11:20"/>
    <x v="1"/>
    <n v="413"/>
    <n v="1"/>
    <n v="4090"/>
    <x v="2"/>
    <n v="43"/>
    <n v="0"/>
    <s v="Female"/>
    <n v="0"/>
    <n v="2021"/>
    <x v="6"/>
    <x v="6"/>
    <x v="1"/>
    <x v="0"/>
    <x v="2"/>
  </r>
  <r>
    <x v="850"/>
    <d v="2021-11-22T02:29:45"/>
    <x v="1"/>
    <n v="397"/>
    <n v="3"/>
    <n v="3993"/>
    <x v="1"/>
    <n v="43"/>
    <n v="0"/>
    <s v="Female"/>
    <n v="0"/>
    <n v="2021"/>
    <x v="3"/>
    <x v="3"/>
    <x v="1"/>
    <x v="0"/>
    <x v="1"/>
  </r>
  <r>
    <x v="850"/>
    <d v="2021-09-24T01:58:50"/>
    <x v="0"/>
    <n v="402"/>
    <n v="1"/>
    <n v="4509"/>
    <x v="0"/>
    <n v="43"/>
    <n v="1"/>
    <s v="Female"/>
    <n v="0"/>
    <n v="2021"/>
    <x v="0"/>
    <x v="0"/>
    <x v="1"/>
    <x v="1"/>
    <x v="0"/>
  </r>
  <r>
    <x v="850"/>
    <d v="2021-05-30T09:35:10"/>
    <x v="1"/>
    <n v="61"/>
    <n v="3"/>
    <n v="4073"/>
    <x v="0"/>
    <n v="43"/>
    <n v="0"/>
    <s v="Female"/>
    <n v="0"/>
    <n v="2021"/>
    <x v="2"/>
    <x v="2"/>
    <x v="1"/>
    <x v="0"/>
    <x v="0"/>
  </r>
  <r>
    <x v="850"/>
    <d v="2023-06-01T12:55:46"/>
    <x v="0"/>
    <n v="145"/>
    <n v="1"/>
    <n v="559"/>
    <x v="0"/>
    <n v="43"/>
    <n v="0"/>
    <s v="Female"/>
    <n v="0"/>
    <n v="2023"/>
    <x v="8"/>
    <x v="8"/>
    <x v="1"/>
    <x v="0"/>
    <x v="0"/>
  </r>
  <r>
    <x v="851"/>
    <d v="2023-06-30T00:52:01"/>
    <x v="3"/>
    <n v="112"/>
    <n v="3"/>
    <n v="2861"/>
    <x v="0"/>
    <n v="35"/>
    <n v="0"/>
    <s v="Male"/>
    <n v="0"/>
    <n v="2023"/>
    <x v="8"/>
    <x v="8"/>
    <x v="0"/>
    <x v="0"/>
    <x v="0"/>
  </r>
  <r>
    <x v="851"/>
    <d v="2020-08-26T20:51:37"/>
    <x v="3"/>
    <n v="384"/>
    <n v="3"/>
    <n v="1249"/>
    <x v="3"/>
    <n v="35"/>
    <n v="1"/>
    <s v="Male"/>
    <n v="0"/>
    <n v="2020"/>
    <x v="10"/>
    <x v="10"/>
    <x v="0"/>
    <x v="1"/>
    <x v="3"/>
  </r>
  <r>
    <x v="851"/>
    <d v="2020-10-20T23:24:46"/>
    <x v="2"/>
    <n v="322"/>
    <n v="2"/>
    <n v="4571"/>
    <x v="1"/>
    <n v="35"/>
    <n v="0"/>
    <s v="Male"/>
    <n v="0"/>
    <n v="2020"/>
    <x v="11"/>
    <x v="11"/>
    <x v="0"/>
    <x v="0"/>
    <x v="1"/>
  </r>
  <r>
    <x v="851"/>
    <d v="2022-06-26T21:57:40"/>
    <x v="3"/>
    <n v="396"/>
    <n v="4"/>
    <n v="3808"/>
    <x v="1"/>
    <n v="35"/>
    <n v="0"/>
    <s v="Male"/>
    <n v="0"/>
    <n v="2022"/>
    <x v="8"/>
    <x v="8"/>
    <x v="0"/>
    <x v="0"/>
    <x v="1"/>
  </r>
  <r>
    <x v="851"/>
    <d v="2021-07-26T11:07:16"/>
    <x v="2"/>
    <n v="417"/>
    <n v="2"/>
    <n v="4742"/>
    <x v="1"/>
    <n v="35"/>
    <n v="0"/>
    <s v="Male"/>
    <n v="0"/>
    <n v="2021"/>
    <x v="7"/>
    <x v="7"/>
    <x v="0"/>
    <x v="0"/>
    <x v="1"/>
  </r>
  <r>
    <x v="852"/>
    <d v="2022-01-27T18:25:54"/>
    <x v="1"/>
    <n v="366"/>
    <n v="1"/>
    <n v="734"/>
    <x v="1"/>
    <n v="61"/>
    <n v="0"/>
    <s v="Male"/>
    <n v="0"/>
    <n v="2022"/>
    <x v="5"/>
    <x v="5"/>
    <x v="3"/>
    <x v="0"/>
    <x v="1"/>
  </r>
  <r>
    <x v="852"/>
    <d v="2022-11-17T14:25:59"/>
    <x v="3"/>
    <n v="430"/>
    <n v="5"/>
    <n v="1117"/>
    <x v="0"/>
    <n v="61"/>
    <n v="0"/>
    <s v="Male"/>
    <n v="0"/>
    <n v="2022"/>
    <x v="3"/>
    <x v="3"/>
    <x v="3"/>
    <x v="0"/>
    <x v="0"/>
  </r>
  <r>
    <x v="852"/>
    <d v="2021-05-06T03:25:43"/>
    <x v="2"/>
    <n v="374"/>
    <n v="1"/>
    <n v="4991"/>
    <x v="1"/>
    <n v="61"/>
    <n v="0"/>
    <s v="Male"/>
    <n v="0"/>
    <n v="2021"/>
    <x v="2"/>
    <x v="2"/>
    <x v="3"/>
    <x v="0"/>
    <x v="1"/>
  </r>
  <r>
    <x v="852"/>
    <d v="2021-01-25T00:30:49"/>
    <x v="0"/>
    <n v="358"/>
    <n v="2"/>
    <n v="1551"/>
    <x v="0"/>
    <n v="61"/>
    <n v="1"/>
    <s v="Male"/>
    <n v="0"/>
    <n v="2021"/>
    <x v="5"/>
    <x v="5"/>
    <x v="3"/>
    <x v="1"/>
    <x v="0"/>
  </r>
  <r>
    <x v="852"/>
    <d v="2023-06-14T00:20:39"/>
    <x v="0"/>
    <n v="213"/>
    <n v="2"/>
    <n v="1720"/>
    <x v="0"/>
    <n v="61"/>
    <n v="1"/>
    <s v="Male"/>
    <n v="0"/>
    <n v="2023"/>
    <x v="8"/>
    <x v="8"/>
    <x v="3"/>
    <x v="1"/>
    <x v="0"/>
  </r>
  <r>
    <x v="853"/>
    <d v="2022-01-12T10:10:15"/>
    <x v="3"/>
    <n v="124"/>
    <n v="4"/>
    <n v="2319"/>
    <x v="2"/>
    <n v="36"/>
    <n v="0"/>
    <s v="Female"/>
    <n v="0"/>
    <n v="2022"/>
    <x v="5"/>
    <x v="5"/>
    <x v="0"/>
    <x v="0"/>
    <x v="2"/>
  </r>
  <r>
    <x v="853"/>
    <d v="2020-06-18T10:15:39"/>
    <x v="0"/>
    <n v="206"/>
    <n v="2"/>
    <n v="5101"/>
    <x v="1"/>
    <n v="36"/>
    <n v="0"/>
    <s v="Female"/>
    <n v="0"/>
    <n v="2020"/>
    <x v="8"/>
    <x v="8"/>
    <x v="0"/>
    <x v="0"/>
    <x v="1"/>
  </r>
  <r>
    <x v="853"/>
    <d v="2023-07-14T16:14:05"/>
    <x v="0"/>
    <n v="94"/>
    <n v="5"/>
    <n v="3038"/>
    <x v="3"/>
    <n v="36"/>
    <n v="0"/>
    <s v="Female"/>
    <n v="0"/>
    <n v="2023"/>
    <x v="7"/>
    <x v="7"/>
    <x v="0"/>
    <x v="0"/>
    <x v="3"/>
  </r>
  <r>
    <x v="853"/>
    <d v="2020-10-07T20:34:02"/>
    <x v="0"/>
    <n v="404"/>
    <n v="3"/>
    <n v="3335"/>
    <x v="0"/>
    <n v="36"/>
    <n v="1"/>
    <s v="Female"/>
    <n v="0"/>
    <n v="2020"/>
    <x v="11"/>
    <x v="11"/>
    <x v="0"/>
    <x v="1"/>
    <x v="0"/>
  </r>
  <r>
    <x v="853"/>
    <d v="2020-08-31T09:10:29"/>
    <x v="1"/>
    <n v="25"/>
    <n v="1"/>
    <n v="548"/>
    <x v="2"/>
    <n v="36"/>
    <n v="0"/>
    <s v="Female"/>
    <n v="0"/>
    <n v="2020"/>
    <x v="10"/>
    <x v="10"/>
    <x v="0"/>
    <x v="0"/>
    <x v="2"/>
  </r>
  <r>
    <x v="853"/>
    <d v="2023-01-27T08:42:27"/>
    <x v="0"/>
    <n v="456"/>
    <n v="5"/>
    <n v="1368"/>
    <x v="1"/>
    <n v="36"/>
    <n v="0"/>
    <s v="Female"/>
    <n v="0"/>
    <n v="2023"/>
    <x v="5"/>
    <x v="5"/>
    <x v="0"/>
    <x v="0"/>
    <x v="1"/>
  </r>
  <r>
    <x v="854"/>
    <d v="2023-01-17T17:32:30"/>
    <x v="3"/>
    <n v="473"/>
    <n v="5"/>
    <n v="4005"/>
    <x v="0"/>
    <n v="64"/>
    <n v="1"/>
    <s v="Female"/>
    <n v="0"/>
    <n v="2023"/>
    <x v="5"/>
    <x v="5"/>
    <x v="3"/>
    <x v="1"/>
    <x v="0"/>
  </r>
  <r>
    <x v="854"/>
    <d v="2023-07-30T12:33:38"/>
    <x v="1"/>
    <n v="498"/>
    <n v="5"/>
    <n v="4591"/>
    <x v="0"/>
    <n v="64"/>
    <n v="0"/>
    <s v="Female"/>
    <n v="0"/>
    <n v="2023"/>
    <x v="7"/>
    <x v="7"/>
    <x v="3"/>
    <x v="0"/>
    <x v="0"/>
  </r>
  <r>
    <x v="854"/>
    <d v="2022-05-16T17:56:57"/>
    <x v="2"/>
    <n v="301"/>
    <n v="4"/>
    <n v="1454"/>
    <x v="0"/>
    <n v="64"/>
    <n v="0"/>
    <s v="Female"/>
    <n v="0"/>
    <n v="2022"/>
    <x v="2"/>
    <x v="2"/>
    <x v="3"/>
    <x v="0"/>
    <x v="0"/>
  </r>
  <r>
    <x v="854"/>
    <d v="2022-03-17T17:53:32"/>
    <x v="2"/>
    <n v="215"/>
    <n v="3"/>
    <n v="4269"/>
    <x v="0"/>
    <n v="64"/>
    <n v="0"/>
    <s v="Female"/>
    <n v="0"/>
    <n v="2022"/>
    <x v="1"/>
    <x v="1"/>
    <x v="3"/>
    <x v="0"/>
    <x v="0"/>
  </r>
  <r>
    <x v="854"/>
    <d v="2023-03-07T00:41:44"/>
    <x v="2"/>
    <n v="31"/>
    <n v="1"/>
    <n v="1595"/>
    <x v="0"/>
    <n v="64"/>
    <n v="1"/>
    <s v="Female"/>
    <n v="0"/>
    <n v="2023"/>
    <x v="1"/>
    <x v="1"/>
    <x v="3"/>
    <x v="1"/>
    <x v="0"/>
  </r>
  <r>
    <x v="854"/>
    <d v="2021-06-18T15:09:59"/>
    <x v="3"/>
    <n v="85"/>
    <n v="1"/>
    <n v="5178"/>
    <x v="0"/>
    <n v="64"/>
    <n v="0"/>
    <s v="Female"/>
    <n v="0"/>
    <n v="2021"/>
    <x v="8"/>
    <x v="8"/>
    <x v="3"/>
    <x v="0"/>
    <x v="0"/>
  </r>
  <r>
    <x v="855"/>
    <d v="2020-07-20T12:56:27"/>
    <x v="1"/>
    <n v="242"/>
    <n v="4"/>
    <n v="347"/>
    <x v="0"/>
    <n v="42"/>
    <n v="1"/>
    <s v="Female"/>
    <n v="0"/>
    <n v="2020"/>
    <x v="7"/>
    <x v="7"/>
    <x v="1"/>
    <x v="1"/>
    <x v="0"/>
  </r>
  <r>
    <x v="855"/>
    <d v="2020-12-16T12:38:07"/>
    <x v="0"/>
    <n v="455"/>
    <n v="1"/>
    <n v="4847"/>
    <x v="2"/>
    <n v="42"/>
    <n v="0"/>
    <s v="Female"/>
    <n v="0"/>
    <n v="2020"/>
    <x v="9"/>
    <x v="9"/>
    <x v="1"/>
    <x v="0"/>
    <x v="2"/>
  </r>
  <r>
    <x v="855"/>
    <d v="2020-12-21T21:13:58"/>
    <x v="0"/>
    <n v="485"/>
    <n v="4"/>
    <n v="258"/>
    <x v="2"/>
    <n v="42"/>
    <n v="0"/>
    <s v="Female"/>
    <n v="0"/>
    <n v="2020"/>
    <x v="9"/>
    <x v="9"/>
    <x v="1"/>
    <x v="0"/>
    <x v="2"/>
  </r>
  <r>
    <x v="855"/>
    <d v="2020-06-21T22:02:59"/>
    <x v="1"/>
    <n v="410"/>
    <n v="4"/>
    <n v="1577"/>
    <x v="2"/>
    <n v="42"/>
    <n v="1"/>
    <s v="Female"/>
    <n v="0"/>
    <n v="2020"/>
    <x v="8"/>
    <x v="8"/>
    <x v="1"/>
    <x v="1"/>
    <x v="2"/>
  </r>
  <r>
    <x v="855"/>
    <d v="2021-11-24T21:11:16"/>
    <x v="1"/>
    <n v="211"/>
    <n v="3"/>
    <n v="430"/>
    <x v="2"/>
    <n v="42"/>
    <n v="0"/>
    <s v="Female"/>
    <n v="0"/>
    <n v="2021"/>
    <x v="3"/>
    <x v="3"/>
    <x v="1"/>
    <x v="0"/>
    <x v="2"/>
  </r>
  <r>
    <x v="855"/>
    <d v="2020-07-16T19:39:30"/>
    <x v="3"/>
    <n v="266"/>
    <n v="3"/>
    <n v="2010"/>
    <x v="0"/>
    <n v="42"/>
    <n v="0"/>
    <s v="Female"/>
    <n v="0"/>
    <n v="2020"/>
    <x v="7"/>
    <x v="7"/>
    <x v="1"/>
    <x v="0"/>
    <x v="0"/>
  </r>
  <r>
    <x v="855"/>
    <d v="2020-07-05T03:34:06"/>
    <x v="1"/>
    <n v="92"/>
    <n v="5"/>
    <n v="1069"/>
    <x v="1"/>
    <n v="42"/>
    <n v="0"/>
    <s v="Female"/>
    <n v="0"/>
    <n v="2020"/>
    <x v="7"/>
    <x v="7"/>
    <x v="1"/>
    <x v="0"/>
    <x v="1"/>
  </r>
  <r>
    <x v="856"/>
    <d v="2023-07-06T07:40:12"/>
    <x v="3"/>
    <n v="474"/>
    <n v="1"/>
    <n v="1248"/>
    <x v="1"/>
    <n v="18"/>
    <n v="0"/>
    <s v="Male"/>
    <n v="0"/>
    <n v="2023"/>
    <x v="7"/>
    <x v="7"/>
    <x v="2"/>
    <x v="0"/>
    <x v="1"/>
  </r>
  <r>
    <x v="856"/>
    <d v="2020-11-11T04:51:27"/>
    <x v="3"/>
    <n v="169"/>
    <n v="2"/>
    <n v="2121"/>
    <x v="2"/>
    <n v="18"/>
    <n v="0"/>
    <s v="Male"/>
    <n v="0"/>
    <n v="2020"/>
    <x v="3"/>
    <x v="3"/>
    <x v="2"/>
    <x v="0"/>
    <x v="2"/>
  </r>
  <r>
    <x v="856"/>
    <d v="2020-09-26T23:30:04"/>
    <x v="1"/>
    <n v="209"/>
    <n v="1"/>
    <n v="2118"/>
    <x v="1"/>
    <n v="18"/>
    <n v="0"/>
    <s v="Male"/>
    <n v="0"/>
    <n v="2020"/>
    <x v="0"/>
    <x v="0"/>
    <x v="2"/>
    <x v="0"/>
    <x v="1"/>
  </r>
  <r>
    <x v="856"/>
    <d v="2023-03-09T08:30:05"/>
    <x v="0"/>
    <n v="119"/>
    <n v="1"/>
    <n v="1180"/>
    <x v="1"/>
    <n v="18"/>
    <n v="0"/>
    <s v="Male"/>
    <n v="0"/>
    <n v="2023"/>
    <x v="1"/>
    <x v="1"/>
    <x v="2"/>
    <x v="0"/>
    <x v="1"/>
  </r>
  <r>
    <x v="856"/>
    <d v="2023-02-10T04:15:41"/>
    <x v="3"/>
    <n v="342"/>
    <n v="1"/>
    <n v="2725"/>
    <x v="1"/>
    <n v="18"/>
    <n v="1"/>
    <s v="Male"/>
    <n v="0"/>
    <n v="2023"/>
    <x v="6"/>
    <x v="6"/>
    <x v="2"/>
    <x v="1"/>
    <x v="1"/>
  </r>
  <r>
    <x v="856"/>
    <d v="2020-01-08T23:22:36"/>
    <x v="2"/>
    <n v="455"/>
    <n v="5"/>
    <n v="2278"/>
    <x v="1"/>
    <n v="18"/>
    <n v="1"/>
    <s v="Male"/>
    <n v="0"/>
    <n v="2020"/>
    <x v="5"/>
    <x v="5"/>
    <x v="2"/>
    <x v="1"/>
    <x v="1"/>
  </r>
  <r>
    <x v="857"/>
    <d v="2021-09-24T06:18:02"/>
    <x v="1"/>
    <n v="135"/>
    <n v="2"/>
    <n v="4377"/>
    <x v="0"/>
    <n v="36"/>
    <n v="0"/>
    <s v="Female"/>
    <n v="0"/>
    <n v="2021"/>
    <x v="0"/>
    <x v="0"/>
    <x v="0"/>
    <x v="0"/>
    <x v="0"/>
  </r>
  <r>
    <x v="857"/>
    <d v="2021-05-22T16:30:06"/>
    <x v="0"/>
    <n v="37"/>
    <n v="4"/>
    <n v="1611"/>
    <x v="2"/>
    <n v="36"/>
    <n v="0"/>
    <s v="Female"/>
    <n v="0"/>
    <n v="2021"/>
    <x v="2"/>
    <x v="2"/>
    <x v="0"/>
    <x v="0"/>
    <x v="2"/>
  </r>
  <r>
    <x v="857"/>
    <d v="2021-11-20T14:07:56"/>
    <x v="2"/>
    <n v="305"/>
    <n v="4"/>
    <n v="1000"/>
    <x v="2"/>
    <n v="36"/>
    <n v="1"/>
    <s v="Female"/>
    <n v="0"/>
    <n v="2021"/>
    <x v="3"/>
    <x v="3"/>
    <x v="0"/>
    <x v="1"/>
    <x v="2"/>
  </r>
  <r>
    <x v="857"/>
    <d v="2023-09-08T05:27:26"/>
    <x v="2"/>
    <n v="107"/>
    <n v="3"/>
    <n v="4060"/>
    <x v="1"/>
    <n v="36"/>
    <n v="1"/>
    <s v="Female"/>
    <n v="0"/>
    <n v="2023"/>
    <x v="0"/>
    <x v="0"/>
    <x v="0"/>
    <x v="1"/>
    <x v="1"/>
  </r>
  <r>
    <x v="857"/>
    <d v="2023-08-09T11:24:18"/>
    <x v="1"/>
    <n v="23"/>
    <n v="3"/>
    <n v="3729"/>
    <x v="2"/>
    <n v="36"/>
    <n v="1"/>
    <s v="Female"/>
    <n v="0"/>
    <n v="2023"/>
    <x v="10"/>
    <x v="10"/>
    <x v="0"/>
    <x v="1"/>
    <x v="2"/>
  </r>
  <r>
    <x v="857"/>
    <d v="2021-09-25T15:47:49"/>
    <x v="1"/>
    <n v="394"/>
    <n v="2"/>
    <n v="3325"/>
    <x v="1"/>
    <n v="36"/>
    <n v="1"/>
    <s v="Female"/>
    <n v="0"/>
    <n v="2021"/>
    <x v="0"/>
    <x v="0"/>
    <x v="0"/>
    <x v="1"/>
    <x v="1"/>
  </r>
  <r>
    <x v="857"/>
    <d v="2022-02-16T00:56:35"/>
    <x v="0"/>
    <n v="119"/>
    <n v="2"/>
    <n v="3840"/>
    <x v="1"/>
    <n v="36"/>
    <n v="1"/>
    <s v="Female"/>
    <n v="0"/>
    <n v="2022"/>
    <x v="6"/>
    <x v="6"/>
    <x v="0"/>
    <x v="1"/>
    <x v="1"/>
  </r>
  <r>
    <x v="857"/>
    <d v="2020-06-12T02:53:00"/>
    <x v="0"/>
    <n v="455"/>
    <n v="5"/>
    <n v="1496"/>
    <x v="0"/>
    <n v="36"/>
    <n v="0"/>
    <s v="Female"/>
    <n v="0"/>
    <n v="2020"/>
    <x v="8"/>
    <x v="8"/>
    <x v="0"/>
    <x v="0"/>
    <x v="0"/>
  </r>
  <r>
    <x v="857"/>
    <d v="2023-06-09T04:21:03"/>
    <x v="2"/>
    <n v="85"/>
    <n v="2"/>
    <n v="1393"/>
    <x v="1"/>
    <n v="36"/>
    <n v="0"/>
    <s v="Female"/>
    <n v="0"/>
    <n v="2023"/>
    <x v="8"/>
    <x v="8"/>
    <x v="0"/>
    <x v="0"/>
    <x v="1"/>
  </r>
  <r>
    <x v="858"/>
    <d v="2022-07-22T18:34:42"/>
    <x v="3"/>
    <n v="49"/>
    <n v="4"/>
    <n v="2789"/>
    <x v="0"/>
    <n v="22"/>
    <n v="1"/>
    <s v="Male"/>
    <n v="0"/>
    <n v="2022"/>
    <x v="7"/>
    <x v="7"/>
    <x v="2"/>
    <x v="1"/>
    <x v="0"/>
  </r>
  <r>
    <x v="858"/>
    <d v="2021-12-31T02:35:56"/>
    <x v="2"/>
    <n v="396"/>
    <n v="2"/>
    <n v="368"/>
    <x v="1"/>
    <n v="22"/>
    <n v="0"/>
    <s v="Male"/>
    <n v="0"/>
    <n v="2021"/>
    <x v="9"/>
    <x v="9"/>
    <x v="2"/>
    <x v="0"/>
    <x v="1"/>
  </r>
  <r>
    <x v="858"/>
    <d v="2020-02-22T13:17:05"/>
    <x v="2"/>
    <n v="400"/>
    <n v="1"/>
    <n v="320"/>
    <x v="0"/>
    <n v="22"/>
    <n v="1"/>
    <s v="Male"/>
    <n v="0"/>
    <n v="2020"/>
    <x v="6"/>
    <x v="6"/>
    <x v="2"/>
    <x v="1"/>
    <x v="0"/>
  </r>
  <r>
    <x v="858"/>
    <d v="2020-04-28T16:03:53"/>
    <x v="1"/>
    <n v="271"/>
    <n v="1"/>
    <n v="3961"/>
    <x v="2"/>
    <n v="22"/>
    <n v="1"/>
    <s v="Male"/>
    <n v="0"/>
    <n v="2020"/>
    <x v="4"/>
    <x v="4"/>
    <x v="2"/>
    <x v="1"/>
    <x v="2"/>
  </r>
  <r>
    <x v="858"/>
    <d v="2021-09-13T21:45:31"/>
    <x v="3"/>
    <n v="11"/>
    <n v="5"/>
    <n v="2302"/>
    <x v="0"/>
    <n v="22"/>
    <n v="0"/>
    <s v="Male"/>
    <n v="0"/>
    <n v="2021"/>
    <x v="0"/>
    <x v="0"/>
    <x v="2"/>
    <x v="0"/>
    <x v="0"/>
  </r>
  <r>
    <x v="858"/>
    <d v="2022-11-24T01:54:29"/>
    <x v="3"/>
    <n v="408"/>
    <n v="3"/>
    <n v="3502"/>
    <x v="1"/>
    <n v="22"/>
    <n v="0"/>
    <s v="Male"/>
    <n v="0"/>
    <n v="2022"/>
    <x v="3"/>
    <x v="3"/>
    <x v="2"/>
    <x v="0"/>
    <x v="1"/>
  </r>
  <r>
    <x v="858"/>
    <d v="2021-10-22T07:42:45"/>
    <x v="2"/>
    <n v="54"/>
    <n v="4"/>
    <n v="3464"/>
    <x v="1"/>
    <n v="22"/>
    <n v="0"/>
    <s v="Male"/>
    <n v="0"/>
    <n v="2021"/>
    <x v="11"/>
    <x v="11"/>
    <x v="2"/>
    <x v="0"/>
    <x v="1"/>
  </r>
  <r>
    <x v="859"/>
    <d v="2020-05-03T08:21:56"/>
    <x v="0"/>
    <n v="495"/>
    <n v="2"/>
    <n v="697"/>
    <x v="2"/>
    <n v="31"/>
    <n v="0"/>
    <s v="Female"/>
    <n v="1"/>
    <n v="2020"/>
    <x v="2"/>
    <x v="2"/>
    <x v="0"/>
    <x v="0"/>
    <x v="2"/>
  </r>
  <r>
    <x v="859"/>
    <d v="2021-05-15T18:06:10"/>
    <x v="0"/>
    <n v="10"/>
    <n v="4"/>
    <n v="2720"/>
    <x v="0"/>
    <n v="31"/>
    <n v="0"/>
    <s v="Female"/>
    <n v="1"/>
    <n v="2021"/>
    <x v="2"/>
    <x v="2"/>
    <x v="0"/>
    <x v="0"/>
    <x v="0"/>
  </r>
  <r>
    <x v="859"/>
    <d v="2020-09-15T07:16:50"/>
    <x v="1"/>
    <n v="51"/>
    <n v="5"/>
    <n v="1962"/>
    <x v="0"/>
    <n v="31"/>
    <n v="0"/>
    <s v="Female"/>
    <n v="1"/>
    <n v="2020"/>
    <x v="0"/>
    <x v="0"/>
    <x v="0"/>
    <x v="0"/>
    <x v="0"/>
  </r>
  <r>
    <x v="859"/>
    <d v="2022-05-04T09:02:56"/>
    <x v="3"/>
    <n v="408"/>
    <n v="2"/>
    <n v="4884"/>
    <x v="2"/>
    <n v="31"/>
    <n v="0"/>
    <s v="Female"/>
    <n v="1"/>
    <n v="2022"/>
    <x v="2"/>
    <x v="2"/>
    <x v="0"/>
    <x v="0"/>
    <x v="2"/>
  </r>
  <r>
    <x v="859"/>
    <d v="2023-04-14T16:34:50"/>
    <x v="3"/>
    <n v="106"/>
    <n v="2"/>
    <n v="338"/>
    <x v="0"/>
    <n v="31"/>
    <n v="0"/>
    <s v="Female"/>
    <n v="1"/>
    <n v="2023"/>
    <x v="4"/>
    <x v="4"/>
    <x v="0"/>
    <x v="0"/>
    <x v="0"/>
  </r>
  <r>
    <x v="860"/>
    <d v="2023-06-04T03:54:52"/>
    <x v="3"/>
    <n v="176"/>
    <n v="5"/>
    <n v="404"/>
    <x v="1"/>
    <n v="18"/>
    <n v="1"/>
    <s v="Female"/>
    <n v="0"/>
    <n v="2023"/>
    <x v="8"/>
    <x v="8"/>
    <x v="2"/>
    <x v="1"/>
    <x v="1"/>
  </r>
  <r>
    <x v="860"/>
    <d v="2020-12-21T20:06:09"/>
    <x v="3"/>
    <n v="231"/>
    <n v="4"/>
    <n v="1025"/>
    <x v="0"/>
    <n v="18"/>
    <n v="0"/>
    <s v="Female"/>
    <n v="0"/>
    <n v="2020"/>
    <x v="9"/>
    <x v="9"/>
    <x v="2"/>
    <x v="0"/>
    <x v="0"/>
  </r>
  <r>
    <x v="860"/>
    <d v="2021-01-20T20:30:32"/>
    <x v="0"/>
    <n v="65"/>
    <n v="5"/>
    <n v="2310"/>
    <x v="1"/>
    <n v="18"/>
    <n v="0"/>
    <s v="Female"/>
    <n v="0"/>
    <n v="2021"/>
    <x v="5"/>
    <x v="5"/>
    <x v="2"/>
    <x v="0"/>
    <x v="1"/>
  </r>
  <r>
    <x v="861"/>
    <d v="2020-12-04T08:21:24"/>
    <x v="0"/>
    <n v="499"/>
    <n v="3"/>
    <n v="784"/>
    <x v="3"/>
    <n v="26"/>
    <n v="0"/>
    <s v="Male"/>
    <n v="0"/>
    <n v="2020"/>
    <x v="9"/>
    <x v="9"/>
    <x v="0"/>
    <x v="0"/>
    <x v="3"/>
  </r>
  <r>
    <x v="861"/>
    <d v="2020-05-04T16:30:55"/>
    <x v="1"/>
    <n v="448"/>
    <n v="2"/>
    <n v="3441"/>
    <x v="0"/>
    <n v="26"/>
    <n v="0"/>
    <s v="Male"/>
    <n v="0"/>
    <n v="2020"/>
    <x v="2"/>
    <x v="2"/>
    <x v="0"/>
    <x v="0"/>
    <x v="0"/>
  </r>
  <r>
    <x v="861"/>
    <d v="2020-09-15T13:31:37"/>
    <x v="2"/>
    <n v="121"/>
    <n v="5"/>
    <n v="1748"/>
    <x v="2"/>
    <n v="26"/>
    <n v="0"/>
    <s v="Male"/>
    <n v="0"/>
    <n v="2020"/>
    <x v="0"/>
    <x v="0"/>
    <x v="0"/>
    <x v="0"/>
    <x v="2"/>
  </r>
  <r>
    <x v="861"/>
    <d v="2020-10-25T03:01:41"/>
    <x v="2"/>
    <n v="213"/>
    <n v="5"/>
    <n v="3829"/>
    <x v="1"/>
    <n v="26"/>
    <n v="1"/>
    <s v="Male"/>
    <n v="0"/>
    <n v="2020"/>
    <x v="11"/>
    <x v="11"/>
    <x v="0"/>
    <x v="1"/>
    <x v="1"/>
  </r>
  <r>
    <x v="861"/>
    <d v="2022-02-02T18:02:04"/>
    <x v="0"/>
    <n v="315"/>
    <n v="1"/>
    <n v="1445"/>
    <x v="0"/>
    <n v="26"/>
    <n v="0"/>
    <s v="Male"/>
    <n v="0"/>
    <n v="2022"/>
    <x v="6"/>
    <x v="6"/>
    <x v="0"/>
    <x v="0"/>
    <x v="0"/>
  </r>
  <r>
    <x v="861"/>
    <d v="2021-07-23T09:27:33"/>
    <x v="0"/>
    <n v="482"/>
    <n v="3"/>
    <n v="4140"/>
    <x v="0"/>
    <n v="26"/>
    <n v="0"/>
    <s v="Male"/>
    <n v="0"/>
    <n v="2021"/>
    <x v="7"/>
    <x v="7"/>
    <x v="0"/>
    <x v="0"/>
    <x v="0"/>
  </r>
  <r>
    <x v="861"/>
    <d v="2022-06-20T00:00:09"/>
    <x v="2"/>
    <n v="453"/>
    <n v="4"/>
    <n v="317"/>
    <x v="2"/>
    <n v="26"/>
    <n v="1"/>
    <s v="Male"/>
    <n v="0"/>
    <n v="2022"/>
    <x v="8"/>
    <x v="8"/>
    <x v="0"/>
    <x v="1"/>
    <x v="2"/>
  </r>
  <r>
    <x v="862"/>
    <d v="2023-08-16T10:05:15"/>
    <x v="0"/>
    <n v="319"/>
    <n v="5"/>
    <n v="1427"/>
    <x v="2"/>
    <n v="55"/>
    <n v="1"/>
    <s v="Male"/>
    <n v="0"/>
    <n v="2023"/>
    <x v="10"/>
    <x v="10"/>
    <x v="1"/>
    <x v="1"/>
    <x v="2"/>
  </r>
  <r>
    <x v="862"/>
    <d v="2021-08-05T15:44:30"/>
    <x v="2"/>
    <n v="421"/>
    <n v="1"/>
    <n v="5099"/>
    <x v="0"/>
    <n v="55"/>
    <n v="1"/>
    <s v="Male"/>
    <n v="0"/>
    <n v="2021"/>
    <x v="10"/>
    <x v="10"/>
    <x v="1"/>
    <x v="1"/>
    <x v="0"/>
  </r>
  <r>
    <x v="862"/>
    <d v="2020-01-01T13:03:59"/>
    <x v="3"/>
    <n v="302"/>
    <n v="5"/>
    <n v="5123"/>
    <x v="0"/>
    <n v="55"/>
    <n v="1"/>
    <s v="Male"/>
    <n v="0"/>
    <n v="2020"/>
    <x v="5"/>
    <x v="5"/>
    <x v="1"/>
    <x v="1"/>
    <x v="0"/>
  </r>
  <r>
    <x v="862"/>
    <d v="2020-03-03T01:17:19"/>
    <x v="2"/>
    <n v="183"/>
    <n v="3"/>
    <n v="4177"/>
    <x v="2"/>
    <n v="55"/>
    <n v="0"/>
    <s v="Male"/>
    <n v="0"/>
    <n v="2020"/>
    <x v="1"/>
    <x v="1"/>
    <x v="1"/>
    <x v="0"/>
    <x v="2"/>
  </r>
  <r>
    <x v="862"/>
    <d v="2021-05-30T12:58:14"/>
    <x v="3"/>
    <n v="176"/>
    <n v="2"/>
    <n v="5033"/>
    <x v="1"/>
    <n v="55"/>
    <n v="0"/>
    <s v="Male"/>
    <n v="0"/>
    <n v="2021"/>
    <x v="2"/>
    <x v="2"/>
    <x v="1"/>
    <x v="0"/>
    <x v="1"/>
  </r>
  <r>
    <x v="862"/>
    <d v="2021-05-19T09:42:59"/>
    <x v="2"/>
    <n v="495"/>
    <n v="5"/>
    <n v="1060"/>
    <x v="2"/>
    <n v="55"/>
    <n v="0"/>
    <s v="Male"/>
    <n v="0"/>
    <n v="2021"/>
    <x v="2"/>
    <x v="2"/>
    <x v="1"/>
    <x v="0"/>
    <x v="2"/>
  </r>
  <r>
    <x v="862"/>
    <d v="2023-04-20T01:58:10"/>
    <x v="2"/>
    <n v="478"/>
    <n v="4"/>
    <n v="2587"/>
    <x v="1"/>
    <n v="55"/>
    <n v="0"/>
    <s v="Male"/>
    <n v="0"/>
    <n v="2023"/>
    <x v="4"/>
    <x v="4"/>
    <x v="1"/>
    <x v="0"/>
    <x v="1"/>
  </r>
  <r>
    <x v="862"/>
    <d v="2021-06-20T04:40:43"/>
    <x v="2"/>
    <n v="481"/>
    <n v="4"/>
    <n v="1286"/>
    <x v="1"/>
    <n v="55"/>
    <n v="0"/>
    <s v="Male"/>
    <n v="0"/>
    <n v="2021"/>
    <x v="8"/>
    <x v="8"/>
    <x v="1"/>
    <x v="0"/>
    <x v="1"/>
  </r>
  <r>
    <x v="862"/>
    <d v="2020-05-30T08:25:11"/>
    <x v="1"/>
    <n v="50"/>
    <n v="2"/>
    <n v="3471"/>
    <x v="2"/>
    <n v="55"/>
    <n v="1"/>
    <s v="Male"/>
    <n v="0"/>
    <n v="2020"/>
    <x v="2"/>
    <x v="2"/>
    <x v="1"/>
    <x v="1"/>
    <x v="2"/>
  </r>
  <r>
    <x v="862"/>
    <d v="2022-11-20T18:39:45"/>
    <x v="2"/>
    <n v="202"/>
    <n v="2"/>
    <n v="1769"/>
    <x v="2"/>
    <n v="55"/>
    <n v="0"/>
    <s v="Male"/>
    <n v="0"/>
    <n v="2022"/>
    <x v="3"/>
    <x v="3"/>
    <x v="1"/>
    <x v="0"/>
    <x v="2"/>
  </r>
  <r>
    <x v="863"/>
    <d v="2020-09-02T12:27:52"/>
    <x v="3"/>
    <n v="35"/>
    <n v="4"/>
    <n v="1008"/>
    <x v="3"/>
    <n v="66"/>
    <n v="0"/>
    <s v="Female"/>
    <n v="0"/>
    <n v="2020"/>
    <x v="0"/>
    <x v="0"/>
    <x v="3"/>
    <x v="0"/>
    <x v="3"/>
  </r>
  <r>
    <x v="863"/>
    <d v="2021-08-25T09:43:00"/>
    <x v="3"/>
    <n v="340"/>
    <n v="3"/>
    <n v="4286"/>
    <x v="2"/>
    <n v="66"/>
    <n v="0"/>
    <s v="Female"/>
    <n v="0"/>
    <n v="2021"/>
    <x v="10"/>
    <x v="10"/>
    <x v="3"/>
    <x v="0"/>
    <x v="2"/>
  </r>
  <r>
    <x v="863"/>
    <d v="2020-10-31T21:39:29"/>
    <x v="0"/>
    <n v="85"/>
    <n v="4"/>
    <n v="5143"/>
    <x v="2"/>
    <n v="66"/>
    <n v="1"/>
    <s v="Female"/>
    <n v="0"/>
    <n v="2020"/>
    <x v="11"/>
    <x v="11"/>
    <x v="3"/>
    <x v="1"/>
    <x v="2"/>
  </r>
  <r>
    <x v="864"/>
    <d v="2021-09-03T14:39:14"/>
    <x v="3"/>
    <n v="370"/>
    <n v="4"/>
    <n v="788"/>
    <x v="0"/>
    <n v="32"/>
    <n v="0"/>
    <s v="Female"/>
    <n v="0"/>
    <n v="2021"/>
    <x v="0"/>
    <x v="0"/>
    <x v="0"/>
    <x v="0"/>
    <x v="0"/>
  </r>
  <r>
    <x v="864"/>
    <d v="2021-09-05T12:57:55"/>
    <x v="2"/>
    <n v="44"/>
    <n v="2"/>
    <n v="457"/>
    <x v="1"/>
    <n v="32"/>
    <n v="0"/>
    <s v="Female"/>
    <n v="0"/>
    <n v="2021"/>
    <x v="0"/>
    <x v="0"/>
    <x v="0"/>
    <x v="0"/>
    <x v="1"/>
  </r>
  <r>
    <x v="864"/>
    <d v="2020-12-27T03:43:06"/>
    <x v="0"/>
    <n v="114"/>
    <n v="4"/>
    <n v="1784"/>
    <x v="2"/>
    <n v="32"/>
    <n v="0"/>
    <s v="Female"/>
    <n v="0"/>
    <n v="2020"/>
    <x v="9"/>
    <x v="9"/>
    <x v="0"/>
    <x v="0"/>
    <x v="2"/>
  </r>
  <r>
    <x v="864"/>
    <d v="2020-03-05T09:43:30"/>
    <x v="0"/>
    <n v="94"/>
    <n v="4"/>
    <n v="313"/>
    <x v="3"/>
    <n v="32"/>
    <n v="1"/>
    <s v="Female"/>
    <n v="0"/>
    <n v="2020"/>
    <x v="1"/>
    <x v="1"/>
    <x v="0"/>
    <x v="1"/>
    <x v="3"/>
  </r>
  <r>
    <x v="864"/>
    <d v="2023-03-23T13:45:33"/>
    <x v="0"/>
    <n v="207"/>
    <n v="4"/>
    <n v="3245"/>
    <x v="0"/>
    <n v="32"/>
    <n v="0"/>
    <s v="Female"/>
    <n v="0"/>
    <n v="2023"/>
    <x v="1"/>
    <x v="1"/>
    <x v="0"/>
    <x v="0"/>
    <x v="0"/>
  </r>
  <r>
    <x v="864"/>
    <d v="2022-10-20T14:16:25"/>
    <x v="2"/>
    <n v="445"/>
    <n v="2"/>
    <n v="223"/>
    <x v="1"/>
    <n v="32"/>
    <n v="0"/>
    <s v="Female"/>
    <n v="0"/>
    <n v="2022"/>
    <x v="11"/>
    <x v="11"/>
    <x v="0"/>
    <x v="0"/>
    <x v="1"/>
  </r>
  <r>
    <x v="865"/>
    <d v="2023-09-14T11:34:43"/>
    <x v="3"/>
    <n v="350"/>
    <n v="4"/>
    <n v="612"/>
    <x v="0"/>
    <n v="29"/>
    <n v="0"/>
    <s v="Female"/>
    <n v="0"/>
    <n v="2023"/>
    <x v="0"/>
    <x v="0"/>
    <x v="0"/>
    <x v="0"/>
    <x v="0"/>
  </r>
  <r>
    <x v="865"/>
    <d v="2020-05-12T06:36:29"/>
    <x v="1"/>
    <n v="372"/>
    <n v="2"/>
    <n v="213"/>
    <x v="2"/>
    <n v="29"/>
    <n v="1"/>
    <s v="Female"/>
    <n v="0"/>
    <n v="2020"/>
    <x v="2"/>
    <x v="2"/>
    <x v="0"/>
    <x v="1"/>
    <x v="2"/>
  </r>
  <r>
    <x v="865"/>
    <d v="2021-04-14T05:28:29"/>
    <x v="1"/>
    <n v="408"/>
    <n v="4"/>
    <n v="2723"/>
    <x v="1"/>
    <n v="29"/>
    <n v="0"/>
    <s v="Female"/>
    <n v="0"/>
    <n v="2021"/>
    <x v="4"/>
    <x v="4"/>
    <x v="0"/>
    <x v="0"/>
    <x v="1"/>
  </r>
  <r>
    <x v="865"/>
    <d v="2021-06-19T06:52:57"/>
    <x v="2"/>
    <n v="143"/>
    <n v="4"/>
    <n v="288"/>
    <x v="0"/>
    <n v="29"/>
    <n v="0"/>
    <s v="Female"/>
    <n v="0"/>
    <n v="2021"/>
    <x v="8"/>
    <x v="8"/>
    <x v="0"/>
    <x v="0"/>
    <x v="0"/>
  </r>
  <r>
    <x v="865"/>
    <d v="2020-01-09T14:26:56"/>
    <x v="0"/>
    <n v="51"/>
    <n v="5"/>
    <n v="750"/>
    <x v="0"/>
    <n v="29"/>
    <n v="0"/>
    <s v="Female"/>
    <n v="0"/>
    <n v="2020"/>
    <x v="5"/>
    <x v="5"/>
    <x v="0"/>
    <x v="0"/>
    <x v="0"/>
  </r>
  <r>
    <x v="866"/>
    <d v="2022-03-21T16:27:06"/>
    <x v="2"/>
    <n v="122"/>
    <n v="1"/>
    <n v="888"/>
    <x v="0"/>
    <n v="27"/>
    <n v="0"/>
    <s v="Male"/>
    <n v="0"/>
    <n v="2022"/>
    <x v="1"/>
    <x v="1"/>
    <x v="0"/>
    <x v="0"/>
    <x v="0"/>
  </r>
  <r>
    <x v="866"/>
    <d v="2020-07-21T06:02:41"/>
    <x v="3"/>
    <n v="251"/>
    <n v="1"/>
    <n v="4570"/>
    <x v="3"/>
    <n v="27"/>
    <n v="0"/>
    <s v="Male"/>
    <n v="0"/>
    <n v="2020"/>
    <x v="7"/>
    <x v="7"/>
    <x v="0"/>
    <x v="0"/>
    <x v="3"/>
  </r>
  <r>
    <x v="866"/>
    <d v="2022-06-10T20:20:55"/>
    <x v="3"/>
    <n v="422"/>
    <n v="1"/>
    <n v="669"/>
    <x v="0"/>
    <n v="27"/>
    <n v="0"/>
    <s v="Male"/>
    <n v="0"/>
    <n v="2022"/>
    <x v="8"/>
    <x v="8"/>
    <x v="0"/>
    <x v="0"/>
    <x v="0"/>
  </r>
  <r>
    <x v="866"/>
    <d v="2021-07-23T16:57:29"/>
    <x v="1"/>
    <n v="430"/>
    <n v="1"/>
    <n v="4893"/>
    <x v="0"/>
    <n v="27"/>
    <n v="0"/>
    <s v="Male"/>
    <n v="0"/>
    <n v="2021"/>
    <x v="7"/>
    <x v="7"/>
    <x v="0"/>
    <x v="0"/>
    <x v="0"/>
  </r>
  <r>
    <x v="866"/>
    <d v="2020-01-04T09:06:27"/>
    <x v="2"/>
    <n v="486"/>
    <n v="2"/>
    <n v="2845"/>
    <x v="1"/>
    <n v="27"/>
    <n v="0"/>
    <s v="Male"/>
    <n v="0"/>
    <n v="2020"/>
    <x v="5"/>
    <x v="5"/>
    <x v="0"/>
    <x v="0"/>
    <x v="1"/>
  </r>
  <r>
    <x v="866"/>
    <d v="2022-11-13T18:15:02"/>
    <x v="0"/>
    <n v="260"/>
    <n v="1"/>
    <n v="3877"/>
    <x v="0"/>
    <n v="27"/>
    <n v="1"/>
    <s v="Male"/>
    <n v="0"/>
    <n v="2022"/>
    <x v="3"/>
    <x v="3"/>
    <x v="0"/>
    <x v="1"/>
    <x v="0"/>
  </r>
  <r>
    <x v="866"/>
    <d v="2020-07-16T17:04:21"/>
    <x v="3"/>
    <n v="196"/>
    <n v="3"/>
    <n v="3969"/>
    <x v="2"/>
    <n v="27"/>
    <n v="0"/>
    <s v="Male"/>
    <n v="0"/>
    <n v="2020"/>
    <x v="7"/>
    <x v="7"/>
    <x v="0"/>
    <x v="0"/>
    <x v="2"/>
  </r>
  <r>
    <x v="866"/>
    <d v="2022-04-28T10:25:03"/>
    <x v="3"/>
    <n v="433"/>
    <n v="3"/>
    <n v="267"/>
    <x v="2"/>
    <n v="27"/>
    <n v="0"/>
    <s v="Male"/>
    <n v="0"/>
    <n v="2022"/>
    <x v="4"/>
    <x v="4"/>
    <x v="0"/>
    <x v="0"/>
    <x v="2"/>
  </r>
  <r>
    <x v="866"/>
    <d v="2022-05-18T21:53:16"/>
    <x v="3"/>
    <n v="88"/>
    <n v="4"/>
    <n v="4714"/>
    <x v="0"/>
    <n v="27"/>
    <n v="1"/>
    <s v="Male"/>
    <n v="0"/>
    <n v="2022"/>
    <x v="2"/>
    <x v="2"/>
    <x v="0"/>
    <x v="1"/>
    <x v="0"/>
  </r>
  <r>
    <x v="866"/>
    <d v="2021-09-08T09:21:23"/>
    <x v="2"/>
    <n v="468"/>
    <n v="1"/>
    <n v="2740"/>
    <x v="1"/>
    <n v="27"/>
    <n v="0"/>
    <s v="Male"/>
    <n v="0"/>
    <n v="2021"/>
    <x v="0"/>
    <x v="0"/>
    <x v="0"/>
    <x v="0"/>
    <x v="1"/>
  </r>
  <r>
    <x v="866"/>
    <d v="2023-03-02T01:48:01"/>
    <x v="3"/>
    <n v="262"/>
    <n v="2"/>
    <n v="496"/>
    <x v="1"/>
    <n v="27"/>
    <n v="0"/>
    <s v="Male"/>
    <n v="0"/>
    <n v="2023"/>
    <x v="1"/>
    <x v="1"/>
    <x v="0"/>
    <x v="0"/>
    <x v="1"/>
  </r>
  <r>
    <x v="866"/>
    <d v="2020-06-01T16:12:18"/>
    <x v="1"/>
    <n v="357"/>
    <n v="4"/>
    <n v="4630"/>
    <x v="0"/>
    <n v="27"/>
    <n v="0"/>
    <s v="Male"/>
    <n v="0"/>
    <n v="2020"/>
    <x v="8"/>
    <x v="8"/>
    <x v="0"/>
    <x v="0"/>
    <x v="0"/>
  </r>
  <r>
    <x v="867"/>
    <d v="2020-11-12T04:29:08"/>
    <x v="2"/>
    <n v="279"/>
    <n v="1"/>
    <n v="4829"/>
    <x v="0"/>
    <n v="66"/>
    <n v="0"/>
    <s v="Female"/>
    <n v="0"/>
    <n v="2020"/>
    <x v="3"/>
    <x v="3"/>
    <x v="3"/>
    <x v="0"/>
    <x v="0"/>
  </r>
  <r>
    <x v="867"/>
    <d v="2021-02-05T07:07:45"/>
    <x v="3"/>
    <n v="481"/>
    <n v="3"/>
    <n v="1786"/>
    <x v="2"/>
    <n v="66"/>
    <n v="0"/>
    <s v="Female"/>
    <n v="0"/>
    <n v="2021"/>
    <x v="6"/>
    <x v="6"/>
    <x v="3"/>
    <x v="0"/>
    <x v="2"/>
  </r>
  <r>
    <x v="867"/>
    <d v="2023-05-04T17:53:54"/>
    <x v="3"/>
    <n v="216"/>
    <n v="5"/>
    <n v="2275"/>
    <x v="1"/>
    <n v="66"/>
    <n v="0"/>
    <s v="Female"/>
    <n v="0"/>
    <n v="2023"/>
    <x v="2"/>
    <x v="2"/>
    <x v="3"/>
    <x v="0"/>
    <x v="1"/>
  </r>
  <r>
    <x v="867"/>
    <d v="2020-08-06T14:48:36"/>
    <x v="1"/>
    <n v="390"/>
    <n v="2"/>
    <n v="788"/>
    <x v="1"/>
    <n v="66"/>
    <n v="0"/>
    <s v="Female"/>
    <n v="0"/>
    <n v="2020"/>
    <x v="10"/>
    <x v="10"/>
    <x v="3"/>
    <x v="0"/>
    <x v="1"/>
  </r>
  <r>
    <x v="867"/>
    <d v="2020-07-20T10:09:57"/>
    <x v="0"/>
    <n v="222"/>
    <n v="2"/>
    <n v="2488"/>
    <x v="1"/>
    <n v="66"/>
    <n v="0"/>
    <s v="Female"/>
    <n v="0"/>
    <n v="2020"/>
    <x v="7"/>
    <x v="7"/>
    <x v="3"/>
    <x v="0"/>
    <x v="1"/>
  </r>
  <r>
    <x v="867"/>
    <d v="2023-08-25T06:06:48"/>
    <x v="3"/>
    <n v="421"/>
    <n v="4"/>
    <n v="622"/>
    <x v="0"/>
    <n v="66"/>
    <n v="1"/>
    <s v="Female"/>
    <n v="0"/>
    <n v="2023"/>
    <x v="10"/>
    <x v="10"/>
    <x v="3"/>
    <x v="1"/>
    <x v="0"/>
  </r>
  <r>
    <x v="867"/>
    <d v="2022-05-11T03:34:11"/>
    <x v="1"/>
    <n v="70"/>
    <n v="5"/>
    <n v="4238"/>
    <x v="0"/>
    <n v="66"/>
    <n v="0"/>
    <s v="Female"/>
    <n v="0"/>
    <n v="2022"/>
    <x v="2"/>
    <x v="2"/>
    <x v="3"/>
    <x v="0"/>
    <x v="0"/>
  </r>
  <r>
    <x v="867"/>
    <d v="2021-11-03T10:16:30"/>
    <x v="2"/>
    <n v="432"/>
    <n v="5"/>
    <n v="2310"/>
    <x v="0"/>
    <n v="66"/>
    <n v="0"/>
    <s v="Female"/>
    <n v="0"/>
    <n v="2021"/>
    <x v="3"/>
    <x v="3"/>
    <x v="3"/>
    <x v="0"/>
    <x v="0"/>
  </r>
  <r>
    <x v="867"/>
    <d v="2020-11-28T19:21:51"/>
    <x v="2"/>
    <n v="216"/>
    <n v="5"/>
    <n v="4689"/>
    <x v="0"/>
    <n v="66"/>
    <n v="0"/>
    <s v="Female"/>
    <n v="0"/>
    <n v="2020"/>
    <x v="3"/>
    <x v="3"/>
    <x v="3"/>
    <x v="0"/>
    <x v="0"/>
  </r>
  <r>
    <x v="868"/>
    <d v="2022-12-25T10:30:58"/>
    <x v="0"/>
    <n v="337"/>
    <n v="1"/>
    <n v="210"/>
    <x v="3"/>
    <n v="36"/>
    <n v="1"/>
    <s v="Male"/>
    <n v="0"/>
    <n v="2022"/>
    <x v="9"/>
    <x v="9"/>
    <x v="0"/>
    <x v="1"/>
    <x v="3"/>
  </r>
  <r>
    <x v="868"/>
    <d v="2020-12-15T03:40:39"/>
    <x v="2"/>
    <n v="457"/>
    <n v="2"/>
    <n v="4822"/>
    <x v="2"/>
    <n v="36"/>
    <n v="1"/>
    <s v="Male"/>
    <n v="0"/>
    <n v="2020"/>
    <x v="9"/>
    <x v="9"/>
    <x v="0"/>
    <x v="1"/>
    <x v="2"/>
  </r>
  <r>
    <x v="868"/>
    <d v="2022-08-28T08:08:31"/>
    <x v="1"/>
    <n v="434"/>
    <n v="5"/>
    <n v="822"/>
    <x v="1"/>
    <n v="36"/>
    <n v="1"/>
    <s v="Male"/>
    <n v="0"/>
    <n v="2022"/>
    <x v="10"/>
    <x v="10"/>
    <x v="0"/>
    <x v="1"/>
    <x v="1"/>
  </r>
  <r>
    <x v="868"/>
    <d v="2023-04-04T20:44:12"/>
    <x v="2"/>
    <n v="16"/>
    <n v="5"/>
    <n v="4990"/>
    <x v="0"/>
    <n v="36"/>
    <n v="1"/>
    <s v="Male"/>
    <n v="0"/>
    <n v="2023"/>
    <x v="4"/>
    <x v="4"/>
    <x v="0"/>
    <x v="1"/>
    <x v="0"/>
  </r>
  <r>
    <x v="868"/>
    <d v="2021-01-15T18:34:02"/>
    <x v="2"/>
    <n v="319"/>
    <n v="4"/>
    <n v="646"/>
    <x v="1"/>
    <n v="36"/>
    <n v="0"/>
    <s v="Male"/>
    <n v="0"/>
    <n v="2021"/>
    <x v="5"/>
    <x v="5"/>
    <x v="0"/>
    <x v="0"/>
    <x v="1"/>
  </r>
  <r>
    <x v="869"/>
    <d v="2022-03-08T23:29:42"/>
    <x v="0"/>
    <n v="306"/>
    <n v="2"/>
    <n v="5153"/>
    <x v="1"/>
    <n v="45"/>
    <n v="0"/>
    <s v="Female"/>
    <n v="0"/>
    <n v="2022"/>
    <x v="1"/>
    <x v="1"/>
    <x v="1"/>
    <x v="0"/>
    <x v="1"/>
  </r>
  <r>
    <x v="869"/>
    <d v="2021-09-30T19:30:06"/>
    <x v="0"/>
    <n v="175"/>
    <n v="1"/>
    <n v="1183"/>
    <x v="0"/>
    <n v="45"/>
    <n v="1"/>
    <s v="Female"/>
    <n v="0"/>
    <n v="2021"/>
    <x v="0"/>
    <x v="0"/>
    <x v="1"/>
    <x v="1"/>
    <x v="0"/>
  </r>
  <r>
    <x v="869"/>
    <d v="2022-01-24T14:48:07"/>
    <x v="3"/>
    <n v="155"/>
    <n v="4"/>
    <n v="2084"/>
    <x v="1"/>
    <n v="45"/>
    <n v="1"/>
    <s v="Female"/>
    <n v="0"/>
    <n v="2022"/>
    <x v="5"/>
    <x v="5"/>
    <x v="1"/>
    <x v="1"/>
    <x v="1"/>
  </r>
  <r>
    <x v="869"/>
    <d v="2023-03-13T12:32:36"/>
    <x v="2"/>
    <n v="280"/>
    <n v="4"/>
    <n v="2628"/>
    <x v="1"/>
    <n v="45"/>
    <n v="1"/>
    <s v="Female"/>
    <n v="0"/>
    <n v="2023"/>
    <x v="1"/>
    <x v="1"/>
    <x v="1"/>
    <x v="1"/>
    <x v="1"/>
  </r>
  <r>
    <x v="870"/>
    <d v="2021-04-17T13:54:53"/>
    <x v="1"/>
    <n v="138"/>
    <n v="4"/>
    <n v="4019"/>
    <x v="0"/>
    <n v="59"/>
    <n v="0"/>
    <s v="Male"/>
    <n v="0"/>
    <n v="2021"/>
    <x v="4"/>
    <x v="4"/>
    <x v="1"/>
    <x v="0"/>
    <x v="0"/>
  </r>
  <r>
    <x v="870"/>
    <d v="2023-03-22T21:05:57"/>
    <x v="2"/>
    <n v="218"/>
    <n v="4"/>
    <n v="4747"/>
    <x v="1"/>
    <n v="59"/>
    <n v="1"/>
    <s v="Male"/>
    <n v="0"/>
    <n v="2023"/>
    <x v="1"/>
    <x v="1"/>
    <x v="1"/>
    <x v="1"/>
    <x v="1"/>
  </r>
  <r>
    <x v="870"/>
    <d v="2020-10-13T19:48:37"/>
    <x v="1"/>
    <n v="103"/>
    <n v="4"/>
    <n v="3131"/>
    <x v="2"/>
    <n v="59"/>
    <n v="0"/>
    <s v="Male"/>
    <n v="0"/>
    <n v="2020"/>
    <x v="11"/>
    <x v="11"/>
    <x v="1"/>
    <x v="0"/>
    <x v="2"/>
  </r>
  <r>
    <x v="870"/>
    <d v="2021-07-31T00:52:55"/>
    <x v="1"/>
    <n v="246"/>
    <n v="2"/>
    <n v="2169"/>
    <x v="2"/>
    <n v="59"/>
    <n v="1"/>
    <s v="Male"/>
    <n v="0"/>
    <n v="2021"/>
    <x v="7"/>
    <x v="7"/>
    <x v="1"/>
    <x v="1"/>
    <x v="2"/>
  </r>
  <r>
    <x v="871"/>
    <d v="2020-05-30T03:30:30"/>
    <x v="0"/>
    <n v="54"/>
    <n v="1"/>
    <n v="4207"/>
    <x v="0"/>
    <n v="54"/>
    <n v="0"/>
    <s v="Male"/>
    <n v="1"/>
    <n v="2020"/>
    <x v="2"/>
    <x v="2"/>
    <x v="1"/>
    <x v="0"/>
    <x v="0"/>
  </r>
  <r>
    <x v="871"/>
    <d v="2022-05-24T21:41:43"/>
    <x v="2"/>
    <n v="254"/>
    <n v="3"/>
    <n v="4220"/>
    <x v="0"/>
    <n v="54"/>
    <n v="1"/>
    <s v="Male"/>
    <n v="1"/>
    <n v="2022"/>
    <x v="2"/>
    <x v="2"/>
    <x v="1"/>
    <x v="1"/>
    <x v="0"/>
  </r>
  <r>
    <x v="871"/>
    <d v="2022-07-03T01:48:18"/>
    <x v="0"/>
    <n v="479"/>
    <n v="2"/>
    <n v="4043"/>
    <x v="2"/>
    <n v="54"/>
    <n v="1"/>
    <s v="Male"/>
    <n v="1"/>
    <n v="2022"/>
    <x v="7"/>
    <x v="7"/>
    <x v="1"/>
    <x v="1"/>
    <x v="2"/>
  </r>
  <r>
    <x v="871"/>
    <d v="2022-09-18T16:34:20"/>
    <x v="1"/>
    <n v="420"/>
    <n v="3"/>
    <n v="2804"/>
    <x v="2"/>
    <n v="54"/>
    <n v="1"/>
    <s v="Male"/>
    <n v="1"/>
    <n v="2022"/>
    <x v="0"/>
    <x v="0"/>
    <x v="1"/>
    <x v="1"/>
    <x v="2"/>
  </r>
  <r>
    <x v="871"/>
    <d v="2020-04-01T19:07:58"/>
    <x v="2"/>
    <n v="135"/>
    <n v="2"/>
    <n v="4358"/>
    <x v="0"/>
    <n v="54"/>
    <n v="0"/>
    <s v="Male"/>
    <n v="1"/>
    <n v="2020"/>
    <x v="4"/>
    <x v="4"/>
    <x v="1"/>
    <x v="0"/>
    <x v="0"/>
  </r>
  <r>
    <x v="871"/>
    <d v="2020-11-26T16:11:38"/>
    <x v="3"/>
    <n v="16"/>
    <n v="1"/>
    <n v="4231"/>
    <x v="0"/>
    <n v="54"/>
    <n v="0"/>
    <s v="Male"/>
    <n v="1"/>
    <n v="2020"/>
    <x v="3"/>
    <x v="3"/>
    <x v="1"/>
    <x v="0"/>
    <x v="0"/>
  </r>
  <r>
    <x v="872"/>
    <d v="2022-06-28T05:59:36"/>
    <x v="3"/>
    <n v="211"/>
    <n v="2"/>
    <n v="3158"/>
    <x v="0"/>
    <n v="61"/>
    <n v="1"/>
    <s v="Male"/>
    <n v="0"/>
    <n v="2022"/>
    <x v="8"/>
    <x v="8"/>
    <x v="3"/>
    <x v="1"/>
    <x v="0"/>
  </r>
  <r>
    <x v="872"/>
    <d v="2020-04-30T03:29:08"/>
    <x v="2"/>
    <n v="146"/>
    <n v="1"/>
    <n v="2628"/>
    <x v="1"/>
    <n v="61"/>
    <n v="0"/>
    <s v="Male"/>
    <n v="0"/>
    <n v="2020"/>
    <x v="4"/>
    <x v="4"/>
    <x v="3"/>
    <x v="0"/>
    <x v="1"/>
  </r>
  <r>
    <x v="872"/>
    <d v="2022-04-12T06:07:07"/>
    <x v="3"/>
    <n v="40"/>
    <n v="3"/>
    <n v="1637"/>
    <x v="0"/>
    <n v="61"/>
    <n v="1"/>
    <s v="Male"/>
    <n v="0"/>
    <n v="2022"/>
    <x v="4"/>
    <x v="4"/>
    <x v="3"/>
    <x v="1"/>
    <x v="0"/>
  </r>
  <r>
    <x v="872"/>
    <d v="2021-05-02T16:50:41"/>
    <x v="2"/>
    <n v="496"/>
    <n v="5"/>
    <n v="3944"/>
    <x v="0"/>
    <n v="61"/>
    <n v="1"/>
    <s v="Male"/>
    <n v="0"/>
    <n v="2021"/>
    <x v="2"/>
    <x v="2"/>
    <x v="3"/>
    <x v="1"/>
    <x v="0"/>
  </r>
  <r>
    <x v="872"/>
    <d v="2023-05-06T17:27:24"/>
    <x v="3"/>
    <n v="223"/>
    <n v="3"/>
    <n v="3298"/>
    <x v="0"/>
    <n v="61"/>
    <n v="0"/>
    <s v="Male"/>
    <n v="0"/>
    <n v="2023"/>
    <x v="2"/>
    <x v="2"/>
    <x v="3"/>
    <x v="0"/>
    <x v="0"/>
  </r>
  <r>
    <x v="872"/>
    <d v="2022-07-08T11:37:27"/>
    <x v="2"/>
    <n v="291"/>
    <n v="5"/>
    <n v="2839"/>
    <x v="3"/>
    <n v="61"/>
    <n v="1"/>
    <s v="Male"/>
    <n v="0"/>
    <n v="2022"/>
    <x v="7"/>
    <x v="7"/>
    <x v="3"/>
    <x v="1"/>
    <x v="3"/>
  </r>
  <r>
    <x v="873"/>
    <d v="2021-08-18T22:58:41"/>
    <x v="3"/>
    <n v="421"/>
    <n v="2"/>
    <n v="4709"/>
    <x v="3"/>
    <n v="55"/>
    <n v="1"/>
    <s v="Male"/>
    <n v="1"/>
    <n v="2021"/>
    <x v="10"/>
    <x v="10"/>
    <x v="1"/>
    <x v="1"/>
    <x v="3"/>
  </r>
  <r>
    <x v="873"/>
    <d v="2022-08-12T17:04:52"/>
    <x v="0"/>
    <n v="23"/>
    <n v="4"/>
    <n v="1142"/>
    <x v="1"/>
    <n v="55"/>
    <n v="1"/>
    <s v="Male"/>
    <n v="1"/>
    <n v="2022"/>
    <x v="10"/>
    <x v="10"/>
    <x v="1"/>
    <x v="1"/>
    <x v="1"/>
  </r>
  <r>
    <x v="873"/>
    <d v="2023-04-02T20:35:58"/>
    <x v="2"/>
    <n v="327"/>
    <n v="5"/>
    <n v="2012"/>
    <x v="0"/>
    <n v="55"/>
    <n v="0"/>
    <s v="Male"/>
    <n v="1"/>
    <n v="2023"/>
    <x v="4"/>
    <x v="4"/>
    <x v="1"/>
    <x v="0"/>
    <x v="0"/>
  </r>
  <r>
    <x v="873"/>
    <d v="2023-04-07T06:03:55"/>
    <x v="3"/>
    <n v="309"/>
    <n v="4"/>
    <n v="2386"/>
    <x v="0"/>
    <n v="55"/>
    <n v="0"/>
    <s v="Male"/>
    <n v="1"/>
    <n v="2023"/>
    <x v="4"/>
    <x v="4"/>
    <x v="1"/>
    <x v="0"/>
    <x v="0"/>
  </r>
  <r>
    <x v="873"/>
    <d v="2020-05-11T08:04:28"/>
    <x v="2"/>
    <n v="401"/>
    <n v="1"/>
    <n v="2726"/>
    <x v="1"/>
    <n v="55"/>
    <n v="1"/>
    <s v="Male"/>
    <n v="1"/>
    <n v="2020"/>
    <x v="2"/>
    <x v="2"/>
    <x v="1"/>
    <x v="1"/>
    <x v="1"/>
  </r>
  <r>
    <x v="873"/>
    <d v="2022-01-03T10:12:12"/>
    <x v="2"/>
    <n v="217"/>
    <n v="2"/>
    <n v="3105"/>
    <x v="3"/>
    <n v="55"/>
    <n v="1"/>
    <s v="Male"/>
    <n v="1"/>
    <n v="2022"/>
    <x v="5"/>
    <x v="5"/>
    <x v="1"/>
    <x v="1"/>
    <x v="3"/>
  </r>
  <r>
    <x v="873"/>
    <d v="2020-05-30T02:45:40"/>
    <x v="1"/>
    <n v="51"/>
    <n v="1"/>
    <n v="1823"/>
    <x v="0"/>
    <n v="55"/>
    <n v="1"/>
    <s v="Male"/>
    <n v="1"/>
    <n v="2020"/>
    <x v="2"/>
    <x v="2"/>
    <x v="1"/>
    <x v="1"/>
    <x v="0"/>
  </r>
  <r>
    <x v="873"/>
    <d v="2021-12-15T21:07:11"/>
    <x v="2"/>
    <n v="230"/>
    <n v="1"/>
    <n v="1904"/>
    <x v="2"/>
    <n v="55"/>
    <n v="1"/>
    <s v="Male"/>
    <n v="1"/>
    <n v="2021"/>
    <x v="9"/>
    <x v="9"/>
    <x v="1"/>
    <x v="1"/>
    <x v="2"/>
  </r>
  <r>
    <x v="873"/>
    <d v="2022-02-05T06:04:03"/>
    <x v="1"/>
    <n v="65"/>
    <n v="1"/>
    <n v="448"/>
    <x v="3"/>
    <n v="55"/>
    <n v="0"/>
    <s v="Male"/>
    <n v="1"/>
    <n v="2022"/>
    <x v="6"/>
    <x v="6"/>
    <x v="1"/>
    <x v="0"/>
    <x v="3"/>
  </r>
  <r>
    <x v="874"/>
    <d v="2022-03-05T12:28:17"/>
    <x v="1"/>
    <n v="325"/>
    <n v="5"/>
    <n v="2485"/>
    <x v="0"/>
    <n v="33"/>
    <n v="0"/>
    <s v="Male"/>
    <n v="1"/>
    <n v="2022"/>
    <x v="1"/>
    <x v="1"/>
    <x v="0"/>
    <x v="0"/>
    <x v="0"/>
  </r>
  <r>
    <x v="874"/>
    <d v="2023-05-19T09:00:13"/>
    <x v="2"/>
    <n v="329"/>
    <n v="1"/>
    <n v="1437"/>
    <x v="2"/>
    <n v="33"/>
    <n v="1"/>
    <s v="Male"/>
    <n v="1"/>
    <n v="2023"/>
    <x v="2"/>
    <x v="2"/>
    <x v="0"/>
    <x v="1"/>
    <x v="2"/>
  </r>
  <r>
    <x v="874"/>
    <d v="2022-12-05T06:28:29"/>
    <x v="3"/>
    <n v="50"/>
    <n v="1"/>
    <n v="2573"/>
    <x v="1"/>
    <n v="33"/>
    <n v="1"/>
    <s v="Male"/>
    <n v="1"/>
    <n v="2022"/>
    <x v="9"/>
    <x v="9"/>
    <x v="0"/>
    <x v="1"/>
    <x v="1"/>
  </r>
  <r>
    <x v="875"/>
    <d v="2022-08-04T01:30:15"/>
    <x v="0"/>
    <n v="333"/>
    <n v="4"/>
    <n v="3506"/>
    <x v="0"/>
    <n v="60"/>
    <n v="0"/>
    <s v="Female"/>
    <n v="1"/>
    <n v="2022"/>
    <x v="10"/>
    <x v="10"/>
    <x v="1"/>
    <x v="0"/>
    <x v="0"/>
  </r>
  <r>
    <x v="875"/>
    <d v="2023-05-01T14:59:57"/>
    <x v="2"/>
    <n v="252"/>
    <n v="4"/>
    <n v="1606"/>
    <x v="0"/>
    <n v="60"/>
    <n v="0"/>
    <s v="Female"/>
    <n v="1"/>
    <n v="2023"/>
    <x v="2"/>
    <x v="2"/>
    <x v="1"/>
    <x v="0"/>
    <x v="0"/>
  </r>
  <r>
    <x v="875"/>
    <d v="2021-01-23T09:39:17"/>
    <x v="2"/>
    <n v="335"/>
    <n v="3"/>
    <n v="2267"/>
    <x v="1"/>
    <n v="60"/>
    <n v="0"/>
    <s v="Female"/>
    <n v="1"/>
    <n v="2021"/>
    <x v="5"/>
    <x v="5"/>
    <x v="1"/>
    <x v="0"/>
    <x v="1"/>
  </r>
  <r>
    <x v="876"/>
    <d v="2022-01-14T17:08:29"/>
    <x v="1"/>
    <n v="343"/>
    <n v="3"/>
    <n v="3005"/>
    <x v="3"/>
    <n v="23"/>
    <n v="1"/>
    <s v="Female"/>
    <n v="0"/>
    <n v="2022"/>
    <x v="5"/>
    <x v="5"/>
    <x v="2"/>
    <x v="1"/>
    <x v="3"/>
  </r>
  <r>
    <x v="876"/>
    <d v="2020-01-26T05:11:07"/>
    <x v="1"/>
    <n v="489"/>
    <n v="5"/>
    <n v="4167"/>
    <x v="1"/>
    <n v="23"/>
    <n v="0"/>
    <s v="Female"/>
    <n v="0"/>
    <n v="2020"/>
    <x v="5"/>
    <x v="5"/>
    <x v="2"/>
    <x v="0"/>
    <x v="1"/>
  </r>
  <r>
    <x v="876"/>
    <d v="2020-06-06T04:46:07"/>
    <x v="1"/>
    <n v="399"/>
    <n v="4"/>
    <n v="238"/>
    <x v="0"/>
    <n v="23"/>
    <n v="0"/>
    <s v="Female"/>
    <n v="0"/>
    <n v="2020"/>
    <x v="8"/>
    <x v="8"/>
    <x v="2"/>
    <x v="0"/>
    <x v="0"/>
  </r>
  <r>
    <x v="876"/>
    <d v="2020-02-07T10:00:10"/>
    <x v="3"/>
    <n v="11"/>
    <n v="2"/>
    <n v="2926"/>
    <x v="2"/>
    <n v="23"/>
    <n v="0"/>
    <s v="Female"/>
    <n v="0"/>
    <n v="2020"/>
    <x v="6"/>
    <x v="6"/>
    <x v="2"/>
    <x v="0"/>
    <x v="2"/>
  </r>
  <r>
    <x v="876"/>
    <d v="2020-11-27T13:56:40"/>
    <x v="3"/>
    <n v="190"/>
    <n v="4"/>
    <n v="2673"/>
    <x v="0"/>
    <n v="23"/>
    <n v="0"/>
    <s v="Female"/>
    <n v="0"/>
    <n v="2020"/>
    <x v="3"/>
    <x v="3"/>
    <x v="2"/>
    <x v="0"/>
    <x v="0"/>
  </r>
  <r>
    <x v="876"/>
    <d v="2023-08-31T01:17:01"/>
    <x v="3"/>
    <n v="477"/>
    <n v="1"/>
    <n v="3749"/>
    <x v="2"/>
    <n v="23"/>
    <n v="0"/>
    <s v="Female"/>
    <n v="0"/>
    <n v="2023"/>
    <x v="10"/>
    <x v="10"/>
    <x v="2"/>
    <x v="0"/>
    <x v="2"/>
  </r>
  <r>
    <x v="876"/>
    <d v="2022-06-19T02:53:19"/>
    <x v="2"/>
    <n v="53"/>
    <n v="3"/>
    <n v="1798"/>
    <x v="1"/>
    <n v="23"/>
    <n v="1"/>
    <s v="Female"/>
    <n v="0"/>
    <n v="2022"/>
    <x v="8"/>
    <x v="8"/>
    <x v="2"/>
    <x v="1"/>
    <x v="1"/>
  </r>
  <r>
    <x v="877"/>
    <d v="2020-01-17T21:05:58"/>
    <x v="0"/>
    <n v="148"/>
    <n v="1"/>
    <n v="2188"/>
    <x v="0"/>
    <n v="34"/>
    <n v="1"/>
    <s v="Female"/>
    <n v="1"/>
    <n v="2020"/>
    <x v="5"/>
    <x v="5"/>
    <x v="0"/>
    <x v="1"/>
    <x v="0"/>
  </r>
  <r>
    <x v="877"/>
    <d v="2020-09-09T23:31:01"/>
    <x v="0"/>
    <n v="385"/>
    <n v="4"/>
    <n v="4263"/>
    <x v="2"/>
    <n v="34"/>
    <n v="0"/>
    <s v="Female"/>
    <n v="1"/>
    <n v="2020"/>
    <x v="0"/>
    <x v="0"/>
    <x v="0"/>
    <x v="0"/>
    <x v="2"/>
  </r>
  <r>
    <x v="877"/>
    <d v="2022-06-06T05:48:26"/>
    <x v="3"/>
    <n v="54"/>
    <n v="1"/>
    <n v="3430"/>
    <x v="0"/>
    <n v="34"/>
    <n v="0"/>
    <s v="Female"/>
    <n v="1"/>
    <n v="2022"/>
    <x v="8"/>
    <x v="8"/>
    <x v="0"/>
    <x v="0"/>
    <x v="0"/>
  </r>
  <r>
    <x v="877"/>
    <d v="2022-12-28T17:22:38"/>
    <x v="2"/>
    <n v="394"/>
    <n v="5"/>
    <n v="1733"/>
    <x v="1"/>
    <n v="34"/>
    <n v="0"/>
    <s v="Female"/>
    <n v="1"/>
    <n v="2022"/>
    <x v="9"/>
    <x v="9"/>
    <x v="0"/>
    <x v="0"/>
    <x v="1"/>
  </r>
  <r>
    <x v="877"/>
    <d v="2020-12-08T19:43:16"/>
    <x v="1"/>
    <n v="460"/>
    <n v="5"/>
    <n v="4236"/>
    <x v="1"/>
    <n v="34"/>
    <n v="1"/>
    <s v="Female"/>
    <n v="1"/>
    <n v="2020"/>
    <x v="9"/>
    <x v="9"/>
    <x v="0"/>
    <x v="1"/>
    <x v="1"/>
  </r>
  <r>
    <x v="877"/>
    <d v="2023-04-05T16:58:12"/>
    <x v="3"/>
    <n v="369"/>
    <n v="2"/>
    <n v="1989"/>
    <x v="0"/>
    <n v="34"/>
    <n v="1"/>
    <s v="Female"/>
    <n v="1"/>
    <n v="2023"/>
    <x v="4"/>
    <x v="4"/>
    <x v="0"/>
    <x v="1"/>
    <x v="0"/>
  </r>
  <r>
    <x v="877"/>
    <d v="2023-05-20T23:40:04"/>
    <x v="3"/>
    <n v="243"/>
    <n v="1"/>
    <n v="3887"/>
    <x v="2"/>
    <n v="34"/>
    <n v="1"/>
    <s v="Female"/>
    <n v="1"/>
    <n v="2023"/>
    <x v="2"/>
    <x v="2"/>
    <x v="0"/>
    <x v="1"/>
    <x v="2"/>
  </r>
  <r>
    <x v="878"/>
    <d v="2021-05-20T01:43:48"/>
    <x v="0"/>
    <n v="35"/>
    <n v="5"/>
    <n v="3098"/>
    <x v="0"/>
    <n v="64"/>
    <n v="0"/>
    <s v="Female"/>
    <n v="1"/>
    <n v="2021"/>
    <x v="2"/>
    <x v="2"/>
    <x v="3"/>
    <x v="0"/>
    <x v="0"/>
  </r>
  <r>
    <x v="878"/>
    <d v="2021-07-01T19:39:22"/>
    <x v="3"/>
    <n v="35"/>
    <n v="5"/>
    <n v="2539"/>
    <x v="0"/>
    <n v="64"/>
    <n v="0"/>
    <s v="Female"/>
    <n v="1"/>
    <n v="2021"/>
    <x v="7"/>
    <x v="7"/>
    <x v="3"/>
    <x v="0"/>
    <x v="0"/>
  </r>
  <r>
    <x v="878"/>
    <d v="2021-09-18T20:05:43"/>
    <x v="0"/>
    <n v="120"/>
    <n v="2"/>
    <n v="1432"/>
    <x v="1"/>
    <n v="64"/>
    <n v="0"/>
    <s v="Female"/>
    <n v="1"/>
    <n v="2021"/>
    <x v="0"/>
    <x v="0"/>
    <x v="3"/>
    <x v="0"/>
    <x v="1"/>
  </r>
  <r>
    <x v="878"/>
    <d v="2021-04-17T08:32:31"/>
    <x v="2"/>
    <n v="155"/>
    <n v="3"/>
    <n v="4057"/>
    <x v="0"/>
    <n v="64"/>
    <n v="0"/>
    <s v="Female"/>
    <n v="1"/>
    <n v="2021"/>
    <x v="4"/>
    <x v="4"/>
    <x v="3"/>
    <x v="0"/>
    <x v="0"/>
  </r>
  <r>
    <x v="878"/>
    <d v="2020-10-23T11:05:00"/>
    <x v="3"/>
    <n v="481"/>
    <n v="3"/>
    <n v="549"/>
    <x v="1"/>
    <n v="64"/>
    <n v="0"/>
    <s v="Female"/>
    <n v="1"/>
    <n v="2020"/>
    <x v="11"/>
    <x v="11"/>
    <x v="3"/>
    <x v="0"/>
    <x v="1"/>
  </r>
  <r>
    <x v="878"/>
    <d v="2022-12-30T05:23:25"/>
    <x v="0"/>
    <n v="24"/>
    <n v="5"/>
    <n v="1168"/>
    <x v="1"/>
    <n v="64"/>
    <n v="1"/>
    <s v="Female"/>
    <n v="1"/>
    <n v="2022"/>
    <x v="9"/>
    <x v="9"/>
    <x v="3"/>
    <x v="1"/>
    <x v="1"/>
  </r>
  <r>
    <x v="878"/>
    <d v="2020-07-04T17:16:15"/>
    <x v="3"/>
    <n v="338"/>
    <n v="2"/>
    <n v="4672"/>
    <x v="1"/>
    <n v="64"/>
    <n v="0"/>
    <s v="Female"/>
    <n v="1"/>
    <n v="2020"/>
    <x v="7"/>
    <x v="7"/>
    <x v="3"/>
    <x v="0"/>
    <x v="1"/>
  </r>
  <r>
    <x v="879"/>
    <d v="2020-11-24T13:08:40"/>
    <x v="2"/>
    <n v="60"/>
    <n v="1"/>
    <n v="2330"/>
    <x v="0"/>
    <n v="30"/>
    <n v="0"/>
    <s v="Male"/>
    <n v="1"/>
    <n v="2020"/>
    <x v="3"/>
    <x v="3"/>
    <x v="0"/>
    <x v="0"/>
    <x v="0"/>
  </r>
  <r>
    <x v="879"/>
    <d v="2022-04-27T10:26:05"/>
    <x v="2"/>
    <n v="268"/>
    <n v="1"/>
    <n v="360"/>
    <x v="1"/>
    <n v="30"/>
    <n v="1"/>
    <s v="Male"/>
    <n v="1"/>
    <n v="2022"/>
    <x v="4"/>
    <x v="4"/>
    <x v="0"/>
    <x v="1"/>
    <x v="1"/>
  </r>
  <r>
    <x v="879"/>
    <d v="2022-01-05T15:59:16"/>
    <x v="3"/>
    <n v="439"/>
    <n v="5"/>
    <n v="4418"/>
    <x v="1"/>
    <n v="30"/>
    <n v="0"/>
    <s v="Male"/>
    <n v="1"/>
    <n v="2022"/>
    <x v="5"/>
    <x v="5"/>
    <x v="0"/>
    <x v="0"/>
    <x v="1"/>
  </r>
  <r>
    <x v="879"/>
    <d v="2023-01-26T12:47:52"/>
    <x v="3"/>
    <n v="437"/>
    <n v="1"/>
    <n v="2626"/>
    <x v="1"/>
    <n v="30"/>
    <n v="1"/>
    <s v="Male"/>
    <n v="1"/>
    <n v="2023"/>
    <x v="5"/>
    <x v="5"/>
    <x v="0"/>
    <x v="1"/>
    <x v="1"/>
  </r>
  <r>
    <x v="879"/>
    <d v="2021-12-24T00:33:20"/>
    <x v="1"/>
    <n v="322"/>
    <n v="2"/>
    <n v="3295"/>
    <x v="1"/>
    <n v="30"/>
    <n v="1"/>
    <s v="Male"/>
    <n v="1"/>
    <n v="2021"/>
    <x v="9"/>
    <x v="9"/>
    <x v="0"/>
    <x v="1"/>
    <x v="1"/>
  </r>
  <r>
    <x v="879"/>
    <d v="2020-10-22T19:42:31"/>
    <x v="0"/>
    <n v="116"/>
    <n v="4"/>
    <n v="1987"/>
    <x v="1"/>
    <n v="30"/>
    <n v="0"/>
    <s v="Male"/>
    <n v="1"/>
    <n v="2020"/>
    <x v="11"/>
    <x v="11"/>
    <x v="0"/>
    <x v="0"/>
    <x v="1"/>
  </r>
  <r>
    <x v="879"/>
    <d v="2021-10-09T11:07:44"/>
    <x v="2"/>
    <n v="226"/>
    <n v="4"/>
    <n v="1584"/>
    <x v="0"/>
    <n v="30"/>
    <n v="1"/>
    <s v="Male"/>
    <n v="1"/>
    <n v="2021"/>
    <x v="11"/>
    <x v="11"/>
    <x v="0"/>
    <x v="1"/>
    <x v="0"/>
  </r>
  <r>
    <x v="880"/>
    <d v="2021-06-14T04:46:44"/>
    <x v="3"/>
    <n v="335"/>
    <n v="3"/>
    <n v="3278"/>
    <x v="0"/>
    <n v="37"/>
    <n v="1"/>
    <s v="Female"/>
    <n v="0"/>
    <n v="2021"/>
    <x v="8"/>
    <x v="8"/>
    <x v="0"/>
    <x v="1"/>
    <x v="0"/>
  </r>
  <r>
    <x v="880"/>
    <d v="2021-05-16T06:53:43"/>
    <x v="2"/>
    <n v="135"/>
    <n v="5"/>
    <n v="973"/>
    <x v="0"/>
    <n v="37"/>
    <n v="1"/>
    <s v="Female"/>
    <n v="0"/>
    <n v="2021"/>
    <x v="2"/>
    <x v="2"/>
    <x v="0"/>
    <x v="1"/>
    <x v="0"/>
  </r>
  <r>
    <x v="880"/>
    <d v="2022-06-05T23:17:57"/>
    <x v="2"/>
    <n v="205"/>
    <n v="3"/>
    <n v="3368"/>
    <x v="1"/>
    <n v="37"/>
    <n v="1"/>
    <s v="Female"/>
    <n v="0"/>
    <n v="2022"/>
    <x v="8"/>
    <x v="8"/>
    <x v="0"/>
    <x v="1"/>
    <x v="1"/>
  </r>
  <r>
    <x v="880"/>
    <d v="2022-10-31T18:38:19"/>
    <x v="2"/>
    <n v="459"/>
    <n v="5"/>
    <n v="4504"/>
    <x v="2"/>
    <n v="37"/>
    <n v="0"/>
    <s v="Female"/>
    <n v="0"/>
    <n v="2022"/>
    <x v="11"/>
    <x v="11"/>
    <x v="0"/>
    <x v="0"/>
    <x v="2"/>
  </r>
  <r>
    <x v="880"/>
    <d v="2022-07-18T03:51:44"/>
    <x v="1"/>
    <n v="472"/>
    <n v="5"/>
    <n v="1752"/>
    <x v="0"/>
    <n v="37"/>
    <n v="1"/>
    <s v="Female"/>
    <n v="0"/>
    <n v="2022"/>
    <x v="7"/>
    <x v="7"/>
    <x v="0"/>
    <x v="1"/>
    <x v="0"/>
  </r>
  <r>
    <x v="880"/>
    <d v="2023-01-03T05:04:33"/>
    <x v="2"/>
    <n v="459"/>
    <n v="4"/>
    <n v="2534"/>
    <x v="2"/>
    <n v="37"/>
    <n v="1"/>
    <s v="Female"/>
    <n v="0"/>
    <n v="2023"/>
    <x v="5"/>
    <x v="5"/>
    <x v="0"/>
    <x v="1"/>
    <x v="2"/>
  </r>
  <r>
    <x v="880"/>
    <d v="2020-12-10T20:35:47"/>
    <x v="0"/>
    <n v="149"/>
    <n v="3"/>
    <n v="2320"/>
    <x v="0"/>
    <n v="37"/>
    <n v="0"/>
    <s v="Female"/>
    <n v="0"/>
    <n v="2020"/>
    <x v="9"/>
    <x v="9"/>
    <x v="0"/>
    <x v="0"/>
    <x v="0"/>
  </r>
  <r>
    <x v="880"/>
    <d v="2021-07-09T08:42:46"/>
    <x v="1"/>
    <n v="430"/>
    <n v="1"/>
    <n v="1565"/>
    <x v="1"/>
    <n v="37"/>
    <n v="0"/>
    <s v="Female"/>
    <n v="0"/>
    <n v="2021"/>
    <x v="7"/>
    <x v="7"/>
    <x v="0"/>
    <x v="0"/>
    <x v="1"/>
  </r>
  <r>
    <x v="881"/>
    <d v="2021-05-01T13:06:15"/>
    <x v="2"/>
    <n v="79"/>
    <n v="3"/>
    <n v="4216"/>
    <x v="1"/>
    <n v="40"/>
    <n v="1"/>
    <s v="Female"/>
    <n v="0"/>
    <n v="2021"/>
    <x v="2"/>
    <x v="2"/>
    <x v="0"/>
    <x v="1"/>
    <x v="1"/>
  </r>
  <r>
    <x v="881"/>
    <d v="2022-06-26T21:14:57"/>
    <x v="2"/>
    <n v="458"/>
    <n v="3"/>
    <n v="3543"/>
    <x v="0"/>
    <n v="40"/>
    <n v="0"/>
    <s v="Female"/>
    <n v="0"/>
    <n v="2022"/>
    <x v="8"/>
    <x v="8"/>
    <x v="0"/>
    <x v="0"/>
    <x v="0"/>
  </r>
  <r>
    <x v="881"/>
    <d v="2023-09-11T22:42:24"/>
    <x v="3"/>
    <n v="144"/>
    <n v="5"/>
    <n v="1940"/>
    <x v="2"/>
    <n v="40"/>
    <n v="0"/>
    <s v="Female"/>
    <n v="0"/>
    <n v="2023"/>
    <x v="0"/>
    <x v="0"/>
    <x v="0"/>
    <x v="0"/>
    <x v="2"/>
  </r>
  <r>
    <x v="881"/>
    <d v="2022-07-18T16:44:39"/>
    <x v="0"/>
    <n v="248"/>
    <n v="5"/>
    <n v="3985"/>
    <x v="1"/>
    <n v="40"/>
    <n v="0"/>
    <s v="Female"/>
    <n v="0"/>
    <n v="2022"/>
    <x v="7"/>
    <x v="7"/>
    <x v="0"/>
    <x v="0"/>
    <x v="1"/>
  </r>
  <r>
    <x v="881"/>
    <d v="2020-08-08T07:11:29"/>
    <x v="1"/>
    <n v="134"/>
    <n v="3"/>
    <n v="4755"/>
    <x v="1"/>
    <n v="40"/>
    <n v="0"/>
    <s v="Female"/>
    <n v="0"/>
    <n v="2020"/>
    <x v="10"/>
    <x v="10"/>
    <x v="0"/>
    <x v="0"/>
    <x v="1"/>
  </r>
  <r>
    <x v="882"/>
    <d v="2021-08-17T14:56:36"/>
    <x v="2"/>
    <n v="340"/>
    <n v="2"/>
    <n v="3314"/>
    <x v="3"/>
    <n v="68"/>
    <n v="1"/>
    <s v="Male"/>
    <n v="0"/>
    <n v="2021"/>
    <x v="10"/>
    <x v="10"/>
    <x v="3"/>
    <x v="1"/>
    <x v="3"/>
  </r>
  <r>
    <x v="882"/>
    <d v="2020-10-29T03:56:03"/>
    <x v="2"/>
    <n v="112"/>
    <n v="3"/>
    <n v="2427"/>
    <x v="2"/>
    <n v="68"/>
    <n v="1"/>
    <s v="Male"/>
    <n v="0"/>
    <n v="2020"/>
    <x v="11"/>
    <x v="11"/>
    <x v="3"/>
    <x v="1"/>
    <x v="2"/>
  </r>
  <r>
    <x v="882"/>
    <d v="2021-05-03T09:26:54"/>
    <x v="3"/>
    <n v="149"/>
    <n v="5"/>
    <n v="2237"/>
    <x v="1"/>
    <n v="68"/>
    <n v="0"/>
    <s v="Male"/>
    <n v="0"/>
    <n v="2021"/>
    <x v="2"/>
    <x v="2"/>
    <x v="3"/>
    <x v="0"/>
    <x v="1"/>
  </r>
  <r>
    <x v="882"/>
    <d v="2021-12-15T20:18:27"/>
    <x v="0"/>
    <n v="131"/>
    <n v="5"/>
    <n v="1635"/>
    <x v="1"/>
    <n v="68"/>
    <n v="0"/>
    <s v="Male"/>
    <n v="0"/>
    <n v="2021"/>
    <x v="9"/>
    <x v="9"/>
    <x v="3"/>
    <x v="0"/>
    <x v="1"/>
  </r>
  <r>
    <x v="882"/>
    <d v="2020-09-05T01:24:41"/>
    <x v="3"/>
    <n v="281"/>
    <n v="5"/>
    <n v="1355"/>
    <x v="1"/>
    <n v="68"/>
    <n v="1"/>
    <s v="Male"/>
    <n v="0"/>
    <n v="2020"/>
    <x v="0"/>
    <x v="0"/>
    <x v="3"/>
    <x v="1"/>
    <x v="1"/>
  </r>
  <r>
    <x v="882"/>
    <d v="2020-09-11T17:32:16"/>
    <x v="3"/>
    <n v="355"/>
    <n v="1"/>
    <n v="4026"/>
    <x v="3"/>
    <n v="68"/>
    <n v="0"/>
    <s v="Male"/>
    <n v="0"/>
    <n v="2020"/>
    <x v="0"/>
    <x v="0"/>
    <x v="3"/>
    <x v="0"/>
    <x v="3"/>
  </r>
  <r>
    <x v="882"/>
    <d v="2020-12-20T06:46:04"/>
    <x v="3"/>
    <n v="12"/>
    <n v="1"/>
    <n v="3734"/>
    <x v="1"/>
    <n v="68"/>
    <n v="0"/>
    <s v="Male"/>
    <n v="0"/>
    <n v="2020"/>
    <x v="9"/>
    <x v="9"/>
    <x v="3"/>
    <x v="0"/>
    <x v="1"/>
  </r>
  <r>
    <x v="882"/>
    <d v="2022-10-05T05:22:57"/>
    <x v="3"/>
    <n v="172"/>
    <n v="5"/>
    <n v="3682"/>
    <x v="0"/>
    <n v="68"/>
    <n v="0"/>
    <s v="Male"/>
    <n v="0"/>
    <n v="2022"/>
    <x v="11"/>
    <x v="11"/>
    <x v="3"/>
    <x v="0"/>
    <x v="0"/>
  </r>
  <r>
    <x v="882"/>
    <d v="2022-01-08T12:31:22"/>
    <x v="2"/>
    <n v="197"/>
    <n v="4"/>
    <n v="624"/>
    <x v="1"/>
    <n v="68"/>
    <n v="0"/>
    <s v="Male"/>
    <n v="0"/>
    <n v="2022"/>
    <x v="5"/>
    <x v="5"/>
    <x v="3"/>
    <x v="0"/>
    <x v="1"/>
  </r>
  <r>
    <x v="882"/>
    <d v="2022-10-30T18:11:56"/>
    <x v="2"/>
    <n v="476"/>
    <n v="3"/>
    <n v="848"/>
    <x v="2"/>
    <n v="68"/>
    <n v="1"/>
    <s v="Male"/>
    <n v="0"/>
    <n v="2022"/>
    <x v="11"/>
    <x v="11"/>
    <x v="3"/>
    <x v="1"/>
    <x v="2"/>
  </r>
  <r>
    <x v="882"/>
    <d v="2021-12-07T06:30:38"/>
    <x v="2"/>
    <n v="401"/>
    <n v="2"/>
    <n v="4717"/>
    <x v="0"/>
    <n v="68"/>
    <n v="1"/>
    <s v="Male"/>
    <n v="0"/>
    <n v="2021"/>
    <x v="9"/>
    <x v="9"/>
    <x v="3"/>
    <x v="1"/>
    <x v="0"/>
  </r>
  <r>
    <x v="882"/>
    <d v="2022-03-20T13:21:01"/>
    <x v="3"/>
    <n v="206"/>
    <n v="5"/>
    <n v="3951"/>
    <x v="1"/>
    <n v="68"/>
    <n v="0"/>
    <s v="Male"/>
    <n v="0"/>
    <n v="2022"/>
    <x v="1"/>
    <x v="1"/>
    <x v="3"/>
    <x v="0"/>
    <x v="1"/>
  </r>
  <r>
    <x v="882"/>
    <d v="2021-08-03T03:11:52"/>
    <x v="3"/>
    <n v="257"/>
    <n v="3"/>
    <n v="4969"/>
    <x v="3"/>
    <n v="68"/>
    <n v="1"/>
    <s v="Male"/>
    <n v="0"/>
    <n v="2021"/>
    <x v="10"/>
    <x v="10"/>
    <x v="3"/>
    <x v="1"/>
    <x v="3"/>
  </r>
  <r>
    <x v="883"/>
    <d v="2020-07-26T06:16:35"/>
    <x v="1"/>
    <n v="217"/>
    <n v="2"/>
    <n v="1456"/>
    <x v="0"/>
    <n v="41"/>
    <n v="0"/>
    <s v="Female"/>
    <n v="1"/>
    <n v="2020"/>
    <x v="7"/>
    <x v="7"/>
    <x v="1"/>
    <x v="0"/>
    <x v="0"/>
  </r>
  <r>
    <x v="883"/>
    <d v="2021-08-30T12:23:52"/>
    <x v="2"/>
    <n v="487"/>
    <n v="5"/>
    <n v="1163"/>
    <x v="1"/>
    <n v="41"/>
    <n v="0"/>
    <s v="Female"/>
    <n v="1"/>
    <n v="2021"/>
    <x v="10"/>
    <x v="10"/>
    <x v="1"/>
    <x v="0"/>
    <x v="1"/>
  </r>
  <r>
    <x v="883"/>
    <d v="2021-07-29T15:32:25"/>
    <x v="1"/>
    <n v="284"/>
    <n v="4"/>
    <n v="4512"/>
    <x v="0"/>
    <n v="41"/>
    <n v="0"/>
    <s v="Female"/>
    <n v="1"/>
    <n v="2021"/>
    <x v="7"/>
    <x v="7"/>
    <x v="1"/>
    <x v="0"/>
    <x v="0"/>
  </r>
  <r>
    <x v="883"/>
    <d v="2022-06-11T18:40:45"/>
    <x v="1"/>
    <n v="451"/>
    <n v="2"/>
    <n v="5039"/>
    <x v="0"/>
    <n v="41"/>
    <n v="0"/>
    <s v="Female"/>
    <n v="1"/>
    <n v="2022"/>
    <x v="8"/>
    <x v="8"/>
    <x v="1"/>
    <x v="0"/>
    <x v="0"/>
  </r>
  <r>
    <x v="883"/>
    <d v="2021-08-12T21:07:11"/>
    <x v="3"/>
    <n v="498"/>
    <n v="2"/>
    <n v="4465"/>
    <x v="1"/>
    <n v="41"/>
    <n v="1"/>
    <s v="Female"/>
    <n v="1"/>
    <n v="2021"/>
    <x v="10"/>
    <x v="10"/>
    <x v="1"/>
    <x v="1"/>
    <x v="1"/>
  </r>
  <r>
    <x v="884"/>
    <d v="2023-09-12T06:38:25"/>
    <x v="3"/>
    <n v="111"/>
    <n v="2"/>
    <n v="5216"/>
    <x v="1"/>
    <n v="60"/>
    <n v="1"/>
    <s v="Male"/>
    <n v="1"/>
    <n v="2023"/>
    <x v="0"/>
    <x v="0"/>
    <x v="1"/>
    <x v="1"/>
    <x v="1"/>
  </r>
  <r>
    <x v="884"/>
    <d v="2023-02-16T20:05:18"/>
    <x v="0"/>
    <n v="462"/>
    <n v="5"/>
    <n v="1208"/>
    <x v="3"/>
    <n v="60"/>
    <n v="0"/>
    <s v="Male"/>
    <n v="1"/>
    <n v="2023"/>
    <x v="6"/>
    <x v="6"/>
    <x v="1"/>
    <x v="0"/>
    <x v="3"/>
  </r>
  <r>
    <x v="884"/>
    <d v="2022-04-10T05:01:46"/>
    <x v="2"/>
    <n v="82"/>
    <n v="2"/>
    <n v="1920"/>
    <x v="1"/>
    <n v="60"/>
    <n v="0"/>
    <s v="Male"/>
    <n v="1"/>
    <n v="2022"/>
    <x v="4"/>
    <x v="4"/>
    <x v="1"/>
    <x v="0"/>
    <x v="1"/>
  </r>
  <r>
    <x v="885"/>
    <d v="2023-08-03T02:13:05"/>
    <x v="1"/>
    <n v="278"/>
    <n v="1"/>
    <n v="3393"/>
    <x v="0"/>
    <n v="40"/>
    <n v="1"/>
    <s v="Male"/>
    <n v="0"/>
    <n v="2023"/>
    <x v="10"/>
    <x v="10"/>
    <x v="0"/>
    <x v="1"/>
    <x v="0"/>
  </r>
  <r>
    <x v="885"/>
    <d v="2020-10-20T03:17:11"/>
    <x v="2"/>
    <n v="57"/>
    <n v="3"/>
    <n v="4200"/>
    <x v="0"/>
    <n v="40"/>
    <n v="0"/>
    <s v="Male"/>
    <n v="0"/>
    <n v="2020"/>
    <x v="11"/>
    <x v="11"/>
    <x v="0"/>
    <x v="0"/>
    <x v="0"/>
  </r>
  <r>
    <x v="885"/>
    <d v="2022-05-14T05:39:18"/>
    <x v="0"/>
    <n v="171"/>
    <n v="4"/>
    <n v="437"/>
    <x v="0"/>
    <n v="40"/>
    <n v="0"/>
    <s v="Male"/>
    <n v="0"/>
    <n v="2022"/>
    <x v="2"/>
    <x v="2"/>
    <x v="0"/>
    <x v="0"/>
    <x v="0"/>
  </r>
  <r>
    <x v="885"/>
    <d v="2022-11-07T17:47:02"/>
    <x v="0"/>
    <n v="138"/>
    <n v="4"/>
    <n v="1887"/>
    <x v="1"/>
    <n v="40"/>
    <n v="0"/>
    <s v="Male"/>
    <n v="0"/>
    <n v="2022"/>
    <x v="3"/>
    <x v="3"/>
    <x v="0"/>
    <x v="0"/>
    <x v="1"/>
  </r>
  <r>
    <x v="885"/>
    <d v="2020-08-08T17:44:46"/>
    <x v="1"/>
    <n v="112"/>
    <n v="2"/>
    <n v="5101"/>
    <x v="0"/>
    <n v="40"/>
    <n v="0"/>
    <s v="Male"/>
    <n v="0"/>
    <n v="2020"/>
    <x v="10"/>
    <x v="10"/>
    <x v="0"/>
    <x v="0"/>
    <x v="0"/>
  </r>
  <r>
    <x v="885"/>
    <d v="2022-03-05T18:14:24"/>
    <x v="2"/>
    <n v="124"/>
    <n v="2"/>
    <n v="447"/>
    <x v="1"/>
    <n v="40"/>
    <n v="1"/>
    <s v="Male"/>
    <n v="0"/>
    <n v="2022"/>
    <x v="1"/>
    <x v="1"/>
    <x v="0"/>
    <x v="1"/>
    <x v="1"/>
  </r>
  <r>
    <x v="885"/>
    <d v="2020-06-12T23:53:02"/>
    <x v="0"/>
    <n v="446"/>
    <n v="1"/>
    <n v="3431"/>
    <x v="2"/>
    <n v="40"/>
    <n v="0"/>
    <s v="Male"/>
    <n v="0"/>
    <n v="2020"/>
    <x v="8"/>
    <x v="8"/>
    <x v="0"/>
    <x v="0"/>
    <x v="2"/>
  </r>
  <r>
    <x v="885"/>
    <d v="2020-03-04T19:25:58"/>
    <x v="1"/>
    <n v="348"/>
    <n v="3"/>
    <n v="218"/>
    <x v="1"/>
    <n v="40"/>
    <n v="1"/>
    <s v="Male"/>
    <n v="0"/>
    <n v="2020"/>
    <x v="1"/>
    <x v="1"/>
    <x v="0"/>
    <x v="1"/>
    <x v="1"/>
  </r>
  <r>
    <x v="886"/>
    <d v="2020-11-04T16:53:27"/>
    <x v="3"/>
    <n v="222"/>
    <n v="2"/>
    <n v="3877"/>
    <x v="3"/>
    <n v="67"/>
    <n v="1"/>
    <s v="Male"/>
    <n v="1"/>
    <n v="2020"/>
    <x v="3"/>
    <x v="3"/>
    <x v="3"/>
    <x v="1"/>
    <x v="3"/>
  </r>
  <r>
    <x v="886"/>
    <d v="2022-01-02T15:56:54"/>
    <x v="1"/>
    <n v="142"/>
    <n v="5"/>
    <n v="1586"/>
    <x v="0"/>
    <n v="67"/>
    <n v="1"/>
    <s v="Male"/>
    <n v="1"/>
    <n v="2022"/>
    <x v="5"/>
    <x v="5"/>
    <x v="3"/>
    <x v="1"/>
    <x v="0"/>
  </r>
  <r>
    <x v="886"/>
    <d v="2020-04-28T05:43:31"/>
    <x v="1"/>
    <n v="73"/>
    <n v="1"/>
    <n v="615"/>
    <x v="3"/>
    <n v="67"/>
    <n v="1"/>
    <s v="Male"/>
    <n v="1"/>
    <n v="2020"/>
    <x v="4"/>
    <x v="4"/>
    <x v="3"/>
    <x v="1"/>
    <x v="3"/>
  </r>
  <r>
    <x v="886"/>
    <d v="2020-12-06T14:39:34"/>
    <x v="2"/>
    <n v="121"/>
    <n v="4"/>
    <n v="3528"/>
    <x v="3"/>
    <n v="67"/>
    <n v="1"/>
    <s v="Male"/>
    <n v="1"/>
    <n v="2020"/>
    <x v="9"/>
    <x v="9"/>
    <x v="3"/>
    <x v="1"/>
    <x v="3"/>
  </r>
  <r>
    <x v="886"/>
    <d v="2020-03-19T06:57:31"/>
    <x v="2"/>
    <n v="441"/>
    <n v="2"/>
    <n v="391"/>
    <x v="1"/>
    <n v="67"/>
    <n v="0"/>
    <s v="Male"/>
    <n v="1"/>
    <n v="2020"/>
    <x v="1"/>
    <x v="1"/>
    <x v="3"/>
    <x v="0"/>
    <x v="1"/>
  </r>
  <r>
    <x v="886"/>
    <d v="2021-03-24T23:32:15"/>
    <x v="3"/>
    <n v="179"/>
    <n v="2"/>
    <n v="2711"/>
    <x v="0"/>
    <n v="67"/>
    <n v="1"/>
    <s v="Male"/>
    <n v="1"/>
    <n v="2021"/>
    <x v="1"/>
    <x v="1"/>
    <x v="3"/>
    <x v="1"/>
    <x v="0"/>
  </r>
  <r>
    <x v="887"/>
    <d v="2023-02-25T02:21:58"/>
    <x v="1"/>
    <n v="298"/>
    <n v="3"/>
    <n v="1991"/>
    <x v="2"/>
    <n v="31"/>
    <n v="1"/>
    <s v="Male"/>
    <n v="1"/>
    <n v="2023"/>
    <x v="6"/>
    <x v="6"/>
    <x v="0"/>
    <x v="1"/>
    <x v="2"/>
  </r>
  <r>
    <x v="887"/>
    <d v="2022-12-03T23:57:15"/>
    <x v="1"/>
    <n v="453"/>
    <n v="5"/>
    <n v="3155"/>
    <x v="0"/>
    <n v="31"/>
    <n v="0"/>
    <s v="Male"/>
    <n v="1"/>
    <n v="2022"/>
    <x v="9"/>
    <x v="9"/>
    <x v="0"/>
    <x v="0"/>
    <x v="0"/>
  </r>
  <r>
    <x v="887"/>
    <d v="2022-04-07T16:52:17"/>
    <x v="0"/>
    <n v="390"/>
    <n v="3"/>
    <n v="4278"/>
    <x v="0"/>
    <n v="31"/>
    <n v="1"/>
    <s v="Male"/>
    <n v="1"/>
    <n v="2022"/>
    <x v="4"/>
    <x v="4"/>
    <x v="0"/>
    <x v="1"/>
    <x v="0"/>
  </r>
  <r>
    <x v="887"/>
    <d v="2020-11-23T03:30:54"/>
    <x v="1"/>
    <n v="238"/>
    <n v="2"/>
    <n v="3785"/>
    <x v="2"/>
    <n v="31"/>
    <n v="0"/>
    <s v="Male"/>
    <n v="1"/>
    <n v="2020"/>
    <x v="3"/>
    <x v="3"/>
    <x v="0"/>
    <x v="0"/>
    <x v="2"/>
  </r>
  <r>
    <x v="887"/>
    <d v="2022-08-30T03:11:54"/>
    <x v="2"/>
    <n v="292"/>
    <n v="3"/>
    <n v="3466"/>
    <x v="1"/>
    <n v="31"/>
    <n v="1"/>
    <s v="Male"/>
    <n v="1"/>
    <n v="2022"/>
    <x v="10"/>
    <x v="10"/>
    <x v="0"/>
    <x v="1"/>
    <x v="1"/>
  </r>
  <r>
    <x v="887"/>
    <d v="2022-12-03T12:26:00"/>
    <x v="0"/>
    <n v="80"/>
    <n v="2"/>
    <n v="4395"/>
    <x v="1"/>
    <n v="31"/>
    <n v="1"/>
    <s v="Male"/>
    <n v="1"/>
    <n v="2022"/>
    <x v="9"/>
    <x v="9"/>
    <x v="0"/>
    <x v="1"/>
    <x v="1"/>
  </r>
  <r>
    <x v="888"/>
    <d v="2020-03-09T17:46:54"/>
    <x v="2"/>
    <n v="230"/>
    <n v="2"/>
    <n v="4030"/>
    <x v="2"/>
    <n v="48"/>
    <n v="1"/>
    <s v="Male"/>
    <n v="1"/>
    <n v="2020"/>
    <x v="1"/>
    <x v="1"/>
    <x v="1"/>
    <x v="1"/>
    <x v="2"/>
  </r>
  <r>
    <x v="888"/>
    <d v="2022-02-20T08:12:25"/>
    <x v="2"/>
    <n v="217"/>
    <n v="3"/>
    <n v="4082"/>
    <x v="0"/>
    <n v="48"/>
    <n v="1"/>
    <s v="Male"/>
    <n v="1"/>
    <n v="2022"/>
    <x v="6"/>
    <x v="6"/>
    <x v="1"/>
    <x v="1"/>
    <x v="0"/>
  </r>
  <r>
    <x v="888"/>
    <d v="2023-07-10T16:29:30"/>
    <x v="2"/>
    <n v="364"/>
    <n v="5"/>
    <n v="2167"/>
    <x v="1"/>
    <n v="48"/>
    <n v="1"/>
    <s v="Male"/>
    <n v="1"/>
    <n v="2023"/>
    <x v="7"/>
    <x v="7"/>
    <x v="1"/>
    <x v="1"/>
    <x v="1"/>
  </r>
  <r>
    <x v="888"/>
    <d v="2022-10-07T11:19:03"/>
    <x v="3"/>
    <n v="96"/>
    <n v="5"/>
    <n v="4649"/>
    <x v="0"/>
    <n v="48"/>
    <n v="1"/>
    <s v="Male"/>
    <n v="1"/>
    <n v="2022"/>
    <x v="11"/>
    <x v="11"/>
    <x v="1"/>
    <x v="1"/>
    <x v="0"/>
  </r>
  <r>
    <x v="888"/>
    <d v="2022-06-18T02:09:49"/>
    <x v="0"/>
    <n v="305"/>
    <n v="5"/>
    <n v="2253"/>
    <x v="0"/>
    <n v="48"/>
    <n v="1"/>
    <s v="Male"/>
    <n v="1"/>
    <n v="2022"/>
    <x v="8"/>
    <x v="8"/>
    <x v="1"/>
    <x v="1"/>
    <x v="0"/>
  </r>
  <r>
    <x v="888"/>
    <d v="2022-01-24T08:05:18"/>
    <x v="1"/>
    <n v="364"/>
    <n v="1"/>
    <n v="1161"/>
    <x v="1"/>
    <n v="48"/>
    <n v="1"/>
    <s v="Male"/>
    <n v="1"/>
    <n v="2022"/>
    <x v="5"/>
    <x v="5"/>
    <x v="1"/>
    <x v="1"/>
    <x v="1"/>
  </r>
  <r>
    <x v="889"/>
    <d v="2022-04-01T02:50:53"/>
    <x v="1"/>
    <n v="69"/>
    <n v="1"/>
    <n v="1232"/>
    <x v="1"/>
    <n v="56"/>
    <n v="0"/>
    <s v="Female"/>
    <n v="0"/>
    <n v="2022"/>
    <x v="4"/>
    <x v="4"/>
    <x v="1"/>
    <x v="0"/>
    <x v="1"/>
  </r>
  <r>
    <x v="889"/>
    <d v="2023-02-15T12:49:14"/>
    <x v="2"/>
    <n v="244"/>
    <n v="2"/>
    <n v="3094"/>
    <x v="0"/>
    <n v="56"/>
    <n v="1"/>
    <s v="Female"/>
    <n v="0"/>
    <n v="2023"/>
    <x v="6"/>
    <x v="6"/>
    <x v="1"/>
    <x v="1"/>
    <x v="0"/>
  </r>
  <r>
    <x v="889"/>
    <d v="2022-02-08T02:15:27"/>
    <x v="3"/>
    <n v="407"/>
    <n v="2"/>
    <n v="2443"/>
    <x v="0"/>
    <n v="56"/>
    <n v="1"/>
    <s v="Female"/>
    <n v="0"/>
    <n v="2022"/>
    <x v="6"/>
    <x v="6"/>
    <x v="1"/>
    <x v="1"/>
    <x v="0"/>
  </r>
  <r>
    <x v="889"/>
    <d v="2020-08-19T13:21:14"/>
    <x v="0"/>
    <n v="72"/>
    <n v="2"/>
    <n v="2904"/>
    <x v="0"/>
    <n v="56"/>
    <n v="0"/>
    <s v="Female"/>
    <n v="0"/>
    <n v="2020"/>
    <x v="10"/>
    <x v="10"/>
    <x v="1"/>
    <x v="0"/>
    <x v="0"/>
  </r>
  <r>
    <x v="889"/>
    <d v="2021-05-07T03:05:04"/>
    <x v="3"/>
    <n v="355"/>
    <n v="4"/>
    <n v="3493"/>
    <x v="0"/>
    <n v="56"/>
    <n v="0"/>
    <s v="Female"/>
    <n v="0"/>
    <n v="2021"/>
    <x v="2"/>
    <x v="2"/>
    <x v="1"/>
    <x v="0"/>
    <x v="0"/>
  </r>
  <r>
    <x v="889"/>
    <d v="2021-12-11T08:40:14"/>
    <x v="3"/>
    <n v="491"/>
    <n v="2"/>
    <n v="1650"/>
    <x v="0"/>
    <n v="56"/>
    <n v="1"/>
    <s v="Female"/>
    <n v="0"/>
    <n v="2021"/>
    <x v="9"/>
    <x v="9"/>
    <x v="1"/>
    <x v="1"/>
    <x v="0"/>
  </r>
  <r>
    <x v="889"/>
    <d v="2020-05-10T18:45:56"/>
    <x v="2"/>
    <n v="441"/>
    <n v="3"/>
    <n v="2001"/>
    <x v="0"/>
    <n v="56"/>
    <n v="1"/>
    <s v="Female"/>
    <n v="0"/>
    <n v="2020"/>
    <x v="2"/>
    <x v="2"/>
    <x v="1"/>
    <x v="1"/>
    <x v="0"/>
  </r>
  <r>
    <x v="889"/>
    <d v="2020-01-26T18:51:02"/>
    <x v="3"/>
    <n v="491"/>
    <n v="2"/>
    <n v="3228"/>
    <x v="3"/>
    <n v="56"/>
    <n v="1"/>
    <s v="Female"/>
    <n v="0"/>
    <n v="2020"/>
    <x v="5"/>
    <x v="5"/>
    <x v="1"/>
    <x v="1"/>
    <x v="3"/>
  </r>
  <r>
    <x v="890"/>
    <d v="2021-06-17T13:32:46"/>
    <x v="3"/>
    <n v="71"/>
    <n v="4"/>
    <n v="3553"/>
    <x v="1"/>
    <n v="47"/>
    <n v="1"/>
    <s v="Female"/>
    <n v="0"/>
    <n v="2021"/>
    <x v="8"/>
    <x v="8"/>
    <x v="1"/>
    <x v="1"/>
    <x v="1"/>
  </r>
  <r>
    <x v="890"/>
    <d v="2020-02-17T03:20:26"/>
    <x v="3"/>
    <n v="78"/>
    <n v="1"/>
    <n v="295"/>
    <x v="2"/>
    <n v="47"/>
    <n v="0"/>
    <s v="Female"/>
    <n v="0"/>
    <n v="2020"/>
    <x v="6"/>
    <x v="6"/>
    <x v="1"/>
    <x v="0"/>
    <x v="2"/>
  </r>
  <r>
    <x v="890"/>
    <d v="2022-05-10T00:32:53"/>
    <x v="3"/>
    <n v="402"/>
    <n v="3"/>
    <n v="4471"/>
    <x v="0"/>
    <n v="47"/>
    <n v="1"/>
    <s v="Female"/>
    <n v="0"/>
    <n v="2022"/>
    <x v="2"/>
    <x v="2"/>
    <x v="1"/>
    <x v="1"/>
    <x v="0"/>
  </r>
  <r>
    <x v="890"/>
    <d v="2021-10-13T07:08:08"/>
    <x v="3"/>
    <n v="122"/>
    <n v="5"/>
    <n v="2452"/>
    <x v="3"/>
    <n v="47"/>
    <n v="0"/>
    <s v="Female"/>
    <n v="0"/>
    <n v="2021"/>
    <x v="11"/>
    <x v="11"/>
    <x v="1"/>
    <x v="0"/>
    <x v="3"/>
  </r>
  <r>
    <x v="890"/>
    <d v="2022-10-02T07:46:51"/>
    <x v="2"/>
    <n v="234"/>
    <n v="4"/>
    <n v="2148"/>
    <x v="3"/>
    <n v="47"/>
    <n v="1"/>
    <s v="Female"/>
    <n v="0"/>
    <n v="2022"/>
    <x v="11"/>
    <x v="11"/>
    <x v="1"/>
    <x v="1"/>
    <x v="3"/>
  </r>
  <r>
    <x v="890"/>
    <d v="2020-03-27T16:22:05"/>
    <x v="0"/>
    <n v="154"/>
    <n v="3"/>
    <n v="5055"/>
    <x v="1"/>
    <n v="47"/>
    <n v="0"/>
    <s v="Female"/>
    <n v="0"/>
    <n v="2020"/>
    <x v="1"/>
    <x v="1"/>
    <x v="1"/>
    <x v="0"/>
    <x v="1"/>
  </r>
  <r>
    <x v="891"/>
    <d v="2020-06-30T17:26:40"/>
    <x v="2"/>
    <n v="46"/>
    <n v="5"/>
    <n v="3725"/>
    <x v="0"/>
    <n v="62"/>
    <n v="0"/>
    <s v="Female"/>
    <n v="0"/>
    <n v="2020"/>
    <x v="8"/>
    <x v="8"/>
    <x v="3"/>
    <x v="0"/>
    <x v="0"/>
  </r>
  <r>
    <x v="891"/>
    <d v="2022-03-05T08:24:44"/>
    <x v="2"/>
    <n v="359"/>
    <n v="1"/>
    <n v="3731"/>
    <x v="2"/>
    <n v="62"/>
    <n v="1"/>
    <s v="Female"/>
    <n v="0"/>
    <n v="2022"/>
    <x v="1"/>
    <x v="1"/>
    <x v="3"/>
    <x v="1"/>
    <x v="2"/>
  </r>
  <r>
    <x v="891"/>
    <d v="2022-10-23T10:14:06"/>
    <x v="0"/>
    <n v="220"/>
    <n v="3"/>
    <n v="3808"/>
    <x v="0"/>
    <n v="62"/>
    <n v="1"/>
    <s v="Female"/>
    <n v="0"/>
    <n v="2022"/>
    <x v="11"/>
    <x v="11"/>
    <x v="3"/>
    <x v="1"/>
    <x v="0"/>
  </r>
  <r>
    <x v="891"/>
    <d v="2021-09-15T12:47:20"/>
    <x v="3"/>
    <n v="419"/>
    <n v="2"/>
    <n v="3470"/>
    <x v="0"/>
    <n v="62"/>
    <n v="1"/>
    <s v="Female"/>
    <n v="0"/>
    <n v="2021"/>
    <x v="0"/>
    <x v="0"/>
    <x v="3"/>
    <x v="1"/>
    <x v="0"/>
  </r>
  <r>
    <x v="891"/>
    <d v="2022-10-22T11:27:36"/>
    <x v="2"/>
    <n v="203"/>
    <n v="4"/>
    <n v="3342"/>
    <x v="0"/>
    <n v="62"/>
    <n v="0"/>
    <s v="Female"/>
    <n v="0"/>
    <n v="2022"/>
    <x v="11"/>
    <x v="11"/>
    <x v="3"/>
    <x v="0"/>
    <x v="0"/>
  </r>
  <r>
    <x v="891"/>
    <d v="2022-06-25T05:08:02"/>
    <x v="0"/>
    <n v="127"/>
    <n v="2"/>
    <n v="807"/>
    <x v="1"/>
    <n v="62"/>
    <n v="1"/>
    <s v="Female"/>
    <n v="0"/>
    <n v="2022"/>
    <x v="8"/>
    <x v="8"/>
    <x v="3"/>
    <x v="1"/>
    <x v="1"/>
  </r>
  <r>
    <x v="891"/>
    <d v="2020-05-30T00:09:53"/>
    <x v="1"/>
    <n v="185"/>
    <n v="1"/>
    <n v="4820"/>
    <x v="1"/>
    <n v="62"/>
    <n v="0"/>
    <s v="Female"/>
    <n v="0"/>
    <n v="2020"/>
    <x v="2"/>
    <x v="2"/>
    <x v="3"/>
    <x v="0"/>
    <x v="1"/>
  </r>
  <r>
    <x v="892"/>
    <d v="2020-02-04T14:28:19"/>
    <x v="0"/>
    <n v="212"/>
    <n v="1"/>
    <n v="557"/>
    <x v="0"/>
    <n v="58"/>
    <n v="0"/>
    <s v="Male"/>
    <n v="0"/>
    <n v="2020"/>
    <x v="6"/>
    <x v="6"/>
    <x v="1"/>
    <x v="0"/>
    <x v="0"/>
  </r>
  <r>
    <x v="892"/>
    <d v="2021-02-17T07:32:34"/>
    <x v="1"/>
    <n v="25"/>
    <n v="4"/>
    <n v="2104"/>
    <x v="0"/>
    <n v="58"/>
    <n v="0"/>
    <s v="Male"/>
    <n v="0"/>
    <n v="2021"/>
    <x v="6"/>
    <x v="6"/>
    <x v="1"/>
    <x v="0"/>
    <x v="0"/>
  </r>
  <r>
    <x v="892"/>
    <d v="2020-10-09T20:48:49"/>
    <x v="2"/>
    <n v="379"/>
    <n v="2"/>
    <n v="764"/>
    <x v="1"/>
    <n v="58"/>
    <n v="1"/>
    <s v="Male"/>
    <n v="0"/>
    <n v="2020"/>
    <x v="11"/>
    <x v="11"/>
    <x v="1"/>
    <x v="1"/>
    <x v="1"/>
  </r>
  <r>
    <x v="892"/>
    <d v="2021-03-26T08:42:03"/>
    <x v="1"/>
    <n v="210"/>
    <n v="5"/>
    <n v="2827"/>
    <x v="1"/>
    <n v="58"/>
    <n v="1"/>
    <s v="Male"/>
    <n v="0"/>
    <n v="2021"/>
    <x v="1"/>
    <x v="1"/>
    <x v="1"/>
    <x v="1"/>
    <x v="1"/>
  </r>
  <r>
    <x v="892"/>
    <d v="2021-09-29T07:04:58"/>
    <x v="2"/>
    <n v="280"/>
    <n v="4"/>
    <n v="582"/>
    <x v="1"/>
    <n v="58"/>
    <n v="0"/>
    <s v="Male"/>
    <n v="0"/>
    <n v="2021"/>
    <x v="0"/>
    <x v="0"/>
    <x v="1"/>
    <x v="0"/>
    <x v="1"/>
  </r>
  <r>
    <x v="892"/>
    <d v="2021-04-26T07:18:02"/>
    <x v="2"/>
    <n v="139"/>
    <n v="3"/>
    <n v="2696"/>
    <x v="1"/>
    <n v="58"/>
    <n v="1"/>
    <s v="Male"/>
    <n v="0"/>
    <n v="2021"/>
    <x v="4"/>
    <x v="4"/>
    <x v="1"/>
    <x v="1"/>
    <x v="1"/>
  </r>
  <r>
    <x v="892"/>
    <d v="2023-05-07T00:05:57"/>
    <x v="2"/>
    <n v="252"/>
    <n v="2"/>
    <n v="1346"/>
    <x v="1"/>
    <n v="58"/>
    <n v="1"/>
    <s v="Male"/>
    <n v="0"/>
    <n v="2023"/>
    <x v="2"/>
    <x v="2"/>
    <x v="1"/>
    <x v="1"/>
    <x v="1"/>
  </r>
  <r>
    <x v="893"/>
    <d v="2021-10-22T09:51:57"/>
    <x v="1"/>
    <n v="306"/>
    <n v="3"/>
    <n v="1984"/>
    <x v="0"/>
    <n v="61"/>
    <n v="1"/>
    <s v="Male"/>
    <n v="0"/>
    <n v="2021"/>
    <x v="11"/>
    <x v="11"/>
    <x v="3"/>
    <x v="1"/>
    <x v="0"/>
  </r>
  <r>
    <x v="893"/>
    <d v="2021-05-23T01:37:17"/>
    <x v="0"/>
    <n v="85"/>
    <n v="4"/>
    <n v="1616"/>
    <x v="0"/>
    <n v="61"/>
    <n v="0"/>
    <s v="Male"/>
    <n v="0"/>
    <n v="2021"/>
    <x v="2"/>
    <x v="2"/>
    <x v="3"/>
    <x v="0"/>
    <x v="0"/>
  </r>
  <r>
    <x v="893"/>
    <d v="2023-08-02T15:26:22"/>
    <x v="3"/>
    <n v="456"/>
    <n v="2"/>
    <n v="1620"/>
    <x v="0"/>
    <n v="61"/>
    <n v="0"/>
    <s v="Male"/>
    <n v="0"/>
    <n v="2023"/>
    <x v="10"/>
    <x v="10"/>
    <x v="3"/>
    <x v="0"/>
    <x v="0"/>
  </r>
  <r>
    <x v="893"/>
    <d v="2020-06-04T09:46:01"/>
    <x v="0"/>
    <n v="231"/>
    <n v="4"/>
    <n v="2698"/>
    <x v="2"/>
    <n v="61"/>
    <n v="1"/>
    <s v="Male"/>
    <n v="0"/>
    <n v="2020"/>
    <x v="8"/>
    <x v="8"/>
    <x v="3"/>
    <x v="1"/>
    <x v="2"/>
  </r>
  <r>
    <x v="894"/>
    <d v="2020-04-05T21:19:55"/>
    <x v="2"/>
    <n v="262"/>
    <n v="2"/>
    <n v="3513"/>
    <x v="0"/>
    <n v="65"/>
    <n v="0"/>
    <s v="Female"/>
    <n v="0"/>
    <n v="2020"/>
    <x v="4"/>
    <x v="4"/>
    <x v="3"/>
    <x v="0"/>
    <x v="0"/>
  </r>
  <r>
    <x v="894"/>
    <d v="2022-04-25T21:23:06"/>
    <x v="3"/>
    <n v="255"/>
    <n v="4"/>
    <n v="4108"/>
    <x v="1"/>
    <n v="65"/>
    <n v="1"/>
    <s v="Female"/>
    <n v="0"/>
    <n v="2022"/>
    <x v="4"/>
    <x v="4"/>
    <x v="3"/>
    <x v="1"/>
    <x v="1"/>
  </r>
  <r>
    <x v="894"/>
    <d v="2021-06-29T06:46:49"/>
    <x v="3"/>
    <n v="17"/>
    <n v="2"/>
    <n v="2649"/>
    <x v="1"/>
    <n v="65"/>
    <n v="1"/>
    <s v="Female"/>
    <n v="0"/>
    <n v="2021"/>
    <x v="8"/>
    <x v="8"/>
    <x v="3"/>
    <x v="1"/>
    <x v="1"/>
  </r>
  <r>
    <x v="894"/>
    <d v="2021-09-26T15:25:48"/>
    <x v="2"/>
    <n v="239"/>
    <n v="3"/>
    <n v="1608"/>
    <x v="1"/>
    <n v="65"/>
    <n v="0"/>
    <s v="Female"/>
    <n v="0"/>
    <n v="2021"/>
    <x v="0"/>
    <x v="0"/>
    <x v="3"/>
    <x v="0"/>
    <x v="1"/>
  </r>
  <r>
    <x v="894"/>
    <d v="2020-06-14T17:01:50"/>
    <x v="2"/>
    <n v="149"/>
    <n v="5"/>
    <n v="4769"/>
    <x v="1"/>
    <n v="65"/>
    <n v="0"/>
    <s v="Female"/>
    <n v="0"/>
    <n v="2020"/>
    <x v="8"/>
    <x v="8"/>
    <x v="3"/>
    <x v="0"/>
    <x v="1"/>
  </r>
  <r>
    <x v="894"/>
    <d v="2023-06-16T00:23:38"/>
    <x v="3"/>
    <n v="110"/>
    <n v="5"/>
    <n v="1825"/>
    <x v="1"/>
    <n v="65"/>
    <n v="1"/>
    <s v="Female"/>
    <n v="0"/>
    <n v="2023"/>
    <x v="8"/>
    <x v="8"/>
    <x v="3"/>
    <x v="1"/>
    <x v="1"/>
  </r>
  <r>
    <x v="894"/>
    <d v="2020-11-21T03:22:04"/>
    <x v="2"/>
    <n v="479"/>
    <n v="3"/>
    <n v="3798"/>
    <x v="0"/>
    <n v="65"/>
    <n v="1"/>
    <s v="Female"/>
    <n v="0"/>
    <n v="2020"/>
    <x v="3"/>
    <x v="3"/>
    <x v="3"/>
    <x v="1"/>
    <x v="0"/>
  </r>
  <r>
    <x v="895"/>
    <d v="2022-07-21T11:53:27"/>
    <x v="1"/>
    <n v="112"/>
    <n v="4"/>
    <n v="659"/>
    <x v="0"/>
    <n v="66"/>
    <n v="0"/>
    <s v="Female"/>
    <n v="0"/>
    <n v="2022"/>
    <x v="7"/>
    <x v="7"/>
    <x v="3"/>
    <x v="0"/>
    <x v="0"/>
  </r>
  <r>
    <x v="895"/>
    <d v="2020-02-19T11:38:17"/>
    <x v="2"/>
    <n v="129"/>
    <n v="4"/>
    <n v="838"/>
    <x v="0"/>
    <n v="66"/>
    <n v="1"/>
    <s v="Female"/>
    <n v="0"/>
    <n v="2020"/>
    <x v="6"/>
    <x v="6"/>
    <x v="3"/>
    <x v="1"/>
    <x v="0"/>
  </r>
  <r>
    <x v="895"/>
    <d v="2020-04-20T11:48:30"/>
    <x v="1"/>
    <n v="208"/>
    <n v="4"/>
    <n v="4548"/>
    <x v="1"/>
    <n v="66"/>
    <n v="1"/>
    <s v="Female"/>
    <n v="0"/>
    <n v="2020"/>
    <x v="4"/>
    <x v="4"/>
    <x v="3"/>
    <x v="1"/>
    <x v="1"/>
  </r>
  <r>
    <x v="895"/>
    <d v="2023-02-15T23:12:22"/>
    <x v="2"/>
    <n v="74"/>
    <n v="4"/>
    <n v="2178"/>
    <x v="1"/>
    <n v="66"/>
    <n v="0"/>
    <s v="Female"/>
    <n v="0"/>
    <n v="2023"/>
    <x v="6"/>
    <x v="6"/>
    <x v="3"/>
    <x v="0"/>
    <x v="1"/>
  </r>
  <r>
    <x v="896"/>
    <d v="2021-11-17T02:57:32"/>
    <x v="2"/>
    <n v="149"/>
    <n v="5"/>
    <n v="5235"/>
    <x v="0"/>
    <n v="66"/>
    <n v="0"/>
    <s v="Female"/>
    <n v="0"/>
    <n v="2021"/>
    <x v="3"/>
    <x v="3"/>
    <x v="3"/>
    <x v="0"/>
    <x v="0"/>
  </r>
  <r>
    <x v="896"/>
    <d v="2021-11-07T00:40:26"/>
    <x v="2"/>
    <n v="146"/>
    <n v="5"/>
    <n v="739"/>
    <x v="1"/>
    <n v="66"/>
    <n v="0"/>
    <s v="Female"/>
    <n v="0"/>
    <n v="2021"/>
    <x v="3"/>
    <x v="3"/>
    <x v="3"/>
    <x v="0"/>
    <x v="1"/>
  </r>
  <r>
    <x v="896"/>
    <d v="2021-02-20T23:09:32"/>
    <x v="3"/>
    <n v="396"/>
    <n v="4"/>
    <n v="2307"/>
    <x v="1"/>
    <n v="66"/>
    <n v="1"/>
    <s v="Female"/>
    <n v="0"/>
    <n v="2021"/>
    <x v="6"/>
    <x v="6"/>
    <x v="3"/>
    <x v="1"/>
    <x v="1"/>
  </r>
  <r>
    <x v="896"/>
    <d v="2022-12-22T15:52:17"/>
    <x v="3"/>
    <n v="119"/>
    <n v="4"/>
    <n v="5230"/>
    <x v="0"/>
    <n v="66"/>
    <n v="0"/>
    <s v="Female"/>
    <n v="0"/>
    <n v="2022"/>
    <x v="9"/>
    <x v="9"/>
    <x v="3"/>
    <x v="0"/>
    <x v="0"/>
  </r>
  <r>
    <x v="896"/>
    <d v="2022-04-18T11:18:56"/>
    <x v="2"/>
    <n v="121"/>
    <n v="4"/>
    <n v="3515"/>
    <x v="1"/>
    <n v="66"/>
    <n v="0"/>
    <s v="Female"/>
    <n v="0"/>
    <n v="2022"/>
    <x v="4"/>
    <x v="4"/>
    <x v="3"/>
    <x v="0"/>
    <x v="1"/>
  </r>
  <r>
    <x v="896"/>
    <d v="2021-09-21T02:48:44"/>
    <x v="3"/>
    <n v="140"/>
    <n v="4"/>
    <n v="4770"/>
    <x v="0"/>
    <n v="66"/>
    <n v="0"/>
    <s v="Female"/>
    <n v="0"/>
    <n v="2021"/>
    <x v="0"/>
    <x v="0"/>
    <x v="3"/>
    <x v="0"/>
    <x v="0"/>
  </r>
  <r>
    <x v="896"/>
    <d v="2020-01-17T07:17:02"/>
    <x v="2"/>
    <n v="222"/>
    <n v="4"/>
    <n v="4858"/>
    <x v="0"/>
    <n v="66"/>
    <n v="1"/>
    <s v="Female"/>
    <n v="0"/>
    <n v="2020"/>
    <x v="5"/>
    <x v="5"/>
    <x v="3"/>
    <x v="1"/>
    <x v="0"/>
  </r>
  <r>
    <x v="896"/>
    <d v="2023-04-27T09:05:38"/>
    <x v="0"/>
    <n v="185"/>
    <n v="3"/>
    <n v="3420"/>
    <x v="0"/>
    <n v="66"/>
    <n v="1"/>
    <s v="Female"/>
    <n v="0"/>
    <n v="2023"/>
    <x v="4"/>
    <x v="4"/>
    <x v="3"/>
    <x v="1"/>
    <x v="0"/>
  </r>
  <r>
    <x v="897"/>
    <d v="2022-03-11T19:04:50"/>
    <x v="0"/>
    <n v="155"/>
    <n v="3"/>
    <n v="1922"/>
    <x v="0"/>
    <n v="69"/>
    <n v="1"/>
    <s v="Female"/>
    <n v="0"/>
    <n v="2022"/>
    <x v="1"/>
    <x v="1"/>
    <x v="3"/>
    <x v="1"/>
    <x v="0"/>
  </r>
  <r>
    <x v="897"/>
    <d v="2021-03-26T21:46:42"/>
    <x v="2"/>
    <n v="156"/>
    <n v="1"/>
    <n v="3558"/>
    <x v="1"/>
    <n v="69"/>
    <n v="0"/>
    <s v="Female"/>
    <n v="0"/>
    <n v="2021"/>
    <x v="1"/>
    <x v="1"/>
    <x v="3"/>
    <x v="0"/>
    <x v="1"/>
  </r>
  <r>
    <x v="897"/>
    <d v="2021-06-02T17:20:23"/>
    <x v="1"/>
    <n v="466"/>
    <n v="3"/>
    <n v="1192"/>
    <x v="1"/>
    <n v="69"/>
    <n v="0"/>
    <s v="Female"/>
    <n v="0"/>
    <n v="2021"/>
    <x v="8"/>
    <x v="8"/>
    <x v="3"/>
    <x v="0"/>
    <x v="1"/>
  </r>
  <r>
    <x v="897"/>
    <d v="2022-08-04T05:28:14"/>
    <x v="3"/>
    <n v="114"/>
    <n v="5"/>
    <n v="699"/>
    <x v="0"/>
    <n v="69"/>
    <n v="1"/>
    <s v="Female"/>
    <n v="0"/>
    <n v="2022"/>
    <x v="10"/>
    <x v="10"/>
    <x v="3"/>
    <x v="1"/>
    <x v="0"/>
  </r>
  <r>
    <x v="897"/>
    <d v="2020-11-26T19:30:19"/>
    <x v="3"/>
    <n v="329"/>
    <n v="4"/>
    <n v="3552"/>
    <x v="0"/>
    <n v="69"/>
    <n v="1"/>
    <s v="Female"/>
    <n v="0"/>
    <n v="2020"/>
    <x v="3"/>
    <x v="3"/>
    <x v="3"/>
    <x v="1"/>
    <x v="0"/>
  </r>
  <r>
    <x v="897"/>
    <d v="2021-09-23T21:18:52"/>
    <x v="3"/>
    <n v="411"/>
    <n v="5"/>
    <n v="3394"/>
    <x v="0"/>
    <n v="69"/>
    <n v="1"/>
    <s v="Female"/>
    <n v="0"/>
    <n v="2021"/>
    <x v="0"/>
    <x v="0"/>
    <x v="3"/>
    <x v="1"/>
    <x v="0"/>
  </r>
  <r>
    <x v="897"/>
    <d v="2022-01-19T04:33:44"/>
    <x v="3"/>
    <n v="187"/>
    <n v="3"/>
    <n v="4659"/>
    <x v="1"/>
    <n v="69"/>
    <n v="1"/>
    <s v="Female"/>
    <n v="0"/>
    <n v="2022"/>
    <x v="5"/>
    <x v="5"/>
    <x v="3"/>
    <x v="1"/>
    <x v="1"/>
  </r>
  <r>
    <x v="897"/>
    <d v="2021-04-21T23:34:06"/>
    <x v="3"/>
    <n v="361"/>
    <n v="1"/>
    <n v="953"/>
    <x v="2"/>
    <n v="69"/>
    <n v="1"/>
    <s v="Female"/>
    <n v="0"/>
    <n v="2021"/>
    <x v="4"/>
    <x v="4"/>
    <x v="3"/>
    <x v="1"/>
    <x v="2"/>
  </r>
  <r>
    <x v="897"/>
    <d v="2020-02-24T21:39:37"/>
    <x v="3"/>
    <n v="163"/>
    <n v="2"/>
    <n v="1974"/>
    <x v="3"/>
    <n v="69"/>
    <n v="0"/>
    <s v="Female"/>
    <n v="0"/>
    <n v="2020"/>
    <x v="6"/>
    <x v="6"/>
    <x v="3"/>
    <x v="0"/>
    <x v="3"/>
  </r>
  <r>
    <x v="898"/>
    <d v="2021-09-09T03:18:58"/>
    <x v="2"/>
    <n v="211"/>
    <n v="1"/>
    <n v="4419"/>
    <x v="0"/>
    <n v="65"/>
    <n v="0"/>
    <s v="Female"/>
    <n v="0"/>
    <n v="2021"/>
    <x v="0"/>
    <x v="0"/>
    <x v="3"/>
    <x v="0"/>
    <x v="0"/>
  </r>
  <r>
    <x v="898"/>
    <d v="2020-10-02T03:14:00"/>
    <x v="2"/>
    <n v="251"/>
    <n v="3"/>
    <n v="1697"/>
    <x v="2"/>
    <n v="65"/>
    <n v="1"/>
    <s v="Female"/>
    <n v="0"/>
    <n v="2020"/>
    <x v="11"/>
    <x v="11"/>
    <x v="3"/>
    <x v="1"/>
    <x v="2"/>
  </r>
  <r>
    <x v="898"/>
    <d v="2023-07-03T08:29:42"/>
    <x v="2"/>
    <n v="398"/>
    <n v="3"/>
    <n v="1929"/>
    <x v="1"/>
    <n v="65"/>
    <n v="0"/>
    <s v="Female"/>
    <n v="0"/>
    <n v="2023"/>
    <x v="7"/>
    <x v="7"/>
    <x v="3"/>
    <x v="0"/>
    <x v="1"/>
  </r>
  <r>
    <x v="898"/>
    <d v="2020-11-08T21:40:00"/>
    <x v="1"/>
    <n v="147"/>
    <n v="2"/>
    <n v="3299"/>
    <x v="2"/>
    <n v="65"/>
    <n v="1"/>
    <s v="Female"/>
    <n v="0"/>
    <n v="2020"/>
    <x v="3"/>
    <x v="3"/>
    <x v="3"/>
    <x v="1"/>
    <x v="2"/>
  </r>
  <r>
    <x v="898"/>
    <d v="2022-01-31T14:12:32"/>
    <x v="0"/>
    <n v="86"/>
    <n v="4"/>
    <n v="4878"/>
    <x v="0"/>
    <n v="65"/>
    <n v="0"/>
    <s v="Female"/>
    <n v="0"/>
    <n v="2022"/>
    <x v="5"/>
    <x v="5"/>
    <x v="3"/>
    <x v="0"/>
    <x v="0"/>
  </r>
  <r>
    <x v="899"/>
    <d v="2023-03-04T03:06:47"/>
    <x v="1"/>
    <n v="442"/>
    <n v="3"/>
    <n v="462"/>
    <x v="2"/>
    <n v="43"/>
    <n v="0"/>
    <s v="Male"/>
    <n v="0"/>
    <n v="2023"/>
    <x v="1"/>
    <x v="1"/>
    <x v="1"/>
    <x v="0"/>
    <x v="2"/>
  </r>
  <r>
    <x v="899"/>
    <d v="2020-05-01T14:59:05"/>
    <x v="3"/>
    <n v="202"/>
    <n v="5"/>
    <n v="2631"/>
    <x v="2"/>
    <n v="43"/>
    <n v="0"/>
    <s v="Male"/>
    <n v="0"/>
    <n v="2020"/>
    <x v="2"/>
    <x v="2"/>
    <x v="1"/>
    <x v="0"/>
    <x v="2"/>
  </r>
  <r>
    <x v="899"/>
    <d v="2020-04-07T12:13:24"/>
    <x v="3"/>
    <n v="419"/>
    <n v="2"/>
    <n v="595"/>
    <x v="1"/>
    <n v="43"/>
    <n v="0"/>
    <s v="Male"/>
    <n v="0"/>
    <n v="2020"/>
    <x v="4"/>
    <x v="4"/>
    <x v="1"/>
    <x v="0"/>
    <x v="1"/>
  </r>
  <r>
    <x v="900"/>
    <d v="2020-10-13T18:58:45"/>
    <x v="2"/>
    <n v="324"/>
    <n v="2"/>
    <n v="2016"/>
    <x v="0"/>
    <n v="41"/>
    <n v="0"/>
    <s v="Female"/>
    <n v="0"/>
    <n v="2020"/>
    <x v="11"/>
    <x v="11"/>
    <x v="1"/>
    <x v="0"/>
    <x v="0"/>
  </r>
  <r>
    <x v="900"/>
    <d v="2022-12-16T19:30:08"/>
    <x v="2"/>
    <n v="406"/>
    <n v="1"/>
    <n v="780"/>
    <x v="2"/>
    <n v="41"/>
    <n v="0"/>
    <s v="Female"/>
    <n v="0"/>
    <n v="2022"/>
    <x v="9"/>
    <x v="9"/>
    <x v="1"/>
    <x v="0"/>
    <x v="2"/>
  </r>
  <r>
    <x v="900"/>
    <d v="2020-09-10T11:58:00"/>
    <x v="3"/>
    <n v="93"/>
    <n v="3"/>
    <n v="5175"/>
    <x v="3"/>
    <n v="41"/>
    <n v="0"/>
    <s v="Female"/>
    <n v="0"/>
    <n v="2020"/>
    <x v="0"/>
    <x v="0"/>
    <x v="1"/>
    <x v="0"/>
    <x v="3"/>
  </r>
  <r>
    <x v="900"/>
    <d v="2020-11-11T05:09:27"/>
    <x v="3"/>
    <n v="414"/>
    <n v="4"/>
    <n v="2070"/>
    <x v="0"/>
    <n v="41"/>
    <n v="0"/>
    <s v="Female"/>
    <n v="0"/>
    <n v="2020"/>
    <x v="3"/>
    <x v="3"/>
    <x v="1"/>
    <x v="0"/>
    <x v="0"/>
  </r>
  <r>
    <x v="900"/>
    <d v="2022-06-12T08:17:34"/>
    <x v="3"/>
    <n v="422"/>
    <n v="1"/>
    <n v="753"/>
    <x v="2"/>
    <n v="41"/>
    <n v="1"/>
    <s v="Female"/>
    <n v="0"/>
    <n v="2022"/>
    <x v="8"/>
    <x v="8"/>
    <x v="1"/>
    <x v="1"/>
    <x v="2"/>
  </r>
  <r>
    <x v="900"/>
    <d v="2020-04-06T04:06:35"/>
    <x v="1"/>
    <n v="83"/>
    <n v="2"/>
    <n v="1603"/>
    <x v="0"/>
    <n v="41"/>
    <n v="0"/>
    <s v="Female"/>
    <n v="0"/>
    <n v="2020"/>
    <x v="4"/>
    <x v="4"/>
    <x v="1"/>
    <x v="0"/>
    <x v="0"/>
  </r>
  <r>
    <x v="901"/>
    <d v="2023-06-19T16:32:26"/>
    <x v="0"/>
    <n v="164"/>
    <n v="3"/>
    <n v="2724"/>
    <x v="1"/>
    <n v="40"/>
    <n v="1"/>
    <s v="Female"/>
    <n v="0"/>
    <n v="2023"/>
    <x v="8"/>
    <x v="8"/>
    <x v="0"/>
    <x v="1"/>
    <x v="1"/>
  </r>
  <r>
    <x v="901"/>
    <d v="2023-07-26T05:28:21"/>
    <x v="3"/>
    <n v="181"/>
    <n v="5"/>
    <n v="2852"/>
    <x v="1"/>
    <n v="40"/>
    <n v="0"/>
    <s v="Female"/>
    <n v="0"/>
    <n v="2023"/>
    <x v="7"/>
    <x v="7"/>
    <x v="0"/>
    <x v="0"/>
    <x v="1"/>
  </r>
  <r>
    <x v="901"/>
    <d v="2023-07-07T06:46:02"/>
    <x v="1"/>
    <n v="135"/>
    <n v="1"/>
    <n v="4402"/>
    <x v="0"/>
    <n v="40"/>
    <n v="1"/>
    <s v="Female"/>
    <n v="0"/>
    <n v="2023"/>
    <x v="7"/>
    <x v="7"/>
    <x v="0"/>
    <x v="1"/>
    <x v="0"/>
  </r>
  <r>
    <x v="901"/>
    <d v="2022-01-04T05:05:08"/>
    <x v="2"/>
    <n v="370"/>
    <n v="2"/>
    <n v="4118"/>
    <x v="0"/>
    <n v="40"/>
    <n v="0"/>
    <s v="Female"/>
    <n v="0"/>
    <n v="2022"/>
    <x v="5"/>
    <x v="5"/>
    <x v="0"/>
    <x v="0"/>
    <x v="0"/>
  </r>
  <r>
    <x v="902"/>
    <d v="2020-07-27T19:28:04"/>
    <x v="2"/>
    <n v="39"/>
    <n v="3"/>
    <n v="5092"/>
    <x v="0"/>
    <n v="52"/>
    <n v="0"/>
    <s v="Female"/>
    <n v="0"/>
    <n v="2020"/>
    <x v="7"/>
    <x v="7"/>
    <x v="1"/>
    <x v="0"/>
    <x v="0"/>
  </r>
  <r>
    <x v="902"/>
    <d v="2020-10-12T12:59:34"/>
    <x v="2"/>
    <n v="372"/>
    <n v="5"/>
    <n v="445"/>
    <x v="0"/>
    <n v="52"/>
    <n v="0"/>
    <s v="Female"/>
    <n v="0"/>
    <n v="2020"/>
    <x v="11"/>
    <x v="11"/>
    <x v="1"/>
    <x v="0"/>
    <x v="0"/>
  </r>
  <r>
    <x v="902"/>
    <d v="2020-02-14T02:08:30"/>
    <x v="3"/>
    <n v="391"/>
    <n v="1"/>
    <n v="4570"/>
    <x v="2"/>
    <n v="52"/>
    <n v="1"/>
    <s v="Female"/>
    <n v="0"/>
    <n v="2020"/>
    <x v="6"/>
    <x v="6"/>
    <x v="1"/>
    <x v="1"/>
    <x v="2"/>
  </r>
  <r>
    <x v="902"/>
    <d v="2020-12-14T12:28:58"/>
    <x v="1"/>
    <n v="359"/>
    <n v="1"/>
    <n v="3370"/>
    <x v="1"/>
    <n v="52"/>
    <n v="0"/>
    <s v="Female"/>
    <n v="0"/>
    <n v="2020"/>
    <x v="9"/>
    <x v="9"/>
    <x v="1"/>
    <x v="0"/>
    <x v="1"/>
  </r>
  <r>
    <x v="903"/>
    <d v="2020-06-18T03:08:02"/>
    <x v="1"/>
    <n v="320"/>
    <n v="2"/>
    <n v="218"/>
    <x v="2"/>
    <n v="31"/>
    <n v="0"/>
    <s v="Male"/>
    <n v="0"/>
    <n v="2020"/>
    <x v="8"/>
    <x v="8"/>
    <x v="0"/>
    <x v="0"/>
    <x v="2"/>
  </r>
  <r>
    <x v="903"/>
    <d v="2021-01-14T02:00:03"/>
    <x v="1"/>
    <n v="334"/>
    <n v="2"/>
    <n v="4039"/>
    <x v="0"/>
    <n v="31"/>
    <n v="0"/>
    <s v="Male"/>
    <n v="0"/>
    <n v="2021"/>
    <x v="5"/>
    <x v="5"/>
    <x v="0"/>
    <x v="0"/>
    <x v="0"/>
  </r>
  <r>
    <x v="903"/>
    <d v="2021-08-17T17:22:36"/>
    <x v="2"/>
    <n v="190"/>
    <n v="3"/>
    <n v="4720"/>
    <x v="0"/>
    <n v="31"/>
    <n v="0"/>
    <s v="Male"/>
    <n v="0"/>
    <n v="2021"/>
    <x v="10"/>
    <x v="10"/>
    <x v="0"/>
    <x v="0"/>
    <x v="0"/>
  </r>
  <r>
    <x v="903"/>
    <d v="2022-11-15T23:18:29"/>
    <x v="0"/>
    <n v="362"/>
    <n v="1"/>
    <n v="2145"/>
    <x v="1"/>
    <n v="31"/>
    <n v="0"/>
    <s v="Male"/>
    <n v="0"/>
    <n v="2022"/>
    <x v="3"/>
    <x v="3"/>
    <x v="0"/>
    <x v="0"/>
    <x v="1"/>
  </r>
  <r>
    <x v="903"/>
    <d v="2021-06-10T08:16:54"/>
    <x v="1"/>
    <n v="268"/>
    <n v="2"/>
    <n v="3547"/>
    <x v="1"/>
    <n v="31"/>
    <n v="0"/>
    <s v="Male"/>
    <n v="0"/>
    <n v="2021"/>
    <x v="8"/>
    <x v="8"/>
    <x v="0"/>
    <x v="0"/>
    <x v="1"/>
  </r>
  <r>
    <x v="903"/>
    <d v="2023-03-03T03:10:00"/>
    <x v="0"/>
    <n v="165"/>
    <n v="1"/>
    <n v="2909"/>
    <x v="1"/>
    <n v="31"/>
    <n v="1"/>
    <s v="Male"/>
    <n v="0"/>
    <n v="2023"/>
    <x v="1"/>
    <x v="1"/>
    <x v="0"/>
    <x v="1"/>
    <x v="1"/>
  </r>
  <r>
    <x v="903"/>
    <d v="2020-01-13T15:39:42"/>
    <x v="2"/>
    <n v="91"/>
    <n v="2"/>
    <n v="167"/>
    <x v="0"/>
    <n v="31"/>
    <n v="0"/>
    <s v="Male"/>
    <n v="0"/>
    <n v="2020"/>
    <x v="5"/>
    <x v="5"/>
    <x v="0"/>
    <x v="0"/>
    <x v="0"/>
  </r>
  <r>
    <x v="904"/>
    <d v="2023-08-15T14:42:22"/>
    <x v="1"/>
    <n v="459"/>
    <n v="3"/>
    <n v="1858"/>
    <x v="0"/>
    <n v="57"/>
    <n v="1"/>
    <s v="Male"/>
    <n v="0"/>
    <n v="2023"/>
    <x v="10"/>
    <x v="10"/>
    <x v="1"/>
    <x v="1"/>
    <x v="0"/>
  </r>
  <r>
    <x v="904"/>
    <d v="2020-02-15T12:14:05"/>
    <x v="1"/>
    <n v="299"/>
    <n v="2"/>
    <n v="4713"/>
    <x v="1"/>
    <n v="57"/>
    <n v="1"/>
    <s v="Male"/>
    <n v="0"/>
    <n v="2020"/>
    <x v="6"/>
    <x v="6"/>
    <x v="1"/>
    <x v="1"/>
    <x v="1"/>
  </r>
  <r>
    <x v="904"/>
    <d v="2021-06-10T14:45:24"/>
    <x v="3"/>
    <n v="37"/>
    <n v="3"/>
    <n v="2388"/>
    <x v="2"/>
    <n v="57"/>
    <n v="0"/>
    <s v="Male"/>
    <n v="0"/>
    <n v="2021"/>
    <x v="8"/>
    <x v="8"/>
    <x v="1"/>
    <x v="0"/>
    <x v="2"/>
  </r>
  <r>
    <x v="904"/>
    <d v="2022-12-17T21:14:32"/>
    <x v="2"/>
    <n v="288"/>
    <n v="2"/>
    <n v="3644"/>
    <x v="2"/>
    <n v="57"/>
    <n v="1"/>
    <s v="Male"/>
    <n v="0"/>
    <n v="2022"/>
    <x v="9"/>
    <x v="9"/>
    <x v="1"/>
    <x v="1"/>
    <x v="2"/>
  </r>
  <r>
    <x v="905"/>
    <d v="2021-02-22T04:38:23"/>
    <x v="3"/>
    <n v="19"/>
    <n v="2"/>
    <n v="4355"/>
    <x v="0"/>
    <n v="68"/>
    <n v="0"/>
    <s v="Female"/>
    <n v="1"/>
    <n v="2021"/>
    <x v="6"/>
    <x v="6"/>
    <x v="3"/>
    <x v="0"/>
    <x v="0"/>
  </r>
  <r>
    <x v="905"/>
    <d v="2023-01-25T21:56:48"/>
    <x v="0"/>
    <n v="444"/>
    <n v="1"/>
    <n v="3458"/>
    <x v="0"/>
    <n v="68"/>
    <n v="0"/>
    <s v="Female"/>
    <n v="1"/>
    <n v="2023"/>
    <x v="5"/>
    <x v="5"/>
    <x v="3"/>
    <x v="0"/>
    <x v="0"/>
  </r>
  <r>
    <x v="905"/>
    <d v="2022-01-31T22:02:56"/>
    <x v="1"/>
    <n v="284"/>
    <n v="2"/>
    <n v="2240"/>
    <x v="0"/>
    <n v="68"/>
    <n v="0"/>
    <s v="Female"/>
    <n v="1"/>
    <n v="2022"/>
    <x v="5"/>
    <x v="5"/>
    <x v="3"/>
    <x v="0"/>
    <x v="0"/>
  </r>
  <r>
    <x v="905"/>
    <d v="2020-06-25T08:04:48"/>
    <x v="3"/>
    <n v="170"/>
    <n v="4"/>
    <n v="4717"/>
    <x v="0"/>
    <n v="68"/>
    <n v="1"/>
    <s v="Female"/>
    <n v="1"/>
    <n v="2020"/>
    <x v="8"/>
    <x v="8"/>
    <x v="3"/>
    <x v="1"/>
    <x v="0"/>
  </r>
  <r>
    <x v="905"/>
    <d v="2023-04-11T07:07:26"/>
    <x v="0"/>
    <n v="369"/>
    <n v="2"/>
    <n v="4282"/>
    <x v="1"/>
    <n v="68"/>
    <n v="1"/>
    <s v="Female"/>
    <n v="1"/>
    <n v="2023"/>
    <x v="4"/>
    <x v="4"/>
    <x v="3"/>
    <x v="1"/>
    <x v="1"/>
  </r>
  <r>
    <x v="906"/>
    <d v="2022-05-05T15:09:02"/>
    <x v="0"/>
    <n v="91"/>
    <n v="5"/>
    <n v="3022"/>
    <x v="0"/>
    <n v="23"/>
    <n v="1"/>
    <s v="Female"/>
    <n v="1"/>
    <n v="2022"/>
    <x v="2"/>
    <x v="2"/>
    <x v="2"/>
    <x v="1"/>
    <x v="0"/>
  </r>
  <r>
    <x v="906"/>
    <d v="2022-05-16T22:50:52"/>
    <x v="0"/>
    <n v="423"/>
    <n v="4"/>
    <n v="2134"/>
    <x v="2"/>
    <n v="23"/>
    <n v="0"/>
    <s v="Female"/>
    <n v="1"/>
    <n v="2022"/>
    <x v="2"/>
    <x v="2"/>
    <x v="2"/>
    <x v="0"/>
    <x v="2"/>
  </r>
  <r>
    <x v="906"/>
    <d v="2021-10-04T07:57:01"/>
    <x v="0"/>
    <n v="309"/>
    <n v="1"/>
    <n v="5020"/>
    <x v="2"/>
    <n v="23"/>
    <n v="0"/>
    <s v="Female"/>
    <n v="1"/>
    <n v="2021"/>
    <x v="11"/>
    <x v="11"/>
    <x v="2"/>
    <x v="0"/>
    <x v="2"/>
  </r>
  <r>
    <x v="907"/>
    <d v="2023-09-10T07:15:18"/>
    <x v="1"/>
    <n v="295"/>
    <n v="2"/>
    <n v="1055"/>
    <x v="1"/>
    <n v="60"/>
    <n v="0"/>
    <s v="Male"/>
    <n v="0"/>
    <n v="2023"/>
    <x v="0"/>
    <x v="0"/>
    <x v="1"/>
    <x v="0"/>
    <x v="1"/>
  </r>
  <r>
    <x v="907"/>
    <d v="2021-03-10T20:44:54"/>
    <x v="3"/>
    <n v="33"/>
    <n v="5"/>
    <n v="4696"/>
    <x v="2"/>
    <n v="60"/>
    <n v="0"/>
    <s v="Male"/>
    <n v="0"/>
    <n v="2021"/>
    <x v="1"/>
    <x v="1"/>
    <x v="1"/>
    <x v="0"/>
    <x v="2"/>
  </r>
  <r>
    <x v="907"/>
    <d v="2020-05-24T09:55:36"/>
    <x v="0"/>
    <n v="355"/>
    <n v="3"/>
    <n v="1226"/>
    <x v="0"/>
    <n v="60"/>
    <n v="0"/>
    <s v="Male"/>
    <n v="0"/>
    <n v="2020"/>
    <x v="2"/>
    <x v="2"/>
    <x v="1"/>
    <x v="0"/>
    <x v="0"/>
  </r>
  <r>
    <x v="907"/>
    <d v="2022-04-03T21:26:44"/>
    <x v="1"/>
    <n v="396"/>
    <n v="5"/>
    <n v="3345"/>
    <x v="2"/>
    <n v="60"/>
    <n v="0"/>
    <s v="Male"/>
    <n v="0"/>
    <n v="2022"/>
    <x v="4"/>
    <x v="4"/>
    <x v="1"/>
    <x v="0"/>
    <x v="2"/>
  </r>
  <r>
    <x v="907"/>
    <d v="2023-07-21T05:08:41"/>
    <x v="3"/>
    <n v="385"/>
    <n v="5"/>
    <n v="497"/>
    <x v="1"/>
    <n v="60"/>
    <n v="1"/>
    <s v="Male"/>
    <n v="0"/>
    <n v="2023"/>
    <x v="7"/>
    <x v="7"/>
    <x v="1"/>
    <x v="1"/>
    <x v="1"/>
  </r>
  <r>
    <x v="907"/>
    <d v="2023-05-24T18:33:28"/>
    <x v="1"/>
    <n v="493"/>
    <n v="3"/>
    <n v="2855"/>
    <x v="1"/>
    <n v="60"/>
    <n v="0"/>
    <s v="Male"/>
    <n v="0"/>
    <n v="2023"/>
    <x v="2"/>
    <x v="2"/>
    <x v="1"/>
    <x v="0"/>
    <x v="1"/>
  </r>
  <r>
    <x v="907"/>
    <d v="2023-04-07T05:16:57"/>
    <x v="1"/>
    <n v="184"/>
    <n v="3"/>
    <n v="3056"/>
    <x v="1"/>
    <n v="60"/>
    <n v="0"/>
    <s v="Male"/>
    <n v="0"/>
    <n v="2023"/>
    <x v="4"/>
    <x v="4"/>
    <x v="1"/>
    <x v="0"/>
    <x v="1"/>
  </r>
  <r>
    <x v="908"/>
    <d v="2020-11-30T10:11:06"/>
    <x v="2"/>
    <n v="427"/>
    <n v="1"/>
    <n v="3399"/>
    <x v="0"/>
    <n v="20"/>
    <n v="1"/>
    <s v="Female"/>
    <n v="0"/>
    <n v="2020"/>
    <x v="3"/>
    <x v="3"/>
    <x v="2"/>
    <x v="1"/>
    <x v="0"/>
  </r>
  <r>
    <x v="908"/>
    <d v="2020-08-11T15:02:33"/>
    <x v="0"/>
    <n v="11"/>
    <n v="4"/>
    <n v="476"/>
    <x v="1"/>
    <n v="20"/>
    <n v="0"/>
    <s v="Female"/>
    <n v="0"/>
    <n v="2020"/>
    <x v="10"/>
    <x v="10"/>
    <x v="2"/>
    <x v="0"/>
    <x v="1"/>
  </r>
  <r>
    <x v="909"/>
    <d v="2023-04-24T13:48:21"/>
    <x v="2"/>
    <n v="426"/>
    <n v="3"/>
    <n v="572"/>
    <x v="1"/>
    <n v="24"/>
    <n v="1"/>
    <s v="Female"/>
    <n v="0"/>
    <n v="2023"/>
    <x v="4"/>
    <x v="4"/>
    <x v="2"/>
    <x v="1"/>
    <x v="1"/>
  </r>
  <r>
    <x v="909"/>
    <d v="2021-06-01T05:24:34"/>
    <x v="0"/>
    <n v="274"/>
    <n v="2"/>
    <n v="710"/>
    <x v="0"/>
    <n v="24"/>
    <n v="1"/>
    <s v="Female"/>
    <n v="0"/>
    <n v="2021"/>
    <x v="8"/>
    <x v="8"/>
    <x v="2"/>
    <x v="1"/>
    <x v="0"/>
  </r>
  <r>
    <x v="909"/>
    <d v="2021-09-11T17:41:01"/>
    <x v="0"/>
    <n v="278"/>
    <n v="1"/>
    <n v="1542"/>
    <x v="3"/>
    <n v="24"/>
    <n v="1"/>
    <s v="Female"/>
    <n v="0"/>
    <n v="2021"/>
    <x v="0"/>
    <x v="0"/>
    <x v="2"/>
    <x v="1"/>
    <x v="3"/>
  </r>
  <r>
    <x v="909"/>
    <d v="2021-01-15T16:16:26"/>
    <x v="0"/>
    <n v="322"/>
    <n v="1"/>
    <n v="864"/>
    <x v="1"/>
    <n v="24"/>
    <n v="0"/>
    <s v="Female"/>
    <n v="0"/>
    <n v="2021"/>
    <x v="5"/>
    <x v="5"/>
    <x v="2"/>
    <x v="0"/>
    <x v="1"/>
  </r>
  <r>
    <x v="909"/>
    <d v="2022-07-30T18:03:24"/>
    <x v="3"/>
    <n v="249"/>
    <n v="3"/>
    <n v="2553"/>
    <x v="0"/>
    <n v="24"/>
    <n v="1"/>
    <s v="Female"/>
    <n v="0"/>
    <n v="2022"/>
    <x v="7"/>
    <x v="7"/>
    <x v="2"/>
    <x v="1"/>
    <x v="0"/>
  </r>
  <r>
    <x v="909"/>
    <d v="2022-03-06T16:27:34"/>
    <x v="0"/>
    <n v="396"/>
    <n v="3"/>
    <n v="2002"/>
    <x v="1"/>
    <n v="24"/>
    <n v="0"/>
    <s v="Female"/>
    <n v="0"/>
    <n v="2022"/>
    <x v="1"/>
    <x v="1"/>
    <x v="2"/>
    <x v="0"/>
    <x v="1"/>
  </r>
  <r>
    <x v="909"/>
    <d v="2020-09-01T15:14:01"/>
    <x v="0"/>
    <n v="153"/>
    <n v="2"/>
    <n v="703"/>
    <x v="0"/>
    <n v="24"/>
    <n v="0"/>
    <s v="Female"/>
    <n v="0"/>
    <n v="2020"/>
    <x v="0"/>
    <x v="0"/>
    <x v="2"/>
    <x v="0"/>
    <x v="0"/>
  </r>
  <r>
    <x v="910"/>
    <d v="2020-09-21T05:54:20"/>
    <x v="2"/>
    <n v="351"/>
    <n v="5"/>
    <n v="2610"/>
    <x v="1"/>
    <n v="50"/>
    <n v="0"/>
    <s v="Male"/>
    <n v="0"/>
    <n v="2020"/>
    <x v="0"/>
    <x v="0"/>
    <x v="1"/>
    <x v="0"/>
    <x v="1"/>
  </r>
  <r>
    <x v="910"/>
    <d v="2022-03-31T18:04:53"/>
    <x v="2"/>
    <n v="280"/>
    <n v="1"/>
    <n v="3122"/>
    <x v="1"/>
    <n v="50"/>
    <n v="1"/>
    <s v="Male"/>
    <n v="0"/>
    <n v="2022"/>
    <x v="1"/>
    <x v="1"/>
    <x v="1"/>
    <x v="1"/>
    <x v="1"/>
  </r>
  <r>
    <x v="911"/>
    <d v="2021-09-17T10:16:24"/>
    <x v="2"/>
    <n v="391"/>
    <n v="2"/>
    <n v="2787"/>
    <x v="0"/>
    <n v="18"/>
    <n v="1"/>
    <s v="Female"/>
    <n v="1"/>
    <n v="2021"/>
    <x v="0"/>
    <x v="0"/>
    <x v="2"/>
    <x v="1"/>
    <x v="0"/>
  </r>
  <r>
    <x v="911"/>
    <d v="2020-05-25T18:30:14"/>
    <x v="1"/>
    <n v="292"/>
    <n v="5"/>
    <n v="555"/>
    <x v="0"/>
    <n v="18"/>
    <n v="1"/>
    <s v="Female"/>
    <n v="1"/>
    <n v="2020"/>
    <x v="2"/>
    <x v="2"/>
    <x v="2"/>
    <x v="1"/>
    <x v="0"/>
  </r>
  <r>
    <x v="911"/>
    <d v="2020-01-09T01:45:37"/>
    <x v="3"/>
    <n v="277"/>
    <n v="5"/>
    <n v="4953"/>
    <x v="0"/>
    <n v="18"/>
    <n v="0"/>
    <s v="Female"/>
    <n v="1"/>
    <n v="2020"/>
    <x v="5"/>
    <x v="5"/>
    <x v="2"/>
    <x v="0"/>
    <x v="0"/>
  </r>
  <r>
    <x v="911"/>
    <d v="2021-04-16T03:52:48"/>
    <x v="3"/>
    <n v="156"/>
    <n v="3"/>
    <n v="2780"/>
    <x v="3"/>
    <n v="18"/>
    <n v="1"/>
    <s v="Female"/>
    <n v="1"/>
    <n v="2021"/>
    <x v="4"/>
    <x v="4"/>
    <x v="2"/>
    <x v="1"/>
    <x v="3"/>
  </r>
  <r>
    <x v="911"/>
    <d v="2021-02-12T14:30:49"/>
    <x v="2"/>
    <n v="375"/>
    <n v="2"/>
    <n v="3716"/>
    <x v="0"/>
    <n v="18"/>
    <n v="0"/>
    <s v="Female"/>
    <n v="1"/>
    <n v="2021"/>
    <x v="6"/>
    <x v="6"/>
    <x v="2"/>
    <x v="0"/>
    <x v="0"/>
  </r>
  <r>
    <x v="911"/>
    <d v="2022-04-27T07:27:32"/>
    <x v="1"/>
    <n v="385"/>
    <n v="1"/>
    <n v="1587"/>
    <x v="0"/>
    <n v="18"/>
    <n v="0"/>
    <s v="Female"/>
    <n v="1"/>
    <n v="2022"/>
    <x v="4"/>
    <x v="4"/>
    <x v="2"/>
    <x v="0"/>
    <x v="0"/>
  </r>
  <r>
    <x v="911"/>
    <d v="2023-06-05T00:53:03"/>
    <x v="3"/>
    <n v="423"/>
    <n v="4"/>
    <n v="2471"/>
    <x v="2"/>
    <n v="18"/>
    <n v="0"/>
    <s v="Female"/>
    <n v="1"/>
    <n v="2023"/>
    <x v="8"/>
    <x v="8"/>
    <x v="2"/>
    <x v="0"/>
    <x v="2"/>
  </r>
  <r>
    <x v="911"/>
    <d v="2022-05-31T17:56:58"/>
    <x v="0"/>
    <n v="130"/>
    <n v="1"/>
    <n v="633"/>
    <x v="0"/>
    <n v="18"/>
    <n v="1"/>
    <s v="Female"/>
    <n v="1"/>
    <n v="2022"/>
    <x v="2"/>
    <x v="2"/>
    <x v="2"/>
    <x v="1"/>
    <x v="0"/>
  </r>
  <r>
    <x v="912"/>
    <d v="2020-11-30T16:40:06"/>
    <x v="2"/>
    <n v="318"/>
    <n v="3"/>
    <n v="621"/>
    <x v="0"/>
    <n v="66"/>
    <n v="1"/>
    <s v="Female"/>
    <n v="0"/>
    <n v="2020"/>
    <x v="3"/>
    <x v="3"/>
    <x v="3"/>
    <x v="1"/>
    <x v="0"/>
  </r>
  <r>
    <x v="912"/>
    <d v="2021-05-23T19:24:44"/>
    <x v="3"/>
    <n v="299"/>
    <n v="1"/>
    <n v="1676"/>
    <x v="3"/>
    <n v="66"/>
    <n v="1"/>
    <s v="Female"/>
    <n v="0"/>
    <n v="2021"/>
    <x v="2"/>
    <x v="2"/>
    <x v="3"/>
    <x v="1"/>
    <x v="3"/>
  </r>
  <r>
    <x v="913"/>
    <d v="2020-11-05T22:29:09"/>
    <x v="1"/>
    <n v="487"/>
    <n v="4"/>
    <n v="4098"/>
    <x v="1"/>
    <n v="53"/>
    <n v="0"/>
    <s v="Male"/>
    <n v="0"/>
    <n v="2020"/>
    <x v="3"/>
    <x v="3"/>
    <x v="1"/>
    <x v="0"/>
    <x v="1"/>
  </r>
  <r>
    <x v="913"/>
    <d v="2020-06-17T11:35:17"/>
    <x v="2"/>
    <n v="124"/>
    <n v="4"/>
    <n v="3718"/>
    <x v="0"/>
    <n v="53"/>
    <n v="1"/>
    <s v="Male"/>
    <n v="0"/>
    <n v="2020"/>
    <x v="8"/>
    <x v="8"/>
    <x v="1"/>
    <x v="1"/>
    <x v="0"/>
  </r>
  <r>
    <x v="913"/>
    <d v="2023-07-14T10:16:45"/>
    <x v="3"/>
    <n v="250"/>
    <n v="4"/>
    <n v="4293"/>
    <x v="0"/>
    <n v="53"/>
    <n v="0"/>
    <s v="Male"/>
    <n v="0"/>
    <n v="2023"/>
    <x v="7"/>
    <x v="7"/>
    <x v="1"/>
    <x v="0"/>
    <x v="0"/>
  </r>
  <r>
    <x v="913"/>
    <d v="2022-08-04T23:33:39"/>
    <x v="0"/>
    <n v="251"/>
    <n v="1"/>
    <n v="3661"/>
    <x v="0"/>
    <n v="53"/>
    <n v="0"/>
    <s v="Male"/>
    <n v="0"/>
    <n v="2022"/>
    <x v="10"/>
    <x v="10"/>
    <x v="1"/>
    <x v="0"/>
    <x v="0"/>
  </r>
  <r>
    <x v="914"/>
    <d v="2021-03-02T22:47:14"/>
    <x v="3"/>
    <n v="246"/>
    <n v="2"/>
    <n v="198"/>
    <x v="1"/>
    <n v="26"/>
    <n v="0"/>
    <s v="Female"/>
    <n v="0"/>
    <n v="2021"/>
    <x v="1"/>
    <x v="1"/>
    <x v="0"/>
    <x v="0"/>
    <x v="1"/>
  </r>
  <r>
    <x v="914"/>
    <d v="2020-04-08T18:22:38"/>
    <x v="1"/>
    <n v="121"/>
    <n v="4"/>
    <n v="3893"/>
    <x v="1"/>
    <n v="26"/>
    <n v="0"/>
    <s v="Female"/>
    <n v="0"/>
    <n v="2020"/>
    <x v="4"/>
    <x v="4"/>
    <x v="0"/>
    <x v="0"/>
    <x v="1"/>
  </r>
  <r>
    <x v="914"/>
    <d v="2023-04-06T06:30:58"/>
    <x v="0"/>
    <n v="416"/>
    <n v="5"/>
    <n v="1651"/>
    <x v="0"/>
    <n v="26"/>
    <n v="1"/>
    <s v="Female"/>
    <n v="0"/>
    <n v="2023"/>
    <x v="4"/>
    <x v="4"/>
    <x v="0"/>
    <x v="1"/>
    <x v="0"/>
  </r>
  <r>
    <x v="914"/>
    <d v="2020-03-31T20:14:40"/>
    <x v="0"/>
    <n v="379"/>
    <n v="1"/>
    <n v="3086"/>
    <x v="1"/>
    <n v="26"/>
    <n v="0"/>
    <s v="Female"/>
    <n v="0"/>
    <n v="2020"/>
    <x v="1"/>
    <x v="1"/>
    <x v="0"/>
    <x v="0"/>
    <x v="1"/>
  </r>
  <r>
    <x v="914"/>
    <d v="2022-06-20T15:24:20"/>
    <x v="2"/>
    <n v="116"/>
    <n v="4"/>
    <n v="4496"/>
    <x v="0"/>
    <n v="26"/>
    <n v="0"/>
    <s v="Female"/>
    <n v="0"/>
    <n v="2022"/>
    <x v="8"/>
    <x v="8"/>
    <x v="0"/>
    <x v="0"/>
    <x v="0"/>
  </r>
  <r>
    <x v="915"/>
    <d v="2020-03-13T19:01:17"/>
    <x v="0"/>
    <n v="407"/>
    <n v="3"/>
    <n v="2521"/>
    <x v="0"/>
    <n v="35"/>
    <n v="1"/>
    <s v="Female"/>
    <n v="0"/>
    <n v="2020"/>
    <x v="1"/>
    <x v="1"/>
    <x v="0"/>
    <x v="1"/>
    <x v="0"/>
  </r>
  <r>
    <x v="915"/>
    <d v="2020-03-29T16:59:49"/>
    <x v="0"/>
    <n v="124"/>
    <n v="3"/>
    <n v="3241"/>
    <x v="0"/>
    <n v="35"/>
    <n v="1"/>
    <s v="Female"/>
    <n v="0"/>
    <n v="2020"/>
    <x v="1"/>
    <x v="1"/>
    <x v="0"/>
    <x v="1"/>
    <x v="0"/>
  </r>
  <r>
    <x v="915"/>
    <d v="2021-11-10T02:13:16"/>
    <x v="0"/>
    <n v="134"/>
    <n v="1"/>
    <n v="937"/>
    <x v="1"/>
    <n v="35"/>
    <n v="0"/>
    <s v="Female"/>
    <n v="0"/>
    <n v="2021"/>
    <x v="3"/>
    <x v="3"/>
    <x v="0"/>
    <x v="0"/>
    <x v="1"/>
  </r>
  <r>
    <x v="915"/>
    <d v="2020-01-29T02:14:14"/>
    <x v="0"/>
    <n v="455"/>
    <n v="4"/>
    <n v="1399"/>
    <x v="3"/>
    <n v="35"/>
    <n v="0"/>
    <s v="Female"/>
    <n v="0"/>
    <n v="2020"/>
    <x v="5"/>
    <x v="5"/>
    <x v="0"/>
    <x v="0"/>
    <x v="3"/>
  </r>
  <r>
    <x v="916"/>
    <d v="2020-05-15T09:27:58"/>
    <x v="0"/>
    <n v="423"/>
    <n v="3"/>
    <n v="574"/>
    <x v="2"/>
    <n v="25"/>
    <n v="0"/>
    <s v="Male"/>
    <n v="0"/>
    <n v="2020"/>
    <x v="2"/>
    <x v="2"/>
    <x v="2"/>
    <x v="0"/>
    <x v="2"/>
  </r>
  <r>
    <x v="916"/>
    <d v="2022-11-29T17:09:57"/>
    <x v="3"/>
    <n v="42"/>
    <n v="3"/>
    <n v="3338"/>
    <x v="2"/>
    <n v="25"/>
    <n v="0"/>
    <s v="Male"/>
    <n v="0"/>
    <n v="2022"/>
    <x v="3"/>
    <x v="3"/>
    <x v="2"/>
    <x v="0"/>
    <x v="2"/>
  </r>
  <r>
    <x v="916"/>
    <d v="2020-08-29T09:30:07"/>
    <x v="3"/>
    <n v="103"/>
    <n v="3"/>
    <n v="1304"/>
    <x v="3"/>
    <n v="25"/>
    <n v="0"/>
    <s v="Male"/>
    <n v="0"/>
    <n v="2020"/>
    <x v="10"/>
    <x v="10"/>
    <x v="2"/>
    <x v="0"/>
    <x v="3"/>
  </r>
  <r>
    <x v="916"/>
    <d v="2020-06-30T19:28:17"/>
    <x v="0"/>
    <n v="245"/>
    <n v="3"/>
    <n v="1282"/>
    <x v="2"/>
    <n v="25"/>
    <n v="0"/>
    <s v="Male"/>
    <n v="0"/>
    <n v="2020"/>
    <x v="8"/>
    <x v="8"/>
    <x v="2"/>
    <x v="0"/>
    <x v="2"/>
  </r>
  <r>
    <x v="916"/>
    <d v="2020-12-25T22:13:33"/>
    <x v="2"/>
    <n v="187"/>
    <n v="5"/>
    <n v="969"/>
    <x v="0"/>
    <n v="25"/>
    <n v="0"/>
    <s v="Male"/>
    <n v="0"/>
    <n v="2020"/>
    <x v="9"/>
    <x v="9"/>
    <x v="2"/>
    <x v="0"/>
    <x v="0"/>
  </r>
  <r>
    <x v="917"/>
    <d v="2020-08-20T01:58:08"/>
    <x v="1"/>
    <n v="151"/>
    <n v="5"/>
    <n v="756"/>
    <x v="0"/>
    <n v="50"/>
    <n v="1"/>
    <s v="Female"/>
    <n v="1"/>
    <n v="2020"/>
    <x v="10"/>
    <x v="10"/>
    <x v="1"/>
    <x v="1"/>
    <x v="0"/>
  </r>
  <r>
    <x v="917"/>
    <d v="2023-07-26T05:25:39"/>
    <x v="3"/>
    <n v="384"/>
    <n v="5"/>
    <n v="1606"/>
    <x v="0"/>
    <n v="50"/>
    <n v="0"/>
    <s v="Female"/>
    <n v="1"/>
    <n v="2023"/>
    <x v="7"/>
    <x v="7"/>
    <x v="1"/>
    <x v="0"/>
    <x v="0"/>
  </r>
  <r>
    <x v="917"/>
    <d v="2023-04-05T23:52:45"/>
    <x v="3"/>
    <n v="32"/>
    <n v="4"/>
    <n v="2419"/>
    <x v="2"/>
    <n v="50"/>
    <n v="0"/>
    <s v="Female"/>
    <n v="1"/>
    <n v="2023"/>
    <x v="4"/>
    <x v="4"/>
    <x v="1"/>
    <x v="0"/>
    <x v="2"/>
  </r>
  <r>
    <x v="917"/>
    <d v="2020-11-06T14:21:43"/>
    <x v="3"/>
    <n v="255"/>
    <n v="5"/>
    <n v="2328"/>
    <x v="2"/>
    <n v="50"/>
    <n v="0"/>
    <s v="Female"/>
    <n v="1"/>
    <n v="2020"/>
    <x v="3"/>
    <x v="3"/>
    <x v="1"/>
    <x v="0"/>
    <x v="2"/>
  </r>
  <r>
    <x v="918"/>
    <d v="2021-08-03T07:28:20"/>
    <x v="1"/>
    <n v="13"/>
    <n v="5"/>
    <n v="1403"/>
    <x v="0"/>
    <n v="28"/>
    <n v="1"/>
    <s v="Female"/>
    <n v="0"/>
    <n v="2021"/>
    <x v="10"/>
    <x v="10"/>
    <x v="0"/>
    <x v="1"/>
    <x v="0"/>
  </r>
  <r>
    <x v="918"/>
    <d v="2022-11-30T10:22:02"/>
    <x v="3"/>
    <n v="495"/>
    <n v="1"/>
    <n v="3663"/>
    <x v="2"/>
    <n v="28"/>
    <n v="1"/>
    <s v="Female"/>
    <n v="0"/>
    <n v="2022"/>
    <x v="3"/>
    <x v="3"/>
    <x v="0"/>
    <x v="1"/>
    <x v="2"/>
  </r>
  <r>
    <x v="918"/>
    <d v="2020-02-17T12:08:19"/>
    <x v="2"/>
    <n v="379"/>
    <n v="3"/>
    <n v="5110"/>
    <x v="1"/>
    <n v="28"/>
    <n v="1"/>
    <s v="Female"/>
    <n v="0"/>
    <n v="2020"/>
    <x v="6"/>
    <x v="6"/>
    <x v="0"/>
    <x v="1"/>
    <x v="1"/>
  </r>
  <r>
    <x v="919"/>
    <d v="2022-10-24T09:04:33"/>
    <x v="2"/>
    <n v="218"/>
    <n v="4"/>
    <n v="3599"/>
    <x v="2"/>
    <n v="65"/>
    <n v="0"/>
    <s v="Male"/>
    <n v="0"/>
    <n v="2022"/>
    <x v="11"/>
    <x v="11"/>
    <x v="3"/>
    <x v="0"/>
    <x v="2"/>
  </r>
  <r>
    <x v="919"/>
    <d v="2021-10-29T07:52:44"/>
    <x v="2"/>
    <n v="306"/>
    <n v="4"/>
    <n v="2513"/>
    <x v="1"/>
    <n v="65"/>
    <n v="0"/>
    <s v="Male"/>
    <n v="0"/>
    <n v="2021"/>
    <x v="11"/>
    <x v="11"/>
    <x v="3"/>
    <x v="0"/>
    <x v="1"/>
  </r>
  <r>
    <x v="919"/>
    <d v="2021-04-09T10:06:59"/>
    <x v="0"/>
    <n v="499"/>
    <n v="2"/>
    <n v="769"/>
    <x v="1"/>
    <n v="65"/>
    <n v="0"/>
    <s v="Male"/>
    <n v="0"/>
    <n v="2021"/>
    <x v="4"/>
    <x v="4"/>
    <x v="3"/>
    <x v="0"/>
    <x v="1"/>
  </r>
  <r>
    <x v="919"/>
    <d v="2023-02-15T09:53:02"/>
    <x v="3"/>
    <n v="243"/>
    <n v="5"/>
    <n v="1582"/>
    <x v="2"/>
    <n v="65"/>
    <n v="0"/>
    <s v="Male"/>
    <n v="0"/>
    <n v="2023"/>
    <x v="6"/>
    <x v="6"/>
    <x v="3"/>
    <x v="0"/>
    <x v="2"/>
  </r>
  <r>
    <x v="919"/>
    <d v="2022-09-12T01:39:49"/>
    <x v="2"/>
    <n v="301"/>
    <n v="2"/>
    <n v="2212"/>
    <x v="2"/>
    <n v="65"/>
    <n v="1"/>
    <s v="Male"/>
    <n v="0"/>
    <n v="2022"/>
    <x v="0"/>
    <x v="0"/>
    <x v="3"/>
    <x v="1"/>
    <x v="2"/>
  </r>
  <r>
    <x v="920"/>
    <d v="2023-08-09T19:03:05"/>
    <x v="0"/>
    <n v="141"/>
    <n v="1"/>
    <n v="1123"/>
    <x v="3"/>
    <n v="70"/>
    <n v="1"/>
    <s v="Male"/>
    <n v="0"/>
    <n v="2023"/>
    <x v="10"/>
    <x v="10"/>
    <x v="3"/>
    <x v="1"/>
    <x v="3"/>
  </r>
  <r>
    <x v="920"/>
    <d v="2022-08-19T05:31:27"/>
    <x v="1"/>
    <n v="237"/>
    <n v="5"/>
    <n v="1646"/>
    <x v="1"/>
    <n v="70"/>
    <n v="0"/>
    <s v="Male"/>
    <n v="0"/>
    <n v="2022"/>
    <x v="10"/>
    <x v="10"/>
    <x v="3"/>
    <x v="0"/>
    <x v="1"/>
  </r>
  <r>
    <x v="920"/>
    <d v="2020-12-25T14:55:58"/>
    <x v="1"/>
    <n v="264"/>
    <n v="3"/>
    <n v="4673"/>
    <x v="3"/>
    <n v="70"/>
    <n v="0"/>
    <s v="Male"/>
    <n v="0"/>
    <n v="2020"/>
    <x v="9"/>
    <x v="9"/>
    <x v="3"/>
    <x v="0"/>
    <x v="3"/>
  </r>
  <r>
    <x v="920"/>
    <d v="2023-03-15T04:02:58"/>
    <x v="3"/>
    <n v="94"/>
    <n v="4"/>
    <n v="4086"/>
    <x v="1"/>
    <n v="70"/>
    <n v="1"/>
    <s v="Male"/>
    <n v="0"/>
    <n v="2023"/>
    <x v="1"/>
    <x v="1"/>
    <x v="3"/>
    <x v="1"/>
    <x v="1"/>
  </r>
  <r>
    <x v="920"/>
    <d v="2023-07-08T03:27:04"/>
    <x v="2"/>
    <n v="325"/>
    <n v="3"/>
    <n v="2586"/>
    <x v="0"/>
    <n v="70"/>
    <n v="0"/>
    <s v="Male"/>
    <n v="0"/>
    <n v="2023"/>
    <x v="7"/>
    <x v="7"/>
    <x v="3"/>
    <x v="0"/>
    <x v="0"/>
  </r>
  <r>
    <x v="920"/>
    <d v="2021-05-05T00:41:11"/>
    <x v="1"/>
    <n v="414"/>
    <n v="5"/>
    <n v="3334"/>
    <x v="0"/>
    <n v="70"/>
    <n v="0"/>
    <s v="Male"/>
    <n v="0"/>
    <n v="2021"/>
    <x v="2"/>
    <x v="2"/>
    <x v="3"/>
    <x v="0"/>
    <x v="0"/>
  </r>
  <r>
    <x v="921"/>
    <d v="2021-07-30T04:15:03"/>
    <x v="3"/>
    <n v="489"/>
    <n v="1"/>
    <n v="3850"/>
    <x v="1"/>
    <n v="35"/>
    <n v="0"/>
    <s v="Male"/>
    <n v="1"/>
    <n v="2021"/>
    <x v="7"/>
    <x v="7"/>
    <x v="0"/>
    <x v="0"/>
    <x v="1"/>
  </r>
  <r>
    <x v="921"/>
    <d v="2021-09-17T13:21:58"/>
    <x v="0"/>
    <n v="427"/>
    <n v="4"/>
    <n v="190"/>
    <x v="2"/>
    <n v="35"/>
    <n v="0"/>
    <s v="Male"/>
    <n v="1"/>
    <n v="2021"/>
    <x v="0"/>
    <x v="0"/>
    <x v="0"/>
    <x v="0"/>
    <x v="2"/>
  </r>
  <r>
    <x v="921"/>
    <d v="2021-12-04T10:06:06"/>
    <x v="2"/>
    <n v="325"/>
    <n v="3"/>
    <n v="3023"/>
    <x v="2"/>
    <n v="35"/>
    <n v="0"/>
    <s v="Male"/>
    <n v="1"/>
    <n v="2021"/>
    <x v="9"/>
    <x v="9"/>
    <x v="0"/>
    <x v="0"/>
    <x v="2"/>
  </r>
  <r>
    <x v="921"/>
    <d v="2021-01-06T04:03:35"/>
    <x v="1"/>
    <n v="66"/>
    <n v="3"/>
    <n v="2409"/>
    <x v="1"/>
    <n v="35"/>
    <n v="0"/>
    <s v="Male"/>
    <n v="1"/>
    <n v="2021"/>
    <x v="5"/>
    <x v="5"/>
    <x v="0"/>
    <x v="0"/>
    <x v="1"/>
  </r>
  <r>
    <x v="922"/>
    <d v="2022-03-14T21:39:50"/>
    <x v="1"/>
    <n v="91"/>
    <n v="1"/>
    <n v="3407"/>
    <x v="1"/>
    <n v="35"/>
    <n v="0"/>
    <s v="Female"/>
    <n v="1"/>
    <n v="2022"/>
    <x v="1"/>
    <x v="1"/>
    <x v="0"/>
    <x v="0"/>
    <x v="1"/>
  </r>
  <r>
    <x v="922"/>
    <d v="2020-10-09T21:18:26"/>
    <x v="2"/>
    <n v="143"/>
    <n v="5"/>
    <n v="4401"/>
    <x v="3"/>
    <n v="35"/>
    <n v="0"/>
    <s v="Female"/>
    <n v="1"/>
    <n v="2020"/>
    <x v="11"/>
    <x v="11"/>
    <x v="0"/>
    <x v="0"/>
    <x v="3"/>
  </r>
  <r>
    <x v="922"/>
    <d v="2023-01-01T15:17:47"/>
    <x v="2"/>
    <n v="158"/>
    <n v="2"/>
    <n v="2573"/>
    <x v="1"/>
    <n v="35"/>
    <n v="0"/>
    <s v="Female"/>
    <n v="1"/>
    <n v="2023"/>
    <x v="5"/>
    <x v="5"/>
    <x v="0"/>
    <x v="0"/>
    <x v="1"/>
  </r>
  <r>
    <x v="922"/>
    <d v="2022-08-03T04:57:09"/>
    <x v="0"/>
    <n v="199"/>
    <n v="1"/>
    <n v="4629"/>
    <x v="1"/>
    <n v="35"/>
    <n v="0"/>
    <s v="Female"/>
    <n v="1"/>
    <n v="2022"/>
    <x v="10"/>
    <x v="10"/>
    <x v="0"/>
    <x v="0"/>
    <x v="1"/>
  </r>
  <r>
    <x v="922"/>
    <d v="2022-04-14T05:14:03"/>
    <x v="0"/>
    <n v="496"/>
    <n v="4"/>
    <n v="3899"/>
    <x v="0"/>
    <n v="35"/>
    <n v="0"/>
    <s v="Female"/>
    <n v="1"/>
    <n v="2022"/>
    <x v="4"/>
    <x v="4"/>
    <x v="0"/>
    <x v="0"/>
    <x v="0"/>
  </r>
  <r>
    <x v="922"/>
    <d v="2021-04-14T07:40:52"/>
    <x v="3"/>
    <n v="359"/>
    <n v="4"/>
    <n v="4920"/>
    <x v="3"/>
    <n v="35"/>
    <n v="1"/>
    <s v="Female"/>
    <n v="1"/>
    <n v="2021"/>
    <x v="4"/>
    <x v="4"/>
    <x v="0"/>
    <x v="1"/>
    <x v="3"/>
  </r>
  <r>
    <x v="922"/>
    <d v="2023-01-11T05:35:29"/>
    <x v="2"/>
    <n v="15"/>
    <n v="2"/>
    <n v="4280"/>
    <x v="2"/>
    <n v="35"/>
    <n v="0"/>
    <s v="Female"/>
    <n v="1"/>
    <n v="2023"/>
    <x v="5"/>
    <x v="5"/>
    <x v="0"/>
    <x v="0"/>
    <x v="2"/>
  </r>
  <r>
    <x v="922"/>
    <d v="2021-07-05T02:53:51"/>
    <x v="2"/>
    <n v="272"/>
    <n v="3"/>
    <n v="912"/>
    <x v="1"/>
    <n v="35"/>
    <n v="1"/>
    <s v="Female"/>
    <n v="1"/>
    <n v="2021"/>
    <x v="7"/>
    <x v="7"/>
    <x v="0"/>
    <x v="1"/>
    <x v="1"/>
  </r>
  <r>
    <x v="923"/>
    <d v="2023-01-27T06:43:59"/>
    <x v="0"/>
    <n v="494"/>
    <n v="5"/>
    <n v="4415"/>
    <x v="0"/>
    <n v="49"/>
    <n v="0"/>
    <s v="Male"/>
    <n v="1"/>
    <n v="2023"/>
    <x v="5"/>
    <x v="5"/>
    <x v="1"/>
    <x v="0"/>
    <x v="0"/>
  </r>
  <r>
    <x v="923"/>
    <d v="2023-04-07T05:42:16"/>
    <x v="3"/>
    <n v="188"/>
    <n v="1"/>
    <n v="1585"/>
    <x v="0"/>
    <n v="49"/>
    <n v="0"/>
    <s v="Male"/>
    <n v="1"/>
    <n v="2023"/>
    <x v="4"/>
    <x v="4"/>
    <x v="1"/>
    <x v="0"/>
    <x v="0"/>
  </r>
  <r>
    <x v="923"/>
    <d v="2020-03-29T11:24:52"/>
    <x v="3"/>
    <n v="160"/>
    <n v="2"/>
    <n v="3088"/>
    <x v="1"/>
    <n v="49"/>
    <n v="1"/>
    <s v="Male"/>
    <n v="1"/>
    <n v="2020"/>
    <x v="1"/>
    <x v="1"/>
    <x v="1"/>
    <x v="1"/>
    <x v="1"/>
  </r>
  <r>
    <x v="923"/>
    <d v="2023-07-17T16:45:41"/>
    <x v="2"/>
    <n v="120"/>
    <n v="5"/>
    <n v="1012"/>
    <x v="1"/>
    <n v="49"/>
    <n v="1"/>
    <s v="Male"/>
    <n v="1"/>
    <n v="2023"/>
    <x v="7"/>
    <x v="7"/>
    <x v="1"/>
    <x v="1"/>
    <x v="1"/>
  </r>
  <r>
    <x v="923"/>
    <d v="2020-10-06T18:36:06"/>
    <x v="0"/>
    <n v="475"/>
    <n v="5"/>
    <n v="2313"/>
    <x v="2"/>
    <n v="49"/>
    <n v="0"/>
    <s v="Male"/>
    <n v="1"/>
    <n v="2020"/>
    <x v="11"/>
    <x v="11"/>
    <x v="1"/>
    <x v="0"/>
    <x v="2"/>
  </r>
  <r>
    <x v="923"/>
    <d v="2021-11-14T05:15:53"/>
    <x v="1"/>
    <n v="486"/>
    <n v="2"/>
    <n v="1215"/>
    <x v="0"/>
    <n v="49"/>
    <n v="1"/>
    <s v="Male"/>
    <n v="1"/>
    <n v="2021"/>
    <x v="3"/>
    <x v="3"/>
    <x v="1"/>
    <x v="1"/>
    <x v="0"/>
  </r>
  <r>
    <x v="923"/>
    <d v="2021-05-13T05:26:31"/>
    <x v="0"/>
    <n v="316"/>
    <n v="1"/>
    <n v="5088"/>
    <x v="0"/>
    <n v="49"/>
    <n v="1"/>
    <s v="Male"/>
    <n v="1"/>
    <n v="2021"/>
    <x v="2"/>
    <x v="2"/>
    <x v="1"/>
    <x v="1"/>
    <x v="0"/>
  </r>
  <r>
    <x v="923"/>
    <d v="2022-03-13T15:26:59"/>
    <x v="3"/>
    <n v="48"/>
    <n v="5"/>
    <n v="4716"/>
    <x v="0"/>
    <n v="49"/>
    <n v="0"/>
    <s v="Male"/>
    <n v="1"/>
    <n v="2022"/>
    <x v="1"/>
    <x v="1"/>
    <x v="1"/>
    <x v="0"/>
    <x v="0"/>
  </r>
  <r>
    <x v="923"/>
    <d v="2020-03-13T02:19:34"/>
    <x v="0"/>
    <n v="469"/>
    <n v="4"/>
    <n v="4008"/>
    <x v="2"/>
    <n v="49"/>
    <n v="1"/>
    <s v="Male"/>
    <n v="1"/>
    <n v="2020"/>
    <x v="1"/>
    <x v="1"/>
    <x v="1"/>
    <x v="1"/>
    <x v="2"/>
  </r>
  <r>
    <x v="924"/>
    <d v="2020-07-06T14:52:21"/>
    <x v="3"/>
    <n v="329"/>
    <n v="2"/>
    <n v="1618"/>
    <x v="2"/>
    <n v="60"/>
    <n v="0"/>
    <s v="Male"/>
    <n v="0"/>
    <n v="2020"/>
    <x v="7"/>
    <x v="7"/>
    <x v="1"/>
    <x v="0"/>
    <x v="2"/>
  </r>
  <r>
    <x v="924"/>
    <d v="2021-12-02T12:15:20"/>
    <x v="2"/>
    <n v="58"/>
    <n v="1"/>
    <n v="485"/>
    <x v="0"/>
    <n v="60"/>
    <n v="0"/>
    <s v="Male"/>
    <n v="0"/>
    <n v="2021"/>
    <x v="9"/>
    <x v="9"/>
    <x v="1"/>
    <x v="0"/>
    <x v="0"/>
  </r>
  <r>
    <x v="924"/>
    <d v="2023-07-24T06:13:37"/>
    <x v="3"/>
    <n v="60"/>
    <n v="5"/>
    <n v="1178"/>
    <x v="1"/>
    <n v="60"/>
    <n v="0"/>
    <s v="Male"/>
    <n v="0"/>
    <n v="2023"/>
    <x v="7"/>
    <x v="7"/>
    <x v="1"/>
    <x v="0"/>
    <x v="1"/>
  </r>
  <r>
    <x v="924"/>
    <d v="2023-02-06T07:08:11"/>
    <x v="3"/>
    <n v="445"/>
    <n v="5"/>
    <n v="3857"/>
    <x v="0"/>
    <n v="60"/>
    <n v="0"/>
    <s v="Male"/>
    <n v="0"/>
    <n v="2023"/>
    <x v="6"/>
    <x v="6"/>
    <x v="1"/>
    <x v="0"/>
    <x v="0"/>
  </r>
  <r>
    <x v="924"/>
    <d v="2020-09-10T13:34:24"/>
    <x v="0"/>
    <n v="96"/>
    <n v="3"/>
    <n v="4795"/>
    <x v="0"/>
    <n v="60"/>
    <n v="0"/>
    <s v="Male"/>
    <n v="0"/>
    <n v="2020"/>
    <x v="0"/>
    <x v="0"/>
    <x v="1"/>
    <x v="0"/>
    <x v="0"/>
  </r>
  <r>
    <x v="924"/>
    <d v="2022-07-01T16:46:45"/>
    <x v="2"/>
    <n v="198"/>
    <n v="4"/>
    <n v="4707"/>
    <x v="0"/>
    <n v="60"/>
    <n v="0"/>
    <s v="Male"/>
    <n v="0"/>
    <n v="2022"/>
    <x v="7"/>
    <x v="7"/>
    <x v="1"/>
    <x v="0"/>
    <x v="0"/>
  </r>
  <r>
    <x v="924"/>
    <d v="2021-03-06T01:45:36"/>
    <x v="3"/>
    <n v="377"/>
    <n v="1"/>
    <n v="2197"/>
    <x v="1"/>
    <n v="60"/>
    <n v="1"/>
    <s v="Male"/>
    <n v="0"/>
    <n v="2021"/>
    <x v="1"/>
    <x v="1"/>
    <x v="1"/>
    <x v="1"/>
    <x v="1"/>
  </r>
  <r>
    <x v="924"/>
    <d v="2023-04-15T02:07:03"/>
    <x v="2"/>
    <n v="173"/>
    <n v="5"/>
    <n v="1233"/>
    <x v="0"/>
    <n v="60"/>
    <n v="0"/>
    <s v="Male"/>
    <n v="0"/>
    <n v="2023"/>
    <x v="4"/>
    <x v="4"/>
    <x v="1"/>
    <x v="0"/>
    <x v="0"/>
  </r>
  <r>
    <x v="925"/>
    <d v="2023-08-19T10:36:49"/>
    <x v="0"/>
    <n v="229"/>
    <n v="5"/>
    <n v="1989"/>
    <x v="0"/>
    <n v="42"/>
    <n v="0"/>
    <s v="Male"/>
    <n v="0"/>
    <n v="2023"/>
    <x v="10"/>
    <x v="10"/>
    <x v="1"/>
    <x v="0"/>
    <x v="0"/>
  </r>
  <r>
    <x v="925"/>
    <d v="2021-05-13T02:03:02"/>
    <x v="1"/>
    <n v="369"/>
    <n v="5"/>
    <n v="5083"/>
    <x v="0"/>
    <n v="42"/>
    <n v="0"/>
    <s v="Male"/>
    <n v="0"/>
    <n v="2021"/>
    <x v="2"/>
    <x v="2"/>
    <x v="1"/>
    <x v="0"/>
    <x v="0"/>
  </r>
  <r>
    <x v="925"/>
    <d v="2022-01-21T11:40:14"/>
    <x v="2"/>
    <n v="250"/>
    <n v="1"/>
    <n v="528"/>
    <x v="2"/>
    <n v="42"/>
    <n v="0"/>
    <s v="Male"/>
    <n v="0"/>
    <n v="2022"/>
    <x v="5"/>
    <x v="5"/>
    <x v="1"/>
    <x v="0"/>
    <x v="2"/>
  </r>
  <r>
    <x v="925"/>
    <d v="2022-11-20T04:00:01"/>
    <x v="2"/>
    <n v="25"/>
    <n v="2"/>
    <n v="5086"/>
    <x v="2"/>
    <n v="42"/>
    <n v="0"/>
    <s v="Male"/>
    <n v="0"/>
    <n v="2022"/>
    <x v="3"/>
    <x v="3"/>
    <x v="1"/>
    <x v="0"/>
    <x v="2"/>
  </r>
  <r>
    <x v="925"/>
    <d v="2021-04-14T13:28:49"/>
    <x v="0"/>
    <n v="402"/>
    <n v="1"/>
    <n v="4600"/>
    <x v="1"/>
    <n v="42"/>
    <n v="1"/>
    <s v="Male"/>
    <n v="0"/>
    <n v="2021"/>
    <x v="4"/>
    <x v="4"/>
    <x v="1"/>
    <x v="1"/>
    <x v="1"/>
  </r>
  <r>
    <x v="925"/>
    <d v="2022-12-04T15:11:07"/>
    <x v="2"/>
    <n v="62"/>
    <n v="5"/>
    <n v="1728"/>
    <x v="2"/>
    <n v="42"/>
    <n v="1"/>
    <s v="Male"/>
    <n v="0"/>
    <n v="2022"/>
    <x v="9"/>
    <x v="9"/>
    <x v="1"/>
    <x v="1"/>
    <x v="2"/>
  </r>
  <r>
    <x v="925"/>
    <d v="2021-11-16T19:57:20"/>
    <x v="2"/>
    <n v="65"/>
    <n v="4"/>
    <n v="2662"/>
    <x v="0"/>
    <n v="42"/>
    <n v="1"/>
    <s v="Male"/>
    <n v="0"/>
    <n v="2021"/>
    <x v="3"/>
    <x v="3"/>
    <x v="1"/>
    <x v="1"/>
    <x v="0"/>
  </r>
  <r>
    <x v="926"/>
    <d v="2023-04-09T04:22:27"/>
    <x v="0"/>
    <n v="169"/>
    <n v="4"/>
    <n v="2003"/>
    <x v="2"/>
    <n v="35"/>
    <n v="1"/>
    <s v="Male"/>
    <n v="0"/>
    <n v="2023"/>
    <x v="4"/>
    <x v="4"/>
    <x v="0"/>
    <x v="1"/>
    <x v="2"/>
  </r>
  <r>
    <x v="926"/>
    <d v="2023-03-09T09:51:54"/>
    <x v="2"/>
    <n v="193"/>
    <n v="4"/>
    <n v="1110"/>
    <x v="0"/>
    <n v="35"/>
    <n v="0"/>
    <s v="Male"/>
    <n v="0"/>
    <n v="2023"/>
    <x v="1"/>
    <x v="1"/>
    <x v="0"/>
    <x v="0"/>
    <x v="0"/>
  </r>
  <r>
    <x v="926"/>
    <d v="2021-11-02T12:56:39"/>
    <x v="1"/>
    <n v="467"/>
    <n v="1"/>
    <n v="908"/>
    <x v="3"/>
    <n v="35"/>
    <n v="0"/>
    <s v="Male"/>
    <n v="0"/>
    <n v="2021"/>
    <x v="3"/>
    <x v="3"/>
    <x v="0"/>
    <x v="0"/>
    <x v="3"/>
  </r>
  <r>
    <x v="926"/>
    <d v="2023-02-08T11:28:58"/>
    <x v="3"/>
    <n v="334"/>
    <n v="2"/>
    <n v="909"/>
    <x v="3"/>
    <n v="35"/>
    <n v="0"/>
    <s v="Male"/>
    <n v="0"/>
    <n v="2023"/>
    <x v="6"/>
    <x v="6"/>
    <x v="0"/>
    <x v="0"/>
    <x v="3"/>
  </r>
  <r>
    <x v="926"/>
    <d v="2020-06-24T16:39:49"/>
    <x v="1"/>
    <n v="404"/>
    <n v="2"/>
    <n v="966"/>
    <x v="0"/>
    <n v="35"/>
    <n v="0"/>
    <s v="Male"/>
    <n v="0"/>
    <n v="2020"/>
    <x v="8"/>
    <x v="8"/>
    <x v="0"/>
    <x v="0"/>
    <x v="0"/>
  </r>
  <r>
    <x v="926"/>
    <d v="2021-05-26T08:17:16"/>
    <x v="0"/>
    <n v="380"/>
    <n v="2"/>
    <n v="2229"/>
    <x v="1"/>
    <n v="35"/>
    <n v="1"/>
    <s v="Male"/>
    <n v="0"/>
    <n v="2021"/>
    <x v="2"/>
    <x v="2"/>
    <x v="0"/>
    <x v="1"/>
    <x v="1"/>
  </r>
  <r>
    <x v="927"/>
    <d v="2022-08-16T23:03:30"/>
    <x v="1"/>
    <n v="411"/>
    <n v="2"/>
    <n v="1680"/>
    <x v="0"/>
    <n v="59"/>
    <n v="1"/>
    <s v="Male"/>
    <n v="0"/>
    <n v="2022"/>
    <x v="10"/>
    <x v="10"/>
    <x v="1"/>
    <x v="1"/>
    <x v="0"/>
  </r>
  <r>
    <x v="927"/>
    <d v="2021-01-10T15:44:04"/>
    <x v="2"/>
    <n v="130"/>
    <n v="5"/>
    <n v="1141"/>
    <x v="1"/>
    <n v="59"/>
    <n v="1"/>
    <s v="Male"/>
    <n v="0"/>
    <n v="2021"/>
    <x v="5"/>
    <x v="5"/>
    <x v="1"/>
    <x v="1"/>
    <x v="1"/>
  </r>
  <r>
    <x v="927"/>
    <d v="2020-12-03T21:08:39"/>
    <x v="1"/>
    <n v="395"/>
    <n v="4"/>
    <n v="844"/>
    <x v="0"/>
    <n v="59"/>
    <n v="0"/>
    <s v="Male"/>
    <n v="0"/>
    <n v="2020"/>
    <x v="9"/>
    <x v="9"/>
    <x v="1"/>
    <x v="0"/>
    <x v="0"/>
  </r>
  <r>
    <x v="927"/>
    <d v="2023-07-21T03:12:52"/>
    <x v="3"/>
    <n v="451"/>
    <n v="2"/>
    <n v="2354"/>
    <x v="0"/>
    <n v="59"/>
    <n v="0"/>
    <s v="Male"/>
    <n v="0"/>
    <n v="2023"/>
    <x v="7"/>
    <x v="7"/>
    <x v="1"/>
    <x v="0"/>
    <x v="0"/>
  </r>
  <r>
    <x v="927"/>
    <d v="2021-04-18T04:53:42"/>
    <x v="3"/>
    <n v="255"/>
    <n v="1"/>
    <n v="1069"/>
    <x v="3"/>
    <n v="59"/>
    <n v="0"/>
    <s v="Male"/>
    <n v="0"/>
    <n v="2021"/>
    <x v="4"/>
    <x v="4"/>
    <x v="1"/>
    <x v="0"/>
    <x v="3"/>
  </r>
  <r>
    <x v="927"/>
    <d v="2020-11-03T01:29:03"/>
    <x v="1"/>
    <n v="207"/>
    <n v="1"/>
    <n v="1773"/>
    <x v="0"/>
    <n v="59"/>
    <n v="0"/>
    <s v="Male"/>
    <n v="0"/>
    <n v="2020"/>
    <x v="3"/>
    <x v="3"/>
    <x v="1"/>
    <x v="0"/>
    <x v="0"/>
  </r>
  <r>
    <x v="927"/>
    <d v="2023-02-26T17:11:20"/>
    <x v="2"/>
    <n v="355"/>
    <n v="1"/>
    <n v="5129"/>
    <x v="1"/>
    <n v="59"/>
    <n v="1"/>
    <s v="Male"/>
    <n v="0"/>
    <n v="2023"/>
    <x v="6"/>
    <x v="6"/>
    <x v="1"/>
    <x v="1"/>
    <x v="1"/>
  </r>
  <r>
    <x v="927"/>
    <d v="2021-07-09T18:16:51"/>
    <x v="3"/>
    <n v="289"/>
    <n v="5"/>
    <n v="4670"/>
    <x v="0"/>
    <n v="59"/>
    <n v="1"/>
    <s v="Male"/>
    <n v="0"/>
    <n v="2021"/>
    <x v="7"/>
    <x v="7"/>
    <x v="1"/>
    <x v="1"/>
    <x v="0"/>
  </r>
  <r>
    <x v="927"/>
    <d v="2020-11-15T21:00:54"/>
    <x v="2"/>
    <n v="314"/>
    <n v="5"/>
    <n v="2711"/>
    <x v="0"/>
    <n v="59"/>
    <n v="0"/>
    <s v="Male"/>
    <n v="0"/>
    <n v="2020"/>
    <x v="3"/>
    <x v="3"/>
    <x v="1"/>
    <x v="0"/>
    <x v="0"/>
  </r>
  <r>
    <x v="927"/>
    <d v="2023-08-08T11:51:33"/>
    <x v="1"/>
    <n v="280"/>
    <n v="5"/>
    <n v="2362"/>
    <x v="2"/>
    <n v="59"/>
    <n v="0"/>
    <s v="Male"/>
    <n v="0"/>
    <n v="2023"/>
    <x v="10"/>
    <x v="10"/>
    <x v="1"/>
    <x v="0"/>
    <x v="2"/>
  </r>
  <r>
    <x v="927"/>
    <d v="2023-05-28T07:05:33"/>
    <x v="2"/>
    <n v="411"/>
    <n v="5"/>
    <n v="837"/>
    <x v="0"/>
    <n v="59"/>
    <n v="0"/>
    <s v="Male"/>
    <n v="0"/>
    <n v="2023"/>
    <x v="2"/>
    <x v="2"/>
    <x v="1"/>
    <x v="0"/>
    <x v="0"/>
  </r>
  <r>
    <x v="927"/>
    <d v="2021-11-30T00:30:33"/>
    <x v="3"/>
    <n v="319"/>
    <n v="4"/>
    <n v="2028"/>
    <x v="2"/>
    <n v="59"/>
    <n v="1"/>
    <s v="Male"/>
    <n v="0"/>
    <n v="2021"/>
    <x v="3"/>
    <x v="3"/>
    <x v="1"/>
    <x v="1"/>
    <x v="2"/>
  </r>
  <r>
    <x v="927"/>
    <d v="2020-12-13T03:55:44"/>
    <x v="2"/>
    <n v="77"/>
    <n v="4"/>
    <n v="1585"/>
    <x v="2"/>
    <n v="59"/>
    <n v="0"/>
    <s v="Male"/>
    <n v="0"/>
    <n v="2020"/>
    <x v="9"/>
    <x v="9"/>
    <x v="1"/>
    <x v="0"/>
    <x v="2"/>
  </r>
  <r>
    <x v="928"/>
    <d v="2023-01-02T13:29:14"/>
    <x v="3"/>
    <n v="98"/>
    <n v="5"/>
    <n v="1500"/>
    <x v="2"/>
    <n v="48"/>
    <n v="1"/>
    <s v="Female"/>
    <n v="0"/>
    <n v="2023"/>
    <x v="5"/>
    <x v="5"/>
    <x v="1"/>
    <x v="1"/>
    <x v="2"/>
  </r>
  <r>
    <x v="928"/>
    <d v="2023-06-25T11:29:40"/>
    <x v="2"/>
    <n v="154"/>
    <n v="3"/>
    <n v="2138"/>
    <x v="2"/>
    <n v="48"/>
    <n v="1"/>
    <s v="Female"/>
    <n v="0"/>
    <n v="2023"/>
    <x v="8"/>
    <x v="8"/>
    <x v="1"/>
    <x v="1"/>
    <x v="2"/>
  </r>
  <r>
    <x v="928"/>
    <d v="2021-12-03T12:34:16"/>
    <x v="3"/>
    <n v="383"/>
    <n v="4"/>
    <n v="3273"/>
    <x v="1"/>
    <n v="48"/>
    <n v="0"/>
    <s v="Female"/>
    <n v="0"/>
    <n v="2021"/>
    <x v="9"/>
    <x v="9"/>
    <x v="1"/>
    <x v="0"/>
    <x v="1"/>
  </r>
  <r>
    <x v="928"/>
    <d v="2021-07-30T15:49:03"/>
    <x v="3"/>
    <n v="312"/>
    <n v="5"/>
    <n v="4715"/>
    <x v="1"/>
    <n v="48"/>
    <n v="1"/>
    <s v="Female"/>
    <n v="0"/>
    <n v="2021"/>
    <x v="7"/>
    <x v="7"/>
    <x v="1"/>
    <x v="1"/>
    <x v="1"/>
  </r>
  <r>
    <x v="928"/>
    <d v="2020-12-04T02:28:46"/>
    <x v="3"/>
    <n v="175"/>
    <n v="5"/>
    <n v="1174"/>
    <x v="0"/>
    <n v="48"/>
    <n v="1"/>
    <s v="Female"/>
    <n v="0"/>
    <n v="2020"/>
    <x v="9"/>
    <x v="9"/>
    <x v="1"/>
    <x v="1"/>
    <x v="0"/>
  </r>
  <r>
    <x v="928"/>
    <d v="2022-10-26T19:15:59"/>
    <x v="2"/>
    <n v="334"/>
    <n v="3"/>
    <n v="2399"/>
    <x v="1"/>
    <n v="48"/>
    <n v="0"/>
    <s v="Female"/>
    <n v="0"/>
    <n v="2022"/>
    <x v="11"/>
    <x v="11"/>
    <x v="1"/>
    <x v="0"/>
    <x v="1"/>
  </r>
  <r>
    <x v="928"/>
    <d v="2022-03-18T15:43:23"/>
    <x v="3"/>
    <n v="339"/>
    <n v="3"/>
    <n v="1554"/>
    <x v="0"/>
    <n v="48"/>
    <n v="0"/>
    <s v="Female"/>
    <n v="0"/>
    <n v="2022"/>
    <x v="1"/>
    <x v="1"/>
    <x v="1"/>
    <x v="0"/>
    <x v="0"/>
  </r>
  <r>
    <x v="929"/>
    <d v="2022-11-28T17:48:42"/>
    <x v="1"/>
    <n v="35"/>
    <n v="3"/>
    <n v="2149"/>
    <x v="2"/>
    <n v="61"/>
    <n v="0"/>
    <s v="Male"/>
    <n v="1"/>
    <n v="2022"/>
    <x v="3"/>
    <x v="3"/>
    <x v="3"/>
    <x v="0"/>
    <x v="2"/>
  </r>
  <r>
    <x v="929"/>
    <d v="2022-11-04T17:07:02"/>
    <x v="3"/>
    <n v="338"/>
    <n v="1"/>
    <n v="3598"/>
    <x v="1"/>
    <n v="61"/>
    <n v="0"/>
    <s v="Male"/>
    <n v="1"/>
    <n v="2022"/>
    <x v="3"/>
    <x v="3"/>
    <x v="3"/>
    <x v="0"/>
    <x v="1"/>
  </r>
  <r>
    <x v="929"/>
    <d v="2020-03-08T07:48:51"/>
    <x v="0"/>
    <n v="347"/>
    <n v="1"/>
    <n v="710"/>
    <x v="1"/>
    <n v="61"/>
    <n v="0"/>
    <s v="Male"/>
    <n v="1"/>
    <n v="2020"/>
    <x v="1"/>
    <x v="1"/>
    <x v="3"/>
    <x v="0"/>
    <x v="1"/>
  </r>
  <r>
    <x v="929"/>
    <d v="2021-10-02T02:06:45"/>
    <x v="1"/>
    <n v="43"/>
    <n v="4"/>
    <n v="1812"/>
    <x v="0"/>
    <n v="61"/>
    <n v="1"/>
    <s v="Male"/>
    <n v="1"/>
    <n v="2021"/>
    <x v="11"/>
    <x v="11"/>
    <x v="3"/>
    <x v="1"/>
    <x v="0"/>
  </r>
  <r>
    <x v="929"/>
    <d v="2020-07-04T23:09:16"/>
    <x v="3"/>
    <n v="277"/>
    <n v="1"/>
    <n v="1762"/>
    <x v="2"/>
    <n v="61"/>
    <n v="0"/>
    <s v="Male"/>
    <n v="1"/>
    <n v="2020"/>
    <x v="7"/>
    <x v="7"/>
    <x v="3"/>
    <x v="0"/>
    <x v="2"/>
  </r>
  <r>
    <x v="929"/>
    <d v="2022-10-29T04:30:22"/>
    <x v="2"/>
    <n v="97"/>
    <n v="5"/>
    <n v="4528"/>
    <x v="3"/>
    <n v="61"/>
    <n v="0"/>
    <s v="Male"/>
    <n v="1"/>
    <n v="2022"/>
    <x v="11"/>
    <x v="11"/>
    <x v="3"/>
    <x v="0"/>
    <x v="3"/>
  </r>
  <r>
    <x v="929"/>
    <d v="2022-10-05T20:39:23"/>
    <x v="3"/>
    <n v="136"/>
    <n v="4"/>
    <n v="475"/>
    <x v="0"/>
    <n v="61"/>
    <n v="0"/>
    <s v="Male"/>
    <n v="1"/>
    <n v="2022"/>
    <x v="11"/>
    <x v="11"/>
    <x v="3"/>
    <x v="0"/>
    <x v="0"/>
  </r>
  <r>
    <x v="929"/>
    <d v="2020-01-28T17:21:24"/>
    <x v="0"/>
    <n v="263"/>
    <n v="4"/>
    <n v="4134"/>
    <x v="1"/>
    <n v="61"/>
    <n v="0"/>
    <s v="Male"/>
    <n v="1"/>
    <n v="2020"/>
    <x v="5"/>
    <x v="5"/>
    <x v="3"/>
    <x v="0"/>
    <x v="1"/>
  </r>
  <r>
    <x v="929"/>
    <d v="2023-06-03T13:32:24"/>
    <x v="2"/>
    <n v="48"/>
    <n v="4"/>
    <n v="3306"/>
    <x v="2"/>
    <n v="61"/>
    <n v="0"/>
    <s v="Male"/>
    <n v="1"/>
    <n v="2023"/>
    <x v="8"/>
    <x v="8"/>
    <x v="3"/>
    <x v="0"/>
    <x v="2"/>
  </r>
  <r>
    <x v="929"/>
    <d v="2020-12-04T22:54:15"/>
    <x v="3"/>
    <n v="93"/>
    <n v="1"/>
    <n v="2113"/>
    <x v="2"/>
    <n v="61"/>
    <n v="0"/>
    <s v="Male"/>
    <n v="1"/>
    <n v="2020"/>
    <x v="9"/>
    <x v="9"/>
    <x v="3"/>
    <x v="0"/>
    <x v="2"/>
  </r>
  <r>
    <x v="930"/>
    <d v="2023-05-27T05:12:36"/>
    <x v="1"/>
    <n v="257"/>
    <n v="3"/>
    <n v="4621"/>
    <x v="0"/>
    <n v="32"/>
    <n v="1"/>
    <s v="Female"/>
    <n v="0"/>
    <n v="2023"/>
    <x v="2"/>
    <x v="2"/>
    <x v="0"/>
    <x v="1"/>
    <x v="0"/>
  </r>
  <r>
    <x v="930"/>
    <d v="2021-10-22T11:10:16"/>
    <x v="1"/>
    <n v="244"/>
    <n v="3"/>
    <n v="3706"/>
    <x v="1"/>
    <n v="32"/>
    <n v="1"/>
    <s v="Female"/>
    <n v="0"/>
    <n v="2021"/>
    <x v="11"/>
    <x v="11"/>
    <x v="0"/>
    <x v="1"/>
    <x v="1"/>
  </r>
  <r>
    <x v="930"/>
    <d v="2021-03-03T12:29:31"/>
    <x v="2"/>
    <n v="265"/>
    <n v="1"/>
    <n v="3331"/>
    <x v="0"/>
    <n v="32"/>
    <n v="0"/>
    <s v="Female"/>
    <n v="0"/>
    <n v="2021"/>
    <x v="1"/>
    <x v="1"/>
    <x v="0"/>
    <x v="0"/>
    <x v="0"/>
  </r>
  <r>
    <x v="930"/>
    <d v="2021-10-08T13:51:04"/>
    <x v="1"/>
    <n v="67"/>
    <n v="1"/>
    <n v="3330"/>
    <x v="2"/>
    <n v="32"/>
    <n v="0"/>
    <s v="Female"/>
    <n v="0"/>
    <n v="2021"/>
    <x v="11"/>
    <x v="11"/>
    <x v="0"/>
    <x v="0"/>
    <x v="2"/>
  </r>
  <r>
    <x v="930"/>
    <d v="2020-01-08T22:39:21"/>
    <x v="2"/>
    <n v="397"/>
    <n v="5"/>
    <n v="4574"/>
    <x v="0"/>
    <n v="32"/>
    <n v="0"/>
    <s v="Female"/>
    <n v="0"/>
    <n v="2020"/>
    <x v="5"/>
    <x v="5"/>
    <x v="0"/>
    <x v="0"/>
    <x v="0"/>
  </r>
  <r>
    <x v="930"/>
    <d v="2023-05-01T02:18:05"/>
    <x v="1"/>
    <n v="403"/>
    <n v="4"/>
    <n v="4962"/>
    <x v="0"/>
    <n v="32"/>
    <n v="1"/>
    <s v="Female"/>
    <n v="0"/>
    <n v="2023"/>
    <x v="2"/>
    <x v="2"/>
    <x v="0"/>
    <x v="1"/>
    <x v="0"/>
  </r>
  <r>
    <x v="930"/>
    <d v="2023-01-24T11:55:24"/>
    <x v="0"/>
    <n v="49"/>
    <n v="2"/>
    <n v="4434"/>
    <x v="3"/>
    <n v="32"/>
    <n v="0"/>
    <s v="Female"/>
    <n v="0"/>
    <n v="2023"/>
    <x v="5"/>
    <x v="5"/>
    <x v="0"/>
    <x v="0"/>
    <x v="3"/>
  </r>
  <r>
    <x v="931"/>
    <d v="2022-01-17T16:45:56"/>
    <x v="1"/>
    <n v="456"/>
    <n v="4"/>
    <n v="3847"/>
    <x v="2"/>
    <n v="22"/>
    <n v="0"/>
    <s v="Male"/>
    <n v="0"/>
    <n v="2022"/>
    <x v="5"/>
    <x v="5"/>
    <x v="2"/>
    <x v="0"/>
    <x v="2"/>
  </r>
  <r>
    <x v="931"/>
    <d v="2023-05-04T06:14:25"/>
    <x v="1"/>
    <n v="369"/>
    <n v="1"/>
    <n v="3784"/>
    <x v="0"/>
    <n v="22"/>
    <n v="1"/>
    <s v="Male"/>
    <n v="0"/>
    <n v="2023"/>
    <x v="2"/>
    <x v="2"/>
    <x v="2"/>
    <x v="1"/>
    <x v="0"/>
  </r>
  <r>
    <x v="932"/>
    <d v="2023-02-17T22:45:46"/>
    <x v="3"/>
    <n v="367"/>
    <n v="1"/>
    <n v="3770"/>
    <x v="0"/>
    <n v="58"/>
    <n v="1"/>
    <s v="Male"/>
    <n v="0"/>
    <n v="2023"/>
    <x v="6"/>
    <x v="6"/>
    <x v="1"/>
    <x v="1"/>
    <x v="0"/>
  </r>
  <r>
    <x v="932"/>
    <d v="2023-01-11T14:42:55"/>
    <x v="1"/>
    <n v="395"/>
    <n v="5"/>
    <n v="1796"/>
    <x v="1"/>
    <n v="58"/>
    <n v="1"/>
    <s v="Male"/>
    <n v="0"/>
    <n v="2023"/>
    <x v="5"/>
    <x v="5"/>
    <x v="1"/>
    <x v="1"/>
    <x v="1"/>
  </r>
  <r>
    <x v="932"/>
    <d v="2022-06-06T15:49:19"/>
    <x v="1"/>
    <n v="112"/>
    <n v="1"/>
    <n v="4473"/>
    <x v="1"/>
    <n v="58"/>
    <n v="0"/>
    <s v="Male"/>
    <n v="0"/>
    <n v="2022"/>
    <x v="8"/>
    <x v="8"/>
    <x v="1"/>
    <x v="0"/>
    <x v="1"/>
  </r>
  <r>
    <x v="932"/>
    <d v="2020-03-03T01:57:59"/>
    <x v="3"/>
    <n v="174"/>
    <n v="3"/>
    <n v="4238"/>
    <x v="0"/>
    <n v="58"/>
    <n v="1"/>
    <s v="Male"/>
    <n v="0"/>
    <n v="2020"/>
    <x v="1"/>
    <x v="1"/>
    <x v="1"/>
    <x v="1"/>
    <x v="0"/>
  </r>
  <r>
    <x v="933"/>
    <d v="2023-01-21T04:16:10"/>
    <x v="3"/>
    <n v="424"/>
    <n v="4"/>
    <n v="966"/>
    <x v="2"/>
    <n v="51"/>
    <n v="0"/>
    <s v="Male"/>
    <n v="0"/>
    <n v="2023"/>
    <x v="5"/>
    <x v="5"/>
    <x v="1"/>
    <x v="0"/>
    <x v="2"/>
  </r>
  <r>
    <x v="933"/>
    <d v="2022-03-12T20:50:38"/>
    <x v="1"/>
    <n v="267"/>
    <n v="4"/>
    <n v="2771"/>
    <x v="2"/>
    <n v="51"/>
    <n v="1"/>
    <s v="Male"/>
    <n v="0"/>
    <n v="2022"/>
    <x v="1"/>
    <x v="1"/>
    <x v="1"/>
    <x v="1"/>
    <x v="2"/>
  </r>
  <r>
    <x v="933"/>
    <d v="2022-11-21T01:53:32"/>
    <x v="3"/>
    <n v="12"/>
    <n v="1"/>
    <n v="1469"/>
    <x v="2"/>
    <n v="51"/>
    <n v="0"/>
    <s v="Male"/>
    <n v="0"/>
    <n v="2022"/>
    <x v="3"/>
    <x v="3"/>
    <x v="1"/>
    <x v="0"/>
    <x v="2"/>
  </r>
  <r>
    <x v="933"/>
    <d v="2022-12-10T07:30:56"/>
    <x v="1"/>
    <n v="281"/>
    <n v="3"/>
    <n v="3930"/>
    <x v="3"/>
    <n v="51"/>
    <n v="0"/>
    <s v="Male"/>
    <n v="0"/>
    <n v="2022"/>
    <x v="9"/>
    <x v="9"/>
    <x v="1"/>
    <x v="0"/>
    <x v="3"/>
  </r>
  <r>
    <x v="933"/>
    <d v="2022-05-30T15:17:37"/>
    <x v="1"/>
    <n v="178"/>
    <n v="5"/>
    <n v="4734"/>
    <x v="0"/>
    <n v="51"/>
    <n v="0"/>
    <s v="Male"/>
    <n v="0"/>
    <n v="2022"/>
    <x v="2"/>
    <x v="2"/>
    <x v="1"/>
    <x v="0"/>
    <x v="0"/>
  </r>
  <r>
    <x v="933"/>
    <d v="2021-10-23T03:26:21"/>
    <x v="2"/>
    <n v="145"/>
    <n v="3"/>
    <n v="2696"/>
    <x v="0"/>
    <n v="51"/>
    <n v="0"/>
    <s v="Male"/>
    <n v="0"/>
    <n v="2021"/>
    <x v="11"/>
    <x v="11"/>
    <x v="1"/>
    <x v="0"/>
    <x v="0"/>
  </r>
  <r>
    <x v="934"/>
    <d v="2023-08-07T13:43:09"/>
    <x v="2"/>
    <n v="76"/>
    <n v="3"/>
    <n v="2621"/>
    <x v="1"/>
    <n v="33"/>
    <n v="0"/>
    <s v="Male"/>
    <n v="0"/>
    <n v="2023"/>
    <x v="10"/>
    <x v="10"/>
    <x v="0"/>
    <x v="0"/>
    <x v="1"/>
  </r>
  <r>
    <x v="934"/>
    <d v="2022-04-21T14:04:53"/>
    <x v="3"/>
    <n v="309"/>
    <n v="3"/>
    <n v="1319"/>
    <x v="1"/>
    <n v="33"/>
    <n v="1"/>
    <s v="Male"/>
    <n v="0"/>
    <n v="2022"/>
    <x v="4"/>
    <x v="4"/>
    <x v="0"/>
    <x v="1"/>
    <x v="1"/>
  </r>
  <r>
    <x v="934"/>
    <d v="2023-03-19T18:06:40"/>
    <x v="2"/>
    <n v="398"/>
    <n v="1"/>
    <n v="3378"/>
    <x v="0"/>
    <n v="33"/>
    <n v="1"/>
    <s v="Male"/>
    <n v="0"/>
    <n v="2023"/>
    <x v="1"/>
    <x v="1"/>
    <x v="0"/>
    <x v="1"/>
    <x v="0"/>
  </r>
  <r>
    <x v="934"/>
    <d v="2021-04-03T17:46:38"/>
    <x v="1"/>
    <n v="110"/>
    <n v="3"/>
    <n v="3058"/>
    <x v="2"/>
    <n v="33"/>
    <n v="1"/>
    <s v="Male"/>
    <n v="0"/>
    <n v="2021"/>
    <x v="4"/>
    <x v="4"/>
    <x v="0"/>
    <x v="1"/>
    <x v="2"/>
  </r>
  <r>
    <x v="935"/>
    <d v="2020-11-18T08:35:48"/>
    <x v="3"/>
    <n v="412"/>
    <n v="3"/>
    <n v="3006"/>
    <x v="1"/>
    <n v="18"/>
    <n v="0"/>
    <s v="Male"/>
    <n v="0"/>
    <n v="2020"/>
    <x v="3"/>
    <x v="3"/>
    <x v="2"/>
    <x v="0"/>
    <x v="1"/>
  </r>
  <r>
    <x v="935"/>
    <d v="2021-08-08T06:38:59"/>
    <x v="1"/>
    <n v="231"/>
    <n v="3"/>
    <n v="2756"/>
    <x v="1"/>
    <n v="18"/>
    <n v="0"/>
    <s v="Male"/>
    <n v="0"/>
    <n v="2021"/>
    <x v="10"/>
    <x v="10"/>
    <x v="2"/>
    <x v="0"/>
    <x v="1"/>
  </r>
  <r>
    <x v="935"/>
    <d v="2020-08-02T16:38:42"/>
    <x v="1"/>
    <n v="173"/>
    <n v="3"/>
    <n v="2697"/>
    <x v="1"/>
    <n v="18"/>
    <n v="0"/>
    <s v="Male"/>
    <n v="0"/>
    <n v="2020"/>
    <x v="10"/>
    <x v="10"/>
    <x v="2"/>
    <x v="0"/>
    <x v="1"/>
  </r>
  <r>
    <x v="935"/>
    <d v="2020-06-06T15:57:22"/>
    <x v="3"/>
    <n v="394"/>
    <n v="1"/>
    <n v="1128"/>
    <x v="0"/>
    <n v="18"/>
    <n v="1"/>
    <s v="Male"/>
    <n v="0"/>
    <n v="2020"/>
    <x v="8"/>
    <x v="8"/>
    <x v="2"/>
    <x v="1"/>
    <x v="0"/>
  </r>
  <r>
    <x v="936"/>
    <d v="2020-12-01T20:15:23"/>
    <x v="0"/>
    <n v="27"/>
    <n v="5"/>
    <n v="681"/>
    <x v="2"/>
    <n v="53"/>
    <n v="1"/>
    <s v="Female"/>
    <n v="0"/>
    <n v="2020"/>
    <x v="9"/>
    <x v="9"/>
    <x v="1"/>
    <x v="1"/>
    <x v="2"/>
  </r>
  <r>
    <x v="936"/>
    <d v="2021-03-13T17:37:38"/>
    <x v="2"/>
    <n v="28"/>
    <n v="1"/>
    <n v="5061"/>
    <x v="0"/>
    <n v="53"/>
    <n v="0"/>
    <s v="Female"/>
    <n v="0"/>
    <n v="2021"/>
    <x v="1"/>
    <x v="1"/>
    <x v="1"/>
    <x v="0"/>
    <x v="0"/>
  </r>
  <r>
    <x v="936"/>
    <d v="2021-08-13T07:05:27"/>
    <x v="2"/>
    <n v="297"/>
    <n v="3"/>
    <n v="5079"/>
    <x v="0"/>
    <n v="53"/>
    <n v="0"/>
    <s v="Female"/>
    <n v="0"/>
    <n v="2021"/>
    <x v="10"/>
    <x v="10"/>
    <x v="1"/>
    <x v="0"/>
    <x v="0"/>
  </r>
  <r>
    <x v="936"/>
    <d v="2023-01-17T14:08:25"/>
    <x v="3"/>
    <n v="325"/>
    <n v="2"/>
    <n v="3117"/>
    <x v="2"/>
    <n v="53"/>
    <n v="0"/>
    <s v="Female"/>
    <n v="0"/>
    <n v="2023"/>
    <x v="5"/>
    <x v="5"/>
    <x v="1"/>
    <x v="0"/>
    <x v="2"/>
  </r>
  <r>
    <x v="936"/>
    <d v="2023-08-13T12:13:25"/>
    <x v="2"/>
    <n v="298"/>
    <n v="1"/>
    <n v="1370"/>
    <x v="2"/>
    <n v="53"/>
    <n v="0"/>
    <s v="Female"/>
    <n v="0"/>
    <n v="2023"/>
    <x v="10"/>
    <x v="10"/>
    <x v="1"/>
    <x v="0"/>
    <x v="2"/>
  </r>
  <r>
    <x v="936"/>
    <d v="2023-02-13T11:29:28"/>
    <x v="2"/>
    <n v="232"/>
    <n v="4"/>
    <n v="1767"/>
    <x v="2"/>
    <n v="53"/>
    <n v="0"/>
    <s v="Female"/>
    <n v="0"/>
    <n v="2023"/>
    <x v="6"/>
    <x v="6"/>
    <x v="1"/>
    <x v="0"/>
    <x v="2"/>
  </r>
  <r>
    <x v="936"/>
    <d v="2020-01-07T06:14:55"/>
    <x v="0"/>
    <n v="423"/>
    <n v="5"/>
    <n v="4913"/>
    <x v="1"/>
    <n v="53"/>
    <n v="1"/>
    <s v="Female"/>
    <n v="0"/>
    <n v="2020"/>
    <x v="5"/>
    <x v="5"/>
    <x v="1"/>
    <x v="1"/>
    <x v="1"/>
  </r>
  <r>
    <x v="936"/>
    <d v="2021-11-21T09:45:55"/>
    <x v="2"/>
    <n v="143"/>
    <n v="4"/>
    <n v="1279"/>
    <x v="1"/>
    <n v="53"/>
    <n v="1"/>
    <s v="Female"/>
    <n v="0"/>
    <n v="2021"/>
    <x v="3"/>
    <x v="3"/>
    <x v="1"/>
    <x v="1"/>
    <x v="1"/>
  </r>
  <r>
    <x v="936"/>
    <d v="2023-03-08T18:34:31"/>
    <x v="0"/>
    <n v="319"/>
    <n v="5"/>
    <n v="4371"/>
    <x v="2"/>
    <n v="53"/>
    <n v="1"/>
    <s v="Female"/>
    <n v="0"/>
    <n v="2023"/>
    <x v="1"/>
    <x v="1"/>
    <x v="1"/>
    <x v="1"/>
    <x v="2"/>
  </r>
  <r>
    <x v="936"/>
    <d v="2020-01-23T22:48:07"/>
    <x v="3"/>
    <n v="453"/>
    <n v="5"/>
    <n v="2861"/>
    <x v="1"/>
    <n v="53"/>
    <n v="1"/>
    <s v="Female"/>
    <n v="0"/>
    <n v="2020"/>
    <x v="5"/>
    <x v="5"/>
    <x v="1"/>
    <x v="1"/>
    <x v="1"/>
  </r>
  <r>
    <x v="937"/>
    <d v="2022-07-09T03:26:09"/>
    <x v="3"/>
    <n v="37"/>
    <n v="1"/>
    <n v="3057"/>
    <x v="2"/>
    <n v="38"/>
    <n v="1"/>
    <s v="Male"/>
    <n v="0"/>
    <n v="2022"/>
    <x v="7"/>
    <x v="7"/>
    <x v="0"/>
    <x v="1"/>
    <x v="2"/>
  </r>
  <r>
    <x v="937"/>
    <d v="2021-08-30T12:21:21"/>
    <x v="3"/>
    <n v="392"/>
    <n v="3"/>
    <n v="619"/>
    <x v="0"/>
    <n v="38"/>
    <n v="0"/>
    <s v="Male"/>
    <n v="0"/>
    <n v="2021"/>
    <x v="10"/>
    <x v="10"/>
    <x v="0"/>
    <x v="0"/>
    <x v="0"/>
  </r>
  <r>
    <x v="937"/>
    <d v="2023-07-06T10:37:01"/>
    <x v="0"/>
    <n v="458"/>
    <n v="2"/>
    <n v="4313"/>
    <x v="1"/>
    <n v="38"/>
    <n v="0"/>
    <s v="Male"/>
    <n v="0"/>
    <n v="2023"/>
    <x v="7"/>
    <x v="7"/>
    <x v="0"/>
    <x v="0"/>
    <x v="1"/>
  </r>
  <r>
    <x v="938"/>
    <d v="2020-09-17T08:03:29"/>
    <x v="2"/>
    <n v="217"/>
    <n v="1"/>
    <n v="3004"/>
    <x v="1"/>
    <n v="44"/>
    <n v="0"/>
    <s v="Male"/>
    <n v="0"/>
    <n v="2020"/>
    <x v="0"/>
    <x v="0"/>
    <x v="1"/>
    <x v="0"/>
    <x v="1"/>
  </r>
  <r>
    <x v="938"/>
    <d v="2022-07-02T04:44:45"/>
    <x v="0"/>
    <n v="185"/>
    <n v="2"/>
    <n v="2605"/>
    <x v="2"/>
    <n v="44"/>
    <n v="0"/>
    <s v="Male"/>
    <n v="0"/>
    <n v="2022"/>
    <x v="7"/>
    <x v="7"/>
    <x v="1"/>
    <x v="0"/>
    <x v="2"/>
  </r>
  <r>
    <x v="938"/>
    <d v="2020-12-15T16:26:46"/>
    <x v="2"/>
    <n v="270"/>
    <n v="2"/>
    <n v="317"/>
    <x v="2"/>
    <n v="44"/>
    <n v="1"/>
    <s v="Male"/>
    <n v="0"/>
    <n v="2020"/>
    <x v="9"/>
    <x v="9"/>
    <x v="1"/>
    <x v="1"/>
    <x v="2"/>
  </r>
  <r>
    <x v="939"/>
    <d v="2021-12-10T16:37:26"/>
    <x v="3"/>
    <n v="68"/>
    <n v="4"/>
    <n v="5294"/>
    <x v="0"/>
    <n v="66"/>
    <n v="0"/>
    <s v="Male"/>
    <n v="1"/>
    <n v="2021"/>
    <x v="9"/>
    <x v="9"/>
    <x v="3"/>
    <x v="0"/>
    <x v="0"/>
  </r>
  <r>
    <x v="939"/>
    <d v="2022-01-13T20:10:47"/>
    <x v="3"/>
    <n v="383"/>
    <n v="1"/>
    <n v="2691"/>
    <x v="0"/>
    <n v="66"/>
    <n v="1"/>
    <s v="Male"/>
    <n v="1"/>
    <n v="2022"/>
    <x v="5"/>
    <x v="5"/>
    <x v="3"/>
    <x v="1"/>
    <x v="0"/>
  </r>
  <r>
    <x v="939"/>
    <d v="2022-06-12T08:30:10"/>
    <x v="1"/>
    <n v="225"/>
    <n v="4"/>
    <n v="543"/>
    <x v="0"/>
    <n v="66"/>
    <n v="1"/>
    <s v="Male"/>
    <n v="1"/>
    <n v="2022"/>
    <x v="8"/>
    <x v="8"/>
    <x v="3"/>
    <x v="1"/>
    <x v="0"/>
  </r>
  <r>
    <x v="939"/>
    <d v="2022-07-18T08:29:01"/>
    <x v="3"/>
    <n v="33"/>
    <n v="3"/>
    <n v="4534"/>
    <x v="0"/>
    <n v="66"/>
    <n v="1"/>
    <s v="Male"/>
    <n v="1"/>
    <n v="2022"/>
    <x v="7"/>
    <x v="7"/>
    <x v="3"/>
    <x v="1"/>
    <x v="0"/>
  </r>
  <r>
    <x v="939"/>
    <d v="2020-01-20T05:19:43"/>
    <x v="0"/>
    <n v="266"/>
    <n v="5"/>
    <n v="4103"/>
    <x v="0"/>
    <n v="66"/>
    <n v="0"/>
    <s v="Male"/>
    <n v="1"/>
    <n v="2020"/>
    <x v="5"/>
    <x v="5"/>
    <x v="3"/>
    <x v="0"/>
    <x v="0"/>
  </r>
  <r>
    <x v="939"/>
    <d v="2020-07-08T06:39:41"/>
    <x v="3"/>
    <n v="112"/>
    <n v="5"/>
    <n v="2389"/>
    <x v="0"/>
    <n v="66"/>
    <n v="1"/>
    <s v="Male"/>
    <n v="1"/>
    <n v="2020"/>
    <x v="7"/>
    <x v="7"/>
    <x v="3"/>
    <x v="1"/>
    <x v="0"/>
  </r>
  <r>
    <x v="940"/>
    <d v="2021-07-05T20:02:16"/>
    <x v="1"/>
    <n v="248"/>
    <n v="4"/>
    <n v="3384"/>
    <x v="0"/>
    <n v="37"/>
    <n v="0"/>
    <s v="Female"/>
    <n v="0"/>
    <n v="2021"/>
    <x v="7"/>
    <x v="7"/>
    <x v="0"/>
    <x v="0"/>
    <x v="0"/>
  </r>
  <r>
    <x v="940"/>
    <d v="2023-07-26T18:23:53"/>
    <x v="3"/>
    <n v="185"/>
    <n v="2"/>
    <n v="974"/>
    <x v="1"/>
    <n v="37"/>
    <n v="0"/>
    <s v="Female"/>
    <n v="0"/>
    <n v="2023"/>
    <x v="7"/>
    <x v="7"/>
    <x v="0"/>
    <x v="0"/>
    <x v="1"/>
  </r>
  <r>
    <x v="940"/>
    <d v="2020-01-10T13:42:45"/>
    <x v="2"/>
    <n v="164"/>
    <n v="5"/>
    <n v="5109"/>
    <x v="0"/>
    <n v="37"/>
    <n v="1"/>
    <s v="Female"/>
    <n v="0"/>
    <n v="2020"/>
    <x v="5"/>
    <x v="5"/>
    <x v="0"/>
    <x v="1"/>
    <x v="0"/>
  </r>
  <r>
    <x v="940"/>
    <d v="2022-06-15T05:29:31"/>
    <x v="3"/>
    <n v="41"/>
    <n v="3"/>
    <n v="1119"/>
    <x v="0"/>
    <n v="37"/>
    <n v="0"/>
    <s v="Female"/>
    <n v="0"/>
    <n v="2022"/>
    <x v="8"/>
    <x v="8"/>
    <x v="0"/>
    <x v="0"/>
    <x v="0"/>
  </r>
  <r>
    <x v="940"/>
    <d v="2022-12-12T22:23:57"/>
    <x v="3"/>
    <n v="177"/>
    <n v="4"/>
    <n v="1718"/>
    <x v="2"/>
    <n v="37"/>
    <n v="0"/>
    <s v="Female"/>
    <n v="0"/>
    <n v="2022"/>
    <x v="9"/>
    <x v="9"/>
    <x v="0"/>
    <x v="0"/>
    <x v="2"/>
  </r>
  <r>
    <x v="940"/>
    <d v="2020-05-11T17:41:01"/>
    <x v="2"/>
    <n v="293"/>
    <n v="4"/>
    <n v="2369"/>
    <x v="0"/>
    <n v="37"/>
    <n v="0"/>
    <s v="Female"/>
    <n v="0"/>
    <n v="2020"/>
    <x v="2"/>
    <x v="2"/>
    <x v="0"/>
    <x v="0"/>
    <x v="0"/>
  </r>
  <r>
    <x v="940"/>
    <d v="2023-01-26T07:46:12"/>
    <x v="2"/>
    <n v="384"/>
    <n v="5"/>
    <n v="3713"/>
    <x v="0"/>
    <n v="37"/>
    <n v="1"/>
    <s v="Female"/>
    <n v="0"/>
    <n v="2023"/>
    <x v="5"/>
    <x v="5"/>
    <x v="0"/>
    <x v="1"/>
    <x v="0"/>
  </r>
  <r>
    <x v="941"/>
    <d v="2023-05-15T08:38:15"/>
    <x v="0"/>
    <n v="217"/>
    <n v="4"/>
    <n v="842"/>
    <x v="0"/>
    <n v="28"/>
    <n v="1"/>
    <s v="Male"/>
    <n v="0"/>
    <n v="2023"/>
    <x v="2"/>
    <x v="2"/>
    <x v="0"/>
    <x v="1"/>
    <x v="0"/>
  </r>
  <r>
    <x v="941"/>
    <d v="2021-09-21T15:43:04"/>
    <x v="3"/>
    <n v="421"/>
    <n v="3"/>
    <n v="3562"/>
    <x v="1"/>
    <n v="28"/>
    <n v="0"/>
    <s v="Male"/>
    <n v="0"/>
    <n v="2021"/>
    <x v="0"/>
    <x v="0"/>
    <x v="0"/>
    <x v="0"/>
    <x v="1"/>
  </r>
  <r>
    <x v="941"/>
    <d v="2023-05-06T18:44:06"/>
    <x v="1"/>
    <n v="470"/>
    <n v="5"/>
    <n v="4880"/>
    <x v="0"/>
    <n v="28"/>
    <n v="0"/>
    <s v="Male"/>
    <n v="0"/>
    <n v="2023"/>
    <x v="2"/>
    <x v="2"/>
    <x v="0"/>
    <x v="0"/>
    <x v="0"/>
  </r>
  <r>
    <x v="941"/>
    <d v="2023-06-14T09:32:41"/>
    <x v="3"/>
    <n v="472"/>
    <n v="3"/>
    <n v="2087"/>
    <x v="1"/>
    <n v="28"/>
    <n v="1"/>
    <s v="Male"/>
    <n v="0"/>
    <n v="2023"/>
    <x v="8"/>
    <x v="8"/>
    <x v="0"/>
    <x v="1"/>
    <x v="1"/>
  </r>
  <r>
    <x v="941"/>
    <d v="2023-01-08T05:34:01"/>
    <x v="3"/>
    <n v="453"/>
    <n v="2"/>
    <n v="3786"/>
    <x v="1"/>
    <n v="28"/>
    <n v="0"/>
    <s v="Male"/>
    <n v="0"/>
    <n v="2023"/>
    <x v="5"/>
    <x v="5"/>
    <x v="0"/>
    <x v="0"/>
    <x v="1"/>
  </r>
  <r>
    <x v="942"/>
    <d v="2021-01-13T10:16:10"/>
    <x v="3"/>
    <n v="75"/>
    <n v="5"/>
    <n v="2342"/>
    <x v="0"/>
    <n v="24"/>
    <n v="0"/>
    <s v="Male"/>
    <n v="0"/>
    <n v="2021"/>
    <x v="5"/>
    <x v="5"/>
    <x v="2"/>
    <x v="0"/>
    <x v="0"/>
  </r>
  <r>
    <x v="942"/>
    <d v="2020-12-03T14:30:38"/>
    <x v="3"/>
    <n v="269"/>
    <n v="3"/>
    <n v="5045"/>
    <x v="1"/>
    <n v="24"/>
    <n v="1"/>
    <s v="Male"/>
    <n v="0"/>
    <n v="2020"/>
    <x v="9"/>
    <x v="9"/>
    <x v="2"/>
    <x v="1"/>
    <x v="1"/>
  </r>
  <r>
    <x v="942"/>
    <d v="2020-10-11T19:27:55"/>
    <x v="1"/>
    <n v="319"/>
    <n v="2"/>
    <n v="1235"/>
    <x v="2"/>
    <n v="24"/>
    <n v="1"/>
    <s v="Male"/>
    <n v="0"/>
    <n v="2020"/>
    <x v="11"/>
    <x v="11"/>
    <x v="2"/>
    <x v="1"/>
    <x v="2"/>
  </r>
  <r>
    <x v="942"/>
    <d v="2021-05-08T16:31:52"/>
    <x v="0"/>
    <n v="252"/>
    <n v="4"/>
    <n v="4886"/>
    <x v="3"/>
    <n v="24"/>
    <n v="0"/>
    <s v="Male"/>
    <n v="0"/>
    <n v="2021"/>
    <x v="2"/>
    <x v="2"/>
    <x v="2"/>
    <x v="0"/>
    <x v="3"/>
  </r>
  <r>
    <x v="942"/>
    <d v="2021-05-22T01:39:07"/>
    <x v="3"/>
    <n v="236"/>
    <n v="2"/>
    <n v="4592"/>
    <x v="0"/>
    <n v="24"/>
    <n v="1"/>
    <s v="Male"/>
    <n v="0"/>
    <n v="2021"/>
    <x v="2"/>
    <x v="2"/>
    <x v="2"/>
    <x v="1"/>
    <x v="0"/>
  </r>
  <r>
    <x v="942"/>
    <d v="2022-01-24T22:11:56"/>
    <x v="2"/>
    <n v="418"/>
    <n v="3"/>
    <n v="4617"/>
    <x v="3"/>
    <n v="24"/>
    <n v="1"/>
    <s v="Male"/>
    <n v="0"/>
    <n v="2022"/>
    <x v="5"/>
    <x v="5"/>
    <x v="2"/>
    <x v="1"/>
    <x v="3"/>
  </r>
  <r>
    <x v="943"/>
    <d v="2021-01-28T06:53:03"/>
    <x v="3"/>
    <n v="164"/>
    <n v="5"/>
    <n v="4097"/>
    <x v="0"/>
    <n v="33"/>
    <n v="0"/>
    <s v="Male"/>
    <n v="0"/>
    <n v="2021"/>
    <x v="5"/>
    <x v="5"/>
    <x v="0"/>
    <x v="0"/>
    <x v="0"/>
  </r>
  <r>
    <x v="943"/>
    <d v="2023-04-11T05:26:14"/>
    <x v="2"/>
    <n v="413"/>
    <n v="1"/>
    <n v="3660"/>
    <x v="0"/>
    <n v="33"/>
    <n v="0"/>
    <s v="Male"/>
    <n v="0"/>
    <n v="2023"/>
    <x v="4"/>
    <x v="4"/>
    <x v="0"/>
    <x v="0"/>
    <x v="0"/>
  </r>
  <r>
    <x v="943"/>
    <d v="2022-06-04T10:32:52"/>
    <x v="2"/>
    <n v="23"/>
    <n v="3"/>
    <n v="3862"/>
    <x v="2"/>
    <n v="33"/>
    <n v="1"/>
    <s v="Male"/>
    <n v="0"/>
    <n v="2022"/>
    <x v="8"/>
    <x v="8"/>
    <x v="0"/>
    <x v="1"/>
    <x v="2"/>
  </r>
  <r>
    <x v="943"/>
    <d v="2021-01-14T21:01:00"/>
    <x v="3"/>
    <n v="95"/>
    <n v="2"/>
    <n v="2348"/>
    <x v="1"/>
    <n v="33"/>
    <n v="0"/>
    <s v="Male"/>
    <n v="0"/>
    <n v="2021"/>
    <x v="5"/>
    <x v="5"/>
    <x v="0"/>
    <x v="0"/>
    <x v="1"/>
  </r>
  <r>
    <x v="943"/>
    <d v="2020-06-26T17:51:02"/>
    <x v="2"/>
    <n v="99"/>
    <n v="3"/>
    <n v="3735"/>
    <x v="3"/>
    <n v="33"/>
    <n v="0"/>
    <s v="Male"/>
    <n v="0"/>
    <n v="2020"/>
    <x v="8"/>
    <x v="8"/>
    <x v="0"/>
    <x v="0"/>
    <x v="3"/>
  </r>
  <r>
    <x v="943"/>
    <d v="2021-07-13T16:18:48"/>
    <x v="2"/>
    <n v="192"/>
    <n v="4"/>
    <n v="1484"/>
    <x v="0"/>
    <n v="33"/>
    <n v="0"/>
    <s v="Male"/>
    <n v="0"/>
    <n v="2021"/>
    <x v="7"/>
    <x v="7"/>
    <x v="0"/>
    <x v="0"/>
    <x v="0"/>
  </r>
  <r>
    <x v="943"/>
    <d v="2021-02-26T01:58:56"/>
    <x v="2"/>
    <n v="294"/>
    <n v="2"/>
    <n v="3422"/>
    <x v="1"/>
    <n v="33"/>
    <n v="1"/>
    <s v="Male"/>
    <n v="0"/>
    <n v="2021"/>
    <x v="6"/>
    <x v="6"/>
    <x v="0"/>
    <x v="1"/>
    <x v="1"/>
  </r>
  <r>
    <x v="943"/>
    <d v="2020-06-29T05:50:05"/>
    <x v="2"/>
    <n v="99"/>
    <n v="5"/>
    <n v="4386"/>
    <x v="0"/>
    <n v="33"/>
    <n v="1"/>
    <s v="Male"/>
    <n v="0"/>
    <n v="2020"/>
    <x v="8"/>
    <x v="8"/>
    <x v="0"/>
    <x v="1"/>
    <x v="0"/>
  </r>
  <r>
    <x v="944"/>
    <d v="2023-07-04T17:53:27"/>
    <x v="1"/>
    <n v="279"/>
    <n v="3"/>
    <n v="518"/>
    <x v="1"/>
    <n v="27"/>
    <n v="1"/>
    <s v="Male"/>
    <n v="1"/>
    <n v="2023"/>
    <x v="7"/>
    <x v="7"/>
    <x v="0"/>
    <x v="1"/>
    <x v="1"/>
  </r>
  <r>
    <x v="944"/>
    <d v="2023-03-29T16:22:01"/>
    <x v="0"/>
    <n v="420"/>
    <n v="1"/>
    <n v="3902"/>
    <x v="1"/>
    <n v="27"/>
    <n v="1"/>
    <s v="Male"/>
    <n v="1"/>
    <n v="2023"/>
    <x v="1"/>
    <x v="1"/>
    <x v="0"/>
    <x v="1"/>
    <x v="1"/>
  </r>
  <r>
    <x v="944"/>
    <d v="2022-07-05T18:12:09"/>
    <x v="2"/>
    <n v="334"/>
    <n v="2"/>
    <n v="2358"/>
    <x v="0"/>
    <n v="27"/>
    <n v="0"/>
    <s v="Male"/>
    <n v="1"/>
    <n v="2022"/>
    <x v="7"/>
    <x v="7"/>
    <x v="0"/>
    <x v="0"/>
    <x v="0"/>
  </r>
  <r>
    <x v="944"/>
    <d v="2021-10-14T10:11:52"/>
    <x v="2"/>
    <n v="370"/>
    <n v="5"/>
    <n v="5110"/>
    <x v="1"/>
    <n v="27"/>
    <n v="0"/>
    <s v="Male"/>
    <n v="1"/>
    <n v="2021"/>
    <x v="11"/>
    <x v="11"/>
    <x v="0"/>
    <x v="0"/>
    <x v="1"/>
  </r>
  <r>
    <x v="944"/>
    <d v="2021-07-11T15:04:03"/>
    <x v="3"/>
    <n v="380"/>
    <n v="2"/>
    <n v="3445"/>
    <x v="0"/>
    <n v="27"/>
    <n v="1"/>
    <s v="Male"/>
    <n v="1"/>
    <n v="2021"/>
    <x v="7"/>
    <x v="7"/>
    <x v="0"/>
    <x v="1"/>
    <x v="0"/>
  </r>
  <r>
    <x v="944"/>
    <d v="2021-11-08T01:39:42"/>
    <x v="3"/>
    <n v="469"/>
    <n v="1"/>
    <n v="4705"/>
    <x v="0"/>
    <n v="27"/>
    <n v="1"/>
    <s v="Male"/>
    <n v="1"/>
    <n v="2021"/>
    <x v="3"/>
    <x v="3"/>
    <x v="0"/>
    <x v="1"/>
    <x v="0"/>
  </r>
  <r>
    <x v="944"/>
    <d v="2022-07-24T06:02:50"/>
    <x v="0"/>
    <n v="492"/>
    <n v="3"/>
    <n v="5117"/>
    <x v="1"/>
    <n v="27"/>
    <n v="0"/>
    <s v="Male"/>
    <n v="1"/>
    <n v="2022"/>
    <x v="7"/>
    <x v="7"/>
    <x v="0"/>
    <x v="0"/>
    <x v="1"/>
  </r>
  <r>
    <x v="944"/>
    <d v="2023-05-01T22:15:23"/>
    <x v="2"/>
    <n v="69"/>
    <n v="4"/>
    <n v="4551"/>
    <x v="0"/>
    <n v="27"/>
    <n v="1"/>
    <s v="Male"/>
    <n v="1"/>
    <n v="2023"/>
    <x v="2"/>
    <x v="2"/>
    <x v="0"/>
    <x v="1"/>
    <x v="0"/>
  </r>
  <r>
    <x v="944"/>
    <d v="2020-02-19T12:47:33"/>
    <x v="2"/>
    <n v="185"/>
    <n v="3"/>
    <n v="3939"/>
    <x v="3"/>
    <n v="27"/>
    <n v="0"/>
    <s v="Male"/>
    <n v="1"/>
    <n v="2020"/>
    <x v="6"/>
    <x v="6"/>
    <x v="0"/>
    <x v="0"/>
    <x v="3"/>
  </r>
  <r>
    <x v="944"/>
    <d v="2021-01-02T11:17:01"/>
    <x v="0"/>
    <n v="50"/>
    <n v="3"/>
    <n v="532"/>
    <x v="0"/>
    <n v="27"/>
    <n v="1"/>
    <s v="Male"/>
    <n v="1"/>
    <n v="2021"/>
    <x v="5"/>
    <x v="5"/>
    <x v="0"/>
    <x v="1"/>
    <x v="0"/>
  </r>
  <r>
    <x v="944"/>
    <d v="2023-08-31T13:22:34"/>
    <x v="3"/>
    <n v="293"/>
    <n v="5"/>
    <n v="4116"/>
    <x v="2"/>
    <n v="27"/>
    <n v="1"/>
    <s v="Male"/>
    <n v="1"/>
    <n v="2023"/>
    <x v="10"/>
    <x v="10"/>
    <x v="0"/>
    <x v="1"/>
    <x v="2"/>
  </r>
  <r>
    <x v="944"/>
    <d v="2020-11-14T02:10:08"/>
    <x v="0"/>
    <n v="316"/>
    <n v="5"/>
    <n v="4092"/>
    <x v="1"/>
    <n v="27"/>
    <n v="0"/>
    <s v="Male"/>
    <n v="1"/>
    <n v="2020"/>
    <x v="3"/>
    <x v="3"/>
    <x v="0"/>
    <x v="0"/>
    <x v="1"/>
  </r>
  <r>
    <x v="945"/>
    <d v="2022-04-25T11:58:39"/>
    <x v="1"/>
    <n v="84"/>
    <n v="4"/>
    <n v="2298"/>
    <x v="0"/>
    <n v="45"/>
    <n v="0"/>
    <s v="Male"/>
    <n v="1"/>
    <n v="2022"/>
    <x v="4"/>
    <x v="4"/>
    <x v="1"/>
    <x v="0"/>
    <x v="0"/>
  </r>
  <r>
    <x v="945"/>
    <d v="2021-04-27T18:13:55"/>
    <x v="1"/>
    <n v="16"/>
    <n v="3"/>
    <n v="1607"/>
    <x v="1"/>
    <n v="45"/>
    <n v="0"/>
    <s v="Male"/>
    <n v="1"/>
    <n v="2021"/>
    <x v="4"/>
    <x v="4"/>
    <x v="1"/>
    <x v="0"/>
    <x v="1"/>
  </r>
  <r>
    <x v="945"/>
    <d v="2023-05-07T17:09:13"/>
    <x v="2"/>
    <n v="186"/>
    <n v="2"/>
    <n v="2924"/>
    <x v="0"/>
    <n v="45"/>
    <n v="1"/>
    <s v="Male"/>
    <n v="1"/>
    <n v="2023"/>
    <x v="2"/>
    <x v="2"/>
    <x v="1"/>
    <x v="1"/>
    <x v="0"/>
  </r>
  <r>
    <x v="946"/>
    <d v="2020-08-03T08:45:46"/>
    <x v="1"/>
    <n v="397"/>
    <n v="4"/>
    <n v="1424"/>
    <x v="1"/>
    <n v="58"/>
    <n v="1"/>
    <s v="Male"/>
    <n v="0"/>
    <n v="2020"/>
    <x v="10"/>
    <x v="10"/>
    <x v="1"/>
    <x v="1"/>
    <x v="1"/>
  </r>
  <r>
    <x v="946"/>
    <d v="2021-06-04T20:54:16"/>
    <x v="0"/>
    <n v="134"/>
    <n v="3"/>
    <n v="1527"/>
    <x v="0"/>
    <n v="58"/>
    <n v="0"/>
    <s v="Male"/>
    <n v="0"/>
    <n v="2021"/>
    <x v="8"/>
    <x v="8"/>
    <x v="1"/>
    <x v="0"/>
    <x v="0"/>
  </r>
  <r>
    <x v="946"/>
    <d v="2021-10-28T07:39:25"/>
    <x v="3"/>
    <n v="339"/>
    <n v="3"/>
    <n v="534"/>
    <x v="1"/>
    <n v="58"/>
    <n v="1"/>
    <s v="Male"/>
    <n v="0"/>
    <n v="2021"/>
    <x v="11"/>
    <x v="11"/>
    <x v="1"/>
    <x v="1"/>
    <x v="1"/>
  </r>
  <r>
    <x v="946"/>
    <d v="2022-08-31T13:58:00"/>
    <x v="2"/>
    <n v="26"/>
    <n v="2"/>
    <n v="3397"/>
    <x v="3"/>
    <n v="58"/>
    <n v="0"/>
    <s v="Male"/>
    <n v="0"/>
    <n v="2022"/>
    <x v="10"/>
    <x v="10"/>
    <x v="1"/>
    <x v="0"/>
    <x v="3"/>
  </r>
  <r>
    <x v="946"/>
    <d v="2020-05-06T09:47:11"/>
    <x v="0"/>
    <n v="270"/>
    <n v="3"/>
    <n v="4645"/>
    <x v="2"/>
    <n v="58"/>
    <n v="1"/>
    <s v="Male"/>
    <n v="0"/>
    <n v="2020"/>
    <x v="2"/>
    <x v="2"/>
    <x v="1"/>
    <x v="1"/>
    <x v="2"/>
  </r>
  <r>
    <x v="946"/>
    <d v="2021-08-24T22:49:54"/>
    <x v="0"/>
    <n v="120"/>
    <n v="2"/>
    <n v="3507"/>
    <x v="1"/>
    <n v="58"/>
    <n v="1"/>
    <s v="Male"/>
    <n v="0"/>
    <n v="2021"/>
    <x v="10"/>
    <x v="10"/>
    <x v="1"/>
    <x v="1"/>
    <x v="1"/>
  </r>
  <r>
    <x v="947"/>
    <d v="2022-04-07T18:17:41"/>
    <x v="0"/>
    <n v="332"/>
    <n v="2"/>
    <n v="1739"/>
    <x v="1"/>
    <n v="27"/>
    <n v="0"/>
    <s v="Male"/>
    <n v="1"/>
    <n v="2022"/>
    <x v="4"/>
    <x v="4"/>
    <x v="0"/>
    <x v="0"/>
    <x v="1"/>
  </r>
  <r>
    <x v="947"/>
    <d v="2020-06-04T21:59:13"/>
    <x v="2"/>
    <n v="111"/>
    <n v="5"/>
    <n v="1008"/>
    <x v="0"/>
    <n v="27"/>
    <n v="0"/>
    <s v="Male"/>
    <n v="1"/>
    <n v="2020"/>
    <x v="8"/>
    <x v="8"/>
    <x v="0"/>
    <x v="0"/>
    <x v="0"/>
  </r>
  <r>
    <x v="947"/>
    <d v="2022-11-11T19:04:38"/>
    <x v="3"/>
    <n v="407"/>
    <n v="1"/>
    <n v="1588"/>
    <x v="3"/>
    <n v="27"/>
    <n v="0"/>
    <s v="Male"/>
    <n v="1"/>
    <n v="2022"/>
    <x v="3"/>
    <x v="3"/>
    <x v="0"/>
    <x v="0"/>
    <x v="3"/>
  </r>
  <r>
    <x v="947"/>
    <d v="2020-05-22T10:48:07"/>
    <x v="2"/>
    <n v="451"/>
    <n v="5"/>
    <n v="4421"/>
    <x v="0"/>
    <n v="27"/>
    <n v="0"/>
    <s v="Male"/>
    <n v="1"/>
    <n v="2020"/>
    <x v="2"/>
    <x v="2"/>
    <x v="0"/>
    <x v="0"/>
    <x v="0"/>
  </r>
  <r>
    <x v="948"/>
    <d v="2020-03-23T11:48:24"/>
    <x v="3"/>
    <n v="423"/>
    <n v="5"/>
    <n v="2570"/>
    <x v="0"/>
    <n v="23"/>
    <n v="0"/>
    <s v="Male"/>
    <n v="1"/>
    <n v="2020"/>
    <x v="1"/>
    <x v="1"/>
    <x v="2"/>
    <x v="0"/>
    <x v="0"/>
  </r>
  <r>
    <x v="948"/>
    <d v="2020-07-16T15:05:01"/>
    <x v="2"/>
    <n v="223"/>
    <n v="4"/>
    <n v="1249"/>
    <x v="1"/>
    <n v="23"/>
    <n v="0"/>
    <s v="Male"/>
    <n v="1"/>
    <n v="2020"/>
    <x v="7"/>
    <x v="7"/>
    <x v="2"/>
    <x v="0"/>
    <x v="1"/>
  </r>
  <r>
    <x v="948"/>
    <d v="2021-05-21T03:35:39"/>
    <x v="1"/>
    <n v="478"/>
    <n v="1"/>
    <n v="4865"/>
    <x v="1"/>
    <n v="23"/>
    <n v="1"/>
    <s v="Male"/>
    <n v="1"/>
    <n v="2021"/>
    <x v="2"/>
    <x v="2"/>
    <x v="2"/>
    <x v="1"/>
    <x v="1"/>
  </r>
  <r>
    <x v="948"/>
    <d v="2022-11-02T23:40:50"/>
    <x v="2"/>
    <n v="468"/>
    <n v="1"/>
    <n v="2335"/>
    <x v="3"/>
    <n v="23"/>
    <n v="1"/>
    <s v="Male"/>
    <n v="1"/>
    <n v="2022"/>
    <x v="3"/>
    <x v="3"/>
    <x v="2"/>
    <x v="1"/>
    <x v="3"/>
  </r>
  <r>
    <x v="949"/>
    <d v="2022-10-21T11:18:40"/>
    <x v="1"/>
    <n v="84"/>
    <n v="3"/>
    <n v="4438"/>
    <x v="0"/>
    <n v="29"/>
    <n v="0"/>
    <s v="Female"/>
    <n v="0"/>
    <n v="2022"/>
    <x v="11"/>
    <x v="11"/>
    <x v="0"/>
    <x v="0"/>
    <x v="0"/>
  </r>
  <r>
    <x v="949"/>
    <d v="2020-04-13T05:29:26"/>
    <x v="1"/>
    <n v="339"/>
    <n v="3"/>
    <n v="2487"/>
    <x v="1"/>
    <n v="29"/>
    <n v="0"/>
    <s v="Female"/>
    <n v="0"/>
    <n v="2020"/>
    <x v="4"/>
    <x v="4"/>
    <x v="0"/>
    <x v="0"/>
    <x v="1"/>
  </r>
  <r>
    <x v="949"/>
    <d v="2022-07-07T18:01:23"/>
    <x v="0"/>
    <n v="361"/>
    <n v="2"/>
    <n v="711"/>
    <x v="0"/>
    <n v="29"/>
    <n v="1"/>
    <s v="Female"/>
    <n v="0"/>
    <n v="2022"/>
    <x v="7"/>
    <x v="7"/>
    <x v="0"/>
    <x v="1"/>
    <x v="0"/>
  </r>
  <r>
    <x v="949"/>
    <d v="2021-10-13T22:09:59"/>
    <x v="0"/>
    <n v="46"/>
    <n v="1"/>
    <n v="2201"/>
    <x v="1"/>
    <n v="29"/>
    <n v="0"/>
    <s v="Female"/>
    <n v="0"/>
    <n v="2021"/>
    <x v="11"/>
    <x v="11"/>
    <x v="0"/>
    <x v="0"/>
    <x v="1"/>
  </r>
  <r>
    <x v="949"/>
    <d v="2022-12-09T13:45:06"/>
    <x v="0"/>
    <n v="407"/>
    <n v="2"/>
    <n v="3843"/>
    <x v="1"/>
    <n v="29"/>
    <n v="1"/>
    <s v="Female"/>
    <n v="0"/>
    <n v="2022"/>
    <x v="9"/>
    <x v="9"/>
    <x v="0"/>
    <x v="1"/>
    <x v="1"/>
  </r>
  <r>
    <x v="949"/>
    <d v="2020-11-14T02:56:14"/>
    <x v="1"/>
    <n v="85"/>
    <n v="1"/>
    <n v="4728"/>
    <x v="0"/>
    <n v="29"/>
    <n v="0"/>
    <s v="Female"/>
    <n v="0"/>
    <n v="2020"/>
    <x v="3"/>
    <x v="3"/>
    <x v="0"/>
    <x v="0"/>
    <x v="0"/>
  </r>
  <r>
    <x v="949"/>
    <d v="2022-01-24T05:33:06"/>
    <x v="1"/>
    <n v="412"/>
    <n v="5"/>
    <n v="2125"/>
    <x v="0"/>
    <n v="29"/>
    <n v="0"/>
    <s v="Female"/>
    <n v="0"/>
    <n v="2022"/>
    <x v="5"/>
    <x v="5"/>
    <x v="0"/>
    <x v="0"/>
    <x v="0"/>
  </r>
  <r>
    <x v="949"/>
    <d v="2022-04-22T08:54:00"/>
    <x v="2"/>
    <n v="437"/>
    <n v="2"/>
    <n v="4611"/>
    <x v="1"/>
    <n v="29"/>
    <n v="0"/>
    <s v="Female"/>
    <n v="0"/>
    <n v="2022"/>
    <x v="4"/>
    <x v="4"/>
    <x v="0"/>
    <x v="0"/>
    <x v="1"/>
  </r>
  <r>
    <x v="949"/>
    <d v="2021-03-04T23:56:51"/>
    <x v="3"/>
    <n v="141"/>
    <n v="1"/>
    <n v="1694"/>
    <x v="1"/>
    <n v="29"/>
    <n v="0"/>
    <s v="Female"/>
    <n v="0"/>
    <n v="2021"/>
    <x v="1"/>
    <x v="1"/>
    <x v="0"/>
    <x v="0"/>
    <x v="1"/>
  </r>
  <r>
    <x v="950"/>
    <d v="2020-12-20T22:56:50"/>
    <x v="3"/>
    <n v="18"/>
    <n v="1"/>
    <n v="2597"/>
    <x v="3"/>
    <n v="25"/>
    <n v="1"/>
    <s v="Male"/>
    <n v="1"/>
    <n v="2020"/>
    <x v="9"/>
    <x v="9"/>
    <x v="2"/>
    <x v="1"/>
    <x v="3"/>
  </r>
  <r>
    <x v="950"/>
    <d v="2023-08-06T00:50:13"/>
    <x v="2"/>
    <n v="268"/>
    <n v="2"/>
    <n v="410"/>
    <x v="3"/>
    <n v="25"/>
    <n v="1"/>
    <s v="Male"/>
    <n v="1"/>
    <n v="2023"/>
    <x v="10"/>
    <x v="10"/>
    <x v="2"/>
    <x v="1"/>
    <x v="3"/>
  </r>
  <r>
    <x v="950"/>
    <d v="2021-12-18T03:32:39"/>
    <x v="0"/>
    <n v="150"/>
    <n v="5"/>
    <n v="4777"/>
    <x v="1"/>
    <n v="25"/>
    <n v="1"/>
    <s v="Male"/>
    <n v="1"/>
    <n v="2021"/>
    <x v="9"/>
    <x v="9"/>
    <x v="2"/>
    <x v="1"/>
    <x v="1"/>
  </r>
  <r>
    <x v="950"/>
    <d v="2022-10-24T09:27:53"/>
    <x v="0"/>
    <n v="300"/>
    <n v="4"/>
    <n v="3109"/>
    <x v="0"/>
    <n v="25"/>
    <n v="1"/>
    <s v="Male"/>
    <n v="1"/>
    <n v="2022"/>
    <x v="11"/>
    <x v="11"/>
    <x v="2"/>
    <x v="1"/>
    <x v="0"/>
  </r>
  <r>
    <x v="950"/>
    <d v="2020-03-18T06:29:49"/>
    <x v="3"/>
    <n v="120"/>
    <n v="4"/>
    <n v="2561"/>
    <x v="2"/>
    <n v="25"/>
    <n v="0"/>
    <s v="Male"/>
    <n v="1"/>
    <n v="2020"/>
    <x v="1"/>
    <x v="1"/>
    <x v="2"/>
    <x v="0"/>
    <x v="2"/>
  </r>
  <r>
    <x v="950"/>
    <d v="2020-08-22T23:40:02"/>
    <x v="2"/>
    <n v="173"/>
    <n v="3"/>
    <n v="228"/>
    <x v="1"/>
    <n v="25"/>
    <n v="0"/>
    <s v="Male"/>
    <n v="1"/>
    <n v="2020"/>
    <x v="10"/>
    <x v="10"/>
    <x v="2"/>
    <x v="0"/>
    <x v="1"/>
  </r>
  <r>
    <x v="950"/>
    <d v="2022-09-08T08:47:25"/>
    <x v="0"/>
    <n v="417"/>
    <n v="5"/>
    <n v="1466"/>
    <x v="1"/>
    <n v="25"/>
    <n v="1"/>
    <s v="Male"/>
    <n v="1"/>
    <n v="2022"/>
    <x v="0"/>
    <x v="0"/>
    <x v="2"/>
    <x v="1"/>
    <x v="1"/>
  </r>
  <r>
    <x v="950"/>
    <d v="2022-06-14T12:50:14"/>
    <x v="2"/>
    <n v="113"/>
    <n v="3"/>
    <n v="2626"/>
    <x v="2"/>
    <n v="25"/>
    <n v="0"/>
    <s v="Male"/>
    <n v="1"/>
    <n v="2022"/>
    <x v="8"/>
    <x v="8"/>
    <x v="2"/>
    <x v="0"/>
    <x v="2"/>
  </r>
  <r>
    <x v="950"/>
    <d v="2021-10-09T00:37:37"/>
    <x v="3"/>
    <n v="313"/>
    <n v="5"/>
    <n v="4235"/>
    <x v="0"/>
    <n v="25"/>
    <n v="1"/>
    <s v="Male"/>
    <n v="1"/>
    <n v="2021"/>
    <x v="11"/>
    <x v="11"/>
    <x v="2"/>
    <x v="1"/>
    <x v="0"/>
  </r>
  <r>
    <x v="951"/>
    <d v="2023-02-27T20:12:30"/>
    <x v="2"/>
    <n v="238"/>
    <n v="3"/>
    <n v="764"/>
    <x v="0"/>
    <n v="27"/>
    <n v="0"/>
    <s v="Female"/>
    <n v="0"/>
    <n v="2023"/>
    <x v="6"/>
    <x v="6"/>
    <x v="0"/>
    <x v="0"/>
    <x v="0"/>
  </r>
  <r>
    <x v="951"/>
    <d v="2023-06-30T15:58:17"/>
    <x v="3"/>
    <n v="325"/>
    <n v="4"/>
    <n v="4315"/>
    <x v="2"/>
    <n v="27"/>
    <n v="0"/>
    <s v="Female"/>
    <n v="0"/>
    <n v="2023"/>
    <x v="8"/>
    <x v="8"/>
    <x v="0"/>
    <x v="0"/>
    <x v="2"/>
  </r>
  <r>
    <x v="951"/>
    <d v="2021-08-12T11:41:27"/>
    <x v="2"/>
    <n v="324"/>
    <n v="2"/>
    <n v="1199"/>
    <x v="1"/>
    <n v="27"/>
    <n v="0"/>
    <s v="Female"/>
    <n v="0"/>
    <n v="2021"/>
    <x v="10"/>
    <x v="10"/>
    <x v="0"/>
    <x v="0"/>
    <x v="1"/>
  </r>
  <r>
    <x v="951"/>
    <d v="2023-09-03T06:40:08"/>
    <x v="3"/>
    <n v="214"/>
    <n v="2"/>
    <n v="2368"/>
    <x v="1"/>
    <n v="27"/>
    <n v="0"/>
    <s v="Female"/>
    <n v="0"/>
    <n v="2023"/>
    <x v="0"/>
    <x v="0"/>
    <x v="0"/>
    <x v="0"/>
    <x v="1"/>
  </r>
  <r>
    <x v="951"/>
    <d v="2023-06-05T07:16:43"/>
    <x v="0"/>
    <n v="64"/>
    <n v="5"/>
    <n v="664"/>
    <x v="2"/>
    <n v="27"/>
    <n v="1"/>
    <s v="Female"/>
    <n v="0"/>
    <n v="2023"/>
    <x v="8"/>
    <x v="8"/>
    <x v="0"/>
    <x v="1"/>
    <x v="2"/>
  </r>
  <r>
    <x v="951"/>
    <d v="2022-11-21T05:22:49"/>
    <x v="2"/>
    <n v="17"/>
    <n v="3"/>
    <n v="4586"/>
    <x v="1"/>
    <n v="27"/>
    <n v="0"/>
    <s v="Female"/>
    <n v="0"/>
    <n v="2022"/>
    <x v="3"/>
    <x v="3"/>
    <x v="0"/>
    <x v="0"/>
    <x v="1"/>
  </r>
  <r>
    <x v="951"/>
    <d v="2022-06-01T21:28:58"/>
    <x v="3"/>
    <n v="84"/>
    <n v="1"/>
    <n v="1637"/>
    <x v="0"/>
    <n v="27"/>
    <n v="1"/>
    <s v="Female"/>
    <n v="0"/>
    <n v="2022"/>
    <x v="8"/>
    <x v="8"/>
    <x v="0"/>
    <x v="1"/>
    <x v="0"/>
  </r>
  <r>
    <x v="951"/>
    <d v="2022-08-14T14:48:54"/>
    <x v="2"/>
    <n v="333"/>
    <n v="3"/>
    <n v="2257"/>
    <x v="2"/>
    <n v="27"/>
    <n v="1"/>
    <s v="Female"/>
    <n v="0"/>
    <n v="2022"/>
    <x v="10"/>
    <x v="10"/>
    <x v="0"/>
    <x v="1"/>
    <x v="2"/>
  </r>
  <r>
    <x v="951"/>
    <d v="2023-05-24T07:40:47"/>
    <x v="3"/>
    <n v="488"/>
    <n v="3"/>
    <n v="1707"/>
    <x v="0"/>
    <n v="27"/>
    <n v="0"/>
    <s v="Female"/>
    <n v="0"/>
    <n v="2023"/>
    <x v="2"/>
    <x v="2"/>
    <x v="0"/>
    <x v="0"/>
    <x v="0"/>
  </r>
  <r>
    <x v="951"/>
    <d v="2021-02-20T06:16:32"/>
    <x v="1"/>
    <n v="475"/>
    <n v="5"/>
    <n v="4792"/>
    <x v="3"/>
    <n v="27"/>
    <n v="1"/>
    <s v="Female"/>
    <n v="0"/>
    <n v="2021"/>
    <x v="6"/>
    <x v="6"/>
    <x v="0"/>
    <x v="1"/>
    <x v="3"/>
  </r>
  <r>
    <x v="951"/>
    <d v="2022-07-30T21:20:39"/>
    <x v="1"/>
    <n v="372"/>
    <n v="2"/>
    <n v="2099"/>
    <x v="1"/>
    <n v="27"/>
    <n v="1"/>
    <s v="Female"/>
    <n v="0"/>
    <n v="2022"/>
    <x v="7"/>
    <x v="7"/>
    <x v="0"/>
    <x v="1"/>
    <x v="1"/>
  </r>
  <r>
    <x v="952"/>
    <d v="2021-05-06T22:19:07"/>
    <x v="2"/>
    <n v="252"/>
    <n v="4"/>
    <n v="4818"/>
    <x v="0"/>
    <n v="41"/>
    <n v="1"/>
    <s v="Male"/>
    <n v="0"/>
    <n v="2021"/>
    <x v="2"/>
    <x v="2"/>
    <x v="1"/>
    <x v="1"/>
    <x v="0"/>
  </r>
  <r>
    <x v="952"/>
    <d v="2021-02-07T07:41:18"/>
    <x v="1"/>
    <n v="363"/>
    <n v="2"/>
    <n v="4038"/>
    <x v="1"/>
    <n v="41"/>
    <n v="0"/>
    <s v="Male"/>
    <n v="0"/>
    <n v="2021"/>
    <x v="6"/>
    <x v="6"/>
    <x v="1"/>
    <x v="0"/>
    <x v="1"/>
  </r>
  <r>
    <x v="952"/>
    <d v="2022-10-30T00:43:02"/>
    <x v="1"/>
    <n v="34"/>
    <n v="1"/>
    <n v="4933"/>
    <x v="0"/>
    <n v="41"/>
    <n v="1"/>
    <s v="Male"/>
    <n v="0"/>
    <n v="2022"/>
    <x v="11"/>
    <x v="11"/>
    <x v="1"/>
    <x v="1"/>
    <x v="0"/>
  </r>
  <r>
    <x v="952"/>
    <d v="2021-10-20T05:47:57"/>
    <x v="0"/>
    <n v="51"/>
    <n v="3"/>
    <n v="1984"/>
    <x v="0"/>
    <n v="41"/>
    <n v="0"/>
    <s v="Male"/>
    <n v="0"/>
    <n v="2021"/>
    <x v="11"/>
    <x v="11"/>
    <x v="1"/>
    <x v="0"/>
    <x v="0"/>
  </r>
  <r>
    <x v="952"/>
    <d v="2022-01-09T01:29:04"/>
    <x v="2"/>
    <n v="319"/>
    <n v="1"/>
    <n v="728"/>
    <x v="0"/>
    <n v="41"/>
    <n v="1"/>
    <s v="Male"/>
    <n v="0"/>
    <n v="2022"/>
    <x v="5"/>
    <x v="5"/>
    <x v="1"/>
    <x v="1"/>
    <x v="0"/>
  </r>
  <r>
    <x v="952"/>
    <d v="2023-08-31T16:33:54"/>
    <x v="3"/>
    <n v="495"/>
    <n v="5"/>
    <n v="2095"/>
    <x v="1"/>
    <n v="41"/>
    <n v="1"/>
    <s v="Male"/>
    <n v="0"/>
    <n v="2023"/>
    <x v="10"/>
    <x v="10"/>
    <x v="1"/>
    <x v="1"/>
    <x v="1"/>
  </r>
  <r>
    <x v="952"/>
    <d v="2020-12-07T07:22:37"/>
    <x v="3"/>
    <n v="500"/>
    <n v="2"/>
    <n v="375"/>
    <x v="0"/>
    <n v="41"/>
    <n v="1"/>
    <s v="Male"/>
    <n v="0"/>
    <n v="2020"/>
    <x v="9"/>
    <x v="9"/>
    <x v="1"/>
    <x v="1"/>
    <x v="0"/>
  </r>
  <r>
    <x v="953"/>
    <d v="2021-03-29T19:33:40"/>
    <x v="0"/>
    <n v="153"/>
    <n v="5"/>
    <n v="2309"/>
    <x v="0"/>
    <n v="26"/>
    <n v="1"/>
    <s v="Female"/>
    <n v="1"/>
    <n v="2021"/>
    <x v="1"/>
    <x v="1"/>
    <x v="0"/>
    <x v="1"/>
    <x v="0"/>
  </r>
  <r>
    <x v="953"/>
    <d v="2020-02-04T15:40:41"/>
    <x v="0"/>
    <n v="75"/>
    <n v="2"/>
    <n v="589"/>
    <x v="0"/>
    <n v="26"/>
    <n v="1"/>
    <s v="Female"/>
    <n v="1"/>
    <n v="2020"/>
    <x v="6"/>
    <x v="6"/>
    <x v="0"/>
    <x v="1"/>
    <x v="0"/>
  </r>
  <r>
    <x v="953"/>
    <d v="2023-04-17T15:09:32"/>
    <x v="1"/>
    <n v="126"/>
    <n v="2"/>
    <n v="3273"/>
    <x v="3"/>
    <n v="26"/>
    <n v="1"/>
    <s v="Female"/>
    <n v="1"/>
    <n v="2023"/>
    <x v="4"/>
    <x v="4"/>
    <x v="0"/>
    <x v="1"/>
    <x v="3"/>
  </r>
  <r>
    <x v="953"/>
    <d v="2022-03-18T11:21:53"/>
    <x v="3"/>
    <n v="394"/>
    <n v="2"/>
    <n v="2540"/>
    <x v="0"/>
    <n v="26"/>
    <n v="0"/>
    <s v="Female"/>
    <n v="1"/>
    <n v="2022"/>
    <x v="1"/>
    <x v="1"/>
    <x v="0"/>
    <x v="0"/>
    <x v="0"/>
  </r>
  <r>
    <x v="954"/>
    <d v="2023-05-21T11:54:20"/>
    <x v="3"/>
    <n v="406"/>
    <n v="1"/>
    <n v="3684"/>
    <x v="0"/>
    <n v="29"/>
    <n v="1"/>
    <s v="Female"/>
    <n v="0"/>
    <n v="2023"/>
    <x v="2"/>
    <x v="2"/>
    <x v="0"/>
    <x v="1"/>
    <x v="0"/>
  </r>
  <r>
    <x v="954"/>
    <d v="2022-06-24T01:39:29"/>
    <x v="2"/>
    <n v="278"/>
    <n v="4"/>
    <n v="2898"/>
    <x v="1"/>
    <n v="29"/>
    <n v="1"/>
    <s v="Female"/>
    <n v="0"/>
    <n v="2022"/>
    <x v="8"/>
    <x v="8"/>
    <x v="0"/>
    <x v="1"/>
    <x v="1"/>
  </r>
  <r>
    <x v="954"/>
    <d v="2021-02-21T10:09:57"/>
    <x v="3"/>
    <n v="183"/>
    <n v="1"/>
    <n v="3981"/>
    <x v="0"/>
    <n v="29"/>
    <n v="0"/>
    <s v="Female"/>
    <n v="0"/>
    <n v="2021"/>
    <x v="6"/>
    <x v="6"/>
    <x v="0"/>
    <x v="0"/>
    <x v="0"/>
  </r>
  <r>
    <x v="954"/>
    <d v="2022-03-10T00:37:51"/>
    <x v="1"/>
    <n v="290"/>
    <n v="3"/>
    <n v="3163"/>
    <x v="1"/>
    <n v="29"/>
    <n v="0"/>
    <s v="Female"/>
    <n v="0"/>
    <n v="2022"/>
    <x v="1"/>
    <x v="1"/>
    <x v="0"/>
    <x v="0"/>
    <x v="1"/>
  </r>
  <r>
    <x v="955"/>
    <d v="2020-12-24T17:35:57"/>
    <x v="1"/>
    <n v="264"/>
    <n v="4"/>
    <n v="5188"/>
    <x v="0"/>
    <n v="54"/>
    <n v="1"/>
    <s v="Female"/>
    <n v="0"/>
    <n v="2020"/>
    <x v="9"/>
    <x v="9"/>
    <x v="1"/>
    <x v="1"/>
    <x v="0"/>
  </r>
  <r>
    <x v="955"/>
    <d v="2023-08-25T08:44:55"/>
    <x v="3"/>
    <n v="159"/>
    <n v="4"/>
    <n v="4191"/>
    <x v="0"/>
    <n v="54"/>
    <n v="0"/>
    <s v="Female"/>
    <n v="0"/>
    <n v="2023"/>
    <x v="10"/>
    <x v="10"/>
    <x v="1"/>
    <x v="0"/>
    <x v="0"/>
  </r>
  <r>
    <x v="955"/>
    <d v="2023-05-07T07:52:44"/>
    <x v="2"/>
    <n v="337"/>
    <n v="5"/>
    <n v="4647"/>
    <x v="1"/>
    <n v="54"/>
    <n v="0"/>
    <s v="Female"/>
    <n v="0"/>
    <n v="2023"/>
    <x v="2"/>
    <x v="2"/>
    <x v="1"/>
    <x v="0"/>
    <x v="1"/>
  </r>
  <r>
    <x v="955"/>
    <d v="2021-06-10T20:10:38"/>
    <x v="2"/>
    <n v="195"/>
    <n v="2"/>
    <n v="1899"/>
    <x v="0"/>
    <n v="54"/>
    <n v="0"/>
    <s v="Female"/>
    <n v="0"/>
    <n v="2021"/>
    <x v="8"/>
    <x v="8"/>
    <x v="1"/>
    <x v="0"/>
    <x v="0"/>
  </r>
  <r>
    <x v="955"/>
    <d v="2022-11-25T06:42:22"/>
    <x v="3"/>
    <n v="108"/>
    <n v="1"/>
    <n v="3396"/>
    <x v="2"/>
    <n v="54"/>
    <n v="0"/>
    <s v="Female"/>
    <n v="0"/>
    <n v="2022"/>
    <x v="3"/>
    <x v="3"/>
    <x v="1"/>
    <x v="0"/>
    <x v="2"/>
  </r>
  <r>
    <x v="955"/>
    <d v="2020-12-11T09:52:15"/>
    <x v="2"/>
    <n v="27"/>
    <n v="3"/>
    <n v="1409"/>
    <x v="0"/>
    <n v="54"/>
    <n v="0"/>
    <s v="Female"/>
    <n v="0"/>
    <n v="2020"/>
    <x v="9"/>
    <x v="9"/>
    <x v="1"/>
    <x v="0"/>
    <x v="0"/>
  </r>
  <r>
    <x v="955"/>
    <d v="2023-09-14T12:12:19"/>
    <x v="0"/>
    <n v="423"/>
    <n v="4"/>
    <n v="2728"/>
    <x v="1"/>
    <n v="54"/>
    <n v="1"/>
    <s v="Female"/>
    <n v="0"/>
    <n v="2023"/>
    <x v="0"/>
    <x v="0"/>
    <x v="1"/>
    <x v="1"/>
    <x v="1"/>
  </r>
  <r>
    <x v="956"/>
    <d v="2023-08-08T04:26:21"/>
    <x v="3"/>
    <n v="80"/>
    <n v="2"/>
    <n v="2825"/>
    <x v="3"/>
    <n v="57"/>
    <n v="1"/>
    <s v="Male"/>
    <n v="0"/>
    <n v="2023"/>
    <x v="10"/>
    <x v="10"/>
    <x v="1"/>
    <x v="1"/>
    <x v="3"/>
  </r>
  <r>
    <x v="956"/>
    <d v="2022-05-24T06:44:04"/>
    <x v="0"/>
    <n v="140"/>
    <n v="5"/>
    <n v="3146"/>
    <x v="2"/>
    <n v="57"/>
    <n v="0"/>
    <s v="Male"/>
    <n v="0"/>
    <n v="2022"/>
    <x v="2"/>
    <x v="2"/>
    <x v="1"/>
    <x v="0"/>
    <x v="2"/>
  </r>
  <r>
    <x v="956"/>
    <d v="2021-01-20T06:22:48"/>
    <x v="1"/>
    <n v="419"/>
    <n v="1"/>
    <n v="4087"/>
    <x v="0"/>
    <n v="57"/>
    <n v="0"/>
    <s v="Male"/>
    <n v="0"/>
    <n v="2021"/>
    <x v="5"/>
    <x v="5"/>
    <x v="1"/>
    <x v="0"/>
    <x v="0"/>
  </r>
  <r>
    <x v="956"/>
    <d v="2023-01-29T05:43:12"/>
    <x v="0"/>
    <n v="230"/>
    <n v="4"/>
    <n v="4239"/>
    <x v="2"/>
    <n v="57"/>
    <n v="0"/>
    <s v="Male"/>
    <n v="0"/>
    <n v="2023"/>
    <x v="5"/>
    <x v="5"/>
    <x v="1"/>
    <x v="0"/>
    <x v="2"/>
  </r>
  <r>
    <x v="957"/>
    <d v="2021-08-23T00:03:18"/>
    <x v="3"/>
    <n v="419"/>
    <n v="4"/>
    <n v="5167"/>
    <x v="0"/>
    <n v="44"/>
    <n v="1"/>
    <s v="Male"/>
    <n v="0"/>
    <n v="2021"/>
    <x v="10"/>
    <x v="10"/>
    <x v="1"/>
    <x v="1"/>
    <x v="0"/>
  </r>
  <r>
    <x v="957"/>
    <d v="2021-01-04T13:33:36"/>
    <x v="3"/>
    <n v="110"/>
    <n v="4"/>
    <n v="4237"/>
    <x v="2"/>
    <n v="44"/>
    <n v="0"/>
    <s v="Male"/>
    <n v="0"/>
    <n v="2021"/>
    <x v="5"/>
    <x v="5"/>
    <x v="1"/>
    <x v="0"/>
    <x v="2"/>
  </r>
  <r>
    <x v="957"/>
    <d v="2020-02-09T11:49:35"/>
    <x v="1"/>
    <n v="148"/>
    <n v="2"/>
    <n v="1174"/>
    <x v="3"/>
    <n v="44"/>
    <n v="0"/>
    <s v="Male"/>
    <n v="0"/>
    <n v="2020"/>
    <x v="6"/>
    <x v="6"/>
    <x v="1"/>
    <x v="0"/>
    <x v="3"/>
  </r>
  <r>
    <x v="957"/>
    <d v="2021-02-23T15:51:35"/>
    <x v="3"/>
    <n v="476"/>
    <n v="1"/>
    <n v="2703"/>
    <x v="0"/>
    <n v="44"/>
    <n v="0"/>
    <s v="Male"/>
    <n v="0"/>
    <n v="2021"/>
    <x v="6"/>
    <x v="6"/>
    <x v="1"/>
    <x v="0"/>
    <x v="0"/>
  </r>
  <r>
    <x v="957"/>
    <d v="2023-06-11T05:45:29"/>
    <x v="2"/>
    <n v="411"/>
    <n v="1"/>
    <n v="634"/>
    <x v="2"/>
    <n v="44"/>
    <n v="1"/>
    <s v="Male"/>
    <n v="0"/>
    <n v="2023"/>
    <x v="8"/>
    <x v="8"/>
    <x v="1"/>
    <x v="1"/>
    <x v="2"/>
  </r>
  <r>
    <x v="957"/>
    <d v="2023-07-13T13:50:32"/>
    <x v="3"/>
    <n v="347"/>
    <n v="4"/>
    <n v="794"/>
    <x v="0"/>
    <n v="44"/>
    <n v="1"/>
    <s v="Male"/>
    <n v="0"/>
    <n v="2023"/>
    <x v="7"/>
    <x v="7"/>
    <x v="1"/>
    <x v="1"/>
    <x v="0"/>
  </r>
  <r>
    <x v="957"/>
    <d v="2021-01-24T04:56:28"/>
    <x v="1"/>
    <n v="47"/>
    <n v="3"/>
    <n v="1225"/>
    <x v="0"/>
    <n v="44"/>
    <n v="1"/>
    <s v="Male"/>
    <n v="0"/>
    <n v="2021"/>
    <x v="5"/>
    <x v="5"/>
    <x v="1"/>
    <x v="1"/>
    <x v="0"/>
  </r>
  <r>
    <x v="958"/>
    <d v="2021-02-04T17:25:32"/>
    <x v="0"/>
    <n v="331"/>
    <n v="3"/>
    <n v="2260"/>
    <x v="0"/>
    <n v="34"/>
    <n v="1"/>
    <s v="Female"/>
    <n v="0"/>
    <n v="2021"/>
    <x v="6"/>
    <x v="6"/>
    <x v="0"/>
    <x v="1"/>
    <x v="0"/>
  </r>
  <r>
    <x v="958"/>
    <d v="2023-01-24T17:03:42"/>
    <x v="2"/>
    <n v="116"/>
    <n v="2"/>
    <n v="2370"/>
    <x v="0"/>
    <n v="34"/>
    <n v="0"/>
    <s v="Female"/>
    <n v="0"/>
    <n v="2023"/>
    <x v="5"/>
    <x v="5"/>
    <x v="0"/>
    <x v="0"/>
    <x v="0"/>
  </r>
  <r>
    <x v="958"/>
    <d v="2023-03-23T01:04:36"/>
    <x v="2"/>
    <n v="43"/>
    <n v="1"/>
    <n v="4408"/>
    <x v="2"/>
    <n v="34"/>
    <n v="0"/>
    <s v="Female"/>
    <n v="0"/>
    <n v="2023"/>
    <x v="1"/>
    <x v="1"/>
    <x v="0"/>
    <x v="0"/>
    <x v="2"/>
  </r>
  <r>
    <x v="958"/>
    <d v="2022-02-13T03:01:36"/>
    <x v="3"/>
    <n v="342"/>
    <n v="3"/>
    <n v="847"/>
    <x v="2"/>
    <n v="34"/>
    <n v="0"/>
    <s v="Female"/>
    <n v="0"/>
    <n v="2022"/>
    <x v="6"/>
    <x v="6"/>
    <x v="0"/>
    <x v="0"/>
    <x v="2"/>
  </r>
  <r>
    <x v="958"/>
    <d v="2022-09-16T17:53:42"/>
    <x v="2"/>
    <n v="32"/>
    <n v="3"/>
    <n v="4535"/>
    <x v="2"/>
    <n v="34"/>
    <n v="0"/>
    <s v="Female"/>
    <n v="0"/>
    <n v="2022"/>
    <x v="0"/>
    <x v="0"/>
    <x v="0"/>
    <x v="0"/>
    <x v="2"/>
  </r>
  <r>
    <x v="959"/>
    <d v="2021-03-22T21:10:30"/>
    <x v="2"/>
    <n v="156"/>
    <n v="5"/>
    <n v="2737"/>
    <x v="1"/>
    <n v="64"/>
    <n v="0"/>
    <s v="Female"/>
    <n v="0"/>
    <n v="2021"/>
    <x v="1"/>
    <x v="1"/>
    <x v="3"/>
    <x v="0"/>
    <x v="1"/>
  </r>
  <r>
    <x v="959"/>
    <d v="2022-08-25T13:02:34"/>
    <x v="2"/>
    <n v="161"/>
    <n v="4"/>
    <n v="1166"/>
    <x v="1"/>
    <n v="64"/>
    <n v="0"/>
    <s v="Female"/>
    <n v="0"/>
    <n v="2022"/>
    <x v="10"/>
    <x v="10"/>
    <x v="3"/>
    <x v="0"/>
    <x v="1"/>
  </r>
  <r>
    <x v="959"/>
    <d v="2020-04-16T20:01:45"/>
    <x v="0"/>
    <n v="418"/>
    <n v="2"/>
    <n v="1261"/>
    <x v="0"/>
    <n v="64"/>
    <n v="0"/>
    <s v="Female"/>
    <n v="0"/>
    <n v="2020"/>
    <x v="4"/>
    <x v="4"/>
    <x v="3"/>
    <x v="0"/>
    <x v="0"/>
  </r>
  <r>
    <x v="959"/>
    <d v="2020-01-18T14:48:06"/>
    <x v="1"/>
    <n v="232"/>
    <n v="4"/>
    <n v="3739"/>
    <x v="1"/>
    <n v="64"/>
    <n v="0"/>
    <s v="Female"/>
    <n v="0"/>
    <n v="2020"/>
    <x v="5"/>
    <x v="5"/>
    <x v="3"/>
    <x v="0"/>
    <x v="1"/>
  </r>
  <r>
    <x v="959"/>
    <d v="2021-09-27T21:47:03"/>
    <x v="1"/>
    <n v="82"/>
    <n v="3"/>
    <n v="2721"/>
    <x v="0"/>
    <n v="64"/>
    <n v="1"/>
    <s v="Female"/>
    <n v="0"/>
    <n v="2021"/>
    <x v="0"/>
    <x v="0"/>
    <x v="3"/>
    <x v="1"/>
    <x v="0"/>
  </r>
  <r>
    <x v="960"/>
    <d v="2022-03-04T07:41:40"/>
    <x v="0"/>
    <n v="24"/>
    <n v="5"/>
    <n v="2815"/>
    <x v="2"/>
    <n v="52"/>
    <n v="1"/>
    <s v="Male"/>
    <n v="0"/>
    <n v="2022"/>
    <x v="1"/>
    <x v="1"/>
    <x v="1"/>
    <x v="1"/>
    <x v="2"/>
  </r>
  <r>
    <x v="960"/>
    <d v="2022-08-17T00:10:44"/>
    <x v="3"/>
    <n v="406"/>
    <n v="1"/>
    <n v="557"/>
    <x v="2"/>
    <n v="52"/>
    <n v="0"/>
    <s v="Male"/>
    <n v="0"/>
    <n v="2022"/>
    <x v="10"/>
    <x v="10"/>
    <x v="1"/>
    <x v="0"/>
    <x v="2"/>
  </r>
  <r>
    <x v="960"/>
    <d v="2020-04-22T13:49:25"/>
    <x v="3"/>
    <n v="61"/>
    <n v="1"/>
    <n v="4841"/>
    <x v="0"/>
    <n v="52"/>
    <n v="0"/>
    <s v="Male"/>
    <n v="0"/>
    <n v="2020"/>
    <x v="4"/>
    <x v="4"/>
    <x v="1"/>
    <x v="0"/>
    <x v="0"/>
  </r>
  <r>
    <x v="960"/>
    <d v="2023-01-23T13:34:23"/>
    <x v="2"/>
    <n v="359"/>
    <n v="5"/>
    <n v="3806"/>
    <x v="0"/>
    <n v="52"/>
    <n v="0"/>
    <s v="Male"/>
    <n v="0"/>
    <n v="2023"/>
    <x v="5"/>
    <x v="5"/>
    <x v="1"/>
    <x v="0"/>
    <x v="0"/>
  </r>
  <r>
    <x v="960"/>
    <d v="2023-04-15T06:08:42"/>
    <x v="1"/>
    <n v="326"/>
    <n v="1"/>
    <n v="3863"/>
    <x v="2"/>
    <n v="52"/>
    <n v="1"/>
    <s v="Male"/>
    <n v="0"/>
    <n v="2023"/>
    <x v="4"/>
    <x v="4"/>
    <x v="1"/>
    <x v="1"/>
    <x v="2"/>
  </r>
  <r>
    <x v="960"/>
    <d v="2023-06-18T21:17:11"/>
    <x v="1"/>
    <n v="165"/>
    <n v="2"/>
    <n v="2714"/>
    <x v="3"/>
    <n v="52"/>
    <n v="0"/>
    <s v="Male"/>
    <n v="0"/>
    <n v="2023"/>
    <x v="8"/>
    <x v="8"/>
    <x v="1"/>
    <x v="0"/>
    <x v="3"/>
  </r>
  <r>
    <x v="960"/>
    <d v="2020-05-09T06:04:42"/>
    <x v="2"/>
    <n v="271"/>
    <n v="3"/>
    <n v="3106"/>
    <x v="1"/>
    <n v="52"/>
    <n v="0"/>
    <s v="Male"/>
    <n v="0"/>
    <n v="2020"/>
    <x v="2"/>
    <x v="2"/>
    <x v="1"/>
    <x v="0"/>
    <x v="1"/>
  </r>
  <r>
    <x v="961"/>
    <d v="2022-10-28T00:39:39"/>
    <x v="2"/>
    <n v="471"/>
    <n v="2"/>
    <n v="4916"/>
    <x v="0"/>
    <n v="54"/>
    <n v="0"/>
    <s v="Male"/>
    <n v="0"/>
    <n v="2022"/>
    <x v="11"/>
    <x v="11"/>
    <x v="1"/>
    <x v="0"/>
    <x v="0"/>
  </r>
  <r>
    <x v="961"/>
    <d v="2022-08-22T07:02:14"/>
    <x v="3"/>
    <n v="391"/>
    <n v="3"/>
    <n v="864"/>
    <x v="0"/>
    <n v="54"/>
    <n v="0"/>
    <s v="Male"/>
    <n v="0"/>
    <n v="2022"/>
    <x v="10"/>
    <x v="10"/>
    <x v="1"/>
    <x v="0"/>
    <x v="0"/>
  </r>
  <r>
    <x v="961"/>
    <d v="2020-12-28T19:15:58"/>
    <x v="3"/>
    <n v="18"/>
    <n v="5"/>
    <n v="4518"/>
    <x v="3"/>
    <n v="54"/>
    <n v="0"/>
    <s v="Male"/>
    <n v="0"/>
    <n v="2020"/>
    <x v="9"/>
    <x v="9"/>
    <x v="1"/>
    <x v="0"/>
    <x v="3"/>
  </r>
  <r>
    <x v="961"/>
    <d v="2020-02-24T01:41:39"/>
    <x v="2"/>
    <n v="471"/>
    <n v="2"/>
    <n v="3018"/>
    <x v="1"/>
    <n v="54"/>
    <n v="1"/>
    <s v="Male"/>
    <n v="0"/>
    <n v="2020"/>
    <x v="6"/>
    <x v="6"/>
    <x v="1"/>
    <x v="1"/>
    <x v="1"/>
  </r>
  <r>
    <x v="961"/>
    <d v="2021-05-29T12:58:25"/>
    <x v="3"/>
    <n v="498"/>
    <n v="5"/>
    <n v="3557"/>
    <x v="2"/>
    <n v="54"/>
    <n v="1"/>
    <s v="Male"/>
    <n v="0"/>
    <n v="2021"/>
    <x v="2"/>
    <x v="2"/>
    <x v="1"/>
    <x v="1"/>
    <x v="2"/>
  </r>
  <r>
    <x v="961"/>
    <d v="2020-01-12T00:14:05"/>
    <x v="0"/>
    <n v="200"/>
    <n v="1"/>
    <n v="4346"/>
    <x v="0"/>
    <n v="54"/>
    <n v="1"/>
    <s v="Male"/>
    <n v="0"/>
    <n v="2020"/>
    <x v="5"/>
    <x v="5"/>
    <x v="1"/>
    <x v="1"/>
    <x v="0"/>
  </r>
  <r>
    <x v="961"/>
    <d v="2020-12-25T11:15:23"/>
    <x v="2"/>
    <n v="82"/>
    <n v="4"/>
    <n v="1131"/>
    <x v="1"/>
    <n v="54"/>
    <n v="0"/>
    <s v="Male"/>
    <n v="0"/>
    <n v="2020"/>
    <x v="9"/>
    <x v="9"/>
    <x v="1"/>
    <x v="0"/>
    <x v="1"/>
  </r>
  <r>
    <x v="961"/>
    <d v="2020-07-20T07:25:19"/>
    <x v="0"/>
    <n v="455"/>
    <n v="4"/>
    <n v="1930"/>
    <x v="2"/>
    <n v="54"/>
    <n v="0"/>
    <s v="Male"/>
    <n v="0"/>
    <n v="2020"/>
    <x v="7"/>
    <x v="7"/>
    <x v="1"/>
    <x v="0"/>
    <x v="2"/>
  </r>
  <r>
    <x v="961"/>
    <d v="2023-06-30T23:13:38"/>
    <x v="0"/>
    <n v="112"/>
    <n v="1"/>
    <n v="5111"/>
    <x v="1"/>
    <n v="54"/>
    <n v="1"/>
    <s v="Male"/>
    <n v="0"/>
    <n v="2023"/>
    <x v="8"/>
    <x v="8"/>
    <x v="1"/>
    <x v="1"/>
    <x v="1"/>
  </r>
  <r>
    <x v="962"/>
    <d v="2021-10-01T20:03:44"/>
    <x v="3"/>
    <n v="185"/>
    <n v="5"/>
    <n v="751"/>
    <x v="2"/>
    <n v="61"/>
    <n v="1"/>
    <s v="Male"/>
    <n v="0"/>
    <n v="2021"/>
    <x v="11"/>
    <x v="11"/>
    <x v="3"/>
    <x v="1"/>
    <x v="2"/>
  </r>
  <r>
    <x v="962"/>
    <d v="2021-02-03T06:39:16"/>
    <x v="0"/>
    <n v="402"/>
    <n v="2"/>
    <n v="4818"/>
    <x v="0"/>
    <n v="61"/>
    <n v="1"/>
    <s v="Male"/>
    <n v="0"/>
    <n v="2021"/>
    <x v="6"/>
    <x v="6"/>
    <x v="3"/>
    <x v="1"/>
    <x v="0"/>
  </r>
  <r>
    <x v="962"/>
    <d v="2022-10-02T04:12:01"/>
    <x v="3"/>
    <n v="291"/>
    <n v="1"/>
    <n v="3417"/>
    <x v="1"/>
    <n v="61"/>
    <n v="1"/>
    <s v="Male"/>
    <n v="0"/>
    <n v="2022"/>
    <x v="11"/>
    <x v="11"/>
    <x v="3"/>
    <x v="1"/>
    <x v="1"/>
  </r>
  <r>
    <x v="962"/>
    <d v="2021-09-30T11:29:15"/>
    <x v="2"/>
    <n v="103"/>
    <n v="1"/>
    <n v="5238"/>
    <x v="0"/>
    <n v="61"/>
    <n v="0"/>
    <s v="Male"/>
    <n v="0"/>
    <n v="2021"/>
    <x v="0"/>
    <x v="0"/>
    <x v="3"/>
    <x v="0"/>
    <x v="0"/>
  </r>
  <r>
    <x v="963"/>
    <d v="2022-08-09T20:46:34"/>
    <x v="2"/>
    <n v="262"/>
    <n v="2"/>
    <n v="1004"/>
    <x v="2"/>
    <n v="38"/>
    <n v="0"/>
    <s v="Male"/>
    <n v="1"/>
    <n v="2022"/>
    <x v="10"/>
    <x v="10"/>
    <x v="0"/>
    <x v="0"/>
    <x v="2"/>
  </r>
  <r>
    <x v="963"/>
    <d v="2020-07-01T08:26:43"/>
    <x v="0"/>
    <n v="441"/>
    <n v="4"/>
    <n v="2635"/>
    <x v="1"/>
    <n v="38"/>
    <n v="1"/>
    <s v="Male"/>
    <n v="1"/>
    <n v="2020"/>
    <x v="7"/>
    <x v="7"/>
    <x v="0"/>
    <x v="1"/>
    <x v="1"/>
  </r>
  <r>
    <x v="963"/>
    <d v="2022-12-15T02:52:11"/>
    <x v="0"/>
    <n v="500"/>
    <n v="2"/>
    <n v="2146"/>
    <x v="0"/>
    <n v="38"/>
    <n v="1"/>
    <s v="Male"/>
    <n v="1"/>
    <n v="2022"/>
    <x v="9"/>
    <x v="9"/>
    <x v="0"/>
    <x v="1"/>
    <x v="0"/>
  </r>
  <r>
    <x v="963"/>
    <d v="2020-10-29T09:11:02"/>
    <x v="3"/>
    <n v="397"/>
    <n v="2"/>
    <n v="4982"/>
    <x v="2"/>
    <n v="38"/>
    <n v="0"/>
    <s v="Male"/>
    <n v="1"/>
    <n v="2020"/>
    <x v="11"/>
    <x v="11"/>
    <x v="0"/>
    <x v="0"/>
    <x v="2"/>
  </r>
  <r>
    <x v="963"/>
    <d v="2020-03-22T22:24:23"/>
    <x v="0"/>
    <n v="201"/>
    <n v="2"/>
    <n v="2794"/>
    <x v="3"/>
    <n v="38"/>
    <n v="0"/>
    <s v="Male"/>
    <n v="1"/>
    <n v="2020"/>
    <x v="1"/>
    <x v="1"/>
    <x v="0"/>
    <x v="0"/>
    <x v="3"/>
  </r>
  <r>
    <x v="963"/>
    <d v="2020-11-18T08:44:26"/>
    <x v="1"/>
    <n v="22"/>
    <n v="5"/>
    <n v="2297"/>
    <x v="0"/>
    <n v="38"/>
    <n v="0"/>
    <s v="Male"/>
    <n v="1"/>
    <n v="2020"/>
    <x v="3"/>
    <x v="3"/>
    <x v="0"/>
    <x v="0"/>
    <x v="0"/>
  </r>
  <r>
    <x v="964"/>
    <d v="2023-08-26T04:12:51"/>
    <x v="2"/>
    <n v="287"/>
    <n v="1"/>
    <n v="2803"/>
    <x v="1"/>
    <n v="47"/>
    <n v="0"/>
    <s v="Female"/>
    <n v="0"/>
    <n v="2023"/>
    <x v="10"/>
    <x v="10"/>
    <x v="1"/>
    <x v="0"/>
    <x v="1"/>
  </r>
  <r>
    <x v="964"/>
    <d v="2022-12-14T13:03:43"/>
    <x v="1"/>
    <n v="312"/>
    <n v="5"/>
    <n v="4736"/>
    <x v="3"/>
    <n v="47"/>
    <n v="0"/>
    <s v="Female"/>
    <n v="0"/>
    <n v="2022"/>
    <x v="9"/>
    <x v="9"/>
    <x v="1"/>
    <x v="0"/>
    <x v="3"/>
  </r>
  <r>
    <x v="964"/>
    <d v="2021-11-20T08:35:43"/>
    <x v="3"/>
    <n v="274"/>
    <n v="1"/>
    <n v="2891"/>
    <x v="0"/>
    <n v="47"/>
    <n v="0"/>
    <s v="Female"/>
    <n v="0"/>
    <n v="2021"/>
    <x v="3"/>
    <x v="3"/>
    <x v="1"/>
    <x v="0"/>
    <x v="0"/>
  </r>
  <r>
    <x v="964"/>
    <d v="2020-12-15T11:26:34"/>
    <x v="3"/>
    <n v="397"/>
    <n v="1"/>
    <n v="2072"/>
    <x v="0"/>
    <n v="47"/>
    <n v="1"/>
    <s v="Female"/>
    <n v="0"/>
    <n v="2020"/>
    <x v="9"/>
    <x v="9"/>
    <x v="1"/>
    <x v="1"/>
    <x v="0"/>
  </r>
  <r>
    <x v="965"/>
    <d v="2020-07-21T06:03:45"/>
    <x v="1"/>
    <n v="84"/>
    <n v="5"/>
    <n v="547"/>
    <x v="0"/>
    <n v="51"/>
    <n v="0"/>
    <s v="Female"/>
    <n v="0"/>
    <n v="2020"/>
    <x v="7"/>
    <x v="7"/>
    <x v="1"/>
    <x v="0"/>
    <x v="0"/>
  </r>
  <r>
    <x v="965"/>
    <d v="2023-08-20T01:10:29"/>
    <x v="1"/>
    <n v="464"/>
    <n v="5"/>
    <n v="3914"/>
    <x v="0"/>
    <n v="51"/>
    <n v="1"/>
    <s v="Female"/>
    <n v="0"/>
    <n v="2023"/>
    <x v="10"/>
    <x v="10"/>
    <x v="1"/>
    <x v="1"/>
    <x v="0"/>
  </r>
  <r>
    <x v="965"/>
    <d v="2020-04-09T14:32:29"/>
    <x v="2"/>
    <n v="278"/>
    <n v="5"/>
    <n v="3229"/>
    <x v="3"/>
    <n v="51"/>
    <n v="0"/>
    <s v="Female"/>
    <n v="0"/>
    <n v="2020"/>
    <x v="4"/>
    <x v="4"/>
    <x v="1"/>
    <x v="0"/>
    <x v="3"/>
  </r>
  <r>
    <x v="965"/>
    <d v="2022-07-20T13:34:26"/>
    <x v="0"/>
    <n v="241"/>
    <n v="5"/>
    <n v="3016"/>
    <x v="0"/>
    <n v="51"/>
    <n v="0"/>
    <s v="Female"/>
    <n v="0"/>
    <n v="2022"/>
    <x v="7"/>
    <x v="7"/>
    <x v="1"/>
    <x v="0"/>
    <x v="0"/>
  </r>
  <r>
    <x v="966"/>
    <d v="2020-04-17T20:08:46"/>
    <x v="3"/>
    <n v="421"/>
    <n v="1"/>
    <n v="2384"/>
    <x v="0"/>
    <n v="56"/>
    <n v="1"/>
    <s v="Male"/>
    <n v="0"/>
    <n v="2020"/>
    <x v="4"/>
    <x v="4"/>
    <x v="1"/>
    <x v="1"/>
    <x v="0"/>
  </r>
  <r>
    <x v="966"/>
    <d v="2021-01-24T11:19:34"/>
    <x v="2"/>
    <n v="409"/>
    <n v="2"/>
    <n v="2320"/>
    <x v="0"/>
    <n v="56"/>
    <n v="1"/>
    <s v="Male"/>
    <n v="0"/>
    <n v="2021"/>
    <x v="5"/>
    <x v="5"/>
    <x v="1"/>
    <x v="1"/>
    <x v="0"/>
  </r>
  <r>
    <x v="966"/>
    <d v="2020-04-25T09:09:44"/>
    <x v="2"/>
    <n v="310"/>
    <n v="1"/>
    <n v="474"/>
    <x v="0"/>
    <n v="56"/>
    <n v="0"/>
    <s v="Male"/>
    <n v="0"/>
    <n v="2020"/>
    <x v="4"/>
    <x v="4"/>
    <x v="1"/>
    <x v="0"/>
    <x v="0"/>
  </r>
  <r>
    <x v="966"/>
    <d v="2021-06-22T22:36:20"/>
    <x v="2"/>
    <n v="101"/>
    <n v="2"/>
    <n v="3363"/>
    <x v="0"/>
    <n v="56"/>
    <n v="0"/>
    <s v="Male"/>
    <n v="0"/>
    <n v="2021"/>
    <x v="8"/>
    <x v="8"/>
    <x v="1"/>
    <x v="0"/>
    <x v="0"/>
  </r>
  <r>
    <x v="966"/>
    <d v="2022-09-18T07:16:42"/>
    <x v="3"/>
    <n v="458"/>
    <n v="3"/>
    <n v="1233"/>
    <x v="3"/>
    <n v="56"/>
    <n v="0"/>
    <s v="Male"/>
    <n v="0"/>
    <n v="2022"/>
    <x v="0"/>
    <x v="0"/>
    <x v="1"/>
    <x v="0"/>
    <x v="3"/>
  </r>
  <r>
    <x v="967"/>
    <d v="2023-05-24T05:41:33"/>
    <x v="2"/>
    <n v="490"/>
    <n v="1"/>
    <n v="1403"/>
    <x v="0"/>
    <n v="41"/>
    <n v="0"/>
    <s v="Female"/>
    <n v="1"/>
    <n v="2023"/>
    <x v="2"/>
    <x v="2"/>
    <x v="1"/>
    <x v="0"/>
    <x v="0"/>
  </r>
  <r>
    <x v="967"/>
    <d v="2021-07-12T22:36:34"/>
    <x v="3"/>
    <n v="496"/>
    <n v="4"/>
    <n v="2916"/>
    <x v="1"/>
    <n v="41"/>
    <n v="1"/>
    <s v="Female"/>
    <n v="1"/>
    <n v="2021"/>
    <x v="7"/>
    <x v="7"/>
    <x v="1"/>
    <x v="1"/>
    <x v="1"/>
  </r>
  <r>
    <x v="967"/>
    <d v="2023-05-04T00:30:17"/>
    <x v="2"/>
    <n v="22"/>
    <n v="5"/>
    <n v="2028"/>
    <x v="0"/>
    <n v="41"/>
    <n v="0"/>
    <s v="Female"/>
    <n v="1"/>
    <n v="2023"/>
    <x v="2"/>
    <x v="2"/>
    <x v="1"/>
    <x v="0"/>
    <x v="0"/>
  </r>
  <r>
    <x v="967"/>
    <d v="2021-09-25T16:30:36"/>
    <x v="1"/>
    <n v="417"/>
    <n v="4"/>
    <n v="4742"/>
    <x v="1"/>
    <n v="41"/>
    <n v="0"/>
    <s v="Female"/>
    <n v="1"/>
    <n v="2021"/>
    <x v="0"/>
    <x v="0"/>
    <x v="1"/>
    <x v="0"/>
    <x v="1"/>
  </r>
  <r>
    <x v="967"/>
    <d v="2021-12-28T14:33:12"/>
    <x v="1"/>
    <n v="249"/>
    <n v="1"/>
    <n v="1539"/>
    <x v="0"/>
    <n v="41"/>
    <n v="0"/>
    <s v="Female"/>
    <n v="1"/>
    <n v="2021"/>
    <x v="9"/>
    <x v="9"/>
    <x v="1"/>
    <x v="0"/>
    <x v="0"/>
  </r>
  <r>
    <x v="967"/>
    <d v="2020-11-26T05:00:52"/>
    <x v="2"/>
    <n v="337"/>
    <n v="3"/>
    <n v="3072"/>
    <x v="1"/>
    <n v="41"/>
    <n v="1"/>
    <s v="Female"/>
    <n v="1"/>
    <n v="2020"/>
    <x v="3"/>
    <x v="3"/>
    <x v="1"/>
    <x v="1"/>
    <x v="1"/>
  </r>
  <r>
    <x v="967"/>
    <d v="2022-01-13T14:29:36"/>
    <x v="2"/>
    <n v="213"/>
    <n v="5"/>
    <n v="2435"/>
    <x v="0"/>
    <n v="41"/>
    <n v="1"/>
    <s v="Female"/>
    <n v="1"/>
    <n v="2022"/>
    <x v="5"/>
    <x v="5"/>
    <x v="1"/>
    <x v="1"/>
    <x v="0"/>
  </r>
  <r>
    <x v="967"/>
    <d v="2021-04-15T08:06:34"/>
    <x v="1"/>
    <n v="167"/>
    <n v="4"/>
    <n v="3173"/>
    <x v="0"/>
    <n v="41"/>
    <n v="1"/>
    <s v="Female"/>
    <n v="1"/>
    <n v="2021"/>
    <x v="4"/>
    <x v="4"/>
    <x v="1"/>
    <x v="1"/>
    <x v="0"/>
  </r>
  <r>
    <x v="967"/>
    <d v="2022-10-06T11:49:45"/>
    <x v="3"/>
    <n v="75"/>
    <n v="5"/>
    <n v="4223"/>
    <x v="0"/>
    <n v="41"/>
    <n v="1"/>
    <s v="Female"/>
    <n v="1"/>
    <n v="2022"/>
    <x v="11"/>
    <x v="11"/>
    <x v="1"/>
    <x v="1"/>
    <x v="0"/>
  </r>
  <r>
    <x v="968"/>
    <d v="2021-09-28T06:34:37"/>
    <x v="3"/>
    <n v="230"/>
    <n v="3"/>
    <n v="1930"/>
    <x v="1"/>
    <n v="32"/>
    <n v="0"/>
    <s v="Female"/>
    <n v="0"/>
    <n v="2021"/>
    <x v="0"/>
    <x v="0"/>
    <x v="0"/>
    <x v="0"/>
    <x v="1"/>
  </r>
  <r>
    <x v="968"/>
    <d v="2020-08-25T05:59:35"/>
    <x v="2"/>
    <n v="409"/>
    <n v="5"/>
    <n v="1050"/>
    <x v="1"/>
    <n v="32"/>
    <n v="1"/>
    <s v="Female"/>
    <n v="0"/>
    <n v="2020"/>
    <x v="10"/>
    <x v="10"/>
    <x v="0"/>
    <x v="1"/>
    <x v="1"/>
  </r>
  <r>
    <x v="968"/>
    <d v="2023-08-10T16:53:47"/>
    <x v="2"/>
    <n v="68"/>
    <n v="5"/>
    <n v="4570"/>
    <x v="0"/>
    <n v="32"/>
    <n v="0"/>
    <s v="Female"/>
    <n v="0"/>
    <n v="2023"/>
    <x v="10"/>
    <x v="10"/>
    <x v="0"/>
    <x v="0"/>
    <x v="0"/>
  </r>
  <r>
    <x v="968"/>
    <d v="2022-08-08T09:18:25"/>
    <x v="2"/>
    <n v="361"/>
    <n v="2"/>
    <n v="1225"/>
    <x v="2"/>
    <n v="32"/>
    <n v="0"/>
    <s v="Female"/>
    <n v="0"/>
    <n v="2022"/>
    <x v="10"/>
    <x v="10"/>
    <x v="0"/>
    <x v="0"/>
    <x v="2"/>
  </r>
  <r>
    <x v="968"/>
    <d v="2023-07-13T17:47:30"/>
    <x v="1"/>
    <n v="98"/>
    <n v="5"/>
    <n v="2638"/>
    <x v="0"/>
    <n v="32"/>
    <n v="1"/>
    <s v="Female"/>
    <n v="0"/>
    <n v="2023"/>
    <x v="7"/>
    <x v="7"/>
    <x v="0"/>
    <x v="1"/>
    <x v="0"/>
  </r>
  <r>
    <x v="968"/>
    <d v="2021-03-22T09:12:53"/>
    <x v="3"/>
    <n v="358"/>
    <n v="1"/>
    <n v="361"/>
    <x v="1"/>
    <n v="32"/>
    <n v="1"/>
    <s v="Female"/>
    <n v="0"/>
    <n v="2021"/>
    <x v="1"/>
    <x v="1"/>
    <x v="0"/>
    <x v="1"/>
    <x v="1"/>
  </r>
  <r>
    <x v="969"/>
    <d v="2020-09-29T14:28:44"/>
    <x v="2"/>
    <n v="338"/>
    <n v="5"/>
    <n v="900"/>
    <x v="2"/>
    <n v="36"/>
    <n v="1"/>
    <s v="Female"/>
    <n v="0"/>
    <n v="2020"/>
    <x v="0"/>
    <x v="0"/>
    <x v="0"/>
    <x v="1"/>
    <x v="2"/>
  </r>
  <r>
    <x v="969"/>
    <d v="2022-03-03T22:56:50"/>
    <x v="1"/>
    <n v="340"/>
    <n v="2"/>
    <n v="1170"/>
    <x v="1"/>
    <n v="36"/>
    <n v="0"/>
    <s v="Female"/>
    <n v="0"/>
    <n v="2022"/>
    <x v="1"/>
    <x v="1"/>
    <x v="0"/>
    <x v="0"/>
    <x v="1"/>
  </r>
  <r>
    <x v="969"/>
    <d v="2022-08-03T23:10:41"/>
    <x v="2"/>
    <n v="291"/>
    <n v="3"/>
    <n v="4852"/>
    <x v="2"/>
    <n v="36"/>
    <n v="1"/>
    <s v="Female"/>
    <n v="0"/>
    <n v="2022"/>
    <x v="10"/>
    <x v="10"/>
    <x v="0"/>
    <x v="1"/>
    <x v="2"/>
  </r>
  <r>
    <x v="969"/>
    <d v="2022-03-28T10:39:15"/>
    <x v="1"/>
    <n v="414"/>
    <n v="3"/>
    <n v="3069"/>
    <x v="3"/>
    <n v="36"/>
    <n v="1"/>
    <s v="Female"/>
    <n v="0"/>
    <n v="2022"/>
    <x v="1"/>
    <x v="1"/>
    <x v="0"/>
    <x v="1"/>
    <x v="3"/>
  </r>
  <r>
    <x v="969"/>
    <d v="2023-04-10T11:04:28"/>
    <x v="3"/>
    <n v="274"/>
    <n v="3"/>
    <n v="799"/>
    <x v="3"/>
    <n v="36"/>
    <n v="1"/>
    <s v="Female"/>
    <n v="0"/>
    <n v="2023"/>
    <x v="4"/>
    <x v="4"/>
    <x v="0"/>
    <x v="1"/>
    <x v="3"/>
  </r>
  <r>
    <x v="970"/>
    <d v="2020-04-02T14:26:33"/>
    <x v="1"/>
    <n v="187"/>
    <n v="3"/>
    <n v="392"/>
    <x v="0"/>
    <n v="62"/>
    <n v="0"/>
    <s v="Female"/>
    <n v="0"/>
    <n v="2020"/>
    <x v="4"/>
    <x v="4"/>
    <x v="3"/>
    <x v="0"/>
    <x v="0"/>
  </r>
  <r>
    <x v="970"/>
    <d v="2023-05-14T16:59:45"/>
    <x v="2"/>
    <n v="11"/>
    <n v="5"/>
    <n v="971"/>
    <x v="3"/>
    <n v="62"/>
    <n v="0"/>
    <s v="Female"/>
    <n v="0"/>
    <n v="2023"/>
    <x v="2"/>
    <x v="2"/>
    <x v="3"/>
    <x v="0"/>
    <x v="3"/>
  </r>
  <r>
    <x v="970"/>
    <d v="2021-03-05T19:31:27"/>
    <x v="2"/>
    <n v="29"/>
    <n v="3"/>
    <n v="2982"/>
    <x v="0"/>
    <n v="62"/>
    <n v="0"/>
    <s v="Female"/>
    <n v="0"/>
    <n v="2021"/>
    <x v="1"/>
    <x v="1"/>
    <x v="3"/>
    <x v="0"/>
    <x v="0"/>
  </r>
  <r>
    <x v="971"/>
    <d v="2022-11-22T14:04:40"/>
    <x v="2"/>
    <n v="180"/>
    <n v="1"/>
    <n v="4308"/>
    <x v="2"/>
    <n v="28"/>
    <n v="0"/>
    <s v="Female"/>
    <n v="0"/>
    <n v="2022"/>
    <x v="3"/>
    <x v="3"/>
    <x v="0"/>
    <x v="0"/>
    <x v="2"/>
  </r>
  <r>
    <x v="971"/>
    <d v="2020-03-14T03:45:56"/>
    <x v="2"/>
    <n v="406"/>
    <n v="3"/>
    <n v="3461"/>
    <x v="0"/>
    <n v="28"/>
    <n v="1"/>
    <s v="Female"/>
    <n v="0"/>
    <n v="2020"/>
    <x v="1"/>
    <x v="1"/>
    <x v="0"/>
    <x v="1"/>
    <x v="0"/>
  </r>
  <r>
    <x v="971"/>
    <d v="2020-04-10T08:12:09"/>
    <x v="0"/>
    <n v="106"/>
    <n v="1"/>
    <n v="1348"/>
    <x v="0"/>
    <n v="28"/>
    <n v="1"/>
    <s v="Female"/>
    <n v="0"/>
    <n v="2020"/>
    <x v="4"/>
    <x v="4"/>
    <x v="0"/>
    <x v="1"/>
    <x v="0"/>
  </r>
  <r>
    <x v="971"/>
    <d v="2020-07-30T05:57:09"/>
    <x v="1"/>
    <n v="490"/>
    <n v="4"/>
    <n v="3052"/>
    <x v="2"/>
    <n v="28"/>
    <n v="1"/>
    <s v="Female"/>
    <n v="0"/>
    <n v="2020"/>
    <x v="7"/>
    <x v="7"/>
    <x v="0"/>
    <x v="1"/>
    <x v="2"/>
  </r>
  <r>
    <x v="971"/>
    <d v="2021-09-27T03:56:34"/>
    <x v="2"/>
    <n v="335"/>
    <n v="5"/>
    <n v="1422"/>
    <x v="3"/>
    <n v="28"/>
    <n v="0"/>
    <s v="Female"/>
    <n v="0"/>
    <n v="2021"/>
    <x v="0"/>
    <x v="0"/>
    <x v="0"/>
    <x v="0"/>
    <x v="3"/>
  </r>
  <r>
    <x v="971"/>
    <d v="2022-03-03T18:48:05"/>
    <x v="1"/>
    <n v="287"/>
    <n v="3"/>
    <n v="2523"/>
    <x v="0"/>
    <n v="28"/>
    <n v="0"/>
    <s v="Female"/>
    <n v="0"/>
    <n v="2022"/>
    <x v="1"/>
    <x v="1"/>
    <x v="0"/>
    <x v="0"/>
    <x v="0"/>
  </r>
  <r>
    <x v="972"/>
    <d v="2020-09-09T19:30:10"/>
    <x v="0"/>
    <n v="271"/>
    <n v="3"/>
    <n v="578"/>
    <x v="0"/>
    <n v="18"/>
    <n v="1"/>
    <s v="Male"/>
    <n v="0"/>
    <n v="2020"/>
    <x v="0"/>
    <x v="0"/>
    <x v="2"/>
    <x v="1"/>
    <x v="0"/>
  </r>
  <r>
    <x v="972"/>
    <d v="2022-05-04T03:48:29"/>
    <x v="1"/>
    <n v="181"/>
    <n v="4"/>
    <n v="4489"/>
    <x v="3"/>
    <n v="18"/>
    <n v="0"/>
    <s v="Male"/>
    <n v="0"/>
    <n v="2022"/>
    <x v="2"/>
    <x v="2"/>
    <x v="2"/>
    <x v="0"/>
    <x v="3"/>
  </r>
  <r>
    <x v="972"/>
    <d v="2022-08-08T06:21:57"/>
    <x v="0"/>
    <n v="208"/>
    <n v="1"/>
    <n v="4081"/>
    <x v="0"/>
    <n v="18"/>
    <n v="0"/>
    <s v="Male"/>
    <n v="0"/>
    <n v="2022"/>
    <x v="10"/>
    <x v="10"/>
    <x v="2"/>
    <x v="0"/>
    <x v="0"/>
  </r>
  <r>
    <x v="973"/>
    <d v="2020-05-15T17:23:40"/>
    <x v="3"/>
    <n v="31"/>
    <n v="4"/>
    <n v="3747"/>
    <x v="1"/>
    <n v="58"/>
    <n v="1"/>
    <s v="Female"/>
    <n v="0"/>
    <n v="2020"/>
    <x v="2"/>
    <x v="2"/>
    <x v="1"/>
    <x v="1"/>
    <x v="1"/>
  </r>
  <r>
    <x v="973"/>
    <d v="2020-07-22T15:22:35"/>
    <x v="2"/>
    <n v="449"/>
    <n v="3"/>
    <n v="4009"/>
    <x v="0"/>
    <n v="58"/>
    <n v="1"/>
    <s v="Female"/>
    <n v="0"/>
    <n v="2020"/>
    <x v="7"/>
    <x v="7"/>
    <x v="1"/>
    <x v="1"/>
    <x v="0"/>
  </r>
  <r>
    <x v="973"/>
    <d v="2022-03-23T18:39:41"/>
    <x v="2"/>
    <n v="30"/>
    <n v="5"/>
    <n v="5028"/>
    <x v="0"/>
    <n v="58"/>
    <n v="0"/>
    <s v="Female"/>
    <n v="0"/>
    <n v="2022"/>
    <x v="1"/>
    <x v="1"/>
    <x v="1"/>
    <x v="0"/>
    <x v="0"/>
  </r>
  <r>
    <x v="973"/>
    <d v="2023-05-24T14:42:29"/>
    <x v="3"/>
    <n v="443"/>
    <n v="4"/>
    <n v="5011"/>
    <x v="0"/>
    <n v="58"/>
    <n v="0"/>
    <s v="Female"/>
    <n v="0"/>
    <n v="2023"/>
    <x v="2"/>
    <x v="2"/>
    <x v="1"/>
    <x v="0"/>
    <x v="0"/>
  </r>
  <r>
    <x v="973"/>
    <d v="2023-01-31T20:14:54"/>
    <x v="0"/>
    <n v="488"/>
    <n v="2"/>
    <n v="1946"/>
    <x v="0"/>
    <n v="58"/>
    <n v="0"/>
    <s v="Female"/>
    <n v="0"/>
    <n v="2023"/>
    <x v="5"/>
    <x v="5"/>
    <x v="1"/>
    <x v="0"/>
    <x v="0"/>
  </r>
  <r>
    <x v="973"/>
    <d v="2022-08-12T22:56:36"/>
    <x v="3"/>
    <n v="131"/>
    <n v="4"/>
    <n v="2800"/>
    <x v="1"/>
    <n v="58"/>
    <n v="0"/>
    <s v="Female"/>
    <n v="0"/>
    <n v="2022"/>
    <x v="10"/>
    <x v="10"/>
    <x v="1"/>
    <x v="0"/>
    <x v="1"/>
  </r>
  <r>
    <x v="973"/>
    <d v="2021-02-03T18:35:09"/>
    <x v="2"/>
    <n v="103"/>
    <n v="4"/>
    <n v="2672"/>
    <x v="1"/>
    <n v="58"/>
    <n v="0"/>
    <s v="Female"/>
    <n v="0"/>
    <n v="2021"/>
    <x v="6"/>
    <x v="6"/>
    <x v="1"/>
    <x v="0"/>
    <x v="1"/>
  </r>
  <r>
    <x v="974"/>
    <d v="2021-07-07T00:40:46"/>
    <x v="2"/>
    <n v="218"/>
    <n v="1"/>
    <n v="1427"/>
    <x v="1"/>
    <n v="40"/>
    <n v="0"/>
    <s v="Female"/>
    <n v="0"/>
    <n v="2021"/>
    <x v="7"/>
    <x v="7"/>
    <x v="0"/>
    <x v="0"/>
    <x v="1"/>
  </r>
  <r>
    <x v="974"/>
    <d v="2022-01-22T20:40:47"/>
    <x v="0"/>
    <n v="362"/>
    <n v="5"/>
    <n v="3763"/>
    <x v="1"/>
    <n v="40"/>
    <n v="0"/>
    <s v="Female"/>
    <n v="0"/>
    <n v="2022"/>
    <x v="5"/>
    <x v="5"/>
    <x v="0"/>
    <x v="0"/>
    <x v="1"/>
  </r>
  <r>
    <x v="974"/>
    <d v="2023-05-23T20:40:05"/>
    <x v="2"/>
    <n v="453"/>
    <n v="2"/>
    <n v="2893"/>
    <x v="2"/>
    <n v="40"/>
    <n v="0"/>
    <s v="Female"/>
    <n v="0"/>
    <n v="2023"/>
    <x v="2"/>
    <x v="2"/>
    <x v="0"/>
    <x v="0"/>
    <x v="2"/>
  </r>
  <r>
    <x v="974"/>
    <d v="2020-12-15T06:37:10"/>
    <x v="3"/>
    <n v="285"/>
    <n v="1"/>
    <n v="3690"/>
    <x v="1"/>
    <n v="40"/>
    <n v="0"/>
    <s v="Female"/>
    <n v="0"/>
    <n v="2020"/>
    <x v="9"/>
    <x v="9"/>
    <x v="0"/>
    <x v="0"/>
    <x v="1"/>
  </r>
  <r>
    <x v="975"/>
    <d v="2020-05-03T01:06:52"/>
    <x v="2"/>
    <n v="102"/>
    <n v="2"/>
    <n v="2966"/>
    <x v="0"/>
    <n v="46"/>
    <n v="0"/>
    <s v="Female"/>
    <n v="0"/>
    <n v="2020"/>
    <x v="2"/>
    <x v="2"/>
    <x v="1"/>
    <x v="0"/>
    <x v="0"/>
  </r>
  <r>
    <x v="975"/>
    <d v="2020-04-26T03:49:53"/>
    <x v="1"/>
    <n v="138"/>
    <n v="5"/>
    <n v="606"/>
    <x v="0"/>
    <n v="46"/>
    <n v="0"/>
    <s v="Female"/>
    <n v="0"/>
    <n v="2020"/>
    <x v="4"/>
    <x v="4"/>
    <x v="1"/>
    <x v="0"/>
    <x v="0"/>
  </r>
  <r>
    <x v="976"/>
    <d v="2023-09-07T14:09:13"/>
    <x v="3"/>
    <n v="386"/>
    <n v="2"/>
    <n v="391"/>
    <x v="0"/>
    <n v="46"/>
    <n v="1"/>
    <s v="Male"/>
    <n v="0"/>
    <n v="2023"/>
    <x v="0"/>
    <x v="0"/>
    <x v="1"/>
    <x v="1"/>
    <x v="0"/>
  </r>
  <r>
    <x v="976"/>
    <d v="2020-09-05T19:31:26"/>
    <x v="1"/>
    <n v="431"/>
    <n v="3"/>
    <n v="2420"/>
    <x v="0"/>
    <n v="46"/>
    <n v="1"/>
    <s v="Male"/>
    <n v="0"/>
    <n v="2020"/>
    <x v="0"/>
    <x v="0"/>
    <x v="1"/>
    <x v="1"/>
    <x v="0"/>
  </r>
  <r>
    <x v="976"/>
    <d v="2020-11-30T09:28:37"/>
    <x v="0"/>
    <n v="466"/>
    <n v="5"/>
    <n v="4639"/>
    <x v="0"/>
    <n v="46"/>
    <n v="1"/>
    <s v="Male"/>
    <n v="0"/>
    <n v="2020"/>
    <x v="3"/>
    <x v="3"/>
    <x v="1"/>
    <x v="1"/>
    <x v="0"/>
  </r>
  <r>
    <x v="976"/>
    <d v="2023-08-12T05:40:10"/>
    <x v="3"/>
    <n v="258"/>
    <n v="4"/>
    <n v="3899"/>
    <x v="2"/>
    <n v="46"/>
    <n v="1"/>
    <s v="Male"/>
    <n v="0"/>
    <n v="2023"/>
    <x v="10"/>
    <x v="10"/>
    <x v="1"/>
    <x v="1"/>
    <x v="2"/>
  </r>
  <r>
    <x v="977"/>
    <d v="2020-08-02T06:15:55"/>
    <x v="1"/>
    <n v="415"/>
    <n v="4"/>
    <n v="4621"/>
    <x v="0"/>
    <n v="55"/>
    <n v="0"/>
    <s v="Female"/>
    <n v="0"/>
    <n v="2020"/>
    <x v="10"/>
    <x v="10"/>
    <x v="1"/>
    <x v="0"/>
    <x v="0"/>
  </r>
  <r>
    <x v="977"/>
    <d v="2022-08-18T19:16:59"/>
    <x v="3"/>
    <n v="421"/>
    <n v="2"/>
    <n v="5128"/>
    <x v="1"/>
    <n v="55"/>
    <n v="1"/>
    <s v="Female"/>
    <n v="0"/>
    <n v="2022"/>
    <x v="10"/>
    <x v="10"/>
    <x v="1"/>
    <x v="1"/>
    <x v="1"/>
  </r>
  <r>
    <x v="977"/>
    <d v="2023-06-11T06:45:55"/>
    <x v="0"/>
    <n v="427"/>
    <n v="2"/>
    <n v="4801"/>
    <x v="0"/>
    <n v="55"/>
    <n v="1"/>
    <s v="Female"/>
    <n v="0"/>
    <n v="2023"/>
    <x v="8"/>
    <x v="8"/>
    <x v="1"/>
    <x v="1"/>
    <x v="0"/>
  </r>
  <r>
    <x v="977"/>
    <d v="2022-04-22T00:59:32"/>
    <x v="2"/>
    <n v="471"/>
    <n v="2"/>
    <n v="651"/>
    <x v="2"/>
    <n v="55"/>
    <n v="0"/>
    <s v="Female"/>
    <n v="0"/>
    <n v="2022"/>
    <x v="4"/>
    <x v="4"/>
    <x v="1"/>
    <x v="0"/>
    <x v="2"/>
  </r>
  <r>
    <x v="977"/>
    <d v="2021-01-29T16:09:07"/>
    <x v="1"/>
    <n v="243"/>
    <n v="2"/>
    <n v="3483"/>
    <x v="3"/>
    <n v="55"/>
    <n v="1"/>
    <s v="Female"/>
    <n v="0"/>
    <n v="2021"/>
    <x v="5"/>
    <x v="5"/>
    <x v="1"/>
    <x v="1"/>
    <x v="3"/>
  </r>
  <r>
    <x v="977"/>
    <d v="2023-08-03T01:42:43"/>
    <x v="2"/>
    <n v="386"/>
    <n v="5"/>
    <n v="3199"/>
    <x v="1"/>
    <n v="55"/>
    <n v="0"/>
    <s v="Female"/>
    <n v="0"/>
    <n v="2023"/>
    <x v="10"/>
    <x v="10"/>
    <x v="1"/>
    <x v="0"/>
    <x v="1"/>
  </r>
  <r>
    <x v="977"/>
    <d v="2021-12-17T23:00:56"/>
    <x v="2"/>
    <n v="365"/>
    <n v="3"/>
    <n v="537"/>
    <x v="0"/>
    <n v="55"/>
    <n v="1"/>
    <s v="Female"/>
    <n v="0"/>
    <n v="2021"/>
    <x v="9"/>
    <x v="9"/>
    <x v="1"/>
    <x v="1"/>
    <x v="0"/>
  </r>
  <r>
    <x v="977"/>
    <d v="2021-04-19T19:58:12"/>
    <x v="0"/>
    <n v="216"/>
    <n v="4"/>
    <n v="4427"/>
    <x v="1"/>
    <n v="55"/>
    <n v="1"/>
    <s v="Female"/>
    <n v="0"/>
    <n v="2021"/>
    <x v="4"/>
    <x v="4"/>
    <x v="1"/>
    <x v="1"/>
    <x v="1"/>
  </r>
  <r>
    <x v="977"/>
    <d v="2020-06-05T18:38:39"/>
    <x v="3"/>
    <n v="24"/>
    <n v="5"/>
    <n v="1692"/>
    <x v="2"/>
    <n v="55"/>
    <n v="1"/>
    <s v="Female"/>
    <n v="0"/>
    <n v="2020"/>
    <x v="8"/>
    <x v="8"/>
    <x v="1"/>
    <x v="1"/>
    <x v="2"/>
  </r>
  <r>
    <x v="977"/>
    <d v="2020-02-10T01:20:01"/>
    <x v="1"/>
    <n v="34"/>
    <n v="3"/>
    <n v="2908"/>
    <x v="1"/>
    <n v="55"/>
    <n v="0"/>
    <s v="Female"/>
    <n v="0"/>
    <n v="2020"/>
    <x v="6"/>
    <x v="6"/>
    <x v="1"/>
    <x v="0"/>
    <x v="1"/>
  </r>
  <r>
    <x v="977"/>
    <d v="2023-07-20T14:53:22"/>
    <x v="1"/>
    <n v="192"/>
    <n v="3"/>
    <n v="581"/>
    <x v="1"/>
    <n v="55"/>
    <n v="1"/>
    <s v="Female"/>
    <n v="0"/>
    <n v="2023"/>
    <x v="7"/>
    <x v="7"/>
    <x v="1"/>
    <x v="1"/>
    <x v="1"/>
  </r>
  <r>
    <x v="977"/>
    <d v="2020-01-31T10:51:56"/>
    <x v="2"/>
    <n v="142"/>
    <n v="4"/>
    <n v="1805"/>
    <x v="1"/>
    <n v="55"/>
    <n v="0"/>
    <s v="Female"/>
    <n v="0"/>
    <n v="2020"/>
    <x v="5"/>
    <x v="5"/>
    <x v="1"/>
    <x v="0"/>
    <x v="1"/>
  </r>
  <r>
    <x v="978"/>
    <d v="2022-10-11T05:45:06"/>
    <x v="2"/>
    <n v="284"/>
    <n v="1"/>
    <n v="2064"/>
    <x v="0"/>
    <n v="22"/>
    <n v="0"/>
    <s v="Female"/>
    <n v="0"/>
    <n v="2022"/>
    <x v="11"/>
    <x v="11"/>
    <x v="2"/>
    <x v="0"/>
    <x v="0"/>
  </r>
  <r>
    <x v="978"/>
    <d v="2022-06-02T20:35:05"/>
    <x v="1"/>
    <n v="374"/>
    <n v="1"/>
    <n v="4878"/>
    <x v="0"/>
    <n v="22"/>
    <n v="1"/>
    <s v="Female"/>
    <n v="0"/>
    <n v="2022"/>
    <x v="8"/>
    <x v="8"/>
    <x v="2"/>
    <x v="1"/>
    <x v="0"/>
  </r>
  <r>
    <x v="978"/>
    <d v="2021-10-24T08:44:04"/>
    <x v="3"/>
    <n v="69"/>
    <n v="2"/>
    <n v="221"/>
    <x v="0"/>
    <n v="22"/>
    <n v="1"/>
    <s v="Female"/>
    <n v="0"/>
    <n v="2021"/>
    <x v="11"/>
    <x v="11"/>
    <x v="2"/>
    <x v="1"/>
    <x v="0"/>
  </r>
  <r>
    <x v="978"/>
    <d v="2020-07-05T16:13:30"/>
    <x v="0"/>
    <n v="456"/>
    <n v="2"/>
    <n v="2073"/>
    <x v="0"/>
    <n v="22"/>
    <n v="0"/>
    <s v="Female"/>
    <n v="0"/>
    <n v="2020"/>
    <x v="7"/>
    <x v="7"/>
    <x v="2"/>
    <x v="0"/>
    <x v="0"/>
  </r>
  <r>
    <x v="978"/>
    <d v="2020-04-16T09:04:49"/>
    <x v="0"/>
    <n v="113"/>
    <n v="3"/>
    <n v="1403"/>
    <x v="0"/>
    <n v="22"/>
    <n v="1"/>
    <s v="Female"/>
    <n v="0"/>
    <n v="2020"/>
    <x v="4"/>
    <x v="4"/>
    <x v="2"/>
    <x v="1"/>
    <x v="0"/>
  </r>
  <r>
    <x v="978"/>
    <d v="2022-04-17T02:28:07"/>
    <x v="1"/>
    <n v="363"/>
    <n v="2"/>
    <n v="4639"/>
    <x v="0"/>
    <n v="22"/>
    <n v="0"/>
    <s v="Female"/>
    <n v="0"/>
    <n v="2022"/>
    <x v="4"/>
    <x v="4"/>
    <x v="2"/>
    <x v="0"/>
    <x v="0"/>
  </r>
  <r>
    <x v="978"/>
    <d v="2023-06-20T20:27:58"/>
    <x v="3"/>
    <n v="22"/>
    <n v="1"/>
    <n v="1622"/>
    <x v="1"/>
    <n v="22"/>
    <n v="0"/>
    <s v="Female"/>
    <n v="0"/>
    <n v="2023"/>
    <x v="8"/>
    <x v="8"/>
    <x v="2"/>
    <x v="0"/>
    <x v="1"/>
  </r>
  <r>
    <x v="979"/>
    <d v="2022-10-31T20:45:04"/>
    <x v="2"/>
    <n v="334"/>
    <n v="1"/>
    <n v="1511"/>
    <x v="1"/>
    <n v="49"/>
    <n v="1"/>
    <s v="Female"/>
    <n v="0"/>
    <n v="2022"/>
    <x v="11"/>
    <x v="11"/>
    <x v="1"/>
    <x v="1"/>
    <x v="1"/>
  </r>
  <r>
    <x v="979"/>
    <d v="2020-05-27T20:52:36"/>
    <x v="2"/>
    <n v="23"/>
    <n v="1"/>
    <n v="787"/>
    <x v="1"/>
    <n v="49"/>
    <n v="1"/>
    <s v="Female"/>
    <n v="0"/>
    <n v="2020"/>
    <x v="2"/>
    <x v="2"/>
    <x v="1"/>
    <x v="1"/>
    <x v="1"/>
  </r>
  <r>
    <x v="979"/>
    <d v="2020-10-04T06:26:45"/>
    <x v="2"/>
    <n v="347"/>
    <n v="1"/>
    <n v="3587"/>
    <x v="2"/>
    <n v="49"/>
    <n v="0"/>
    <s v="Female"/>
    <n v="0"/>
    <n v="2020"/>
    <x v="11"/>
    <x v="11"/>
    <x v="1"/>
    <x v="0"/>
    <x v="2"/>
  </r>
  <r>
    <x v="979"/>
    <d v="2022-03-20T11:49:16"/>
    <x v="3"/>
    <n v="280"/>
    <n v="2"/>
    <n v="3824"/>
    <x v="2"/>
    <n v="49"/>
    <n v="0"/>
    <s v="Female"/>
    <n v="0"/>
    <n v="2022"/>
    <x v="1"/>
    <x v="1"/>
    <x v="1"/>
    <x v="0"/>
    <x v="2"/>
  </r>
  <r>
    <x v="979"/>
    <d v="2023-02-26T07:59:20"/>
    <x v="0"/>
    <n v="114"/>
    <n v="4"/>
    <n v="2664"/>
    <x v="0"/>
    <n v="49"/>
    <n v="0"/>
    <s v="Female"/>
    <n v="0"/>
    <n v="2023"/>
    <x v="6"/>
    <x v="6"/>
    <x v="1"/>
    <x v="0"/>
    <x v="0"/>
  </r>
  <r>
    <x v="979"/>
    <d v="2023-08-04T10:05:15"/>
    <x v="3"/>
    <n v="187"/>
    <n v="5"/>
    <n v="4563"/>
    <x v="1"/>
    <n v="49"/>
    <n v="0"/>
    <s v="Female"/>
    <n v="0"/>
    <n v="2023"/>
    <x v="10"/>
    <x v="10"/>
    <x v="1"/>
    <x v="0"/>
    <x v="1"/>
  </r>
  <r>
    <x v="980"/>
    <d v="2021-06-25T23:25:57"/>
    <x v="0"/>
    <n v="108"/>
    <n v="4"/>
    <n v="2883"/>
    <x v="1"/>
    <n v="54"/>
    <n v="0"/>
    <s v="Male"/>
    <n v="0"/>
    <n v="2021"/>
    <x v="8"/>
    <x v="8"/>
    <x v="1"/>
    <x v="0"/>
    <x v="1"/>
  </r>
  <r>
    <x v="980"/>
    <d v="2020-03-12T14:52:16"/>
    <x v="2"/>
    <n v="432"/>
    <n v="2"/>
    <n v="2228"/>
    <x v="1"/>
    <n v="54"/>
    <n v="0"/>
    <s v="Male"/>
    <n v="0"/>
    <n v="2020"/>
    <x v="1"/>
    <x v="1"/>
    <x v="1"/>
    <x v="0"/>
    <x v="1"/>
  </r>
  <r>
    <x v="980"/>
    <d v="2020-10-04T09:40:30"/>
    <x v="2"/>
    <n v="343"/>
    <n v="5"/>
    <n v="1923"/>
    <x v="1"/>
    <n v="54"/>
    <n v="0"/>
    <s v="Male"/>
    <n v="0"/>
    <n v="2020"/>
    <x v="11"/>
    <x v="11"/>
    <x v="1"/>
    <x v="0"/>
    <x v="1"/>
  </r>
  <r>
    <x v="980"/>
    <d v="2023-04-13T03:35:47"/>
    <x v="1"/>
    <n v="336"/>
    <n v="5"/>
    <n v="4664"/>
    <x v="1"/>
    <n v="54"/>
    <n v="1"/>
    <s v="Male"/>
    <n v="0"/>
    <n v="2023"/>
    <x v="4"/>
    <x v="4"/>
    <x v="1"/>
    <x v="1"/>
    <x v="1"/>
  </r>
  <r>
    <x v="981"/>
    <d v="2020-02-10T17:12:06"/>
    <x v="1"/>
    <n v="223"/>
    <n v="1"/>
    <n v="4963"/>
    <x v="1"/>
    <n v="45"/>
    <n v="0"/>
    <s v="Male"/>
    <n v="0"/>
    <n v="2020"/>
    <x v="6"/>
    <x v="6"/>
    <x v="1"/>
    <x v="0"/>
    <x v="1"/>
  </r>
  <r>
    <x v="981"/>
    <d v="2022-02-15T01:41:05"/>
    <x v="2"/>
    <n v="410"/>
    <n v="5"/>
    <n v="3309"/>
    <x v="1"/>
    <n v="45"/>
    <n v="1"/>
    <s v="Male"/>
    <n v="0"/>
    <n v="2022"/>
    <x v="6"/>
    <x v="6"/>
    <x v="1"/>
    <x v="1"/>
    <x v="1"/>
  </r>
  <r>
    <x v="981"/>
    <d v="2023-07-25T02:59:19"/>
    <x v="2"/>
    <n v="249"/>
    <n v="4"/>
    <n v="4581"/>
    <x v="1"/>
    <n v="45"/>
    <n v="0"/>
    <s v="Male"/>
    <n v="0"/>
    <n v="2023"/>
    <x v="7"/>
    <x v="7"/>
    <x v="1"/>
    <x v="0"/>
    <x v="1"/>
  </r>
  <r>
    <x v="981"/>
    <d v="2022-08-28T12:26:35"/>
    <x v="1"/>
    <n v="345"/>
    <n v="5"/>
    <n v="852"/>
    <x v="0"/>
    <n v="45"/>
    <n v="1"/>
    <s v="Male"/>
    <n v="0"/>
    <n v="2022"/>
    <x v="10"/>
    <x v="10"/>
    <x v="1"/>
    <x v="1"/>
    <x v="0"/>
  </r>
  <r>
    <x v="981"/>
    <d v="2023-03-17T05:48:33"/>
    <x v="3"/>
    <n v="450"/>
    <n v="2"/>
    <n v="2486"/>
    <x v="0"/>
    <n v="45"/>
    <n v="0"/>
    <s v="Male"/>
    <n v="0"/>
    <n v="2023"/>
    <x v="1"/>
    <x v="1"/>
    <x v="1"/>
    <x v="0"/>
    <x v="0"/>
  </r>
  <r>
    <x v="981"/>
    <d v="2020-08-02T17:11:41"/>
    <x v="0"/>
    <n v="477"/>
    <n v="3"/>
    <n v="3719"/>
    <x v="0"/>
    <n v="45"/>
    <n v="1"/>
    <s v="Male"/>
    <n v="0"/>
    <n v="2020"/>
    <x v="10"/>
    <x v="10"/>
    <x v="1"/>
    <x v="1"/>
    <x v="0"/>
  </r>
  <r>
    <x v="981"/>
    <d v="2020-01-26T22:17:21"/>
    <x v="0"/>
    <n v="302"/>
    <n v="4"/>
    <n v="2994"/>
    <x v="1"/>
    <n v="45"/>
    <n v="0"/>
    <s v="Male"/>
    <n v="0"/>
    <n v="2020"/>
    <x v="5"/>
    <x v="5"/>
    <x v="1"/>
    <x v="0"/>
    <x v="1"/>
  </r>
  <r>
    <x v="982"/>
    <d v="2021-07-13T17:07:52"/>
    <x v="2"/>
    <n v="222"/>
    <n v="1"/>
    <n v="1888"/>
    <x v="3"/>
    <n v="34"/>
    <n v="0"/>
    <s v="Male"/>
    <n v="1"/>
    <n v="2021"/>
    <x v="7"/>
    <x v="7"/>
    <x v="0"/>
    <x v="0"/>
    <x v="3"/>
  </r>
  <r>
    <x v="982"/>
    <d v="2022-08-24T16:48:43"/>
    <x v="3"/>
    <n v="293"/>
    <n v="4"/>
    <n v="4152"/>
    <x v="2"/>
    <n v="34"/>
    <n v="0"/>
    <s v="Male"/>
    <n v="1"/>
    <n v="2022"/>
    <x v="10"/>
    <x v="10"/>
    <x v="0"/>
    <x v="0"/>
    <x v="2"/>
  </r>
  <r>
    <x v="982"/>
    <d v="2021-11-23T11:00:56"/>
    <x v="1"/>
    <n v="269"/>
    <n v="3"/>
    <n v="3144"/>
    <x v="3"/>
    <n v="34"/>
    <n v="0"/>
    <s v="Male"/>
    <n v="1"/>
    <n v="2021"/>
    <x v="3"/>
    <x v="3"/>
    <x v="0"/>
    <x v="0"/>
    <x v="3"/>
  </r>
  <r>
    <x v="982"/>
    <d v="2020-11-24T14:28:05"/>
    <x v="0"/>
    <n v="17"/>
    <n v="1"/>
    <n v="3849"/>
    <x v="1"/>
    <n v="34"/>
    <n v="1"/>
    <s v="Male"/>
    <n v="1"/>
    <n v="2020"/>
    <x v="3"/>
    <x v="3"/>
    <x v="0"/>
    <x v="1"/>
    <x v="1"/>
  </r>
  <r>
    <x v="982"/>
    <d v="2021-03-05T21:59:52"/>
    <x v="1"/>
    <n v="399"/>
    <n v="4"/>
    <n v="4804"/>
    <x v="0"/>
    <n v="34"/>
    <n v="1"/>
    <s v="Male"/>
    <n v="1"/>
    <n v="2021"/>
    <x v="1"/>
    <x v="1"/>
    <x v="0"/>
    <x v="1"/>
    <x v="0"/>
  </r>
  <r>
    <x v="982"/>
    <d v="2020-09-02T23:46:12"/>
    <x v="2"/>
    <n v="190"/>
    <n v="1"/>
    <n v="2403"/>
    <x v="0"/>
    <n v="34"/>
    <n v="0"/>
    <s v="Male"/>
    <n v="1"/>
    <n v="2020"/>
    <x v="0"/>
    <x v="0"/>
    <x v="0"/>
    <x v="0"/>
    <x v="0"/>
  </r>
  <r>
    <x v="982"/>
    <d v="2020-09-06T04:51:30"/>
    <x v="3"/>
    <n v="453"/>
    <n v="1"/>
    <n v="903"/>
    <x v="3"/>
    <n v="34"/>
    <n v="0"/>
    <s v="Male"/>
    <n v="1"/>
    <n v="2020"/>
    <x v="0"/>
    <x v="0"/>
    <x v="0"/>
    <x v="0"/>
    <x v="3"/>
  </r>
  <r>
    <x v="982"/>
    <d v="2023-07-25T16:25:41"/>
    <x v="3"/>
    <n v="484"/>
    <n v="4"/>
    <n v="2537"/>
    <x v="1"/>
    <n v="34"/>
    <n v="1"/>
    <s v="Male"/>
    <n v="1"/>
    <n v="2023"/>
    <x v="7"/>
    <x v="7"/>
    <x v="0"/>
    <x v="1"/>
    <x v="1"/>
  </r>
  <r>
    <x v="983"/>
    <d v="2022-02-03T15:11:36"/>
    <x v="2"/>
    <n v="165"/>
    <n v="5"/>
    <n v="2124"/>
    <x v="0"/>
    <n v="30"/>
    <n v="0"/>
    <s v="Male"/>
    <n v="0"/>
    <n v="2022"/>
    <x v="6"/>
    <x v="6"/>
    <x v="0"/>
    <x v="0"/>
    <x v="0"/>
  </r>
  <r>
    <x v="983"/>
    <d v="2022-03-05T04:50:11"/>
    <x v="0"/>
    <n v="267"/>
    <n v="1"/>
    <n v="3172"/>
    <x v="0"/>
    <n v="30"/>
    <n v="0"/>
    <s v="Male"/>
    <n v="0"/>
    <n v="2022"/>
    <x v="1"/>
    <x v="1"/>
    <x v="0"/>
    <x v="0"/>
    <x v="0"/>
  </r>
  <r>
    <x v="983"/>
    <d v="2020-08-27T19:46:48"/>
    <x v="1"/>
    <n v="74"/>
    <n v="4"/>
    <n v="1338"/>
    <x v="0"/>
    <n v="30"/>
    <n v="0"/>
    <s v="Male"/>
    <n v="0"/>
    <n v="2020"/>
    <x v="10"/>
    <x v="10"/>
    <x v="0"/>
    <x v="0"/>
    <x v="0"/>
  </r>
  <r>
    <x v="983"/>
    <d v="2020-05-16T01:41:43"/>
    <x v="0"/>
    <n v="148"/>
    <n v="1"/>
    <n v="4982"/>
    <x v="0"/>
    <n v="30"/>
    <n v="0"/>
    <s v="Male"/>
    <n v="0"/>
    <n v="2020"/>
    <x v="2"/>
    <x v="2"/>
    <x v="0"/>
    <x v="0"/>
    <x v="0"/>
  </r>
  <r>
    <x v="983"/>
    <d v="2020-04-30T15:34:30"/>
    <x v="1"/>
    <n v="208"/>
    <n v="5"/>
    <n v="2703"/>
    <x v="1"/>
    <n v="30"/>
    <n v="0"/>
    <s v="Male"/>
    <n v="0"/>
    <n v="2020"/>
    <x v="4"/>
    <x v="4"/>
    <x v="0"/>
    <x v="0"/>
    <x v="1"/>
  </r>
  <r>
    <x v="983"/>
    <d v="2023-03-28T21:45:27"/>
    <x v="3"/>
    <n v="294"/>
    <n v="5"/>
    <n v="1545"/>
    <x v="3"/>
    <n v="30"/>
    <n v="0"/>
    <s v="Male"/>
    <n v="0"/>
    <n v="2023"/>
    <x v="1"/>
    <x v="1"/>
    <x v="0"/>
    <x v="0"/>
    <x v="3"/>
  </r>
  <r>
    <x v="983"/>
    <d v="2023-06-30T01:27:10"/>
    <x v="2"/>
    <n v="414"/>
    <n v="3"/>
    <n v="1586"/>
    <x v="2"/>
    <n v="30"/>
    <n v="1"/>
    <s v="Male"/>
    <n v="0"/>
    <n v="2023"/>
    <x v="8"/>
    <x v="8"/>
    <x v="0"/>
    <x v="1"/>
    <x v="2"/>
  </r>
  <r>
    <x v="984"/>
    <d v="2022-01-16T02:29:44"/>
    <x v="2"/>
    <n v="200"/>
    <n v="3"/>
    <n v="4920"/>
    <x v="2"/>
    <n v="64"/>
    <n v="0"/>
    <s v="Female"/>
    <n v="0"/>
    <n v="2022"/>
    <x v="5"/>
    <x v="5"/>
    <x v="3"/>
    <x v="0"/>
    <x v="2"/>
  </r>
  <r>
    <x v="984"/>
    <d v="2022-07-15T14:52:29"/>
    <x v="2"/>
    <n v="244"/>
    <n v="2"/>
    <n v="1152"/>
    <x v="3"/>
    <n v="64"/>
    <n v="1"/>
    <s v="Female"/>
    <n v="0"/>
    <n v="2022"/>
    <x v="7"/>
    <x v="7"/>
    <x v="3"/>
    <x v="1"/>
    <x v="3"/>
  </r>
  <r>
    <x v="984"/>
    <d v="2021-03-26T21:39:50"/>
    <x v="2"/>
    <n v="301"/>
    <n v="2"/>
    <n v="2816"/>
    <x v="2"/>
    <n v="64"/>
    <n v="0"/>
    <s v="Female"/>
    <n v="0"/>
    <n v="2021"/>
    <x v="1"/>
    <x v="1"/>
    <x v="3"/>
    <x v="0"/>
    <x v="2"/>
  </r>
  <r>
    <x v="984"/>
    <d v="2021-02-28T19:32:49"/>
    <x v="2"/>
    <n v="154"/>
    <n v="5"/>
    <n v="4943"/>
    <x v="1"/>
    <n v="64"/>
    <n v="0"/>
    <s v="Female"/>
    <n v="0"/>
    <n v="2021"/>
    <x v="6"/>
    <x v="6"/>
    <x v="3"/>
    <x v="0"/>
    <x v="1"/>
  </r>
  <r>
    <x v="984"/>
    <d v="2020-07-25T01:36:34"/>
    <x v="3"/>
    <n v="70"/>
    <n v="2"/>
    <n v="2426"/>
    <x v="2"/>
    <n v="64"/>
    <n v="0"/>
    <s v="Female"/>
    <n v="0"/>
    <n v="2020"/>
    <x v="7"/>
    <x v="7"/>
    <x v="3"/>
    <x v="0"/>
    <x v="2"/>
  </r>
  <r>
    <x v="985"/>
    <d v="2022-07-30T22:38:33"/>
    <x v="3"/>
    <n v="34"/>
    <n v="2"/>
    <n v="482"/>
    <x v="1"/>
    <n v="70"/>
    <n v="0"/>
    <s v="Female"/>
    <n v="0"/>
    <n v="2022"/>
    <x v="7"/>
    <x v="7"/>
    <x v="3"/>
    <x v="0"/>
    <x v="1"/>
  </r>
  <r>
    <x v="985"/>
    <d v="2020-03-11T21:31:04"/>
    <x v="2"/>
    <n v="381"/>
    <n v="1"/>
    <n v="2553"/>
    <x v="0"/>
    <n v="70"/>
    <n v="1"/>
    <s v="Female"/>
    <n v="0"/>
    <n v="2020"/>
    <x v="1"/>
    <x v="1"/>
    <x v="3"/>
    <x v="1"/>
    <x v="0"/>
  </r>
  <r>
    <x v="985"/>
    <d v="2021-08-21T09:29:44"/>
    <x v="2"/>
    <n v="194"/>
    <n v="3"/>
    <n v="2401"/>
    <x v="2"/>
    <n v="70"/>
    <n v="0"/>
    <s v="Female"/>
    <n v="0"/>
    <n v="2021"/>
    <x v="10"/>
    <x v="10"/>
    <x v="3"/>
    <x v="0"/>
    <x v="2"/>
  </r>
  <r>
    <x v="985"/>
    <d v="2021-01-02T02:49:03"/>
    <x v="0"/>
    <n v="306"/>
    <n v="3"/>
    <n v="3379"/>
    <x v="0"/>
    <n v="70"/>
    <n v="0"/>
    <s v="Female"/>
    <n v="0"/>
    <n v="2021"/>
    <x v="5"/>
    <x v="5"/>
    <x v="3"/>
    <x v="0"/>
    <x v="0"/>
  </r>
  <r>
    <x v="985"/>
    <d v="2023-08-20T00:40:04"/>
    <x v="2"/>
    <n v="393"/>
    <n v="3"/>
    <n v="2747"/>
    <x v="1"/>
    <n v="70"/>
    <n v="1"/>
    <s v="Female"/>
    <n v="0"/>
    <n v="2023"/>
    <x v="10"/>
    <x v="10"/>
    <x v="3"/>
    <x v="1"/>
    <x v="1"/>
  </r>
  <r>
    <x v="985"/>
    <d v="2020-10-14T18:05:32"/>
    <x v="3"/>
    <n v="463"/>
    <n v="3"/>
    <n v="4537"/>
    <x v="0"/>
    <n v="70"/>
    <n v="0"/>
    <s v="Female"/>
    <n v="0"/>
    <n v="2020"/>
    <x v="11"/>
    <x v="11"/>
    <x v="3"/>
    <x v="0"/>
    <x v="0"/>
  </r>
  <r>
    <x v="985"/>
    <d v="2021-11-02T22:09:29"/>
    <x v="3"/>
    <n v="142"/>
    <n v="1"/>
    <n v="4974"/>
    <x v="1"/>
    <n v="70"/>
    <n v="0"/>
    <s v="Female"/>
    <n v="0"/>
    <n v="2021"/>
    <x v="3"/>
    <x v="3"/>
    <x v="3"/>
    <x v="0"/>
    <x v="1"/>
  </r>
  <r>
    <x v="985"/>
    <d v="2023-06-18T01:44:04"/>
    <x v="0"/>
    <n v="126"/>
    <n v="4"/>
    <n v="4661"/>
    <x v="0"/>
    <n v="70"/>
    <n v="0"/>
    <s v="Female"/>
    <n v="0"/>
    <n v="2023"/>
    <x v="8"/>
    <x v="8"/>
    <x v="3"/>
    <x v="0"/>
    <x v="0"/>
  </r>
  <r>
    <x v="985"/>
    <d v="2020-12-19T16:06:51"/>
    <x v="2"/>
    <n v="158"/>
    <n v="2"/>
    <n v="3481"/>
    <x v="0"/>
    <n v="70"/>
    <n v="1"/>
    <s v="Female"/>
    <n v="0"/>
    <n v="2020"/>
    <x v="9"/>
    <x v="9"/>
    <x v="3"/>
    <x v="1"/>
    <x v="0"/>
  </r>
  <r>
    <x v="985"/>
    <d v="2021-04-01T02:32:30"/>
    <x v="1"/>
    <n v="66"/>
    <n v="5"/>
    <n v="3962"/>
    <x v="1"/>
    <n v="70"/>
    <n v="0"/>
    <s v="Female"/>
    <n v="0"/>
    <n v="2021"/>
    <x v="4"/>
    <x v="4"/>
    <x v="3"/>
    <x v="0"/>
    <x v="1"/>
  </r>
  <r>
    <x v="985"/>
    <d v="2021-10-12T06:38:55"/>
    <x v="1"/>
    <n v="398"/>
    <n v="4"/>
    <n v="3254"/>
    <x v="1"/>
    <n v="70"/>
    <n v="0"/>
    <s v="Female"/>
    <n v="0"/>
    <n v="2021"/>
    <x v="11"/>
    <x v="11"/>
    <x v="3"/>
    <x v="0"/>
    <x v="1"/>
  </r>
  <r>
    <x v="985"/>
    <d v="2020-01-20T07:49:30"/>
    <x v="2"/>
    <n v="22"/>
    <n v="3"/>
    <n v="672"/>
    <x v="1"/>
    <n v="70"/>
    <n v="0"/>
    <s v="Female"/>
    <n v="0"/>
    <n v="2020"/>
    <x v="5"/>
    <x v="5"/>
    <x v="3"/>
    <x v="0"/>
    <x v="1"/>
  </r>
  <r>
    <x v="986"/>
    <d v="2020-08-01T00:27:33"/>
    <x v="2"/>
    <n v="201"/>
    <n v="2"/>
    <n v="3675"/>
    <x v="2"/>
    <n v="55"/>
    <n v="1"/>
    <s v="Male"/>
    <n v="1"/>
    <n v="2020"/>
    <x v="10"/>
    <x v="10"/>
    <x v="1"/>
    <x v="1"/>
    <x v="2"/>
  </r>
  <r>
    <x v="986"/>
    <d v="2023-05-10T09:13:40"/>
    <x v="3"/>
    <n v="20"/>
    <n v="4"/>
    <n v="5118"/>
    <x v="0"/>
    <n v="55"/>
    <n v="0"/>
    <s v="Male"/>
    <n v="1"/>
    <n v="2023"/>
    <x v="2"/>
    <x v="2"/>
    <x v="1"/>
    <x v="0"/>
    <x v="0"/>
  </r>
  <r>
    <x v="986"/>
    <d v="2021-05-14T14:35:40"/>
    <x v="3"/>
    <n v="395"/>
    <n v="1"/>
    <n v="1208"/>
    <x v="1"/>
    <n v="55"/>
    <n v="0"/>
    <s v="Male"/>
    <n v="1"/>
    <n v="2021"/>
    <x v="2"/>
    <x v="2"/>
    <x v="1"/>
    <x v="0"/>
    <x v="1"/>
  </r>
  <r>
    <x v="986"/>
    <d v="2020-06-14T04:55:15"/>
    <x v="3"/>
    <n v="56"/>
    <n v="2"/>
    <n v="2094"/>
    <x v="0"/>
    <n v="55"/>
    <n v="0"/>
    <s v="Male"/>
    <n v="1"/>
    <n v="2020"/>
    <x v="8"/>
    <x v="8"/>
    <x v="1"/>
    <x v="0"/>
    <x v="0"/>
  </r>
  <r>
    <x v="986"/>
    <d v="2022-07-01T10:32:33"/>
    <x v="0"/>
    <n v="251"/>
    <n v="5"/>
    <n v="934"/>
    <x v="1"/>
    <n v="55"/>
    <n v="1"/>
    <s v="Male"/>
    <n v="1"/>
    <n v="2022"/>
    <x v="7"/>
    <x v="7"/>
    <x v="1"/>
    <x v="1"/>
    <x v="1"/>
  </r>
  <r>
    <x v="986"/>
    <d v="2020-10-06T07:44:04"/>
    <x v="2"/>
    <n v="74"/>
    <n v="5"/>
    <n v="2264"/>
    <x v="1"/>
    <n v="55"/>
    <n v="1"/>
    <s v="Male"/>
    <n v="1"/>
    <n v="2020"/>
    <x v="11"/>
    <x v="11"/>
    <x v="1"/>
    <x v="1"/>
    <x v="1"/>
  </r>
  <r>
    <x v="986"/>
    <d v="2021-08-21T06:10:29"/>
    <x v="3"/>
    <n v="22"/>
    <n v="4"/>
    <n v="2572"/>
    <x v="2"/>
    <n v="55"/>
    <n v="1"/>
    <s v="Male"/>
    <n v="1"/>
    <n v="2021"/>
    <x v="10"/>
    <x v="10"/>
    <x v="1"/>
    <x v="1"/>
    <x v="2"/>
  </r>
  <r>
    <x v="987"/>
    <d v="2020-12-17T00:06:21"/>
    <x v="1"/>
    <n v="37"/>
    <n v="1"/>
    <n v="4166"/>
    <x v="2"/>
    <n v="53"/>
    <n v="0"/>
    <s v="Female"/>
    <n v="0"/>
    <n v="2020"/>
    <x v="9"/>
    <x v="9"/>
    <x v="1"/>
    <x v="0"/>
    <x v="2"/>
  </r>
  <r>
    <x v="987"/>
    <d v="2021-12-07T01:14:40"/>
    <x v="1"/>
    <n v="47"/>
    <n v="4"/>
    <n v="4660"/>
    <x v="0"/>
    <n v="53"/>
    <n v="1"/>
    <s v="Female"/>
    <n v="0"/>
    <n v="2021"/>
    <x v="9"/>
    <x v="9"/>
    <x v="1"/>
    <x v="1"/>
    <x v="0"/>
  </r>
  <r>
    <x v="987"/>
    <d v="2023-08-02T05:43:45"/>
    <x v="1"/>
    <n v="497"/>
    <n v="4"/>
    <n v="2334"/>
    <x v="1"/>
    <n v="53"/>
    <n v="0"/>
    <s v="Female"/>
    <n v="0"/>
    <n v="2023"/>
    <x v="10"/>
    <x v="10"/>
    <x v="1"/>
    <x v="0"/>
    <x v="1"/>
  </r>
  <r>
    <x v="987"/>
    <d v="2023-01-26T00:14:30"/>
    <x v="0"/>
    <n v="226"/>
    <n v="1"/>
    <n v="4820"/>
    <x v="2"/>
    <n v="53"/>
    <n v="0"/>
    <s v="Female"/>
    <n v="0"/>
    <n v="2023"/>
    <x v="5"/>
    <x v="5"/>
    <x v="1"/>
    <x v="0"/>
    <x v="2"/>
  </r>
  <r>
    <x v="987"/>
    <d v="2022-07-09T13:22:46"/>
    <x v="2"/>
    <n v="473"/>
    <n v="1"/>
    <n v="1509"/>
    <x v="3"/>
    <n v="53"/>
    <n v="0"/>
    <s v="Female"/>
    <n v="0"/>
    <n v="2022"/>
    <x v="7"/>
    <x v="7"/>
    <x v="1"/>
    <x v="0"/>
    <x v="3"/>
  </r>
  <r>
    <x v="987"/>
    <d v="2021-05-12T19:24:28"/>
    <x v="0"/>
    <n v="56"/>
    <n v="2"/>
    <n v="3634"/>
    <x v="1"/>
    <n v="53"/>
    <n v="1"/>
    <s v="Female"/>
    <n v="0"/>
    <n v="2021"/>
    <x v="2"/>
    <x v="2"/>
    <x v="1"/>
    <x v="1"/>
    <x v="1"/>
  </r>
  <r>
    <x v="988"/>
    <d v="2021-11-30T02:42:53"/>
    <x v="3"/>
    <n v="404"/>
    <n v="5"/>
    <n v="4523"/>
    <x v="1"/>
    <n v="19"/>
    <n v="0"/>
    <s v="Female"/>
    <n v="1"/>
    <n v="2021"/>
    <x v="3"/>
    <x v="3"/>
    <x v="2"/>
    <x v="0"/>
    <x v="1"/>
  </r>
  <r>
    <x v="988"/>
    <d v="2022-07-25T20:55:11"/>
    <x v="3"/>
    <n v="267"/>
    <n v="3"/>
    <n v="2615"/>
    <x v="0"/>
    <n v="19"/>
    <n v="0"/>
    <s v="Female"/>
    <n v="1"/>
    <n v="2022"/>
    <x v="7"/>
    <x v="7"/>
    <x v="2"/>
    <x v="0"/>
    <x v="0"/>
  </r>
  <r>
    <x v="989"/>
    <d v="2023-04-20T01:45:22"/>
    <x v="1"/>
    <n v="401"/>
    <n v="2"/>
    <n v="1179"/>
    <x v="1"/>
    <n v="34"/>
    <n v="0"/>
    <s v="Male"/>
    <n v="0"/>
    <n v="2023"/>
    <x v="4"/>
    <x v="4"/>
    <x v="0"/>
    <x v="0"/>
    <x v="1"/>
  </r>
  <r>
    <x v="989"/>
    <d v="2021-11-07T19:49:16"/>
    <x v="1"/>
    <n v="267"/>
    <n v="2"/>
    <n v="1278"/>
    <x v="1"/>
    <n v="34"/>
    <n v="0"/>
    <s v="Male"/>
    <n v="0"/>
    <n v="2021"/>
    <x v="3"/>
    <x v="3"/>
    <x v="0"/>
    <x v="0"/>
    <x v="1"/>
  </r>
  <r>
    <x v="989"/>
    <d v="2023-09-15T08:10:13"/>
    <x v="3"/>
    <n v="157"/>
    <n v="4"/>
    <n v="4741"/>
    <x v="2"/>
    <n v="34"/>
    <n v="1"/>
    <s v="Male"/>
    <n v="0"/>
    <n v="2023"/>
    <x v="0"/>
    <x v="0"/>
    <x v="0"/>
    <x v="1"/>
    <x v="2"/>
  </r>
  <r>
    <x v="989"/>
    <d v="2022-07-30T03:54:35"/>
    <x v="3"/>
    <n v="130"/>
    <n v="2"/>
    <n v="3444"/>
    <x v="0"/>
    <n v="34"/>
    <n v="0"/>
    <s v="Male"/>
    <n v="0"/>
    <n v="2022"/>
    <x v="7"/>
    <x v="7"/>
    <x v="0"/>
    <x v="0"/>
    <x v="0"/>
  </r>
  <r>
    <x v="989"/>
    <d v="2020-09-15T04:44:38"/>
    <x v="3"/>
    <n v="307"/>
    <n v="4"/>
    <n v="218"/>
    <x v="0"/>
    <n v="34"/>
    <n v="0"/>
    <s v="Male"/>
    <n v="0"/>
    <n v="2020"/>
    <x v="0"/>
    <x v="0"/>
    <x v="0"/>
    <x v="0"/>
    <x v="0"/>
  </r>
  <r>
    <x v="989"/>
    <d v="2020-04-03T09:10:28"/>
    <x v="3"/>
    <n v="95"/>
    <n v="2"/>
    <n v="402"/>
    <x v="0"/>
    <n v="34"/>
    <n v="0"/>
    <s v="Male"/>
    <n v="0"/>
    <n v="2020"/>
    <x v="4"/>
    <x v="4"/>
    <x v="0"/>
    <x v="0"/>
    <x v="0"/>
  </r>
  <r>
    <x v="990"/>
    <d v="2022-01-23T09:17:06"/>
    <x v="2"/>
    <n v="438"/>
    <n v="1"/>
    <n v="4343"/>
    <x v="1"/>
    <n v="53"/>
    <n v="0"/>
    <s v="Female"/>
    <n v="1"/>
    <n v="2022"/>
    <x v="5"/>
    <x v="5"/>
    <x v="1"/>
    <x v="0"/>
    <x v="1"/>
  </r>
  <r>
    <x v="990"/>
    <d v="2022-04-02T13:20:19"/>
    <x v="0"/>
    <n v="268"/>
    <n v="4"/>
    <n v="957"/>
    <x v="1"/>
    <n v="53"/>
    <n v="0"/>
    <s v="Female"/>
    <n v="1"/>
    <n v="2022"/>
    <x v="4"/>
    <x v="4"/>
    <x v="1"/>
    <x v="0"/>
    <x v="1"/>
  </r>
  <r>
    <x v="990"/>
    <d v="2021-01-21T02:16:10"/>
    <x v="2"/>
    <n v="397"/>
    <n v="2"/>
    <n v="2128"/>
    <x v="1"/>
    <n v="53"/>
    <n v="0"/>
    <s v="Female"/>
    <n v="1"/>
    <n v="2021"/>
    <x v="5"/>
    <x v="5"/>
    <x v="1"/>
    <x v="0"/>
    <x v="1"/>
  </r>
  <r>
    <x v="990"/>
    <d v="2023-04-25T18:09:21"/>
    <x v="1"/>
    <n v="333"/>
    <n v="4"/>
    <n v="1394"/>
    <x v="1"/>
    <n v="53"/>
    <n v="0"/>
    <s v="Female"/>
    <n v="1"/>
    <n v="2023"/>
    <x v="4"/>
    <x v="4"/>
    <x v="1"/>
    <x v="0"/>
    <x v="1"/>
  </r>
  <r>
    <x v="991"/>
    <d v="2021-02-13T18:11:12"/>
    <x v="3"/>
    <n v="38"/>
    <n v="5"/>
    <n v="3800"/>
    <x v="2"/>
    <n v="19"/>
    <n v="0"/>
    <s v="Male"/>
    <n v="0"/>
    <n v="2021"/>
    <x v="6"/>
    <x v="6"/>
    <x v="2"/>
    <x v="0"/>
    <x v="2"/>
  </r>
  <r>
    <x v="991"/>
    <d v="2021-09-01T19:42:51"/>
    <x v="3"/>
    <n v="408"/>
    <n v="2"/>
    <n v="1626"/>
    <x v="1"/>
    <n v="19"/>
    <n v="0"/>
    <s v="Male"/>
    <n v="0"/>
    <n v="2021"/>
    <x v="0"/>
    <x v="0"/>
    <x v="2"/>
    <x v="0"/>
    <x v="1"/>
  </r>
  <r>
    <x v="991"/>
    <d v="2020-07-29T08:48:53"/>
    <x v="3"/>
    <n v="496"/>
    <n v="2"/>
    <n v="3339"/>
    <x v="2"/>
    <n v="19"/>
    <n v="1"/>
    <s v="Male"/>
    <n v="0"/>
    <n v="2020"/>
    <x v="7"/>
    <x v="7"/>
    <x v="2"/>
    <x v="1"/>
    <x v="2"/>
  </r>
  <r>
    <x v="991"/>
    <d v="2022-12-18T14:24:51"/>
    <x v="0"/>
    <n v="450"/>
    <n v="5"/>
    <n v="405"/>
    <x v="0"/>
    <n v="19"/>
    <n v="0"/>
    <s v="Male"/>
    <n v="0"/>
    <n v="2022"/>
    <x v="9"/>
    <x v="9"/>
    <x v="2"/>
    <x v="0"/>
    <x v="0"/>
  </r>
  <r>
    <x v="991"/>
    <d v="2020-01-01T11:51:45"/>
    <x v="1"/>
    <n v="118"/>
    <n v="3"/>
    <n v="3047"/>
    <x v="2"/>
    <n v="19"/>
    <n v="0"/>
    <s v="Male"/>
    <n v="0"/>
    <n v="2020"/>
    <x v="5"/>
    <x v="5"/>
    <x v="2"/>
    <x v="0"/>
    <x v="2"/>
  </r>
  <r>
    <x v="992"/>
    <d v="2022-12-20T08:47:08"/>
    <x v="3"/>
    <n v="83"/>
    <n v="3"/>
    <n v="1247"/>
    <x v="0"/>
    <n v="45"/>
    <n v="0"/>
    <s v="Female"/>
    <n v="1"/>
    <n v="2022"/>
    <x v="9"/>
    <x v="9"/>
    <x v="1"/>
    <x v="0"/>
    <x v="0"/>
  </r>
  <r>
    <x v="992"/>
    <d v="2022-05-30T21:20:10"/>
    <x v="1"/>
    <n v="107"/>
    <n v="2"/>
    <n v="816"/>
    <x v="0"/>
    <n v="45"/>
    <n v="0"/>
    <s v="Female"/>
    <n v="1"/>
    <n v="2022"/>
    <x v="2"/>
    <x v="2"/>
    <x v="1"/>
    <x v="0"/>
    <x v="0"/>
  </r>
  <r>
    <x v="992"/>
    <d v="2022-05-25T19:55:24"/>
    <x v="2"/>
    <n v="298"/>
    <n v="4"/>
    <n v="3041"/>
    <x v="3"/>
    <n v="45"/>
    <n v="1"/>
    <s v="Female"/>
    <n v="1"/>
    <n v="2022"/>
    <x v="2"/>
    <x v="2"/>
    <x v="1"/>
    <x v="1"/>
    <x v="3"/>
  </r>
  <r>
    <x v="992"/>
    <d v="2022-10-30T12:21:14"/>
    <x v="0"/>
    <n v="366"/>
    <n v="4"/>
    <n v="4516"/>
    <x v="3"/>
    <n v="45"/>
    <n v="0"/>
    <s v="Female"/>
    <n v="1"/>
    <n v="2022"/>
    <x v="11"/>
    <x v="11"/>
    <x v="1"/>
    <x v="0"/>
    <x v="3"/>
  </r>
  <r>
    <x v="992"/>
    <d v="2022-03-22T09:47:27"/>
    <x v="3"/>
    <n v="61"/>
    <n v="5"/>
    <n v="1662"/>
    <x v="1"/>
    <n v="45"/>
    <n v="0"/>
    <s v="Female"/>
    <n v="1"/>
    <n v="2022"/>
    <x v="1"/>
    <x v="1"/>
    <x v="1"/>
    <x v="0"/>
    <x v="1"/>
  </r>
  <r>
    <x v="992"/>
    <d v="2022-12-22T11:54:40"/>
    <x v="3"/>
    <n v="336"/>
    <n v="5"/>
    <n v="1372"/>
    <x v="0"/>
    <n v="45"/>
    <n v="0"/>
    <s v="Female"/>
    <n v="1"/>
    <n v="2022"/>
    <x v="9"/>
    <x v="9"/>
    <x v="1"/>
    <x v="0"/>
    <x v="0"/>
  </r>
  <r>
    <x v="992"/>
    <d v="2023-03-25T02:04:12"/>
    <x v="2"/>
    <n v="290"/>
    <n v="2"/>
    <n v="3500"/>
    <x v="0"/>
    <n v="45"/>
    <n v="0"/>
    <s v="Female"/>
    <n v="1"/>
    <n v="2023"/>
    <x v="1"/>
    <x v="1"/>
    <x v="1"/>
    <x v="0"/>
    <x v="0"/>
  </r>
  <r>
    <x v="992"/>
    <d v="2020-11-20T20:39:21"/>
    <x v="3"/>
    <n v="25"/>
    <n v="5"/>
    <n v="4799"/>
    <x v="2"/>
    <n v="45"/>
    <n v="0"/>
    <s v="Female"/>
    <n v="1"/>
    <n v="2020"/>
    <x v="3"/>
    <x v="3"/>
    <x v="1"/>
    <x v="0"/>
    <x v="2"/>
  </r>
  <r>
    <x v="992"/>
    <d v="2020-03-12T03:33:14"/>
    <x v="0"/>
    <n v="156"/>
    <n v="3"/>
    <n v="3107"/>
    <x v="1"/>
    <n v="45"/>
    <n v="0"/>
    <s v="Female"/>
    <n v="1"/>
    <n v="2020"/>
    <x v="1"/>
    <x v="1"/>
    <x v="1"/>
    <x v="0"/>
    <x v="1"/>
  </r>
  <r>
    <x v="993"/>
    <d v="2020-08-17T21:20:41"/>
    <x v="2"/>
    <n v="480"/>
    <n v="4"/>
    <n v="1706"/>
    <x v="0"/>
    <n v="32"/>
    <n v="0"/>
    <s v="Male"/>
    <n v="0"/>
    <n v="2020"/>
    <x v="10"/>
    <x v="10"/>
    <x v="0"/>
    <x v="0"/>
    <x v="0"/>
  </r>
  <r>
    <x v="994"/>
    <d v="2022-03-20T08:14:32"/>
    <x v="2"/>
    <n v="281"/>
    <n v="3"/>
    <n v="3179"/>
    <x v="0"/>
    <n v="54"/>
    <n v="0"/>
    <s v="Male"/>
    <n v="0"/>
    <n v="2022"/>
    <x v="1"/>
    <x v="1"/>
    <x v="1"/>
    <x v="0"/>
    <x v="0"/>
  </r>
  <r>
    <x v="994"/>
    <d v="2021-06-12T03:55:33"/>
    <x v="2"/>
    <n v="10"/>
    <n v="4"/>
    <n v="4703"/>
    <x v="1"/>
    <n v="54"/>
    <n v="0"/>
    <s v="Male"/>
    <n v="0"/>
    <n v="2021"/>
    <x v="8"/>
    <x v="8"/>
    <x v="1"/>
    <x v="0"/>
    <x v="1"/>
  </r>
  <r>
    <x v="994"/>
    <d v="2020-02-27T22:37:50"/>
    <x v="1"/>
    <n v="219"/>
    <n v="5"/>
    <n v="1091"/>
    <x v="1"/>
    <n v="54"/>
    <n v="1"/>
    <s v="Male"/>
    <n v="0"/>
    <n v="2020"/>
    <x v="6"/>
    <x v="6"/>
    <x v="1"/>
    <x v="1"/>
    <x v="1"/>
  </r>
  <r>
    <x v="994"/>
    <d v="2023-05-02T13:08:33"/>
    <x v="1"/>
    <n v="214"/>
    <n v="3"/>
    <n v="962"/>
    <x v="0"/>
    <n v="54"/>
    <n v="0"/>
    <s v="Male"/>
    <n v="0"/>
    <n v="2023"/>
    <x v="2"/>
    <x v="2"/>
    <x v="1"/>
    <x v="0"/>
    <x v="0"/>
  </r>
  <r>
    <x v="995"/>
    <d v="2021-08-03T12:32:07"/>
    <x v="3"/>
    <n v="393"/>
    <n v="4"/>
    <n v="4716"/>
    <x v="0"/>
    <n v="48"/>
    <n v="0"/>
    <s v="Male"/>
    <n v="0"/>
    <n v="2021"/>
    <x v="10"/>
    <x v="10"/>
    <x v="1"/>
    <x v="0"/>
    <x v="0"/>
  </r>
  <r>
    <x v="995"/>
    <d v="2021-09-12T19:24:14"/>
    <x v="3"/>
    <n v="96"/>
    <n v="4"/>
    <n v="1145"/>
    <x v="1"/>
    <n v="48"/>
    <n v="1"/>
    <s v="Male"/>
    <n v="0"/>
    <n v="2021"/>
    <x v="0"/>
    <x v="0"/>
    <x v="1"/>
    <x v="1"/>
    <x v="1"/>
  </r>
  <r>
    <x v="995"/>
    <d v="2022-10-14T05:27:02"/>
    <x v="1"/>
    <n v="437"/>
    <n v="5"/>
    <n v="2836"/>
    <x v="1"/>
    <n v="48"/>
    <n v="1"/>
    <s v="Male"/>
    <n v="0"/>
    <n v="2022"/>
    <x v="11"/>
    <x v="11"/>
    <x v="1"/>
    <x v="1"/>
    <x v="1"/>
  </r>
  <r>
    <x v="995"/>
    <d v="2020-10-28T10:09:13"/>
    <x v="2"/>
    <n v="255"/>
    <n v="2"/>
    <n v="3155"/>
    <x v="0"/>
    <n v="48"/>
    <n v="1"/>
    <s v="Male"/>
    <n v="0"/>
    <n v="2020"/>
    <x v="11"/>
    <x v="11"/>
    <x v="1"/>
    <x v="1"/>
    <x v="0"/>
  </r>
  <r>
    <x v="995"/>
    <d v="2020-06-11T22:45:29"/>
    <x v="1"/>
    <n v="45"/>
    <n v="1"/>
    <n v="2737"/>
    <x v="1"/>
    <n v="48"/>
    <n v="1"/>
    <s v="Male"/>
    <n v="0"/>
    <n v="2020"/>
    <x v="8"/>
    <x v="8"/>
    <x v="1"/>
    <x v="1"/>
    <x v="1"/>
  </r>
  <r>
    <x v="995"/>
    <d v="2022-08-18T23:34:25"/>
    <x v="3"/>
    <n v="462"/>
    <n v="5"/>
    <n v="974"/>
    <x v="1"/>
    <n v="48"/>
    <n v="1"/>
    <s v="Male"/>
    <n v="0"/>
    <n v="2022"/>
    <x v="10"/>
    <x v="10"/>
    <x v="1"/>
    <x v="1"/>
    <x v="1"/>
  </r>
  <r>
    <x v="995"/>
    <d v="2020-10-21T12:28:49"/>
    <x v="0"/>
    <n v="454"/>
    <n v="3"/>
    <n v="4172"/>
    <x v="0"/>
    <n v="48"/>
    <n v="0"/>
    <s v="Male"/>
    <n v="0"/>
    <n v="2020"/>
    <x v="11"/>
    <x v="11"/>
    <x v="1"/>
    <x v="0"/>
    <x v="0"/>
  </r>
  <r>
    <x v="995"/>
    <d v="2020-11-17T18:24:43"/>
    <x v="3"/>
    <n v="212"/>
    <n v="5"/>
    <n v="2738"/>
    <x v="0"/>
    <n v="48"/>
    <n v="0"/>
    <s v="Male"/>
    <n v="0"/>
    <n v="2020"/>
    <x v="3"/>
    <x v="3"/>
    <x v="1"/>
    <x v="0"/>
    <x v="0"/>
  </r>
  <r>
    <x v="995"/>
    <d v="2021-05-12T00:15:38"/>
    <x v="0"/>
    <n v="212"/>
    <n v="2"/>
    <n v="2631"/>
    <x v="1"/>
    <n v="48"/>
    <n v="0"/>
    <s v="Male"/>
    <n v="0"/>
    <n v="2021"/>
    <x v="2"/>
    <x v="2"/>
    <x v="1"/>
    <x v="0"/>
    <x v="1"/>
  </r>
  <r>
    <x v="996"/>
    <d v="2023-09-09T12:07:01"/>
    <x v="3"/>
    <n v="48"/>
    <n v="1"/>
    <n v="678"/>
    <x v="2"/>
    <n v="62"/>
    <n v="1"/>
    <s v="Male"/>
    <n v="0"/>
    <n v="2023"/>
    <x v="0"/>
    <x v="0"/>
    <x v="3"/>
    <x v="1"/>
    <x v="2"/>
  </r>
  <r>
    <x v="996"/>
    <d v="2023-03-14T12:14:38"/>
    <x v="0"/>
    <n v="496"/>
    <n v="5"/>
    <n v="4119"/>
    <x v="0"/>
    <n v="62"/>
    <n v="0"/>
    <s v="Male"/>
    <n v="0"/>
    <n v="2023"/>
    <x v="1"/>
    <x v="1"/>
    <x v="3"/>
    <x v="0"/>
    <x v="0"/>
  </r>
  <r>
    <x v="996"/>
    <d v="2022-08-05T06:54:08"/>
    <x v="1"/>
    <n v="483"/>
    <n v="2"/>
    <n v="5257"/>
    <x v="0"/>
    <n v="62"/>
    <n v="1"/>
    <s v="Male"/>
    <n v="0"/>
    <n v="2022"/>
    <x v="10"/>
    <x v="10"/>
    <x v="3"/>
    <x v="1"/>
    <x v="0"/>
  </r>
  <r>
    <x v="996"/>
    <d v="2020-07-25T00:38:31"/>
    <x v="3"/>
    <n v="500"/>
    <n v="1"/>
    <n v="487"/>
    <x v="2"/>
    <n v="62"/>
    <n v="0"/>
    <s v="Male"/>
    <n v="0"/>
    <n v="2020"/>
    <x v="7"/>
    <x v="7"/>
    <x v="3"/>
    <x v="0"/>
    <x v="2"/>
  </r>
  <r>
    <x v="996"/>
    <d v="2021-01-19T05:36:30"/>
    <x v="0"/>
    <n v="410"/>
    <n v="2"/>
    <n v="4931"/>
    <x v="2"/>
    <n v="62"/>
    <n v="0"/>
    <s v="Male"/>
    <n v="0"/>
    <n v="2021"/>
    <x v="5"/>
    <x v="5"/>
    <x v="3"/>
    <x v="0"/>
    <x v="2"/>
  </r>
  <r>
    <x v="996"/>
    <d v="2020-11-08T18:06:25"/>
    <x v="0"/>
    <n v="252"/>
    <n v="4"/>
    <n v="3693"/>
    <x v="1"/>
    <n v="62"/>
    <n v="0"/>
    <s v="Male"/>
    <n v="0"/>
    <n v="2020"/>
    <x v="3"/>
    <x v="3"/>
    <x v="3"/>
    <x v="0"/>
    <x v="1"/>
  </r>
  <r>
    <x v="996"/>
    <d v="2021-11-23T01:59:43"/>
    <x v="1"/>
    <n v="419"/>
    <n v="2"/>
    <n v="3728"/>
    <x v="2"/>
    <n v="62"/>
    <n v="0"/>
    <s v="Male"/>
    <n v="0"/>
    <n v="2021"/>
    <x v="3"/>
    <x v="3"/>
    <x v="3"/>
    <x v="0"/>
    <x v="2"/>
  </r>
  <r>
    <x v="997"/>
    <d v="2021-06-12T05:58:55"/>
    <x v="0"/>
    <n v="22"/>
    <n v="3"/>
    <n v="4993"/>
    <x v="2"/>
    <n v="23"/>
    <n v="0"/>
    <s v="Male"/>
    <n v="0"/>
    <n v="2021"/>
    <x v="8"/>
    <x v="8"/>
    <x v="2"/>
    <x v="0"/>
    <x v="2"/>
  </r>
  <r>
    <x v="997"/>
    <d v="2023-07-22T07:43:18"/>
    <x v="0"/>
    <n v="237"/>
    <n v="2"/>
    <n v="5108"/>
    <x v="0"/>
    <n v="23"/>
    <n v="0"/>
    <s v="Male"/>
    <n v="0"/>
    <n v="2023"/>
    <x v="7"/>
    <x v="7"/>
    <x v="2"/>
    <x v="0"/>
    <x v="0"/>
  </r>
  <r>
    <x v="997"/>
    <d v="2021-06-06T02:28:50"/>
    <x v="1"/>
    <n v="219"/>
    <n v="4"/>
    <n v="505"/>
    <x v="1"/>
    <n v="23"/>
    <n v="0"/>
    <s v="Male"/>
    <n v="0"/>
    <n v="2021"/>
    <x v="8"/>
    <x v="8"/>
    <x v="2"/>
    <x v="0"/>
    <x v="1"/>
  </r>
  <r>
    <x v="997"/>
    <d v="2020-08-14T04:45:27"/>
    <x v="2"/>
    <n v="278"/>
    <n v="1"/>
    <n v="1432"/>
    <x v="1"/>
    <n v="23"/>
    <n v="1"/>
    <s v="Male"/>
    <n v="0"/>
    <n v="2020"/>
    <x v="10"/>
    <x v="10"/>
    <x v="2"/>
    <x v="1"/>
    <x v="1"/>
  </r>
  <r>
    <x v="997"/>
    <d v="2022-12-22T22:46:06"/>
    <x v="1"/>
    <n v="255"/>
    <n v="1"/>
    <n v="2612"/>
    <x v="1"/>
    <n v="23"/>
    <n v="0"/>
    <s v="Male"/>
    <n v="0"/>
    <n v="2022"/>
    <x v="9"/>
    <x v="9"/>
    <x v="2"/>
    <x v="0"/>
    <x v="1"/>
  </r>
  <r>
    <x v="998"/>
    <d v="2021-05-17T16:27:44"/>
    <x v="3"/>
    <n v="424"/>
    <n v="3"/>
    <n v="4354"/>
    <x v="0"/>
    <n v="23"/>
    <n v="0"/>
    <s v="Male"/>
    <n v="0"/>
    <n v="2021"/>
    <x v="2"/>
    <x v="2"/>
    <x v="2"/>
    <x v="0"/>
    <x v="0"/>
  </r>
  <r>
    <x v="998"/>
    <d v="2020-05-18T22:08:40"/>
    <x v="3"/>
    <n v="71"/>
    <n v="5"/>
    <n v="1398"/>
    <x v="2"/>
    <n v="23"/>
    <n v="0"/>
    <s v="Male"/>
    <n v="0"/>
    <n v="2020"/>
    <x v="2"/>
    <x v="2"/>
    <x v="2"/>
    <x v="0"/>
    <x v="2"/>
  </r>
  <r>
    <x v="998"/>
    <d v="2023-05-15T04:58:20"/>
    <x v="1"/>
    <n v="280"/>
    <n v="5"/>
    <n v="4485"/>
    <x v="1"/>
    <n v="23"/>
    <n v="0"/>
    <s v="Male"/>
    <n v="0"/>
    <n v="2023"/>
    <x v="2"/>
    <x v="2"/>
    <x v="2"/>
    <x v="0"/>
    <x v="1"/>
  </r>
  <r>
    <x v="998"/>
    <d v="2021-01-28T11:58:24"/>
    <x v="3"/>
    <n v="156"/>
    <n v="3"/>
    <n v="1625"/>
    <x v="1"/>
    <n v="23"/>
    <n v="0"/>
    <s v="Male"/>
    <n v="0"/>
    <n v="2021"/>
    <x v="5"/>
    <x v="5"/>
    <x v="2"/>
    <x v="0"/>
    <x v="1"/>
  </r>
  <r>
    <x v="998"/>
    <d v="2023-01-08T00:54:18"/>
    <x v="1"/>
    <n v="302"/>
    <n v="1"/>
    <n v="1408"/>
    <x v="1"/>
    <n v="23"/>
    <n v="0"/>
    <s v="Male"/>
    <n v="0"/>
    <n v="2023"/>
    <x v="5"/>
    <x v="5"/>
    <x v="2"/>
    <x v="0"/>
    <x v="1"/>
  </r>
  <r>
    <x v="998"/>
    <d v="2020-08-24T04:26:52"/>
    <x v="1"/>
    <n v="312"/>
    <n v="2"/>
    <n v="4945"/>
    <x v="0"/>
    <n v="23"/>
    <n v="1"/>
    <s v="Male"/>
    <n v="0"/>
    <n v="2020"/>
    <x v="10"/>
    <x v="10"/>
    <x v="2"/>
    <x v="1"/>
    <x v="0"/>
  </r>
  <r>
    <x v="998"/>
    <d v="2020-11-28T20:42:26"/>
    <x v="3"/>
    <n v="281"/>
    <n v="5"/>
    <n v="2433"/>
    <x v="0"/>
    <n v="23"/>
    <n v="0"/>
    <s v="Male"/>
    <n v="0"/>
    <n v="2020"/>
    <x v="3"/>
    <x v="3"/>
    <x v="2"/>
    <x v="0"/>
    <x v="0"/>
  </r>
  <r>
    <x v="998"/>
    <d v="2023-01-23T12:07:40"/>
    <x v="3"/>
    <n v="36"/>
    <n v="4"/>
    <n v="3384"/>
    <x v="0"/>
    <n v="23"/>
    <n v="1"/>
    <s v="Male"/>
    <n v="0"/>
    <n v="2023"/>
    <x v="5"/>
    <x v="5"/>
    <x v="2"/>
    <x v="1"/>
    <x v="0"/>
  </r>
  <r>
    <x v="999"/>
    <d v="2020-04-26T02:36:46"/>
    <x v="2"/>
    <n v="415"/>
    <n v="5"/>
    <n v="1743"/>
    <x v="1"/>
    <n v="52"/>
    <n v="1"/>
    <s v="Female"/>
    <n v="0"/>
    <n v="2020"/>
    <x v="4"/>
    <x v="4"/>
    <x v="1"/>
    <x v="1"/>
    <x v="1"/>
  </r>
  <r>
    <x v="999"/>
    <d v="2021-09-16T17:32:46"/>
    <x v="2"/>
    <n v="468"/>
    <n v="4"/>
    <n v="2959"/>
    <x v="3"/>
    <n v="52"/>
    <n v="0"/>
    <s v="Female"/>
    <n v="0"/>
    <n v="2021"/>
    <x v="0"/>
    <x v="0"/>
    <x v="1"/>
    <x v="0"/>
    <x v="3"/>
  </r>
  <r>
    <x v="999"/>
    <d v="2021-08-02T02:20:05"/>
    <x v="0"/>
    <n v="480"/>
    <n v="4"/>
    <n v="4773"/>
    <x v="0"/>
    <n v="52"/>
    <n v="1"/>
    <s v="Female"/>
    <n v="0"/>
    <n v="2021"/>
    <x v="10"/>
    <x v="10"/>
    <x v="1"/>
    <x v="1"/>
    <x v="0"/>
  </r>
  <r>
    <x v="999"/>
    <d v="2021-04-04T12:09:20"/>
    <x v="2"/>
    <n v="264"/>
    <n v="2"/>
    <n v="4662"/>
    <x v="1"/>
    <n v="52"/>
    <n v="1"/>
    <s v="Female"/>
    <n v="0"/>
    <n v="2021"/>
    <x v="4"/>
    <x v="4"/>
    <x v="1"/>
    <x v="1"/>
    <x v="1"/>
  </r>
  <r>
    <x v="999"/>
    <d v="2021-04-08T06:20:04"/>
    <x v="1"/>
    <n v="246"/>
    <n v="3"/>
    <n v="2589"/>
    <x v="1"/>
    <n v="52"/>
    <n v="0"/>
    <s v="Female"/>
    <n v="0"/>
    <n v="2021"/>
    <x v="4"/>
    <x v="4"/>
    <x v="1"/>
    <x v="0"/>
    <x v="1"/>
  </r>
  <r>
    <x v="1000"/>
    <d v="2021-07-21T20:34:43"/>
    <x v="2"/>
    <n v="271"/>
    <n v="3"/>
    <n v="2081"/>
    <x v="0"/>
    <n v="69"/>
    <n v="1"/>
    <s v="Female"/>
    <n v="0"/>
    <n v="2021"/>
    <x v="7"/>
    <x v="7"/>
    <x v="3"/>
    <x v="1"/>
    <x v="0"/>
  </r>
  <r>
    <x v="1000"/>
    <d v="2022-03-09T18:40:34"/>
    <x v="0"/>
    <n v="93"/>
    <n v="4"/>
    <n v="4054"/>
    <x v="1"/>
    <n v="69"/>
    <n v="0"/>
    <s v="Female"/>
    <n v="0"/>
    <n v="2022"/>
    <x v="1"/>
    <x v="1"/>
    <x v="3"/>
    <x v="0"/>
    <x v="1"/>
  </r>
  <r>
    <x v="1000"/>
    <d v="2022-11-04T20:56:55"/>
    <x v="2"/>
    <n v="340"/>
    <n v="4"/>
    <n v="3338"/>
    <x v="1"/>
    <n v="69"/>
    <n v="0"/>
    <s v="Female"/>
    <n v="0"/>
    <n v="2022"/>
    <x v="3"/>
    <x v="3"/>
    <x v="3"/>
    <x v="0"/>
    <x v="1"/>
  </r>
  <r>
    <x v="1000"/>
    <d v="2020-05-13T03:48:31"/>
    <x v="3"/>
    <n v="355"/>
    <n v="1"/>
    <n v="2645"/>
    <x v="0"/>
    <n v="69"/>
    <n v="0"/>
    <s v="Female"/>
    <n v="0"/>
    <n v="2020"/>
    <x v="2"/>
    <x v="2"/>
    <x v="3"/>
    <x v="0"/>
    <x v="0"/>
  </r>
  <r>
    <x v="1000"/>
    <d v="2020-01-23T22:30:10"/>
    <x v="2"/>
    <n v="128"/>
    <n v="4"/>
    <n v="1678"/>
    <x v="2"/>
    <n v="69"/>
    <n v="0"/>
    <s v="Female"/>
    <n v="0"/>
    <n v="2020"/>
    <x v="5"/>
    <x v="5"/>
    <x v="3"/>
    <x v="0"/>
    <x v="2"/>
  </r>
  <r>
    <x v="1000"/>
    <d v="2023-06-06T11:32:14"/>
    <x v="1"/>
    <n v="25"/>
    <n v="5"/>
    <n v="1124"/>
    <x v="2"/>
    <n v="69"/>
    <n v="0"/>
    <s v="Female"/>
    <n v="0"/>
    <n v="2023"/>
    <x v="8"/>
    <x v="8"/>
    <x v="3"/>
    <x v="0"/>
    <x v="2"/>
  </r>
  <r>
    <x v="1001"/>
    <d v="2022-08-05T02:15:04"/>
    <x v="2"/>
    <n v="368"/>
    <n v="1"/>
    <n v="2589"/>
    <x v="2"/>
    <n v="61"/>
    <n v="0"/>
    <s v="Female"/>
    <n v="0"/>
    <n v="2022"/>
    <x v="10"/>
    <x v="10"/>
    <x v="3"/>
    <x v="0"/>
    <x v="2"/>
  </r>
  <r>
    <x v="1001"/>
    <d v="2020-08-13T18:51:17"/>
    <x v="3"/>
    <n v="223"/>
    <n v="1"/>
    <n v="2229"/>
    <x v="1"/>
    <n v="61"/>
    <n v="1"/>
    <s v="Female"/>
    <n v="0"/>
    <n v="2020"/>
    <x v="10"/>
    <x v="10"/>
    <x v="3"/>
    <x v="1"/>
    <x v="1"/>
  </r>
  <r>
    <x v="1001"/>
    <d v="2021-03-20T07:19:46"/>
    <x v="2"/>
    <n v="59"/>
    <n v="3"/>
    <n v="1365"/>
    <x v="3"/>
    <n v="61"/>
    <n v="1"/>
    <s v="Female"/>
    <n v="0"/>
    <n v="2021"/>
    <x v="1"/>
    <x v="1"/>
    <x v="3"/>
    <x v="1"/>
    <x v="3"/>
  </r>
  <r>
    <x v="1001"/>
    <d v="2020-01-08T05:41:10"/>
    <x v="2"/>
    <n v="152"/>
    <n v="4"/>
    <n v="2587"/>
    <x v="0"/>
    <n v="61"/>
    <n v="1"/>
    <s v="Female"/>
    <n v="0"/>
    <n v="2020"/>
    <x v="5"/>
    <x v="5"/>
    <x v="3"/>
    <x v="1"/>
    <x v="0"/>
  </r>
  <r>
    <x v="1001"/>
    <d v="2022-01-08T09:42:14"/>
    <x v="3"/>
    <n v="234"/>
    <n v="4"/>
    <n v="2075"/>
    <x v="1"/>
    <n v="61"/>
    <n v="0"/>
    <s v="Female"/>
    <n v="0"/>
    <n v="2022"/>
    <x v="5"/>
    <x v="5"/>
    <x v="3"/>
    <x v="0"/>
    <x v="1"/>
  </r>
  <r>
    <x v="1001"/>
    <d v="2020-09-28T13:46:47"/>
    <x v="1"/>
    <n v="365"/>
    <n v="1"/>
    <n v="765"/>
    <x v="3"/>
    <n v="61"/>
    <n v="0"/>
    <s v="Female"/>
    <n v="0"/>
    <n v="2020"/>
    <x v="0"/>
    <x v="0"/>
    <x v="3"/>
    <x v="0"/>
    <x v="3"/>
  </r>
  <r>
    <x v="1002"/>
    <d v="2022-04-30T09:37:39"/>
    <x v="3"/>
    <n v="195"/>
    <n v="1"/>
    <n v="4387"/>
    <x v="3"/>
    <n v="45"/>
    <n v="0"/>
    <s v="Male"/>
    <n v="0"/>
    <n v="2022"/>
    <x v="4"/>
    <x v="4"/>
    <x v="1"/>
    <x v="0"/>
    <x v="3"/>
  </r>
  <r>
    <x v="1002"/>
    <d v="2022-09-24T07:54:21"/>
    <x v="3"/>
    <n v="489"/>
    <n v="3"/>
    <n v="1804"/>
    <x v="0"/>
    <n v="45"/>
    <n v="0"/>
    <s v="Male"/>
    <n v="0"/>
    <n v="2022"/>
    <x v="0"/>
    <x v="0"/>
    <x v="1"/>
    <x v="0"/>
    <x v="0"/>
  </r>
  <r>
    <x v="1002"/>
    <d v="2021-07-15T20:36:33"/>
    <x v="2"/>
    <n v="381"/>
    <n v="1"/>
    <n v="4409"/>
    <x v="0"/>
    <n v="45"/>
    <n v="1"/>
    <s v="Male"/>
    <n v="0"/>
    <n v="2021"/>
    <x v="7"/>
    <x v="7"/>
    <x v="1"/>
    <x v="1"/>
    <x v="0"/>
  </r>
  <r>
    <x v="1002"/>
    <d v="2023-07-24T13:51:19"/>
    <x v="2"/>
    <n v="88"/>
    <n v="4"/>
    <n v="941"/>
    <x v="0"/>
    <n v="45"/>
    <n v="0"/>
    <s v="Male"/>
    <n v="0"/>
    <n v="2023"/>
    <x v="7"/>
    <x v="7"/>
    <x v="1"/>
    <x v="0"/>
    <x v="0"/>
  </r>
  <r>
    <x v="1003"/>
    <d v="2020-02-04T04:41:29"/>
    <x v="1"/>
    <n v="133"/>
    <n v="1"/>
    <n v="2956"/>
    <x v="2"/>
    <n v="40"/>
    <n v="0"/>
    <s v="Female"/>
    <n v="0"/>
    <n v="2020"/>
    <x v="6"/>
    <x v="6"/>
    <x v="0"/>
    <x v="0"/>
    <x v="2"/>
  </r>
  <r>
    <x v="1003"/>
    <d v="2020-10-17T00:30:00"/>
    <x v="2"/>
    <n v="308"/>
    <n v="3"/>
    <n v="4986"/>
    <x v="1"/>
    <n v="40"/>
    <n v="0"/>
    <s v="Female"/>
    <n v="0"/>
    <n v="2020"/>
    <x v="11"/>
    <x v="11"/>
    <x v="0"/>
    <x v="0"/>
    <x v="1"/>
  </r>
  <r>
    <x v="1003"/>
    <d v="2021-01-12T18:13:14"/>
    <x v="2"/>
    <n v="241"/>
    <n v="3"/>
    <n v="1888"/>
    <x v="0"/>
    <n v="40"/>
    <n v="0"/>
    <s v="Female"/>
    <n v="0"/>
    <n v="2021"/>
    <x v="5"/>
    <x v="5"/>
    <x v="0"/>
    <x v="0"/>
    <x v="0"/>
  </r>
  <r>
    <x v="1003"/>
    <d v="2023-03-10T08:58:03"/>
    <x v="0"/>
    <n v="495"/>
    <n v="5"/>
    <n v="1698"/>
    <x v="2"/>
    <n v="40"/>
    <n v="1"/>
    <s v="Female"/>
    <n v="0"/>
    <n v="2023"/>
    <x v="1"/>
    <x v="1"/>
    <x v="0"/>
    <x v="1"/>
    <x v="2"/>
  </r>
  <r>
    <x v="1003"/>
    <d v="2022-02-17T03:19:18"/>
    <x v="3"/>
    <n v="107"/>
    <n v="1"/>
    <n v="1644"/>
    <x v="1"/>
    <n v="40"/>
    <n v="0"/>
    <s v="Female"/>
    <n v="0"/>
    <n v="2022"/>
    <x v="6"/>
    <x v="6"/>
    <x v="0"/>
    <x v="0"/>
    <x v="1"/>
  </r>
  <r>
    <x v="1003"/>
    <d v="2020-11-04T23:47:43"/>
    <x v="0"/>
    <n v="51"/>
    <n v="5"/>
    <n v="3845"/>
    <x v="1"/>
    <n v="40"/>
    <n v="1"/>
    <s v="Female"/>
    <n v="0"/>
    <n v="2020"/>
    <x v="3"/>
    <x v="3"/>
    <x v="0"/>
    <x v="1"/>
    <x v="1"/>
  </r>
  <r>
    <x v="1004"/>
    <d v="2021-10-12T10:08:18"/>
    <x v="2"/>
    <n v="162"/>
    <n v="5"/>
    <n v="4095"/>
    <x v="2"/>
    <n v="29"/>
    <n v="0"/>
    <s v="Male"/>
    <n v="0"/>
    <n v="2021"/>
    <x v="11"/>
    <x v="11"/>
    <x v="0"/>
    <x v="0"/>
    <x v="2"/>
  </r>
  <r>
    <x v="1004"/>
    <d v="2022-04-08T10:44:49"/>
    <x v="0"/>
    <n v="400"/>
    <n v="1"/>
    <n v="3344"/>
    <x v="0"/>
    <n v="29"/>
    <n v="0"/>
    <s v="Male"/>
    <n v="0"/>
    <n v="2022"/>
    <x v="4"/>
    <x v="4"/>
    <x v="0"/>
    <x v="0"/>
    <x v="0"/>
  </r>
  <r>
    <x v="1004"/>
    <d v="2023-02-11T20:59:11"/>
    <x v="3"/>
    <n v="235"/>
    <n v="2"/>
    <n v="3706"/>
    <x v="3"/>
    <n v="29"/>
    <n v="0"/>
    <s v="Male"/>
    <n v="0"/>
    <n v="2023"/>
    <x v="6"/>
    <x v="6"/>
    <x v="0"/>
    <x v="0"/>
    <x v="3"/>
  </r>
  <r>
    <x v="1004"/>
    <d v="2020-12-08T12:18:50"/>
    <x v="0"/>
    <n v="270"/>
    <n v="1"/>
    <n v="1783"/>
    <x v="2"/>
    <n v="29"/>
    <n v="1"/>
    <s v="Male"/>
    <n v="0"/>
    <n v="2020"/>
    <x v="9"/>
    <x v="9"/>
    <x v="0"/>
    <x v="1"/>
    <x v="2"/>
  </r>
  <r>
    <x v="1004"/>
    <d v="2020-07-20T00:33:29"/>
    <x v="1"/>
    <n v="392"/>
    <n v="1"/>
    <n v="211"/>
    <x v="0"/>
    <n v="29"/>
    <n v="0"/>
    <s v="Male"/>
    <n v="0"/>
    <n v="2020"/>
    <x v="7"/>
    <x v="7"/>
    <x v="0"/>
    <x v="0"/>
    <x v="0"/>
  </r>
  <r>
    <x v="1004"/>
    <d v="2020-07-19T04:06:24"/>
    <x v="3"/>
    <n v="40"/>
    <n v="5"/>
    <n v="5020"/>
    <x v="3"/>
    <n v="29"/>
    <n v="0"/>
    <s v="Male"/>
    <n v="0"/>
    <n v="2020"/>
    <x v="7"/>
    <x v="7"/>
    <x v="0"/>
    <x v="0"/>
    <x v="3"/>
  </r>
  <r>
    <x v="1005"/>
    <d v="2022-04-09T23:34:23"/>
    <x v="2"/>
    <n v="125"/>
    <n v="1"/>
    <n v="758"/>
    <x v="2"/>
    <n v="31"/>
    <n v="0"/>
    <s v="Female"/>
    <n v="0"/>
    <n v="2022"/>
    <x v="4"/>
    <x v="4"/>
    <x v="0"/>
    <x v="0"/>
    <x v="2"/>
  </r>
  <r>
    <x v="1005"/>
    <d v="2022-08-21T08:09:21"/>
    <x v="2"/>
    <n v="90"/>
    <n v="1"/>
    <n v="4168"/>
    <x v="0"/>
    <n v="31"/>
    <n v="0"/>
    <s v="Female"/>
    <n v="0"/>
    <n v="2022"/>
    <x v="10"/>
    <x v="10"/>
    <x v="0"/>
    <x v="0"/>
    <x v="0"/>
  </r>
  <r>
    <x v="1005"/>
    <d v="2021-03-08T05:23:50"/>
    <x v="2"/>
    <n v="343"/>
    <n v="5"/>
    <n v="3945"/>
    <x v="2"/>
    <n v="31"/>
    <n v="0"/>
    <s v="Female"/>
    <n v="0"/>
    <n v="2021"/>
    <x v="1"/>
    <x v="1"/>
    <x v="0"/>
    <x v="0"/>
    <x v="2"/>
  </r>
  <r>
    <x v="1005"/>
    <d v="2022-12-15T12:05:52"/>
    <x v="2"/>
    <n v="313"/>
    <n v="1"/>
    <n v="4631"/>
    <x v="0"/>
    <n v="31"/>
    <n v="1"/>
    <s v="Female"/>
    <n v="0"/>
    <n v="2022"/>
    <x v="9"/>
    <x v="9"/>
    <x v="0"/>
    <x v="1"/>
    <x v="0"/>
  </r>
  <r>
    <x v="1005"/>
    <d v="2020-11-07T22:39:37"/>
    <x v="2"/>
    <n v="33"/>
    <n v="1"/>
    <n v="2367"/>
    <x v="0"/>
    <n v="31"/>
    <n v="0"/>
    <s v="Female"/>
    <n v="0"/>
    <n v="2020"/>
    <x v="3"/>
    <x v="3"/>
    <x v="0"/>
    <x v="0"/>
    <x v="0"/>
  </r>
  <r>
    <x v="1006"/>
    <d v="2023-08-02T11:53:52"/>
    <x v="3"/>
    <n v="348"/>
    <n v="1"/>
    <n v="864"/>
    <x v="0"/>
    <n v="56"/>
    <n v="0"/>
    <s v="Male"/>
    <n v="0"/>
    <n v="2023"/>
    <x v="10"/>
    <x v="10"/>
    <x v="1"/>
    <x v="0"/>
    <x v="0"/>
  </r>
  <r>
    <x v="1006"/>
    <d v="2023-02-05T08:53:18"/>
    <x v="2"/>
    <n v="470"/>
    <n v="1"/>
    <n v="3837"/>
    <x v="0"/>
    <n v="56"/>
    <n v="0"/>
    <s v="Male"/>
    <n v="0"/>
    <n v="2023"/>
    <x v="6"/>
    <x v="6"/>
    <x v="1"/>
    <x v="0"/>
    <x v="0"/>
  </r>
  <r>
    <x v="1006"/>
    <d v="2021-05-15T04:17:46"/>
    <x v="3"/>
    <n v="155"/>
    <n v="4"/>
    <n v="4847"/>
    <x v="1"/>
    <n v="56"/>
    <n v="1"/>
    <s v="Male"/>
    <n v="0"/>
    <n v="2021"/>
    <x v="2"/>
    <x v="2"/>
    <x v="1"/>
    <x v="1"/>
    <x v="1"/>
  </r>
  <r>
    <x v="1006"/>
    <d v="2020-02-08T20:26:10"/>
    <x v="2"/>
    <n v="167"/>
    <n v="3"/>
    <n v="858"/>
    <x v="1"/>
    <n v="56"/>
    <n v="0"/>
    <s v="Male"/>
    <n v="0"/>
    <n v="2020"/>
    <x v="6"/>
    <x v="6"/>
    <x v="1"/>
    <x v="0"/>
    <x v="1"/>
  </r>
  <r>
    <x v="1006"/>
    <d v="2022-05-11T13:28:01"/>
    <x v="0"/>
    <n v="381"/>
    <n v="4"/>
    <n v="4301"/>
    <x v="2"/>
    <n v="56"/>
    <n v="0"/>
    <s v="Male"/>
    <n v="0"/>
    <n v="2022"/>
    <x v="2"/>
    <x v="2"/>
    <x v="1"/>
    <x v="0"/>
    <x v="2"/>
  </r>
  <r>
    <x v="1006"/>
    <d v="2020-04-28T00:23:14"/>
    <x v="0"/>
    <n v="52"/>
    <n v="5"/>
    <n v="4933"/>
    <x v="2"/>
    <n v="56"/>
    <n v="0"/>
    <s v="Male"/>
    <n v="0"/>
    <n v="2020"/>
    <x v="4"/>
    <x v="4"/>
    <x v="1"/>
    <x v="0"/>
    <x v="2"/>
  </r>
  <r>
    <x v="1006"/>
    <d v="2022-10-22T01:05:15"/>
    <x v="2"/>
    <n v="431"/>
    <n v="4"/>
    <n v="3978"/>
    <x v="2"/>
    <n v="56"/>
    <n v="0"/>
    <s v="Male"/>
    <n v="0"/>
    <n v="2022"/>
    <x v="11"/>
    <x v="11"/>
    <x v="1"/>
    <x v="0"/>
    <x v="2"/>
  </r>
  <r>
    <x v="1006"/>
    <d v="2021-09-12T12:31:45"/>
    <x v="3"/>
    <n v="158"/>
    <n v="3"/>
    <n v="3598"/>
    <x v="0"/>
    <n v="56"/>
    <n v="1"/>
    <s v="Male"/>
    <n v="0"/>
    <n v="2021"/>
    <x v="0"/>
    <x v="0"/>
    <x v="1"/>
    <x v="1"/>
    <x v="0"/>
  </r>
  <r>
    <x v="1007"/>
    <d v="2020-07-30T21:23:40"/>
    <x v="1"/>
    <n v="231"/>
    <n v="2"/>
    <n v="4456"/>
    <x v="1"/>
    <n v="34"/>
    <n v="1"/>
    <s v="Female"/>
    <n v="1"/>
    <n v="2020"/>
    <x v="7"/>
    <x v="7"/>
    <x v="0"/>
    <x v="1"/>
    <x v="1"/>
  </r>
  <r>
    <x v="1007"/>
    <d v="2022-12-13T04:23:02"/>
    <x v="3"/>
    <n v="456"/>
    <n v="3"/>
    <n v="682"/>
    <x v="1"/>
    <n v="34"/>
    <n v="0"/>
    <s v="Female"/>
    <n v="1"/>
    <n v="2022"/>
    <x v="9"/>
    <x v="9"/>
    <x v="0"/>
    <x v="0"/>
    <x v="1"/>
  </r>
  <r>
    <x v="1007"/>
    <d v="2022-09-19T02:35:12"/>
    <x v="0"/>
    <n v="338"/>
    <n v="4"/>
    <n v="710"/>
    <x v="0"/>
    <n v="34"/>
    <n v="1"/>
    <s v="Female"/>
    <n v="1"/>
    <n v="2022"/>
    <x v="0"/>
    <x v="0"/>
    <x v="0"/>
    <x v="1"/>
    <x v="0"/>
  </r>
  <r>
    <x v="1007"/>
    <d v="2023-04-28T03:27:57"/>
    <x v="2"/>
    <n v="298"/>
    <n v="4"/>
    <n v="2821"/>
    <x v="1"/>
    <n v="34"/>
    <n v="0"/>
    <s v="Female"/>
    <n v="1"/>
    <n v="2023"/>
    <x v="4"/>
    <x v="4"/>
    <x v="0"/>
    <x v="0"/>
    <x v="1"/>
  </r>
  <r>
    <x v="1007"/>
    <d v="2021-01-23T08:39:40"/>
    <x v="2"/>
    <n v="152"/>
    <n v="1"/>
    <n v="809"/>
    <x v="0"/>
    <n v="34"/>
    <n v="1"/>
    <s v="Female"/>
    <n v="1"/>
    <n v="2021"/>
    <x v="5"/>
    <x v="5"/>
    <x v="0"/>
    <x v="1"/>
    <x v="0"/>
  </r>
  <r>
    <x v="1007"/>
    <d v="2021-01-23T07:09:09"/>
    <x v="2"/>
    <n v="202"/>
    <n v="1"/>
    <n v="3312"/>
    <x v="0"/>
    <n v="34"/>
    <n v="0"/>
    <s v="Female"/>
    <n v="1"/>
    <n v="2021"/>
    <x v="5"/>
    <x v="5"/>
    <x v="0"/>
    <x v="0"/>
    <x v="0"/>
  </r>
  <r>
    <x v="1007"/>
    <d v="2021-02-15T01:55:51"/>
    <x v="3"/>
    <n v="253"/>
    <n v="5"/>
    <n v="4110"/>
    <x v="1"/>
    <n v="34"/>
    <n v="1"/>
    <s v="Female"/>
    <n v="1"/>
    <n v="2021"/>
    <x v="6"/>
    <x v="6"/>
    <x v="0"/>
    <x v="1"/>
    <x v="1"/>
  </r>
  <r>
    <x v="1007"/>
    <d v="2020-04-26T13:35:11"/>
    <x v="1"/>
    <n v="59"/>
    <n v="5"/>
    <n v="3831"/>
    <x v="0"/>
    <n v="34"/>
    <n v="0"/>
    <s v="Female"/>
    <n v="1"/>
    <n v="2020"/>
    <x v="4"/>
    <x v="4"/>
    <x v="0"/>
    <x v="0"/>
    <x v="0"/>
  </r>
  <r>
    <x v="1007"/>
    <d v="2023-03-05T16:47:42"/>
    <x v="3"/>
    <n v="270"/>
    <n v="5"/>
    <n v="4759"/>
    <x v="0"/>
    <n v="34"/>
    <n v="0"/>
    <s v="Female"/>
    <n v="1"/>
    <n v="2023"/>
    <x v="1"/>
    <x v="1"/>
    <x v="0"/>
    <x v="0"/>
    <x v="0"/>
  </r>
  <r>
    <x v="1007"/>
    <d v="2023-04-30T20:37:43"/>
    <x v="3"/>
    <n v="99"/>
    <n v="3"/>
    <n v="2663"/>
    <x v="2"/>
    <n v="34"/>
    <n v="1"/>
    <s v="Female"/>
    <n v="1"/>
    <n v="2023"/>
    <x v="4"/>
    <x v="4"/>
    <x v="0"/>
    <x v="1"/>
    <x v="2"/>
  </r>
  <r>
    <x v="1008"/>
    <d v="2022-07-29T00:46:12"/>
    <x v="0"/>
    <n v="192"/>
    <n v="4"/>
    <n v="4778"/>
    <x v="3"/>
    <n v="46"/>
    <n v="0"/>
    <s v="Female"/>
    <n v="1"/>
    <n v="2022"/>
    <x v="7"/>
    <x v="7"/>
    <x v="1"/>
    <x v="0"/>
    <x v="3"/>
  </r>
  <r>
    <x v="1008"/>
    <d v="2020-09-30T21:25:42"/>
    <x v="2"/>
    <n v="17"/>
    <n v="5"/>
    <n v="1214"/>
    <x v="2"/>
    <n v="46"/>
    <n v="1"/>
    <s v="Female"/>
    <n v="1"/>
    <n v="2020"/>
    <x v="0"/>
    <x v="0"/>
    <x v="1"/>
    <x v="1"/>
    <x v="2"/>
  </r>
  <r>
    <x v="1008"/>
    <d v="2022-07-24T17:24:39"/>
    <x v="2"/>
    <n v="72"/>
    <n v="3"/>
    <n v="4390"/>
    <x v="0"/>
    <n v="46"/>
    <n v="1"/>
    <s v="Female"/>
    <n v="1"/>
    <n v="2022"/>
    <x v="7"/>
    <x v="7"/>
    <x v="1"/>
    <x v="1"/>
    <x v="0"/>
  </r>
  <r>
    <x v="1008"/>
    <d v="2022-02-08T18:30:18"/>
    <x v="3"/>
    <n v="426"/>
    <n v="4"/>
    <n v="4570"/>
    <x v="0"/>
    <n v="46"/>
    <n v="0"/>
    <s v="Female"/>
    <n v="1"/>
    <n v="2022"/>
    <x v="6"/>
    <x v="6"/>
    <x v="1"/>
    <x v="0"/>
    <x v="0"/>
  </r>
  <r>
    <x v="1008"/>
    <d v="2022-11-21T04:13:05"/>
    <x v="3"/>
    <n v="143"/>
    <n v="5"/>
    <n v="2001"/>
    <x v="1"/>
    <n v="46"/>
    <n v="0"/>
    <s v="Female"/>
    <n v="1"/>
    <n v="2022"/>
    <x v="3"/>
    <x v="3"/>
    <x v="1"/>
    <x v="0"/>
    <x v="1"/>
  </r>
  <r>
    <x v="1008"/>
    <d v="2023-06-05T08:54:48"/>
    <x v="3"/>
    <n v="366"/>
    <n v="1"/>
    <n v="622"/>
    <x v="3"/>
    <n v="46"/>
    <n v="1"/>
    <s v="Female"/>
    <n v="1"/>
    <n v="2023"/>
    <x v="8"/>
    <x v="8"/>
    <x v="1"/>
    <x v="1"/>
    <x v="3"/>
  </r>
  <r>
    <x v="1009"/>
    <d v="2023-01-27T15:33:20"/>
    <x v="2"/>
    <n v="57"/>
    <n v="3"/>
    <n v="810"/>
    <x v="3"/>
    <n v="18"/>
    <n v="0"/>
    <s v="Male"/>
    <n v="1"/>
    <n v="2023"/>
    <x v="5"/>
    <x v="5"/>
    <x v="2"/>
    <x v="0"/>
    <x v="3"/>
  </r>
  <r>
    <x v="1009"/>
    <d v="2023-03-05T23:37:15"/>
    <x v="3"/>
    <n v="85"/>
    <n v="5"/>
    <n v="2603"/>
    <x v="3"/>
    <n v="18"/>
    <n v="0"/>
    <s v="Male"/>
    <n v="1"/>
    <n v="2023"/>
    <x v="1"/>
    <x v="1"/>
    <x v="2"/>
    <x v="0"/>
    <x v="3"/>
  </r>
  <r>
    <x v="1009"/>
    <d v="2022-10-22T06:38:19"/>
    <x v="0"/>
    <n v="110"/>
    <n v="4"/>
    <n v="4394"/>
    <x v="3"/>
    <n v="18"/>
    <n v="1"/>
    <s v="Male"/>
    <n v="1"/>
    <n v="2022"/>
    <x v="11"/>
    <x v="11"/>
    <x v="2"/>
    <x v="1"/>
    <x v="3"/>
  </r>
  <r>
    <x v="1009"/>
    <d v="2023-04-19T18:52:59"/>
    <x v="1"/>
    <n v="234"/>
    <n v="4"/>
    <n v="2180"/>
    <x v="2"/>
    <n v="18"/>
    <n v="1"/>
    <s v="Male"/>
    <n v="1"/>
    <n v="2023"/>
    <x v="4"/>
    <x v="4"/>
    <x v="2"/>
    <x v="1"/>
    <x v="2"/>
  </r>
  <r>
    <x v="1009"/>
    <d v="2022-05-27T03:21:34"/>
    <x v="1"/>
    <n v="138"/>
    <n v="5"/>
    <n v="3215"/>
    <x v="0"/>
    <n v="18"/>
    <n v="1"/>
    <s v="Male"/>
    <n v="1"/>
    <n v="2022"/>
    <x v="2"/>
    <x v="2"/>
    <x v="2"/>
    <x v="1"/>
    <x v="0"/>
  </r>
  <r>
    <x v="1010"/>
    <d v="2022-09-21T02:10:33"/>
    <x v="2"/>
    <n v="311"/>
    <n v="3"/>
    <n v="2083"/>
    <x v="0"/>
    <n v="21"/>
    <n v="1"/>
    <s v="Male"/>
    <n v="0"/>
    <n v="2022"/>
    <x v="0"/>
    <x v="0"/>
    <x v="2"/>
    <x v="1"/>
    <x v="0"/>
  </r>
  <r>
    <x v="1010"/>
    <d v="2022-08-27T00:45:15"/>
    <x v="3"/>
    <n v="129"/>
    <n v="3"/>
    <n v="961"/>
    <x v="2"/>
    <n v="21"/>
    <n v="0"/>
    <s v="Male"/>
    <n v="0"/>
    <n v="2022"/>
    <x v="10"/>
    <x v="10"/>
    <x v="2"/>
    <x v="0"/>
    <x v="2"/>
  </r>
  <r>
    <x v="1010"/>
    <d v="2020-09-22T07:22:09"/>
    <x v="2"/>
    <n v="340"/>
    <n v="1"/>
    <n v="5054"/>
    <x v="0"/>
    <n v="21"/>
    <n v="1"/>
    <s v="Male"/>
    <n v="0"/>
    <n v="2020"/>
    <x v="0"/>
    <x v="0"/>
    <x v="2"/>
    <x v="1"/>
    <x v="0"/>
  </r>
  <r>
    <x v="1010"/>
    <d v="2023-01-15T06:45:23"/>
    <x v="3"/>
    <n v="312"/>
    <n v="2"/>
    <n v="3157"/>
    <x v="0"/>
    <n v="21"/>
    <n v="0"/>
    <s v="Male"/>
    <n v="0"/>
    <n v="2023"/>
    <x v="5"/>
    <x v="5"/>
    <x v="2"/>
    <x v="0"/>
    <x v="0"/>
  </r>
  <r>
    <x v="1010"/>
    <d v="2023-04-18T17:03:29"/>
    <x v="1"/>
    <n v="470"/>
    <n v="4"/>
    <n v="1487"/>
    <x v="3"/>
    <n v="21"/>
    <n v="0"/>
    <s v="Male"/>
    <n v="0"/>
    <n v="2023"/>
    <x v="4"/>
    <x v="4"/>
    <x v="2"/>
    <x v="0"/>
    <x v="3"/>
  </r>
  <r>
    <x v="1010"/>
    <d v="2023-01-06T03:31:40"/>
    <x v="1"/>
    <n v="277"/>
    <n v="4"/>
    <n v="1850"/>
    <x v="1"/>
    <n v="21"/>
    <n v="1"/>
    <s v="Male"/>
    <n v="0"/>
    <n v="2023"/>
    <x v="5"/>
    <x v="5"/>
    <x v="2"/>
    <x v="1"/>
    <x v="1"/>
  </r>
  <r>
    <x v="1010"/>
    <d v="2022-07-24T21:07:15"/>
    <x v="2"/>
    <n v="126"/>
    <n v="2"/>
    <n v="2948"/>
    <x v="0"/>
    <n v="21"/>
    <n v="1"/>
    <s v="Male"/>
    <n v="0"/>
    <n v="2022"/>
    <x v="7"/>
    <x v="7"/>
    <x v="2"/>
    <x v="1"/>
    <x v="0"/>
  </r>
  <r>
    <x v="1011"/>
    <d v="2022-12-31T11:33:44"/>
    <x v="2"/>
    <n v="382"/>
    <n v="1"/>
    <n v="3135"/>
    <x v="2"/>
    <n v="30"/>
    <n v="1"/>
    <s v="Female"/>
    <n v="0"/>
    <n v="2022"/>
    <x v="9"/>
    <x v="9"/>
    <x v="0"/>
    <x v="1"/>
    <x v="2"/>
  </r>
  <r>
    <x v="1011"/>
    <d v="2020-06-06T06:05:22"/>
    <x v="0"/>
    <n v="56"/>
    <n v="2"/>
    <n v="974"/>
    <x v="3"/>
    <n v="30"/>
    <n v="0"/>
    <s v="Female"/>
    <n v="0"/>
    <n v="2020"/>
    <x v="8"/>
    <x v="8"/>
    <x v="0"/>
    <x v="0"/>
    <x v="3"/>
  </r>
  <r>
    <x v="1011"/>
    <d v="2023-01-25T11:02:15"/>
    <x v="1"/>
    <n v="269"/>
    <n v="3"/>
    <n v="1789"/>
    <x v="0"/>
    <n v="30"/>
    <n v="0"/>
    <s v="Female"/>
    <n v="0"/>
    <n v="2023"/>
    <x v="5"/>
    <x v="5"/>
    <x v="0"/>
    <x v="0"/>
    <x v="0"/>
  </r>
  <r>
    <x v="1011"/>
    <d v="2022-03-22T17:21:20"/>
    <x v="3"/>
    <n v="165"/>
    <n v="3"/>
    <n v="2367"/>
    <x v="2"/>
    <n v="30"/>
    <n v="0"/>
    <s v="Female"/>
    <n v="0"/>
    <n v="2022"/>
    <x v="1"/>
    <x v="1"/>
    <x v="0"/>
    <x v="0"/>
    <x v="2"/>
  </r>
  <r>
    <x v="1011"/>
    <d v="2023-03-17T03:35:31"/>
    <x v="2"/>
    <n v="211"/>
    <n v="1"/>
    <n v="356"/>
    <x v="2"/>
    <n v="30"/>
    <n v="0"/>
    <s v="Female"/>
    <n v="0"/>
    <n v="2023"/>
    <x v="1"/>
    <x v="1"/>
    <x v="0"/>
    <x v="0"/>
    <x v="2"/>
  </r>
  <r>
    <x v="1012"/>
    <d v="2022-01-04T09:32:32"/>
    <x v="2"/>
    <n v="242"/>
    <n v="1"/>
    <n v="497"/>
    <x v="3"/>
    <n v="68"/>
    <n v="1"/>
    <s v="Male"/>
    <n v="0"/>
    <n v="2022"/>
    <x v="5"/>
    <x v="5"/>
    <x v="3"/>
    <x v="1"/>
    <x v="3"/>
  </r>
  <r>
    <x v="1012"/>
    <d v="2023-06-14T20:21:56"/>
    <x v="3"/>
    <n v="10"/>
    <n v="3"/>
    <n v="747"/>
    <x v="1"/>
    <n v="68"/>
    <n v="0"/>
    <s v="Male"/>
    <n v="0"/>
    <n v="2023"/>
    <x v="8"/>
    <x v="8"/>
    <x v="3"/>
    <x v="0"/>
    <x v="1"/>
  </r>
  <r>
    <x v="1012"/>
    <d v="2023-03-16T20:00:32"/>
    <x v="2"/>
    <n v="264"/>
    <n v="2"/>
    <n v="5117"/>
    <x v="3"/>
    <n v="68"/>
    <n v="0"/>
    <s v="Male"/>
    <n v="0"/>
    <n v="2023"/>
    <x v="1"/>
    <x v="1"/>
    <x v="3"/>
    <x v="0"/>
    <x v="3"/>
  </r>
  <r>
    <x v="1012"/>
    <d v="2022-06-15T10:43:38"/>
    <x v="3"/>
    <n v="236"/>
    <n v="1"/>
    <n v="1066"/>
    <x v="2"/>
    <n v="68"/>
    <n v="0"/>
    <s v="Male"/>
    <n v="0"/>
    <n v="2022"/>
    <x v="8"/>
    <x v="8"/>
    <x v="3"/>
    <x v="0"/>
    <x v="2"/>
  </r>
  <r>
    <x v="1012"/>
    <d v="2022-05-28T12:03:57"/>
    <x v="0"/>
    <n v="44"/>
    <n v="3"/>
    <n v="4686"/>
    <x v="1"/>
    <n v="68"/>
    <n v="1"/>
    <s v="Male"/>
    <n v="0"/>
    <n v="2022"/>
    <x v="2"/>
    <x v="2"/>
    <x v="3"/>
    <x v="1"/>
    <x v="1"/>
  </r>
  <r>
    <x v="1012"/>
    <d v="2023-02-15T04:26:37"/>
    <x v="3"/>
    <n v="451"/>
    <n v="3"/>
    <n v="4414"/>
    <x v="0"/>
    <n v="68"/>
    <n v="0"/>
    <s v="Male"/>
    <n v="0"/>
    <n v="2023"/>
    <x v="6"/>
    <x v="6"/>
    <x v="3"/>
    <x v="0"/>
    <x v="0"/>
  </r>
  <r>
    <x v="1013"/>
    <d v="2020-07-13T11:04:50"/>
    <x v="0"/>
    <n v="75"/>
    <n v="2"/>
    <n v="613"/>
    <x v="1"/>
    <n v="22"/>
    <n v="1"/>
    <s v="Female"/>
    <n v="0"/>
    <n v="2020"/>
    <x v="7"/>
    <x v="7"/>
    <x v="2"/>
    <x v="1"/>
    <x v="1"/>
  </r>
  <r>
    <x v="1013"/>
    <d v="2023-03-29T04:16:03"/>
    <x v="3"/>
    <n v="419"/>
    <n v="5"/>
    <n v="2738"/>
    <x v="0"/>
    <n v="22"/>
    <n v="0"/>
    <s v="Female"/>
    <n v="0"/>
    <n v="2023"/>
    <x v="1"/>
    <x v="1"/>
    <x v="2"/>
    <x v="0"/>
    <x v="0"/>
  </r>
  <r>
    <x v="1013"/>
    <d v="2021-06-30T22:56:36"/>
    <x v="2"/>
    <n v="449"/>
    <n v="2"/>
    <n v="406"/>
    <x v="1"/>
    <n v="22"/>
    <n v="0"/>
    <s v="Female"/>
    <n v="0"/>
    <n v="2021"/>
    <x v="8"/>
    <x v="8"/>
    <x v="2"/>
    <x v="0"/>
    <x v="1"/>
  </r>
  <r>
    <x v="1013"/>
    <d v="2020-06-27T13:30:41"/>
    <x v="3"/>
    <n v="112"/>
    <n v="5"/>
    <n v="2598"/>
    <x v="2"/>
    <n v="22"/>
    <n v="1"/>
    <s v="Female"/>
    <n v="0"/>
    <n v="2020"/>
    <x v="8"/>
    <x v="8"/>
    <x v="2"/>
    <x v="1"/>
    <x v="2"/>
  </r>
  <r>
    <x v="1013"/>
    <d v="2023-08-22T08:37:03"/>
    <x v="1"/>
    <n v="470"/>
    <n v="3"/>
    <n v="1894"/>
    <x v="3"/>
    <n v="22"/>
    <n v="1"/>
    <s v="Female"/>
    <n v="0"/>
    <n v="2023"/>
    <x v="10"/>
    <x v="10"/>
    <x v="2"/>
    <x v="1"/>
    <x v="3"/>
  </r>
  <r>
    <x v="1013"/>
    <d v="2020-06-22T18:06:05"/>
    <x v="0"/>
    <n v="340"/>
    <n v="4"/>
    <n v="945"/>
    <x v="2"/>
    <n v="22"/>
    <n v="0"/>
    <s v="Female"/>
    <n v="0"/>
    <n v="2020"/>
    <x v="8"/>
    <x v="8"/>
    <x v="2"/>
    <x v="0"/>
    <x v="2"/>
  </r>
  <r>
    <x v="1013"/>
    <d v="2020-11-24T02:34:37"/>
    <x v="2"/>
    <n v="93"/>
    <n v="5"/>
    <n v="4900"/>
    <x v="0"/>
    <n v="22"/>
    <n v="0"/>
    <s v="Female"/>
    <n v="0"/>
    <n v="2020"/>
    <x v="3"/>
    <x v="3"/>
    <x v="2"/>
    <x v="0"/>
    <x v="0"/>
  </r>
  <r>
    <x v="1014"/>
    <d v="2021-09-14T20:50:21"/>
    <x v="0"/>
    <n v="245"/>
    <n v="5"/>
    <n v="1533"/>
    <x v="0"/>
    <n v="36"/>
    <n v="0"/>
    <s v="Male"/>
    <n v="1"/>
    <n v="2021"/>
    <x v="0"/>
    <x v="0"/>
    <x v="0"/>
    <x v="0"/>
    <x v="0"/>
  </r>
  <r>
    <x v="1014"/>
    <d v="2022-07-05T09:53:19"/>
    <x v="2"/>
    <n v="46"/>
    <n v="4"/>
    <n v="3526"/>
    <x v="0"/>
    <n v="36"/>
    <n v="1"/>
    <s v="Male"/>
    <n v="1"/>
    <n v="2022"/>
    <x v="7"/>
    <x v="7"/>
    <x v="0"/>
    <x v="1"/>
    <x v="0"/>
  </r>
  <r>
    <x v="1014"/>
    <d v="2022-11-21T02:46:23"/>
    <x v="0"/>
    <n v="463"/>
    <n v="1"/>
    <n v="3742"/>
    <x v="0"/>
    <n v="36"/>
    <n v="0"/>
    <s v="Male"/>
    <n v="1"/>
    <n v="2022"/>
    <x v="3"/>
    <x v="3"/>
    <x v="0"/>
    <x v="0"/>
    <x v="0"/>
  </r>
  <r>
    <x v="1014"/>
    <d v="2022-11-06T13:28:45"/>
    <x v="1"/>
    <n v="124"/>
    <n v="1"/>
    <n v="1539"/>
    <x v="2"/>
    <n v="36"/>
    <n v="0"/>
    <s v="Male"/>
    <n v="1"/>
    <n v="2022"/>
    <x v="3"/>
    <x v="3"/>
    <x v="0"/>
    <x v="0"/>
    <x v="2"/>
  </r>
  <r>
    <x v="1014"/>
    <d v="2023-06-04T17:28:42"/>
    <x v="1"/>
    <n v="203"/>
    <n v="4"/>
    <n v="443"/>
    <x v="3"/>
    <n v="36"/>
    <n v="0"/>
    <s v="Male"/>
    <n v="1"/>
    <n v="2023"/>
    <x v="8"/>
    <x v="8"/>
    <x v="0"/>
    <x v="0"/>
    <x v="3"/>
  </r>
  <r>
    <x v="1014"/>
    <d v="2022-07-19T16:26:45"/>
    <x v="1"/>
    <n v="497"/>
    <n v="1"/>
    <n v="5116"/>
    <x v="1"/>
    <n v="36"/>
    <n v="0"/>
    <s v="Male"/>
    <n v="1"/>
    <n v="2022"/>
    <x v="7"/>
    <x v="7"/>
    <x v="0"/>
    <x v="0"/>
    <x v="1"/>
  </r>
  <r>
    <x v="1015"/>
    <d v="2022-01-28T22:54:37"/>
    <x v="0"/>
    <n v="347"/>
    <n v="1"/>
    <n v="1205"/>
    <x v="0"/>
    <n v="46"/>
    <n v="0"/>
    <s v="Male"/>
    <n v="1"/>
    <n v="2022"/>
    <x v="5"/>
    <x v="5"/>
    <x v="1"/>
    <x v="0"/>
    <x v="0"/>
  </r>
  <r>
    <x v="1015"/>
    <d v="2023-05-16T05:16:50"/>
    <x v="1"/>
    <n v="171"/>
    <n v="5"/>
    <n v="3723"/>
    <x v="1"/>
    <n v="46"/>
    <n v="0"/>
    <s v="Male"/>
    <n v="1"/>
    <n v="2023"/>
    <x v="2"/>
    <x v="2"/>
    <x v="1"/>
    <x v="0"/>
    <x v="1"/>
  </r>
  <r>
    <x v="1015"/>
    <d v="2021-04-17T23:43:06"/>
    <x v="1"/>
    <n v="367"/>
    <n v="1"/>
    <n v="4474"/>
    <x v="1"/>
    <n v="46"/>
    <n v="1"/>
    <s v="Male"/>
    <n v="1"/>
    <n v="2021"/>
    <x v="4"/>
    <x v="4"/>
    <x v="1"/>
    <x v="1"/>
    <x v="1"/>
  </r>
  <r>
    <x v="1015"/>
    <d v="2020-03-03T17:00:41"/>
    <x v="2"/>
    <n v="242"/>
    <n v="3"/>
    <n v="4105"/>
    <x v="2"/>
    <n v="46"/>
    <n v="0"/>
    <s v="Male"/>
    <n v="1"/>
    <n v="2020"/>
    <x v="1"/>
    <x v="1"/>
    <x v="1"/>
    <x v="0"/>
    <x v="2"/>
  </r>
  <r>
    <x v="1016"/>
    <d v="2021-06-07T16:20:57"/>
    <x v="1"/>
    <n v="204"/>
    <n v="1"/>
    <n v="3271"/>
    <x v="2"/>
    <n v="38"/>
    <n v="0"/>
    <s v="Male"/>
    <n v="0"/>
    <n v="2021"/>
    <x v="8"/>
    <x v="8"/>
    <x v="0"/>
    <x v="0"/>
    <x v="2"/>
  </r>
  <r>
    <x v="1016"/>
    <d v="2020-07-15T00:12:12"/>
    <x v="3"/>
    <n v="419"/>
    <n v="3"/>
    <n v="4793"/>
    <x v="0"/>
    <n v="38"/>
    <n v="0"/>
    <s v="Male"/>
    <n v="0"/>
    <n v="2020"/>
    <x v="7"/>
    <x v="7"/>
    <x v="0"/>
    <x v="0"/>
    <x v="0"/>
  </r>
  <r>
    <x v="1016"/>
    <d v="2021-03-03T07:15:52"/>
    <x v="3"/>
    <n v="432"/>
    <n v="3"/>
    <n v="2162"/>
    <x v="1"/>
    <n v="38"/>
    <n v="0"/>
    <s v="Male"/>
    <n v="0"/>
    <n v="2021"/>
    <x v="1"/>
    <x v="1"/>
    <x v="0"/>
    <x v="0"/>
    <x v="1"/>
  </r>
  <r>
    <x v="1016"/>
    <d v="2023-01-01T01:21:47"/>
    <x v="2"/>
    <n v="158"/>
    <n v="2"/>
    <n v="1963"/>
    <x v="2"/>
    <n v="38"/>
    <n v="0"/>
    <s v="Male"/>
    <n v="0"/>
    <n v="2023"/>
    <x v="5"/>
    <x v="5"/>
    <x v="0"/>
    <x v="0"/>
    <x v="2"/>
  </r>
  <r>
    <x v="1016"/>
    <d v="2021-04-17T08:25:58"/>
    <x v="2"/>
    <n v="248"/>
    <n v="3"/>
    <n v="1540"/>
    <x v="2"/>
    <n v="38"/>
    <n v="0"/>
    <s v="Male"/>
    <n v="0"/>
    <n v="2021"/>
    <x v="4"/>
    <x v="4"/>
    <x v="0"/>
    <x v="0"/>
    <x v="2"/>
  </r>
  <r>
    <x v="1016"/>
    <d v="2022-04-01T02:41:00"/>
    <x v="2"/>
    <n v="112"/>
    <n v="2"/>
    <n v="1244"/>
    <x v="2"/>
    <n v="38"/>
    <n v="1"/>
    <s v="Male"/>
    <n v="0"/>
    <n v="2022"/>
    <x v="4"/>
    <x v="4"/>
    <x v="0"/>
    <x v="1"/>
    <x v="2"/>
  </r>
  <r>
    <x v="1016"/>
    <d v="2023-05-17T04:11:00"/>
    <x v="0"/>
    <n v="433"/>
    <n v="5"/>
    <n v="4411"/>
    <x v="0"/>
    <n v="38"/>
    <n v="1"/>
    <s v="Male"/>
    <n v="0"/>
    <n v="2023"/>
    <x v="2"/>
    <x v="2"/>
    <x v="0"/>
    <x v="1"/>
    <x v="0"/>
  </r>
  <r>
    <x v="1017"/>
    <d v="2021-06-14T06:24:39"/>
    <x v="2"/>
    <n v="321"/>
    <n v="5"/>
    <n v="4415"/>
    <x v="1"/>
    <n v="26"/>
    <n v="1"/>
    <s v="Male"/>
    <n v="0"/>
    <n v="2021"/>
    <x v="8"/>
    <x v="8"/>
    <x v="0"/>
    <x v="1"/>
    <x v="1"/>
  </r>
  <r>
    <x v="1017"/>
    <d v="2022-06-28T02:55:03"/>
    <x v="3"/>
    <n v="117"/>
    <n v="3"/>
    <n v="2737"/>
    <x v="0"/>
    <n v="26"/>
    <n v="0"/>
    <s v="Male"/>
    <n v="0"/>
    <n v="2022"/>
    <x v="8"/>
    <x v="8"/>
    <x v="0"/>
    <x v="0"/>
    <x v="0"/>
  </r>
  <r>
    <x v="1017"/>
    <d v="2021-05-07T11:44:40"/>
    <x v="3"/>
    <n v="329"/>
    <n v="3"/>
    <n v="4844"/>
    <x v="0"/>
    <n v="26"/>
    <n v="0"/>
    <s v="Male"/>
    <n v="0"/>
    <n v="2021"/>
    <x v="2"/>
    <x v="2"/>
    <x v="0"/>
    <x v="0"/>
    <x v="0"/>
  </r>
  <r>
    <x v="1017"/>
    <d v="2020-08-29T06:06:24"/>
    <x v="0"/>
    <n v="112"/>
    <n v="1"/>
    <n v="378"/>
    <x v="1"/>
    <n v="26"/>
    <n v="0"/>
    <s v="Male"/>
    <n v="0"/>
    <n v="2020"/>
    <x v="10"/>
    <x v="10"/>
    <x v="0"/>
    <x v="0"/>
    <x v="1"/>
  </r>
  <r>
    <x v="1017"/>
    <d v="2023-05-27T21:48:18"/>
    <x v="1"/>
    <n v="359"/>
    <n v="5"/>
    <n v="310"/>
    <x v="0"/>
    <n v="26"/>
    <n v="1"/>
    <s v="Male"/>
    <n v="0"/>
    <n v="2023"/>
    <x v="2"/>
    <x v="2"/>
    <x v="0"/>
    <x v="1"/>
    <x v="0"/>
  </r>
  <r>
    <x v="1017"/>
    <d v="2022-01-05T11:24:08"/>
    <x v="2"/>
    <n v="31"/>
    <n v="5"/>
    <n v="5006"/>
    <x v="0"/>
    <n v="26"/>
    <n v="0"/>
    <s v="Male"/>
    <n v="0"/>
    <n v="2022"/>
    <x v="5"/>
    <x v="5"/>
    <x v="0"/>
    <x v="0"/>
    <x v="0"/>
  </r>
  <r>
    <x v="1017"/>
    <d v="2022-02-03T03:13:33"/>
    <x v="1"/>
    <n v="389"/>
    <n v="2"/>
    <n v="4099"/>
    <x v="1"/>
    <n v="26"/>
    <n v="0"/>
    <s v="Male"/>
    <n v="0"/>
    <n v="2022"/>
    <x v="6"/>
    <x v="6"/>
    <x v="0"/>
    <x v="0"/>
    <x v="1"/>
  </r>
  <r>
    <x v="1017"/>
    <d v="2021-11-05T16:20:44"/>
    <x v="3"/>
    <n v="275"/>
    <n v="5"/>
    <n v="3301"/>
    <x v="0"/>
    <n v="26"/>
    <n v="0"/>
    <s v="Male"/>
    <n v="0"/>
    <n v="2021"/>
    <x v="3"/>
    <x v="3"/>
    <x v="0"/>
    <x v="0"/>
    <x v="0"/>
  </r>
  <r>
    <x v="1017"/>
    <d v="2021-04-12T01:16:34"/>
    <x v="3"/>
    <n v="242"/>
    <n v="5"/>
    <n v="3058"/>
    <x v="1"/>
    <n v="26"/>
    <n v="1"/>
    <s v="Male"/>
    <n v="0"/>
    <n v="2021"/>
    <x v="4"/>
    <x v="4"/>
    <x v="0"/>
    <x v="1"/>
    <x v="1"/>
  </r>
  <r>
    <x v="1017"/>
    <d v="2020-01-15T21:21:10"/>
    <x v="3"/>
    <n v="428"/>
    <n v="4"/>
    <n v="4969"/>
    <x v="0"/>
    <n v="26"/>
    <n v="0"/>
    <s v="Male"/>
    <n v="0"/>
    <n v="2020"/>
    <x v="5"/>
    <x v="5"/>
    <x v="0"/>
    <x v="0"/>
    <x v="0"/>
  </r>
  <r>
    <x v="1017"/>
    <d v="2023-02-18T09:20:30"/>
    <x v="0"/>
    <n v="68"/>
    <n v="5"/>
    <n v="2305"/>
    <x v="3"/>
    <n v="26"/>
    <n v="1"/>
    <s v="Male"/>
    <n v="0"/>
    <n v="2023"/>
    <x v="6"/>
    <x v="6"/>
    <x v="0"/>
    <x v="1"/>
    <x v="3"/>
  </r>
  <r>
    <x v="1017"/>
    <d v="2020-03-30T08:19:40"/>
    <x v="1"/>
    <n v="99"/>
    <n v="4"/>
    <n v="2420"/>
    <x v="2"/>
    <n v="26"/>
    <n v="0"/>
    <s v="Male"/>
    <n v="0"/>
    <n v="2020"/>
    <x v="1"/>
    <x v="1"/>
    <x v="0"/>
    <x v="0"/>
    <x v="2"/>
  </r>
  <r>
    <x v="1018"/>
    <d v="2020-01-25T16:57:30"/>
    <x v="2"/>
    <n v="50"/>
    <n v="3"/>
    <n v="438"/>
    <x v="0"/>
    <n v="31"/>
    <n v="1"/>
    <s v="Female"/>
    <n v="0"/>
    <n v="2020"/>
    <x v="5"/>
    <x v="5"/>
    <x v="0"/>
    <x v="1"/>
    <x v="0"/>
  </r>
  <r>
    <x v="1018"/>
    <d v="2020-05-28T15:33:02"/>
    <x v="2"/>
    <n v="456"/>
    <n v="2"/>
    <n v="2732"/>
    <x v="0"/>
    <n v="31"/>
    <n v="0"/>
    <s v="Female"/>
    <n v="0"/>
    <n v="2020"/>
    <x v="2"/>
    <x v="2"/>
    <x v="0"/>
    <x v="0"/>
    <x v="0"/>
  </r>
  <r>
    <x v="1018"/>
    <d v="2020-03-25T23:05:40"/>
    <x v="2"/>
    <n v="47"/>
    <n v="2"/>
    <n v="3383"/>
    <x v="3"/>
    <n v="31"/>
    <n v="0"/>
    <s v="Female"/>
    <n v="0"/>
    <n v="2020"/>
    <x v="1"/>
    <x v="1"/>
    <x v="0"/>
    <x v="0"/>
    <x v="3"/>
  </r>
  <r>
    <x v="1019"/>
    <d v="2022-06-17T12:09:05"/>
    <x v="0"/>
    <n v="249"/>
    <n v="3"/>
    <n v="2013"/>
    <x v="3"/>
    <n v="24"/>
    <n v="1"/>
    <s v="Male"/>
    <n v="1"/>
    <n v="2022"/>
    <x v="8"/>
    <x v="8"/>
    <x v="2"/>
    <x v="1"/>
    <x v="3"/>
  </r>
  <r>
    <x v="1019"/>
    <d v="2021-04-07T10:12:53"/>
    <x v="1"/>
    <n v="339"/>
    <n v="1"/>
    <n v="4280"/>
    <x v="1"/>
    <n v="24"/>
    <n v="1"/>
    <s v="Male"/>
    <n v="1"/>
    <n v="2021"/>
    <x v="4"/>
    <x v="4"/>
    <x v="2"/>
    <x v="1"/>
    <x v="1"/>
  </r>
  <r>
    <x v="1019"/>
    <d v="2021-04-03T20:55:29"/>
    <x v="2"/>
    <n v="109"/>
    <n v="2"/>
    <n v="2970"/>
    <x v="0"/>
    <n v="24"/>
    <n v="1"/>
    <s v="Male"/>
    <n v="1"/>
    <n v="2021"/>
    <x v="4"/>
    <x v="4"/>
    <x v="2"/>
    <x v="1"/>
    <x v="0"/>
  </r>
  <r>
    <x v="1019"/>
    <d v="2021-12-14T06:03:26"/>
    <x v="3"/>
    <n v="129"/>
    <n v="2"/>
    <n v="2800"/>
    <x v="0"/>
    <n v="24"/>
    <n v="0"/>
    <s v="Male"/>
    <n v="1"/>
    <n v="2021"/>
    <x v="9"/>
    <x v="9"/>
    <x v="2"/>
    <x v="0"/>
    <x v="0"/>
  </r>
  <r>
    <x v="1019"/>
    <d v="2020-07-23T10:17:43"/>
    <x v="2"/>
    <n v="368"/>
    <n v="3"/>
    <n v="3152"/>
    <x v="1"/>
    <n v="24"/>
    <n v="0"/>
    <s v="Male"/>
    <n v="1"/>
    <n v="2020"/>
    <x v="7"/>
    <x v="7"/>
    <x v="2"/>
    <x v="0"/>
    <x v="1"/>
  </r>
  <r>
    <x v="1020"/>
    <d v="2022-11-26T17:22:30"/>
    <x v="1"/>
    <n v="328"/>
    <n v="1"/>
    <n v="2599"/>
    <x v="2"/>
    <n v="22"/>
    <n v="0"/>
    <s v="Male"/>
    <n v="0"/>
    <n v="2022"/>
    <x v="3"/>
    <x v="3"/>
    <x v="2"/>
    <x v="0"/>
    <x v="2"/>
  </r>
  <r>
    <x v="1020"/>
    <d v="2022-12-02T15:34:15"/>
    <x v="3"/>
    <n v="217"/>
    <n v="3"/>
    <n v="2610"/>
    <x v="2"/>
    <n v="22"/>
    <n v="0"/>
    <s v="Male"/>
    <n v="0"/>
    <n v="2022"/>
    <x v="9"/>
    <x v="9"/>
    <x v="2"/>
    <x v="0"/>
    <x v="2"/>
  </r>
  <r>
    <x v="1020"/>
    <d v="2022-12-21T10:24:42"/>
    <x v="0"/>
    <n v="258"/>
    <n v="5"/>
    <n v="867"/>
    <x v="0"/>
    <n v="22"/>
    <n v="1"/>
    <s v="Male"/>
    <n v="0"/>
    <n v="2022"/>
    <x v="9"/>
    <x v="9"/>
    <x v="2"/>
    <x v="1"/>
    <x v="0"/>
  </r>
  <r>
    <x v="1020"/>
    <d v="2021-10-11T01:00:38"/>
    <x v="3"/>
    <n v="404"/>
    <n v="5"/>
    <n v="1666"/>
    <x v="2"/>
    <n v="22"/>
    <n v="0"/>
    <s v="Male"/>
    <n v="0"/>
    <n v="2021"/>
    <x v="11"/>
    <x v="11"/>
    <x v="2"/>
    <x v="0"/>
    <x v="2"/>
  </r>
  <r>
    <x v="1021"/>
    <d v="2020-07-09T16:46:25"/>
    <x v="0"/>
    <n v="400"/>
    <n v="2"/>
    <n v="457"/>
    <x v="1"/>
    <n v="39"/>
    <n v="0"/>
    <s v="Male"/>
    <n v="0"/>
    <n v="2020"/>
    <x v="7"/>
    <x v="7"/>
    <x v="0"/>
    <x v="0"/>
    <x v="1"/>
  </r>
  <r>
    <x v="1021"/>
    <d v="2022-06-02T03:17:35"/>
    <x v="0"/>
    <n v="249"/>
    <n v="3"/>
    <n v="689"/>
    <x v="2"/>
    <n v="39"/>
    <n v="0"/>
    <s v="Male"/>
    <n v="0"/>
    <n v="2022"/>
    <x v="8"/>
    <x v="8"/>
    <x v="0"/>
    <x v="0"/>
    <x v="2"/>
  </r>
  <r>
    <x v="1021"/>
    <d v="2020-08-09T16:18:26"/>
    <x v="1"/>
    <n v="466"/>
    <n v="3"/>
    <n v="4654"/>
    <x v="2"/>
    <n v="39"/>
    <n v="0"/>
    <s v="Male"/>
    <n v="0"/>
    <n v="2020"/>
    <x v="10"/>
    <x v="10"/>
    <x v="0"/>
    <x v="0"/>
    <x v="2"/>
  </r>
  <r>
    <x v="1021"/>
    <d v="2021-09-25T17:01:04"/>
    <x v="2"/>
    <n v="59"/>
    <n v="5"/>
    <n v="2846"/>
    <x v="2"/>
    <n v="39"/>
    <n v="0"/>
    <s v="Male"/>
    <n v="0"/>
    <n v="2021"/>
    <x v="0"/>
    <x v="0"/>
    <x v="0"/>
    <x v="0"/>
    <x v="2"/>
  </r>
  <r>
    <x v="1022"/>
    <d v="2020-09-16T15:35:38"/>
    <x v="1"/>
    <n v="304"/>
    <n v="2"/>
    <n v="2379"/>
    <x v="0"/>
    <n v="70"/>
    <n v="0"/>
    <s v="Female"/>
    <n v="1"/>
    <n v="2020"/>
    <x v="0"/>
    <x v="0"/>
    <x v="3"/>
    <x v="0"/>
    <x v="0"/>
  </r>
  <r>
    <x v="1022"/>
    <d v="2020-02-13T20:25:09"/>
    <x v="0"/>
    <n v="163"/>
    <n v="2"/>
    <n v="4037"/>
    <x v="0"/>
    <n v="70"/>
    <n v="1"/>
    <s v="Female"/>
    <n v="1"/>
    <n v="2020"/>
    <x v="6"/>
    <x v="6"/>
    <x v="3"/>
    <x v="1"/>
    <x v="0"/>
  </r>
  <r>
    <x v="1022"/>
    <d v="2022-05-20T02:53:16"/>
    <x v="0"/>
    <n v="394"/>
    <n v="4"/>
    <n v="774"/>
    <x v="0"/>
    <n v="70"/>
    <n v="0"/>
    <s v="Female"/>
    <n v="1"/>
    <n v="2022"/>
    <x v="2"/>
    <x v="2"/>
    <x v="3"/>
    <x v="0"/>
    <x v="0"/>
  </r>
  <r>
    <x v="1022"/>
    <d v="2020-12-03T15:01:25"/>
    <x v="0"/>
    <n v="417"/>
    <n v="1"/>
    <n v="1680"/>
    <x v="0"/>
    <n v="70"/>
    <n v="1"/>
    <s v="Female"/>
    <n v="1"/>
    <n v="2020"/>
    <x v="9"/>
    <x v="9"/>
    <x v="3"/>
    <x v="1"/>
    <x v="0"/>
  </r>
  <r>
    <x v="1022"/>
    <d v="2022-05-11T06:24:01"/>
    <x v="3"/>
    <n v="118"/>
    <n v="1"/>
    <n v="5259"/>
    <x v="1"/>
    <n v="70"/>
    <n v="0"/>
    <s v="Female"/>
    <n v="1"/>
    <n v="2022"/>
    <x v="2"/>
    <x v="2"/>
    <x v="3"/>
    <x v="0"/>
    <x v="1"/>
  </r>
  <r>
    <x v="1022"/>
    <d v="2022-12-01T12:23:46"/>
    <x v="0"/>
    <n v="102"/>
    <n v="5"/>
    <n v="2285"/>
    <x v="1"/>
    <n v="70"/>
    <n v="0"/>
    <s v="Female"/>
    <n v="1"/>
    <n v="2022"/>
    <x v="9"/>
    <x v="9"/>
    <x v="3"/>
    <x v="0"/>
    <x v="1"/>
  </r>
  <r>
    <x v="1023"/>
    <d v="2020-10-20T12:31:38"/>
    <x v="3"/>
    <n v="466"/>
    <n v="4"/>
    <n v="1341"/>
    <x v="2"/>
    <n v="47"/>
    <n v="1"/>
    <s v="Female"/>
    <n v="1"/>
    <n v="2020"/>
    <x v="11"/>
    <x v="11"/>
    <x v="1"/>
    <x v="1"/>
    <x v="2"/>
  </r>
  <r>
    <x v="1023"/>
    <d v="2022-02-24T17:15:58"/>
    <x v="1"/>
    <n v="227"/>
    <n v="5"/>
    <n v="900"/>
    <x v="1"/>
    <n v="47"/>
    <n v="0"/>
    <s v="Female"/>
    <n v="1"/>
    <n v="2022"/>
    <x v="6"/>
    <x v="6"/>
    <x v="1"/>
    <x v="0"/>
    <x v="1"/>
  </r>
  <r>
    <x v="1023"/>
    <d v="2021-09-01T18:43:36"/>
    <x v="0"/>
    <n v="348"/>
    <n v="4"/>
    <n v="3825"/>
    <x v="0"/>
    <n v="47"/>
    <n v="0"/>
    <s v="Female"/>
    <n v="1"/>
    <n v="2021"/>
    <x v="0"/>
    <x v="0"/>
    <x v="1"/>
    <x v="0"/>
    <x v="0"/>
  </r>
  <r>
    <x v="1023"/>
    <d v="2022-11-20T13:27:27"/>
    <x v="0"/>
    <n v="155"/>
    <n v="5"/>
    <n v="510"/>
    <x v="0"/>
    <n v="47"/>
    <n v="1"/>
    <s v="Female"/>
    <n v="1"/>
    <n v="2022"/>
    <x v="3"/>
    <x v="3"/>
    <x v="1"/>
    <x v="1"/>
    <x v="0"/>
  </r>
  <r>
    <x v="1023"/>
    <d v="2021-02-15T00:57:36"/>
    <x v="0"/>
    <n v="480"/>
    <n v="5"/>
    <n v="2476"/>
    <x v="1"/>
    <n v="47"/>
    <n v="1"/>
    <s v="Female"/>
    <n v="1"/>
    <n v="2021"/>
    <x v="6"/>
    <x v="6"/>
    <x v="1"/>
    <x v="1"/>
    <x v="1"/>
  </r>
  <r>
    <x v="1024"/>
    <d v="2023-04-15T19:33:15"/>
    <x v="1"/>
    <n v="199"/>
    <n v="2"/>
    <n v="2219"/>
    <x v="0"/>
    <n v="20"/>
    <n v="0"/>
    <s v="Female"/>
    <n v="0"/>
    <n v="2023"/>
    <x v="4"/>
    <x v="4"/>
    <x v="2"/>
    <x v="0"/>
    <x v="0"/>
  </r>
  <r>
    <x v="1024"/>
    <d v="2023-07-30T17:47:25"/>
    <x v="1"/>
    <n v="175"/>
    <n v="5"/>
    <n v="4808"/>
    <x v="1"/>
    <n v="20"/>
    <n v="0"/>
    <s v="Female"/>
    <n v="0"/>
    <n v="2023"/>
    <x v="7"/>
    <x v="7"/>
    <x v="2"/>
    <x v="0"/>
    <x v="1"/>
  </r>
  <r>
    <x v="1025"/>
    <d v="2021-12-26T01:10:35"/>
    <x v="3"/>
    <n v="472"/>
    <n v="3"/>
    <n v="2280"/>
    <x v="0"/>
    <n v="19"/>
    <n v="0"/>
    <s v="Female"/>
    <n v="1"/>
    <n v="2021"/>
    <x v="9"/>
    <x v="9"/>
    <x v="2"/>
    <x v="0"/>
    <x v="0"/>
  </r>
  <r>
    <x v="1025"/>
    <d v="2022-06-27T14:30:29"/>
    <x v="2"/>
    <n v="63"/>
    <n v="2"/>
    <n v="2298"/>
    <x v="0"/>
    <n v="19"/>
    <n v="0"/>
    <s v="Female"/>
    <n v="1"/>
    <n v="2022"/>
    <x v="8"/>
    <x v="8"/>
    <x v="2"/>
    <x v="0"/>
    <x v="0"/>
  </r>
  <r>
    <x v="1025"/>
    <d v="2020-03-09T02:55:28"/>
    <x v="2"/>
    <n v="45"/>
    <n v="1"/>
    <n v="1825"/>
    <x v="0"/>
    <n v="19"/>
    <n v="1"/>
    <s v="Female"/>
    <n v="1"/>
    <n v="2020"/>
    <x v="1"/>
    <x v="1"/>
    <x v="2"/>
    <x v="1"/>
    <x v="0"/>
  </r>
  <r>
    <x v="1025"/>
    <d v="2023-04-28T11:05:45"/>
    <x v="2"/>
    <n v="157"/>
    <n v="5"/>
    <n v="3701"/>
    <x v="1"/>
    <n v="19"/>
    <n v="0"/>
    <s v="Female"/>
    <n v="1"/>
    <n v="2023"/>
    <x v="4"/>
    <x v="4"/>
    <x v="2"/>
    <x v="0"/>
    <x v="1"/>
  </r>
  <r>
    <x v="1025"/>
    <d v="2022-03-13T23:45:15"/>
    <x v="0"/>
    <n v="402"/>
    <n v="5"/>
    <n v="3357"/>
    <x v="2"/>
    <n v="19"/>
    <n v="1"/>
    <s v="Female"/>
    <n v="1"/>
    <n v="2022"/>
    <x v="1"/>
    <x v="1"/>
    <x v="2"/>
    <x v="1"/>
    <x v="2"/>
  </r>
  <r>
    <x v="1025"/>
    <d v="2022-03-06T21:20:25"/>
    <x v="0"/>
    <n v="102"/>
    <n v="4"/>
    <n v="3265"/>
    <x v="3"/>
    <n v="19"/>
    <n v="1"/>
    <s v="Female"/>
    <n v="1"/>
    <n v="2022"/>
    <x v="1"/>
    <x v="1"/>
    <x v="2"/>
    <x v="1"/>
    <x v="3"/>
  </r>
  <r>
    <x v="1025"/>
    <d v="2020-05-12T12:27:51"/>
    <x v="3"/>
    <n v="477"/>
    <n v="1"/>
    <n v="4027"/>
    <x v="1"/>
    <n v="19"/>
    <n v="0"/>
    <s v="Female"/>
    <n v="1"/>
    <n v="2020"/>
    <x v="2"/>
    <x v="2"/>
    <x v="2"/>
    <x v="0"/>
    <x v="1"/>
  </r>
  <r>
    <x v="1026"/>
    <d v="2021-11-12T22:49:45"/>
    <x v="2"/>
    <n v="13"/>
    <n v="4"/>
    <n v="4444"/>
    <x v="0"/>
    <n v="37"/>
    <n v="0"/>
    <s v="Male"/>
    <n v="0"/>
    <n v="2021"/>
    <x v="3"/>
    <x v="3"/>
    <x v="0"/>
    <x v="0"/>
    <x v="0"/>
  </r>
  <r>
    <x v="1026"/>
    <d v="2020-08-09T11:03:47"/>
    <x v="0"/>
    <n v="444"/>
    <n v="5"/>
    <n v="1155"/>
    <x v="0"/>
    <n v="37"/>
    <n v="0"/>
    <s v="Male"/>
    <n v="0"/>
    <n v="2020"/>
    <x v="10"/>
    <x v="10"/>
    <x v="0"/>
    <x v="0"/>
    <x v="0"/>
  </r>
  <r>
    <x v="1026"/>
    <d v="2023-01-18T14:03:31"/>
    <x v="1"/>
    <n v="79"/>
    <n v="5"/>
    <n v="1098"/>
    <x v="2"/>
    <n v="37"/>
    <n v="0"/>
    <s v="Male"/>
    <n v="0"/>
    <n v="2023"/>
    <x v="5"/>
    <x v="5"/>
    <x v="0"/>
    <x v="0"/>
    <x v="2"/>
  </r>
  <r>
    <x v="1026"/>
    <d v="2020-03-04T05:08:00"/>
    <x v="0"/>
    <n v="223"/>
    <n v="3"/>
    <n v="2297"/>
    <x v="0"/>
    <n v="37"/>
    <n v="0"/>
    <s v="Male"/>
    <n v="0"/>
    <n v="2020"/>
    <x v="1"/>
    <x v="1"/>
    <x v="0"/>
    <x v="0"/>
    <x v="0"/>
  </r>
  <r>
    <x v="1027"/>
    <d v="2023-03-08T15:59:26"/>
    <x v="0"/>
    <n v="368"/>
    <n v="5"/>
    <n v="655"/>
    <x v="1"/>
    <n v="25"/>
    <n v="1"/>
    <s v="Male"/>
    <n v="1"/>
    <n v="2023"/>
    <x v="1"/>
    <x v="1"/>
    <x v="2"/>
    <x v="1"/>
    <x v="1"/>
  </r>
  <r>
    <x v="1027"/>
    <d v="2021-10-01T00:32:42"/>
    <x v="1"/>
    <n v="225"/>
    <n v="4"/>
    <n v="4224"/>
    <x v="1"/>
    <n v="25"/>
    <n v="0"/>
    <s v="Male"/>
    <n v="1"/>
    <n v="2021"/>
    <x v="11"/>
    <x v="11"/>
    <x v="2"/>
    <x v="0"/>
    <x v="1"/>
  </r>
  <r>
    <x v="1027"/>
    <d v="2023-03-29T20:23:09"/>
    <x v="2"/>
    <n v="54"/>
    <n v="3"/>
    <n v="4269"/>
    <x v="0"/>
    <n v="25"/>
    <n v="1"/>
    <s v="Male"/>
    <n v="1"/>
    <n v="2023"/>
    <x v="1"/>
    <x v="1"/>
    <x v="2"/>
    <x v="1"/>
    <x v="0"/>
  </r>
  <r>
    <x v="1027"/>
    <d v="2022-10-18T10:23:09"/>
    <x v="3"/>
    <n v="181"/>
    <n v="3"/>
    <n v="2976"/>
    <x v="1"/>
    <n v="25"/>
    <n v="0"/>
    <s v="Male"/>
    <n v="1"/>
    <n v="2022"/>
    <x v="11"/>
    <x v="11"/>
    <x v="2"/>
    <x v="0"/>
    <x v="1"/>
  </r>
  <r>
    <x v="1027"/>
    <d v="2022-11-04T03:44:54"/>
    <x v="3"/>
    <n v="356"/>
    <n v="2"/>
    <n v="4601"/>
    <x v="2"/>
    <n v="25"/>
    <n v="0"/>
    <s v="Male"/>
    <n v="1"/>
    <n v="2022"/>
    <x v="3"/>
    <x v="3"/>
    <x v="2"/>
    <x v="0"/>
    <x v="2"/>
  </r>
  <r>
    <x v="1027"/>
    <d v="2021-09-18T10:44:48"/>
    <x v="0"/>
    <n v="111"/>
    <n v="4"/>
    <n v="1284"/>
    <x v="0"/>
    <n v="25"/>
    <n v="1"/>
    <s v="Male"/>
    <n v="1"/>
    <n v="2021"/>
    <x v="0"/>
    <x v="0"/>
    <x v="2"/>
    <x v="1"/>
    <x v="0"/>
  </r>
  <r>
    <x v="1027"/>
    <d v="2021-07-03T00:16:01"/>
    <x v="0"/>
    <n v="347"/>
    <n v="5"/>
    <n v="445"/>
    <x v="3"/>
    <n v="25"/>
    <n v="0"/>
    <s v="Male"/>
    <n v="1"/>
    <n v="2021"/>
    <x v="7"/>
    <x v="7"/>
    <x v="2"/>
    <x v="0"/>
    <x v="3"/>
  </r>
  <r>
    <x v="1028"/>
    <d v="2023-02-17T09:04:27"/>
    <x v="1"/>
    <n v="475"/>
    <n v="5"/>
    <n v="3871"/>
    <x v="1"/>
    <n v="39"/>
    <n v="1"/>
    <s v="Female"/>
    <n v="0"/>
    <n v="2023"/>
    <x v="6"/>
    <x v="6"/>
    <x v="0"/>
    <x v="1"/>
    <x v="1"/>
  </r>
  <r>
    <x v="1028"/>
    <d v="2022-08-27T17:45:30"/>
    <x v="2"/>
    <n v="206"/>
    <n v="5"/>
    <n v="443"/>
    <x v="2"/>
    <n v="39"/>
    <n v="1"/>
    <s v="Female"/>
    <n v="0"/>
    <n v="2022"/>
    <x v="10"/>
    <x v="10"/>
    <x v="0"/>
    <x v="1"/>
    <x v="2"/>
  </r>
  <r>
    <x v="1028"/>
    <d v="2023-03-31T15:29:40"/>
    <x v="2"/>
    <n v="391"/>
    <n v="4"/>
    <n v="2813"/>
    <x v="3"/>
    <n v="39"/>
    <n v="0"/>
    <s v="Female"/>
    <n v="0"/>
    <n v="2023"/>
    <x v="1"/>
    <x v="1"/>
    <x v="0"/>
    <x v="0"/>
    <x v="3"/>
  </r>
  <r>
    <x v="1028"/>
    <d v="2022-11-01T08:21:17"/>
    <x v="2"/>
    <n v="330"/>
    <n v="1"/>
    <n v="3279"/>
    <x v="2"/>
    <n v="39"/>
    <n v="0"/>
    <s v="Female"/>
    <n v="0"/>
    <n v="2022"/>
    <x v="3"/>
    <x v="3"/>
    <x v="0"/>
    <x v="0"/>
    <x v="2"/>
  </r>
  <r>
    <x v="1029"/>
    <d v="2020-11-28T15:43:58"/>
    <x v="3"/>
    <n v="343"/>
    <n v="1"/>
    <n v="1207"/>
    <x v="0"/>
    <n v="29"/>
    <n v="1"/>
    <s v="Male"/>
    <n v="0"/>
    <n v="2020"/>
    <x v="3"/>
    <x v="3"/>
    <x v="0"/>
    <x v="1"/>
    <x v="0"/>
  </r>
  <r>
    <x v="1029"/>
    <d v="2022-12-13T17:16:19"/>
    <x v="3"/>
    <n v="437"/>
    <n v="3"/>
    <n v="459"/>
    <x v="2"/>
    <n v="29"/>
    <n v="1"/>
    <s v="Male"/>
    <n v="0"/>
    <n v="2022"/>
    <x v="9"/>
    <x v="9"/>
    <x v="0"/>
    <x v="1"/>
    <x v="2"/>
  </r>
  <r>
    <x v="1029"/>
    <d v="2022-05-17T08:37:48"/>
    <x v="1"/>
    <n v="480"/>
    <n v="3"/>
    <n v="3837"/>
    <x v="1"/>
    <n v="29"/>
    <n v="1"/>
    <s v="Male"/>
    <n v="0"/>
    <n v="2022"/>
    <x v="2"/>
    <x v="2"/>
    <x v="0"/>
    <x v="1"/>
    <x v="1"/>
  </r>
  <r>
    <x v="1029"/>
    <d v="2022-04-28T08:55:44"/>
    <x v="3"/>
    <n v="316"/>
    <n v="5"/>
    <n v="3833"/>
    <x v="2"/>
    <n v="29"/>
    <n v="1"/>
    <s v="Male"/>
    <n v="0"/>
    <n v="2022"/>
    <x v="4"/>
    <x v="4"/>
    <x v="0"/>
    <x v="1"/>
    <x v="2"/>
  </r>
  <r>
    <x v="1029"/>
    <d v="2020-06-02T00:31:21"/>
    <x v="2"/>
    <n v="371"/>
    <n v="5"/>
    <n v="4435"/>
    <x v="1"/>
    <n v="29"/>
    <n v="0"/>
    <s v="Male"/>
    <n v="0"/>
    <n v="2020"/>
    <x v="8"/>
    <x v="8"/>
    <x v="0"/>
    <x v="0"/>
    <x v="1"/>
  </r>
  <r>
    <x v="1030"/>
    <d v="2022-05-24T18:34:01"/>
    <x v="0"/>
    <n v="41"/>
    <n v="4"/>
    <n v="2581"/>
    <x v="1"/>
    <n v="36"/>
    <n v="0"/>
    <s v="Male"/>
    <n v="0"/>
    <n v="2022"/>
    <x v="2"/>
    <x v="2"/>
    <x v="0"/>
    <x v="0"/>
    <x v="1"/>
  </r>
  <r>
    <x v="1030"/>
    <d v="2020-08-22T00:02:54"/>
    <x v="3"/>
    <n v="304"/>
    <n v="2"/>
    <n v="2205"/>
    <x v="1"/>
    <n v="36"/>
    <n v="0"/>
    <s v="Male"/>
    <n v="0"/>
    <n v="2020"/>
    <x v="10"/>
    <x v="10"/>
    <x v="0"/>
    <x v="0"/>
    <x v="1"/>
  </r>
  <r>
    <x v="1030"/>
    <d v="2020-06-20T08:06:52"/>
    <x v="3"/>
    <n v="47"/>
    <n v="5"/>
    <n v="3571"/>
    <x v="0"/>
    <n v="36"/>
    <n v="0"/>
    <s v="Male"/>
    <n v="0"/>
    <n v="2020"/>
    <x v="8"/>
    <x v="8"/>
    <x v="0"/>
    <x v="0"/>
    <x v="0"/>
  </r>
  <r>
    <x v="1030"/>
    <d v="2020-08-31T10:49:39"/>
    <x v="1"/>
    <n v="492"/>
    <n v="5"/>
    <n v="2287"/>
    <x v="3"/>
    <n v="36"/>
    <n v="0"/>
    <s v="Male"/>
    <n v="0"/>
    <n v="2020"/>
    <x v="10"/>
    <x v="10"/>
    <x v="0"/>
    <x v="0"/>
    <x v="3"/>
  </r>
  <r>
    <x v="1030"/>
    <d v="2021-07-14T22:39:42"/>
    <x v="2"/>
    <n v="310"/>
    <n v="1"/>
    <n v="3442"/>
    <x v="3"/>
    <n v="36"/>
    <n v="0"/>
    <s v="Male"/>
    <n v="0"/>
    <n v="2021"/>
    <x v="7"/>
    <x v="7"/>
    <x v="0"/>
    <x v="0"/>
    <x v="3"/>
  </r>
  <r>
    <x v="1030"/>
    <d v="2020-09-12T00:16:23"/>
    <x v="0"/>
    <n v="292"/>
    <n v="4"/>
    <n v="1529"/>
    <x v="3"/>
    <n v="36"/>
    <n v="1"/>
    <s v="Male"/>
    <n v="0"/>
    <n v="2020"/>
    <x v="0"/>
    <x v="0"/>
    <x v="0"/>
    <x v="1"/>
    <x v="3"/>
  </r>
  <r>
    <x v="1030"/>
    <d v="2022-03-02T22:52:26"/>
    <x v="1"/>
    <n v="318"/>
    <n v="1"/>
    <n v="1079"/>
    <x v="3"/>
    <n v="36"/>
    <n v="1"/>
    <s v="Male"/>
    <n v="0"/>
    <n v="2022"/>
    <x v="1"/>
    <x v="1"/>
    <x v="0"/>
    <x v="1"/>
    <x v="3"/>
  </r>
  <r>
    <x v="1031"/>
    <d v="2022-04-24T00:01:48"/>
    <x v="0"/>
    <n v="224"/>
    <n v="4"/>
    <n v="2981"/>
    <x v="1"/>
    <n v="38"/>
    <n v="0"/>
    <s v="Female"/>
    <n v="0"/>
    <n v="2022"/>
    <x v="4"/>
    <x v="4"/>
    <x v="0"/>
    <x v="0"/>
    <x v="1"/>
  </r>
  <r>
    <x v="1031"/>
    <d v="2021-11-01T16:10:46"/>
    <x v="2"/>
    <n v="338"/>
    <n v="4"/>
    <n v="2920"/>
    <x v="1"/>
    <n v="38"/>
    <n v="0"/>
    <s v="Female"/>
    <n v="0"/>
    <n v="2021"/>
    <x v="3"/>
    <x v="3"/>
    <x v="0"/>
    <x v="0"/>
    <x v="1"/>
  </r>
  <r>
    <x v="1032"/>
    <d v="2021-12-15T12:33:49"/>
    <x v="0"/>
    <n v="228"/>
    <n v="5"/>
    <n v="5050"/>
    <x v="1"/>
    <n v="25"/>
    <n v="1"/>
    <s v="Male"/>
    <n v="0"/>
    <n v="2021"/>
    <x v="9"/>
    <x v="9"/>
    <x v="2"/>
    <x v="1"/>
    <x v="1"/>
  </r>
  <r>
    <x v="1032"/>
    <d v="2020-07-17T01:08:16"/>
    <x v="0"/>
    <n v="260"/>
    <n v="2"/>
    <n v="496"/>
    <x v="3"/>
    <n v="25"/>
    <n v="0"/>
    <s v="Male"/>
    <n v="0"/>
    <n v="2020"/>
    <x v="7"/>
    <x v="7"/>
    <x v="2"/>
    <x v="0"/>
    <x v="3"/>
  </r>
  <r>
    <x v="1032"/>
    <d v="2022-02-16T06:25:10"/>
    <x v="3"/>
    <n v="125"/>
    <n v="5"/>
    <n v="2397"/>
    <x v="0"/>
    <n v="25"/>
    <n v="1"/>
    <s v="Male"/>
    <n v="0"/>
    <n v="2022"/>
    <x v="6"/>
    <x v="6"/>
    <x v="2"/>
    <x v="1"/>
    <x v="0"/>
  </r>
  <r>
    <x v="1032"/>
    <d v="2020-01-17T15:12:31"/>
    <x v="1"/>
    <n v="295"/>
    <n v="1"/>
    <n v="3925"/>
    <x v="1"/>
    <n v="25"/>
    <n v="0"/>
    <s v="Male"/>
    <n v="0"/>
    <n v="2020"/>
    <x v="5"/>
    <x v="5"/>
    <x v="2"/>
    <x v="0"/>
    <x v="1"/>
  </r>
  <r>
    <x v="1032"/>
    <d v="2023-02-18T02:58:53"/>
    <x v="3"/>
    <n v="287"/>
    <n v="5"/>
    <n v="3400"/>
    <x v="2"/>
    <n v="25"/>
    <n v="0"/>
    <s v="Male"/>
    <n v="0"/>
    <n v="2023"/>
    <x v="6"/>
    <x v="6"/>
    <x v="2"/>
    <x v="0"/>
    <x v="2"/>
  </r>
  <r>
    <x v="1033"/>
    <d v="2022-06-28T19:41:24"/>
    <x v="0"/>
    <n v="231"/>
    <n v="4"/>
    <n v="1089"/>
    <x v="2"/>
    <n v="21"/>
    <n v="0"/>
    <s v="Male"/>
    <n v="0"/>
    <n v="2022"/>
    <x v="8"/>
    <x v="8"/>
    <x v="2"/>
    <x v="0"/>
    <x v="2"/>
  </r>
  <r>
    <x v="1033"/>
    <d v="2023-04-05T07:45:11"/>
    <x v="3"/>
    <n v="275"/>
    <n v="5"/>
    <n v="656"/>
    <x v="0"/>
    <n v="21"/>
    <n v="1"/>
    <s v="Male"/>
    <n v="0"/>
    <n v="2023"/>
    <x v="4"/>
    <x v="4"/>
    <x v="2"/>
    <x v="1"/>
    <x v="0"/>
  </r>
  <r>
    <x v="1033"/>
    <d v="2021-09-01T08:04:01"/>
    <x v="0"/>
    <n v="398"/>
    <n v="5"/>
    <n v="2510"/>
    <x v="0"/>
    <n v="21"/>
    <n v="0"/>
    <s v="Male"/>
    <n v="0"/>
    <n v="2021"/>
    <x v="0"/>
    <x v="0"/>
    <x v="2"/>
    <x v="0"/>
    <x v="0"/>
  </r>
  <r>
    <x v="1033"/>
    <d v="2020-09-27T17:08:49"/>
    <x v="2"/>
    <n v="410"/>
    <n v="1"/>
    <n v="1729"/>
    <x v="0"/>
    <n v="21"/>
    <n v="0"/>
    <s v="Male"/>
    <n v="0"/>
    <n v="2020"/>
    <x v="0"/>
    <x v="0"/>
    <x v="2"/>
    <x v="0"/>
    <x v="0"/>
  </r>
  <r>
    <x v="1034"/>
    <d v="2021-06-14T02:18:34"/>
    <x v="1"/>
    <n v="402"/>
    <n v="2"/>
    <n v="3244"/>
    <x v="0"/>
    <n v="39"/>
    <n v="1"/>
    <s v="Male"/>
    <n v="0"/>
    <n v="2021"/>
    <x v="8"/>
    <x v="8"/>
    <x v="0"/>
    <x v="1"/>
    <x v="0"/>
  </r>
  <r>
    <x v="1034"/>
    <d v="2020-07-15T23:35:43"/>
    <x v="0"/>
    <n v="457"/>
    <n v="1"/>
    <n v="4426"/>
    <x v="1"/>
    <n v="39"/>
    <n v="1"/>
    <s v="Male"/>
    <n v="0"/>
    <n v="2020"/>
    <x v="7"/>
    <x v="7"/>
    <x v="0"/>
    <x v="1"/>
    <x v="1"/>
  </r>
  <r>
    <x v="1034"/>
    <d v="2020-08-20T14:39:18"/>
    <x v="3"/>
    <n v="57"/>
    <n v="5"/>
    <n v="339"/>
    <x v="0"/>
    <n v="39"/>
    <n v="1"/>
    <s v="Male"/>
    <n v="0"/>
    <n v="2020"/>
    <x v="10"/>
    <x v="10"/>
    <x v="0"/>
    <x v="1"/>
    <x v="0"/>
  </r>
  <r>
    <x v="1034"/>
    <d v="2021-06-30T18:21:47"/>
    <x v="2"/>
    <n v="426"/>
    <n v="1"/>
    <n v="4502"/>
    <x v="3"/>
    <n v="39"/>
    <n v="1"/>
    <s v="Male"/>
    <n v="0"/>
    <n v="2021"/>
    <x v="8"/>
    <x v="8"/>
    <x v="0"/>
    <x v="1"/>
    <x v="3"/>
  </r>
  <r>
    <x v="1034"/>
    <d v="2022-11-15T19:36:46"/>
    <x v="3"/>
    <n v="406"/>
    <n v="4"/>
    <n v="869"/>
    <x v="1"/>
    <n v="39"/>
    <n v="0"/>
    <s v="Male"/>
    <n v="0"/>
    <n v="2022"/>
    <x v="3"/>
    <x v="3"/>
    <x v="0"/>
    <x v="0"/>
    <x v="1"/>
  </r>
  <r>
    <x v="1034"/>
    <d v="2022-04-14T07:01:52"/>
    <x v="2"/>
    <n v="297"/>
    <n v="3"/>
    <n v="2707"/>
    <x v="1"/>
    <n v="39"/>
    <n v="1"/>
    <s v="Male"/>
    <n v="0"/>
    <n v="2022"/>
    <x v="4"/>
    <x v="4"/>
    <x v="0"/>
    <x v="1"/>
    <x v="1"/>
  </r>
  <r>
    <x v="1035"/>
    <d v="2022-07-09T12:45:10"/>
    <x v="1"/>
    <n v="435"/>
    <n v="2"/>
    <n v="1602"/>
    <x v="0"/>
    <n v="22"/>
    <n v="0"/>
    <s v="Male"/>
    <n v="0"/>
    <n v="2022"/>
    <x v="7"/>
    <x v="7"/>
    <x v="2"/>
    <x v="0"/>
    <x v="0"/>
  </r>
  <r>
    <x v="1035"/>
    <d v="2023-04-23T09:55:06"/>
    <x v="1"/>
    <n v="244"/>
    <n v="2"/>
    <n v="530"/>
    <x v="0"/>
    <n v="22"/>
    <n v="0"/>
    <s v="Male"/>
    <n v="0"/>
    <n v="2023"/>
    <x v="4"/>
    <x v="4"/>
    <x v="2"/>
    <x v="0"/>
    <x v="0"/>
  </r>
  <r>
    <x v="1035"/>
    <d v="2020-10-11T02:38:13"/>
    <x v="2"/>
    <n v="347"/>
    <n v="3"/>
    <n v="3601"/>
    <x v="0"/>
    <n v="22"/>
    <n v="0"/>
    <s v="Male"/>
    <n v="0"/>
    <n v="2020"/>
    <x v="11"/>
    <x v="11"/>
    <x v="2"/>
    <x v="0"/>
    <x v="0"/>
  </r>
  <r>
    <x v="1035"/>
    <d v="2021-07-02T05:36:55"/>
    <x v="3"/>
    <n v="12"/>
    <n v="4"/>
    <n v="2643"/>
    <x v="0"/>
    <n v="22"/>
    <n v="0"/>
    <s v="Male"/>
    <n v="0"/>
    <n v="2021"/>
    <x v="7"/>
    <x v="7"/>
    <x v="2"/>
    <x v="0"/>
    <x v="0"/>
  </r>
  <r>
    <x v="1035"/>
    <d v="2020-11-06T10:43:52"/>
    <x v="3"/>
    <n v="208"/>
    <n v="3"/>
    <n v="2859"/>
    <x v="0"/>
    <n v="22"/>
    <n v="0"/>
    <s v="Male"/>
    <n v="0"/>
    <n v="2020"/>
    <x v="3"/>
    <x v="3"/>
    <x v="2"/>
    <x v="0"/>
    <x v="0"/>
  </r>
  <r>
    <x v="1035"/>
    <d v="2021-08-25T11:20:55"/>
    <x v="2"/>
    <n v="162"/>
    <n v="4"/>
    <n v="2459"/>
    <x v="1"/>
    <n v="22"/>
    <n v="0"/>
    <s v="Male"/>
    <n v="0"/>
    <n v="2021"/>
    <x v="10"/>
    <x v="10"/>
    <x v="2"/>
    <x v="0"/>
    <x v="1"/>
  </r>
  <r>
    <x v="1035"/>
    <d v="2021-04-20T21:26:50"/>
    <x v="1"/>
    <n v="108"/>
    <n v="2"/>
    <n v="1708"/>
    <x v="1"/>
    <n v="22"/>
    <n v="0"/>
    <s v="Male"/>
    <n v="0"/>
    <n v="2021"/>
    <x v="4"/>
    <x v="4"/>
    <x v="2"/>
    <x v="0"/>
    <x v="1"/>
  </r>
  <r>
    <x v="1036"/>
    <d v="2023-03-01T17:30:26"/>
    <x v="0"/>
    <n v="264"/>
    <n v="5"/>
    <n v="2211"/>
    <x v="1"/>
    <n v="65"/>
    <n v="0"/>
    <s v="Male"/>
    <n v="0"/>
    <n v="2023"/>
    <x v="1"/>
    <x v="1"/>
    <x v="3"/>
    <x v="0"/>
    <x v="1"/>
  </r>
  <r>
    <x v="1036"/>
    <d v="2021-11-30T12:42:01"/>
    <x v="3"/>
    <n v="64"/>
    <n v="4"/>
    <n v="3588"/>
    <x v="2"/>
    <n v="65"/>
    <n v="1"/>
    <s v="Male"/>
    <n v="0"/>
    <n v="2021"/>
    <x v="3"/>
    <x v="3"/>
    <x v="3"/>
    <x v="1"/>
    <x v="2"/>
  </r>
  <r>
    <x v="1036"/>
    <d v="2020-02-15T04:23:46"/>
    <x v="1"/>
    <n v="440"/>
    <n v="4"/>
    <n v="4131"/>
    <x v="0"/>
    <n v="65"/>
    <n v="0"/>
    <s v="Male"/>
    <n v="0"/>
    <n v="2020"/>
    <x v="6"/>
    <x v="6"/>
    <x v="3"/>
    <x v="0"/>
    <x v="0"/>
  </r>
  <r>
    <x v="1036"/>
    <d v="2020-07-19T03:46:43"/>
    <x v="2"/>
    <n v="42"/>
    <n v="2"/>
    <n v="492"/>
    <x v="0"/>
    <n v="65"/>
    <n v="0"/>
    <s v="Male"/>
    <n v="0"/>
    <n v="2020"/>
    <x v="7"/>
    <x v="7"/>
    <x v="3"/>
    <x v="0"/>
    <x v="0"/>
  </r>
  <r>
    <x v="1036"/>
    <d v="2022-10-27T02:45:45"/>
    <x v="3"/>
    <n v="352"/>
    <n v="1"/>
    <n v="4723"/>
    <x v="2"/>
    <n v="65"/>
    <n v="0"/>
    <s v="Male"/>
    <n v="0"/>
    <n v="2022"/>
    <x v="11"/>
    <x v="11"/>
    <x v="3"/>
    <x v="0"/>
    <x v="2"/>
  </r>
  <r>
    <x v="1037"/>
    <d v="2021-10-12T11:34:49"/>
    <x v="1"/>
    <n v="61"/>
    <n v="5"/>
    <n v="3334"/>
    <x v="0"/>
    <n v="29"/>
    <n v="0"/>
    <s v="Male"/>
    <n v="0"/>
    <n v="2021"/>
    <x v="11"/>
    <x v="11"/>
    <x v="0"/>
    <x v="0"/>
    <x v="0"/>
  </r>
  <r>
    <x v="1037"/>
    <d v="2020-10-08T17:39:56"/>
    <x v="3"/>
    <n v="159"/>
    <n v="4"/>
    <n v="4414"/>
    <x v="1"/>
    <n v="29"/>
    <n v="1"/>
    <s v="Male"/>
    <n v="0"/>
    <n v="2020"/>
    <x v="11"/>
    <x v="11"/>
    <x v="0"/>
    <x v="1"/>
    <x v="1"/>
  </r>
  <r>
    <x v="1038"/>
    <d v="2021-06-18T14:36:44"/>
    <x v="3"/>
    <n v="159"/>
    <n v="5"/>
    <n v="2792"/>
    <x v="2"/>
    <n v="37"/>
    <n v="1"/>
    <s v="Male"/>
    <n v="0"/>
    <n v="2021"/>
    <x v="8"/>
    <x v="8"/>
    <x v="0"/>
    <x v="1"/>
    <x v="2"/>
  </r>
  <r>
    <x v="1038"/>
    <d v="2020-12-04T06:39:42"/>
    <x v="2"/>
    <n v="460"/>
    <n v="4"/>
    <n v="1390"/>
    <x v="1"/>
    <n v="37"/>
    <n v="0"/>
    <s v="Male"/>
    <n v="0"/>
    <n v="2020"/>
    <x v="9"/>
    <x v="9"/>
    <x v="0"/>
    <x v="0"/>
    <x v="1"/>
  </r>
  <r>
    <x v="1038"/>
    <d v="2022-12-01T20:23:47"/>
    <x v="1"/>
    <n v="140"/>
    <n v="5"/>
    <n v="3860"/>
    <x v="0"/>
    <n v="37"/>
    <n v="1"/>
    <s v="Male"/>
    <n v="0"/>
    <n v="2022"/>
    <x v="9"/>
    <x v="9"/>
    <x v="0"/>
    <x v="1"/>
    <x v="0"/>
  </r>
  <r>
    <x v="1038"/>
    <d v="2021-11-18T04:35:04"/>
    <x v="2"/>
    <n v="398"/>
    <n v="4"/>
    <n v="1291"/>
    <x v="2"/>
    <n v="37"/>
    <n v="1"/>
    <s v="Male"/>
    <n v="0"/>
    <n v="2021"/>
    <x v="3"/>
    <x v="3"/>
    <x v="0"/>
    <x v="1"/>
    <x v="2"/>
  </r>
  <r>
    <x v="1038"/>
    <d v="2021-05-22T00:10:36"/>
    <x v="1"/>
    <n v="414"/>
    <n v="4"/>
    <n v="2422"/>
    <x v="1"/>
    <n v="37"/>
    <n v="1"/>
    <s v="Male"/>
    <n v="0"/>
    <n v="2021"/>
    <x v="2"/>
    <x v="2"/>
    <x v="0"/>
    <x v="1"/>
    <x v="1"/>
  </r>
  <r>
    <x v="1038"/>
    <d v="2023-04-02T10:18:54"/>
    <x v="1"/>
    <n v="426"/>
    <n v="5"/>
    <n v="2835"/>
    <x v="0"/>
    <n v="37"/>
    <n v="0"/>
    <s v="Male"/>
    <n v="0"/>
    <n v="2023"/>
    <x v="4"/>
    <x v="4"/>
    <x v="0"/>
    <x v="0"/>
    <x v="0"/>
  </r>
  <r>
    <x v="1038"/>
    <d v="2021-11-05T13:34:55"/>
    <x v="0"/>
    <n v="455"/>
    <n v="4"/>
    <n v="3984"/>
    <x v="0"/>
    <n v="37"/>
    <n v="0"/>
    <s v="Male"/>
    <n v="0"/>
    <n v="2021"/>
    <x v="3"/>
    <x v="3"/>
    <x v="0"/>
    <x v="0"/>
    <x v="0"/>
  </r>
  <r>
    <x v="1038"/>
    <d v="2020-10-22T16:16:12"/>
    <x v="0"/>
    <n v="483"/>
    <n v="3"/>
    <n v="2869"/>
    <x v="2"/>
    <n v="37"/>
    <n v="0"/>
    <s v="Male"/>
    <n v="0"/>
    <n v="2020"/>
    <x v="11"/>
    <x v="11"/>
    <x v="0"/>
    <x v="0"/>
    <x v="2"/>
  </r>
  <r>
    <x v="1038"/>
    <d v="2022-10-15T21:44:30"/>
    <x v="1"/>
    <n v="120"/>
    <n v="2"/>
    <n v="4164"/>
    <x v="2"/>
    <n v="37"/>
    <n v="1"/>
    <s v="Male"/>
    <n v="0"/>
    <n v="2022"/>
    <x v="11"/>
    <x v="11"/>
    <x v="0"/>
    <x v="1"/>
    <x v="2"/>
  </r>
  <r>
    <x v="1038"/>
    <d v="2021-03-21T15:01:44"/>
    <x v="2"/>
    <n v="131"/>
    <n v="3"/>
    <n v="1944"/>
    <x v="1"/>
    <n v="37"/>
    <n v="0"/>
    <s v="Male"/>
    <n v="0"/>
    <n v="2021"/>
    <x v="1"/>
    <x v="1"/>
    <x v="0"/>
    <x v="0"/>
    <x v="1"/>
  </r>
  <r>
    <x v="1039"/>
    <d v="2023-04-08T07:03:09"/>
    <x v="1"/>
    <n v="192"/>
    <n v="2"/>
    <n v="943"/>
    <x v="0"/>
    <n v="68"/>
    <n v="1"/>
    <s v="Female"/>
    <n v="1"/>
    <n v="2023"/>
    <x v="4"/>
    <x v="4"/>
    <x v="3"/>
    <x v="1"/>
    <x v="0"/>
  </r>
  <r>
    <x v="1039"/>
    <d v="2020-12-21T13:54:23"/>
    <x v="0"/>
    <n v="164"/>
    <n v="4"/>
    <n v="2624"/>
    <x v="0"/>
    <n v="68"/>
    <n v="1"/>
    <s v="Female"/>
    <n v="1"/>
    <n v="2020"/>
    <x v="9"/>
    <x v="9"/>
    <x v="3"/>
    <x v="1"/>
    <x v="0"/>
  </r>
  <r>
    <x v="1039"/>
    <d v="2021-11-07T11:23:55"/>
    <x v="3"/>
    <n v="169"/>
    <n v="5"/>
    <n v="2763"/>
    <x v="1"/>
    <n v="68"/>
    <n v="0"/>
    <s v="Female"/>
    <n v="1"/>
    <n v="2021"/>
    <x v="3"/>
    <x v="3"/>
    <x v="3"/>
    <x v="0"/>
    <x v="1"/>
  </r>
  <r>
    <x v="1039"/>
    <d v="2023-01-10T20:44:44"/>
    <x v="1"/>
    <n v="248"/>
    <n v="3"/>
    <n v="3336"/>
    <x v="0"/>
    <n v="68"/>
    <n v="0"/>
    <s v="Female"/>
    <n v="1"/>
    <n v="2023"/>
    <x v="5"/>
    <x v="5"/>
    <x v="3"/>
    <x v="0"/>
    <x v="0"/>
  </r>
  <r>
    <x v="1039"/>
    <d v="2020-01-04T06:01:53"/>
    <x v="1"/>
    <n v="252"/>
    <n v="2"/>
    <n v="4212"/>
    <x v="1"/>
    <n v="68"/>
    <n v="1"/>
    <s v="Female"/>
    <n v="1"/>
    <n v="2020"/>
    <x v="5"/>
    <x v="5"/>
    <x v="3"/>
    <x v="1"/>
    <x v="1"/>
  </r>
  <r>
    <x v="1039"/>
    <d v="2021-05-29T13:11:17"/>
    <x v="2"/>
    <n v="59"/>
    <n v="5"/>
    <n v="633"/>
    <x v="1"/>
    <n v="68"/>
    <n v="0"/>
    <s v="Female"/>
    <n v="1"/>
    <n v="2021"/>
    <x v="2"/>
    <x v="2"/>
    <x v="3"/>
    <x v="0"/>
    <x v="1"/>
  </r>
  <r>
    <x v="1039"/>
    <d v="2021-10-26T19:48:38"/>
    <x v="2"/>
    <n v="88"/>
    <n v="2"/>
    <n v="1836"/>
    <x v="1"/>
    <n v="68"/>
    <n v="0"/>
    <s v="Female"/>
    <n v="1"/>
    <n v="2021"/>
    <x v="11"/>
    <x v="11"/>
    <x v="3"/>
    <x v="0"/>
    <x v="1"/>
  </r>
  <r>
    <x v="1039"/>
    <d v="2023-07-26T22:22:42"/>
    <x v="1"/>
    <n v="118"/>
    <n v="4"/>
    <n v="1942"/>
    <x v="0"/>
    <n v="68"/>
    <n v="1"/>
    <s v="Female"/>
    <n v="1"/>
    <n v="2023"/>
    <x v="7"/>
    <x v="7"/>
    <x v="3"/>
    <x v="1"/>
    <x v="0"/>
  </r>
  <r>
    <x v="1039"/>
    <d v="2020-07-07T06:35:39"/>
    <x v="0"/>
    <n v="304"/>
    <n v="2"/>
    <n v="2330"/>
    <x v="0"/>
    <n v="68"/>
    <n v="0"/>
    <s v="Female"/>
    <n v="1"/>
    <n v="2020"/>
    <x v="7"/>
    <x v="7"/>
    <x v="3"/>
    <x v="0"/>
    <x v="0"/>
  </r>
  <r>
    <x v="1040"/>
    <d v="2021-11-03T12:14:19"/>
    <x v="3"/>
    <n v="77"/>
    <n v="2"/>
    <n v="3503"/>
    <x v="2"/>
    <n v="19"/>
    <n v="1"/>
    <s v="Female"/>
    <n v="0"/>
    <n v="2021"/>
    <x v="3"/>
    <x v="3"/>
    <x v="2"/>
    <x v="1"/>
    <x v="2"/>
  </r>
  <r>
    <x v="1040"/>
    <d v="2021-02-15T01:29:34"/>
    <x v="2"/>
    <n v="384"/>
    <n v="2"/>
    <n v="482"/>
    <x v="0"/>
    <n v="19"/>
    <n v="1"/>
    <s v="Female"/>
    <n v="0"/>
    <n v="2021"/>
    <x v="6"/>
    <x v="6"/>
    <x v="2"/>
    <x v="1"/>
    <x v="0"/>
  </r>
  <r>
    <x v="1040"/>
    <d v="2022-11-04T05:16:30"/>
    <x v="3"/>
    <n v="305"/>
    <n v="4"/>
    <n v="2795"/>
    <x v="3"/>
    <n v="19"/>
    <n v="0"/>
    <s v="Female"/>
    <n v="0"/>
    <n v="2022"/>
    <x v="3"/>
    <x v="3"/>
    <x v="2"/>
    <x v="0"/>
    <x v="3"/>
  </r>
  <r>
    <x v="1040"/>
    <d v="2023-02-26T11:33:37"/>
    <x v="3"/>
    <n v="467"/>
    <n v="5"/>
    <n v="3654"/>
    <x v="1"/>
    <n v="19"/>
    <n v="0"/>
    <s v="Female"/>
    <n v="0"/>
    <n v="2023"/>
    <x v="6"/>
    <x v="6"/>
    <x v="2"/>
    <x v="0"/>
    <x v="1"/>
  </r>
  <r>
    <x v="1040"/>
    <d v="2021-10-01T11:31:08"/>
    <x v="2"/>
    <n v="487"/>
    <n v="3"/>
    <n v="1646"/>
    <x v="1"/>
    <n v="19"/>
    <n v="1"/>
    <s v="Female"/>
    <n v="0"/>
    <n v="2021"/>
    <x v="11"/>
    <x v="11"/>
    <x v="2"/>
    <x v="1"/>
    <x v="1"/>
  </r>
  <r>
    <x v="1040"/>
    <d v="2020-05-17T06:07:01"/>
    <x v="1"/>
    <n v="478"/>
    <n v="2"/>
    <n v="2657"/>
    <x v="2"/>
    <n v="19"/>
    <n v="0"/>
    <s v="Female"/>
    <n v="0"/>
    <n v="2020"/>
    <x v="2"/>
    <x v="2"/>
    <x v="2"/>
    <x v="0"/>
    <x v="2"/>
  </r>
  <r>
    <x v="1040"/>
    <d v="2021-09-18T12:54:57"/>
    <x v="3"/>
    <n v="437"/>
    <n v="2"/>
    <n v="354"/>
    <x v="1"/>
    <n v="19"/>
    <n v="0"/>
    <s v="Female"/>
    <n v="0"/>
    <n v="2021"/>
    <x v="0"/>
    <x v="0"/>
    <x v="2"/>
    <x v="0"/>
    <x v="1"/>
  </r>
  <r>
    <x v="1041"/>
    <d v="2020-11-16T10:13:54"/>
    <x v="3"/>
    <n v="451"/>
    <n v="3"/>
    <n v="3128"/>
    <x v="2"/>
    <n v="38"/>
    <n v="1"/>
    <s v="Male"/>
    <n v="0"/>
    <n v="2020"/>
    <x v="3"/>
    <x v="3"/>
    <x v="0"/>
    <x v="1"/>
    <x v="2"/>
  </r>
  <r>
    <x v="1041"/>
    <d v="2022-12-03T16:39:41"/>
    <x v="2"/>
    <n v="286"/>
    <n v="2"/>
    <n v="1563"/>
    <x v="2"/>
    <n v="38"/>
    <n v="0"/>
    <s v="Male"/>
    <n v="0"/>
    <n v="2022"/>
    <x v="9"/>
    <x v="9"/>
    <x v="0"/>
    <x v="0"/>
    <x v="2"/>
  </r>
  <r>
    <x v="1041"/>
    <d v="2021-04-18T03:17:56"/>
    <x v="1"/>
    <n v="230"/>
    <n v="1"/>
    <n v="526"/>
    <x v="1"/>
    <n v="38"/>
    <n v="0"/>
    <s v="Male"/>
    <n v="0"/>
    <n v="2021"/>
    <x v="4"/>
    <x v="4"/>
    <x v="0"/>
    <x v="0"/>
    <x v="1"/>
  </r>
  <r>
    <x v="1042"/>
    <d v="2020-08-02T20:32:25"/>
    <x v="0"/>
    <n v="343"/>
    <n v="5"/>
    <n v="4212"/>
    <x v="0"/>
    <n v="65"/>
    <n v="0"/>
    <s v="Female"/>
    <n v="1"/>
    <n v="2020"/>
    <x v="10"/>
    <x v="10"/>
    <x v="3"/>
    <x v="0"/>
    <x v="0"/>
  </r>
  <r>
    <x v="1042"/>
    <d v="2020-08-19T23:52:00"/>
    <x v="0"/>
    <n v="279"/>
    <n v="4"/>
    <n v="4889"/>
    <x v="0"/>
    <n v="65"/>
    <n v="1"/>
    <s v="Female"/>
    <n v="1"/>
    <n v="2020"/>
    <x v="10"/>
    <x v="10"/>
    <x v="3"/>
    <x v="1"/>
    <x v="0"/>
  </r>
  <r>
    <x v="1042"/>
    <d v="2020-09-07T23:09:57"/>
    <x v="0"/>
    <n v="434"/>
    <n v="1"/>
    <n v="3745"/>
    <x v="0"/>
    <n v="65"/>
    <n v="0"/>
    <s v="Female"/>
    <n v="1"/>
    <n v="2020"/>
    <x v="0"/>
    <x v="0"/>
    <x v="3"/>
    <x v="0"/>
    <x v="0"/>
  </r>
  <r>
    <x v="1042"/>
    <d v="2021-08-02T01:10:17"/>
    <x v="2"/>
    <n v="257"/>
    <n v="4"/>
    <n v="492"/>
    <x v="0"/>
    <n v="65"/>
    <n v="1"/>
    <s v="Female"/>
    <n v="1"/>
    <n v="2021"/>
    <x v="10"/>
    <x v="10"/>
    <x v="3"/>
    <x v="1"/>
    <x v="0"/>
  </r>
  <r>
    <x v="1042"/>
    <d v="2023-02-22T18:53:20"/>
    <x v="3"/>
    <n v="124"/>
    <n v="2"/>
    <n v="3615"/>
    <x v="0"/>
    <n v="65"/>
    <n v="0"/>
    <s v="Female"/>
    <n v="1"/>
    <n v="2023"/>
    <x v="6"/>
    <x v="6"/>
    <x v="3"/>
    <x v="0"/>
    <x v="0"/>
  </r>
  <r>
    <x v="1043"/>
    <d v="2020-01-23T02:42:41"/>
    <x v="2"/>
    <n v="291"/>
    <n v="1"/>
    <n v="3698"/>
    <x v="2"/>
    <n v="44"/>
    <n v="1"/>
    <s v="Female"/>
    <n v="0"/>
    <n v="2020"/>
    <x v="5"/>
    <x v="5"/>
    <x v="1"/>
    <x v="1"/>
    <x v="2"/>
  </r>
  <r>
    <x v="1043"/>
    <d v="2020-02-19T08:18:53"/>
    <x v="3"/>
    <n v="259"/>
    <n v="2"/>
    <n v="1377"/>
    <x v="0"/>
    <n v="44"/>
    <n v="1"/>
    <s v="Female"/>
    <n v="0"/>
    <n v="2020"/>
    <x v="6"/>
    <x v="6"/>
    <x v="1"/>
    <x v="1"/>
    <x v="0"/>
  </r>
  <r>
    <x v="1043"/>
    <d v="2020-11-20T15:19:47"/>
    <x v="2"/>
    <n v="415"/>
    <n v="5"/>
    <n v="1235"/>
    <x v="3"/>
    <n v="44"/>
    <n v="0"/>
    <s v="Female"/>
    <n v="0"/>
    <n v="2020"/>
    <x v="3"/>
    <x v="3"/>
    <x v="1"/>
    <x v="0"/>
    <x v="3"/>
  </r>
  <r>
    <x v="1044"/>
    <d v="2022-01-18T19:48:47"/>
    <x v="3"/>
    <n v="465"/>
    <n v="3"/>
    <n v="304"/>
    <x v="1"/>
    <n v="23"/>
    <n v="0"/>
    <s v="Male"/>
    <n v="1"/>
    <n v="2022"/>
    <x v="5"/>
    <x v="5"/>
    <x v="2"/>
    <x v="0"/>
    <x v="1"/>
  </r>
  <r>
    <x v="1044"/>
    <d v="2021-11-29T17:45:13"/>
    <x v="0"/>
    <n v="377"/>
    <n v="3"/>
    <n v="3642"/>
    <x v="0"/>
    <n v="23"/>
    <n v="1"/>
    <s v="Male"/>
    <n v="1"/>
    <n v="2021"/>
    <x v="3"/>
    <x v="3"/>
    <x v="2"/>
    <x v="1"/>
    <x v="0"/>
  </r>
  <r>
    <x v="1044"/>
    <d v="2020-02-06T22:54:29"/>
    <x v="2"/>
    <n v="267"/>
    <n v="1"/>
    <n v="2627"/>
    <x v="2"/>
    <n v="23"/>
    <n v="0"/>
    <s v="Male"/>
    <n v="1"/>
    <n v="2020"/>
    <x v="6"/>
    <x v="6"/>
    <x v="2"/>
    <x v="0"/>
    <x v="2"/>
  </r>
  <r>
    <x v="1044"/>
    <d v="2020-12-21T23:34:11"/>
    <x v="0"/>
    <n v="43"/>
    <n v="4"/>
    <n v="644"/>
    <x v="0"/>
    <n v="23"/>
    <n v="0"/>
    <s v="Male"/>
    <n v="1"/>
    <n v="2020"/>
    <x v="9"/>
    <x v="9"/>
    <x v="2"/>
    <x v="0"/>
    <x v="0"/>
  </r>
  <r>
    <x v="1044"/>
    <d v="2022-03-27T22:23:12"/>
    <x v="3"/>
    <n v="286"/>
    <n v="5"/>
    <n v="2420"/>
    <x v="1"/>
    <n v="23"/>
    <n v="0"/>
    <s v="Male"/>
    <n v="1"/>
    <n v="2022"/>
    <x v="1"/>
    <x v="1"/>
    <x v="2"/>
    <x v="0"/>
    <x v="1"/>
  </r>
  <r>
    <x v="1044"/>
    <d v="2022-02-17T10:50:17"/>
    <x v="2"/>
    <n v="369"/>
    <n v="5"/>
    <n v="4423"/>
    <x v="0"/>
    <n v="23"/>
    <n v="1"/>
    <s v="Male"/>
    <n v="1"/>
    <n v="2022"/>
    <x v="6"/>
    <x v="6"/>
    <x v="2"/>
    <x v="1"/>
    <x v="0"/>
  </r>
  <r>
    <x v="1044"/>
    <d v="2021-05-17T09:12:34"/>
    <x v="3"/>
    <n v="62"/>
    <n v="2"/>
    <n v="4183"/>
    <x v="2"/>
    <n v="23"/>
    <n v="0"/>
    <s v="Male"/>
    <n v="1"/>
    <n v="2021"/>
    <x v="2"/>
    <x v="2"/>
    <x v="2"/>
    <x v="0"/>
    <x v="2"/>
  </r>
  <r>
    <x v="1044"/>
    <d v="2021-04-23T05:57:54"/>
    <x v="3"/>
    <n v="90"/>
    <n v="1"/>
    <n v="2805"/>
    <x v="3"/>
    <n v="23"/>
    <n v="1"/>
    <s v="Male"/>
    <n v="1"/>
    <n v="2021"/>
    <x v="4"/>
    <x v="4"/>
    <x v="2"/>
    <x v="1"/>
    <x v="3"/>
  </r>
  <r>
    <x v="1044"/>
    <d v="2023-08-26T19:32:09"/>
    <x v="0"/>
    <n v="399"/>
    <n v="3"/>
    <n v="1209"/>
    <x v="2"/>
    <n v="23"/>
    <n v="0"/>
    <s v="Male"/>
    <n v="1"/>
    <n v="2023"/>
    <x v="10"/>
    <x v="10"/>
    <x v="2"/>
    <x v="0"/>
    <x v="2"/>
  </r>
  <r>
    <x v="1044"/>
    <d v="2022-09-24T05:24:59"/>
    <x v="3"/>
    <n v="173"/>
    <n v="3"/>
    <n v="2242"/>
    <x v="0"/>
    <n v="23"/>
    <n v="0"/>
    <s v="Male"/>
    <n v="1"/>
    <n v="2022"/>
    <x v="0"/>
    <x v="0"/>
    <x v="2"/>
    <x v="0"/>
    <x v="0"/>
  </r>
  <r>
    <x v="1045"/>
    <d v="2022-10-18T18:09:43"/>
    <x v="1"/>
    <n v="74"/>
    <n v="1"/>
    <n v="936"/>
    <x v="2"/>
    <n v="22"/>
    <n v="0"/>
    <s v="Female"/>
    <n v="0"/>
    <n v="2022"/>
    <x v="11"/>
    <x v="11"/>
    <x v="2"/>
    <x v="0"/>
    <x v="2"/>
  </r>
  <r>
    <x v="1045"/>
    <d v="2022-01-24T16:58:17"/>
    <x v="3"/>
    <n v="411"/>
    <n v="4"/>
    <n v="4317"/>
    <x v="3"/>
    <n v="22"/>
    <n v="1"/>
    <s v="Female"/>
    <n v="0"/>
    <n v="2022"/>
    <x v="5"/>
    <x v="5"/>
    <x v="2"/>
    <x v="1"/>
    <x v="3"/>
  </r>
  <r>
    <x v="1045"/>
    <d v="2021-05-12T20:27:26"/>
    <x v="1"/>
    <n v="320"/>
    <n v="5"/>
    <n v="210"/>
    <x v="0"/>
    <n v="22"/>
    <n v="1"/>
    <s v="Female"/>
    <n v="0"/>
    <n v="2021"/>
    <x v="2"/>
    <x v="2"/>
    <x v="2"/>
    <x v="1"/>
    <x v="0"/>
  </r>
  <r>
    <x v="1045"/>
    <d v="2022-02-06T07:16:46"/>
    <x v="3"/>
    <n v="371"/>
    <n v="5"/>
    <n v="2935"/>
    <x v="0"/>
    <n v="22"/>
    <n v="0"/>
    <s v="Female"/>
    <n v="0"/>
    <n v="2022"/>
    <x v="6"/>
    <x v="6"/>
    <x v="2"/>
    <x v="0"/>
    <x v="0"/>
  </r>
  <r>
    <x v="1045"/>
    <d v="2021-04-06T12:09:49"/>
    <x v="0"/>
    <n v="395"/>
    <n v="2"/>
    <n v="3462"/>
    <x v="0"/>
    <n v="22"/>
    <n v="0"/>
    <s v="Female"/>
    <n v="0"/>
    <n v="2021"/>
    <x v="4"/>
    <x v="4"/>
    <x v="2"/>
    <x v="0"/>
    <x v="0"/>
  </r>
  <r>
    <x v="1045"/>
    <d v="2022-11-04T00:35:23"/>
    <x v="3"/>
    <n v="32"/>
    <n v="4"/>
    <n v="3756"/>
    <x v="1"/>
    <n v="22"/>
    <n v="1"/>
    <s v="Female"/>
    <n v="0"/>
    <n v="2022"/>
    <x v="3"/>
    <x v="3"/>
    <x v="2"/>
    <x v="1"/>
    <x v="1"/>
  </r>
  <r>
    <x v="1045"/>
    <d v="2020-07-28T19:01:23"/>
    <x v="1"/>
    <n v="389"/>
    <n v="3"/>
    <n v="3686"/>
    <x v="2"/>
    <n v="22"/>
    <n v="1"/>
    <s v="Female"/>
    <n v="0"/>
    <n v="2020"/>
    <x v="7"/>
    <x v="7"/>
    <x v="2"/>
    <x v="1"/>
    <x v="2"/>
  </r>
  <r>
    <x v="1045"/>
    <d v="2020-01-06T05:39:21"/>
    <x v="2"/>
    <n v="329"/>
    <n v="3"/>
    <n v="2232"/>
    <x v="0"/>
    <n v="22"/>
    <n v="0"/>
    <s v="Female"/>
    <n v="0"/>
    <n v="2020"/>
    <x v="5"/>
    <x v="5"/>
    <x v="2"/>
    <x v="0"/>
    <x v="0"/>
  </r>
  <r>
    <x v="1046"/>
    <d v="2021-02-01T13:16:33"/>
    <x v="2"/>
    <n v="476"/>
    <n v="3"/>
    <n v="945"/>
    <x v="1"/>
    <n v="58"/>
    <n v="1"/>
    <s v="Female"/>
    <n v="0"/>
    <n v="2021"/>
    <x v="6"/>
    <x v="6"/>
    <x v="1"/>
    <x v="1"/>
    <x v="1"/>
  </r>
  <r>
    <x v="1046"/>
    <d v="2021-10-07T00:59:47"/>
    <x v="3"/>
    <n v="166"/>
    <n v="1"/>
    <n v="3734"/>
    <x v="2"/>
    <n v="58"/>
    <n v="0"/>
    <s v="Female"/>
    <n v="0"/>
    <n v="2021"/>
    <x v="11"/>
    <x v="11"/>
    <x v="1"/>
    <x v="0"/>
    <x v="2"/>
  </r>
  <r>
    <x v="1046"/>
    <d v="2021-03-02T10:55:10"/>
    <x v="0"/>
    <n v="227"/>
    <n v="3"/>
    <n v="4238"/>
    <x v="3"/>
    <n v="58"/>
    <n v="0"/>
    <s v="Female"/>
    <n v="0"/>
    <n v="2021"/>
    <x v="1"/>
    <x v="1"/>
    <x v="1"/>
    <x v="0"/>
    <x v="3"/>
  </r>
  <r>
    <x v="1046"/>
    <d v="2022-07-11T19:35:30"/>
    <x v="0"/>
    <n v="349"/>
    <n v="3"/>
    <n v="4447"/>
    <x v="2"/>
    <n v="58"/>
    <n v="0"/>
    <s v="Female"/>
    <n v="0"/>
    <n v="2022"/>
    <x v="7"/>
    <x v="7"/>
    <x v="1"/>
    <x v="0"/>
    <x v="2"/>
  </r>
  <r>
    <x v="1046"/>
    <d v="2022-06-20T08:46:22"/>
    <x v="3"/>
    <n v="147"/>
    <n v="1"/>
    <n v="4188"/>
    <x v="1"/>
    <n v="58"/>
    <n v="1"/>
    <s v="Female"/>
    <n v="0"/>
    <n v="2022"/>
    <x v="8"/>
    <x v="8"/>
    <x v="1"/>
    <x v="1"/>
    <x v="1"/>
  </r>
  <r>
    <x v="1047"/>
    <d v="2021-02-13T08:52:17"/>
    <x v="0"/>
    <n v="79"/>
    <n v="2"/>
    <n v="663"/>
    <x v="2"/>
    <n v="40"/>
    <n v="1"/>
    <s v="Male"/>
    <n v="0"/>
    <n v="2021"/>
    <x v="6"/>
    <x v="6"/>
    <x v="0"/>
    <x v="1"/>
    <x v="2"/>
  </r>
  <r>
    <x v="1047"/>
    <d v="2022-12-20T01:31:12"/>
    <x v="2"/>
    <n v="210"/>
    <n v="2"/>
    <n v="1232"/>
    <x v="3"/>
    <n v="40"/>
    <n v="1"/>
    <s v="Male"/>
    <n v="0"/>
    <n v="2022"/>
    <x v="9"/>
    <x v="9"/>
    <x v="0"/>
    <x v="1"/>
    <x v="3"/>
  </r>
  <r>
    <x v="1047"/>
    <d v="2023-08-01T17:09:59"/>
    <x v="1"/>
    <n v="112"/>
    <n v="4"/>
    <n v="2087"/>
    <x v="0"/>
    <n v="40"/>
    <n v="1"/>
    <s v="Male"/>
    <n v="0"/>
    <n v="2023"/>
    <x v="10"/>
    <x v="10"/>
    <x v="0"/>
    <x v="1"/>
    <x v="0"/>
  </r>
  <r>
    <x v="1047"/>
    <d v="2021-04-20T09:35:34"/>
    <x v="3"/>
    <n v="473"/>
    <n v="3"/>
    <n v="2449"/>
    <x v="2"/>
    <n v="40"/>
    <n v="1"/>
    <s v="Male"/>
    <n v="0"/>
    <n v="2021"/>
    <x v="4"/>
    <x v="4"/>
    <x v="0"/>
    <x v="1"/>
    <x v="2"/>
  </r>
  <r>
    <x v="1047"/>
    <d v="2021-04-23T16:26:57"/>
    <x v="2"/>
    <n v="454"/>
    <n v="3"/>
    <n v="3037"/>
    <x v="1"/>
    <n v="40"/>
    <n v="1"/>
    <s v="Male"/>
    <n v="0"/>
    <n v="2021"/>
    <x v="4"/>
    <x v="4"/>
    <x v="0"/>
    <x v="1"/>
    <x v="1"/>
  </r>
  <r>
    <x v="1048"/>
    <d v="2023-05-19T08:38:45"/>
    <x v="1"/>
    <n v="315"/>
    <n v="1"/>
    <n v="2023"/>
    <x v="0"/>
    <n v="67"/>
    <n v="0"/>
    <s v="Male"/>
    <n v="0"/>
    <n v="2023"/>
    <x v="2"/>
    <x v="2"/>
    <x v="3"/>
    <x v="0"/>
    <x v="0"/>
  </r>
  <r>
    <x v="1048"/>
    <d v="2020-10-12T21:10:34"/>
    <x v="2"/>
    <n v="408"/>
    <n v="4"/>
    <n v="483"/>
    <x v="0"/>
    <n v="67"/>
    <n v="0"/>
    <s v="Male"/>
    <n v="0"/>
    <n v="2020"/>
    <x v="11"/>
    <x v="11"/>
    <x v="3"/>
    <x v="0"/>
    <x v="0"/>
  </r>
  <r>
    <x v="1048"/>
    <d v="2021-04-12T05:07:36"/>
    <x v="3"/>
    <n v="291"/>
    <n v="1"/>
    <n v="822"/>
    <x v="2"/>
    <n v="67"/>
    <n v="0"/>
    <s v="Male"/>
    <n v="0"/>
    <n v="2021"/>
    <x v="4"/>
    <x v="4"/>
    <x v="3"/>
    <x v="0"/>
    <x v="2"/>
  </r>
  <r>
    <x v="1048"/>
    <d v="2022-01-20T21:23:11"/>
    <x v="0"/>
    <n v="156"/>
    <n v="1"/>
    <n v="4025"/>
    <x v="3"/>
    <n v="67"/>
    <n v="0"/>
    <s v="Male"/>
    <n v="0"/>
    <n v="2022"/>
    <x v="5"/>
    <x v="5"/>
    <x v="3"/>
    <x v="0"/>
    <x v="3"/>
  </r>
  <r>
    <x v="1048"/>
    <d v="2022-04-21T20:31:21"/>
    <x v="2"/>
    <n v="250"/>
    <n v="1"/>
    <n v="1583"/>
    <x v="3"/>
    <n v="67"/>
    <n v="1"/>
    <s v="Male"/>
    <n v="0"/>
    <n v="2022"/>
    <x v="4"/>
    <x v="4"/>
    <x v="3"/>
    <x v="1"/>
    <x v="3"/>
  </r>
  <r>
    <x v="1049"/>
    <d v="2022-04-28T22:01:39"/>
    <x v="1"/>
    <n v="124"/>
    <n v="1"/>
    <n v="2337"/>
    <x v="0"/>
    <n v="45"/>
    <n v="0"/>
    <s v="Male"/>
    <n v="0"/>
    <n v="2022"/>
    <x v="4"/>
    <x v="4"/>
    <x v="1"/>
    <x v="0"/>
    <x v="0"/>
  </r>
  <r>
    <x v="1049"/>
    <d v="2021-03-27T10:52:35"/>
    <x v="0"/>
    <n v="401"/>
    <n v="4"/>
    <n v="1920"/>
    <x v="1"/>
    <n v="45"/>
    <n v="1"/>
    <s v="Male"/>
    <n v="0"/>
    <n v="2021"/>
    <x v="1"/>
    <x v="1"/>
    <x v="1"/>
    <x v="1"/>
    <x v="1"/>
  </r>
  <r>
    <x v="1049"/>
    <d v="2021-04-06T20:29:22"/>
    <x v="2"/>
    <n v="67"/>
    <n v="5"/>
    <n v="493"/>
    <x v="2"/>
    <n v="45"/>
    <n v="1"/>
    <s v="Male"/>
    <n v="0"/>
    <n v="2021"/>
    <x v="4"/>
    <x v="4"/>
    <x v="1"/>
    <x v="1"/>
    <x v="2"/>
  </r>
  <r>
    <x v="1049"/>
    <d v="2023-04-13T08:00:27"/>
    <x v="2"/>
    <n v="293"/>
    <n v="4"/>
    <n v="926"/>
    <x v="1"/>
    <n v="45"/>
    <n v="1"/>
    <s v="Male"/>
    <n v="0"/>
    <n v="2023"/>
    <x v="4"/>
    <x v="4"/>
    <x v="1"/>
    <x v="1"/>
    <x v="1"/>
  </r>
  <r>
    <x v="1049"/>
    <d v="2020-02-15T01:24:34"/>
    <x v="2"/>
    <n v="129"/>
    <n v="3"/>
    <n v="3648"/>
    <x v="3"/>
    <n v="45"/>
    <n v="0"/>
    <s v="Male"/>
    <n v="0"/>
    <n v="2020"/>
    <x v="6"/>
    <x v="6"/>
    <x v="1"/>
    <x v="0"/>
    <x v="3"/>
  </r>
  <r>
    <x v="1049"/>
    <d v="2020-01-30T10:43:43"/>
    <x v="2"/>
    <n v="144"/>
    <n v="1"/>
    <n v="1097"/>
    <x v="0"/>
    <n v="45"/>
    <n v="0"/>
    <s v="Male"/>
    <n v="0"/>
    <n v="2020"/>
    <x v="5"/>
    <x v="5"/>
    <x v="1"/>
    <x v="0"/>
    <x v="0"/>
  </r>
  <r>
    <x v="1049"/>
    <d v="2022-12-11T18:19:30"/>
    <x v="2"/>
    <n v="310"/>
    <n v="2"/>
    <n v="4501"/>
    <x v="0"/>
    <n v="45"/>
    <n v="0"/>
    <s v="Male"/>
    <n v="0"/>
    <n v="2022"/>
    <x v="9"/>
    <x v="9"/>
    <x v="1"/>
    <x v="0"/>
    <x v="0"/>
  </r>
  <r>
    <x v="1049"/>
    <d v="2022-01-16T02:18:53"/>
    <x v="1"/>
    <n v="110"/>
    <n v="1"/>
    <n v="4389"/>
    <x v="1"/>
    <n v="45"/>
    <n v="0"/>
    <s v="Male"/>
    <n v="0"/>
    <n v="2022"/>
    <x v="5"/>
    <x v="5"/>
    <x v="1"/>
    <x v="0"/>
    <x v="1"/>
  </r>
  <r>
    <x v="1049"/>
    <d v="2021-02-11T22:13:47"/>
    <x v="0"/>
    <n v="69"/>
    <n v="1"/>
    <n v="4653"/>
    <x v="0"/>
    <n v="45"/>
    <n v="0"/>
    <s v="Male"/>
    <n v="0"/>
    <n v="2021"/>
    <x v="6"/>
    <x v="6"/>
    <x v="1"/>
    <x v="0"/>
    <x v="0"/>
  </r>
  <r>
    <x v="1049"/>
    <d v="2020-12-20T03:11:01"/>
    <x v="3"/>
    <n v="284"/>
    <n v="3"/>
    <n v="4040"/>
    <x v="2"/>
    <n v="45"/>
    <n v="0"/>
    <s v="Male"/>
    <n v="0"/>
    <n v="2020"/>
    <x v="9"/>
    <x v="9"/>
    <x v="1"/>
    <x v="0"/>
    <x v="2"/>
  </r>
  <r>
    <x v="1050"/>
    <d v="2020-05-01T22:58:11"/>
    <x v="1"/>
    <n v="192"/>
    <n v="5"/>
    <n v="1025"/>
    <x v="2"/>
    <n v="25"/>
    <n v="0"/>
    <s v="Male"/>
    <n v="0"/>
    <n v="2020"/>
    <x v="2"/>
    <x v="2"/>
    <x v="2"/>
    <x v="0"/>
    <x v="2"/>
  </r>
  <r>
    <x v="1050"/>
    <d v="2020-11-23T11:53:35"/>
    <x v="2"/>
    <n v="490"/>
    <n v="1"/>
    <n v="4306"/>
    <x v="2"/>
    <n v="25"/>
    <n v="0"/>
    <s v="Male"/>
    <n v="0"/>
    <n v="2020"/>
    <x v="3"/>
    <x v="3"/>
    <x v="2"/>
    <x v="0"/>
    <x v="2"/>
  </r>
  <r>
    <x v="1050"/>
    <d v="2021-12-27T05:07:06"/>
    <x v="0"/>
    <n v="482"/>
    <n v="3"/>
    <n v="4703"/>
    <x v="0"/>
    <n v="25"/>
    <n v="0"/>
    <s v="Male"/>
    <n v="0"/>
    <n v="2021"/>
    <x v="9"/>
    <x v="9"/>
    <x v="2"/>
    <x v="0"/>
    <x v="0"/>
  </r>
  <r>
    <x v="1050"/>
    <d v="2020-05-28T19:16:04"/>
    <x v="0"/>
    <n v="299"/>
    <n v="3"/>
    <n v="4046"/>
    <x v="0"/>
    <n v="25"/>
    <n v="0"/>
    <s v="Male"/>
    <n v="0"/>
    <n v="2020"/>
    <x v="2"/>
    <x v="2"/>
    <x v="2"/>
    <x v="0"/>
    <x v="0"/>
  </r>
  <r>
    <x v="1050"/>
    <d v="2023-05-19T01:57:42"/>
    <x v="2"/>
    <n v="421"/>
    <n v="5"/>
    <n v="541"/>
    <x v="1"/>
    <n v="25"/>
    <n v="1"/>
    <s v="Male"/>
    <n v="0"/>
    <n v="2023"/>
    <x v="2"/>
    <x v="2"/>
    <x v="2"/>
    <x v="1"/>
    <x v="1"/>
  </r>
  <r>
    <x v="1051"/>
    <d v="2022-02-26T09:04:28"/>
    <x v="3"/>
    <n v="69"/>
    <n v="4"/>
    <n v="3546"/>
    <x v="3"/>
    <n v="56"/>
    <n v="1"/>
    <s v="Male"/>
    <n v="1"/>
    <n v="2022"/>
    <x v="6"/>
    <x v="6"/>
    <x v="1"/>
    <x v="1"/>
    <x v="3"/>
  </r>
  <r>
    <x v="1051"/>
    <d v="2022-03-10T02:13:00"/>
    <x v="3"/>
    <n v="355"/>
    <n v="1"/>
    <n v="1821"/>
    <x v="0"/>
    <n v="56"/>
    <n v="0"/>
    <s v="Male"/>
    <n v="1"/>
    <n v="2022"/>
    <x v="1"/>
    <x v="1"/>
    <x v="1"/>
    <x v="0"/>
    <x v="0"/>
  </r>
  <r>
    <x v="1051"/>
    <d v="2021-02-15T00:37:36"/>
    <x v="3"/>
    <n v="15"/>
    <n v="2"/>
    <n v="1013"/>
    <x v="0"/>
    <n v="56"/>
    <n v="1"/>
    <s v="Male"/>
    <n v="1"/>
    <n v="2021"/>
    <x v="6"/>
    <x v="6"/>
    <x v="1"/>
    <x v="1"/>
    <x v="0"/>
  </r>
  <r>
    <x v="1051"/>
    <d v="2020-03-02T22:27:19"/>
    <x v="0"/>
    <n v="466"/>
    <n v="1"/>
    <n v="1093"/>
    <x v="0"/>
    <n v="56"/>
    <n v="0"/>
    <s v="Male"/>
    <n v="1"/>
    <n v="2020"/>
    <x v="1"/>
    <x v="1"/>
    <x v="1"/>
    <x v="0"/>
    <x v="0"/>
  </r>
  <r>
    <x v="1051"/>
    <d v="2021-02-19T15:07:25"/>
    <x v="2"/>
    <n v="87"/>
    <n v="3"/>
    <n v="1628"/>
    <x v="2"/>
    <n v="56"/>
    <n v="1"/>
    <s v="Male"/>
    <n v="1"/>
    <n v="2021"/>
    <x v="6"/>
    <x v="6"/>
    <x v="1"/>
    <x v="1"/>
    <x v="2"/>
  </r>
  <r>
    <x v="1051"/>
    <d v="2021-02-03T14:56:33"/>
    <x v="1"/>
    <n v="11"/>
    <n v="1"/>
    <n v="3054"/>
    <x v="0"/>
    <n v="56"/>
    <n v="1"/>
    <s v="Male"/>
    <n v="1"/>
    <n v="2021"/>
    <x v="6"/>
    <x v="6"/>
    <x v="1"/>
    <x v="1"/>
    <x v="0"/>
  </r>
  <r>
    <x v="1052"/>
    <d v="2020-09-19T16:16:43"/>
    <x v="1"/>
    <n v="233"/>
    <n v="5"/>
    <n v="1315"/>
    <x v="2"/>
    <n v="55"/>
    <n v="1"/>
    <s v="Female"/>
    <n v="0"/>
    <n v="2020"/>
    <x v="0"/>
    <x v="0"/>
    <x v="1"/>
    <x v="1"/>
    <x v="2"/>
  </r>
  <r>
    <x v="1052"/>
    <d v="2023-08-07T14:25:47"/>
    <x v="3"/>
    <n v="163"/>
    <n v="2"/>
    <n v="745"/>
    <x v="1"/>
    <n v="55"/>
    <n v="0"/>
    <s v="Female"/>
    <n v="0"/>
    <n v="2023"/>
    <x v="10"/>
    <x v="10"/>
    <x v="1"/>
    <x v="0"/>
    <x v="1"/>
  </r>
  <r>
    <x v="1052"/>
    <d v="2020-02-27T06:32:45"/>
    <x v="2"/>
    <n v="235"/>
    <n v="3"/>
    <n v="5078"/>
    <x v="0"/>
    <n v="55"/>
    <n v="0"/>
    <s v="Female"/>
    <n v="0"/>
    <n v="2020"/>
    <x v="6"/>
    <x v="6"/>
    <x v="1"/>
    <x v="0"/>
    <x v="0"/>
  </r>
  <r>
    <x v="1053"/>
    <d v="2022-03-23T03:46:15"/>
    <x v="2"/>
    <n v="33"/>
    <n v="4"/>
    <n v="970"/>
    <x v="0"/>
    <n v="24"/>
    <n v="1"/>
    <s v="Male"/>
    <n v="1"/>
    <n v="2022"/>
    <x v="1"/>
    <x v="1"/>
    <x v="2"/>
    <x v="1"/>
    <x v="0"/>
  </r>
  <r>
    <x v="1053"/>
    <d v="2020-09-19T00:33:35"/>
    <x v="1"/>
    <n v="55"/>
    <n v="1"/>
    <n v="227"/>
    <x v="3"/>
    <n v="24"/>
    <n v="1"/>
    <s v="Male"/>
    <n v="1"/>
    <n v="2020"/>
    <x v="0"/>
    <x v="0"/>
    <x v="2"/>
    <x v="1"/>
    <x v="3"/>
  </r>
  <r>
    <x v="1053"/>
    <d v="2021-03-14T22:04:27"/>
    <x v="3"/>
    <n v="451"/>
    <n v="5"/>
    <n v="721"/>
    <x v="0"/>
    <n v="24"/>
    <n v="1"/>
    <s v="Male"/>
    <n v="1"/>
    <n v="2021"/>
    <x v="1"/>
    <x v="1"/>
    <x v="2"/>
    <x v="1"/>
    <x v="0"/>
  </r>
  <r>
    <x v="1053"/>
    <d v="2023-04-20T01:08:25"/>
    <x v="3"/>
    <n v="98"/>
    <n v="1"/>
    <n v="4846"/>
    <x v="0"/>
    <n v="24"/>
    <n v="1"/>
    <s v="Male"/>
    <n v="1"/>
    <n v="2023"/>
    <x v="4"/>
    <x v="4"/>
    <x v="2"/>
    <x v="1"/>
    <x v="0"/>
  </r>
  <r>
    <x v="1053"/>
    <d v="2022-12-07T16:48:40"/>
    <x v="0"/>
    <n v="340"/>
    <n v="2"/>
    <n v="2893"/>
    <x v="1"/>
    <n v="24"/>
    <n v="1"/>
    <s v="Male"/>
    <n v="1"/>
    <n v="2022"/>
    <x v="9"/>
    <x v="9"/>
    <x v="2"/>
    <x v="1"/>
    <x v="1"/>
  </r>
  <r>
    <x v="1054"/>
    <d v="2021-04-17T02:00:14"/>
    <x v="0"/>
    <n v="267"/>
    <n v="2"/>
    <n v="3785"/>
    <x v="1"/>
    <n v="52"/>
    <n v="1"/>
    <s v="Female"/>
    <n v="0"/>
    <n v="2021"/>
    <x v="4"/>
    <x v="4"/>
    <x v="1"/>
    <x v="1"/>
    <x v="1"/>
  </r>
  <r>
    <x v="1054"/>
    <d v="2021-12-07T13:59:38"/>
    <x v="3"/>
    <n v="341"/>
    <n v="4"/>
    <n v="3383"/>
    <x v="0"/>
    <n v="52"/>
    <n v="1"/>
    <s v="Female"/>
    <n v="0"/>
    <n v="2021"/>
    <x v="9"/>
    <x v="9"/>
    <x v="1"/>
    <x v="1"/>
    <x v="0"/>
  </r>
  <r>
    <x v="1054"/>
    <d v="2022-09-18T01:47:52"/>
    <x v="3"/>
    <n v="262"/>
    <n v="2"/>
    <n v="3325"/>
    <x v="1"/>
    <n v="52"/>
    <n v="1"/>
    <s v="Female"/>
    <n v="0"/>
    <n v="2022"/>
    <x v="0"/>
    <x v="0"/>
    <x v="1"/>
    <x v="1"/>
    <x v="1"/>
  </r>
  <r>
    <x v="1054"/>
    <d v="2020-06-19T06:05:11"/>
    <x v="2"/>
    <n v="328"/>
    <n v="5"/>
    <n v="4995"/>
    <x v="2"/>
    <n v="52"/>
    <n v="1"/>
    <s v="Female"/>
    <n v="0"/>
    <n v="2020"/>
    <x v="8"/>
    <x v="8"/>
    <x v="1"/>
    <x v="1"/>
    <x v="2"/>
  </r>
  <r>
    <x v="1054"/>
    <d v="2020-08-16T11:25:56"/>
    <x v="1"/>
    <n v="154"/>
    <n v="2"/>
    <n v="871"/>
    <x v="2"/>
    <n v="52"/>
    <n v="1"/>
    <s v="Female"/>
    <n v="0"/>
    <n v="2020"/>
    <x v="10"/>
    <x v="10"/>
    <x v="1"/>
    <x v="1"/>
    <x v="2"/>
  </r>
  <r>
    <x v="1054"/>
    <d v="2020-04-25T12:01:49"/>
    <x v="1"/>
    <n v="280"/>
    <n v="1"/>
    <n v="2286"/>
    <x v="0"/>
    <n v="52"/>
    <n v="1"/>
    <s v="Female"/>
    <n v="0"/>
    <n v="2020"/>
    <x v="4"/>
    <x v="4"/>
    <x v="1"/>
    <x v="1"/>
    <x v="0"/>
  </r>
  <r>
    <x v="1054"/>
    <d v="2020-12-30T23:09:17"/>
    <x v="1"/>
    <n v="367"/>
    <n v="1"/>
    <n v="1349"/>
    <x v="0"/>
    <n v="52"/>
    <n v="1"/>
    <s v="Female"/>
    <n v="0"/>
    <n v="2020"/>
    <x v="9"/>
    <x v="9"/>
    <x v="1"/>
    <x v="1"/>
    <x v="0"/>
  </r>
  <r>
    <x v="1055"/>
    <d v="2021-02-08T18:58:30"/>
    <x v="2"/>
    <n v="217"/>
    <n v="4"/>
    <n v="2873"/>
    <x v="0"/>
    <n v="33"/>
    <n v="0"/>
    <s v="Male"/>
    <n v="0"/>
    <n v="2021"/>
    <x v="6"/>
    <x v="6"/>
    <x v="0"/>
    <x v="0"/>
    <x v="0"/>
  </r>
  <r>
    <x v="1055"/>
    <d v="2021-08-16T17:14:33"/>
    <x v="1"/>
    <n v="226"/>
    <n v="5"/>
    <n v="3484"/>
    <x v="0"/>
    <n v="33"/>
    <n v="1"/>
    <s v="Male"/>
    <n v="0"/>
    <n v="2021"/>
    <x v="10"/>
    <x v="10"/>
    <x v="0"/>
    <x v="1"/>
    <x v="0"/>
  </r>
  <r>
    <x v="1055"/>
    <d v="2022-06-30T15:32:20"/>
    <x v="3"/>
    <n v="420"/>
    <n v="4"/>
    <n v="4426"/>
    <x v="1"/>
    <n v="33"/>
    <n v="0"/>
    <s v="Male"/>
    <n v="0"/>
    <n v="2022"/>
    <x v="8"/>
    <x v="8"/>
    <x v="0"/>
    <x v="0"/>
    <x v="1"/>
  </r>
  <r>
    <x v="1055"/>
    <d v="2021-12-07T05:52:21"/>
    <x v="0"/>
    <n v="303"/>
    <n v="5"/>
    <n v="4727"/>
    <x v="2"/>
    <n v="33"/>
    <n v="1"/>
    <s v="Male"/>
    <n v="0"/>
    <n v="2021"/>
    <x v="9"/>
    <x v="9"/>
    <x v="0"/>
    <x v="1"/>
    <x v="2"/>
  </r>
  <r>
    <x v="1055"/>
    <d v="2023-03-29T15:09:16"/>
    <x v="2"/>
    <n v="43"/>
    <n v="4"/>
    <n v="3733"/>
    <x v="3"/>
    <n v="33"/>
    <n v="0"/>
    <s v="Male"/>
    <n v="0"/>
    <n v="2023"/>
    <x v="1"/>
    <x v="1"/>
    <x v="0"/>
    <x v="0"/>
    <x v="3"/>
  </r>
  <r>
    <x v="1055"/>
    <d v="2023-04-12T17:02:06"/>
    <x v="2"/>
    <n v="112"/>
    <n v="3"/>
    <n v="1417"/>
    <x v="1"/>
    <n v="33"/>
    <n v="1"/>
    <s v="Male"/>
    <n v="0"/>
    <n v="2023"/>
    <x v="4"/>
    <x v="4"/>
    <x v="0"/>
    <x v="1"/>
    <x v="1"/>
  </r>
  <r>
    <x v="1056"/>
    <d v="2020-01-13T22:29:25"/>
    <x v="0"/>
    <n v="463"/>
    <n v="3"/>
    <n v="2431"/>
    <x v="2"/>
    <n v="54"/>
    <n v="0"/>
    <s v="Female"/>
    <n v="0"/>
    <n v="2020"/>
    <x v="5"/>
    <x v="5"/>
    <x v="1"/>
    <x v="0"/>
    <x v="2"/>
  </r>
  <r>
    <x v="1056"/>
    <d v="2022-05-19T14:26:51"/>
    <x v="3"/>
    <n v="445"/>
    <n v="4"/>
    <n v="1312"/>
    <x v="1"/>
    <n v="54"/>
    <n v="1"/>
    <s v="Female"/>
    <n v="0"/>
    <n v="2022"/>
    <x v="2"/>
    <x v="2"/>
    <x v="1"/>
    <x v="1"/>
    <x v="1"/>
  </r>
  <r>
    <x v="1056"/>
    <d v="2020-08-07T18:38:16"/>
    <x v="2"/>
    <n v="36"/>
    <n v="2"/>
    <n v="1929"/>
    <x v="1"/>
    <n v="54"/>
    <n v="0"/>
    <s v="Female"/>
    <n v="0"/>
    <n v="2020"/>
    <x v="10"/>
    <x v="10"/>
    <x v="1"/>
    <x v="0"/>
    <x v="1"/>
  </r>
  <r>
    <x v="1056"/>
    <d v="2022-06-08T13:45:17"/>
    <x v="3"/>
    <n v="422"/>
    <n v="2"/>
    <n v="4894"/>
    <x v="0"/>
    <n v="54"/>
    <n v="0"/>
    <s v="Female"/>
    <n v="0"/>
    <n v="2022"/>
    <x v="8"/>
    <x v="8"/>
    <x v="1"/>
    <x v="0"/>
    <x v="0"/>
  </r>
  <r>
    <x v="1056"/>
    <d v="2021-12-30T22:24:46"/>
    <x v="0"/>
    <n v="192"/>
    <n v="5"/>
    <n v="2110"/>
    <x v="0"/>
    <n v="54"/>
    <n v="1"/>
    <s v="Female"/>
    <n v="0"/>
    <n v="2021"/>
    <x v="9"/>
    <x v="9"/>
    <x v="1"/>
    <x v="1"/>
    <x v="0"/>
  </r>
  <r>
    <x v="1057"/>
    <d v="2023-02-19T18:48:07"/>
    <x v="0"/>
    <n v="28"/>
    <n v="2"/>
    <n v="733"/>
    <x v="3"/>
    <n v="24"/>
    <n v="1"/>
    <s v="Female"/>
    <n v="0"/>
    <n v="2023"/>
    <x v="6"/>
    <x v="6"/>
    <x v="2"/>
    <x v="1"/>
    <x v="3"/>
  </r>
  <r>
    <x v="1057"/>
    <d v="2022-06-12T02:52:15"/>
    <x v="1"/>
    <n v="500"/>
    <n v="2"/>
    <n v="3425"/>
    <x v="2"/>
    <n v="24"/>
    <n v="1"/>
    <s v="Female"/>
    <n v="0"/>
    <n v="2022"/>
    <x v="8"/>
    <x v="8"/>
    <x v="2"/>
    <x v="1"/>
    <x v="2"/>
  </r>
  <r>
    <x v="1057"/>
    <d v="2022-03-16T05:32:29"/>
    <x v="2"/>
    <n v="17"/>
    <n v="1"/>
    <n v="3209"/>
    <x v="1"/>
    <n v="24"/>
    <n v="0"/>
    <s v="Female"/>
    <n v="0"/>
    <n v="2022"/>
    <x v="1"/>
    <x v="1"/>
    <x v="2"/>
    <x v="0"/>
    <x v="1"/>
  </r>
  <r>
    <x v="1058"/>
    <d v="2020-09-08T10:11:49"/>
    <x v="3"/>
    <n v="26"/>
    <n v="2"/>
    <n v="2213"/>
    <x v="0"/>
    <n v="41"/>
    <n v="0"/>
    <s v="Female"/>
    <n v="0"/>
    <n v="2020"/>
    <x v="0"/>
    <x v="0"/>
    <x v="1"/>
    <x v="0"/>
    <x v="0"/>
  </r>
  <r>
    <x v="1058"/>
    <d v="2020-11-19T21:34:41"/>
    <x v="0"/>
    <n v="268"/>
    <n v="5"/>
    <n v="1280"/>
    <x v="1"/>
    <n v="41"/>
    <n v="0"/>
    <s v="Female"/>
    <n v="0"/>
    <n v="2020"/>
    <x v="3"/>
    <x v="3"/>
    <x v="1"/>
    <x v="0"/>
    <x v="1"/>
  </r>
  <r>
    <x v="1059"/>
    <d v="2020-08-17T15:27:40"/>
    <x v="2"/>
    <n v="456"/>
    <n v="1"/>
    <n v="3094"/>
    <x v="3"/>
    <n v="61"/>
    <n v="0"/>
    <s v="Female"/>
    <n v="0"/>
    <n v="2020"/>
    <x v="10"/>
    <x v="10"/>
    <x v="3"/>
    <x v="0"/>
    <x v="3"/>
  </r>
  <r>
    <x v="1059"/>
    <d v="2022-02-08T23:10:40"/>
    <x v="0"/>
    <n v="354"/>
    <n v="1"/>
    <n v="359"/>
    <x v="0"/>
    <n v="61"/>
    <n v="1"/>
    <s v="Female"/>
    <n v="0"/>
    <n v="2022"/>
    <x v="6"/>
    <x v="6"/>
    <x v="3"/>
    <x v="1"/>
    <x v="0"/>
  </r>
  <r>
    <x v="1059"/>
    <d v="2023-08-28T01:10:50"/>
    <x v="2"/>
    <n v="461"/>
    <n v="2"/>
    <n v="1619"/>
    <x v="0"/>
    <n v="61"/>
    <n v="0"/>
    <s v="Female"/>
    <n v="0"/>
    <n v="2023"/>
    <x v="10"/>
    <x v="10"/>
    <x v="3"/>
    <x v="0"/>
    <x v="0"/>
  </r>
  <r>
    <x v="1059"/>
    <d v="2020-08-12T05:33:25"/>
    <x v="1"/>
    <n v="154"/>
    <n v="3"/>
    <n v="4848"/>
    <x v="3"/>
    <n v="61"/>
    <n v="0"/>
    <s v="Female"/>
    <n v="0"/>
    <n v="2020"/>
    <x v="10"/>
    <x v="10"/>
    <x v="3"/>
    <x v="0"/>
    <x v="3"/>
  </r>
  <r>
    <x v="1059"/>
    <d v="2022-04-17T18:34:02"/>
    <x v="2"/>
    <n v="218"/>
    <n v="2"/>
    <n v="372"/>
    <x v="0"/>
    <n v="61"/>
    <n v="0"/>
    <s v="Female"/>
    <n v="0"/>
    <n v="2022"/>
    <x v="4"/>
    <x v="4"/>
    <x v="3"/>
    <x v="0"/>
    <x v="0"/>
  </r>
  <r>
    <x v="1059"/>
    <d v="2020-09-12T19:08:12"/>
    <x v="3"/>
    <n v="47"/>
    <n v="1"/>
    <n v="2844"/>
    <x v="0"/>
    <n v="61"/>
    <n v="1"/>
    <s v="Female"/>
    <n v="0"/>
    <n v="2020"/>
    <x v="0"/>
    <x v="0"/>
    <x v="3"/>
    <x v="1"/>
    <x v="0"/>
  </r>
  <r>
    <x v="1060"/>
    <d v="2022-06-14T13:24:15"/>
    <x v="3"/>
    <n v="457"/>
    <n v="5"/>
    <n v="2968"/>
    <x v="0"/>
    <n v="31"/>
    <n v="1"/>
    <s v="Female"/>
    <n v="0"/>
    <n v="2022"/>
    <x v="8"/>
    <x v="8"/>
    <x v="0"/>
    <x v="1"/>
    <x v="0"/>
  </r>
  <r>
    <x v="1060"/>
    <d v="2021-07-01T11:11:11"/>
    <x v="2"/>
    <n v="388"/>
    <n v="4"/>
    <n v="960"/>
    <x v="1"/>
    <n v="31"/>
    <n v="1"/>
    <s v="Female"/>
    <n v="0"/>
    <n v="2021"/>
    <x v="7"/>
    <x v="7"/>
    <x v="0"/>
    <x v="1"/>
    <x v="1"/>
  </r>
  <r>
    <x v="1060"/>
    <d v="2023-08-28T00:56:50"/>
    <x v="2"/>
    <n v="352"/>
    <n v="1"/>
    <n v="2935"/>
    <x v="1"/>
    <n v="31"/>
    <n v="0"/>
    <s v="Female"/>
    <n v="0"/>
    <n v="2023"/>
    <x v="10"/>
    <x v="10"/>
    <x v="0"/>
    <x v="0"/>
    <x v="1"/>
  </r>
  <r>
    <x v="1061"/>
    <d v="2022-06-17T10:19:28"/>
    <x v="2"/>
    <n v="138"/>
    <n v="2"/>
    <n v="859"/>
    <x v="2"/>
    <n v="35"/>
    <n v="0"/>
    <s v="Female"/>
    <n v="0"/>
    <n v="2022"/>
    <x v="8"/>
    <x v="8"/>
    <x v="0"/>
    <x v="0"/>
    <x v="2"/>
  </r>
  <r>
    <x v="1061"/>
    <d v="2023-08-11T07:32:13"/>
    <x v="2"/>
    <n v="368"/>
    <n v="3"/>
    <n v="1105"/>
    <x v="0"/>
    <n v="35"/>
    <n v="0"/>
    <s v="Female"/>
    <n v="0"/>
    <n v="2023"/>
    <x v="10"/>
    <x v="10"/>
    <x v="0"/>
    <x v="0"/>
    <x v="0"/>
  </r>
  <r>
    <x v="1061"/>
    <d v="2021-05-27T07:54:00"/>
    <x v="2"/>
    <n v="133"/>
    <n v="1"/>
    <n v="3320"/>
    <x v="0"/>
    <n v="35"/>
    <n v="0"/>
    <s v="Female"/>
    <n v="0"/>
    <n v="2021"/>
    <x v="2"/>
    <x v="2"/>
    <x v="0"/>
    <x v="0"/>
    <x v="0"/>
  </r>
  <r>
    <x v="1061"/>
    <d v="2023-01-04T06:16:49"/>
    <x v="3"/>
    <n v="457"/>
    <n v="3"/>
    <n v="4690"/>
    <x v="2"/>
    <n v="35"/>
    <n v="0"/>
    <s v="Female"/>
    <n v="0"/>
    <n v="2023"/>
    <x v="5"/>
    <x v="5"/>
    <x v="0"/>
    <x v="0"/>
    <x v="2"/>
  </r>
  <r>
    <x v="1061"/>
    <d v="2022-09-16T19:31:44"/>
    <x v="2"/>
    <n v="367"/>
    <n v="4"/>
    <n v="3838"/>
    <x v="0"/>
    <n v="35"/>
    <n v="1"/>
    <s v="Female"/>
    <n v="0"/>
    <n v="2022"/>
    <x v="0"/>
    <x v="0"/>
    <x v="0"/>
    <x v="1"/>
    <x v="0"/>
  </r>
  <r>
    <x v="1062"/>
    <d v="2021-08-09T01:03:22"/>
    <x v="3"/>
    <n v="204"/>
    <n v="3"/>
    <n v="3908"/>
    <x v="0"/>
    <n v="43"/>
    <n v="0"/>
    <s v="Female"/>
    <n v="0"/>
    <n v="2021"/>
    <x v="10"/>
    <x v="10"/>
    <x v="1"/>
    <x v="0"/>
    <x v="0"/>
  </r>
  <r>
    <x v="1062"/>
    <d v="2023-08-26T06:20:52"/>
    <x v="2"/>
    <n v="324"/>
    <n v="2"/>
    <n v="2160"/>
    <x v="3"/>
    <n v="43"/>
    <n v="0"/>
    <s v="Female"/>
    <n v="0"/>
    <n v="2023"/>
    <x v="10"/>
    <x v="10"/>
    <x v="1"/>
    <x v="0"/>
    <x v="3"/>
  </r>
  <r>
    <x v="1062"/>
    <d v="2021-10-17T03:53:15"/>
    <x v="2"/>
    <n v="10"/>
    <n v="3"/>
    <n v="2555"/>
    <x v="1"/>
    <n v="43"/>
    <n v="0"/>
    <s v="Female"/>
    <n v="0"/>
    <n v="2021"/>
    <x v="11"/>
    <x v="11"/>
    <x v="1"/>
    <x v="0"/>
    <x v="1"/>
  </r>
  <r>
    <x v="1062"/>
    <d v="2022-02-07T16:40:55"/>
    <x v="2"/>
    <n v="182"/>
    <n v="4"/>
    <n v="1664"/>
    <x v="1"/>
    <n v="43"/>
    <n v="1"/>
    <s v="Female"/>
    <n v="0"/>
    <n v="2022"/>
    <x v="6"/>
    <x v="6"/>
    <x v="1"/>
    <x v="1"/>
    <x v="1"/>
  </r>
  <r>
    <x v="1062"/>
    <d v="2020-06-06T02:49:40"/>
    <x v="1"/>
    <n v="72"/>
    <n v="4"/>
    <n v="1418"/>
    <x v="3"/>
    <n v="43"/>
    <n v="1"/>
    <s v="Female"/>
    <n v="0"/>
    <n v="2020"/>
    <x v="8"/>
    <x v="8"/>
    <x v="1"/>
    <x v="1"/>
    <x v="3"/>
  </r>
  <r>
    <x v="1063"/>
    <d v="2020-10-05T00:34:44"/>
    <x v="1"/>
    <n v="350"/>
    <n v="2"/>
    <n v="4547"/>
    <x v="1"/>
    <n v="40"/>
    <n v="0"/>
    <s v="Male"/>
    <n v="1"/>
    <n v="2020"/>
    <x v="11"/>
    <x v="11"/>
    <x v="0"/>
    <x v="0"/>
    <x v="1"/>
  </r>
  <r>
    <x v="1063"/>
    <d v="2020-05-27T13:13:44"/>
    <x v="1"/>
    <n v="452"/>
    <n v="1"/>
    <n v="1634"/>
    <x v="0"/>
    <n v="40"/>
    <n v="0"/>
    <s v="Male"/>
    <n v="1"/>
    <n v="2020"/>
    <x v="2"/>
    <x v="2"/>
    <x v="0"/>
    <x v="0"/>
    <x v="0"/>
  </r>
  <r>
    <x v="1063"/>
    <d v="2020-08-20T23:50:58"/>
    <x v="1"/>
    <n v="266"/>
    <n v="1"/>
    <n v="775"/>
    <x v="1"/>
    <n v="40"/>
    <n v="1"/>
    <s v="Male"/>
    <n v="1"/>
    <n v="2020"/>
    <x v="10"/>
    <x v="10"/>
    <x v="0"/>
    <x v="1"/>
    <x v="1"/>
  </r>
  <r>
    <x v="1063"/>
    <d v="2020-09-26T07:24:11"/>
    <x v="1"/>
    <n v="232"/>
    <n v="5"/>
    <n v="635"/>
    <x v="0"/>
    <n v="40"/>
    <n v="0"/>
    <s v="Male"/>
    <n v="1"/>
    <n v="2020"/>
    <x v="0"/>
    <x v="0"/>
    <x v="0"/>
    <x v="0"/>
    <x v="0"/>
  </r>
  <r>
    <x v="1063"/>
    <d v="2021-12-04T21:51:39"/>
    <x v="3"/>
    <n v="20"/>
    <n v="4"/>
    <n v="2881"/>
    <x v="1"/>
    <n v="40"/>
    <n v="1"/>
    <s v="Male"/>
    <n v="1"/>
    <n v="2021"/>
    <x v="9"/>
    <x v="9"/>
    <x v="0"/>
    <x v="1"/>
    <x v="1"/>
  </r>
  <r>
    <x v="1063"/>
    <d v="2021-07-24T03:39:21"/>
    <x v="2"/>
    <n v="453"/>
    <n v="3"/>
    <n v="625"/>
    <x v="1"/>
    <n v="40"/>
    <n v="1"/>
    <s v="Male"/>
    <n v="1"/>
    <n v="2021"/>
    <x v="7"/>
    <x v="7"/>
    <x v="0"/>
    <x v="1"/>
    <x v="1"/>
  </r>
  <r>
    <x v="1063"/>
    <d v="2022-02-10T14:04:10"/>
    <x v="2"/>
    <n v="260"/>
    <n v="3"/>
    <n v="1810"/>
    <x v="0"/>
    <n v="40"/>
    <n v="1"/>
    <s v="Male"/>
    <n v="1"/>
    <n v="2022"/>
    <x v="6"/>
    <x v="6"/>
    <x v="0"/>
    <x v="1"/>
    <x v="0"/>
  </r>
  <r>
    <x v="1063"/>
    <d v="2023-05-31T01:33:17"/>
    <x v="2"/>
    <n v="42"/>
    <n v="1"/>
    <n v="1588"/>
    <x v="1"/>
    <n v="40"/>
    <n v="0"/>
    <s v="Male"/>
    <n v="1"/>
    <n v="2023"/>
    <x v="2"/>
    <x v="2"/>
    <x v="0"/>
    <x v="0"/>
    <x v="1"/>
  </r>
  <r>
    <x v="1063"/>
    <d v="2020-06-15T07:41:57"/>
    <x v="2"/>
    <n v="217"/>
    <n v="3"/>
    <n v="4111"/>
    <x v="1"/>
    <n v="40"/>
    <n v="1"/>
    <s v="Male"/>
    <n v="1"/>
    <n v="2020"/>
    <x v="8"/>
    <x v="8"/>
    <x v="0"/>
    <x v="1"/>
    <x v="1"/>
  </r>
  <r>
    <x v="1063"/>
    <d v="2022-09-07T22:52:54"/>
    <x v="3"/>
    <n v="66"/>
    <n v="2"/>
    <n v="1462"/>
    <x v="1"/>
    <n v="40"/>
    <n v="1"/>
    <s v="Male"/>
    <n v="1"/>
    <n v="2022"/>
    <x v="0"/>
    <x v="0"/>
    <x v="0"/>
    <x v="1"/>
    <x v="1"/>
  </r>
  <r>
    <x v="1064"/>
    <d v="2021-07-25T21:57:41"/>
    <x v="2"/>
    <n v="375"/>
    <n v="2"/>
    <n v="4912"/>
    <x v="1"/>
    <n v="32"/>
    <n v="0"/>
    <s v="Male"/>
    <n v="0"/>
    <n v="2021"/>
    <x v="7"/>
    <x v="7"/>
    <x v="0"/>
    <x v="0"/>
    <x v="1"/>
  </r>
  <r>
    <x v="1064"/>
    <d v="2020-02-09T21:31:37"/>
    <x v="2"/>
    <n v="496"/>
    <n v="3"/>
    <n v="4282"/>
    <x v="1"/>
    <n v="32"/>
    <n v="0"/>
    <s v="Male"/>
    <n v="0"/>
    <n v="2020"/>
    <x v="6"/>
    <x v="6"/>
    <x v="0"/>
    <x v="0"/>
    <x v="1"/>
  </r>
  <r>
    <x v="1064"/>
    <d v="2020-03-15T00:40:26"/>
    <x v="1"/>
    <n v="147"/>
    <n v="1"/>
    <n v="741"/>
    <x v="1"/>
    <n v="32"/>
    <n v="0"/>
    <s v="Male"/>
    <n v="0"/>
    <n v="2020"/>
    <x v="1"/>
    <x v="1"/>
    <x v="0"/>
    <x v="0"/>
    <x v="1"/>
  </r>
  <r>
    <x v="1064"/>
    <d v="2021-11-16T03:33:27"/>
    <x v="2"/>
    <n v="323"/>
    <n v="4"/>
    <n v="2179"/>
    <x v="3"/>
    <n v="32"/>
    <n v="0"/>
    <s v="Male"/>
    <n v="0"/>
    <n v="2021"/>
    <x v="3"/>
    <x v="3"/>
    <x v="0"/>
    <x v="0"/>
    <x v="3"/>
  </r>
  <r>
    <x v="1064"/>
    <d v="2021-07-13T00:06:14"/>
    <x v="2"/>
    <n v="252"/>
    <n v="3"/>
    <n v="4811"/>
    <x v="0"/>
    <n v="32"/>
    <n v="0"/>
    <s v="Male"/>
    <n v="0"/>
    <n v="2021"/>
    <x v="7"/>
    <x v="7"/>
    <x v="0"/>
    <x v="0"/>
    <x v="0"/>
  </r>
  <r>
    <x v="1064"/>
    <d v="2022-10-21T00:59:18"/>
    <x v="0"/>
    <n v="423"/>
    <n v="5"/>
    <n v="4363"/>
    <x v="0"/>
    <n v="32"/>
    <n v="1"/>
    <s v="Male"/>
    <n v="0"/>
    <n v="2022"/>
    <x v="11"/>
    <x v="11"/>
    <x v="0"/>
    <x v="1"/>
    <x v="0"/>
  </r>
  <r>
    <x v="1064"/>
    <d v="2021-05-05T08:04:10"/>
    <x v="1"/>
    <n v="492"/>
    <n v="4"/>
    <n v="2875"/>
    <x v="1"/>
    <n v="32"/>
    <n v="0"/>
    <s v="Male"/>
    <n v="0"/>
    <n v="2021"/>
    <x v="2"/>
    <x v="2"/>
    <x v="0"/>
    <x v="0"/>
    <x v="1"/>
  </r>
  <r>
    <x v="1064"/>
    <d v="2022-03-18T18:42:57"/>
    <x v="0"/>
    <n v="145"/>
    <n v="5"/>
    <n v="4135"/>
    <x v="1"/>
    <n v="32"/>
    <n v="1"/>
    <s v="Male"/>
    <n v="0"/>
    <n v="2022"/>
    <x v="1"/>
    <x v="1"/>
    <x v="0"/>
    <x v="1"/>
    <x v="1"/>
  </r>
  <r>
    <x v="1064"/>
    <d v="2023-04-14T04:05:46"/>
    <x v="0"/>
    <n v="160"/>
    <n v="5"/>
    <n v="2889"/>
    <x v="1"/>
    <n v="32"/>
    <n v="0"/>
    <s v="Male"/>
    <n v="0"/>
    <n v="2023"/>
    <x v="4"/>
    <x v="4"/>
    <x v="0"/>
    <x v="0"/>
    <x v="1"/>
  </r>
  <r>
    <x v="1065"/>
    <d v="2021-06-05T05:35:17"/>
    <x v="1"/>
    <n v="469"/>
    <n v="2"/>
    <n v="1776"/>
    <x v="0"/>
    <n v="23"/>
    <n v="1"/>
    <s v="Male"/>
    <n v="0"/>
    <n v="2021"/>
    <x v="8"/>
    <x v="8"/>
    <x v="2"/>
    <x v="1"/>
    <x v="0"/>
  </r>
  <r>
    <x v="1065"/>
    <d v="2022-11-13T22:11:32"/>
    <x v="3"/>
    <n v="426"/>
    <n v="1"/>
    <n v="365"/>
    <x v="2"/>
    <n v="23"/>
    <n v="0"/>
    <s v="Male"/>
    <n v="0"/>
    <n v="2022"/>
    <x v="3"/>
    <x v="3"/>
    <x v="2"/>
    <x v="0"/>
    <x v="2"/>
  </r>
  <r>
    <x v="1065"/>
    <d v="2023-06-15T23:50:56"/>
    <x v="1"/>
    <n v="233"/>
    <n v="4"/>
    <n v="1342"/>
    <x v="1"/>
    <n v="23"/>
    <n v="0"/>
    <s v="Male"/>
    <n v="0"/>
    <n v="2023"/>
    <x v="8"/>
    <x v="8"/>
    <x v="2"/>
    <x v="0"/>
    <x v="1"/>
  </r>
  <r>
    <x v="1065"/>
    <d v="2020-08-03T19:21:07"/>
    <x v="2"/>
    <n v="430"/>
    <n v="5"/>
    <n v="2221"/>
    <x v="3"/>
    <n v="23"/>
    <n v="1"/>
    <s v="Male"/>
    <n v="0"/>
    <n v="2020"/>
    <x v="10"/>
    <x v="10"/>
    <x v="2"/>
    <x v="1"/>
    <x v="3"/>
  </r>
  <r>
    <x v="1065"/>
    <d v="2020-08-04T07:06:13"/>
    <x v="3"/>
    <n v="403"/>
    <n v="3"/>
    <n v="2783"/>
    <x v="1"/>
    <n v="23"/>
    <n v="0"/>
    <s v="Male"/>
    <n v="0"/>
    <n v="2020"/>
    <x v="10"/>
    <x v="10"/>
    <x v="2"/>
    <x v="0"/>
    <x v="1"/>
  </r>
  <r>
    <x v="1065"/>
    <d v="2021-07-25T12:35:51"/>
    <x v="2"/>
    <n v="481"/>
    <n v="3"/>
    <n v="3933"/>
    <x v="1"/>
    <n v="23"/>
    <n v="1"/>
    <s v="Male"/>
    <n v="0"/>
    <n v="2021"/>
    <x v="7"/>
    <x v="7"/>
    <x v="2"/>
    <x v="1"/>
    <x v="1"/>
  </r>
  <r>
    <x v="1066"/>
    <d v="2020-07-17T23:55:31"/>
    <x v="3"/>
    <n v="404"/>
    <n v="3"/>
    <n v="2295"/>
    <x v="1"/>
    <n v="70"/>
    <n v="1"/>
    <s v="Female"/>
    <n v="1"/>
    <n v="2020"/>
    <x v="7"/>
    <x v="7"/>
    <x v="3"/>
    <x v="1"/>
    <x v="1"/>
  </r>
  <r>
    <x v="1066"/>
    <d v="2023-02-26T22:05:12"/>
    <x v="3"/>
    <n v="27"/>
    <n v="4"/>
    <n v="2763"/>
    <x v="3"/>
    <n v="70"/>
    <n v="1"/>
    <s v="Female"/>
    <n v="1"/>
    <n v="2023"/>
    <x v="6"/>
    <x v="6"/>
    <x v="3"/>
    <x v="1"/>
    <x v="3"/>
  </r>
  <r>
    <x v="1066"/>
    <d v="2023-09-02T21:49:09"/>
    <x v="3"/>
    <n v="319"/>
    <n v="1"/>
    <n v="4016"/>
    <x v="1"/>
    <n v="70"/>
    <n v="0"/>
    <s v="Female"/>
    <n v="1"/>
    <n v="2023"/>
    <x v="0"/>
    <x v="0"/>
    <x v="3"/>
    <x v="0"/>
    <x v="1"/>
  </r>
  <r>
    <x v="1066"/>
    <d v="2022-06-20T08:09:56"/>
    <x v="1"/>
    <n v="67"/>
    <n v="4"/>
    <n v="4622"/>
    <x v="1"/>
    <n v="70"/>
    <n v="0"/>
    <s v="Female"/>
    <n v="1"/>
    <n v="2022"/>
    <x v="8"/>
    <x v="8"/>
    <x v="3"/>
    <x v="0"/>
    <x v="1"/>
  </r>
  <r>
    <x v="1066"/>
    <d v="2020-08-30T16:38:24"/>
    <x v="0"/>
    <n v="292"/>
    <n v="4"/>
    <n v="4869"/>
    <x v="1"/>
    <n v="70"/>
    <n v="0"/>
    <s v="Female"/>
    <n v="1"/>
    <n v="2020"/>
    <x v="10"/>
    <x v="10"/>
    <x v="3"/>
    <x v="0"/>
    <x v="1"/>
  </r>
  <r>
    <x v="1067"/>
    <d v="2021-08-27T14:21:31"/>
    <x v="2"/>
    <n v="315"/>
    <n v="3"/>
    <n v="2703"/>
    <x v="0"/>
    <n v="69"/>
    <n v="0"/>
    <s v="Female"/>
    <n v="0"/>
    <n v="2021"/>
    <x v="10"/>
    <x v="10"/>
    <x v="3"/>
    <x v="0"/>
    <x v="0"/>
  </r>
  <r>
    <x v="1067"/>
    <d v="2023-07-07T07:40:55"/>
    <x v="3"/>
    <n v="337"/>
    <n v="1"/>
    <n v="1895"/>
    <x v="0"/>
    <n v="69"/>
    <n v="0"/>
    <s v="Female"/>
    <n v="0"/>
    <n v="2023"/>
    <x v="7"/>
    <x v="7"/>
    <x v="3"/>
    <x v="0"/>
    <x v="0"/>
  </r>
  <r>
    <x v="1067"/>
    <d v="2023-04-15T11:45:34"/>
    <x v="3"/>
    <n v="177"/>
    <n v="2"/>
    <n v="3952"/>
    <x v="3"/>
    <n v="69"/>
    <n v="1"/>
    <s v="Female"/>
    <n v="0"/>
    <n v="2023"/>
    <x v="4"/>
    <x v="4"/>
    <x v="3"/>
    <x v="1"/>
    <x v="3"/>
  </r>
  <r>
    <x v="1067"/>
    <d v="2020-01-10T13:05:31"/>
    <x v="3"/>
    <n v="241"/>
    <n v="2"/>
    <n v="1954"/>
    <x v="2"/>
    <n v="69"/>
    <n v="0"/>
    <s v="Female"/>
    <n v="0"/>
    <n v="2020"/>
    <x v="5"/>
    <x v="5"/>
    <x v="3"/>
    <x v="0"/>
    <x v="2"/>
  </r>
  <r>
    <x v="1068"/>
    <d v="2022-12-15T17:09:21"/>
    <x v="1"/>
    <n v="365"/>
    <n v="4"/>
    <n v="3152"/>
    <x v="3"/>
    <n v="24"/>
    <n v="0"/>
    <s v="Male"/>
    <n v="0"/>
    <n v="2022"/>
    <x v="9"/>
    <x v="9"/>
    <x v="2"/>
    <x v="0"/>
    <x v="3"/>
  </r>
  <r>
    <x v="1068"/>
    <d v="2022-12-25T21:25:45"/>
    <x v="2"/>
    <n v="455"/>
    <n v="4"/>
    <n v="1372"/>
    <x v="0"/>
    <n v="24"/>
    <n v="0"/>
    <s v="Male"/>
    <n v="0"/>
    <n v="2022"/>
    <x v="9"/>
    <x v="9"/>
    <x v="2"/>
    <x v="0"/>
    <x v="0"/>
  </r>
  <r>
    <x v="1068"/>
    <d v="2022-10-31T04:13:46"/>
    <x v="1"/>
    <n v="351"/>
    <n v="5"/>
    <n v="1331"/>
    <x v="1"/>
    <n v="24"/>
    <n v="0"/>
    <s v="Male"/>
    <n v="0"/>
    <n v="2022"/>
    <x v="11"/>
    <x v="11"/>
    <x v="2"/>
    <x v="0"/>
    <x v="1"/>
  </r>
  <r>
    <x v="1068"/>
    <d v="2022-08-30T11:54:35"/>
    <x v="1"/>
    <n v="414"/>
    <n v="4"/>
    <n v="1382"/>
    <x v="1"/>
    <n v="24"/>
    <n v="0"/>
    <s v="Male"/>
    <n v="0"/>
    <n v="2022"/>
    <x v="10"/>
    <x v="10"/>
    <x v="2"/>
    <x v="0"/>
    <x v="1"/>
  </r>
  <r>
    <x v="1068"/>
    <d v="2022-05-15T04:18:23"/>
    <x v="2"/>
    <n v="191"/>
    <n v="5"/>
    <n v="4667"/>
    <x v="0"/>
    <n v="24"/>
    <n v="0"/>
    <s v="Male"/>
    <n v="0"/>
    <n v="2022"/>
    <x v="2"/>
    <x v="2"/>
    <x v="2"/>
    <x v="0"/>
    <x v="0"/>
  </r>
  <r>
    <x v="1068"/>
    <d v="2020-04-09T22:40:28"/>
    <x v="1"/>
    <n v="44"/>
    <n v="5"/>
    <n v="2621"/>
    <x v="0"/>
    <n v="24"/>
    <n v="0"/>
    <s v="Male"/>
    <n v="0"/>
    <n v="2020"/>
    <x v="4"/>
    <x v="4"/>
    <x v="2"/>
    <x v="0"/>
    <x v="0"/>
  </r>
  <r>
    <x v="1068"/>
    <d v="2020-03-05T01:43:35"/>
    <x v="3"/>
    <n v="257"/>
    <n v="3"/>
    <n v="1037"/>
    <x v="1"/>
    <n v="24"/>
    <n v="0"/>
    <s v="Male"/>
    <n v="0"/>
    <n v="2020"/>
    <x v="1"/>
    <x v="1"/>
    <x v="2"/>
    <x v="0"/>
    <x v="1"/>
  </r>
  <r>
    <x v="1069"/>
    <d v="2023-01-26T00:42:33"/>
    <x v="0"/>
    <n v="433"/>
    <n v="5"/>
    <n v="2679"/>
    <x v="0"/>
    <n v="24"/>
    <n v="0"/>
    <s v="Male"/>
    <n v="1"/>
    <n v="2023"/>
    <x v="5"/>
    <x v="5"/>
    <x v="2"/>
    <x v="0"/>
    <x v="0"/>
  </r>
  <r>
    <x v="1069"/>
    <d v="2020-03-30T10:11:24"/>
    <x v="1"/>
    <n v="263"/>
    <n v="1"/>
    <n v="4210"/>
    <x v="1"/>
    <n v="24"/>
    <n v="0"/>
    <s v="Male"/>
    <n v="1"/>
    <n v="2020"/>
    <x v="1"/>
    <x v="1"/>
    <x v="2"/>
    <x v="0"/>
    <x v="1"/>
  </r>
  <r>
    <x v="1069"/>
    <d v="2023-02-06T17:45:05"/>
    <x v="2"/>
    <n v="113"/>
    <n v="4"/>
    <n v="175"/>
    <x v="2"/>
    <n v="24"/>
    <n v="1"/>
    <s v="Male"/>
    <n v="1"/>
    <n v="2023"/>
    <x v="6"/>
    <x v="6"/>
    <x v="2"/>
    <x v="1"/>
    <x v="2"/>
  </r>
  <r>
    <x v="1069"/>
    <d v="2022-08-11T13:40:10"/>
    <x v="0"/>
    <n v="13"/>
    <n v="2"/>
    <n v="562"/>
    <x v="1"/>
    <n v="24"/>
    <n v="0"/>
    <s v="Male"/>
    <n v="1"/>
    <n v="2022"/>
    <x v="10"/>
    <x v="10"/>
    <x v="2"/>
    <x v="0"/>
    <x v="1"/>
  </r>
  <r>
    <x v="1069"/>
    <d v="2021-05-24T10:16:56"/>
    <x v="2"/>
    <n v="70"/>
    <n v="2"/>
    <n v="4999"/>
    <x v="3"/>
    <n v="24"/>
    <n v="0"/>
    <s v="Male"/>
    <n v="1"/>
    <n v="2021"/>
    <x v="2"/>
    <x v="2"/>
    <x v="2"/>
    <x v="0"/>
    <x v="3"/>
  </r>
  <r>
    <x v="1069"/>
    <d v="2020-03-26T12:32:23"/>
    <x v="1"/>
    <n v="11"/>
    <n v="5"/>
    <n v="3128"/>
    <x v="0"/>
    <n v="24"/>
    <n v="0"/>
    <s v="Male"/>
    <n v="1"/>
    <n v="2020"/>
    <x v="1"/>
    <x v="1"/>
    <x v="2"/>
    <x v="0"/>
    <x v="0"/>
  </r>
  <r>
    <x v="1069"/>
    <d v="2020-12-17T04:09:20"/>
    <x v="0"/>
    <n v="353"/>
    <n v="5"/>
    <n v="4525"/>
    <x v="2"/>
    <n v="24"/>
    <n v="1"/>
    <s v="Male"/>
    <n v="1"/>
    <n v="2020"/>
    <x v="9"/>
    <x v="9"/>
    <x v="2"/>
    <x v="1"/>
    <x v="2"/>
  </r>
  <r>
    <x v="1069"/>
    <d v="2022-08-12T12:30:23"/>
    <x v="3"/>
    <n v="296"/>
    <n v="4"/>
    <n v="2048"/>
    <x v="1"/>
    <n v="24"/>
    <n v="1"/>
    <s v="Male"/>
    <n v="1"/>
    <n v="2022"/>
    <x v="10"/>
    <x v="10"/>
    <x v="2"/>
    <x v="1"/>
    <x v="1"/>
  </r>
  <r>
    <x v="1070"/>
    <d v="2022-03-04T06:50:31"/>
    <x v="2"/>
    <n v="67"/>
    <n v="3"/>
    <n v="2109"/>
    <x v="3"/>
    <n v="46"/>
    <n v="1"/>
    <s v="Male"/>
    <n v="0"/>
    <n v="2022"/>
    <x v="1"/>
    <x v="1"/>
    <x v="1"/>
    <x v="1"/>
    <x v="3"/>
  </r>
  <r>
    <x v="1070"/>
    <d v="2020-10-22T01:46:29"/>
    <x v="3"/>
    <n v="461"/>
    <n v="1"/>
    <n v="4806"/>
    <x v="0"/>
    <n v="46"/>
    <n v="0"/>
    <s v="Male"/>
    <n v="0"/>
    <n v="2020"/>
    <x v="11"/>
    <x v="11"/>
    <x v="1"/>
    <x v="0"/>
    <x v="0"/>
  </r>
  <r>
    <x v="1070"/>
    <d v="2020-06-18T16:59:13"/>
    <x v="2"/>
    <n v="149"/>
    <n v="2"/>
    <n v="2118"/>
    <x v="2"/>
    <n v="46"/>
    <n v="0"/>
    <s v="Male"/>
    <n v="0"/>
    <n v="2020"/>
    <x v="8"/>
    <x v="8"/>
    <x v="1"/>
    <x v="0"/>
    <x v="2"/>
  </r>
  <r>
    <x v="1070"/>
    <d v="2020-01-16T10:58:57"/>
    <x v="0"/>
    <n v="137"/>
    <n v="2"/>
    <n v="3996"/>
    <x v="0"/>
    <n v="46"/>
    <n v="0"/>
    <s v="Male"/>
    <n v="0"/>
    <n v="2020"/>
    <x v="5"/>
    <x v="5"/>
    <x v="1"/>
    <x v="0"/>
    <x v="0"/>
  </r>
  <r>
    <x v="1070"/>
    <d v="2021-06-17T19:40:33"/>
    <x v="2"/>
    <n v="456"/>
    <n v="2"/>
    <n v="261"/>
    <x v="0"/>
    <n v="46"/>
    <n v="0"/>
    <s v="Male"/>
    <n v="0"/>
    <n v="2021"/>
    <x v="8"/>
    <x v="8"/>
    <x v="1"/>
    <x v="0"/>
    <x v="0"/>
  </r>
  <r>
    <x v="1070"/>
    <d v="2023-01-21T23:04:53"/>
    <x v="2"/>
    <n v="98"/>
    <n v="4"/>
    <n v="4882"/>
    <x v="1"/>
    <n v="46"/>
    <n v="0"/>
    <s v="Male"/>
    <n v="0"/>
    <n v="2023"/>
    <x v="5"/>
    <x v="5"/>
    <x v="1"/>
    <x v="0"/>
    <x v="1"/>
  </r>
  <r>
    <x v="1070"/>
    <d v="2021-05-08T08:47:22"/>
    <x v="2"/>
    <n v="13"/>
    <n v="2"/>
    <n v="3361"/>
    <x v="3"/>
    <n v="46"/>
    <n v="0"/>
    <s v="Male"/>
    <n v="0"/>
    <n v="2021"/>
    <x v="2"/>
    <x v="2"/>
    <x v="1"/>
    <x v="0"/>
    <x v="3"/>
  </r>
  <r>
    <x v="1070"/>
    <d v="2021-12-03T00:43:24"/>
    <x v="0"/>
    <n v="109"/>
    <n v="4"/>
    <n v="1133"/>
    <x v="3"/>
    <n v="46"/>
    <n v="0"/>
    <s v="Male"/>
    <n v="0"/>
    <n v="2021"/>
    <x v="9"/>
    <x v="9"/>
    <x v="1"/>
    <x v="0"/>
    <x v="3"/>
  </r>
  <r>
    <x v="1071"/>
    <d v="2022-09-10T14:04:47"/>
    <x v="0"/>
    <n v="170"/>
    <n v="2"/>
    <n v="583"/>
    <x v="1"/>
    <n v="69"/>
    <n v="1"/>
    <s v="Female"/>
    <n v="0"/>
    <n v="2022"/>
    <x v="0"/>
    <x v="0"/>
    <x v="3"/>
    <x v="1"/>
    <x v="1"/>
  </r>
  <r>
    <x v="1071"/>
    <d v="2020-04-06T04:21:17"/>
    <x v="2"/>
    <n v="45"/>
    <n v="1"/>
    <n v="4224"/>
    <x v="0"/>
    <n v="69"/>
    <n v="0"/>
    <s v="Female"/>
    <n v="0"/>
    <n v="2020"/>
    <x v="4"/>
    <x v="4"/>
    <x v="3"/>
    <x v="0"/>
    <x v="0"/>
  </r>
  <r>
    <x v="1071"/>
    <d v="2021-12-07T15:51:59"/>
    <x v="3"/>
    <n v="279"/>
    <n v="5"/>
    <n v="3842"/>
    <x v="1"/>
    <n v="69"/>
    <n v="0"/>
    <s v="Female"/>
    <n v="0"/>
    <n v="2021"/>
    <x v="9"/>
    <x v="9"/>
    <x v="3"/>
    <x v="0"/>
    <x v="1"/>
  </r>
  <r>
    <x v="1071"/>
    <d v="2023-02-16T02:22:32"/>
    <x v="3"/>
    <n v="262"/>
    <n v="1"/>
    <n v="2766"/>
    <x v="0"/>
    <n v="69"/>
    <n v="1"/>
    <s v="Female"/>
    <n v="0"/>
    <n v="2023"/>
    <x v="6"/>
    <x v="6"/>
    <x v="3"/>
    <x v="1"/>
    <x v="0"/>
  </r>
  <r>
    <x v="1071"/>
    <d v="2022-06-02T16:12:20"/>
    <x v="0"/>
    <n v="272"/>
    <n v="2"/>
    <n v="3239"/>
    <x v="1"/>
    <n v="69"/>
    <n v="1"/>
    <s v="Female"/>
    <n v="0"/>
    <n v="2022"/>
    <x v="8"/>
    <x v="8"/>
    <x v="3"/>
    <x v="1"/>
    <x v="1"/>
  </r>
  <r>
    <x v="1071"/>
    <d v="2021-06-01T01:16:58"/>
    <x v="2"/>
    <n v="289"/>
    <n v="3"/>
    <n v="4634"/>
    <x v="0"/>
    <n v="69"/>
    <n v="0"/>
    <s v="Female"/>
    <n v="0"/>
    <n v="2021"/>
    <x v="8"/>
    <x v="8"/>
    <x v="3"/>
    <x v="0"/>
    <x v="0"/>
  </r>
  <r>
    <x v="1072"/>
    <d v="2020-01-25T09:46:18"/>
    <x v="0"/>
    <n v="36"/>
    <n v="1"/>
    <n v="4127"/>
    <x v="0"/>
    <n v="65"/>
    <n v="0"/>
    <s v="Female"/>
    <n v="1"/>
    <n v="2020"/>
    <x v="5"/>
    <x v="5"/>
    <x v="3"/>
    <x v="0"/>
    <x v="0"/>
  </r>
  <r>
    <x v="1072"/>
    <d v="2023-07-01T06:39:59"/>
    <x v="2"/>
    <n v="351"/>
    <n v="3"/>
    <n v="3323"/>
    <x v="0"/>
    <n v="65"/>
    <n v="0"/>
    <s v="Female"/>
    <n v="1"/>
    <n v="2023"/>
    <x v="7"/>
    <x v="7"/>
    <x v="3"/>
    <x v="0"/>
    <x v="0"/>
  </r>
  <r>
    <x v="1072"/>
    <d v="2021-08-28T09:01:41"/>
    <x v="0"/>
    <n v="313"/>
    <n v="5"/>
    <n v="2370"/>
    <x v="0"/>
    <n v="65"/>
    <n v="0"/>
    <s v="Female"/>
    <n v="1"/>
    <n v="2021"/>
    <x v="10"/>
    <x v="10"/>
    <x v="3"/>
    <x v="0"/>
    <x v="0"/>
  </r>
  <r>
    <x v="1072"/>
    <d v="2020-03-21T21:25:20"/>
    <x v="1"/>
    <n v="315"/>
    <n v="2"/>
    <n v="2299"/>
    <x v="1"/>
    <n v="65"/>
    <n v="1"/>
    <s v="Female"/>
    <n v="1"/>
    <n v="2020"/>
    <x v="1"/>
    <x v="1"/>
    <x v="3"/>
    <x v="1"/>
    <x v="1"/>
  </r>
  <r>
    <x v="1072"/>
    <d v="2020-06-27T07:51:32"/>
    <x v="3"/>
    <n v="66"/>
    <n v="2"/>
    <n v="1828"/>
    <x v="0"/>
    <n v="65"/>
    <n v="1"/>
    <s v="Female"/>
    <n v="1"/>
    <n v="2020"/>
    <x v="8"/>
    <x v="8"/>
    <x v="3"/>
    <x v="1"/>
    <x v="0"/>
  </r>
  <r>
    <x v="1072"/>
    <d v="2021-01-08T01:00:40"/>
    <x v="3"/>
    <n v="436"/>
    <n v="5"/>
    <n v="2336"/>
    <x v="0"/>
    <n v="65"/>
    <n v="1"/>
    <s v="Female"/>
    <n v="1"/>
    <n v="2021"/>
    <x v="5"/>
    <x v="5"/>
    <x v="3"/>
    <x v="1"/>
    <x v="0"/>
  </r>
  <r>
    <x v="1072"/>
    <d v="2023-08-01T01:10:37"/>
    <x v="0"/>
    <n v="334"/>
    <n v="5"/>
    <n v="1892"/>
    <x v="1"/>
    <n v="65"/>
    <n v="1"/>
    <s v="Female"/>
    <n v="1"/>
    <n v="2023"/>
    <x v="10"/>
    <x v="10"/>
    <x v="3"/>
    <x v="1"/>
    <x v="1"/>
  </r>
  <r>
    <x v="1073"/>
    <d v="2021-12-16T16:05:39"/>
    <x v="2"/>
    <n v="76"/>
    <n v="4"/>
    <n v="2751"/>
    <x v="1"/>
    <n v="30"/>
    <n v="0"/>
    <s v="Female"/>
    <n v="0"/>
    <n v="2021"/>
    <x v="9"/>
    <x v="9"/>
    <x v="0"/>
    <x v="0"/>
    <x v="1"/>
  </r>
  <r>
    <x v="1073"/>
    <d v="2023-09-02T01:41:45"/>
    <x v="2"/>
    <n v="190"/>
    <n v="2"/>
    <n v="1002"/>
    <x v="0"/>
    <n v="30"/>
    <n v="0"/>
    <s v="Female"/>
    <n v="0"/>
    <n v="2023"/>
    <x v="0"/>
    <x v="0"/>
    <x v="0"/>
    <x v="0"/>
    <x v="0"/>
  </r>
  <r>
    <x v="1073"/>
    <d v="2021-01-07T10:09:18"/>
    <x v="2"/>
    <n v="376"/>
    <n v="2"/>
    <n v="3611"/>
    <x v="0"/>
    <n v="30"/>
    <n v="1"/>
    <s v="Female"/>
    <n v="0"/>
    <n v="2021"/>
    <x v="5"/>
    <x v="5"/>
    <x v="0"/>
    <x v="1"/>
    <x v="0"/>
  </r>
  <r>
    <x v="1073"/>
    <d v="2020-09-13T21:08:22"/>
    <x v="3"/>
    <n v="359"/>
    <n v="2"/>
    <n v="2752"/>
    <x v="2"/>
    <n v="30"/>
    <n v="0"/>
    <s v="Female"/>
    <n v="0"/>
    <n v="2020"/>
    <x v="0"/>
    <x v="0"/>
    <x v="0"/>
    <x v="0"/>
    <x v="2"/>
  </r>
  <r>
    <x v="1074"/>
    <d v="2022-06-08T02:34:47"/>
    <x v="2"/>
    <n v="188"/>
    <n v="3"/>
    <n v="831"/>
    <x v="1"/>
    <n v="59"/>
    <n v="1"/>
    <s v="Male"/>
    <n v="0"/>
    <n v="2022"/>
    <x v="8"/>
    <x v="8"/>
    <x v="1"/>
    <x v="1"/>
    <x v="1"/>
  </r>
  <r>
    <x v="1074"/>
    <d v="2021-04-11T20:17:12"/>
    <x v="0"/>
    <n v="219"/>
    <n v="1"/>
    <n v="2785"/>
    <x v="1"/>
    <n v="59"/>
    <n v="0"/>
    <s v="Male"/>
    <n v="0"/>
    <n v="2021"/>
    <x v="4"/>
    <x v="4"/>
    <x v="1"/>
    <x v="0"/>
    <x v="1"/>
  </r>
  <r>
    <x v="1074"/>
    <d v="2023-06-22T01:03:14"/>
    <x v="1"/>
    <n v="54"/>
    <n v="2"/>
    <n v="2980"/>
    <x v="2"/>
    <n v="59"/>
    <n v="0"/>
    <s v="Male"/>
    <n v="0"/>
    <n v="2023"/>
    <x v="8"/>
    <x v="8"/>
    <x v="1"/>
    <x v="0"/>
    <x v="2"/>
  </r>
  <r>
    <x v="1074"/>
    <d v="2021-06-18T12:10:44"/>
    <x v="3"/>
    <n v="18"/>
    <n v="2"/>
    <n v="1046"/>
    <x v="2"/>
    <n v="59"/>
    <n v="0"/>
    <s v="Male"/>
    <n v="0"/>
    <n v="2021"/>
    <x v="8"/>
    <x v="8"/>
    <x v="1"/>
    <x v="0"/>
    <x v="2"/>
  </r>
  <r>
    <x v="1074"/>
    <d v="2021-03-29T17:20:09"/>
    <x v="0"/>
    <n v="205"/>
    <n v="1"/>
    <n v="3867"/>
    <x v="1"/>
    <n v="59"/>
    <n v="0"/>
    <s v="Male"/>
    <n v="0"/>
    <n v="2021"/>
    <x v="1"/>
    <x v="1"/>
    <x v="1"/>
    <x v="0"/>
    <x v="1"/>
  </r>
  <r>
    <x v="1074"/>
    <d v="2020-02-23T09:43:30"/>
    <x v="2"/>
    <n v="62"/>
    <n v="2"/>
    <n v="1690"/>
    <x v="1"/>
    <n v="59"/>
    <n v="0"/>
    <s v="Male"/>
    <n v="0"/>
    <n v="2020"/>
    <x v="6"/>
    <x v="6"/>
    <x v="1"/>
    <x v="0"/>
    <x v="1"/>
  </r>
  <r>
    <x v="1074"/>
    <d v="2022-06-30T17:22:19"/>
    <x v="2"/>
    <n v="456"/>
    <n v="4"/>
    <n v="2625"/>
    <x v="1"/>
    <n v="59"/>
    <n v="0"/>
    <s v="Male"/>
    <n v="0"/>
    <n v="2022"/>
    <x v="8"/>
    <x v="8"/>
    <x v="1"/>
    <x v="0"/>
    <x v="1"/>
  </r>
  <r>
    <x v="1074"/>
    <d v="2022-01-02T17:11:17"/>
    <x v="2"/>
    <n v="445"/>
    <n v="1"/>
    <n v="3263"/>
    <x v="1"/>
    <n v="59"/>
    <n v="1"/>
    <s v="Male"/>
    <n v="0"/>
    <n v="2022"/>
    <x v="5"/>
    <x v="5"/>
    <x v="1"/>
    <x v="1"/>
    <x v="1"/>
  </r>
  <r>
    <x v="1075"/>
    <d v="2020-05-23T17:37:22"/>
    <x v="1"/>
    <n v="323"/>
    <n v="1"/>
    <n v="2949"/>
    <x v="1"/>
    <n v="25"/>
    <n v="0"/>
    <s v="Male"/>
    <n v="1"/>
    <n v="2020"/>
    <x v="2"/>
    <x v="2"/>
    <x v="2"/>
    <x v="0"/>
    <x v="1"/>
  </r>
  <r>
    <x v="1075"/>
    <d v="2022-11-22T21:21:50"/>
    <x v="2"/>
    <n v="292"/>
    <n v="3"/>
    <n v="710"/>
    <x v="0"/>
    <n v="25"/>
    <n v="1"/>
    <s v="Male"/>
    <n v="1"/>
    <n v="2022"/>
    <x v="3"/>
    <x v="3"/>
    <x v="2"/>
    <x v="1"/>
    <x v="0"/>
  </r>
  <r>
    <x v="1075"/>
    <d v="2020-06-27T13:29:02"/>
    <x v="0"/>
    <n v="337"/>
    <n v="1"/>
    <n v="1311"/>
    <x v="1"/>
    <n v="25"/>
    <n v="1"/>
    <s v="Male"/>
    <n v="1"/>
    <n v="2020"/>
    <x v="8"/>
    <x v="8"/>
    <x v="2"/>
    <x v="1"/>
    <x v="1"/>
  </r>
  <r>
    <x v="1075"/>
    <d v="2022-02-01T15:46:59"/>
    <x v="0"/>
    <n v="425"/>
    <n v="5"/>
    <n v="722"/>
    <x v="3"/>
    <n v="25"/>
    <n v="0"/>
    <s v="Male"/>
    <n v="1"/>
    <n v="2022"/>
    <x v="6"/>
    <x v="6"/>
    <x v="2"/>
    <x v="0"/>
    <x v="3"/>
  </r>
  <r>
    <x v="1075"/>
    <d v="2022-05-22T20:06:46"/>
    <x v="2"/>
    <n v="494"/>
    <n v="1"/>
    <n v="998"/>
    <x v="0"/>
    <n v="25"/>
    <n v="1"/>
    <s v="Male"/>
    <n v="1"/>
    <n v="2022"/>
    <x v="2"/>
    <x v="2"/>
    <x v="2"/>
    <x v="1"/>
    <x v="0"/>
  </r>
  <r>
    <x v="1075"/>
    <d v="2021-04-10T06:54:44"/>
    <x v="2"/>
    <n v="94"/>
    <n v="2"/>
    <n v="516"/>
    <x v="0"/>
    <n v="25"/>
    <n v="0"/>
    <s v="Male"/>
    <n v="1"/>
    <n v="2021"/>
    <x v="4"/>
    <x v="4"/>
    <x v="2"/>
    <x v="0"/>
    <x v="0"/>
  </r>
  <r>
    <x v="1076"/>
    <d v="2022-04-28T20:38:12"/>
    <x v="1"/>
    <n v="249"/>
    <n v="4"/>
    <n v="4290"/>
    <x v="1"/>
    <n v="61"/>
    <n v="0"/>
    <s v="Female"/>
    <n v="0"/>
    <n v="2022"/>
    <x v="4"/>
    <x v="4"/>
    <x v="3"/>
    <x v="0"/>
    <x v="1"/>
  </r>
  <r>
    <x v="1076"/>
    <d v="2022-11-30T06:23:49"/>
    <x v="2"/>
    <n v="63"/>
    <n v="4"/>
    <n v="2932"/>
    <x v="1"/>
    <n v="61"/>
    <n v="0"/>
    <s v="Female"/>
    <n v="0"/>
    <n v="2022"/>
    <x v="3"/>
    <x v="3"/>
    <x v="3"/>
    <x v="0"/>
    <x v="1"/>
  </r>
  <r>
    <x v="1076"/>
    <d v="2020-04-29T14:35:03"/>
    <x v="0"/>
    <n v="480"/>
    <n v="4"/>
    <n v="2219"/>
    <x v="1"/>
    <n v="61"/>
    <n v="0"/>
    <s v="Female"/>
    <n v="0"/>
    <n v="2020"/>
    <x v="4"/>
    <x v="4"/>
    <x v="3"/>
    <x v="0"/>
    <x v="1"/>
  </r>
  <r>
    <x v="1076"/>
    <d v="2022-06-21T09:24:06"/>
    <x v="3"/>
    <n v="78"/>
    <n v="5"/>
    <n v="3164"/>
    <x v="1"/>
    <n v="61"/>
    <n v="0"/>
    <s v="Female"/>
    <n v="0"/>
    <n v="2022"/>
    <x v="8"/>
    <x v="8"/>
    <x v="3"/>
    <x v="0"/>
    <x v="1"/>
  </r>
  <r>
    <x v="1076"/>
    <d v="2023-05-15T12:27:50"/>
    <x v="0"/>
    <n v="392"/>
    <n v="2"/>
    <n v="734"/>
    <x v="2"/>
    <n v="61"/>
    <n v="0"/>
    <s v="Female"/>
    <n v="0"/>
    <n v="2023"/>
    <x v="2"/>
    <x v="2"/>
    <x v="3"/>
    <x v="0"/>
    <x v="2"/>
  </r>
  <r>
    <x v="1076"/>
    <d v="2021-01-12T12:41:05"/>
    <x v="0"/>
    <n v="44"/>
    <n v="2"/>
    <n v="4133"/>
    <x v="1"/>
    <n v="61"/>
    <n v="1"/>
    <s v="Female"/>
    <n v="0"/>
    <n v="2021"/>
    <x v="5"/>
    <x v="5"/>
    <x v="3"/>
    <x v="1"/>
    <x v="1"/>
  </r>
  <r>
    <x v="1077"/>
    <d v="2021-12-07T03:57:03"/>
    <x v="3"/>
    <n v="249"/>
    <n v="2"/>
    <n v="4467"/>
    <x v="1"/>
    <n v="57"/>
    <n v="1"/>
    <s v="Female"/>
    <n v="0"/>
    <n v="2021"/>
    <x v="9"/>
    <x v="9"/>
    <x v="1"/>
    <x v="1"/>
    <x v="1"/>
  </r>
  <r>
    <x v="1077"/>
    <d v="2023-04-12T16:26:55"/>
    <x v="3"/>
    <n v="422"/>
    <n v="1"/>
    <n v="1517"/>
    <x v="2"/>
    <n v="57"/>
    <n v="0"/>
    <s v="Female"/>
    <n v="0"/>
    <n v="2023"/>
    <x v="4"/>
    <x v="4"/>
    <x v="1"/>
    <x v="0"/>
    <x v="2"/>
  </r>
  <r>
    <x v="1077"/>
    <d v="2022-02-25T14:13:20"/>
    <x v="2"/>
    <n v="437"/>
    <n v="1"/>
    <n v="420"/>
    <x v="0"/>
    <n v="57"/>
    <n v="1"/>
    <s v="Female"/>
    <n v="0"/>
    <n v="2022"/>
    <x v="6"/>
    <x v="6"/>
    <x v="1"/>
    <x v="1"/>
    <x v="0"/>
  </r>
  <r>
    <x v="1077"/>
    <d v="2022-01-11T01:03:23"/>
    <x v="1"/>
    <n v="79"/>
    <n v="2"/>
    <n v="3564"/>
    <x v="0"/>
    <n v="57"/>
    <n v="0"/>
    <s v="Female"/>
    <n v="0"/>
    <n v="2022"/>
    <x v="5"/>
    <x v="5"/>
    <x v="1"/>
    <x v="0"/>
    <x v="0"/>
  </r>
  <r>
    <x v="1077"/>
    <d v="2021-09-11T09:37:06"/>
    <x v="0"/>
    <n v="413"/>
    <n v="3"/>
    <n v="4182"/>
    <x v="1"/>
    <n v="57"/>
    <n v="0"/>
    <s v="Female"/>
    <n v="0"/>
    <n v="2021"/>
    <x v="0"/>
    <x v="0"/>
    <x v="1"/>
    <x v="0"/>
    <x v="1"/>
  </r>
  <r>
    <x v="1078"/>
    <d v="2023-06-24T18:52:55"/>
    <x v="2"/>
    <n v="302"/>
    <n v="5"/>
    <n v="5306"/>
    <x v="0"/>
    <n v="68"/>
    <n v="0"/>
    <s v="Female"/>
    <n v="0"/>
    <n v="2023"/>
    <x v="8"/>
    <x v="8"/>
    <x v="3"/>
    <x v="0"/>
    <x v="0"/>
  </r>
  <r>
    <x v="1078"/>
    <d v="2023-07-16T23:54:00"/>
    <x v="3"/>
    <n v="73"/>
    <n v="1"/>
    <n v="3547"/>
    <x v="0"/>
    <n v="68"/>
    <n v="0"/>
    <s v="Female"/>
    <n v="0"/>
    <n v="2023"/>
    <x v="7"/>
    <x v="7"/>
    <x v="3"/>
    <x v="0"/>
    <x v="0"/>
  </r>
  <r>
    <x v="1078"/>
    <d v="2023-07-20T01:37:40"/>
    <x v="0"/>
    <n v="475"/>
    <n v="1"/>
    <n v="3596"/>
    <x v="0"/>
    <n v="68"/>
    <n v="1"/>
    <s v="Female"/>
    <n v="0"/>
    <n v="2023"/>
    <x v="7"/>
    <x v="7"/>
    <x v="3"/>
    <x v="1"/>
    <x v="0"/>
  </r>
  <r>
    <x v="1078"/>
    <d v="2021-05-20T02:01:39"/>
    <x v="1"/>
    <n v="496"/>
    <n v="2"/>
    <n v="4010"/>
    <x v="2"/>
    <n v="68"/>
    <n v="1"/>
    <s v="Female"/>
    <n v="0"/>
    <n v="2021"/>
    <x v="2"/>
    <x v="2"/>
    <x v="3"/>
    <x v="1"/>
    <x v="2"/>
  </r>
  <r>
    <x v="1078"/>
    <d v="2021-12-27T21:16:25"/>
    <x v="1"/>
    <n v="397"/>
    <n v="3"/>
    <n v="3659"/>
    <x v="1"/>
    <n v="68"/>
    <n v="1"/>
    <s v="Female"/>
    <n v="0"/>
    <n v="2021"/>
    <x v="9"/>
    <x v="9"/>
    <x v="3"/>
    <x v="1"/>
    <x v="1"/>
  </r>
  <r>
    <x v="1079"/>
    <d v="2020-12-13T09:41:05"/>
    <x v="1"/>
    <n v="382"/>
    <n v="4"/>
    <n v="4156"/>
    <x v="0"/>
    <n v="52"/>
    <n v="0"/>
    <s v="Female"/>
    <n v="1"/>
    <n v="2020"/>
    <x v="9"/>
    <x v="9"/>
    <x v="1"/>
    <x v="0"/>
    <x v="0"/>
  </r>
  <r>
    <x v="1079"/>
    <d v="2022-05-12T21:49:13"/>
    <x v="3"/>
    <n v="61"/>
    <n v="1"/>
    <n v="4784"/>
    <x v="0"/>
    <n v="52"/>
    <n v="0"/>
    <s v="Female"/>
    <n v="1"/>
    <n v="2022"/>
    <x v="2"/>
    <x v="2"/>
    <x v="1"/>
    <x v="0"/>
    <x v="0"/>
  </r>
  <r>
    <x v="1079"/>
    <d v="2021-07-19T15:54:57"/>
    <x v="3"/>
    <n v="86"/>
    <n v="2"/>
    <n v="4958"/>
    <x v="1"/>
    <n v="52"/>
    <n v="0"/>
    <s v="Female"/>
    <n v="1"/>
    <n v="2021"/>
    <x v="7"/>
    <x v="7"/>
    <x v="1"/>
    <x v="0"/>
    <x v="1"/>
  </r>
  <r>
    <x v="1079"/>
    <d v="2023-05-07T00:17:18"/>
    <x v="3"/>
    <n v="426"/>
    <n v="2"/>
    <n v="1086"/>
    <x v="3"/>
    <n v="52"/>
    <n v="1"/>
    <s v="Female"/>
    <n v="1"/>
    <n v="2023"/>
    <x v="2"/>
    <x v="2"/>
    <x v="1"/>
    <x v="1"/>
    <x v="3"/>
  </r>
  <r>
    <x v="1079"/>
    <d v="2021-08-27T13:31:50"/>
    <x v="3"/>
    <n v="319"/>
    <n v="4"/>
    <n v="3815"/>
    <x v="2"/>
    <n v="52"/>
    <n v="1"/>
    <s v="Female"/>
    <n v="1"/>
    <n v="2021"/>
    <x v="10"/>
    <x v="10"/>
    <x v="1"/>
    <x v="1"/>
    <x v="2"/>
  </r>
  <r>
    <x v="1079"/>
    <d v="2021-07-10T09:11:59"/>
    <x v="0"/>
    <n v="88"/>
    <n v="5"/>
    <n v="3194"/>
    <x v="2"/>
    <n v="52"/>
    <n v="1"/>
    <s v="Female"/>
    <n v="1"/>
    <n v="2021"/>
    <x v="7"/>
    <x v="7"/>
    <x v="1"/>
    <x v="1"/>
    <x v="2"/>
  </r>
  <r>
    <x v="1079"/>
    <d v="2023-02-14T10:23:00"/>
    <x v="3"/>
    <n v="87"/>
    <n v="4"/>
    <n v="3520"/>
    <x v="0"/>
    <n v="52"/>
    <n v="0"/>
    <s v="Female"/>
    <n v="1"/>
    <n v="2023"/>
    <x v="6"/>
    <x v="6"/>
    <x v="1"/>
    <x v="0"/>
    <x v="0"/>
  </r>
  <r>
    <x v="1079"/>
    <d v="2022-01-06T19:28:35"/>
    <x v="2"/>
    <n v="315"/>
    <n v="1"/>
    <n v="3600"/>
    <x v="0"/>
    <n v="52"/>
    <n v="0"/>
    <s v="Female"/>
    <n v="1"/>
    <n v="2022"/>
    <x v="5"/>
    <x v="5"/>
    <x v="1"/>
    <x v="0"/>
    <x v="0"/>
  </r>
  <r>
    <x v="1080"/>
    <d v="2021-11-30T15:35:31"/>
    <x v="0"/>
    <n v="410"/>
    <n v="4"/>
    <n v="1454"/>
    <x v="2"/>
    <n v="22"/>
    <n v="1"/>
    <s v="Female"/>
    <n v="0"/>
    <n v="2021"/>
    <x v="3"/>
    <x v="3"/>
    <x v="2"/>
    <x v="1"/>
    <x v="2"/>
  </r>
  <r>
    <x v="1080"/>
    <d v="2020-08-24T19:23:42"/>
    <x v="1"/>
    <n v="117"/>
    <n v="1"/>
    <n v="2109"/>
    <x v="3"/>
    <n v="22"/>
    <n v="1"/>
    <s v="Female"/>
    <n v="0"/>
    <n v="2020"/>
    <x v="10"/>
    <x v="10"/>
    <x v="2"/>
    <x v="1"/>
    <x v="3"/>
  </r>
  <r>
    <x v="1080"/>
    <d v="2022-06-21T03:29:17"/>
    <x v="2"/>
    <n v="360"/>
    <n v="3"/>
    <n v="4908"/>
    <x v="2"/>
    <n v="22"/>
    <n v="0"/>
    <s v="Female"/>
    <n v="0"/>
    <n v="2022"/>
    <x v="8"/>
    <x v="8"/>
    <x v="2"/>
    <x v="0"/>
    <x v="2"/>
  </r>
  <r>
    <x v="1080"/>
    <d v="2022-06-28T10:09:00"/>
    <x v="0"/>
    <n v="105"/>
    <n v="5"/>
    <n v="4965"/>
    <x v="0"/>
    <n v="22"/>
    <n v="1"/>
    <s v="Female"/>
    <n v="0"/>
    <n v="2022"/>
    <x v="8"/>
    <x v="8"/>
    <x v="2"/>
    <x v="1"/>
    <x v="0"/>
  </r>
  <r>
    <x v="1080"/>
    <d v="2022-08-26T11:18:57"/>
    <x v="3"/>
    <n v="484"/>
    <n v="1"/>
    <n v="1127"/>
    <x v="2"/>
    <n v="22"/>
    <n v="0"/>
    <s v="Female"/>
    <n v="0"/>
    <n v="2022"/>
    <x v="10"/>
    <x v="10"/>
    <x v="2"/>
    <x v="0"/>
    <x v="2"/>
  </r>
  <r>
    <x v="1081"/>
    <d v="2021-12-07T14:19:27"/>
    <x v="2"/>
    <n v="106"/>
    <n v="4"/>
    <n v="4142"/>
    <x v="0"/>
    <n v="36"/>
    <n v="0"/>
    <s v="Female"/>
    <n v="1"/>
    <n v="2021"/>
    <x v="9"/>
    <x v="9"/>
    <x v="0"/>
    <x v="0"/>
    <x v="0"/>
  </r>
  <r>
    <x v="1081"/>
    <d v="2022-10-30T11:09:34"/>
    <x v="3"/>
    <n v="440"/>
    <n v="3"/>
    <n v="3235"/>
    <x v="1"/>
    <n v="36"/>
    <n v="0"/>
    <s v="Female"/>
    <n v="1"/>
    <n v="2022"/>
    <x v="11"/>
    <x v="11"/>
    <x v="0"/>
    <x v="0"/>
    <x v="1"/>
  </r>
  <r>
    <x v="1081"/>
    <d v="2023-04-15T10:33:01"/>
    <x v="1"/>
    <n v="42"/>
    <n v="4"/>
    <n v="1711"/>
    <x v="1"/>
    <n v="36"/>
    <n v="0"/>
    <s v="Female"/>
    <n v="1"/>
    <n v="2023"/>
    <x v="4"/>
    <x v="4"/>
    <x v="0"/>
    <x v="0"/>
    <x v="1"/>
  </r>
  <r>
    <x v="1081"/>
    <d v="2022-03-23T16:49:14"/>
    <x v="2"/>
    <n v="427"/>
    <n v="4"/>
    <n v="2864"/>
    <x v="3"/>
    <n v="36"/>
    <n v="0"/>
    <s v="Female"/>
    <n v="1"/>
    <n v="2022"/>
    <x v="1"/>
    <x v="1"/>
    <x v="0"/>
    <x v="0"/>
    <x v="3"/>
  </r>
  <r>
    <x v="1081"/>
    <d v="2022-05-22T12:13:17"/>
    <x v="0"/>
    <n v="32"/>
    <n v="5"/>
    <n v="2158"/>
    <x v="3"/>
    <n v="36"/>
    <n v="0"/>
    <s v="Female"/>
    <n v="1"/>
    <n v="2022"/>
    <x v="2"/>
    <x v="2"/>
    <x v="0"/>
    <x v="0"/>
    <x v="3"/>
  </r>
  <r>
    <x v="1082"/>
    <d v="2023-03-31T09:58:30"/>
    <x v="2"/>
    <n v="170"/>
    <n v="4"/>
    <n v="3259"/>
    <x v="0"/>
    <n v="35"/>
    <n v="0"/>
    <s v="Female"/>
    <n v="0"/>
    <n v="2023"/>
    <x v="1"/>
    <x v="1"/>
    <x v="0"/>
    <x v="0"/>
    <x v="0"/>
  </r>
  <r>
    <x v="1082"/>
    <d v="2023-07-16T15:03:04"/>
    <x v="3"/>
    <n v="177"/>
    <n v="2"/>
    <n v="3885"/>
    <x v="1"/>
    <n v="35"/>
    <n v="0"/>
    <s v="Female"/>
    <n v="0"/>
    <n v="2023"/>
    <x v="7"/>
    <x v="7"/>
    <x v="0"/>
    <x v="0"/>
    <x v="1"/>
  </r>
  <r>
    <x v="1082"/>
    <d v="2020-11-11T08:10:38"/>
    <x v="2"/>
    <n v="159"/>
    <n v="3"/>
    <n v="5105"/>
    <x v="1"/>
    <n v="35"/>
    <n v="1"/>
    <s v="Female"/>
    <n v="0"/>
    <n v="2020"/>
    <x v="3"/>
    <x v="3"/>
    <x v="0"/>
    <x v="1"/>
    <x v="1"/>
  </r>
  <r>
    <x v="1082"/>
    <d v="2021-02-24T02:47:42"/>
    <x v="0"/>
    <n v="331"/>
    <n v="5"/>
    <n v="653"/>
    <x v="0"/>
    <n v="35"/>
    <n v="1"/>
    <s v="Female"/>
    <n v="0"/>
    <n v="2021"/>
    <x v="6"/>
    <x v="6"/>
    <x v="0"/>
    <x v="1"/>
    <x v="0"/>
  </r>
  <r>
    <x v="1082"/>
    <d v="2020-10-16T22:53:22"/>
    <x v="3"/>
    <n v="100"/>
    <n v="5"/>
    <n v="318"/>
    <x v="3"/>
    <n v="35"/>
    <n v="0"/>
    <s v="Female"/>
    <n v="0"/>
    <n v="2020"/>
    <x v="11"/>
    <x v="11"/>
    <x v="0"/>
    <x v="0"/>
    <x v="3"/>
  </r>
  <r>
    <x v="1082"/>
    <d v="2021-04-21T16:34:59"/>
    <x v="2"/>
    <n v="28"/>
    <n v="1"/>
    <n v="1374"/>
    <x v="1"/>
    <n v="35"/>
    <n v="0"/>
    <s v="Female"/>
    <n v="0"/>
    <n v="2021"/>
    <x v="4"/>
    <x v="4"/>
    <x v="0"/>
    <x v="0"/>
    <x v="1"/>
  </r>
  <r>
    <x v="1082"/>
    <d v="2023-09-08T23:09:40"/>
    <x v="3"/>
    <n v="158"/>
    <n v="4"/>
    <n v="3648"/>
    <x v="0"/>
    <n v="35"/>
    <n v="0"/>
    <s v="Female"/>
    <n v="0"/>
    <n v="2023"/>
    <x v="0"/>
    <x v="0"/>
    <x v="0"/>
    <x v="0"/>
    <x v="0"/>
  </r>
  <r>
    <x v="1082"/>
    <d v="2022-12-21T02:04:40"/>
    <x v="1"/>
    <n v="497"/>
    <n v="1"/>
    <n v="4609"/>
    <x v="2"/>
    <n v="35"/>
    <n v="0"/>
    <s v="Female"/>
    <n v="0"/>
    <n v="2022"/>
    <x v="9"/>
    <x v="9"/>
    <x v="0"/>
    <x v="0"/>
    <x v="2"/>
  </r>
  <r>
    <x v="1083"/>
    <d v="2022-04-22T12:37:03"/>
    <x v="1"/>
    <n v="199"/>
    <n v="5"/>
    <n v="3198"/>
    <x v="0"/>
    <n v="52"/>
    <n v="0"/>
    <s v="Female"/>
    <n v="0"/>
    <n v="2022"/>
    <x v="4"/>
    <x v="4"/>
    <x v="1"/>
    <x v="0"/>
    <x v="0"/>
  </r>
  <r>
    <x v="1083"/>
    <d v="2023-06-08T20:04:01"/>
    <x v="2"/>
    <n v="264"/>
    <n v="4"/>
    <n v="1212"/>
    <x v="0"/>
    <n v="52"/>
    <n v="1"/>
    <s v="Female"/>
    <n v="0"/>
    <n v="2023"/>
    <x v="8"/>
    <x v="8"/>
    <x v="1"/>
    <x v="1"/>
    <x v="0"/>
  </r>
  <r>
    <x v="1083"/>
    <d v="2020-10-03T03:14:24"/>
    <x v="0"/>
    <n v="458"/>
    <n v="3"/>
    <n v="1451"/>
    <x v="1"/>
    <n v="52"/>
    <n v="1"/>
    <s v="Female"/>
    <n v="0"/>
    <n v="2020"/>
    <x v="11"/>
    <x v="11"/>
    <x v="1"/>
    <x v="1"/>
    <x v="1"/>
  </r>
  <r>
    <x v="1083"/>
    <d v="2023-07-03T01:22:13"/>
    <x v="3"/>
    <n v="54"/>
    <n v="2"/>
    <n v="2112"/>
    <x v="3"/>
    <n v="52"/>
    <n v="1"/>
    <s v="Female"/>
    <n v="0"/>
    <n v="2023"/>
    <x v="7"/>
    <x v="7"/>
    <x v="1"/>
    <x v="1"/>
    <x v="3"/>
  </r>
  <r>
    <x v="1083"/>
    <d v="2020-11-26T00:06:56"/>
    <x v="0"/>
    <n v="479"/>
    <n v="1"/>
    <n v="1315"/>
    <x v="2"/>
    <n v="52"/>
    <n v="1"/>
    <s v="Female"/>
    <n v="0"/>
    <n v="2020"/>
    <x v="3"/>
    <x v="3"/>
    <x v="1"/>
    <x v="1"/>
    <x v="2"/>
  </r>
  <r>
    <x v="1083"/>
    <d v="2022-01-28T05:03:59"/>
    <x v="1"/>
    <n v="367"/>
    <n v="2"/>
    <n v="1351"/>
    <x v="3"/>
    <n v="52"/>
    <n v="1"/>
    <s v="Female"/>
    <n v="0"/>
    <n v="2022"/>
    <x v="5"/>
    <x v="5"/>
    <x v="1"/>
    <x v="1"/>
    <x v="3"/>
  </r>
  <r>
    <x v="1084"/>
    <d v="2021-07-28T20:17:27"/>
    <x v="2"/>
    <n v="305"/>
    <n v="4"/>
    <n v="3795"/>
    <x v="2"/>
    <n v="40"/>
    <n v="0"/>
    <s v="Female"/>
    <n v="1"/>
    <n v="2021"/>
    <x v="7"/>
    <x v="7"/>
    <x v="0"/>
    <x v="0"/>
    <x v="2"/>
  </r>
  <r>
    <x v="1084"/>
    <d v="2023-07-03T20:29:46"/>
    <x v="3"/>
    <n v="86"/>
    <n v="2"/>
    <n v="2750"/>
    <x v="2"/>
    <n v="40"/>
    <n v="0"/>
    <s v="Female"/>
    <n v="1"/>
    <n v="2023"/>
    <x v="7"/>
    <x v="7"/>
    <x v="0"/>
    <x v="0"/>
    <x v="2"/>
  </r>
  <r>
    <x v="1084"/>
    <d v="2021-07-02T21:48:57"/>
    <x v="1"/>
    <n v="299"/>
    <n v="5"/>
    <n v="5031"/>
    <x v="1"/>
    <n v="40"/>
    <n v="0"/>
    <s v="Female"/>
    <n v="1"/>
    <n v="2021"/>
    <x v="7"/>
    <x v="7"/>
    <x v="0"/>
    <x v="0"/>
    <x v="1"/>
  </r>
  <r>
    <x v="1085"/>
    <d v="2022-04-13T10:34:17"/>
    <x v="3"/>
    <n v="101"/>
    <n v="1"/>
    <n v="2074"/>
    <x v="0"/>
    <n v="54"/>
    <n v="0"/>
    <s v="Male"/>
    <n v="0"/>
    <n v="2022"/>
    <x v="4"/>
    <x v="4"/>
    <x v="1"/>
    <x v="0"/>
    <x v="0"/>
  </r>
  <r>
    <x v="1085"/>
    <d v="2021-12-30T05:51:05"/>
    <x v="3"/>
    <n v="482"/>
    <n v="5"/>
    <n v="1731"/>
    <x v="3"/>
    <n v="54"/>
    <n v="1"/>
    <s v="Male"/>
    <n v="0"/>
    <n v="2021"/>
    <x v="9"/>
    <x v="9"/>
    <x v="1"/>
    <x v="1"/>
    <x v="3"/>
  </r>
  <r>
    <x v="1085"/>
    <d v="2020-11-26T15:13:44"/>
    <x v="2"/>
    <n v="103"/>
    <n v="5"/>
    <n v="1987"/>
    <x v="0"/>
    <n v="54"/>
    <n v="1"/>
    <s v="Male"/>
    <n v="0"/>
    <n v="2020"/>
    <x v="3"/>
    <x v="3"/>
    <x v="1"/>
    <x v="1"/>
    <x v="0"/>
  </r>
  <r>
    <x v="1085"/>
    <d v="2023-06-19T20:50:22"/>
    <x v="1"/>
    <n v="186"/>
    <n v="2"/>
    <n v="2965"/>
    <x v="1"/>
    <n v="54"/>
    <n v="0"/>
    <s v="Male"/>
    <n v="0"/>
    <n v="2023"/>
    <x v="8"/>
    <x v="8"/>
    <x v="1"/>
    <x v="0"/>
    <x v="1"/>
  </r>
  <r>
    <x v="1085"/>
    <d v="2022-08-03T09:34:45"/>
    <x v="0"/>
    <n v="201"/>
    <n v="3"/>
    <n v="437"/>
    <x v="2"/>
    <n v="54"/>
    <n v="0"/>
    <s v="Male"/>
    <n v="0"/>
    <n v="2022"/>
    <x v="10"/>
    <x v="10"/>
    <x v="1"/>
    <x v="0"/>
    <x v="2"/>
  </r>
  <r>
    <x v="1085"/>
    <d v="2022-01-30T21:46:56"/>
    <x v="1"/>
    <n v="367"/>
    <n v="2"/>
    <n v="1077"/>
    <x v="1"/>
    <n v="54"/>
    <n v="1"/>
    <s v="Male"/>
    <n v="0"/>
    <n v="2022"/>
    <x v="5"/>
    <x v="5"/>
    <x v="1"/>
    <x v="1"/>
    <x v="1"/>
  </r>
  <r>
    <x v="1086"/>
    <d v="2021-05-30T03:17:43"/>
    <x v="0"/>
    <n v="184"/>
    <n v="1"/>
    <n v="1343"/>
    <x v="0"/>
    <n v="33"/>
    <n v="0"/>
    <s v="Male"/>
    <n v="0"/>
    <n v="2021"/>
    <x v="2"/>
    <x v="2"/>
    <x v="0"/>
    <x v="0"/>
    <x v="0"/>
  </r>
  <r>
    <x v="1086"/>
    <d v="2021-04-28T22:40:43"/>
    <x v="3"/>
    <n v="252"/>
    <n v="4"/>
    <n v="3752"/>
    <x v="2"/>
    <n v="33"/>
    <n v="0"/>
    <s v="Male"/>
    <n v="0"/>
    <n v="2021"/>
    <x v="4"/>
    <x v="4"/>
    <x v="0"/>
    <x v="0"/>
    <x v="2"/>
  </r>
  <r>
    <x v="1086"/>
    <d v="2021-11-24T00:23:43"/>
    <x v="0"/>
    <n v="76"/>
    <n v="5"/>
    <n v="213"/>
    <x v="2"/>
    <n v="33"/>
    <n v="1"/>
    <s v="Male"/>
    <n v="0"/>
    <n v="2021"/>
    <x v="3"/>
    <x v="3"/>
    <x v="0"/>
    <x v="1"/>
    <x v="2"/>
  </r>
  <r>
    <x v="1086"/>
    <d v="2023-04-14T12:39:31"/>
    <x v="0"/>
    <n v="79"/>
    <n v="4"/>
    <n v="3861"/>
    <x v="1"/>
    <n v="33"/>
    <n v="1"/>
    <s v="Male"/>
    <n v="0"/>
    <n v="2023"/>
    <x v="4"/>
    <x v="4"/>
    <x v="0"/>
    <x v="1"/>
    <x v="1"/>
  </r>
  <r>
    <x v="1086"/>
    <d v="2020-08-05T11:32:45"/>
    <x v="2"/>
    <n v="209"/>
    <n v="2"/>
    <n v="2234"/>
    <x v="1"/>
    <n v="33"/>
    <n v="0"/>
    <s v="Male"/>
    <n v="0"/>
    <n v="2020"/>
    <x v="10"/>
    <x v="10"/>
    <x v="0"/>
    <x v="0"/>
    <x v="1"/>
  </r>
  <r>
    <x v="1087"/>
    <d v="2023-03-24T05:39:18"/>
    <x v="0"/>
    <n v="267"/>
    <n v="2"/>
    <n v="1453"/>
    <x v="0"/>
    <n v="28"/>
    <n v="0"/>
    <s v="Male"/>
    <n v="0"/>
    <n v="2023"/>
    <x v="1"/>
    <x v="1"/>
    <x v="0"/>
    <x v="0"/>
    <x v="0"/>
  </r>
  <r>
    <x v="1087"/>
    <d v="2023-02-17T21:26:58"/>
    <x v="2"/>
    <n v="198"/>
    <n v="4"/>
    <n v="3310"/>
    <x v="2"/>
    <n v="28"/>
    <n v="0"/>
    <s v="Male"/>
    <n v="0"/>
    <n v="2023"/>
    <x v="6"/>
    <x v="6"/>
    <x v="0"/>
    <x v="0"/>
    <x v="2"/>
  </r>
  <r>
    <x v="1087"/>
    <d v="2022-02-15T18:24:05"/>
    <x v="1"/>
    <n v="17"/>
    <n v="3"/>
    <n v="2958"/>
    <x v="0"/>
    <n v="28"/>
    <n v="0"/>
    <s v="Male"/>
    <n v="0"/>
    <n v="2022"/>
    <x v="6"/>
    <x v="6"/>
    <x v="0"/>
    <x v="0"/>
    <x v="0"/>
  </r>
  <r>
    <x v="1087"/>
    <d v="2023-08-11T15:03:01"/>
    <x v="3"/>
    <n v="358"/>
    <n v="3"/>
    <n v="2244"/>
    <x v="2"/>
    <n v="28"/>
    <n v="1"/>
    <s v="Male"/>
    <n v="0"/>
    <n v="2023"/>
    <x v="10"/>
    <x v="10"/>
    <x v="0"/>
    <x v="1"/>
    <x v="2"/>
  </r>
  <r>
    <x v="1088"/>
    <d v="2022-07-25T17:54:19"/>
    <x v="0"/>
    <n v="201"/>
    <n v="1"/>
    <n v="4595"/>
    <x v="1"/>
    <n v="61"/>
    <n v="1"/>
    <s v="Female"/>
    <n v="0"/>
    <n v="2022"/>
    <x v="7"/>
    <x v="7"/>
    <x v="3"/>
    <x v="1"/>
    <x v="1"/>
  </r>
  <r>
    <x v="1088"/>
    <d v="2022-01-17T09:15:33"/>
    <x v="2"/>
    <n v="295"/>
    <n v="1"/>
    <n v="4096"/>
    <x v="1"/>
    <n v="61"/>
    <n v="1"/>
    <s v="Female"/>
    <n v="0"/>
    <n v="2022"/>
    <x v="5"/>
    <x v="5"/>
    <x v="3"/>
    <x v="1"/>
    <x v="1"/>
  </r>
  <r>
    <x v="1088"/>
    <d v="2020-01-21T22:52:33"/>
    <x v="3"/>
    <n v="329"/>
    <n v="5"/>
    <n v="4261"/>
    <x v="0"/>
    <n v="61"/>
    <n v="1"/>
    <s v="Female"/>
    <n v="0"/>
    <n v="2020"/>
    <x v="5"/>
    <x v="5"/>
    <x v="3"/>
    <x v="1"/>
    <x v="0"/>
  </r>
  <r>
    <x v="1088"/>
    <d v="2021-03-05T19:52:56"/>
    <x v="0"/>
    <n v="361"/>
    <n v="2"/>
    <n v="2618"/>
    <x v="2"/>
    <n v="61"/>
    <n v="1"/>
    <s v="Female"/>
    <n v="0"/>
    <n v="2021"/>
    <x v="1"/>
    <x v="1"/>
    <x v="3"/>
    <x v="1"/>
    <x v="2"/>
  </r>
  <r>
    <x v="1088"/>
    <d v="2020-10-02T09:19:51"/>
    <x v="1"/>
    <n v="380"/>
    <n v="5"/>
    <n v="3143"/>
    <x v="1"/>
    <n v="61"/>
    <n v="1"/>
    <s v="Female"/>
    <n v="0"/>
    <n v="2020"/>
    <x v="11"/>
    <x v="11"/>
    <x v="3"/>
    <x v="1"/>
    <x v="1"/>
  </r>
  <r>
    <x v="1088"/>
    <d v="2021-09-10T00:57:20"/>
    <x v="0"/>
    <n v="475"/>
    <n v="5"/>
    <n v="2815"/>
    <x v="1"/>
    <n v="61"/>
    <n v="0"/>
    <s v="Female"/>
    <n v="0"/>
    <n v="2021"/>
    <x v="0"/>
    <x v="0"/>
    <x v="3"/>
    <x v="0"/>
    <x v="1"/>
  </r>
  <r>
    <x v="1088"/>
    <d v="2021-06-15T07:13:15"/>
    <x v="1"/>
    <n v="121"/>
    <n v="2"/>
    <n v="2623"/>
    <x v="0"/>
    <n v="61"/>
    <n v="0"/>
    <s v="Female"/>
    <n v="0"/>
    <n v="2021"/>
    <x v="8"/>
    <x v="8"/>
    <x v="3"/>
    <x v="0"/>
    <x v="0"/>
  </r>
  <r>
    <x v="1089"/>
    <d v="2020-05-28T04:13:43"/>
    <x v="1"/>
    <n v="419"/>
    <n v="5"/>
    <n v="1587"/>
    <x v="0"/>
    <n v="69"/>
    <n v="0"/>
    <s v="Female"/>
    <n v="1"/>
    <n v="2020"/>
    <x v="2"/>
    <x v="2"/>
    <x v="3"/>
    <x v="0"/>
    <x v="0"/>
  </r>
  <r>
    <x v="1089"/>
    <d v="2023-08-30T06:44:59"/>
    <x v="0"/>
    <n v="499"/>
    <n v="2"/>
    <n v="674"/>
    <x v="3"/>
    <n v="69"/>
    <n v="0"/>
    <s v="Female"/>
    <n v="1"/>
    <n v="2023"/>
    <x v="10"/>
    <x v="10"/>
    <x v="3"/>
    <x v="0"/>
    <x v="3"/>
  </r>
  <r>
    <x v="1089"/>
    <d v="2020-06-10T16:28:42"/>
    <x v="1"/>
    <n v="57"/>
    <n v="1"/>
    <n v="2217"/>
    <x v="0"/>
    <n v="69"/>
    <n v="0"/>
    <s v="Female"/>
    <n v="1"/>
    <n v="2020"/>
    <x v="8"/>
    <x v="8"/>
    <x v="3"/>
    <x v="0"/>
    <x v="0"/>
  </r>
  <r>
    <x v="1089"/>
    <d v="2022-04-15T01:36:22"/>
    <x v="0"/>
    <n v="439"/>
    <n v="3"/>
    <n v="4098"/>
    <x v="1"/>
    <n v="69"/>
    <n v="0"/>
    <s v="Female"/>
    <n v="1"/>
    <n v="2022"/>
    <x v="4"/>
    <x v="4"/>
    <x v="3"/>
    <x v="0"/>
    <x v="1"/>
  </r>
  <r>
    <x v="1089"/>
    <d v="2020-06-26T20:13:50"/>
    <x v="3"/>
    <n v="238"/>
    <n v="2"/>
    <n v="3582"/>
    <x v="0"/>
    <n v="69"/>
    <n v="1"/>
    <s v="Female"/>
    <n v="1"/>
    <n v="2020"/>
    <x v="8"/>
    <x v="8"/>
    <x v="3"/>
    <x v="1"/>
    <x v="0"/>
  </r>
  <r>
    <x v="1090"/>
    <d v="2022-05-20T16:20:27"/>
    <x v="2"/>
    <n v="487"/>
    <n v="2"/>
    <n v="4487"/>
    <x v="2"/>
    <n v="62"/>
    <n v="1"/>
    <s v="Male"/>
    <n v="0"/>
    <n v="2022"/>
    <x v="2"/>
    <x v="2"/>
    <x v="3"/>
    <x v="1"/>
    <x v="2"/>
  </r>
  <r>
    <x v="1090"/>
    <d v="2023-03-03T02:15:12"/>
    <x v="0"/>
    <n v="471"/>
    <n v="5"/>
    <n v="1415"/>
    <x v="0"/>
    <n v="62"/>
    <n v="0"/>
    <s v="Male"/>
    <n v="0"/>
    <n v="2023"/>
    <x v="1"/>
    <x v="1"/>
    <x v="3"/>
    <x v="0"/>
    <x v="0"/>
  </r>
  <r>
    <x v="1090"/>
    <d v="2020-09-18T14:03:18"/>
    <x v="0"/>
    <n v="242"/>
    <n v="4"/>
    <n v="4700"/>
    <x v="0"/>
    <n v="62"/>
    <n v="1"/>
    <s v="Male"/>
    <n v="0"/>
    <n v="2020"/>
    <x v="0"/>
    <x v="0"/>
    <x v="3"/>
    <x v="1"/>
    <x v="0"/>
  </r>
  <r>
    <x v="1090"/>
    <d v="2021-06-16T11:10:43"/>
    <x v="0"/>
    <n v="419"/>
    <n v="1"/>
    <n v="3048"/>
    <x v="1"/>
    <n v="62"/>
    <n v="1"/>
    <s v="Male"/>
    <n v="0"/>
    <n v="2021"/>
    <x v="8"/>
    <x v="8"/>
    <x v="3"/>
    <x v="1"/>
    <x v="1"/>
  </r>
  <r>
    <x v="1090"/>
    <d v="2020-02-09T15:15:57"/>
    <x v="2"/>
    <n v="297"/>
    <n v="3"/>
    <n v="2461"/>
    <x v="1"/>
    <n v="62"/>
    <n v="1"/>
    <s v="Male"/>
    <n v="0"/>
    <n v="2020"/>
    <x v="6"/>
    <x v="6"/>
    <x v="3"/>
    <x v="1"/>
    <x v="1"/>
  </r>
  <r>
    <x v="1090"/>
    <d v="2021-05-30T06:14:57"/>
    <x v="3"/>
    <n v="334"/>
    <n v="5"/>
    <n v="4058"/>
    <x v="1"/>
    <n v="62"/>
    <n v="0"/>
    <s v="Male"/>
    <n v="0"/>
    <n v="2021"/>
    <x v="2"/>
    <x v="2"/>
    <x v="3"/>
    <x v="0"/>
    <x v="1"/>
  </r>
  <r>
    <x v="1090"/>
    <d v="2022-10-28T02:18:06"/>
    <x v="1"/>
    <n v="147"/>
    <n v="3"/>
    <n v="2332"/>
    <x v="1"/>
    <n v="62"/>
    <n v="1"/>
    <s v="Male"/>
    <n v="0"/>
    <n v="2022"/>
    <x v="11"/>
    <x v="11"/>
    <x v="3"/>
    <x v="1"/>
    <x v="1"/>
  </r>
  <r>
    <x v="1090"/>
    <d v="2020-03-13T08:05:10"/>
    <x v="2"/>
    <n v="476"/>
    <n v="1"/>
    <n v="584"/>
    <x v="0"/>
    <n v="62"/>
    <n v="1"/>
    <s v="Male"/>
    <n v="0"/>
    <n v="2020"/>
    <x v="1"/>
    <x v="1"/>
    <x v="3"/>
    <x v="1"/>
    <x v="0"/>
  </r>
  <r>
    <x v="1091"/>
    <d v="2020-06-27T03:36:00"/>
    <x v="3"/>
    <n v="326"/>
    <n v="4"/>
    <n v="4772"/>
    <x v="0"/>
    <n v="40"/>
    <n v="0"/>
    <s v="Female"/>
    <n v="1"/>
    <n v="2020"/>
    <x v="8"/>
    <x v="8"/>
    <x v="0"/>
    <x v="0"/>
    <x v="0"/>
  </r>
  <r>
    <x v="1091"/>
    <d v="2020-08-26T14:24:42"/>
    <x v="1"/>
    <n v="451"/>
    <n v="1"/>
    <n v="1768"/>
    <x v="3"/>
    <n v="40"/>
    <n v="0"/>
    <s v="Female"/>
    <n v="1"/>
    <n v="2020"/>
    <x v="10"/>
    <x v="10"/>
    <x v="0"/>
    <x v="0"/>
    <x v="3"/>
  </r>
  <r>
    <x v="1091"/>
    <d v="2023-08-25T05:29:26"/>
    <x v="2"/>
    <n v="228"/>
    <n v="1"/>
    <n v="4102"/>
    <x v="2"/>
    <n v="40"/>
    <n v="1"/>
    <s v="Female"/>
    <n v="1"/>
    <n v="2023"/>
    <x v="10"/>
    <x v="10"/>
    <x v="0"/>
    <x v="1"/>
    <x v="2"/>
  </r>
  <r>
    <x v="1091"/>
    <d v="2021-01-07T14:39:35"/>
    <x v="0"/>
    <n v="474"/>
    <n v="3"/>
    <n v="3729"/>
    <x v="1"/>
    <n v="40"/>
    <n v="1"/>
    <s v="Female"/>
    <n v="1"/>
    <n v="2021"/>
    <x v="5"/>
    <x v="5"/>
    <x v="0"/>
    <x v="1"/>
    <x v="1"/>
  </r>
  <r>
    <x v="1092"/>
    <d v="2021-10-22T05:13:21"/>
    <x v="3"/>
    <n v="421"/>
    <n v="4"/>
    <n v="2916"/>
    <x v="0"/>
    <n v="56"/>
    <n v="0"/>
    <s v="Male"/>
    <n v="1"/>
    <n v="2021"/>
    <x v="11"/>
    <x v="11"/>
    <x v="1"/>
    <x v="0"/>
    <x v="0"/>
  </r>
  <r>
    <x v="1092"/>
    <d v="2020-02-26T07:31:50"/>
    <x v="2"/>
    <n v="342"/>
    <n v="2"/>
    <n v="2727"/>
    <x v="0"/>
    <n v="56"/>
    <n v="1"/>
    <s v="Male"/>
    <n v="1"/>
    <n v="2020"/>
    <x v="6"/>
    <x v="6"/>
    <x v="1"/>
    <x v="1"/>
    <x v="0"/>
  </r>
  <r>
    <x v="1092"/>
    <d v="2022-10-13T19:06:05"/>
    <x v="3"/>
    <n v="264"/>
    <n v="2"/>
    <n v="2729"/>
    <x v="1"/>
    <n v="56"/>
    <n v="0"/>
    <s v="Male"/>
    <n v="1"/>
    <n v="2022"/>
    <x v="11"/>
    <x v="11"/>
    <x v="1"/>
    <x v="0"/>
    <x v="1"/>
  </r>
  <r>
    <x v="1092"/>
    <d v="2023-02-04T09:13:32"/>
    <x v="2"/>
    <n v="221"/>
    <n v="3"/>
    <n v="3994"/>
    <x v="0"/>
    <n v="56"/>
    <n v="1"/>
    <s v="Male"/>
    <n v="1"/>
    <n v="2023"/>
    <x v="6"/>
    <x v="6"/>
    <x v="1"/>
    <x v="1"/>
    <x v="0"/>
  </r>
  <r>
    <x v="1093"/>
    <d v="2021-06-20T08:32:42"/>
    <x v="3"/>
    <n v="446"/>
    <n v="4"/>
    <n v="3377"/>
    <x v="2"/>
    <n v="27"/>
    <n v="0"/>
    <s v="Female"/>
    <n v="0"/>
    <n v="2021"/>
    <x v="8"/>
    <x v="8"/>
    <x v="0"/>
    <x v="0"/>
    <x v="2"/>
  </r>
  <r>
    <x v="1093"/>
    <d v="2020-04-18T03:22:51"/>
    <x v="1"/>
    <n v="149"/>
    <n v="1"/>
    <n v="4167"/>
    <x v="0"/>
    <n v="27"/>
    <n v="1"/>
    <s v="Female"/>
    <n v="0"/>
    <n v="2020"/>
    <x v="4"/>
    <x v="4"/>
    <x v="0"/>
    <x v="1"/>
    <x v="0"/>
  </r>
  <r>
    <x v="1093"/>
    <d v="2021-06-27T16:56:24"/>
    <x v="2"/>
    <n v="53"/>
    <n v="5"/>
    <n v="4050"/>
    <x v="0"/>
    <n v="27"/>
    <n v="1"/>
    <s v="Female"/>
    <n v="0"/>
    <n v="2021"/>
    <x v="8"/>
    <x v="8"/>
    <x v="0"/>
    <x v="1"/>
    <x v="0"/>
  </r>
  <r>
    <x v="1093"/>
    <d v="2022-07-12T07:05:46"/>
    <x v="2"/>
    <n v="220"/>
    <n v="3"/>
    <n v="2707"/>
    <x v="1"/>
    <n v="27"/>
    <n v="0"/>
    <s v="Female"/>
    <n v="0"/>
    <n v="2022"/>
    <x v="7"/>
    <x v="7"/>
    <x v="0"/>
    <x v="0"/>
    <x v="1"/>
  </r>
  <r>
    <x v="1093"/>
    <d v="2022-03-06T04:52:53"/>
    <x v="0"/>
    <n v="336"/>
    <n v="3"/>
    <n v="821"/>
    <x v="0"/>
    <n v="27"/>
    <n v="0"/>
    <s v="Female"/>
    <n v="0"/>
    <n v="2022"/>
    <x v="1"/>
    <x v="1"/>
    <x v="0"/>
    <x v="0"/>
    <x v="0"/>
  </r>
  <r>
    <x v="1094"/>
    <d v="2022-11-14T22:01:52"/>
    <x v="1"/>
    <n v="490"/>
    <n v="4"/>
    <n v="2322"/>
    <x v="1"/>
    <n v="46"/>
    <n v="1"/>
    <s v="Female"/>
    <n v="0"/>
    <n v="2022"/>
    <x v="3"/>
    <x v="3"/>
    <x v="1"/>
    <x v="1"/>
    <x v="1"/>
  </r>
  <r>
    <x v="1094"/>
    <d v="2022-05-22T03:31:14"/>
    <x v="2"/>
    <n v="361"/>
    <n v="2"/>
    <n v="1932"/>
    <x v="1"/>
    <n v="46"/>
    <n v="0"/>
    <s v="Female"/>
    <n v="0"/>
    <n v="2022"/>
    <x v="2"/>
    <x v="2"/>
    <x v="1"/>
    <x v="0"/>
    <x v="1"/>
  </r>
  <r>
    <x v="1094"/>
    <d v="2020-07-22T06:13:32"/>
    <x v="2"/>
    <n v="326"/>
    <n v="3"/>
    <n v="977"/>
    <x v="2"/>
    <n v="46"/>
    <n v="0"/>
    <s v="Female"/>
    <n v="0"/>
    <n v="2020"/>
    <x v="7"/>
    <x v="7"/>
    <x v="1"/>
    <x v="0"/>
    <x v="2"/>
  </r>
  <r>
    <x v="1094"/>
    <d v="2021-11-26T18:18:18"/>
    <x v="2"/>
    <n v="388"/>
    <n v="4"/>
    <n v="3315"/>
    <x v="1"/>
    <n v="46"/>
    <n v="0"/>
    <s v="Female"/>
    <n v="0"/>
    <n v="2021"/>
    <x v="3"/>
    <x v="3"/>
    <x v="1"/>
    <x v="0"/>
    <x v="1"/>
  </r>
  <r>
    <x v="1094"/>
    <d v="2022-11-05T18:55:14"/>
    <x v="3"/>
    <n v="415"/>
    <n v="3"/>
    <n v="1691"/>
    <x v="2"/>
    <n v="46"/>
    <n v="1"/>
    <s v="Female"/>
    <n v="0"/>
    <n v="2022"/>
    <x v="3"/>
    <x v="3"/>
    <x v="1"/>
    <x v="1"/>
    <x v="2"/>
  </r>
  <r>
    <x v="1094"/>
    <d v="2020-06-08T17:45:30"/>
    <x v="3"/>
    <n v="219"/>
    <n v="5"/>
    <n v="4377"/>
    <x v="0"/>
    <n v="46"/>
    <n v="1"/>
    <s v="Female"/>
    <n v="0"/>
    <n v="2020"/>
    <x v="8"/>
    <x v="8"/>
    <x v="1"/>
    <x v="1"/>
    <x v="0"/>
  </r>
  <r>
    <x v="1094"/>
    <d v="2021-06-15T04:36:46"/>
    <x v="0"/>
    <n v="76"/>
    <n v="1"/>
    <n v="1474"/>
    <x v="2"/>
    <n v="46"/>
    <n v="0"/>
    <s v="Female"/>
    <n v="0"/>
    <n v="2021"/>
    <x v="8"/>
    <x v="8"/>
    <x v="1"/>
    <x v="0"/>
    <x v="2"/>
  </r>
  <r>
    <x v="1094"/>
    <d v="2022-01-11T05:05:54"/>
    <x v="1"/>
    <n v="130"/>
    <n v="4"/>
    <n v="1605"/>
    <x v="3"/>
    <n v="46"/>
    <n v="1"/>
    <s v="Female"/>
    <n v="0"/>
    <n v="2022"/>
    <x v="5"/>
    <x v="5"/>
    <x v="1"/>
    <x v="1"/>
    <x v="3"/>
  </r>
  <r>
    <x v="1095"/>
    <d v="2021-01-21T00:29:49"/>
    <x v="3"/>
    <n v="78"/>
    <n v="3"/>
    <n v="1620"/>
    <x v="1"/>
    <n v="63"/>
    <n v="1"/>
    <s v="Male"/>
    <n v="0"/>
    <n v="2021"/>
    <x v="5"/>
    <x v="5"/>
    <x v="3"/>
    <x v="1"/>
    <x v="1"/>
  </r>
  <r>
    <x v="1095"/>
    <d v="2022-04-09T20:52:50"/>
    <x v="2"/>
    <n v="329"/>
    <n v="5"/>
    <n v="2292"/>
    <x v="0"/>
    <n v="63"/>
    <n v="0"/>
    <s v="Male"/>
    <n v="0"/>
    <n v="2022"/>
    <x v="4"/>
    <x v="4"/>
    <x v="3"/>
    <x v="0"/>
    <x v="0"/>
  </r>
  <r>
    <x v="1095"/>
    <d v="2020-11-23T16:34:38"/>
    <x v="1"/>
    <n v="189"/>
    <n v="2"/>
    <n v="3573"/>
    <x v="3"/>
    <n v="63"/>
    <n v="0"/>
    <s v="Male"/>
    <n v="0"/>
    <n v="2020"/>
    <x v="3"/>
    <x v="3"/>
    <x v="3"/>
    <x v="0"/>
    <x v="3"/>
  </r>
  <r>
    <x v="1095"/>
    <d v="2023-06-15T15:17:26"/>
    <x v="3"/>
    <n v="289"/>
    <n v="1"/>
    <n v="3923"/>
    <x v="0"/>
    <n v="63"/>
    <n v="0"/>
    <s v="Male"/>
    <n v="0"/>
    <n v="2023"/>
    <x v="8"/>
    <x v="8"/>
    <x v="3"/>
    <x v="0"/>
    <x v="0"/>
  </r>
  <r>
    <x v="1096"/>
    <d v="2020-03-16T04:16:57"/>
    <x v="3"/>
    <n v="249"/>
    <n v="5"/>
    <n v="2211"/>
    <x v="1"/>
    <n v="53"/>
    <n v="1"/>
    <s v="Male"/>
    <n v="0"/>
    <n v="2020"/>
    <x v="1"/>
    <x v="1"/>
    <x v="1"/>
    <x v="1"/>
    <x v="1"/>
  </r>
  <r>
    <x v="1096"/>
    <d v="2022-06-02T00:17:19"/>
    <x v="3"/>
    <n v="482"/>
    <n v="2"/>
    <n v="1165"/>
    <x v="1"/>
    <n v="53"/>
    <n v="1"/>
    <s v="Male"/>
    <n v="0"/>
    <n v="2022"/>
    <x v="8"/>
    <x v="8"/>
    <x v="1"/>
    <x v="1"/>
    <x v="1"/>
  </r>
  <r>
    <x v="1096"/>
    <d v="2023-08-18T04:12:56"/>
    <x v="3"/>
    <n v="360"/>
    <n v="2"/>
    <n v="3555"/>
    <x v="0"/>
    <n v="53"/>
    <n v="0"/>
    <s v="Male"/>
    <n v="0"/>
    <n v="2023"/>
    <x v="10"/>
    <x v="10"/>
    <x v="1"/>
    <x v="0"/>
    <x v="0"/>
  </r>
  <r>
    <x v="1096"/>
    <d v="2022-04-03T01:32:27"/>
    <x v="1"/>
    <n v="376"/>
    <n v="2"/>
    <n v="4384"/>
    <x v="1"/>
    <n v="53"/>
    <n v="0"/>
    <s v="Male"/>
    <n v="0"/>
    <n v="2022"/>
    <x v="4"/>
    <x v="4"/>
    <x v="1"/>
    <x v="0"/>
    <x v="1"/>
  </r>
  <r>
    <x v="1096"/>
    <d v="2020-10-29T22:52:31"/>
    <x v="3"/>
    <n v="252"/>
    <n v="4"/>
    <n v="1081"/>
    <x v="3"/>
    <n v="53"/>
    <n v="0"/>
    <s v="Male"/>
    <n v="0"/>
    <n v="2020"/>
    <x v="11"/>
    <x v="11"/>
    <x v="1"/>
    <x v="0"/>
    <x v="3"/>
  </r>
  <r>
    <x v="1096"/>
    <d v="2021-11-04T07:40:42"/>
    <x v="2"/>
    <n v="324"/>
    <n v="2"/>
    <n v="4214"/>
    <x v="3"/>
    <n v="53"/>
    <n v="0"/>
    <s v="Male"/>
    <n v="0"/>
    <n v="2021"/>
    <x v="3"/>
    <x v="3"/>
    <x v="1"/>
    <x v="0"/>
    <x v="3"/>
  </r>
  <r>
    <x v="1097"/>
    <d v="2023-08-10T08:15:57"/>
    <x v="3"/>
    <n v="467"/>
    <n v="5"/>
    <n v="1248"/>
    <x v="0"/>
    <n v="42"/>
    <n v="0"/>
    <s v="Male"/>
    <n v="0"/>
    <n v="2023"/>
    <x v="10"/>
    <x v="10"/>
    <x v="1"/>
    <x v="0"/>
    <x v="0"/>
  </r>
  <r>
    <x v="1097"/>
    <d v="2022-08-03T06:10:01"/>
    <x v="2"/>
    <n v="319"/>
    <n v="2"/>
    <n v="2334"/>
    <x v="1"/>
    <n v="42"/>
    <n v="1"/>
    <s v="Male"/>
    <n v="0"/>
    <n v="2022"/>
    <x v="10"/>
    <x v="10"/>
    <x v="1"/>
    <x v="1"/>
    <x v="1"/>
  </r>
  <r>
    <x v="1097"/>
    <d v="2022-03-29T15:43:07"/>
    <x v="0"/>
    <n v="134"/>
    <n v="1"/>
    <n v="1682"/>
    <x v="1"/>
    <n v="42"/>
    <n v="0"/>
    <s v="Male"/>
    <n v="0"/>
    <n v="2022"/>
    <x v="1"/>
    <x v="1"/>
    <x v="1"/>
    <x v="0"/>
    <x v="1"/>
  </r>
  <r>
    <x v="1097"/>
    <d v="2022-01-20T14:39:14"/>
    <x v="2"/>
    <n v="359"/>
    <n v="5"/>
    <n v="2681"/>
    <x v="1"/>
    <n v="42"/>
    <n v="0"/>
    <s v="Male"/>
    <n v="0"/>
    <n v="2022"/>
    <x v="5"/>
    <x v="5"/>
    <x v="1"/>
    <x v="0"/>
    <x v="1"/>
  </r>
  <r>
    <x v="1097"/>
    <d v="2020-02-16T00:21:50"/>
    <x v="3"/>
    <n v="67"/>
    <n v="4"/>
    <n v="3595"/>
    <x v="0"/>
    <n v="42"/>
    <n v="0"/>
    <s v="Male"/>
    <n v="0"/>
    <n v="2020"/>
    <x v="6"/>
    <x v="6"/>
    <x v="1"/>
    <x v="0"/>
    <x v="0"/>
  </r>
  <r>
    <x v="1097"/>
    <d v="2022-03-07T08:19:57"/>
    <x v="2"/>
    <n v="419"/>
    <n v="2"/>
    <n v="1366"/>
    <x v="0"/>
    <n v="42"/>
    <n v="1"/>
    <s v="Male"/>
    <n v="0"/>
    <n v="2022"/>
    <x v="1"/>
    <x v="1"/>
    <x v="1"/>
    <x v="1"/>
    <x v="0"/>
  </r>
  <r>
    <x v="1098"/>
    <d v="2023-02-18T11:35:21"/>
    <x v="3"/>
    <n v="364"/>
    <n v="4"/>
    <n v="1245"/>
    <x v="1"/>
    <n v="21"/>
    <n v="1"/>
    <s v="Male"/>
    <n v="0"/>
    <n v="2023"/>
    <x v="6"/>
    <x v="6"/>
    <x v="2"/>
    <x v="1"/>
    <x v="1"/>
  </r>
  <r>
    <x v="1098"/>
    <d v="2021-03-11T02:11:10"/>
    <x v="3"/>
    <n v="49"/>
    <n v="3"/>
    <n v="2248"/>
    <x v="2"/>
    <n v="21"/>
    <n v="0"/>
    <s v="Male"/>
    <n v="0"/>
    <n v="2021"/>
    <x v="1"/>
    <x v="1"/>
    <x v="2"/>
    <x v="0"/>
    <x v="2"/>
  </r>
  <r>
    <x v="1098"/>
    <d v="2022-07-11T23:23:37"/>
    <x v="0"/>
    <n v="128"/>
    <n v="2"/>
    <n v="4572"/>
    <x v="0"/>
    <n v="21"/>
    <n v="0"/>
    <s v="Male"/>
    <n v="0"/>
    <n v="2022"/>
    <x v="7"/>
    <x v="7"/>
    <x v="2"/>
    <x v="0"/>
    <x v="0"/>
  </r>
  <r>
    <x v="1098"/>
    <d v="2021-04-09T12:37:53"/>
    <x v="3"/>
    <n v="423"/>
    <n v="5"/>
    <n v="2788"/>
    <x v="0"/>
    <n v="21"/>
    <n v="0"/>
    <s v="Male"/>
    <n v="0"/>
    <n v="2021"/>
    <x v="4"/>
    <x v="4"/>
    <x v="2"/>
    <x v="0"/>
    <x v="0"/>
  </r>
  <r>
    <x v="1098"/>
    <d v="2020-02-09T23:12:39"/>
    <x v="0"/>
    <n v="441"/>
    <n v="4"/>
    <n v="3328"/>
    <x v="0"/>
    <n v="21"/>
    <n v="0"/>
    <s v="Male"/>
    <n v="0"/>
    <n v="2020"/>
    <x v="6"/>
    <x v="6"/>
    <x v="2"/>
    <x v="0"/>
    <x v="0"/>
  </r>
  <r>
    <x v="1098"/>
    <d v="2020-09-08T01:09:15"/>
    <x v="1"/>
    <n v="232"/>
    <n v="5"/>
    <n v="1832"/>
    <x v="0"/>
    <n v="21"/>
    <n v="1"/>
    <s v="Male"/>
    <n v="0"/>
    <n v="2020"/>
    <x v="0"/>
    <x v="0"/>
    <x v="2"/>
    <x v="1"/>
    <x v="0"/>
  </r>
  <r>
    <x v="1099"/>
    <d v="2020-05-17T23:47:07"/>
    <x v="2"/>
    <n v="42"/>
    <n v="2"/>
    <n v="3310"/>
    <x v="0"/>
    <n v="61"/>
    <n v="0"/>
    <s v="Female"/>
    <n v="0"/>
    <n v="2020"/>
    <x v="2"/>
    <x v="2"/>
    <x v="3"/>
    <x v="0"/>
    <x v="0"/>
  </r>
  <r>
    <x v="1099"/>
    <d v="2022-11-06T07:06:37"/>
    <x v="0"/>
    <n v="162"/>
    <n v="4"/>
    <n v="4538"/>
    <x v="1"/>
    <n v="61"/>
    <n v="0"/>
    <s v="Female"/>
    <n v="0"/>
    <n v="2022"/>
    <x v="3"/>
    <x v="3"/>
    <x v="3"/>
    <x v="0"/>
    <x v="1"/>
  </r>
  <r>
    <x v="1100"/>
    <d v="2020-04-02T08:46:13"/>
    <x v="3"/>
    <n v="435"/>
    <n v="5"/>
    <n v="770"/>
    <x v="0"/>
    <n v="43"/>
    <n v="0"/>
    <s v="Female"/>
    <n v="0"/>
    <n v="2020"/>
    <x v="4"/>
    <x v="4"/>
    <x v="1"/>
    <x v="0"/>
    <x v="0"/>
  </r>
  <r>
    <x v="1100"/>
    <d v="2022-09-07T11:53:56"/>
    <x v="2"/>
    <n v="305"/>
    <n v="1"/>
    <n v="4988"/>
    <x v="1"/>
    <n v="43"/>
    <n v="1"/>
    <s v="Female"/>
    <n v="0"/>
    <n v="2022"/>
    <x v="0"/>
    <x v="0"/>
    <x v="1"/>
    <x v="1"/>
    <x v="1"/>
  </r>
  <r>
    <x v="1100"/>
    <d v="2022-10-20T16:19:02"/>
    <x v="0"/>
    <n v="19"/>
    <n v="4"/>
    <n v="3745"/>
    <x v="0"/>
    <n v="43"/>
    <n v="0"/>
    <s v="Female"/>
    <n v="0"/>
    <n v="2022"/>
    <x v="11"/>
    <x v="11"/>
    <x v="1"/>
    <x v="0"/>
    <x v="0"/>
  </r>
  <r>
    <x v="1100"/>
    <d v="2021-09-01T09:49:31"/>
    <x v="1"/>
    <n v="393"/>
    <n v="2"/>
    <n v="798"/>
    <x v="0"/>
    <n v="43"/>
    <n v="1"/>
    <s v="Female"/>
    <n v="0"/>
    <n v="2021"/>
    <x v="0"/>
    <x v="0"/>
    <x v="1"/>
    <x v="1"/>
    <x v="0"/>
  </r>
  <r>
    <x v="1100"/>
    <d v="2023-05-05T07:58:15"/>
    <x v="0"/>
    <n v="412"/>
    <n v="1"/>
    <n v="5129"/>
    <x v="0"/>
    <n v="43"/>
    <n v="0"/>
    <s v="Female"/>
    <n v="0"/>
    <n v="2023"/>
    <x v="2"/>
    <x v="2"/>
    <x v="1"/>
    <x v="0"/>
    <x v="0"/>
  </r>
  <r>
    <x v="1100"/>
    <d v="2020-10-01T09:26:38"/>
    <x v="2"/>
    <n v="299"/>
    <n v="1"/>
    <n v="3255"/>
    <x v="0"/>
    <n v="43"/>
    <n v="0"/>
    <s v="Female"/>
    <n v="0"/>
    <n v="2020"/>
    <x v="11"/>
    <x v="11"/>
    <x v="1"/>
    <x v="0"/>
    <x v="0"/>
  </r>
  <r>
    <x v="1101"/>
    <d v="2021-07-25T11:35:26"/>
    <x v="1"/>
    <n v="209"/>
    <n v="4"/>
    <n v="834"/>
    <x v="0"/>
    <n v="22"/>
    <n v="0"/>
    <s v="Male"/>
    <n v="0"/>
    <n v="2021"/>
    <x v="7"/>
    <x v="7"/>
    <x v="2"/>
    <x v="0"/>
    <x v="0"/>
  </r>
  <r>
    <x v="1101"/>
    <d v="2020-06-10T04:15:13"/>
    <x v="2"/>
    <n v="119"/>
    <n v="1"/>
    <n v="4670"/>
    <x v="0"/>
    <n v="22"/>
    <n v="0"/>
    <s v="Male"/>
    <n v="0"/>
    <n v="2020"/>
    <x v="8"/>
    <x v="8"/>
    <x v="2"/>
    <x v="0"/>
    <x v="0"/>
  </r>
  <r>
    <x v="1101"/>
    <d v="2023-03-24T07:05:32"/>
    <x v="2"/>
    <n v="424"/>
    <n v="3"/>
    <n v="3687"/>
    <x v="1"/>
    <n v="22"/>
    <n v="0"/>
    <s v="Male"/>
    <n v="0"/>
    <n v="2023"/>
    <x v="1"/>
    <x v="1"/>
    <x v="2"/>
    <x v="0"/>
    <x v="1"/>
  </r>
  <r>
    <x v="1102"/>
    <d v="2020-12-15T15:17:09"/>
    <x v="2"/>
    <n v="93"/>
    <n v="5"/>
    <n v="528"/>
    <x v="0"/>
    <n v="26"/>
    <n v="1"/>
    <s v="Male"/>
    <n v="1"/>
    <n v="2020"/>
    <x v="9"/>
    <x v="9"/>
    <x v="0"/>
    <x v="1"/>
    <x v="0"/>
  </r>
  <r>
    <x v="1102"/>
    <d v="2021-11-07T14:00:56"/>
    <x v="0"/>
    <n v="228"/>
    <n v="5"/>
    <n v="582"/>
    <x v="3"/>
    <n v="26"/>
    <n v="1"/>
    <s v="Male"/>
    <n v="1"/>
    <n v="2021"/>
    <x v="3"/>
    <x v="3"/>
    <x v="0"/>
    <x v="1"/>
    <x v="3"/>
  </r>
  <r>
    <x v="1102"/>
    <d v="2021-12-15T08:17:41"/>
    <x v="2"/>
    <n v="301"/>
    <n v="3"/>
    <n v="342"/>
    <x v="3"/>
    <n v="26"/>
    <n v="1"/>
    <s v="Male"/>
    <n v="1"/>
    <n v="2021"/>
    <x v="9"/>
    <x v="9"/>
    <x v="0"/>
    <x v="1"/>
    <x v="3"/>
  </r>
  <r>
    <x v="1103"/>
    <d v="2020-02-28T13:59:06"/>
    <x v="1"/>
    <n v="37"/>
    <n v="2"/>
    <n v="2003"/>
    <x v="0"/>
    <n v="41"/>
    <n v="0"/>
    <s v="Male"/>
    <n v="0"/>
    <n v="2020"/>
    <x v="6"/>
    <x v="6"/>
    <x v="1"/>
    <x v="0"/>
    <x v="0"/>
  </r>
  <r>
    <x v="1103"/>
    <d v="2023-06-09T23:09:32"/>
    <x v="2"/>
    <n v="124"/>
    <n v="5"/>
    <n v="3576"/>
    <x v="2"/>
    <n v="41"/>
    <n v="0"/>
    <s v="Male"/>
    <n v="0"/>
    <n v="2023"/>
    <x v="8"/>
    <x v="8"/>
    <x v="1"/>
    <x v="0"/>
    <x v="2"/>
  </r>
  <r>
    <x v="1103"/>
    <d v="2021-05-11T11:50:56"/>
    <x v="2"/>
    <n v="258"/>
    <n v="3"/>
    <n v="952"/>
    <x v="3"/>
    <n v="41"/>
    <n v="0"/>
    <s v="Male"/>
    <n v="0"/>
    <n v="2021"/>
    <x v="2"/>
    <x v="2"/>
    <x v="1"/>
    <x v="0"/>
    <x v="3"/>
  </r>
  <r>
    <x v="1103"/>
    <d v="2020-03-20T12:21:57"/>
    <x v="1"/>
    <n v="295"/>
    <n v="4"/>
    <n v="408"/>
    <x v="0"/>
    <n v="41"/>
    <n v="1"/>
    <s v="Male"/>
    <n v="0"/>
    <n v="2020"/>
    <x v="1"/>
    <x v="1"/>
    <x v="1"/>
    <x v="1"/>
    <x v="0"/>
  </r>
  <r>
    <x v="1103"/>
    <d v="2023-03-24T09:58:49"/>
    <x v="2"/>
    <n v="428"/>
    <n v="5"/>
    <n v="640"/>
    <x v="0"/>
    <n v="41"/>
    <n v="1"/>
    <s v="Male"/>
    <n v="0"/>
    <n v="2023"/>
    <x v="1"/>
    <x v="1"/>
    <x v="1"/>
    <x v="1"/>
    <x v="0"/>
  </r>
  <r>
    <x v="1103"/>
    <d v="2023-08-10T22:09:20"/>
    <x v="2"/>
    <n v="279"/>
    <n v="2"/>
    <n v="507"/>
    <x v="0"/>
    <n v="41"/>
    <n v="0"/>
    <s v="Male"/>
    <n v="0"/>
    <n v="2023"/>
    <x v="10"/>
    <x v="10"/>
    <x v="1"/>
    <x v="0"/>
    <x v="0"/>
  </r>
  <r>
    <x v="1104"/>
    <d v="2020-09-14T11:01:00"/>
    <x v="3"/>
    <n v="123"/>
    <n v="3"/>
    <n v="2101"/>
    <x v="0"/>
    <n v="32"/>
    <n v="0"/>
    <s v="Male"/>
    <n v="0"/>
    <n v="2020"/>
    <x v="0"/>
    <x v="0"/>
    <x v="0"/>
    <x v="0"/>
    <x v="0"/>
  </r>
  <r>
    <x v="1104"/>
    <d v="2023-06-20T01:38:08"/>
    <x v="3"/>
    <n v="219"/>
    <n v="2"/>
    <n v="4896"/>
    <x v="0"/>
    <n v="32"/>
    <n v="1"/>
    <s v="Male"/>
    <n v="0"/>
    <n v="2023"/>
    <x v="8"/>
    <x v="8"/>
    <x v="0"/>
    <x v="1"/>
    <x v="0"/>
  </r>
  <r>
    <x v="1104"/>
    <d v="2021-05-23T12:22:39"/>
    <x v="2"/>
    <n v="318"/>
    <n v="3"/>
    <n v="705"/>
    <x v="0"/>
    <n v="32"/>
    <n v="0"/>
    <s v="Male"/>
    <n v="0"/>
    <n v="2021"/>
    <x v="2"/>
    <x v="2"/>
    <x v="0"/>
    <x v="0"/>
    <x v="0"/>
  </r>
  <r>
    <x v="1104"/>
    <d v="2020-02-07T12:53:48"/>
    <x v="0"/>
    <n v="29"/>
    <n v="3"/>
    <n v="5012"/>
    <x v="0"/>
    <n v="32"/>
    <n v="0"/>
    <s v="Male"/>
    <n v="0"/>
    <n v="2020"/>
    <x v="6"/>
    <x v="6"/>
    <x v="0"/>
    <x v="0"/>
    <x v="0"/>
  </r>
  <r>
    <x v="1104"/>
    <d v="2020-06-17T09:58:53"/>
    <x v="3"/>
    <n v="79"/>
    <n v="1"/>
    <n v="5050"/>
    <x v="2"/>
    <n v="32"/>
    <n v="0"/>
    <s v="Male"/>
    <n v="0"/>
    <n v="2020"/>
    <x v="8"/>
    <x v="8"/>
    <x v="0"/>
    <x v="0"/>
    <x v="2"/>
  </r>
  <r>
    <x v="1105"/>
    <d v="2022-07-09T20:35:01"/>
    <x v="0"/>
    <n v="284"/>
    <n v="2"/>
    <n v="1551"/>
    <x v="3"/>
    <n v="32"/>
    <n v="0"/>
    <s v="Male"/>
    <n v="0"/>
    <n v="2022"/>
    <x v="7"/>
    <x v="7"/>
    <x v="0"/>
    <x v="0"/>
    <x v="3"/>
  </r>
  <r>
    <x v="1105"/>
    <d v="2021-09-15T08:53:20"/>
    <x v="2"/>
    <n v="404"/>
    <n v="3"/>
    <n v="2081"/>
    <x v="0"/>
    <n v="32"/>
    <n v="0"/>
    <s v="Male"/>
    <n v="0"/>
    <n v="2021"/>
    <x v="0"/>
    <x v="0"/>
    <x v="0"/>
    <x v="0"/>
    <x v="0"/>
  </r>
  <r>
    <x v="1105"/>
    <d v="2020-07-22T13:02:16"/>
    <x v="3"/>
    <n v="117"/>
    <n v="1"/>
    <n v="1273"/>
    <x v="0"/>
    <n v="32"/>
    <n v="0"/>
    <s v="Male"/>
    <n v="0"/>
    <n v="2020"/>
    <x v="7"/>
    <x v="7"/>
    <x v="0"/>
    <x v="0"/>
    <x v="0"/>
  </r>
  <r>
    <x v="1105"/>
    <d v="2020-12-05T04:18:59"/>
    <x v="2"/>
    <n v="460"/>
    <n v="2"/>
    <n v="628"/>
    <x v="1"/>
    <n v="32"/>
    <n v="0"/>
    <s v="Male"/>
    <n v="0"/>
    <n v="2020"/>
    <x v="9"/>
    <x v="9"/>
    <x v="0"/>
    <x v="0"/>
    <x v="1"/>
  </r>
  <r>
    <x v="1105"/>
    <d v="2020-06-23T10:18:01"/>
    <x v="2"/>
    <n v="105"/>
    <n v="5"/>
    <n v="837"/>
    <x v="3"/>
    <n v="32"/>
    <n v="0"/>
    <s v="Male"/>
    <n v="0"/>
    <n v="2020"/>
    <x v="8"/>
    <x v="8"/>
    <x v="0"/>
    <x v="0"/>
    <x v="3"/>
  </r>
  <r>
    <x v="1106"/>
    <d v="2022-05-01T08:54:48"/>
    <x v="2"/>
    <n v="166"/>
    <n v="3"/>
    <n v="2610"/>
    <x v="0"/>
    <n v="64"/>
    <n v="0"/>
    <s v="Female"/>
    <n v="0"/>
    <n v="2022"/>
    <x v="2"/>
    <x v="2"/>
    <x v="3"/>
    <x v="0"/>
    <x v="0"/>
  </r>
  <r>
    <x v="1106"/>
    <d v="2021-04-22T03:46:47"/>
    <x v="2"/>
    <n v="240"/>
    <n v="2"/>
    <n v="1815"/>
    <x v="3"/>
    <n v="64"/>
    <n v="0"/>
    <s v="Female"/>
    <n v="0"/>
    <n v="2021"/>
    <x v="4"/>
    <x v="4"/>
    <x v="3"/>
    <x v="0"/>
    <x v="3"/>
  </r>
  <r>
    <x v="1106"/>
    <d v="2022-10-03T02:03:58"/>
    <x v="2"/>
    <n v="303"/>
    <n v="1"/>
    <n v="613"/>
    <x v="1"/>
    <n v="64"/>
    <n v="0"/>
    <s v="Female"/>
    <n v="0"/>
    <n v="2022"/>
    <x v="11"/>
    <x v="11"/>
    <x v="3"/>
    <x v="0"/>
    <x v="1"/>
  </r>
  <r>
    <x v="1106"/>
    <d v="2021-05-02T17:40:08"/>
    <x v="3"/>
    <n v="389"/>
    <n v="2"/>
    <n v="733"/>
    <x v="0"/>
    <n v="64"/>
    <n v="1"/>
    <s v="Female"/>
    <n v="0"/>
    <n v="2021"/>
    <x v="2"/>
    <x v="2"/>
    <x v="3"/>
    <x v="1"/>
    <x v="0"/>
  </r>
  <r>
    <x v="1106"/>
    <d v="2020-03-26T17:32:15"/>
    <x v="2"/>
    <n v="253"/>
    <n v="2"/>
    <n v="2699"/>
    <x v="0"/>
    <n v="64"/>
    <n v="0"/>
    <s v="Female"/>
    <n v="0"/>
    <n v="2020"/>
    <x v="1"/>
    <x v="1"/>
    <x v="3"/>
    <x v="0"/>
    <x v="0"/>
  </r>
  <r>
    <x v="1106"/>
    <d v="2023-01-27T20:59:01"/>
    <x v="2"/>
    <n v="28"/>
    <n v="4"/>
    <n v="2897"/>
    <x v="3"/>
    <n v="64"/>
    <n v="1"/>
    <s v="Female"/>
    <n v="0"/>
    <n v="2023"/>
    <x v="5"/>
    <x v="5"/>
    <x v="3"/>
    <x v="1"/>
    <x v="3"/>
  </r>
  <r>
    <x v="1106"/>
    <d v="2022-01-02T03:34:05"/>
    <x v="0"/>
    <n v="108"/>
    <n v="1"/>
    <n v="583"/>
    <x v="0"/>
    <n v="64"/>
    <n v="0"/>
    <s v="Female"/>
    <n v="0"/>
    <n v="2022"/>
    <x v="5"/>
    <x v="5"/>
    <x v="3"/>
    <x v="0"/>
    <x v="0"/>
  </r>
  <r>
    <x v="1106"/>
    <d v="2021-09-05T13:17:25"/>
    <x v="2"/>
    <n v="416"/>
    <n v="1"/>
    <n v="4654"/>
    <x v="3"/>
    <n v="64"/>
    <n v="1"/>
    <s v="Female"/>
    <n v="0"/>
    <n v="2021"/>
    <x v="0"/>
    <x v="0"/>
    <x v="3"/>
    <x v="1"/>
    <x v="3"/>
  </r>
  <r>
    <x v="1107"/>
    <d v="2020-04-06T09:14:29"/>
    <x v="2"/>
    <n v="500"/>
    <n v="2"/>
    <n v="2574"/>
    <x v="0"/>
    <n v="41"/>
    <n v="0"/>
    <s v="Male"/>
    <n v="1"/>
    <n v="2020"/>
    <x v="4"/>
    <x v="4"/>
    <x v="1"/>
    <x v="0"/>
    <x v="0"/>
  </r>
  <r>
    <x v="1107"/>
    <d v="2023-06-28T17:50:12"/>
    <x v="3"/>
    <n v="419"/>
    <n v="3"/>
    <n v="4939"/>
    <x v="0"/>
    <n v="41"/>
    <n v="0"/>
    <s v="Male"/>
    <n v="1"/>
    <n v="2023"/>
    <x v="8"/>
    <x v="8"/>
    <x v="1"/>
    <x v="0"/>
    <x v="0"/>
  </r>
  <r>
    <x v="1107"/>
    <d v="2020-10-12T07:57:25"/>
    <x v="2"/>
    <n v="131"/>
    <n v="3"/>
    <n v="4641"/>
    <x v="0"/>
    <n v="41"/>
    <n v="0"/>
    <s v="Male"/>
    <n v="1"/>
    <n v="2020"/>
    <x v="11"/>
    <x v="11"/>
    <x v="1"/>
    <x v="0"/>
    <x v="0"/>
  </r>
  <r>
    <x v="1107"/>
    <d v="2023-04-20T09:59:51"/>
    <x v="3"/>
    <n v="69"/>
    <n v="2"/>
    <n v="783"/>
    <x v="1"/>
    <n v="41"/>
    <n v="1"/>
    <s v="Male"/>
    <n v="1"/>
    <n v="2023"/>
    <x v="4"/>
    <x v="4"/>
    <x v="1"/>
    <x v="1"/>
    <x v="1"/>
  </r>
  <r>
    <x v="1107"/>
    <d v="2022-06-03T17:36:51"/>
    <x v="2"/>
    <n v="86"/>
    <n v="4"/>
    <n v="987"/>
    <x v="1"/>
    <n v="41"/>
    <n v="1"/>
    <s v="Male"/>
    <n v="1"/>
    <n v="2022"/>
    <x v="8"/>
    <x v="8"/>
    <x v="1"/>
    <x v="1"/>
    <x v="1"/>
  </r>
  <r>
    <x v="1107"/>
    <d v="2023-08-12T05:37:35"/>
    <x v="0"/>
    <n v="52"/>
    <n v="4"/>
    <n v="1314"/>
    <x v="0"/>
    <n v="41"/>
    <n v="0"/>
    <s v="Male"/>
    <n v="1"/>
    <n v="2023"/>
    <x v="10"/>
    <x v="10"/>
    <x v="1"/>
    <x v="0"/>
    <x v="0"/>
  </r>
  <r>
    <x v="1108"/>
    <d v="2020-04-16T18:33:24"/>
    <x v="0"/>
    <n v="429"/>
    <n v="5"/>
    <n v="395"/>
    <x v="0"/>
    <n v="60"/>
    <n v="0"/>
    <s v="Female"/>
    <n v="0"/>
    <n v="2020"/>
    <x v="4"/>
    <x v="4"/>
    <x v="1"/>
    <x v="0"/>
    <x v="0"/>
  </r>
  <r>
    <x v="1108"/>
    <d v="2021-04-30T14:40:40"/>
    <x v="1"/>
    <n v="102"/>
    <n v="4"/>
    <n v="854"/>
    <x v="1"/>
    <n v="60"/>
    <n v="0"/>
    <s v="Female"/>
    <n v="0"/>
    <n v="2021"/>
    <x v="4"/>
    <x v="4"/>
    <x v="1"/>
    <x v="0"/>
    <x v="1"/>
  </r>
  <r>
    <x v="1108"/>
    <d v="2022-01-08T23:59:19"/>
    <x v="3"/>
    <n v="125"/>
    <n v="1"/>
    <n v="3896"/>
    <x v="1"/>
    <n v="60"/>
    <n v="0"/>
    <s v="Female"/>
    <n v="0"/>
    <n v="2022"/>
    <x v="5"/>
    <x v="5"/>
    <x v="1"/>
    <x v="0"/>
    <x v="1"/>
  </r>
  <r>
    <x v="1108"/>
    <d v="2023-09-04T08:10:35"/>
    <x v="2"/>
    <n v="251"/>
    <n v="5"/>
    <n v="3686"/>
    <x v="3"/>
    <n v="60"/>
    <n v="0"/>
    <s v="Female"/>
    <n v="0"/>
    <n v="2023"/>
    <x v="0"/>
    <x v="0"/>
    <x v="1"/>
    <x v="0"/>
    <x v="3"/>
  </r>
  <r>
    <x v="1108"/>
    <d v="2023-06-26T16:54:09"/>
    <x v="0"/>
    <n v="208"/>
    <n v="3"/>
    <n v="547"/>
    <x v="0"/>
    <n v="60"/>
    <n v="1"/>
    <s v="Female"/>
    <n v="0"/>
    <n v="2023"/>
    <x v="8"/>
    <x v="8"/>
    <x v="1"/>
    <x v="1"/>
    <x v="0"/>
  </r>
  <r>
    <x v="1108"/>
    <d v="2020-01-28T03:55:15"/>
    <x v="2"/>
    <n v="57"/>
    <n v="4"/>
    <n v="1153"/>
    <x v="0"/>
    <n v="60"/>
    <n v="0"/>
    <s v="Female"/>
    <n v="0"/>
    <n v="2020"/>
    <x v="5"/>
    <x v="5"/>
    <x v="1"/>
    <x v="0"/>
    <x v="0"/>
  </r>
  <r>
    <x v="1108"/>
    <d v="2020-06-28T10:53:10"/>
    <x v="0"/>
    <n v="172"/>
    <n v="2"/>
    <n v="427"/>
    <x v="0"/>
    <n v="60"/>
    <n v="0"/>
    <s v="Female"/>
    <n v="0"/>
    <n v="2020"/>
    <x v="8"/>
    <x v="8"/>
    <x v="1"/>
    <x v="0"/>
    <x v="0"/>
  </r>
  <r>
    <x v="1108"/>
    <d v="2020-07-26T02:07:18"/>
    <x v="2"/>
    <n v="85"/>
    <n v="1"/>
    <n v="4293"/>
    <x v="3"/>
    <n v="60"/>
    <n v="0"/>
    <s v="Female"/>
    <n v="0"/>
    <n v="2020"/>
    <x v="7"/>
    <x v="7"/>
    <x v="1"/>
    <x v="0"/>
    <x v="3"/>
  </r>
  <r>
    <x v="1108"/>
    <d v="2022-08-19T23:59:40"/>
    <x v="2"/>
    <n v="433"/>
    <n v="3"/>
    <n v="381"/>
    <x v="3"/>
    <n v="60"/>
    <n v="1"/>
    <s v="Female"/>
    <n v="0"/>
    <n v="2022"/>
    <x v="10"/>
    <x v="10"/>
    <x v="1"/>
    <x v="1"/>
    <x v="3"/>
  </r>
  <r>
    <x v="1108"/>
    <d v="2020-07-19T16:28:02"/>
    <x v="2"/>
    <n v="135"/>
    <n v="2"/>
    <n v="4138"/>
    <x v="1"/>
    <n v="60"/>
    <n v="0"/>
    <s v="Female"/>
    <n v="0"/>
    <n v="2020"/>
    <x v="7"/>
    <x v="7"/>
    <x v="1"/>
    <x v="0"/>
    <x v="1"/>
  </r>
  <r>
    <x v="1108"/>
    <d v="2022-08-14T02:27:03"/>
    <x v="2"/>
    <n v="363"/>
    <n v="4"/>
    <n v="2232"/>
    <x v="2"/>
    <n v="60"/>
    <n v="1"/>
    <s v="Female"/>
    <n v="0"/>
    <n v="2022"/>
    <x v="10"/>
    <x v="10"/>
    <x v="1"/>
    <x v="1"/>
    <x v="2"/>
  </r>
  <r>
    <x v="1108"/>
    <d v="2023-05-20T02:39:29"/>
    <x v="0"/>
    <n v="434"/>
    <n v="1"/>
    <n v="2589"/>
    <x v="2"/>
    <n v="60"/>
    <n v="1"/>
    <s v="Female"/>
    <n v="0"/>
    <n v="2023"/>
    <x v="2"/>
    <x v="2"/>
    <x v="1"/>
    <x v="1"/>
    <x v="2"/>
  </r>
  <r>
    <x v="1108"/>
    <d v="2021-12-05T14:14:40"/>
    <x v="3"/>
    <n v="170"/>
    <n v="2"/>
    <n v="2335"/>
    <x v="1"/>
    <n v="60"/>
    <n v="0"/>
    <s v="Female"/>
    <n v="0"/>
    <n v="2021"/>
    <x v="9"/>
    <x v="9"/>
    <x v="1"/>
    <x v="0"/>
    <x v="1"/>
  </r>
  <r>
    <x v="1109"/>
    <d v="2020-08-26T03:33:52"/>
    <x v="3"/>
    <n v="460"/>
    <n v="2"/>
    <n v="497"/>
    <x v="3"/>
    <n v="70"/>
    <n v="1"/>
    <s v="Male"/>
    <n v="1"/>
    <n v="2020"/>
    <x v="10"/>
    <x v="10"/>
    <x v="3"/>
    <x v="1"/>
    <x v="3"/>
  </r>
  <r>
    <x v="1109"/>
    <d v="2020-04-21T23:26:23"/>
    <x v="3"/>
    <n v="104"/>
    <n v="5"/>
    <n v="732"/>
    <x v="3"/>
    <n v="70"/>
    <n v="1"/>
    <s v="Male"/>
    <n v="1"/>
    <n v="2020"/>
    <x v="4"/>
    <x v="4"/>
    <x v="3"/>
    <x v="1"/>
    <x v="3"/>
  </r>
  <r>
    <x v="1109"/>
    <d v="2023-03-25T02:44:36"/>
    <x v="2"/>
    <n v="260"/>
    <n v="1"/>
    <n v="3834"/>
    <x v="3"/>
    <n v="70"/>
    <n v="0"/>
    <s v="Male"/>
    <n v="1"/>
    <n v="2023"/>
    <x v="1"/>
    <x v="1"/>
    <x v="3"/>
    <x v="0"/>
    <x v="3"/>
  </r>
  <r>
    <x v="1109"/>
    <d v="2022-07-03T20:25:39"/>
    <x v="3"/>
    <n v="226"/>
    <n v="3"/>
    <n v="2477"/>
    <x v="1"/>
    <n v="70"/>
    <n v="0"/>
    <s v="Male"/>
    <n v="1"/>
    <n v="2022"/>
    <x v="7"/>
    <x v="7"/>
    <x v="3"/>
    <x v="0"/>
    <x v="1"/>
  </r>
  <r>
    <x v="1109"/>
    <d v="2020-10-12T19:04:14"/>
    <x v="2"/>
    <n v="359"/>
    <n v="2"/>
    <n v="3631"/>
    <x v="1"/>
    <n v="70"/>
    <n v="0"/>
    <s v="Male"/>
    <n v="1"/>
    <n v="2020"/>
    <x v="11"/>
    <x v="11"/>
    <x v="3"/>
    <x v="0"/>
    <x v="1"/>
  </r>
  <r>
    <x v="1109"/>
    <d v="2023-02-15T11:30:49"/>
    <x v="1"/>
    <n v="403"/>
    <n v="1"/>
    <n v="4946"/>
    <x v="0"/>
    <n v="70"/>
    <n v="0"/>
    <s v="Male"/>
    <n v="1"/>
    <n v="2023"/>
    <x v="6"/>
    <x v="6"/>
    <x v="3"/>
    <x v="0"/>
    <x v="0"/>
  </r>
  <r>
    <x v="1109"/>
    <d v="2022-05-25T16:36:32"/>
    <x v="3"/>
    <n v="305"/>
    <n v="1"/>
    <n v="1127"/>
    <x v="0"/>
    <n v="70"/>
    <n v="0"/>
    <s v="Male"/>
    <n v="1"/>
    <n v="2022"/>
    <x v="2"/>
    <x v="2"/>
    <x v="3"/>
    <x v="0"/>
    <x v="0"/>
  </r>
  <r>
    <x v="1110"/>
    <d v="2021-08-11T10:18:20"/>
    <x v="1"/>
    <n v="324"/>
    <n v="3"/>
    <n v="4147"/>
    <x v="0"/>
    <n v="31"/>
    <n v="1"/>
    <s v="Male"/>
    <n v="0"/>
    <n v="2021"/>
    <x v="10"/>
    <x v="10"/>
    <x v="0"/>
    <x v="1"/>
    <x v="0"/>
  </r>
  <r>
    <x v="1110"/>
    <d v="2023-01-07T22:06:09"/>
    <x v="2"/>
    <n v="96"/>
    <n v="1"/>
    <n v="5069"/>
    <x v="3"/>
    <n v="31"/>
    <n v="0"/>
    <s v="Male"/>
    <n v="0"/>
    <n v="2023"/>
    <x v="5"/>
    <x v="5"/>
    <x v="0"/>
    <x v="0"/>
    <x v="3"/>
  </r>
  <r>
    <x v="1110"/>
    <d v="2023-07-28T12:51:05"/>
    <x v="3"/>
    <n v="393"/>
    <n v="2"/>
    <n v="1575"/>
    <x v="0"/>
    <n v="31"/>
    <n v="0"/>
    <s v="Male"/>
    <n v="0"/>
    <n v="2023"/>
    <x v="7"/>
    <x v="7"/>
    <x v="0"/>
    <x v="0"/>
    <x v="0"/>
  </r>
  <r>
    <x v="1110"/>
    <d v="2023-08-28T20:35:32"/>
    <x v="3"/>
    <n v="418"/>
    <n v="2"/>
    <n v="1579"/>
    <x v="0"/>
    <n v="31"/>
    <n v="1"/>
    <s v="Male"/>
    <n v="0"/>
    <n v="2023"/>
    <x v="10"/>
    <x v="10"/>
    <x v="0"/>
    <x v="1"/>
    <x v="0"/>
  </r>
  <r>
    <x v="1110"/>
    <d v="2021-06-12T17:57:49"/>
    <x v="3"/>
    <n v="304"/>
    <n v="5"/>
    <n v="1902"/>
    <x v="3"/>
    <n v="31"/>
    <n v="1"/>
    <s v="Male"/>
    <n v="0"/>
    <n v="2021"/>
    <x v="8"/>
    <x v="8"/>
    <x v="0"/>
    <x v="1"/>
    <x v="3"/>
  </r>
  <r>
    <x v="1110"/>
    <d v="2022-06-11T12:53:53"/>
    <x v="0"/>
    <n v="237"/>
    <n v="5"/>
    <n v="901"/>
    <x v="1"/>
    <n v="31"/>
    <n v="0"/>
    <s v="Male"/>
    <n v="0"/>
    <n v="2022"/>
    <x v="8"/>
    <x v="8"/>
    <x v="0"/>
    <x v="0"/>
    <x v="1"/>
  </r>
  <r>
    <x v="1110"/>
    <d v="2023-06-13T13:56:06"/>
    <x v="3"/>
    <n v="269"/>
    <n v="1"/>
    <n v="730"/>
    <x v="2"/>
    <n v="31"/>
    <n v="1"/>
    <s v="Male"/>
    <n v="0"/>
    <n v="2023"/>
    <x v="8"/>
    <x v="8"/>
    <x v="0"/>
    <x v="1"/>
    <x v="2"/>
  </r>
  <r>
    <x v="1110"/>
    <d v="2021-04-12T13:33:00"/>
    <x v="3"/>
    <n v="190"/>
    <n v="2"/>
    <n v="2347"/>
    <x v="1"/>
    <n v="31"/>
    <n v="0"/>
    <s v="Male"/>
    <n v="0"/>
    <n v="2021"/>
    <x v="4"/>
    <x v="4"/>
    <x v="0"/>
    <x v="0"/>
    <x v="1"/>
  </r>
  <r>
    <x v="1110"/>
    <d v="2021-10-08T01:58:19"/>
    <x v="3"/>
    <n v="363"/>
    <n v="4"/>
    <n v="2677"/>
    <x v="0"/>
    <n v="31"/>
    <n v="1"/>
    <s v="Male"/>
    <n v="0"/>
    <n v="2021"/>
    <x v="11"/>
    <x v="11"/>
    <x v="0"/>
    <x v="1"/>
    <x v="0"/>
  </r>
  <r>
    <x v="1110"/>
    <d v="2020-02-11T18:12:00"/>
    <x v="3"/>
    <n v="80"/>
    <n v="5"/>
    <n v="3200"/>
    <x v="0"/>
    <n v="31"/>
    <n v="0"/>
    <s v="Male"/>
    <n v="0"/>
    <n v="2020"/>
    <x v="6"/>
    <x v="6"/>
    <x v="0"/>
    <x v="0"/>
    <x v="0"/>
  </r>
  <r>
    <x v="1111"/>
    <d v="2023-08-29T18:51:58"/>
    <x v="3"/>
    <n v="488"/>
    <n v="4"/>
    <n v="1700"/>
    <x v="1"/>
    <n v="49"/>
    <n v="0"/>
    <s v="Male"/>
    <n v="0"/>
    <n v="2023"/>
    <x v="10"/>
    <x v="10"/>
    <x v="1"/>
    <x v="0"/>
    <x v="1"/>
  </r>
  <r>
    <x v="1111"/>
    <d v="2022-01-19T13:57:58"/>
    <x v="2"/>
    <n v="317"/>
    <n v="4"/>
    <n v="3849"/>
    <x v="0"/>
    <n v="49"/>
    <n v="1"/>
    <s v="Male"/>
    <n v="0"/>
    <n v="2022"/>
    <x v="5"/>
    <x v="5"/>
    <x v="1"/>
    <x v="1"/>
    <x v="0"/>
  </r>
  <r>
    <x v="1111"/>
    <d v="2022-08-07T18:06:03"/>
    <x v="2"/>
    <n v="265"/>
    <n v="3"/>
    <n v="1336"/>
    <x v="0"/>
    <n v="49"/>
    <n v="0"/>
    <s v="Male"/>
    <n v="0"/>
    <n v="2022"/>
    <x v="10"/>
    <x v="10"/>
    <x v="1"/>
    <x v="0"/>
    <x v="0"/>
  </r>
  <r>
    <x v="1111"/>
    <d v="2020-02-05T05:11:22"/>
    <x v="0"/>
    <n v="478"/>
    <n v="5"/>
    <n v="4848"/>
    <x v="0"/>
    <n v="49"/>
    <n v="0"/>
    <s v="Male"/>
    <n v="0"/>
    <n v="2020"/>
    <x v="6"/>
    <x v="6"/>
    <x v="1"/>
    <x v="0"/>
    <x v="0"/>
  </r>
  <r>
    <x v="1111"/>
    <d v="2021-10-28T14:44:43"/>
    <x v="0"/>
    <n v="338"/>
    <n v="2"/>
    <n v="2356"/>
    <x v="1"/>
    <n v="49"/>
    <n v="0"/>
    <s v="Male"/>
    <n v="0"/>
    <n v="2021"/>
    <x v="11"/>
    <x v="11"/>
    <x v="1"/>
    <x v="0"/>
    <x v="1"/>
  </r>
  <r>
    <x v="1111"/>
    <d v="2021-11-17T04:22:56"/>
    <x v="0"/>
    <n v="88"/>
    <n v="1"/>
    <n v="1733"/>
    <x v="1"/>
    <n v="49"/>
    <n v="0"/>
    <s v="Male"/>
    <n v="0"/>
    <n v="2021"/>
    <x v="3"/>
    <x v="3"/>
    <x v="1"/>
    <x v="0"/>
    <x v="1"/>
  </r>
  <r>
    <x v="1112"/>
    <d v="2022-07-04T14:50:56"/>
    <x v="3"/>
    <n v="93"/>
    <n v="1"/>
    <n v="1745"/>
    <x v="0"/>
    <n v="61"/>
    <n v="1"/>
    <s v="Female"/>
    <n v="0"/>
    <n v="2022"/>
    <x v="7"/>
    <x v="7"/>
    <x v="3"/>
    <x v="1"/>
    <x v="0"/>
  </r>
  <r>
    <x v="1112"/>
    <d v="2020-02-17T16:19:45"/>
    <x v="2"/>
    <n v="151"/>
    <n v="3"/>
    <n v="4920"/>
    <x v="1"/>
    <n v="61"/>
    <n v="0"/>
    <s v="Female"/>
    <n v="0"/>
    <n v="2020"/>
    <x v="6"/>
    <x v="6"/>
    <x v="3"/>
    <x v="0"/>
    <x v="1"/>
  </r>
  <r>
    <x v="1112"/>
    <d v="2022-06-23T03:41:28"/>
    <x v="2"/>
    <n v="458"/>
    <n v="2"/>
    <n v="1422"/>
    <x v="2"/>
    <n v="61"/>
    <n v="0"/>
    <s v="Female"/>
    <n v="0"/>
    <n v="2022"/>
    <x v="8"/>
    <x v="8"/>
    <x v="3"/>
    <x v="0"/>
    <x v="2"/>
  </r>
  <r>
    <x v="1112"/>
    <d v="2020-04-28T21:49:19"/>
    <x v="3"/>
    <n v="190"/>
    <n v="3"/>
    <n v="328"/>
    <x v="2"/>
    <n v="61"/>
    <n v="0"/>
    <s v="Female"/>
    <n v="0"/>
    <n v="2020"/>
    <x v="4"/>
    <x v="4"/>
    <x v="3"/>
    <x v="0"/>
    <x v="2"/>
  </r>
  <r>
    <x v="1112"/>
    <d v="2021-02-20T12:02:29"/>
    <x v="3"/>
    <n v="334"/>
    <n v="1"/>
    <n v="445"/>
    <x v="2"/>
    <n v="61"/>
    <n v="0"/>
    <s v="Female"/>
    <n v="0"/>
    <n v="2021"/>
    <x v="6"/>
    <x v="6"/>
    <x v="3"/>
    <x v="0"/>
    <x v="2"/>
  </r>
  <r>
    <x v="1112"/>
    <d v="2021-07-15T05:45:32"/>
    <x v="3"/>
    <n v="372"/>
    <n v="1"/>
    <n v="4987"/>
    <x v="0"/>
    <n v="61"/>
    <n v="1"/>
    <s v="Female"/>
    <n v="0"/>
    <n v="2021"/>
    <x v="7"/>
    <x v="7"/>
    <x v="3"/>
    <x v="1"/>
    <x v="0"/>
  </r>
  <r>
    <x v="1112"/>
    <d v="2020-06-06T04:43:08"/>
    <x v="2"/>
    <n v="221"/>
    <n v="5"/>
    <n v="5239"/>
    <x v="0"/>
    <n v="61"/>
    <n v="0"/>
    <s v="Female"/>
    <n v="0"/>
    <n v="2020"/>
    <x v="8"/>
    <x v="8"/>
    <x v="3"/>
    <x v="0"/>
    <x v="0"/>
  </r>
  <r>
    <x v="1112"/>
    <d v="2023-08-11T23:56:18"/>
    <x v="2"/>
    <n v="175"/>
    <n v="2"/>
    <n v="3961"/>
    <x v="3"/>
    <n v="61"/>
    <n v="0"/>
    <s v="Female"/>
    <n v="0"/>
    <n v="2023"/>
    <x v="10"/>
    <x v="10"/>
    <x v="3"/>
    <x v="0"/>
    <x v="3"/>
  </r>
  <r>
    <x v="1112"/>
    <d v="2021-09-22T03:46:03"/>
    <x v="2"/>
    <n v="441"/>
    <n v="1"/>
    <n v="3120"/>
    <x v="0"/>
    <n v="61"/>
    <n v="0"/>
    <s v="Female"/>
    <n v="0"/>
    <n v="2021"/>
    <x v="0"/>
    <x v="0"/>
    <x v="3"/>
    <x v="0"/>
    <x v="0"/>
  </r>
  <r>
    <x v="1112"/>
    <d v="2021-05-05T16:59:01"/>
    <x v="1"/>
    <n v="148"/>
    <n v="2"/>
    <n v="2951"/>
    <x v="1"/>
    <n v="61"/>
    <n v="1"/>
    <s v="Female"/>
    <n v="0"/>
    <n v="2021"/>
    <x v="2"/>
    <x v="2"/>
    <x v="3"/>
    <x v="1"/>
    <x v="1"/>
  </r>
  <r>
    <x v="1113"/>
    <d v="2020-03-17T15:25:54"/>
    <x v="0"/>
    <n v="109"/>
    <n v="3"/>
    <n v="538"/>
    <x v="1"/>
    <n v="24"/>
    <n v="1"/>
    <s v="Male"/>
    <n v="0"/>
    <n v="2020"/>
    <x v="1"/>
    <x v="1"/>
    <x v="2"/>
    <x v="1"/>
    <x v="1"/>
  </r>
  <r>
    <x v="1113"/>
    <d v="2022-07-19T01:27:26"/>
    <x v="2"/>
    <n v="230"/>
    <n v="1"/>
    <n v="3946"/>
    <x v="2"/>
    <n v="24"/>
    <n v="0"/>
    <s v="Male"/>
    <n v="0"/>
    <n v="2022"/>
    <x v="7"/>
    <x v="7"/>
    <x v="2"/>
    <x v="0"/>
    <x v="2"/>
  </r>
  <r>
    <x v="1113"/>
    <d v="2021-08-23T02:08:38"/>
    <x v="2"/>
    <n v="224"/>
    <n v="5"/>
    <n v="1538"/>
    <x v="1"/>
    <n v="24"/>
    <n v="0"/>
    <s v="Male"/>
    <n v="0"/>
    <n v="2021"/>
    <x v="10"/>
    <x v="10"/>
    <x v="2"/>
    <x v="0"/>
    <x v="1"/>
  </r>
  <r>
    <x v="1113"/>
    <d v="2022-12-28T04:25:06"/>
    <x v="0"/>
    <n v="132"/>
    <n v="4"/>
    <n v="4813"/>
    <x v="2"/>
    <n v="24"/>
    <n v="1"/>
    <s v="Male"/>
    <n v="0"/>
    <n v="2022"/>
    <x v="9"/>
    <x v="9"/>
    <x v="2"/>
    <x v="1"/>
    <x v="2"/>
  </r>
  <r>
    <x v="1113"/>
    <d v="2022-06-21T04:04:52"/>
    <x v="1"/>
    <n v="219"/>
    <n v="3"/>
    <n v="3188"/>
    <x v="0"/>
    <n v="24"/>
    <n v="0"/>
    <s v="Male"/>
    <n v="0"/>
    <n v="2022"/>
    <x v="8"/>
    <x v="8"/>
    <x v="2"/>
    <x v="0"/>
    <x v="0"/>
  </r>
  <r>
    <x v="1113"/>
    <d v="2021-06-12T18:50:10"/>
    <x v="0"/>
    <n v="178"/>
    <n v="5"/>
    <n v="255"/>
    <x v="1"/>
    <n v="24"/>
    <n v="0"/>
    <s v="Male"/>
    <n v="0"/>
    <n v="2021"/>
    <x v="8"/>
    <x v="8"/>
    <x v="2"/>
    <x v="0"/>
    <x v="1"/>
  </r>
  <r>
    <x v="1113"/>
    <d v="2020-10-07T00:24:37"/>
    <x v="1"/>
    <n v="16"/>
    <n v="3"/>
    <n v="3306"/>
    <x v="0"/>
    <n v="24"/>
    <n v="0"/>
    <s v="Male"/>
    <n v="0"/>
    <n v="2020"/>
    <x v="11"/>
    <x v="11"/>
    <x v="2"/>
    <x v="0"/>
    <x v="0"/>
  </r>
  <r>
    <x v="1114"/>
    <d v="2021-10-21T18:44:29"/>
    <x v="3"/>
    <n v="134"/>
    <n v="4"/>
    <n v="1270"/>
    <x v="0"/>
    <n v="60"/>
    <n v="0"/>
    <s v="Male"/>
    <n v="0"/>
    <n v="2021"/>
    <x v="11"/>
    <x v="11"/>
    <x v="1"/>
    <x v="0"/>
    <x v="0"/>
  </r>
  <r>
    <x v="1114"/>
    <d v="2021-06-21T15:39:34"/>
    <x v="2"/>
    <n v="433"/>
    <n v="1"/>
    <n v="5279"/>
    <x v="0"/>
    <n v="60"/>
    <n v="0"/>
    <s v="Male"/>
    <n v="0"/>
    <n v="2021"/>
    <x v="8"/>
    <x v="8"/>
    <x v="1"/>
    <x v="0"/>
    <x v="0"/>
  </r>
  <r>
    <x v="1114"/>
    <d v="2020-08-19T21:53:08"/>
    <x v="1"/>
    <n v="135"/>
    <n v="2"/>
    <n v="2788"/>
    <x v="1"/>
    <n v="60"/>
    <n v="0"/>
    <s v="Male"/>
    <n v="0"/>
    <n v="2020"/>
    <x v="10"/>
    <x v="10"/>
    <x v="1"/>
    <x v="0"/>
    <x v="1"/>
  </r>
  <r>
    <x v="1114"/>
    <d v="2023-04-04T10:18:38"/>
    <x v="0"/>
    <n v="499"/>
    <n v="2"/>
    <n v="1258"/>
    <x v="0"/>
    <n v="60"/>
    <n v="0"/>
    <s v="Male"/>
    <n v="0"/>
    <n v="2023"/>
    <x v="4"/>
    <x v="4"/>
    <x v="1"/>
    <x v="0"/>
    <x v="0"/>
  </r>
  <r>
    <x v="1115"/>
    <d v="2021-03-19T07:16:31"/>
    <x v="0"/>
    <n v="276"/>
    <n v="1"/>
    <n v="361"/>
    <x v="0"/>
    <n v="63"/>
    <n v="1"/>
    <s v="Male"/>
    <n v="0"/>
    <n v="2021"/>
    <x v="1"/>
    <x v="1"/>
    <x v="3"/>
    <x v="1"/>
    <x v="0"/>
  </r>
  <r>
    <x v="1115"/>
    <d v="2021-07-20T04:24:46"/>
    <x v="2"/>
    <n v="20"/>
    <n v="1"/>
    <n v="5158"/>
    <x v="3"/>
    <n v="63"/>
    <n v="1"/>
    <s v="Male"/>
    <n v="0"/>
    <n v="2021"/>
    <x v="7"/>
    <x v="7"/>
    <x v="3"/>
    <x v="1"/>
    <x v="3"/>
  </r>
  <r>
    <x v="1115"/>
    <d v="2022-09-21T02:49:33"/>
    <x v="3"/>
    <n v="356"/>
    <n v="5"/>
    <n v="4669"/>
    <x v="0"/>
    <n v="63"/>
    <n v="0"/>
    <s v="Male"/>
    <n v="0"/>
    <n v="2022"/>
    <x v="0"/>
    <x v="0"/>
    <x v="3"/>
    <x v="0"/>
    <x v="0"/>
  </r>
  <r>
    <x v="1115"/>
    <d v="2021-12-09T20:25:23"/>
    <x v="3"/>
    <n v="145"/>
    <n v="4"/>
    <n v="4793"/>
    <x v="3"/>
    <n v="63"/>
    <n v="1"/>
    <s v="Male"/>
    <n v="0"/>
    <n v="2021"/>
    <x v="9"/>
    <x v="9"/>
    <x v="3"/>
    <x v="1"/>
    <x v="3"/>
  </r>
  <r>
    <x v="1115"/>
    <d v="2020-11-15T12:05:56"/>
    <x v="0"/>
    <n v="188"/>
    <n v="5"/>
    <n v="896"/>
    <x v="3"/>
    <n v="63"/>
    <n v="1"/>
    <s v="Male"/>
    <n v="0"/>
    <n v="2020"/>
    <x v="3"/>
    <x v="3"/>
    <x v="3"/>
    <x v="1"/>
    <x v="3"/>
  </r>
  <r>
    <x v="1115"/>
    <d v="2023-08-15T01:39:05"/>
    <x v="1"/>
    <n v="231"/>
    <n v="5"/>
    <n v="5042"/>
    <x v="2"/>
    <n v="63"/>
    <n v="0"/>
    <s v="Male"/>
    <n v="0"/>
    <n v="2023"/>
    <x v="10"/>
    <x v="10"/>
    <x v="3"/>
    <x v="0"/>
    <x v="2"/>
  </r>
  <r>
    <x v="1115"/>
    <d v="2022-09-01T08:17:43"/>
    <x v="3"/>
    <n v="61"/>
    <n v="2"/>
    <n v="4168"/>
    <x v="1"/>
    <n v="63"/>
    <n v="1"/>
    <s v="Male"/>
    <n v="0"/>
    <n v="2022"/>
    <x v="0"/>
    <x v="0"/>
    <x v="3"/>
    <x v="1"/>
    <x v="1"/>
  </r>
  <r>
    <x v="1115"/>
    <d v="2022-04-14T23:05:38"/>
    <x v="2"/>
    <n v="106"/>
    <n v="3"/>
    <n v="4336"/>
    <x v="1"/>
    <n v="63"/>
    <n v="0"/>
    <s v="Male"/>
    <n v="0"/>
    <n v="2022"/>
    <x v="4"/>
    <x v="4"/>
    <x v="3"/>
    <x v="0"/>
    <x v="1"/>
  </r>
  <r>
    <x v="1115"/>
    <d v="2022-10-08T11:26:35"/>
    <x v="1"/>
    <n v="286"/>
    <n v="2"/>
    <n v="4281"/>
    <x v="0"/>
    <n v="63"/>
    <n v="1"/>
    <s v="Male"/>
    <n v="0"/>
    <n v="2022"/>
    <x v="11"/>
    <x v="11"/>
    <x v="3"/>
    <x v="1"/>
    <x v="0"/>
  </r>
  <r>
    <x v="1116"/>
    <d v="2022-12-31T08:10:49"/>
    <x v="3"/>
    <n v="66"/>
    <n v="5"/>
    <n v="2942"/>
    <x v="0"/>
    <n v="50"/>
    <n v="1"/>
    <s v="Female"/>
    <n v="0"/>
    <n v="2022"/>
    <x v="9"/>
    <x v="9"/>
    <x v="1"/>
    <x v="1"/>
    <x v="0"/>
  </r>
  <r>
    <x v="1116"/>
    <d v="2022-06-12T08:59:04"/>
    <x v="3"/>
    <n v="315"/>
    <n v="2"/>
    <n v="3368"/>
    <x v="1"/>
    <n v="50"/>
    <n v="0"/>
    <s v="Female"/>
    <n v="0"/>
    <n v="2022"/>
    <x v="8"/>
    <x v="8"/>
    <x v="1"/>
    <x v="0"/>
    <x v="1"/>
  </r>
  <r>
    <x v="1116"/>
    <d v="2023-06-25T07:47:54"/>
    <x v="1"/>
    <n v="123"/>
    <n v="3"/>
    <n v="1818"/>
    <x v="0"/>
    <n v="50"/>
    <n v="0"/>
    <s v="Female"/>
    <n v="0"/>
    <n v="2023"/>
    <x v="8"/>
    <x v="8"/>
    <x v="1"/>
    <x v="0"/>
    <x v="0"/>
  </r>
  <r>
    <x v="1116"/>
    <d v="2022-01-08T01:10:40"/>
    <x v="3"/>
    <n v="54"/>
    <n v="5"/>
    <n v="5222"/>
    <x v="0"/>
    <n v="50"/>
    <n v="0"/>
    <s v="Female"/>
    <n v="0"/>
    <n v="2022"/>
    <x v="5"/>
    <x v="5"/>
    <x v="1"/>
    <x v="0"/>
    <x v="0"/>
  </r>
  <r>
    <x v="1116"/>
    <d v="2022-03-08T02:16:42"/>
    <x v="2"/>
    <n v="159"/>
    <n v="1"/>
    <n v="4580"/>
    <x v="0"/>
    <n v="50"/>
    <n v="0"/>
    <s v="Female"/>
    <n v="0"/>
    <n v="2022"/>
    <x v="1"/>
    <x v="1"/>
    <x v="1"/>
    <x v="0"/>
    <x v="0"/>
  </r>
  <r>
    <x v="1117"/>
    <d v="2020-12-24T10:53:55"/>
    <x v="2"/>
    <n v="34"/>
    <n v="2"/>
    <n v="2522"/>
    <x v="0"/>
    <n v="51"/>
    <n v="1"/>
    <s v="Male"/>
    <n v="0"/>
    <n v="2020"/>
    <x v="9"/>
    <x v="9"/>
    <x v="1"/>
    <x v="1"/>
    <x v="0"/>
  </r>
  <r>
    <x v="1117"/>
    <d v="2023-07-22T20:53:22"/>
    <x v="0"/>
    <n v="170"/>
    <n v="5"/>
    <n v="2635"/>
    <x v="0"/>
    <n v="51"/>
    <n v="0"/>
    <s v="Male"/>
    <n v="0"/>
    <n v="2023"/>
    <x v="7"/>
    <x v="7"/>
    <x v="1"/>
    <x v="0"/>
    <x v="0"/>
  </r>
  <r>
    <x v="1117"/>
    <d v="2021-10-15T18:52:50"/>
    <x v="2"/>
    <n v="487"/>
    <n v="1"/>
    <n v="3168"/>
    <x v="2"/>
    <n v="51"/>
    <n v="1"/>
    <s v="Male"/>
    <n v="0"/>
    <n v="2021"/>
    <x v="11"/>
    <x v="11"/>
    <x v="1"/>
    <x v="1"/>
    <x v="2"/>
  </r>
  <r>
    <x v="1117"/>
    <d v="2021-03-22T01:40:32"/>
    <x v="0"/>
    <n v="314"/>
    <n v="4"/>
    <n v="1632"/>
    <x v="0"/>
    <n v="51"/>
    <n v="0"/>
    <s v="Male"/>
    <n v="0"/>
    <n v="2021"/>
    <x v="1"/>
    <x v="1"/>
    <x v="1"/>
    <x v="0"/>
    <x v="0"/>
  </r>
  <r>
    <x v="1117"/>
    <d v="2021-06-11T05:05:54"/>
    <x v="2"/>
    <n v="327"/>
    <n v="4"/>
    <n v="4863"/>
    <x v="0"/>
    <n v="51"/>
    <n v="0"/>
    <s v="Male"/>
    <n v="0"/>
    <n v="2021"/>
    <x v="8"/>
    <x v="8"/>
    <x v="1"/>
    <x v="0"/>
    <x v="0"/>
  </r>
  <r>
    <x v="1117"/>
    <d v="2022-08-25T19:20:45"/>
    <x v="2"/>
    <n v="327"/>
    <n v="3"/>
    <n v="4873"/>
    <x v="0"/>
    <n v="51"/>
    <n v="0"/>
    <s v="Male"/>
    <n v="0"/>
    <n v="2022"/>
    <x v="10"/>
    <x v="10"/>
    <x v="1"/>
    <x v="0"/>
    <x v="0"/>
  </r>
  <r>
    <x v="1117"/>
    <d v="2020-08-06T14:45:07"/>
    <x v="0"/>
    <n v="247"/>
    <n v="3"/>
    <n v="2413"/>
    <x v="3"/>
    <n v="51"/>
    <n v="1"/>
    <s v="Male"/>
    <n v="0"/>
    <n v="2020"/>
    <x v="10"/>
    <x v="10"/>
    <x v="1"/>
    <x v="1"/>
    <x v="3"/>
  </r>
  <r>
    <x v="1117"/>
    <d v="2023-06-13T11:30:19"/>
    <x v="2"/>
    <n v="128"/>
    <n v="2"/>
    <n v="1916"/>
    <x v="0"/>
    <n v="51"/>
    <n v="0"/>
    <s v="Male"/>
    <n v="0"/>
    <n v="2023"/>
    <x v="8"/>
    <x v="8"/>
    <x v="1"/>
    <x v="0"/>
    <x v="0"/>
  </r>
  <r>
    <x v="1118"/>
    <d v="2021-07-02T19:40:17"/>
    <x v="2"/>
    <n v="17"/>
    <n v="1"/>
    <n v="4469"/>
    <x v="2"/>
    <n v="47"/>
    <n v="0"/>
    <s v="Male"/>
    <n v="0"/>
    <n v="2021"/>
    <x v="7"/>
    <x v="7"/>
    <x v="1"/>
    <x v="0"/>
    <x v="2"/>
  </r>
  <r>
    <x v="1118"/>
    <d v="2020-04-05T01:11:27"/>
    <x v="3"/>
    <n v="373"/>
    <n v="4"/>
    <n v="608"/>
    <x v="1"/>
    <n v="47"/>
    <n v="0"/>
    <s v="Male"/>
    <n v="0"/>
    <n v="2020"/>
    <x v="4"/>
    <x v="4"/>
    <x v="1"/>
    <x v="0"/>
    <x v="1"/>
  </r>
  <r>
    <x v="1118"/>
    <d v="2022-03-09T05:53:33"/>
    <x v="2"/>
    <n v="292"/>
    <n v="1"/>
    <n v="3319"/>
    <x v="2"/>
    <n v="47"/>
    <n v="1"/>
    <s v="Male"/>
    <n v="0"/>
    <n v="2022"/>
    <x v="1"/>
    <x v="1"/>
    <x v="1"/>
    <x v="1"/>
    <x v="2"/>
  </r>
  <r>
    <x v="1118"/>
    <d v="2020-02-05T04:47:34"/>
    <x v="1"/>
    <n v="252"/>
    <n v="3"/>
    <n v="3187"/>
    <x v="0"/>
    <n v="47"/>
    <n v="0"/>
    <s v="Male"/>
    <n v="0"/>
    <n v="2020"/>
    <x v="6"/>
    <x v="6"/>
    <x v="1"/>
    <x v="0"/>
    <x v="0"/>
  </r>
  <r>
    <x v="1118"/>
    <d v="2022-04-30T10:53:16"/>
    <x v="0"/>
    <n v="164"/>
    <n v="5"/>
    <n v="1670"/>
    <x v="1"/>
    <n v="47"/>
    <n v="0"/>
    <s v="Male"/>
    <n v="0"/>
    <n v="2022"/>
    <x v="4"/>
    <x v="4"/>
    <x v="1"/>
    <x v="0"/>
    <x v="1"/>
  </r>
  <r>
    <x v="1118"/>
    <d v="2021-08-07T17:10:29"/>
    <x v="2"/>
    <n v="438"/>
    <n v="2"/>
    <n v="1403"/>
    <x v="0"/>
    <n v="47"/>
    <n v="0"/>
    <s v="Male"/>
    <n v="0"/>
    <n v="2021"/>
    <x v="10"/>
    <x v="10"/>
    <x v="1"/>
    <x v="0"/>
    <x v="0"/>
  </r>
  <r>
    <x v="1119"/>
    <d v="2022-01-13T06:45:22"/>
    <x v="3"/>
    <n v="487"/>
    <n v="1"/>
    <n v="3331"/>
    <x v="1"/>
    <n v="33"/>
    <n v="0"/>
    <s v="Female"/>
    <n v="1"/>
    <n v="2022"/>
    <x v="5"/>
    <x v="5"/>
    <x v="0"/>
    <x v="0"/>
    <x v="1"/>
  </r>
  <r>
    <x v="1119"/>
    <d v="2023-06-26T21:16:24"/>
    <x v="2"/>
    <n v="116"/>
    <n v="2"/>
    <n v="529"/>
    <x v="1"/>
    <n v="33"/>
    <n v="1"/>
    <s v="Female"/>
    <n v="1"/>
    <n v="2023"/>
    <x v="8"/>
    <x v="8"/>
    <x v="0"/>
    <x v="1"/>
    <x v="1"/>
  </r>
  <r>
    <x v="1119"/>
    <d v="2020-06-18T21:08:25"/>
    <x v="3"/>
    <n v="90"/>
    <n v="1"/>
    <n v="2451"/>
    <x v="0"/>
    <n v="33"/>
    <n v="1"/>
    <s v="Female"/>
    <n v="1"/>
    <n v="2020"/>
    <x v="8"/>
    <x v="8"/>
    <x v="0"/>
    <x v="1"/>
    <x v="0"/>
  </r>
  <r>
    <x v="1119"/>
    <d v="2020-02-21T12:19:20"/>
    <x v="0"/>
    <n v="148"/>
    <n v="2"/>
    <n v="3287"/>
    <x v="1"/>
    <n v="33"/>
    <n v="1"/>
    <s v="Female"/>
    <n v="1"/>
    <n v="2020"/>
    <x v="6"/>
    <x v="6"/>
    <x v="0"/>
    <x v="1"/>
    <x v="1"/>
  </r>
  <r>
    <x v="1119"/>
    <d v="2022-01-24T18:25:29"/>
    <x v="3"/>
    <n v="63"/>
    <n v="4"/>
    <n v="1138"/>
    <x v="0"/>
    <n v="33"/>
    <n v="0"/>
    <s v="Female"/>
    <n v="1"/>
    <n v="2022"/>
    <x v="5"/>
    <x v="5"/>
    <x v="0"/>
    <x v="0"/>
    <x v="0"/>
  </r>
  <r>
    <x v="1119"/>
    <d v="2022-04-16T19:36:15"/>
    <x v="2"/>
    <n v="112"/>
    <n v="5"/>
    <n v="3303"/>
    <x v="2"/>
    <n v="33"/>
    <n v="1"/>
    <s v="Female"/>
    <n v="1"/>
    <n v="2022"/>
    <x v="4"/>
    <x v="4"/>
    <x v="0"/>
    <x v="1"/>
    <x v="2"/>
  </r>
  <r>
    <x v="1119"/>
    <d v="2021-08-18T12:31:28"/>
    <x v="2"/>
    <n v="409"/>
    <n v="2"/>
    <n v="4244"/>
    <x v="2"/>
    <n v="33"/>
    <n v="0"/>
    <s v="Female"/>
    <n v="1"/>
    <n v="2021"/>
    <x v="10"/>
    <x v="10"/>
    <x v="0"/>
    <x v="0"/>
    <x v="2"/>
  </r>
  <r>
    <x v="1120"/>
    <d v="2020-08-28T02:22:36"/>
    <x v="3"/>
    <n v="293"/>
    <n v="3"/>
    <n v="3511"/>
    <x v="0"/>
    <n v="68"/>
    <n v="1"/>
    <s v="Female"/>
    <n v="0"/>
    <n v="2020"/>
    <x v="10"/>
    <x v="10"/>
    <x v="3"/>
    <x v="1"/>
    <x v="0"/>
  </r>
  <r>
    <x v="1120"/>
    <d v="2021-05-09T05:58:12"/>
    <x v="2"/>
    <n v="202"/>
    <n v="3"/>
    <n v="2588"/>
    <x v="0"/>
    <n v="68"/>
    <n v="1"/>
    <s v="Female"/>
    <n v="0"/>
    <n v="2021"/>
    <x v="2"/>
    <x v="2"/>
    <x v="3"/>
    <x v="1"/>
    <x v="0"/>
  </r>
  <r>
    <x v="1120"/>
    <d v="2021-11-17T03:55:09"/>
    <x v="3"/>
    <n v="90"/>
    <n v="1"/>
    <n v="5214"/>
    <x v="2"/>
    <n v="68"/>
    <n v="1"/>
    <s v="Female"/>
    <n v="0"/>
    <n v="2021"/>
    <x v="3"/>
    <x v="3"/>
    <x v="3"/>
    <x v="1"/>
    <x v="2"/>
  </r>
  <r>
    <x v="1120"/>
    <d v="2021-08-05T13:15:28"/>
    <x v="2"/>
    <n v="463"/>
    <n v="1"/>
    <n v="4013"/>
    <x v="2"/>
    <n v="68"/>
    <n v="1"/>
    <s v="Female"/>
    <n v="0"/>
    <n v="2021"/>
    <x v="10"/>
    <x v="10"/>
    <x v="3"/>
    <x v="1"/>
    <x v="2"/>
  </r>
  <r>
    <x v="1121"/>
    <d v="2023-03-26T19:19:45"/>
    <x v="3"/>
    <n v="88"/>
    <n v="2"/>
    <n v="4948"/>
    <x v="0"/>
    <n v="31"/>
    <n v="0"/>
    <s v="Male"/>
    <n v="0"/>
    <n v="2023"/>
    <x v="1"/>
    <x v="1"/>
    <x v="0"/>
    <x v="0"/>
    <x v="0"/>
  </r>
  <r>
    <x v="1121"/>
    <d v="2021-11-06T04:02:43"/>
    <x v="3"/>
    <n v="116"/>
    <n v="5"/>
    <n v="4015"/>
    <x v="1"/>
    <n v="31"/>
    <n v="1"/>
    <s v="Male"/>
    <n v="0"/>
    <n v="2021"/>
    <x v="3"/>
    <x v="3"/>
    <x v="0"/>
    <x v="1"/>
    <x v="1"/>
  </r>
  <r>
    <x v="1121"/>
    <d v="2020-12-04T10:47:23"/>
    <x v="1"/>
    <n v="148"/>
    <n v="1"/>
    <n v="3032"/>
    <x v="1"/>
    <n v="31"/>
    <n v="0"/>
    <s v="Male"/>
    <n v="0"/>
    <n v="2020"/>
    <x v="9"/>
    <x v="9"/>
    <x v="0"/>
    <x v="0"/>
    <x v="1"/>
  </r>
  <r>
    <x v="1122"/>
    <d v="2021-01-17T17:52:11"/>
    <x v="2"/>
    <n v="487"/>
    <n v="5"/>
    <n v="3415"/>
    <x v="0"/>
    <n v="20"/>
    <n v="1"/>
    <s v="Female"/>
    <n v="0"/>
    <n v="2021"/>
    <x v="5"/>
    <x v="5"/>
    <x v="2"/>
    <x v="1"/>
    <x v="0"/>
  </r>
  <r>
    <x v="1122"/>
    <d v="2020-10-10T14:35:06"/>
    <x v="2"/>
    <n v="383"/>
    <n v="2"/>
    <n v="3701"/>
    <x v="0"/>
    <n v="20"/>
    <n v="1"/>
    <s v="Female"/>
    <n v="0"/>
    <n v="2020"/>
    <x v="11"/>
    <x v="11"/>
    <x v="2"/>
    <x v="1"/>
    <x v="0"/>
  </r>
  <r>
    <x v="1123"/>
    <d v="2020-08-28T06:13:16"/>
    <x v="3"/>
    <n v="445"/>
    <n v="1"/>
    <n v="1977"/>
    <x v="1"/>
    <n v="52"/>
    <n v="1"/>
    <s v="Female"/>
    <n v="0"/>
    <n v="2020"/>
    <x v="10"/>
    <x v="10"/>
    <x v="1"/>
    <x v="1"/>
    <x v="1"/>
  </r>
  <r>
    <x v="1123"/>
    <d v="2021-03-01T10:22:24"/>
    <x v="3"/>
    <n v="393"/>
    <n v="2"/>
    <n v="772"/>
    <x v="2"/>
    <n v="52"/>
    <n v="0"/>
    <s v="Female"/>
    <n v="0"/>
    <n v="2021"/>
    <x v="1"/>
    <x v="1"/>
    <x v="1"/>
    <x v="0"/>
    <x v="2"/>
  </r>
  <r>
    <x v="1123"/>
    <d v="2020-12-11T10:15:11"/>
    <x v="3"/>
    <n v="184"/>
    <n v="2"/>
    <n v="1346"/>
    <x v="0"/>
    <n v="52"/>
    <n v="1"/>
    <s v="Female"/>
    <n v="0"/>
    <n v="2020"/>
    <x v="9"/>
    <x v="9"/>
    <x v="1"/>
    <x v="1"/>
    <x v="0"/>
  </r>
  <r>
    <x v="1124"/>
    <d v="2022-11-28T12:45:47"/>
    <x v="2"/>
    <n v="447"/>
    <n v="3"/>
    <n v="2913"/>
    <x v="3"/>
    <n v="61"/>
    <n v="0"/>
    <s v="Female"/>
    <n v="0"/>
    <n v="2022"/>
    <x v="3"/>
    <x v="3"/>
    <x v="3"/>
    <x v="0"/>
    <x v="3"/>
  </r>
  <r>
    <x v="1124"/>
    <d v="2022-06-21T00:23:46"/>
    <x v="2"/>
    <n v="412"/>
    <n v="3"/>
    <n v="3772"/>
    <x v="0"/>
    <n v="61"/>
    <n v="1"/>
    <s v="Female"/>
    <n v="0"/>
    <n v="2022"/>
    <x v="8"/>
    <x v="8"/>
    <x v="3"/>
    <x v="1"/>
    <x v="0"/>
  </r>
  <r>
    <x v="1124"/>
    <d v="2023-05-05T15:46:52"/>
    <x v="0"/>
    <n v="18"/>
    <n v="5"/>
    <n v="4955"/>
    <x v="3"/>
    <n v="61"/>
    <n v="0"/>
    <s v="Female"/>
    <n v="0"/>
    <n v="2023"/>
    <x v="2"/>
    <x v="2"/>
    <x v="3"/>
    <x v="0"/>
    <x v="3"/>
  </r>
  <r>
    <x v="1124"/>
    <d v="2023-05-07T08:31:41"/>
    <x v="2"/>
    <n v="191"/>
    <n v="4"/>
    <n v="331"/>
    <x v="0"/>
    <n v="61"/>
    <n v="0"/>
    <s v="Female"/>
    <n v="0"/>
    <n v="2023"/>
    <x v="2"/>
    <x v="2"/>
    <x v="3"/>
    <x v="0"/>
    <x v="0"/>
  </r>
  <r>
    <x v="1125"/>
    <d v="2023-04-10T17:44:58"/>
    <x v="3"/>
    <n v="245"/>
    <n v="2"/>
    <n v="956"/>
    <x v="1"/>
    <n v="40"/>
    <n v="1"/>
    <s v="Female"/>
    <n v="0"/>
    <n v="2023"/>
    <x v="4"/>
    <x v="4"/>
    <x v="0"/>
    <x v="1"/>
    <x v="1"/>
  </r>
  <r>
    <x v="1125"/>
    <d v="2023-08-29T18:57:13"/>
    <x v="2"/>
    <n v="78"/>
    <n v="3"/>
    <n v="2035"/>
    <x v="2"/>
    <n v="40"/>
    <n v="0"/>
    <s v="Female"/>
    <n v="0"/>
    <n v="2023"/>
    <x v="10"/>
    <x v="10"/>
    <x v="0"/>
    <x v="0"/>
    <x v="2"/>
  </r>
  <r>
    <x v="1125"/>
    <d v="2021-01-19T07:57:08"/>
    <x v="1"/>
    <n v="124"/>
    <n v="1"/>
    <n v="2922"/>
    <x v="0"/>
    <n v="40"/>
    <n v="1"/>
    <s v="Female"/>
    <n v="0"/>
    <n v="2021"/>
    <x v="5"/>
    <x v="5"/>
    <x v="0"/>
    <x v="1"/>
    <x v="0"/>
  </r>
  <r>
    <x v="1125"/>
    <d v="2022-01-24T15:24:39"/>
    <x v="2"/>
    <n v="337"/>
    <n v="3"/>
    <n v="685"/>
    <x v="2"/>
    <n v="40"/>
    <n v="0"/>
    <s v="Female"/>
    <n v="0"/>
    <n v="2022"/>
    <x v="5"/>
    <x v="5"/>
    <x v="0"/>
    <x v="0"/>
    <x v="2"/>
  </r>
  <r>
    <x v="1125"/>
    <d v="2023-02-25T21:06:57"/>
    <x v="2"/>
    <n v="222"/>
    <n v="3"/>
    <n v="1709"/>
    <x v="1"/>
    <n v="40"/>
    <n v="0"/>
    <s v="Female"/>
    <n v="0"/>
    <n v="2023"/>
    <x v="6"/>
    <x v="6"/>
    <x v="0"/>
    <x v="0"/>
    <x v="1"/>
  </r>
  <r>
    <x v="1125"/>
    <d v="2021-01-30T16:00:41"/>
    <x v="3"/>
    <n v="16"/>
    <n v="5"/>
    <n v="4237"/>
    <x v="3"/>
    <n v="40"/>
    <n v="0"/>
    <s v="Female"/>
    <n v="0"/>
    <n v="2021"/>
    <x v="5"/>
    <x v="5"/>
    <x v="0"/>
    <x v="0"/>
    <x v="3"/>
  </r>
  <r>
    <x v="1125"/>
    <d v="2020-03-28T21:07:50"/>
    <x v="2"/>
    <n v="156"/>
    <n v="3"/>
    <n v="872"/>
    <x v="1"/>
    <n v="40"/>
    <n v="1"/>
    <s v="Female"/>
    <n v="0"/>
    <n v="2020"/>
    <x v="1"/>
    <x v="1"/>
    <x v="0"/>
    <x v="1"/>
    <x v="1"/>
  </r>
  <r>
    <x v="1126"/>
    <d v="2022-03-21T07:55:25"/>
    <x v="2"/>
    <n v="281"/>
    <n v="2"/>
    <n v="3737"/>
    <x v="0"/>
    <n v="21"/>
    <n v="1"/>
    <s v="Male"/>
    <n v="0"/>
    <n v="2022"/>
    <x v="1"/>
    <x v="1"/>
    <x v="2"/>
    <x v="1"/>
    <x v="0"/>
  </r>
  <r>
    <x v="1126"/>
    <d v="2021-03-05T18:15:20"/>
    <x v="0"/>
    <n v="239"/>
    <n v="2"/>
    <n v="2890"/>
    <x v="0"/>
    <n v="21"/>
    <n v="0"/>
    <s v="Male"/>
    <n v="0"/>
    <n v="2021"/>
    <x v="1"/>
    <x v="1"/>
    <x v="2"/>
    <x v="0"/>
    <x v="0"/>
  </r>
  <r>
    <x v="1127"/>
    <d v="2022-10-03T05:29:42"/>
    <x v="2"/>
    <n v="447"/>
    <n v="3"/>
    <n v="3233"/>
    <x v="1"/>
    <n v="67"/>
    <n v="1"/>
    <s v="Male"/>
    <n v="0"/>
    <n v="2022"/>
    <x v="11"/>
    <x v="11"/>
    <x v="3"/>
    <x v="1"/>
    <x v="1"/>
  </r>
  <r>
    <x v="1127"/>
    <d v="2021-06-22T00:02:41"/>
    <x v="2"/>
    <n v="245"/>
    <n v="5"/>
    <n v="4538"/>
    <x v="0"/>
    <n v="67"/>
    <n v="1"/>
    <s v="Male"/>
    <n v="0"/>
    <n v="2021"/>
    <x v="8"/>
    <x v="8"/>
    <x v="3"/>
    <x v="1"/>
    <x v="0"/>
  </r>
  <r>
    <x v="1127"/>
    <d v="2021-07-16T22:45:19"/>
    <x v="3"/>
    <n v="213"/>
    <n v="3"/>
    <n v="1146"/>
    <x v="1"/>
    <n v="67"/>
    <n v="0"/>
    <s v="Male"/>
    <n v="0"/>
    <n v="2021"/>
    <x v="7"/>
    <x v="7"/>
    <x v="3"/>
    <x v="0"/>
    <x v="1"/>
  </r>
  <r>
    <x v="1127"/>
    <d v="2020-07-21T05:59:08"/>
    <x v="2"/>
    <n v="194"/>
    <n v="5"/>
    <n v="3147"/>
    <x v="1"/>
    <n v="67"/>
    <n v="0"/>
    <s v="Male"/>
    <n v="0"/>
    <n v="2020"/>
    <x v="7"/>
    <x v="7"/>
    <x v="3"/>
    <x v="0"/>
    <x v="1"/>
  </r>
  <r>
    <x v="1128"/>
    <d v="2021-08-21T23:58:48"/>
    <x v="0"/>
    <n v="317"/>
    <n v="3"/>
    <n v="2856"/>
    <x v="2"/>
    <n v="49"/>
    <n v="0"/>
    <s v="Male"/>
    <n v="0"/>
    <n v="2021"/>
    <x v="10"/>
    <x v="10"/>
    <x v="1"/>
    <x v="0"/>
    <x v="2"/>
  </r>
  <r>
    <x v="1128"/>
    <d v="2022-01-31T01:53:38"/>
    <x v="2"/>
    <n v="403"/>
    <n v="1"/>
    <n v="581"/>
    <x v="1"/>
    <n v="49"/>
    <n v="0"/>
    <s v="Male"/>
    <n v="0"/>
    <n v="2022"/>
    <x v="5"/>
    <x v="5"/>
    <x v="1"/>
    <x v="0"/>
    <x v="1"/>
  </r>
  <r>
    <x v="1128"/>
    <d v="2021-05-17T09:55:18"/>
    <x v="2"/>
    <n v="127"/>
    <n v="2"/>
    <n v="1109"/>
    <x v="1"/>
    <n v="49"/>
    <n v="0"/>
    <s v="Male"/>
    <n v="0"/>
    <n v="2021"/>
    <x v="2"/>
    <x v="2"/>
    <x v="1"/>
    <x v="0"/>
    <x v="1"/>
  </r>
  <r>
    <x v="1128"/>
    <d v="2021-03-19T05:13:16"/>
    <x v="1"/>
    <n v="419"/>
    <n v="1"/>
    <n v="2145"/>
    <x v="0"/>
    <n v="49"/>
    <n v="1"/>
    <s v="Male"/>
    <n v="0"/>
    <n v="2021"/>
    <x v="1"/>
    <x v="1"/>
    <x v="1"/>
    <x v="1"/>
    <x v="0"/>
  </r>
  <r>
    <x v="1128"/>
    <d v="2023-03-29T05:27:30"/>
    <x v="3"/>
    <n v="118"/>
    <n v="2"/>
    <n v="587"/>
    <x v="0"/>
    <n v="49"/>
    <n v="0"/>
    <s v="Male"/>
    <n v="0"/>
    <n v="2023"/>
    <x v="1"/>
    <x v="1"/>
    <x v="1"/>
    <x v="0"/>
    <x v="0"/>
  </r>
  <r>
    <x v="1128"/>
    <d v="2023-02-26T03:37:48"/>
    <x v="1"/>
    <n v="50"/>
    <n v="1"/>
    <n v="3520"/>
    <x v="0"/>
    <n v="49"/>
    <n v="0"/>
    <s v="Male"/>
    <n v="0"/>
    <n v="2023"/>
    <x v="6"/>
    <x v="6"/>
    <x v="1"/>
    <x v="0"/>
    <x v="0"/>
  </r>
  <r>
    <x v="1128"/>
    <d v="2020-01-05T10:48:57"/>
    <x v="2"/>
    <n v="203"/>
    <n v="3"/>
    <n v="4212"/>
    <x v="0"/>
    <n v="49"/>
    <n v="0"/>
    <s v="Male"/>
    <n v="0"/>
    <n v="2020"/>
    <x v="5"/>
    <x v="5"/>
    <x v="1"/>
    <x v="0"/>
    <x v="0"/>
  </r>
  <r>
    <x v="1128"/>
    <d v="2020-06-14T19:04:48"/>
    <x v="2"/>
    <n v="43"/>
    <n v="3"/>
    <n v="2975"/>
    <x v="1"/>
    <n v="49"/>
    <n v="0"/>
    <s v="Male"/>
    <n v="0"/>
    <n v="2020"/>
    <x v="8"/>
    <x v="8"/>
    <x v="1"/>
    <x v="0"/>
    <x v="1"/>
  </r>
  <r>
    <x v="1128"/>
    <d v="2022-08-27T11:11:43"/>
    <x v="3"/>
    <n v="266"/>
    <n v="5"/>
    <n v="804"/>
    <x v="2"/>
    <n v="49"/>
    <n v="1"/>
    <s v="Male"/>
    <n v="0"/>
    <n v="2022"/>
    <x v="10"/>
    <x v="10"/>
    <x v="1"/>
    <x v="1"/>
    <x v="2"/>
  </r>
  <r>
    <x v="1129"/>
    <d v="2020-08-22T14:41:01"/>
    <x v="0"/>
    <n v="404"/>
    <n v="1"/>
    <n v="787"/>
    <x v="0"/>
    <n v="67"/>
    <n v="0"/>
    <s v="Male"/>
    <n v="0"/>
    <n v="2020"/>
    <x v="10"/>
    <x v="10"/>
    <x v="3"/>
    <x v="0"/>
    <x v="0"/>
  </r>
  <r>
    <x v="1129"/>
    <d v="2021-06-16T00:19:47"/>
    <x v="3"/>
    <n v="472"/>
    <n v="5"/>
    <n v="468"/>
    <x v="0"/>
    <n v="67"/>
    <n v="0"/>
    <s v="Male"/>
    <n v="0"/>
    <n v="2021"/>
    <x v="8"/>
    <x v="8"/>
    <x v="3"/>
    <x v="0"/>
    <x v="0"/>
  </r>
  <r>
    <x v="1129"/>
    <d v="2023-06-08T15:48:31"/>
    <x v="1"/>
    <n v="183"/>
    <n v="5"/>
    <n v="1485"/>
    <x v="2"/>
    <n v="67"/>
    <n v="0"/>
    <s v="Male"/>
    <n v="0"/>
    <n v="2023"/>
    <x v="8"/>
    <x v="8"/>
    <x v="3"/>
    <x v="0"/>
    <x v="2"/>
  </r>
  <r>
    <x v="1129"/>
    <d v="2023-01-24T07:53:32"/>
    <x v="0"/>
    <n v="119"/>
    <n v="3"/>
    <n v="4236"/>
    <x v="0"/>
    <n v="67"/>
    <n v="0"/>
    <s v="Male"/>
    <n v="0"/>
    <n v="2023"/>
    <x v="5"/>
    <x v="5"/>
    <x v="3"/>
    <x v="0"/>
    <x v="0"/>
  </r>
  <r>
    <x v="1129"/>
    <d v="2023-03-30T10:28:10"/>
    <x v="3"/>
    <n v="45"/>
    <n v="3"/>
    <n v="3697"/>
    <x v="0"/>
    <n v="67"/>
    <n v="0"/>
    <s v="Male"/>
    <n v="0"/>
    <n v="2023"/>
    <x v="1"/>
    <x v="1"/>
    <x v="3"/>
    <x v="0"/>
    <x v="0"/>
  </r>
  <r>
    <x v="1129"/>
    <d v="2020-08-04T17:21:30"/>
    <x v="3"/>
    <n v="436"/>
    <n v="5"/>
    <n v="761"/>
    <x v="1"/>
    <n v="67"/>
    <n v="1"/>
    <s v="Male"/>
    <n v="0"/>
    <n v="2020"/>
    <x v="10"/>
    <x v="10"/>
    <x v="3"/>
    <x v="1"/>
    <x v="1"/>
  </r>
  <r>
    <x v="1129"/>
    <d v="2023-02-19T20:18:16"/>
    <x v="0"/>
    <n v="468"/>
    <n v="2"/>
    <n v="2475"/>
    <x v="1"/>
    <n v="67"/>
    <n v="1"/>
    <s v="Male"/>
    <n v="0"/>
    <n v="2023"/>
    <x v="6"/>
    <x v="6"/>
    <x v="3"/>
    <x v="1"/>
    <x v="1"/>
  </r>
  <r>
    <x v="1129"/>
    <d v="2021-12-28T14:08:35"/>
    <x v="3"/>
    <n v="84"/>
    <n v="5"/>
    <n v="2393"/>
    <x v="0"/>
    <n v="67"/>
    <n v="1"/>
    <s v="Male"/>
    <n v="0"/>
    <n v="2021"/>
    <x v="9"/>
    <x v="9"/>
    <x v="3"/>
    <x v="1"/>
    <x v="0"/>
  </r>
  <r>
    <x v="1129"/>
    <d v="2023-08-01T17:07:04"/>
    <x v="1"/>
    <n v="140"/>
    <n v="3"/>
    <n v="2091"/>
    <x v="0"/>
    <n v="67"/>
    <n v="0"/>
    <s v="Male"/>
    <n v="0"/>
    <n v="2023"/>
    <x v="10"/>
    <x v="10"/>
    <x v="3"/>
    <x v="0"/>
    <x v="0"/>
  </r>
  <r>
    <x v="1129"/>
    <d v="2022-08-14T05:55:06"/>
    <x v="1"/>
    <n v="156"/>
    <n v="5"/>
    <n v="1263"/>
    <x v="0"/>
    <n v="67"/>
    <n v="0"/>
    <s v="Male"/>
    <n v="0"/>
    <n v="2022"/>
    <x v="10"/>
    <x v="10"/>
    <x v="3"/>
    <x v="0"/>
    <x v="0"/>
  </r>
  <r>
    <x v="1129"/>
    <d v="2023-02-18T04:38:38"/>
    <x v="2"/>
    <n v="95"/>
    <n v="3"/>
    <n v="1676"/>
    <x v="0"/>
    <n v="67"/>
    <n v="0"/>
    <s v="Male"/>
    <n v="0"/>
    <n v="2023"/>
    <x v="6"/>
    <x v="6"/>
    <x v="3"/>
    <x v="0"/>
    <x v="0"/>
  </r>
  <r>
    <x v="1130"/>
    <d v="2020-07-23T01:37:21"/>
    <x v="3"/>
    <n v="484"/>
    <n v="4"/>
    <n v="4583"/>
    <x v="0"/>
    <n v="36"/>
    <n v="1"/>
    <s v="Male"/>
    <n v="1"/>
    <n v="2020"/>
    <x v="7"/>
    <x v="7"/>
    <x v="0"/>
    <x v="1"/>
    <x v="0"/>
  </r>
  <r>
    <x v="1130"/>
    <d v="2020-12-09T05:19:30"/>
    <x v="2"/>
    <n v="168"/>
    <n v="3"/>
    <n v="3065"/>
    <x v="1"/>
    <n v="36"/>
    <n v="1"/>
    <s v="Male"/>
    <n v="1"/>
    <n v="2020"/>
    <x v="9"/>
    <x v="9"/>
    <x v="0"/>
    <x v="1"/>
    <x v="1"/>
  </r>
  <r>
    <x v="1130"/>
    <d v="2020-02-25T22:51:39"/>
    <x v="2"/>
    <n v="223"/>
    <n v="1"/>
    <n v="1489"/>
    <x v="0"/>
    <n v="36"/>
    <n v="0"/>
    <s v="Male"/>
    <n v="1"/>
    <n v="2020"/>
    <x v="6"/>
    <x v="6"/>
    <x v="0"/>
    <x v="0"/>
    <x v="0"/>
  </r>
  <r>
    <x v="1130"/>
    <d v="2023-03-06T11:59:46"/>
    <x v="1"/>
    <n v="120"/>
    <n v="4"/>
    <n v="4505"/>
    <x v="1"/>
    <n v="36"/>
    <n v="0"/>
    <s v="Male"/>
    <n v="1"/>
    <n v="2023"/>
    <x v="1"/>
    <x v="1"/>
    <x v="0"/>
    <x v="0"/>
    <x v="1"/>
  </r>
  <r>
    <x v="1130"/>
    <d v="2020-04-19T06:35:24"/>
    <x v="0"/>
    <n v="115"/>
    <n v="1"/>
    <n v="3123"/>
    <x v="2"/>
    <n v="36"/>
    <n v="1"/>
    <s v="Male"/>
    <n v="1"/>
    <n v="2020"/>
    <x v="4"/>
    <x v="4"/>
    <x v="0"/>
    <x v="1"/>
    <x v="2"/>
  </r>
  <r>
    <x v="1130"/>
    <d v="2021-02-10T17:16:19"/>
    <x v="3"/>
    <n v="182"/>
    <n v="2"/>
    <n v="894"/>
    <x v="3"/>
    <n v="36"/>
    <n v="0"/>
    <s v="Male"/>
    <n v="1"/>
    <n v="2021"/>
    <x v="6"/>
    <x v="6"/>
    <x v="0"/>
    <x v="0"/>
    <x v="3"/>
  </r>
  <r>
    <x v="1130"/>
    <d v="2022-05-27T01:08:31"/>
    <x v="3"/>
    <n v="208"/>
    <n v="3"/>
    <n v="3808"/>
    <x v="0"/>
    <n v="36"/>
    <n v="1"/>
    <s v="Male"/>
    <n v="1"/>
    <n v="2022"/>
    <x v="2"/>
    <x v="2"/>
    <x v="0"/>
    <x v="1"/>
    <x v="0"/>
  </r>
  <r>
    <x v="1130"/>
    <d v="2021-05-26T03:27:22"/>
    <x v="1"/>
    <n v="331"/>
    <n v="3"/>
    <n v="2515"/>
    <x v="1"/>
    <n v="36"/>
    <n v="0"/>
    <s v="Male"/>
    <n v="1"/>
    <n v="2021"/>
    <x v="2"/>
    <x v="2"/>
    <x v="0"/>
    <x v="0"/>
    <x v="1"/>
  </r>
  <r>
    <x v="1131"/>
    <d v="2022-09-16T05:14:55"/>
    <x v="2"/>
    <n v="489"/>
    <n v="1"/>
    <n v="4219"/>
    <x v="1"/>
    <n v="25"/>
    <n v="0"/>
    <s v="Male"/>
    <n v="0"/>
    <n v="2022"/>
    <x v="0"/>
    <x v="0"/>
    <x v="2"/>
    <x v="0"/>
    <x v="1"/>
  </r>
  <r>
    <x v="1131"/>
    <d v="2020-07-13T09:31:05"/>
    <x v="3"/>
    <n v="14"/>
    <n v="1"/>
    <n v="4249"/>
    <x v="0"/>
    <n v="25"/>
    <n v="0"/>
    <s v="Male"/>
    <n v="0"/>
    <n v="2020"/>
    <x v="7"/>
    <x v="7"/>
    <x v="2"/>
    <x v="0"/>
    <x v="0"/>
  </r>
  <r>
    <x v="1131"/>
    <d v="2023-02-20T19:48:33"/>
    <x v="1"/>
    <n v="480"/>
    <n v="2"/>
    <n v="2195"/>
    <x v="0"/>
    <n v="25"/>
    <n v="1"/>
    <s v="Male"/>
    <n v="0"/>
    <n v="2023"/>
    <x v="6"/>
    <x v="6"/>
    <x v="2"/>
    <x v="1"/>
    <x v="0"/>
  </r>
  <r>
    <x v="1131"/>
    <d v="2021-03-25T16:34:24"/>
    <x v="0"/>
    <n v="329"/>
    <n v="2"/>
    <n v="2757"/>
    <x v="1"/>
    <n v="25"/>
    <n v="1"/>
    <s v="Male"/>
    <n v="0"/>
    <n v="2021"/>
    <x v="1"/>
    <x v="1"/>
    <x v="2"/>
    <x v="1"/>
    <x v="1"/>
  </r>
  <r>
    <x v="1131"/>
    <d v="2022-06-04T23:40:05"/>
    <x v="2"/>
    <n v="99"/>
    <n v="3"/>
    <n v="2697"/>
    <x v="0"/>
    <n v="25"/>
    <n v="0"/>
    <s v="Male"/>
    <n v="0"/>
    <n v="2022"/>
    <x v="8"/>
    <x v="8"/>
    <x v="2"/>
    <x v="0"/>
    <x v="0"/>
  </r>
  <r>
    <x v="1131"/>
    <d v="2022-11-07T02:37:56"/>
    <x v="2"/>
    <n v="262"/>
    <n v="1"/>
    <n v="759"/>
    <x v="2"/>
    <n v="25"/>
    <n v="1"/>
    <s v="Male"/>
    <n v="0"/>
    <n v="2022"/>
    <x v="3"/>
    <x v="3"/>
    <x v="2"/>
    <x v="1"/>
    <x v="2"/>
  </r>
  <r>
    <x v="1131"/>
    <d v="2020-12-06T17:53:11"/>
    <x v="2"/>
    <n v="469"/>
    <n v="4"/>
    <n v="1591"/>
    <x v="2"/>
    <n v="25"/>
    <n v="0"/>
    <s v="Male"/>
    <n v="0"/>
    <n v="2020"/>
    <x v="9"/>
    <x v="9"/>
    <x v="2"/>
    <x v="0"/>
    <x v="2"/>
  </r>
  <r>
    <x v="1132"/>
    <d v="2022-07-06T05:27:12"/>
    <x v="1"/>
    <n v="453"/>
    <n v="1"/>
    <n v="3358"/>
    <x v="0"/>
    <n v="57"/>
    <n v="1"/>
    <s v="Female"/>
    <n v="0"/>
    <n v="2022"/>
    <x v="7"/>
    <x v="7"/>
    <x v="1"/>
    <x v="1"/>
    <x v="0"/>
  </r>
  <r>
    <x v="1132"/>
    <d v="2021-05-25T11:51:32"/>
    <x v="2"/>
    <n v="177"/>
    <n v="2"/>
    <n v="414"/>
    <x v="1"/>
    <n v="57"/>
    <n v="1"/>
    <s v="Female"/>
    <n v="0"/>
    <n v="2021"/>
    <x v="2"/>
    <x v="2"/>
    <x v="1"/>
    <x v="1"/>
    <x v="1"/>
  </r>
  <r>
    <x v="1132"/>
    <d v="2023-08-20T02:53:03"/>
    <x v="0"/>
    <n v="408"/>
    <n v="2"/>
    <n v="4669"/>
    <x v="0"/>
    <n v="57"/>
    <n v="1"/>
    <s v="Female"/>
    <n v="0"/>
    <n v="2023"/>
    <x v="10"/>
    <x v="10"/>
    <x v="1"/>
    <x v="1"/>
    <x v="0"/>
  </r>
  <r>
    <x v="1132"/>
    <d v="2023-08-07T12:37:00"/>
    <x v="2"/>
    <n v="66"/>
    <n v="3"/>
    <n v="2564"/>
    <x v="1"/>
    <n v="57"/>
    <n v="0"/>
    <s v="Female"/>
    <n v="0"/>
    <n v="2023"/>
    <x v="10"/>
    <x v="10"/>
    <x v="1"/>
    <x v="0"/>
    <x v="1"/>
  </r>
  <r>
    <x v="1132"/>
    <d v="2020-05-07T01:32:51"/>
    <x v="1"/>
    <n v="471"/>
    <n v="1"/>
    <n v="1590"/>
    <x v="0"/>
    <n v="57"/>
    <n v="1"/>
    <s v="Female"/>
    <n v="0"/>
    <n v="2020"/>
    <x v="2"/>
    <x v="2"/>
    <x v="1"/>
    <x v="1"/>
    <x v="0"/>
  </r>
  <r>
    <x v="1132"/>
    <d v="2023-01-28T21:15:56"/>
    <x v="2"/>
    <n v="51"/>
    <n v="4"/>
    <n v="1974"/>
    <x v="2"/>
    <n v="57"/>
    <n v="0"/>
    <s v="Female"/>
    <n v="0"/>
    <n v="2023"/>
    <x v="5"/>
    <x v="5"/>
    <x v="1"/>
    <x v="0"/>
    <x v="2"/>
  </r>
  <r>
    <x v="1133"/>
    <d v="2023-04-21T08:35:42"/>
    <x v="1"/>
    <n v="286"/>
    <n v="4"/>
    <n v="3963"/>
    <x v="0"/>
    <n v="18"/>
    <n v="1"/>
    <s v="Female"/>
    <n v="0"/>
    <n v="2023"/>
    <x v="4"/>
    <x v="4"/>
    <x v="2"/>
    <x v="1"/>
    <x v="0"/>
  </r>
  <r>
    <x v="1133"/>
    <d v="2021-04-20T18:46:39"/>
    <x v="2"/>
    <n v="268"/>
    <n v="1"/>
    <n v="2561"/>
    <x v="2"/>
    <n v="18"/>
    <n v="0"/>
    <s v="Female"/>
    <n v="0"/>
    <n v="2021"/>
    <x v="4"/>
    <x v="4"/>
    <x v="2"/>
    <x v="0"/>
    <x v="2"/>
  </r>
  <r>
    <x v="1133"/>
    <d v="2022-10-28T15:57:12"/>
    <x v="2"/>
    <n v="107"/>
    <n v="1"/>
    <n v="612"/>
    <x v="0"/>
    <n v="18"/>
    <n v="1"/>
    <s v="Female"/>
    <n v="0"/>
    <n v="2022"/>
    <x v="11"/>
    <x v="11"/>
    <x v="2"/>
    <x v="1"/>
    <x v="0"/>
  </r>
  <r>
    <x v="1133"/>
    <d v="2020-07-15T03:33:41"/>
    <x v="2"/>
    <n v="303"/>
    <n v="5"/>
    <n v="3597"/>
    <x v="1"/>
    <n v="18"/>
    <n v="1"/>
    <s v="Female"/>
    <n v="0"/>
    <n v="2020"/>
    <x v="7"/>
    <x v="7"/>
    <x v="2"/>
    <x v="1"/>
    <x v="1"/>
  </r>
  <r>
    <x v="1133"/>
    <d v="2021-06-26T16:58:08"/>
    <x v="3"/>
    <n v="47"/>
    <n v="3"/>
    <n v="3697"/>
    <x v="0"/>
    <n v="18"/>
    <n v="0"/>
    <s v="Female"/>
    <n v="0"/>
    <n v="2021"/>
    <x v="8"/>
    <x v="8"/>
    <x v="2"/>
    <x v="0"/>
    <x v="0"/>
  </r>
  <r>
    <x v="1134"/>
    <d v="2020-04-22T09:14:36"/>
    <x v="2"/>
    <n v="138"/>
    <n v="1"/>
    <n v="1148"/>
    <x v="1"/>
    <n v="20"/>
    <n v="1"/>
    <s v="Male"/>
    <n v="0"/>
    <n v="2020"/>
    <x v="4"/>
    <x v="4"/>
    <x v="2"/>
    <x v="1"/>
    <x v="1"/>
  </r>
  <r>
    <x v="1134"/>
    <d v="2020-03-13T23:26:40"/>
    <x v="1"/>
    <n v="148"/>
    <n v="5"/>
    <n v="4674"/>
    <x v="0"/>
    <n v="20"/>
    <n v="1"/>
    <s v="Male"/>
    <n v="0"/>
    <n v="2020"/>
    <x v="1"/>
    <x v="1"/>
    <x v="2"/>
    <x v="1"/>
    <x v="0"/>
  </r>
  <r>
    <x v="1134"/>
    <d v="2022-10-06T03:44:14"/>
    <x v="1"/>
    <n v="39"/>
    <n v="2"/>
    <n v="4113"/>
    <x v="1"/>
    <n v="20"/>
    <n v="0"/>
    <s v="Male"/>
    <n v="0"/>
    <n v="2022"/>
    <x v="11"/>
    <x v="11"/>
    <x v="2"/>
    <x v="0"/>
    <x v="1"/>
  </r>
  <r>
    <x v="1134"/>
    <d v="2021-12-06T04:35:29"/>
    <x v="0"/>
    <n v="421"/>
    <n v="2"/>
    <n v="1789"/>
    <x v="1"/>
    <n v="20"/>
    <n v="0"/>
    <s v="Male"/>
    <n v="0"/>
    <n v="2021"/>
    <x v="9"/>
    <x v="9"/>
    <x v="2"/>
    <x v="0"/>
    <x v="1"/>
  </r>
  <r>
    <x v="1134"/>
    <d v="2020-03-27T11:48:01"/>
    <x v="3"/>
    <n v="458"/>
    <n v="2"/>
    <n v="2428"/>
    <x v="0"/>
    <n v="20"/>
    <n v="0"/>
    <s v="Male"/>
    <n v="0"/>
    <n v="2020"/>
    <x v="1"/>
    <x v="1"/>
    <x v="2"/>
    <x v="0"/>
    <x v="0"/>
  </r>
  <r>
    <x v="1134"/>
    <d v="2020-11-21T01:48:17"/>
    <x v="2"/>
    <n v="304"/>
    <n v="3"/>
    <n v="2406"/>
    <x v="0"/>
    <n v="20"/>
    <n v="0"/>
    <s v="Male"/>
    <n v="0"/>
    <n v="2020"/>
    <x v="3"/>
    <x v="3"/>
    <x v="2"/>
    <x v="0"/>
    <x v="0"/>
  </r>
  <r>
    <x v="1134"/>
    <d v="2020-10-11T12:51:10"/>
    <x v="3"/>
    <n v="402"/>
    <n v="2"/>
    <n v="4355"/>
    <x v="3"/>
    <n v="20"/>
    <n v="1"/>
    <s v="Male"/>
    <n v="0"/>
    <n v="2020"/>
    <x v="11"/>
    <x v="11"/>
    <x v="2"/>
    <x v="1"/>
    <x v="3"/>
  </r>
  <r>
    <x v="1135"/>
    <d v="2020-02-26T03:34:27"/>
    <x v="2"/>
    <n v="44"/>
    <n v="2"/>
    <n v="3945"/>
    <x v="0"/>
    <n v="44"/>
    <n v="0"/>
    <s v="Female"/>
    <n v="0"/>
    <n v="2020"/>
    <x v="6"/>
    <x v="6"/>
    <x v="1"/>
    <x v="0"/>
    <x v="0"/>
  </r>
  <r>
    <x v="1135"/>
    <d v="2022-10-14T11:47:29"/>
    <x v="2"/>
    <n v="475"/>
    <n v="3"/>
    <n v="4362"/>
    <x v="0"/>
    <n v="44"/>
    <n v="0"/>
    <s v="Female"/>
    <n v="0"/>
    <n v="2022"/>
    <x v="11"/>
    <x v="11"/>
    <x v="1"/>
    <x v="0"/>
    <x v="0"/>
  </r>
  <r>
    <x v="1135"/>
    <d v="2023-03-04T19:49:26"/>
    <x v="2"/>
    <n v="238"/>
    <n v="1"/>
    <n v="2316"/>
    <x v="1"/>
    <n v="44"/>
    <n v="0"/>
    <s v="Female"/>
    <n v="0"/>
    <n v="2023"/>
    <x v="1"/>
    <x v="1"/>
    <x v="1"/>
    <x v="0"/>
    <x v="1"/>
  </r>
  <r>
    <x v="1135"/>
    <d v="2020-09-27T15:50:23"/>
    <x v="0"/>
    <n v="166"/>
    <n v="2"/>
    <n v="643"/>
    <x v="1"/>
    <n v="44"/>
    <n v="0"/>
    <s v="Female"/>
    <n v="0"/>
    <n v="2020"/>
    <x v="0"/>
    <x v="0"/>
    <x v="1"/>
    <x v="0"/>
    <x v="1"/>
  </r>
  <r>
    <x v="1135"/>
    <d v="2022-01-18T13:55:47"/>
    <x v="0"/>
    <n v="485"/>
    <n v="5"/>
    <n v="2755"/>
    <x v="2"/>
    <n v="44"/>
    <n v="0"/>
    <s v="Female"/>
    <n v="0"/>
    <n v="2022"/>
    <x v="5"/>
    <x v="5"/>
    <x v="1"/>
    <x v="0"/>
    <x v="2"/>
  </r>
  <r>
    <x v="1136"/>
    <d v="2022-06-13T08:53:04"/>
    <x v="0"/>
    <n v="396"/>
    <n v="3"/>
    <n v="2310"/>
    <x v="0"/>
    <n v="70"/>
    <n v="1"/>
    <s v="Male"/>
    <n v="0"/>
    <n v="2022"/>
    <x v="8"/>
    <x v="8"/>
    <x v="3"/>
    <x v="1"/>
    <x v="0"/>
  </r>
  <r>
    <x v="1136"/>
    <d v="2022-05-05T06:27:55"/>
    <x v="1"/>
    <n v="444"/>
    <n v="3"/>
    <n v="412"/>
    <x v="1"/>
    <n v="70"/>
    <n v="0"/>
    <s v="Male"/>
    <n v="0"/>
    <n v="2022"/>
    <x v="2"/>
    <x v="2"/>
    <x v="3"/>
    <x v="0"/>
    <x v="1"/>
  </r>
  <r>
    <x v="1136"/>
    <d v="2021-02-16T02:44:17"/>
    <x v="0"/>
    <n v="324"/>
    <n v="5"/>
    <n v="4458"/>
    <x v="1"/>
    <n v="70"/>
    <n v="0"/>
    <s v="Male"/>
    <n v="0"/>
    <n v="2021"/>
    <x v="6"/>
    <x v="6"/>
    <x v="3"/>
    <x v="0"/>
    <x v="1"/>
  </r>
  <r>
    <x v="1136"/>
    <d v="2022-06-25T03:03:00"/>
    <x v="3"/>
    <n v="64"/>
    <n v="1"/>
    <n v="3828"/>
    <x v="3"/>
    <n v="70"/>
    <n v="0"/>
    <s v="Male"/>
    <n v="0"/>
    <n v="2022"/>
    <x v="8"/>
    <x v="8"/>
    <x v="3"/>
    <x v="0"/>
    <x v="3"/>
  </r>
  <r>
    <x v="1136"/>
    <d v="2023-07-31T11:30:54"/>
    <x v="2"/>
    <n v="109"/>
    <n v="1"/>
    <n v="2737"/>
    <x v="2"/>
    <n v="70"/>
    <n v="0"/>
    <s v="Male"/>
    <n v="0"/>
    <n v="2023"/>
    <x v="7"/>
    <x v="7"/>
    <x v="3"/>
    <x v="0"/>
    <x v="2"/>
  </r>
  <r>
    <x v="1136"/>
    <d v="2022-06-22T14:45:57"/>
    <x v="3"/>
    <n v="307"/>
    <n v="5"/>
    <n v="4239"/>
    <x v="3"/>
    <n v="70"/>
    <n v="0"/>
    <s v="Male"/>
    <n v="0"/>
    <n v="2022"/>
    <x v="8"/>
    <x v="8"/>
    <x v="3"/>
    <x v="0"/>
    <x v="3"/>
  </r>
  <r>
    <x v="1136"/>
    <d v="2022-03-11T13:21:51"/>
    <x v="3"/>
    <n v="429"/>
    <n v="2"/>
    <n v="3768"/>
    <x v="0"/>
    <n v="70"/>
    <n v="0"/>
    <s v="Male"/>
    <n v="0"/>
    <n v="2022"/>
    <x v="1"/>
    <x v="1"/>
    <x v="3"/>
    <x v="0"/>
    <x v="0"/>
  </r>
  <r>
    <x v="1137"/>
    <d v="2021-02-14T05:41:40"/>
    <x v="3"/>
    <n v="363"/>
    <n v="5"/>
    <n v="4425"/>
    <x v="0"/>
    <n v="35"/>
    <n v="1"/>
    <s v="Male"/>
    <n v="0"/>
    <n v="2021"/>
    <x v="6"/>
    <x v="6"/>
    <x v="0"/>
    <x v="1"/>
    <x v="0"/>
  </r>
  <r>
    <x v="1137"/>
    <d v="2021-10-08T10:36:16"/>
    <x v="3"/>
    <n v="312"/>
    <n v="3"/>
    <n v="4356"/>
    <x v="2"/>
    <n v="35"/>
    <n v="0"/>
    <s v="Male"/>
    <n v="0"/>
    <n v="2021"/>
    <x v="11"/>
    <x v="11"/>
    <x v="0"/>
    <x v="0"/>
    <x v="2"/>
  </r>
  <r>
    <x v="1137"/>
    <d v="2022-11-24T20:33:29"/>
    <x v="0"/>
    <n v="66"/>
    <n v="3"/>
    <n v="1816"/>
    <x v="1"/>
    <n v="35"/>
    <n v="0"/>
    <s v="Male"/>
    <n v="0"/>
    <n v="2022"/>
    <x v="3"/>
    <x v="3"/>
    <x v="0"/>
    <x v="0"/>
    <x v="1"/>
  </r>
  <r>
    <x v="1137"/>
    <d v="2020-11-29T01:55:39"/>
    <x v="2"/>
    <n v="250"/>
    <n v="4"/>
    <n v="1834"/>
    <x v="0"/>
    <n v="35"/>
    <n v="0"/>
    <s v="Male"/>
    <n v="0"/>
    <n v="2020"/>
    <x v="3"/>
    <x v="3"/>
    <x v="0"/>
    <x v="0"/>
    <x v="0"/>
  </r>
  <r>
    <x v="1137"/>
    <d v="2020-12-01T15:53:04"/>
    <x v="0"/>
    <n v="136"/>
    <n v="1"/>
    <n v="4305"/>
    <x v="2"/>
    <n v="35"/>
    <n v="1"/>
    <s v="Male"/>
    <n v="0"/>
    <n v="2020"/>
    <x v="9"/>
    <x v="9"/>
    <x v="0"/>
    <x v="1"/>
    <x v="2"/>
  </r>
  <r>
    <x v="1137"/>
    <d v="2020-05-27T01:13:31"/>
    <x v="2"/>
    <n v="491"/>
    <n v="3"/>
    <n v="2086"/>
    <x v="3"/>
    <n v="35"/>
    <n v="0"/>
    <s v="Male"/>
    <n v="0"/>
    <n v="2020"/>
    <x v="2"/>
    <x v="2"/>
    <x v="0"/>
    <x v="0"/>
    <x v="3"/>
  </r>
  <r>
    <x v="1137"/>
    <d v="2023-04-25T16:54:32"/>
    <x v="3"/>
    <n v="414"/>
    <n v="5"/>
    <n v="4316"/>
    <x v="0"/>
    <n v="35"/>
    <n v="1"/>
    <s v="Male"/>
    <n v="0"/>
    <n v="2023"/>
    <x v="4"/>
    <x v="4"/>
    <x v="0"/>
    <x v="1"/>
    <x v="0"/>
  </r>
  <r>
    <x v="1137"/>
    <d v="2020-04-15T22:28:44"/>
    <x v="3"/>
    <n v="224"/>
    <n v="1"/>
    <n v="228"/>
    <x v="2"/>
    <n v="35"/>
    <n v="1"/>
    <s v="Male"/>
    <n v="0"/>
    <n v="2020"/>
    <x v="4"/>
    <x v="4"/>
    <x v="0"/>
    <x v="1"/>
    <x v="2"/>
  </r>
  <r>
    <x v="1137"/>
    <d v="2022-09-25T05:12:20"/>
    <x v="3"/>
    <n v="129"/>
    <n v="3"/>
    <n v="4551"/>
    <x v="3"/>
    <n v="35"/>
    <n v="0"/>
    <s v="Male"/>
    <n v="0"/>
    <n v="2022"/>
    <x v="0"/>
    <x v="0"/>
    <x v="0"/>
    <x v="0"/>
    <x v="3"/>
  </r>
  <r>
    <x v="1137"/>
    <d v="2020-11-18T08:55:24"/>
    <x v="1"/>
    <n v="259"/>
    <n v="3"/>
    <n v="4598"/>
    <x v="0"/>
    <n v="35"/>
    <n v="1"/>
    <s v="Male"/>
    <n v="0"/>
    <n v="2020"/>
    <x v="3"/>
    <x v="3"/>
    <x v="0"/>
    <x v="1"/>
    <x v="0"/>
  </r>
  <r>
    <x v="1138"/>
    <d v="2021-05-10T22:32:08"/>
    <x v="1"/>
    <n v="245"/>
    <n v="3"/>
    <n v="2560"/>
    <x v="0"/>
    <n v="56"/>
    <n v="0"/>
    <s v="Male"/>
    <n v="1"/>
    <n v="2021"/>
    <x v="2"/>
    <x v="2"/>
    <x v="1"/>
    <x v="0"/>
    <x v="0"/>
  </r>
  <r>
    <x v="1138"/>
    <d v="2021-08-17T18:40:06"/>
    <x v="3"/>
    <n v="141"/>
    <n v="4"/>
    <n v="4347"/>
    <x v="0"/>
    <n v="56"/>
    <n v="0"/>
    <s v="Male"/>
    <n v="1"/>
    <n v="2021"/>
    <x v="10"/>
    <x v="10"/>
    <x v="1"/>
    <x v="0"/>
    <x v="0"/>
  </r>
  <r>
    <x v="1138"/>
    <d v="2020-02-26T18:48:04"/>
    <x v="3"/>
    <n v="243"/>
    <n v="5"/>
    <n v="4771"/>
    <x v="1"/>
    <n v="56"/>
    <n v="0"/>
    <s v="Male"/>
    <n v="1"/>
    <n v="2020"/>
    <x v="6"/>
    <x v="6"/>
    <x v="1"/>
    <x v="0"/>
    <x v="1"/>
  </r>
  <r>
    <x v="1138"/>
    <d v="2022-06-23T03:37:53"/>
    <x v="2"/>
    <n v="240"/>
    <n v="1"/>
    <n v="3432"/>
    <x v="1"/>
    <n v="56"/>
    <n v="1"/>
    <s v="Male"/>
    <n v="1"/>
    <n v="2022"/>
    <x v="8"/>
    <x v="8"/>
    <x v="1"/>
    <x v="1"/>
    <x v="1"/>
  </r>
  <r>
    <x v="1138"/>
    <d v="2021-12-19T00:14:45"/>
    <x v="2"/>
    <n v="318"/>
    <n v="1"/>
    <n v="1600"/>
    <x v="0"/>
    <n v="56"/>
    <n v="0"/>
    <s v="Male"/>
    <n v="1"/>
    <n v="2021"/>
    <x v="9"/>
    <x v="9"/>
    <x v="1"/>
    <x v="0"/>
    <x v="0"/>
  </r>
  <r>
    <x v="1139"/>
    <d v="2020-04-15T15:26:57"/>
    <x v="3"/>
    <n v="365"/>
    <n v="3"/>
    <n v="4163"/>
    <x v="3"/>
    <n v="55"/>
    <n v="1"/>
    <s v="Female"/>
    <n v="0"/>
    <n v="2020"/>
    <x v="4"/>
    <x v="4"/>
    <x v="1"/>
    <x v="1"/>
    <x v="3"/>
  </r>
  <r>
    <x v="1139"/>
    <d v="2022-01-28T11:19:01"/>
    <x v="0"/>
    <n v="263"/>
    <n v="2"/>
    <n v="1236"/>
    <x v="1"/>
    <n v="55"/>
    <n v="0"/>
    <s v="Female"/>
    <n v="0"/>
    <n v="2022"/>
    <x v="5"/>
    <x v="5"/>
    <x v="1"/>
    <x v="0"/>
    <x v="1"/>
  </r>
  <r>
    <x v="1139"/>
    <d v="2020-10-24T09:32:19"/>
    <x v="1"/>
    <n v="391"/>
    <n v="3"/>
    <n v="2140"/>
    <x v="1"/>
    <n v="55"/>
    <n v="0"/>
    <s v="Female"/>
    <n v="0"/>
    <n v="2020"/>
    <x v="11"/>
    <x v="11"/>
    <x v="1"/>
    <x v="0"/>
    <x v="1"/>
  </r>
  <r>
    <x v="1139"/>
    <d v="2021-10-08T00:18:43"/>
    <x v="0"/>
    <n v="233"/>
    <n v="3"/>
    <n v="2052"/>
    <x v="0"/>
    <n v="55"/>
    <n v="0"/>
    <s v="Female"/>
    <n v="0"/>
    <n v="2021"/>
    <x v="11"/>
    <x v="11"/>
    <x v="1"/>
    <x v="0"/>
    <x v="0"/>
  </r>
  <r>
    <x v="1139"/>
    <d v="2020-06-30T14:25:04"/>
    <x v="0"/>
    <n v="372"/>
    <n v="4"/>
    <n v="3051"/>
    <x v="1"/>
    <n v="55"/>
    <n v="1"/>
    <s v="Female"/>
    <n v="0"/>
    <n v="2020"/>
    <x v="8"/>
    <x v="8"/>
    <x v="1"/>
    <x v="1"/>
    <x v="1"/>
  </r>
  <r>
    <x v="1139"/>
    <d v="2020-06-15T23:46:01"/>
    <x v="1"/>
    <n v="186"/>
    <n v="4"/>
    <n v="2194"/>
    <x v="2"/>
    <n v="55"/>
    <n v="0"/>
    <s v="Female"/>
    <n v="0"/>
    <n v="2020"/>
    <x v="8"/>
    <x v="8"/>
    <x v="1"/>
    <x v="0"/>
    <x v="2"/>
  </r>
  <r>
    <x v="1139"/>
    <d v="2022-10-10T19:27:34"/>
    <x v="1"/>
    <n v="263"/>
    <n v="4"/>
    <n v="3905"/>
    <x v="0"/>
    <n v="55"/>
    <n v="0"/>
    <s v="Female"/>
    <n v="0"/>
    <n v="2022"/>
    <x v="11"/>
    <x v="11"/>
    <x v="1"/>
    <x v="0"/>
    <x v="0"/>
  </r>
  <r>
    <x v="1140"/>
    <d v="2020-01-08T11:59:27"/>
    <x v="2"/>
    <n v="389"/>
    <n v="4"/>
    <n v="1554"/>
    <x v="2"/>
    <n v="58"/>
    <n v="0"/>
    <s v="Male"/>
    <n v="0"/>
    <n v="2020"/>
    <x v="5"/>
    <x v="5"/>
    <x v="1"/>
    <x v="0"/>
    <x v="2"/>
  </r>
  <r>
    <x v="1140"/>
    <d v="2022-11-05T12:13:44"/>
    <x v="2"/>
    <n v="338"/>
    <n v="4"/>
    <n v="4810"/>
    <x v="1"/>
    <n v="58"/>
    <n v="1"/>
    <s v="Male"/>
    <n v="0"/>
    <n v="2022"/>
    <x v="3"/>
    <x v="3"/>
    <x v="1"/>
    <x v="1"/>
    <x v="1"/>
  </r>
  <r>
    <x v="1140"/>
    <d v="2021-08-11T10:01:27"/>
    <x v="0"/>
    <n v="474"/>
    <n v="2"/>
    <n v="4848"/>
    <x v="1"/>
    <n v="58"/>
    <n v="0"/>
    <s v="Male"/>
    <n v="0"/>
    <n v="2021"/>
    <x v="10"/>
    <x v="10"/>
    <x v="1"/>
    <x v="0"/>
    <x v="1"/>
  </r>
  <r>
    <x v="1140"/>
    <d v="2023-03-03T22:03:08"/>
    <x v="2"/>
    <n v="481"/>
    <n v="2"/>
    <n v="1040"/>
    <x v="0"/>
    <n v="58"/>
    <n v="0"/>
    <s v="Male"/>
    <n v="0"/>
    <n v="2023"/>
    <x v="1"/>
    <x v="1"/>
    <x v="1"/>
    <x v="0"/>
    <x v="0"/>
  </r>
  <r>
    <x v="1140"/>
    <d v="2021-11-21T05:57:15"/>
    <x v="1"/>
    <n v="409"/>
    <n v="2"/>
    <n v="2405"/>
    <x v="0"/>
    <n v="58"/>
    <n v="1"/>
    <s v="Male"/>
    <n v="0"/>
    <n v="2021"/>
    <x v="3"/>
    <x v="3"/>
    <x v="1"/>
    <x v="1"/>
    <x v="0"/>
  </r>
  <r>
    <x v="1140"/>
    <d v="2020-06-18T09:39:09"/>
    <x v="0"/>
    <n v="150"/>
    <n v="4"/>
    <n v="1353"/>
    <x v="1"/>
    <n v="58"/>
    <n v="0"/>
    <s v="Male"/>
    <n v="0"/>
    <n v="2020"/>
    <x v="8"/>
    <x v="8"/>
    <x v="1"/>
    <x v="0"/>
    <x v="1"/>
  </r>
  <r>
    <x v="1140"/>
    <d v="2023-09-08T13:40:44"/>
    <x v="3"/>
    <n v="252"/>
    <n v="4"/>
    <n v="2499"/>
    <x v="1"/>
    <n v="58"/>
    <n v="0"/>
    <s v="Male"/>
    <n v="0"/>
    <n v="2023"/>
    <x v="0"/>
    <x v="0"/>
    <x v="1"/>
    <x v="0"/>
    <x v="1"/>
  </r>
  <r>
    <x v="1140"/>
    <d v="2021-12-18T00:30:56"/>
    <x v="0"/>
    <n v="382"/>
    <n v="5"/>
    <n v="2949"/>
    <x v="2"/>
    <n v="58"/>
    <n v="1"/>
    <s v="Male"/>
    <n v="0"/>
    <n v="2021"/>
    <x v="9"/>
    <x v="9"/>
    <x v="1"/>
    <x v="1"/>
    <x v="2"/>
  </r>
  <r>
    <x v="1140"/>
    <d v="2022-03-06T05:46:53"/>
    <x v="0"/>
    <n v="146"/>
    <n v="5"/>
    <n v="2186"/>
    <x v="0"/>
    <n v="58"/>
    <n v="1"/>
    <s v="Male"/>
    <n v="0"/>
    <n v="2022"/>
    <x v="1"/>
    <x v="1"/>
    <x v="1"/>
    <x v="1"/>
    <x v="0"/>
  </r>
  <r>
    <x v="1141"/>
    <d v="2023-04-09T12:20:09"/>
    <x v="1"/>
    <n v="199"/>
    <n v="3"/>
    <n v="2215"/>
    <x v="0"/>
    <n v="59"/>
    <n v="0"/>
    <s v="Male"/>
    <n v="0"/>
    <n v="2023"/>
    <x v="4"/>
    <x v="4"/>
    <x v="1"/>
    <x v="0"/>
    <x v="0"/>
  </r>
  <r>
    <x v="1141"/>
    <d v="2022-06-05T13:26:22"/>
    <x v="2"/>
    <n v="448"/>
    <n v="4"/>
    <n v="1169"/>
    <x v="0"/>
    <n v="59"/>
    <n v="1"/>
    <s v="Male"/>
    <n v="0"/>
    <n v="2022"/>
    <x v="8"/>
    <x v="8"/>
    <x v="1"/>
    <x v="1"/>
    <x v="0"/>
  </r>
  <r>
    <x v="1141"/>
    <d v="2022-01-01T06:27:25"/>
    <x v="2"/>
    <n v="403"/>
    <n v="4"/>
    <n v="2677"/>
    <x v="0"/>
    <n v="59"/>
    <n v="0"/>
    <s v="Male"/>
    <n v="0"/>
    <n v="2022"/>
    <x v="5"/>
    <x v="5"/>
    <x v="1"/>
    <x v="0"/>
    <x v="0"/>
  </r>
  <r>
    <x v="1142"/>
    <d v="2023-02-18T00:23:59"/>
    <x v="1"/>
    <n v="169"/>
    <n v="3"/>
    <n v="2271"/>
    <x v="0"/>
    <n v="55"/>
    <n v="0"/>
    <s v="Male"/>
    <n v="0"/>
    <n v="2023"/>
    <x v="6"/>
    <x v="6"/>
    <x v="1"/>
    <x v="0"/>
    <x v="0"/>
  </r>
  <r>
    <x v="1142"/>
    <d v="2023-04-03T02:23:53"/>
    <x v="1"/>
    <n v="18"/>
    <n v="3"/>
    <n v="5063"/>
    <x v="0"/>
    <n v="55"/>
    <n v="0"/>
    <s v="Male"/>
    <n v="0"/>
    <n v="2023"/>
    <x v="4"/>
    <x v="4"/>
    <x v="1"/>
    <x v="0"/>
    <x v="0"/>
  </r>
  <r>
    <x v="1142"/>
    <d v="2022-02-07T12:11:24"/>
    <x v="2"/>
    <n v="15"/>
    <n v="1"/>
    <n v="1037"/>
    <x v="1"/>
    <n v="55"/>
    <n v="0"/>
    <s v="Male"/>
    <n v="0"/>
    <n v="2022"/>
    <x v="6"/>
    <x v="6"/>
    <x v="1"/>
    <x v="0"/>
    <x v="1"/>
  </r>
  <r>
    <x v="1142"/>
    <d v="2022-06-26T04:49:29"/>
    <x v="2"/>
    <n v="385"/>
    <n v="4"/>
    <n v="4314"/>
    <x v="3"/>
    <n v="55"/>
    <n v="0"/>
    <s v="Male"/>
    <n v="0"/>
    <n v="2022"/>
    <x v="8"/>
    <x v="8"/>
    <x v="1"/>
    <x v="0"/>
    <x v="3"/>
  </r>
  <r>
    <x v="1143"/>
    <d v="2021-09-24T03:39:16"/>
    <x v="3"/>
    <n v="397"/>
    <n v="2"/>
    <n v="2034"/>
    <x v="3"/>
    <n v="55"/>
    <n v="1"/>
    <s v="Male"/>
    <n v="1"/>
    <n v="2021"/>
    <x v="0"/>
    <x v="0"/>
    <x v="1"/>
    <x v="1"/>
    <x v="3"/>
  </r>
  <r>
    <x v="1143"/>
    <d v="2022-09-16T19:43:45"/>
    <x v="2"/>
    <n v="19"/>
    <n v="3"/>
    <n v="4614"/>
    <x v="0"/>
    <n v="55"/>
    <n v="0"/>
    <s v="Male"/>
    <n v="1"/>
    <n v="2022"/>
    <x v="0"/>
    <x v="0"/>
    <x v="1"/>
    <x v="0"/>
    <x v="0"/>
  </r>
  <r>
    <x v="1143"/>
    <d v="2023-07-08T22:12:15"/>
    <x v="1"/>
    <n v="160"/>
    <n v="3"/>
    <n v="3226"/>
    <x v="0"/>
    <n v="55"/>
    <n v="0"/>
    <s v="Male"/>
    <n v="1"/>
    <n v="2023"/>
    <x v="7"/>
    <x v="7"/>
    <x v="1"/>
    <x v="0"/>
    <x v="0"/>
  </r>
  <r>
    <x v="1144"/>
    <d v="2022-06-05T09:32:43"/>
    <x v="3"/>
    <n v="15"/>
    <n v="2"/>
    <n v="2628"/>
    <x v="3"/>
    <n v="35"/>
    <n v="1"/>
    <s v="Female"/>
    <n v="0"/>
    <n v="2022"/>
    <x v="8"/>
    <x v="8"/>
    <x v="0"/>
    <x v="1"/>
    <x v="3"/>
  </r>
  <r>
    <x v="1144"/>
    <d v="2020-08-24T07:45:42"/>
    <x v="1"/>
    <n v="344"/>
    <n v="1"/>
    <n v="934"/>
    <x v="0"/>
    <n v="35"/>
    <n v="1"/>
    <s v="Female"/>
    <n v="0"/>
    <n v="2020"/>
    <x v="10"/>
    <x v="10"/>
    <x v="0"/>
    <x v="1"/>
    <x v="0"/>
  </r>
  <r>
    <x v="1144"/>
    <d v="2022-08-09T13:58:24"/>
    <x v="3"/>
    <n v="362"/>
    <n v="3"/>
    <n v="4314"/>
    <x v="2"/>
    <n v="35"/>
    <n v="1"/>
    <s v="Female"/>
    <n v="0"/>
    <n v="2022"/>
    <x v="10"/>
    <x v="10"/>
    <x v="0"/>
    <x v="1"/>
    <x v="2"/>
  </r>
  <r>
    <x v="1144"/>
    <d v="2022-06-08T20:04:01"/>
    <x v="2"/>
    <n v="492"/>
    <n v="1"/>
    <n v="2299"/>
    <x v="3"/>
    <n v="35"/>
    <n v="1"/>
    <s v="Female"/>
    <n v="0"/>
    <n v="2022"/>
    <x v="8"/>
    <x v="8"/>
    <x v="0"/>
    <x v="1"/>
    <x v="3"/>
  </r>
  <r>
    <x v="1144"/>
    <d v="2022-01-27T17:55:37"/>
    <x v="1"/>
    <n v="428"/>
    <n v="1"/>
    <n v="2881"/>
    <x v="1"/>
    <n v="35"/>
    <n v="1"/>
    <s v="Female"/>
    <n v="0"/>
    <n v="2022"/>
    <x v="5"/>
    <x v="5"/>
    <x v="0"/>
    <x v="1"/>
    <x v="1"/>
  </r>
  <r>
    <x v="1144"/>
    <d v="2023-04-03T21:29:35"/>
    <x v="1"/>
    <n v="284"/>
    <n v="2"/>
    <n v="1141"/>
    <x v="1"/>
    <n v="35"/>
    <n v="1"/>
    <s v="Female"/>
    <n v="0"/>
    <n v="2023"/>
    <x v="4"/>
    <x v="4"/>
    <x v="0"/>
    <x v="1"/>
    <x v="1"/>
  </r>
  <r>
    <x v="1144"/>
    <d v="2021-03-21T07:11:29"/>
    <x v="2"/>
    <n v="386"/>
    <n v="4"/>
    <n v="1646"/>
    <x v="0"/>
    <n v="35"/>
    <n v="0"/>
    <s v="Female"/>
    <n v="0"/>
    <n v="2021"/>
    <x v="1"/>
    <x v="1"/>
    <x v="0"/>
    <x v="0"/>
    <x v="0"/>
  </r>
  <r>
    <x v="1144"/>
    <d v="2022-06-19T05:22:15"/>
    <x v="3"/>
    <n v="115"/>
    <n v="1"/>
    <n v="1798"/>
    <x v="1"/>
    <n v="35"/>
    <n v="1"/>
    <s v="Female"/>
    <n v="0"/>
    <n v="2022"/>
    <x v="8"/>
    <x v="8"/>
    <x v="0"/>
    <x v="1"/>
    <x v="1"/>
  </r>
  <r>
    <x v="1145"/>
    <d v="2020-09-04T06:58:46"/>
    <x v="3"/>
    <n v="25"/>
    <n v="3"/>
    <n v="4393"/>
    <x v="2"/>
    <n v="24"/>
    <n v="1"/>
    <s v="Female"/>
    <n v="0"/>
    <n v="2020"/>
    <x v="0"/>
    <x v="0"/>
    <x v="2"/>
    <x v="1"/>
    <x v="2"/>
  </r>
  <r>
    <x v="1145"/>
    <d v="2023-07-23T23:14:25"/>
    <x v="2"/>
    <n v="332"/>
    <n v="5"/>
    <n v="1351"/>
    <x v="0"/>
    <n v="24"/>
    <n v="0"/>
    <s v="Female"/>
    <n v="0"/>
    <n v="2023"/>
    <x v="7"/>
    <x v="7"/>
    <x v="2"/>
    <x v="0"/>
    <x v="0"/>
  </r>
  <r>
    <x v="1145"/>
    <d v="2021-02-08T22:01:39"/>
    <x v="3"/>
    <n v="224"/>
    <n v="3"/>
    <n v="3013"/>
    <x v="1"/>
    <n v="24"/>
    <n v="0"/>
    <s v="Female"/>
    <n v="0"/>
    <n v="2021"/>
    <x v="6"/>
    <x v="6"/>
    <x v="2"/>
    <x v="0"/>
    <x v="1"/>
  </r>
  <r>
    <x v="1145"/>
    <d v="2020-07-25T17:33:18"/>
    <x v="3"/>
    <n v="165"/>
    <n v="1"/>
    <n v="4364"/>
    <x v="0"/>
    <n v="24"/>
    <n v="1"/>
    <s v="Female"/>
    <n v="0"/>
    <n v="2020"/>
    <x v="7"/>
    <x v="7"/>
    <x v="2"/>
    <x v="1"/>
    <x v="0"/>
  </r>
  <r>
    <x v="1146"/>
    <d v="2022-01-11T01:06:55"/>
    <x v="3"/>
    <n v="277"/>
    <n v="4"/>
    <n v="5048"/>
    <x v="0"/>
    <n v="25"/>
    <n v="0"/>
    <s v="Male"/>
    <n v="0"/>
    <n v="2022"/>
    <x v="5"/>
    <x v="5"/>
    <x v="2"/>
    <x v="0"/>
    <x v="0"/>
  </r>
  <r>
    <x v="1146"/>
    <d v="2022-03-31T20:31:28"/>
    <x v="0"/>
    <n v="494"/>
    <n v="1"/>
    <n v="2502"/>
    <x v="0"/>
    <n v="25"/>
    <n v="1"/>
    <s v="Male"/>
    <n v="0"/>
    <n v="2022"/>
    <x v="1"/>
    <x v="1"/>
    <x v="2"/>
    <x v="1"/>
    <x v="0"/>
  </r>
  <r>
    <x v="1146"/>
    <d v="2022-02-13T17:22:36"/>
    <x v="2"/>
    <n v="491"/>
    <n v="4"/>
    <n v="2668"/>
    <x v="1"/>
    <n v="25"/>
    <n v="0"/>
    <s v="Male"/>
    <n v="0"/>
    <n v="2022"/>
    <x v="6"/>
    <x v="6"/>
    <x v="2"/>
    <x v="0"/>
    <x v="1"/>
  </r>
  <r>
    <x v="1146"/>
    <d v="2021-10-08T18:57:16"/>
    <x v="3"/>
    <n v="326"/>
    <n v="3"/>
    <n v="480"/>
    <x v="0"/>
    <n v="25"/>
    <n v="0"/>
    <s v="Male"/>
    <n v="0"/>
    <n v="2021"/>
    <x v="11"/>
    <x v="11"/>
    <x v="2"/>
    <x v="0"/>
    <x v="0"/>
  </r>
  <r>
    <x v="1146"/>
    <d v="2021-01-03T00:05:36"/>
    <x v="3"/>
    <n v="160"/>
    <n v="3"/>
    <n v="1875"/>
    <x v="3"/>
    <n v="25"/>
    <n v="0"/>
    <s v="Male"/>
    <n v="0"/>
    <n v="2021"/>
    <x v="5"/>
    <x v="5"/>
    <x v="2"/>
    <x v="0"/>
    <x v="3"/>
  </r>
  <r>
    <x v="1146"/>
    <d v="2020-10-05T17:18:04"/>
    <x v="3"/>
    <n v="281"/>
    <n v="2"/>
    <n v="4129"/>
    <x v="3"/>
    <n v="25"/>
    <n v="0"/>
    <s v="Male"/>
    <n v="0"/>
    <n v="2020"/>
    <x v="11"/>
    <x v="11"/>
    <x v="2"/>
    <x v="0"/>
    <x v="3"/>
  </r>
  <r>
    <x v="1146"/>
    <d v="2021-10-07T16:02:38"/>
    <x v="2"/>
    <n v="363"/>
    <n v="4"/>
    <n v="1950"/>
    <x v="0"/>
    <n v="25"/>
    <n v="0"/>
    <s v="Male"/>
    <n v="0"/>
    <n v="2021"/>
    <x v="11"/>
    <x v="11"/>
    <x v="2"/>
    <x v="0"/>
    <x v="0"/>
  </r>
  <r>
    <x v="1146"/>
    <d v="2022-07-13T11:36:18"/>
    <x v="3"/>
    <n v="278"/>
    <n v="2"/>
    <n v="2296"/>
    <x v="0"/>
    <n v="25"/>
    <n v="0"/>
    <s v="Male"/>
    <n v="0"/>
    <n v="2022"/>
    <x v="7"/>
    <x v="7"/>
    <x v="2"/>
    <x v="0"/>
    <x v="0"/>
  </r>
  <r>
    <x v="1146"/>
    <d v="2021-12-08T21:22:41"/>
    <x v="0"/>
    <n v="394"/>
    <n v="4"/>
    <n v="4019"/>
    <x v="0"/>
    <n v="25"/>
    <n v="0"/>
    <s v="Male"/>
    <n v="0"/>
    <n v="2021"/>
    <x v="9"/>
    <x v="9"/>
    <x v="2"/>
    <x v="0"/>
    <x v="0"/>
  </r>
  <r>
    <x v="1147"/>
    <d v="2023-06-13T11:02:07"/>
    <x v="2"/>
    <n v="459"/>
    <n v="5"/>
    <n v="2718"/>
    <x v="0"/>
    <n v="55"/>
    <n v="1"/>
    <s v="Female"/>
    <n v="1"/>
    <n v="2023"/>
    <x v="8"/>
    <x v="8"/>
    <x v="1"/>
    <x v="1"/>
    <x v="0"/>
  </r>
  <r>
    <x v="1147"/>
    <d v="2023-08-03T03:26:07"/>
    <x v="2"/>
    <n v="194"/>
    <n v="2"/>
    <n v="1767"/>
    <x v="0"/>
    <n v="55"/>
    <n v="0"/>
    <s v="Female"/>
    <n v="1"/>
    <n v="2023"/>
    <x v="10"/>
    <x v="10"/>
    <x v="1"/>
    <x v="0"/>
    <x v="0"/>
  </r>
  <r>
    <x v="1147"/>
    <d v="2022-06-22T15:34:41"/>
    <x v="2"/>
    <n v="369"/>
    <n v="1"/>
    <n v="5174"/>
    <x v="0"/>
    <n v="55"/>
    <n v="0"/>
    <s v="Female"/>
    <n v="1"/>
    <n v="2022"/>
    <x v="8"/>
    <x v="8"/>
    <x v="1"/>
    <x v="0"/>
    <x v="0"/>
  </r>
  <r>
    <x v="1147"/>
    <d v="2023-06-08T20:48:36"/>
    <x v="1"/>
    <n v="182"/>
    <n v="4"/>
    <n v="2028"/>
    <x v="0"/>
    <n v="55"/>
    <n v="0"/>
    <s v="Female"/>
    <n v="1"/>
    <n v="2023"/>
    <x v="8"/>
    <x v="8"/>
    <x v="1"/>
    <x v="0"/>
    <x v="0"/>
  </r>
  <r>
    <x v="1147"/>
    <d v="2023-04-13T22:09:14"/>
    <x v="3"/>
    <n v="256"/>
    <n v="5"/>
    <n v="2807"/>
    <x v="2"/>
    <n v="55"/>
    <n v="1"/>
    <s v="Female"/>
    <n v="1"/>
    <n v="2023"/>
    <x v="4"/>
    <x v="4"/>
    <x v="1"/>
    <x v="1"/>
    <x v="2"/>
  </r>
  <r>
    <x v="1147"/>
    <d v="2023-05-18T14:08:42"/>
    <x v="0"/>
    <n v="243"/>
    <n v="5"/>
    <n v="1117"/>
    <x v="1"/>
    <n v="55"/>
    <n v="0"/>
    <s v="Female"/>
    <n v="1"/>
    <n v="2023"/>
    <x v="2"/>
    <x v="2"/>
    <x v="1"/>
    <x v="0"/>
    <x v="1"/>
  </r>
  <r>
    <x v="1147"/>
    <d v="2021-08-29T00:16:45"/>
    <x v="2"/>
    <n v="129"/>
    <n v="1"/>
    <n v="3203"/>
    <x v="0"/>
    <n v="55"/>
    <n v="0"/>
    <s v="Female"/>
    <n v="1"/>
    <n v="2021"/>
    <x v="10"/>
    <x v="10"/>
    <x v="1"/>
    <x v="0"/>
    <x v="0"/>
  </r>
  <r>
    <x v="1148"/>
    <d v="2020-05-16T14:55:38"/>
    <x v="0"/>
    <n v="120"/>
    <n v="1"/>
    <n v="1606"/>
    <x v="0"/>
    <n v="41"/>
    <n v="1"/>
    <s v="Female"/>
    <n v="0"/>
    <n v="2020"/>
    <x v="2"/>
    <x v="2"/>
    <x v="1"/>
    <x v="1"/>
    <x v="0"/>
  </r>
  <r>
    <x v="1148"/>
    <d v="2021-08-08T14:40:26"/>
    <x v="3"/>
    <n v="287"/>
    <n v="2"/>
    <n v="2961"/>
    <x v="0"/>
    <n v="41"/>
    <n v="1"/>
    <s v="Female"/>
    <n v="0"/>
    <n v="2021"/>
    <x v="10"/>
    <x v="10"/>
    <x v="1"/>
    <x v="1"/>
    <x v="0"/>
  </r>
  <r>
    <x v="1148"/>
    <d v="2022-04-15T04:49:18"/>
    <x v="2"/>
    <n v="476"/>
    <n v="2"/>
    <n v="2532"/>
    <x v="1"/>
    <n v="41"/>
    <n v="0"/>
    <s v="Female"/>
    <n v="0"/>
    <n v="2022"/>
    <x v="4"/>
    <x v="4"/>
    <x v="1"/>
    <x v="0"/>
    <x v="1"/>
  </r>
  <r>
    <x v="1148"/>
    <d v="2021-07-20T22:18:30"/>
    <x v="2"/>
    <n v="207"/>
    <n v="5"/>
    <n v="523"/>
    <x v="1"/>
    <n v="41"/>
    <n v="0"/>
    <s v="Female"/>
    <n v="0"/>
    <n v="2021"/>
    <x v="7"/>
    <x v="7"/>
    <x v="1"/>
    <x v="0"/>
    <x v="1"/>
  </r>
  <r>
    <x v="1148"/>
    <d v="2020-02-21T01:49:41"/>
    <x v="3"/>
    <n v="255"/>
    <n v="2"/>
    <n v="3153"/>
    <x v="0"/>
    <n v="41"/>
    <n v="0"/>
    <s v="Female"/>
    <n v="0"/>
    <n v="2020"/>
    <x v="6"/>
    <x v="6"/>
    <x v="1"/>
    <x v="0"/>
    <x v="0"/>
  </r>
  <r>
    <x v="1149"/>
    <d v="2021-11-16T15:19:38"/>
    <x v="2"/>
    <n v="85"/>
    <n v="1"/>
    <n v="2709"/>
    <x v="1"/>
    <n v="31"/>
    <n v="0"/>
    <s v="Female"/>
    <n v="0"/>
    <n v="2021"/>
    <x v="3"/>
    <x v="3"/>
    <x v="0"/>
    <x v="0"/>
    <x v="1"/>
  </r>
  <r>
    <x v="1149"/>
    <d v="2023-07-17T07:29:53"/>
    <x v="0"/>
    <n v="311"/>
    <n v="1"/>
    <n v="4325"/>
    <x v="2"/>
    <n v="31"/>
    <n v="1"/>
    <s v="Female"/>
    <n v="0"/>
    <n v="2023"/>
    <x v="7"/>
    <x v="7"/>
    <x v="0"/>
    <x v="1"/>
    <x v="2"/>
  </r>
  <r>
    <x v="1149"/>
    <d v="2021-06-02T20:02:36"/>
    <x v="3"/>
    <n v="253"/>
    <n v="1"/>
    <n v="4124"/>
    <x v="0"/>
    <n v="31"/>
    <n v="0"/>
    <s v="Female"/>
    <n v="0"/>
    <n v="2021"/>
    <x v="8"/>
    <x v="8"/>
    <x v="0"/>
    <x v="0"/>
    <x v="0"/>
  </r>
  <r>
    <x v="1149"/>
    <d v="2023-01-03T14:17:38"/>
    <x v="3"/>
    <n v="388"/>
    <n v="2"/>
    <n v="1889"/>
    <x v="3"/>
    <n v="31"/>
    <n v="1"/>
    <s v="Female"/>
    <n v="0"/>
    <n v="2023"/>
    <x v="5"/>
    <x v="5"/>
    <x v="0"/>
    <x v="1"/>
    <x v="3"/>
  </r>
  <r>
    <x v="1150"/>
    <d v="2022-10-05T13:34:14"/>
    <x v="0"/>
    <n v="112"/>
    <n v="2"/>
    <n v="769"/>
    <x v="0"/>
    <n v="41"/>
    <n v="1"/>
    <s v="Male"/>
    <n v="0"/>
    <n v="2022"/>
    <x v="11"/>
    <x v="11"/>
    <x v="1"/>
    <x v="1"/>
    <x v="0"/>
  </r>
  <r>
    <x v="1150"/>
    <d v="2021-06-19T00:17:53"/>
    <x v="3"/>
    <n v="56"/>
    <n v="3"/>
    <n v="5009"/>
    <x v="1"/>
    <n v="41"/>
    <n v="0"/>
    <s v="Male"/>
    <n v="0"/>
    <n v="2021"/>
    <x v="8"/>
    <x v="8"/>
    <x v="1"/>
    <x v="0"/>
    <x v="1"/>
  </r>
  <r>
    <x v="1150"/>
    <d v="2023-02-08T01:43:28"/>
    <x v="2"/>
    <n v="318"/>
    <n v="3"/>
    <n v="2583"/>
    <x v="2"/>
    <n v="41"/>
    <n v="0"/>
    <s v="Male"/>
    <n v="0"/>
    <n v="2023"/>
    <x v="6"/>
    <x v="6"/>
    <x v="1"/>
    <x v="0"/>
    <x v="2"/>
  </r>
  <r>
    <x v="1150"/>
    <d v="2022-06-28T02:40:34"/>
    <x v="2"/>
    <n v="376"/>
    <n v="4"/>
    <n v="491"/>
    <x v="2"/>
    <n v="41"/>
    <n v="1"/>
    <s v="Male"/>
    <n v="0"/>
    <n v="2022"/>
    <x v="8"/>
    <x v="8"/>
    <x v="1"/>
    <x v="1"/>
    <x v="2"/>
  </r>
  <r>
    <x v="1150"/>
    <d v="2020-06-05T02:34:49"/>
    <x v="2"/>
    <n v="305"/>
    <n v="4"/>
    <n v="944"/>
    <x v="1"/>
    <n v="41"/>
    <n v="1"/>
    <s v="Male"/>
    <n v="0"/>
    <n v="2020"/>
    <x v="8"/>
    <x v="8"/>
    <x v="1"/>
    <x v="1"/>
    <x v="1"/>
  </r>
  <r>
    <x v="1151"/>
    <d v="2022-04-24T05:01:59"/>
    <x v="3"/>
    <n v="165"/>
    <n v="1"/>
    <n v="3563"/>
    <x v="1"/>
    <n v="33"/>
    <n v="1"/>
    <s v="Female"/>
    <n v="0"/>
    <n v="2022"/>
    <x v="4"/>
    <x v="4"/>
    <x v="0"/>
    <x v="1"/>
    <x v="1"/>
  </r>
  <r>
    <x v="1151"/>
    <d v="2020-01-19T14:18:25"/>
    <x v="1"/>
    <n v="166"/>
    <n v="4"/>
    <n v="1690"/>
    <x v="0"/>
    <n v="33"/>
    <n v="0"/>
    <s v="Female"/>
    <n v="0"/>
    <n v="2020"/>
    <x v="5"/>
    <x v="5"/>
    <x v="0"/>
    <x v="0"/>
    <x v="0"/>
  </r>
  <r>
    <x v="1151"/>
    <d v="2021-12-21T10:13:30"/>
    <x v="2"/>
    <n v="441"/>
    <n v="3"/>
    <n v="1388"/>
    <x v="0"/>
    <n v="33"/>
    <n v="0"/>
    <s v="Female"/>
    <n v="0"/>
    <n v="2021"/>
    <x v="9"/>
    <x v="9"/>
    <x v="0"/>
    <x v="0"/>
    <x v="0"/>
  </r>
  <r>
    <x v="1151"/>
    <d v="2021-10-02T12:27:45"/>
    <x v="0"/>
    <n v="498"/>
    <n v="5"/>
    <n v="3391"/>
    <x v="3"/>
    <n v="33"/>
    <n v="0"/>
    <s v="Female"/>
    <n v="0"/>
    <n v="2021"/>
    <x v="11"/>
    <x v="11"/>
    <x v="0"/>
    <x v="0"/>
    <x v="3"/>
  </r>
  <r>
    <x v="1151"/>
    <d v="2020-08-19T15:51:33"/>
    <x v="3"/>
    <n v="350"/>
    <n v="3"/>
    <n v="2468"/>
    <x v="0"/>
    <n v="33"/>
    <n v="1"/>
    <s v="Female"/>
    <n v="0"/>
    <n v="2020"/>
    <x v="10"/>
    <x v="10"/>
    <x v="0"/>
    <x v="1"/>
    <x v="0"/>
  </r>
  <r>
    <x v="1151"/>
    <d v="2022-11-15T02:11:55"/>
    <x v="2"/>
    <n v="76"/>
    <n v="5"/>
    <n v="284"/>
    <x v="1"/>
    <n v="33"/>
    <n v="0"/>
    <s v="Female"/>
    <n v="0"/>
    <n v="2022"/>
    <x v="3"/>
    <x v="3"/>
    <x v="0"/>
    <x v="0"/>
    <x v="1"/>
  </r>
  <r>
    <x v="1152"/>
    <d v="2023-08-09T22:45:23"/>
    <x v="2"/>
    <n v="129"/>
    <n v="1"/>
    <n v="1784"/>
    <x v="0"/>
    <n v="23"/>
    <n v="0"/>
    <s v="Female"/>
    <n v="1"/>
    <n v="2023"/>
    <x v="10"/>
    <x v="10"/>
    <x v="2"/>
    <x v="0"/>
    <x v="0"/>
  </r>
  <r>
    <x v="1152"/>
    <d v="2020-08-10T09:15:47"/>
    <x v="1"/>
    <n v="409"/>
    <n v="5"/>
    <n v="4145"/>
    <x v="0"/>
    <n v="23"/>
    <n v="0"/>
    <s v="Female"/>
    <n v="1"/>
    <n v="2020"/>
    <x v="10"/>
    <x v="10"/>
    <x v="2"/>
    <x v="0"/>
    <x v="0"/>
  </r>
  <r>
    <x v="1152"/>
    <d v="2023-02-03T20:30:51"/>
    <x v="3"/>
    <n v="134"/>
    <n v="2"/>
    <n v="3286"/>
    <x v="2"/>
    <n v="23"/>
    <n v="0"/>
    <s v="Female"/>
    <n v="1"/>
    <n v="2023"/>
    <x v="6"/>
    <x v="6"/>
    <x v="2"/>
    <x v="0"/>
    <x v="2"/>
  </r>
  <r>
    <x v="1152"/>
    <d v="2020-05-29T21:20:20"/>
    <x v="3"/>
    <n v="472"/>
    <n v="4"/>
    <n v="3073"/>
    <x v="0"/>
    <n v="23"/>
    <n v="1"/>
    <s v="Female"/>
    <n v="1"/>
    <n v="2020"/>
    <x v="2"/>
    <x v="2"/>
    <x v="2"/>
    <x v="1"/>
    <x v="0"/>
  </r>
  <r>
    <x v="1153"/>
    <d v="2021-11-27T13:30:57"/>
    <x v="3"/>
    <n v="293"/>
    <n v="1"/>
    <n v="1123"/>
    <x v="2"/>
    <n v="59"/>
    <n v="1"/>
    <s v="Female"/>
    <n v="0"/>
    <n v="2021"/>
    <x v="3"/>
    <x v="3"/>
    <x v="1"/>
    <x v="1"/>
    <x v="2"/>
  </r>
  <r>
    <x v="1153"/>
    <d v="2023-04-16T14:12:55"/>
    <x v="0"/>
    <n v="386"/>
    <n v="4"/>
    <n v="399"/>
    <x v="1"/>
    <n v="59"/>
    <n v="1"/>
    <s v="Female"/>
    <n v="0"/>
    <n v="2023"/>
    <x v="4"/>
    <x v="4"/>
    <x v="1"/>
    <x v="1"/>
    <x v="1"/>
  </r>
  <r>
    <x v="1153"/>
    <d v="2020-07-24T03:57:32"/>
    <x v="2"/>
    <n v="257"/>
    <n v="2"/>
    <n v="3168"/>
    <x v="0"/>
    <n v="59"/>
    <n v="1"/>
    <s v="Female"/>
    <n v="0"/>
    <n v="2020"/>
    <x v="7"/>
    <x v="7"/>
    <x v="1"/>
    <x v="1"/>
    <x v="0"/>
  </r>
  <r>
    <x v="1153"/>
    <d v="2020-01-16T11:41:06"/>
    <x v="3"/>
    <n v="376"/>
    <n v="3"/>
    <n v="4567"/>
    <x v="0"/>
    <n v="59"/>
    <n v="1"/>
    <s v="Female"/>
    <n v="0"/>
    <n v="2020"/>
    <x v="5"/>
    <x v="5"/>
    <x v="1"/>
    <x v="1"/>
    <x v="0"/>
  </r>
  <r>
    <x v="1153"/>
    <d v="2023-01-08T23:59:17"/>
    <x v="2"/>
    <n v="489"/>
    <n v="5"/>
    <n v="4352"/>
    <x v="2"/>
    <n v="59"/>
    <n v="0"/>
    <s v="Female"/>
    <n v="0"/>
    <n v="2023"/>
    <x v="5"/>
    <x v="5"/>
    <x v="1"/>
    <x v="0"/>
    <x v="2"/>
  </r>
  <r>
    <x v="1153"/>
    <d v="2020-09-06T17:29:53"/>
    <x v="2"/>
    <n v="117"/>
    <n v="4"/>
    <n v="1360"/>
    <x v="0"/>
    <n v="59"/>
    <n v="0"/>
    <s v="Female"/>
    <n v="0"/>
    <n v="2020"/>
    <x v="0"/>
    <x v="0"/>
    <x v="1"/>
    <x v="0"/>
    <x v="0"/>
  </r>
  <r>
    <x v="1153"/>
    <d v="2021-09-11T07:47:34"/>
    <x v="0"/>
    <n v="462"/>
    <n v="2"/>
    <n v="697"/>
    <x v="1"/>
    <n v="59"/>
    <n v="1"/>
    <s v="Female"/>
    <n v="0"/>
    <n v="2021"/>
    <x v="0"/>
    <x v="0"/>
    <x v="1"/>
    <x v="1"/>
    <x v="1"/>
  </r>
  <r>
    <x v="1153"/>
    <d v="2023-07-31T16:14:48"/>
    <x v="2"/>
    <n v="18"/>
    <n v="3"/>
    <n v="582"/>
    <x v="0"/>
    <n v="59"/>
    <n v="0"/>
    <s v="Female"/>
    <n v="0"/>
    <n v="2023"/>
    <x v="7"/>
    <x v="7"/>
    <x v="1"/>
    <x v="0"/>
    <x v="0"/>
  </r>
  <r>
    <x v="1153"/>
    <d v="2020-10-14T21:27:38"/>
    <x v="2"/>
    <n v="341"/>
    <n v="3"/>
    <n v="4968"/>
    <x v="0"/>
    <n v="59"/>
    <n v="1"/>
    <s v="Female"/>
    <n v="0"/>
    <n v="2020"/>
    <x v="11"/>
    <x v="11"/>
    <x v="1"/>
    <x v="1"/>
    <x v="0"/>
  </r>
  <r>
    <x v="1154"/>
    <d v="2020-08-29T00:34:57"/>
    <x v="2"/>
    <n v="389"/>
    <n v="5"/>
    <n v="3303"/>
    <x v="1"/>
    <n v="25"/>
    <n v="1"/>
    <s v="Male"/>
    <n v="0"/>
    <n v="2020"/>
    <x v="10"/>
    <x v="10"/>
    <x v="2"/>
    <x v="1"/>
    <x v="1"/>
  </r>
  <r>
    <x v="1154"/>
    <d v="2021-07-09T21:11:31"/>
    <x v="3"/>
    <n v="168"/>
    <n v="4"/>
    <n v="1486"/>
    <x v="0"/>
    <n v="25"/>
    <n v="0"/>
    <s v="Male"/>
    <n v="0"/>
    <n v="2021"/>
    <x v="7"/>
    <x v="7"/>
    <x v="2"/>
    <x v="0"/>
    <x v="0"/>
  </r>
  <r>
    <x v="1154"/>
    <d v="2022-04-27T13:23:42"/>
    <x v="3"/>
    <n v="141"/>
    <n v="2"/>
    <n v="188"/>
    <x v="1"/>
    <n v="25"/>
    <n v="1"/>
    <s v="Male"/>
    <n v="0"/>
    <n v="2022"/>
    <x v="4"/>
    <x v="4"/>
    <x v="2"/>
    <x v="1"/>
    <x v="1"/>
  </r>
  <r>
    <x v="1154"/>
    <d v="2022-06-22T07:31:57"/>
    <x v="3"/>
    <n v="244"/>
    <n v="1"/>
    <n v="2194"/>
    <x v="2"/>
    <n v="25"/>
    <n v="0"/>
    <s v="Male"/>
    <n v="0"/>
    <n v="2022"/>
    <x v="8"/>
    <x v="8"/>
    <x v="2"/>
    <x v="0"/>
    <x v="2"/>
  </r>
  <r>
    <x v="1155"/>
    <d v="2020-10-13T07:31:45"/>
    <x v="2"/>
    <n v="226"/>
    <n v="2"/>
    <n v="643"/>
    <x v="2"/>
    <n v="51"/>
    <n v="0"/>
    <s v="Male"/>
    <n v="0"/>
    <n v="2020"/>
    <x v="11"/>
    <x v="11"/>
    <x v="1"/>
    <x v="0"/>
    <x v="2"/>
  </r>
  <r>
    <x v="1155"/>
    <d v="2021-01-09T17:14:30"/>
    <x v="1"/>
    <n v="137"/>
    <n v="4"/>
    <n v="700"/>
    <x v="1"/>
    <n v="51"/>
    <n v="1"/>
    <s v="Male"/>
    <n v="0"/>
    <n v="2021"/>
    <x v="5"/>
    <x v="5"/>
    <x v="1"/>
    <x v="1"/>
    <x v="1"/>
  </r>
  <r>
    <x v="1155"/>
    <d v="2020-08-18T09:54:26"/>
    <x v="2"/>
    <n v="29"/>
    <n v="4"/>
    <n v="3952"/>
    <x v="1"/>
    <n v="51"/>
    <n v="0"/>
    <s v="Male"/>
    <n v="0"/>
    <n v="2020"/>
    <x v="10"/>
    <x v="10"/>
    <x v="1"/>
    <x v="0"/>
    <x v="1"/>
  </r>
  <r>
    <x v="1156"/>
    <d v="2020-04-13T06:41:35"/>
    <x v="3"/>
    <n v="459"/>
    <n v="2"/>
    <n v="1683"/>
    <x v="1"/>
    <n v="53"/>
    <n v="1"/>
    <s v="Male"/>
    <n v="0"/>
    <n v="2020"/>
    <x v="4"/>
    <x v="4"/>
    <x v="1"/>
    <x v="1"/>
    <x v="1"/>
  </r>
  <r>
    <x v="1156"/>
    <d v="2022-09-26T10:14:16"/>
    <x v="1"/>
    <n v="387"/>
    <n v="1"/>
    <n v="4380"/>
    <x v="1"/>
    <n v="53"/>
    <n v="1"/>
    <s v="Male"/>
    <n v="0"/>
    <n v="2022"/>
    <x v="0"/>
    <x v="0"/>
    <x v="1"/>
    <x v="1"/>
    <x v="1"/>
  </r>
  <r>
    <x v="1156"/>
    <d v="2020-02-12T16:36:58"/>
    <x v="2"/>
    <n v="433"/>
    <n v="5"/>
    <n v="4843"/>
    <x v="1"/>
    <n v="53"/>
    <n v="1"/>
    <s v="Male"/>
    <n v="0"/>
    <n v="2020"/>
    <x v="6"/>
    <x v="6"/>
    <x v="1"/>
    <x v="1"/>
    <x v="1"/>
  </r>
  <r>
    <x v="1156"/>
    <d v="2022-11-26T18:21:13"/>
    <x v="2"/>
    <n v="165"/>
    <n v="1"/>
    <n v="737"/>
    <x v="3"/>
    <n v="53"/>
    <n v="1"/>
    <s v="Male"/>
    <n v="0"/>
    <n v="2022"/>
    <x v="3"/>
    <x v="3"/>
    <x v="1"/>
    <x v="1"/>
    <x v="3"/>
  </r>
  <r>
    <x v="1156"/>
    <d v="2021-04-10T13:46:37"/>
    <x v="3"/>
    <n v="493"/>
    <n v="2"/>
    <n v="3709"/>
    <x v="1"/>
    <n v="53"/>
    <n v="0"/>
    <s v="Male"/>
    <n v="0"/>
    <n v="2021"/>
    <x v="4"/>
    <x v="4"/>
    <x v="1"/>
    <x v="0"/>
    <x v="1"/>
  </r>
  <r>
    <x v="1156"/>
    <d v="2020-04-20T12:10:50"/>
    <x v="3"/>
    <n v="418"/>
    <n v="5"/>
    <n v="4866"/>
    <x v="0"/>
    <n v="53"/>
    <n v="0"/>
    <s v="Male"/>
    <n v="0"/>
    <n v="2020"/>
    <x v="4"/>
    <x v="4"/>
    <x v="1"/>
    <x v="0"/>
    <x v="0"/>
  </r>
  <r>
    <x v="1156"/>
    <d v="2021-12-09T08:39:11"/>
    <x v="0"/>
    <n v="432"/>
    <n v="1"/>
    <n v="4568"/>
    <x v="2"/>
    <n v="53"/>
    <n v="0"/>
    <s v="Male"/>
    <n v="0"/>
    <n v="2021"/>
    <x v="9"/>
    <x v="9"/>
    <x v="1"/>
    <x v="0"/>
    <x v="2"/>
  </r>
  <r>
    <x v="1156"/>
    <d v="2022-02-08T14:54:15"/>
    <x v="0"/>
    <n v="203"/>
    <n v="2"/>
    <n v="1661"/>
    <x v="3"/>
    <n v="53"/>
    <n v="0"/>
    <s v="Male"/>
    <n v="0"/>
    <n v="2022"/>
    <x v="6"/>
    <x v="6"/>
    <x v="1"/>
    <x v="0"/>
    <x v="3"/>
  </r>
  <r>
    <x v="1157"/>
    <d v="2022-05-09T12:06:20"/>
    <x v="1"/>
    <n v="97"/>
    <n v="2"/>
    <n v="245"/>
    <x v="3"/>
    <n v="27"/>
    <n v="1"/>
    <s v="Male"/>
    <n v="0"/>
    <n v="2022"/>
    <x v="2"/>
    <x v="2"/>
    <x v="0"/>
    <x v="1"/>
    <x v="3"/>
  </r>
  <r>
    <x v="1157"/>
    <d v="2021-06-04T06:44:29"/>
    <x v="2"/>
    <n v="373"/>
    <n v="2"/>
    <n v="539"/>
    <x v="0"/>
    <n v="27"/>
    <n v="0"/>
    <s v="Male"/>
    <n v="0"/>
    <n v="2021"/>
    <x v="8"/>
    <x v="8"/>
    <x v="0"/>
    <x v="0"/>
    <x v="0"/>
  </r>
  <r>
    <x v="1157"/>
    <d v="2021-11-14T16:01:35"/>
    <x v="2"/>
    <n v="461"/>
    <n v="4"/>
    <n v="321"/>
    <x v="1"/>
    <n v="27"/>
    <n v="0"/>
    <s v="Male"/>
    <n v="0"/>
    <n v="2021"/>
    <x v="3"/>
    <x v="3"/>
    <x v="0"/>
    <x v="0"/>
    <x v="1"/>
  </r>
  <r>
    <x v="1158"/>
    <d v="2020-04-21T01:05:07"/>
    <x v="2"/>
    <n v="318"/>
    <n v="4"/>
    <n v="3791"/>
    <x v="1"/>
    <n v="25"/>
    <n v="1"/>
    <s v="Male"/>
    <n v="0"/>
    <n v="2020"/>
    <x v="4"/>
    <x v="4"/>
    <x v="2"/>
    <x v="1"/>
    <x v="1"/>
  </r>
  <r>
    <x v="1158"/>
    <d v="2023-04-06T00:59:37"/>
    <x v="3"/>
    <n v="380"/>
    <n v="4"/>
    <n v="1773"/>
    <x v="0"/>
    <n v="25"/>
    <n v="0"/>
    <s v="Male"/>
    <n v="0"/>
    <n v="2023"/>
    <x v="4"/>
    <x v="4"/>
    <x v="2"/>
    <x v="0"/>
    <x v="0"/>
  </r>
  <r>
    <x v="1158"/>
    <d v="2022-09-22T20:24:48"/>
    <x v="3"/>
    <n v="331"/>
    <n v="4"/>
    <n v="608"/>
    <x v="3"/>
    <n v="25"/>
    <n v="0"/>
    <s v="Male"/>
    <n v="0"/>
    <n v="2022"/>
    <x v="0"/>
    <x v="0"/>
    <x v="2"/>
    <x v="0"/>
    <x v="3"/>
  </r>
  <r>
    <x v="1159"/>
    <d v="2021-06-16T15:18:37"/>
    <x v="3"/>
    <n v="327"/>
    <n v="1"/>
    <n v="567"/>
    <x v="2"/>
    <n v="58"/>
    <n v="1"/>
    <s v="Female"/>
    <n v="0"/>
    <n v="2021"/>
    <x v="8"/>
    <x v="8"/>
    <x v="1"/>
    <x v="1"/>
    <x v="2"/>
  </r>
  <r>
    <x v="1159"/>
    <d v="2021-04-07T22:56:29"/>
    <x v="2"/>
    <n v="121"/>
    <n v="5"/>
    <n v="704"/>
    <x v="1"/>
    <n v="58"/>
    <n v="0"/>
    <s v="Female"/>
    <n v="0"/>
    <n v="2021"/>
    <x v="4"/>
    <x v="4"/>
    <x v="1"/>
    <x v="0"/>
    <x v="1"/>
  </r>
  <r>
    <x v="1159"/>
    <d v="2021-03-12T10:22:04"/>
    <x v="3"/>
    <n v="410"/>
    <n v="5"/>
    <n v="1162"/>
    <x v="1"/>
    <n v="58"/>
    <n v="0"/>
    <s v="Female"/>
    <n v="0"/>
    <n v="2021"/>
    <x v="1"/>
    <x v="1"/>
    <x v="1"/>
    <x v="0"/>
    <x v="1"/>
  </r>
  <r>
    <x v="1159"/>
    <d v="2022-04-29T01:53:09"/>
    <x v="1"/>
    <n v="172"/>
    <n v="2"/>
    <n v="4617"/>
    <x v="2"/>
    <n v="58"/>
    <n v="0"/>
    <s v="Female"/>
    <n v="0"/>
    <n v="2022"/>
    <x v="4"/>
    <x v="4"/>
    <x v="1"/>
    <x v="0"/>
    <x v="2"/>
  </r>
  <r>
    <x v="1159"/>
    <d v="2020-09-20T08:42:27"/>
    <x v="2"/>
    <n v="150"/>
    <n v="5"/>
    <n v="1962"/>
    <x v="1"/>
    <n v="58"/>
    <n v="0"/>
    <s v="Female"/>
    <n v="0"/>
    <n v="2020"/>
    <x v="0"/>
    <x v="0"/>
    <x v="1"/>
    <x v="0"/>
    <x v="1"/>
  </r>
  <r>
    <x v="1159"/>
    <d v="2020-06-29T10:16:57"/>
    <x v="1"/>
    <n v="100"/>
    <n v="4"/>
    <n v="3827"/>
    <x v="0"/>
    <n v="58"/>
    <n v="0"/>
    <s v="Female"/>
    <n v="0"/>
    <n v="2020"/>
    <x v="8"/>
    <x v="8"/>
    <x v="1"/>
    <x v="0"/>
    <x v="0"/>
  </r>
  <r>
    <x v="1159"/>
    <d v="2022-04-21T12:11:13"/>
    <x v="1"/>
    <n v="164"/>
    <n v="5"/>
    <n v="1621"/>
    <x v="1"/>
    <n v="58"/>
    <n v="1"/>
    <s v="Female"/>
    <n v="0"/>
    <n v="2022"/>
    <x v="4"/>
    <x v="4"/>
    <x v="1"/>
    <x v="1"/>
    <x v="1"/>
  </r>
  <r>
    <x v="1160"/>
    <d v="2022-11-09T23:46:21"/>
    <x v="1"/>
    <n v="75"/>
    <n v="2"/>
    <n v="2262"/>
    <x v="0"/>
    <n v="23"/>
    <n v="1"/>
    <s v="Male"/>
    <n v="1"/>
    <n v="2022"/>
    <x v="3"/>
    <x v="3"/>
    <x v="2"/>
    <x v="1"/>
    <x v="0"/>
  </r>
  <r>
    <x v="1160"/>
    <d v="2023-06-17T01:52:26"/>
    <x v="2"/>
    <n v="249"/>
    <n v="5"/>
    <n v="2752"/>
    <x v="0"/>
    <n v="23"/>
    <n v="0"/>
    <s v="Male"/>
    <n v="1"/>
    <n v="2023"/>
    <x v="8"/>
    <x v="8"/>
    <x v="2"/>
    <x v="0"/>
    <x v="0"/>
  </r>
  <r>
    <x v="1160"/>
    <d v="2022-12-01T11:08:36"/>
    <x v="2"/>
    <n v="478"/>
    <n v="1"/>
    <n v="3802"/>
    <x v="0"/>
    <n v="23"/>
    <n v="0"/>
    <s v="Male"/>
    <n v="1"/>
    <n v="2022"/>
    <x v="9"/>
    <x v="9"/>
    <x v="2"/>
    <x v="0"/>
    <x v="0"/>
  </r>
  <r>
    <x v="1160"/>
    <d v="2022-11-04T11:50:01"/>
    <x v="2"/>
    <n v="419"/>
    <n v="1"/>
    <n v="4935"/>
    <x v="0"/>
    <n v="23"/>
    <n v="0"/>
    <s v="Male"/>
    <n v="1"/>
    <n v="2022"/>
    <x v="3"/>
    <x v="3"/>
    <x v="2"/>
    <x v="0"/>
    <x v="0"/>
  </r>
  <r>
    <x v="1160"/>
    <d v="2020-07-25T04:34:26"/>
    <x v="1"/>
    <n v="226"/>
    <n v="4"/>
    <n v="2932"/>
    <x v="0"/>
    <n v="23"/>
    <n v="1"/>
    <s v="Male"/>
    <n v="1"/>
    <n v="2020"/>
    <x v="7"/>
    <x v="7"/>
    <x v="2"/>
    <x v="1"/>
    <x v="0"/>
  </r>
  <r>
    <x v="1160"/>
    <d v="2020-06-24T08:34:41"/>
    <x v="1"/>
    <n v="28"/>
    <n v="2"/>
    <n v="3783"/>
    <x v="0"/>
    <n v="23"/>
    <n v="0"/>
    <s v="Male"/>
    <n v="1"/>
    <n v="2020"/>
    <x v="8"/>
    <x v="8"/>
    <x v="2"/>
    <x v="0"/>
    <x v="0"/>
  </r>
  <r>
    <x v="1160"/>
    <d v="2020-08-21T10:59:36"/>
    <x v="1"/>
    <n v="70"/>
    <n v="4"/>
    <n v="2709"/>
    <x v="1"/>
    <n v="23"/>
    <n v="1"/>
    <s v="Male"/>
    <n v="1"/>
    <n v="2020"/>
    <x v="10"/>
    <x v="10"/>
    <x v="2"/>
    <x v="1"/>
    <x v="1"/>
  </r>
  <r>
    <x v="1161"/>
    <d v="2020-07-01T20:13:18"/>
    <x v="3"/>
    <n v="463"/>
    <n v="3"/>
    <n v="3398"/>
    <x v="0"/>
    <n v="58"/>
    <n v="0"/>
    <s v="Female"/>
    <n v="0"/>
    <n v="2020"/>
    <x v="7"/>
    <x v="7"/>
    <x v="1"/>
    <x v="0"/>
    <x v="0"/>
  </r>
  <r>
    <x v="1161"/>
    <d v="2020-10-29T04:48:19"/>
    <x v="0"/>
    <n v="435"/>
    <n v="3"/>
    <n v="1527"/>
    <x v="2"/>
    <n v="58"/>
    <n v="0"/>
    <s v="Female"/>
    <n v="0"/>
    <n v="2020"/>
    <x v="11"/>
    <x v="11"/>
    <x v="1"/>
    <x v="0"/>
    <x v="2"/>
  </r>
  <r>
    <x v="1161"/>
    <d v="2023-07-18T21:47:17"/>
    <x v="2"/>
    <n v="335"/>
    <n v="1"/>
    <n v="5146"/>
    <x v="1"/>
    <n v="58"/>
    <n v="0"/>
    <s v="Female"/>
    <n v="0"/>
    <n v="2023"/>
    <x v="7"/>
    <x v="7"/>
    <x v="1"/>
    <x v="0"/>
    <x v="1"/>
  </r>
  <r>
    <x v="1161"/>
    <d v="2021-04-18T19:29:08"/>
    <x v="3"/>
    <n v="429"/>
    <n v="1"/>
    <n v="2920"/>
    <x v="1"/>
    <n v="58"/>
    <n v="0"/>
    <s v="Female"/>
    <n v="0"/>
    <n v="2021"/>
    <x v="4"/>
    <x v="4"/>
    <x v="1"/>
    <x v="0"/>
    <x v="1"/>
  </r>
  <r>
    <x v="1161"/>
    <d v="2021-05-26T10:39:12"/>
    <x v="3"/>
    <n v="104"/>
    <n v="2"/>
    <n v="2101"/>
    <x v="0"/>
    <n v="58"/>
    <n v="0"/>
    <s v="Female"/>
    <n v="0"/>
    <n v="2021"/>
    <x v="2"/>
    <x v="2"/>
    <x v="1"/>
    <x v="0"/>
    <x v="0"/>
  </r>
  <r>
    <x v="1161"/>
    <d v="2023-04-15T13:53:23"/>
    <x v="3"/>
    <n v="408"/>
    <n v="4"/>
    <n v="1626"/>
    <x v="1"/>
    <n v="58"/>
    <n v="1"/>
    <s v="Female"/>
    <n v="0"/>
    <n v="2023"/>
    <x v="4"/>
    <x v="4"/>
    <x v="1"/>
    <x v="1"/>
    <x v="1"/>
  </r>
  <r>
    <x v="1161"/>
    <d v="2022-01-16T22:57:28"/>
    <x v="2"/>
    <n v="33"/>
    <n v="2"/>
    <n v="1383"/>
    <x v="0"/>
    <n v="58"/>
    <n v="0"/>
    <s v="Female"/>
    <n v="0"/>
    <n v="2022"/>
    <x v="5"/>
    <x v="5"/>
    <x v="1"/>
    <x v="0"/>
    <x v="0"/>
  </r>
  <r>
    <x v="1161"/>
    <d v="2022-09-22T10:44:11"/>
    <x v="0"/>
    <n v="314"/>
    <n v="5"/>
    <n v="2614"/>
    <x v="1"/>
    <n v="58"/>
    <n v="0"/>
    <s v="Female"/>
    <n v="0"/>
    <n v="2022"/>
    <x v="0"/>
    <x v="0"/>
    <x v="1"/>
    <x v="0"/>
    <x v="1"/>
  </r>
  <r>
    <x v="1161"/>
    <d v="2021-07-29T07:14:11"/>
    <x v="0"/>
    <n v="381"/>
    <n v="1"/>
    <n v="4122"/>
    <x v="0"/>
    <n v="58"/>
    <n v="1"/>
    <s v="Female"/>
    <n v="0"/>
    <n v="2021"/>
    <x v="7"/>
    <x v="7"/>
    <x v="1"/>
    <x v="1"/>
    <x v="0"/>
  </r>
  <r>
    <x v="1161"/>
    <d v="2021-03-14T02:11:21"/>
    <x v="1"/>
    <n v="495"/>
    <n v="3"/>
    <n v="1624"/>
    <x v="0"/>
    <n v="58"/>
    <n v="0"/>
    <s v="Female"/>
    <n v="0"/>
    <n v="2021"/>
    <x v="1"/>
    <x v="1"/>
    <x v="1"/>
    <x v="0"/>
    <x v="0"/>
  </r>
  <r>
    <x v="1162"/>
    <d v="2022-01-14T18:07:30"/>
    <x v="3"/>
    <n v="402"/>
    <n v="1"/>
    <n v="5137"/>
    <x v="0"/>
    <n v="30"/>
    <n v="1"/>
    <s v="Male"/>
    <n v="0"/>
    <n v="2022"/>
    <x v="5"/>
    <x v="5"/>
    <x v="0"/>
    <x v="1"/>
    <x v="0"/>
  </r>
  <r>
    <x v="1162"/>
    <d v="2021-06-08T19:38:09"/>
    <x v="3"/>
    <n v="62"/>
    <n v="4"/>
    <n v="3879"/>
    <x v="0"/>
    <n v="30"/>
    <n v="1"/>
    <s v="Male"/>
    <n v="0"/>
    <n v="2021"/>
    <x v="8"/>
    <x v="8"/>
    <x v="0"/>
    <x v="1"/>
    <x v="0"/>
  </r>
  <r>
    <x v="1162"/>
    <d v="2022-08-12T06:31:50"/>
    <x v="2"/>
    <n v="257"/>
    <n v="4"/>
    <n v="3523"/>
    <x v="2"/>
    <n v="30"/>
    <n v="0"/>
    <s v="Male"/>
    <n v="0"/>
    <n v="2022"/>
    <x v="10"/>
    <x v="10"/>
    <x v="0"/>
    <x v="0"/>
    <x v="2"/>
  </r>
  <r>
    <x v="1162"/>
    <d v="2022-03-06T15:01:40"/>
    <x v="1"/>
    <n v="173"/>
    <n v="1"/>
    <n v="5047"/>
    <x v="0"/>
    <n v="30"/>
    <n v="0"/>
    <s v="Male"/>
    <n v="0"/>
    <n v="2022"/>
    <x v="1"/>
    <x v="1"/>
    <x v="0"/>
    <x v="0"/>
    <x v="0"/>
  </r>
  <r>
    <x v="1162"/>
    <d v="2021-10-25T13:31:12"/>
    <x v="0"/>
    <n v="443"/>
    <n v="5"/>
    <n v="354"/>
    <x v="2"/>
    <n v="30"/>
    <n v="0"/>
    <s v="Male"/>
    <n v="0"/>
    <n v="2021"/>
    <x v="11"/>
    <x v="11"/>
    <x v="0"/>
    <x v="0"/>
    <x v="2"/>
  </r>
  <r>
    <x v="1163"/>
    <d v="2020-01-09T03:40:09"/>
    <x v="1"/>
    <n v="106"/>
    <n v="3"/>
    <n v="4239"/>
    <x v="0"/>
    <n v="54"/>
    <n v="0"/>
    <s v="Female"/>
    <n v="0"/>
    <n v="2020"/>
    <x v="5"/>
    <x v="5"/>
    <x v="1"/>
    <x v="0"/>
    <x v="0"/>
  </r>
  <r>
    <x v="1163"/>
    <d v="2021-06-13T14:32:46"/>
    <x v="0"/>
    <n v="325"/>
    <n v="4"/>
    <n v="4906"/>
    <x v="0"/>
    <n v="54"/>
    <n v="0"/>
    <s v="Female"/>
    <n v="0"/>
    <n v="2021"/>
    <x v="8"/>
    <x v="8"/>
    <x v="1"/>
    <x v="0"/>
    <x v="0"/>
  </r>
  <r>
    <x v="1163"/>
    <d v="2021-12-05T20:12:31"/>
    <x v="1"/>
    <n v="132"/>
    <n v="5"/>
    <n v="669"/>
    <x v="0"/>
    <n v="54"/>
    <n v="0"/>
    <s v="Female"/>
    <n v="0"/>
    <n v="2021"/>
    <x v="9"/>
    <x v="9"/>
    <x v="1"/>
    <x v="0"/>
    <x v="0"/>
  </r>
  <r>
    <x v="1163"/>
    <d v="2023-02-07T21:19:48"/>
    <x v="3"/>
    <n v="64"/>
    <n v="1"/>
    <n v="3436"/>
    <x v="0"/>
    <n v="54"/>
    <n v="1"/>
    <s v="Female"/>
    <n v="0"/>
    <n v="2023"/>
    <x v="6"/>
    <x v="6"/>
    <x v="1"/>
    <x v="1"/>
    <x v="0"/>
  </r>
  <r>
    <x v="1163"/>
    <d v="2023-01-31T09:05:54"/>
    <x v="3"/>
    <n v="46"/>
    <n v="3"/>
    <n v="2394"/>
    <x v="1"/>
    <n v="54"/>
    <n v="1"/>
    <s v="Female"/>
    <n v="0"/>
    <n v="2023"/>
    <x v="5"/>
    <x v="5"/>
    <x v="1"/>
    <x v="1"/>
    <x v="1"/>
  </r>
  <r>
    <x v="1163"/>
    <d v="2022-10-12T03:21:06"/>
    <x v="0"/>
    <n v="234"/>
    <n v="2"/>
    <n v="3519"/>
    <x v="1"/>
    <n v="54"/>
    <n v="0"/>
    <s v="Female"/>
    <n v="0"/>
    <n v="2022"/>
    <x v="11"/>
    <x v="11"/>
    <x v="1"/>
    <x v="0"/>
    <x v="1"/>
  </r>
  <r>
    <x v="1164"/>
    <d v="2022-05-07T09:52:46"/>
    <x v="2"/>
    <n v="432"/>
    <n v="2"/>
    <n v="1242"/>
    <x v="0"/>
    <n v="38"/>
    <n v="0"/>
    <s v="Male"/>
    <n v="0"/>
    <n v="2022"/>
    <x v="2"/>
    <x v="2"/>
    <x v="0"/>
    <x v="0"/>
    <x v="0"/>
  </r>
  <r>
    <x v="1164"/>
    <d v="2023-06-18T15:18:27"/>
    <x v="0"/>
    <n v="112"/>
    <n v="2"/>
    <n v="1423"/>
    <x v="0"/>
    <n v="38"/>
    <n v="1"/>
    <s v="Male"/>
    <n v="0"/>
    <n v="2023"/>
    <x v="8"/>
    <x v="8"/>
    <x v="0"/>
    <x v="1"/>
    <x v="0"/>
  </r>
  <r>
    <x v="1164"/>
    <d v="2022-02-13T21:33:24"/>
    <x v="0"/>
    <n v="347"/>
    <n v="1"/>
    <n v="2482"/>
    <x v="3"/>
    <n v="38"/>
    <n v="0"/>
    <s v="Male"/>
    <n v="0"/>
    <n v="2022"/>
    <x v="6"/>
    <x v="6"/>
    <x v="0"/>
    <x v="0"/>
    <x v="3"/>
  </r>
  <r>
    <x v="1164"/>
    <d v="2022-08-19T02:57:06"/>
    <x v="3"/>
    <n v="390"/>
    <n v="3"/>
    <n v="861"/>
    <x v="1"/>
    <n v="38"/>
    <n v="0"/>
    <s v="Male"/>
    <n v="0"/>
    <n v="2022"/>
    <x v="10"/>
    <x v="10"/>
    <x v="0"/>
    <x v="0"/>
    <x v="1"/>
  </r>
  <r>
    <x v="1164"/>
    <d v="2021-03-17T05:10:18"/>
    <x v="1"/>
    <n v="348"/>
    <n v="1"/>
    <n v="2325"/>
    <x v="0"/>
    <n v="38"/>
    <n v="0"/>
    <s v="Male"/>
    <n v="0"/>
    <n v="2021"/>
    <x v="1"/>
    <x v="1"/>
    <x v="0"/>
    <x v="0"/>
    <x v="0"/>
  </r>
  <r>
    <x v="1164"/>
    <d v="2022-11-11T00:59:04"/>
    <x v="2"/>
    <n v="352"/>
    <n v="2"/>
    <n v="741"/>
    <x v="0"/>
    <n v="38"/>
    <n v="1"/>
    <s v="Male"/>
    <n v="0"/>
    <n v="2022"/>
    <x v="3"/>
    <x v="3"/>
    <x v="0"/>
    <x v="1"/>
    <x v="0"/>
  </r>
  <r>
    <x v="1165"/>
    <d v="2020-05-14T17:13:20"/>
    <x v="2"/>
    <n v="77"/>
    <n v="3"/>
    <n v="3557"/>
    <x v="0"/>
    <n v="52"/>
    <n v="0"/>
    <s v="Male"/>
    <n v="0"/>
    <n v="2020"/>
    <x v="2"/>
    <x v="2"/>
    <x v="1"/>
    <x v="0"/>
    <x v="0"/>
  </r>
  <r>
    <x v="1165"/>
    <d v="2021-05-11T14:21:54"/>
    <x v="1"/>
    <n v="406"/>
    <n v="1"/>
    <n v="2464"/>
    <x v="3"/>
    <n v="52"/>
    <n v="0"/>
    <s v="Male"/>
    <n v="0"/>
    <n v="2021"/>
    <x v="2"/>
    <x v="2"/>
    <x v="1"/>
    <x v="0"/>
    <x v="3"/>
  </r>
  <r>
    <x v="1165"/>
    <d v="2022-08-22T17:52:21"/>
    <x v="2"/>
    <n v="182"/>
    <n v="1"/>
    <n v="4966"/>
    <x v="2"/>
    <n v="52"/>
    <n v="0"/>
    <s v="Male"/>
    <n v="0"/>
    <n v="2022"/>
    <x v="10"/>
    <x v="10"/>
    <x v="1"/>
    <x v="0"/>
    <x v="2"/>
  </r>
  <r>
    <x v="1165"/>
    <d v="2023-08-08T12:58:37"/>
    <x v="0"/>
    <n v="448"/>
    <n v="3"/>
    <n v="2762"/>
    <x v="0"/>
    <n v="52"/>
    <n v="1"/>
    <s v="Male"/>
    <n v="0"/>
    <n v="2023"/>
    <x v="10"/>
    <x v="10"/>
    <x v="1"/>
    <x v="1"/>
    <x v="0"/>
  </r>
  <r>
    <x v="1165"/>
    <d v="2020-03-12T14:43:16"/>
    <x v="0"/>
    <n v="457"/>
    <n v="4"/>
    <n v="366"/>
    <x v="1"/>
    <n v="52"/>
    <n v="1"/>
    <s v="Male"/>
    <n v="0"/>
    <n v="2020"/>
    <x v="1"/>
    <x v="1"/>
    <x v="1"/>
    <x v="1"/>
    <x v="1"/>
  </r>
  <r>
    <x v="1165"/>
    <d v="2020-12-05T12:47:44"/>
    <x v="2"/>
    <n v="371"/>
    <n v="4"/>
    <n v="2110"/>
    <x v="0"/>
    <n v="52"/>
    <n v="1"/>
    <s v="Male"/>
    <n v="0"/>
    <n v="2020"/>
    <x v="9"/>
    <x v="9"/>
    <x v="1"/>
    <x v="1"/>
    <x v="0"/>
  </r>
  <r>
    <x v="1166"/>
    <d v="2021-07-07T20:53:58"/>
    <x v="3"/>
    <n v="370"/>
    <n v="1"/>
    <n v="3575"/>
    <x v="1"/>
    <n v="53"/>
    <n v="1"/>
    <s v="Female"/>
    <n v="0"/>
    <n v="2021"/>
    <x v="7"/>
    <x v="7"/>
    <x v="1"/>
    <x v="1"/>
    <x v="1"/>
  </r>
  <r>
    <x v="1166"/>
    <d v="2020-01-11T06:09:22"/>
    <x v="0"/>
    <n v="429"/>
    <n v="2"/>
    <n v="4289"/>
    <x v="1"/>
    <n v="53"/>
    <n v="0"/>
    <s v="Female"/>
    <n v="0"/>
    <n v="2020"/>
    <x v="5"/>
    <x v="5"/>
    <x v="1"/>
    <x v="0"/>
    <x v="1"/>
  </r>
  <r>
    <x v="1166"/>
    <d v="2020-07-25T21:16:40"/>
    <x v="0"/>
    <n v="274"/>
    <n v="3"/>
    <n v="3177"/>
    <x v="1"/>
    <n v="53"/>
    <n v="0"/>
    <s v="Female"/>
    <n v="0"/>
    <n v="2020"/>
    <x v="7"/>
    <x v="7"/>
    <x v="1"/>
    <x v="0"/>
    <x v="1"/>
  </r>
  <r>
    <x v="1166"/>
    <d v="2021-03-21T08:36:52"/>
    <x v="2"/>
    <n v="40"/>
    <n v="4"/>
    <n v="2580"/>
    <x v="1"/>
    <n v="53"/>
    <n v="0"/>
    <s v="Female"/>
    <n v="0"/>
    <n v="2021"/>
    <x v="1"/>
    <x v="1"/>
    <x v="1"/>
    <x v="0"/>
    <x v="1"/>
  </r>
  <r>
    <x v="1166"/>
    <d v="2022-06-19T17:48:16"/>
    <x v="1"/>
    <n v="444"/>
    <n v="3"/>
    <n v="3829"/>
    <x v="0"/>
    <n v="53"/>
    <n v="0"/>
    <s v="Female"/>
    <n v="0"/>
    <n v="2022"/>
    <x v="8"/>
    <x v="8"/>
    <x v="1"/>
    <x v="0"/>
    <x v="0"/>
  </r>
  <r>
    <x v="1166"/>
    <d v="2023-09-07T12:57:40"/>
    <x v="0"/>
    <n v="362"/>
    <n v="3"/>
    <n v="2584"/>
    <x v="1"/>
    <n v="53"/>
    <n v="0"/>
    <s v="Female"/>
    <n v="0"/>
    <n v="2023"/>
    <x v="0"/>
    <x v="0"/>
    <x v="1"/>
    <x v="0"/>
    <x v="1"/>
  </r>
  <r>
    <x v="1166"/>
    <d v="2022-02-11T21:13:43"/>
    <x v="2"/>
    <n v="228"/>
    <n v="3"/>
    <n v="2383"/>
    <x v="2"/>
    <n v="53"/>
    <n v="0"/>
    <s v="Female"/>
    <n v="0"/>
    <n v="2022"/>
    <x v="6"/>
    <x v="6"/>
    <x v="1"/>
    <x v="0"/>
    <x v="2"/>
  </r>
  <r>
    <x v="1166"/>
    <d v="2021-11-09T13:10:56"/>
    <x v="3"/>
    <n v="286"/>
    <n v="1"/>
    <n v="1624"/>
    <x v="2"/>
    <n v="53"/>
    <n v="0"/>
    <s v="Female"/>
    <n v="0"/>
    <n v="2021"/>
    <x v="3"/>
    <x v="3"/>
    <x v="1"/>
    <x v="0"/>
    <x v="2"/>
  </r>
  <r>
    <x v="1166"/>
    <d v="2022-09-09T05:20:57"/>
    <x v="3"/>
    <n v="304"/>
    <n v="2"/>
    <n v="3509"/>
    <x v="0"/>
    <n v="53"/>
    <n v="1"/>
    <s v="Female"/>
    <n v="0"/>
    <n v="2022"/>
    <x v="0"/>
    <x v="0"/>
    <x v="1"/>
    <x v="1"/>
    <x v="0"/>
  </r>
  <r>
    <x v="1167"/>
    <d v="2022-05-06T03:41:27"/>
    <x v="2"/>
    <n v="440"/>
    <n v="5"/>
    <n v="5168"/>
    <x v="1"/>
    <n v="39"/>
    <n v="0"/>
    <s v="Male"/>
    <n v="1"/>
    <n v="2022"/>
    <x v="2"/>
    <x v="2"/>
    <x v="0"/>
    <x v="0"/>
    <x v="1"/>
  </r>
  <r>
    <x v="1167"/>
    <d v="2022-08-19T16:37:46"/>
    <x v="2"/>
    <n v="418"/>
    <n v="2"/>
    <n v="4805"/>
    <x v="0"/>
    <n v="39"/>
    <n v="0"/>
    <s v="Male"/>
    <n v="1"/>
    <n v="2022"/>
    <x v="10"/>
    <x v="10"/>
    <x v="0"/>
    <x v="0"/>
    <x v="0"/>
  </r>
  <r>
    <x v="1167"/>
    <d v="2022-04-02T15:50:44"/>
    <x v="2"/>
    <n v="494"/>
    <n v="4"/>
    <n v="4436"/>
    <x v="3"/>
    <n v="39"/>
    <n v="1"/>
    <s v="Male"/>
    <n v="1"/>
    <n v="2022"/>
    <x v="4"/>
    <x v="4"/>
    <x v="0"/>
    <x v="1"/>
    <x v="3"/>
  </r>
  <r>
    <x v="1167"/>
    <d v="2023-03-22T10:30:06"/>
    <x v="2"/>
    <n v="403"/>
    <n v="4"/>
    <n v="1218"/>
    <x v="1"/>
    <n v="39"/>
    <n v="0"/>
    <s v="Male"/>
    <n v="1"/>
    <n v="2023"/>
    <x v="1"/>
    <x v="1"/>
    <x v="0"/>
    <x v="0"/>
    <x v="1"/>
  </r>
  <r>
    <x v="1168"/>
    <d v="2020-11-10T19:53:17"/>
    <x v="3"/>
    <n v="56"/>
    <n v="2"/>
    <n v="2474"/>
    <x v="0"/>
    <n v="70"/>
    <n v="0"/>
    <s v="Male"/>
    <n v="0"/>
    <n v="2020"/>
    <x v="3"/>
    <x v="3"/>
    <x v="3"/>
    <x v="0"/>
    <x v="0"/>
  </r>
  <r>
    <x v="1168"/>
    <d v="2020-10-10T13:52:48"/>
    <x v="0"/>
    <n v="290"/>
    <n v="1"/>
    <n v="4634"/>
    <x v="0"/>
    <n v="70"/>
    <n v="1"/>
    <s v="Male"/>
    <n v="0"/>
    <n v="2020"/>
    <x v="11"/>
    <x v="11"/>
    <x v="3"/>
    <x v="1"/>
    <x v="0"/>
  </r>
  <r>
    <x v="1168"/>
    <d v="2020-09-10T17:02:57"/>
    <x v="0"/>
    <n v="38"/>
    <n v="4"/>
    <n v="1789"/>
    <x v="3"/>
    <n v="70"/>
    <n v="0"/>
    <s v="Male"/>
    <n v="0"/>
    <n v="2020"/>
    <x v="0"/>
    <x v="0"/>
    <x v="3"/>
    <x v="0"/>
    <x v="3"/>
  </r>
  <r>
    <x v="1168"/>
    <d v="2020-09-11T05:32:02"/>
    <x v="0"/>
    <n v="166"/>
    <n v="3"/>
    <n v="591"/>
    <x v="2"/>
    <n v="70"/>
    <n v="0"/>
    <s v="Male"/>
    <n v="0"/>
    <n v="2020"/>
    <x v="0"/>
    <x v="0"/>
    <x v="3"/>
    <x v="0"/>
    <x v="2"/>
  </r>
  <r>
    <x v="1168"/>
    <d v="2023-06-30T05:00:39"/>
    <x v="2"/>
    <n v="190"/>
    <n v="3"/>
    <n v="1582"/>
    <x v="0"/>
    <n v="70"/>
    <n v="0"/>
    <s v="Male"/>
    <n v="0"/>
    <n v="2023"/>
    <x v="8"/>
    <x v="8"/>
    <x v="3"/>
    <x v="0"/>
    <x v="0"/>
  </r>
  <r>
    <x v="1168"/>
    <d v="2022-04-12T11:18:12"/>
    <x v="2"/>
    <n v="428"/>
    <n v="4"/>
    <n v="1143"/>
    <x v="0"/>
    <n v="70"/>
    <n v="1"/>
    <s v="Male"/>
    <n v="0"/>
    <n v="2022"/>
    <x v="4"/>
    <x v="4"/>
    <x v="3"/>
    <x v="1"/>
    <x v="0"/>
  </r>
  <r>
    <x v="1169"/>
    <d v="2022-05-15T21:31:22"/>
    <x v="2"/>
    <n v="257"/>
    <n v="1"/>
    <n v="4863"/>
    <x v="1"/>
    <n v="58"/>
    <n v="0"/>
    <s v="Female"/>
    <n v="0"/>
    <n v="2022"/>
    <x v="2"/>
    <x v="2"/>
    <x v="1"/>
    <x v="0"/>
    <x v="1"/>
  </r>
  <r>
    <x v="1169"/>
    <d v="2023-04-18T15:45:22"/>
    <x v="1"/>
    <n v="481"/>
    <n v="2"/>
    <n v="3432"/>
    <x v="0"/>
    <n v="58"/>
    <n v="0"/>
    <s v="Female"/>
    <n v="0"/>
    <n v="2023"/>
    <x v="4"/>
    <x v="4"/>
    <x v="1"/>
    <x v="0"/>
    <x v="0"/>
  </r>
  <r>
    <x v="1169"/>
    <d v="2020-02-06T08:14:39"/>
    <x v="2"/>
    <n v="81"/>
    <n v="2"/>
    <n v="2218"/>
    <x v="2"/>
    <n v="58"/>
    <n v="1"/>
    <s v="Female"/>
    <n v="0"/>
    <n v="2020"/>
    <x v="6"/>
    <x v="6"/>
    <x v="1"/>
    <x v="1"/>
    <x v="2"/>
  </r>
  <r>
    <x v="1169"/>
    <d v="2021-08-21T10:41:58"/>
    <x v="2"/>
    <n v="87"/>
    <n v="4"/>
    <n v="2028"/>
    <x v="0"/>
    <n v="58"/>
    <n v="1"/>
    <s v="Female"/>
    <n v="0"/>
    <n v="2021"/>
    <x v="10"/>
    <x v="10"/>
    <x v="1"/>
    <x v="1"/>
    <x v="0"/>
  </r>
  <r>
    <x v="1169"/>
    <d v="2020-08-05T08:08:38"/>
    <x v="3"/>
    <n v="99"/>
    <n v="4"/>
    <n v="1163"/>
    <x v="0"/>
    <n v="58"/>
    <n v="1"/>
    <s v="Female"/>
    <n v="0"/>
    <n v="2020"/>
    <x v="10"/>
    <x v="10"/>
    <x v="1"/>
    <x v="1"/>
    <x v="0"/>
  </r>
  <r>
    <x v="1169"/>
    <d v="2020-10-18T15:18:56"/>
    <x v="2"/>
    <n v="158"/>
    <n v="2"/>
    <n v="4157"/>
    <x v="2"/>
    <n v="58"/>
    <n v="1"/>
    <s v="Female"/>
    <n v="0"/>
    <n v="2020"/>
    <x v="11"/>
    <x v="11"/>
    <x v="1"/>
    <x v="1"/>
    <x v="2"/>
  </r>
  <r>
    <x v="1169"/>
    <d v="2020-01-11T19:21:55"/>
    <x v="2"/>
    <n v="453"/>
    <n v="5"/>
    <n v="4206"/>
    <x v="1"/>
    <n v="58"/>
    <n v="1"/>
    <s v="Female"/>
    <n v="0"/>
    <n v="2020"/>
    <x v="5"/>
    <x v="5"/>
    <x v="1"/>
    <x v="1"/>
    <x v="1"/>
  </r>
  <r>
    <x v="1169"/>
    <d v="2022-11-08T00:51:18"/>
    <x v="3"/>
    <n v="489"/>
    <n v="3"/>
    <n v="1566"/>
    <x v="0"/>
    <n v="58"/>
    <n v="1"/>
    <s v="Female"/>
    <n v="0"/>
    <n v="2022"/>
    <x v="3"/>
    <x v="3"/>
    <x v="1"/>
    <x v="1"/>
    <x v="0"/>
  </r>
  <r>
    <x v="1169"/>
    <d v="2020-09-04T17:28:28"/>
    <x v="1"/>
    <n v="451"/>
    <n v="5"/>
    <n v="4968"/>
    <x v="0"/>
    <n v="58"/>
    <n v="0"/>
    <s v="Female"/>
    <n v="0"/>
    <n v="2020"/>
    <x v="0"/>
    <x v="0"/>
    <x v="1"/>
    <x v="0"/>
    <x v="0"/>
  </r>
  <r>
    <x v="1169"/>
    <d v="2021-09-06T14:28:43"/>
    <x v="0"/>
    <n v="255"/>
    <n v="2"/>
    <n v="3456"/>
    <x v="2"/>
    <n v="58"/>
    <n v="0"/>
    <s v="Female"/>
    <n v="0"/>
    <n v="2021"/>
    <x v="0"/>
    <x v="0"/>
    <x v="1"/>
    <x v="0"/>
    <x v="2"/>
  </r>
  <r>
    <x v="1170"/>
    <d v="2022-03-11T22:45:14"/>
    <x v="1"/>
    <n v="56"/>
    <n v="1"/>
    <n v="509"/>
    <x v="2"/>
    <n v="70"/>
    <n v="0"/>
    <s v="Female"/>
    <n v="0"/>
    <n v="2022"/>
    <x v="1"/>
    <x v="1"/>
    <x v="3"/>
    <x v="0"/>
    <x v="2"/>
  </r>
  <r>
    <x v="1170"/>
    <d v="2022-05-29T17:19:42"/>
    <x v="0"/>
    <n v="159"/>
    <n v="2"/>
    <n v="4566"/>
    <x v="3"/>
    <n v="70"/>
    <n v="0"/>
    <s v="Female"/>
    <n v="0"/>
    <n v="2022"/>
    <x v="2"/>
    <x v="2"/>
    <x v="3"/>
    <x v="0"/>
    <x v="3"/>
  </r>
  <r>
    <x v="1170"/>
    <d v="2020-06-27T09:21:38"/>
    <x v="0"/>
    <n v="120"/>
    <n v="1"/>
    <n v="2201"/>
    <x v="2"/>
    <n v="70"/>
    <n v="0"/>
    <s v="Female"/>
    <n v="0"/>
    <n v="2020"/>
    <x v="8"/>
    <x v="8"/>
    <x v="3"/>
    <x v="0"/>
    <x v="2"/>
  </r>
  <r>
    <x v="1170"/>
    <d v="2022-10-15T23:38:52"/>
    <x v="0"/>
    <n v="196"/>
    <n v="1"/>
    <n v="1676"/>
    <x v="2"/>
    <n v="70"/>
    <n v="0"/>
    <s v="Female"/>
    <n v="0"/>
    <n v="2022"/>
    <x v="11"/>
    <x v="11"/>
    <x v="3"/>
    <x v="0"/>
    <x v="2"/>
  </r>
  <r>
    <x v="1171"/>
    <d v="2021-02-21T02:19:23"/>
    <x v="3"/>
    <n v="255"/>
    <n v="5"/>
    <n v="4745"/>
    <x v="2"/>
    <n v="58"/>
    <n v="0"/>
    <s v="Female"/>
    <n v="1"/>
    <n v="2021"/>
    <x v="6"/>
    <x v="6"/>
    <x v="1"/>
    <x v="0"/>
    <x v="2"/>
  </r>
  <r>
    <x v="1171"/>
    <d v="2021-09-12T19:51:23"/>
    <x v="1"/>
    <n v="491"/>
    <n v="5"/>
    <n v="2263"/>
    <x v="3"/>
    <n v="58"/>
    <n v="1"/>
    <s v="Female"/>
    <n v="1"/>
    <n v="2021"/>
    <x v="0"/>
    <x v="0"/>
    <x v="1"/>
    <x v="1"/>
    <x v="3"/>
  </r>
  <r>
    <x v="1171"/>
    <d v="2022-07-12T21:51:03"/>
    <x v="2"/>
    <n v="346"/>
    <n v="3"/>
    <n v="1463"/>
    <x v="2"/>
    <n v="58"/>
    <n v="0"/>
    <s v="Female"/>
    <n v="1"/>
    <n v="2022"/>
    <x v="7"/>
    <x v="7"/>
    <x v="1"/>
    <x v="0"/>
    <x v="2"/>
  </r>
  <r>
    <x v="1171"/>
    <d v="2022-03-05T19:56:32"/>
    <x v="2"/>
    <n v="358"/>
    <n v="3"/>
    <n v="1548"/>
    <x v="1"/>
    <n v="58"/>
    <n v="1"/>
    <s v="Female"/>
    <n v="1"/>
    <n v="2022"/>
    <x v="1"/>
    <x v="1"/>
    <x v="1"/>
    <x v="1"/>
    <x v="1"/>
  </r>
  <r>
    <x v="1171"/>
    <d v="2021-11-14T15:26:19"/>
    <x v="2"/>
    <n v="278"/>
    <n v="1"/>
    <n v="3005"/>
    <x v="3"/>
    <n v="58"/>
    <n v="1"/>
    <s v="Female"/>
    <n v="1"/>
    <n v="2021"/>
    <x v="3"/>
    <x v="3"/>
    <x v="1"/>
    <x v="1"/>
    <x v="3"/>
  </r>
  <r>
    <x v="1171"/>
    <d v="2021-01-07T13:50:37"/>
    <x v="3"/>
    <n v="373"/>
    <n v="4"/>
    <n v="3007"/>
    <x v="0"/>
    <n v="58"/>
    <n v="1"/>
    <s v="Female"/>
    <n v="1"/>
    <n v="2021"/>
    <x v="5"/>
    <x v="5"/>
    <x v="1"/>
    <x v="1"/>
    <x v="0"/>
  </r>
  <r>
    <x v="1172"/>
    <d v="2023-04-26T07:23:17"/>
    <x v="3"/>
    <n v="72"/>
    <n v="1"/>
    <n v="1268"/>
    <x v="2"/>
    <n v="67"/>
    <n v="1"/>
    <s v="Female"/>
    <n v="0"/>
    <n v="2023"/>
    <x v="4"/>
    <x v="4"/>
    <x v="3"/>
    <x v="1"/>
    <x v="2"/>
  </r>
  <r>
    <x v="1172"/>
    <d v="2023-01-23T14:47:29"/>
    <x v="1"/>
    <n v="364"/>
    <n v="4"/>
    <n v="866"/>
    <x v="1"/>
    <n v="67"/>
    <n v="1"/>
    <s v="Female"/>
    <n v="0"/>
    <n v="2023"/>
    <x v="5"/>
    <x v="5"/>
    <x v="3"/>
    <x v="1"/>
    <x v="1"/>
  </r>
  <r>
    <x v="1172"/>
    <d v="2020-07-25T21:22:12"/>
    <x v="3"/>
    <n v="95"/>
    <n v="4"/>
    <n v="2944"/>
    <x v="0"/>
    <n v="67"/>
    <n v="0"/>
    <s v="Female"/>
    <n v="0"/>
    <n v="2020"/>
    <x v="7"/>
    <x v="7"/>
    <x v="3"/>
    <x v="0"/>
    <x v="0"/>
  </r>
  <r>
    <x v="1172"/>
    <d v="2022-09-21T11:15:18"/>
    <x v="3"/>
    <n v="121"/>
    <n v="5"/>
    <n v="3367"/>
    <x v="0"/>
    <n v="67"/>
    <n v="1"/>
    <s v="Female"/>
    <n v="0"/>
    <n v="2022"/>
    <x v="0"/>
    <x v="0"/>
    <x v="3"/>
    <x v="1"/>
    <x v="0"/>
  </r>
  <r>
    <x v="1172"/>
    <d v="2021-06-11T17:12:32"/>
    <x v="3"/>
    <n v="183"/>
    <n v="2"/>
    <n v="4712"/>
    <x v="0"/>
    <n v="67"/>
    <n v="1"/>
    <s v="Female"/>
    <n v="0"/>
    <n v="2021"/>
    <x v="8"/>
    <x v="8"/>
    <x v="3"/>
    <x v="1"/>
    <x v="0"/>
  </r>
  <r>
    <x v="1173"/>
    <d v="2020-12-11T14:13:12"/>
    <x v="2"/>
    <n v="288"/>
    <n v="3"/>
    <n v="2364"/>
    <x v="3"/>
    <n v="63"/>
    <n v="1"/>
    <s v="Male"/>
    <n v="0"/>
    <n v="2020"/>
    <x v="9"/>
    <x v="9"/>
    <x v="3"/>
    <x v="1"/>
    <x v="3"/>
  </r>
  <r>
    <x v="1173"/>
    <d v="2023-01-16T21:31:08"/>
    <x v="1"/>
    <n v="189"/>
    <n v="3"/>
    <n v="2428"/>
    <x v="0"/>
    <n v="63"/>
    <n v="0"/>
    <s v="Male"/>
    <n v="0"/>
    <n v="2023"/>
    <x v="5"/>
    <x v="5"/>
    <x v="3"/>
    <x v="0"/>
    <x v="0"/>
  </r>
  <r>
    <x v="1173"/>
    <d v="2020-08-06T01:00:04"/>
    <x v="2"/>
    <n v="112"/>
    <n v="4"/>
    <n v="2143"/>
    <x v="1"/>
    <n v="63"/>
    <n v="0"/>
    <s v="Male"/>
    <n v="0"/>
    <n v="2020"/>
    <x v="10"/>
    <x v="10"/>
    <x v="3"/>
    <x v="0"/>
    <x v="1"/>
  </r>
  <r>
    <x v="1173"/>
    <d v="2020-08-03T18:54:37"/>
    <x v="0"/>
    <n v="427"/>
    <n v="4"/>
    <n v="4637"/>
    <x v="1"/>
    <n v="63"/>
    <n v="0"/>
    <s v="Male"/>
    <n v="0"/>
    <n v="2020"/>
    <x v="10"/>
    <x v="10"/>
    <x v="3"/>
    <x v="0"/>
    <x v="1"/>
  </r>
  <r>
    <x v="1173"/>
    <d v="2021-12-30T01:11:22"/>
    <x v="2"/>
    <n v="334"/>
    <n v="3"/>
    <n v="3623"/>
    <x v="3"/>
    <n v="63"/>
    <n v="0"/>
    <s v="Male"/>
    <n v="0"/>
    <n v="2021"/>
    <x v="9"/>
    <x v="9"/>
    <x v="3"/>
    <x v="0"/>
    <x v="3"/>
  </r>
  <r>
    <x v="1173"/>
    <d v="2022-10-02T09:43:16"/>
    <x v="2"/>
    <n v="281"/>
    <n v="3"/>
    <n v="3165"/>
    <x v="0"/>
    <n v="63"/>
    <n v="0"/>
    <s v="Male"/>
    <n v="0"/>
    <n v="2022"/>
    <x v="11"/>
    <x v="11"/>
    <x v="3"/>
    <x v="0"/>
    <x v="0"/>
  </r>
  <r>
    <x v="1174"/>
    <d v="2021-09-04T18:25:01"/>
    <x v="0"/>
    <n v="46"/>
    <n v="4"/>
    <n v="3581"/>
    <x v="2"/>
    <n v="36"/>
    <n v="1"/>
    <s v="Female"/>
    <n v="0"/>
    <n v="2021"/>
    <x v="0"/>
    <x v="0"/>
    <x v="0"/>
    <x v="1"/>
    <x v="2"/>
  </r>
  <r>
    <x v="1174"/>
    <d v="2021-10-31T01:22:28"/>
    <x v="0"/>
    <n v="157"/>
    <n v="5"/>
    <n v="416"/>
    <x v="2"/>
    <n v="36"/>
    <n v="0"/>
    <s v="Female"/>
    <n v="0"/>
    <n v="2021"/>
    <x v="11"/>
    <x v="11"/>
    <x v="0"/>
    <x v="0"/>
    <x v="2"/>
  </r>
  <r>
    <x v="1174"/>
    <d v="2023-04-09T15:20:52"/>
    <x v="0"/>
    <n v="460"/>
    <n v="2"/>
    <n v="2308"/>
    <x v="0"/>
    <n v="36"/>
    <n v="1"/>
    <s v="Female"/>
    <n v="0"/>
    <n v="2023"/>
    <x v="4"/>
    <x v="4"/>
    <x v="0"/>
    <x v="1"/>
    <x v="0"/>
  </r>
  <r>
    <x v="1174"/>
    <d v="2022-07-05T11:39:45"/>
    <x v="2"/>
    <n v="221"/>
    <n v="4"/>
    <n v="926"/>
    <x v="0"/>
    <n v="36"/>
    <n v="0"/>
    <s v="Female"/>
    <n v="0"/>
    <n v="2022"/>
    <x v="7"/>
    <x v="7"/>
    <x v="0"/>
    <x v="0"/>
    <x v="0"/>
  </r>
  <r>
    <x v="1174"/>
    <d v="2020-01-20T10:23:55"/>
    <x v="3"/>
    <n v="274"/>
    <n v="5"/>
    <n v="5095"/>
    <x v="1"/>
    <n v="36"/>
    <n v="1"/>
    <s v="Female"/>
    <n v="0"/>
    <n v="2020"/>
    <x v="5"/>
    <x v="5"/>
    <x v="0"/>
    <x v="1"/>
    <x v="1"/>
  </r>
  <r>
    <x v="1175"/>
    <d v="2023-06-07T17:32:57"/>
    <x v="0"/>
    <n v="97"/>
    <n v="3"/>
    <n v="5024"/>
    <x v="3"/>
    <n v="52"/>
    <n v="1"/>
    <s v="Female"/>
    <n v="0"/>
    <n v="2023"/>
    <x v="8"/>
    <x v="8"/>
    <x v="1"/>
    <x v="1"/>
    <x v="3"/>
  </r>
  <r>
    <x v="1175"/>
    <d v="2020-06-09T18:53:04"/>
    <x v="2"/>
    <n v="227"/>
    <n v="4"/>
    <n v="2031"/>
    <x v="0"/>
    <n v="52"/>
    <n v="1"/>
    <s v="Female"/>
    <n v="0"/>
    <n v="2020"/>
    <x v="8"/>
    <x v="8"/>
    <x v="1"/>
    <x v="1"/>
    <x v="0"/>
  </r>
  <r>
    <x v="1175"/>
    <d v="2022-10-10T18:45:03"/>
    <x v="1"/>
    <n v="396"/>
    <n v="2"/>
    <n v="1764"/>
    <x v="1"/>
    <n v="52"/>
    <n v="1"/>
    <s v="Female"/>
    <n v="0"/>
    <n v="2022"/>
    <x v="11"/>
    <x v="11"/>
    <x v="1"/>
    <x v="1"/>
    <x v="1"/>
  </r>
  <r>
    <x v="1175"/>
    <d v="2020-10-20T19:03:48"/>
    <x v="0"/>
    <n v="229"/>
    <n v="5"/>
    <n v="4513"/>
    <x v="0"/>
    <n v="52"/>
    <n v="0"/>
    <s v="Female"/>
    <n v="0"/>
    <n v="2020"/>
    <x v="11"/>
    <x v="11"/>
    <x v="1"/>
    <x v="0"/>
    <x v="0"/>
  </r>
  <r>
    <x v="1175"/>
    <d v="2020-09-22T21:20:30"/>
    <x v="0"/>
    <n v="272"/>
    <n v="4"/>
    <n v="741"/>
    <x v="1"/>
    <n v="52"/>
    <n v="0"/>
    <s v="Female"/>
    <n v="0"/>
    <n v="2020"/>
    <x v="0"/>
    <x v="0"/>
    <x v="1"/>
    <x v="0"/>
    <x v="1"/>
  </r>
  <r>
    <x v="1175"/>
    <d v="2022-02-01T19:52:54"/>
    <x v="3"/>
    <n v="440"/>
    <n v="1"/>
    <n v="3372"/>
    <x v="1"/>
    <n v="52"/>
    <n v="1"/>
    <s v="Female"/>
    <n v="0"/>
    <n v="2022"/>
    <x v="6"/>
    <x v="6"/>
    <x v="1"/>
    <x v="1"/>
    <x v="1"/>
  </r>
  <r>
    <x v="1175"/>
    <d v="2022-11-30T18:31:28"/>
    <x v="2"/>
    <n v="381"/>
    <n v="3"/>
    <n v="4205"/>
    <x v="3"/>
    <n v="52"/>
    <n v="0"/>
    <s v="Female"/>
    <n v="0"/>
    <n v="2022"/>
    <x v="3"/>
    <x v="3"/>
    <x v="1"/>
    <x v="0"/>
    <x v="3"/>
  </r>
  <r>
    <x v="1175"/>
    <d v="2023-03-08T21:34:47"/>
    <x v="2"/>
    <n v="193"/>
    <n v="4"/>
    <n v="513"/>
    <x v="1"/>
    <n v="52"/>
    <n v="0"/>
    <s v="Female"/>
    <n v="0"/>
    <n v="2023"/>
    <x v="1"/>
    <x v="1"/>
    <x v="1"/>
    <x v="0"/>
    <x v="1"/>
  </r>
  <r>
    <x v="1175"/>
    <d v="2022-12-14T00:52:13"/>
    <x v="0"/>
    <n v="107"/>
    <n v="1"/>
    <n v="5016"/>
    <x v="2"/>
    <n v="52"/>
    <n v="1"/>
    <s v="Female"/>
    <n v="0"/>
    <n v="2022"/>
    <x v="9"/>
    <x v="9"/>
    <x v="1"/>
    <x v="1"/>
    <x v="2"/>
  </r>
  <r>
    <x v="1176"/>
    <d v="2022-07-25T17:34:12"/>
    <x v="2"/>
    <n v="454"/>
    <n v="2"/>
    <n v="1891"/>
    <x v="0"/>
    <n v="69"/>
    <n v="0"/>
    <s v="Male"/>
    <n v="0"/>
    <n v="2022"/>
    <x v="7"/>
    <x v="7"/>
    <x v="3"/>
    <x v="0"/>
    <x v="0"/>
  </r>
  <r>
    <x v="1176"/>
    <d v="2023-05-22T14:04:13"/>
    <x v="0"/>
    <n v="421"/>
    <n v="2"/>
    <n v="1569"/>
    <x v="3"/>
    <n v="69"/>
    <n v="1"/>
    <s v="Male"/>
    <n v="0"/>
    <n v="2023"/>
    <x v="2"/>
    <x v="2"/>
    <x v="3"/>
    <x v="1"/>
    <x v="3"/>
  </r>
  <r>
    <x v="1176"/>
    <d v="2023-05-30T04:02:55"/>
    <x v="2"/>
    <n v="281"/>
    <n v="3"/>
    <n v="701"/>
    <x v="3"/>
    <n v="69"/>
    <n v="1"/>
    <s v="Male"/>
    <n v="0"/>
    <n v="2023"/>
    <x v="2"/>
    <x v="2"/>
    <x v="3"/>
    <x v="1"/>
    <x v="3"/>
  </r>
  <r>
    <x v="1176"/>
    <d v="2020-09-01T08:49:39"/>
    <x v="0"/>
    <n v="300"/>
    <n v="2"/>
    <n v="4097"/>
    <x v="1"/>
    <n v="69"/>
    <n v="0"/>
    <s v="Male"/>
    <n v="0"/>
    <n v="2020"/>
    <x v="0"/>
    <x v="0"/>
    <x v="3"/>
    <x v="0"/>
    <x v="1"/>
  </r>
  <r>
    <x v="1176"/>
    <d v="2023-08-09T10:37:21"/>
    <x v="3"/>
    <n v="340"/>
    <n v="2"/>
    <n v="4653"/>
    <x v="3"/>
    <n v="69"/>
    <n v="1"/>
    <s v="Male"/>
    <n v="0"/>
    <n v="2023"/>
    <x v="10"/>
    <x v="10"/>
    <x v="3"/>
    <x v="1"/>
    <x v="3"/>
  </r>
  <r>
    <x v="1176"/>
    <d v="2021-09-01T06:44:36"/>
    <x v="0"/>
    <n v="49"/>
    <n v="5"/>
    <n v="2501"/>
    <x v="2"/>
    <n v="69"/>
    <n v="0"/>
    <s v="Male"/>
    <n v="0"/>
    <n v="2021"/>
    <x v="0"/>
    <x v="0"/>
    <x v="3"/>
    <x v="0"/>
    <x v="2"/>
  </r>
  <r>
    <x v="1176"/>
    <d v="2020-11-19T14:54:51"/>
    <x v="1"/>
    <n v="388"/>
    <n v="4"/>
    <n v="1622"/>
    <x v="0"/>
    <n v="69"/>
    <n v="1"/>
    <s v="Male"/>
    <n v="0"/>
    <n v="2020"/>
    <x v="3"/>
    <x v="3"/>
    <x v="3"/>
    <x v="1"/>
    <x v="0"/>
  </r>
  <r>
    <x v="1176"/>
    <d v="2020-05-23T05:44:52"/>
    <x v="0"/>
    <n v="42"/>
    <n v="3"/>
    <n v="3360"/>
    <x v="3"/>
    <n v="69"/>
    <n v="1"/>
    <s v="Male"/>
    <n v="0"/>
    <n v="2020"/>
    <x v="2"/>
    <x v="2"/>
    <x v="3"/>
    <x v="1"/>
    <x v="3"/>
  </r>
  <r>
    <x v="1176"/>
    <d v="2020-11-28T14:12:19"/>
    <x v="3"/>
    <n v="12"/>
    <n v="4"/>
    <n v="2061"/>
    <x v="1"/>
    <n v="69"/>
    <n v="1"/>
    <s v="Male"/>
    <n v="0"/>
    <n v="2020"/>
    <x v="3"/>
    <x v="3"/>
    <x v="3"/>
    <x v="1"/>
    <x v="1"/>
  </r>
  <r>
    <x v="1177"/>
    <d v="2020-09-05T16:28:18"/>
    <x v="3"/>
    <n v="305"/>
    <n v="3"/>
    <n v="3090"/>
    <x v="2"/>
    <n v="57"/>
    <n v="1"/>
    <s v="Female"/>
    <n v="0"/>
    <n v="2020"/>
    <x v="0"/>
    <x v="0"/>
    <x v="1"/>
    <x v="1"/>
    <x v="2"/>
  </r>
  <r>
    <x v="1177"/>
    <d v="2020-09-14T17:24:29"/>
    <x v="1"/>
    <n v="71"/>
    <n v="4"/>
    <n v="3643"/>
    <x v="1"/>
    <n v="57"/>
    <n v="1"/>
    <s v="Female"/>
    <n v="0"/>
    <n v="2020"/>
    <x v="0"/>
    <x v="0"/>
    <x v="1"/>
    <x v="1"/>
    <x v="1"/>
  </r>
  <r>
    <x v="1177"/>
    <d v="2021-06-28T00:08:24"/>
    <x v="2"/>
    <n v="264"/>
    <n v="3"/>
    <n v="1193"/>
    <x v="1"/>
    <n v="57"/>
    <n v="1"/>
    <s v="Female"/>
    <n v="0"/>
    <n v="2021"/>
    <x v="8"/>
    <x v="8"/>
    <x v="1"/>
    <x v="1"/>
    <x v="1"/>
  </r>
  <r>
    <x v="1177"/>
    <d v="2023-05-17T14:19:30"/>
    <x v="3"/>
    <n v="478"/>
    <n v="1"/>
    <n v="4268"/>
    <x v="3"/>
    <n v="57"/>
    <n v="1"/>
    <s v="Female"/>
    <n v="0"/>
    <n v="2023"/>
    <x v="2"/>
    <x v="2"/>
    <x v="1"/>
    <x v="1"/>
    <x v="3"/>
  </r>
  <r>
    <x v="1177"/>
    <d v="2022-08-04T08:39:56"/>
    <x v="3"/>
    <n v="369"/>
    <n v="4"/>
    <n v="4791"/>
    <x v="0"/>
    <n v="57"/>
    <n v="0"/>
    <s v="Female"/>
    <n v="0"/>
    <n v="2022"/>
    <x v="10"/>
    <x v="10"/>
    <x v="1"/>
    <x v="0"/>
    <x v="0"/>
  </r>
  <r>
    <x v="1177"/>
    <d v="2023-04-03T12:12:30"/>
    <x v="2"/>
    <n v="382"/>
    <n v="4"/>
    <n v="3381"/>
    <x v="0"/>
    <n v="57"/>
    <n v="1"/>
    <s v="Female"/>
    <n v="0"/>
    <n v="2023"/>
    <x v="4"/>
    <x v="4"/>
    <x v="1"/>
    <x v="1"/>
    <x v="0"/>
  </r>
  <r>
    <x v="1177"/>
    <d v="2023-03-21T10:48:16"/>
    <x v="2"/>
    <n v="434"/>
    <n v="1"/>
    <n v="3675"/>
    <x v="0"/>
    <n v="57"/>
    <n v="0"/>
    <s v="Female"/>
    <n v="0"/>
    <n v="2023"/>
    <x v="1"/>
    <x v="1"/>
    <x v="1"/>
    <x v="0"/>
    <x v="0"/>
  </r>
  <r>
    <x v="1177"/>
    <d v="2022-09-01T20:44:44"/>
    <x v="1"/>
    <n v="381"/>
    <n v="1"/>
    <n v="354"/>
    <x v="1"/>
    <n v="57"/>
    <n v="1"/>
    <s v="Female"/>
    <n v="0"/>
    <n v="2022"/>
    <x v="0"/>
    <x v="0"/>
    <x v="1"/>
    <x v="1"/>
    <x v="1"/>
  </r>
  <r>
    <x v="1177"/>
    <d v="2021-12-13T20:34:35"/>
    <x v="1"/>
    <n v="200"/>
    <n v="5"/>
    <n v="2060"/>
    <x v="1"/>
    <n v="57"/>
    <n v="0"/>
    <s v="Female"/>
    <n v="0"/>
    <n v="2021"/>
    <x v="9"/>
    <x v="9"/>
    <x v="1"/>
    <x v="0"/>
    <x v="1"/>
  </r>
  <r>
    <x v="1177"/>
    <d v="2021-10-03T06:51:16"/>
    <x v="1"/>
    <n v="163"/>
    <n v="4"/>
    <n v="4159"/>
    <x v="1"/>
    <n v="57"/>
    <n v="1"/>
    <s v="Female"/>
    <n v="0"/>
    <n v="2021"/>
    <x v="11"/>
    <x v="11"/>
    <x v="1"/>
    <x v="1"/>
    <x v="1"/>
  </r>
  <r>
    <x v="1178"/>
    <d v="2022-11-22T03:18:50"/>
    <x v="3"/>
    <n v="428"/>
    <n v="2"/>
    <n v="1931"/>
    <x v="2"/>
    <n v="59"/>
    <n v="1"/>
    <s v="Male"/>
    <n v="0"/>
    <n v="2022"/>
    <x v="3"/>
    <x v="3"/>
    <x v="1"/>
    <x v="1"/>
    <x v="2"/>
  </r>
  <r>
    <x v="1178"/>
    <d v="2021-12-12T21:06:12"/>
    <x v="1"/>
    <n v="393"/>
    <n v="1"/>
    <n v="3022"/>
    <x v="1"/>
    <n v="59"/>
    <n v="1"/>
    <s v="Male"/>
    <n v="0"/>
    <n v="2021"/>
    <x v="9"/>
    <x v="9"/>
    <x v="1"/>
    <x v="1"/>
    <x v="1"/>
  </r>
  <r>
    <x v="1178"/>
    <d v="2022-02-26T08:37:17"/>
    <x v="3"/>
    <n v="107"/>
    <n v="4"/>
    <n v="3304"/>
    <x v="1"/>
    <n v="59"/>
    <n v="0"/>
    <s v="Male"/>
    <n v="0"/>
    <n v="2022"/>
    <x v="6"/>
    <x v="6"/>
    <x v="1"/>
    <x v="0"/>
    <x v="1"/>
  </r>
  <r>
    <x v="1179"/>
    <d v="2023-02-18T21:35:56"/>
    <x v="2"/>
    <n v="455"/>
    <n v="3"/>
    <n v="3518"/>
    <x v="1"/>
    <n v="62"/>
    <n v="1"/>
    <s v="Male"/>
    <n v="0"/>
    <n v="2023"/>
    <x v="6"/>
    <x v="6"/>
    <x v="3"/>
    <x v="1"/>
    <x v="1"/>
  </r>
  <r>
    <x v="1179"/>
    <d v="2020-05-19T04:18:31"/>
    <x v="3"/>
    <n v="12"/>
    <n v="2"/>
    <n v="2005"/>
    <x v="1"/>
    <n v="62"/>
    <n v="0"/>
    <s v="Male"/>
    <n v="0"/>
    <n v="2020"/>
    <x v="2"/>
    <x v="2"/>
    <x v="3"/>
    <x v="0"/>
    <x v="1"/>
  </r>
  <r>
    <x v="1179"/>
    <d v="2022-05-06T17:01:57"/>
    <x v="3"/>
    <n v="223"/>
    <n v="2"/>
    <n v="537"/>
    <x v="3"/>
    <n v="62"/>
    <n v="1"/>
    <s v="Male"/>
    <n v="0"/>
    <n v="2022"/>
    <x v="2"/>
    <x v="2"/>
    <x v="3"/>
    <x v="1"/>
    <x v="3"/>
  </r>
  <r>
    <x v="1179"/>
    <d v="2022-11-06T22:26:57"/>
    <x v="2"/>
    <n v="42"/>
    <n v="2"/>
    <n v="3366"/>
    <x v="0"/>
    <n v="62"/>
    <n v="1"/>
    <s v="Male"/>
    <n v="0"/>
    <n v="2022"/>
    <x v="3"/>
    <x v="3"/>
    <x v="3"/>
    <x v="1"/>
    <x v="0"/>
  </r>
  <r>
    <x v="1179"/>
    <d v="2021-03-22T07:05:10"/>
    <x v="3"/>
    <n v="30"/>
    <n v="3"/>
    <n v="2119"/>
    <x v="0"/>
    <n v="62"/>
    <n v="0"/>
    <s v="Male"/>
    <n v="0"/>
    <n v="2021"/>
    <x v="1"/>
    <x v="1"/>
    <x v="3"/>
    <x v="0"/>
    <x v="0"/>
  </r>
  <r>
    <x v="1179"/>
    <d v="2021-02-06T02:28:48"/>
    <x v="3"/>
    <n v="288"/>
    <n v="5"/>
    <n v="1678"/>
    <x v="2"/>
    <n v="62"/>
    <n v="0"/>
    <s v="Male"/>
    <n v="0"/>
    <n v="2021"/>
    <x v="6"/>
    <x v="6"/>
    <x v="3"/>
    <x v="0"/>
    <x v="2"/>
  </r>
  <r>
    <x v="1180"/>
    <d v="2022-01-03T02:14:26"/>
    <x v="3"/>
    <n v="317"/>
    <n v="1"/>
    <n v="764"/>
    <x v="0"/>
    <n v="35"/>
    <n v="0"/>
    <s v="Male"/>
    <n v="0"/>
    <n v="2022"/>
    <x v="5"/>
    <x v="5"/>
    <x v="0"/>
    <x v="0"/>
    <x v="0"/>
  </r>
  <r>
    <x v="1180"/>
    <d v="2020-12-11T01:37:18"/>
    <x v="1"/>
    <n v="238"/>
    <n v="3"/>
    <n v="2066"/>
    <x v="1"/>
    <n v="35"/>
    <n v="0"/>
    <s v="Male"/>
    <n v="0"/>
    <n v="2020"/>
    <x v="9"/>
    <x v="9"/>
    <x v="0"/>
    <x v="0"/>
    <x v="1"/>
  </r>
  <r>
    <x v="1180"/>
    <d v="2021-06-09T02:37:14"/>
    <x v="3"/>
    <n v="468"/>
    <n v="3"/>
    <n v="630"/>
    <x v="0"/>
    <n v="35"/>
    <n v="0"/>
    <s v="Male"/>
    <n v="0"/>
    <n v="2021"/>
    <x v="8"/>
    <x v="8"/>
    <x v="0"/>
    <x v="0"/>
    <x v="0"/>
  </r>
  <r>
    <x v="1180"/>
    <d v="2021-04-08T04:04:19"/>
    <x v="2"/>
    <n v="188"/>
    <n v="3"/>
    <n v="5101"/>
    <x v="0"/>
    <n v="35"/>
    <n v="1"/>
    <s v="Male"/>
    <n v="0"/>
    <n v="2021"/>
    <x v="4"/>
    <x v="4"/>
    <x v="0"/>
    <x v="1"/>
    <x v="0"/>
  </r>
  <r>
    <x v="1180"/>
    <d v="2020-01-27T22:53:42"/>
    <x v="0"/>
    <n v="27"/>
    <n v="5"/>
    <n v="3438"/>
    <x v="0"/>
    <n v="35"/>
    <n v="1"/>
    <s v="Male"/>
    <n v="0"/>
    <n v="2020"/>
    <x v="5"/>
    <x v="5"/>
    <x v="0"/>
    <x v="1"/>
    <x v="0"/>
  </r>
  <r>
    <x v="1180"/>
    <d v="2023-07-31T23:50:09"/>
    <x v="2"/>
    <n v="288"/>
    <n v="5"/>
    <n v="390"/>
    <x v="0"/>
    <n v="35"/>
    <n v="0"/>
    <s v="Male"/>
    <n v="0"/>
    <n v="2023"/>
    <x v="7"/>
    <x v="7"/>
    <x v="0"/>
    <x v="0"/>
    <x v="0"/>
  </r>
  <r>
    <x v="1180"/>
    <d v="2021-06-24T09:15:47"/>
    <x v="2"/>
    <n v="386"/>
    <n v="2"/>
    <n v="3492"/>
    <x v="1"/>
    <n v="35"/>
    <n v="0"/>
    <s v="Male"/>
    <n v="0"/>
    <n v="2021"/>
    <x v="8"/>
    <x v="8"/>
    <x v="0"/>
    <x v="0"/>
    <x v="1"/>
  </r>
  <r>
    <x v="1181"/>
    <d v="2023-07-09T15:35:16"/>
    <x v="0"/>
    <n v="173"/>
    <n v="1"/>
    <n v="1449"/>
    <x v="0"/>
    <n v="51"/>
    <n v="1"/>
    <s v="Male"/>
    <n v="0"/>
    <n v="2023"/>
    <x v="7"/>
    <x v="7"/>
    <x v="1"/>
    <x v="1"/>
    <x v="0"/>
  </r>
  <r>
    <x v="1181"/>
    <d v="2020-05-15T12:50:19"/>
    <x v="3"/>
    <n v="364"/>
    <n v="1"/>
    <n v="709"/>
    <x v="1"/>
    <n v="51"/>
    <n v="0"/>
    <s v="Male"/>
    <n v="0"/>
    <n v="2020"/>
    <x v="2"/>
    <x v="2"/>
    <x v="1"/>
    <x v="0"/>
    <x v="1"/>
  </r>
  <r>
    <x v="1181"/>
    <d v="2020-05-02T12:05:16"/>
    <x v="3"/>
    <n v="146"/>
    <n v="3"/>
    <n v="3233"/>
    <x v="2"/>
    <n v="51"/>
    <n v="1"/>
    <s v="Male"/>
    <n v="0"/>
    <n v="2020"/>
    <x v="2"/>
    <x v="2"/>
    <x v="1"/>
    <x v="1"/>
    <x v="2"/>
  </r>
  <r>
    <x v="1181"/>
    <d v="2021-08-11T07:56:31"/>
    <x v="1"/>
    <n v="496"/>
    <n v="4"/>
    <n v="2114"/>
    <x v="2"/>
    <n v="51"/>
    <n v="0"/>
    <s v="Male"/>
    <n v="0"/>
    <n v="2021"/>
    <x v="10"/>
    <x v="10"/>
    <x v="1"/>
    <x v="0"/>
    <x v="2"/>
  </r>
  <r>
    <x v="1181"/>
    <d v="2020-04-22T04:25:31"/>
    <x v="0"/>
    <n v="123"/>
    <n v="5"/>
    <n v="984"/>
    <x v="0"/>
    <n v="51"/>
    <n v="0"/>
    <s v="Male"/>
    <n v="0"/>
    <n v="2020"/>
    <x v="4"/>
    <x v="4"/>
    <x v="1"/>
    <x v="0"/>
    <x v="0"/>
  </r>
  <r>
    <x v="1181"/>
    <d v="2020-03-07T20:33:02"/>
    <x v="0"/>
    <n v="82"/>
    <n v="1"/>
    <n v="3321"/>
    <x v="2"/>
    <n v="51"/>
    <n v="0"/>
    <s v="Male"/>
    <n v="0"/>
    <n v="2020"/>
    <x v="1"/>
    <x v="1"/>
    <x v="1"/>
    <x v="0"/>
    <x v="2"/>
  </r>
  <r>
    <x v="1181"/>
    <d v="2022-06-04T08:09:25"/>
    <x v="3"/>
    <n v="444"/>
    <n v="4"/>
    <n v="5179"/>
    <x v="1"/>
    <n v="51"/>
    <n v="1"/>
    <s v="Male"/>
    <n v="0"/>
    <n v="2022"/>
    <x v="8"/>
    <x v="8"/>
    <x v="1"/>
    <x v="1"/>
    <x v="1"/>
  </r>
  <r>
    <x v="1181"/>
    <d v="2023-01-31T00:36:38"/>
    <x v="2"/>
    <n v="34"/>
    <n v="2"/>
    <n v="4666"/>
    <x v="0"/>
    <n v="51"/>
    <n v="0"/>
    <s v="Male"/>
    <n v="0"/>
    <n v="2023"/>
    <x v="5"/>
    <x v="5"/>
    <x v="1"/>
    <x v="0"/>
    <x v="0"/>
  </r>
  <r>
    <x v="1181"/>
    <d v="2021-03-08T10:07:02"/>
    <x v="3"/>
    <n v="292"/>
    <n v="1"/>
    <n v="4688"/>
    <x v="1"/>
    <n v="51"/>
    <n v="0"/>
    <s v="Male"/>
    <n v="0"/>
    <n v="2021"/>
    <x v="1"/>
    <x v="1"/>
    <x v="1"/>
    <x v="0"/>
    <x v="1"/>
  </r>
  <r>
    <x v="1181"/>
    <d v="2021-02-13T19:29:19"/>
    <x v="1"/>
    <n v="221"/>
    <n v="5"/>
    <n v="3017"/>
    <x v="0"/>
    <n v="51"/>
    <n v="0"/>
    <s v="Male"/>
    <n v="0"/>
    <n v="2021"/>
    <x v="6"/>
    <x v="6"/>
    <x v="1"/>
    <x v="0"/>
    <x v="0"/>
  </r>
  <r>
    <x v="1181"/>
    <d v="2020-10-16T04:25:23"/>
    <x v="2"/>
    <n v="156"/>
    <n v="1"/>
    <n v="698"/>
    <x v="2"/>
    <n v="51"/>
    <n v="0"/>
    <s v="Male"/>
    <n v="0"/>
    <n v="2020"/>
    <x v="11"/>
    <x v="11"/>
    <x v="1"/>
    <x v="0"/>
    <x v="2"/>
  </r>
  <r>
    <x v="1181"/>
    <d v="2021-01-19T19:50:18"/>
    <x v="3"/>
    <n v="295"/>
    <n v="3"/>
    <n v="3532"/>
    <x v="0"/>
    <n v="51"/>
    <n v="0"/>
    <s v="Male"/>
    <n v="0"/>
    <n v="2021"/>
    <x v="5"/>
    <x v="5"/>
    <x v="1"/>
    <x v="0"/>
    <x v="0"/>
  </r>
  <r>
    <x v="1181"/>
    <d v="2022-08-13T11:50:37"/>
    <x v="3"/>
    <n v="95"/>
    <n v="4"/>
    <n v="793"/>
    <x v="2"/>
    <n v="51"/>
    <n v="1"/>
    <s v="Male"/>
    <n v="0"/>
    <n v="2022"/>
    <x v="10"/>
    <x v="10"/>
    <x v="1"/>
    <x v="1"/>
    <x v="2"/>
  </r>
  <r>
    <x v="1182"/>
    <d v="2021-03-22T18:23:41"/>
    <x v="0"/>
    <n v="162"/>
    <n v="3"/>
    <n v="4124"/>
    <x v="0"/>
    <n v="42"/>
    <n v="1"/>
    <s v="Male"/>
    <n v="0"/>
    <n v="2021"/>
    <x v="1"/>
    <x v="1"/>
    <x v="1"/>
    <x v="1"/>
    <x v="0"/>
  </r>
  <r>
    <x v="1182"/>
    <d v="2023-08-24T02:37:01"/>
    <x v="0"/>
    <n v="194"/>
    <n v="5"/>
    <n v="2837"/>
    <x v="0"/>
    <n v="42"/>
    <n v="0"/>
    <s v="Male"/>
    <n v="0"/>
    <n v="2023"/>
    <x v="10"/>
    <x v="10"/>
    <x v="1"/>
    <x v="0"/>
    <x v="0"/>
  </r>
  <r>
    <x v="1182"/>
    <d v="2023-01-08T05:59:35"/>
    <x v="3"/>
    <n v="144"/>
    <n v="4"/>
    <n v="2673"/>
    <x v="3"/>
    <n v="42"/>
    <n v="0"/>
    <s v="Male"/>
    <n v="0"/>
    <n v="2023"/>
    <x v="5"/>
    <x v="5"/>
    <x v="1"/>
    <x v="0"/>
    <x v="3"/>
  </r>
  <r>
    <x v="1182"/>
    <d v="2020-03-01T03:53:48"/>
    <x v="2"/>
    <n v="15"/>
    <n v="5"/>
    <n v="1692"/>
    <x v="0"/>
    <n v="42"/>
    <n v="1"/>
    <s v="Male"/>
    <n v="0"/>
    <n v="2020"/>
    <x v="1"/>
    <x v="1"/>
    <x v="1"/>
    <x v="1"/>
    <x v="0"/>
  </r>
  <r>
    <x v="1183"/>
    <d v="2021-01-14T13:11:10"/>
    <x v="3"/>
    <n v="80"/>
    <n v="4"/>
    <n v="3478"/>
    <x v="0"/>
    <n v="33"/>
    <n v="1"/>
    <s v="Female"/>
    <n v="0"/>
    <n v="2021"/>
    <x v="5"/>
    <x v="5"/>
    <x v="0"/>
    <x v="1"/>
    <x v="0"/>
  </r>
  <r>
    <x v="1183"/>
    <d v="2022-05-03T08:37:42"/>
    <x v="1"/>
    <n v="217"/>
    <n v="1"/>
    <n v="648"/>
    <x v="1"/>
    <n v="33"/>
    <n v="1"/>
    <s v="Female"/>
    <n v="0"/>
    <n v="2022"/>
    <x v="2"/>
    <x v="2"/>
    <x v="0"/>
    <x v="1"/>
    <x v="1"/>
  </r>
  <r>
    <x v="1183"/>
    <d v="2022-10-29T05:30:12"/>
    <x v="2"/>
    <n v="75"/>
    <n v="2"/>
    <n v="1858"/>
    <x v="1"/>
    <n v="33"/>
    <n v="0"/>
    <s v="Female"/>
    <n v="0"/>
    <n v="2022"/>
    <x v="11"/>
    <x v="11"/>
    <x v="0"/>
    <x v="0"/>
    <x v="1"/>
  </r>
  <r>
    <x v="1183"/>
    <d v="2022-01-05T22:17:11"/>
    <x v="3"/>
    <n v="273"/>
    <n v="4"/>
    <n v="1603"/>
    <x v="1"/>
    <n v="33"/>
    <n v="1"/>
    <s v="Female"/>
    <n v="0"/>
    <n v="2022"/>
    <x v="5"/>
    <x v="5"/>
    <x v="0"/>
    <x v="1"/>
    <x v="1"/>
  </r>
  <r>
    <x v="1183"/>
    <d v="2023-07-29T14:26:34"/>
    <x v="3"/>
    <n v="103"/>
    <n v="3"/>
    <n v="2131"/>
    <x v="1"/>
    <n v="33"/>
    <n v="1"/>
    <s v="Female"/>
    <n v="0"/>
    <n v="2023"/>
    <x v="7"/>
    <x v="7"/>
    <x v="0"/>
    <x v="1"/>
    <x v="1"/>
  </r>
  <r>
    <x v="1183"/>
    <d v="2020-02-05T01:51:12"/>
    <x v="2"/>
    <n v="499"/>
    <n v="5"/>
    <n v="2168"/>
    <x v="0"/>
    <n v="33"/>
    <n v="0"/>
    <s v="Female"/>
    <n v="0"/>
    <n v="2020"/>
    <x v="6"/>
    <x v="6"/>
    <x v="0"/>
    <x v="0"/>
    <x v="0"/>
  </r>
  <r>
    <x v="1184"/>
    <d v="2021-02-13T23:22:01"/>
    <x v="2"/>
    <n v="380"/>
    <n v="5"/>
    <n v="3481"/>
    <x v="0"/>
    <n v="64"/>
    <n v="0"/>
    <s v="Male"/>
    <n v="1"/>
    <n v="2021"/>
    <x v="6"/>
    <x v="6"/>
    <x v="3"/>
    <x v="0"/>
    <x v="0"/>
  </r>
  <r>
    <x v="1184"/>
    <d v="2021-03-03T03:04:07"/>
    <x v="3"/>
    <n v="495"/>
    <n v="4"/>
    <n v="1226"/>
    <x v="0"/>
    <n v="64"/>
    <n v="0"/>
    <s v="Male"/>
    <n v="1"/>
    <n v="2021"/>
    <x v="1"/>
    <x v="1"/>
    <x v="3"/>
    <x v="0"/>
    <x v="0"/>
  </r>
  <r>
    <x v="1184"/>
    <d v="2022-05-29T22:41:19"/>
    <x v="2"/>
    <n v="168"/>
    <n v="3"/>
    <n v="1553"/>
    <x v="0"/>
    <n v="64"/>
    <n v="0"/>
    <s v="Male"/>
    <n v="1"/>
    <n v="2022"/>
    <x v="2"/>
    <x v="2"/>
    <x v="3"/>
    <x v="0"/>
    <x v="0"/>
  </r>
  <r>
    <x v="1184"/>
    <d v="2023-08-04T01:19:55"/>
    <x v="1"/>
    <n v="141"/>
    <n v="4"/>
    <n v="4643"/>
    <x v="1"/>
    <n v="64"/>
    <n v="1"/>
    <s v="Male"/>
    <n v="1"/>
    <n v="2023"/>
    <x v="10"/>
    <x v="10"/>
    <x v="3"/>
    <x v="1"/>
    <x v="1"/>
  </r>
  <r>
    <x v="1184"/>
    <d v="2021-07-02T11:20:39"/>
    <x v="2"/>
    <n v="26"/>
    <n v="4"/>
    <n v="1188"/>
    <x v="2"/>
    <n v="64"/>
    <n v="1"/>
    <s v="Male"/>
    <n v="1"/>
    <n v="2021"/>
    <x v="7"/>
    <x v="7"/>
    <x v="3"/>
    <x v="1"/>
    <x v="2"/>
  </r>
  <r>
    <x v="1185"/>
    <d v="2023-01-09T14:42:31"/>
    <x v="1"/>
    <n v="259"/>
    <n v="3"/>
    <n v="3670"/>
    <x v="2"/>
    <n v="64"/>
    <n v="1"/>
    <s v="Male"/>
    <n v="0"/>
    <n v="2023"/>
    <x v="5"/>
    <x v="5"/>
    <x v="3"/>
    <x v="1"/>
    <x v="2"/>
  </r>
  <r>
    <x v="1185"/>
    <d v="2021-08-19T06:34:29"/>
    <x v="3"/>
    <n v="112"/>
    <n v="2"/>
    <n v="1250"/>
    <x v="0"/>
    <n v="64"/>
    <n v="1"/>
    <s v="Male"/>
    <n v="0"/>
    <n v="2021"/>
    <x v="10"/>
    <x v="10"/>
    <x v="3"/>
    <x v="1"/>
    <x v="0"/>
  </r>
  <r>
    <x v="1185"/>
    <d v="2020-03-24T07:31:22"/>
    <x v="2"/>
    <n v="405"/>
    <n v="3"/>
    <n v="4132"/>
    <x v="1"/>
    <n v="64"/>
    <n v="0"/>
    <s v="Male"/>
    <n v="0"/>
    <n v="2020"/>
    <x v="1"/>
    <x v="1"/>
    <x v="3"/>
    <x v="0"/>
    <x v="1"/>
  </r>
  <r>
    <x v="1185"/>
    <d v="2022-02-07T17:25:41"/>
    <x v="3"/>
    <n v="474"/>
    <n v="2"/>
    <n v="3210"/>
    <x v="0"/>
    <n v="64"/>
    <n v="0"/>
    <s v="Male"/>
    <n v="0"/>
    <n v="2022"/>
    <x v="6"/>
    <x v="6"/>
    <x v="3"/>
    <x v="0"/>
    <x v="0"/>
  </r>
  <r>
    <x v="1185"/>
    <d v="2021-01-30T20:30:31"/>
    <x v="0"/>
    <n v="366"/>
    <n v="5"/>
    <n v="4742"/>
    <x v="2"/>
    <n v="64"/>
    <n v="0"/>
    <s v="Male"/>
    <n v="0"/>
    <n v="2021"/>
    <x v="5"/>
    <x v="5"/>
    <x v="3"/>
    <x v="0"/>
    <x v="2"/>
  </r>
  <r>
    <x v="1185"/>
    <d v="2020-03-24T22:42:56"/>
    <x v="3"/>
    <n v="251"/>
    <n v="5"/>
    <n v="3532"/>
    <x v="2"/>
    <n v="64"/>
    <n v="1"/>
    <s v="Male"/>
    <n v="0"/>
    <n v="2020"/>
    <x v="1"/>
    <x v="1"/>
    <x v="3"/>
    <x v="1"/>
    <x v="2"/>
  </r>
  <r>
    <x v="1185"/>
    <d v="2023-02-06T22:53:38"/>
    <x v="3"/>
    <n v="296"/>
    <n v="3"/>
    <n v="803"/>
    <x v="1"/>
    <n v="64"/>
    <n v="0"/>
    <s v="Male"/>
    <n v="0"/>
    <n v="2023"/>
    <x v="6"/>
    <x v="6"/>
    <x v="3"/>
    <x v="0"/>
    <x v="1"/>
  </r>
  <r>
    <x v="1185"/>
    <d v="2021-11-30T01:23:18"/>
    <x v="2"/>
    <n v="118"/>
    <n v="1"/>
    <n v="3550"/>
    <x v="0"/>
    <n v="64"/>
    <n v="0"/>
    <s v="Male"/>
    <n v="0"/>
    <n v="2021"/>
    <x v="3"/>
    <x v="3"/>
    <x v="3"/>
    <x v="0"/>
    <x v="0"/>
  </r>
  <r>
    <x v="1186"/>
    <d v="2020-12-15T20:55:55"/>
    <x v="2"/>
    <n v="254"/>
    <n v="5"/>
    <n v="4020"/>
    <x v="2"/>
    <n v="29"/>
    <n v="0"/>
    <s v="Male"/>
    <n v="1"/>
    <n v="2020"/>
    <x v="9"/>
    <x v="9"/>
    <x v="0"/>
    <x v="0"/>
    <x v="2"/>
  </r>
  <r>
    <x v="1186"/>
    <d v="2022-08-05T07:12:11"/>
    <x v="1"/>
    <n v="306"/>
    <n v="1"/>
    <n v="2387"/>
    <x v="1"/>
    <n v="29"/>
    <n v="1"/>
    <s v="Male"/>
    <n v="1"/>
    <n v="2022"/>
    <x v="10"/>
    <x v="10"/>
    <x v="0"/>
    <x v="1"/>
    <x v="1"/>
  </r>
  <r>
    <x v="1186"/>
    <d v="2022-02-19T15:15:55"/>
    <x v="2"/>
    <n v="227"/>
    <n v="4"/>
    <n v="1683"/>
    <x v="0"/>
    <n v="29"/>
    <n v="0"/>
    <s v="Male"/>
    <n v="1"/>
    <n v="2022"/>
    <x v="6"/>
    <x v="6"/>
    <x v="0"/>
    <x v="0"/>
    <x v="0"/>
  </r>
  <r>
    <x v="1186"/>
    <d v="2020-07-28T11:37:46"/>
    <x v="1"/>
    <n v="234"/>
    <n v="3"/>
    <n v="4528"/>
    <x v="1"/>
    <n v="29"/>
    <n v="0"/>
    <s v="Male"/>
    <n v="1"/>
    <n v="2020"/>
    <x v="7"/>
    <x v="7"/>
    <x v="0"/>
    <x v="0"/>
    <x v="1"/>
  </r>
  <r>
    <x v="1186"/>
    <d v="2022-06-04T12:08:03"/>
    <x v="1"/>
    <n v="39"/>
    <n v="4"/>
    <n v="2964"/>
    <x v="0"/>
    <n v="29"/>
    <n v="0"/>
    <s v="Male"/>
    <n v="1"/>
    <n v="2022"/>
    <x v="8"/>
    <x v="8"/>
    <x v="0"/>
    <x v="0"/>
    <x v="0"/>
  </r>
  <r>
    <x v="1186"/>
    <d v="2020-10-05T19:46:31"/>
    <x v="0"/>
    <n v="195"/>
    <n v="5"/>
    <n v="4560"/>
    <x v="3"/>
    <n v="29"/>
    <n v="1"/>
    <s v="Male"/>
    <n v="1"/>
    <n v="2020"/>
    <x v="11"/>
    <x v="11"/>
    <x v="0"/>
    <x v="1"/>
    <x v="3"/>
  </r>
  <r>
    <x v="1186"/>
    <d v="2022-04-11T06:55:17"/>
    <x v="2"/>
    <n v="108"/>
    <n v="1"/>
    <n v="3097"/>
    <x v="2"/>
    <n v="29"/>
    <n v="0"/>
    <s v="Male"/>
    <n v="1"/>
    <n v="2022"/>
    <x v="4"/>
    <x v="4"/>
    <x v="0"/>
    <x v="0"/>
    <x v="2"/>
  </r>
  <r>
    <x v="1186"/>
    <d v="2021-10-27T19:17:21"/>
    <x v="0"/>
    <n v="158"/>
    <n v="5"/>
    <n v="4408"/>
    <x v="0"/>
    <n v="29"/>
    <n v="1"/>
    <s v="Male"/>
    <n v="1"/>
    <n v="2021"/>
    <x v="11"/>
    <x v="11"/>
    <x v="0"/>
    <x v="1"/>
    <x v="0"/>
  </r>
  <r>
    <x v="1186"/>
    <d v="2020-01-30T05:33:11"/>
    <x v="0"/>
    <n v="88"/>
    <n v="4"/>
    <n v="4471"/>
    <x v="0"/>
    <n v="29"/>
    <n v="1"/>
    <s v="Male"/>
    <n v="1"/>
    <n v="2020"/>
    <x v="5"/>
    <x v="5"/>
    <x v="0"/>
    <x v="1"/>
    <x v="0"/>
  </r>
  <r>
    <x v="1186"/>
    <d v="2022-11-27T12:44:54"/>
    <x v="3"/>
    <n v="38"/>
    <n v="2"/>
    <n v="4115"/>
    <x v="1"/>
    <n v="29"/>
    <n v="0"/>
    <s v="Male"/>
    <n v="1"/>
    <n v="2022"/>
    <x v="3"/>
    <x v="3"/>
    <x v="0"/>
    <x v="0"/>
    <x v="1"/>
  </r>
  <r>
    <x v="1186"/>
    <d v="2020-02-26T13:03:21"/>
    <x v="3"/>
    <n v="249"/>
    <n v="5"/>
    <n v="3035"/>
    <x v="3"/>
    <n v="29"/>
    <n v="0"/>
    <s v="Male"/>
    <n v="1"/>
    <n v="2020"/>
    <x v="6"/>
    <x v="6"/>
    <x v="0"/>
    <x v="0"/>
    <x v="3"/>
  </r>
  <r>
    <x v="1187"/>
    <d v="2022-08-11T18:43:43"/>
    <x v="0"/>
    <n v="90"/>
    <n v="5"/>
    <n v="4156"/>
    <x v="2"/>
    <n v="48"/>
    <n v="0"/>
    <s v="Male"/>
    <n v="0"/>
    <n v="2022"/>
    <x v="10"/>
    <x v="10"/>
    <x v="1"/>
    <x v="0"/>
    <x v="2"/>
  </r>
  <r>
    <x v="1187"/>
    <d v="2021-09-23T14:00:32"/>
    <x v="3"/>
    <n v="225"/>
    <n v="2"/>
    <n v="858"/>
    <x v="2"/>
    <n v="48"/>
    <n v="0"/>
    <s v="Male"/>
    <n v="0"/>
    <n v="2021"/>
    <x v="0"/>
    <x v="0"/>
    <x v="1"/>
    <x v="0"/>
    <x v="2"/>
  </r>
  <r>
    <x v="1187"/>
    <d v="2020-07-27T22:15:58"/>
    <x v="2"/>
    <n v="346"/>
    <n v="1"/>
    <n v="1231"/>
    <x v="0"/>
    <n v="48"/>
    <n v="1"/>
    <s v="Male"/>
    <n v="0"/>
    <n v="2020"/>
    <x v="7"/>
    <x v="7"/>
    <x v="1"/>
    <x v="1"/>
    <x v="0"/>
  </r>
  <r>
    <x v="1187"/>
    <d v="2021-06-13T15:48:03"/>
    <x v="0"/>
    <n v="294"/>
    <n v="2"/>
    <n v="1008"/>
    <x v="0"/>
    <n v="48"/>
    <n v="0"/>
    <s v="Male"/>
    <n v="0"/>
    <n v="2021"/>
    <x v="8"/>
    <x v="8"/>
    <x v="1"/>
    <x v="0"/>
    <x v="0"/>
  </r>
  <r>
    <x v="1187"/>
    <d v="2020-02-14T20:07:07"/>
    <x v="3"/>
    <n v="95"/>
    <n v="2"/>
    <n v="4841"/>
    <x v="0"/>
    <n v="48"/>
    <n v="1"/>
    <s v="Male"/>
    <n v="0"/>
    <n v="2020"/>
    <x v="6"/>
    <x v="6"/>
    <x v="1"/>
    <x v="1"/>
    <x v="0"/>
  </r>
  <r>
    <x v="1187"/>
    <d v="2023-02-13T11:57:26"/>
    <x v="3"/>
    <n v="497"/>
    <n v="5"/>
    <n v="3002"/>
    <x v="0"/>
    <n v="48"/>
    <n v="1"/>
    <s v="Male"/>
    <n v="0"/>
    <n v="2023"/>
    <x v="6"/>
    <x v="6"/>
    <x v="1"/>
    <x v="1"/>
    <x v="0"/>
  </r>
  <r>
    <x v="1188"/>
    <d v="2020-10-23T03:54:46"/>
    <x v="1"/>
    <n v="221"/>
    <n v="1"/>
    <n v="2959"/>
    <x v="2"/>
    <n v="18"/>
    <n v="1"/>
    <s v="Female"/>
    <n v="0"/>
    <n v="2020"/>
    <x v="11"/>
    <x v="11"/>
    <x v="2"/>
    <x v="1"/>
    <x v="2"/>
  </r>
  <r>
    <x v="1188"/>
    <d v="2021-02-24T15:01:25"/>
    <x v="2"/>
    <n v="442"/>
    <n v="2"/>
    <n v="1852"/>
    <x v="0"/>
    <n v="18"/>
    <n v="0"/>
    <s v="Female"/>
    <n v="0"/>
    <n v="2021"/>
    <x v="6"/>
    <x v="6"/>
    <x v="2"/>
    <x v="0"/>
    <x v="0"/>
  </r>
  <r>
    <x v="1188"/>
    <d v="2020-10-09T04:01:34"/>
    <x v="0"/>
    <n v="181"/>
    <n v="2"/>
    <n v="1492"/>
    <x v="0"/>
    <n v="18"/>
    <n v="0"/>
    <s v="Female"/>
    <n v="0"/>
    <n v="2020"/>
    <x v="11"/>
    <x v="11"/>
    <x v="2"/>
    <x v="0"/>
    <x v="0"/>
  </r>
  <r>
    <x v="1188"/>
    <d v="2020-04-28T00:46:03"/>
    <x v="1"/>
    <n v="470"/>
    <n v="4"/>
    <n v="4500"/>
    <x v="0"/>
    <n v="18"/>
    <n v="0"/>
    <s v="Female"/>
    <n v="0"/>
    <n v="2020"/>
    <x v="4"/>
    <x v="4"/>
    <x v="2"/>
    <x v="0"/>
    <x v="0"/>
  </r>
  <r>
    <x v="1188"/>
    <d v="2022-01-15T10:03:52"/>
    <x v="0"/>
    <n v="253"/>
    <n v="4"/>
    <n v="2491"/>
    <x v="0"/>
    <n v="18"/>
    <n v="0"/>
    <s v="Female"/>
    <n v="0"/>
    <n v="2022"/>
    <x v="5"/>
    <x v="5"/>
    <x v="2"/>
    <x v="0"/>
    <x v="0"/>
  </r>
  <r>
    <x v="1188"/>
    <d v="2020-07-21T20:59:10"/>
    <x v="2"/>
    <n v="126"/>
    <n v="4"/>
    <n v="1807"/>
    <x v="0"/>
    <n v="18"/>
    <n v="0"/>
    <s v="Female"/>
    <n v="0"/>
    <n v="2020"/>
    <x v="7"/>
    <x v="7"/>
    <x v="2"/>
    <x v="0"/>
    <x v="0"/>
  </r>
  <r>
    <x v="1188"/>
    <d v="2021-02-08T11:12:02"/>
    <x v="3"/>
    <n v="134"/>
    <n v="1"/>
    <n v="1268"/>
    <x v="0"/>
    <n v="18"/>
    <n v="0"/>
    <s v="Female"/>
    <n v="0"/>
    <n v="2021"/>
    <x v="6"/>
    <x v="6"/>
    <x v="2"/>
    <x v="0"/>
    <x v="0"/>
  </r>
  <r>
    <x v="1188"/>
    <d v="2022-01-14T16:52:33"/>
    <x v="3"/>
    <n v="51"/>
    <n v="3"/>
    <n v="1381"/>
    <x v="0"/>
    <n v="18"/>
    <n v="0"/>
    <s v="Female"/>
    <n v="0"/>
    <n v="2022"/>
    <x v="5"/>
    <x v="5"/>
    <x v="2"/>
    <x v="0"/>
    <x v="0"/>
  </r>
  <r>
    <x v="1188"/>
    <d v="2021-05-12T09:49:50"/>
    <x v="2"/>
    <n v="236"/>
    <n v="5"/>
    <n v="2243"/>
    <x v="1"/>
    <n v="18"/>
    <n v="0"/>
    <s v="Female"/>
    <n v="0"/>
    <n v="2021"/>
    <x v="2"/>
    <x v="2"/>
    <x v="2"/>
    <x v="0"/>
    <x v="1"/>
  </r>
  <r>
    <x v="1188"/>
    <d v="2021-05-29T00:57:47"/>
    <x v="2"/>
    <n v="292"/>
    <n v="2"/>
    <n v="1575"/>
    <x v="1"/>
    <n v="18"/>
    <n v="0"/>
    <s v="Female"/>
    <n v="0"/>
    <n v="2021"/>
    <x v="2"/>
    <x v="2"/>
    <x v="2"/>
    <x v="0"/>
    <x v="1"/>
  </r>
  <r>
    <x v="1189"/>
    <d v="2022-08-11T20:56:26"/>
    <x v="3"/>
    <n v="343"/>
    <n v="5"/>
    <n v="3520"/>
    <x v="1"/>
    <n v="39"/>
    <n v="1"/>
    <s v="Male"/>
    <n v="0"/>
    <n v="2022"/>
    <x v="10"/>
    <x v="10"/>
    <x v="0"/>
    <x v="1"/>
    <x v="1"/>
  </r>
  <r>
    <x v="1189"/>
    <d v="2020-06-18T22:24:52"/>
    <x v="1"/>
    <n v="375"/>
    <n v="1"/>
    <n v="1861"/>
    <x v="1"/>
    <n v="39"/>
    <n v="0"/>
    <s v="Male"/>
    <n v="0"/>
    <n v="2020"/>
    <x v="8"/>
    <x v="8"/>
    <x v="0"/>
    <x v="0"/>
    <x v="1"/>
  </r>
  <r>
    <x v="1189"/>
    <d v="2023-06-06T14:20:59"/>
    <x v="0"/>
    <n v="78"/>
    <n v="4"/>
    <n v="4430"/>
    <x v="0"/>
    <n v="39"/>
    <n v="0"/>
    <s v="Male"/>
    <n v="0"/>
    <n v="2023"/>
    <x v="8"/>
    <x v="8"/>
    <x v="0"/>
    <x v="0"/>
    <x v="0"/>
  </r>
  <r>
    <x v="1189"/>
    <d v="2020-06-08T06:56:40"/>
    <x v="2"/>
    <n v="211"/>
    <n v="4"/>
    <n v="1726"/>
    <x v="2"/>
    <n v="39"/>
    <n v="0"/>
    <s v="Male"/>
    <n v="0"/>
    <n v="2020"/>
    <x v="8"/>
    <x v="8"/>
    <x v="0"/>
    <x v="0"/>
    <x v="2"/>
  </r>
  <r>
    <x v="1189"/>
    <d v="2020-02-08T15:42:53"/>
    <x v="1"/>
    <n v="27"/>
    <n v="3"/>
    <n v="1243"/>
    <x v="1"/>
    <n v="39"/>
    <n v="1"/>
    <s v="Male"/>
    <n v="0"/>
    <n v="2020"/>
    <x v="6"/>
    <x v="6"/>
    <x v="0"/>
    <x v="1"/>
    <x v="1"/>
  </r>
  <r>
    <x v="1189"/>
    <d v="2021-04-24T20:03:13"/>
    <x v="1"/>
    <n v="99"/>
    <n v="5"/>
    <n v="1366"/>
    <x v="2"/>
    <n v="39"/>
    <n v="0"/>
    <s v="Male"/>
    <n v="0"/>
    <n v="2021"/>
    <x v="4"/>
    <x v="4"/>
    <x v="0"/>
    <x v="0"/>
    <x v="2"/>
  </r>
  <r>
    <x v="1189"/>
    <d v="2021-10-07T19:51:07"/>
    <x v="3"/>
    <n v="70"/>
    <n v="5"/>
    <n v="4485"/>
    <x v="1"/>
    <n v="39"/>
    <n v="0"/>
    <s v="Male"/>
    <n v="0"/>
    <n v="2021"/>
    <x v="11"/>
    <x v="11"/>
    <x v="0"/>
    <x v="0"/>
    <x v="1"/>
  </r>
  <r>
    <x v="1189"/>
    <d v="2022-01-30T13:41:51"/>
    <x v="2"/>
    <n v="79"/>
    <n v="5"/>
    <n v="311"/>
    <x v="1"/>
    <n v="39"/>
    <n v="0"/>
    <s v="Male"/>
    <n v="0"/>
    <n v="2022"/>
    <x v="5"/>
    <x v="5"/>
    <x v="0"/>
    <x v="0"/>
    <x v="1"/>
  </r>
  <r>
    <x v="1189"/>
    <d v="2023-04-02T17:18:08"/>
    <x v="3"/>
    <n v="322"/>
    <n v="2"/>
    <n v="4548"/>
    <x v="0"/>
    <n v="39"/>
    <n v="1"/>
    <s v="Male"/>
    <n v="0"/>
    <n v="2023"/>
    <x v="4"/>
    <x v="4"/>
    <x v="0"/>
    <x v="1"/>
    <x v="0"/>
  </r>
  <r>
    <x v="1190"/>
    <d v="2023-07-26T03:58:39"/>
    <x v="2"/>
    <n v="37"/>
    <n v="5"/>
    <n v="1792"/>
    <x v="2"/>
    <n v="61"/>
    <n v="1"/>
    <s v="Female"/>
    <n v="0"/>
    <n v="2023"/>
    <x v="7"/>
    <x v="7"/>
    <x v="3"/>
    <x v="1"/>
    <x v="2"/>
  </r>
  <r>
    <x v="1190"/>
    <d v="2020-02-22T03:40:17"/>
    <x v="3"/>
    <n v="293"/>
    <n v="2"/>
    <n v="1076"/>
    <x v="2"/>
    <n v="61"/>
    <n v="1"/>
    <s v="Female"/>
    <n v="0"/>
    <n v="2020"/>
    <x v="6"/>
    <x v="6"/>
    <x v="3"/>
    <x v="1"/>
    <x v="2"/>
  </r>
  <r>
    <x v="1190"/>
    <d v="2021-11-19T07:18:35"/>
    <x v="0"/>
    <n v="154"/>
    <n v="4"/>
    <n v="3094"/>
    <x v="1"/>
    <n v="61"/>
    <n v="1"/>
    <s v="Female"/>
    <n v="0"/>
    <n v="2021"/>
    <x v="3"/>
    <x v="3"/>
    <x v="3"/>
    <x v="1"/>
    <x v="1"/>
  </r>
  <r>
    <x v="1191"/>
    <d v="2023-08-08T12:14:41"/>
    <x v="3"/>
    <n v="67"/>
    <n v="1"/>
    <n v="2259"/>
    <x v="0"/>
    <n v="19"/>
    <n v="1"/>
    <s v="Male"/>
    <n v="1"/>
    <n v="2023"/>
    <x v="10"/>
    <x v="10"/>
    <x v="2"/>
    <x v="1"/>
    <x v="0"/>
  </r>
  <r>
    <x v="1191"/>
    <d v="2020-09-14T19:55:34"/>
    <x v="3"/>
    <n v="255"/>
    <n v="1"/>
    <n v="3877"/>
    <x v="0"/>
    <n v="19"/>
    <n v="1"/>
    <s v="Male"/>
    <n v="1"/>
    <n v="2020"/>
    <x v="0"/>
    <x v="0"/>
    <x v="2"/>
    <x v="1"/>
    <x v="0"/>
  </r>
  <r>
    <x v="1191"/>
    <d v="2022-04-03T19:39:31"/>
    <x v="1"/>
    <n v="266"/>
    <n v="3"/>
    <n v="963"/>
    <x v="0"/>
    <n v="19"/>
    <n v="0"/>
    <s v="Male"/>
    <n v="1"/>
    <n v="2022"/>
    <x v="4"/>
    <x v="4"/>
    <x v="2"/>
    <x v="0"/>
    <x v="0"/>
  </r>
  <r>
    <x v="1191"/>
    <d v="2022-03-29T21:55:45"/>
    <x v="2"/>
    <n v="154"/>
    <n v="4"/>
    <n v="2922"/>
    <x v="0"/>
    <n v="19"/>
    <n v="1"/>
    <s v="Male"/>
    <n v="1"/>
    <n v="2022"/>
    <x v="1"/>
    <x v="1"/>
    <x v="2"/>
    <x v="1"/>
    <x v="0"/>
  </r>
  <r>
    <x v="1192"/>
    <d v="2022-11-02T07:26:25"/>
    <x v="2"/>
    <n v="483"/>
    <n v="2"/>
    <n v="2288"/>
    <x v="0"/>
    <n v="20"/>
    <n v="0"/>
    <s v="Male"/>
    <n v="1"/>
    <n v="2022"/>
    <x v="3"/>
    <x v="3"/>
    <x v="2"/>
    <x v="0"/>
    <x v="0"/>
  </r>
  <r>
    <x v="1192"/>
    <d v="2023-05-09T04:13:57"/>
    <x v="1"/>
    <n v="380"/>
    <n v="3"/>
    <n v="4586"/>
    <x v="0"/>
    <n v="20"/>
    <n v="0"/>
    <s v="Male"/>
    <n v="1"/>
    <n v="2023"/>
    <x v="2"/>
    <x v="2"/>
    <x v="2"/>
    <x v="0"/>
    <x v="0"/>
  </r>
  <r>
    <x v="1192"/>
    <d v="2020-01-25T18:09:22"/>
    <x v="3"/>
    <n v="421"/>
    <n v="3"/>
    <n v="4077"/>
    <x v="1"/>
    <n v="20"/>
    <n v="0"/>
    <s v="Male"/>
    <n v="1"/>
    <n v="2020"/>
    <x v="5"/>
    <x v="5"/>
    <x v="2"/>
    <x v="0"/>
    <x v="1"/>
  </r>
  <r>
    <x v="1193"/>
    <d v="2021-06-05T19:45:20"/>
    <x v="0"/>
    <n v="245"/>
    <n v="4"/>
    <n v="2369"/>
    <x v="2"/>
    <n v="40"/>
    <n v="0"/>
    <s v="Male"/>
    <n v="0"/>
    <n v="2021"/>
    <x v="8"/>
    <x v="8"/>
    <x v="0"/>
    <x v="0"/>
    <x v="2"/>
  </r>
  <r>
    <x v="1193"/>
    <d v="2020-10-27T12:26:32"/>
    <x v="0"/>
    <n v="457"/>
    <n v="4"/>
    <n v="2967"/>
    <x v="1"/>
    <n v="40"/>
    <n v="1"/>
    <s v="Male"/>
    <n v="0"/>
    <n v="2020"/>
    <x v="11"/>
    <x v="11"/>
    <x v="0"/>
    <x v="1"/>
    <x v="1"/>
  </r>
  <r>
    <x v="1193"/>
    <d v="2023-07-01T03:30:28"/>
    <x v="2"/>
    <n v="61"/>
    <n v="1"/>
    <n v="1799"/>
    <x v="1"/>
    <n v="40"/>
    <n v="0"/>
    <s v="Male"/>
    <n v="0"/>
    <n v="2023"/>
    <x v="7"/>
    <x v="7"/>
    <x v="0"/>
    <x v="0"/>
    <x v="1"/>
  </r>
  <r>
    <x v="1193"/>
    <d v="2020-05-10T22:28:10"/>
    <x v="3"/>
    <n v="120"/>
    <n v="1"/>
    <n v="4007"/>
    <x v="2"/>
    <n v="40"/>
    <n v="0"/>
    <s v="Male"/>
    <n v="0"/>
    <n v="2020"/>
    <x v="2"/>
    <x v="2"/>
    <x v="0"/>
    <x v="0"/>
    <x v="2"/>
  </r>
  <r>
    <x v="1193"/>
    <d v="2023-02-18T03:25:39"/>
    <x v="1"/>
    <n v="341"/>
    <n v="5"/>
    <n v="422"/>
    <x v="2"/>
    <n v="40"/>
    <n v="0"/>
    <s v="Male"/>
    <n v="0"/>
    <n v="2023"/>
    <x v="6"/>
    <x v="6"/>
    <x v="0"/>
    <x v="0"/>
    <x v="2"/>
  </r>
  <r>
    <x v="1193"/>
    <d v="2022-12-07T10:03:24"/>
    <x v="3"/>
    <n v="58"/>
    <n v="5"/>
    <n v="4698"/>
    <x v="0"/>
    <n v="40"/>
    <n v="1"/>
    <s v="Male"/>
    <n v="0"/>
    <n v="2022"/>
    <x v="9"/>
    <x v="9"/>
    <x v="0"/>
    <x v="1"/>
    <x v="0"/>
  </r>
  <r>
    <x v="1193"/>
    <d v="2021-09-15T08:16:34"/>
    <x v="3"/>
    <n v="74"/>
    <n v="4"/>
    <n v="2171"/>
    <x v="1"/>
    <n v="40"/>
    <n v="0"/>
    <s v="Male"/>
    <n v="0"/>
    <n v="2021"/>
    <x v="0"/>
    <x v="0"/>
    <x v="0"/>
    <x v="0"/>
    <x v="1"/>
  </r>
  <r>
    <x v="1193"/>
    <d v="2022-09-17T21:07:22"/>
    <x v="0"/>
    <n v="301"/>
    <n v="1"/>
    <n v="1071"/>
    <x v="1"/>
    <n v="40"/>
    <n v="1"/>
    <s v="Male"/>
    <n v="0"/>
    <n v="2022"/>
    <x v="0"/>
    <x v="0"/>
    <x v="0"/>
    <x v="1"/>
    <x v="1"/>
  </r>
  <r>
    <x v="1193"/>
    <d v="2022-10-27T12:11:58"/>
    <x v="0"/>
    <n v="133"/>
    <n v="1"/>
    <n v="420"/>
    <x v="0"/>
    <n v="40"/>
    <n v="0"/>
    <s v="Male"/>
    <n v="0"/>
    <n v="2022"/>
    <x v="11"/>
    <x v="11"/>
    <x v="0"/>
    <x v="0"/>
    <x v="0"/>
  </r>
  <r>
    <x v="1194"/>
    <d v="2021-01-31T13:12:40"/>
    <x v="0"/>
    <n v="435"/>
    <n v="4"/>
    <n v="1206"/>
    <x v="1"/>
    <n v="61"/>
    <n v="0"/>
    <s v="Male"/>
    <n v="0"/>
    <n v="2021"/>
    <x v="5"/>
    <x v="5"/>
    <x v="3"/>
    <x v="0"/>
    <x v="1"/>
  </r>
  <r>
    <x v="1194"/>
    <d v="2020-09-07T16:02:15"/>
    <x v="2"/>
    <n v="372"/>
    <n v="1"/>
    <n v="1293"/>
    <x v="2"/>
    <n v="61"/>
    <n v="1"/>
    <s v="Male"/>
    <n v="0"/>
    <n v="2020"/>
    <x v="0"/>
    <x v="0"/>
    <x v="3"/>
    <x v="1"/>
    <x v="2"/>
  </r>
  <r>
    <x v="1194"/>
    <d v="2020-05-04T07:26:10"/>
    <x v="3"/>
    <n v="268"/>
    <n v="2"/>
    <n v="1263"/>
    <x v="1"/>
    <n v="61"/>
    <n v="0"/>
    <s v="Male"/>
    <n v="0"/>
    <n v="2020"/>
    <x v="2"/>
    <x v="2"/>
    <x v="3"/>
    <x v="0"/>
    <x v="1"/>
  </r>
  <r>
    <x v="1194"/>
    <d v="2021-08-08T19:00:15"/>
    <x v="1"/>
    <n v="238"/>
    <n v="2"/>
    <n v="5143"/>
    <x v="2"/>
    <n v="61"/>
    <n v="1"/>
    <s v="Male"/>
    <n v="0"/>
    <n v="2021"/>
    <x v="10"/>
    <x v="10"/>
    <x v="3"/>
    <x v="1"/>
    <x v="2"/>
  </r>
  <r>
    <x v="1194"/>
    <d v="2022-08-03T23:42:58"/>
    <x v="2"/>
    <n v="36"/>
    <n v="5"/>
    <n v="4848"/>
    <x v="0"/>
    <n v="61"/>
    <n v="0"/>
    <s v="Male"/>
    <n v="0"/>
    <n v="2022"/>
    <x v="10"/>
    <x v="10"/>
    <x v="3"/>
    <x v="0"/>
    <x v="0"/>
  </r>
  <r>
    <x v="1194"/>
    <d v="2022-03-01T10:52:27"/>
    <x v="3"/>
    <n v="153"/>
    <n v="1"/>
    <n v="2699"/>
    <x v="0"/>
    <n v="61"/>
    <n v="0"/>
    <s v="Male"/>
    <n v="0"/>
    <n v="2022"/>
    <x v="1"/>
    <x v="1"/>
    <x v="3"/>
    <x v="0"/>
    <x v="0"/>
  </r>
  <r>
    <x v="1195"/>
    <d v="2023-03-28T03:48:17"/>
    <x v="1"/>
    <n v="170"/>
    <n v="1"/>
    <n v="1186"/>
    <x v="0"/>
    <n v="38"/>
    <n v="0"/>
    <s v="Female"/>
    <n v="0"/>
    <n v="2023"/>
    <x v="1"/>
    <x v="1"/>
    <x v="0"/>
    <x v="0"/>
    <x v="0"/>
  </r>
  <r>
    <x v="1195"/>
    <d v="2022-12-11T20:16:37"/>
    <x v="0"/>
    <n v="372"/>
    <n v="4"/>
    <n v="1965"/>
    <x v="1"/>
    <n v="38"/>
    <n v="0"/>
    <s v="Female"/>
    <n v="0"/>
    <n v="2022"/>
    <x v="9"/>
    <x v="9"/>
    <x v="0"/>
    <x v="0"/>
    <x v="1"/>
  </r>
  <r>
    <x v="1195"/>
    <d v="2020-02-11T07:08:39"/>
    <x v="3"/>
    <n v="401"/>
    <n v="1"/>
    <n v="4710"/>
    <x v="1"/>
    <n v="38"/>
    <n v="1"/>
    <s v="Female"/>
    <n v="0"/>
    <n v="2020"/>
    <x v="6"/>
    <x v="6"/>
    <x v="0"/>
    <x v="1"/>
    <x v="1"/>
  </r>
  <r>
    <x v="1195"/>
    <d v="2021-11-27T21:11:01"/>
    <x v="2"/>
    <n v="493"/>
    <n v="3"/>
    <n v="5152"/>
    <x v="1"/>
    <n v="38"/>
    <n v="0"/>
    <s v="Female"/>
    <n v="0"/>
    <n v="2021"/>
    <x v="3"/>
    <x v="3"/>
    <x v="0"/>
    <x v="0"/>
    <x v="1"/>
  </r>
  <r>
    <x v="1195"/>
    <d v="2021-04-13T17:02:33"/>
    <x v="3"/>
    <n v="315"/>
    <n v="4"/>
    <n v="1105"/>
    <x v="0"/>
    <n v="38"/>
    <n v="0"/>
    <s v="Female"/>
    <n v="0"/>
    <n v="2021"/>
    <x v="4"/>
    <x v="4"/>
    <x v="0"/>
    <x v="0"/>
    <x v="0"/>
  </r>
  <r>
    <x v="1195"/>
    <d v="2020-04-11T21:04:01"/>
    <x v="3"/>
    <n v="406"/>
    <n v="5"/>
    <n v="942"/>
    <x v="2"/>
    <n v="38"/>
    <n v="0"/>
    <s v="Female"/>
    <n v="0"/>
    <n v="2020"/>
    <x v="4"/>
    <x v="4"/>
    <x v="0"/>
    <x v="0"/>
    <x v="2"/>
  </r>
  <r>
    <x v="1196"/>
    <d v="2022-12-05T21:49:32"/>
    <x v="3"/>
    <n v="367"/>
    <n v="2"/>
    <n v="1826"/>
    <x v="1"/>
    <n v="66"/>
    <n v="0"/>
    <s v="Male"/>
    <n v="0"/>
    <n v="2022"/>
    <x v="9"/>
    <x v="9"/>
    <x v="3"/>
    <x v="0"/>
    <x v="1"/>
  </r>
  <r>
    <x v="1196"/>
    <d v="2020-05-13T13:15:04"/>
    <x v="3"/>
    <n v="354"/>
    <n v="3"/>
    <n v="3200"/>
    <x v="2"/>
    <n v="66"/>
    <n v="1"/>
    <s v="Male"/>
    <n v="0"/>
    <n v="2020"/>
    <x v="2"/>
    <x v="2"/>
    <x v="3"/>
    <x v="1"/>
    <x v="2"/>
  </r>
  <r>
    <x v="1196"/>
    <d v="2023-03-26T18:30:36"/>
    <x v="3"/>
    <n v="288"/>
    <n v="3"/>
    <n v="1976"/>
    <x v="0"/>
    <n v="66"/>
    <n v="0"/>
    <s v="Male"/>
    <n v="0"/>
    <n v="2023"/>
    <x v="1"/>
    <x v="1"/>
    <x v="3"/>
    <x v="0"/>
    <x v="0"/>
  </r>
  <r>
    <x v="1196"/>
    <d v="2020-04-19T14:59:17"/>
    <x v="1"/>
    <n v="245"/>
    <n v="4"/>
    <n v="2789"/>
    <x v="1"/>
    <n v="66"/>
    <n v="1"/>
    <s v="Male"/>
    <n v="0"/>
    <n v="2020"/>
    <x v="4"/>
    <x v="4"/>
    <x v="3"/>
    <x v="1"/>
    <x v="1"/>
  </r>
  <r>
    <x v="1196"/>
    <d v="2021-09-09T15:15:25"/>
    <x v="0"/>
    <n v="77"/>
    <n v="3"/>
    <n v="368"/>
    <x v="1"/>
    <n v="66"/>
    <n v="1"/>
    <s v="Male"/>
    <n v="0"/>
    <n v="2021"/>
    <x v="0"/>
    <x v="0"/>
    <x v="3"/>
    <x v="1"/>
    <x v="1"/>
  </r>
  <r>
    <x v="1196"/>
    <d v="2020-10-27T03:59:08"/>
    <x v="0"/>
    <n v="252"/>
    <n v="3"/>
    <n v="1094"/>
    <x v="0"/>
    <n v="66"/>
    <n v="0"/>
    <s v="Male"/>
    <n v="0"/>
    <n v="2020"/>
    <x v="11"/>
    <x v="11"/>
    <x v="3"/>
    <x v="0"/>
    <x v="0"/>
  </r>
  <r>
    <x v="1197"/>
    <d v="2021-09-11T19:31:00"/>
    <x v="2"/>
    <n v="102"/>
    <n v="3"/>
    <n v="981"/>
    <x v="2"/>
    <n v="70"/>
    <n v="1"/>
    <s v="Female"/>
    <n v="0"/>
    <n v="2021"/>
    <x v="0"/>
    <x v="0"/>
    <x v="3"/>
    <x v="1"/>
    <x v="2"/>
  </r>
  <r>
    <x v="1197"/>
    <d v="2022-04-02T13:39:59"/>
    <x v="1"/>
    <n v="243"/>
    <n v="4"/>
    <n v="1258"/>
    <x v="0"/>
    <n v="70"/>
    <n v="1"/>
    <s v="Female"/>
    <n v="0"/>
    <n v="2022"/>
    <x v="4"/>
    <x v="4"/>
    <x v="3"/>
    <x v="1"/>
    <x v="0"/>
  </r>
  <r>
    <x v="1197"/>
    <d v="2021-11-21T23:03:38"/>
    <x v="3"/>
    <n v="435"/>
    <n v="3"/>
    <n v="2806"/>
    <x v="2"/>
    <n v="70"/>
    <n v="1"/>
    <s v="Female"/>
    <n v="0"/>
    <n v="2021"/>
    <x v="3"/>
    <x v="3"/>
    <x v="3"/>
    <x v="1"/>
    <x v="2"/>
  </r>
  <r>
    <x v="1197"/>
    <d v="2022-10-27T16:10:49"/>
    <x v="3"/>
    <n v="361"/>
    <n v="4"/>
    <n v="1710"/>
    <x v="0"/>
    <n v="70"/>
    <n v="1"/>
    <s v="Female"/>
    <n v="0"/>
    <n v="2022"/>
    <x v="11"/>
    <x v="11"/>
    <x v="3"/>
    <x v="1"/>
    <x v="0"/>
  </r>
  <r>
    <x v="1198"/>
    <d v="2023-05-16T16:14:14"/>
    <x v="2"/>
    <n v="50"/>
    <n v="3"/>
    <n v="4265"/>
    <x v="0"/>
    <n v="49"/>
    <n v="0"/>
    <s v="Female"/>
    <n v="0"/>
    <n v="2023"/>
    <x v="2"/>
    <x v="2"/>
    <x v="1"/>
    <x v="0"/>
    <x v="0"/>
  </r>
  <r>
    <x v="1198"/>
    <d v="2022-06-21T09:29:41"/>
    <x v="1"/>
    <n v="425"/>
    <n v="1"/>
    <n v="3690"/>
    <x v="1"/>
    <n v="49"/>
    <n v="0"/>
    <s v="Female"/>
    <n v="0"/>
    <n v="2022"/>
    <x v="8"/>
    <x v="8"/>
    <x v="1"/>
    <x v="0"/>
    <x v="1"/>
  </r>
  <r>
    <x v="1198"/>
    <d v="2023-08-03T04:13:23"/>
    <x v="1"/>
    <n v="323"/>
    <n v="5"/>
    <n v="1252"/>
    <x v="0"/>
    <n v="49"/>
    <n v="0"/>
    <s v="Female"/>
    <n v="0"/>
    <n v="2023"/>
    <x v="10"/>
    <x v="10"/>
    <x v="1"/>
    <x v="0"/>
    <x v="0"/>
  </r>
  <r>
    <x v="1198"/>
    <d v="2020-09-09T17:19:46"/>
    <x v="2"/>
    <n v="454"/>
    <n v="2"/>
    <n v="2248"/>
    <x v="2"/>
    <n v="49"/>
    <n v="0"/>
    <s v="Female"/>
    <n v="0"/>
    <n v="2020"/>
    <x v="0"/>
    <x v="0"/>
    <x v="1"/>
    <x v="0"/>
    <x v="2"/>
  </r>
  <r>
    <x v="1198"/>
    <d v="2020-03-13T04:51:05"/>
    <x v="2"/>
    <n v="350"/>
    <n v="4"/>
    <n v="1054"/>
    <x v="2"/>
    <n v="49"/>
    <n v="0"/>
    <s v="Female"/>
    <n v="0"/>
    <n v="2020"/>
    <x v="1"/>
    <x v="1"/>
    <x v="1"/>
    <x v="0"/>
    <x v="2"/>
  </r>
  <r>
    <x v="1198"/>
    <d v="2022-12-14T08:32:16"/>
    <x v="2"/>
    <n v="333"/>
    <n v="5"/>
    <n v="667"/>
    <x v="0"/>
    <n v="49"/>
    <n v="0"/>
    <s v="Female"/>
    <n v="0"/>
    <n v="2022"/>
    <x v="9"/>
    <x v="9"/>
    <x v="1"/>
    <x v="0"/>
    <x v="0"/>
  </r>
  <r>
    <x v="1198"/>
    <d v="2020-08-14T11:15:36"/>
    <x v="3"/>
    <n v="78"/>
    <n v="2"/>
    <n v="1898"/>
    <x v="2"/>
    <n v="49"/>
    <n v="1"/>
    <s v="Female"/>
    <n v="0"/>
    <n v="2020"/>
    <x v="10"/>
    <x v="10"/>
    <x v="1"/>
    <x v="1"/>
    <x v="2"/>
  </r>
  <r>
    <x v="1198"/>
    <d v="2022-05-09T02:20:22"/>
    <x v="0"/>
    <n v="57"/>
    <n v="3"/>
    <n v="2598"/>
    <x v="0"/>
    <n v="49"/>
    <n v="0"/>
    <s v="Female"/>
    <n v="0"/>
    <n v="2022"/>
    <x v="2"/>
    <x v="2"/>
    <x v="1"/>
    <x v="0"/>
    <x v="0"/>
  </r>
  <r>
    <x v="1199"/>
    <d v="2021-05-11T06:07:25"/>
    <x v="0"/>
    <n v="496"/>
    <n v="1"/>
    <n v="2000"/>
    <x v="0"/>
    <n v="34"/>
    <n v="0"/>
    <s v="Male"/>
    <n v="0"/>
    <n v="2021"/>
    <x v="2"/>
    <x v="2"/>
    <x v="0"/>
    <x v="0"/>
    <x v="0"/>
  </r>
  <r>
    <x v="1199"/>
    <d v="2023-04-26T15:00:44"/>
    <x v="3"/>
    <n v="350"/>
    <n v="3"/>
    <n v="412"/>
    <x v="1"/>
    <n v="34"/>
    <n v="0"/>
    <s v="Male"/>
    <n v="0"/>
    <n v="2023"/>
    <x v="4"/>
    <x v="4"/>
    <x v="0"/>
    <x v="0"/>
    <x v="1"/>
  </r>
  <r>
    <x v="1199"/>
    <d v="2023-09-01T13:38:01"/>
    <x v="1"/>
    <n v="481"/>
    <n v="5"/>
    <n v="2092"/>
    <x v="2"/>
    <n v="34"/>
    <n v="1"/>
    <s v="Male"/>
    <n v="0"/>
    <n v="2023"/>
    <x v="0"/>
    <x v="0"/>
    <x v="0"/>
    <x v="1"/>
    <x v="2"/>
  </r>
  <r>
    <x v="1199"/>
    <d v="2021-06-03T09:38:40"/>
    <x v="3"/>
    <n v="37"/>
    <n v="3"/>
    <n v="1897"/>
    <x v="2"/>
    <n v="34"/>
    <n v="0"/>
    <s v="Male"/>
    <n v="0"/>
    <n v="2021"/>
    <x v="8"/>
    <x v="8"/>
    <x v="0"/>
    <x v="0"/>
    <x v="2"/>
  </r>
  <r>
    <x v="1199"/>
    <d v="2021-09-02T02:07:53"/>
    <x v="3"/>
    <n v="56"/>
    <n v="2"/>
    <n v="2615"/>
    <x v="0"/>
    <n v="34"/>
    <n v="1"/>
    <s v="Male"/>
    <n v="0"/>
    <n v="2021"/>
    <x v="0"/>
    <x v="0"/>
    <x v="0"/>
    <x v="1"/>
    <x v="0"/>
  </r>
  <r>
    <x v="1199"/>
    <d v="2020-10-29T22:10:25"/>
    <x v="2"/>
    <n v="59"/>
    <n v="5"/>
    <n v="222"/>
    <x v="2"/>
    <n v="34"/>
    <n v="0"/>
    <s v="Male"/>
    <n v="0"/>
    <n v="2020"/>
    <x v="11"/>
    <x v="11"/>
    <x v="0"/>
    <x v="0"/>
    <x v="2"/>
  </r>
  <r>
    <x v="1199"/>
    <d v="2022-10-23T05:36:07"/>
    <x v="0"/>
    <n v="144"/>
    <n v="1"/>
    <n v="3943"/>
    <x v="2"/>
    <n v="34"/>
    <n v="1"/>
    <s v="Male"/>
    <n v="0"/>
    <n v="2022"/>
    <x v="11"/>
    <x v="11"/>
    <x v="0"/>
    <x v="1"/>
    <x v="2"/>
  </r>
  <r>
    <x v="1199"/>
    <d v="2020-01-13T23:21:44"/>
    <x v="0"/>
    <n v="268"/>
    <n v="2"/>
    <n v="1511"/>
    <x v="2"/>
    <n v="34"/>
    <n v="1"/>
    <s v="Male"/>
    <n v="0"/>
    <n v="2020"/>
    <x v="5"/>
    <x v="5"/>
    <x v="0"/>
    <x v="1"/>
    <x v="2"/>
  </r>
  <r>
    <x v="1200"/>
    <d v="2020-10-20T05:51:50"/>
    <x v="1"/>
    <n v="392"/>
    <n v="3"/>
    <n v="4784"/>
    <x v="2"/>
    <n v="51"/>
    <n v="1"/>
    <s v="Male"/>
    <n v="0"/>
    <n v="2020"/>
    <x v="11"/>
    <x v="11"/>
    <x v="1"/>
    <x v="1"/>
    <x v="2"/>
  </r>
  <r>
    <x v="1200"/>
    <d v="2021-03-19T00:04:48"/>
    <x v="1"/>
    <n v="360"/>
    <n v="5"/>
    <n v="3465"/>
    <x v="3"/>
    <n v="51"/>
    <n v="0"/>
    <s v="Male"/>
    <n v="0"/>
    <n v="2021"/>
    <x v="1"/>
    <x v="1"/>
    <x v="1"/>
    <x v="0"/>
    <x v="3"/>
  </r>
  <r>
    <x v="1200"/>
    <d v="2020-04-22T05:52:03"/>
    <x v="2"/>
    <n v="484"/>
    <n v="5"/>
    <n v="579"/>
    <x v="2"/>
    <n v="51"/>
    <n v="0"/>
    <s v="Male"/>
    <n v="0"/>
    <n v="2020"/>
    <x v="4"/>
    <x v="4"/>
    <x v="1"/>
    <x v="0"/>
    <x v="2"/>
  </r>
  <r>
    <x v="1200"/>
    <d v="2020-09-29T03:30:30"/>
    <x v="3"/>
    <n v="59"/>
    <n v="5"/>
    <n v="677"/>
    <x v="3"/>
    <n v="51"/>
    <n v="0"/>
    <s v="Male"/>
    <n v="0"/>
    <n v="2020"/>
    <x v="0"/>
    <x v="0"/>
    <x v="1"/>
    <x v="0"/>
    <x v="3"/>
  </r>
  <r>
    <x v="1200"/>
    <d v="2020-02-19T07:28:28"/>
    <x v="1"/>
    <n v="78"/>
    <n v="3"/>
    <n v="2611"/>
    <x v="1"/>
    <n v="51"/>
    <n v="1"/>
    <s v="Male"/>
    <n v="0"/>
    <n v="2020"/>
    <x v="6"/>
    <x v="6"/>
    <x v="1"/>
    <x v="1"/>
    <x v="1"/>
  </r>
  <r>
    <x v="1200"/>
    <d v="2021-05-22T06:35:56"/>
    <x v="3"/>
    <n v="191"/>
    <n v="3"/>
    <n v="1493"/>
    <x v="0"/>
    <n v="51"/>
    <n v="0"/>
    <s v="Male"/>
    <n v="0"/>
    <n v="2021"/>
    <x v="2"/>
    <x v="2"/>
    <x v="1"/>
    <x v="0"/>
    <x v="0"/>
  </r>
  <r>
    <x v="1200"/>
    <d v="2021-04-29T07:18:01"/>
    <x v="1"/>
    <n v="150"/>
    <n v="5"/>
    <n v="960"/>
    <x v="0"/>
    <n v="51"/>
    <n v="0"/>
    <s v="Male"/>
    <n v="0"/>
    <n v="2021"/>
    <x v="4"/>
    <x v="4"/>
    <x v="1"/>
    <x v="0"/>
    <x v="0"/>
  </r>
  <r>
    <x v="1201"/>
    <d v="2020-07-13T16:23:17"/>
    <x v="1"/>
    <n v="191"/>
    <n v="2"/>
    <n v="3650"/>
    <x v="1"/>
    <n v="61"/>
    <n v="0"/>
    <s v="Female"/>
    <n v="0"/>
    <n v="2020"/>
    <x v="7"/>
    <x v="7"/>
    <x v="3"/>
    <x v="0"/>
    <x v="1"/>
  </r>
  <r>
    <x v="1201"/>
    <d v="2021-11-02T14:02:20"/>
    <x v="0"/>
    <n v="157"/>
    <n v="4"/>
    <n v="3878"/>
    <x v="3"/>
    <n v="61"/>
    <n v="0"/>
    <s v="Female"/>
    <n v="0"/>
    <n v="2021"/>
    <x v="3"/>
    <x v="3"/>
    <x v="3"/>
    <x v="0"/>
    <x v="3"/>
  </r>
  <r>
    <x v="1201"/>
    <d v="2020-08-30T00:21:49"/>
    <x v="3"/>
    <n v="305"/>
    <n v="5"/>
    <n v="2998"/>
    <x v="2"/>
    <n v="61"/>
    <n v="0"/>
    <s v="Female"/>
    <n v="0"/>
    <n v="2020"/>
    <x v="10"/>
    <x v="10"/>
    <x v="3"/>
    <x v="0"/>
    <x v="2"/>
  </r>
  <r>
    <x v="1201"/>
    <d v="2023-05-27T18:06:25"/>
    <x v="1"/>
    <n v="296"/>
    <n v="4"/>
    <n v="2531"/>
    <x v="0"/>
    <n v="61"/>
    <n v="1"/>
    <s v="Female"/>
    <n v="0"/>
    <n v="2023"/>
    <x v="2"/>
    <x v="2"/>
    <x v="3"/>
    <x v="1"/>
    <x v="0"/>
  </r>
  <r>
    <x v="1202"/>
    <d v="2020-01-11T19:49:45"/>
    <x v="3"/>
    <n v="69"/>
    <n v="1"/>
    <n v="1133"/>
    <x v="3"/>
    <n v="69"/>
    <n v="0"/>
    <s v="Female"/>
    <n v="0"/>
    <n v="2020"/>
    <x v="5"/>
    <x v="5"/>
    <x v="3"/>
    <x v="0"/>
    <x v="3"/>
  </r>
  <r>
    <x v="1202"/>
    <d v="2022-12-29T02:38:22"/>
    <x v="2"/>
    <n v="357"/>
    <n v="2"/>
    <n v="1924"/>
    <x v="0"/>
    <n v="69"/>
    <n v="0"/>
    <s v="Female"/>
    <n v="0"/>
    <n v="2022"/>
    <x v="9"/>
    <x v="9"/>
    <x v="3"/>
    <x v="0"/>
    <x v="0"/>
  </r>
  <r>
    <x v="1202"/>
    <d v="2022-07-23T04:51:03"/>
    <x v="2"/>
    <n v="299"/>
    <n v="3"/>
    <n v="4966"/>
    <x v="0"/>
    <n v="69"/>
    <n v="1"/>
    <s v="Female"/>
    <n v="0"/>
    <n v="2022"/>
    <x v="7"/>
    <x v="7"/>
    <x v="3"/>
    <x v="1"/>
    <x v="0"/>
  </r>
  <r>
    <x v="1202"/>
    <d v="2020-03-28T10:09:03"/>
    <x v="2"/>
    <n v="253"/>
    <n v="1"/>
    <n v="5319"/>
    <x v="1"/>
    <n v="69"/>
    <n v="0"/>
    <s v="Female"/>
    <n v="0"/>
    <n v="2020"/>
    <x v="1"/>
    <x v="1"/>
    <x v="3"/>
    <x v="0"/>
    <x v="1"/>
  </r>
  <r>
    <x v="1202"/>
    <d v="2023-09-04T02:04:11"/>
    <x v="1"/>
    <n v="90"/>
    <n v="4"/>
    <n v="1146"/>
    <x v="0"/>
    <n v="69"/>
    <n v="0"/>
    <s v="Female"/>
    <n v="0"/>
    <n v="2023"/>
    <x v="0"/>
    <x v="0"/>
    <x v="3"/>
    <x v="0"/>
    <x v="0"/>
  </r>
  <r>
    <x v="1202"/>
    <d v="2021-07-06T14:44:18"/>
    <x v="1"/>
    <n v="263"/>
    <n v="2"/>
    <n v="1228"/>
    <x v="0"/>
    <n v="69"/>
    <n v="0"/>
    <s v="Female"/>
    <n v="0"/>
    <n v="2021"/>
    <x v="7"/>
    <x v="7"/>
    <x v="3"/>
    <x v="0"/>
    <x v="0"/>
  </r>
  <r>
    <x v="1202"/>
    <d v="2023-05-25T05:00:18"/>
    <x v="2"/>
    <n v="464"/>
    <n v="2"/>
    <n v="2594"/>
    <x v="3"/>
    <n v="69"/>
    <n v="0"/>
    <s v="Female"/>
    <n v="0"/>
    <n v="2023"/>
    <x v="2"/>
    <x v="2"/>
    <x v="3"/>
    <x v="0"/>
    <x v="3"/>
  </r>
  <r>
    <x v="1202"/>
    <d v="2021-09-19T10:39:53"/>
    <x v="3"/>
    <n v="497"/>
    <n v="3"/>
    <n v="3558"/>
    <x v="0"/>
    <n v="69"/>
    <n v="1"/>
    <s v="Female"/>
    <n v="0"/>
    <n v="2021"/>
    <x v="0"/>
    <x v="0"/>
    <x v="3"/>
    <x v="1"/>
    <x v="0"/>
  </r>
  <r>
    <x v="1202"/>
    <d v="2022-04-16T00:38:49"/>
    <x v="1"/>
    <n v="375"/>
    <n v="5"/>
    <n v="1666"/>
    <x v="1"/>
    <n v="69"/>
    <n v="0"/>
    <s v="Female"/>
    <n v="0"/>
    <n v="2022"/>
    <x v="4"/>
    <x v="4"/>
    <x v="3"/>
    <x v="0"/>
    <x v="1"/>
  </r>
  <r>
    <x v="1202"/>
    <d v="2020-01-11T16:28:23"/>
    <x v="0"/>
    <n v="370"/>
    <n v="3"/>
    <n v="3614"/>
    <x v="2"/>
    <n v="69"/>
    <n v="0"/>
    <s v="Female"/>
    <n v="0"/>
    <n v="2020"/>
    <x v="5"/>
    <x v="5"/>
    <x v="3"/>
    <x v="0"/>
    <x v="2"/>
  </r>
  <r>
    <x v="1203"/>
    <d v="2020-02-15T14:17:52"/>
    <x v="2"/>
    <n v="278"/>
    <n v="2"/>
    <n v="4749"/>
    <x v="0"/>
    <n v="43"/>
    <n v="0"/>
    <s v="Female"/>
    <n v="0"/>
    <n v="2020"/>
    <x v="6"/>
    <x v="6"/>
    <x v="1"/>
    <x v="0"/>
    <x v="0"/>
  </r>
  <r>
    <x v="1203"/>
    <d v="2020-07-26T08:26:21"/>
    <x v="3"/>
    <n v="138"/>
    <n v="5"/>
    <n v="3057"/>
    <x v="1"/>
    <n v="43"/>
    <n v="1"/>
    <s v="Female"/>
    <n v="0"/>
    <n v="2020"/>
    <x v="7"/>
    <x v="7"/>
    <x v="1"/>
    <x v="1"/>
    <x v="1"/>
  </r>
  <r>
    <x v="1203"/>
    <d v="2021-11-28T13:34:04"/>
    <x v="3"/>
    <n v="53"/>
    <n v="2"/>
    <n v="1701"/>
    <x v="0"/>
    <n v="43"/>
    <n v="1"/>
    <s v="Female"/>
    <n v="0"/>
    <n v="2021"/>
    <x v="3"/>
    <x v="3"/>
    <x v="1"/>
    <x v="1"/>
    <x v="0"/>
  </r>
  <r>
    <x v="1203"/>
    <d v="2022-03-16T04:03:23"/>
    <x v="3"/>
    <n v="228"/>
    <n v="1"/>
    <n v="638"/>
    <x v="0"/>
    <n v="43"/>
    <n v="0"/>
    <s v="Female"/>
    <n v="0"/>
    <n v="2022"/>
    <x v="1"/>
    <x v="1"/>
    <x v="1"/>
    <x v="0"/>
    <x v="0"/>
  </r>
  <r>
    <x v="1203"/>
    <d v="2020-03-27T05:50:13"/>
    <x v="3"/>
    <n v="286"/>
    <n v="5"/>
    <n v="3929"/>
    <x v="1"/>
    <n v="43"/>
    <n v="0"/>
    <s v="Female"/>
    <n v="0"/>
    <n v="2020"/>
    <x v="1"/>
    <x v="1"/>
    <x v="1"/>
    <x v="0"/>
    <x v="1"/>
  </r>
  <r>
    <x v="1204"/>
    <d v="2020-07-23T03:33:18"/>
    <x v="3"/>
    <n v="480"/>
    <n v="4"/>
    <n v="2120"/>
    <x v="2"/>
    <n v="46"/>
    <n v="1"/>
    <s v="Female"/>
    <n v="0"/>
    <n v="2020"/>
    <x v="7"/>
    <x v="7"/>
    <x v="1"/>
    <x v="1"/>
    <x v="2"/>
  </r>
  <r>
    <x v="1204"/>
    <d v="2023-06-03T07:20:30"/>
    <x v="2"/>
    <n v="382"/>
    <n v="5"/>
    <n v="4817"/>
    <x v="0"/>
    <n v="46"/>
    <n v="0"/>
    <s v="Female"/>
    <n v="0"/>
    <n v="2023"/>
    <x v="8"/>
    <x v="8"/>
    <x v="1"/>
    <x v="0"/>
    <x v="0"/>
  </r>
  <r>
    <x v="1204"/>
    <d v="2023-08-04T04:05:20"/>
    <x v="3"/>
    <n v="341"/>
    <n v="2"/>
    <n v="2214"/>
    <x v="2"/>
    <n v="46"/>
    <n v="1"/>
    <s v="Female"/>
    <n v="0"/>
    <n v="2023"/>
    <x v="10"/>
    <x v="10"/>
    <x v="1"/>
    <x v="1"/>
    <x v="2"/>
  </r>
  <r>
    <x v="1204"/>
    <d v="2021-11-06T01:45:10"/>
    <x v="3"/>
    <n v="422"/>
    <n v="5"/>
    <n v="2515"/>
    <x v="0"/>
    <n v="46"/>
    <n v="0"/>
    <s v="Female"/>
    <n v="0"/>
    <n v="2021"/>
    <x v="3"/>
    <x v="3"/>
    <x v="1"/>
    <x v="0"/>
    <x v="0"/>
  </r>
  <r>
    <x v="1204"/>
    <d v="2023-03-26T02:33:23"/>
    <x v="2"/>
    <n v="245"/>
    <n v="2"/>
    <n v="799"/>
    <x v="3"/>
    <n v="46"/>
    <n v="1"/>
    <s v="Female"/>
    <n v="0"/>
    <n v="2023"/>
    <x v="1"/>
    <x v="1"/>
    <x v="1"/>
    <x v="1"/>
    <x v="3"/>
  </r>
  <r>
    <x v="1205"/>
    <d v="2020-08-09T20:35:19"/>
    <x v="3"/>
    <n v="390"/>
    <n v="5"/>
    <n v="957"/>
    <x v="0"/>
    <n v="36"/>
    <n v="1"/>
    <s v="Female"/>
    <n v="0"/>
    <n v="2020"/>
    <x v="10"/>
    <x v="10"/>
    <x v="0"/>
    <x v="1"/>
    <x v="0"/>
  </r>
  <r>
    <x v="1205"/>
    <d v="2023-05-03T01:36:02"/>
    <x v="2"/>
    <n v="64"/>
    <n v="4"/>
    <n v="633"/>
    <x v="0"/>
    <n v="36"/>
    <n v="0"/>
    <s v="Female"/>
    <n v="0"/>
    <n v="2023"/>
    <x v="2"/>
    <x v="2"/>
    <x v="0"/>
    <x v="0"/>
    <x v="0"/>
  </r>
  <r>
    <x v="1205"/>
    <d v="2020-10-09T22:38:49"/>
    <x v="3"/>
    <n v="469"/>
    <n v="2"/>
    <n v="4782"/>
    <x v="3"/>
    <n v="36"/>
    <n v="0"/>
    <s v="Female"/>
    <n v="0"/>
    <n v="2020"/>
    <x v="11"/>
    <x v="11"/>
    <x v="0"/>
    <x v="0"/>
    <x v="3"/>
  </r>
  <r>
    <x v="1205"/>
    <d v="2022-12-16T10:51:54"/>
    <x v="0"/>
    <n v="401"/>
    <n v="5"/>
    <n v="4585"/>
    <x v="0"/>
    <n v="36"/>
    <n v="0"/>
    <s v="Female"/>
    <n v="0"/>
    <n v="2022"/>
    <x v="9"/>
    <x v="9"/>
    <x v="0"/>
    <x v="0"/>
    <x v="0"/>
  </r>
  <r>
    <x v="1205"/>
    <d v="2022-09-08T22:46:52"/>
    <x v="3"/>
    <n v="81"/>
    <n v="1"/>
    <n v="769"/>
    <x v="3"/>
    <n v="36"/>
    <n v="0"/>
    <s v="Female"/>
    <n v="0"/>
    <n v="2022"/>
    <x v="0"/>
    <x v="0"/>
    <x v="0"/>
    <x v="0"/>
    <x v="3"/>
  </r>
  <r>
    <x v="1206"/>
    <d v="2022-09-24T03:26:52"/>
    <x v="2"/>
    <n v="359"/>
    <n v="3"/>
    <n v="4271"/>
    <x v="3"/>
    <n v="61"/>
    <n v="0"/>
    <s v="Male"/>
    <n v="0"/>
    <n v="2022"/>
    <x v="0"/>
    <x v="0"/>
    <x v="3"/>
    <x v="0"/>
    <x v="3"/>
  </r>
  <r>
    <x v="1206"/>
    <d v="2021-07-21T04:04:53"/>
    <x v="3"/>
    <n v="86"/>
    <n v="2"/>
    <n v="4952"/>
    <x v="2"/>
    <n v="61"/>
    <n v="0"/>
    <s v="Male"/>
    <n v="0"/>
    <n v="2021"/>
    <x v="7"/>
    <x v="7"/>
    <x v="3"/>
    <x v="0"/>
    <x v="2"/>
  </r>
  <r>
    <x v="1206"/>
    <d v="2021-03-07T08:31:53"/>
    <x v="1"/>
    <n v="230"/>
    <n v="4"/>
    <n v="5068"/>
    <x v="1"/>
    <n v="61"/>
    <n v="0"/>
    <s v="Male"/>
    <n v="0"/>
    <n v="2021"/>
    <x v="1"/>
    <x v="1"/>
    <x v="3"/>
    <x v="0"/>
    <x v="1"/>
  </r>
  <r>
    <x v="1206"/>
    <d v="2022-10-26T23:43:19"/>
    <x v="0"/>
    <n v="157"/>
    <n v="1"/>
    <n v="2550"/>
    <x v="1"/>
    <n v="61"/>
    <n v="0"/>
    <s v="Male"/>
    <n v="0"/>
    <n v="2022"/>
    <x v="11"/>
    <x v="11"/>
    <x v="3"/>
    <x v="0"/>
    <x v="1"/>
  </r>
  <r>
    <x v="1206"/>
    <d v="2021-10-15T04:34:01"/>
    <x v="2"/>
    <n v="302"/>
    <n v="5"/>
    <n v="2565"/>
    <x v="2"/>
    <n v="61"/>
    <n v="1"/>
    <s v="Male"/>
    <n v="0"/>
    <n v="2021"/>
    <x v="11"/>
    <x v="11"/>
    <x v="3"/>
    <x v="1"/>
    <x v="2"/>
  </r>
  <r>
    <x v="1207"/>
    <d v="2022-07-02T08:55:59"/>
    <x v="2"/>
    <n v="295"/>
    <n v="3"/>
    <n v="2963"/>
    <x v="1"/>
    <n v="32"/>
    <n v="0"/>
    <s v="Male"/>
    <n v="0"/>
    <n v="2022"/>
    <x v="7"/>
    <x v="7"/>
    <x v="0"/>
    <x v="0"/>
    <x v="1"/>
  </r>
  <r>
    <x v="1207"/>
    <d v="2022-11-25T12:34:31"/>
    <x v="0"/>
    <n v="130"/>
    <n v="5"/>
    <n v="1582"/>
    <x v="2"/>
    <n v="32"/>
    <n v="1"/>
    <s v="Male"/>
    <n v="0"/>
    <n v="2022"/>
    <x v="3"/>
    <x v="3"/>
    <x v="0"/>
    <x v="1"/>
    <x v="2"/>
  </r>
  <r>
    <x v="1207"/>
    <d v="2020-12-18T11:03:57"/>
    <x v="1"/>
    <n v="138"/>
    <n v="5"/>
    <n v="4205"/>
    <x v="0"/>
    <n v="32"/>
    <n v="1"/>
    <s v="Male"/>
    <n v="0"/>
    <n v="2020"/>
    <x v="9"/>
    <x v="9"/>
    <x v="0"/>
    <x v="1"/>
    <x v="0"/>
  </r>
  <r>
    <x v="1207"/>
    <d v="2021-12-15T14:48:19"/>
    <x v="3"/>
    <n v="227"/>
    <n v="5"/>
    <n v="3903"/>
    <x v="1"/>
    <n v="32"/>
    <n v="1"/>
    <s v="Male"/>
    <n v="0"/>
    <n v="2021"/>
    <x v="9"/>
    <x v="9"/>
    <x v="0"/>
    <x v="1"/>
    <x v="1"/>
  </r>
  <r>
    <x v="1207"/>
    <d v="2020-01-25T22:34:28"/>
    <x v="3"/>
    <n v="18"/>
    <n v="1"/>
    <n v="1803"/>
    <x v="0"/>
    <n v="32"/>
    <n v="1"/>
    <s v="Male"/>
    <n v="0"/>
    <n v="2020"/>
    <x v="5"/>
    <x v="5"/>
    <x v="0"/>
    <x v="1"/>
    <x v="0"/>
  </r>
  <r>
    <x v="1207"/>
    <d v="2021-02-12T02:14:48"/>
    <x v="3"/>
    <n v="159"/>
    <n v="3"/>
    <n v="2263"/>
    <x v="0"/>
    <n v="32"/>
    <n v="1"/>
    <s v="Male"/>
    <n v="0"/>
    <n v="2021"/>
    <x v="6"/>
    <x v="6"/>
    <x v="0"/>
    <x v="1"/>
    <x v="0"/>
  </r>
  <r>
    <x v="1208"/>
    <d v="2021-04-26T13:43:35"/>
    <x v="3"/>
    <n v="84"/>
    <n v="5"/>
    <n v="724"/>
    <x v="0"/>
    <n v="34"/>
    <n v="1"/>
    <s v="Male"/>
    <n v="0"/>
    <n v="2021"/>
    <x v="4"/>
    <x v="4"/>
    <x v="0"/>
    <x v="1"/>
    <x v="0"/>
  </r>
  <r>
    <x v="1208"/>
    <d v="2022-05-02T15:33:58"/>
    <x v="3"/>
    <n v="158"/>
    <n v="3"/>
    <n v="4784"/>
    <x v="3"/>
    <n v="34"/>
    <n v="0"/>
    <s v="Male"/>
    <n v="0"/>
    <n v="2022"/>
    <x v="2"/>
    <x v="2"/>
    <x v="0"/>
    <x v="0"/>
    <x v="3"/>
  </r>
  <r>
    <x v="1208"/>
    <d v="2022-12-16T02:14:49"/>
    <x v="1"/>
    <n v="496"/>
    <n v="1"/>
    <n v="3142"/>
    <x v="1"/>
    <n v="34"/>
    <n v="1"/>
    <s v="Male"/>
    <n v="0"/>
    <n v="2022"/>
    <x v="9"/>
    <x v="9"/>
    <x v="0"/>
    <x v="1"/>
    <x v="1"/>
  </r>
  <r>
    <x v="1208"/>
    <d v="2023-03-23T16:53:12"/>
    <x v="2"/>
    <n v="44"/>
    <n v="2"/>
    <n v="667"/>
    <x v="3"/>
    <n v="34"/>
    <n v="0"/>
    <s v="Male"/>
    <n v="0"/>
    <n v="2023"/>
    <x v="1"/>
    <x v="1"/>
    <x v="0"/>
    <x v="0"/>
    <x v="3"/>
  </r>
  <r>
    <x v="1209"/>
    <d v="2021-07-06T08:38:49"/>
    <x v="3"/>
    <n v="106"/>
    <n v="4"/>
    <n v="4086"/>
    <x v="2"/>
    <n v="45"/>
    <n v="0"/>
    <s v="Male"/>
    <n v="1"/>
    <n v="2021"/>
    <x v="7"/>
    <x v="7"/>
    <x v="1"/>
    <x v="0"/>
    <x v="2"/>
  </r>
  <r>
    <x v="1209"/>
    <d v="2022-10-16T01:28:15"/>
    <x v="0"/>
    <n v="249"/>
    <n v="5"/>
    <n v="3973"/>
    <x v="1"/>
    <n v="45"/>
    <n v="0"/>
    <s v="Male"/>
    <n v="1"/>
    <n v="2022"/>
    <x v="11"/>
    <x v="11"/>
    <x v="1"/>
    <x v="0"/>
    <x v="1"/>
  </r>
  <r>
    <x v="1209"/>
    <d v="2020-04-05T06:46:23"/>
    <x v="2"/>
    <n v="176"/>
    <n v="2"/>
    <n v="3133"/>
    <x v="0"/>
    <n v="45"/>
    <n v="1"/>
    <s v="Male"/>
    <n v="1"/>
    <n v="2020"/>
    <x v="4"/>
    <x v="4"/>
    <x v="1"/>
    <x v="1"/>
    <x v="0"/>
  </r>
  <r>
    <x v="1209"/>
    <d v="2022-11-19T23:19:05"/>
    <x v="1"/>
    <n v="131"/>
    <n v="1"/>
    <n v="3966"/>
    <x v="2"/>
    <n v="45"/>
    <n v="0"/>
    <s v="Male"/>
    <n v="1"/>
    <n v="2022"/>
    <x v="3"/>
    <x v="3"/>
    <x v="1"/>
    <x v="0"/>
    <x v="2"/>
  </r>
  <r>
    <x v="1209"/>
    <d v="2020-05-31T19:34:42"/>
    <x v="2"/>
    <n v="396"/>
    <n v="2"/>
    <n v="3897"/>
    <x v="2"/>
    <n v="45"/>
    <n v="0"/>
    <s v="Male"/>
    <n v="1"/>
    <n v="2020"/>
    <x v="2"/>
    <x v="2"/>
    <x v="1"/>
    <x v="0"/>
    <x v="2"/>
  </r>
  <r>
    <x v="1210"/>
    <d v="2023-06-25T03:07:17"/>
    <x v="1"/>
    <n v="251"/>
    <n v="1"/>
    <n v="3188"/>
    <x v="2"/>
    <n v="48"/>
    <n v="1"/>
    <s v="Male"/>
    <n v="0"/>
    <n v="2023"/>
    <x v="8"/>
    <x v="8"/>
    <x v="1"/>
    <x v="1"/>
    <x v="2"/>
  </r>
  <r>
    <x v="1210"/>
    <d v="2021-02-11T17:58:35"/>
    <x v="2"/>
    <n v="340"/>
    <n v="4"/>
    <n v="5072"/>
    <x v="0"/>
    <n v="48"/>
    <n v="0"/>
    <s v="Male"/>
    <n v="0"/>
    <n v="2021"/>
    <x v="6"/>
    <x v="6"/>
    <x v="1"/>
    <x v="0"/>
    <x v="0"/>
  </r>
  <r>
    <x v="1210"/>
    <d v="2021-11-24T03:47:40"/>
    <x v="1"/>
    <n v="406"/>
    <n v="3"/>
    <n v="1613"/>
    <x v="3"/>
    <n v="48"/>
    <n v="1"/>
    <s v="Male"/>
    <n v="0"/>
    <n v="2021"/>
    <x v="3"/>
    <x v="3"/>
    <x v="1"/>
    <x v="1"/>
    <x v="3"/>
  </r>
  <r>
    <x v="1210"/>
    <d v="2021-06-08T07:07:57"/>
    <x v="0"/>
    <n v="329"/>
    <n v="2"/>
    <n v="1213"/>
    <x v="0"/>
    <n v="48"/>
    <n v="1"/>
    <s v="Male"/>
    <n v="0"/>
    <n v="2021"/>
    <x v="8"/>
    <x v="8"/>
    <x v="1"/>
    <x v="1"/>
    <x v="0"/>
  </r>
  <r>
    <x v="1210"/>
    <d v="2021-02-07T03:05:00"/>
    <x v="3"/>
    <n v="51"/>
    <n v="5"/>
    <n v="809"/>
    <x v="0"/>
    <n v="48"/>
    <n v="0"/>
    <s v="Male"/>
    <n v="0"/>
    <n v="2021"/>
    <x v="6"/>
    <x v="6"/>
    <x v="1"/>
    <x v="0"/>
    <x v="0"/>
  </r>
  <r>
    <x v="1210"/>
    <d v="2021-05-05T05:11:23"/>
    <x v="3"/>
    <n v="347"/>
    <n v="3"/>
    <n v="1311"/>
    <x v="3"/>
    <n v="48"/>
    <n v="0"/>
    <s v="Male"/>
    <n v="0"/>
    <n v="2021"/>
    <x v="2"/>
    <x v="2"/>
    <x v="1"/>
    <x v="0"/>
    <x v="3"/>
  </r>
  <r>
    <x v="1211"/>
    <d v="2022-04-25T23:49:11"/>
    <x v="1"/>
    <n v="223"/>
    <n v="3"/>
    <n v="646"/>
    <x v="1"/>
    <n v="20"/>
    <n v="0"/>
    <s v="Female"/>
    <n v="0"/>
    <n v="2022"/>
    <x v="4"/>
    <x v="4"/>
    <x v="2"/>
    <x v="0"/>
    <x v="1"/>
  </r>
  <r>
    <x v="1211"/>
    <d v="2020-07-09T13:37:17"/>
    <x v="2"/>
    <n v="325"/>
    <n v="5"/>
    <n v="4847"/>
    <x v="3"/>
    <n v="20"/>
    <n v="1"/>
    <s v="Female"/>
    <n v="0"/>
    <n v="2020"/>
    <x v="7"/>
    <x v="7"/>
    <x v="2"/>
    <x v="1"/>
    <x v="3"/>
  </r>
  <r>
    <x v="1211"/>
    <d v="2022-08-05T09:22:31"/>
    <x v="2"/>
    <n v="65"/>
    <n v="3"/>
    <n v="4800"/>
    <x v="1"/>
    <n v="20"/>
    <n v="1"/>
    <s v="Female"/>
    <n v="0"/>
    <n v="2022"/>
    <x v="10"/>
    <x v="10"/>
    <x v="2"/>
    <x v="1"/>
    <x v="1"/>
  </r>
  <r>
    <x v="1211"/>
    <d v="2023-04-19T06:22:20"/>
    <x v="2"/>
    <n v="60"/>
    <n v="3"/>
    <n v="3902"/>
    <x v="0"/>
    <n v="20"/>
    <n v="1"/>
    <s v="Female"/>
    <n v="0"/>
    <n v="2023"/>
    <x v="4"/>
    <x v="4"/>
    <x v="2"/>
    <x v="1"/>
    <x v="0"/>
  </r>
  <r>
    <x v="1212"/>
    <d v="2021-06-13T00:20:01"/>
    <x v="2"/>
    <n v="111"/>
    <n v="4"/>
    <n v="491"/>
    <x v="0"/>
    <n v="67"/>
    <n v="0"/>
    <s v="Male"/>
    <n v="1"/>
    <n v="2021"/>
    <x v="8"/>
    <x v="8"/>
    <x v="3"/>
    <x v="0"/>
    <x v="0"/>
  </r>
  <r>
    <x v="1212"/>
    <d v="2023-01-09T05:41:14"/>
    <x v="3"/>
    <n v="348"/>
    <n v="1"/>
    <n v="1928"/>
    <x v="1"/>
    <n v="67"/>
    <n v="1"/>
    <s v="Male"/>
    <n v="1"/>
    <n v="2023"/>
    <x v="5"/>
    <x v="5"/>
    <x v="3"/>
    <x v="1"/>
    <x v="1"/>
  </r>
  <r>
    <x v="1212"/>
    <d v="2020-10-02T19:50:10"/>
    <x v="2"/>
    <n v="279"/>
    <n v="1"/>
    <n v="5226"/>
    <x v="0"/>
    <n v="67"/>
    <n v="0"/>
    <s v="Male"/>
    <n v="1"/>
    <n v="2020"/>
    <x v="11"/>
    <x v="11"/>
    <x v="3"/>
    <x v="0"/>
    <x v="0"/>
  </r>
  <r>
    <x v="1212"/>
    <d v="2021-09-13T07:40:33"/>
    <x v="0"/>
    <n v="397"/>
    <n v="5"/>
    <n v="3386"/>
    <x v="0"/>
    <n v="67"/>
    <n v="0"/>
    <s v="Male"/>
    <n v="1"/>
    <n v="2021"/>
    <x v="0"/>
    <x v="0"/>
    <x v="3"/>
    <x v="0"/>
    <x v="0"/>
  </r>
  <r>
    <x v="1212"/>
    <d v="2020-03-17T11:16:20"/>
    <x v="3"/>
    <n v="406"/>
    <n v="5"/>
    <n v="4317"/>
    <x v="2"/>
    <n v="67"/>
    <n v="0"/>
    <s v="Male"/>
    <n v="1"/>
    <n v="2020"/>
    <x v="1"/>
    <x v="1"/>
    <x v="3"/>
    <x v="0"/>
    <x v="2"/>
  </r>
  <r>
    <x v="1213"/>
    <d v="2020-02-07T23:41:36"/>
    <x v="3"/>
    <n v="178"/>
    <n v="2"/>
    <n v="3067"/>
    <x v="0"/>
    <n v="63"/>
    <n v="1"/>
    <s v="Female"/>
    <n v="0"/>
    <n v="2020"/>
    <x v="6"/>
    <x v="6"/>
    <x v="3"/>
    <x v="1"/>
    <x v="0"/>
  </r>
  <r>
    <x v="1213"/>
    <d v="2020-01-02T16:07:01"/>
    <x v="0"/>
    <n v="420"/>
    <n v="4"/>
    <n v="1661"/>
    <x v="2"/>
    <n v="63"/>
    <n v="1"/>
    <s v="Female"/>
    <n v="0"/>
    <n v="2020"/>
    <x v="5"/>
    <x v="5"/>
    <x v="3"/>
    <x v="1"/>
    <x v="2"/>
  </r>
  <r>
    <x v="1213"/>
    <d v="2021-06-06T05:48:20"/>
    <x v="2"/>
    <n v="480"/>
    <n v="1"/>
    <n v="1214"/>
    <x v="3"/>
    <n v="63"/>
    <n v="0"/>
    <s v="Female"/>
    <n v="0"/>
    <n v="2021"/>
    <x v="8"/>
    <x v="8"/>
    <x v="3"/>
    <x v="0"/>
    <x v="3"/>
  </r>
  <r>
    <x v="1213"/>
    <d v="2021-05-29T05:39:16"/>
    <x v="0"/>
    <n v="144"/>
    <n v="2"/>
    <n v="1756"/>
    <x v="0"/>
    <n v="63"/>
    <n v="0"/>
    <s v="Female"/>
    <n v="0"/>
    <n v="2021"/>
    <x v="2"/>
    <x v="2"/>
    <x v="3"/>
    <x v="0"/>
    <x v="0"/>
  </r>
  <r>
    <x v="1213"/>
    <d v="2023-08-13T11:36:44"/>
    <x v="0"/>
    <n v="134"/>
    <n v="2"/>
    <n v="4827"/>
    <x v="1"/>
    <n v="63"/>
    <n v="0"/>
    <s v="Female"/>
    <n v="0"/>
    <n v="2023"/>
    <x v="10"/>
    <x v="10"/>
    <x v="3"/>
    <x v="0"/>
    <x v="1"/>
  </r>
  <r>
    <x v="1213"/>
    <d v="2021-06-07T07:00:51"/>
    <x v="0"/>
    <n v="68"/>
    <n v="4"/>
    <n v="5129"/>
    <x v="0"/>
    <n v="63"/>
    <n v="0"/>
    <s v="Female"/>
    <n v="0"/>
    <n v="2021"/>
    <x v="8"/>
    <x v="8"/>
    <x v="3"/>
    <x v="0"/>
    <x v="0"/>
  </r>
  <r>
    <x v="1214"/>
    <d v="2020-08-27T06:56:25"/>
    <x v="3"/>
    <n v="402"/>
    <n v="4"/>
    <n v="1086"/>
    <x v="1"/>
    <n v="69"/>
    <n v="0"/>
    <s v="Female"/>
    <n v="0"/>
    <n v="2020"/>
    <x v="10"/>
    <x v="10"/>
    <x v="3"/>
    <x v="0"/>
    <x v="1"/>
  </r>
  <r>
    <x v="1214"/>
    <d v="2020-11-04T23:28:03"/>
    <x v="2"/>
    <n v="423"/>
    <n v="3"/>
    <n v="510"/>
    <x v="1"/>
    <n v="69"/>
    <n v="0"/>
    <s v="Female"/>
    <n v="0"/>
    <n v="2020"/>
    <x v="3"/>
    <x v="3"/>
    <x v="3"/>
    <x v="0"/>
    <x v="1"/>
  </r>
  <r>
    <x v="1215"/>
    <d v="2021-08-05T05:21:20"/>
    <x v="1"/>
    <n v="173"/>
    <n v="1"/>
    <n v="3750"/>
    <x v="0"/>
    <n v="21"/>
    <n v="0"/>
    <s v="Female"/>
    <n v="1"/>
    <n v="2021"/>
    <x v="10"/>
    <x v="10"/>
    <x v="2"/>
    <x v="0"/>
    <x v="0"/>
  </r>
  <r>
    <x v="1215"/>
    <d v="2021-12-06T11:42:55"/>
    <x v="2"/>
    <n v="221"/>
    <n v="1"/>
    <n v="1071"/>
    <x v="0"/>
    <n v="21"/>
    <n v="0"/>
    <s v="Female"/>
    <n v="1"/>
    <n v="2021"/>
    <x v="9"/>
    <x v="9"/>
    <x v="2"/>
    <x v="0"/>
    <x v="0"/>
  </r>
  <r>
    <x v="1215"/>
    <d v="2020-04-28T05:30:53"/>
    <x v="3"/>
    <n v="408"/>
    <n v="3"/>
    <n v="3832"/>
    <x v="0"/>
    <n v="21"/>
    <n v="0"/>
    <s v="Female"/>
    <n v="1"/>
    <n v="2020"/>
    <x v="4"/>
    <x v="4"/>
    <x v="2"/>
    <x v="0"/>
    <x v="0"/>
  </r>
  <r>
    <x v="1215"/>
    <d v="2021-07-21T11:43:22"/>
    <x v="1"/>
    <n v="243"/>
    <n v="1"/>
    <n v="4151"/>
    <x v="2"/>
    <n v="21"/>
    <n v="0"/>
    <s v="Female"/>
    <n v="1"/>
    <n v="2021"/>
    <x v="7"/>
    <x v="7"/>
    <x v="2"/>
    <x v="0"/>
    <x v="2"/>
  </r>
  <r>
    <x v="1215"/>
    <d v="2020-04-22T20:18:26"/>
    <x v="2"/>
    <n v="93"/>
    <n v="1"/>
    <n v="4771"/>
    <x v="2"/>
    <n v="21"/>
    <n v="0"/>
    <s v="Female"/>
    <n v="1"/>
    <n v="2020"/>
    <x v="4"/>
    <x v="4"/>
    <x v="2"/>
    <x v="0"/>
    <x v="2"/>
  </r>
  <r>
    <x v="1216"/>
    <d v="2023-02-04T23:27:24"/>
    <x v="2"/>
    <n v="243"/>
    <n v="1"/>
    <n v="2869"/>
    <x v="0"/>
    <n v="24"/>
    <n v="1"/>
    <s v="Female"/>
    <n v="1"/>
    <n v="2023"/>
    <x v="6"/>
    <x v="6"/>
    <x v="2"/>
    <x v="1"/>
    <x v="0"/>
  </r>
  <r>
    <x v="1216"/>
    <d v="2021-05-12T17:23:30"/>
    <x v="2"/>
    <n v="344"/>
    <n v="3"/>
    <n v="2379"/>
    <x v="2"/>
    <n v="24"/>
    <n v="1"/>
    <s v="Female"/>
    <n v="1"/>
    <n v="2021"/>
    <x v="2"/>
    <x v="2"/>
    <x v="2"/>
    <x v="1"/>
    <x v="2"/>
  </r>
  <r>
    <x v="1216"/>
    <d v="2022-01-11T13:01:18"/>
    <x v="2"/>
    <n v="34"/>
    <n v="3"/>
    <n v="254"/>
    <x v="3"/>
    <n v="24"/>
    <n v="0"/>
    <s v="Female"/>
    <n v="1"/>
    <n v="2022"/>
    <x v="5"/>
    <x v="5"/>
    <x v="2"/>
    <x v="0"/>
    <x v="3"/>
  </r>
  <r>
    <x v="1216"/>
    <d v="2022-11-18T09:04:43"/>
    <x v="0"/>
    <n v="457"/>
    <n v="4"/>
    <n v="2118"/>
    <x v="2"/>
    <n v="24"/>
    <n v="0"/>
    <s v="Female"/>
    <n v="1"/>
    <n v="2022"/>
    <x v="3"/>
    <x v="3"/>
    <x v="2"/>
    <x v="0"/>
    <x v="2"/>
  </r>
  <r>
    <x v="1216"/>
    <d v="2021-01-04T08:38:22"/>
    <x v="3"/>
    <n v="74"/>
    <n v="5"/>
    <n v="2014"/>
    <x v="0"/>
    <n v="24"/>
    <n v="0"/>
    <s v="Female"/>
    <n v="1"/>
    <n v="2021"/>
    <x v="5"/>
    <x v="5"/>
    <x v="2"/>
    <x v="0"/>
    <x v="0"/>
  </r>
  <r>
    <x v="1216"/>
    <d v="2020-04-06T11:48:45"/>
    <x v="2"/>
    <n v="177"/>
    <n v="5"/>
    <n v="3074"/>
    <x v="2"/>
    <n v="24"/>
    <n v="0"/>
    <s v="Female"/>
    <n v="1"/>
    <n v="2020"/>
    <x v="4"/>
    <x v="4"/>
    <x v="2"/>
    <x v="0"/>
    <x v="2"/>
  </r>
  <r>
    <x v="1216"/>
    <d v="2023-08-24T18:48:26"/>
    <x v="2"/>
    <n v="473"/>
    <n v="3"/>
    <n v="2025"/>
    <x v="1"/>
    <n v="24"/>
    <n v="1"/>
    <s v="Female"/>
    <n v="1"/>
    <n v="2023"/>
    <x v="10"/>
    <x v="10"/>
    <x v="2"/>
    <x v="1"/>
    <x v="1"/>
  </r>
  <r>
    <x v="1217"/>
    <d v="2020-09-03T07:35:09"/>
    <x v="3"/>
    <n v="60"/>
    <n v="5"/>
    <n v="1042"/>
    <x v="1"/>
    <n v="39"/>
    <n v="1"/>
    <s v="Male"/>
    <n v="0"/>
    <n v="2020"/>
    <x v="0"/>
    <x v="0"/>
    <x v="0"/>
    <x v="1"/>
    <x v="1"/>
  </r>
  <r>
    <x v="1217"/>
    <d v="2022-12-20T14:07:37"/>
    <x v="2"/>
    <n v="21"/>
    <n v="1"/>
    <n v="3601"/>
    <x v="0"/>
    <n v="39"/>
    <n v="1"/>
    <s v="Male"/>
    <n v="0"/>
    <n v="2022"/>
    <x v="9"/>
    <x v="9"/>
    <x v="0"/>
    <x v="1"/>
    <x v="0"/>
  </r>
  <r>
    <x v="1217"/>
    <d v="2020-07-16T10:32:05"/>
    <x v="2"/>
    <n v="279"/>
    <n v="3"/>
    <n v="1383"/>
    <x v="0"/>
    <n v="39"/>
    <n v="0"/>
    <s v="Male"/>
    <n v="0"/>
    <n v="2020"/>
    <x v="7"/>
    <x v="7"/>
    <x v="0"/>
    <x v="0"/>
    <x v="0"/>
  </r>
  <r>
    <x v="1217"/>
    <d v="2021-10-22T15:38:14"/>
    <x v="3"/>
    <n v="42"/>
    <n v="3"/>
    <n v="603"/>
    <x v="1"/>
    <n v="39"/>
    <n v="0"/>
    <s v="Male"/>
    <n v="0"/>
    <n v="2021"/>
    <x v="11"/>
    <x v="11"/>
    <x v="0"/>
    <x v="0"/>
    <x v="1"/>
  </r>
  <r>
    <x v="1217"/>
    <d v="2021-10-29T08:19:37"/>
    <x v="3"/>
    <n v="455"/>
    <n v="3"/>
    <n v="4602"/>
    <x v="2"/>
    <n v="39"/>
    <n v="1"/>
    <s v="Male"/>
    <n v="0"/>
    <n v="2021"/>
    <x v="11"/>
    <x v="11"/>
    <x v="0"/>
    <x v="1"/>
    <x v="2"/>
  </r>
  <r>
    <x v="1217"/>
    <d v="2020-11-12T10:56:39"/>
    <x v="2"/>
    <n v="28"/>
    <n v="3"/>
    <n v="3378"/>
    <x v="1"/>
    <n v="39"/>
    <n v="1"/>
    <s v="Male"/>
    <n v="0"/>
    <n v="2020"/>
    <x v="3"/>
    <x v="3"/>
    <x v="0"/>
    <x v="1"/>
    <x v="1"/>
  </r>
  <r>
    <x v="1218"/>
    <d v="2021-05-03T22:52:17"/>
    <x v="3"/>
    <n v="392"/>
    <n v="5"/>
    <n v="4398"/>
    <x v="1"/>
    <n v="52"/>
    <n v="1"/>
    <s v="Female"/>
    <n v="0"/>
    <n v="2021"/>
    <x v="2"/>
    <x v="2"/>
    <x v="1"/>
    <x v="1"/>
    <x v="1"/>
  </r>
  <r>
    <x v="1218"/>
    <d v="2020-02-14T02:36:47"/>
    <x v="1"/>
    <n v="496"/>
    <n v="2"/>
    <n v="1885"/>
    <x v="0"/>
    <n v="52"/>
    <n v="0"/>
    <s v="Female"/>
    <n v="0"/>
    <n v="2020"/>
    <x v="6"/>
    <x v="6"/>
    <x v="1"/>
    <x v="0"/>
    <x v="0"/>
  </r>
  <r>
    <x v="1218"/>
    <d v="2023-02-10T21:07:54"/>
    <x v="0"/>
    <n v="294"/>
    <n v="2"/>
    <n v="4621"/>
    <x v="1"/>
    <n v="52"/>
    <n v="0"/>
    <s v="Female"/>
    <n v="0"/>
    <n v="2023"/>
    <x v="6"/>
    <x v="6"/>
    <x v="1"/>
    <x v="0"/>
    <x v="1"/>
  </r>
  <r>
    <x v="1218"/>
    <d v="2020-09-23T15:40:07"/>
    <x v="2"/>
    <n v="54"/>
    <n v="2"/>
    <n v="651"/>
    <x v="1"/>
    <n v="52"/>
    <n v="0"/>
    <s v="Female"/>
    <n v="0"/>
    <n v="2020"/>
    <x v="0"/>
    <x v="0"/>
    <x v="1"/>
    <x v="0"/>
    <x v="1"/>
  </r>
  <r>
    <x v="1218"/>
    <d v="2020-01-06T08:25:40"/>
    <x v="0"/>
    <n v="32"/>
    <n v="1"/>
    <n v="3086"/>
    <x v="2"/>
    <n v="52"/>
    <n v="0"/>
    <s v="Female"/>
    <n v="0"/>
    <n v="2020"/>
    <x v="5"/>
    <x v="5"/>
    <x v="1"/>
    <x v="0"/>
    <x v="2"/>
  </r>
  <r>
    <x v="1219"/>
    <d v="2021-04-26T19:45:45"/>
    <x v="0"/>
    <n v="189"/>
    <n v="2"/>
    <n v="580"/>
    <x v="1"/>
    <n v="67"/>
    <n v="1"/>
    <s v="Female"/>
    <n v="1"/>
    <n v="2021"/>
    <x v="4"/>
    <x v="4"/>
    <x v="3"/>
    <x v="1"/>
    <x v="1"/>
  </r>
  <r>
    <x v="1219"/>
    <d v="2021-08-20T19:51:09"/>
    <x v="1"/>
    <n v="359"/>
    <n v="1"/>
    <n v="2221"/>
    <x v="1"/>
    <n v="67"/>
    <n v="0"/>
    <s v="Female"/>
    <n v="1"/>
    <n v="2021"/>
    <x v="10"/>
    <x v="10"/>
    <x v="3"/>
    <x v="0"/>
    <x v="1"/>
  </r>
  <r>
    <x v="1219"/>
    <d v="2023-07-12T04:55:28"/>
    <x v="3"/>
    <n v="301"/>
    <n v="1"/>
    <n v="3543"/>
    <x v="0"/>
    <n v="67"/>
    <n v="1"/>
    <s v="Female"/>
    <n v="1"/>
    <n v="2023"/>
    <x v="7"/>
    <x v="7"/>
    <x v="3"/>
    <x v="1"/>
    <x v="0"/>
  </r>
  <r>
    <x v="1219"/>
    <d v="2022-12-26T10:06:12"/>
    <x v="1"/>
    <n v="244"/>
    <n v="3"/>
    <n v="2221"/>
    <x v="3"/>
    <n v="67"/>
    <n v="0"/>
    <s v="Female"/>
    <n v="1"/>
    <n v="2022"/>
    <x v="9"/>
    <x v="9"/>
    <x v="3"/>
    <x v="0"/>
    <x v="3"/>
  </r>
  <r>
    <x v="1219"/>
    <d v="2023-03-16T21:28:13"/>
    <x v="1"/>
    <n v="431"/>
    <n v="2"/>
    <n v="2891"/>
    <x v="3"/>
    <n v="67"/>
    <n v="0"/>
    <s v="Female"/>
    <n v="1"/>
    <n v="2023"/>
    <x v="1"/>
    <x v="1"/>
    <x v="3"/>
    <x v="0"/>
    <x v="3"/>
  </r>
  <r>
    <x v="1220"/>
    <d v="2023-02-16T19:50:52"/>
    <x v="2"/>
    <n v="139"/>
    <n v="5"/>
    <n v="4197"/>
    <x v="1"/>
    <n v="18"/>
    <n v="1"/>
    <s v="Male"/>
    <n v="0"/>
    <n v="2023"/>
    <x v="6"/>
    <x v="6"/>
    <x v="2"/>
    <x v="1"/>
    <x v="1"/>
  </r>
  <r>
    <x v="1220"/>
    <d v="2023-08-29T19:19:09"/>
    <x v="0"/>
    <n v="253"/>
    <n v="3"/>
    <n v="799"/>
    <x v="2"/>
    <n v="18"/>
    <n v="1"/>
    <s v="Male"/>
    <n v="0"/>
    <n v="2023"/>
    <x v="10"/>
    <x v="10"/>
    <x v="2"/>
    <x v="1"/>
    <x v="2"/>
  </r>
  <r>
    <x v="1220"/>
    <d v="2021-09-18T13:03:10"/>
    <x v="3"/>
    <n v="196"/>
    <n v="1"/>
    <n v="234"/>
    <x v="3"/>
    <n v="18"/>
    <n v="1"/>
    <s v="Male"/>
    <n v="0"/>
    <n v="2021"/>
    <x v="0"/>
    <x v="0"/>
    <x v="2"/>
    <x v="1"/>
    <x v="3"/>
  </r>
  <r>
    <x v="1220"/>
    <d v="2021-01-04T08:34:37"/>
    <x v="0"/>
    <n v="183"/>
    <n v="3"/>
    <n v="254"/>
    <x v="0"/>
    <n v="18"/>
    <n v="0"/>
    <s v="Male"/>
    <n v="0"/>
    <n v="2021"/>
    <x v="5"/>
    <x v="5"/>
    <x v="2"/>
    <x v="0"/>
    <x v="0"/>
  </r>
  <r>
    <x v="1220"/>
    <d v="2021-07-20T06:20:17"/>
    <x v="2"/>
    <n v="406"/>
    <n v="4"/>
    <n v="915"/>
    <x v="1"/>
    <n v="18"/>
    <n v="0"/>
    <s v="Male"/>
    <n v="0"/>
    <n v="2021"/>
    <x v="7"/>
    <x v="7"/>
    <x v="2"/>
    <x v="0"/>
    <x v="1"/>
  </r>
  <r>
    <x v="1220"/>
    <d v="2022-07-24T13:46:47"/>
    <x v="3"/>
    <n v="434"/>
    <n v="5"/>
    <n v="599"/>
    <x v="1"/>
    <n v="18"/>
    <n v="0"/>
    <s v="Male"/>
    <n v="0"/>
    <n v="2022"/>
    <x v="7"/>
    <x v="7"/>
    <x v="2"/>
    <x v="0"/>
    <x v="1"/>
  </r>
  <r>
    <x v="1220"/>
    <d v="2023-04-09T21:17:36"/>
    <x v="3"/>
    <n v="386"/>
    <n v="5"/>
    <n v="3756"/>
    <x v="2"/>
    <n v="18"/>
    <n v="1"/>
    <s v="Male"/>
    <n v="0"/>
    <n v="2023"/>
    <x v="4"/>
    <x v="4"/>
    <x v="2"/>
    <x v="1"/>
    <x v="2"/>
  </r>
  <r>
    <x v="1220"/>
    <d v="2020-10-14T10:26:53"/>
    <x v="2"/>
    <n v="71"/>
    <n v="4"/>
    <n v="4236"/>
    <x v="2"/>
    <n v="18"/>
    <n v="0"/>
    <s v="Male"/>
    <n v="0"/>
    <n v="2020"/>
    <x v="11"/>
    <x v="11"/>
    <x v="2"/>
    <x v="0"/>
    <x v="2"/>
  </r>
  <r>
    <x v="1220"/>
    <d v="2022-04-20T22:08:21"/>
    <x v="3"/>
    <n v="355"/>
    <n v="3"/>
    <n v="1857"/>
    <x v="0"/>
    <n v="18"/>
    <n v="0"/>
    <s v="Male"/>
    <n v="0"/>
    <n v="2022"/>
    <x v="4"/>
    <x v="4"/>
    <x v="2"/>
    <x v="0"/>
    <x v="0"/>
  </r>
  <r>
    <x v="1220"/>
    <d v="2020-12-28T10:22:25"/>
    <x v="1"/>
    <n v="125"/>
    <n v="4"/>
    <n v="3192"/>
    <x v="0"/>
    <n v="18"/>
    <n v="0"/>
    <s v="Male"/>
    <n v="0"/>
    <n v="2020"/>
    <x v="9"/>
    <x v="9"/>
    <x v="2"/>
    <x v="0"/>
    <x v="0"/>
  </r>
  <r>
    <x v="1220"/>
    <d v="2021-12-22T03:47:04"/>
    <x v="1"/>
    <n v="483"/>
    <n v="3"/>
    <n v="3683"/>
    <x v="0"/>
    <n v="18"/>
    <n v="1"/>
    <s v="Male"/>
    <n v="0"/>
    <n v="2021"/>
    <x v="9"/>
    <x v="9"/>
    <x v="2"/>
    <x v="1"/>
    <x v="0"/>
  </r>
  <r>
    <x v="1221"/>
    <d v="2021-06-09T14:26:33"/>
    <x v="2"/>
    <n v="181"/>
    <n v="4"/>
    <n v="4608"/>
    <x v="1"/>
    <n v="36"/>
    <n v="0"/>
    <s v="Male"/>
    <n v="0"/>
    <n v="2021"/>
    <x v="8"/>
    <x v="8"/>
    <x v="0"/>
    <x v="0"/>
    <x v="1"/>
  </r>
  <r>
    <x v="1221"/>
    <d v="2022-03-07T15:54:18"/>
    <x v="3"/>
    <n v="155"/>
    <n v="3"/>
    <n v="2982"/>
    <x v="1"/>
    <n v="36"/>
    <n v="0"/>
    <s v="Male"/>
    <n v="0"/>
    <n v="2022"/>
    <x v="1"/>
    <x v="1"/>
    <x v="0"/>
    <x v="0"/>
    <x v="1"/>
  </r>
  <r>
    <x v="1221"/>
    <d v="2020-08-11T19:27:21"/>
    <x v="2"/>
    <n v="64"/>
    <n v="4"/>
    <n v="1362"/>
    <x v="0"/>
    <n v="36"/>
    <n v="0"/>
    <s v="Male"/>
    <n v="0"/>
    <n v="2020"/>
    <x v="10"/>
    <x v="10"/>
    <x v="0"/>
    <x v="0"/>
    <x v="0"/>
  </r>
  <r>
    <x v="1221"/>
    <d v="2020-03-25T11:54:03"/>
    <x v="2"/>
    <n v="395"/>
    <n v="3"/>
    <n v="1641"/>
    <x v="1"/>
    <n v="36"/>
    <n v="1"/>
    <s v="Male"/>
    <n v="0"/>
    <n v="2020"/>
    <x v="1"/>
    <x v="1"/>
    <x v="0"/>
    <x v="1"/>
    <x v="1"/>
  </r>
  <r>
    <x v="1221"/>
    <d v="2020-08-14T12:48:53"/>
    <x v="0"/>
    <n v="62"/>
    <n v="4"/>
    <n v="2517"/>
    <x v="1"/>
    <n v="36"/>
    <n v="0"/>
    <s v="Male"/>
    <n v="0"/>
    <n v="2020"/>
    <x v="10"/>
    <x v="10"/>
    <x v="0"/>
    <x v="0"/>
    <x v="1"/>
  </r>
  <r>
    <x v="1221"/>
    <d v="2021-05-30T09:43:22"/>
    <x v="3"/>
    <n v="483"/>
    <n v="5"/>
    <n v="1668"/>
    <x v="1"/>
    <n v="36"/>
    <n v="1"/>
    <s v="Male"/>
    <n v="0"/>
    <n v="2021"/>
    <x v="2"/>
    <x v="2"/>
    <x v="0"/>
    <x v="1"/>
    <x v="1"/>
  </r>
  <r>
    <x v="1221"/>
    <d v="2022-10-17T12:55:14"/>
    <x v="3"/>
    <n v="180"/>
    <n v="5"/>
    <n v="1340"/>
    <x v="2"/>
    <n v="36"/>
    <n v="0"/>
    <s v="Male"/>
    <n v="0"/>
    <n v="2022"/>
    <x v="11"/>
    <x v="11"/>
    <x v="0"/>
    <x v="0"/>
    <x v="2"/>
  </r>
  <r>
    <x v="1221"/>
    <d v="2021-06-12T01:42:53"/>
    <x v="3"/>
    <n v="134"/>
    <n v="1"/>
    <n v="1621"/>
    <x v="1"/>
    <n v="36"/>
    <n v="1"/>
    <s v="Male"/>
    <n v="0"/>
    <n v="2021"/>
    <x v="8"/>
    <x v="8"/>
    <x v="0"/>
    <x v="1"/>
    <x v="1"/>
  </r>
  <r>
    <x v="1221"/>
    <d v="2023-04-07T01:11:24"/>
    <x v="3"/>
    <n v="12"/>
    <n v="2"/>
    <n v="3026"/>
    <x v="0"/>
    <n v="36"/>
    <n v="1"/>
    <s v="Male"/>
    <n v="0"/>
    <n v="2023"/>
    <x v="4"/>
    <x v="4"/>
    <x v="0"/>
    <x v="1"/>
    <x v="0"/>
  </r>
  <r>
    <x v="1221"/>
    <d v="2021-03-10T08:48:21"/>
    <x v="3"/>
    <n v="163"/>
    <n v="2"/>
    <n v="2361"/>
    <x v="0"/>
    <n v="36"/>
    <n v="0"/>
    <s v="Male"/>
    <n v="0"/>
    <n v="2021"/>
    <x v="1"/>
    <x v="1"/>
    <x v="0"/>
    <x v="0"/>
    <x v="0"/>
  </r>
  <r>
    <x v="1222"/>
    <d v="2023-08-31T03:43:52"/>
    <x v="3"/>
    <n v="148"/>
    <n v="3"/>
    <n v="1295"/>
    <x v="3"/>
    <n v="29"/>
    <n v="0"/>
    <s v="Female"/>
    <n v="0"/>
    <n v="2023"/>
    <x v="10"/>
    <x v="10"/>
    <x v="0"/>
    <x v="0"/>
    <x v="3"/>
  </r>
  <r>
    <x v="1222"/>
    <d v="2023-04-17T10:29:37"/>
    <x v="2"/>
    <n v="43"/>
    <n v="3"/>
    <n v="4489"/>
    <x v="2"/>
    <n v="29"/>
    <n v="1"/>
    <s v="Female"/>
    <n v="0"/>
    <n v="2023"/>
    <x v="4"/>
    <x v="4"/>
    <x v="0"/>
    <x v="1"/>
    <x v="2"/>
  </r>
  <r>
    <x v="1222"/>
    <d v="2023-04-26T09:35:14"/>
    <x v="2"/>
    <n v="181"/>
    <n v="5"/>
    <n v="4081"/>
    <x v="2"/>
    <n v="29"/>
    <n v="0"/>
    <s v="Female"/>
    <n v="0"/>
    <n v="2023"/>
    <x v="4"/>
    <x v="4"/>
    <x v="0"/>
    <x v="0"/>
    <x v="2"/>
  </r>
  <r>
    <x v="1222"/>
    <d v="2021-04-20T00:07:52"/>
    <x v="2"/>
    <n v="294"/>
    <n v="3"/>
    <n v="4693"/>
    <x v="2"/>
    <n v="29"/>
    <n v="0"/>
    <s v="Female"/>
    <n v="0"/>
    <n v="2021"/>
    <x v="4"/>
    <x v="4"/>
    <x v="0"/>
    <x v="0"/>
    <x v="2"/>
  </r>
  <r>
    <x v="1223"/>
    <d v="2023-06-02T03:17:48"/>
    <x v="1"/>
    <n v="314"/>
    <n v="1"/>
    <n v="1085"/>
    <x v="0"/>
    <n v="43"/>
    <n v="1"/>
    <s v="Female"/>
    <n v="0"/>
    <n v="2023"/>
    <x v="8"/>
    <x v="8"/>
    <x v="1"/>
    <x v="1"/>
    <x v="0"/>
  </r>
  <r>
    <x v="1223"/>
    <d v="2022-12-24T03:21:22"/>
    <x v="2"/>
    <n v="419"/>
    <n v="2"/>
    <n v="2279"/>
    <x v="0"/>
    <n v="43"/>
    <n v="1"/>
    <s v="Female"/>
    <n v="0"/>
    <n v="2022"/>
    <x v="9"/>
    <x v="9"/>
    <x v="1"/>
    <x v="1"/>
    <x v="0"/>
  </r>
  <r>
    <x v="1223"/>
    <d v="2021-06-12T11:34:46"/>
    <x v="3"/>
    <n v="43"/>
    <n v="1"/>
    <n v="4079"/>
    <x v="1"/>
    <n v="43"/>
    <n v="1"/>
    <s v="Female"/>
    <n v="0"/>
    <n v="2021"/>
    <x v="8"/>
    <x v="8"/>
    <x v="1"/>
    <x v="1"/>
    <x v="1"/>
  </r>
  <r>
    <x v="1223"/>
    <d v="2022-07-18T00:33:24"/>
    <x v="3"/>
    <n v="128"/>
    <n v="1"/>
    <n v="3104"/>
    <x v="0"/>
    <n v="43"/>
    <n v="1"/>
    <s v="Female"/>
    <n v="0"/>
    <n v="2022"/>
    <x v="7"/>
    <x v="7"/>
    <x v="1"/>
    <x v="1"/>
    <x v="0"/>
  </r>
  <r>
    <x v="1223"/>
    <d v="2022-06-20T05:24:39"/>
    <x v="2"/>
    <n v="315"/>
    <n v="4"/>
    <n v="3258"/>
    <x v="1"/>
    <n v="43"/>
    <n v="0"/>
    <s v="Female"/>
    <n v="0"/>
    <n v="2022"/>
    <x v="8"/>
    <x v="8"/>
    <x v="1"/>
    <x v="0"/>
    <x v="1"/>
  </r>
  <r>
    <x v="1224"/>
    <d v="2023-05-25T09:52:34"/>
    <x v="1"/>
    <n v="241"/>
    <n v="5"/>
    <n v="1270"/>
    <x v="2"/>
    <n v="31"/>
    <n v="0"/>
    <s v="Male"/>
    <n v="0"/>
    <n v="2023"/>
    <x v="2"/>
    <x v="2"/>
    <x v="0"/>
    <x v="0"/>
    <x v="2"/>
  </r>
  <r>
    <x v="1224"/>
    <d v="2020-01-09T08:41:41"/>
    <x v="2"/>
    <n v="45"/>
    <n v="4"/>
    <n v="2915"/>
    <x v="0"/>
    <n v="31"/>
    <n v="0"/>
    <s v="Male"/>
    <n v="0"/>
    <n v="2020"/>
    <x v="5"/>
    <x v="5"/>
    <x v="0"/>
    <x v="0"/>
    <x v="0"/>
  </r>
  <r>
    <x v="1225"/>
    <d v="2023-08-25T00:03:30"/>
    <x v="2"/>
    <n v="470"/>
    <n v="4"/>
    <n v="3317"/>
    <x v="2"/>
    <n v="63"/>
    <n v="0"/>
    <s v="Male"/>
    <n v="1"/>
    <n v="2023"/>
    <x v="10"/>
    <x v="10"/>
    <x v="3"/>
    <x v="0"/>
    <x v="2"/>
  </r>
  <r>
    <x v="1225"/>
    <d v="2023-01-03T14:08:47"/>
    <x v="2"/>
    <n v="330"/>
    <n v="1"/>
    <n v="2815"/>
    <x v="1"/>
    <n v="63"/>
    <n v="0"/>
    <s v="Male"/>
    <n v="1"/>
    <n v="2023"/>
    <x v="5"/>
    <x v="5"/>
    <x v="3"/>
    <x v="0"/>
    <x v="1"/>
  </r>
  <r>
    <x v="1225"/>
    <d v="2022-04-02T19:29:17"/>
    <x v="2"/>
    <n v="234"/>
    <n v="2"/>
    <n v="4175"/>
    <x v="3"/>
    <n v="63"/>
    <n v="0"/>
    <s v="Male"/>
    <n v="1"/>
    <n v="2022"/>
    <x v="4"/>
    <x v="4"/>
    <x v="3"/>
    <x v="0"/>
    <x v="3"/>
  </r>
  <r>
    <x v="1225"/>
    <d v="2020-03-18T16:15:35"/>
    <x v="3"/>
    <n v="472"/>
    <n v="2"/>
    <n v="1137"/>
    <x v="0"/>
    <n v="63"/>
    <n v="0"/>
    <s v="Male"/>
    <n v="1"/>
    <n v="2020"/>
    <x v="1"/>
    <x v="1"/>
    <x v="3"/>
    <x v="0"/>
    <x v="0"/>
  </r>
  <r>
    <x v="1225"/>
    <d v="2021-06-07T06:32:31"/>
    <x v="0"/>
    <n v="470"/>
    <n v="3"/>
    <n v="2376"/>
    <x v="2"/>
    <n v="63"/>
    <n v="1"/>
    <s v="Male"/>
    <n v="1"/>
    <n v="2021"/>
    <x v="8"/>
    <x v="8"/>
    <x v="3"/>
    <x v="1"/>
    <x v="2"/>
  </r>
  <r>
    <x v="1226"/>
    <d v="2022-12-25T11:03:40"/>
    <x v="0"/>
    <n v="482"/>
    <n v="4"/>
    <n v="594"/>
    <x v="1"/>
    <n v="54"/>
    <n v="1"/>
    <s v="Male"/>
    <n v="0"/>
    <n v="2022"/>
    <x v="9"/>
    <x v="9"/>
    <x v="1"/>
    <x v="1"/>
    <x v="1"/>
  </r>
  <r>
    <x v="1226"/>
    <d v="2022-09-14T01:42:00"/>
    <x v="2"/>
    <n v="115"/>
    <n v="3"/>
    <n v="4630"/>
    <x v="3"/>
    <n v="54"/>
    <n v="0"/>
    <s v="Male"/>
    <n v="0"/>
    <n v="2022"/>
    <x v="0"/>
    <x v="0"/>
    <x v="1"/>
    <x v="0"/>
    <x v="3"/>
  </r>
  <r>
    <x v="1226"/>
    <d v="2022-02-08T05:44:16"/>
    <x v="3"/>
    <n v="379"/>
    <n v="2"/>
    <n v="4206"/>
    <x v="0"/>
    <n v="54"/>
    <n v="0"/>
    <s v="Male"/>
    <n v="0"/>
    <n v="2022"/>
    <x v="6"/>
    <x v="6"/>
    <x v="1"/>
    <x v="0"/>
    <x v="0"/>
  </r>
  <r>
    <x v="1226"/>
    <d v="2021-04-05T07:53:47"/>
    <x v="3"/>
    <n v="332"/>
    <n v="1"/>
    <n v="2352"/>
    <x v="2"/>
    <n v="54"/>
    <n v="0"/>
    <s v="Male"/>
    <n v="0"/>
    <n v="2021"/>
    <x v="4"/>
    <x v="4"/>
    <x v="1"/>
    <x v="0"/>
    <x v="2"/>
  </r>
  <r>
    <x v="1226"/>
    <d v="2020-06-07T05:15:29"/>
    <x v="0"/>
    <n v="271"/>
    <n v="3"/>
    <n v="618"/>
    <x v="1"/>
    <n v="54"/>
    <n v="0"/>
    <s v="Male"/>
    <n v="0"/>
    <n v="2020"/>
    <x v="8"/>
    <x v="8"/>
    <x v="1"/>
    <x v="0"/>
    <x v="1"/>
  </r>
  <r>
    <x v="1227"/>
    <d v="2022-04-10T20:29:31"/>
    <x v="3"/>
    <n v="450"/>
    <n v="4"/>
    <n v="681"/>
    <x v="1"/>
    <n v="27"/>
    <n v="1"/>
    <s v="Male"/>
    <n v="0"/>
    <n v="2022"/>
    <x v="4"/>
    <x v="4"/>
    <x v="0"/>
    <x v="1"/>
    <x v="1"/>
  </r>
  <r>
    <x v="1227"/>
    <d v="2020-09-02T11:26:23"/>
    <x v="2"/>
    <n v="329"/>
    <n v="3"/>
    <n v="4146"/>
    <x v="1"/>
    <n v="27"/>
    <n v="0"/>
    <s v="Male"/>
    <n v="0"/>
    <n v="2020"/>
    <x v="0"/>
    <x v="0"/>
    <x v="0"/>
    <x v="0"/>
    <x v="1"/>
  </r>
  <r>
    <x v="1227"/>
    <d v="2021-09-28T07:59:35"/>
    <x v="2"/>
    <n v="34"/>
    <n v="5"/>
    <n v="4450"/>
    <x v="1"/>
    <n v="27"/>
    <n v="0"/>
    <s v="Male"/>
    <n v="0"/>
    <n v="2021"/>
    <x v="0"/>
    <x v="0"/>
    <x v="0"/>
    <x v="0"/>
    <x v="1"/>
  </r>
  <r>
    <x v="1227"/>
    <d v="2022-05-15T19:45:39"/>
    <x v="1"/>
    <n v="248"/>
    <n v="4"/>
    <n v="5034"/>
    <x v="3"/>
    <n v="27"/>
    <n v="0"/>
    <s v="Male"/>
    <n v="0"/>
    <n v="2022"/>
    <x v="2"/>
    <x v="2"/>
    <x v="0"/>
    <x v="0"/>
    <x v="3"/>
  </r>
  <r>
    <x v="1227"/>
    <d v="2022-02-07T18:00:52"/>
    <x v="3"/>
    <n v="257"/>
    <n v="2"/>
    <n v="2284"/>
    <x v="0"/>
    <n v="27"/>
    <n v="1"/>
    <s v="Male"/>
    <n v="0"/>
    <n v="2022"/>
    <x v="6"/>
    <x v="6"/>
    <x v="0"/>
    <x v="1"/>
    <x v="0"/>
  </r>
  <r>
    <x v="1227"/>
    <d v="2020-07-29T18:06:33"/>
    <x v="3"/>
    <n v="269"/>
    <n v="3"/>
    <n v="1234"/>
    <x v="3"/>
    <n v="27"/>
    <n v="1"/>
    <s v="Male"/>
    <n v="0"/>
    <n v="2020"/>
    <x v="7"/>
    <x v="7"/>
    <x v="0"/>
    <x v="1"/>
    <x v="3"/>
  </r>
  <r>
    <x v="1227"/>
    <d v="2022-11-07T16:31:04"/>
    <x v="3"/>
    <n v="221"/>
    <n v="1"/>
    <n v="4363"/>
    <x v="0"/>
    <n v="27"/>
    <n v="0"/>
    <s v="Male"/>
    <n v="0"/>
    <n v="2022"/>
    <x v="3"/>
    <x v="3"/>
    <x v="0"/>
    <x v="0"/>
    <x v="0"/>
  </r>
  <r>
    <x v="1227"/>
    <d v="2023-08-30T00:55:49"/>
    <x v="0"/>
    <n v="97"/>
    <n v="4"/>
    <n v="4665"/>
    <x v="0"/>
    <n v="27"/>
    <n v="0"/>
    <s v="Male"/>
    <n v="0"/>
    <n v="2023"/>
    <x v="10"/>
    <x v="10"/>
    <x v="0"/>
    <x v="0"/>
    <x v="0"/>
  </r>
  <r>
    <x v="1228"/>
    <d v="2022-03-03T18:30:15"/>
    <x v="1"/>
    <n v="385"/>
    <n v="3"/>
    <n v="3188"/>
    <x v="1"/>
    <n v="45"/>
    <n v="1"/>
    <s v="Female"/>
    <n v="1"/>
    <n v="2022"/>
    <x v="1"/>
    <x v="1"/>
    <x v="1"/>
    <x v="1"/>
    <x v="1"/>
  </r>
  <r>
    <x v="1228"/>
    <d v="2020-06-28T01:07:55"/>
    <x v="3"/>
    <n v="253"/>
    <n v="4"/>
    <n v="4238"/>
    <x v="1"/>
    <n v="45"/>
    <n v="0"/>
    <s v="Female"/>
    <n v="1"/>
    <n v="2020"/>
    <x v="8"/>
    <x v="8"/>
    <x v="1"/>
    <x v="0"/>
    <x v="1"/>
  </r>
  <r>
    <x v="1228"/>
    <d v="2022-12-31T02:16:44"/>
    <x v="0"/>
    <n v="97"/>
    <n v="1"/>
    <n v="2223"/>
    <x v="0"/>
    <n v="45"/>
    <n v="1"/>
    <s v="Female"/>
    <n v="1"/>
    <n v="2022"/>
    <x v="9"/>
    <x v="9"/>
    <x v="1"/>
    <x v="1"/>
    <x v="0"/>
  </r>
  <r>
    <x v="1228"/>
    <d v="2022-03-30T16:36:38"/>
    <x v="2"/>
    <n v="97"/>
    <n v="5"/>
    <n v="251"/>
    <x v="0"/>
    <n v="45"/>
    <n v="1"/>
    <s v="Female"/>
    <n v="1"/>
    <n v="2022"/>
    <x v="1"/>
    <x v="1"/>
    <x v="1"/>
    <x v="1"/>
    <x v="0"/>
  </r>
  <r>
    <x v="1228"/>
    <d v="2020-07-03T19:20:22"/>
    <x v="1"/>
    <n v="71"/>
    <n v="5"/>
    <n v="573"/>
    <x v="2"/>
    <n v="45"/>
    <n v="0"/>
    <s v="Female"/>
    <n v="1"/>
    <n v="2020"/>
    <x v="7"/>
    <x v="7"/>
    <x v="1"/>
    <x v="0"/>
    <x v="2"/>
  </r>
  <r>
    <x v="1229"/>
    <d v="2021-03-08T09:47:53"/>
    <x v="3"/>
    <n v="191"/>
    <n v="4"/>
    <n v="3842"/>
    <x v="1"/>
    <n v="25"/>
    <n v="1"/>
    <s v="Female"/>
    <n v="0"/>
    <n v="2021"/>
    <x v="1"/>
    <x v="1"/>
    <x v="2"/>
    <x v="1"/>
    <x v="1"/>
  </r>
  <r>
    <x v="1229"/>
    <d v="2023-08-28T04:00:07"/>
    <x v="3"/>
    <n v="48"/>
    <n v="2"/>
    <n v="901"/>
    <x v="1"/>
    <n v="25"/>
    <n v="0"/>
    <s v="Female"/>
    <n v="0"/>
    <n v="2023"/>
    <x v="10"/>
    <x v="10"/>
    <x v="2"/>
    <x v="0"/>
    <x v="1"/>
  </r>
  <r>
    <x v="1229"/>
    <d v="2022-01-20T02:47:16"/>
    <x v="3"/>
    <n v="284"/>
    <n v="5"/>
    <n v="1426"/>
    <x v="0"/>
    <n v="25"/>
    <n v="1"/>
    <s v="Female"/>
    <n v="0"/>
    <n v="2022"/>
    <x v="5"/>
    <x v="5"/>
    <x v="2"/>
    <x v="1"/>
    <x v="0"/>
  </r>
  <r>
    <x v="1229"/>
    <d v="2023-02-10T16:16:38"/>
    <x v="0"/>
    <n v="166"/>
    <n v="4"/>
    <n v="3337"/>
    <x v="2"/>
    <n v="25"/>
    <n v="0"/>
    <s v="Female"/>
    <n v="0"/>
    <n v="2023"/>
    <x v="6"/>
    <x v="6"/>
    <x v="2"/>
    <x v="0"/>
    <x v="2"/>
  </r>
  <r>
    <x v="1229"/>
    <d v="2021-10-31T01:27:56"/>
    <x v="3"/>
    <n v="348"/>
    <n v="1"/>
    <n v="2708"/>
    <x v="2"/>
    <n v="25"/>
    <n v="0"/>
    <s v="Female"/>
    <n v="0"/>
    <n v="2021"/>
    <x v="11"/>
    <x v="11"/>
    <x v="2"/>
    <x v="0"/>
    <x v="2"/>
  </r>
  <r>
    <x v="1229"/>
    <d v="2023-02-26T02:28:08"/>
    <x v="2"/>
    <n v="119"/>
    <n v="5"/>
    <n v="1892"/>
    <x v="3"/>
    <n v="25"/>
    <n v="0"/>
    <s v="Female"/>
    <n v="0"/>
    <n v="2023"/>
    <x v="6"/>
    <x v="6"/>
    <x v="2"/>
    <x v="0"/>
    <x v="3"/>
  </r>
  <r>
    <x v="1229"/>
    <d v="2022-05-25T22:06:41"/>
    <x v="2"/>
    <n v="206"/>
    <n v="2"/>
    <n v="481"/>
    <x v="0"/>
    <n v="25"/>
    <n v="1"/>
    <s v="Female"/>
    <n v="0"/>
    <n v="2022"/>
    <x v="2"/>
    <x v="2"/>
    <x v="2"/>
    <x v="1"/>
    <x v="0"/>
  </r>
  <r>
    <x v="1229"/>
    <d v="2020-07-30T06:13:51"/>
    <x v="2"/>
    <n v="306"/>
    <n v="2"/>
    <n v="3197"/>
    <x v="1"/>
    <n v="25"/>
    <n v="0"/>
    <s v="Female"/>
    <n v="0"/>
    <n v="2020"/>
    <x v="7"/>
    <x v="7"/>
    <x v="2"/>
    <x v="0"/>
    <x v="1"/>
  </r>
  <r>
    <x v="1229"/>
    <d v="2022-05-20T12:03:52"/>
    <x v="2"/>
    <n v="325"/>
    <n v="3"/>
    <n v="4559"/>
    <x v="2"/>
    <n v="25"/>
    <n v="0"/>
    <s v="Female"/>
    <n v="0"/>
    <n v="2022"/>
    <x v="2"/>
    <x v="2"/>
    <x v="2"/>
    <x v="0"/>
    <x v="2"/>
  </r>
  <r>
    <x v="1229"/>
    <d v="2022-02-02T11:09:22"/>
    <x v="3"/>
    <n v="311"/>
    <n v="3"/>
    <n v="871"/>
    <x v="2"/>
    <n v="25"/>
    <n v="1"/>
    <s v="Female"/>
    <n v="0"/>
    <n v="2022"/>
    <x v="6"/>
    <x v="6"/>
    <x v="2"/>
    <x v="1"/>
    <x v="2"/>
  </r>
  <r>
    <x v="1230"/>
    <d v="2022-05-19T22:58:29"/>
    <x v="0"/>
    <n v="346"/>
    <n v="4"/>
    <n v="680"/>
    <x v="3"/>
    <n v="55"/>
    <n v="1"/>
    <s v="Female"/>
    <n v="0"/>
    <n v="2022"/>
    <x v="2"/>
    <x v="2"/>
    <x v="1"/>
    <x v="1"/>
    <x v="3"/>
  </r>
  <r>
    <x v="1230"/>
    <d v="2022-03-19T05:51:20"/>
    <x v="0"/>
    <n v="408"/>
    <n v="5"/>
    <n v="3656"/>
    <x v="0"/>
    <n v="55"/>
    <n v="0"/>
    <s v="Female"/>
    <n v="0"/>
    <n v="2022"/>
    <x v="1"/>
    <x v="1"/>
    <x v="1"/>
    <x v="0"/>
    <x v="0"/>
  </r>
  <r>
    <x v="1230"/>
    <d v="2022-07-23T14:12:22"/>
    <x v="1"/>
    <n v="44"/>
    <n v="2"/>
    <n v="4235"/>
    <x v="0"/>
    <n v="55"/>
    <n v="1"/>
    <s v="Female"/>
    <n v="0"/>
    <n v="2022"/>
    <x v="7"/>
    <x v="7"/>
    <x v="1"/>
    <x v="1"/>
    <x v="0"/>
  </r>
  <r>
    <x v="1230"/>
    <d v="2022-04-04T08:00:28"/>
    <x v="3"/>
    <n v="392"/>
    <n v="3"/>
    <n v="4891"/>
    <x v="1"/>
    <n v="55"/>
    <n v="1"/>
    <s v="Female"/>
    <n v="0"/>
    <n v="2022"/>
    <x v="4"/>
    <x v="4"/>
    <x v="1"/>
    <x v="1"/>
    <x v="1"/>
  </r>
  <r>
    <x v="1230"/>
    <d v="2022-11-18T17:13:55"/>
    <x v="2"/>
    <n v="251"/>
    <n v="3"/>
    <n v="717"/>
    <x v="3"/>
    <n v="55"/>
    <n v="0"/>
    <s v="Female"/>
    <n v="0"/>
    <n v="2022"/>
    <x v="3"/>
    <x v="3"/>
    <x v="1"/>
    <x v="0"/>
    <x v="3"/>
  </r>
  <r>
    <x v="1230"/>
    <d v="2023-03-29T06:13:44"/>
    <x v="3"/>
    <n v="18"/>
    <n v="4"/>
    <n v="1214"/>
    <x v="0"/>
    <n v="55"/>
    <n v="1"/>
    <s v="Female"/>
    <n v="0"/>
    <n v="2023"/>
    <x v="1"/>
    <x v="1"/>
    <x v="1"/>
    <x v="1"/>
    <x v="0"/>
  </r>
  <r>
    <x v="1230"/>
    <d v="2023-05-24T16:52:23"/>
    <x v="2"/>
    <n v="48"/>
    <n v="1"/>
    <n v="3612"/>
    <x v="0"/>
    <n v="55"/>
    <n v="1"/>
    <s v="Female"/>
    <n v="0"/>
    <n v="2023"/>
    <x v="2"/>
    <x v="2"/>
    <x v="1"/>
    <x v="1"/>
    <x v="0"/>
  </r>
  <r>
    <x v="1231"/>
    <d v="2022-03-19T16:07:57"/>
    <x v="0"/>
    <n v="280"/>
    <n v="5"/>
    <n v="2588"/>
    <x v="1"/>
    <n v="51"/>
    <n v="0"/>
    <s v="Male"/>
    <n v="0"/>
    <n v="2022"/>
    <x v="1"/>
    <x v="1"/>
    <x v="1"/>
    <x v="0"/>
    <x v="1"/>
  </r>
  <r>
    <x v="1231"/>
    <d v="2023-06-13T12:12:45"/>
    <x v="2"/>
    <n v="286"/>
    <n v="2"/>
    <n v="2300"/>
    <x v="2"/>
    <n v="51"/>
    <n v="1"/>
    <s v="Male"/>
    <n v="0"/>
    <n v="2023"/>
    <x v="8"/>
    <x v="8"/>
    <x v="1"/>
    <x v="1"/>
    <x v="2"/>
  </r>
  <r>
    <x v="1231"/>
    <d v="2020-12-12T07:59:11"/>
    <x v="1"/>
    <n v="43"/>
    <n v="5"/>
    <n v="4554"/>
    <x v="0"/>
    <n v="51"/>
    <n v="0"/>
    <s v="Male"/>
    <n v="0"/>
    <n v="2020"/>
    <x v="9"/>
    <x v="9"/>
    <x v="1"/>
    <x v="0"/>
    <x v="0"/>
  </r>
  <r>
    <x v="1231"/>
    <d v="2023-07-16T06:08:54"/>
    <x v="3"/>
    <n v="46"/>
    <n v="3"/>
    <n v="3683"/>
    <x v="0"/>
    <n v="51"/>
    <n v="0"/>
    <s v="Male"/>
    <n v="0"/>
    <n v="2023"/>
    <x v="7"/>
    <x v="7"/>
    <x v="1"/>
    <x v="0"/>
    <x v="0"/>
  </r>
  <r>
    <x v="1231"/>
    <d v="2020-10-16T04:10:26"/>
    <x v="2"/>
    <n v="418"/>
    <n v="2"/>
    <n v="2038"/>
    <x v="2"/>
    <n v="51"/>
    <n v="0"/>
    <s v="Male"/>
    <n v="0"/>
    <n v="2020"/>
    <x v="11"/>
    <x v="11"/>
    <x v="1"/>
    <x v="0"/>
    <x v="2"/>
  </r>
  <r>
    <x v="1231"/>
    <d v="2020-04-10T16:30:59"/>
    <x v="1"/>
    <n v="330"/>
    <n v="3"/>
    <n v="3848"/>
    <x v="0"/>
    <n v="51"/>
    <n v="1"/>
    <s v="Male"/>
    <n v="0"/>
    <n v="2020"/>
    <x v="4"/>
    <x v="4"/>
    <x v="1"/>
    <x v="1"/>
    <x v="0"/>
  </r>
  <r>
    <x v="1231"/>
    <d v="2020-11-24T15:34:29"/>
    <x v="0"/>
    <n v="397"/>
    <n v="5"/>
    <n v="5027"/>
    <x v="0"/>
    <n v="51"/>
    <n v="1"/>
    <s v="Male"/>
    <n v="0"/>
    <n v="2020"/>
    <x v="3"/>
    <x v="3"/>
    <x v="1"/>
    <x v="1"/>
    <x v="0"/>
  </r>
  <r>
    <x v="1231"/>
    <d v="2023-05-23T05:56:28"/>
    <x v="1"/>
    <n v="375"/>
    <n v="4"/>
    <n v="2820"/>
    <x v="1"/>
    <n v="51"/>
    <n v="0"/>
    <s v="Male"/>
    <n v="0"/>
    <n v="2023"/>
    <x v="2"/>
    <x v="2"/>
    <x v="1"/>
    <x v="0"/>
    <x v="1"/>
  </r>
  <r>
    <x v="1231"/>
    <d v="2021-08-20T05:39:55"/>
    <x v="0"/>
    <n v="449"/>
    <n v="2"/>
    <n v="2982"/>
    <x v="1"/>
    <n v="51"/>
    <n v="0"/>
    <s v="Male"/>
    <n v="0"/>
    <n v="2021"/>
    <x v="10"/>
    <x v="10"/>
    <x v="1"/>
    <x v="0"/>
    <x v="1"/>
  </r>
  <r>
    <x v="1231"/>
    <d v="2021-12-21T16:17:40"/>
    <x v="2"/>
    <n v="341"/>
    <n v="5"/>
    <n v="4322"/>
    <x v="1"/>
    <n v="51"/>
    <n v="1"/>
    <s v="Male"/>
    <n v="0"/>
    <n v="2021"/>
    <x v="9"/>
    <x v="9"/>
    <x v="1"/>
    <x v="1"/>
    <x v="1"/>
  </r>
  <r>
    <x v="1231"/>
    <d v="2023-09-08T06:45:41"/>
    <x v="3"/>
    <n v="59"/>
    <n v="5"/>
    <n v="2857"/>
    <x v="2"/>
    <n v="51"/>
    <n v="1"/>
    <s v="Male"/>
    <n v="0"/>
    <n v="2023"/>
    <x v="0"/>
    <x v="0"/>
    <x v="1"/>
    <x v="1"/>
    <x v="2"/>
  </r>
  <r>
    <x v="1231"/>
    <d v="2021-01-20T21:40:33"/>
    <x v="3"/>
    <n v="393"/>
    <n v="1"/>
    <n v="2632"/>
    <x v="0"/>
    <n v="51"/>
    <n v="1"/>
    <s v="Male"/>
    <n v="0"/>
    <n v="2021"/>
    <x v="5"/>
    <x v="5"/>
    <x v="1"/>
    <x v="1"/>
    <x v="0"/>
  </r>
  <r>
    <x v="1232"/>
    <d v="2022-10-10T03:21:44"/>
    <x v="2"/>
    <n v="327"/>
    <n v="2"/>
    <n v="231"/>
    <x v="2"/>
    <n v="31"/>
    <n v="0"/>
    <s v="Male"/>
    <n v="0"/>
    <n v="2022"/>
    <x v="11"/>
    <x v="11"/>
    <x v="0"/>
    <x v="0"/>
    <x v="2"/>
  </r>
  <r>
    <x v="1232"/>
    <d v="2020-07-26T01:58:25"/>
    <x v="0"/>
    <n v="451"/>
    <n v="4"/>
    <n v="2849"/>
    <x v="2"/>
    <n v="31"/>
    <n v="0"/>
    <s v="Male"/>
    <n v="0"/>
    <n v="2020"/>
    <x v="7"/>
    <x v="7"/>
    <x v="0"/>
    <x v="0"/>
    <x v="2"/>
  </r>
  <r>
    <x v="1232"/>
    <d v="2023-03-07T14:44:08"/>
    <x v="0"/>
    <n v="410"/>
    <n v="5"/>
    <n v="2535"/>
    <x v="1"/>
    <n v="31"/>
    <n v="1"/>
    <s v="Male"/>
    <n v="0"/>
    <n v="2023"/>
    <x v="1"/>
    <x v="1"/>
    <x v="0"/>
    <x v="1"/>
    <x v="1"/>
  </r>
  <r>
    <x v="1232"/>
    <d v="2023-06-17T07:36:49"/>
    <x v="3"/>
    <n v="492"/>
    <n v="1"/>
    <n v="3288"/>
    <x v="1"/>
    <n v="31"/>
    <n v="0"/>
    <s v="Male"/>
    <n v="0"/>
    <n v="2023"/>
    <x v="8"/>
    <x v="8"/>
    <x v="0"/>
    <x v="0"/>
    <x v="1"/>
  </r>
  <r>
    <x v="1232"/>
    <d v="2022-04-17T05:03:06"/>
    <x v="0"/>
    <n v="113"/>
    <n v="3"/>
    <n v="2954"/>
    <x v="0"/>
    <n v="31"/>
    <n v="0"/>
    <s v="Male"/>
    <n v="0"/>
    <n v="2022"/>
    <x v="4"/>
    <x v="4"/>
    <x v="0"/>
    <x v="0"/>
    <x v="0"/>
  </r>
  <r>
    <x v="1232"/>
    <d v="2021-11-26T06:17:16"/>
    <x v="2"/>
    <n v="257"/>
    <n v="1"/>
    <n v="2267"/>
    <x v="1"/>
    <n v="31"/>
    <n v="1"/>
    <s v="Male"/>
    <n v="0"/>
    <n v="2021"/>
    <x v="3"/>
    <x v="3"/>
    <x v="0"/>
    <x v="1"/>
    <x v="1"/>
  </r>
  <r>
    <x v="1232"/>
    <d v="2022-04-17T15:57:33"/>
    <x v="1"/>
    <n v="188"/>
    <n v="2"/>
    <n v="494"/>
    <x v="0"/>
    <n v="31"/>
    <n v="1"/>
    <s v="Male"/>
    <n v="0"/>
    <n v="2022"/>
    <x v="4"/>
    <x v="4"/>
    <x v="0"/>
    <x v="1"/>
    <x v="0"/>
  </r>
  <r>
    <x v="1232"/>
    <d v="2022-06-03T22:42:52"/>
    <x v="2"/>
    <n v="226"/>
    <n v="1"/>
    <n v="165"/>
    <x v="1"/>
    <n v="31"/>
    <n v="0"/>
    <s v="Male"/>
    <n v="0"/>
    <n v="2022"/>
    <x v="8"/>
    <x v="8"/>
    <x v="0"/>
    <x v="0"/>
    <x v="1"/>
  </r>
  <r>
    <x v="1233"/>
    <d v="2021-08-17T11:35:58"/>
    <x v="3"/>
    <n v="273"/>
    <n v="4"/>
    <n v="1740"/>
    <x v="0"/>
    <n v="63"/>
    <n v="1"/>
    <s v="Female"/>
    <n v="0"/>
    <n v="2021"/>
    <x v="10"/>
    <x v="10"/>
    <x v="3"/>
    <x v="1"/>
    <x v="0"/>
  </r>
  <r>
    <x v="1233"/>
    <d v="2021-03-16T12:18:49"/>
    <x v="3"/>
    <n v="344"/>
    <n v="5"/>
    <n v="2677"/>
    <x v="3"/>
    <n v="63"/>
    <n v="0"/>
    <s v="Female"/>
    <n v="0"/>
    <n v="2021"/>
    <x v="1"/>
    <x v="1"/>
    <x v="3"/>
    <x v="0"/>
    <x v="3"/>
  </r>
  <r>
    <x v="1233"/>
    <d v="2023-02-05T13:28:02"/>
    <x v="3"/>
    <n v="155"/>
    <n v="4"/>
    <n v="464"/>
    <x v="1"/>
    <n v="63"/>
    <n v="1"/>
    <s v="Female"/>
    <n v="0"/>
    <n v="2023"/>
    <x v="6"/>
    <x v="6"/>
    <x v="3"/>
    <x v="1"/>
    <x v="1"/>
  </r>
  <r>
    <x v="1233"/>
    <d v="2020-08-23T12:25:59"/>
    <x v="2"/>
    <n v="242"/>
    <n v="5"/>
    <n v="1855"/>
    <x v="0"/>
    <n v="63"/>
    <n v="1"/>
    <s v="Female"/>
    <n v="0"/>
    <n v="2020"/>
    <x v="10"/>
    <x v="10"/>
    <x v="3"/>
    <x v="1"/>
    <x v="0"/>
  </r>
  <r>
    <x v="1233"/>
    <d v="2022-05-07T21:27:52"/>
    <x v="3"/>
    <n v="261"/>
    <n v="1"/>
    <n v="5294"/>
    <x v="0"/>
    <n v="63"/>
    <n v="0"/>
    <s v="Female"/>
    <n v="0"/>
    <n v="2022"/>
    <x v="2"/>
    <x v="2"/>
    <x v="3"/>
    <x v="0"/>
    <x v="0"/>
  </r>
  <r>
    <x v="1234"/>
    <d v="2022-07-10T00:27:15"/>
    <x v="2"/>
    <n v="441"/>
    <n v="2"/>
    <n v="3527"/>
    <x v="2"/>
    <n v="56"/>
    <n v="1"/>
    <s v="Female"/>
    <n v="0"/>
    <n v="2022"/>
    <x v="7"/>
    <x v="7"/>
    <x v="1"/>
    <x v="1"/>
    <x v="2"/>
  </r>
  <r>
    <x v="1234"/>
    <d v="2022-05-23T22:46:43"/>
    <x v="2"/>
    <n v="349"/>
    <n v="3"/>
    <n v="3123"/>
    <x v="1"/>
    <n v="56"/>
    <n v="0"/>
    <s v="Female"/>
    <n v="0"/>
    <n v="2022"/>
    <x v="2"/>
    <x v="2"/>
    <x v="1"/>
    <x v="0"/>
    <x v="1"/>
  </r>
  <r>
    <x v="1234"/>
    <d v="2023-08-26T15:10:01"/>
    <x v="2"/>
    <n v="343"/>
    <n v="2"/>
    <n v="4051"/>
    <x v="3"/>
    <n v="56"/>
    <n v="0"/>
    <s v="Female"/>
    <n v="0"/>
    <n v="2023"/>
    <x v="10"/>
    <x v="10"/>
    <x v="1"/>
    <x v="0"/>
    <x v="3"/>
  </r>
  <r>
    <x v="1234"/>
    <d v="2023-06-24T22:39:49"/>
    <x v="3"/>
    <n v="298"/>
    <n v="3"/>
    <n v="2699"/>
    <x v="1"/>
    <n v="56"/>
    <n v="0"/>
    <s v="Female"/>
    <n v="0"/>
    <n v="2023"/>
    <x v="8"/>
    <x v="8"/>
    <x v="1"/>
    <x v="0"/>
    <x v="1"/>
  </r>
  <r>
    <x v="1234"/>
    <d v="2023-05-10T03:36:27"/>
    <x v="1"/>
    <n v="207"/>
    <n v="5"/>
    <n v="2651"/>
    <x v="0"/>
    <n v="56"/>
    <n v="0"/>
    <s v="Female"/>
    <n v="0"/>
    <n v="2023"/>
    <x v="2"/>
    <x v="2"/>
    <x v="1"/>
    <x v="0"/>
    <x v="0"/>
  </r>
  <r>
    <x v="1234"/>
    <d v="2021-08-08T18:43:50"/>
    <x v="3"/>
    <n v="492"/>
    <n v="2"/>
    <n v="5190"/>
    <x v="0"/>
    <n v="56"/>
    <n v="0"/>
    <s v="Female"/>
    <n v="0"/>
    <n v="2021"/>
    <x v="10"/>
    <x v="10"/>
    <x v="1"/>
    <x v="0"/>
    <x v="0"/>
  </r>
  <r>
    <x v="1234"/>
    <d v="2020-01-09T23:53:14"/>
    <x v="1"/>
    <n v="147"/>
    <n v="2"/>
    <n v="4648"/>
    <x v="0"/>
    <n v="56"/>
    <n v="0"/>
    <s v="Female"/>
    <n v="0"/>
    <n v="2020"/>
    <x v="5"/>
    <x v="5"/>
    <x v="1"/>
    <x v="0"/>
    <x v="0"/>
  </r>
  <r>
    <x v="1234"/>
    <d v="2020-02-19T17:11:03"/>
    <x v="2"/>
    <n v="385"/>
    <n v="2"/>
    <n v="4984"/>
    <x v="0"/>
    <n v="56"/>
    <n v="0"/>
    <s v="Female"/>
    <n v="0"/>
    <n v="2020"/>
    <x v="6"/>
    <x v="6"/>
    <x v="1"/>
    <x v="0"/>
    <x v="0"/>
  </r>
  <r>
    <x v="1235"/>
    <d v="2021-07-09T09:47:16"/>
    <x v="3"/>
    <n v="116"/>
    <n v="2"/>
    <n v="3364"/>
    <x v="1"/>
    <n v="40"/>
    <n v="1"/>
    <s v="Male"/>
    <n v="1"/>
    <n v="2021"/>
    <x v="7"/>
    <x v="7"/>
    <x v="0"/>
    <x v="1"/>
    <x v="1"/>
  </r>
  <r>
    <x v="1235"/>
    <d v="2020-08-05T20:13:37"/>
    <x v="3"/>
    <n v="212"/>
    <n v="2"/>
    <n v="1810"/>
    <x v="0"/>
    <n v="40"/>
    <n v="1"/>
    <s v="Male"/>
    <n v="1"/>
    <n v="2020"/>
    <x v="10"/>
    <x v="10"/>
    <x v="0"/>
    <x v="1"/>
    <x v="0"/>
  </r>
  <r>
    <x v="1235"/>
    <d v="2023-07-07T13:14:45"/>
    <x v="2"/>
    <n v="274"/>
    <n v="3"/>
    <n v="2910"/>
    <x v="2"/>
    <n v="40"/>
    <n v="1"/>
    <s v="Male"/>
    <n v="1"/>
    <n v="2023"/>
    <x v="7"/>
    <x v="7"/>
    <x v="0"/>
    <x v="1"/>
    <x v="2"/>
  </r>
  <r>
    <x v="1235"/>
    <d v="2020-01-07T20:47:52"/>
    <x v="0"/>
    <n v="307"/>
    <n v="2"/>
    <n v="4346"/>
    <x v="3"/>
    <n v="40"/>
    <n v="0"/>
    <s v="Male"/>
    <n v="1"/>
    <n v="2020"/>
    <x v="5"/>
    <x v="5"/>
    <x v="0"/>
    <x v="0"/>
    <x v="3"/>
  </r>
  <r>
    <x v="1235"/>
    <d v="2021-08-25T03:34:42"/>
    <x v="3"/>
    <n v="429"/>
    <n v="5"/>
    <n v="3943"/>
    <x v="0"/>
    <n v="40"/>
    <n v="0"/>
    <s v="Male"/>
    <n v="1"/>
    <n v="2021"/>
    <x v="10"/>
    <x v="10"/>
    <x v="0"/>
    <x v="0"/>
    <x v="0"/>
  </r>
  <r>
    <x v="1235"/>
    <d v="2020-02-20T23:56:36"/>
    <x v="2"/>
    <n v="268"/>
    <n v="2"/>
    <n v="2001"/>
    <x v="2"/>
    <n v="40"/>
    <n v="0"/>
    <s v="Male"/>
    <n v="1"/>
    <n v="2020"/>
    <x v="6"/>
    <x v="6"/>
    <x v="0"/>
    <x v="0"/>
    <x v="2"/>
  </r>
  <r>
    <x v="1235"/>
    <d v="2022-06-14T05:49:44"/>
    <x v="1"/>
    <n v="146"/>
    <n v="4"/>
    <n v="1899"/>
    <x v="2"/>
    <n v="40"/>
    <n v="0"/>
    <s v="Male"/>
    <n v="1"/>
    <n v="2022"/>
    <x v="8"/>
    <x v="8"/>
    <x v="0"/>
    <x v="0"/>
    <x v="2"/>
  </r>
  <r>
    <x v="1235"/>
    <d v="2021-02-24T11:58:03"/>
    <x v="3"/>
    <n v="24"/>
    <n v="2"/>
    <n v="5035"/>
    <x v="1"/>
    <n v="40"/>
    <n v="1"/>
    <s v="Male"/>
    <n v="1"/>
    <n v="2021"/>
    <x v="6"/>
    <x v="6"/>
    <x v="0"/>
    <x v="1"/>
    <x v="1"/>
  </r>
  <r>
    <x v="1236"/>
    <d v="2022-07-09T15:23:11"/>
    <x v="1"/>
    <n v="28"/>
    <n v="3"/>
    <n v="3385"/>
    <x v="0"/>
    <n v="58"/>
    <n v="0"/>
    <s v="Female"/>
    <n v="1"/>
    <n v="2022"/>
    <x v="7"/>
    <x v="7"/>
    <x v="1"/>
    <x v="0"/>
    <x v="0"/>
  </r>
  <r>
    <x v="1236"/>
    <d v="2022-06-20T15:20:19"/>
    <x v="0"/>
    <n v="155"/>
    <n v="4"/>
    <n v="4466"/>
    <x v="2"/>
    <n v="58"/>
    <n v="0"/>
    <s v="Female"/>
    <n v="1"/>
    <n v="2022"/>
    <x v="8"/>
    <x v="8"/>
    <x v="1"/>
    <x v="0"/>
    <x v="2"/>
  </r>
  <r>
    <x v="1236"/>
    <d v="2020-04-24T10:36:52"/>
    <x v="1"/>
    <n v="233"/>
    <n v="5"/>
    <n v="3226"/>
    <x v="1"/>
    <n v="58"/>
    <n v="0"/>
    <s v="Female"/>
    <n v="1"/>
    <n v="2020"/>
    <x v="4"/>
    <x v="4"/>
    <x v="1"/>
    <x v="0"/>
    <x v="1"/>
  </r>
  <r>
    <x v="1236"/>
    <d v="2023-08-12T01:29:58"/>
    <x v="0"/>
    <n v="479"/>
    <n v="4"/>
    <n v="2910"/>
    <x v="0"/>
    <n v="58"/>
    <n v="1"/>
    <s v="Female"/>
    <n v="1"/>
    <n v="2023"/>
    <x v="10"/>
    <x v="10"/>
    <x v="1"/>
    <x v="1"/>
    <x v="0"/>
  </r>
  <r>
    <x v="1236"/>
    <d v="2020-04-20T10:52:58"/>
    <x v="1"/>
    <n v="454"/>
    <n v="2"/>
    <n v="4457"/>
    <x v="1"/>
    <n v="58"/>
    <n v="1"/>
    <s v="Female"/>
    <n v="1"/>
    <n v="2020"/>
    <x v="4"/>
    <x v="4"/>
    <x v="1"/>
    <x v="1"/>
    <x v="1"/>
  </r>
  <r>
    <x v="1237"/>
    <d v="2020-09-26T08:56:34"/>
    <x v="1"/>
    <n v="414"/>
    <n v="4"/>
    <n v="4875"/>
    <x v="0"/>
    <n v="41"/>
    <n v="0"/>
    <s v="Male"/>
    <n v="0"/>
    <n v="2020"/>
    <x v="0"/>
    <x v="0"/>
    <x v="1"/>
    <x v="0"/>
    <x v="0"/>
  </r>
  <r>
    <x v="1237"/>
    <d v="2021-08-15T12:20:02"/>
    <x v="2"/>
    <n v="324"/>
    <n v="2"/>
    <n v="2445"/>
    <x v="1"/>
    <n v="41"/>
    <n v="0"/>
    <s v="Male"/>
    <n v="0"/>
    <n v="2021"/>
    <x v="10"/>
    <x v="10"/>
    <x v="1"/>
    <x v="0"/>
    <x v="1"/>
  </r>
  <r>
    <x v="1237"/>
    <d v="2023-03-06T00:36:30"/>
    <x v="1"/>
    <n v="63"/>
    <n v="4"/>
    <n v="2859"/>
    <x v="0"/>
    <n v="41"/>
    <n v="0"/>
    <s v="Male"/>
    <n v="0"/>
    <n v="2023"/>
    <x v="1"/>
    <x v="1"/>
    <x v="1"/>
    <x v="0"/>
    <x v="0"/>
  </r>
  <r>
    <x v="1237"/>
    <d v="2021-06-04T00:27:18"/>
    <x v="0"/>
    <n v="353"/>
    <n v="5"/>
    <n v="1075"/>
    <x v="2"/>
    <n v="41"/>
    <n v="1"/>
    <s v="Male"/>
    <n v="0"/>
    <n v="2021"/>
    <x v="8"/>
    <x v="8"/>
    <x v="1"/>
    <x v="1"/>
    <x v="2"/>
  </r>
  <r>
    <x v="1238"/>
    <d v="2023-08-11T10:49:03"/>
    <x v="2"/>
    <n v="45"/>
    <n v="1"/>
    <n v="1662"/>
    <x v="1"/>
    <n v="36"/>
    <n v="0"/>
    <s v="Female"/>
    <n v="0"/>
    <n v="2023"/>
    <x v="10"/>
    <x v="10"/>
    <x v="0"/>
    <x v="0"/>
    <x v="1"/>
  </r>
  <r>
    <x v="1238"/>
    <d v="2020-06-13T02:48:39"/>
    <x v="1"/>
    <n v="412"/>
    <n v="5"/>
    <n v="3139"/>
    <x v="0"/>
    <n v="36"/>
    <n v="0"/>
    <s v="Female"/>
    <n v="0"/>
    <n v="2020"/>
    <x v="8"/>
    <x v="8"/>
    <x v="0"/>
    <x v="0"/>
    <x v="0"/>
  </r>
  <r>
    <x v="1238"/>
    <d v="2022-04-06T00:18:35"/>
    <x v="3"/>
    <n v="440"/>
    <n v="4"/>
    <n v="2321"/>
    <x v="2"/>
    <n v="36"/>
    <n v="1"/>
    <s v="Female"/>
    <n v="0"/>
    <n v="2022"/>
    <x v="4"/>
    <x v="4"/>
    <x v="0"/>
    <x v="1"/>
    <x v="2"/>
  </r>
  <r>
    <x v="1239"/>
    <d v="2023-05-18T19:46:01"/>
    <x v="0"/>
    <n v="218"/>
    <n v="1"/>
    <n v="264"/>
    <x v="2"/>
    <n v="36"/>
    <n v="1"/>
    <s v="Male"/>
    <n v="0"/>
    <n v="2023"/>
    <x v="2"/>
    <x v="2"/>
    <x v="0"/>
    <x v="1"/>
    <x v="2"/>
  </r>
  <r>
    <x v="1239"/>
    <d v="2023-07-20T23:09:13"/>
    <x v="1"/>
    <n v="47"/>
    <n v="5"/>
    <n v="2693"/>
    <x v="3"/>
    <n v="36"/>
    <n v="0"/>
    <s v="Male"/>
    <n v="0"/>
    <n v="2023"/>
    <x v="7"/>
    <x v="7"/>
    <x v="0"/>
    <x v="0"/>
    <x v="3"/>
  </r>
  <r>
    <x v="1239"/>
    <d v="2020-06-12T07:03:48"/>
    <x v="0"/>
    <n v="408"/>
    <n v="5"/>
    <n v="1044"/>
    <x v="0"/>
    <n v="36"/>
    <n v="0"/>
    <s v="Male"/>
    <n v="0"/>
    <n v="2020"/>
    <x v="8"/>
    <x v="8"/>
    <x v="0"/>
    <x v="0"/>
    <x v="0"/>
  </r>
  <r>
    <x v="1239"/>
    <d v="2022-09-21T09:50:53"/>
    <x v="3"/>
    <n v="325"/>
    <n v="1"/>
    <n v="1618"/>
    <x v="3"/>
    <n v="36"/>
    <n v="0"/>
    <s v="Male"/>
    <n v="0"/>
    <n v="2022"/>
    <x v="0"/>
    <x v="0"/>
    <x v="0"/>
    <x v="0"/>
    <x v="3"/>
  </r>
  <r>
    <x v="1239"/>
    <d v="2020-08-08T13:13:59"/>
    <x v="1"/>
    <n v="41"/>
    <n v="3"/>
    <n v="3092"/>
    <x v="1"/>
    <n v="36"/>
    <n v="0"/>
    <s v="Male"/>
    <n v="0"/>
    <n v="2020"/>
    <x v="10"/>
    <x v="10"/>
    <x v="0"/>
    <x v="0"/>
    <x v="1"/>
  </r>
  <r>
    <x v="1239"/>
    <d v="2021-04-10T22:13:27"/>
    <x v="3"/>
    <n v="444"/>
    <n v="4"/>
    <n v="3989"/>
    <x v="0"/>
    <n v="36"/>
    <n v="1"/>
    <s v="Male"/>
    <n v="0"/>
    <n v="2021"/>
    <x v="4"/>
    <x v="4"/>
    <x v="0"/>
    <x v="1"/>
    <x v="0"/>
  </r>
  <r>
    <x v="1239"/>
    <d v="2020-12-16T10:47:10"/>
    <x v="1"/>
    <n v="306"/>
    <n v="2"/>
    <n v="3177"/>
    <x v="1"/>
    <n v="36"/>
    <n v="1"/>
    <s v="Male"/>
    <n v="0"/>
    <n v="2020"/>
    <x v="9"/>
    <x v="9"/>
    <x v="0"/>
    <x v="1"/>
    <x v="1"/>
  </r>
  <r>
    <x v="1239"/>
    <d v="2021-11-06T05:52:45"/>
    <x v="3"/>
    <n v="45"/>
    <n v="2"/>
    <n v="4653"/>
    <x v="1"/>
    <n v="36"/>
    <n v="0"/>
    <s v="Male"/>
    <n v="0"/>
    <n v="2021"/>
    <x v="3"/>
    <x v="3"/>
    <x v="0"/>
    <x v="0"/>
    <x v="1"/>
  </r>
  <r>
    <x v="1240"/>
    <d v="2022-03-27T06:43:46"/>
    <x v="2"/>
    <n v="102"/>
    <n v="3"/>
    <n v="1501"/>
    <x v="0"/>
    <n v="22"/>
    <n v="1"/>
    <s v="Male"/>
    <n v="0"/>
    <n v="2022"/>
    <x v="1"/>
    <x v="1"/>
    <x v="2"/>
    <x v="1"/>
    <x v="0"/>
  </r>
  <r>
    <x v="1240"/>
    <d v="2021-08-03T02:22:08"/>
    <x v="1"/>
    <n v="316"/>
    <n v="2"/>
    <n v="2033"/>
    <x v="0"/>
    <n v="22"/>
    <n v="1"/>
    <s v="Male"/>
    <n v="0"/>
    <n v="2021"/>
    <x v="10"/>
    <x v="10"/>
    <x v="2"/>
    <x v="1"/>
    <x v="0"/>
  </r>
  <r>
    <x v="1240"/>
    <d v="2023-06-06T05:27:21"/>
    <x v="0"/>
    <n v="199"/>
    <n v="2"/>
    <n v="1222"/>
    <x v="0"/>
    <n v="22"/>
    <n v="0"/>
    <s v="Male"/>
    <n v="0"/>
    <n v="2023"/>
    <x v="8"/>
    <x v="8"/>
    <x v="2"/>
    <x v="0"/>
    <x v="0"/>
  </r>
  <r>
    <x v="1240"/>
    <d v="2021-12-14T15:26:34"/>
    <x v="1"/>
    <n v="452"/>
    <n v="2"/>
    <n v="3071"/>
    <x v="0"/>
    <n v="22"/>
    <n v="1"/>
    <s v="Male"/>
    <n v="0"/>
    <n v="2021"/>
    <x v="9"/>
    <x v="9"/>
    <x v="2"/>
    <x v="1"/>
    <x v="0"/>
  </r>
  <r>
    <x v="1240"/>
    <d v="2023-03-30T11:25:56"/>
    <x v="2"/>
    <n v="328"/>
    <n v="4"/>
    <n v="2922"/>
    <x v="1"/>
    <n v="22"/>
    <n v="0"/>
    <s v="Male"/>
    <n v="0"/>
    <n v="2023"/>
    <x v="1"/>
    <x v="1"/>
    <x v="2"/>
    <x v="0"/>
    <x v="1"/>
  </r>
  <r>
    <x v="1240"/>
    <d v="2022-12-16T17:10:34"/>
    <x v="1"/>
    <n v="320"/>
    <n v="2"/>
    <n v="4394"/>
    <x v="3"/>
    <n v="22"/>
    <n v="1"/>
    <s v="Male"/>
    <n v="0"/>
    <n v="2022"/>
    <x v="9"/>
    <x v="9"/>
    <x v="2"/>
    <x v="1"/>
    <x v="3"/>
  </r>
  <r>
    <x v="1240"/>
    <d v="2021-06-06T06:58:01"/>
    <x v="0"/>
    <n v="481"/>
    <n v="1"/>
    <n v="4877"/>
    <x v="0"/>
    <n v="22"/>
    <n v="1"/>
    <s v="Male"/>
    <n v="0"/>
    <n v="2021"/>
    <x v="8"/>
    <x v="8"/>
    <x v="2"/>
    <x v="1"/>
    <x v="0"/>
  </r>
  <r>
    <x v="1240"/>
    <d v="2021-04-17T17:05:47"/>
    <x v="2"/>
    <n v="338"/>
    <n v="2"/>
    <n v="1555"/>
    <x v="0"/>
    <n v="22"/>
    <n v="0"/>
    <s v="Male"/>
    <n v="0"/>
    <n v="2021"/>
    <x v="4"/>
    <x v="4"/>
    <x v="2"/>
    <x v="0"/>
    <x v="0"/>
  </r>
  <r>
    <x v="1240"/>
    <d v="2020-11-05T06:50:15"/>
    <x v="1"/>
    <n v="475"/>
    <n v="5"/>
    <n v="242"/>
    <x v="2"/>
    <n v="22"/>
    <n v="0"/>
    <s v="Male"/>
    <n v="0"/>
    <n v="2020"/>
    <x v="3"/>
    <x v="3"/>
    <x v="2"/>
    <x v="0"/>
    <x v="2"/>
  </r>
  <r>
    <x v="1241"/>
    <d v="2023-08-07T17:27:38"/>
    <x v="3"/>
    <n v="452"/>
    <n v="3"/>
    <n v="1291"/>
    <x v="0"/>
    <n v="68"/>
    <n v="0"/>
    <s v="Male"/>
    <n v="0"/>
    <n v="2023"/>
    <x v="10"/>
    <x v="10"/>
    <x v="3"/>
    <x v="0"/>
    <x v="0"/>
  </r>
  <r>
    <x v="1241"/>
    <d v="2020-06-22T18:05:10"/>
    <x v="1"/>
    <n v="208"/>
    <n v="2"/>
    <n v="824"/>
    <x v="0"/>
    <n v="68"/>
    <n v="1"/>
    <s v="Male"/>
    <n v="0"/>
    <n v="2020"/>
    <x v="8"/>
    <x v="8"/>
    <x v="3"/>
    <x v="1"/>
    <x v="0"/>
  </r>
  <r>
    <x v="1241"/>
    <d v="2022-07-27T17:49:28"/>
    <x v="3"/>
    <n v="10"/>
    <n v="3"/>
    <n v="3997"/>
    <x v="3"/>
    <n v="68"/>
    <n v="0"/>
    <s v="Male"/>
    <n v="0"/>
    <n v="2022"/>
    <x v="7"/>
    <x v="7"/>
    <x v="3"/>
    <x v="0"/>
    <x v="3"/>
  </r>
  <r>
    <x v="1241"/>
    <d v="2022-07-21T13:31:22"/>
    <x v="2"/>
    <n v="30"/>
    <n v="4"/>
    <n v="1603"/>
    <x v="0"/>
    <n v="68"/>
    <n v="0"/>
    <s v="Male"/>
    <n v="0"/>
    <n v="2022"/>
    <x v="7"/>
    <x v="7"/>
    <x v="3"/>
    <x v="0"/>
    <x v="0"/>
  </r>
  <r>
    <x v="1241"/>
    <d v="2023-04-21T19:12:59"/>
    <x v="2"/>
    <n v="104"/>
    <n v="4"/>
    <n v="4953"/>
    <x v="0"/>
    <n v="68"/>
    <n v="0"/>
    <s v="Male"/>
    <n v="0"/>
    <n v="2023"/>
    <x v="4"/>
    <x v="4"/>
    <x v="3"/>
    <x v="0"/>
    <x v="0"/>
  </r>
  <r>
    <x v="1241"/>
    <d v="2021-03-23T19:28:59"/>
    <x v="3"/>
    <n v="402"/>
    <n v="2"/>
    <n v="3148"/>
    <x v="1"/>
    <n v="68"/>
    <n v="1"/>
    <s v="Male"/>
    <n v="0"/>
    <n v="2021"/>
    <x v="1"/>
    <x v="1"/>
    <x v="3"/>
    <x v="1"/>
    <x v="1"/>
  </r>
  <r>
    <x v="1242"/>
    <d v="2022-04-23T20:43:01"/>
    <x v="0"/>
    <n v="73"/>
    <n v="2"/>
    <n v="487"/>
    <x v="3"/>
    <n v="44"/>
    <n v="1"/>
    <s v="Female"/>
    <n v="0"/>
    <n v="2022"/>
    <x v="4"/>
    <x v="4"/>
    <x v="1"/>
    <x v="1"/>
    <x v="3"/>
  </r>
  <r>
    <x v="1242"/>
    <d v="2021-04-26T20:02:14"/>
    <x v="1"/>
    <n v="21"/>
    <n v="4"/>
    <n v="2777"/>
    <x v="0"/>
    <n v="44"/>
    <n v="1"/>
    <s v="Female"/>
    <n v="0"/>
    <n v="2021"/>
    <x v="4"/>
    <x v="4"/>
    <x v="1"/>
    <x v="1"/>
    <x v="0"/>
  </r>
  <r>
    <x v="1242"/>
    <d v="2022-11-17T20:02:39"/>
    <x v="1"/>
    <n v="224"/>
    <n v="5"/>
    <n v="3109"/>
    <x v="1"/>
    <n v="44"/>
    <n v="0"/>
    <s v="Female"/>
    <n v="0"/>
    <n v="2022"/>
    <x v="3"/>
    <x v="3"/>
    <x v="1"/>
    <x v="0"/>
    <x v="1"/>
  </r>
  <r>
    <x v="1242"/>
    <d v="2021-12-28T20:02:23"/>
    <x v="0"/>
    <n v="427"/>
    <n v="3"/>
    <n v="4541"/>
    <x v="0"/>
    <n v="44"/>
    <n v="0"/>
    <s v="Female"/>
    <n v="0"/>
    <n v="2021"/>
    <x v="9"/>
    <x v="9"/>
    <x v="1"/>
    <x v="0"/>
    <x v="0"/>
  </r>
  <r>
    <x v="1242"/>
    <d v="2023-04-12T20:54:34"/>
    <x v="2"/>
    <n v="498"/>
    <n v="3"/>
    <n v="5042"/>
    <x v="0"/>
    <n v="44"/>
    <n v="0"/>
    <s v="Female"/>
    <n v="0"/>
    <n v="2023"/>
    <x v="4"/>
    <x v="4"/>
    <x v="1"/>
    <x v="0"/>
    <x v="0"/>
  </r>
  <r>
    <x v="1242"/>
    <d v="2023-02-15T12:45:00"/>
    <x v="3"/>
    <n v="419"/>
    <n v="2"/>
    <n v="2539"/>
    <x v="1"/>
    <n v="44"/>
    <n v="0"/>
    <s v="Female"/>
    <n v="0"/>
    <n v="2023"/>
    <x v="6"/>
    <x v="6"/>
    <x v="1"/>
    <x v="0"/>
    <x v="1"/>
  </r>
  <r>
    <x v="1242"/>
    <d v="2023-02-13T07:18:27"/>
    <x v="1"/>
    <n v="38"/>
    <n v="5"/>
    <n v="1210"/>
    <x v="0"/>
    <n v="44"/>
    <n v="0"/>
    <s v="Female"/>
    <n v="0"/>
    <n v="2023"/>
    <x v="6"/>
    <x v="6"/>
    <x v="1"/>
    <x v="0"/>
    <x v="0"/>
  </r>
  <r>
    <x v="1242"/>
    <d v="2022-09-04T00:30:15"/>
    <x v="0"/>
    <n v="294"/>
    <n v="3"/>
    <n v="2485"/>
    <x v="0"/>
    <n v="44"/>
    <n v="1"/>
    <s v="Female"/>
    <n v="0"/>
    <n v="2022"/>
    <x v="0"/>
    <x v="0"/>
    <x v="1"/>
    <x v="1"/>
    <x v="0"/>
  </r>
  <r>
    <x v="1243"/>
    <d v="2023-03-08T10:03:28"/>
    <x v="2"/>
    <n v="259"/>
    <n v="5"/>
    <n v="1139"/>
    <x v="2"/>
    <n v="39"/>
    <n v="1"/>
    <s v="Female"/>
    <n v="0"/>
    <n v="2023"/>
    <x v="1"/>
    <x v="1"/>
    <x v="0"/>
    <x v="1"/>
    <x v="2"/>
  </r>
  <r>
    <x v="1243"/>
    <d v="2020-02-05T23:01:31"/>
    <x v="3"/>
    <n v="322"/>
    <n v="3"/>
    <n v="1211"/>
    <x v="0"/>
    <n v="39"/>
    <n v="1"/>
    <s v="Female"/>
    <n v="0"/>
    <n v="2020"/>
    <x v="6"/>
    <x v="6"/>
    <x v="0"/>
    <x v="1"/>
    <x v="0"/>
  </r>
  <r>
    <x v="1243"/>
    <d v="2023-08-22T16:15:05"/>
    <x v="0"/>
    <n v="264"/>
    <n v="5"/>
    <n v="3155"/>
    <x v="0"/>
    <n v="39"/>
    <n v="1"/>
    <s v="Female"/>
    <n v="0"/>
    <n v="2023"/>
    <x v="10"/>
    <x v="10"/>
    <x v="0"/>
    <x v="1"/>
    <x v="0"/>
  </r>
  <r>
    <x v="1243"/>
    <d v="2021-04-29T11:22:51"/>
    <x v="0"/>
    <n v="428"/>
    <n v="5"/>
    <n v="3701"/>
    <x v="0"/>
    <n v="39"/>
    <n v="0"/>
    <s v="Female"/>
    <n v="0"/>
    <n v="2021"/>
    <x v="4"/>
    <x v="4"/>
    <x v="0"/>
    <x v="0"/>
    <x v="0"/>
  </r>
  <r>
    <x v="1243"/>
    <d v="2023-01-21T02:26:29"/>
    <x v="1"/>
    <n v="13"/>
    <n v="4"/>
    <n v="370"/>
    <x v="0"/>
    <n v="39"/>
    <n v="1"/>
    <s v="Female"/>
    <n v="0"/>
    <n v="2023"/>
    <x v="5"/>
    <x v="5"/>
    <x v="0"/>
    <x v="1"/>
    <x v="0"/>
  </r>
  <r>
    <x v="1243"/>
    <d v="2023-06-09T19:37:58"/>
    <x v="2"/>
    <n v="366"/>
    <n v="4"/>
    <n v="2492"/>
    <x v="2"/>
    <n v="39"/>
    <n v="0"/>
    <s v="Female"/>
    <n v="0"/>
    <n v="2023"/>
    <x v="8"/>
    <x v="8"/>
    <x v="0"/>
    <x v="0"/>
    <x v="2"/>
  </r>
  <r>
    <x v="1244"/>
    <d v="2020-06-16T18:33:28"/>
    <x v="2"/>
    <n v="256"/>
    <n v="4"/>
    <n v="3315"/>
    <x v="2"/>
    <n v="61"/>
    <n v="1"/>
    <s v="Female"/>
    <n v="1"/>
    <n v="2020"/>
    <x v="8"/>
    <x v="8"/>
    <x v="3"/>
    <x v="1"/>
    <x v="2"/>
  </r>
  <r>
    <x v="1244"/>
    <d v="2023-04-30T23:52:09"/>
    <x v="2"/>
    <n v="124"/>
    <n v="1"/>
    <n v="4465"/>
    <x v="0"/>
    <n v="61"/>
    <n v="0"/>
    <s v="Female"/>
    <n v="1"/>
    <n v="2023"/>
    <x v="4"/>
    <x v="4"/>
    <x v="3"/>
    <x v="0"/>
    <x v="0"/>
  </r>
  <r>
    <x v="1244"/>
    <d v="2020-01-30T15:33:26"/>
    <x v="0"/>
    <n v="453"/>
    <n v="5"/>
    <n v="595"/>
    <x v="2"/>
    <n v="61"/>
    <n v="1"/>
    <s v="Female"/>
    <n v="1"/>
    <n v="2020"/>
    <x v="5"/>
    <x v="5"/>
    <x v="3"/>
    <x v="1"/>
    <x v="2"/>
  </r>
  <r>
    <x v="1244"/>
    <d v="2021-11-18T20:03:30"/>
    <x v="3"/>
    <n v="273"/>
    <n v="5"/>
    <n v="4117"/>
    <x v="1"/>
    <n v="61"/>
    <n v="0"/>
    <s v="Female"/>
    <n v="1"/>
    <n v="2021"/>
    <x v="3"/>
    <x v="3"/>
    <x v="3"/>
    <x v="0"/>
    <x v="1"/>
  </r>
  <r>
    <x v="1244"/>
    <d v="2020-02-29T22:06:11"/>
    <x v="2"/>
    <n v="44"/>
    <n v="1"/>
    <n v="1043"/>
    <x v="1"/>
    <n v="61"/>
    <n v="0"/>
    <s v="Female"/>
    <n v="1"/>
    <n v="2020"/>
    <x v="6"/>
    <x v="6"/>
    <x v="3"/>
    <x v="0"/>
    <x v="1"/>
  </r>
  <r>
    <x v="1244"/>
    <d v="2021-10-30T16:29:06"/>
    <x v="3"/>
    <n v="412"/>
    <n v="3"/>
    <n v="3241"/>
    <x v="2"/>
    <n v="61"/>
    <n v="0"/>
    <s v="Female"/>
    <n v="1"/>
    <n v="2021"/>
    <x v="11"/>
    <x v="11"/>
    <x v="3"/>
    <x v="0"/>
    <x v="2"/>
  </r>
  <r>
    <x v="1244"/>
    <d v="2020-06-21T14:33:39"/>
    <x v="2"/>
    <n v="152"/>
    <n v="5"/>
    <n v="4643"/>
    <x v="1"/>
    <n v="61"/>
    <n v="1"/>
    <s v="Female"/>
    <n v="1"/>
    <n v="2020"/>
    <x v="8"/>
    <x v="8"/>
    <x v="3"/>
    <x v="1"/>
    <x v="1"/>
  </r>
  <r>
    <x v="1244"/>
    <d v="2021-07-19T17:01:44"/>
    <x v="1"/>
    <n v="80"/>
    <n v="5"/>
    <n v="3917"/>
    <x v="0"/>
    <n v="61"/>
    <n v="1"/>
    <s v="Female"/>
    <n v="1"/>
    <n v="2021"/>
    <x v="7"/>
    <x v="7"/>
    <x v="3"/>
    <x v="1"/>
    <x v="0"/>
  </r>
  <r>
    <x v="1244"/>
    <d v="2022-07-25T13:58:16"/>
    <x v="2"/>
    <n v="180"/>
    <n v="2"/>
    <n v="1717"/>
    <x v="0"/>
    <n v="61"/>
    <n v="1"/>
    <s v="Female"/>
    <n v="1"/>
    <n v="2022"/>
    <x v="7"/>
    <x v="7"/>
    <x v="3"/>
    <x v="1"/>
    <x v="0"/>
  </r>
  <r>
    <x v="1244"/>
    <d v="2021-02-18T07:44:18"/>
    <x v="3"/>
    <n v="319"/>
    <n v="2"/>
    <n v="1136"/>
    <x v="0"/>
    <n v="61"/>
    <n v="1"/>
    <s v="Female"/>
    <n v="1"/>
    <n v="2021"/>
    <x v="6"/>
    <x v="6"/>
    <x v="3"/>
    <x v="1"/>
    <x v="0"/>
  </r>
  <r>
    <x v="1245"/>
    <d v="2022-10-14T22:47:30"/>
    <x v="3"/>
    <n v="170"/>
    <n v="5"/>
    <n v="2535"/>
    <x v="3"/>
    <n v="22"/>
    <n v="1"/>
    <s v="Male"/>
    <n v="0"/>
    <n v="2022"/>
    <x v="11"/>
    <x v="11"/>
    <x v="2"/>
    <x v="1"/>
    <x v="3"/>
  </r>
  <r>
    <x v="1245"/>
    <d v="2023-01-23T15:55:26"/>
    <x v="1"/>
    <n v="148"/>
    <n v="4"/>
    <n v="4826"/>
    <x v="1"/>
    <n v="22"/>
    <n v="1"/>
    <s v="Male"/>
    <n v="0"/>
    <n v="2023"/>
    <x v="5"/>
    <x v="5"/>
    <x v="2"/>
    <x v="1"/>
    <x v="1"/>
  </r>
  <r>
    <x v="1245"/>
    <d v="2023-04-01T12:40:29"/>
    <x v="3"/>
    <n v="15"/>
    <n v="4"/>
    <n v="2212"/>
    <x v="0"/>
    <n v="22"/>
    <n v="0"/>
    <s v="Male"/>
    <n v="0"/>
    <n v="2023"/>
    <x v="4"/>
    <x v="4"/>
    <x v="2"/>
    <x v="0"/>
    <x v="0"/>
  </r>
  <r>
    <x v="1245"/>
    <d v="2022-11-07T00:54:22"/>
    <x v="1"/>
    <n v="397"/>
    <n v="1"/>
    <n v="4151"/>
    <x v="0"/>
    <n v="22"/>
    <n v="0"/>
    <s v="Male"/>
    <n v="0"/>
    <n v="2022"/>
    <x v="3"/>
    <x v="3"/>
    <x v="2"/>
    <x v="0"/>
    <x v="0"/>
  </r>
  <r>
    <x v="1245"/>
    <d v="2021-11-27T08:16:50"/>
    <x v="3"/>
    <n v="40"/>
    <n v="4"/>
    <n v="3709"/>
    <x v="3"/>
    <n v="22"/>
    <n v="0"/>
    <s v="Male"/>
    <n v="0"/>
    <n v="2021"/>
    <x v="3"/>
    <x v="3"/>
    <x v="2"/>
    <x v="0"/>
    <x v="3"/>
  </r>
  <r>
    <x v="1246"/>
    <d v="2020-07-13T06:20:03"/>
    <x v="1"/>
    <n v="105"/>
    <n v="1"/>
    <n v="3577"/>
    <x v="0"/>
    <n v="61"/>
    <n v="0"/>
    <s v="Female"/>
    <n v="1"/>
    <n v="2020"/>
    <x v="7"/>
    <x v="7"/>
    <x v="3"/>
    <x v="0"/>
    <x v="0"/>
  </r>
  <r>
    <x v="1246"/>
    <d v="2022-12-18T22:11:08"/>
    <x v="2"/>
    <n v="159"/>
    <n v="4"/>
    <n v="4372"/>
    <x v="2"/>
    <n v="61"/>
    <n v="0"/>
    <s v="Female"/>
    <n v="1"/>
    <n v="2022"/>
    <x v="9"/>
    <x v="9"/>
    <x v="3"/>
    <x v="0"/>
    <x v="2"/>
  </r>
  <r>
    <x v="1246"/>
    <d v="2023-02-13T02:38:23"/>
    <x v="0"/>
    <n v="186"/>
    <n v="1"/>
    <n v="4000"/>
    <x v="2"/>
    <n v="61"/>
    <n v="0"/>
    <s v="Female"/>
    <n v="1"/>
    <n v="2023"/>
    <x v="6"/>
    <x v="6"/>
    <x v="3"/>
    <x v="0"/>
    <x v="2"/>
  </r>
  <r>
    <x v="1246"/>
    <d v="2022-07-06T03:32:12"/>
    <x v="2"/>
    <n v="374"/>
    <n v="1"/>
    <n v="632"/>
    <x v="1"/>
    <n v="61"/>
    <n v="1"/>
    <s v="Female"/>
    <n v="1"/>
    <n v="2022"/>
    <x v="7"/>
    <x v="7"/>
    <x v="3"/>
    <x v="1"/>
    <x v="1"/>
  </r>
  <r>
    <x v="1246"/>
    <d v="2022-03-08T12:02:08"/>
    <x v="1"/>
    <n v="116"/>
    <n v="1"/>
    <n v="4993"/>
    <x v="0"/>
    <n v="61"/>
    <n v="1"/>
    <s v="Female"/>
    <n v="1"/>
    <n v="2022"/>
    <x v="1"/>
    <x v="1"/>
    <x v="3"/>
    <x v="1"/>
    <x v="0"/>
  </r>
  <r>
    <x v="1246"/>
    <d v="2021-11-16T13:01:22"/>
    <x v="1"/>
    <n v="157"/>
    <n v="2"/>
    <n v="2303"/>
    <x v="0"/>
    <n v="61"/>
    <n v="0"/>
    <s v="Female"/>
    <n v="1"/>
    <n v="2021"/>
    <x v="3"/>
    <x v="3"/>
    <x v="3"/>
    <x v="0"/>
    <x v="0"/>
  </r>
  <r>
    <x v="1246"/>
    <d v="2023-07-17T06:17:30"/>
    <x v="0"/>
    <n v="295"/>
    <n v="5"/>
    <n v="1619"/>
    <x v="2"/>
    <n v="61"/>
    <n v="1"/>
    <s v="Female"/>
    <n v="1"/>
    <n v="2023"/>
    <x v="7"/>
    <x v="7"/>
    <x v="3"/>
    <x v="1"/>
    <x v="2"/>
  </r>
  <r>
    <x v="1246"/>
    <d v="2022-01-03T02:40:30"/>
    <x v="0"/>
    <n v="119"/>
    <n v="2"/>
    <n v="2554"/>
    <x v="2"/>
    <n v="61"/>
    <n v="1"/>
    <s v="Female"/>
    <n v="1"/>
    <n v="2022"/>
    <x v="5"/>
    <x v="5"/>
    <x v="3"/>
    <x v="1"/>
    <x v="2"/>
  </r>
  <r>
    <x v="1247"/>
    <d v="2022-05-27T15:58:52"/>
    <x v="1"/>
    <n v="406"/>
    <n v="4"/>
    <n v="3484"/>
    <x v="0"/>
    <n v="33"/>
    <n v="1"/>
    <s v="Female"/>
    <n v="0"/>
    <n v="2022"/>
    <x v="2"/>
    <x v="2"/>
    <x v="0"/>
    <x v="1"/>
    <x v="0"/>
  </r>
  <r>
    <x v="1247"/>
    <d v="2021-05-15T08:46:06"/>
    <x v="3"/>
    <n v="275"/>
    <n v="5"/>
    <n v="2859"/>
    <x v="1"/>
    <n v="33"/>
    <n v="0"/>
    <s v="Female"/>
    <n v="0"/>
    <n v="2021"/>
    <x v="2"/>
    <x v="2"/>
    <x v="0"/>
    <x v="0"/>
    <x v="1"/>
  </r>
  <r>
    <x v="1247"/>
    <d v="2021-01-18T02:27:19"/>
    <x v="2"/>
    <n v="50"/>
    <n v="3"/>
    <n v="2953"/>
    <x v="2"/>
    <n v="33"/>
    <n v="1"/>
    <s v="Female"/>
    <n v="0"/>
    <n v="2021"/>
    <x v="5"/>
    <x v="5"/>
    <x v="0"/>
    <x v="1"/>
    <x v="2"/>
  </r>
  <r>
    <x v="1247"/>
    <d v="2020-06-26T01:07:24"/>
    <x v="1"/>
    <n v="367"/>
    <n v="5"/>
    <n v="3674"/>
    <x v="1"/>
    <n v="33"/>
    <n v="1"/>
    <s v="Female"/>
    <n v="0"/>
    <n v="2020"/>
    <x v="8"/>
    <x v="8"/>
    <x v="0"/>
    <x v="1"/>
    <x v="1"/>
  </r>
  <r>
    <x v="1247"/>
    <d v="2022-09-06T14:07:17"/>
    <x v="2"/>
    <n v="394"/>
    <n v="5"/>
    <n v="4730"/>
    <x v="1"/>
    <n v="33"/>
    <n v="1"/>
    <s v="Female"/>
    <n v="0"/>
    <n v="2022"/>
    <x v="0"/>
    <x v="0"/>
    <x v="0"/>
    <x v="1"/>
    <x v="1"/>
  </r>
  <r>
    <x v="1248"/>
    <d v="2022-01-04T19:15:36"/>
    <x v="0"/>
    <n v="263"/>
    <n v="5"/>
    <n v="1321"/>
    <x v="0"/>
    <n v="60"/>
    <n v="0"/>
    <s v="Female"/>
    <n v="1"/>
    <n v="2022"/>
    <x v="5"/>
    <x v="5"/>
    <x v="1"/>
    <x v="0"/>
    <x v="0"/>
  </r>
  <r>
    <x v="1248"/>
    <d v="2022-07-16T16:44:48"/>
    <x v="3"/>
    <n v="404"/>
    <n v="4"/>
    <n v="2657"/>
    <x v="2"/>
    <n v="60"/>
    <n v="0"/>
    <s v="Female"/>
    <n v="1"/>
    <n v="2022"/>
    <x v="7"/>
    <x v="7"/>
    <x v="1"/>
    <x v="0"/>
    <x v="2"/>
  </r>
  <r>
    <x v="1248"/>
    <d v="2021-07-30T00:52:52"/>
    <x v="2"/>
    <n v="492"/>
    <n v="1"/>
    <n v="1799"/>
    <x v="0"/>
    <n v="60"/>
    <n v="1"/>
    <s v="Female"/>
    <n v="1"/>
    <n v="2021"/>
    <x v="7"/>
    <x v="7"/>
    <x v="1"/>
    <x v="1"/>
    <x v="0"/>
  </r>
  <r>
    <x v="1249"/>
    <d v="2020-07-21T08:30:12"/>
    <x v="0"/>
    <n v="312"/>
    <n v="1"/>
    <n v="879"/>
    <x v="2"/>
    <n v="52"/>
    <n v="1"/>
    <s v="Male"/>
    <n v="0"/>
    <n v="2020"/>
    <x v="7"/>
    <x v="7"/>
    <x v="1"/>
    <x v="1"/>
    <x v="2"/>
  </r>
  <r>
    <x v="1250"/>
    <d v="2022-02-11T03:38:03"/>
    <x v="3"/>
    <n v="346"/>
    <n v="2"/>
    <n v="1553"/>
    <x v="1"/>
    <n v="24"/>
    <n v="1"/>
    <s v="Male"/>
    <n v="0"/>
    <n v="2022"/>
    <x v="6"/>
    <x v="6"/>
    <x v="2"/>
    <x v="1"/>
    <x v="1"/>
  </r>
  <r>
    <x v="1250"/>
    <d v="2021-12-21T16:13:59"/>
    <x v="3"/>
    <n v="355"/>
    <n v="4"/>
    <n v="3243"/>
    <x v="0"/>
    <n v="24"/>
    <n v="0"/>
    <s v="Male"/>
    <n v="0"/>
    <n v="2021"/>
    <x v="9"/>
    <x v="9"/>
    <x v="2"/>
    <x v="0"/>
    <x v="0"/>
  </r>
  <r>
    <x v="1250"/>
    <d v="2020-06-18T08:12:29"/>
    <x v="3"/>
    <n v="324"/>
    <n v="4"/>
    <n v="2535"/>
    <x v="1"/>
    <n v="24"/>
    <n v="0"/>
    <s v="Male"/>
    <n v="0"/>
    <n v="2020"/>
    <x v="8"/>
    <x v="8"/>
    <x v="2"/>
    <x v="0"/>
    <x v="1"/>
  </r>
  <r>
    <x v="1250"/>
    <d v="2020-07-01T18:43:49"/>
    <x v="0"/>
    <n v="295"/>
    <n v="1"/>
    <n v="4298"/>
    <x v="0"/>
    <n v="24"/>
    <n v="0"/>
    <s v="Male"/>
    <n v="0"/>
    <n v="2020"/>
    <x v="7"/>
    <x v="7"/>
    <x v="2"/>
    <x v="0"/>
    <x v="0"/>
  </r>
  <r>
    <x v="1251"/>
    <d v="2022-01-24T18:39:52"/>
    <x v="2"/>
    <n v="161"/>
    <n v="4"/>
    <n v="538"/>
    <x v="2"/>
    <n v="29"/>
    <n v="1"/>
    <s v="Female"/>
    <n v="0"/>
    <n v="2022"/>
    <x v="5"/>
    <x v="5"/>
    <x v="0"/>
    <x v="1"/>
    <x v="2"/>
  </r>
  <r>
    <x v="1251"/>
    <d v="2020-02-17T13:06:29"/>
    <x v="2"/>
    <n v="195"/>
    <n v="1"/>
    <n v="4139"/>
    <x v="0"/>
    <n v="29"/>
    <n v="0"/>
    <s v="Female"/>
    <n v="0"/>
    <n v="2020"/>
    <x v="6"/>
    <x v="6"/>
    <x v="0"/>
    <x v="0"/>
    <x v="0"/>
  </r>
  <r>
    <x v="1252"/>
    <d v="2020-07-29T09:35:57"/>
    <x v="0"/>
    <n v="208"/>
    <n v="4"/>
    <n v="5140"/>
    <x v="1"/>
    <n v="40"/>
    <n v="1"/>
    <s v="Female"/>
    <n v="0"/>
    <n v="2020"/>
    <x v="7"/>
    <x v="7"/>
    <x v="0"/>
    <x v="1"/>
    <x v="1"/>
  </r>
  <r>
    <x v="1252"/>
    <d v="2021-01-30T10:25:31"/>
    <x v="3"/>
    <n v="249"/>
    <n v="4"/>
    <n v="4415"/>
    <x v="2"/>
    <n v="40"/>
    <n v="0"/>
    <s v="Female"/>
    <n v="0"/>
    <n v="2021"/>
    <x v="5"/>
    <x v="5"/>
    <x v="0"/>
    <x v="0"/>
    <x v="2"/>
  </r>
  <r>
    <x v="1252"/>
    <d v="2020-06-07T13:38:43"/>
    <x v="2"/>
    <n v="405"/>
    <n v="4"/>
    <n v="3566"/>
    <x v="0"/>
    <n v="40"/>
    <n v="1"/>
    <s v="Female"/>
    <n v="0"/>
    <n v="2020"/>
    <x v="8"/>
    <x v="8"/>
    <x v="0"/>
    <x v="1"/>
    <x v="0"/>
  </r>
  <r>
    <x v="1253"/>
    <d v="2020-02-09T23:30:32"/>
    <x v="3"/>
    <n v="279"/>
    <n v="2"/>
    <n v="291"/>
    <x v="2"/>
    <n v="18"/>
    <n v="0"/>
    <s v="Female"/>
    <n v="0"/>
    <n v="2020"/>
    <x v="6"/>
    <x v="6"/>
    <x v="2"/>
    <x v="0"/>
    <x v="2"/>
  </r>
  <r>
    <x v="1253"/>
    <d v="2022-02-24T02:21:45"/>
    <x v="0"/>
    <n v="208"/>
    <n v="3"/>
    <n v="3367"/>
    <x v="0"/>
    <n v="18"/>
    <n v="1"/>
    <s v="Female"/>
    <n v="0"/>
    <n v="2022"/>
    <x v="6"/>
    <x v="6"/>
    <x v="2"/>
    <x v="1"/>
    <x v="0"/>
  </r>
  <r>
    <x v="1253"/>
    <d v="2020-06-27T19:42:30"/>
    <x v="2"/>
    <n v="415"/>
    <n v="2"/>
    <n v="3229"/>
    <x v="2"/>
    <n v="18"/>
    <n v="0"/>
    <s v="Female"/>
    <n v="0"/>
    <n v="2020"/>
    <x v="8"/>
    <x v="8"/>
    <x v="2"/>
    <x v="0"/>
    <x v="2"/>
  </r>
  <r>
    <x v="1253"/>
    <d v="2023-06-21T23:07:27"/>
    <x v="3"/>
    <n v="385"/>
    <n v="2"/>
    <n v="4622"/>
    <x v="1"/>
    <n v="18"/>
    <n v="0"/>
    <s v="Female"/>
    <n v="0"/>
    <n v="2023"/>
    <x v="8"/>
    <x v="8"/>
    <x v="2"/>
    <x v="0"/>
    <x v="1"/>
  </r>
  <r>
    <x v="1253"/>
    <d v="2021-08-09T19:12:00"/>
    <x v="2"/>
    <n v="153"/>
    <n v="3"/>
    <n v="4562"/>
    <x v="0"/>
    <n v="18"/>
    <n v="0"/>
    <s v="Female"/>
    <n v="0"/>
    <n v="2021"/>
    <x v="10"/>
    <x v="10"/>
    <x v="2"/>
    <x v="0"/>
    <x v="0"/>
  </r>
  <r>
    <x v="1253"/>
    <d v="2020-12-26T08:05:35"/>
    <x v="2"/>
    <n v="82"/>
    <n v="5"/>
    <n v="3328"/>
    <x v="0"/>
    <n v="18"/>
    <n v="0"/>
    <s v="Female"/>
    <n v="0"/>
    <n v="2020"/>
    <x v="9"/>
    <x v="9"/>
    <x v="2"/>
    <x v="0"/>
    <x v="0"/>
  </r>
  <r>
    <x v="1254"/>
    <d v="2020-10-19T06:28:24"/>
    <x v="0"/>
    <n v="66"/>
    <n v="5"/>
    <n v="3612"/>
    <x v="0"/>
    <n v="25"/>
    <n v="0"/>
    <s v="Male"/>
    <n v="0"/>
    <n v="2020"/>
    <x v="11"/>
    <x v="11"/>
    <x v="2"/>
    <x v="0"/>
    <x v="0"/>
  </r>
  <r>
    <x v="1254"/>
    <d v="2020-02-25T23:30:54"/>
    <x v="3"/>
    <n v="17"/>
    <n v="1"/>
    <n v="2168"/>
    <x v="2"/>
    <n v="25"/>
    <n v="1"/>
    <s v="Male"/>
    <n v="0"/>
    <n v="2020"/>
    <x v="6"/>
    <x v="6"/>
    <x v="2"/>
    <x v="1"/>
    <x v="2"/>
  </r>
  <r>
    <x v="1254"/>
    <d v="2021-01-23T12:15:50"/>
    <x v="0"/>
    <n v="362"/>
    <n v="4"/>
    <n v="2318"/>
    <x v="0"/>
    <n v="25"/>
    <n v="0"/>
    <s v="Male"/>
    <n v="0"/>
    <n v="2021"/>
    <x v="5"/>
    <x v="5"/>
    <x v="2"/>
    <x v="0"/>
    <x v="0"/>
  </r>
  <r>
    <x v="1254"/>
    <d v="2023-01-11T10:53:55"/>
    <x v="2"/>
    <n v="18"/>
    <n v="1"/>
    <n v="535"/>
    <x v="2"/>
    <n v="25"/>
    <n v="0"/>
    <s v="Male"/>
    <n v="0"/>
    <n v="2023"/>
    <x v="5"/>
    <x v="5"/>
    <x v="2"/>
    <x v="0"/>
    <x v="2"/>
  </r>
  <r>
    <x v="1254"/>
    <d v="2022-05-31T13:10:06"/>
    <x v="2"/>
    <n v="11"/>
    <n v="3"/>
    <n v="4328"/>
    <x v="1"/>
    <n v="25"/>
    <n v="0"/>
    <s v="Male"/>
    <n v="0"/>
    <n v="2022"/>
    <x v="2"/>
    <x v="2"/>
    <x v="2"/>
    <x v="0"/>
    <x v="1"/>
  </r>
  <r>
    <x v="1254"/>
    <d v="2023-04-09T01:35:33"/>
    <x v="0"/>
    <n v="493"/>
    <n v="3"/>
    <n v="2389"/>
    <x v="2"/>
    <n v="25"/>
    <n v="0"/>
    <s v="Male"/>
    <n v="0"/>
    <n v="2023"/>
    <x v="4"/>
    <x v="4"/>
    <x v="2"/>
    <x v="0"/>
    <x v="2"/>
  </r>
  <r>
    <x v="1254"/>
    <d v="2020-06-11T00:01:21"/>
    <x v="3"/>
    <n v="257"/>
    <n v="5"/>
    <n v="1057"/>
    <x v="0"/>
    <n v="25"/>
    <n v="1"/>
    <s v="Male"/>
    <n v="0"/>
    <n v="2020"/>
    <x v="8"/>
    <x v="8"/>
    <x v="2"/>
    <x v="1"/>
    <x v="0"/>
  </r>
  <r>
    <x v="1254"/>
    <d v="2020-03-06T21:29:45"/>
    <x v="3"/>
    <n v="492"/>
    <n v="2"/>
    <n v="5088"/>
    <x v="2"/>
    <n v="25"/>
    <n v="1"/>
    <s v="Male"/>
    <n v="0"/>
    <n v="2020"/>
    <x v="1"/>
    <x v="1"/>
    <x v="2"/>
    <x v="1"/>
    <x v="2"/>
  </r>
  <r>
    <x v="1254"/>
    <d v="2022-07-11T15:22:19"/>
    <x v="2"/>
    <n v="242"/>
    <n v="3"/>
    <n v="1201"/>
    <x v="3"/>
    <n v="25"/>
    <n v="0"/>
    <s v="Male"/>
    <n v="0"/>
    <n v="2022"/>
    <x v="7"/>
    <x v="7"/>
    <x v="2"/>
    <x v="0"/>
    <x v="3"/>
  </r>
  <r>
    <x v="1254"/>
    <d v="2022-01-19T19:30:55"/>
    <x v="3"/>
    <n v="175"/>
    <n v="1"/>
    <n v="3248"/>
    <x v="1"/>
    <n v="25"/>
    <n v="0"/>
    <s v="Male"/>
    <n v="0"/>
    <n v="2022"/>
    <x v="5"/>
    <x v="5"/>
    <x v="2"/>
    <x v="0"/>
    <x v="1"/>
  </r>
  <r>
    <x v="1255"/>
    <d v="2022-12-02T01:17:23"/>
    <x v="2"/>
    <n v="70"/>
    <n v="2"/>
    <n v="3441"/>
    <x v="0"/>
    <n v="51"/>
    <n v="0"/>
    <s v="Male"/>
    <n v="0"/>
    <n v="2022"/>
    <x v="9"/>
    <x v="9"/>
    <x v="1"/>
    <x v="0"/>
    <x v="0"/>
  </r>
  <r>
    <x v="1255"/>
    <d v="2020-06-23T12:48:28"/>
    <x v="2"/>
    <n v="245"/>
    <n v="1"/>
    <n v="3644"/>
    <x v="1"/>
    <n v="51"/>
    <n v="1"/>
    <s v="Male"/>
    <n v="0"/>
    <n v="2020"/>
    <x v="8"/>
    <x v="8"/>
    <x v="1"/>
    <x v="1"/>
    <x v="1"/>
  </r>
  <r>
    <x v="1256"/>
    <d v="2023-03-19T17:31:33"/>
    <x v="3"/>
    <n v="341"/>
    <n v="2"/>
    <n v="5123"/>
    <x v="1"/>
    <n v="56"/>
    <n v="0"/>
    <s v="Female"/>
    <n v="0"/>
    <n v="2023"/>
    <x v="1"/>
    <x v="1"/>
    <x v="1"/>
    <x v="0"/>
    <x v="1"/>
  </r>
  <r>
    <x v="1256"/>
    <d v="2022-11-19T16:30:03"/>
    <x v="0"/>
    <n v="81"/>
    <n v="3"/>
    <n v="4011"/>
    <x v="1"/>
    <n v="56"/>
    <n v="0"/>
    <s v="Female"/>
    <n v="0"/>
    <n v="2022"/>
    <x v="3"/>
    <x v="3"/>
    <x v="1"/>
    <x v="0"/>
    <x v="1"/>
  </r>
  <r>
    <x v="1256"/>
    <d v="2021-01-18T23:18:45"/>
    <x v="3"/>
    <n v="68"/>
    <n v="1"/>
    <n v="1712"/>
    <x v="2"/>
    <n v="56"/>
    <n v="0"/>
    <s v="Female"/>
    <n v="0"/>
    <n v="2021"/>
    <x v="5"/>
    <x v="5"/>
    <x v="1"/>
    <x v="0"/>
    <x v="2"/>
  </r>
  <r>
    <x v="1256"/>
    <d v="2020-01-20T10:52:28"/>
    <x v="0"/>
    <n v="313"/>
    <n v="3"/>
    <n v="4308"/>
    <x v="3"/>
    <n v="56"/>
    <n v="0"/>
    <s v="Female"/>
    <n v="0"/>
    <n v="2020"/>
    <x v="5"/>
    <x v="5"/>
    <x v="1"/>
    <x v="0"/>
    <x v="3"/>
  </r>
  <r>
    <x v="1257"/>
    <d v="2020-05-11T12:55:32"/>
    <x v="0"/>
    <n v="483"/>
    <n v="5"/>
    <n v="476"/>
    <x v="3"/>
    <n v="40"/>
    <n v="0"/>
    <s v="Female"/>
    <n v="0"/>
    <n v="2020"/>
    <x v="2"/>
    <x v="2"/>
    <x v="0"/>
    <x v="0"/>
    <x v="3"/>
  </r>
  <r>
    <x v="1257"/>
    <d v="2021-08-18T03:07:09"/>
    <x v="3"/>
    <n v="403"/>
    <n v="4"/>
    <n v="5109"/>
    <x v="2"/>
    <n v="40"/>
    <n v="0"/>
    <s v="Female"/>
    <n v="0"/>
    <n v="2021"/>
    <x v="10"/>
    <x v="10"/>
    <x v="0"/>
    <x v="0"/>
    <x v="2"/>
  </r>
  <r>
    <x v="1257"/>
    <d v="2020-02-25T02:35:08"/>
    <x v="1"/>
    <n v="473"/>
    <n v="2"/>
    <n v="3866"/>
    <x v="1"/>
    <n v="40"/>
    <n v="1"/>
    <s v="Female"/>
    <n v="0"/>
    <n v="2020"/>
    <x v="6"/>
    <x v="6"/>
    <x v="0"/>
    <x v="1"/>
    <x v="1"/>
  </r>
  <r>
    <x v="1257"/>
    <d v="2023-05-11T12:56:24"/>
    <x v="2"/>
    <n v="342"/>
    <n v="2"/>
    <n v="3744"/>
    <x v="3"/>
    <n v="40"/>
    <n v="1"/>
    <s v="Female"/>
    <n v="0"/>
    <n v="2023"/>
    <x v="2"/>
    <x v="2"/>
    <x v="0"/>
    <x v="1"/>
    <x v="3"/>
  </r>
  <r>
    <x v="1257"/>
    <d v="2023-01-07T01:52:50"/>
    <x v="3"/>
    <n v="247"/>
    <n v="2"/>
    <n v="2609"/>
    <x v="1"/>
    <n v="40"/>
    <n v="0"/>
    <s v="Female"/>
    <n v="0"/>
    <n v="2023"/>
    <x v="5"/>
    <x v="5"/>
    <x v="0"/>
    <x v="0"/>
    <x v="1"/>
  </r>
  <r>
    <x v="1257"/>
    <d v="2023-01-05T15:17:19"/>
    <x v="3"/>
    <n v="90"/>
    <n v="4"/>
    <n v="236"/>
    <x v="0"/>
    <n v="40"/>
    <n v="0"/>
    <s v="Female"/>
    <n v="0"/>
    <n v="2023"/>
    <x v="5"/>
    <x v="5"/>
    <x v="0"/>
    <x v="0"/>
    <x v="0"/>
  </r>
  <r>
    <x v="1257"/>
    <d v="2023-03-11T01:39:41"/>
    <x v="2"/>
    <n v="378"/>
    <n v="4"/>
    <n v="4661"/>
    <x v="1"/>
    <n v="40"/>
    <n v="0"/>
    <s v="Female"/>
    <n v="0"/>
    <n v="2023"/>
    <x v="1"/>
    <x v="1"/>
    <x v="0"/>
    <x v="0"/>
    <x v="1"/>
  </r>
  <r>
    <x v="1258"/>
    <d v="2021-05-31T12:04:24"/>
    <x v="0"/>
    <n v="420"/>
    <n v="3"/>
    <n v="5084"/>
    <x v="1"/>
    <n v="49"/>
    <n v="0"/>
    <s v="Male"/>
    <n v="0"/>
    <n v="2021"/>
    <x v="2"/>
    <x v="2"/>
    <x v="1"/>
    <x v="0"/>
    <x v="1"/>
  </r>
  <r>
    <x v="1258"/>
    <d v="2020-11-08T20:00:30"/>
    <x v="2"/>
    <n v="321"/>
    <n v="3"/>
    <n v="2859"/>
    <x v="2"/>
    <n v="49"/>
    <n v="1"/>
    <s v="Male"/>
    <n v="0"/>
    <n v="2020"/>
    <x v="3"/>
    <x v="3"/>
    <x v="1"/>
    <x v="1"/>
    <x v="2"/>
  </r>
  <r>
    <x v="1258"/>
    <d v="2023-05-08T20:10:31"/>
    <x v="2"/>
    <n v="283"/>
    <n v="5"/>
    <n v="4624"/>
    <x v="1"/>
    <n v="49"/>
    <n v="0"/>
    <s v="Male"/>
    <n v="0"/>
    <n v="2023"/>
    <x v="2"/>
    <x v="2"/>
    <x v="1"/>
    <x v="0"/>
    <x v="1"/>
  </r>
  <r>
    <x v="1258"/>
    <d v="2023-04-26T13:00:29"/>
    <x v="2"/>
    <n v="467"/>
    <n v="4"/>
    <n v="2542"/>
    <x v="3"/>
    <n v="49"/>
    <n v="0"/>
    <s v="Male"/>
    <n v="0"/>
    <n v="2023"/>
    <x v="4"/>
    <x v="4"/>
    <x v="1"/>
    <x v="0"/>
    <x v="3"/>
  </r>
  <r>
    <x v="1258"/>
    <d v="2020-11-29T06:09:32"/>
    <x v="2"/>
    <n v="59"/>
    <n v="5"/>
    <n v="2438"/>
    <x v="1"/>
    <n v="49"/>
    <n v="0"/>
    <s v="Male"/>
    <n v="0"/>
    <n v="2020"/>
    <x v="3"/>
    <x v="3"/>
    <x v="1"/>
    <x v="0"/>
    <x v="1"/>
  </r>
  <r>
    <x v="1258"/>
    <d v="2023-03-07T13:28:01"/>
    <x v="1"/>
    <n v="348"/>
    <n v="5"/>
    <n v="340"/>
    <x v="1"/>
    <n v="49"/>
    <n v="1"/>
    <s v="Male"/>
    <n v="0"/>
    <n v="2023"/>
    <x v="1"/>
    <x v="1"/>
    <x v="1"/>
    <x v="1"/>
    <x v="1"/>
  </r>
  <r>
    <x v="1258"/>
    <d v="2023-07-24T12:55:04"/>
    <x v="1"/>
    <n v="488"/>
    <n v="4"/>
    <n v="386"/>
    <x v="0"/>
    <n v="49"/>
    <n v="0"/>
    <s v="Male"/>
    <n v="0"/>
    <n v="2023"/>
    <x v="7"/>
    <x v="7"/>
    <x v="1"/>
    <x v="0"/>
    <x v="0"/>
  </r>
  <r>
    <x v="1258"/>
    <d v="2023-04-18T05:44:28"/>
    <x v="2"/>
    <n v="262"/>
    <n v="5"/>
    <n v="3761"/>
    <x v="0"/>
    <n v="49"/>
    <n v="1"/>
    <s v="Male"/>
    <n v="0"/>
    <n v="2023"/>
    <x v="4"/>
    <x v="4"/>
    <x v="1"/>
    <x v="1"/>
    <x v="0"/>
  </r>
  <r>
    <x v="1259"/>
    <d v="2022-10-10T23:33:58"/>
    <x v="1"/>
    <n v="109"/>
    <n v="3"/>
    <n v="4064"/>
    <x v="1"/>
    <n v="65"/>
    <n v="1"/>
    <s v="Male"/>
    <n v="0"/>
    <n v="2022"/>
    <x v="11"/>
    <x v="11"/>
    <x v="3"/>
    <x v="1"/>
    <x v="1"/>
  </r>
  <r>
    <x v="1259"/>
    <d v="2022-03-07T09:47:26"/>
    <x v="2"/>
    <n v="379"/>
    <n v="5"/>
    <n v="3721"/>
    <x v="0"/>
    <n v="65"/>
    <n v="1"/>
    <s v="Male"/>
    <n v="0"/>
    <n v="2022"/>
    <x v="1"/>
    <x v="1"/>
    <x v="3"/>
    <x v="1"/>
    <x v="0"/>
  </r>
  <r>
    <x v="1259"/>
    <d v="2020-06-22T19:06:57"/>
    <x v="0"/>
    <n v="351"/>
    <n v="5"/>
    <n v="798"/>
    <x v="0"/>
    <n v="65"/>
    <n v="0"/>
    <s v="Male"/>
    <n v="0"/>
    <n v="2020"/>
    <x v="8"/>
    <x v="8"/>
    <x v="3"/>
    <x v="0"/>
    <x v="0"/>
  </r>
  <r>
    <x v="1259"/>
    <d v="2020-11-18T12:57:41"/>
    <x v="1"/>
    <n v="89"/>
    <n v="2"/>
    <n v="4160"/>
    <x v="0"/>
    <n v="65"/>
    <n v="0"/>
    <s v="Male"/>
    <n v="0"/>
    <n v="2020"/>
    <x v="3"/>
    <x v="3"/>
    <x v="3"/>
    <x v="0"/>
    <x v="0"/>
  </r>
  <r>
    <x v="1259"/>
    <d v="2020-11-09T13:08:34"/>
    <x v="2"/>
    <n v="360"/>
    <n v="5"/>
    <n v="3844"/>
    <x v="1"/>
    <n v="65"/>
    <n v="0"/>
    <s v="Male"/>
    <n v="0"/>
    <n v="2020"/>
    <x v="3"/>
    <x v="3"/>
    <x v="3"/>
    <x v="0"/>
    <x v="1"/>
  </r>
  <r>
    <x v="1259"/>
    <d v="2020-08-24T00:02:12"/>
    <x v="1"/>
    <n v="47"/>
    <n v="1"/>
    <n v="1525"/>
    <x v="0"/>
    <n v="65"/>
    <n v="1"/>
    <s v="Male"/>
    <n v="0"/>
    <n v="2020"/>
    <x v="10"/>
    <x v="10"/>
    <x v="3"/>
    <x v="1"/>
    <x v="0"/>
  </r>
  <r>
    <x v="1259"/>
    <d v="2023-07-06T12:16:33"/>
    <x v="2"/>
    <n v="40"/>
    <n v="2"/>
    <n v="4894"/>
    <x v="2"/>
    <n v="65"/>
    <n v="0"/>
    <s v="Male"/>
    <n v="0"/>
    <n v="2023"/>
    <x v="7"/>
    <x v="7"/>
    <x v="3"/>
    <x v="0"/>
    <x v="2"/>
  </r>
  <r>
    <x v="1259"/>
    <d v="2022-02-24T23:44:59"/>
    <x v="0"/>
    <n v="396"/>
    <n v="3"/>
    <n v="1598"/>
    <x v="2"/>
    <n v="65"/>
    <n v="0"/>
    <s v="Male"/>
    <n v="0"/>
    <n v="2022"/>
    <x v="6"/>
    <x v="6"/>
    <x v="3"/>
    <x v="0"/>
    <x v="2"/>
  </r>
  <r>
    <x v="1259"/>
    <d v="2022-03-12T04:59:14"/>
    <x v="2"/>
    <n v="247"/>
    <n v="4"/>
    <n v="1836"/>
    <x v="0"/>
    <n v="65"/>
    <n v="1"/>
    <s v="Male"/>
    <n v="0"/>
    <n v="2022"/>
    <x v="1"/>
    <x v="1"/>
    <x v="3"/>
    <x v="1"/>
    <x v="0"/>
  </r>
  <r>
    <x v="1259"/>
    <d v="2021-09-01T18:41:30"/>
    <x v="3"/>
    <n v="433"/>
    <n v="5"/>
    <n v="2921"/>
    <x v="2"/>
    <n v="65"/>
    <n v="0"/>
    <s v="Male"/>
    <n v="0"/>
    <n v="2021"/>
    <x v="0"/>
    <x v="0"/>
    <x v="3"/>
    <x v="0"/>
    <x v="2"/>
  </r>
  <r>
    <x v="1260"/>
    <d v="2020-12-22T20:39:20"/>
    <x v="2"/>
    <n v="481"/>
    <n v="2"/>
    <n v="5102"/>
    <x v="0"/>
    <n v="46"/>
    <n v="0"/>
    <s v="Male"/>
    <n v="0"/>
    <n v="2020"/>
    <x v="9"/>
    <x v="9"/>
    <x v="1"/>
    <x v="0"/>
    <x v="0"/>
  </r>
  <r>
    <x v="1260"/>
    <d v="2020-02-24T12:44:23"/>
    <x v="2"/>
    <n v="403"/>
    <n v="4"/>
    <n v="1771"/>
    <x v="0"/>
    <n v="46"/>
    <n v="0"/>
    <s v="Male"/>
    <n v="0"/>
    <n v="2020"/>
    <x v="6"/>
    <x v="6"/>
    <x v="1"/>
    <x v="0"/>
    <x v="0"/>
  </r>
  <r>
    <x v="1260"/>
    <d v="2022-05-20T04:18:08"/>
    <x v="3"/>
    <n v="486"/>
    <n v="4"/>
    <n v="2747"/>
    <x v="3"/>
    <n v="46"/>
    <n v="1"/>
    <s v="Male"/>
    <n v="0"/>
    <n v="2022"/>
    <x v="2"/>
    <x v="2"/>
    <x v="1"/>
    <x v="1"/>
    <x v="3"/>
  </r>
  <r>
    <x v="1260"/>
    <d v="2020-09-16T00:41:50"/>
    <x v="3"/>
    <n v="35"/>
    <n v="1"/>
    <n v="1871"/>
    <x v="0"/>
    <n v="46"/>
    <n v="1"/>
    <s v="Male"/>
    <n v="0"/>
    <n v="2020"/>
    <x v="0"/>
    <x v="0"/>
    <x v="1"/>
    <x v="1"/>
    <x v="0"/>
  </r>
  <r>
    <x v="1260"/>
    <d v="2022-03-25T09:32:45"/>
    <x v="2"/>
    <n v="439"/>
    <n v="5"/>
    <n v="5130"/>
    <x v="2"/>
    <n v="46"/>
    <n v="0"/>
    <s v="Male"/>
    <n v="0"/>
    <n v="2022"/>
    <x v="1"/>
    <x v="1"/>
    <x v="1"/>
    <x v="0"/>
    <x v="2"/>
  </r>
  <r>
    <x v="1261"/>
    <d v="2021-07-19T03:18:58"/>
    <x v="1"/>
    <n v="131"/>
    <n v="4"/>
    <n v="5250"/>
    <x v="0"/>
    <n v="50"/>
    <n v="0"/>
    <s v="Female"/>
    <n v="0"/>
    <n v="2021"/>
    <x v="7"/>
    <x v="7"/>
    <x v="1"/>
    <x v="0"/>
    <x v="0"/>
  </r>
  <r>
    <x v="1261"/>
    <d v="2021-01-18T04:51:45"/>
    <x v="1"/>
    <n v="275"/>
    <n v="4"/>
    <n v="1564"/>
    <x v="1"/>
    <n v="50"/>
    <n v="0"/>
    <s v="Female"/>
    <n v="0"/>
    <n v="2021"/>
    <x v="5"/>
    <x v="5"/>
    <x v="1"/>
    <x v="0"/>
    <x v="1"/>
  </r>
  <r>
    <x v="1261"/>
    <d v="2023-07-23T02:15:41"/>
    <x v="3"/>
    <n v="295"/>
    <n v="1"/>
    <n v="1613"/>
    <x v="1"/>
    <n v="50"/>
    <n v="0"/>
    <s v="Female"/>
    <n v="0"/>
    <n v="2023"/>
    <x v="7"/>
    <x v="7"/>
    <x v="1"/>
    <x v="0"/>
    <x v="1"/>
  </r>
  <r>
    <x v="1261"/>
    <d v="2022-03-22T05:26:27"/>
    <x v="0"/>
    <n v="71"/>
    <n v="3"/>
    <n v="650"/>
    <x v="0"/>
    <n v="50"/>
    <n v="1"/>
    <s v="Female"/>
    <n v="0"/>
    <n v="2022"/>
    <x v="1"/>
    <x v="1"/>
    <x v="1"/>
    <x v="1"/>
    <x v="0"/>
  </r>
  <r>
    <x v="1261"/>
    <d v="2021-06-14T13:53:56"/>
    <x v="1"/>
    <n v="217"/>
    <n v="3"/>
    <n v="940"/>
    <x v="3"/>
    <n v="50"/>
    <n v="0"/>
    <s v="Female"/>
    <n v="0"/>
    <n v="2021"/>
    <x v="8"/>
    <x v="8"/>
    <x v="1"/>
    <x v="0"/>
    <x v="3"/>
  </r>
  <r>
    <x v="1262"/>
    <d v="2021-11-21T09:00:11"/>
    <x v="3"/>
    <n v="96"/>
    <n v="4"/>
    <n v="435"/>
    <x v="2"/>
    <n v="38"/>
    <n v="1"/>
    <s v="Female"/>
    <n v="0"/>
    <n v="2021"/>
    <x v="3"/>
    <x v="3"/>
    <x v="0"/>
    <x v="1"/>
    <x v="2"/>
  </r>
  <r>
    <x v="1262"/>
    <d v="2020-12-14T12:49:51"/>
    <x v="2"/>
    <n v="317"/>
    <n v="4"/>
    <n v="1044"/>
    <x v="0"/>
    <n v="38"/>
    <n v="0"/>
    <s v="Female"/>
    <n v="0"/>
    <n v="2020"/>
    <x v="9"/>
    <x v="9"/>
    <x v="0"/>
    <x v="0"/>
    <x v="0"/>
  </r>
  <r>
    <x v="1262"/>
    <d v="2022-12-08T13:37:49"/>
    <x v="1"/>
    <n v="67"/>
    <n v="4"/>
    <n v="363"/>
    <x v="0"/>
    <n v="38"/>
    <n v="0"/>
    <s v="Female"/>
    <n v="0"/>
    <n v="2022"/>
    <x v="9"/>
    <x v="9"/>
    <x v="0"/>
    <x v="0"/>
    <x v="0"/>
  </r>
  <r>
    <x v="1263"/>
    <d v="2022-02-25T04:52:05"/>
    <x v="2"/>
    <n v="334"/>
    <n v="5"/>
    <n v="2275"/>
    <x v="1"/>
    <n v="31"/>
    <n v="0"/>
    <s v="Male"/>
    <n v="0"/>
    <n v="2022"/>
    <x v="6"/>
    <x v="6"/>
    <x v="0"/>
    <x v="0"/>
    <x v="1"/>
  </r>
  <r>
    <x v="1263"/>
    <d v="2022-05-17T20:03:30"/>
    <x v="0"/>
    <n v="311"/>
    <n v="4"/>
    <n v="3082"/>
    <x v="1"/>
    <n v="31"/>
    <n v="0"/>
    <s v="Male"/>
    <n v="0"/>
    <n v="2022"/>
    <x v="2"/>
    <x v="2"/>
    <x v="0"/>
    <x v="0"/>
    <x v="1"/>
  </r>
  <r>
    <x v="1263"/>
    <d v="2022-07-21T08:32:16"/>
    <x v="2"/>
    <n v="284"/>
    <n v="4"/>
    <n v="3512"/>
    <x v="0"/>
    <n v="31"/>
    <n v="0"/>
    <s v="Male"/>
    <n v="0"/>
    <n v="2022"/>
    <x v="7"/>
    <x v="7"/>
    <x v="0"/>
    <x v="0"/>
    <x v="0"/>
  </r>
  <r>
    <x v="1263"/>
    <d v="2023-05-27T02:01:01"/>
    <x v="1"/>
    <n v="276"/>
    <n v="4"/>
    <n v="1148"/>
    <x v="0"/>
    <n v="31"/>
    <n v="1"/>
    <s v="Male"/>
    <n v="0"/>
    <n v="2023"/>
    <x v="2"/>
    <x v="2"/>
    <x v="0"/>
    <x v="1"/>
    <x v="0"/>
  </r>
  <r>
    <x v="1263"/>
    <d v="2020-02-07T03:33:17"/>
    <x v="3"/>
    <n v="366"/>
    <n v="3"/>
    <n v="3015"/>
    <x v="0"/>
    <n v="31"/>
    <n v="1"/>
    <s v="Male"/>
    <n v="0"/>
    <n v="2020"/>
    <x v="6"/>
    <x v="6"/>
    <x v="0"/>
    <x v="1"/>
    <x v="0"/>
  </r>
  <r>
    <x v="1263"/>
    <d v="2020-02-27T10:38:39"/>
    <x v="1"/>
    <n v="439"/>
    <n v="2"/>
    <n v="919"/>
    <x v="0"/>
    <n v="31"/>
    <n v="0"/>
    <s v="Male"/>
    <n v="0"/>
    <n v="2020"/>
    <x v="6"/>
    <x v="6"/>
    <x v="0"/>
    <x v="0"/>
    <x v="0"/>
  </r>
  <r>
    <x v="1263"/>
    <d v="2022-05-10T03:41:35"/>
    <x v="2"/>
    <n v="155"/>
    <n v="3"/>
    <n v="5146"/>
    <x v="0"/>
    <n v="31"/>
    <n v="0"/>
    <s v="Male"/>
    <n v="0"/>
    <n v="2022"/>
    <x v="2"/>
    <x v="2"/>
    <x v="0"/>
    <x v="0"/>
    <x v="0"/>
  </r>
  <r>
    <x v="1264"/>
    <d v="2020-02-29T23:13:32"/>
    <x v="2"/>
    <n v="224"/>
    <n v="3"/>
    <n v="3643"/>
    <x v="0"/>
    <n v="61"/>
    <n v="0"/>
    <s v="Male"/>
    <n v="0"/>
    <n v="2020"/>
    <x v="6"/>
    <x v="6"/>
    <x v="3"/>
    <x v="0"/>
    <x v="0"/>
  </r>
  <r>
    <x v="1264"/>
    <d v="2020-04-20T23:23:17"/>
    <x v="1"/>
    <n v="465"/>
    <n v="1"/>
    <n v="3866"/>
    <x v="0"/>
    <n v="61"/>
    <n v="0"/>
    <s v="Male"/>
    <n v="0"/>
    <n v="2020"/>
    <x v="4"/>
    <x v="4"/>
    <x v="3"/>
    <x v="0"/>
    <x v="0"/>
  </r>
  <r>
    <x v="1264"/>
    <d v="2023-09-01T07:08:28"/>
    <x v="2"/>
    <n v="399"/>
    <n v="1"/>
    <n v="3259"/>
    <x v="1"/>
    <n v="61"/>
    <n v="0"/>
    <s v="Male"/>
    <n v="0"/>
    <n v="2023"/>
    <x v="0"/>
    <x v="0"/>
    <x v="3"/>
    <x v="0"/>
    <x v="1"/>
  </r>
  <r>
    <x v="1264"/>
    <d v="2020-08-27T14:25:35"/>
    <x v="3"/>
    <n v="454"/>
    <n v="2"/>
    <n v="5126"/>
    <x v="1"/>
    <n v="61"/>
    <n v="0"/>
    <s v="Male"/>
    <n v="0"/>
    <n v="2020"/>
    <x v="10"/>
    <x v="10"/>
    <x v="3"/>
    <x v="0"/>
    <x v="1"/>
  </r>
  <r>
    <x v="1264"/>
    <d v="2022-02-08T23:22:07"/>
    <x v="2"/>
    <n v="262"/>
    <n v="2"/>
    <n v="1992"/>
    <x v="1"/>
    <n v="61"/>
    <n v="0"/>
    <s v="Male"/>
    <n v="0"/>
    <n v="2022"/>
    <x v="6"/>
    <x v="6"/>
    <x v="3"/>
    <x v="0"/>
    <x v="1"/>
  </r>
  <r>
    <x v="1264"/>
    <d v="2020-05-08T10:52:27"/>
    <x v="1"/>
    <n v="430"/>
    <n v="5"/>
    <n v="1484"/>
    <x v="2"/>
    <n v="61"/>
    <n v="1"/>
    <s v="Male"/>
    <n v="0"/>
    <n v="2020"/>
    <x v="2"/>
    <x v="2"/>
    <x v="3"/>
    <x v="1"/>
    <x v="2"/>
  </r>
  <r>
    <x v="1264"/>
    <d v="2020-03-16T21:55:47"/>
    <x v="1"/>
    <n v="146"/>
    <n v="5"/>
    <n v="4087"/>
    <x v="3"/>
    <n v="61"/>
    <n v="0"/>
    <s v="Male"/>
    <n v="0"/>
    <n v="2020"/>
    <x v="1"/>
    <x v="1"/>
    <x v="3"/>
    <x v="0"/>
    <x v="3"/>
  </r>
  <r>
    <x v="1264"/>
    <d v="2022-06-01T09:08:25"/>
    <x v="3"/>
    <n v="431"/>
    <n v="3"/>
    <n v="2889"/>
    <x v="1"/>
    <n v="61"/>
    <n v="0"/>
    <s v="Male"/>
    <n v="0"/>
    <n v="2022"/>
    <x v="8"/>
    <x v="8"/>
    <x v="3"/>
    <x v="0"/>
    <x v="1"/>
  </r>
  <r>
    <x v="1264"/>
    <d v="2023-04-24T04:56:17"/>
    <x v="0"/>
    <n v="170"/>
    <n v="3"/>
    <n v="3933"/>
    <x v="2"/>
    <n v="61"/>
    <n v="1"/>
    <s v="Male"/>
    <n v="0"/>
    <n v="2023"/>
    <x v="4"/>
    <x v="4"/>
    <x v="3"/>
    <x v="1"/>
    <x v="2"/>
  </r>
  <r>
    <x v="1265"/>
    <d v="2021-03-08T08:02:34"/>
    <x v="0"/>
    <n v="158"/>
    <n v="3"/>
    <n v="1237"/>
    <x v="2"/>
    <n v="34"/>
    <n v="0"/>
    <s v="Female"/>
    <n v="0"/>
    <n v="2021"/>
    <x v="1"/>
    <x v="1"/>
    <x v="0"/>
    <x v="0"/>
    <x v="2"/>
  </r>
  <r>
    <x v="1265"/>
    <d v="2022-12-09T00:27:01"/>
    <x v="0"/>
    <n v="137"/>
    <n v="4"/>
    <n v="1894"/>
    <x v="1"/>
    <n v="34"/>
    <n v="1"/>
    <s v="Female"/>
    <n v="0"/>
    <n v="2022"/>
    <x v="9"/>
    <x v="9"/>
    <x v="0"/>
    <x v="1"/>
    <x v="1"/>
  </r>
  <r>
    <x v="1265"/>
    <d v="2023-04-15T05:12:09"/>
    <x v="3"/>
    <n v="356"/>
    <n v="4"/>
    <n v="3365"/>
    <x v="1"/>
    <n v="34"/>
    <n v="0"/>
    <s v="Female"/>
    <n v="0"/>
    <n v="2023"/>
    <x v="4"/>
    <x v="4"/>
    <x v="0"/>
    <x v="0"/>
    <x v="1"/>
  </r>
  <r>
    <x v="1265"/>
    <d v="2020-10-06T07:50:57"/>
    <x v="3"/>
    <n v="116"/>
    <n v="3"/>
    <n v="3564"/>
    <x v="0"/>
    <n v="34"/>
    <n v="1"/>
    <s v="Female"/>
    <n v="0"/>
    <n v="2020"/>
    <x v="11"/>
    <x v="11"/>
    <x v="0"/>
    <x v="1"/>
    <x v="0"/>
  </r>
  <r>
    <x v="1265"/>
    <d v="2021-10-23T02:15:42"/>
    <x v="1"/>
    <n v="81"/>
    <n v="3"/>
    <n v="2868"/>
    <x v="1"/>
    <n v="34"/>
    <n v="0"/>
    <s v="Female"/>
    <n v="0"/>
    <n v="2021"/>
    <x v="11"/>
    <x v="11"/>
    <x v="0"/>
    <x v="0"/>
    <x v="1"/>
  </r>
  <r>
    <x v="1265"/>
    <d v="2020-09-03T10:46:34"/>
    <x v="3"/>
    <n v="72"/>
    <n v="1"/>
    <n v="2549"/>
    <x v="2"/>
    <n v="34"/>
    <n v="0"/>
    <s v="Female"/>
    <n v="0"/>
    <n v="2020"/>
    <x v="0"/>
    <x v="0"/>
    <x v="0"/>
    <x v="0"/>
    <x v="2"/>
  </r>
  <r>
    <x v="1266"/>
    <d v="2023-04-21T17:59:52"/>
    <x v="0"/>
    <n v="268"/>
    <n v="5"/>
    <n v="1652"/>
    <x v="3"/>
    <n v="44"/>
    <n v="0"/>
    <s v="Female"/>
    <n v="0"/>
    <n v="2023"/>
    <x v="4"/>
    <x v="4"/>
    <x v="1"/>
    <x v="0"/>
    <x v="3"/>
  </r>
  <r>
    <x v="1266"/>
    <d v="2022-01-14T16:33:14"/>
    <x v="3"/>
    <n v="174"/>
    <n v="2"/>
    <n v="1538"/>
    <x v="2"/>
    <n v="44"/>
    <n v="1"/>
    <s v="Female"/>
    <n v="0"/>
    <n v="2022"/>
    <x v="5"/>
    <x v="5"/>
    <x v="1"/>
    <x v="1"/>
    <x v="2"/>
  </r>
  <r>
    <x v="1266"/>
    <d v="2020-11-12T01:45:17"/>
    <x v="0"/>
    <n v="350"/>
    <n v="2"/>
    <n v="675"/>
    <x v="0"/>
    <n v="44"/>
    <n v="1"/>
    <s v="Female"/>
    <n v="0"/>
    <n v="2020"/>
    <x v="3"/>
    <x v="3"/>
    <x v="1"/>
    <x v="1"/>
    <x v="0"/>
  </r>
  <r>
    <x v="1266"/>
    <d v="2023-03-01T16:53:41"/>
    <x v="1"/>
    <n v="77"/>
    <n v="4"/>
    <n v="5185"/>
    <x v="1"/>
    <n v="44"/>
    <n v="0"/>
    <s v="Female"/>
    <n v="0"/>
    <n v="2023"/>
    <x v="1"/>
    <x v="1"/>
    <x v="1"/>
    <x v="0"/>
    <x v="1"/>
  </r>
  <r>
    <x v="1267"/>
    <d v="2021-10-19T06:01:05"/>
    <x v="3"/>
    <n v="301"/>
    <n v="3"/>
    <n v="4931"/>
    <x v="0"/>
    <n v="37"/>
    <n v="1"/>
    <s v="Female"/>
    <n v="0"/>
    <n v="2021"/>
    <x v="11"/>
    <x v="11"/>
    <x v="0"/>
    <x v="1"/>
    <x v="0"/>
  </r>
  <r>
    <x v="1267"/>
    <d v="2021-07-02T06:29:21"/>
    <x v="1"/>
    <n v="294"/>
    <n v="2"/>
    <n v="530"/>
    <x v="1"/>
    <n v="37"/>
    <n v="1"/>
    <s v="Female"/>
    <n v="0"/>
    <n v="2021"/>
    <x v="7"/>
    <x v="7"/>
    <x v="0"/>
    <x v="1"/>
    <x v="1"/>
  </r>
  <r>
    <x v="1267"/>
    <d v="2021-01-23T23:35:23"/>
    <x v="3"/>
    <n v="33"/>
    <n v="1"/>
    <n v="819"/>
    <x v="2"/>
    <n v="37"/>
    <n v="0"/>
    <s v="Female"/>
    <n v="0"/>
    <n v="2021"/>
    <x v="5"/>
    <x v="5"/>
    <x v="0"/>
    <x v="0"/>
    <x v="2"/>
  </r>
  <r>
    <x v="1267"/>
    <d v="2021-12-22T23:31:38"/>
    <x v="3"/>
    <n v="253"/>
    <n v="4"/>
    <n v="1651"/>
    <x v="2"/>
    <n v="37"/>
    <n v="0"/>
    <s v="Female"/>
    <n v="0"/>
    <n v="2021"/>
    <x v="9"/>
    <x v="9"/>
    <x v="0"/>
    <x v="0"/>
    <x v="2"/>
  </r>
  <r>
    <x v="1267"/>
    <d v="2022-04-21T23:43:56"/>
    <x v="0"/>
    <n v="291"/>
    <n v="4"/>
    <n v="3027"/>
    <x v="2"/>
    <n v="37"/>
    <n v="0"/>
    <s v="Female"/>
    <n v="0"/>
    <n v="2022"/>
    <x v="4"/>
    <x v="4"/>
    <x v="0"/>
    <x v="0"/>
    <x v="2"/>
  </r>
  <r>
    <x v="1268"/>
    <d v="2020-02-12T01:25:50"/>
    <x v="2"/>
    <n v="156"/>
    <n v="2"/>
    <n v="294"/>
    <x v="2"/>
    <n v="56"/>
    <n v="0"/>
    <s v="Female"/>
    <n v="0"/>
    <n v="2020"/>
    <x v="6"/>
    <x v="6"/>
    <x v="1"/>
    <x v="0"/>
    <x v="2"/>
  </r>
  <r>
    <x v="1268"/>
    <d v="2022-02-12T18:31:46"/>
    <x v="1"/>
    <n v="29"/>
    <n v="3"/>
    <n v="1001"/>
    <x v="1"/>
    <n v="56"/>
    <n v="1"/>
    <s v="Female"/>
    <n v="0"/>
    <n v="2022"/>
    <x v="6"/>
    <x v="6"/>
    <x v="1"/>
    <x v="1"/>
    <x v="1"/>
  </r>
  <r>
    <x v="1268"/>
    <d v="2021-05-01T02:26:35"/>
    <x v="2"/>
    <n v="401"/>
    <n v="5"/>
    <n v="716"/>
    <x v="3"/>
    <n v="56"/>
    <n v="0"/>
    <s v="Female"/>
    <n v="0"/>
    <n v="2021"/>
    <x v="2"/>
    <x v="2"/>
    <x v="1"/>
    <x v="0"/>
    <x v="3"/>
  </r>
  <r>
    <x v="1268"/>
    <d v="2021-06-22T16:26:47"/>
    <x v="1"/>
    <n v="156"/>
    <n v="3"/>
    <n v="2276"/>
    <x v="0"/>
    <n v="56"/>
    <n v="0"/>
    <s v="Female"/>
    <n v="0"/>
    <n v="2021"/>
    <x v="8"/>
    <x v="8"/>
    <x v="1"/>
    <x v="0"/>
    <x v="0"/>
  </r>
  <r>
    <x v="1268"/>
    <d v="2021-11-12T06:21:47"/>
    <x v="3"/>
    <n v="241"/>
    <n v="1"/>
    <n v="2007"/>
    <x v="1"/>
    <n v="56"/>
    <n v="0"/>
    <s v="Female"/>
    <n v="0"/>
    <n v="2021"/>
    <x v="3"/>
    <x v="3"/>
    <x v="1"/>
    <x v="0"/>
    <x v="1"/>
  </r>
  <r>
    <x v="1269"/>
    <d v="2021-10-12T16:42:17"/>
    <x v="2"/>
    <n v="496"/>
    <n v="3"/>
    <n v="383"/>
    <x v="3"/>
    <n v="55"/>
    <n v="1"/>
    <s v="Male"/>
    <n v="1"/>
    <n v="2021"/>
    <x v="11"/>
    <x v="11"/>
    <x v="1"/>
    <x v="1"/>
    <x v="3"/>
  </r>
  <r>
    <x v="1269"/>
    <d v="2022-09-05T05:36:48"/>
    <x v="0"/>
    <n v="297"/>
    <n v="3"/>
    <n v="4229"/>
    <x v="1"/>
    <n v="55"/>
    <n v="0"/>
    <s v="Male"/>
    <n v="1"/>
    <n v="2022"/>
    <x v="0"/>
    <x v="0"/>
    <x v="1"/>
    <x v="0"/>
    <x v="1"/>
  </r>
  <r>
    <x v="1269"/>
    <d v="2022-07-08T12:35:48"/>
    <x v="2"/>
    <n v="192"/>
    <n v="3"/>
    <n v="4786"/>
    <x v="2"/>
    <n v="55"/>
    <n v="1"/>
    <s v="Male"/>
    <n v="1"/>
    <n v="2022"/>
    <x v="7"/>
    <x v="7"/>
    <x v="1"/>
    <x v="1"/>
    <x v="2"/>
  </r>
  <r>
    <x v="1269"/>
    <d v="2023-08-14T00:01:25"/>
    <x v="1"/>
    <n v="158"/>
    <n v="3"/>
    <n v="3954"/>
    <x v="1"/>
    <n v="55"/>
    <n v="0"/>
    <s v="Male"/>
    <n v="1"/>
    <n v="2023"/>
    <x v="10"/>
    <x v="10"/>
    <x v="1"/>
    <x v="0"/>
    <x v="1"/>
  </r>
  <r>
    <x v="1269"/>
    <d v="2021-01-22T18:02:37"/>
    <x v="0"/>
    <n v="145"/>
    <n v="3"/>
    <n v="3830"/>
    <x v="0"/>
    <n v="55"/>
    <n v="0"/>
    <s v="Male"/>
    <n v="1"/>
    <n v="2021"/>
    <x v="5"/>
    <x v="5"/>
    <x v="1"/>
    <x v="0"/>
    <x v="0"/>
  </r>
  <r>
    <x v="1269"/>
    <d v="2022-08-23T02:31:33"/>
    <x v="3"/>
    <n v="484"/>
    <n v="1"/>
    <n v="1254"/>
    <x v="1"/>
    <n v="55"/>
    <n v="0"/>
    <s v="Male"/>
    <n v="1"/>
    <n v="2022"/>
    <x v="10"/>
    <x v="10"/>
    <x v="1"/>
    <x v="0"/>
    <x v="1"/>
  </r>
  <r>
    <x v="1270"/>
    <d v="2022-09-17T10:09:56"/>
    <x v="3"/>
    <n v="28"/>
    <n v="1"/>
    <n v="3499"/>
    <x v="1"/>
    <n v="39"/>
    <n v="0"/>
    <s v="Female"/>
    <n v="0"/>
    <n v="2022"/>
    <x v="0"/>
    <x v="0"/>
    <x v="0"/>
    <x v="0"/>
    <x v="1"/>
  </r>
  <r>
    <x v="1270"/>
    <d v="2023-06-18T01:48:09"/>
    <x v="2"/>
    <n v="105"/>
    <n v="1"/>
    <n v="4937"/>
    <x v="3"/>
    <n v="39"/>
    <n v="0"/>
    <s v="Female"/>
    <n v="0"/>
    <n v="2023"/>
    <x v="8"/>
    <x v="8"/>
    <x v="0"/>
    <x v="0"/>
    <x v="3"/>
  </r>
  <r>
    <x v="1270"/>
    <d v="2023-02-10T16:45:14"/>
    <x v="1"/>
    <n v="449"/>
    <n v="1"/>
    <n v="934"/>
    <x v="2"/>
    <n v="39"/>
    <n v="0"/>
    <s v="Female"/>
    <n v="0"/>
    <n v="2023"/>
    <x v="6"/>
    <x v="6"/>
    <x v="0"/>
    <x v="0"/>
    <x v="2"/>
  </r>
  <r>
    <x v="1270"/>
    <d v="2022-09-11T05:43:56"/>
    <x v="3"/>
    <n v="27"/>
    <n v="2"/>
    <n v="2650"/>
    <x v="3"/>
    <n v="39"/>
    <n v="1"/>
    <s v="Female"/>
    <n v="0"/>
    <n v="2022"/>
    <x v="0"/>
    <x v="0"/>
    <x v="0"/>
    <x v="1"/>
    <x v="3"/>
  </r>
  <r>
    <x v="1271"/>
    <d v="2021-07-13T16:39:17"/>
    <x v="2"/>
    <n v="323"/>
    <n v="3"/>
    <n v="4133"/>
    <x v="0"/>
    <n v="31"/>
    <n v="1"/>
    <s v="Female"/>
    <n v="0"/>
    <n v="2021"/>
    <x v="7"/>
    <x v="7"/>
    <x v="0"/>
    <x v="1"/>
    <x v="0"/>
  </r>
  <r>
    <x v="1271"/>
    <d v="2022-01-31T05:03:09"/>
    <x v="3"/>
    <n v="197"/>
    <n v="3"/>
    <n v="3741"/>
    <x v="2"/>
    <n v="31"/>
    <n v="1"/>
    <s v="Female"/>
    <n v="0"/>
    <n v="2022"/>
    <x v="5"/>
    <x v="5"/>
    <x v="0"/>
    <x v="1"/>
    <x v="2"/>
  </r>
  <r>
    <x v="1271"/>
    <d v="2020-04-14T22:32:25"/>
    <x v="3"/>
    <n v="253"/>
    <n v="1"/>
    <n v="1224"/>
    <x v="0"/>
    <n v="31"/>
    <n v="1"/>
    <s v="Female"/>
    <n v="0"/>
    <n v="2020"/>
    <x v="4"/>
    <x v="4"/>
    <x v="0"/>
    <x v="1"/>
    <x v="0"/>
  </r>
  <r>
    <x v="1271"/>
    <d v="2023-03-22T06:36:13"/>
    <x v="3"/>
    <n v="280"/>
    <n v="2"/>
    <n v="3546"/>
    <x v="2"/>
    <n v="31"/>
    <n v="1"/>
    <s v="Female"/>
    <n v="0"/>
    <n v="2023"/>
    <x v="1"/>
    <x v="1"/>
    <x v="0"/>
    <x v="1"/>
    <x v="2"/>
  </r>
  <r>
    <x v="1271"/>
    <d v="2023-01-05T20:09:15"/>
    <x v="1"/>
    <n v="414"/>
    <n v="2"/>
    <n v="3743"/>
    <x v="0"/>
    <n v="31"/>
    <n v="0"/>
    <s v="Female"/>
    <n v="0"/>
    <n v="2023"/>
    <x v="5"/>
    <x v="5"/>
    <x v="0"/>
    <x v="0"/>
    <x v="0"/>
  </r>
  <r>
    <x v="1272"/>
    <d v="2020-11-23T02:14:08"/>
    <x v="2"/>
    <n v="224"/>
    <n v="2"/>
    <n v="858"/>
    <x v="1"/>
    <n v="68"/>
    <n v="1"/>
    <s v="Female"/>
    <n v="0"/>
    <n v="2020"/>
    <x v="3"/>
    <x v="3"/>
    <x v="3"/>
    <x v="1"/>
    <x v="1"/>
  </r>
  <r>
    <x v="1272"/>
    <d v="2020-05-08T01:24:45"/>
    <x v="2"/>
    <n v="471"/>
    <n v="5"/>
    <n v="2113"/>
    <x v="1"/>
    <n v="68"/>
    <n v="1"/>
    <s v="Female"/>
    <n v="0"/>
    <n v="2020"/>
    <x v="2"/>
    <x v="2"/>
    <x v="3"/>
    <x v="1"/>
    <x v="1"/>
  </r>
  <r>
    <x v="1273"/>
    <d v="2023-04-10T17:57:55"/>
    <x v="0"/>
    <n v="461"/>
    <n v="4"/>
    <n v="4846"/>
    <x v="1"/>
    <n v="60"/>
    <n v="0"/>
    <s v="Female"/>
    <n v="0"/>
    <n v="2023"/>
    <x v="4"/>
    <x v="4"/>
    <x v="1"/>
    <x v="0"/>
    <x v="1"/>
  </r>
  <r>
    <x v="1273"/>
    <d v="2023-04-19T13:45:53"/>
    <x v="2"/>
    <n v="439"/>
    <n v="5"/>
    <n v="1716"/>
    <x v="1"/>
    <n v="60"/>
    <n v="0"/>
    <s v="Female"/>
    <n v="0"/>
    <n v="2023"/>
    <x v="4"/>
    <x v="4"/>
    <x v="1"/>
    <x v="0"/>
    <x v="1"/>
  </r>
  <r>
    <x v="1273"/>
    <d v="2023-07-28T07:58:04"/>
    <x v="0"/>
    <n v="282"/>
    <n v="1"/>
    <n v="5054"/>
    <x v="0"/>
    <n v="60"/>
    <n v="0"/>
    <s v="Female"/>
    <n v="0"/>
    <n v="2023"/>
    <x v="7"/>
    <x v="7"/>
    <x v="1"/>
    <x v="0"/>
    <x v="0"/>
  </r>
  <r>
    <x v="1273"/>
    <d v="2020-11-28T06:24:11"/>
    <x v="1"/>
    <n v="122"/>
    <n v="1"/>
    <n v="582"/>
    <x v="3"/>
    <n v="60"/>
    <n v="1"/>
    <s v="Female"/>
    <n v="0"/>
    <n v="2020"/>
    <x v="3"/>
    <x v="3"/>
    <x v="1"/>
    <x v="1"/>
    <x v="3"/>
  </r>
  <r>
    <x v="1274"/>
    <d v="2021-07-22T10:34:56"/>
    <x v="2"/>
    <n v="265"/>
    <n v="4"/>
    <n v="4167"/>
    <x v="0"/>
    <n v="67"/>
    <n v="1"/>
    <s v="Female"/>
    <n v="0"/>
    <n v="2021"/>
    <x v="7"/>
    <x v="7"/>
    <x v="3"/>
    <x v="1"/>
    <x v="0"/>
  </r>
  <r>
    <x v="1274"/>
    <d v="2020-03-01T17:10:43"/>
    <x v="2"/>
    <n v="433"/>
    <n v="2"/>
    <n v="4663"/>
    <x v="1"/>
    <n v="67"/>
    <n v="0"/>
    <s v="Female"/>
    <n v="0"/>
    <n v="2020"/>
    <x v="1"/>
    <x v="1"/>
    <x v="3"/>
    <x v="0"/>
    <x v="1"/>
  </r>
  <r>
    <x v="1274"/>
    <d v="2021-03-24T18:14:03"/>
    <x v="2"/>
    <n v="100"/>
    <n v="4"/>
    <n v="3084"/>
    <x v="1"/>
    <n v="67"/>
    <n v="1"/>
    <s v="Female"/>
    <n v="0"/>
    <n v="2021"/>
    <x v="1"/>
    <x v="1"/>
    <x v="3"/>
    <x v="1"/>
    <x v="1"/>
  </r>
  <r>
    <x v="1274"/>
    <d v="2020-12-19T02:30:09"/>
    <x v="2"/>
    <n v="192"/>
    <n v="4"/>
    <n v="5253"/>
    <x v="3"/>
    <n v="67"/>
    <n v="1"/>
    <s v="Female"/>
    <n v="0"/>
    <n v="2020"/>
    <x v="9"/>
    <x v="9"/>
    <x v="3"/>
    <x v="1"/>
    <x v="3"/>
  </r>
  <r>
    <x v="1274"/>
    <d v="2022-04-20T20:58:25"/>
    <x v="0"/>
    <n v="352"/>
    <n v="4"/>
    <n v="3305"/>
    <x v="1"/>
    <n v="67"/>
    <n v="0"/>
    <s v="Female"/>
    <n v="0"/>
    <n v="2022"/>
    <x v="4"/>
    <x v="4"/>
    <x v="3"/>
    <x v="0"/>
    <x v="1"/>
  </r>
  <r>
    <x v="1274"/>
    <d v="2021-06-12T15:12:12"/>
    <x v="2"/>
    <n v="489"/>
    <n v="5"/>
    <n v="3203"/>
    <x v="0"/>
    <n v="67"/>
    <n v="0"/>
    <s v="Female"/>
    <n v="0"/>
    <n v="2021"/>
    <x v="8"/>
    <x v="8"/>
    <x v="3"/>
    <x v="0"/>
    <x v="0"/>
  </r>
  <r>
    <x v="1274"/>
    <d v="2020-06-16T14:47:24"/>
    <x v="2"/>
    <n v="496"/>
    <n v="4"/>
    <n v="2849"/>
    <x v="0"/>
    <n v="67"/>
    <n v="0"/>
    <s v="Female"/>
    <n v="0"/>
    <n v="2020"/>
    <x v="8"/>
    <x v="8"/>
    <x v="3"/>
    <x v="0"/>
    <x v="0"/>
  </r>
  <r>
    <x v="1275"/>
    <d v="2023-02-16T20:50:27"/>
    <x v="3"/>
    <n v="388"/>
    <n v="4"/>
    <n v="3418"/>
    <x v="1"/>
    <n v="54"/>
    <n v="1"/>
    <s v="Female"/>
    <n v="0"/>
    <n v="2023"/>
    <x v="6"/>
    <x v="6"/>
    <x v="1"/>
    <x v="1"/>
    <x v="1"/>
  </r>
  <r>
    <x v="1275"/>
    <d v="2023-02-20T10:21:22"/>
    <x v="0"/>
    <n v="452"/>
    <n v="2"/>
    <n v="2907"/>
    <x v="0"/>
    <n v="54"/>
    <n v="0"/>
    <s v="Female"/>
    <n v="0"/>
    <n v="2023"/>
    <x v="6"/>
    <x v="6"/>
    <x v="1"/>
    <x v="0"/>
    <x v="0"/>
  </r>
  <r>
    <x v="1275"/>
    <d v="2021-11-25T10:26:58"/>
    <x v="1"/>
    <n v="485"/>
    <n v="5"/>
    <n v="5017"/>
    <x v="0"/>
    <n v="54"/>
    <n v="1"/>
    <s v="Female"/>
    <n v="0"/>
    <n v="2021"/>
    <x v="3"/>
    <x v="3"/>
    <x v="1"/>
    <x v="1"/>
    <x v="0"/>
  </r>
  <r>
    <x v="1275"/>
    <d v="2021-10-22T18:09:21"/>
    <x v="3"/>
    <n v="171"/>
    <n v="2"/>
    <n v="1211"/>
    <x v="2"/>
    <n v="54"/>
    <n v="0"/>
    <s v="Female"/>
    <n v="0"/>
    <n v="2021"/>
    <x v="11"/>
    <x v="11"/>
    <x v="1"/>
    <x v="0"/>
    <x v="2"/>
  </r>
  <r>
    <x v="1275"/>
    <d v="2020-10-08T23:55:18"/>
    <x v="3"/>
    <n v="26"/>
    <n v="4"/>
    <n v="3884"/>
    <x v="0"/>
    <n v="54"/>
    <n v="0"/>
    <s v="Female"/>
    <n v="0"/>
    <n v="2020"/>
    <x v="11"/>
    <x v="11"/>
    <x v="1"/>
    <x v="0"/>
    <x v="0"/>
  </r>
  <r>
    <x v="1276"/>
    <d v="2020-07-21T08:56:08"/>
    <x v="1"/>
    <n v="417"/>
    <n v="3"/>
    <n v="4569"/>
    <x v="3"/>
    <n v="56"/>
    <n v="0"/>
    <s v="Male"/>
    <n v="1"/>
    <n v="2020"/>
    <x v="7"/>
    <x v="7"/>
    <x v="1"/>
    <x v="0"/>
    <x v="3"/>
  </r>
  <r>
    <x v="1276"/>
    <d v="2023-08-07T14:29:29"/>
    <x v="2"/>
    <n v="129"/>
    <n v="4"/>
    <n v="1305"/>
    <x v="1"/>
    <n v="56"/>
    <n v="0"/>
    <s v="Male"/>
    <n v="1"/>
    <n v="2023"/>
    <x v="10"/>
    <x v="10"/>
    <x v="1"/>
    <x v="0"/>
    <x v="1"/>
  </r>
  <r>
    <x v="1276"/>
    <d v="2020-11-16T14:43:33"/>
    <x v="2"/>
    <n v="445"/>
    <n v="2"/>
    <n v="2848"/>
    <x v="1"/>
    <n v="56"/>
    <n v="0"/>
    <s v="Male"/>
    <n v="1"/>
    <n v="2020"/>
    <x v="3"/>
    <x v="3"/>
    <x v="1"/>
    <x v="0"/>
    <x v="1"/>
  </r>
  <r>
    <x v="1276"/>
    <d v="2023-03-19T01:50:40"/>
    <x v="2"/>
    <n v="356"/>
    <n v="1"/>
    <n v="356"/>
    <x v="0"/>
    <n v="56"/>
    <n v="0"/>
    <s v="Male"/>
    <n v="1"/>
    <n v="2023"/>
    <x v="1"/>
    <x v="1"/>
    <x v="1"/>
    <x v="0"/>
    <x v="0"/>
  </r>
  <r>
    <x v="1276"/>
    <d v="2022-02-28T17:23:11"/>
    <x v="2"/>
    <n v="489"/>
    <n v="3"/>
    <n v="4252"/>
    <x v="0"/>
    <n v="56"/>
    <n v="0"/>
    <s v="Male"/>
    <n v="1"/>
    <n v="2022"/>
    <x v="6"/>
    <x v="6"/>
    <x v="1"/>
    <x v="0"/>
    <x v="0"/>
  </r>
  <r>
    <x v="1277"/>
    <d v="2023-06-13T20:04:04"/>
    <x v="1"/>
    <n v="159"/>
    <n v="1"/>
    <n v="550"/>
    <x v="0"/>
    <n v="24"/>
    <n v="1"/>
    <s v="Male"/>
    <n v="0"/>
    <n v="2023"/>
    <x v="8"/>
    <x v="8"/>
    <x v="2"/>
    <x v="1"/>
    <x v="0"/>
  </r>
  <r>
    <x v="1277"/>
    <d v="2021-02-12T03:16:44"/>
    <x v="2"/>
    <n v="151"/>
    <n v="5"/>
    <n v="4495"/>
    <x v="3"/>
    <n v="24"/>
    <n v="0"/>
    <s v="Male"/>
    <n v="0"/>
    <n v="2021"/>
    <x v="6"/>
    <x v="6"/>
    <x v="2"/>
    <x v="0"/>
    <x v="3"/>
  </r>
  <r>
    <x v="1277"/>
    <d v="2022-03-14T10:31:02"/>
    <x v="0"/>
    <n v="212"/>
    <n v="5"/>
    <n v="337"/>
    <x v="1"/>
    <n v="24"/>
    <n v="1"/>
    <s v="Male"/>
    <n v="0"/>
    <n v="2022"/>
    <x v="1"/>
    <x v="1"/>
    <x v="2"/>
    <x v="1"/>
    <x v="1"/>
  </r>
  <r>
    <x v="1278"/>
    <d v="2020-08-17T00:43:05"/>
    <x v="2"/>
    <n v="229"/>
    <n v="5"/>
    <n v="4497"/>
    <x v="0"/>
    <n v="47"/>
    <n v="1"/>
    <s v="Female"/>
    <n v="0"/>
    <n v="2020"/>
    <x v="10"/>
    <x v="10"/>
    <x v="1"/>
    <x v="1"/>
    <x v="0"/>
  </r>
  <r>
    <x v="1278"/>
    <d v="2021-09-01T03:03:25"/>
    <x v="2"/>
    <n v="116"/>
    <n v="4"/>
    <n v="1613"/>
    <x v="1"/>
    <n v="47"/>
    <n v="0"/>
    <s v="Female"/>
    <n v="0"/>
    <n v="2021"/>
    <x v="0"/>
    <x v="0"/>
    <x v="1"/>
    <x v="0"/>
    <x v="1"/>
  </r>
  <r>
    <x v="1278"/>
    <d v="2020-06-02T19:23:55"/>
    <x v="0"/>
    <n v="91"/>
    <n v="5"/>
    <n v="1174"/>
    <x v="1"/>
    <n v="47"/>
    <n v="0"/>
    <s v="Female"/>
    <n v="0"/>
    <n v="2020"/>
    <x v="8"/>
    <x v="8"/>
    <x v="1"/>
    <x v="0"/>
    <x v="1"/>
  </r>
  <r>
    <x v="1278"/>
    <d v="2023-04-30T19:09:55"/>
    <x v="2"/>
    <n v="43"/>
    <n v="1"/>
    <n v="5009"/>
    <x v="2"/>
    <n v="47"/>
    <n v="0"/>
    <s v="Female"/>
    <n v="0"/>
    <n v="2023"/>
    <x v="4"/>
    <x v="4"/>
    <x v="1"/>
    <x v="0"/>
    <x v="2"/>
  </r>
  <r>
    <x v="1278"/>
    <d v="2021-03-03T21:06:19"/>
    <x v="2"/>
    <n v="325"/>
    <n v="4"/>
    <n v="1241"/>
    <x v="2"/>
    <n v="47"/>
    <n v="0"/>
    <s v="Female"/>
    <n v="0"/>
    <n v="2021"/>
    <x v="1"/>
    <x v="1"/>
    <x v="1"/>
    <x v="0"/>
    <x v="2"/>
  </r>
  <r>
    <x v="1278"/>
    <d v="2021-04-08T04:16:06"/>
    <x v="2"/>
    <n v="68"/>
    <n v="5"/>
    <n v="2491"/>
    <x v="2"/>
    <n v="47"/>
    <n v="0"/>
    <s v="Female"/>
    <n v="0"/>
    <n v="2021"/>
    <x v="4"/>
    <x v="4"/>
    <x v="1"/>
    <x v="0"/>
    <x v="2"/>
  </r>
  <r>
    <x v="1278"/>
    <d v="2022-05-12T16:40:46"/>
    <x v="2"/>
    <n v="51"/>
    <n v="5"/>
    <n v="1691"/>
    <x v="0"/>
    <n v="47"/>
    <n v="0"/>
    <s v="Female"/>
    <n v="0"/>
    <n v="2022"/>
    <x v="2"/>
    <x v="2"/>
    <x v="1"/>
    <x v="0"/>
    <x v="0"/>
  </r>
  <r>
    <x v="1278"/>
    <d v="2020-06-25T03:13:57"/>
    <x v="3"/>
    <n v="394"/>
    <n v="1"/>
    <n v="4490"/>
    <x v="3"/>
    <n v="47"/>
    <n v="0"/>
    <s v="Female"/>
    <n v="0"/>
    <n v="2020"/>
    <x v="8"/>
    <x v="8"/>
    <x v="1"/>
    <x v="0"/>
    <x v="3"/>
  </r>
  <r>
    <x v="1278"/>
    <d v="2020-12-05T07:27:08"/>
    <x v="2"/>
    <n v="124"/>
    <n v="3"/>
    <n v="4172"/>
    <x v="1"/>
    <n v="47"/>
    <n v="0"/>
    <s v="Female"/>
    <n v="0"/>
    <n v="2020"/>
    <x v="9"/>
    <x v="9"/>
    <x v="1"/>
    <x v="0"/>
    <x v="1"/>
  </r>
  <r>
    <x v="1279"/>
    <d v="2023-04-24T12:29:27"/>
    <x v="3"/>
    <n v="447"/>
    <n v="5"/>
    <n v="3871"/>
    <x v="1"/>
    <n v="25"/>
    <n v="1"/>
    <s v="Male"/>
    <n v="0"/>
    <n v="2023"/>
    <x v="4"/>
    <x v="4"/>
    <x v="2"/>
    <x v="1"/>
    <x v="1"/>
  </r>
  <r>
    <x v="1279"/>
    <d v="2020-05-06T20:41:59"/>
    <x v="3"/>
    <n v="240"/>
    <n v="4"/>
    <n v="3386"/>
    <x v="1"/>
    <n v="25"/>
    <n v="0"/>
    <s v="Male"/>
    <n v="0"/>
    <n v="2020"/>
    <x v="2"/>
    <x v="2"/>
    <x v="2"/>
    <x v="0"/>
    <x v="1"/>
  </r>
  <r>
    <x v="1279"/>
    <d v="2022-12-05T10:33:34"/>
    <x v="2"/>
    <n v="404"/>
    <n v="3"/>
    <n v="3840"/>
    <x v="1"/>
    <n v="25"/>
    <n v="1"/>
    <s v="Male"/>
    <n v="0"/>
    <n v="2022"/>
    <x v="9"/>
    <x v="9"/>
    <x v="2"/>
    <x v="1"/>
    <x v="1"/>
  </r>
  <r>
    <x v="1279"/>
    <d v="2023-02-06T13:05:41"/>
    <x v="0"/>
    <n v="259"/>
    <n v="5"/>
    <n v="212"/>
    <x v="0"/>
    <n v="25"/>
    <n v="0"/>
    <s v="Male"/>
    <n v="0"/>
    <n v="2023"/>
    <x v="6"/>
    <x v="6"/>
    <x v="2"/>
    <x v="0"/>
    <x v="0"/>
  </r>
  <r>
    <x v="1279"/>
    <d v="2022-04-02T12:57:52"/>
    <x v="1"/>
    <n v="184"/>
    <n v="1"/>
    <n v="1425"/>
    <x v="0"/>
    <n v="25"/>
    <n v="1"/>
    <s v="Male"/>
    <n v="0"/>
    <n v="2022"/>
    <x v="4"/>
    <x v="4"/>
    <x v="2"/>
    <x v="1"/>
    <x v="0"/>
  </r>
  <r>
    <x v="1279"/>
    <d v="2022-06-15T04:32:30"/>
    <x v="3"/>
    <n v="409"/>
    <n v="5"/>
    <n v="4814"/>
    <x v="0"/>
    <n v="25"/>
    <n v="0"/>
    <s v="Male"/>
    <n v="0"/>
    <n v="2022"/>
    <x v="8"/>
    <x v="8"/>
    <x v="2"/>
    <x v="0"/>
    <x v="0"/>
  </r>
  <r>
    <x v="1279"/>
    <d v="2020-10-13T18:28:51"/>
    <x v="2"/>
    <n v="352"/>
    <n v="5"/>
    <n v="343"/>
    <x v="1"/>
    <n v="25"/>
    <n v="0"/>
    <s v="Male"/>
    <n v="0"/>
    <n v="2020"/>
    <x v="11"/>
    <x v="11"/>
    <x v="2"/>
    <x v="0"/>
    <x v="1"/>
  </r>
  <r>
    <x v="1279"/>
    <d v="2020-05-14T19:26:59"/>
    <x v="3"/>
    <n v="269"/>
    <n v="1"/>
    <n v="1867"/>
    <x v="0"/>
    <n v="25"/>
    <n v="0"/>
    <s v="Male"/>
    <n v="0"/>
    <n v="2020"/>
    <x v="2"/>
    <x v="2"/>
    <x v="2"/>
    <x v="0"/>
    <x v="0"/>
  </r>
  <r>
    <x v="1279"/>
    <d v="2021-05-03T05:00:09"/>
    <x v="2"/>
    <n v="126"/>
    <n v="4"/>
    <n v="4020"/>
    <x v="0"/>
    <n v="25"/>
    <n v="1"/>
    <s v="Male"/>
    <n v="0"/>
    <n v="2021"/>
    <x v="2"/>
    <x v="2"/>
    <x v="2"/>
    <x v="1"/>
    <x v="0"/>
  </r>
  <r>
    <x v="1279"/>
    <d v="2020-11-03T13:08:28"/>
    <x v="1"/>
    <n v="431"/>
    <n v="3"/>
    <n v="4010"/>
    <x v="1"/>
    <n v="25"/>
    <n v="1"/>
    <s v="Male"/>
    <n v="0"/>
    <n v="2020"/>
    <x v="3"/>
    <x v="3"/>
    <x v="2"/>
    <x v="1"/>
    <x v="1"/>
  </r>
  <r>
    <x v="1279"/>
    <d v="2022-11-03T02:20:56"/>
    <x v="0"/>
    <n v="251"/>
    <n v="5"/>
    <n v="2573"/>
    <x v="1"/>
    <n v="25"/>
    <n v="0"/>
    <s v="Male"/>
    <n v="0"/>
    <n v="2022"/>
    <x v="3"/>
    <x v="3"/>
    <x v="2"/>
    <x v="0"/>
    <x v="1"/>
  </r>
  <r>
    <x v="1280"/>
    <d v="2020-01-24T04:52:28"/>
    <x v="2"/>
    <n v="178"/>
    <n v="2"/>
    <n v="4666"/>
    <x v="3"/>
    <n v="22"/>
    <n v="0"/>
    <s v="Male"/>
    <n v="0"/>
    <n v="2020"/>
    <x v="5"/>
    <x v="5"/>
    <x v="2"/>
    <x v="0"/>
    <x v="3"/>
  </r>
  <r>
    <x v="1280"/>
    <d v="2020-07-28T18:35:12"/>
    <x v="2"/>
    <n v="237"/>
    <n v="1"/>
    <n v="1149"/>
    <x v="0"/>
    <n v="22"/>
    <n v="1"/>
    <s v="Male"/>
    <n v="0"/>
    <n v="2020"/>
    <x v="7"/>
    <x v="7"/>
    <x v="2"/>
    <x v="1"/>
    <x v="0"/>
  </r>
  <r>
    <x v="1280"/>
    <d v="2021-12-09T14:56:11"/>
    <x v="2"/>
    <n v="428"/>
    <n v="1"/>
    <n v="2067"/>
    <x v="0"/>
    <n v="22"/>
    <n v="0"/>
    <s v="Male"/>
    <n v="0"/>
    <n v="2021"/>
    <x v="9"/>
    <x v="9"/>
    <x v="2"/>
    <x v="0"/>
    <x v="0"/>
  </r>
  <r>
    <x v="1280"/>
    <d v="2023-07-05T19:46:46"/>
    <x v="3"/>
    <n v="428"/>
    <n v="1"/>
    <n v="2827"/>
    <x v="2"/>
    <n v="22"/>
    <n v="1"/>
    <s v="Male"/>
    <n v="0"/>
    <n v="2023"/>
    <x v="7"/>
    <x v="7"/>
    <x v="2"/>
    <x v="1"/>
    <x v="2"/>
  </r>
  <r>
    <x v="1281"/>
    <d v="2020-10-11T00:22:17"/>
    <x v="0"/>
    <n v="374"/>
    <n v="2"/>
    <n v="3473"/>
    <x v="0"/>
    <n v="70"/>
    <n v="1"/>
    <s v="Male"/>
    <n v="0"/>
    <n v="2020"/>
    <x v="11"/>
    <x v="11"/>
    <x v="3"/>
    <x v="1"/>
    <x v="0"/>
  </r>
  <r>
    <x v="1281"/>
    <d v="2020-12-06T17:53:26"/>
    <x v="2"/>
    <n v="213"/>
    <n v="4"/>
    <n v="4900"/>
    <x v="0"/>
    <n v="70"/>
    <n v="0"/>
    <s v="Male"/>
    <n v="0"/>
    <n v="2020"/>
    <x v="9"/>
    <x v="9"/>
    <x v="3"/>
    <x v="0"/>
    <x v="0"/>
  </r>
  <r>
    <x v="1281"/>
    <d v="2022-12-19T13:41:26"/>
    <x v="0"/>
    <n v="380"/>
    <n v="2"/>
    <n v="4194"/>
    <x v="0"/>
    <n v="70"/>
    <n v="0"/>
    <s v="Male"/>
    <n v="0"/>
    <n v="2022"/>
    <x v="9"/>
    <x v="9"/>
    <x v="3"/>
    <x v="0"/>
    <x v="0"/>
  </r>
  <r>
    <x v="1281"/>
    <d v="2020-01-10T05:00:31"/>
    <x v="2"/>
    <n v="103"/>
    <n v="5"/>
    <n v="4733"/>
    <x v="0"/>
    <n v="70"/>
    <n v="0"/>
    <s v="Male"/>
    <n v="0"/>
    <n v="2020"/>
    <x v="5"/>
    <x v="5"/>
    <x v="3"/>
    <x v="0"/>
    <x v="0"/>
  </r>
  <r>
    <x v="1282"/>
    <d v="2022-02-18T05:05:32"/>
    <x v="2"/>
    <n v="179"/>
    <n v="3"/>
    <n v="4577"/>
    <x v="1"/>
    <n v="33"/>
    <n v="1"/>
    <s v="Female"/>
    <n v="0"/>
    <n v="2022"/>
    <x v="6"/>
    <x v="6"/>
    <x v="0"/>
    <x v="1"/>
    <x v="1"/>
  </r>
  <r>
    <x v="1282"/>
    <d v="2022-06-07T15:28:25"/>
    <x v="3"/>
    <n v="297"/>
    <n v="1"/>
    <n v="217"/>
    <x v="0"/>
    <n v="33"/>
    <n v="1"/>
    <s v="Female"/>
    <n v="0"/>
    <n v="2022"/>
    <x v="8"/>
    <x v="8"/>
    <x v="0"/>
    <x v="1"/>
    <x v="0"/>
  </r>
  <r>
    <x v="1282"/>
    <d v="2020-12-26T05:46:12"/>
    <x v="2"/>
    <n v="94"/>
    <n v="5"/>
    <n v="3143"/>
    <x v="1"/>
    <n v="33"/>
    <n v="1"/>
    <s v="Female"/>
    <n v="0"/>
    <n v="2020"/>
    <x v="9"/>
    <x v="9"/>
    <x v="0"/>
    <x v="1"/>
    <x v="1"/>
  </r>
  <r>
    <x v="1282"/>
    <d v="2022-06-02T13:21:04"/>
    <x v="3"/>
    <n v="120"/>
    <n v="3"/>
    <n v="5057"/>
    <x v="3"/>
    <n v="33"/>
    <n v="0"/>
    <s v="Female"/>
    <n v="0"/>
    <n v="2022"/>
    <x v="8"/>
    <x v="8"/>
    <x v="0"/>
    <x v="0"/>
    <x v="3"/>
  </r>
  <r>
    <x v="1282"/>
    <d v="2022-10-17T11:58:31"/>
    <x v="1"/>
    <n v="135"/>
    <n v="4"/>
    <n v="4901"/>
    <x v="0"/>
    <n v="33"/>
    <n v="1"/>
    <s v="Female"/>
    <n v="0"/>
    <n v="2022"/>
    <x v="11"/>
    <x v="11"/>
    <x v="0"/>
    <x v="1"/>
    <x v="0"/>
  </r>
  <r>
    <x v="1283"/>
    <d v="2022-01-06T16:16:54"/>
    <x v="3"/>
    <n v="187"/>
    <n v="5"/>
    <n v="1658"/>
    <x v="0"/>
    <n v="33"/>
    <n v="0"/>
    <s v="Female"/>
    <n v="1"/>
    <n v="2022"/>
    <x v="5"/>
    <x v="5"/>
    <x v="0"/>
    <x v="0"/>
    <x v="0"/>
  </r>
  <r>
    <x v="1283"/>
    <d v="2020-03-31T02:01:26"/>
    <x v="2"/>
    <n v="246"/>
    <n v="2"/>
    <n v="3679"/>
    <x v="1"/>
    <n v="33"/>
    <n v="0"/>
    <s v="Female"/>
    <n v="1"/>
    <n v="2020"/>
    <x v="1"/>
    <x v="1"/>
    <x v="0"/>
    <x v="0"/>
    <x v="1"/>
  </r>
  <r>
    <x v="1283"/>
    <d v="2020-05-14T10:56:16"/>
    <x v="1"/>
    <n v="237"/>
    <n v="1"/>
    <n v="5009"/>
    <x v="2"/>
    <n v="33"/>
    <n v="0"/>
    <s v="Female"/>
    <n v="1"/>
    <n v="2020"/>
    <x v="2"/>
    <x v="2"/>
    <x v="0"/>
    <x v="0"/>
    <x v="2"/>
  </r>
  <r>
    <x v="1283"/>
    <d v="2020-03-03T18:05:58"/>
    <x v="1"/>
    <n v="119"/>
    <n v="4"/>
    <n v="1500"/>
    <x v="0"/>
    <n v="33"/>
    <n v="0"/>
    <s v="Female"/>
    <n v="1"/>
    <n v="2020"/>
    <x v="1"/>
    <x v="1"/>
    <x v="0"/>
    <x v="0"/>
    <x v="0"/>
  </r>
  <r>
    <x v="1283"/>
    <d v="2022-12-31T02:26:08"/>
    <x v="3"/>
    <n v="80"/>
    <n v="4"/>
    <n v="3364"/>
    <x v="3"/>
    <n v="33"/>
    <n v="0"/>
    <s v="Female"/>
    <n v="1"/>
    <n v="2022"/>
    <x v="9"/>
    <x v="9"/>
    <x v="0"/>
    <x v="0"/>
    <x v="3"/>
  </r>
  <r>
    <x v="1283"/>
    <d v="2021-08-11T18:42:48"/>
    <x v="0"/>
    <n v="237"/>
    <n v="1"/>
    <n v="1734"/>
    <x v="0"/>
    <n v="33"/>
    <n v="1"/>
    <s v="Female"/>
    <n v="1"/>
    <n v="2021"/>
    <x v="10"/>
    <x v="10"/>
    <x v="0"/>
    <x v="1"/>
    <x v="0"/>
  </r>
  <r>
    <x v="1284"/>
    <d v="2022-11-03T01:23:46"/>
    <x v="0"/>
    <n v="197"/>
    <n v="4"/>
    <n v="606"/>
    <x v="2"/>
    <n v="44"/>
    <n v="1"/>
    <s v="Female"/>
    <n v="1"/>
    <n v="2022"/>
    <x v="3"/>
    <x v="3"/>
    <x v="1"/>
    <x v="1"/>
    <x v="2"/>
  </r>
  <r>
    <x v="1284"/>
    <d v="2021-06-14T11:00:51"/>
    <x v="2"/>
    <n v="45"/>
    <n v="1"/>
    <n v="4778"/>
    <x v="0"/>
    <n v="44"/>
    <n v="0"/>
    <s v="Female"/>
    <n v="1"/>
    <n v="2021"/>
    <x v="8"/>
    <x v="8"/>
    <x v="1"/>
    <x v="0"/>
    <x v="0"/>
  </r>
  <r>
    <x v="1284"/>
    <d v="2021-03-29T09:15:53"/>
    <x v="3"/>
    <n v="404"/>
    <n v="5"/>
    <n v="3091"/>
    <x v="1"/>
    <n v="44"/>
    <n v="0"/>
    <s v="Female"/>
    <n v="1"/>
    <n v="2021"/>
    <x v="1"/>
    <x v="1"/>
    <x v="1"/>
    <x v="0"/>
    <x v="1"/>
  </r>
  <r>
    <x v="1284"/>
    <d v="2022-03-03T04:12:54"/>
    <x v="3"/>
    <n v="351"/>
    <n v="4"/>
    <n v="3370"/>
    <x v="0"/>
    <n v="44"/>
    <n v="1"/>
    <s v="Female"/>
    <n v="1"/>
    <n v="2022"/>
    <x v="1"/>
    <x v="1"/>
    <x v="1"/>
    <x v="1"/>
    <x v="0"/>
  </r>
  <r>
    <x v="1284"/>
    <d v="2020-06-28T04:29:46"/>
    <x v="3"/>
    <n v="248"/>
    <n v="4"/>
    <n v="571"/>
    <x v="2"/>
    <n v="44"/>
    <n v="0"/>
    <s v="Female"/>
    <n v="1"/>
    <n v="2020"/>
    <x v="8"/>
    <x v="8"/>
    <x v="1"/>
    <x v="0"/>
    <x v="2"/>
  </r>
  <r>
    <x v="1285"/>
    <d v="2021-10-17T10:13:27"/>
    <x v="3"/>
    <n v="399"/>
    <n v="1"/>
    <n v="4483"/>
    <x v="0"/>
    <n v="36"/>
    <n v="1"/>
    <s v="Female"/>
    <n v="0"/>
    <n v="2021"/>
    <x v="11"/>
    <x v="11"/>
    <x v="0"/>
    <x v="1"/>
    <x v="0"/>
  </r>
  <r>
    <x v="1285"/>
    <d v="2020-11-01T12:47:52"/>
    <x v="2"/>
    <n v="441"/>
    <n v="5"/>
    <n v="1437"/>
    <x v="2"/>
    <n v="36"/>
    <n v="0"/>
    <s v="Female"/>
    <n v="0"/>
    <n v="2020"/>
    <x v="3"/>
    <x v="3"/>
    <x v="0"/>
    <x v="0"/>
    <x v="2"/>
  </r>
  <r>
    <x v="1285"/>
    <d v="2021-05-10T23:07:45"/>
    <x v="3"/>
    <n v="96"/>
    <n v="4"/>
    <n v="1589"/>
    <x v="1"/>
    <n v="36"/>
    <n v="0"/>
    <s v="Female"/>
    <n v="0"/>
    <n v="2021"/>
    <x v="2"/>
    <x v="2"/>
    <x v="0"/>
    <x v="0"/>
    <x v="1"/>
  </r>
  <r>
    <x v="1286"/>
    <d v="2021-12-20T04:36:10"/>
    <x v="1"/>
    <n v="100"/>
    <n v="3"/>
    <n v="691"/>
    <x v="1"/>
    <n v="51"/>
    <n v="0"/>
    <s v="Male"/>
    <n v="0"/>
    <n v="2021"/>
    <x v="9"/>
    <x v="9"/>
    <x v="1"/>
    <x v="0"/>
    <x v="1"/>
  </r>
  <r>
    <x v="1286"/>
    <d v="2021-11-24T19:39:05"/>
    <x v="3"/>
    <n v="199"/>
    <n v="2"/>
    <n v="4926"/>
    <x v="0"/>
    <n v="51"/>
    <n v="0"/>
    <s v="Male"/>
    <n v="0"/>
    <n v="2021"/>
    <x v="3"/>
    <x v="3"/>
    <x v="1"/>
    <x v="0"/>
    <x v="0"/>
  </r>
  <r>
    <x v="1286"/>
    <d v="2022-09-07T22:02:36"/>
    <x v="2"/>
    <n v="367"/>
    <n v="4"/>
    <n v="3013"/>
    <x v="2"/>
    <n v="51"/>
    <n v="0"/>
    <s v="Male"/>
    <n v="0"/>
    <n v="2022"/>
    <x v="0"/>
    <x v="0"/>
    <x v="1"/>
    <x v="0"/>
    <x v="2"/>
  </r>
  <r>
    <x v="1286"/>
    <d v="2023-08-22T16:43:48"/>
    <x v="3"/>
    <n v="136"/>
    <n v="5"/>
    <n v="4538"/>
    <x v="1"/>
    <n v="51"/>
    <n v="0"/>
    <s v="Male"/>
    <n v="0"/>
    <n v="2023"/>
    <x v="10"/>
    <x v="10"/>
    <x v="1"/>
    <x v="0"/>
    <x v="1"/>
  </r>
  <r>
    <x v="1286"/>
    <d v="2023-04-28T13:44:09"/>
    <x v="1"/>
    <n v="94"/>
    <n v="1"/>
    <n v="277"/>
    <x v="3"/>
    <n v="51"/>
    <n v="1"/>
    <s v="Male"/>
    <n v="0"/>
    <n v="2023"/>
    <x v="4"/>
    <x v="4"/>
    <x v="1"/>
    <x v="1"/>
    <x v="3"/>
  </r>
  <r>
    <x v="1286"/>
    <d v="2021-09-24T15:28:07"/>
    <x v="0"/>
    <n v="198"/>
    <n v="5"/>
    <n v="4232"/>
    <x v="3"/>
    <n v="51"/>
    <n v="0"/>
    <s v="Male"/>
    <n v="0"/>
    <n v="2021"/>
    <x v="0"/>
    <x v="0"/>
    <x v="1"/>
    <x v="0"/>
    <x v="3"/>
  </r>
  <r>
    <x v="1286"/>
    <d v="2021-11-06T12:00:05"/>
    <x v="0"/>
    <n v="454"/>
    <n v="5"/>
    <n v="1552"/>
    <x v="0"/>
    <n v="51"/>
    <n v="1"/>
    <s v="Male"/>
    <n v="0"/>
    <n v="2021"/>
    <x v="3"/>
    <x v="3"/>
    <x v="1"/>
    <x v="1"/>
    <x v="0"/>
  </r>
  <r>
    <x v="1286"/>
    <d v="2020-10-23T08:00:38"/>
    <x v="2"/>
    <n v="202"/>
    <n v="4"/>
    <n v="1533"/>
    <x v="0"/>
    <n v="51"/>
    <n v="0"/>
    <s v="Male"/>
    <n v="0"/>
    <n v="2020"/>
    <x v="11"/>
    <x v="11"/>
    <x v="1"/>
    <x v="0"/>
    <x v="0"/>
  </r>
  <r>
    <x v="1286"/>
    <d v="2021-02-23T06:34:12"/>
    <x v="2"/>
    <n v="426"/>
    <n v="5"/>
    <n v="5230"/>
    <x v="2"/>
    <n v="51"/>
    <n v="0"/>
    <s v="Male"/>
    <n v="0"/>
    <n v="2021"/>
    <x v="6"/>
    <x v="6"/>
    <x v="1"/>
    <x v="0"/>
    <x v="2"/>
  </r>
  <r>
    <x v="1286"/>
    <d v="2020-06-23T09:51:13"/>
    <x v="2"/>
    <n v="208"/>
    <n v="3"/>
    <n v="5123"/>
    <x v="0"/>
    <n v="51"/>
    <n v="0"/>
    <s v="Male"/>
    <n v="0"/>
    <n v="2020"/>
    <x v="8"/>
    <x v="8"/>
    <x v="1"/>
    <x v="0"/>
    <x v="0"/>
  </r>
  <r>
    <x v="1287"/>
    <d v="2022-05-21T09:22:27"/>
    <x v="1"/>
    <n v="494"/>
    <n v="5"/>
    <n v="642"/>
    <x v="1"/>
    <n v="66"/>
    <n v="0"/>
    <s v="Male"/>
    <n v="0"/>
    <n v="2022"/>
    <x v="2"/>
    <x v="2"/>
    <x v="3"/>
    <x v="0"/>
    <x v="1"/>
  </r>
  <r>
    <x v="1287"/>
    <d v="2022-07-02T16:15:43"/>
    <x v="3"/>
    <n v="45"/>
    <n v="3"/>
    <n v="2415"/>
    <x v="0"/>
    <n v="66"/>
    <n v="1"/>
    <s v="Male"/>
    <n v="0"/>
    <n v="2022"/>
    <x v="7"/>
    <x v="7"/>
    <x v="3"/>
    <x v="1"/>
    <x v="0"/>
  </r>
  <r>
    <x v="1287"/>
    <d v="2020-12-22T19:58:20"/>
    <x v="2"/>
    <n v="23"/>
    <n v="3"/>
    <n v="3012"/>
    <x v="0"/>
    <n v="66"/>
    <n v="1"/>
    <s v="Male"/>
    <n v="0"/>
    <n v="2020"/>
    <x v="9"/>
    <x v="9"/>
    <x v="3"/>
    <x v="1"/>
    <x v="0"/>
  </r>
  <r>
    <x v="1287"/>
    <d v="2022-03-11T16:45:48"/>
    <x v="1"/>
    <n v="35"/>
    <n v="5"/>
    <n v="2813"/>
    <x v="0"/>
    <n v="66"/>
    <n v="0"/>
    <s v="Male"/>
    <n v="0"/>
    <n v="2022"/>
    <x v="1"/>
    <x v="1"/>
    <x v="3"/>
    <x v="0"/>
    <x v="0"/>
  </r>
  <r>
    <x v="1287"/>
    <d v="2021-12-28T08:17:47"/>
    <x v="1"/>
    <n v="272"/>
    <n v="3"/>
    <n v="3840"/>
    <x v="1"/>
    <n v="66"/>
    <n v="1"/>
    <s v="Male"/>
    <n v="0"/>
    <n v="2021"/>
    <x v="9"/>
    <x v="9"/>
    <x v="3"/>
    <x v="1"/>
    <x v="1"/>
  </r>
  <r>
    <x v="1287"/>
    <d v="2022-09-26T13:48:18"/>
    <x v="2"/>
    <n v="261"/>
    <n v="3"/>
    <n v="5049"/>
    <x v="1"/>
    <n v="66"/>
    <n v="1"/>
    <s v="Male"/>
    <n v="0"/>
    <n v="2022"/>
    <x v="0"/>
    <x v="0"/>
    <x v="3"/>
    <x v="1"/>
    <x v="1"/>
  </r>
  <r>
    <x v="1287"/>
    <d v="2021-06-29T13:05:56"/>
    <x v="2"/>
    <n v="10"/>
    <n v="4"/>
    <n v="1136"/>
    <x v="0"/>
    <n v="66"/>
    <n v="1"/>
    <s v="Male"/>
    <n v="0"/>
    <n v="2021"/>
    <x v="8"/>
    <x v="8"/>
    <x v="3"/>
    <x v="1"/>
    <x v="0"/>
  </r>
  <r>
    <x v="1287"/>
    <d v="2020-01-04T20:17:44"/>
    <x v="3"/>
    <n v="366"/>
    <n v="2"/>
    <n v="2177"/>
    <x v="1"/>
    <n v="66"/>
    <n v="0"/>
    <s v="Male"/>
    <n v="0"/>
    <n v="2020"/>
    <x v="5"/>
    <x v="5"/>
    <x v="3"/>
    <x v="0"/>
    <x v="1"/>
  </r>
  <r>
    <x v="1288"/>
    <d v="2020-11-18T03:09:23"/>
    <x v="3"/>
    <n v="491"/>
    <n v="5"/>
    <n v="3345"/>
    <x v="0"/>
    <n v="64"/>
    <n v="0"/>
    <s v="Female"/>
    <n v="0"/>
    <n v="2020"/>
    <x v="3"/>
    <x v="3"/>
    <x v="3"/>
    <x v="0"/>
    <x v="0"/>
  </r>
  <r>
    <x v="1288"/>
    <d v="2022-11-19T19:09:25"/>
    <x v="3"/>
    <n v="498"/>
    <n v="3"/>
    <n v="4855"/>
    <x v="2"/>
    <n v="64"/>
    <n v="1"/>
    <s v="Female"/>
    <n v="0"/>
    <n v="2022"/>
    <x v="3"/>
    <x v="3"/>
    <x v="3"/>
    <x v="1"/>
    <x v="2"/>
  </r>
  <r>
    <x v="1288"/>
    <d v="2020-03-01T16:38:14"/>
    <x v="2"/>
    <n v="181"/>
    <n v="5"/>
    <n v="3124"/>
    <x v="1"/>
    <n v="64"/>
    <n v="1"/>
    <s v="Female"/>
    <n v="0"/>
    <n v="2020"/>
    <x v="1"/>
    <x v="1"/>
    <x v="3"/>
    <x v="1"/>
    <x v="1"/>
  </r>
  <r>
    <x v="1288"/>
    <d v="2020-11-29T01:12:21"/>
    <x v="3"/>
    <n v="408"/>
    <n v="3"/>
    <n v="3220"/>
    <x v="2"/>
    <n v="64"/>
    <n v="0"/>
    <s v="Female"/>
    <n v="0"/>
    <n v="2020"/>
    <x v="3"/>
    <x v="3"/>
    <x v="3"/>
    <x v="0"/>
    <x v="2"/>
  </r>
  <r>
    <x v="1288"/>
    <d v="2020-06-15T18:42:36"/>
    <x v="3"/>
    <n v="445"/>
    <n v="4"/>
    <n v="2697"/>
    <x v="1"/>
    <n v="64"/>
    <n v="1"/>
    <s v="Female"/>
    <n v="0"/>
    <n v="2020"/>
    <x v="8"/>
    <x v="8"/>
    <x v="3"/>
    <x v="1"/>
    <x v="1"/>
  </r>
  <r>
    <x v="1288"/>
    <d v="2021-04-29T09:45:12"/>
    <x v="3"/>
    <n v="123"/>
    <n v="5"/>
    <n v="1554"/>
    <x v="0"/>
    <n v="64"/>
    <n v="1"/>
    <s v="Female"/>
    <n v="0"/>
    <n v="2021"/>
    <x v="4"/>
    <x v="4"/>
    <x v="3"/>
    <x v="1"/>
    <x v="0"/>
  </r>
  <r>
    <x v="1288"/>
    <d v="2023-06-09T15:49:04"/>
    <x v="0"/>
    <n v="54"/>
    <n v="3"/>
    <n v="1962"/>
    <x v="0"/>
    <n v="64"/>
    <n v="0"/>
    <s v="Female"/>
    <n v="0"/>
    <n v="2023"/>
    <x v="8"/>
    <x v="8"/>
    <x v="3"/>
    <x v="0"/>
    <x v="0"/>
  </r>
  <r>
    <x v="1288"/>
    <d v="2020-06-26T15:33:49"/>
    <x v="0"/>
    <n v="300"/>
    <n v="5"/>
    <n v="4878"/>
    <x v="3"/>
    <n v="64"/>
    <n v="1"/>
    <s v="Female"/>
    <n v="0"/>
    <n v="2020"/>
    <x v="8"/>
    <x v="8"/>
    <x v="3"/>
    <x v="1"/>
    <x v="3"/>
  </r>
  <r>
    <x v="1288"/>
    <d v="2022-07-06T08:08:12"/>
    <x v="1"/>
    <n v="356"/>
    <n v="5"/>
    <n v="1781"/>
    <x v="1"/>
    <n v="64"/>
    <n v="0"/>
    <s v="Female"/>
    <n v="0"/>
    <n v="2022"/>
    <x v="7"/>
    <x v="7"/>
    <x v="3"/>
    <x v="0"/>
    <x v="1"/>
  </r>
  <r>
    <x v="1289"/>
    <d v="2023-02-10T10:05:41"/>
    <x v="2"/>
    <n v="134"/>
    <n v="4"/>
    <n v="2372"/>
    <x v="1"/>
    <n v="22"/>
    <n v="1"/>
    <s v="Female"/>
    <n v="1"/>
    <n v="2023"/>
    <x v="6"/>
    <x v="6"/>
    <x v="2"/>
    <x v="1"/>
    <x v="1"/>
  </r>
  <r>
    <x v="1289"/>
    <d v="2020-11-16T15:07:44"/>
    <x v="3"/>
    <n v="359"/>
    <n v="3"/>
    <n v="2986"/>
    <x v="2"/>
    <n v="22"/>
    <n v="0"/>
    <s v="Female"/>
    <n v="1"/>
    <n v="2020"/>
    <x v="3"/>
    <x v="3"/>
    <x v="2"/>
    <x v="0"/>
    <x v="2"/>
  </r>
  <r>
    <x v="1289"/>
    <d v="2022-09-10T10:05:15"/>
    <x v="0"/>
    <n v="33"/>
    <n v="2"/>
    <n v="2206"/>
    <x v="0"/>
    <n v="22"/>
    <n v="0"/>
    <s v="Female"/>
    <n v="1"/>
    <n v="2022"/>
    <x v="0"/>
    <x v="0"/>
    <x v="2"/>
    <x v="0"/>
    <x v="0"/>
  </r>
  <r>
    <x v="1289"/>
    <d v="2020-01-05T06:03:08"/>
    <x v="2"/>
    <n v="357"/>
    <n v="4"/>
    <n v="2911"/>
    <x v="0"/>
    <n v="22"/>
    <n v="0"/>
    <s v="Female"/>
    <n v="1"/>
    <n v="2020"/>
    <x v="5"/>
    <x v="5"/>
    <x v="2"/>
    <x v="0"/>
    <x v="0"/>
  </r>
  <r>
    <x v="1289"/>
    <d v="2023-05-21T08:22:38"/>
    <x v="3"/>
    <n v="63"/>
    <n v="5"/>
    <n v="1297"/>
    <x v="1"/>
    <n v="22"/>
    <n v="1"/>
    <s v="Female"/>
    <n v="1"/>
    <n v="2023"/>
    <x v="2"/>
    <x v="2"/>
    <x v="2"/>
    <x v="1"/>
    <x v="1"/>
  </r>
  <r>
    <x v="1289"/>
    <d v="2020-08-15T18:16:59"/>
    <x v="3"/>
    <n v="275"/>
    <n v="4"/>
    <n v="825"/>
    <x v="0"/>
    <n v="22"/>
    <n v="1"/>
    <s v="Female"/>
    <n v="1"/>
    <n v="2020"/>
    <x v="10"/>
    <x v="10"/>
    <x v="2"/>
    <x v="1"/>
    <x v="0"/>
  </r>
  <r>
    <x v="1290"/>
    <d v="2021-12-25T10:35:02"/>
    <x v="1"/>
    <n v="81"/>
    <n v="1"/>
    <n v="1833"/>
    <x v="3"/>
    <n v="59"/>
    <n v="0"/>
    <s v="Female"/>
    <n v="0"/>
    <n v="2021"/>
    <x v="9"/>
    <x v="9"/>
    <x v="1"/>
    <x v="0"/>
    <x v="3"/>
  </r>
  <r>
    <x v="1290"/>
    <d v="2020-12-17T09:38:17"/>
    <x v="3"/>
    <n v="236"/>
    <n v="3"/>
    <n v="2238"/>
    <x v="0"/>
    <n v="59"/>
    <n v="0"/>
    <s v="Female"/>
    <n v="0"/>
    <n v="2020"/>
    <x v="9"/>
    <x v="9"/>
    <x v="1"/>
    <x v="0"/>
    <x v="0"/>
  </r>
  <r>
    <x v="1290"/>
    <d v="2020-01-07T14:53:22"/>
    <x v="2"/>
    <n v="17"/>
    <n v="3"/>
    <n v="4913"/>
    <x v="2"/>
    <n v="59"/>
    <n v="1"/>
    <s v="Female"/>
    <n v="0"/>
    <n v="2020"/>
    <x v="5"/>
    <x v="5"/>
    <x v="1"/>
    <x v="1"/>
    <x v="2"/>
  </r>
  <r>
    <x v="1290"/>
    <d v="2020-10-14T23:01:31"/>
    <x v="0"/>
    <n v="447"/>
    <n v="1"/>
    <n v="744"/>
    <x v="0"/>
    <n v="59"/>
    <n v="0"/>
    <s v="Female"/>
    <n v="0"/>
    <n v="2020"/>
    <x v="11"/>
    <x v="11"/>
    <x v="1"/>
    <x v="0"/>
    <x v="0"/>
  </r>
  <r>
    <x v="1290"/>
    <d v="2020-08-01T02:05:18"/>
    <x v="3"/>
    <n v="325"/>
    <n v="3"/>
    <n v="1750"/>
    <x v="2"/>
    <n v="59"/>
    <n v="1"/>
    <s v="Female"/>
    <n v="0"/>
    <n v="2020"/>
    <x v="10"/>
    <x v="10"/>
    <x v="1"/>
    <x v="1"/>
    <x v="2"/>
  </r>
  <r>
    <x v="1290"/>
    <d v="2020-08-31T08:21:01"/>
    <x v="0"/>
    <n v="13"/>
    <n v="2"/>
    <n v="3165"/>
    <x v="1"/>
    <n v="59"/>
    <n v="0"/>
    <s v="Female"/>
    <n v="0"/>
    <n v="2020"/>
    <x v="10"/>
    <x v="10"/>
    <x v="1"/>
    <x v="0"/>
    <x v="1"/>
  </r>
  <r>
    <x v="1290"/>
    <d v="2022-02-25T09:56:04"/>
    <x v="0"/>
    <n v="180"/>
    <n v="4"/>
    <n v="4197"/>
    <x v="0"/>
    <n v="59"/>
    <n v="1"/>
    <s v="Female"/>
    <n v="0"/>
    <n v="2022"/>
    <x v="6"/>
    <x v="6"/>
    <x v="1"/>
    <x v="1"/>
    <x v="0"/>
  </r>
  <r>
    <x v="1291"/>
    <d v="2023-07-04T11:17:08"/>
    <x v="2"/>
    <n v="120"/>
    <n v="4"/>
    <n v="4349"/>
    <x v="1"/>
    <n v="53"/>
    <n v="1"/>
    <s v="Female"/>
    <n v="0"/>
    <n v="2023"/>
    <x v="7"/>
    <x v="7"/>
    <x v="1"/>
    <x v="1"/>
    <x v="1"/>
  </r>
  <r>
    <x v="1291"/>
    <d v="2021-01-24T15:45:04"/>
    <x v="0"/>
    <n v="181"/>
    <n v="4"/>
    <n v="4561"/>
    <x v="0"/>
    <n v="53"/>
    <n v="1"/>
    <s v="Female"/>
    <n v="0"/>
    <n v="2021"/>
    <x v="5"/>
    <x v="5"/>
    <x v="1"/>
    <x v="1"/>
    <x v="0"/>
  </r>
  <r>
    <x v="1291"/>
    <d v="2020-07-23T15:19:14"/>
    <x v="1"/>
    <n v="401"/>
    <n v="1"/>
    <n v="2910"/>
    <x v="0"/>
    <n v="53"/>
    <n v="0"/>
    <s v="Female"/>
    <n v="0"/>
    <n v="2020"/>
    <x v="7"/>
    <x v="7"/>
    <x v="1"/>
    <x v="0"/>
    <x v="0"/>
  </r>
  <r>
    <x v="1291"/>
    <d v="2022-10-21T11:15:58"/>
    <x v="1"/>
    <n v="282"/>
    <n v="3"/>
    <n v="4073"/>
    <x v="0"/>
    <n v="53"/>
    <n v="0"/>
    <s v="Female"/>
    <n v="0"/>
    <n v="2022"/>
    <x v="11"/>
    <x v="11"/>
    <x v="1"/>
    <x v="0"/>
    <x v="0"/>
  </r>
  <r>
    <x v="1291"/>
    <d v="2022-12-10T05:17:29"/>
    <x v="3"/>
    <n v="172"/>
    <n v="2"/>
    <n v="5265"/>
    <x v="1"/>
    <n v="53"/>
    <n v="0"/>
    <s v="Female"/>
    <n v="0"/>
    <n v="2022"/>
    <x v="9"/>
    <x v="9"/>
    <x v="1"/>
    <x v="0"/>
    <x v="1"/>
  </r>
  <r>
    <x v="1291"/>
    <d v="2020-06-06T03:46:33"/>
    <x v="0"/>
    <n v="284"/>
    <n v="2"/>
    <n v="1525"/>
    <x v="0"/>
    <n v="53"/>
    <n v="1"/>
    <s v="Female"/>
    <n v="0"/>
    <n v="2020"/>
    <x v="8"/>
    <x v="8"/>
    <x v="1"/>
    <x v="1"/>
    <x v="0"/>
  </r>
  <r>
    <x v="1292"/>
    <d v="2022-06-07T20:26:03"/>
    <x v="2"/>
    <n v="48"/>
    <n v="3"/>
    <n v="3542"/>
    <x v="0"/>
    <n v="64"/>
    <n v="1"/>
    <s v="Female"/>
    <n v="0"/>
    <n v="2022"/>
    <x v="8"/>
    <x v="8"/>
    <x v="3"/>
    <x v="1"/>
    <x v="0"/>
  </r>
  <r>
    <x v="1292"/>
    <d v="2022-12-19T00:28:27"/>
    <x v="0"/>
    <n v="375"/>
    <n v="5"/>
    <n v="3820"/>
    <x v="2"/>
    <n v="64"/>
    <n v="0"/>
    <s v="Female"/>
    <n v="0"/>
    <n v="2022"/>
    <x v="9"/>
    <x v="9"/>
    <x v="3"/>
    <x v="0"/>
    <x v="2"/>
  </r>
  <r>
    <x v="1292"/>
    <d v="2022-12-11T01:04:07"/>
    <x v="2"/>
    <n v="182"/>
    <n v="1"/>
    <n v="2246"/>
    <x v="1"/>
    <n v="64"/>
    <n v="0"/>
    <s v="Female"/>
    <n v="0"/>
    <n v="2022"/>
    <x v="9"/>
    <x v="9"/>
    <x v="3"/>
    <x v="0"/>
    <x v="1"/>
  </r>
  <r>
    <x v="1292"/>
    <d v="2021-01-07T06:37:43"/>
    <x v="0"/>
    <n v="100"/>
    <n v="4"/>
    <n v="668"/>
    <x v="3"/>
    <n v="64"/>
    <n v="1"/>
    <s v="Female"/>
    <n v="0"/>
    <n v="2021"/>
    <x v="5"/>
    <x v="5"/>
    <x v="3"/>
    <x v="1"/>
    <x v="3"/>
  </r>
  <r>
    <x v="1292"/>
    <d v="2021-02-11T13:52:52"/>
    <x v="3"/>
    <n v="237"/>
    <n v="3"/>
    <n v="426"/>
    <x v="0"/>
    <n v="64"/>
    <n v="1"/>
    <s v="Female"/>
    <n v="0"/>
    <n v="2021"/>
    <x v="6"/>
    <x v="6"/>
    <x v="3"/>
    <x v="1"/>
    <x v="0"/>
  </r>
  <r>
    <x v="1292"/>
    <d v="2020-07-03T00:46:01"/>
    <x v="2"/>
    <n v="419"/>
    <n v="2"/>
    <n v="1166"/>
    <x v="0"/>
    <n v="64"/>
    <n v="1"/>
    <s v="Female"/>
    <n v="0"/>
    <n v="2020"/>
    <x v="7"/>
    <x v="7"/>
    <x v="3"/>
    <x v="1"/>
    <x v="0"/>
  </r>
  <r>
    <x v="1292"/>
    <d v="2023-09-12T13:54:56"/>
    <x v="0"/>
    <n v="479"/>
    <n v="3"/>
    <n v="4812"/>
    <x v="0"/>
    <n v="64"/>
    <n v="0"/>
    <s v="Female"/>
    <n v="0"/>
    <n v="2023"/>
    <x v="0"/>
    <x v="0"/>
    <x v="3"/>
    <x v="0"/>
    <x v="0"/>
  </r>
  <r>
    <x v="1292"/>
    <d v="2022-03-25T06:13:53"/>
    <x v="1"/>
    <n v="71"/>
    <n v="3"/>
    <n v="4047"/>
    <x v="2"/>
    <n v="64"/>
    <n v="0"/>
    <s v="Female"/>
    <n v="0"/>
    <n v="2022"/>
    <x v="1"/>
    <x v="1"/>
    <x v="3"/>
    <x v="0"/>
    <x v="2"/>
  </r>
  <r>
    <x v="1292"/>
    <d v="2020-10-16T14:53:53"/>
    <x v="3"/>
    <n v="421"/>
    <n v="1"/>
    <n v="1941"/>
    <x v="1"/>
    <n v="64"/>
    <n v="0"/>
    <s v="Female"/>
    <n v="0"/>
    <n v="2020"/>
    <x v="11"/>
    <x v="11"/>
    <x v="3"/>
    <x v="0"/>
    <x v="1"/>
  </r>
  <r>
    <x v="1293"/>
    <d v="2020-05-03T08:06:45"/>
    <x v="1"/>
    <n v="73"/>
    <n v="1"/>
    <n v="2472"/>
    <x v="0"/>
    <n v="57"/>
    <n v="0"/>
    <s v="Female"/>
    <n v="0"/>
    <n v="2020"/>
    <x v="2"/>
    <x v="2"/>
    <x v="1"/>
    <x v="0"/>
    <x v="0"/>
  </r>
  <r>
    <x v="1293"/>
    <d v="2020-06-18T05:40:42"/>
    <x v="2"/>
    <n v="114"/>
    <n v="4"/>
    <n v="2202"/>
    <x v="2"/>
    <n v="57"/>
    <n v="0"/>
    <s v="Female"/>
    <n v="0"/>
    <n v="2020"/>
    <x v="8"/>
    <x v="8"/>
    <x v="1"/>
    <x v="0"/>
    <x v="2"/>
  </r>
  <r>
    <x v="1293"/>
    <d v="2023-06-10T18:00:06"/>
    <x v="1"/>
    <n v="246"/>
    <n v="1"/>
    <n v="3399"/>
    <x v="2"/>
    <n v="57"/>
    <n v="1"/>
    <s v="Female"/>
    <n v="0"/>
    <n v="2023"/>
    <x v="8"/>
    <x v="8"/>
    <x v="1"/>
    <x v="1"/>
    <x v="2"/>
  </r>
  <r>
    <x v="1293"/>
    <d v="2021-07-27T08:54:37"/>
    <x v="3"/>
    <n v="273"/>
    <n v="2"/>
    <n v="385"/>
    <x v="0"/>
    <n v="57"/>
    <n v="1"/>
    <s v="Female"/>
    <n v="0"/>
    <n v="2021"/>
    <x v="7"/>
    <x v="7"/>
    <x v="1"/>
    <x v="1"/>
    <x v="0"/>
  </r>
  <r>
    <x v="1294"/>
    <d v="2023-06-26T09:26:07"/>
    <x v="1"/>
    <n v="231"/>
    <n v="1"/>
    <n v="839"/>
    <x v="1"/>
    <n v="61"/>
    <n v="1"/>
    <s v="Female"/>
    <n v="0"/>
    <n v="2023"/>
    <x v="8"/>
    <x v="8"/>
    <x v="3"/>
    <x v="1"/>
    <x v="1"/>
  </r>
  <r>
    <x v="1294"/>
    <d v="2020-09-04T22:32:54"/>
    <x v="2"/>
    <n v="118"/>
    <n v="4"/>
    <n v="435"/>
    <x v="0"/>
    <n v="61"/>
    <n v="0"/>
    <s v="Female"/>
    <n v="0"/>
    <n v="2020"/>
    <x v="0"/>
    <x v="0"/>
    <x v="3"/>
    <x v="0"/>
    <x v="0"/>
  </r>
  <r>
    <x v="1294"/>
    <d v="2020-09-03T06:49:56"/>
    <x v="2"/>
    <n v="46"/>
    <n v="4"/>
    <n v="824"/>
    <x v="3"/>
    <n v="61"/>
    <n v="0"/>
    <s v="Female"/>
    <n v="0"/>
    <n v="2020"/>
    <x v="0"/>
    <x v="0"/>
    <x v="3"/>
    <x v="0"/>
    <x v="3"/>
  </r>
  <r>
    <x v="1294"/>
    <d v="2022-09-11T22:55:39"/>
    <x v="2"/>
    <n v="500"/>
    <n v="2"/>
    <n v="3991"/>
    <x v="1"/>
    <n v="61"/>
    <n v="0"/>
    <s v="Female"/>
    <n v="0"/>
    <n v="2022"/>
    <x v="0"/>
    <x v="0"/>
    <x v="3"/>
    <x v="0"/>
    <x v="1"/>
  </r>
  <r>
    <x v="1294"/>
    <d v="2020-12-14T18:29:48"/>
    <x v="1"/>
    <n v="118"/>
    <n v="4"/>
    <n v="3638"/>
    <x v="0"/>
    <n v="61"/>
    <n v="0"/>
    <s v="Female"/>
    <n v="0"/>
    <n v="2020"/>
    <x v="9"/>
    <x v="9"/>
    <x v="3"/>
    <x v="0"/>
    <x v="0"/>
  </r>
  <r>
    <x v="1294"/>
    <d v="2023-05-31T08:43:06"/>
    <x v="1"/>
    <n v="256"/>
    <n v="1"/>
    <n v="4593"/>
    <x v="0"/>
    <n v="61"/>
    <n v="0"/>
    <s v="Female"/>
    <n v="0"/>
    <n v="2023"/>
    <x v="2"/>
    <x v="2"/>
    <x v="3"/>
    <x v="0"/>
    <x v="0"/>
  </r>
  <r>
    <x v="1294"/>
    <d v="2020-12-21T09:08:44"/>
    <x v="0"/>
    <n v="35"/>
    <n v="5"/>
    <n v="685"/>
    <x v="0"/>
    <n v="61"/>
    <n v="1"/>
    <s v="Female"/>
    <n v="0"/>
    <n v="2020"/>
    <x v="9"/>
    <x v="9"/>
    <x v="3"/>
    <x v="1"/>
    <x v="0"/>
  </r>
  <r>
    <x v="1294"/>
    <d v="2021-02-05T16:04:53"/>
    <x v="0"/>
    <n v="359"/>
    <n v="3"/>
    <n v="585"/>
    <x v="2"/>
    <n v="61"/>
    <n v="0"/>
    <s v="Female"/>
    <n v="0"/>
    <n v="2021"/>
    <x v="6"/>
    <x v="6"/>
    <x v="3"/>
    <x v="0"/>
    <x v="2"/>
  </r>
  <r>
    <x v="1295"/>
    <d v="2022-07-27T04:05:01"/>
    <x v="2"/>
    <n v="409"/>
    <n v="1"/>
    <n v="3718"/>
    <x v="0"/>
    <n v="30"/>
    <n v="1"/>
    <s v="Male"/>
    <n v="1"/>
    <n v="2022"/>
    <x v="7"/>
    <x v="7"/>
    <x v="0"/>
    <x v="1"/>
    <x v="0"/>
  </r>
  <r>
    <x v="1295"/>
    <d v="2020-07-29T23:39:56"/>
    <x v="2"/>
    <n v="263"/>
    <n v="1"/>
    <n v="4327"/>
    <x v="0"/>
    <n v="30"/>
    <n v="1"/>
    <s v="Male"/>
    <n v="1"/>
    <n v="2020"/>
    <x v="7"/>
    <x v="7"/>
    <x v="0"/>
    <x v="1"/>
    <x v="0"/>
  </r>
  <r>
    <x v="1295"/>
    <d v="2021-10-25T09:02:26"/>
    <x v="3"/>
    <n v="13"/>
    <n v="2"/>
    <n v="787"/>
    <x v="2"/>
    <n v="30"/>
    <n v="0"/>
    <s v="Male"/>
    <n v="1"/>
    <n v="2021"/>
    <x v="11"/>
    <x v="11"/>
    <x v="0"/>
    <x v="0"/>
    <x v="2"/>
  </r>
  <r>
    <x v="1296"/>
    <d v="2020-01-28T04:03:11"/>
    <x v="1"/>
    <n v="305"/>
    <n v="3"/>
    <n v="3084"/>
    <x v="0"/>
    <n v="41"/>
    <n v="1"/>
    <s v="Male"/>
    <n v="0"/>
    <n v="2020"/>
    <x v="5"/>
    <x v="5"/>
    <x v="1"/>
    <x v="1"/>
    <x v="0"/>
  </r>
  <r>
    <x v="1296"/>
    <d v="2023-06-07T14:28:56"/>
    <x v="0"/>
    <n v="53"/>
    <n v="1"/>
    <n v="3127"/>
    <x v="2"/>
    <n v="41"/>
    <n v="0"/>
    <s v="Male"/>
    <n v="0"/>
    <n v="2023"/>
    <x v="8"/>
    <x v="8"/>
    <x v="1"/>
    <x v="0"/>
    <x v="2"/>
  </r>
  <r>
    <x v="1296"/>
    <d v="2020-04-19T10:24:50"/>
    <x v="0"/>
    <n v="289"/>
    <n v="4"/>
    <n v="2398"/>
    <x v="1"/>
    <n v="41"/>
    <n v="0"/>
    <s v="Male"/>
    <n v="0"/>
    <n v="2020"/>
    <x v="4"/>
    <x v="4"/>
    <x v="1"/>
    <x v="0"/>
    <x v="1"/>
  </r>
  <r>
    <x v="1296"/>
    <d v="2021-03-24T07:32:35"/>
    <x v="0"/>
    <n v="393"/>
    <n v="5"/>
    <n v="2592"/>
    <x v="1"/>
    <n v="41"/>
    <n v="1"/>
    <s v="Male"/>
    <n v="0"/>
    <n v="2021"/>
    <x v="1"/>
    <x v="1"/>
    <x v="1"/>
    <x v="1"/>
    <x v="1"/>
  </r>
  <r>
    <x v="1296"/>
    <d v="2023-06-10T00:35:16"/>
    <x v="1"/>
    <n v="101"/>
    <n v="5"/>
    <n v="2336"/>
    <x v="0"/>
    <n v="41"/>
    <n v="1"/>
    <s v="Male"/>
    <n v="0"/>
    <n v="2023"/>
    <x v="8"/>
    <x v="8"/>
    <x v="1"/>
    <x v="1"/>
    <x v="0"/>
  </r>
  <r>
    <x v="1296"/>
    <d v="2022-06-21T15:15:46"/>
    <x v="2"/>
    <n v="102"/>
    <n v="5"/>
    <n v="4565"/>
    <x v="0"/>
    <n v="41"/>
    <n v="0"/>
    <s v="Male"/>
    <n v="0"/>
    <n v="2022"/>
    <x v="8"/>
    <x v="8"/>
    <x v="1"/>
    <x v="0"/>
    <x v="0"/>
  </r>
  <r>
    <x v="1296"/>
    <d v="2021-02-26T09:03:12"/>
    <x v="0"/>
    <n v="91"/>
    <n v="4"/>
    <n v="2418"/>
    <x v="2"/>
    <n v="41"/>
    <n v="0"/>
    <s v="Male"/>
    <n v="0"/>
    <n v="2021"/>
    <x v="6"/>
    <x v="6"/>
    <x v="1"/>
    <x v="0"/>
    <x v="2"/>
  </r>
  <r>
    <x v="1296"/>
    <d v="2021-03-28T18:24:07"/>
    <x v="2"/>
    <n v="38"/>
    <n v="2"/>
    <n v="4801"/>
    <x v="3"/>
    <n v="41"/>
    <n v="0"/>
    <s v="Male"/>
    <n v="0"/>
    <n v="2021"/>
    <x v="1"/>
    <x v="1"/>
    <x v="1"/>
    <x v="0"/>
    <x v="3"/>
  </r>
  <r>
    <x v="1297"/>
    <d v="2021-12-26T07:49:56"/>
    <x v="3"/>
    <n v="335"/>
    <n v="5"/>
    <n v="1846"/>
    <x v="3"/>
    <n v="32"/>
    <n v="0"/>
    <s v="Male"/>
    <n v="0"/>
    <n v="2021"/>
    <x v="9"/>
    <x v="9"/>
    <x v="0"/>
    <x v="0"/>
    <x v="3"/>
  </r>
  <r>
    <x v="1297"/>
    <d v="2020-06-21T01:48:12"/>
    <x v="2"/>
    <n v="277"/>
    <n v="5"/>
    <n v="570"/>
    <x v="1"/>
    <n v="32"/>
    <n v="0"/>
    <s v="Male"/>
    <n v="0"/>
    <n v="2020"/>
    <x v="8"/>
    <x v="8"/>
    <x v="0"/>
    <x v="0"/>
    <x v="1"/>
  </r>
  <r>
    <x v="1297"/>
    <d v="2020-11-16T23:29:57"/>
    <x v="0"/>
    <n v="189"/>
    <n v="3"/>
    <n v="1281"/>
    <x v="2"/>
    <n v="32"/>
    <n v="1"/>
    <s v="Male"/>
    <n v="0"/>
    <n v="2020"/>
    <x v="3"/>
    <x v="3"/>
    <x v="0"/>
    <x v="1"/>
    <x v="2"/>
  </r>
  <r>
    <x v="1297"/>
    <d v="2023-04-16T19:56:38"/>
    <x v="3"/>
    <n v="439"/>
    <n v="1"/>
    <n v="279"/>
    <x v="1"/>
    <n v="32"/>
    <n v="1"/>
    <s v="Male"/>
    <n v="0"/>
    <n v="2023"/>
    <x v="4"/>
    <x v="4"/>
    <x v="0"/>
    <x v="1"/>
    <x v="1"/>
  </r>
  <r>
    <x v="1297"/>
    <d v="2020-02-09T15:59:33"/>
    <x v="2"/>
    <n v="206"/>
    <n v="1"/>
    <n v="2640"/>
    <x v="0"/>
    <n v="32"/>
    <n v="0"/>
    <s v="Male"/>
    <n v="0"/>
    <n v="2020"/>
    <x v="6"/>
    <x v="6"/>
    <x v="0"/>
    <x v="0"/>
    <x v="0"/>
  </r>
  <r>
    <x v="1297"/>
    <d v="2021-04-24T09:26:18"/>
    <x v="2"/>
    <n v="412"/>
    <n v="3"/>
    <n v="4148"/>
    <x v="1"/>
    <n v="32"/>
    <n v="0"/>
    <s v="Male"/>
    <n v="0"/>
    <n v="2021"/>
    <x v="4"/>
    <x v="4"/>
    <x v="0"/>
    <x v="0"/>
    <x v="1"/>
  </r>
  <r>
    <x v="1298"/>
    <d v="2020-08-15T09:00:31"/>
    <x v="3"/>
    <n v="416"/>
    <n v="1"/>
    <n v="4278"/>
    <x v="0"/>
    <n v="19"/>
    <n v="0"/>
    <s v="Male"/>
    <n v="1"/>
    <n v="2020"/>
    <x v="10"/>
    <x v="10"/>
    <x v="2"/>
    <x v="0"/>
    <x v="0"/>
  </r>
  <r>
    <x v="1298"/>
    <d v="2022-08-11T06:21:49"/>
    <x v="0"/>
    <n v="241"/>
    <n v="4"/>
    <n v="1373"/>
    <x v="0"/>
    <n v="19"/>
    <n v="0"/>
    <s v="Male"/>
    <n v="1"/>
    <n v="2022"/>
    <x v="10"/>
    <x v="10"/>
    <x v="2"/>
    <x v="0"/>
    <x v="0"/>
  </r>
  <r>
    <x v="1298"/>
    <d v="2022-02-13T00:07:30"/>
    <x v="0"/>
    <n v="396"/>
    <n v="2"/>
    <n v="4507"/>
    <x v="2"/>
    <n v="19"/>
    <n v="1"/>
    <s v="Male"/>
    <n v="1"/>
    <n v="2022"/>
    <x v="6"/>
    <x v="6"/>
    <x v="2"/>
    <x v="1"/>
    <x v="2"/>
  </r>
  <r>
    <x v="1298"/>
    <d v="2021-05-04T10:06:05"/>
    <x v="0"/>
    <n v="256"/>
    <n v="3"/>
    <n v="2052"/>
    <x v="2"/>
    <n v="19"/>
    <n v="0"/>
    <s v="Male"/>
    <n v="1"/>
    <n v="2021"/>
    <x v="2"/>
    <x v="2"/>
    <x v="2"/>
    <x v="0"/>
    <x v="2"/>
  </r>
  <r>
    <x v="1298"/>
    <d v="2023-01-07T12:18:41"/>
    <x v="2"/>
    <n v="338"/>
    <n v="4"/>
    <n v="4783"/>
    <x v="0"/>
    <n v="19"/>
    <n v="0"/>
    <s v="Male"/>
    <n v="1"/>
    <n v="2023"/>
    <x v="5"/>
    <x v="5"/>
    <x v="2"/>
    <x v="0"/>
    <x v="0"/>
  </r>
  <r>
    <x v="1299"/>
    <d v="2021-06-16T12:46:29"/>
    <x v="1"/>
    <n v="167"/>
    <n v="2"/>
    <n v="3525"/>
    <x v="0"/>
    <n v="50"/>
    <n v="0"/>
    <s v="Female"/>
    <n v="0"/>
    <n v="2021"/>
    <x v="8"/>
    <x v="8"/>
    <x v="1"/>
    <x v="0"/>
    <x v="0"/>
  </r>
  <r>
    <x v="1299"/>
    <d v="2022-11-25T07:15:29"/>
    <x v="0"/>
    <n v="271"/>
    <n v="1"/>
    <n v="4602"/>
    <x v="0"/>
    <n v="50"/>
    <n v="0"/>
    <s v="Female"/>
    <n v="0"/>
    <n v="2022"/>
    <x v="3"/>
    <x v="3"/>
    <x v="1"/>
    <x v="0"/>
    <x v="0"/>
  </r>
  <r>
    <x v="1299"/>
    <d v="2021-07-16T08:41:54"/>
    <x v="2"/>
    <n v="356"/>
    <n v="5"/>
    <n v="2970"/>
    <x v="2"/>
    <n v="50"/>
    <n v="0"/>
    <s v="Female"/>
    <n v="0"/>
    <n v="2021"/>
    <x v="7"/>
    <x v="7"/>
    <x v="1"/>
    <x v="0"/>
    <x v="2"/>
  </r>
  <r>
    <x v="1299"/>
    <d v="2020-02-20T01:58:44"/>
    <x v="3"/>
    <n v="326"/>
    <n v="2"/>
    <n v="4001"/>
    <x v="1"/>
    <n v="50"/>
    <n v="0"/>
    <s v="Female"/>
    <n v="0"/>
    <n v="2020"/>
    <x v="6"/>
    <x v="6"/>
    <x v="1"/>
    <x v="0"/>
    <x v="1"/>
  </r>
  <r>
    <x v="1299"/>
    <d v="2021-01-25T20:34:52"/>
    <x v="0"/>
    <n v="435"/>
    <n v="5"/>
    <n v="2689"/>
    <x v="2"/>
    <n v="50"/>
    <n v="0"/>
    <s v="Female"/>
    <n v="0"/>
    <n v="2021"/>
    <x v="5"/>
    <x v="5"/>
    <x v="1"/>
    <x v="0"/>
    <x v="2"/>
  </r>
  <r>
    <x v="1299"/>
    <d v="2023-08-24T22:43:39"/>
    <x v="0"/>
    <n v="404"/>
    <n v="2"/>
    <n v="1857"/>
    <x v="1"/>
    <n v="50"/>
    <n v="0"/>
    <s v="Female"/>
    <n v="0"/>
    <n v="2023"/>
    <x v="10"/>
    <x v="10"/>
    <x v="1"/>
    <x v="0"/>
    <x v="1"/>
  </r>
  <r>
    <x v="1299"/>
    <d v="2023-05-09T19:12:41"/>
    <x v="3"/>
    <n v="135"/>
    <n v="3"/>
    <n v="4696"/>
    <x v="0"/>
    <n v="50"/>
    <n v="1"/>
    <s v="Female"/>
    <n v="0"/>
    <n v="2023"/>
    <x v="2"/>
    <x v="2"/>
    <x v="1"/>
    <x v="1"/>
    <x v="0"/>
  </r>
  <r>
    <x v="1299"/>
    <d v="2022-12-31T20:14:31"/>
    <x v="2"/>
    <n v="389"/>
    <n v="1"/>
    <n v="991"/>
    <x v="3"/>
    <n v="50"/>
    <n v="0"/>
    <s v="Female"/>
    <n v="0"/>
    <n v="2022"/>
    <x v="9"/>
    <x v="9"/>
    <x v="1"/>
    <x v="0"/>
    <x v="3"/>
  </r>
  <r>
    <x v="1300"/>
    <d v="2022-03-13T11:58:28"/>
    <x v="2"/>
    <n v="348"/>
    <n v="1"/>
    <n v="1461"/>
    <x v="0"/>
    <n v="29"/>
    <n v="1"/>
    <s v="Male"/>
    <n v="0"/>
    <n v="2022"/>
    <x v="1"/>
    <x v="1"/>
    <x v="0"/>
    <x v="1"/>
    <x v="0"/>
  </r>
  <r>
    <x v="1300"/>
    <d v="2023-07-12T16:54:45"/>
    <x v="0"/>
    <n v="93"/>
    <n v="4"/>
    <n v="3835"/>
    <x v="0"/>
    <n v="29"/>
    <n v="1"/>
    <s v="Male"/>
    <n v="0"/>
    <n v="2023"/>
    <x v="7"/>
    <x v="7"/>
    <x v="0"/>
    <x v="1"/>
    <x v="0"/>
  </r>
  <r>
    <x v="1300"/>
    <d v="2023-05-22T02:55:59"/>
    <x v="3"/>
    <n v="491"/>
    <n v="1"/>
    <n v="3027"/>
    <x v="3"/>
    <n v="29"/>
    <n v="1"/>
    <s v="Male"/>
    <n v="0"/>
    <n v="2023"/>
    <x v="2"/>
    <x v="2"/>
    <x v="0"/>
    <x v="1"/>
    <x v="3"/>
  </r>
  <r>
    <x v="1301"/>
    <d v="2023-07-17T20:37:09"/>
    <x v="3"/>
    <n v="263"/>
    <n v="4"/>
    <n v="4831"/>
    <x v="1"/>
    <n v="26"/>
    <n v="0"/>
    <s v="Male"/>
    <n v="0"/>
    <n v="2023"/>
    <x v="7"/>
    <x v="7"/>
    <x v="0"/>
    <x v="0"/>
    <x v="1"/>
  </r>
  <r>
    <x v="1301"/>
    <d v="2021-11-08T17:11:33"/>
    <x v="2"/>
    <n v="188"/>
    <n v="3"/>
    <n v="1137"/>
    <x v="2"/>
    <n v="26"/>
    <n v="1"/>
    <s v="Male"/>
    <n v="0"/>
    <n v="2021"/>
    <x v="3"/>
    <x v="3"/>
    <x v="0"/>
    <x v="1"/>
    <x v="2"/>
  </r>
  <r>
    <x v="1302"/>
    <d v="2020-11-13T04:59:44"/>
    <x v="2"/>
    <n v="341"/>
    <n v="2"/>
    <n v="4182"/>
    <x v="1"/>
    <n v="44"/>
    <n v="0"/>
    <s v="Female"/>
    <n v="0"/>
    <n v="2020"/>
    <x v="3"/>
    <x v="3"/>
    <x v="1"/>
    <x v="0"/>
    <x v="1"/>
  </r>
  <r>
    <x v="1302"/>
    <d v="2022-11-14T04:35:17"/>
    <x v="2"/>
    <n v="314"/>
    <n v="2"/>
    <n v="423"/>
    <x v="0"/>
    <n v="44"/>
    <n v="0"/>
    <s v="Female"/>
    <n v="0"/>
    <n v="2022"/>
    <x v="3"/>
    <x v="3"/>
    <x v="1"/>
    <x v="0"/>
    <x v="0"/>
  </r>
  <r>
    <x v="1302"/>
    <d v="2023-04-03T23:32:49"/>
    <x v="0"/>
    <n v="242"/>
    <n v="1"/>
    <n v="2226"/>
    <x v="1"/>
    <n v="44"/>
    <n v="0"/>
    <s v="Female"/>
    <n v="0"/>
    <n v="2023"/>
    <x v="4"/>
    <x v="4"/>
    <x v="1"/>
    <x v="0"/>
    <x v="1"/>
  </r>
  <r>
    <x v="1302"/>
    <d v="2023-03-13T18:28:07"/>
    <x v="2"/>
    <n v="416"/>
    <n v="1"/>
    <n v="3248"/>
    <x v="2"/>
    <n v="44"/>
    <n v="0"/>
    <s v="Female"/>
    <n v="0"/>
    <n v="2023"/>
    <x v="1"/>
    <x v="1"/>
    <x v="1"/>
    <x v="0"/>
    <x v="2"/>
  </r>
  <r>
    <x v="1302"/>
    <d v="2021-03-08T15:19:54"/>
    <x v="0"/>
    <n v="420"/>
    <n v="2"/>
    <n v="1098"/>
    <x v="2"/>
    <n v="44"/>
    <n v="1"/>
    <s v="Female"/>
    <n v="0"/>
    <n v="2021"/>
    <x v="1"/>
    <x v="1"/>
    <x v="1"/>
    <x v="1"/>
    <x v="2"/>
  </r>
  <r>
    <x v="1303"/>
    <d v="2020-08-15T06:28:35"/>
    <x v="0"/>
    <n v="225"/>
    <n v="4"/>
    <n v="2502"/>
    <x v="3"/>
    <n v="54"/>
    <n v="0"/>
    <s v="Male"/>
    <n v="0"/>
    <n v="2020"/>
    <x v="10"/>
    <x v="10"/>
    <x v="1"/>
    <x v="0"/>
    <x v="3"/>
  </r>
  <r>
    <x v="1303"/>
    <d v="2022-10-01T06:37:59"/>
    <x v="0"/>
    <n v="200"/>
    <n v="4"/>
    <n v="1062"/>
    <x v="1"/>
    <n v="54"/>
    <n v="0"/>
    <s v="Male"/>
    <n v="0"/>
    <n v="2022"/>
    <x v="11"/>
    <x v="11"/>
    <x v="1"/>
    <x v="0"/>
    <x v="1"/>
  </r>
  <r>
    <x v="1303"/>
    <d v="2020-09-01T16:05:00"/>
    <x v="2"/>
    <n v="321"/>
    <n v="4"/>
    <n v="1404"/>
    <x v="0"/>
    <n v="54"/>
    <n v="0"/>
    <s v="Male"/>
    <n v="0"/>
    <n v="2020"/>
    <x v="0"/>
    <x v="0"/>
    <x v="1"/>
    <x v="0"/>
    <x v="0"/>
  </r>
  <r>
    <x v="1303"/>
    <d v="2021-07-07T16:49:05"/>
    <x v="3"/>
    <n v="285"/>
    <n v="5"/>
    <n v="4248"/>
    <x v="1"/>
    <n v="54"/>
    <n v="1"/>
    <s v="Male"/>
    <n v="0"/>
    <n v="2021"/>
    <x v="7"/>
    <x v="7"/>
    <x v="1"/>
    <x v="1"/>
    <x v="1"/>
  </r>
  <r>
    <x v="1303"/>
    <d v="2022-03-04T11:22:46"/>
    <x v="3"/>
    <n v="78"/>
    <n v="4"/>
    <n v="1005"/>
    <x v="2"/>
    <n v="54"/>
    <n v="1"/>
    <s v="Male"/>
    <n v="0"/>
    <n v="2022"/>
    <x v="1"/>
    <x v="1"/>
    <x v="1"/>
    <x v="1"/>
    <x v="2"/>
  </r>
  <r>
    <x v="1303"/>
    <d v="2022-01-29T18:13:26"/>
    <x v="3"/>
    <n v="120"/>
    <n v="4"/>
    <n v="482"/>
    <x v="0"/>
    <n v="54"/>
    <n v="0"/>
    <s v="Male"/>
    <n v="0"/>
    <n v="2022"/>
    <x v="5"/>
    <x v="5"/>
    <x v="1"/>
    <x v="0"/>
    <x v="0"/>
  </r>
  <r>
    <x v="1304"/>
    <d v="2023-02-22T04:33:07"/>
    <x v="1"/>
    <n v="151"/>
    <n v="1"/>
    <n v="3919"/>
    <x v="1"/>
    <n v="56"/>
    <n v="1"/>
    <s v="Male"/>
    <n v="0"/>
    <n v="2023"/>
    <x v="6"/>
    <x v="6"/>
    <x v="1"/>
    <x v="1"/>
    <x v="1"/>
  </r>
  <r>
    <x v="1304"/>
    <d v="2020-09-19T11:54:38"/>
    <x v="2"/>
    <n v="360"/>
    <n v="5"/>
    <n v="4685"/>
    <x v="0"/>
    <n v="56"/>
    <n v="0"/>
    <s v="Male"/>
    <n v="0"/>
    <n v="2020"/>
    <x v="0"/>
    <x v="0"/>
    <x v="1"/>
    <x v="0"/>
    <x v="0"/>
  </r>
  <r>
    <x v="1304"/>
    <d v="2020-04-14T13:58:19"/>
    <x v="3"/>
    <n v="393"/>
    <n v="5"/>
    <n v="3256"/>
    <x v="0"/>
    <n v="56"/>
    <n v="1"/>
    <s v="Male"/>
    <n v="0"/>
    <n v="2020"/>
    <x v="4"/>
    <x v="4"/>
    <x v="1"/>
    <x v="1"/>
    <x v="0"/>
  </r>
  <r>
    <x v="1304"/>
    <d v="2022-09-30T21:19:48"/>
    <x v="2"/>
    <n v="500"/>
    <n v="1"/>
    <n v="1543"/>
    <x v="2"/>
    <n v="56"/>
    <n v="1"/>
    <s v="Male"/>
    <n v="0"/>
    <n v="2022"/>
    <x v="0"/>
    <x v="0"/>
    <x v="1"/>
    <x v="1"/>
    <x v="2"/>
  </r>
  <r>
    <x v="1305"/>
    <d v="2020-05-05T19:38:52"/>
    <x v="3"/>
    <n v="354"/>
    <n v="4"/>
    <n v="2095"/>
    <x v="0"/>
    <n v="69"/>
    <n v="0"/>
    <s v="Female"/>
    <n v="0"/>
    <n v="2020"/>
    <x v="2"/>
    <x v="2"/>
    <x v="3"/>
    <x v="0"/>
    <x v="0"/>
  </r>
  <r>
    <x v="1305"/>
    <d v="2022-10-07T05:02:46"/>
    <x v="2"/>
    <n v="471"/>
    <n v="2"/>
    <n v="3177"/>
    <x v="2"/>
    <n v="69"/>
    <n v="1"/>
    <s v="Female"/>
    <n v="0"/>
    <n v="2022"/>
    <x v="11"/>
    <x v="11"/>
    <x v="3"/>
    <x v="1"/>
    <x v="2"/>
  </r>
  <r>
    <x v="1305"/>
    <d v="2022-08-02T20:48:13"/>
    <x v="0"/>
    <n v="268"/>
    <n v="4"/>
    <n v="1831"/>
    <x v="0"/>
    <n v="69"/>
    <n v="0"/>
    <s v="Female"/>
    <n v="0"/>
    <n v="2022"/>
    <x v="10"/>
    <x v="10"/>
    <x v="3"/>
    <x v="0"/>
    <x v="0"/>
  </r>
  <r>
    <x v="1305"/>
    <d v="2020-05-24T09:43:54"/>
    <x v="1"/>
    <n v="164"/>
    <n v="3"/>
    <n v="3544"/>
    <x v="1"/>
    <n v="69"/>
    <n v="1"/>
    <s v="Female"/>
    <n v="0"/>
    <n v="2020"/>
    <x v="2"/>
    <x v="2"/>
    <x v="3"/>
    <x v="1"/>
    <x v="1"/>
  </r>
  <r>
    <x v="1306"/>
    <d v="2020-05-13T01:46:09"/>
    <x v="2"/>
    <n v="83"/>
    <n v="4"/>
    <n v="2288"/>
    <x v="2"/>
    <n v="27"/>
    <n v="1"/>
    <s v="Male"/>
    <n v="0"/>
    <n v="2020"/>
    <x v="2"/>
    <x v="2"/>
    <x v="0"/>
    <x v="1"/>
    <x v="2"/>
  </r>
  <r>
    <x v="1306"/>
    <d v="2022-08-27T06:35:57"/>
    <x v="2"/>
    <n v="379"/>
    <n v="1"/>
    <n v="3162"/>
    <x v="0"/>
    <n v="27"/>
    <n v="0"/>
    <s v="Male"/>
    <n v="0"/>
    <n v="2022"/>
    <x v="10"/>
    <x v="10"/>
    <x v="0"/>
    <x v="0"/>
    <x v="0"/>
  </r>
  <r>
    <x v="1306"/>
    <d v="2023-03-28T03:07:37"/>
    <x v="0"/>
    <n v="250"/>
    <n v="3"/>
    <n v="1852"/>
    <x v="1"/>
    <n v="27"/>
    <n v="1"/>
    <s v="Male"/>
    <n v="0"/>
    <n v="2023"/>
    <x v="1"/>
    <x v="1"/>
    <x v="0"/>
    <x v="1"/>
    <x v="1"/>
  </r>
  <r>
    <x v="1307"/>
    <d v="2021-08-13T22:10:17"/>
    <x v="2"/>
    <n v="53"/>
    <n v="3"/>
    <n v="2723"/>
    <x v="1"/>
    <n v="53"/>
    <n v="0"/>
    <s v="Male"/>
    <n v="1"/>
    <n v="2021"/>
    <x v="10"/>
    <x v="10"/>
    <x v="1"/>
    <x v="0"/>
    <x v="1"/>
  </r>
  <r>
    <x v="1307"/>
    <d v="2021-07-04T22:59:48"/>
    <x v="1"/>
    <n v="13"/>
    <n v="3"/>
    <n v="3132"/>
    <x v="1"/>
    <n v="53"/>
    <n v="0"/>
    <s v="Male"/>
    <n v="1"/>
    <n v="2021"/>
    <x v="7"/>
    <x v="7"/>
    <x v="1"/>
    <x v="0"/>
    <x v="1"/>
  </r>
  <r>
    <x v="1307"/>
    <d v="2022-11-19T03:44:20"/>
    <x v="1"/>
    <n v="358"/>
    <n v="2"/>
    <n v="4675"/>
    <x v="3"/>
    <n v="53"/>
    <n v="0"/>
    <s v="Male"/>
    <n v="1"/>
    <n v="2022"/>
    <x v="3"/>
    <x v="3"/>
    <x v="1"/>
    <x v="0"/>
    <x v="3"/>
  </r>
  <r>
    <x v="1307"/>
    <d v="2020-12-12T14:09:50"/>
    <x v="2"/>
    <n v="284"/>
    <n v="5"/>
    <n v="852"/>
    <x v="0"/>
    <n v="53"/>
    <n v="0"/>
    <s v="Male"/>
    <n v="1"/>
    <n v="2020"/>
    <x v="9"/>
    <x v="9"/>
    <x v="1"/>
    <x v="0"/>
    <x v="0"/>
  </r>
  <r>
    <x v="1307"/>
    <d v="2022-01-16T15:35:06"/>
    <x v="1"/>
    <n v="38"/>
    <n v="4"/>
    <n v="1081"/>
    <x v="0"/>
    <n v="53"/>
    <n v="1"/>
    <s v="Male"/>
    <n v="1"/>
    <n v="2022"/>
    <x v="5"/>
    <x v="5"/>
    <x v="1"/>
    <x v="1"/>
    <x v="0"/>
  </r>
  <r>
    <x v="1307"/>
    <d v="2021-09-02T12:24:05"/>
    <x v="3"/>
    <n v="385"/>
    <n v="3"/>
    <n v="3018"/>
    <x v="1"/>
    <n v="53"/>
    <n v="0"/>
    <s v="Male"/>
    <n v="1"/>
    <n v="2021"/>
    <x v="0"/>
    <x v="0"/>
    <x v="1"/>
    <x v="0"/>
    <x v="1"/>
  </r>
  <r>
    <x v="1307"/>
    <d v="2020-09-11T22:23:37"/>
    <x v="1"/>
    <n v="116"/>
    <n v="4"/>
    <n v="434"/>
    <x v="1"/>
    <n v="53"/>
    <n v="1"/>
    <s v="Male"/>
    <n v="1"/>
    <n v="2020"/>
    <x v="0"/>
    <x v="0"/>
    <x v="1"/>
    <x v="1"/>
    <x v="1"/>
  </r>
  <r>
    <x v="1307"/>
    <d v="2021-03-07T12:00:11"/>
    <x v="3"/>
    <n v="500"/>
    <n v="4"/>
    <n v="3342"/>
    <x v="3"/>
    <n v="53"/>
    <n v="0"/>
    <s v="Male"/>
    <n v="1"/>
    <n v="2021"/>
    <x v="1"/>
    <x v="1"/>
    <x v="1"/>
    <x v="0"/>
    <x v="3"/>
  </r>
  <r>
    <x v="1308"/>
    <d v="2020-10-14T18:57:11"/>
    <x v="3"/>
    <n v="313"/>
    <n v="5"/>
    <n v="4925"/>
    <x v="1"/>
    <n v="32"/>
    <n v="0"/>
    <s v="Male"/>
    <n v="0"/>
    <n v="2020"/>
    <x v="11"/>
    <x v="11"/>
    <x v="0"/>
    <x v="0"/>
    <x v="1"/>
  </r>
  <r>
    <x v="1308"/>
    <d v="2021-10-29T16:00:05"/>
    <x v="2"/>
    <n v="244"/>
    <n v="1"/>
    <n v="292"/>
    <x v="2"/>
    <n v="32"/>
    <n v="1"/>
    <s v="Male"/>
    <n v="0"/>
    <n v="2021"/>
    <x v="11"/>
    <x v="11"/>
    <x v="0"/>
    <x v="1"/>
    <x v="2"/>
  </r>
  <r>
    <x v="1308"/>
    <d v="2023-06-25T16:30:10"/>
    <x v="3"/>
    <n v="299"/>
    <n v="2"/>
    <n v="1733"/>
    <x v="0"/>
    <n v="32"/>
    <n v="0"/>
    <s v="Male"/>
    <n v="0"/>
    <n v="2023"/>
    <x v="8"/>
    <x v="8"/>
    <x v="0"/>
    <x v="0"/>
    <x v="0"/>
  </r>
  <r>
    <x v="1308"/>
    <d v="2020-12-22T16:18:01"/>
    <x v="3"/>
    <n v="487"/>
    <n v="5"/>
    <n v="238"/>
    <x v="0"/>
    <n v="32"/>
    <n v="1"/>
    <s v="Male"/>
    <n v="0"/>
    <n v="2020"/>
    <x v="9"/>
    <x v="9"/>
    <x v="0"/>
    <x v="1"/>
    <x v="0"/>
  </r>
  <r>
    <x v="1308"/>
    <d v="2022-11-25T02:30:59"/>
    <x v="2"/>
    <n v="409"/>
    <n v="3"/>
    <n v="1594"/>
    <x v="2"/>
    <n v="32"/>
    <n v="0"/>
    <s v="Male"/>
    <n v="0"/>
    <n v="2022"/>
    <x v="3"/>
    <x v="3"/>
    <x v="0"/>
    <x v="0"/>
    <x v="2"/>
  </r>
  <r>
    <x v="1308"/>
    <d v="2022-07-28T15:27:45"/>
    <x v="2"/>
    <n v="181"/>
    <n v="2"/>
    <n v="4941"/>
    <x v="0"/>
    <n v="32"/>
    <n v="1"/>
    <s v="Male"/>
    <n v="0"/>
    <n v="2022"/>
    <x v="7"/>
    <x v="7"/>
    <x v="0"/>
    <x v="1"/>
    <x v="0"/>
  </r>
  <r>
    <x v="1308"/>
    <d v="2023-05-20T07:56:03"/>
    <x v="0"/>
    <n v="313"/>
    <n v="5"/>
    <n v="2460"/>
    <x v="2"/>
    <n v="32"/>
    <n v="0"/>
    <s v="Male"/>
    <n v="0"/>
    <n v="2023"/>
    <x v="2"/>
    <x v="2"/>
    <x v="0"/>
    <x v="0"/>
    <x v="2"/>
  </r>
  <r>
    <x v="1309"/>
    <d v="2022-08-26T14:56:14"/>
    <x v="2"/>
    <n v="329"/>
    <n v="4"/>
    <n v="3194"/>
    <x v="3"/>
    <n v="65"/>
    <n v="0"/>
    <s v="Female"/>
    <n v="0"/>
    <n v="2022"/>
    <x v="10"/>
    <x v="10"/>
    <x v="3"/>
    <x v="0"/>
    <x v="3"/>
  </r>
  <r>
    <x v="1309"/>
    <d v="2021-01-12T17:58:36"/>
    <x v="0"/>
    <n v="99"/>
    <n v="4"/>
    <n v="5293"/>
    <x v="2"/>
    <n v="65"/>
    <n v="0"/>
    <s v="Female"/>
    <n v="0"/>
    <n v="2021"/>
    <x v="5"/>
    <x v="5"/>
    <x v="3"/>
    <x v="0"/>
    <x v="2"/>
  </r>
  <r>
    <x v="1309"/>
    <d v="2022-06-26T01:06:23"/>
    <x v="2"/>
    <n v="333"/>
    <n v="5"/>
    <n v="4193"/>
    <x v="0"/>
    <n v="65"/>
    <n v="0"/>
    <s v="Female"/>
    <n v="0"/>
    <n v="2022"/>
    <x v="8"/>
    <x v="8"/>
    <x v="3"/>
    <x v="0"/>
    <x v="0"/>
  </r>
  <r>
    <x v="1309"/>
    <d v="2020-06-05T11:57:28"/>
    <x v="1"/>
    <n v="334"/>
    <n v="2"/>
    <n v="471"/>
    <x v="0"/>
    <n v="65"/>
    <n v="1"/>
    <s v="Female"/>
    <n v="0"/>
    <n v="2020"/>
    <x v="8"/>
    <x v="8"/>
    <x v="3"/>
    <x v="1"/>
    <x v="0"/>
  </r>
  <r>
    <x v="1309"/>
    <d v="2020-05-28T13:12:36"/>
    <x v="2"/>
    <n v="118"/>
    <n v="1"/>
    <n v="4785"/>
    <x v="1"/>
    <n v="65"/>
    <n v="1"/>
    <s v="Female"/>
    <n v="0"/>
    <n v="2020"/>
    <x v="2"/>
    <x v="2"/>
    <x v="3"/>
    <x v="1"/>
    <x v="1"/>
  </r>
  <r>
    <x v="1310"/>
    <d v="2023-01-25T04:49:46"/>
    <x v="3"/>
    <n v="499"/>
    <n v="1"/>
    <n v="4598"/>
    <x v="0"/>
    <n v="40"/>
    <n v="1"/>
    <s v="Female"/>
    <n v="1"/>
    <n v="2023"/>
    <x v="5"/>
    <x v="5"/>
    <x v="0"/>
    <x v="1"/>
    <x v="0"/>
  </r>
  <r>
    <x v="1310"/>
    <d v="2020-08-18T01:40:35"/>
    <x v="3"/>
    <n v="163"/>
    <n v="3"/>
    <n v="4081"/>
    <x v="0"/>
    <n v="40"/>
    <n v="0"/>
    <s v="Female"/>
    <n v="1"/>
    <n v="2020"/>
    <x v="10"/>
    <x v="10"/>
    <x v="0"/>
    <x v="0"/>
    <x v="0"/>
  </r>
  <r>
    <x v="1310"/>
    <d v="2022-07-21T01:03:47"/>
    <x v="2"/>
    <n v="55"/>
    <n v="1"/>
    <n v="1213"/>
    <x v="3"/>
    <n v="40"/>
    <n v="1"/>
    <s v="Female"/>
    <n v="1"/>
    <n v="2022"/>
    <x v="7"/>
    <x v="7"/>
    <x v="0"/>
    <x v="1"/>
    <x v="3"/>
  </r>
  <r>
    <x v="1310"/>
    <d v="2020-05-28T20:25:45"/>
    <x v="0"/>
    <n v="134"/>
    <n v="5"/>
    <n v="1379"/>
    <x v="2"/>
    <n v="40"/>
    <n v="1"/>
    <s v="Female"/>
    <n v="1"/>
    <n v="2020"/>
    <x v="2"/>
    <x v="2"/>
    <x v="0"/>
    <x v="1"/>
    <x v="2"/>
  </r>
  <r>
    <x v="1310"/>
    <d v="2023-03-17T04:41:58"/>
    <x v="3"/>
    <n v="37"/>
    <n v="2"/>
    <n v="5113"/>
    <x v="1"/>
    <n v="40"/>
    <n v="1"/>
    <s v="Female"/>
    <n v="1"/>
    <n v="2023"/>
    <x v="1"/>
    <x v="1"/>
    <x v="0"/>
    <x v="1"/>
    <x v="1"/>
  </r>
  <r>
    <x v="1311"/>
    <d v="2022-12-06T23:41:38"/>
    <x v="2"/>
    <n v="258"/>
    <n v="3"/>
    <n v="233"/>
    <x v="1"/>
    <n v="25"/>
    <n v="1"/>
    <s v="Female"/>
    <n v="1"/>
    <n v="2022"/>
    <x v="9"/>
    <x v="9"/>
    <x v="2"/>
    <x v="1"/>
    <x v="1"/>
  </r>
  <r>
    <x v="1311"/>
    <d v="2020-11-10T12:25:10"/>
    <x v="0"/>
    <n v="43"/>
    <n v="1"/>
    <n v="2872"/>
    <x v="1"/>
    <n v="25"/>
    <n v="1"/>
    <s v="Female"/>
    <n v="1"/>
    <n v="2020"/>
    <x v="3"/>
    <x v="3"/>
    <x v="2"/>
    <x v="1"/>
    <x v="1"/>
  </r>
  <r>
    <x v="1311"/>
    <d v="2021-05-06T05:33:47"/>
    <x v="2"/>
    <n v="346"/>
    <n v="4"/>
    <n v="3949"/>
    <x v="0"/>
    <n v="25"/>
    <n v="0"/>
    <s v="Female"/>
    <n v="1"/>
    <n v="2021"/>
    <x v="2"/>
    <x v="2"/>
    <x v="2"/>
    <x v="0"/>
    <x v="0"/>
  </r>
  <r>
    <x v="1311"/>
    <d v="2023-02-05T20:06:46"/>
    <x v="0"/>
    <n v="461"/>
    <n v="3"/>
    <n v="2829"/>
    <x v="1"/>
    <n v="25"/>
    <n v="1"/>
    <s v="Female"/>
    <n v="1"/>
    <n v="2023"/>
    <x v="6"/>
    <x v="6"/>
    <x v="2"/>
    <x v="1"/>
    <x v="1"/>
  </r>
  <r>
    <x v="1311"/>
    <d v="2022-01-07T06:29:05"/>
    <x v="2"/>
    <n v="436"/>
    <n v="2"/>
    <n v="419"/>
    <x v="3"/>
    <n v="25"/>
    <n v="1"/>
    <s v="Female"/>
    <n v="1"/>
    <n v="2022"/>
    <x v="5"/>
    <x v="5"/>
    <x v="2"/>
    <x v="1"/>
    <x v="3"/>
  </r>
  <r>
    <x v="1311"/>
    <d v="2021-02-11T19:33:04"/>
    <x v="2"/>
    <n v="46"/>
    <n v="4"/>
    <n v="4689"/>
    <x v="0"/>
    <n v="25"/>
    <n v="1"/>
    <s v="Female"/>
    <n v="1"/>
    <n v="2021"/>
    <x v="6"/>
    <x v="6"/>
    <x v="2"/>
    <x v="1"/>
    <x v="0"/>
  </r>
  <r>
    <x v="1312"/>
    <d v="2023-01-14T05:11:32"/>
    <x v="3"/>
    <n v="79"/>
    <n v="3"/>
    <n v="3614"/>
    <x v="1"/>
    <n v="19"/>
    <n v="0"/>
    <s v="Female"/>
    <n v="0"/>
    <n v="2023"/>
    <x v="5"/>
    <x v="5"/>
    <x v="2"/>
    <x v="0"/>
    <x v="1"/>
  </r>
  <r>
    <x v="1312"/>
    <d v="2021-07-31T03:14:27"/>
    <x v="2"/>
    <n v="237"/>
    <n v="2"/>
    <n v="1071"/>
    <x v="2"/>
    <n v="19"/>
    <n v="0"/>
    <s v="Female"/>
    <n v="0"/>
    <n v="2021"/>
    <x v="7"/>
    <x v="7"/>
    <x v="2"/>
    <x v="0"/>
    <x v="2"/>
  </r>
  <r>
    <x v="1312"/>
    <d v="2022-12-29T13:42:55"/>
    <x v="2"/>
    <n v="424"/>
    <n v="5"/>
    <n v="4910"/>
    <x v="0"/>
    <n v="19"/>
    <n v="0"/>
    <s v="Female"/>
    <n v="0"/>
    <n v="2022"/>
    <x v="9"/>
    <x v="9"/>
    <x v="2"/>
    <x v="0"/>
    <x v="0"/>
  </r>
  <r>
    <x v="1312"/>
    <d v="2021-09-27T13:21:15"/>
    <x v="1"/>
    <n v="264"/>
    <n v="4"/>
    <n v="1695"/>
    <x v="1"/>
    <n v="19"/>
    <n v="1"/>
    <s v="Female"/>
    <n v="0"/>
    <n v="2021"/>
    <x v="0"/>
    <x v="0"/>
    <x v="2"/>
    <x v="1"/>
    <x v="1"/>
  </r>
  <r>
    <x v="1313"/>
    <d v="2022-09-19T10:39:07"/>
    <x v="0"/>
    <n v="51"/>
    <n v="2"/>
    <n v="4213"/>
    <x v="1"/>
    <n v="42"/>
    <n v="0"/>
    <s v="Male"/>
    <n v="0"/>
    <n v="2022"/>
    <x v="0"/>
    <x v="0"/>
    <x v="1"/>
    <x v="0"/>
    <x v="1"/>
  </r>
  <r>
    <x v="1313"/>
    <d v="2021-11-19T23:03:45"/>
    <x v="1"/>
    <n v="404"/>
    <n v="3"/>
    <n v="2588"/>
    <x v="3"/>
    <n v="42"/>
    <n v="1"/>
    <s v="Male"/>
    <n v="0"/>
    <n v="2021"/>
    <x v="3"/>
    <x v="3"/>
    <x v="1"/>
    <x v="1"/>
    <x v="3"/>
  </r>
  <r>
    <x v="1313"/>
    <d v="2020-07-03T21:27:05"/>
    <x v="2"/>
    <n v="433"/>
    <n v="3"/>
    <n v="2567"/>
    <x v="0"/>
    <n v="42"/>
    <n v="1"/>
    <s v="Male"/>
    <n v="0"/>
    <n v="2020"/>
    <x v="7"/>
    <x v="7"/>
    <x v="1"/>
    <x v="1"/>
    <x v="0"/>
  </r>
  <r>
    <x v="1313"/>
    <d v="2023-07-27T23:06:09"/>
    <x v="3"/>
    <n v="164"/>
    <n v="1"/>
    <n v="4925"/>
    <x v="1"/>
    <n v="42"/>
    <n v="1"/>
    <s v="Male"/>
    <n v="0"/>
    <n v="2023"/>
    <x v="7"/>
    <x v="7"/>
    <x v="1"/>
    <x v="1"/>
    <x v="1"/>
  </r>
  <r>
    <x v="1313"/>
    <d v="2021-01-24T00:36:46"/>
    <x v="3"/>
    <n v="381"/>
    <n v="4"/>
    <n v="427"/>
    <x v="0"/>
    <n v="42"/>
    <n v="1"/>
    <s v="Male"/>
    <n v="0"/>
    <n v="2021"/>
    <x v="5"/>
    <x v="5"/>
    <x v="1"/>
    <x v="1"/>
    <x v="0"/>
  </r>
  <r>
    <x v="1314"/>
    <d v="2020-10-26T20:21:15"/>
    <x v="2"/>
    <n v="118"/>
    <n v="1"/>
    <n v="276"/>
    <x v="0"/>
    <n v="36"/>
    <n v="0"/>
    <s v="Female"/>
    <n v="0"/>
    <n v="2020"/>
    <x v="11"/>
    <x v="11"/>
    <x v="0"/>
    <x v="0"/>
    <x v="0"/>
  </r>
  <r>
    <x v="1314"/>
    <d v="2021-10-29T01:55:22"/>
    <x v="0"/>
    <n v="492"/>
    <n v="2"/>
    <n v="3000"/>
    <x v="2"/>
    <n v="36"/>
    <n v="0"/>
    <s v="Female"/>
    <n v="0"/>
    <n v="2021"/>
    <x v="11"/>
    <x v="11"/>
    <x v="0"/>
    <x v="0"/>
    <x v="2"/>
  </r>
  <r>
    <x v="1314"/>
    <d v="2022-02-24T09:58:35"/>
    <x v="0"/>
    <n v="23"/>
    <n v="4"/>
    <n v="3563"/>
    <x v="2"/>
    <n v="36"/>
    <n v="0"/>
    <s v="Female"/>
    <n v="0"/>
    <n v="2022"/>
    <x v="6"/>
    <x v="6"/>
    <x v="0"/>
    <x v="0"/>
    <x v="2"/>
  </r>
  <r>
    <x v="1315"/>
    <d v="2021-03-31T05:27:51"/>
    <x v="1"/>
    <n v="13"/>
    <n v="5"/>
    <n v="3059"/>
    <x v="1"/>
    <n v="49"/>
    <n v="1"/>
    <s v="Male"/>
    <n v="0"/>
    <n v="2021"/>
    <x v="1"/>
    <x v="1"/>
    <x v="1"/>
    <x v="1"/>
    <x v="1"/>
  </r>
  <r>
    <x v="1315"/>
    <d v="2021-10-21T19:48:06"/>
    <x v="2"/>
    <n v="367"/>
    <n v="1"/>
    <n v="2330"/>
    <x v="1"/>
    <n v="49"/>
    <n v="1"/>
    <s v="Male"/>
    <n v="0"/>
    <n v="2021"/>
    <x v="11"/>
    <x v="11"/>
    <x v="1"/>
    <x v="1"/>
    <x v="1"/>
  </r>
  <r>
    <x v="1315"/>
    <d v="2022-08-29T03:28:53"/>
    <x v="2"/>
    <n v="324"/>
    <n v="3"/>
    <n v="2561"/>
    <x v="1"/>
    <n v="49"/>
    <n v="1"/>
    <s v="Male"/>
    <n v="0"/>
    <n v="2022"/>
    <x v="10"/>
    <x v="10"/>
    <x v="1"/>
    <x v="1"/>
    <x v="1"/>
  </r>
  <r>
    <x v="1315"/>
    <d v="2022-10-09T14:00:08"/>
    <x v="3"/>
    <n v="217"/>
    <n v="2"/>
    <n v="2244"/>
    <x v="1"/>
    <n v="49"/>
    <n v="0"/>
    <s v="Male"/>
    <n v="0"/>
    <n v="2022"/>
    <x v="11"/>
    <x v="11"/>
    <x v="1"/>
    <x v="0"/>
    <x v="1"/>
  </r>
  <r>
    <x v="1316"/>
    <d v="2021-12-12T15:45:04"/>
    <x v="3"/>
    <n v="152"/>
    <n v="2"/>
    <n v="4167"/>
    <x v="3"/>
    <n v="34"/>
    <n v="1"/>
    <s v="Male"/>
    <n v="0"/>
    <n v="2021"/>
    <x v="9"/>
    <x v="9"/>
    <x v="0"/>
    <x v="1"/>
    <x v="3"/>
  </r>
  <r>
    <x v="1316"/>
    <d v="2021-04-25T03:47:33"/>
    <x v="2"/>
    <n v="315"/>
    <n v="5"/>
    <n v="5155"/>
    <x v="3"/>
    <n v="34"/>
    <n v="0"/>
    <s v="Male"/>
    <n v="0"/>
    <n v="2021"/>
    <x v="4"/>
    <x v="4"/>
    <x v="0"/>
    <x v="0"/>
    <x v="3"/>
  </r>
  <r>
    <x v="1316"/>
    <d v="2023-08-19T22:34:22"/>
    <x v="1"/>
    <n v="124"/>
    <n v="5"/>
    <n v="1157"/>
    <x v="1"/>
    <n v="34"/>
    <n v="0"/>
    <s v="Male"/>
    <n v="0"/>
    <n v="2023"/>
    <x v="10"/>
    <x v="10"/>
    <x v="0"/>
    <x v="0"/>
    <x v="1"/>
  </r>
  <r>
    <x v="1316"/>
    <d v="2021-08-12T09:43:19"/>
    <x v="2"/>
    <n v="297"/>
    <n v="5"/>
    <n v="1086"/>
    <x v="0"/>
    <n v="34"/>
    <n v="1"/>
    <s v="Male"/>
    <n v="0"/>
    <n v="2021"/>
    <x v="10"/>
    <x v="10"/>
    <x v="0"/>
    <x v="1"/>
    <x v="0"/>
  </r>
  <r>
    <x v="1316"/>
    <d v="2021-06-15T18:36:38"/>
    <x v="2"/>
    <n v="186"/>
    <n v="3"/>
    <n v="1950"/>
    <x v="3"/>
    <n v="34"/>
    <n v="0"/>
    <s v="Male"/>
    <n v="0"/>
    <n v="2021"/>
    <x v="8"/>
    <x v="8"/>
    <x v="0"/>
    <x v="0"/>
    <x v="3"/>
  </r>
  <r>
    <x v="1316"/>
    <d v="2022-05-17T23:20:43"/>
    <x v="2"/>
    <n v="218"/>
    <n v="4"/>
    <n v="1984"/>
    <x v="0"/>
    <n v="34"/>
    <n v="0"/>
    <s v="Male"/>
    <n v="0"/>
    <n v="2022"/>
    <x v="2"/>
    <x v="2"/>
    <x v="0"/>
    <x v="0"/>
    <x v="0"/>
  </r>
  <r>
    <x v="1316"/>
    <d v="2022-12-16T00:09:17"/>
    <x v="0"/>
    <n v="256"/>
    <n v="5"/>
    <n v="1154"/>
    <x v="2"/>
    <n v="34"/>
    <n v="0"/>
    <s v="Male"/>
    <n v="0"/>
    <n v="2022"/>
    <x v="9"/>
    <x v="9"/>
    <x v="0"/>
    <x v="0"/>
    <x v="2"/>
  </r>
  <r>
    <x v="1317"/>
    <d v="2021-06-28T03:42:55"/>
    <x v="3"/>
    <n v="445"/>
    <n v="5"/>
    <n v="3686"/>
    <x v="2"/>
    <n v="47"/>
    <n v="0"/>
    <s v="Male"/>
    <n v="0"/>
    <n v="2021"/>
    <x v="8"/>
    <x v="8"/>
    <x v="1"/>
    <x v="0"/>
    <x v="2"/>
  </r>
  <r>
    <x v="1317"/>
    <d v="2023-06-22T02:33:34"/>
    <x v="3"/>
    <n v="220"/>
    <n v="1"/>
    <n v="1393"/>
    <x v="0"/>
    <n v="47"/>
    <n v="0"/>
    <s v="Male"/>
    <n v="0"/>
    <n v="2023"/>
    <x v="8"/>
    <x v="8"/>
    <x v="1"/>
    <x v="0"/>
    <x v="0"/>
  </r>
  <r>
    <x v="1317"/>
    <d v="2022-01-18T17:39:54"/>
    <x v="1"/>
    <n v="158"/>
    <n v="2"/>
    <n v="4826"/>
    <x v="0"/>
    <n v="47"/>
    <n v="0"/>
    <s v="Male"/>
    <n v="0"/>
    <n v="2022"/>
    <x v="5"/>
    <x v="5"/>
    <x v="1"/>
    <x v="0"/>
    <x v="0"/>
  </r>
  <r>
    <x v="1317"/>
    <d v="2022-04-30T22:41:12"/>
    <x v="3"/>
    <n v="264"/>
    <n v="3"/>
    <n v="2271"/>
    <x v="3"/>
    <n v="47"/>
    <n v="0"/>
    <s v="Male"/>
    <n v="0"/>
    <n v="2022"/>
    <x v="4"/>
    <x v="4"/>
    <x v="1"/>
    <x v="0"/>
    <x v="3"/>
  </r>
  <r>
    <x v="1317"/>
    <d v="2020-01-21T07:32:00"/>
    <x v="3"/>
    <n v="430"/>
    <n v="1"/>
    <n v="2511"/>
    <x v="0"/>
    <n v="47"/>
    <n v="0"/>
    <s v="Male"/>
    <n v="0"/>
    <n v="2020"/>
    <x v="5"/>
    <x v="5"/>
    <x v="1"/>
    <x v="0"/>
    <x v="0"/>
  </r>
  <r>
    <x v="1317"/>
    <d v="2023-03-08T02:36:41"/>
    <x v="0"/>
    <n v="290"/>
    <n v="5"/>
    <n v="2666"/>
    <x v="1"/>
    <n v="47"/>
    <n v="0"/>
    <s v="Male"/>
    <n v="0"/>
    <n v="2023"/>
    <x v="1"/>
    <x v="1"/>
    <x v="1"/>
    <x v="0"/>
    <x v="1"/>
  </r>
  <r>
    <x v="1317"/>
    <d v="2020-10-25T13:17:03"/>
    <x v="2"/>
    <n v="165"/>
    <n v="3"/>
    <n v="3434"/>
    <x v="1"/>
    <n v="47"/>
    <n v="0"/>
    <s v="Male"/>
    <n v="0"/>
    <n v="2020"/>
    <x v="11"/>
    <x v="11"/>
    <x v="1"/>
    <x v="0"/>
    <x v="1"/>
  </r>
  <r>
    <x v="1317"/>
    <d v="2020-04-10T14:58:53"/>
    <x v="1"/>
    <n v="459"/>
    <n v="5"/>
    <n v="2128"/>
    <x v="2"/>
    <n v="47"/>
    <n v="0"/>
    <s v="Male"/>
    <n v="0"/>
    <n v="2020"/>
    <x v="4"/>
    <x v="4"/>
    <x v="1"/>
    <x v="0"/>
    <x v="2"/>
  </r>
  <r>
    <x v="1318"/>
    <d v="2021-08-28T10:13:30"/>
    <x v="0"/>
    <n v="339"/>
    <n v="1"/>
    <n v="2597"/>
    <x v="1"/>
    <n v="43"/>
    <n v="0"/>
    <s v="Female"/>
    <n v="0"/>
    <n v="2021"/>
    <x v="10"/>
    <x v="10"/>
    <x v="1"/>
    <x v="0"/>
    <x v="1"/>
  </r>
  <r>
    <x v="1318"/>
    <d v="2023-08-18T10:00:40"/>
    <x v="2"/>
    <n v="48"/>
    <n v="5"/>
    <n v="4301"/>
    <x v="2"/>
    <n v="43"/>
    <n v="0"/>
    <s v="Female"/>
    <n v="0"/>
    <n v="2023"/>
    <x v="10"/>
    <x v="10"/>
    <x v="1"/>
    <x v="0"/>
    <x v="2"/>
  </r>
  <r>
    <x v="1318"/>
    <d v="2022-01-13T00:32:17"/>
    <x v="3"/>
    <n v="21"/>
    <n v="1"/>
    <n v="3139"/>
    <x v="0"/>
    <n v="43"/>
    <n v="0"/>
    <s v="Female"/>
    <n v="0"/>
    <n v="2022"/>
    <x v="5"/>
    <x v="5"/>
    <x v="1"/>
    <x v="0"/>
    <x v="0"/>
  </r>
  <r>
    <x v="1318"/>
    <d v="2021-07-09T13:19:27"/>
    <x v="0"/>
    <n v="88"/>
    <n v="5"/>
    <n v="3965"/>
    <x v="3"/>
    <n v="43"/>
    <n v="0"/>
    <s v="Female"/>
    <n v="0"/>
    <n v="2021"/>
    <x v="7"/>
    <x v="7"/>
    <x v="1"/>
    <x v="0"/>
    <x v="3"/>
  </r>
  <r>
    <x v="1318"/>
    <d v="2023-06-17T22:03:11"/>
    <x v="2"/>
    <n v="29"/>
    <n v="1"/>
    <n v="5212"/>
    <x v="0"/>
    <n v="43"/>
    <n v="0"/>
    <s v="Female"/>
    <n v="0"/>
    <n v="2023"/>
    <x v="8"/>
    <x v="8"/>
    <x v="1"/>
    <x v="0"/>
    <x v="0"/>
  </r>
  <r>
    <x v="1318"/>
    <d v="2021-07-31T09:37:55"/>
    <x v="3"/>
    <n v="191"/>
    <n v="3"/>
    <n v="4269"/>
    <x v="0"/>
    <n v="43"/>
    <n v="0"/>
    <s v="Female"/>
    <n v="0"/>
    <n v="2021"/>
    <x v="7"/>
    <x v="7"/>
    <x v="1"/>
    <x v="0"/>
    <x v="0"/>
  </r>
  <r>
    <x v="1318"/>
    <d v="2020-02-11T13:53:45"/>
    <x v="3"/>
    <n v="350"/>
    <n v="3"/>
    <n v="3124"/>
    <x v="2"/>
    <n v="43"/>
    <n v="1"/>
    <s v="Female"/>
    <n v="0"/>
    <n v="2020"/>
    <x v="6"/>
    <x v="6"/>
    <x v="1"/>
    <x v="1"/>
    <x v="2"/>
  </r>
  <r>
    <x v="1318"/>
    <d v="2023-01-08T08:36:23"/>
    <x v="2"/>
    <n v="168"/>
    <n v="5"/>
    <n v="3886"/>
    <x v="1"/>
    <n v="43"/>
    <n v="0"/>
    <s v="Female"/>
    <n v="0"/>
    <n v="2023"/>
    <x v="5"/>
    <x v="5"/>
    <x v="1"/>
    <x v="0"/>
    <x v="1"/>
  </r>
  <r>
    <x v="1319"/>
    <d v="2020-01-27T17:44:45"/>
    <x v="0"/>
    <n v="301"/>
    <n v="3"/>
    <n v="2068"/>
    <x v="2"/>
    <n v="59"/>
    <n v="0"/>
    <s v="Female"/>
    <n v="0"/>
    <n v="2020"/>
    <x v="5"/>
    <x v="5"/>
    <x v="1"/>
    <x v="0"/>
    <x v="2"/>
  </r>
  <r>
    <x v="1319"/>
    <d v="2022-09-10T06:20:00"/>
    <x v="3"/>
    <n v="88"/>
    <n v="3"/>
    <n v="2094"/>
    <x v="0"/>
    <n v="59"/>
    <n v="1"/>
    <s v="Female"/>
    <n v="0"/>
    <n v="2022"/>
    <x v="0"/>
    <x v="0"/>
    <x v="1"/>
    <x v="1"/>
    <x v="0"/>
  </r>
  <r>
    <x v="1319"/>
    <d v="2022-12-01T14:32:57"/>
    <x v="1"/>
    <n v="437"/>
    <n v="5"/>
    <n v="911"/>
    <x v="3"/>
    <n v="59"/>
    <n v="0"/>
    <s v="Female"/>
    <n v="0"/>
    <n v="2022"/>
    <x v="9"/>
    <x v="9"/>
    <x v="1"/>
    <x v="0"/>
    <x v="3"/>
  </r>
  <r>
    <x v="1319"/>
    <d v="2021-10-31T15:09:36"/>
    <x v="3"/>
    <n v="365"/>
    <n v="1"/>
    <n v="3193"/>
    <x v="0"/>
    <n v="59"/>
    <n v="0"/>
    <s v="Female"/>
    <n v="0"/>
    <n v="2021"/>
    <x v="11"/>
    <x v="11"/>
    <x v="1"/>
    <x v="0"/>
    <x v="0"/>
  </r>
  <r>
    <x v="1319"/>
    <d v="2020-10-03T20:23:44"/>
    <x v="2"/>
    <n v="131"/>
    <n v="1"/>
    <n v="1520"/>
    <x v="1"/>
    <n v="59"/>
    <n v="0"/>
    <s v="Female"/>
    <n v="0"/>
    <n v="2020"/>
    <x v="11"/>
    <x v="11"/>
    <x v="1"/>
    <x v="0"/>
    <x v="1"/>
  </r>
  <r>
    <x v="1319"/>
    <d v="2020-04-25T15:36:43"/>
    <x v="3"/>
    <n v="15"/>
    <n v="4"/>
    <n v="5116"/>
    <x v="2"/>
    <n v="59"/>
    <n v="1"/>
    <s v="Female"/>
    <n v="0"/>
    <n v="2020"/>
    <x v="4"/>
    <x v="4"/>
    <x v="1"/>
    <x v="1"/>
    <x v="2"/>
  </r>
  <r>
    <x v="1319"/>
    <d v="2021-04-15T01:40:13"/>
    <x v="3"/>
    <n v="75"/>
    <n v="1"/>
    <n v="4885"/>
    <x v="0"/>
    <n v="59"/>
    <n v="0"/>
    <s v="Female"/>
    <n v="0"/>
    <n v="2021"/>
    <x v="4"/>
    <x v="4"/>
    <x v="1"/>
    <x v="0"/>
    <x v="0"/>
  </r>
  <r>
    <x v="1319"/>
    <d v="2023-04-20T22:30:51"/>
    <x v="1"/>
    <n v="65"/>
    <n v="1"/>
    <n v="2916"/>
    <x v="3"/>
    <n v="59"/>
    <n v="0"/>
    <s v="Female"/>
    <n v="0"/>
    <n v="2023"/>
    <x v="4"/>
    <x v="4"/>
    <x v="1"/>
    <x v="0"/>
    <x v="3"/>
  </r>
  <r>
    <x v="1320"/>
    <d v="2020-07-05T23:16:57"/>
    <x v="0"/>
    <n v="182"/>
    <n v="1"/>
    <n v="416"/>
    <x v="1"/>
    <n v="57"/>
    <n v="0"/>
    <s v="Female"/>
    <n v="0"/>
    <n v="2020"/>
    <x v="7"/>
    <x v="7"/>
    <x v="1"/>
    <x v="0"/>
    <x v="1"/>
  </r>
  <r>
    <x v="1320"/>
    <d v="2021-10-07T15:59:06"/>
    <x v="2"/>
    <n v="130"/>
    <n v="2"/>
    <n v="3357"/>
    <x v="2"/>
    <n v="57"/>
    <n v="1"/>
    <s v="Female"/>
    <n v="0"/>
    <n v="2021"/>
    <x v="11"/>
    <x v="11"/>
    <x v="1"/>
    <x v="1"/>
    <x v="2"/>
  </r>
  <r>
    <x v="1320"/>
    <d v="2023-08-13T08:46:03"/>
    <x v="1"/>
    <n v="89"/>
    <n v="2"/>
    <n v="4328"/>
    <x v="2"/>
    <n v="57"/>
    <n v="0"/>
    <s v="Female"/>
    <n v="0"/>
    <n v="2023"/>
    <x v="10"/>
    <x v="10"/>
    <x v="1"/>
    <x v="0"/>
    <x v="2"/>
  </r>
  <r>
    <x v="1320"/>
    <d v="2021-09-14T09:37:27"/>
    <x v="1"/>
    <n v="301"/>
    <n v="1"/>
    <n v="723"/>
    <x v="1"/>
    <n v="57"/>
    <n v="0"/>
    <s v="Female"/>
    <n v="0"/>
    <n v="2021"/>
    <x v="0"/>
    <x v="0"/>
    <x v="1"/>
    <x v="0"/>
    <x v="1"/>
  </r>
  <r>
    <x v="1321"/>
    <d v="2021-03-12T13:35:26"/>
    <x v="3"/>
    <n v="474"/>
    <n v="5"/>
    <n v="3015"/>
    <x v="1"/>
    <n v="54"/>
    <n v="0"/>
    <s v="Male"/>
    <n v="0"/>
    <n v="2021"/>
    <x v="1"/>
    <x v="1"/>
    <x v="1"/>
    <x v="0"/>
    <x v="1"/>
  </r>
  <r>
    <x v="1321"/>
    <d v="2021-10-26T00:04:34"/>
    <x v="3"/>
    <n v="37"/>
    <n v="1"/>
    <n v="2254"/>
    <x v="1"/>
    <n v="54"/>
    <n v="1"/>
    <s v="Male"/>
    <n v="0"/>
    <n v="2021"/>
    <x v="11"/>
    <x v="11"/>
    <x v="1"/>
    <x v="1"/>
    <x v="1"/>
  </r>
  <r>
    <x v="1321"/>
    <d v="2023-08-31T16:14:22"/>
    <x v="0"/>
    <n v="460"/>
    <n v="3"/>
    <n v="3014"/>
    <x v="3"/>
    <n v="54"/>
    <n v="1"/>
    <s v="Male"/>
    <n v="0"/>
    <n v="2023"/>
    <x v="10"/>
    <x v="10"/>
    <x v="1"/>
    <x v="1"/>
    <x v="3"/>
  </r>
  <r>
    <x v="1321"/>
    <d v="2021-02-21T17:43:20"/>
    <x v="0"/>
    <n v="319"/>
    <n v="4"/>
    <n v="2897"/>
    <x v="1"/>
    <n v="54"/>
    <n v="0"/>
    <s v="Male"/>
    <n v="0"/>
    <n v="2021"/>
    <x v="6"/>
    <x v="6"/>
    <x v="1"/>
    <x v="0"/>
    <x v="1"/>
  </r>
  <r>
    <x v="1321"/>
    <d v="2020-02-27T12:03:46"/>
    <x v="1"/>
    <n v="426"/>
    <n v="2"/>
    <n v="2991"/>
    <x v="0"/>
    <n v="54"/>
    <n v="0"/>
    <s v="Male"/>
    <n v="0"/>
    <n v="2020"/>
    <x v="6"/>
    <x v="6"/>
    <x v="1"/>
    <x v="0"/>
    <x v="0"/>
  </r>
  <r>
    <x v="1322"/>
    <d v="2022-02-04T02:52:38"/>
    <x v="2"/>
    <n v="384"/>
    <n v="1"/>
    <n v="1373"/>
    <x v="0"/>
    <n v="33"/>
    <n v="1"/>
    <s v="Male"/>
    <n v="0"/>
    <n v="2022"/>
    <x v="6"/>
    <x v="6"/>
    <x v="0"/>
    <x v="1"/>
    <x v="0"/>
  </r>
  <r>
    <x v="1322"/>
    <d v="2020-09-28T13:43:18"/>
    <x v="2"/>
    <n v="116"/>
    <n v="4"/>
    <n v="3704"/>
    <x v="2"/>
    <n v="33"/>
    <n v="1"/>
    <s v="Male"/>
    <n v="0"/>
    <n v="2020"/>
    <x v="0"/>
    <x v="0"/>
    <x v="0"/>
    <x v="1"/>
    <x v="2"/>
  </r>
  <r>
    <x v="1322"/>
    <d v="2023-08-18T11:15:35"/>
    <x v="1"/>
    <n v="170"/>
    <n v="1"/>
    <n v="4835"/>
    <x v="0"/>
    <n v="33"/>
    <n v="1"/>
    <s v="Male"/>
    <n v="0"/>
    <n v="2023"/>
    <x v="10"/>
    <x v="10"/>
    <x v="0"/>
    <x v="1"/>
    <x v="0"/>
  </r>
  <r>
    <x v="1322"/>
    <d v="2023-02-28T21:10:55"/>
    <x v="0"/>
    <n v="337"/>
    <n v="2"/>
    <n v="4681"/>
    <x v="1"/>
    <n v="33"/>
    <n v="1"/>
    <s v="Male"/>
    <n v="0"/>
    <n v="2023"/>
    <x v="6"/>
    <x v="6"/>
    <x v="0"/>
    <x v="1"/>
    <x v="1"/>
  </r>
  <r>
    <x v="1322"/>
    <d v="2021-01-11T11:53:55"/>
    <x v="2"/>
    <n v="97"/>
    <n v="4"/>
    <n v="1034"/>
    <x v="0"/>
    <n v="33"/>
    <n v="0"/>
    <s v="Male"/>
    <n v="0"/>
    <n v="2021"/>
    <x v="5"/>
    <x v="5"/>
    <x v="0"/>
    <x v="0"/>
    <x v="0"/>
  </r>
  <r>
    <x v="1322"/>
    <d v="2023-04-17T02:51:59"/>
    <x v="2"/>
    <n v="117"/>
    <n v="2"/>
    <n v="3914"/>
    <x v="0"/>
    <n v="33"/>
    <n v="0"/>
    <s v="Male"/>
    <n v="0"/>
    <n v="2023"/>
    <x v="4"/>
    <x v="4"/>
    <x v="0"/>
    <x v="0"/>
    <x v="0"/>
  </r>
  <r>
    <x v="1322"/>
    <d v="2022-09-11T09:06:04"/>
    <x v="3"/>
    <n v="313"/>
    <n v="4"/>
    <n v="2577"/>
    <x v="1"/>
    <n v="33"/>
    <n v="1"/>
    <s v="Male"/>
    <n v="0"/>
    <n v="2022"/>
    <x v="0"/>
    <x v="0"/>
    <x v="0"/>
    <x v="1"/>
    <x v="1"/>
  </r>
  <r>
    <x v="1322"/>
    <d v="2021-11-09T23:45:35"/>
    <x v="2"/>
    <n v="189"/>
    <n v="5"/>
    <n v="546"/>
    <x v="2"/>
    <n v="33"/>
    <n v="1"/>
    <s v="Male"/>
    <n v="0"/>
    <n v="2021"/>
    <x v="3"/>
    <x v="3"/>
    <x v="0"/>
    <x v="1"/>
    <x v="2"/>
  </r>
  <r>
    <x v="1322"/>
    <d v="2021-10-03T18:17:04"/>
    <x v="2"/>
    <n v="255"/>
    <n v="3"/>
    <n v="4539"/>
    <x v="2"/>
    <n v="33"/>
    <n v="0"/>
    <s v="Male"/>
    <n v="0"/>
    <n v="2021"/>
    <x v="11"/>
    <x v="11"/>
    <x v="0"/>
    <x v="0"/>
    <x v="2"/>
  </r>
  <r>
    <x v="1323"/>
    <d v="2020-11-29T11:10:26"/>
    <x v="1"/>
    <n v="25"/>
    <n v="2"/>
    <n v="3082"/>
    <x v="1"/>
    <n v="59"/>
    <n v="1"/>
    <s v="Female"/>
    <n v="1"/>
    <n v="2020"/>
    <x v="3"/>
    <x v="3"/>
    <x v="1"/>
    <x v="1"/>
    <x v="1"/>
  </r>
  <r>
    <x v="1323"/>
    <d v="2021-08-07T02:08:54"/>
    <x v="3"/>
    <n v="485"/>
    <n v="2"/>
    <n v="5203"/>
    <x v="0"/>
    <n v="59"/>
    <n v="0"/>
    <s v="Female"/>
    <n v="1"/>
    <n v="2021"/>
    <x v="10"/>
    <x v="10"/>
    <x v="1"/>
    <x v="0"/>
    <x v="0"/>
  </r>
  <r>
    <x v="1323"/>
    <d v="2020-01-04T17:51:16"/>
    <x v="0"/>
    <n v="102"/>
    <n v="4"/>
    <n v="2809"/>
    <x v="3"/>
    <n v="59"/>
    <n v="1"/>
    <s v="Female"/>
    <n v="1"/>
    <n v="2020"/>
    <x v="5"/>
    <x v="5"/>
    <x v="1"/>
    <x v="1"/>
    <x v="3"/>
  </r>
  <r>
    <x v="1324"/>
    <d v="2023-08-19T10:42:55"/>
    <x v="3"/>
    <n v="101"/>
    <n v="4"/>
    <n v="2243"/>
    <x v="0"/>
    <n v="29"/>
    <n v="1"/>
    <s v="Female"/>
    <n v="1"/>
    <n v="2023"/>
    <x v="10"/>
    <x v="10"/>
    <x v="0"/>
    <x v="1"/>
    <x v="0"/>
  </r>
  <r>
    <x v="1324"/>
    <d v="2023-03-04T05:46:20"/>
    <x v="3"/>
    <n v="246"/>
    <n v="1"/>
    <n v="785"/>
    <x v="0"/>
    <n v="29"/>
    <n v="0"/>
    <s v="Female"/>
    <n v="1"/>
    <n v="2023"/>
    <x v="1"/>
    <x v="1"/>
    <x v="0"/>
    <x v="0"/>
    <x v="0"/>
  </r>
  <r>
    <x v="1324"/>
    <d v="2020-08-02T01:45:00"/>
    <x v="3"/>
    <n v="166"/>
    <n v="4"/>
    <n v="3620"/>
    <x v="0"/>
    <n v="29"/>
    <n v="0"/>
    <s v="Female"/>
    <n v="1"/>
    <n v="2020"/>
    <x v="10"/>
    <x v="10"/>
    <x v="0"/>
    <x v="0"/>
    <x v="0"/>
  </r>
  <r>
    <x v="1324"/>
    <d v="2022-05-04T00:49:26"/>
    <x v="3"/>
    <n v="162"/>
    <n v="5"/>
    <n v="1315"/>
    <x v="0"/>
    <n v="29"/>
    <n v="1"/>
    <s v="Female"/>
    <n v="1"/>
    <n v="2022"/>
    <x v="2"/>
    <x v="2"/>
    <x v="0"/>
    <x v="1"/>
    <x v="0"/>
  </r>
  <r>
    <x v="1324"/>
    <d v="2022-06-19T06:20:09"/>
    <x v="1"/>
    <n v="141"/>
    <n v="1"/>
    <n v="4526"/>
    <x v="0"/>
    <n v="29"/>
    <n v="1"/>
    <s v="Female"/>
    <n v="1"/>
    <n v="2022"/>
    <x v="8"/>
    <x v="8"/>
    <x v="0"/>
    <x v="1"/>
    <x v="0"/>
  </r>
  <r>
    <x v="1325"/>
    <d v="2022-11-27T06:55:46"/>
    <x v="0"/>
    <n v="61"/>
    <n v="4"/>
    <n v="2425"/>
    <x v="0"/>
    <n v="21"/>
    <n v="0"/>
    <s v="Female"/>
    <n v="0"/>
    <n v="2022"/>
    <x v="3"/>
    <x v="3"/>
    <x v="2"/>
    <x v="0"/>
    <x v="0"/>
  </r>
  <r>
    <x v="1325"/>
    <d v="2021-09-23T00:50:44"/>
    <x v="2"/>
    <n v="67"/>
    <n v="3"/>
    <n v="3824"/>
    <x v="0"/>
    <n v="21"/>
    <n v="0"/>
    <s v="Female"/>
    <n v="0"/>
    <n v="2021"/>
    <x v="0"/>
    <x v="0"/>
    <x v="2"/>
    <x v="0"/>
    <x v="0"/>
  </r>
  <r>
    <x v="1325"/>
    <d v="2020-12-26T13:29:11"/>
    <x v="3"/>
    <n v="258"/>
    <n v="3"/>
    <n v="3961"/>
    <x v="2"/>
    <n v="21"/>
    <n v="0"/>
    <s v="Female"/>
    <n v="0"/>
    <n v="2020"/>
    <x v="9"/>
    <x v="9"/>
    <x v="2"/>
    <x v="0"/>
    <x v="2"/>
  </r>
  <r>
    <x v="1325"/>
    <d v="2020-11-16T02:00:00"/>
    <x v="3"/>
    <n v="167"/>
    <n v="3"/>
    <n v="4522"/>
    <x v="1"/>
    <n v="21"/>
    <n v="0"/>
    <s v="Female"/>
    <n v="0"/>
    <n v="2020"/>
    <x v="3"/>
    <x v="3"/>
    <x v="2"/>
    <x v="0"/>
    <x v="1"/>
  </r>
  <r>
    <x v="1326"/>
    <d v="2022-10-15T12:15:17"/>
    <x v="1"/>
    <n v="280"/>
    <n v="2"/>
    <n v="800"/>
    <x v="3"/>
    <n v="39"/>
    <n v="0"/>
    <s v="Male"/>
    <n v="0"/>
    <n v="2022"/>
    <x v="11"/>
    <x v="11"/>
    <x v="0"/>
    <x v="0"/>
    <x v="3"/>
  </r>
  <r>
    <x v="1326"/>
    <d v="2020-12-02T09:07:16"/>
    <x v="3"/>
    <n v="80"/>
    <n v="1"/>
    <n v="2009"/>
    <x v="0"/>
    <n v="39"/>
    <n v="0"/>
    <s v="Male"/>
    <n v="0"/>
    <n v="2020"/>
    <x v="9"/>
    <x v="9"/>
    <x v="0"/>
    <x v="0"/>
    <x v="0"/>
  </r>
  <r>
    <x v="1327"/>
    <d v="2020-05-21T00:06:01"/>
    <x v="1"/>
    <n v="467"/>
    <n v="4"/>
    <n v="961"/>
    <x v="1"/>
    <n v="26"/>
    <n v="0"/>
    <s v="Male"/>
    <n v="0"/>
    <n v="2020"/>
    <x v="2"/>
    <x v="2"/>
    <x v="0"/>
    <x v="0"/>
    <x v="1"/>
  </r>
  <r>
    <x v="1327"/>
    <d v="2021-12-14T09:26:59"/>
    <x v="0"/>
    <n v="233"/>
    <n v="3"/>
    <n v="1696"/>
    <x v="0"/>
    <n v="26"/>
    <n v="1"/>
    <s v="Male"/>
    <n v="0"/>
    <n v="2021"/>
    <x v="9"/>
    <x v="9"/>
    <x v="0"/>
    <x v="1"/>
    <x v="0"/>
  </r>
  <r>
    <x v="1327"/>
    <d v="2022-02-18T19:25:31"/>
    <x v="3"/>
    <n v="31"/>
    <n v="3"/>
    <n v="4557"/>
    <x v="1"/>
    <n v="26"/>
    <n v="0"/>
    <s v="Male"/>
    <n v="0"/>
    <n v="2022"/>
    <x v="6"/>
    <x v="6"/>
    <x v="0"/>
    <x v="0"/>
    <x v="1"/>
  </r>
  <r>
    <x v="1327"/>
    <d v="2022-05-11T06:50:44"/>
    <x v="3"/>
    <n v="93"/>
    <n v="2"/>
    <n v="2096"/>
    <x v="3"/>
    <n v="26"/>
    <n v="0"/>
    <s v="Male"/>
    <n v="0"/>
    <n v="2022"/>
    <x v="2"/>
    <x v="2"/>
    <x v="0"/>
    <x v="0"/>
    <x v="3"/>
  </r>
  <r>
    <x v="1327"/>
    <d v="2021-05-15T13:52:17"/>
    <x v="2"/>
    <n v="189"/>
    <n v="5"/>
    <n v="1084"/>
    <x v="1"/>
    <n v="26"/>
    <n v="1"/>
    <s v="Male"/>
    <n v="0"/>
    <n v="2021"/>
    <x v="2"/>
    <x v="2"/>
    <x v="0"/>
    <x v="1"/>
    <x v="1"/>
  </r>
  <r>
    <x v="1327"/>
    <d v="2023-08-17T00:33:56"/>
    <x v="2"/>
    <n v="430"/>
    <n v="2"/>
    <n v="4267"/>
    <x v="1"/>
    <n v="26"/>
    <n v="0"/>
    <s v="Male"/>
    <n v="0"/>
    <n v="2023"/>
    <x v="10"/>
    <x v="10"/>
    <x v="0"/>
    <x v="0"/>
    <x v="1"/>
  </r>
  <r>
    <x v="1327"/>
    <d v="2021-02-09T08:27:36"/>
    <x v="3"/>
    <n v="316"/>
    <n v="5"/>
    <n v="3413"/>
    <x v="1"/>
    <n v="26"/>
    <n v="1"/>
    <s v="Male"/>
    <n v="0"/>
    <n v="2021"/>
    <x v="6"/>
    <x v="6"/>
    <x v="0"/>
    <x v="1"/>
    <x v="1"/>
  </r>
  <r>
    <x v="1327"/>
    <d v="2022-05-17T14:30:16"/>
    <x v="2"/>
    <n v="325"/>
    <n v="5"/>
    <n v="774"/>
    <x v="1"/>
    <n v="26"/>
    <n v="0"/>
    <s v="Male"/>
    <n v="0"/>
    <n v="2022"/>
    <x v="2"/>
    <x v="2"/>
    <x v="0"/>
    <x v="0"/>
    <x v="1"/>
  </r>
  <r>
    <x v="1328"/>
    <d v="2023-05-22T20:41:27"/>
    <x v="3"/>
    <n v="437"/>
    <n v="1"/>
    <n v="2625"/>
    <x v="0"/>
    <n v="69"/>
    <n v="1"/>
    <s v="Male"/>
    <n v="0"/>
    <n v="2023"/>
    <x v="2"/>
    <x v="2"/>
    <x v="3"/>
    <x v="1"/>
    <x v="0"/>
  </r>
  <r>
    <x v="1328"/>
    <d v="2021-07-13T03:41:45"/>
    <x v="3"/>
    <n v="209"/>
    <n v="2"/>
    <n v="1210"/>
    <x v="1"/>
    <n v="69"/>
    <n v="0"/>
    <s v="Male"/>
    <n v="0"/>
    <n v="2021"/>
    <x v="7"/>
    <x v="7"/>
    <x v="3"/>
    <x v="0"/>
    <x v="1"/>
  </r>
  <r>
    <x v="1328"/>
    <d v="2021-09-17T06:17:17"/>
    <x v="1"/>
    <n v="250"/>
    <n v="1"/>
    <n v="1111"/>
    <x v="0"/>
    <n v="69"/>
    <n v="0"/>
    <s v="Male"/>
    <n v="0"/>
    <n v="2021"/>
    <x v="0"/>
    <x v="0"/>
    <x v="3"/>
    <x v="0"/>
    <x v="0"/>
  </r>
  <r>
    <x v="1328"/>
    <d v="2022-10-25T20:01:03"/>
    <x v="0"/>
    <n v="471"/>
    <n v="3"/>
    <n v="2481"/>
    <x v="2"/>
    <n v="69"/>
    <n v="0"/>
    <s v="Male"/>
    <n v="0"/>
    <n v="2022"/>
    <x v="11"/>
    <x v="11"/>
    <x v="3"/>
    <x v="0"/>
    <x v="2"/>
  </r>
  <r>
    <x v="1328"/>
    <d v="2020-01-13T09:49:38"/>
    <x v="1"/>
    <n v="188"/>
    <n v="3"/>
    <n v="3058"/>
    <x v="0"/>
    <n v="69"/>
    <n v="0"/>
    <s v="Male"/>
    <n v="0"/>
    <n v="2020"/>
    <x v="5"/>
    <x v="5"/>
    <x v="3"/>
    <x v="0"/>
    <x v="0"/>
  </r>
  <r>
    <x v="1329"/>
    <d v="2023-05-29T00:03:58"/>
    <x v="2"/>
    <n v="362"/>
    <n v="1"/>
    <n v="5295"/>
    <x v="0"/>
    <n v="70"/>
    <n v="0"/>
    <s v="Male"/>
    <n v="0"/>
    <n v="2023"/>
    <x v="2"/>
    <x v="2"/>
    <x v="3"/>
    <x v="0"/>
    <x v="0"/>
  </r>
  <r>
    <x v="1329"/>
    <d v="2020-09-01T02:58:26"/>
    <x v="0"/>
    <n v="110"/>
    <n v="1"/>
    <n v="4671"/>
    <x v="1"/>
    <n v="70"/>
    <n v="1"/>
    <s v="Male"/>
    <n v="0"/>
    <n v="2020"/>
    <x v="0"/>
    <x v="0"/>
    <x v="3"/>
    <x v="1"/>
    <x v="1"/>
  </r>
  <r>
    <x v="1330"/>
    <d v="2021-11-20T03:30:08"/>
    <x v="1"/>
    <n v="230"/>
    <n v="3"/>
    <n v="3109"/>
    <x v="1"/>
    <n v="45"/>
    <n v="0"/>
    <s v="Female"/>
    <n v="0"/>
    <n v="2021"/>
    <x v="3"/>
    <x v="3"/>
    <x v="1"/>
    <x v="0"/>
    <x v="1"/>
  </r>
  <r>
    <x v="1331"/>
    <d v="2021-03-12T20:18:42"/>
    <x v="3"/>
    <n v="251"/>
    <n v="5"/>
    <n v="2761"/>
    <x v="1"/>
    <n v="51"/>
    <n v="0"/>
    <s v="Female"/>
    <n v="0"/>
    <n v="2021"/>
    <x v="1"/>
    <x v="1"/>
    <x v="1"/>
    <x v="0"/>
    <x v="1"/>
  </r>
  <r>
    <x v="1331"/>
    <d v="2021-09-09T05:50:13"/>
    <x v="1"/>
    <n v="378"/>
    <n v="4"/>
    <n v="5102"/>
    <x v="3"/>
    <n v="51"/>
    <n v="0"/>
    <s v="Female"/>
    <n v="0"/>
    <n v="2021"/>
    <x v="0"/>
    <x v="0"/>
    <x v="1"/>
    <x v="0"/>
    <x v="3"/>
  </r>
  <r>
    <x v="1331"/>
    <d v="2023-04-27T12:12:39"/>
    <x v="1"/>
    <n v="67"/>
    <n v="4"/>
    <n v="1337"/>
    <x v="0"/>
    <n v="51"/>
    <n v="1"/>
    <s v="Female"/>
    <n v="0"/>
    <n v="2023"/>
    <x v="4"/>
    <x v="4"/>
    <x v="1"/>
    <x v="1"/>
    <x v="0"/>
  </r>
  <r>
    <x v="1331"/>
    <d v="2020-07-22T23:49:27"/>
    <x v="2"/>
    <n v="485"/>
    <n v="3"/>
    <n v="1078"/>
    <x v="1"/>
    <n v="51"/>
    <n v="0"/>
    <s v="Female"/>
    <n v="0"/>
    <n v="2020"/>
    <x v="7"/>
    <x v="7"/>
    <x v="1"/>
    <x v="0"/>
    <x v="1"/>
  </r>
  <r>
    <x v="1331"/>
    <d v="2021-05-13T17:53:40"/>
    <x v="2"/>
    <n v="399"/>
    <n v="1"/>
    <n v="2066"/>
    <x v="3"/>
    <n v="51"/>
    <n v="0"/>
    <s v="Female"/>
    <n v="0"/>
    <n v="2021"/>
    <x v="2"/>
    <x v="2"/>
    <x v="1"/>
    <x v="0"/>
    <x v="3"/>
  </r>
  <r>
    <x v="1332"/>
    <d v="2021-03-07T19:42:43"/>
    <x v="0"/>
    <n v="155"/>
    <n v="3"/>
    <n v="3371"/>
    <x v="0"/>
    <n v="51"/>
    <n v="1"/>
    <s v="Male"/>
    <n v="0"/>
    <n v="2021"/>
    <x v="1"/>
    <x v="1"/>
    <x v="1"/>
    <x v="1"/>
    <x v="0"/>
  </r>
  <r>
    <x v="1332"/>
    <d v="2021-06-26T09:35:34"/>
    <x v="3"/>
    <n v="121"/>
    <n v="4"/>
    <n v="3881"/>
    <x v="0"/>
    <n v="51"/>
    <n v="1"/>
    <s v="Male"/>
    <n v="0"/>
    <n v="2021"/>
    <x v="8"/>
    <x v="8"/>
    <x v="1"/>
    <x v="1"/>
    <x v="0"/>
  </r>
  <r>
    <x v="1332"/>
    <d v="2023-06-26T04:40:12"/>
    <x v="2"/>
    <n v="349"/>
    <n v="4"/>
    <n v="3888"/>
    <x v="0"/>
    <n v="51"/>
    <n v="0"/>
    <s v="Male"/>
    <n v="0"/>
    <n v="2023"/>
    <x v="8"/>
    <x v="8"/>
    <x v="1"/>
    <x v="0"/>
    <x v="0"/>
  </r>
  <r>
    <x v="1333"/>
    <d v="2022-02-01T15:02:55"/>
    <x v="1"/>
    <n v="359"/>
    <n v="3"/>
    <n v="2273"/>
    <x v="1"/>
    <n v="69"/>
    <n v="0"/>
    <s v="Female"/>
    <n v="0"/>
    <n v="2022"/>
    <x v="6"/>
    <x v="6"/>
    <x v="3"/>
    <x v="0"/>
    <x v="1"/>
  </r>
  <r>
    <x v="1333"/>
    <d v="2023-03-30T17:20:46"/>
    <x v="1"/>
    <n v="429"/>
    <n v="4"/>
    <n v="1122"/>
    <x v="3"/>
    <n v="69"/>
    <n v="0"/>
    <s v="Female"/>
    <n v="0"/>
    <n v="2023"/>
    <x v="1"/>
    <x v="1"/>
    <x v="3"/>
    <x v="0"/>
    <x v="3"/>
  </r>
  <r>
    <x v="1333"/>
    <d v="2020-03-12T19:59:07"/>
    <x v="3"/>
    <n v="462"/>
    <n v="4"/>
    <n v="1467"/>
    <x v="0"/>
    <n v="69"/>
    <n v="0"/>
    <s v="Female"/>
    <n v="0"/>
    <n v="2020"/>
    <x v="1"/>
    <x v="1"/>
    <x v="3"/>
    <x v="0"/>
    <x v="0"/>
  </r>
  <r>
    <x v="1333"/>
    <d v="2022-07-31T20:17:26"/>
    <x v="2"/>
    <n v="88"/>
    <n v="2"/>
    <n v="1325"/>
    <x v="1"/>
    <n v="69"/>
    <n v="0"/>
    <s v="Female"/>
    <n v="0"/>
    <n v="2022"/>
    <x v="7"/>
    <x v="7"/>
    <x v="3"/>
    <x v="0"/>
    <x v="1"/>
  </r>
  <r>
    <x v="1333"/>
    <d v="2021-04-01T13:35:34"/>
    <x v="2"/>
    <n v="312"/>
    <n v="2"/>
    <n v="813"/>
    <x v="3"/>
    <n v="69"/>
    <n v="0"/>
    <s v="Female"/>
    <n v="0"/>
    <n v="2021"/>
    <x v="4"/>
    <x v="4"/>
    <x v="3"/>
    <x v="0"/>
    <x v="3"/>
  </r>
  <r>
    <x v="1333"/>
    <d v="2020-11-08T03:35:20"/>
    <x v="3"/>
    <n v="255"/>
    <n v="2"/>
    <n v="4061"/>
    <x v="2"/>
    <n v="69"/>
    <n v="0"/>
    <s v="Female"/>
    <n v="0"/>
    <n v="2020"/>
    <x v="3"/>
    <x v="3"/>
    <x v="3"/>
    <x v="0"/>
    <x v="2"/>
  </r>
  <r>
    <x v="1333"/>
    <d v="2020-07-18T21:32:34"/>
    <x v="0"/>
    <n v="129"/>
    <n v="4"/>
    <n v="3424"/>
    <x v="0"/>
    <n v="69"/>
    <n v="1"/>
    <s v="Female"/>
    <n v="0"/>
    <n v="2020"/>
    <x v="7"/>
    <x v="7"/>
    <x v="3"/>
    <x v="1"/>
    <x v="0"/>
  </r>
  <r>
    <x v="1334"/>
    <d v="2021-07-03T20:16:47"/>
    <x v="0"/>
    <n v="360"/>
    <n v="3"/>
    <n v="2297"/>
    <x v="1"/>
    <n v="24"/>
    <n v="1"/>
    <s v="Male"/>
    <n v="0"/>
    <n v="2021"/>
    <x v="7"/>
    <x v="7"/>
    <x v="2"/>
    <x v="1"/>
    <x v="1"/>
  </r>
  <r>
    <x v="1334"/>
    <d v="2023-08-18T00:50:37"/>
    <x v="3"/>
    <n v="279"/>
    <n v="4"/>
    <n v="2123"/>
    <x v="1"/>
    <n v="24"/>
    <n v="0"/>
    <s v="Male"/>
    <n v="0"/>
    <n v="2023"/>
    <x v="10"/>
    <x v="10"/>
    <x v="2"/>
    <x v="0"/>
    <x v="1"/>
  </r>
  <r>
    <x v="1334"/>
    <d v="2023-07-19T18:38:23"/>
    <x v="3"/>
    <n v="28"/>
    <n v="4"/>
    <n v="3352"/>
    <x v="3"/>
    <n v="24"/>
    <n v="1"/>
    <s v="Male"/>
    <n v="0"/>
    <n v="2023"/>
    <x v="7"/>
    <x v="7"/>
    <x v="2"/>
    <x v="1"/>
    <x v="3"/>
  </r>
  <r>
    <x v="1334"/>
    <d v="2022-08-31T15:44:45"/>
    <x v="3"/>
    <n v="401"/>
    <n v="3"/>
    <n v="4561"/>
    <x v="1"/>
    <n v="24"/>
    <n v="0"/>
    <s v="Male"/>
    <n v="0"/>
    <n v="2022"/>
    <x v="10"/>
    <x v="10"/>
    <x v="2"/>
    <x v="0"/>
    <x v="1"/>
  </r>
  <r>
    <x v="1335"/>
    <d v="2022-10-08T23:59:27"/>
    <x v="3"/>
    <n v="28"/>
    <n v="5"/>
    <n v="470"/>
    <x v="1"/>
    <n v="25"/>
    <n v="1"/>
    <s v="Male"/>
    <n v="0"/>
    <n v="2022"/>
    <x v="11"/>
    <x v="11"/>
    <x v="2"/>
    <x v="1"/>
    <x v="1"/>
  </r>
  <r>
    <x v="1335"/>
    <d v="2021-05-28T02:33:06"/>
    <x v="3"/>
    <n v="468"/>
    <n v="4"/>
    <n v="501"/>
    <x v="0"/>
    <n v="25"/>
    <n v="0"/>
    <s v="Male"/>
    <n v="0"/>
    <n v="2021"/>
    <x v="2"/>
    <x v="2"/>
    <x v="2"/>
    <x v="0"/>
    <x v="0"/>
  </r>
  <r>
    <x v="1335"/>
    <d v="2021-11-07T13:56:50"/>
    <x v="2"/>
    <n v="297"/>
    <n v="1"/>
    <n v="3210"/>
    <x v="1"/>
    <n v="25"/>
    <n v="0"/>
    <s v="Male"/>
    <n v="0"/>
    <n v="2021"/>
    <x v="3"/>
    <x v="3"/>
    <x v="2"/>
    <x v="0"/>
    <x v="1"/>
  </r>
  <r>
    <x v="1335"/>
    <d v="2022-03-03T18:28:30"/>
    <x v="2"/>
    <n v="385"/>
    <n v="4"/>
    <n v="2313"/>
    <x v="0"/>
    <n v="25"/>
    <n v="1"/>
    <s v="Male"/>
    <n v="0"/>
    <n v="2022"/>
    <x v="1"/>
    <x v="1"/>
    <x v="2"/>
    <x v="1"/>
    <x v="0"/>
  </r>
  <r>
    <x v="1335"/>
    <d v="2022-07-06T13:48:21"/>
    <x v="3"/>
    <n v="233"/>
    <n v="3"/>
    <n v="662"/>
    <x v="1"/>
    <n v="25"/>
    <n v="1"/>
    <s v="Male"/>
    <n v="0"/>
    <n v="2022"/>
    <x v="7"/>
    <x v="7"/>
    <x v="2"/>
    <x v="1"/>
    <x v="1"/>
  </r>
  <r>
    <x v="1336"/>
    <d v="2020-08-12T17:09:51"/>
    <x v="2"/>
    <n v="288"/>
    <n v="4"/>
    <n v="2172"/>
    <x v="0"/>
    <n v="25"/>
    <n v="0"/>
    <s v="Male"/>
    <n v="0"/>
    <n v="2020"/>
    <x v="10"/>
    <x v="10"/>
    <x v="2"/>
    <x v="0"/>
    <x v="0"/>
  </r>
  <r>
    <x v="1336"/>
    <d v="2021-03-03T07:27:23"/>
    <x v="0"/>
    <n v="152"/>
    <n v="1"/>
    <n v="1124"/>
    <x v="1"/>
    <n v="25"/>
    <n v="0"/>
    <s v="Male"/>
    <n v="0"/>
    <n v="2021"/>
    <x v="1"/>
    <x v="1"/>
    <x v="2"/>
    <x v="0"/>
    <x v="1"/>
  </r>
  <r>
    <x v="1336"/>
    <d v="2023-03-04T07:13:11"/>
    <x v="3"/>
    <n v="384"/>
    <n v="4"/>
    <n v="4658"/>
    <x v="0"/>
    <n v="25"/>
    <n v="1"/>
    <s v="Male"/>
    <n v="0"/>
    <n v="2023"/>
    <x v="1"/>
    <x v="1"/>
    <x v="2"/>
    <x v="1"/>
    <x v="0"/>
  </r>
  <r>
    <x v="1336"/>
    <d v="2022-12-21T15:20:44"/>
    <x v="2"/>
    <n v="209"/>
    <n v="2"/>
    <n v="2845"/>
    <x v="3"/>
    <n v="25"/>
    <n v="1"/>
    <s v="Male"/>
    <n v="0"/>
    <n v="2022"/>
    <x v="9"/>
    <x v="9"/>
    <x v="2"/>
    <x v="1"/>
    <x v="3"/>
  </r>
  <r>
    <x v="1336"/>
    <d v="2021-01-25T20:32:35"/>
    <x v="3"/>
    <n v="308"/>
    <n v="3"/>
    <n v="400"/>
    <x v="3"/>
    <n v="25"/>
    <n v="1"/>
    <s v="Male"/>
    <n v="0"/>
    <n v="2021"/>
    <x v="5"/>
    <x v="5"/>
    <x v="2"/>
    <x v="1"/>
    <x v="3"/>
  </r>
  <r>
    <x v="1336"/>
    <d v="2022-04-01T13:11:26"/>
    <x v="2"/>
    <n v="246"/>
    <n v="4"/>
    <n v="1885"/>
    <x v="1"/>
    <n v="25"/>
    <n v="1"/>
    <s v="Male"/>
    <n v="0"/>
    <n v="2022"/>
    <x v="4"/>
    <x v="4"/>
    <x v="2"/>
    <x v="1"/>
    <x v="1"/>
  </r>
  <r>
    <x v="1337"/>
    <d v="2021-12-11T08:21:18"/>
    <x v="2"/>
    <n v="465"/>
    <n v="2"/>
    <n v="5060"/>
    <x v="1"/>
    <n v="18"/>
    <n v="1"/>
    <s v="Female"/>
    <n v="1"/>
    <n v="2021"/>
    <x v="9"/>
    <x v="9"/>
    <x v="2"/>
    <x v="1"/>
    <x v="1"/>
  </r>
  <r>
    <x v="1337"/>
    <d v="2021-06-27T22:54:05"/>
    <x v="1"/>
    <n v="195"/>
    <n v="5"/>
    <n v="1552"/>
    <x v="3"/>
    <n v="18"/>
    <n v="0"/>
    <s v="Female"/>
    <n v="1"/>
    <n v="2021"/>
    <x v="8"/>
    <x v="8"/>
    <x v="2"/>
    <x v="0"/>
    <x v="3"/>
  </r>
  <r>
    <x v="1337"/>
    <d v="2022-03-29T11:55:15"/>
    <x v="3"/>
    <n v="14"/>
    <n v="3"/>
    <n v="1522"/>
    <x v="2"/>
    <n v="18"/>
    <n v="1"/>
    <s v="Female"/>
    <n v="1"/>
    <n v="2022"/>
    <x v="1"/>
    <x v="1"/>
    <x v="2"/>
    <x v="1"/>
    <x v="2"/>
  </r>
  <r>
    <x v="1337"/>
    <d v="2021-11-20T09:25:16"/>
    <x v="2"/>
    <n v="316"/>
    <n v="3"/>
    <n v="5024"/>
    <x v="1"/>
    <n v="18"/>
    <n v="1"/>
    <s v="Female"/>
    <n v="1"/>
    <n v="2021"/>
    <x v="3"/>
    <x v="3"/>
    <x v="2"/>
    <x v="1"/>
    <x v="1"/>
  </r>
  <r>
    <x v="1337"/>
    <d v="2020-04-09T08:13:54"/>
    <x v="0"/>
    <n v="43"/>
    <n v="4"/>
    <n v="676"/>
    <x v="0"/>
    <n v="18"/>
    <n v="1"/>
    <s v="Female"/>
    <n v="1"/>
    <n v="2020"/>
    <x v="4"/>
    <x v="4"/>
    <x v="2"/>
    <x v="1"/>
    <x v="0"/>
  </r>
  <r>
    <x v="1337"/>
    <d v="2023-07-23T02:06:55"/>
    <x v="2"/>
    <n v="72"/>
    <n v="1"/>
    <n v="3237"/>
    <x v="2"/>
    <n v="18"/>
    <n v="0"/>
    <s v="Female"/>
    <n v="1"/>
    <n v="2023"/>
    <x v="7"/>
    <x v="7"/>
    <x v="2"/>
    <x v="0"/>
    <x v="2"/>
  </r>
  <r>
    <x v="1338"/>
    <d v="2021-10-15T12:40:22"/>
    <x v="1"/>
    <n v="312"/>
    <n v="5"/>
    <n v="1142"/>
    <x v="1"/>
    <n v="30"/>
    <n v="0"/>
    <s v="Male"/>
    <n v="0"/>
    <n v="2021"/>
    <x v="11"/>
    <x v="11"/>
    <x v="0"/>
    <x v="0"/>
    <x v="1"/>
  </r>
  <r>
    <x v="1338"/>
    <d v="2020-12-03T08:33:11"/>
    <x v="0"/>
    <n v="241"/>
    <n v="5"/>
    <n v="3601"/>
    <x v="1"/>
    <n v="30"/>
    <n v="1"/>
    <s v="Male"/>
    <n v="0"/>
    <n v="2020"/>
    <x v="9"/>
    <x v="9"/>
    <x v="0"/>
    <x v="1"/>
    <x v="1"/>
  </r>
  <r>
    <x v="1338"/>
    <d v="2021-05-04T14:20:22"/>
    <x v="1"/>
    <n v="63"/>
    <n v="2"/>
    <n v="2320"/>
    <x v="0"/>
    <n v="30"/>
    <n v="1"/>
    <s v="Male"/>
    <n v="0"/>
    <n v="2021"/>
    <x v="2"/>
    <x v="2"/>
    <x v="0"/>
    <x v="1"/>
    <x v="0"/>
  </r>
  <r>
    <x v="1339"/>
    <d v="2023-02-14T16:56:45"/>
    <x v="3"/>
    <n v="20"/>
    <n v="5"/>
    <n v="2394"/>
    <x v="0"/>
    <n v="33"/>
    <n v="0"/>
    <s v="Female"/>
    <n v="0"/>
    <n v="2023"/>
    <x v="6"/>
    <x v="6"/>
    <x v="0"/>
    <x v="0"/>
    <x v="0"/>
  </r>
  <r>
    <x v="1339"/>
    <d v="2020-10-28T16:38:35"/>
    <x v="0"/>
    <n v="341"/>
    <n v="3"/>
    <n v="4652"/>
    <x v="0"/>
    <n v="33"/>
    <n v="1"/>
    <s v="Female"/>
    <n v="0"/>
    <n v="2020"/>
    <x v="11"/>
    <x v="11"/>
    <x v="0"/>
    <x v="1"/>
    <x v="0"/>
  </r>
  <r>
    <x v="1339"/>
    <d v="2021-12-22T07:31:13"/>
    <x v="3"/>
    <n v="495"/>
    <n v="1"/>
    <n v="1910"/>
    <x v="3"/>
    <n v="33"/>
    <n v="0"/>
    <s v="Female"/>
    <n v="0"/>
    <n v="2021"/>
    <x v="9"/>
    <x v="9"/>
    <x v="0"/>
    <x v="0"/>
    <x v="3"/>
  </r>
  <r>
    <x v="1339"/>
    <d v="2022-10-09T10:21:36"/>
    <x v="2"/>
    <n v="61"/>
    <n v="1"/>
    <n v="1650"/>
    <x v="1"/>
    <n v="33"/>
    <n v="1"/>
    <s v="Female"/>
    <n v="0"/>
    <n v="2022"/>
    <x v="11"/>
    <x v="11"/>
    <x v="0"/>
    <x v="1"/>
    <x v="1"/>
  </r>
  <r>
    <x v="1339"/>
    <d v="2021-01-10T19:37:29"/>
    <x v="1"/>
    <n v="165"/>
    <n v="1"/>
    <n v="1291"/>
    <x v="0"/>
    <n v="33"/>
    <n v="0"/>
    <s v="Female"/>
    <n v="0"/>
    <n v="2021"/>
    <x v="5"/>
    <x v="5"/>
    <x v="0"/>
    <x v="0"/>
    <x v="0"/>
  </r>
  <r>
    <x v="1339"/>
    <d v="2022-01-13T01:51:12"/>
    <x v="0"/>
    <n v="26"/>
    <n v="2"/>
    <n v="3737"/>
    <x v="2"/>
    <n v="33"/>
    <n v="0"/>
    <s v="Female"/>
    <n v="0"/>
    <n v="2022"/>
    <x v="5"/>
    <x v="5"/>
    <x v="0"/>
    <x v="0"/>
    <x v="2"/>
  </r>
  <r>
    <x v="1339"/>
    <d v="2020-07-25T21:51:04"/>
    <x v="3"/>
    <n v="400"/>
    <n v="2"/>
    <n v="1019"/>
    <x v="1"/>
    <n v="33"/>
    <n v="1"/>
    <s v="Female"/>
    <n v="0"/>
    <n v="2020"/>
    <x v="7"/>
    <x v="7"/>
    <x v="0"/>
    <x v="1"/>
    <x v="1"/>
  </r>
  <r>
    <x v="1340"/>
    <d v="2021-04-07T04:46:11"/>
    <x v="0"/>
    <n v="101"/>
    <n v="4"/>
    <n v="2040"/>
    <x v="1"/>
    <n v="28"/>
    <n v="1"/>
    <s v="Male"/>
    <n v="1"/>
    <n v="2021"/>
    <x v="4"/>
    <x v="4"/>
    <x v="0"/>
    <x v="1"/>
    <x v="1"/>
  </r>
  <r>
    <x v="1340"/>
    <d v="2023-08-13T07:30:43"/>
    <x v="1"/>
    <n v="460"/>
    <n v="4"/>
    <n v="4403"/>
    <x v="0"/>
    <n v="28"/>
    <n v="1"/>
    <s v="Male"/>
    <n v="1"/>
    <n v="2023"/>
    <x v="10"/>
    <x v="10"/>
    <x v="0"/>
    <x v="1"/>
    <x v="0"/>
  </r>
  <r>
    <x v="1341"/>
    <d v="2020-01-28T03:14:21"/>
    <x v="0"/>
    <n v="382"/>
    <n v="3"/>
    <n v="483"/>
    <x v="1"/>
    <n v="26"/>
    <n v="1"/>
    <s v="Female"/>
    <n v="0"/>
    <n v="2020"/>
    <x v="5"/>
    <x v="5"/>
    <x v="0"/>
    <x v="1"/>
    <x v="1"/>
  </r>
  <r>
    <x v="1341"/>
    <d v="2020-10-15T22:49:15"/>
    <x v="2"/>
    <n v="316"/>
    <n v="5"/>
    <n v="2627"/>
    <x v="0"/>
    <n v="26"/>
    <n v="1"/>
    <s v="Female"/>
    <n v="0"/>
    <n v="2020"/>
    <x v="11"/>
    <x v="11"/>
    <x v="0"/>
    <x v="1"/>
    <x v="0"/>
  </r>
  <r>
    <x v="1341"/>
    <d v="2020-06-29T06:37:58"/>
    <x v="3"/>
    <n v="425"/>
    <n v="3"/>
    <n v="1545"/>
    <x v="1"/>
    <n v="26"/>
    <n v="0"/>
    <s v="Female"/>
    <n v="0"/>
    <n v="2020"/>
    <x v="8"/>
    <x v="8"/>
    <x v="0"/>
    <x v="0"/>
    <x v="1"/>
  </r>
  <r>
    <x v="1342"/>
    <d v="2021-11-05T09:30:30"/>
    <x v="1"/>
    <n v="470"/>
    <n v="4"/>
    <n v="3765"/>
    <x v="1"/>
    <n v="24"/>
    <n v="0"/>
    <s v="Female"/>
    <n v="0"/>
    <n v="2021"/>
    <x v="3"/>
    <x v="3"/>
    <x v="2"/>
    <x v="0"/>
    <x v="1"/>
  </r>
  <r>
    <x v="1342"/>
    <d v="2020-05-12T04:29:36"/>
    <x v="2"/>
    <n v="233"/>
    <n v="3"/>
    <n v="3757"/>
    <x v="3"/>
    <n v="24"/>
    <n v="1"/>
    <s v="Female"/>
    <n v="0"/>
    <n v="2020"/>
    <x v="2"/>
    <x v="2"/>
    <x v="2"/>
    <x v="1"/>
    <x v="3"/>
  </r>
  <r>
    <x v="1342"/>
    <d v="2020-11-27T02:14:49"/>
    <x v="2"/>
    <n v="75"/>
    <n v="5"/>
    <n v="3676"/>
    <x v="2"/>
    <n v="24"/>
    <n v="0"/>
    <s v="Female"/>
    <n v="0"/>
    <n v="2020"/>
    <x v="3"/>
    <x v="3"/>
    <x v="2"/>
    <x v="0"/>
    <x v="2"/>
  </r>
  <r>
    <x v="1342"/>
    <d v="2022-11-18T10:36:02"/>
    <x v="3"/>
    <n v="90"/>
    <n v="1"/>
    <n v="3385"/>
    <x v="2"/>
    <n v="24"/>
    <n v="1"/>
    <s v="Female"/>
    <n v="0"/>
    <n v="2022"/>
    <x v="3"/>
    <x v="3"/>
    <x v="2"/>
    <x v="1"/>
    <x v="2"/>
  </r>
  <r>
    <x v="1343"/>
    <d v="2023-07-31T07:55:10"/>
    <x v="2"/>
    <n v="245"/>
    <n v="5"/>
    <n v="3107"/>
    <x v="0"/>
    <n v="23"/>
    <n v="0"/>
    <s v="Female"/>
    <n v="0"/>
    <n v="2023"/>
    <x v="7"/>
    <x v="7"/>
    <x v="2"/>
    <x v="0"/>
    <x v="0"/>
  </r>
  <r>
    <x v="1343"/>
    <d v="2022-04-21T12:33:03"/>
    <x v="1"/>
    <n v="316"/>
    <n v="2"/>
    <n v="2036"/>
    <x v="0"/>
    <n v="23"/>
    <n v="0"/>
    <s v="Female"/>
    <n v="0"/>
    <n v="2022"/>
    <x v="4"/>
    <x v="4"/>
    <x v="2"/>
    <x v="0"/>
    <x v="0"/>
  </r>
  <r>
    <x v="1343"/>
    <d v="2021-05-18T22:11:32"/>
    <x v="2"/>
    <n v="52"/>
    <n v="2"/>
    <n v="1751"/>
    <x v="2"/>
    <n v="23"/>
    <n v="0"/>
    <s v="Female"/>
    <n v="0"/>
    <n v="2021"/>
    <x v="2"/>
    <x v="2"/>
    <x v="2"/>
    <x v="0"/>
    <x v="2"/>
  </r>
  <r>
    <x v="1343"/>
    <d v="2020-09-16T01:16:04"/>
    <x v="0"/>
    <n v="180"/>
    <n v="2"/>
    <n v="684"/>
    <x v="0"/>
    <n v="23"/>
    <n v="1"/>
    <s v="Female"/>
    <n v="0"/>
    <n v="2020"/>
    <x v="0"/>
    <x v="0"/>
    <x v="2"/>
    <x v="1"/>
    <x v="0"/>
  </r>
  <r>
    <x v="1343"/>
    <d v="2022-09-28T12:27:44"/>
    <x v="1"/>
    <n v="149"/>
    <n v="3"/>
    <n v="2373"/>
    <x v="1"/>
    <n v="23"/>
    <n v="0"/>
    <s v="Female"/>
    <n v="0"/>
    <n v="2022"/>
    <x v="0"/>
    <x v="0"/>
    <x v="2"/>
    <x v="0"/>
    <x v="1"/>
  </r>
  <r>
    <x v="1343"/>
    <d v="2023-03-13T08:20:04"/>
    <x v="3"/>
    <n v="265"/>
    <n v="4"/>
    <n v="550"/>
    <x v="0"/>
    <n v="23"/>
    <n v="0"/>
    <s v="Female"/>
    <n v="0"/>
    <n v="2023"/>
    <x v="1"/>
    <x v="1"/>
    <x v="2"/>
    <x v="0"/>
    <x v="0"/>
  </r>
  <r>
    <x v="1343"/>
    <d v="2020-10-11T11:05:17"/>
    <x v="2"/>
    <n v="225"/>
    <n v="1"/>
    <n v="1198"/>
    <x v="0"/>
    <n v="23"/>
    <n v="0"/>
    <s v="Female"/>
    <n v="0"/>
    <n v="2020"/>
    <x v="11"/>
    <x v="11"/>
    <x v="2"/>
    <x v="0"/>
    <x v="0"/>
  </r>
  <r>
    <x v="1344"/>
    <d v="2021-12-05T02:35:27"/>
    <x v="3"/>
    <n v="62"/>
    <n v="1"/>
    <n v="5178"/>
    <x v="0"/>
    <n v="54"/>
    <n v="1"/>
    <s v="Male"/>
    <n v="0"/>
    <n v="2021"/>
    <x v="9"/>
    <x v="9"/>
    <x v="1"/>
    <x v="1"/>
    <x v="0"/>
  </r>
  <r>
    <x v="1344"/>
    <d v="2022-01-05T17:25:34"/>
    <x v="2"/>
    <n v="143"/>
    <n v="1"/>
    <n v="3349"/>
    <x v="0"/>
    <n v="54"/>
    <n v="0"/>
    <s v="Male"/>
    <n v="0"/>
    <n v="2022"/>
    <x v="5"/>
    <x v="5"/>
    <x v="1"/>
    <x v="0"/>
    <x v="0"/>
  </r>
  <r>
    <x v="1344"/>
    <d v="2020-09-10T23:00:00"/>
    <x v="3"/>
    <n v="149"/>
    <n v="4"/>
    <n v="1431"/>
    <x v="1"/>
    <n v="54"/>
    <n v="0"/>
    <s v="Male"/>
    <n v="0"/>
    <n v="2020"/>
    <x v="0"/>
    <x v="0"/>
    <x v="1"/>
    <x v="0"/>
    <x v="1"/>
  </r>
  <r>
    <x v="1344"/>
    <d v="2022-07-22T02:25:31"/>
    <x v="3"/>
    <n v="306"/>
    <n v="4"/>
    <n v="1729"/>
    <x v="0"/>
    <n v="54"/>
    <n v="0"/>
    <s v="Male"/>
    <n v="0"/>
    <n v="2022"/>
    <x v="7"/>
    <x v="7"/>
    <x v="1"/>
    <x v="0"/>
    <x v="0"/>
  </r>
  <r>
    <x v="1344"/>
    <d v="2020-02-20T16:52:32"/>
    <x v="0"/>
    <n v="34"/>
    <n v="2"/>
    <n v="302"/>
    <x v="1"/>
    <n v="54"/>
    <n v="1"/>
    <s v="Male"/>
    <n v="0"/>
    <n v="2020"/>
    <x v="6"/>
    <x v="6"/>
    <x v="1"/>
    <x v="1"/>
    <x v="1"/>
  </r>
  <r>
    <x v="1345"/>
    <d v="2023-04-27T01:37:09"/>
    <x v="2"/>
    <n v="176"/>
    <n v="3"/>
    <n v="2194"/>
    <x v="2"/>
    <n v="43"/>
    <n v="1"/>
    <s v="Male"/>
    <n v="0"/>
    <n v="2023"/>
    <x v="4"/>
    <x v="4"/>
    <x v="1"/>
    <x v="1"/>
    <x v="2"/>
  </r>
  <r>
    <x v="1345"/>
    <d v="2021-08-27T00:40:28"/>
    <x v="0"/>
    <n v="406"/>
    <n v="2"/>
    <n v="2724"/>
    <x v="0"/>
    <n v="43"/>
    <n v="1"/>
    <s v="Male"/>
    <n v="0"/>
    <n v="2021"/>
    <x v="10"/>
    <x v="10"/>
    <x v="1"/>
    <x v="1"/>
    <x v="0"/>
  </r>
  <r>
    <x v="1345"/>
    <d v="2020-05-18T00:37:23"/>
    <x v="2"/>
    <n v="164"/>
    <n v="3"/>
    <n v="1714"/>
    <x v="1"/>
    <n v="43"/>
    <n v="0"/>
    <s v="Male"/>
    <n v="0"/>
    <n v="2020"/>
    <x v="2"/>
    <x v="2"/>
    <x v="1"/>
    <x v="0"/>
    <x v="1"/>
  </r>
  <r>
    <x v="1345"/>
    <d v="2020-05-07T08:22:33"/>
    <x v="1"/>
    <n v="35"/>
    <n v="4"/>
    <n v="2910"/>
    <x v="1"/>
    <n v="43"/>
    <n v="1"/>
    <s v="Male"/>
    <n v="0"/>
    <n v="2020"/>
    <x v="2"/>
    <x v="2"/>
    <x v="1"/>
    <x v="1"/>
    <x v="1"/>
  </r>
  <r>
    <x v="1345"/>
    <d v="2022-01-15T01:40:19"/>
    <x v="0"/>
    <n v="491"/>
    <n v="1"/>
    <n v="2118"/>
    <x v="0"/>
    <n v="43"/>
    <n v="0"/>
    <s v="Male"/>
    <n v="0"/>
    <n v="2022"/>
    <x v="5"/>
    <x v="5"/>
    <x v="1"/>
    <x v="0"/>
    <x v="0"/>
  </r>
  <r>
    <x v="1345"/>
    <d v="2021-12-20T10:18:19"/>
    <x v="0"/>
    <n v="417"/>
    <n v="5"/>
    <n v="847"/>
    <x v="0"/>
    <n v="43"/>
    <n v="1"/>
    <s v="Male"/>
    <n v="0"/>
    <n v="2021"/>
    <x v="9"/>
    <x v="9"/>
    <x v="1"/>
    <x v="1"/>
    <x v="0"/>
  </r>
  <r>
    <x v="1345"/>
    <d v="2021-11-18T08:43:54"/>
    <x v="2"/>
    <n v="115"/>
    <n v="2"/>
    <n v="1512"/>
    <x v="1"/>
    <n v="43"/>
    <n v="1"/>
    <s v="Male"/>
    <n v="0"/>
    <n v="2021"/>
    <x v="3"/>
    <x v="3"/>
    <x v="1"/>
    <x v="1"/>
    <x v="1"/>
  </r>
  <r>
    <x v="1346"/>
    <d v="2023-05-16T08:34:14"/>
    <x v="1"/>
    <n v="406"/>
    <n v="5"/>
    <n v="1631"/>
    <x v="2"/>
    <n v="45"/>
    <n v="0"/>
    <s v="Male"/>
    <n v="0"/>
    <n v="2023"/>
    <x v="2"/>
    <x v="2"/>
    <x v="1"/>
    <x v="0"/>
    <x v="2"/>
  </r>
  <r>
    <x v="1346"/>
    <d v="2023-01-17T07:15:11"/>
    <x v="3"/>
    <n v="389"/>
    <n v="1"/>
    <n v="4185"/>
    <x v="2"/>
    <n v="45"/>
    <n v="0"/>
    <s v="Male"/>
    <n v="0"/>
    <n v="2023"/>
    <x v="5"/>
    <x v="5"/>
    <x v="1"/>
    <x v="0"/>
    <x v="2"/>
  </r>
  <r>
    <x v="1346"/>
    <d v="2021-09-21T07:06:19"/>
    <x v="3"/>
    <n v="446"/>
    <n v="1"/>
    <n v="4945"/>
    <x v="0"/>
    <n v="45"/>
    <n v="0"/>
    <s v="Male"/>
    <n v="0"/>
    <n v="2021"/>
    <x v="0"/>
    <x v="0"/>
    <x v="1"/>
    <x v="0"/>
    <x v="0"/>
  </r>
  <r>
    <x v="1346"/>
    <d v="2022-06-26T08:33:49"/>
    <x v="1"/>
    <n v="164"/>
    <n v="2"/>
    <n v="2384"/>
    <x v="1"/>
    <n v="45"/>
    <n v="0"/>
    <s v="Male"/>
    <n v="0"/>
    <n v="2022"/>
    <x v="8"/>
    <x v="8"/>
    <x v="1"/>
    <x v="0"/>
    <x v="1"/>
  </r>
  <r>
    <x v="1346"/>
    <d v="2021-06-02T14:25:33"/>
    <x v="0"/>
    <n v="195"/>
    <n v="1"/>
    <n v="4931"/>
    <x v="1"/>
    <n v="45"/>
    <n v="1"/>
    <s v="Male"/>
    <n v="0"/>
    <n v="2021"/>
    <x v="8"/>
    <x v="8"/>
    <x v="1"/>
    <x v="1"/>
    <x v="1"/>
  </r>
  <r>
    <x v="1346"/>
    <d v="2022-01-11T07:40:49"/>
    <x v="3"/>
    <n v="118"/>
    <n v="4"/>
    <n v="2462"/>
    <x v="1"/>
    <n v="45"/>
    <n v="1"/>
    <s v="Male"/>
    <n v="0"/>
    <n v="2022"/>
    <x v="5"/>
    <x v="5"/>
    <x v="1"/>
    <x v="1"/>
    <x v="1"/>
  </r>
  <r>
    <x v="1346"/>
    <d v="2022-04-30T01:01:20"/>
    <x v="3"/>
    <n v="36"/>
    <n v="1"/>
    <n v="3921"/>
    <x v="1"/>
    <n v="45"/>
    <n v="0"/>
    <s v="Male"/>
    <n v="0"/>
    <n v="2022"/>
    <x v="4"/>
    <x v="4"/>
    <x v="1"/>
    <x v="0"/>
    <x v="1"/>
  </r>
  <r>
    <x v="1347"/>
    <d v="2023-06-24T17:39:06"/>
    <x v="2"/>
    <n v="189"/>
    <n v="5"/>
    <n v="978"/>
    <x v="0"/>
    <n v="62"/>
    <n v="0"/>
    <s v="Female"/>
    <n v="1"/>
    <n v="2023"/>
    <x v="8"/>
    <x v="8"/>
    <x v="3"/>
    <x v="0"/>
    <x v="0"/>
  </r>
  <r>
    <x v="1347"/>
    <d v="2020-11-19T21:11:04"/>
    <x v="0"/>
    <n v="414"/>
    <n v="1"/>
    <n v="2340"/>
    <x v="0"/>
    <n v="62"/>
    <n v="1"/>
    <s v="Female"/>
    <n v="1"/>
    <n v="2020"/>
    <x v="3"/>
    <x v="3"/>
    <x v="3"/>
    <x v="1"/>
    <x v="0"/>
  </r>
  <r>
    <x v="1347"/>
    <d v="2020-05-14T19:47:26"/>
    <x v="2"/>
    <n v="475"/>
    <n v="1"/>
    <n v="593"/>
    <x v="0"/>
    <n v="62"/>
    <n v="0"/>
    <s v="Female"/>
    <n v="1"/>
    <n v="2020"/>
    <x v="2"/>
    <x v="2"/>
    <x v="3"/>
    <x v="0"/>
    <x v="0"/>
  </r>
  <r>
    <x v="1347"/>
    <d v="2020-12-19T01:45:32"/>
    <x v="2"/>
    <n v="237"/>
    <n v="5"/>
    <n v="3913"/>
    <x v="2"/>
    <n v="62"/>
    <n v="1"/>
    <s v="Female"/>
    <n v="1"/>
    <n v="2020"/>
    <x v="9"/>
    <x v="9"/>
    <x v="3"/>
    <x v="1"/>
    <x v="2"/>
  </r>
  <r>
    <x v="1347"/>
    <d v="2022-09-05T15:57:52"/>
    <x v="1"/>
    <n v="376"/>
    <n v="4"/>
    <n v="1939"/>
    <x v="2"/>
    <n v="62"/>
    <n v="0"/>
    <s v="Female"/>
    <n v="1"/>
    <n v="2022"/>
    <x v="0"/>
    <x v="0"/>
    <x v="3"/>
    <x v="0"/>
    <x v="2"/>
  </r>
  <r>
    <x v="1347"/>
    <d v="2020-11-30T11:25:03"/>
    <x v="3"/>
    <n v="245"/>
    <n v="4"/>
    <n v="447"/>
    <x v="1"/>
    <n v="62"/>
    <n v="1"/>
    <s v="Female"/>
    <n v="1"/>
    <n v="2020"/>
    <x v="3"/>
    <x v="3"/>
    <x v="3"/>
    <x v="1"/>
    <x v="1"/>
  </r>
  <r>
    <x v="1347"/>
    <d v="2020-04-03T08:55:10"/>
    <x v="1"/>
    <n v="499"/>
    <n v="5"/>
    <n v="4703"/>
    <x v="1"/>
    <n v="62"/>
    <n v="0"/>
    <s v="Female"/>
    <n v="1"/>
    <n v="2020"/>
    <x v="4"/>
    <x v="4"/>
    <x v="3"/>
    <x v="0"/>
    <x v="1"/>
  </r>
  <r>
    <x v="1347"/>
    <d v="2020-11-26T17:04:01"/>
    <x v="1"/>
    <n v="433"/>
    <n v="2"/>
    <n v="4394"/>
    <x v="0"/>
    <n v="62"/>
    <n v="0"/>
    <s v="Female"/>
    <n v="1"/>
    <n v="2020"/>
    <x v="3"/>
    <x v="3"/>
    <x v="3"/>
    <x v="0"/>
    <x v="0"/>
  </r>
  <r>
    <x v="1348"/>
    <d v="2022-07-28T01:54:41"/>
    <x v="3"/>
    <n v="365"/>
    <n v="2"/>
    <n v="4122"/>
    <x v="0"/>
    <n v="20"/>
    <n v="0"/>
    <s v="Female"/>
    <n v="1"/>
    <n v="2022"/>
    <x v="7"/>
    <x v="7"/>
    <x v="2"/>
    <x v="0"/>
    <x v="0"/>
  </r>
  <r>
    <x v="1348"/>
    <d v="2023-03-24T04:32:42"/>
    <x v="2"/>
    <n v="279"/>
    <n v="3"/>
    <n v="256"/>
    <x v="0"/>
    <n v="20"/>
    <n v="0"/>
    <s v="Female"/>
    <n v="1"/>
    <n v="2023"/>
    <x v="1"/>
    <x v="1"/>
    <x v="2"/>
    <x v="0"/>
    <x v="0"/>
  </r>
  <r>
    <x v="1348"/>
    <d v="2022-09-07T19:01:31"/>
    <x v="2"/>
    <n v="486"/>
    <n v="1"/>
    <n v="760"/>
    <x v="2"/>
    <n v="20"/>
    <n v="1"/>
    <s v="Female"/>
    <n v="1"/>
    <n v="2022"/>
    <x v="0"/>
    <x v="0"/>
    <x v="2"/>
    <x v="1"/>
    <x v="2"/>
  </r>
  <r>
    <x v="1348"/>
    <d v="2020-03-13T06:29:07"/>
    <x v="2"/>
    <n v="205"/>
    <n v="4"/>
    <n v="1823"/>
    <x v="2"/>
    <n v="20"/>
    <n v="1"/>
    <s v="Female"/>
    <n v="1"/>
    <n v="2020"/>
    <x v="1"/>
    <x v="1"/>
    <x v="2"/>
    <x v="1"/>
    <x v="2"/>
  </r>
  <r>
    <x v="1348"/>
    <d v="2021-01-31T15:26:22"/>
    <x v="3"/>
    <n v="452"/>
    <n v="4"/>
    <n v="2077"/>
    <x v="1"/>
    <n v="20"/>
    <n v="1"/>
    <s v="Female"/>
    <n v="1"/>
    <n v="2021"/>
    <x v="5"/>
    <x v="5"/>
    <x v="2"/>
    <x v="1"/>
    <x v="1"/>
  </r>
  <r>
    <x v="1348"/>
    <d v="2023-09-07T19:28:47"/>
    <x v="3"/>
    <n v="252"/>
    <n v="2"/>
    <n v="3990"/>
    <x v="0"/>
    <n v="20"/>
    <n v="0"/>
    <s v="Female"/>
    <n v="1"/>
    <n v="2023"/>
    <x v="0"/>
    <x v="0"/>
    <x v="2"/>
    <x v="0"/>
    <x v="0"/>
  </r>
  <r>
    <x v="1349"/>
    <d v="2022-12-10T14:50:47"/>
    <x v="2"/>
    <n v="68"/>
    <n v="3"/>
    <n v="4628"/>
    <x v="0"/>
    <n v="46"/>
    <n v="1"/>
    <s v="Female"/>
    <n v="0"/>
    <n v="2022"/>
    <x v="9"/>
    <x v="9"/>
    <x v="1"/>
    <x v="1"/>
    <x v="0"/>
  </r>
  <r>
    <x v="1349"/>
    <d v="2021-09-06T20:18:25"/>
    <x v="2"/>
    <n v="202"/>
    <n v="2"/>
    <n v="4297"/>
    <x v="0"/>
    <n v="46"/>
    <n v="0"/>
    <s v="Female"/>
    <n v="0"/>
    <n v="2021"/>
    <x v="0"/>
    <x v="0"/>
    <x v="1"/>
    <x v="0"/>
    <x v="0"/>
  </r>
  <r>
    <x v="1350"/>
    <d v="2021-12-23T04:27:09"/>
    <x v="1"/>
    <n v="439"/>
    <n v="1"/>
    <n v="5118"/>
    <x v="0"/>
    <n v="46"/>
    <n v="1"/>
    <s v="Male"/>
    <n v="0"/>
    <n v="2021"/>
    <x v="9"/>
    <x v="9"/>
    <x v="1"/>
    <x v="1"/>
    <x v="0"/>
  </r>
  <r>
    <x v="1350"/>
    <d v="2021-06-14T01:05:06"/>
    <x v="2"/>
    <n v="483"/>
    <n v="4"/>
    <n v="3111"/>
    <x v="2"/>
    <n v="46"/>
    <n v="1"/>
    <s v="Male"/>
    <n v="0"/>
    <n v="2021"/>
    <x v="8"/>
    <x v="8"/>
    <x v="1"/>
    <x v="1"/>
    <x v="2"/>
  </r>
  <r>
    <x v="1350"/>
    <d v="2022-08-27T22:09:07"/>
    <x v="3"/>
    <n v="366"/>
    <n v="1"/>
    <n v="3067"/>
    <x v="3"/>
    <n v="46"/>
    <n v="0"/>
    <s v="Male"/>
    <n v="0"/>
    <n v="2022"/>
    <x v="10"/>
    <x v="10"/>
    <x v="1"/>
    <x v="0"/>
    <x v="3"/>
  </r>
  <r>
    <x v="1350"/>
    <d v="2020-05-29T03:51:09"/>
    <x v="2"/>
    <n v="249"/>
    <n v="4"/>
    <n v="1336"/>
    <x v="1"/>
    <n v="46"/>
    <n v="0"/>
    <s v="Male"/>
    <n v="0"/>
    <n v="2020"/>
    <x v="2"/>
    <x v="2"/>
    <x v="1"/>
    <x v="0"/>
    <x v="1"/>
  </r>
  <r>
    <x v="1350"/>
    <d v="2022-01-23T18:41:33"/>
    <x v="3"/>
    <n v="328"/>
    <n v="4"/>
    <n v="373"/>
    <x v="1"/>
    <n v="46"/>
    <n v="0"/>
    <s v="Male"/>
    <n v="0"/>
    <n v="2022"/>
    <x v="5"/>
    <x v="5"/>
    <x v="1"/>
    <x v="0"/>
    <x v="1"/>
  </r>
  <r>
    <x v="1351"/>
    <d v="2020-12-23T11:56:41"/>
    <x v="1"/>
    <n v="130"/>
    <n v="1"/>
    <n v="494"/>
    <x v="3"/>
    <n v="27"/>
    <n v="0"/>
    <s v="Male"/>
    <n v="0"/>
    <n v="2020"/>
    <x v="9"/>
    <x v="9"/>
    <x v="0"/>
    <x v="0"/>
    <x v="3"/>
  </r>
  <r>
    <x v="1351"/>
    <d v="2021-12-14T16:58:26"/>
    <x v="2"/>
    <n v="424"/>
    <n v="2"/>
    <n v="1048"/>
    <x v="3"/>
    <n v="27"/>
    <n v="0"/>
    <s v="Male"/>
    <n v="0"/>
    <n v="2021"/>
    <x v="9"/>
    <x v="9"/>
    <x v="0"/>
    <x v="0"/>
    <x v="3"/>
  </r>
  <r>
    <x v="1351"/>
    <d v="2020-12-01T03:14:59"/>
    <x v="2"/>
    <n v="239"/>
    <n v="5"/>
    <n v="3082"/>
    <x v="1"/>
    <n v="27"/>
    <n v="0"/>
    <s v="Male"/>
    <n v="0"/>
    <n v="2020"/>
    <x v="9"/>
    <x v="9"/>
    <x v="0"/>
    <x v="0"/>
    <x v="1"/>
  </r>
  <r>
    <x v="1351"/>
    <d v="2021-01-06T19:42:08"/>
    <x v="2"/>
    <n v="154"/>
    <n v="3"/>
    <n v="1952"/>
    <x v="3"/>
    <n v="27"/>
    <n v="1"/>
    <s v="Male"/>
    <n v="0"/>
    <n v="2021"/>
    <x v="5"/>
    <x v="5"/>
    <x v="0"/>
    <x v="1"/>
    <x v="3"/>
  </r>
  <r>
    <x v="1351"/>
    <d v="2021-08-14T14:15:33"/>
    <x v="0"/>
    <n v="99"/>
    <n v="4"/>
    <n v="1719"/>
    <x v="0"/>
    <n v="27"/>
    <n v="1"/>
    <s v="Male"/>
    <n v="0"/>
    <n v="2021"/>
    <x v="10"/>
    <x v="10"/>
    <x v="0"/>
    <x v="1"/>
    <x v="0"/>
  </r>
  <r>
    <x v="1351"/>
    <d v="2021-01-10T10:45:31"/>
    <x v="1"/>
    <n v="372"/>
    <n v="2"/>
    <n v="2710"/>
    <x v="0"/>
    <n v="27"/>
    <n v="1"/>
    <s v="Male"/>
    <n v="0"/>
    <n v="2021"/>
    <x v="5"/>
    <x v="5"/>
    <x v="0"/>
    <x v="1"/>
    <x v="0"/>
  </r>
  <r>
    <x v="1352"/>
    <d v="2020-09-07T19:00:16"/>
    <x v="0"/>
    <n v="472"/>
    <n v="2"/>
    <n v="3822"/>
    <x v="3"/>
    <n v="27"/>
    <n v="1"/>
    <s v="Female"/>
    <n v="0"/>
    <n v="2020"/>
    <x v="0"/>
    <x v="0"/>
    <x v="0"/>
    <x v="1"/>
    <x v="3"/>
  </r>
  <r>
    <x v="1352"/>
    <d v="2022-03-18T04:53:24"/>
    <x v="0"/>
    <n v="171"/>
    <n v="1"/>
    <n v="1361"/>
    <x v="2"/>
    <n v="27"/>
    <n v="1"/>
    <s v="Female"/>
    <n v="0"/>
    <n v="2022"/>
    <x v="1"/>
    <x v="1"/>
    <x v="0"/>
    <x v="1"/>
    <x v="2"/>
  </r>
  <r>
    <x v="1352"/>
    <d v="2022-04-22T21:51:29"/>
    <x v="2"/>
    <n v="88"/>
    <n v="3"/>
    <n v="400"/>
    <x v="1"/>
    <n v="27"/>
    <n v="0"/>
    <s v="Female"/>
    <n v="0"/>
    <n v="2022"/>
    <x v="4"/>
    <x v="4"/>
    <x v="0"/>
    <x v="0"/>
    <x v="1"/>
  </r>
  <r>
    <x v="1352"/>
    <d v="2020-06-28T03:45:01"/>
    <x v="1"/>
    <n v="69"/>
    <n v="1"/>
    <n v="2295"/>
    <x v="2"/>
    <n v="27"/>
    <n v="1"/>
    <s v="Female"/>
    <n v="0"/>
    <n v="2020"/>
    <x v="8"/>
    <x v="8"/>
    <x v="0"/>
    <x v="1"/>
    <x v="2"/>
  </r>
  <r>
    <x v="1352"/>
    <d v="2020-07-24T04:36:29"/>
    <x v="2"/>
    <n v="122"/>
    <n v="3"/>
    <n v="1478"/>
    <x v="2"/>
    <n v="27"/>
    <n v="1"/>
    <s v="Female"/>
    <n v="0"/>
    <n v="2020"/>
    <x v="7"/>
    <x v="7"/>
    <x v="0"/>
    <x v="1"/>
    <x v="2"/>
  </r>
  <r>
    <x v="1352"/>
    <d v="2023-08-20T04:49:23"/>
    <x v="1"/>
    <n v="44"/>
    <n v="5"/>
    <n v="3999"/>
    <x v="2"/>
    <n v="27"/>
    <n v="0"/>
    <s v="Female"/>
    <n v="0"/>
    <n v="2023"/>
    <x v="10"/>
    <x v="10"/>
    <x v="0"/>
    <x v="0"/>
    <x v="2"/>
  </r>
  <r>
    <x v="1352"/>
    <d v="2022-07-18T06:40:25"/>
    <x v="3"/>
    <n v="494"/>
    <n v="1"/>
    <n v="2114"/>
    <x v="0"/>
    <n v="27"/>
    <n v="0"/>
    <s v="Female"/>
    <n v="0"/>
    <n v="2022"/>
    <x v="7"/>
    <x v="7"/>
    <x v="0"/>
    <x v="0"/>
    <x v="0"/>
  </r>
  <r>
    <x v="1352"/>
    <d v="2022-11-10T17:40:56"/>
    <x v="1"/>
    <n v="436"/>
    <n v="4"/>
    <n v="4885"/>
    <x v="0"/>
    <n v="27"/>
    <n v="0"/>
    <s v="Female"/>
    <n v="0"/>
    <n v="2022"/>
    <x v="3"/>
    <x v="3"/>
    <x v="0"/>
    <x v="0"/>
    <x v="0"/>
  </r>
  <r>
    <x v="1352"/>
    <d v="2023-03-25T01:57:58"/>
    <x v="3"/>
    <n v="268"/>
    <n v="3"/>
    <n v="5088"/>
    <x v="0"/>
    <n v="27"/>
    <n v="1"/>
    <s v="Female"/>
    <n v="0"/>
    <n v="2023"/>
    <x v="1"/>
    <x v="1"/>
    <x v="0"/>
    <x v="1"/>
    <x v="0"/>
  </r>
  <r>
    <x v="1353"/>
    <d v="2022-09-28T23:07:49"/>
    <x v="2"/>
    <n v="160"/>
    <n v="4"/>
    <n v="1381"/>
    <x v="3"/>
    <n v="19"/>
    <n v="1"/>
    <s v="Male"/>
    <n v="1"/>
    <n v="2022"/>
    <x v="0"/>
    <x v="0"/>
    <x v="2"/>
    <x v="1"/>
    <x v="3"/>
  </r>
  <r>
    <x v="1353"/>
    <d v="2023-03-18T16:21:46"/>
    <x v="0"/>
    <n v="495"/>
    <n v="2"/>
    <n v="2584"/>
    <x v="0"/>
    <n v="19"/>
    <n v="0"/>
    <s v="Male"/>
    <n v="1"/>
    <n v="2023"/>
    <x v="1"/>
    <x v="1"/>
    <x v="2"/>
    <x v="0"/>
    <x v="0"/>
  </r>
  <r>
    <x v="1353"/>
    <d v="2023-01-19T20:14:51"/>
    <x v="2"/>
    <n v="205"/>
    <n v="5"/>
    <n v="740"/>
    <x v="1"/>
    <n v="19"/>
    <n v="0"/>
    <s v="Male"/>
    <n v="1"/>
    <n v="2023"/>
    <x v="5"/>
    <x v="5"/>
    <x v="2"/>
    <x v="0"/>
    <x v="1"/>
  </r>
  <r>
    <x v="1353"/>
    <d v="2022-09-28T16:22:45"/>
    <x v="0"/>
    <n v="263"/>
    <n v="5"/>
    <n v="1953"/>
    <x v="2"/>
    <n v="19"/>
    <n v="0"/>
    <s v="Male"/>
    <n v="1"/>
    <n v="2022"/>
    <x v="0"/>
    <x v="0"/>
    <x v="2"/>
    <x v="0"/>
    <x v="2"/>
  </r>
  <r>
    <x v="1353"/>
    <d v="2020-08-26T01:09:01"/>
    <x v="2"/>
    <n v="427"/>
    <n v="4"/>
    <n v="2585"/>
    <x v="0"/>
    <n v="19"/>
    <n v="0"/>
    <s v="Male"/>
    <n v="1"/>
    <n v="2020"/>
    <x v="10"/>
    <x v="10"/>
    <x v="2"/>
    <x v="0"/>
    <x v="0"/>
  </r>
  <r>
    <x v="1353"/>
    <d v="2020-06-16T17:27:37"/>
    <x v="1"/>
    <n v="168"/>
    <n v="2"/>
    <n v="4928"/>
    <x v="2"/>
    <n v="19"/>
    <n v="0"/>
    <s v="Male"/>
    <n v="1"/>
    <n v="2020"/>
    <x v="8"/>
    <x v="8"/>
    <x v="2"/>
    <x v="0"/>
    <x v="2"/>
  </r>
  <r>
    <x v="1353"/>
    <d v="2023-09-03T18:27:38"/>
    <x v="0"/>
    <n v="63"/>
    <n v="1"/>
    <n v="4902"/>
    <x v="0"/>
    <n v="19"/>
    <n v="0"/>
    <s v="Male"/>
    <n v="1"/>
    <n v="2023"/>
    <x v="0"/>
    <x v="0"/>
    <x v="2"/>
    <x v="0"/>
    <x v="0"/>
  </r>
  <r>
    <x v="1354"/>
    <d v="2022-08-21T00:32:22"/>
    <x v="2"/>
    <n v="221"/>
    <n v="5"/>
    <n v="1879"/>
    <x v="0"/>
    <n v="38"/>
    <n v="0"/>
    <s v="Female"/>
    <n v="0"/>
    <n v="2022"/>
    <x v="10"/>
    <x v="10"/>
    <x v="0"/>
    <x v="0"/>
    <x v="0"/>
  </r>
  <r>
    <x v="1354"/>
    <d v="2020-04-06T03:59:15"/>
    <x v="0"/>
    <n v="349"/>
    <n v="3"/>
    <n v="3053"/>
    <x v="0"/>
    <n v="38"/>
    <n v="0"/>
    <s v="Female"/>
    <n v="0"/>
    <n v="2020"/>
    <x v="4"/>
    <x v="4"/>
    <x v="0"/>
    <x v="0"/>
    <x v="0"/>
  </r>
  <r>
    <x v="1354"/>
    <d v="2020-11-10T04:43:08"/>
    <x v="2"/>
    <n v="423"/>
    <n v="2"/>
    <n v="3876"/>
    <x v="1"/>
    <n v="38"/>
    <n v="0"/>
    <s v="Female"/>
    <n v="0"/>
    <n v="2020"/>
    <x v="3"/>
    <x v="3"/>
    <x v="0"/>
    <x v="0"/>
    <x v="1"/>
  </r>
  <r>
    <x v="1354"/>
    <d v="2022-07-15T00:12:56"/>
    <x v="0"/>
    <n v="134"/>
    <n v="1"/>
    <n v="2767"/>
    <x v="1"/>
    <n v="38"/>
    <n v="1"/>
    <s v="Female"/>
    <n v="0"/>
    <n v="2022"/>
    <x v="7"/>
    <x v="7"/>
    <x v="0"/>
    <x v="1"/>
    <x v="1"/>
  </r>
  <r>
    <x v="1354"/>
    <d v="2023-05-27T04:47:41"/>
    <x v="2"/>
    <n v="362"/>
    <n v="5"/>
    <n v="3667"/>
    <x v="2"/>
    <n v="38"/>
    <n v="1"/>
    <s v="Female"/>
    <n v="0"/>
    <n v="2023"/>
    <x v="2"/>
    <x v="2"/>
    <x v="0"/>
    <x v="1"/>
    <x v="2"/>
  </r>
  <r>
    <x v="1355"/>
    <d v="2022-06-29T13:04:21"/>
    <x v="3"/>
    <n v="208"/>
    <n v="4"/>
    <n v="3033"/>
    <x v="0"/>
    <n v="32"/>
    <n v="1"/>
    <s v="Female"/>
    <n v="1"/>
    <n v="2022"/>
    <x v="8"/>
    <x v="8"/>
    <x v="0"/>
    <x v="1"/>
    <x v="0"/>
  </r>
  <r>
    <x v="1355"/>
    <d v="2022-02-04T10:22:59"/>
    <x v="1"/>
    <n v="464"/>
    <n v="4"/>
    <n v="4882"/>
    <x v="2"/>
    <n v="32"/>
    <n v="0"/>
    <s v="Female"/>
    <n v="1"/>
    <n v="2022"/>
    <x v="6"/>
    <x v="6"/>
    <x v="0"/>
    <x v="0"/>
    <x v="2"/>
  </r>
  <r>
    <x v="1355"/>
    <d v="2021-06-07T04:34:07"/>
    <x v="3"/>
    <n v="149"/>
    <n v="1"/>
    <n v="1803"/>
    <x v="2"/>
    <n v="32"/>
    <n v="0"/>
    <s v="Female"/>
    <n v="1"/>
    <n v="2021"/>
    <x v="8"/>
    <x v="8"/>
    <x v="0"/>
    <x v="0"/>
    <x v="2"/>
  </r>
  <r>
    <x v="1355"/>
    <d v="2021-04-23T17:32:41"/>
    <x v="3"/>
    <n v="371"/>
    <n v="4"/>
    <n v="5010"/>
    <x v="1"/>
    <n v="32"/>
    <n v="0"/>
    <s v="Female"/>
    <n v="1"/>
    <n v="2021"/>
    <x v="4"/>
    <x v="4"/>
    <x v="0"/>
    <x v="0"/>
    <x v="1"/>
  </r>
  <r>
    <x v="1355"/>
    <d v="2022-01-03T09:34:36"/>
    <x v="1"/>
    <n v="297"/>
    <n v="2"/>
    <n v="2814"/>
    <x v="1"/>
    <n v="32"/>
    <n v="1"/>
    <s v="Female"/>
    <n v="1"/>
    <n v="2022"/>
    <x v="5"/>
    <x v="5"/>
    <x v="0"/>
    <x v="1"/>
    <x v="1"/>
  </r>
  <r>
    <x v="1355"/>
    <d v="2022-01-18T23:48:46"/>
    <x v="2"/>
    <n v="127"/>
    <n v="4"/>
    <n v="2154"/>
    <x v="0"/>
    <n v="32"/>
    <n v="0"/>
    <s v="Female"/>
    <n v="1"/>
    <n v="2022"/>
    <x v="5"/>
    <x v="5"/>
    <x v="0"/>
    <x v="0"/>
    <x v="0"/>
  </r>
  <r>
    <x v="1355"/>
    <d v="2021-08-01T21:29:40"/>
    <x v="2"/>
    <n v="34"/>
    <n v="4"/>
    <n v="551"/>
    <x v="2"/>
    <n v="32"/>
    <n v="1"/>
    <s v="Female"/>
    <n v="1"/>
    <n v="2021"/>
    <x v="10"/>
    <x v="10"/>
    <x v="0"/>
    <x v="1"/>
    <x v="2"/>
  </r>
  <r>
    <x v="1355"/>
    <d v="2020-01-13T13:35:12"/>
    <x v="2"/>
    <n v="349"/>
    <n v="4"/>
    <n v="760"/>
    <x v="1"/>
    <n v="32"/>
    <n v="0"/>
    <s v="Female"/>
    <n v="1"/>
    <n v="2020"/>
    <x v="5"/>
    <x v="5"/>
    <x v="0"/>
    <x v="0"/>
    <x v="1"/>
  </r>
  <r>
    <x v="1356"/>
    <d v="2020-08-18T01:41:23"/>
    <x v="2"/>
    <n v="364"/>
    <n v="2"/>
    <n v="4313"/>
    <x v="1"/>
    <n v="53"/>
    <n v="1"/>
    <s v="Female"/>
    <n v="0"/>
    <n v="2020"/>
    <x v="10"/>
    <x v="10"/>
    <x v="1"/>
    <x v="1"/>
    <x v="1"/>
  </r>
  <r>
    <x v="1356"/>
    <d v="2023-01-01T02:27:13"/>
    <x v="1"/>
    <n v="295"/>
    <n v="3"/>
    <n v="4761"/>
    <x v="0"/>
    <n v="53"/>
    <n v="1"/>
    <s v="Female"/>
    <n v="0"/>
    <n v="2023"/>
    <x v="5"/>
    <x v="5"/>
    <x v="1"/>
    <x v="1"/>
    <x v="0"/>
  </r>
  <r>
    <x v="1356"/>
    <d v="2023-04-19T12:26:36"/>
    <x v="2"/>
    <n v="322"/>
    <n v="1"/>
    <n v="3395"/>
    <x v="1"/>
    <n v="53"/>
    <n v="1"/>
    <s v="Female"/>
    <n v="0"/>
    <n v="2023"/>
    <x v="4"/>
    <x v="4"/>
    <x v="1"/>
    <x v="1"/>
    <x v="1"/>
  </r>
  <r>
    <x v="1356"/>
    <d v="2021-03-08T09:47:14"/>
    <x v="2"/>
    <n v="153"/>
    <n v="1"/>
    <n v="4682"/>
    <x v="1"/>
    <n v="53"/>
    <n v="1"/>
    <s v="Female"/>
    <n v="0"/>
    <n v="2021"/>
    <x v="1"/>
    <x v="1"/>
    <x v="1"/>
    <x v="1"/>
    <x v="1"/>
  </r>
  <r>
    <x v="1356"/>
    <d v="2021-06-15T08:00:52"/>
    <x v="2"/>
    <n v="118"/>
    <n v="4"/>
    <n v="3044"/>
    <x v="0"/>
    <n v="53"/>
    <n v="0"/>
    <s v="Female"/>
    <n v="0"/>
    <n v="2021"/>
    <x v="8"/>
    <x v="8"/>
    <x v="1"/>
    <x v="0"/>
    <x v="0"/>
  </r>
  <r>
    <x v="1357"/>
    <d v="2020-09-08T21:46:03"/>
    <x v="0"/>
    <n v="184"/>
    <n v="2"/>
    <n v="1478"/>
    <x v="0"/>
    <n v="23"/>
    <n v="1"/>
    <s v="Female"/>
    <n v="1"/>
    <n v="2020"/>
    <x v="0"/>
    <x v="0"/>
    <x v="2"/>
    <x v="1"/>
    <x v="0"/>
  </r>
  <r>
    <x v="1357"/>
    <d v="2022-08-31T03:13:58"/>
    <x v="2"/>
    <n v="384"/>
    <n v="1"/>
    <n v="2998"/>
    <x v="1"/>
    <n v="23"/>
    <n v="0"/>
    <s v="Female"/>
    <n v="1"/>
    <n v="2022"/>
    <x v="10"/>
    <x v="10"/>
    <x v="2"/>
    <x v="0"/>
    <x v="1"/>
  </r>
  <r>
    <x v="1357"/>
    <d v="2021-05-15T12:06:02"/>
    <x v="3"/>
    <n v="19"/>
    <n v="2"/>
    <n v="3757"/>
    <x v="0"/>
    <n v="23"/>
    <n v="0"/>
    <s v="Female"/>
    <n v="1"/>
    <n v="2021"/>
    <x v="2"/>
    <x v="2"/>
    <x v="2"/>
    <x v="0"/>
    <x v="0"/>
  </r>
  <r>
    <x v="1357"/>
    <d v="2022-05-16T09:35:09"/>
    <x v="2"/>
    <n v="493"/>
    <n v="3"/>
    <n v="3845"/>
    <x v="1"/>
    <n v="23"/>
    <n v="0"/>
    <s v="Female"/>
    <n v="1"/>
    <n v="2022"/>
    <x v="2"/>
    <x v="2"/>
    <x v="2"/>
    <x v="0"/>
    <x v="1"/>
  </r>
  <r>
    <x v="1357"/>
    <d v="2023-03-20T01:36:42"/>
    <x v="3"/>
    <n v="406"/>
    <n v="5"/>
    <n v="1473"/>
    <x v="0"/>
    <n v="23"/>
    <n v="0"/>
    <s v="Female"/>
    <n v="1"/>
    <n v="2023"/>
    <x v="1"/>
    <x v="1"/>
    <x v="2"/>
    <x v="0"/>
    <x v="0"/>
  </r>
  <r>
    <x v="1357"/>
    <d v="2022-11-10T08:14:34"/>
    <x v="2"/>
    <n v="18"/>
    <n v="1"/>
    <n v="818"/>
    <x v="0"/>
    <n v="23"/>
    <n v="0"/>
    <s v="Female"/>
    <n v="1"/>
    <n v="2022"/>
    <x v="3"/>
    <x v="3"/>
    <x v="2"/>
    <x v="0"/>
    <x v="0"/>
  </r>
  <r>
    <x v="1357"/>
    <d v="2022-09-17T18:13:18"/>
    <x v="2"/>
    <n v="294"/>
    <n v="1"/>
    <n v="1734"/>
    <x v="1"/>
    <n v="23"/>
    <n v="1"/>
    <s v="Female"/>
    <n v="1"/>
    <n v="2022"/>
    <x v="0"/>
    <x v="0"/>
    <x v="2"/>
    <x v="1"/>
    <x v="1"/>
  </r>
  <r>
    <x v="1357"/>
    <d v="2023-06-07T11:14:11"/>
    <x v="3"/>
    <n v="315"/>
    <n v="3"/>
    <n v="5104"/>
    <x v="2"/>
    <n v="23"/>
    <n v="1"/>
    <s v="Female"/>
    <n v="1"/>
    <n v="2023"/>
    <x v="8"/>
    <x v="8"/>
    <x v="2"/>
    <x v="1"/>
    <x v="2"/>
  </r>
  <r>
    <x v="1358"/>
    <d v="2023-03-27T13:48:55"/>
    <x v="2"/>
    <n v="379"/>
    <n v="3"/>
    <n v="488"/>
    <x v="3"/>
    <n v="49"/>
    <n v="0"/>
    <s v="Female"/>
    <n v="0"/>
    <n v="2023"/>
    <x v="1"/>
    <x v="1"/>
    <x v="1"/>
    <x v="0"/>
    <x v="3"/>
  </r>
  <r>
    <x v="1358"/>
    <d v="2022-01-05T03:39:08"/>
    <x v="1"/>
    <n v="457"/>
    <n v="5"/>
    <n v="3248"/>
    <x v="1"/>
    <n v="49"/>
    <n v="1"/>
    <s v="Female"/>
    <n v="0"/>
    <n v="2022"/>
    <x v="5"/>
    <x v="5"/>
    <x v="1"/>
    <x v="1"/>
    <x v="1"/>
  </r>
  <r>
    <x v="1358"/>
    <d v="2021-05-28T06:23:57"/>
    <x v="0"/>
    <n v="297"/>
    <n v="4"/>
    <n v="5238"/>
    <x v="1"/>
    <n v="49"/>
    <n v="1"/>
    <s v="Female"/>
    <n v="0"/>
    <n v="2021"/>
    <x v="2"/>
    <x v="2"/>
    <x v="1"/>
    <x v="1"/>
    <x v="1"/>
  </r>
  <r>
    <x v="1358"/>
    <d v="2022-05-24T14:13:13"/>
    <x v="3"/>
    <n v="294"/>
    <n v="5"/>
    <n v="4327"/>
    <x v="3"/>
    <n v="49"/>
    <n v="1"/>
    <s v="Female"/>
    <n v="0"/>
    <n v="2022"/>
    <x v="2"/>
    <x v="2"/>
    <x v="1"/>
    <x v="1"/>
    <x v="3"/>
  </r>
  <r>
    <x v="1358"/>
    <d v="2020-07-01T08:31:17"/>
    <x v="2"/>
    <n v="236"/>
    <n v="4"/>
    <n v="4820"/>
    <x v="0"/>
    <n v="49"/>
    <n v="1"/>
    <s v="Female"/>
    <n v="0"/>
    <n v="2020"/>
    <x v="7"/>
    <x v="7"/>
    <x v="1"/>
    <x v="1"/>
    <x v="0"/>
  </r>
  <r>
    <x v="1359"/>
    <d v="2023-09-05T09:36:09"/>
    <x v="2"/>
    <n v="369"/>
    <n v="1"/>
    <n v="4392"/>
    <x v="1"/>
    <n v="29"/>
    <n v="0"/>
    <s v="Male"/>
    <n v="0"/>
    <n v="2023"/>
    <x v="0"/>
    <x v="0"/>
    <x v="0"/>
    <x v="0"/>
    <x v="1"/>
  </r>
  <r>
    <x v="1359"/>
    <d v="2022-12-05T03:31:14"/>
    <x v="0"/>
    <n v="304"/>
    <n v="5"/>
    <n v="5006"/>
    <x v="0"/>
    <n v="29"/>
    <n v="0"/>
    <s v="Male"/>
    <n v="0"/>
    <n v="2022"/>
    <x v="9"/>
    <x v="9"/>
    <x v="0"/>
    <x v="0"/>
    <x v="0"/>
  </r>
  <r>
    <x v="1359"/>
    <d v="2021-12-13T02:51:31"/>
    <x v="0"/>
    <n v="102"/>
    <n v="3"/>
    <n v="913"/>
    <x v="0"/>
    <n v="29"/>
    <n v="1"/>
    <s v="Male"/>
    <n v="0"/>
    <n v="2021"/>
    <x v="9"/>
    <x v="9"/>
    <x v="0"/>
    <x v="1"/>
    <x v="0"/>
  </r>
  <r>
    <x v="1359"/>
    <d v="2023-08-28T18:46:47"/>
    <x v="1"/>
    <n v="490"/>
    <n v="4"/>
    <n v="3241"/>
    <x v="1"/>
    <n v="29"/>
    <n v="0"/>
    <s v="Male"/>
    <n v="0"/>
    <n v="2023"/>
    <x v="10"/>
    <x v="10"/>
    <x v="0"/>
    <x v="0"/>
    <x v="1"/>
  </r>
  <r>
    <x v="1359"/>
    <d v="2021-07-29T20:46:23"/>
    <x v="3"/>
    <n v="235"/>
    <n v="1"/>
    <n v="2984"/>
    <x v="2"/>
    <n v="29"/>
    <n v="1"/>
    <s v="Male"/>
    <n v="0"/>
    <n v="2021"/>
    <x v="7"/>
    <x v="7"/>
    <x v="0"/>
    <x v="1"/>
    <x v="2"/>
  </r>
  <r>
    <x v="1360"/>
    <d v="2020-09-12T06:49:14"/>
    <x v="3"/>
    <n v="464"/>
    <n v="1"/>
    <n v="3403"/>
    <x v="1"/>
    <n v="66"/>
    <n v="0"/>
    <s v="Male"/>
    <n v="1"/>
    <n v="2020"/>
    <x v="0"/>
    <x v="0"/>
    <x v="3"/>
    <x v="0"/>
    <x v="1"/>
  </r>
  <r>
    <x v="1360"/>
    <d v="2021-04-15T00:44:33"/>
    <x v="3"/>
    <n v="312"/>
    <n v="3"/>
    <n v="3751"/>
    <x v="1"/>
    <n v="66"/>
    <n v="0"/>
    <s v="Male"/>
    <n v="1"/>
    <n v="2021"/>
    <x v="4"/>
    <x v="4"/>
    <x v="3"/>
    <x v="0"/>
    <x v="1"/>
  </r>
  <r>
    <x v="1360"/>
    <d v="2023-07-01T02:40:16"/>
    <x v="1"/>
    <n v="278"/>
    <n v="5"/>
    <n v="4351"/>
    <x v="1"/>
    <n v="66"/>
    <n v="0"/>
    <s v="Male"/>
    <n v="1"/>
    <n v="2023"/>
    <x v="7"/>
    <x v="7"/>
    <x v="3"/>
    <x v="0"/>
    <x v="1"/>
  </r>
  <r>
    <x v="1360"/>
    <d v="2023-06-20T06:33:14"/>
    <x v="2"/>
    <n v="438"/>
    <n v="1"/>
    <n v="3393"/>
    <x v="1"/>
    <n v="66"/>
    <n v="0"/>
    <s v="Male"/>
    <n v="1"/>
    <n v="2023"/>
    <x v="8"/>
    <x v="8"/>
    <x v="3"/>
    <x v="0"/>
    <x v="1"/>
  </r>
  <r>
    <x v="1360"/>
    <d v="2021-10-29T11:48:20"/>
    <x v="2"/>
    <n v="291"/>
    <n v="3"/>
    <n v="2674"/>
    <x v="0"/>
    <n v="66"/>
    <n v="0"/>
    <s v="Male"/>
    <n v="1"/>
    <n v="2021"/>
    <x v="11"/>
    <x v="11"/>
    <x v="3"/>
    <x v="0"/>
    <x v="0"/>
  </r>
  <r>
    <x v="1360"/>
    <d v="2021-08-18T22:59:26"/>
    <x v="1"/>
    <n v="182"/>
    <n v="4"/>
    <n v="1784"/>
    <x v="1"/>
    <n v="66"/>
    <n v="0"/>
    <s v="Male"/>
    <n v="1"/>
    <n v="2021"/>
    <x v="10"/>
    <x v="10"/>
    <x v="3"/>
    <x v="0"/>
    <x v="1"/>
  </r>
  <r>
    <x v="1361"/>
    <d v="2022-06-19T07:17:02"/>
    <x v="0"/>
    <n v="318"/>
    <n v="1"/>
    <n v="1550"/>
    <x v="1"/>
    <n v="53"/>
    <n v="1"/>
    <s v="Male"/>
    <n v="0"/>
    <n v="2022"/>
    <x v="8"/>
    <x v="8"/>
    <x v="1"/>
    <x v="1"/>
    <x v="1"/>
  </r>
  <r>
    <x v="1361"/>
    <d v="2023-05-31T00:55:37"/>
    <x v="2"/>
    <n v="140"/>
    <n v="5"/>
    <n v="735"/>
    <x v="1"/>
    <n v="53"/>
    <n v="0"/>
    <s v="Male"/>
    <n v="0"/>
    <n v="2023"/>
    <x v="2"/>
    <x v="2"/>
    <x v="1"/>
    <x v="0"/>
    <x v="1"/>
  </r>
  <r>
    <x v="1361"/>
    <d v="2023-06-20T03:04:52"/>
    <x v="2"/>
    <n v="419"/>
    <n v="1"/>
    <n v="3339"/>
    <x v="1"/>
    <n v="53"/>
    <n v="1"/>
    <s v="Male"/>
    <n v="0"/>
    <n v="2023"/>
    <x v="8"/>
    <x v="8"/>
    <x v="1"/>
    <x v="1"/>
    <x v="1"/>
  </r>
  <r>
    <x v="1361"/>
    <d v="2022-06-01T17:29:23"/>
    <x v="2"/>
    <n v="10"/>
    <n v="4"/>
    <n v="1610"/>
    <x v="0"/>
    <n v="53"/>
    <n v="0"/>
    <s v="Male"/>
    <n v="0"/>
    <n v="2022"/>
    <x v="8"/>
    <x v="8"/>
    <x v="1"/>
    <x v="0"/>
    <x v="0"/>
  </r>
  <r>
    <x v="1362"/>
    <d v="2022-07-14T14:07:05"/>
    <x v="2"/>
    <n v="447"/>
    <n v="5"/>
    <n v="2121"/>
    <x v="1"/>
    <n v="60"/>
    <n v="0"/>
    <s v="Male"/>
    <n v="0"/>
    <n v="2022"/>
    <x v="7"/>
    <x v="7"/>
    <x v="1"/>
    <x v="0"/>
    <x v="1"/>
  </r>
  <r>
    <x v="1362"/>
    <d v="2020-01-30T06:57:40"/>
    <x v="0"/>
    <n v="229"/>
    <n v="3"/>
    <n v="459"/>
    <x v="1"/>
    <n v="60"/>
    <n v="1"/>
    <s v="Male"/>
    <n v="0"/>
    <n v="2020"/>
    <x v="5"/>
    <x v="5"/>
    <x v="1"/>
    <x v="1"/>
    <x v="1"/>
  </r>
  <r>
    <x v="1362"/>
    <d v="2021-10-26T18:59:46"/>
    <x v="1"/>
    <n v="312"/>
    <n v="5"/>
    <n v="3386"/>
    <x v="0"/>
    <n v="60"/>
    <n v="1"/>
    <s v="Male"/>
    <n v="0"/>
    <n v="2021"/>
    <x v="11"/>
    <x v="11"/>
    <x v="1"/>
    <x v="1"/>
    <x v="0"/>
  </r>
  <r>
    <x v="1362"/>
    <d v="2022-12-13T08:16:38"/>
    <x v="3"/>
    <n v="134"/>
    <n v="2"/>
    <n v="4794"/>
    <x v="2"/>
    <n v="60"/>
    <n v="1"/>
    <s v="Male"/>
    <n v="0"/>
    <n v="2022"/>
    <x v="9"/>
    <x v="9"/>
    <x v="1"/>
    <x v="1"/>
    <x v="2"/>
  </r>
  <r>
    <x v="1362"/>
    <d v="2021-01-28T11:13:10"/>
    <x v="2"/>
    <n v="16"/>
    <n v="1"/>
    <n v="2857"/>
    <x v="3"/>
    <n v="60"/>
    <n v="0"/>
    <s v="Male"/>
    <n v="0"/>
    <n v="2021"/>
    <x v="5"/>
    <x v="5"/>
    <x v="1"/>
    <x v="0"/>
    <x v="3"/>
  </r>
  <r>
    <x v="1362"/>
    <d v="2021-01-04T10:10:25"/>
    <x v="3"/>
    <n v="160"/>
    <n v="4"/>
    <n v="1740"/>
    <x v="0"/>
    <n v="60"/>
    <n v="1"/>
    <s v="Male"/>
    <n v="0"/>
    <n v="2021"/>
    <x v="5"/>
    <x v="5"/>
    <x v="1"/>
    <x v="1"/>
    <x v="0"/>
  </r>
  <r>
    <x v="1362"/>
    <d v="2021-09-14T07:27:38"/>
    <x v="0"/>
    <n v="42"/>
    <n v="1"/>
    <n v="5027"/>
    <x v="2"/>
    <n v="60"/>
    <n v="0"/>
    <s v="Male"/>
    <n v="0"/>
    <n v="2021"/>
    <x v="0"/>
    <x v="0"/>
    <x v="1"/>
    <x v="0"/>
    <x v="2"/>
  </r>
  <r>
    <x v="1362"/>
    <d v="2021-09-30T06:42:25"/>
    <x v="3"/>
    <n v="30"/>
    <n v="5"/>
    <n v="3046"/>
    <x v="0"/>
    <n v="60"/>
    <n v="0"/>
    <s v="Male"/>
    <n v="0"/>
    <n v="2021"/>
    <x v="0"/>
    <x v="0"/>
    <x v="1"/>
    <x v="0"/>
    <x v="0"/>
  </r>
  <r>
    <x v="1363"/>
    <d v="2020-03-12T12:07:51"/>
    <x v="0"/>
    <n v="80"/>
    <n v="5"/>
    <n v="418"/>
    <x v="1"/>
    <n v="21"/>
    <n v="0"/>
    <s v="Female"/>
    <n v="0"/>
    <n v="2020"/>
    <x v="1"/>
    <x v="1"/>
    <x v="2"/>
    <x v="0"/>
    <x v="1"/>
  </r>
  <r>
    <x v="1363"/>
    <d v="2022-12-07T14:39:01"/>
    <x v="1"/>
    <n v="14"/>
    <n v="5"/>
    <n v="3680"/>
    <x v="1"/>
    <n v="21"/>
    <n v="0"/>
    <s v="Female"/>
    <n v="0"/>
    <n v="2022"/>
    <x v="9"/>
    <x v="9"/>
    <x v="2"/>
    <x v="0"/>
    <x v="1"/>
  </r>
  <r>
    <x v="1363"/>
    <d v="2020-08-29T14:26:47"/>
    <x v="3"/>
    <n v="308"/>
    <n v="2"/>
    <n v="3167"/>
    <x v="0"/>
    <n v="21"/>
    <n v="0"/>
    <s v="Female"/>
    <n v="0"/>
    <n v="2020"/>
    <x v="10"/>
    <x v="10"/>
    <x v="2"/>
    <x v="0"/>
    <x v="0"/>
  </r>
  <r>
    <x v="1363"/>
    <d v="2020-10-11T13:51:15"/>
    <x v="2"/>
    <n v="288"/>
    <n v="1"/>
    <n v="4857"/>
    <x v="1"/>
    <n v="21"/>
    <n v="1"/>
    <s v="Female"/>
    <n v="0"/>
    <n v="2020"/>
    <x v="11"/>
    <x v="11"/>
    <x v="2"/>
    <x v="1"/>
    <x v="1"/>
  </r>
  <r>
    <x v="1363"/>
    <d v="2020-07-23T21:00:43"/>
    <x v="0"/>
    <n v="354"/>
    <n v="3"/>
    <n v="564"/>
    <x v="1"/>
    <n v="21"/>
    <n v="0"/>
    <s v="Female"/>
    <n v="0"/>
    <n v="2020"/>
    <x v="7"/>
    <x v="7"/>
    <x v="2"/>
    <x v="0"/>
    <x v="1"/>
  </r>
  <r>
    <x v="1363"/>
    <d v="2022-07-31T15:13:18"/>
    <x v="2"/>
    <n v="170"/>
    <n v="2"/>
    <n v="2126"/>
    <x v="2"/>
    <n v="21"/>
    <n v="0"/>
    <s v="Female"/>
    <n v="0"/>
    <n v="2022"/>
    <x v="7"/>
    <x v="7"/>
    <x v="2"/>
    <x v="0"/>
    <x v="2"/>
  </r>
  <r>
    <x v="1363"/>
    <d v="2021-09-28T00:14:27"/>
    <x v="1"/>
    <n v="82"/>
    <n v="1"/>
    <n v="4241"/>
    <x v="0"/>
    <n v="21"/>
    <n v="1"/>
    <s v="Female"/>
    <n v="0"/>
    <n v="2021"/>
    <x v="0"/>
    <x v="0"/>
    <x v="2"/>
    <x v="1"/>
    <x v="0"/>
  </r>
  <r>
    <x v="1363"/>
    <d v="2021-04-30T06:39:43"/>
    <x v="0"/>
    <n v="169"/>
    <n v="1"/>
    <n v="1644"/>
    <x v="3"/>
    <n v="21"/>
    <n v="0"/>
    <s v="Female"/>
    <n v="0"/>
    <n v="2021"/>
    <x v="4"/>
    <x v="4"/>
    <x v="2"/>
    <x v="0"/>
    <x v="3"/>
  </r>
  <r>
    <x v="1364"/>
    <d v="2022-10-26T06:26:08"/>
    <x v="3"/>
    <n v="342"/>
    <n v="5"/>
    <n v="4237"/>
    <x v="0"/>
    <n v="41"/>
    <n v="0"/>
    <s v="Male"/>
    <n v="0"/>
    <n v="2022"/>
    <x v="11"/>
    <x v="11"/>
    <x v="1"/>
    <x v="0"/>
    <x v="0"/>
  </r>
  <r>
    <x v="1364"/>
    <d v="2020-04-07T18:05:20"/>
    <x v="3"/>
    <n v="400"/>
    <n v="5"/>
    <n v="3985"/>
    <x v="1"/>
    <n v="41"/>
    <n v="1"/>
    <s v="Male"/>
    <n v="0"/>
    <n v="2020"/>
    <x v="4"/>
    <x v="4"/>
    <x v="1"/>
    <x v="1"/>
    <x v="1"/>
  </r>
  <r>
    <x v="1364"/>
    <d v="2020-08-05T11:53:26"/>
    <x v="0"/>
    <n v="471"/>
    <n v="5"/>
    <n v="2028"/>
    <x v="3"/>
    <n v="41"/>
    <n v="1"/>
    <s v="Male"/>
    <n v="0"/>
    <n v="2020"/>
    <x v="10"/>
    <x v="10"/>
    <x v="1"/>
    <x v="1"/>
    <x v="3"/>
  </r>
  <r>
    <x v="1364"/>
    <d v="2021-11-05T08:07:38"/>
    <x v="2"/>
    <n v="190"/>
    <n v="3"/>
    <n v="4684"/>
    <x v="0"/>
    <n v="41"/>
    <n v="0"/>
    <s v="Male"/>
    <n v="0"/>
    <n v="2021"/>
    <x v="3"/>
    <x v="3"/>
    <x v="1"/>
    <x v="0"/>
    <x v="0"/>
  </r>
  <r>
    <x v="1364"/>
    <d v="2021-04-18T00:18:08"/>
    <x v="3"/>
    <n v="452"/>
    <n v="5"/>
    <n v="1273"/>
    <x v="1"/>
    <n v="41"/>
    <n v="0"/>
    <s v="Male"/>
    <n v="0"/>
    <n v="2021"/>
    <x v="4"/>
    <x v="4"/>
    <x v="1"/>
    <x v="0"/>
    <x v="1"/>
  </r>
  <r>
    <x v="1364"/>
    <d v="2023-03-13T23:27:05"/>
    <x v="1"/>
    <n v="96"/>
    <n v="4"/>
    <n v="4593"/>
    <x v="1"/>
    <n v="41"/>
    <n v="1"/>
    <s v="Male"/>
    <n v="0"/>
    <n v="2023"/>
    <x v="1"/>
    <x v="1"/>
    <x v="1"/>
    <x v="1"/>
    <x v="1"/>
  </r>
  <r>
    <x v="1365"/>
    <d v="2020-05-03T12:19:16"/>
    <x v="2"/>
    <n v="488"/>
    <n v="5"/>
    <n v="2759"/>
    <x v="1"/>
    <n v="45"/>
    <n v="1"/>
    <s v="Female"/>
    <n v="0"/>
    <n v="2020"/>
    <x v="2"/>
    <x v="2"/>
    <x v="1"/>
    <x v="1"/>
    <x v="1"/>
  </r>
  <r>
    <x v="1365"/>
    <d v="2020-07-03T02:23:44"/>
    <x v="2"/>
    <n v="17"/>
    <n v="2"/>
    <n v="4654"/>
    <x v="0"/>
    <n v="45"/>
    <n v="0"/>
    <s v="Female"/>
    <n v="0"/>
    <n v="2020"/>
    <x v="7"/>
    <x v="7"/>
    <x v="1"/>
    <x v="0"/>
    <x v="0"/>
  </r>
  <r>
    <x v="1365"/>
    <d v="2022-03-31T21:23:42"/>
    <x v="3"/>
    <n v="37"/>
    <n v="1"/>
    <n v="620"/>
    <x v="0"/>
    <n v="45"/>
    <n v="1"/>
    <s v="Female"/>
    <n v="0"/>
    <n v="2022"/>
    <x v="1"/>
    <x v="1"/>
    <x v="1"/>
    <x v="1"/>
    <x v="0"/>
  </r>
  <r>
    <x v="1365"/>
    <d v="2022-01-21T12:44:52"/>
    <x v="1"/>
    <n v="43"/>
    <n v="5"/>
    <n v="4300"/>
    <x v="0"/>
    <n v="45"/>
    <n v="1"/>
    <s v="Female"/>
    <n v="0"/>
    <n v="2022"/>
    <x v="5"/>
    <x v="5"/>
    <x v="1"/>
    <x v="1"/>
    <x v="0"/>
  </r>
  <r>
    <x v="1366"/>
    <d v="2021-04-02T03:37:58"/>
    <x v="2"/>
    <n v="211"/>
    <n v="4"/>
    <n v="456"/>
    <x v="1"/>
    <n v="28"/>
    <n v="1"/>
    <s v="Male"/>
    <n v="0"/>
    <n v="2021"/>
    <x v="4"/>
    <x v="4"/>
    <x v="0"/>
    <x v="1"/>
    <x v="1"/>
  </r>
  <r>
    <x v="1366"/>
    <d v="2020-10-14T10:51:58"/>
    <x v="0"/>
    <n v="267"/>
    <n v="4"/>
    <n v="3612"/>
    <x v="2"/>
    <n v="28"/>
    <n v="0"/>
    <s v="Male"/>
    <n v="0"/>
    <n v="2020"/>
    <x v="11"/>
    <x v="11"/>
    <x v="0"/>
    <x v="0"/>
    <x v="2"/>
  </r>
  <r>
    <x v="1366"/>
    <d v="2023-09-05T19:26:35"/>
    <x v="1"/>
    <n v="98"/>
    <n v="4"/>
    <n v="2731"/>
    <x v="1"/>
    <n v="28"/>
    <n v="1"/>
    <s v="Male"/>
    <n v="0"/>
    <n v="2023"/>
    <x v="0"/>
    <x v="0"/>
    <x v="0"/>
    <x v="1"/>
    <x v="1"/>
  </r>
  <r>
    <x v="1366"/>
    <d v="2022-12-18T09:48:51"/>
    <x v="1"/>
    <n v="161"/>
    <n v="3"/>
    <n v="1971"/>
    <x v="2"/>
    <n v="28"/>
    <n v="0"/>
    <s v="Male"/>
    <n v="0"/>
    <n v="2022"/>
    <x v="9"/>
    <x v="9"/>
    <x v="0"/>
    <x v="0"/>
    <x v="2"/>
  </r>
  <r>
    <x v="1366"/>
    <d v="2020-08-26T19:19:35"/>
    <x v="3"/>
    <n v="119"/>
    <n v="3"/>
    <n v="3781"/>
    <x v="3"/>
    <n v="28"/>
    <n v="0"/>
    <s v="Male"/>
    <n v="0"/>
    <n v="2020"/>
    <x v="10"/>
    <x v="10"/>
    <x v="0"/>
    <x v="0"/>
    <x v="3"/>
  </r>
  <r>
    <x v="1366"/>
    <d v="2022-02-27T08:12:23"/>
    <x v="3"/>
    <n v="62"/>
    <n v="1"/>
    <n v="2503"/>
    <x v="0"/>
    <n v="28"/>
    <n v="1"/>
    <s v="Male"/>
    <n v="0"/>
    <n v="2022"/>
    <x v="6"/>
    <x v="6"/>
    <x v="0"/>
    <x v="1"/>
    <x v="0"/>
  </r>
  <r>
    <x v="1366"/>
    <d v="2021-11-12T14:24:57"/>
    <x v="1"/>
    <n v="398"/>
    <n v="1"/>
    <n v="1809"/>
    <x v="2"/>
    <n v="28"/>
    <n v="0"/>
    <s v="Male"/>
    <n v="0"/>
    <n v="2021"/>
    <x v="3"/>
    <x v="3"/>
    <x v="0"/>
    <x v="0"/>
    <x v="2"/>
  </r>
  <r>
    <x v="1366"/>
    <d v="2020-01-25T19:38:29"/>
    <x v="2"/>
    <n v="406"/>
    <n v="2"/>
    <n v="502"/>
    <x v="0"/>
    <n v="28"/>
    <n v="1"/>
    <s v="Male"/>
    <n v="0"/>
    <n v="2020"/>
    <x v="5"/>
    <x v="5"/>
    <x v="0"/>
    <x v="1"/>
    <x v="0"/>
  </r>
  <r>
    <x v="1367"/>
    <d v="2022-12-09T14:01:33"/>
    <x v="2"/>
    <n v="84"/>
    <n v="4"/>
    <n v="4543"/>
    <x v="0"/>
    <n v="70"/>
    <n v="0"/>
    <s v="Male"/>
    <n v="0"/>
    <n v="2022"/>
    <x v="9"/>
    <x v="9"/>
    <x v="3"/>
    <x v="0"/>
    <x v="0"/>
  </r>
  <r>
    <x v="1367"/>
    <d v="2020-01-17T21:23:40"/>
    <x v="2"/>
    <n v="90"/>
    <n v="4"/>
    <n v="462"/>
    <x v="1"/>
    <n v="70"/>
    <n v="0"/>
    <s v="Male"/>
    <n v="0"/>
    <n v="2020"/>
    <x v="5"/>
    <x v="5"/>
    <x v="3"/>
    <x v="0"/>
    <x v="1"/>
  </r>
  <r>
    <x v="1367"/>
    <d v="2020-12-05T05:24:44"/>
    <x v="3"/>
    <n v="60"/>
    <n v="3"/>
    <n v="4534"/>
    <x v="1"/>
    <n v="70"/>
    <n v="1"/>
    <s v="Male"/>
    <n v="0"/>
    <n v="2020"/>
    <x v="9"/>
    <x v="9"/>
    <x v="3"/>
    <x v="1"/>
    <x v="1"/>
  </r>
  <r>
    <x v="1367"/>
    <d v="2021-03-02T20:02:51"/>
    <x v="2"/>
    <n v="460"/>
    <n v="5"/>
    <n v="2970"/>
    <x v="0"/>
    <n v="70"/>
    <n v="0"/>
    <s v="Male"/>
    <n v="0"/>
    <n v="2021"/>
    <x v="1"/>
    <x v="1"/>
    <x v="3"/>
    <x v="0"/>
    <x v="0"/>
  </r>
  <r>
    <x v="1367"/>
    <d v="2021-12-11T16:48:29"/>
    <x v="2"/>
    <n v="185"/>
    <n v="2"/>
    <n v="853"/>
    <x v="0"/>
    <n v="70"/>
    <n v="0"/>
    <s v="Male"/>
    <n v="0"/>
    <n v="2021"/>
    <x v="9"/>
    <x v="9"/>
    <x v="3"/>
    <x v="0"/>
    <x v="0"/>
  </r>
  <r>
    <x v="1368"/>
    <d v="2020-10-05T06:04:19"/>
    <x v="0"/>
    <n v="317"/>
    <n v="1"/>
    <n v="3777"/>
    <x v="0"/>
    <n v="52"/>
    <n v="0"/>
    <s v="Male"/>
    <n v="0"/>
    <n v="2020"/>
    <x v="11"/>
    <x v="11"/>
    <x v="1"/>
    <x v="0"/>
    <x v="0"/>
  </r>
  <r>
    <x v="1368"/>
    <d v="2020-07-21T13:49:10"/>
    <x v="0"/>
    <n v="24"/>
    <n v="3"/>
    <n v="2581"/>
    <x v="0"/>
    <n v="52"/>
    <n v="0"/>
    <s v="Male"/>
    <n v="0"/>
    <n v="2020"/>
    <x v="7"/>
    <x v="7"/>
    <x v="1"/>
    <x v="0"/>
    <x v="0"/>
  </r>
  <r>
    <x v="1369"/>
    <d v="2020-05-30T04:21:41"/>
    <x v="2"/>
    <n v="106"/>
    <n v="4"/>
    <n v="3079"/>
    <x v="1"/>
    <n v="36"/>
    <n v="0"/>
    <s v="Male"/>
    <n v="1"/>
    <n v="2020"/>
    <x v="2"/>
    <x v="2"/>
    <x v="0"/>
    <x v="0"/>
    <x v="1"/>
  </r>
  <r>
    <x v="1369"/>
    <d v="2022-01-05T06:07:14"/>
    <x v="3"/>
    <n v="364"/>
    <n v="1"/>
    <n v="3030"/>
    <x v="0"/>
    <n v="36"/>
    <n v="0"/>
    <s v="Male"/>
    <n v="1"/>
    <n v="2022"/>
    <x v="5"/>
    <x v="5"/>
    <x v="0"/>
    <x v="0"/>
    <x v="0"/>
  </r>
  <r>
    <x v="1369"/>
    <d v="2022-10-10T13:40:39"/>
    <x v="0"/>
    <n v="362"/>
    <n v="2"/>
    <n v="2239"/>
    <x v="0"/>
    <n v="36"/>
    <n v="0"/>
    <s v="Male"/>
    <n v="1"/>
    <n v="2022"/>
    <x v="11"/>
    <x v="11"/>
    <x v="0"/>
    <x v="0"/>
    <x v="0"/>
  </r>
  <r>
    <x v="1369"/>
    <d v="2023-06-14T23:52:33"/>
    <x v="1"/>
    <n v="65"/>
    <n v="5"/>
    <n v="3153"/>
    <x v="0"/>
    <n v="36"/>
    <n v="1"/>
    <s v="Male"/>
    <n v="1"/>
    <n v="2023"/>
    <x v="8"/>
    <x v="8"/>
    <x v="0"/>
    <x v="1"/>
    <x v="0"/>
  </r>
  <r>
    <x v="1370"/>
    <d v="2021-04-29T04:23:11"/>
    <x v="1"/>
    <n v="466"/>
    <n v="3"/>
    <n v="3693"/>
    <x v="2"/>
    <n v="19"/>
    <n v="1"/>
    <s v="Female"/>
    <n v="1"/>
    <n v="2021"/>
    <x v="4"/>
    <x v="4"/>
    <x v="2"/>
    <x v="1"/>
    <x v="2"/>
  </r>
  <r>
    <x v="1370"/>
    <d v="2022-03-15T07:44:39"/>
    <x v="2"/>
    <n v="242"/>
    <n v="4"/>
    <n v="2965"/>
    <x v="2"/>
    <n v="19"/>
    <n v="0"/>
    <s v="Female"/>
    <n v="1"/>
    <n v="2022"/>
    <x v="1"/>
    <x v="1"/>
    <x v="2"/>
    <x v="0"/>
    <x v="2"/>
  </r>
  <r>
    <x v="1370"/>
    <d v="2021-08-05T11:19:32"/>
    <x v="1"/>
    <n v="458"/>
    <n v="3"/>
    <n v="4984"/>
    <x v="0"/>
    <n v="19"/>
    <n v="1"/>
    <s v="Female"/>
    <n v="1"/>
    <n v="2021"/>
    <x v="10"/>
    <x v="10"/>
    <x v="2"/>
    <x v="1"/>
    <x v="0"/>
  </r>
  <r>
    <x v="1370"/>
    <d v="2020-09-13T06:18:02"/>
    <x v="3"/>
    <n v="250"/>
    <n v="2"/>
    <n v="2412"/>
    <x v="1"/>
    <n v="19"/>
    <n v="1"/>
    <s v="Female"/>
    <n v="1"/>
    <n v="2020"/>
    <x v="0"/>
    <x v="0"/>
    <x v="2"/>
    <x v="1"/>
    <x v="1"/>
  </r>
  <r>
    <x v="1370"/>
    <d v="2023-06-08T01:43:42"/>
    <x v="2"/>
    <n v="64"/>
    <n v="4"/>
    <n v="2690"/>
    <x v="2"/>
    <n v="19"/>
    <n v="0"/>
    <s v="Female"/>
    <n v="1"/>
    <n v="2023"/>
    <x v="8"/>
    <x v="8"/>
    <x v="2"/>
    <x v="0"/>
    <x v="2"/>
  </r>
  <r>
    <x v="1370"/>
    <d v="2022-07-28T15:10:55"/>
    <x v="1"/>
    <n v="178"/>
    <n v="4"/>
    <n v="3693"/>
    <x v="0"/>
    <n v="19"/>
    <n v="0"/>
    <s v="Female"/>
    <n v="1"/>
    <n v="2022"/>
    <x v="7"/>
    <x v="7"/>
    <x v="2"/>
    <x v="0"/>
    <x v="0"/>
  </r>
  <r>
    <x v="1370"/>
    <d v="2023-01-09T01:56:45"/>
    <x v="3"/>
    <n v="420"/>
    <n v="5"/>
    <n v="724"/>
    <x v="2"/>
    <n v="19"/>
    <n v="0"/>
    <s v="Female"/>
    <n v="1"/>
    <n v="2023"/>
    <x v="5"/>
    <x v="5"/>
    <x v="2"/>
    <x v="0"/>
    <x v="2"/>
  </r>
  <r>
    <x v="1370"/>
    <d v="2020-01-28T14:19:50"/>
    <x v="1"/>
    <n v="430"/>
    <n v="2"/>
    <n v="3785"/>
    <x v="1"/>
    <n v="19"/>
    <n v="0"/>
    <s v="Female"/>
    <n v="1"/>
    <n v="2020"/>
    <x v="5"/>
    <x v="5"/>
    <x v="2"/>
    <x v="0"/>
    <x v="1"/>
  </r>
  <r>
    <x v="1370"/>
    <d v="2022-11-19T13:21:17"/>
    <x v="0"/>
    <n v="469"/>
    <n v="1"/>
    <n v="2086"/>
    <x v="1"/>
    <n v="19"/>
    <n v="0"/>
    <s v="Female"/>
    <n v="1"/>
    <n v="2022"/>
    <x v="3"/>
    <x v="3"/>
    <x v="2"/>
    <x v="0"/>
    <x v="1"/>
  </r>
  <r>
    <x v="1371"/>
    <d v="2022-10-02T06:43:32"/>
    <x v="2"/>
    <n v="27"/>
    <n v="4"/>
    <n v="150"/>
    <x v="0"/>
    <n v="25"/>
    <n v="1"/>
    <s v="Male"/>
    <n v="0"/>
    <n v="2022"/>
    <x v="11"/>
    <x v="11"/>
    <x v="2"/>
    <x v="1"/>
    <x v="0"/>
  </r>
  <r>
    <x v="1371"/>
    <d v="2020-04-20T23:12:46"/>
    <x v="0"/>
    <n v="338"/>
    <n v="5"/>
    <n v="4441"/>
    <x v="0"/>
    <n v="25"/>
    <n v="0"/>
    <s v="Male"/>
    <n v="0"/>
    <n v="2020"/>
    <x v="4"/>
    <x v="4"/>
    <x v="2"/>
    <x v="0"/>
    <x v="0"/>
  </r>
  <r>
    <x v="1371"/>
    <d v="2023-03-05T00:39:49"/>
    <x v="1"/>
    <n v="297"/>
    <n v="4"/>
    <n v="5027"/>
    <x v="1"/>
    <n v="25"/>
    <n v="0"/>
    <s v="Male"/>
    <n v="0"/>
    <n v="2023"/>
    <x v="1"/>
    <x v="1"/>
    <x v="2"/>
    <x v="0"/>
    <x v="1"/>
  </r>
  <r>
    <x v="1371"/>
    <d v="2022-07-10T09:34:17"/>
    <x v="2"/>
    <n v="444"/>
    <n v="2"/>
    <n v="2250"/>
    <x v="3"/>
    <n v="25"/>
    <n v="0"/>
    <s v="Male"/>
    <n v="0"/>
    <n v="2022"/>
    <x v="7"/>
    <x v="7"/>
    <x v="2"/>
    <x v="0"/>
    <x v="3"/>
  </r>
  <r>
    <x v="1371"/>
    <d v="2022-03-21T00:31:07"/>
    <x v="0"/>
    <n v="255"/>
    <n v="2"/>
    <n v="451"/>
    <x v="3"/>
    <n v="25"/>
    <n v="0"/>
    <s v="Male"/>
    <n v="0"/>
    <n v="2022"/>
    <x v="1"/>
    <x v="1"/>
    <x v="2"/>
    <x v="0"/>
    <x v="3"/>
  </r>
  <r>
    <x v="1371"/>
    <d v="2023-04-15T06:34:57"/>
    <x v="2"/>
    <n v="363"/>
    <n v="5"/>
    <n v="1920"/>
    <x v="2"/>
    <n v="25"/>
    <n v="0"/>
    <s v="Male"/>
    <n v="0"/>
    <n v="2023"/>
    <x v="4"/>
    <x v="4"/>
    <x v="2"/>
    <x v="0"/>
    <x v="2"/>
  </r>
  <r>
    <x v="1372"/>
    <d v="2021-02-25T20:08:30"/>
    <x v="2"/>
    <n v="367"/>
    <n v="1"/>
    <n v="4681"/>
    <x v="0"/>
    <n v="29"/>
    <n v="1"/>
    <s v="Male"/>
    <n v="1"/>
    <n v="2021"/>
    <x v="6"/>
    <x v="6"/>
    <x v="0"/>
    <x v="1"/>
    <x v="0"/>
  </r>
  <r>
    <x v="1372"/>
    <d v="2021-04-26T09:08:44"/>
    <x v="3"/>
    <n v="205"/>
    <n v="3"/>
    <n v="2985"/>
    <x v="1"/>
    <n v="29"/>
    <n v="0"/>
    <s v="Male"/>
    <n v="1"/>
    <n v="2021"/>
    <x v="4"/>
    <x v="4"/>
    <x v="0"/>
    <x v="0"/>
    <x v="1"/>
  </r>
  <r>
    <x v="1372"/>
    <d v="2022-08-16T18:02:58"/>
    <x v="0"/>
    <n v="162"/>
    <n v="1"/>
    <n v="4812"/>
    <x v="0"/>
    <n v="29"/>
    <n v="0"/>
    <s v="Male"/>
    <n v="1"/>
    <n v="2022"/>
    <x v="10"/>
    <x v="10"/>
    <x v="0"/>
    <x v="0"/>
    <x v="0"/>
  </r>
  <r>
    <x v="1372"/>
    <d v="2023-03-18T09:15:48"/>
    <x v="2"/>
    <n v="162"/>
    <n v="3"/>
    <n v="2583"/>
    <x v="0"/>
    <n v="29"/>
    <n v="1"/>
    <s v="Male"/>
    <n v="1"/>
    <n v="2023"/>
    <x v="1"/>
    <x v="1"/>
    <x v="0"/>
    <x v="1"/>
    <x v="0"/>
  </r>
  <r>
    <x v="1372"/>
    <d v="2021-05-28T06:02:29"/>
    <x v="3"/>
    <n v="257"/>
    <n v="4"/>
    <n v="339"/>
    <x v="2"/>
    <n v="29"/>
    <n v="0"/>
    <s v="Male"/>
    <n v="1"/>
    <n v="2021"/>
    <x v="2"/>
    <x v="2"/>
    <x v="0"/>
    <x v="0"/>
    <x v="2"/>
  </r>
  <r>
    <x v="1372"/>
    <d v="2022-08-26T12:09:54"/>
    <x v="1"/>
    <n v="408"/>
    <n v="2"/>
    <n v="3292"/>
    <x v="0"/>
    <n v="29"/>
    <n v="1"/>
    <s v="Male"/>
    <n v="1"/>
    <n v="2022"/>
    <x v="10"/>
    <x v="10"/>
    <x v="0"/>
    <x v="1"/>
    <x v="0"/>
  </r>
  <r>
    <x v="1372"/>
    <d v="2023-06-23T02:48:16"/>
    <x v="2"/>
    <n v="231"/>
    <n v="4"/>
    <n v="2723"/>
    <x v="1"/>
    <n v="29"/>
    <n v="1"/>
    <s v="Male"/>
    <n v="1"/>
    <n v="2023"/>
    <x v="8"/>
    <x v="8"/>
    <x v="0"/>
    <x v="1"/>
    <x v="1"/>
  </r>
  <r>
    <x v="1372"/>
    <d v="2020-11-20T22:05:09"/>
    <x v="3"/>
    <n v="36"/>
    <n v="1"/>
    <n v="4051"/>
    <x v="1"/>
    <n v="29"/>
    <n v="1"/>
    <s v="Male"/>
    <n v="1"/>
    <n v="2020"/>
    <x v="3"/>
    <x v="3"/>
    <x v="0"/>
    <x v="1"/>
    <x v="1"/>
  </r>
  <r>
    <x v="1373"/>
    <d v="2022-07-01T14:44:30"/>
    <x v="0"/>
    <n v="113"/>
    <n v="5"/>
    <n v="3484"/>
    <x v="1"/>
    <n v="41"/>
    <n v="0"/>
    <s v="Female"/>
    <n v="0"/>
    <n v="2022"/>
    <x v="7"/>
    <x v="7"/>
    <x v="1"/>
    <x v="0"/>
    <x v="1"/>
  </r>
  <r>
    <x v="1373"/>
    <d v="2021-10-22T17:14:25"/>
    <x v="2"/>
    <n v="473"/>
    <n v="3"/>
    <n v="2295"/>
    <x v="0"/>
    <n v="41"/>
    <n v="1"/>
    <s v="Female"/>
    <n v="0"/>
    <n v="2021"/>
    <x v="11"/>
    <x v="11"/>
    <x v="1"/>
    <x v="1"/>
    <x v="0"/>
  </r>
  <r>
    <x v="1373"/>
    <d v="2020-05-12T15:43:06"/>
    <x v="3"/>
    <n v="30"/>
    <n v="1"/>
    <n v="1471"/>
    <x v="0"/>
    <n v="41"/>
    <n v="0"/>
    <s v="Female"/>
    <n v="0"/>
    <n v="2020"/>
    <x v="2"/>
    <x v="2"/>
    <x v="1"/>
    <x v="0"/>
    <x v="0"/>
  </r>
  <r>
    <x v="1373"/>
    <d v="2022-03-21T19:26:45"/>
    <x v="1"/>
    <n v="126"/>
    <n v="4"/>
    <n v="2799"/>
    <x v="1"/>
    <n v="41"/>
    <n v="0"/>
    <s v="Female"/>
    <n v="0"/>
    <n v="2022"/>
    <x v="1"/>
    <x v="1"/>
    <x v="1"/>
    <x v="0"/>
    <x v="1"/>
  </r>
  <r>
    <x v="1373"/>
    <d v="2023-08-05T14:08:11"/>
    <x v="2"/>
    <n v="21"/>
    <n v="4"/>
    <n v="4637"/>
    <x v="0"/>
    <n v="41"/>
    <n v="0"/>
    <s v="Female"/>
    <n v="0"/>
    <n v="2023"/>
    <x v="10"/>
    <x v="10"/>
    <x v="1"/>
    <x v="0"/>
    <x v="0"/>
  </r>
  <r>
    <x v="1374"/>
    <d v="2021-10-26T01:09:02"/>
    <x v="2"/>
    <n v="280"/>
    <n v="5"/>
    <n v="509"/>
    <x v="3"/>
    <n v="44"/>
    <n v="0"/>
    <s v="Female"/>
    <n v="0"/>
    <n v="2021"/>
    <x v="11"/>
    <x v="11"/>
    <x v="1"/>
    <x v="0"/>
    <x v="3"/>
  </r>
  <r>
    <x v="1374"/>
    <d v="2020-03-04T22:09:40"/>
    <x v="0"/>
    <n v="148"/>
    <n v="1"/>
    <n v="3134"/>
    <x v="0"/>
    <n v="44"/>
    <n v="0"/>
    <s v="Female"/>
    <n v="0"/>
    <n v="2020"/>
    <x v="1"/>
    <x v="1"/>
    <x v="1"/>
    <x v="0"/>
    <x v="0"/>
  </r>
  <r>
    <x v="1374"/>
    <d v="2020-08-23T20:40:12"/>
    <x v="2"/>
    <n v="109"/>
    <n v="4"/>
    <n v="3122"/>
    <x v="1"/>
    <n v="44"/>
    <n v="1"/>
    <s v="Female"/>
    <n v="0"/>
    <n v="2020"/>
    <x v="10"/>
    <x v="10"/>
    <x v="1"/>
    <x v="1"/>
    <x v="1"/>
  </r>
  <r>
    <x v="1374"/>
    <d v="2022-05-03T20:52:32"/>
    <x v="3"/>
    <n v="39"/>
    <n v="3"/>
    <n v="4461"/>
    <x v="1"/>
    <n v="44"/>
    <n v="0"/>
    <s v="Female"/>
    <n v="0"/>
    <n v="2022"/>
    <x v="2"/>
    <x v="2"/>
    <x v="1"/>
    <x v="0"/>
    <x v="1"/>
  </r>
  <r>
    <x v="1374"/>
    <d v="2023-08-29T14:58:25"/>
    <x v="2"/>
    <n v="365"/>
    <n v="4"/>
    <n v="487"/>
    <x v="2"/>
    <n v="44"/>
    <n v="0"/>
    <s v="Female"/>
    <n v="0"/>
    <n v="2023"/>
    <x v="10"/>
    <x v="10"/>
    <x v="1"/>
    <x v="0"/>
    <x v="2"/>
  </r>
  <r>
    <x v="1374"/>
    <d v="2021-08-22T23:34:25"/>
    <x v="2"/>
    <n v="485"/>
    <n v="1"/>
    <n v="1182"/>
    <x v="3"/>
    <n v="44"/>
    <n v="1"/>
    <s v="Female"/>
    <n v="0"/>
    <n v="2021"/>
    <x v="10"/>
    <x v="10"/>
    <x v="1"/>
    <x v="1"/>
    <x v="3"/>
  </r>
  <r>
    <x v="1374"/>
    <d v="2021-08-20T07:51:44"/>
    <x v="1"/>
    <n v="98"/>
    <n v="3"/>
    <n v="3580"/>
    <x v="0"/>
    <n v="44"/>
    <n v="0"/>
    <s v="Female"/>
    <n v="0"/>
    <n v="2021"/>
    <x v="10"/>
    <x v="10"/>
    <x v="1"/>
    <x v="0"/>
    <x v="0"/>
  </r>
  <r>
    <x v="1375"/>
    <d v="2021-06-29T03:56:44"/>
    <x v="3"/>
    <n v="347"/>
    <n v="3"/>
    <n v="568"/>
    <x v="1"/>
    <n v="28"/>
    <n v="1"/>
    <s v="Female"/>
    <n v="0"/>
    <n v="2021"/>
    <x v="8"/>
    <x v="8"/>
    <x v="0"/>
    <x v="1"/>
    <x v="1"/>
  </r>
  <r>
    <x v="1375"/>
    <d v="2022-02-21T11:59:15"/>
    <x v="3"/>
    <n v="246"/>
    <n v="4"/>
    <n v="2858"/>
    <x v="0"/>
    <n v="28"/>
    <n v="1"/>
    <s v="Female"/>
    <n v="0"/>
    <n v="2022"/>
    <x v="6"/>
    <x v="6"/>
    <x v="0"/>
    <x v="1"/>
    <x v="0"/>
  </r>
  <r>
    <x v="1375"/>
    <d v="2021-08-13T05:05:15"/>
    <x v="3"/>
    <n v="19"/>
    <n v="2"/>
    <n v="1842"/>
    <x v="3"/>
    <n v="28"/>
    <n v="0"/>
    <s v="Female"/>
    <n v="0"/>
    <n v="2021"/>
    <x v="10"/>
    <x v="10"/>
    <x v="0"/>
    <x v="0"/>
    <x v="3"/>
  </r>
  <r>
    <x v="1375"/>
    <d v="2020-09-04T15:28:52"/>
    <x v="3"/>
    <n v="175"/>
    <n v="3"/>
    <n v="2768"/>
    <x v="0"/>
    <n v="28"/>
    <n v="0"/>
    <s v="Female"/>
    <n v="0"/>
    <n v="2020"/>
    <x v="0"/>
    <x v="0"/>
    <x v="0"/>
    <x v="0"/>
    <x v="0"/>
  </r>
  <r>
    <x v="1375"/>
    <d v="2021-11-22T23:01:53"/>
    <x v="3"/>
    <n v="465"/>
    <n v="3"/>
    <n v="3724"/>
    <x v="0"/>
    <n v="28"/>
    <n v="1"/>
    <s v="Female"/>
    <n v="0"/>
    <n v="2021"/>
    <x v="3"/>
    <x v="3"/>
    <x v="0"/>
    <x v="1"/>
    <x v="0"/>
  </r>
  <r>
    <x v="1376"/>
    <d v="2020-12-04T01:09:01"/>
    <x v="3"/>
    <n v="128"/>
    <n v="3"/>
    <n v="2385"/>
    <x v="1"/>
    <n v="57"/>
    <n v="0"/>
    <s v="Male"/>
    <n v="0"/>
    <n v="2020"/>
    <x v="9"/>
    <x v="9"/>
    <x v="1"/>
    <x v="0"/>
    <x v="1"/>
  </r>
  <r>
    <x v="1376"/>
    <d v="2021-08-21T11:03:38"/>
    <x v="3"/>
    <n v="230"/>
    <n v="1"/>
    <n v="2851"/>
    <x v="0"/>
    <n v="57"/>
    <n v="0"/>
    <s v="Male"/>
    <n v="0"/>
    <n v="2021"/>
    <x v="10"/>
    <x v="10"/>
    <x v="1"/>
    <x v="0"/>
    <x v="0"/>
  </r>
  <r>
    <x v="1376"/>
    <d v="2022-05-20T13:22:14"/>
    <x v="3"/>
    <n v="490"/>
    <n v="1"/>
    <n v="1952"/>
    <x v="0"/>
    <n v="57"/>
    <n v="0"/>
    <s v="Male"/>
    <n v="0"/>
    <n v="2022"/>
    <x v="2"/>
    <x v="2"/>
    <x v="1"/>
    <x v="0"/>
    <x v="0"/>
  </r>
  <r>
    <x v="1376"/>
    <d v="2023-04-19T12:05:28"/>
    <x v="1"/>
    <n v="10"/>
    <n v="2"/>
    <n v="641"/>
    <x v="0"/>
    <n v="57"/>
    <n v="1"/>
    <s v="Male"/>
    <n v="0"/>
    <n v="2023"/>
    <x v="4"/>
    <x v="4"/>
    <x v="1"/>
    <x v="1"/>
    <x v="0"/>
  </r>
  <r>
    <x v="1376"/>
    <d v="2023-05-27T16:41:54"/>
    <x v="2"/>
    <n v="434"/>
    <n v="1"/>
    <n v="2019"/>
    <x v="0"/>
    <n v="57"/>
    <n v="0"/>
    <s v="Male"/>
    <n v="0"/>
    <n v="2023"/>
    <x v="2"/>
    <x v="2"/>
    <x v="1"/>
    <x v="0"/>
    <x v="0"/>
  </r>
  <r>
    <x v="1376"/>
    <d v="2021-10-05T05:00:29"/>
    <x v="1"/>
    <n v="133"/>
    <n v="5"/>
    <n v="1066"/>
    <x v="0"/>
    <n v="57"/>
    <n v="1"/>
    <s v="Male"/>
    <n v="0"/>
    <n v="2021"/>
    <x v="11"/>
    <x v="11"/>
    <x v="1"/>
    <x v="1"/>
    <x v="0"/>
  </r>
  <r>
    <x v="1376"/>
    <d v="2020-01-16T14:53:14"/>
    <x v="3"/>
    <n v="393"/>
    <n v="3"/>
    <n v="364"/>
    <x v="3"/>
    <n v="57"/>
    <n v="1"/>
    <s v="Male"/>
    <n v="0"/>
    <n v="2020"/>
    <x v="5"/>
    <x v="5"/>
    <x v="1"/>
    <x v="1"/>
    <x v="3"/>
  </r>
  <r>
    <x v="1376"/>
    <d v="2023-06-13T02:36:35"/>
    <x v="3"/>
    <n v="277"/>
    <n v="4"/>
    <n v="3619"/>
    <x v="0"/>
    <n v="57"/>
    <n v="0"/>
    <s v="Male"/>
    <n v="0"/>
    <n v="2023"/>
    <x v="8"/>
    <x v="8"/>
    <x v="1"/>
    <x v="0"/>
    <x v="0"/>
  </r>
  <r>
    <x v="1376"/>
    <d v="2022-05-27T20:03:37"/>
    <x v="3"/>
    <n v="27"/>
    <n v="5"/>
    <n v="3259"/>
    <x v="0"/>
    <n v="57"/>
    <n v="0"/>
    <s v="Male"/>
    <n v="0"/>
    <n v="2022"/>
    <x v="2"/>
    <x v="2"/>
    <x v="1"/>
    <x v="0"/>
    <x v="0"/>
  </r>
  <r>
    <x v="1376"/>
    <d v="2022-06-05T19:45:28"/>
    <x v="0"/>
    <n v="425"/>
    <n v="3"/>
    <n v="3419"/>
    <x v="2"/>
    <n v="57"/>
    <n v="1"/>
    <s v="Male"/>
    <n v="0"/>
    <n v="2022"/>
    <x v="8"/>
    <x v="8"/>
    <x v="1"/>
    <x v="1"/>
    <x v="2"/>
  </r>
  <r>
    <x v="1376"/>
    <d v="2022-12-01T03:23:27"/>
    <x v="0"/>
    <n v="135"/>
    <n v="5"/>
    <n v="3295"/>
    <x v="1"/>
    <n v="57"/>
    <n v="1"/>
    <s v="Male"/>
    <n v="0"/>
    <n v="2022"/>
    <x v="9"/>
    <x v="9"/>
    <x v="1"/>
    <x v="1"/>
    <x v="1"/>
  </r>
  <r>
    <x v="1377"/>
    <d v="2020-01-29T17:50:34"/>
    <x v="1"/>
    <n v="277"/>
    <n v="2"/>
    <n v="4668"/>
    <x v="3"/>
    <n v="52"/>
    <n v="1"/>
    <s v="Male"/>
    <n v="0"/>
    <n v="2020"/>
    <x v="5"/>
    <x v="5"/>
    <x v="1"/>
    <x v="1"/>
    <x v="3"/>
  </r>
  <r>
    <x v="1377"/>
    <d v="2023-01-12T14:45:17"/>
    <x v="0"/>
    <n v="136"/>
    <n v="2"/>
    <n v="3616"/>
    <x v="0"/>
    <n v="52"/>
    <n v="1"/>
    <s v="Male"/>
    <n v="0"/>
    <n v="2023"/>
    <x v="5"/>
    <x v="5"/>
    <x v="1"/>
    <x v="1"/>
    <x v="0"/>
  </r>
  <r>
    <x v="1377"/>
    <d v="2022-04-11T15:25:04"/>
    <x v="0"/>
    <n v="432"/>
    <n v="2"/>
    <n v="780"/>
    <x v="3"/>
    <n v="52"/>
    <n v="1"/>
    <s v="Male"/>
    <n v="0"/>
    <n v="2022"/>
    <x v="4"/>
    <x v="4"/>
    <x v="1"/>
    <x v="1"/>
    <x v="3"/>
  </r>
  <r>
    <x v="1377"/>
    <d v="2020-11-19T10:34:23"/>
    <x v="1"/>
    <n v="83"/>
    <n v="5"/>
    <n v="1396"/>
    <x v="0"/>
    <n v="52"/>
    <n v="1"/>
    <s v="Male"/>
    <n v="0"/>
    <n v="2020"/>
    <x v="3"/>
    <x v="3"/>
    <x v="1"/>
    <x v="1"/>
    <x v="0"/>
  </r>
  <r>
    <x v="1378"/>
    <d v="2023-06-27T18:45:02"/>
    <x v="3"/>
    <n v="251"/>
    <n v="2"/>
    <n v="3929"/>
    <x v="0"/>
    <n v="50"/>
    <n v="1"/>
    <s v="Male"/>
    <n v="0"/>
    <n v="2023"/>
    <x v="8"/>
    <x v="8"/>
    <x v="1"/>
    <x v="1"/>
    <x v="0"/>
  </r>
  <r>
    <x v="1378"/>
    <d v="2020-09-19T23:04:54"/>
    <x v="3"/>
    <n v="467"/>
    <n v="4"/>
    <n v="1274"/>
    <x v="2"/>
    <n v="50"/>
    <n v="1"/>
    <s v="Male"/>
    <n v="0"/>
    <n v="2020"/>
    <x v="0"/>
    <x v="0"/>
    <x v="1"/>
    <x v="1"/>
    <x v="2"/>
  </r>
  <r>
    <x v="1378"/>
    <d v="2021-10-19T02:15:53"/>
    <x v="2"/>
    <n v="423"/>
    <n v="3"/>
    <n v="5003"/>
    <x v="0"/>
    <n v="50"/>
    <n v="0"/>
    <s v="Male"/>
    <n v="0"/>
    <n v="2021"/>
    <x v="11"/>
    <x v="11"/>
    <x v="1"/>
    <x v="0"/>
    <x v="0"/>
  </r>
  <r>
    <x v="1378"/>
    <d v="2023-03-18T09:57:32"/>
    <x v="0"/>
    <n v="30"/>
    <n v="2"/>
    <n v="676"/>
    <x v="0"/>
    <n v="50"/>
    <n v="0"/>
    <s v="Male"/>
    <n v="0"/>
    <n v="2023"/>
    <x v="1"/>
    <x v="1"/>
    <x v="1"/>
    <x v="0"/>
    <x v="0"/>
  </r>
  <r>
    <x v="1379"/>
    <d v="2020-08-16T11:21:23"/>
    <x v="3"/>
    <n v="428"/>
    <n v="2"/>
    <n v="1635"/>
    <x v="0"/>
    <n v="33"/>
    <n v="0"/>
    <s v="Male"/>
    <n v="0"/>
    <n v="2020"/>
    <x v="10"/>
    <x v="10"/>
    <x v="0"/>
    <x v="0"/>
    <x v="0"/>
  </r>
  <r>
    <x v="1379"/>
    <d v="2022-08-19T14:37:57"/>
    <x v="2"/>
    <n v="467"/>
    <n v="5"/>
    <n v="4212"/>
    <x v="3"/>
    <n v="33"/>
    <n v="0"/>
    <s v="Male"/>
    <n v="0"/>
    <n v="2022"/>
    <x v="10"/>
    <x v="10"/>
    <x v="0"/>
    <x v="0"/>
    <x v="3"/>
  </r>
  <r>
    <x v="1379"/>
    <d v="2020-01-26T16:41:20"/>
    <x v="2"/>
    <n v="208"/>
    <n v="3"/>
    <n v="2622"/>
    <x v="3"/>
    <n v="33"/>
    <n v="0"/>
    <s v="Male"/>
    <n v="0"/>
    <n v="2020"/>
    <x v="5"/>
    <x v="5"/>
    <x v="0"/>
    <x v="0"/>
    <x v="3"/>
  </r>
  <r>
    <x v="1379"/>
    <d v="2023-08-16T01:16:21"/>
    <x v="2"/>
    <n v="285"/>
    <n v="5"/>
    <n v="3254"/>
    <x v="2"/>
    <n v="33"/>
    <n v="0"/>
    <s v="Male"/>
    <n v="0"/>
    <n v="2023"/>
    <x v="10"/>
    <x v="10"/>
    <x v="0"/>
    <x v="0"/>
    <x v="2"/>
  </r>
  <r>
    <x v="1379"/>
    <d v="2021-09-15T08:23:17"/>
    <x v="0"/>
    <n v="122"/>
    <n v="1"/>
    <n v="2178"/>
    <x v="0"/>
    <n v="33"/>
    <n v="1"/>
    <s v="Male"/>
    <n v="0"/>
    <n v="2021"/>
    <x v="0"/>
    <x v="0"/>
    <x v="0"/>
    <x v="1"/>
    <x v="0"/>
  </r>
  <r>
    <x v="1379"/>
    <d v="2020-09-15T15:15:44"/>
    <x v="3"/>
    <n v="133"/>
    <n v="5"/>
    <n v="4957"/>
    <x v="0"/>
    <n v="33"/>
    <n v="1"/>
    <s v="Male"/>
    <n v="0"/>
    <n v="2020"/>
    <x v="0"/>
    <x v="0"/>
    <x v="0"/>
    <x v="1"/>
    <x v="0"/>
  </r>
  <r>
    <x v="1380"/>
    <d v="2020-10-03T00:55:30"/>
    <x v="0"/>
    <n v="368"/>
    <n v="4"/>
    <n v="3270"/>
    <x v="0"/>
    <n v="56"/>
    <n v="1"/>
    <s v="Male"/>
    <n v="1"/>
    <n v="2020"/>
    <x v="11"/>
    <x v="11"/>
    <x v="1"/>
    <x v="1"/>
    <x v="0"/>
  </r>
  <r>
    <x v="1380"/>
    <d v="2021-11-08T13:45:32"/>
    <x v="3"/>
    <n v="217"/>
    <n v="4"/>
    <n v="4697"/>
    <x v="0"/>
    <n v="56"/>
    <n v="1"/>
    <s v="Male"/>
    <n v="1"/>
    <n v="2021"/>
    <x v="3"/>
    <x v="3"/>
    <x v="1"/>
    <x v="1"/>
    <x v="0"/>
  </r>
  <r>
    <x v="1380"/>
    <d v="2022-01-24T11:19:27"/>
    <x v="0"/>
    <n v="335"/>
    <n v="2"/>
    <n v="1106"/>
    <x v="2"/>
    <n v="56"/>
    <n v="1"/>
    <s v="Male"/>
    <n v="1"/>
    <n v="2022"/>
    <x v="5"/>
    <x v="5"/>
    <x v="1"/>
    <x v="1"/>
    <x v="2"/>
  </r>
  <r>
    <x v="1381"/>
    <d v="2020-03-11T15:49:11"/>
    <x v="2"/>
    <n v="44"/>
    <n v="5"/>
    <n v="4345"/>
    <x v="0"/>
    <n v="50"/>
    <n v="0"/>
    <s v="Female"/>
    <n v="0"/>
    <n v="2020"/>
    <x v="1"/>
    <x v="1"/>
    <x v="1"/>
    <x v="0"/>
    <x v="0"/>
  </r>
  <r>
    <x v="1381"/>
    <d v="2022-03-02T18:27:38"/>
    <x v="0"/>
    <n v="497"/>
    <n v="3"/>
    <n v="487"/>
    <x v="3"/>
    <n v="50"/>
    <n v="0"/>
    <s v="Female"/>
    <n v="0"/>
    <n v="2022"/>
    <x v="1"/>
    <x v="1"/>
    <x v="1"/>
    <x v="0"/>
    <x v="3"/>
  </r>
  <r>
    <x v="1381"/>
    <d v="2022-08-12T23:32:43"/>
    <x v="2"/>
    <n v="207"/>
    <n v="5"/>
    <n v="1914"/>
    <x v="1"/>
    <n v="50"/>
    <n v="1"/>
    <s v="Female"/>
    <n v="0"/>
    <n v="2022"/>
    <x v="10"/>
    <x v="10"/>
    <x v="1"/>
    <x v="1"/>
    <x v="1"/>
  </r>
  <r>
    <x v="1381"/>
    <d v="2021-05-27T13:26:25"/>
    <x v="3"/>
    <n v="257"/>
    <n v="3"/>
    <n v="696"/>
    <x v="0"/>
    <n v="50"/>
    <n v="0"/>
    <s v="Female"/>
    <n v="0"/>
    <n v="2021"/>
    <x v="2"/>
    <x v="2"/>
    <x v="1"/>
    <x v="0"/>
    <x v="0"/>
  </r>
  <r>
    <x v="1381"/>
    <d v="2020-01-09T06:46:17"/>
    <x v="0"/>
    <n v="266"/>
    <n v="3"/>
    <n v="984"/>
    <x v="0"/>
    <n v="50"/>
    <n v="0"/>
    <s v="Female"/>
    <n v="0"/>
    <n v="2020"/>
    <x v="5"/>
    <x v="5"/>
    <x v="1"/>
    <x v="0"/>
    <x v="0"/>
  </r>
  <r>
    <x v="1381"/>
    <d v="2022-08-11T01:17:24"/>
    <x v="1"/>
    <n v="127"/>
    <n v="4"/>
    <n v="514"/>
    <x v="0"/>
    <n v="50"/>
    <n v="0"/>
    <s v="Female"/>
    <n v="0"/>
    <n v="2022"/>
    <x v="10"/>
    <x v="10"/>
    <x v="1"/>
    <x v="0"/>
    <x v="0"/>
  </r>
  <r>
    <x v="1381"/>
    <d v="2020-07-08T09:52:13"/>
    <x v="1"/>
    <n v="157"/>
    <n v="1"/>
    <n v="4066"/>
    <x v="0"/>
    <n v="50"/>
    <n v="1"/>
    <s v="Female"/>
    <n v="0"/>
    <n v="2020"/>
    <x v="7"/>
    <x v="7"/>
    <x v="1"/>
    <x v="1"/>
    <x v="0"/>
  </r>
  <r>
    <x v="1381"/>
    <d v="2023-04-07T23:18:56"/>
    <x v="2"/>
    <n v="248"/>
    <n v="4"/>
    <n v="5088"/>
    <x v="1"/>
    <n v="50"/>
    <n v="0"/>
    <s v="Female"/>
    <n v="0"/>
    <n v="2023"/>
    <x v="4"/>
    <x v="4"/>
    <x v="1"/>
    <x v="0"/>
    <x v="1"/>
  </r>
  <r>
    <x v="1381"/>
    <d v="2020-09-19T11:06:53"/>
    <x v="3"/>
    <n v="275"/>
    <n v="5"/>
    <n v="5165"/>
    <x v="1"/>
    <n v="50"/>
    <n v="1"/>
    <s v="Female"/>
    <n v="0"/>
    <n v="2020"/>
    <x v="0"/>
    <x v="0"/>
    <x v="1"/>
    <x v="1"/>
    <x v="1"/>
  </r>
  <r>
    <x v="1381"/>
    <d v="2021-06-09T15:19:06"/>
    <x v="3"/>
    <n v="359"/>
    <n v="3"/>
    <n v="4903"/>
    <x v="0"/>
    <n v="50"/>
    <n v="0"/>
    <s v="Female"/>
    <n v="0"/>
    <n v="2021"/>
    <x v="8"/>
    <x v="8"/>
    <x v="1"/>
    <x v="0"/>
    <x v="0"/>
  </r>
  <r>
    <x v="1381"/>
    <d v="2023-01-28T09:37:11"/>
    <x v="3"/>
    <n v="474"/>
    <n v="1"/>
    <n v="1410"/>
    <x v="0"/>
    <n v="50"/>
    <n v="0"/>
    <s v="Female"/>
    <n v="0"/>
    <n v="2023"/>
    <x v="5"/>
    <x v="5"/>
    <x v="1"/>
    <x v="0"/>
    <x v="0"/>
  </r>
  <r>
    <x v="1382"/>
    <d v="2022-02-16T07:16:51"/>
    <x v="2"/>
    <n v="369"/>
    <n v="1"/>
    <n v="3274"/>
    <x v="2"/>
    <n v="58"/>
    <n v="1"/>
    <s v="Female"/>
    <n v="0"/>
    <n v="2022"/>
    <x v="6"/>
    <x v="6"/>
    <x v="1"/>
    <x v="1"/>
    <x v="2"/>
  </r>
  <r>
    <x v="1382"/>
    <d v="2023-05-23T07:59:41"/>
    <x v="3"/>
    <n v="142"/>
    <n v="5"/>
    <n v="3576"/>
    <x v="3"/>
    <n v="58"/>
    <n v="0"/>
    <s v="Female"/>
    <n v="0"/>
    <n v="2023"/>
    <x v="2"/>
    <x v="2"/>
    <x v="1"/>
    <x v="0"/>
    <x v="3"/>
  </r>
  <r>
    <x v="1382"/>
    <d v="2023-05-02T20:29:54"/>
    <x v="1"/>
    <n v="29"/>
    <n v="5"/>
    <n v="3133"/>
    <x v="0"/>
    <n v="58"/>
    <n v="1"/>
    <s v="Female"/>
    <n v="0"/>
    <n v="2023"/>
    <x v="2"/>
    <x v="2"/>
    <x v="1"/>
    <x v="1"/>
    <x v="0"/>
  </r>
  <r>
    <x v="1382"/>
    <d v="2022-01-02T22:45:29"/>
    <x v="1"/>
    <n v="356"/>
    <n v="1"/>
    <n v="2532"/>
    <x v="2"/>
    <n v="58"/>
    <n v="0"/>
    <s v="Female"/>
    <n v="0"/>
    <n v="2022"/>
    <x v="5"/>
    <x v="5"/>
    <x v="1"/>
    <x v="0"/>
    <x v="2"/>
  </r>
  <r>
    <x v="1382"/>
    <d v="2022-03-10T16:04:29"/>
    <x v="2"/>
    <n v="153"/>
    <n v="5"/>
    <n v="2471"/>
    <x v="1"/>
    <n v="58"/>
    <n v="1"/>
    <s v="Female"/>
    <n v="0"/>
    <n v="2022"/>
    <x v="1"/>
    <x v="1"/>
    <x v="1"/>
    <x v="1"/>
    <x v="1"/>
  </r>
  <r>
    <x v="1382"/>
    <d v="2021-03-28T01:35:41"/>
    <x v="3"/>
    <n v="428"/>
    <n v="2"/>
    <n v="2743"/>
    <x v="3"/>
    <n v="58"/>
    <n v="0"/>
    <s v="Female"/>
    <n v="0"/>
    <n v="2021"/>
    <x v="1"/>
    <x v="1"/>
    <x v="1"/>
    <x v="0"/>
    <x v="3"/>
  </r>
  <r>
    <x v="1382"/>
    <d v="2023-01-09T07:00:22"/>
    <x v="0"/>
    <n v="247"/>
    <n v="2"/>
    <n v="2670"/>
    <x v="1"/>
    <n v="58"/>
    <n v="0"/>
    <s v="Female"/>
    <n v="0"/>
    <n v="2023"/>
    <x v="5"/>
    <x v="5"/>
    <x v="1"/>
    <x v="0"/>
    <x v="1"/>
  </r>
  <r>
    <x v="1382"/>
    <d v="2021-04-22T23:39:37"/>
    <x v="0"/>
    <n v="115"/>
    <n v="1"/>
    <n v="1099"/>
    <x v="1"/>
    <n v="58"/>
    <n v="0"/>
    <s v="Female"/>
    <n v="0"/>
    <n v="2021"/>
    <x v="4"/>
    <x v="4"/>
    <x v="1"/>
    <x v="0"/>
    <x v="1"/>
  </r>
  <r>
    <x v="1383"/>
    <d v="2020-07-28T02:15:43"/>
    <x v="3"/>
    <n v="258"/>
    <n v="1"/>
    <n v="4987"/>
    <x v="3"/>
    <n v="19"/>
    <n v="0"/>
    <s v="Female"/>
    <n v="0"/>
    <n v="2020"/>
    <x v="7"/>
    <x v="7"/>
    <x v="2"/>
    <x v="0"/>
    <x v="3"/>
  </r>
  <r>
    <x v="1383"/>
    <d v="2023-05-18T14:01:23"/>
    <x v="0"/>
    <n v="14"/>
    <n v="2"/>
    <n v="3632"/>
    <x v="2"/>
    <n v="19"/>
    <n v="0"/>
    <s v="Female"/>
    <n v="0"/>
    <n v="2023"/>
    <x v="2"/>
    <x v="2"/>
    <x v="2"/>
    <x v="0"/>
    <x v="2"/>
  </r>
  <r>
    <x v="1383"/>
    <d v="2021-04-06T17:59:46"/>
    <x v="0"/>
    <n v="92"/>
    <n v="1"/>
    <n v="5086"/>
    <x v="3"/>
    <n v="19"/>
    <n v="0"/>
    <s v="Female"/>
    <n v="0"/>
    <n v="2021"/>
    <x v="4"/>
    <x v="4"/>
    <x v="2"/>
    <x v="0"/>
    <x v="3"/>
  </r>
  <r>
    <x v="1383"/>
    <d v="2022-01-10T08:51:06"/>
    <x v="0"/>
    <n v="240"/>
    <n v="2"/>
    <n v="4864"/>
    <x v="3"/>
    <n v="19"/>
    <n v="0"/>
    <s v="Female"/>
    <n v="0"/>
    <n v="2022"/>
    <x v="5"/>
    <x v="5"/>
    <x v="2"/>
    <x v="0"/>
    <x v="3"/>
  </r>
  <r>
    <x v="1383"/>
    <d v="2020-01-16T21:50:05"/>
    <x v="2"/>
    <n v="166"/>
    <n v="1"/>
    <n v="164"/>
    <x v="3"/>
    <n v="19"/>
    <n v="0"/>
    <s v="Female"/>
    <n v="0"/>
    <n v="2020"/>
    <x v="5"/>
    <x v="5"/>
    <x v="2"/>
    <x v="0"/>
    <x v="3"/>
  </r>
  <r>
    <x v="1383"/>
    <d v="2021-11-23T03:11:07"/>
    <x v="3"/>
    <n v="156"/>
    <n v="3"/>
    <n v="374"/>
    <x v="2"/>
    <n v="19"/>
    <n v="0"/>
    <s v="Female"/>
    <n v="0"/>
    <n v="2021"/>
    <x v="3"/>
    <x v="3"/>
    <x v="2"/>
    <x v="0"/>
    <x v="2"/>
  </r>
  <r>
    <x v="1383"/>
    <d v="2021-03-05T01:28:46"/>
    <x v="0"/>
    <n v="237"/>
    <n v="1"/>
    <n v="2357"/>
    <x v="1"/>
    <n v="19"/>
    <n v="1"/>
    <s v="Female"/>
    <n v="0"/>
    <n v="2021"/>
    <x v="1"/>
    <x v="1"/>
    <x v="2"/>
    <x v="1"/>
    <x v="1"/>
  </r>
  <r>
    <x v="1383"/>
    <d v="2023-04-18T17:19:17"/>
    <x v="2"/>
    <n v="323"/>
    <n v="2"/>
    <n v="2721"/>
    <x v="1"/>
    <n v="19"/>
    <n v="1"/>
    <s v="Female"/>
    <n v="0"/>
    <n v="2023"/>
    <x v="4"/>
    <x v="4"/>
    <x v="2"/>
    <x v="1"/>
    <x v="1"/>
  </r>
  <r>
    <x v="1384"/>
    <d v="2022-03-03T05:21:44"/>
    <x v="3"/>
    <n v="177"/>
    <n v="3"/>
    <n v="1470"/>
    <x v="0"/>
    <n v="19"/>
    <n v="0"/>
    <s v="Male"/>
    <n v="1"/>
    <n v="2022"/>
    <x v="1"/>
    <x v="1"/>
    <x v="2"/>
    <x v="0"/>
    <x v="0"/>
  </r>
  <r>
    <x v="1384"/>
    <d v="2022-05-13T10:43:32"/>
    <x v="0"/>
    <n v="316"/>
    <n v="2"/>
    <n v="2398"/>
    <x v="2"/>
    <n v="19"/>
    <n v="1"/>
    <s v="Male"/>
    <n v="1"/>
    <n v="2022"/>
    <x v="2"/>
    <x v="2"/>
    <x v="2"/>
    <x v="1"/>
    <x v="2"/>
  </r>
  <r>
    <x v="1384"/>
    <d v="2020-07-29T10:38:20"/>
    <x v="1"/>
    <n v="287"/>
    <n v="1"/>
    <n v="1111"/>
    <x v="2"/>
    <n v="19"/>
    <n v="1"/>
    <s v="Male"/>
    <n v="1"/>
    <n v="2020"/>
    <x v="7"/>
    <x v="7"/>
    <x v="2"/>
    <x v="1"/>
    <x v="2"/>
  </r>
  <r>
    <x v="1384"/>
    <d v="2021-02-02T02:10:48"/>
    <x v="2"/>
    <n v="391"/>
    <n v="2"/>
    <n v="1506"/>
    <x v="0"/>
    <n v="19"/>
    <n v="0"/>
    <s v="Male"/>
    <n v="1"/>
    <n v="2021"/>
    <x v="6"/>
    <x v="6"/>
    <x v="2"/>
    <x v="0"/>
    <x v="0"/>
  </r>
  <r>
    <x v="1384"/>
    <d v="2023-05-16T20:11:08"/>
    <x v="1"/>
    <n v="480"/>
    <n v="2"/>
    <n v="3770"/>
    <x v="2"/>
    <n v="19"/>
    <n v="0"/>
    <s v="Male"/>
    <n v="1"/>
    <n v="2023"/>
    <x v="2"/>
    <x v="2"/>
    <x v="2"/>
    <x v="0"/>
    <x v="2"/>
  </r>
  <r>
    <x v="1385"/>
    <d v="2020-05-23T16:04:12"/>
    <x v="2"/>
    <n v="342"/>
    <n v="1"/>
    <n v="1723"/>
    <x v="1"/>
    <n v="25"/>
    <n v="1"/>
    <s v="Male"/>
    <n v="1"/>
    <n v="2020"/>
    <x v="2"/>
    <x v="2"/>
    <x v="2"/>
    <x v="1"/>
    <x v="1"/>
  </r>
  <r>
    <x v="1385"/>
    <d v="2020-06-20T23:25:01"/>
    <x v="3"/>
    <n v="174"/>
    <n v="5"/>
    <n v="4028"/>
    <x v="2"/>
    <n v="25"/>
    <n v="1"/>
    <s v="Male"/>
    <n v="1"/>
    <n v="2020"/>
    <x v="8"/>
    <x v="8"/>
    <x v="2"/>
    <x v="1"/>
    <x v="2"/>
  </r>
  <r>
    <x v="1385"/>
    <d v="2023-08-31T13:20:54"/>
    <x v="2"/>
    <n v="96"/>
    <n v="2"/>
    <n v="1879"/>
    <x v="1"/>
    <n v="25"/>
    <n v="1"/>
    <s v="Male"/>
    <n v="1"/>
    <n v="2023"/>
    <x v="10"/>
    <x v="10"/>
    <x v="2"/>
    <x v="1"/>
    <x v="1"/>
  </r>
  <r>
    <x v="1385"/>
    <d v="2021-08-04T15:40:48"/>
    <x v="3"/>
    <n v="128"/>
    <n v="4"/>
    <n v="1538"/>
    <x v="0"/>
    <n v="25"/>
    <n v="1"/>
    <s v="Male"/>
    <n v="1"/>
    <n v="2021"/>
    <x v="10"/>
    <x v="10"/>
    <x v="2"/>
    <x v="1"/>
    <x v="0"/>
  </r>
  <r>
    <x v="1385"/>
    <d v="2020-08-23T03:02:28"/>
    <x v="3"/>
    <n v="38"/>
    <n v="3"/>
    <n v="2647"/>
    <x v="1"/>
    <n v="25"/>
    <n v="1"/>
    <s v="Male"/>
    <n v="1"/>
    <n v="2020"/>
    <x v="10"/>
    <x v="10"/>
    <x v="2"/>
    <x v="1"/>
    <x v="1"/>
  </r>
  <r>
    <x v="1386"/>
    <d v="2022-08-04T23:37:39"/>
    <x v="2"/>
    <n v="213"/>
    <n v="5"/>
    <n v="196"/>
    <x v="2"/>
    <n v="29"/>
    <n v="0"/>
    <s v="Male"/>
    <n v="0"/>
    <n v="2022"/>
    <x v="10"/>
    <x v="10"/>
    <x v="0"/>
    <x v="0"/>
    <x v="2"/>
  </r>
  <r>
    <x v="1386"/>
    <d v="2020-11-24T13:28:53"/>
    <x v="1"/>
    <n v="425"/>
    <n v="3"/>
    <n v="3035"/>
    <x v="1"/>
    <n v="29"/>
    <n v="1"/>
    <s v="Male"/>
    <n v="0"/>
    <n v="2020"/>
    <x v="3"/>
    <x v="3"/>
    <x v="0"/>
    <x v="1"/>
    <x v="1"/>
  </r>
  <r>
    <x v="1386"/>
    <d v="2022-10-05T11:39:44"/>
    <x v="1"/>
    <n v="100"/>
    <n v="1"/>
    <n v="707"/>
    <x v="1"/>
    <n v="29"/>
    <n v="0"/>
    <s v="Male"/>
    <n v="0"/>
    <n v="2022"/>
    <x v="11"/>
    <x v="11"/>
    <x v="0"/>
    <x v="0"/>
    <x v="1"/>
  </r>
  <r>
    <x v="1386"/>
    <d v="2021-11-16T23:51:16"/>
    <x v="3"/>
    <n v="346"/>
    <n v="2"/>
    <n v="3870"/>
    <x v="2"/>
    <n v="29"/>
    <n v="0"/>
    <s v="Male"/>
    <n v="0"/>
    <n v="2021"/>
    <x v="3"/>
    <x v="3"/>
    <x v="0"/>
    <x v="0"/>
    <x v="2"/>
  </r>
  <r>
    <x v="1386"/>
    <d v="2020-02-08T14:03:04"/>
    <x v="3"/>
    <n v="470"/>
    <n v="2"/>
    <n v="3206"/>
    <x v="0"/>
    <n v="29"/>
    <n v="1"/>
    <s v="Male"/>
    <n v="0"/>
    <n v="2020"/>
    <x v="6"/>
    <x v="6"/>
    <x v="0"/>
    <x v="1"/>
    <x v="0"/>
  </r>
  <r>
    <x v="1386"/>
    <d v="2023-08-07T00:34:23"/>
    <x v="2"/>
    <n v="99"/>
    <n v="4"/>
    <n v="669"/>
    <x v="2"/>
    <n v="29"/>
    <n v="1"/>
    <s v="Male"/>
    <n v="0"/>
    <n v="2023"/>
    <x v="10"/>
    <x v="10"/>
    <x v="0"/>
    <x v="1"/>
    <x v="2"/>
  </r>
  <r>
    <x v="1386"/>
    <d v="2020-07-03T00:53:08"/>
    <x v="3"/>
    <n v="101"/>
    <n v="1"/>
    <n v="3801"/>
    <x v="0"/>
    <n v="29"/>
    <n v="1"/>
    <s v="Male"/>
    <n v="0"/>
    <n v="2020"/>
    <x v="7"/>
    <x v="7"/>
    <x v="0"/>
    <x v="1"/>
    <x v="0"/>
  </r>
  <r>
    <x v="1386"/>
    <d v="2021-12-07T22:19:56"/>
    <x v="2"/>
    <n v="288"/>
    <n v="2"/>
    <n v="3635"/>
    <x v="1"/>
    <n v="29"/>
    <n v="0"/>
    <s v="Male"/>
    <n v="0"/>
    <n v="2021"/>
    <x v="9"/>
    <x v="9"/>
    <x v="0"/>
    <x v="0"/>
    <x v="1"/>
  </r>
  <r>
    <x v="1387"/>
    <d v="2022-11-27T18:00:36"/>
    <x v="3"/>
    <n v="465"/>
    <n v="4"/>
    <n v="2544"/>
    <x v="1"/>
    <n v="40"/>
    <n v="1"/>
    <s v="Male"/>
    <n v="0"/>
    <n v="2022"/>
    <x v="3"/>
    <x v="3"/>
    <x v="0"/>
    <x v="1"/>
    <x v="1"/>
  </r>
  <r>
    <x v="1387"/>
    <d v="2023-07-24T06:26:57"/>
    <x v="2"/>
    <n v="406"/>
    <n v="1"/>
    <n v="979"/>
    <x v="2"/>
    <n v="40"/>
    <n v="1"/>
    <s v="Male"/>
    <n v="0"/>
    <n v="2023"/>
    <x v="7"/>
    <x v="7"/>
    <x v="0"/>
    <x v="1"/>
    <x v="2"/>
  </r>
  <r>
    <x v="1387"/>
    <d v="2021-08-24T02:49:48"/>
    <x v="2"/>
    <n v="149"/>
    <n v="5"/>
    <n v="595"/>
    <x v="2"/>
    <n v="40"/>
    <n v="0"/>
    <s v="Male"/>
    <n v="0"/>
    <n v="2021"/>
    <x v="10"/>
    <x v="10"/>
    <x v="0"/>
    <x v="0"/>
    <x v="2"/>
  </r>
  <r>
    <x v="1387"/>
    <d v="2021-04-07T16:49:48"/>
    <x v="3"/>
    <n v="175"/>
    <n v="3"/>
    <n v="2324"/>
    <x v="2"/>
    <n v="40"/>
    <n v="0"/>
    <s v="Male"/>
    <n v="0"/>
    <n v="2021"/>
    <x v="4"/>
    <x v="4"/>
    <x v="0"/>
    <x v="0"/>
    <x v="2"/>
  </r>
  <r>
    <x v="1388"/>
    <d v="2022-03-27T06:23:28"/>
    <x v="3"/>
    <n v="242"/>
    <n v="5"/>
    <n v="3612"/>
    <x v="0"/>
    <n v="61"/>
    <n v="0"/>
    <s v="Female"/>
    <n v="0"/>
    <n v="2022"/>
    <x v="1"/>
    <x v="1"/>
    <x v="3"/>
    <x v="0"/>
    <x v="0"/>
  </r>
  <r>
    <x v="1388"/>
    <d v="2021-07-13T02:42:21"/>
    <x v="0"/>
    <n v="159"/>
    <n v="4"/>
    <n v="3375"/>
    <x v="3"/>
    <n v="61"/>
    <n v="1"/>
    <s v="Female"/>
    <n v="0"/>
    <n v="2021"/>
    <x v="7"/>
    <x v="7"/>
    <x v="3"/>
    <x v="1"/>
    <x v="3"/>
  </r>
  <r>
    <x v="1388"/>
    <d v="2021-07-07T19:11:13"/>
    <x v="0"/>
    <n v="26"/>
    <n v="4"/>
    <n v="1712"/>
    <x v="1"/>
    <n v="61"/>
    <n v="0"/>
    <s v="Female"/>
    <n v="0"/>
    <n v="2021"/>
    <x v="7"/>
    <x v="7"/>
    <x v="3"/>
    <x v="0"/>
    <x v="1"/>
  </r>
  <r>
    <x v="1388"/>
    <d v="2022-11-18T20:31:43"/>
    <x v="3"/>
    <n v="264"/>
    <n v="4"/>
    <n v="4937"/>
    <x v="0"/>
    <n v="61"/>
    <n v="0"/>
    <s v="Female"/>
    <n v="0"/>
    <n v="2022"/>
    <x v="3"/>
    <x v="3"/>
    <x v="3"/>
    <x v="0"/>
    <x v="0"/>
  </r>
  <r>
    <x v="1389"/>
    <d v="2020-04-21T17:42:20"/>
    <x v="2"/>
    <n v="93"/>
    <n v="5"/>
    <n v="4766"/>
    <x v="1"/>
    <n v="56"/>
    <n v="0"/>
    <s v="Female"/>
    <n v="0"/>
    <n v="2020"/>
    <x v="4"/>
    <x v="4"/>
    <x v="1"/>
    <x v="0"/>
    <x v="1"/>
  </r>
  <r>
    <x v="1389"/>
    <d v="2020-03-23T21:42:30"/>
    <x v="1"/>
    <n v="248"/>
    <n v="5"/>
    <n v="296"/>
    <x v="0"/>
    <n v="56"/>
    <n v="1"/>
    <s v="Female"/>
    <n v="0"/>
    <n v="2020"/>
    <x v="1"/>
    <x v="1"/>
    <x v="1"/>
    <x v="1"/>
    <x v="0"/>
  </r>
  <r>
    <x v="1389"/>
    <d v="2020-04-07T12:47:17"/>
    <x v="0"/>
    <n v="191"/>
    <n v="3"/>
    <n v="4995"/>
    <x v="2"/>
    <n v="56"/>
    <n v="0"/>
    <s v="Female"/>
    <n v="0"/>
    <n v="2020"/>
    <x v="4"/>
    <x v="4"/>
    <x v="1"/>
    <x v="0"/>
    <x v="2"/>
  </r>
  <r>
    <x v="1389"/>
    <d v="2022-08-20T05:50:20"/>
    <x v="3"/>
    <n v="276"/>
    <n v="3"/>
    <n v="2103"/>
    <x v="0"/>
    <n v="56"/>
    <n v="1"/>
    <s v="Female"/>
    <n v="0"/>
    <n v="2022"/>
    <x v="10"/>
    <x v="10"/>
    <x v="1"/>
    <x v="1"/>
    <x v="0"/>
  </r>
  <r>
    <x v="1390"/>
    <d v="2021-02-14T08:03:30"/>
    <x v="1"/>
    <n v="22"/>
    <n v="2"/>
    <n v="3491"/>
    <x v="1"/>
    <n v="49"/>
    <n v="0"/>
    <s v="Male"/>
    <n v="0"/>
    <n v="2021"/>
    <x v="6"/>
    <x v="6"/>
    <x v="1"/>
    <x v="0"/>
    <x v="1"/>
  </r>
  <r>
    <x v="1390"/>
    <d v="2020-07-17T10:18:44"/>
    <x v="3"/>
    <n v="250"/>
    <n v="1"/>
    <n v="3579"/>
    <x v="0"/>
    <n v="49"/>
    <n v="1"/>
    <s v="Male"/>
    <n v="0"/>
    <n v="2020"/>
    <x v="7"/>
    <x v="7"/>
    <x v="1"/>
    <x v="1"/>
    <x v="0"/>
  </r>
  <r>
    <x v="1390"/>
    <d v="2022-08-15T17:00:57"/>
    <x v="0"/>
    <n v="132"/>
    <n v="2"/>
    <n v="1786"/>
    <x v="1"/>
    <n v="49"/>
    <n v="0"/>
    <s v="Male"/>
    <n v="0"/>
    <n v="2022"/>
    <x v="10"/>
    <x v="10"/>
    <x v="1"/>
    <x v="0"/>
    <x v="1"/>
  </r>
  <r>
    <x v="1390"/>
    <d v="2021-01-30T10:07:58"/>
    <x v="2"/>
    <n v="215"/>
    <n v="3"/>
    <n v="1333"/>
    <x v="1"/>
    <n v="49"/>
    <n v="0"/>
    <s v="Male"/>
    <n v="0"/>
    <n v="2021"/>
    <x v="5"/>
    <x v="5"/>
    <x v="1"/>
    <x v="0"/>
    <x v="1"/>
  </r>
  <r>
    <x v="1390"/>
    <d v="2021-07-13T23:18:43"/>
    <x v="3"/>
    <n v="439"/>
    <n v="4"/>
    <n v="3725"/>
    <x v="0"/>
    <n v="49"/>
    <n v="0"/>
    <s v="Male"/>
    <n v="0"/>
    <n v="2021"/>
    <x v="7"/>
    <x v="7"/>
    <x v="1"/>
    <x v="0"/>
    <x v="0"/>
  </r>
  <r>
    <x v="1391"/>
    <d v="2020-01-10T21:23:22"/>
    <x v="2"/>
    <n v="208"/>
    <n v="1"/>
    <n v="2322"/>
    <x v="0"/>
    <n v="54"/>
    <n v="0"/>
    <s v="Male"/>
    <n v="0"/>
    <n v="2020"/>
    <x v="5"/>
    <x v="5"/>
    <x v="1"/>
    <x v="0"/>
    <x v="0"/>
  </r>
  <r>
    <x v="1391"/>
    <d v="2022-08-02T04:06:18"/>
    <x v="3"/>
    <n v="255"/>
    <n v="3"/>
    <n v="2028"/>
    <x v="0"/>
    <n v="54"/>
    <n v="0"/>
    <s v="Male"/>
    <n v="0"/>
    <n v="2022"/>
    <x v="10"/>
    <x v="10"/>
    <x v="1"/>
    <x v="0"/>
    <x v="0"/>
  </r>
  <r>
    <x v="1391"/>
    <d v="2020-07-28T20:39:06"/>
    <x v="3"/>
    <n v="117"/>
    <n v="4"/>
    <n v="4631"/>
    <x v="1"/>
    <n v="54"/>
    <n v="1"/>
    <s v="Male"/>
    <n v="0"/>
    <n v="2020"/>
    <x v="7"/>
    <x v="7"/>
    <x v="1"/>
    <x v="1"/>
    <x v="1"/>
  </r>
  <r>
    <x v="1391"/>
    <d v="2020-11-25T16:35:48"/>
    <x v="1"/>
    <n v="349"/>
    <n v="2"/>
    <n v="4735"/>
    <x v="3"/>
    <n v="54"/>
    <n v="1"/>
    <s v="Male"/>
    <n v="0"/>
    <n v="2020"/>
    <x v="3"/>
    <x v="3"/>
    <x v="1"/>
    <x v="1"/>
    <x v="3"/>
  </r>
  <r>
    <x v="1392"/>
    <d v="2021-05-23T10:36:31"/>
    <x v="2"/>
    <n v="267"/>
    <n v="4"/>
    <n v="5136"/>
    <x v="0"/>
    <n v="40"/>
    <n v="1"/>
    <s v="Female"/>
    <n v="0"/>
    <n v="2021"/>
    <x v="2"/>
    <x v="2"/>
    <x v="0"/>
    <x v="1"/>
    <x v="0"/>
  </r>
  <r>
    <x v="1392"/>
    <d v="2020-02-27T01:06:40"/>
    <x v="1"/>
    <n v="219"/>
    <n v="1"/>
    <n v="2076"/>
    <x v="1"/>
    <n v="40"/>
    <n v="0"/>
    <s v="Female"/>
    <n v="0"/>
    <n v="2020"/>
    <x v="6"/>
    <x v="6"/>
    <x v="0"/>
    <x v="0"/>
    <x v="1"/>
  </r>
  <r>
    <x v="1392"/>
    <d v="2021-01-17T19:10:29"/>
    <x v="2"/>
    <n v="189"/>
    <n v="4"/>
    <n v="3824"/>
    <x v="2"/>
    <n v="40"/>
    <n v="1"/>
    <s v="Female"/>
    <n v="0"/>
    <n v="2021"/>
    <x v="5"/>
    <x v="5"/>
    <x v="0"/>
    <x v="1"/>
    <x v="2"/>
  </r>
  <r>
    <x v="1392"/>
    <d v="2022-06-28T08:18:15"/>
    <x v="3"/>
    <n v="374"/>
    <n v="4"/>
    <n v="704"/>
    <x v="1"/>
    <n v="40"/>
    <n v="1"/>
    <s v="Female"/>
    <n v="0"/>
    <n v="2022"/>
    <x v="8"/>
    <x v="8"/>
    <x v="0"/>
    <x v="1"/>
    <x v="1"/>
  </r>
  <r>
    <x v="1393"/>
    <d v="2022-08-11T21:26:54"/>
    <x v="3"/>
    <n v="189"/>
    <n v="1"/>
    <n v="3288"/>
    <x v="2"/>
    <n v="69"/>
    <n v="1"/>
    <s v="Male"/>
    <n v="0"/>
    <n v="2022"/>
    <x v="10"/>
    <x v="10"/>
    <x v="3"/>
    <x v="1"/>
    <x v="2"/>
  </r>
  <r>
    <x v="1393"/>
    <d v="2020-07-01T19:08:37"/>
    <x v="3"/>
    <n v="300"/>
    <n v="3"/>
    <n v="4328"/>
    <x v="0"/>
    <n v="69"/>
    <n v="1"/>
    <s v="Male"/>
    <n v="0"/>
    <n v="2020"/>
    <x v="7"/>
    <x v="7"/>
    <x v="3"/>
    <x v="1"/>
    <x v="0"/>
  </r>
  <r>
    <x v="1393"/>
    <d v="2021-02-08T22:53:24"/>
    <x v="1"/>
    <n v="458"/>
    <n v="4"/>
    <n v="1854"/>
    <x v="3"/>
    <n v="69"/>
    <n v="1"/>
    <s v="Male"/>
    <n v="0"/>
    <n v="2021"/>
    <x v="6"/>
    <x v="6"/>
    <x v="3"/>
    <x v="1"/>
    <x v="3"/>
  </r>
  <r>
    <x v="1393"/>
    <d v="2023-05-09T09:36:06"/>
    <x v="3"/>
    <n v="47"/>
    <n v="3"/>
    <n v="3380"/>
    <x v="2"/>
    <n v="69"/>
    <n v="1"/>
    <s v="Male"/>
    <n v="0"/>
    <n v="2023"/>
    <x v="2"/>
    <x v="2"/>
    <x v="3"/>
    <x v="1"/>
    <x v="2"/>
  </r>
  <r>
    <x v="1393"/>
    <d v="2022-11-27T22:31:53"/>
    <x v="2"/>
    <n v="32"/>
    <n v="3"/>
    <n v="4564"/>
    <x v="1"/>
    <n v="69"/>
    <n v="0"/>
    <s v="Male"/>
    <n v="0"/>
    <n v="2022"/>
    <x v="3"/>
    <x v="3"/>
    <x v="3"/>
    <x v="0"/>
    <x v="1"/>
  </r>
  <r>
    <x v="1393"/>
    <d v="2021-04-21T14:18:38"/>
    <x v="2"/>
    <n v="125"/>
    <n v="1"/>
    <n v="4547"/>
    <x v="0"/>
    <n v="69"/>
    <n v="0"/>
    <s v="Male"/>
    <n v="0"/>
    <n v="2021"/>
    <x v="4"/>
    <x v="4"/>
    <x v="3"/>
    <x v="0"/>
    <x v="0"/>
  </r>
  <r>
    <x v="1393"/>
    <d v="2020-07-20T09:24:40"/>
    <x v="0"/>
    <n v="104"/>
    <n v="1"/>
    <n v="3628"/>
    <x v="2"/>
    <n v="69"/>
    <n v="0"/>
    <s v="Male"/>
    <n v="0"/>
    <n v="2020"/>
    <x v="7"/>
    <x v="7"/>
    <x v="3"/>
    <x v="0"/>
    <x v="2"/>
  </r>
  <r>
    <x v="1394"/>
    <d v="2023-05-22T18:55:42"/>
    <x v="0"/>
    <n v="355"/>
    <n v="3"/>
    <n v="4588"/>
    <x v="2"/>
    <n v="48"/>
    <n v="0"/>
    <s v="Female"/>
    <n v="0"/>
    <n v="2023"/>
    <x v="2"/>
    <x v="2"/>
    <x v="1"/>
    <x v="0"/>
    <x v="2"/>
  </r>
  <r>
    <x v="1394"/>
    <d v="2020-09-02T14:04:46"/>
    <x v="2"/>
    <n v="148"/>
    <n v="3"/>
    <n v="1126"/>
    <x v="0"/>
    <n v="48"/>
    <n v="0"/>
    <s v="Female"/>
    <n v="0"/>
    <n v="2020"/>
    <x v="0"/>
    <x v="0"/>
    <x v="1"/>
    <x v="0"/>
    <x v="0"/>
  </r>
  <r>
    <x v="1394"/>
    <d v="2022-12-19T00:55:34"/>
    <x v="2"/>
    <n v="154"/>
    <n v="4"/>
    <n v="3634"/>
    <x v="1"/>
    <n v="48"/>
    <n v="1"/>
    <s v="Female"/>
    <n v="0"/>
    <n v="2022"/>
    <x v="9"/>
    <x v="9"/>
    <x v="1"/>
    <x v="1"/>
    <x v="1"/>
  </r>
  <r>
    <x v="1394"/>
    <d v="2020-04-09T04:56:15"/>
    <x v="1"/>
    <n v="148"/>
    <n v="3"/>
    <n v="953"/>
    <x v="0"/>
    <n v="48"/>
    <n v="1"/>
    <s v="Female"/>
    <n v="0"/>
    <n v="2020"/>
    <x v="4"/>
    <x v="4"/>
    <x v="1"/>
    <x v="1"/>
    <x v="0"/>
  </r>
  <r>
    <x v="1394"/>
    <d v="2020-03-03T19:24:23"/>
    <x v="2"/>
    <n v="454"/>
    <n v="5"/>
    <n v="2313"/>
    <x v="3"/>
    <n v="48"/>
    <n v="1"/>
    <s v="Female"/>
    <n v="0"/>
    <n v="2020"/>
    <x v="1"/>
    <x v="1"/>
    <x v="1"/>
    <x v="1"/>
    <x v="3"/>
  </r>
  <r>
    <x v="1394"/>
    <d v="2022-10-17T18:36:06"/>
    <x v="3"/>
    <n v="330"/>
    <n v="2"/>
    <n v="2524"/>
    <x v="0"/>
    <n v="48"/>
    <n v="1"/>
    <s v="Female"/>
    <n v="0"/>
    <n v="2022"/>
    <x v="11"/>
    <x v="11"/>
    <x v="1"/>
    <x v="1"/>
    <x v="0"/>
  </r>
  <r>
    <x v="1394"/>
    <d v="2021-01-29T04:12:09"/>
    <x v="0"/>
    <n v="382"/>
    <n v="4"/>
    <n v="3429"/>
    <x v="2"/>
    <n v="48"/>
    <n v="0"/>
    <s v="Female"/>
    <n v="0"/>
    <n v="2021"/>
    <x v="5"/>
    <x v="5"/>
    <x v="1"/>
    <x v="0"/>
    <x v="2"/>
  </r>
  <r>
    <x v="1395"/>
    <d v="2021-06-03T16:17:32"/>
    <x v="3"/>
    <n v="351"/>
    <n v="1"/>
    <n v="1284"/>
    <x v="3"/>
    <n v="28"/>
    <n v="0"/>
    <s v="Male"/>
    <n v="1"/>
    <n v="2021"/>
    <x v="8"/>
    <x v="8"/>
    <x v="0"/>
    <x v="0"/>
    <x v="3"/>
  </r>
  <r>
    <x v="1395"/>
    <d v="2023-01-04T19:50:42"/>
    <x v="1"/>
    <n v="290"/>
    <n v="3"/>
    <n v="1933"/>
    <x v="2"/>
    <n v="28"/>
    <n v="1"/>
    <s v="Male"/>
    <n v="1"/>
    <n v="2023"/>
    <x v="5"/>
    <x v="5"/>
    <x v="0"/>
    <x v="1"/>
    <x v="2"/>
  </r>
  <r>
    <x v="1395"/>
    <d v="2023-06-21T03:39:18"/>
    <x v="2"/>
    <n v="307"/>
    <n v="2"/>
    <n v="2971"/>
    <x v="1"/>
    <n v="28"/>
    <n v="1"/>
    <s v="Male"/>
    <n v="1"/>
    <n v="2023"/>
    <x v="8"/>
    <x v="8"/>
    <x v="0"/>
    <x v="1"/>
    <x v="1"/>
  </r>
  <r>
    <x v="1395"/>
    <d v="2023-04-08T10:04:44"/>
    <x v="3"/>
    <n v="424"/>
    <n v="3"/>
    <n v="3926"/>
    <x v="0"/>
    <n v="28"/>
    <n v="1"/>
    <s v="Male"/>
    <n v="1"/>
    <n v="2023"/>
    <x v="4"/>
    <x v="4"/>
    <x v="0"/>
    <x v="1"/>
    <x v="0"/>
  </r>
  <r>
    <x v="1396"/>
    <d v="2020-09-09T08:29:51"/>
    <x v="0"/>
    <n v="457"/>
    <n v="2"/>
    <n v="2156"/>
    <x v="2"/>
    <n v="42"/>
    <n v="0"/>
    <s v="Male"/>
    <n v="0"/>
    <n v="2020"/>
    <x v="0"/>
    <x v="0"/>
    <x v="1"/>
    <x v="0"/>
    <x v="2"/>
  </r>
  <r>
    <x v="1396"/>
    <d v="2022-05-16T01:18:38"/>
    <x v="3"/>
    <n v="362"/>
    <n v="2"/>
    <n v="544"/>
    <x v="0"/>
    <n v="42"/>
    <n v="0"/>
    <s v="Male"/>
    <n v="0"/>
    <n v="2022"/>
    <x v="2"/>
    <x v="2"/>
    <x v="1"/>
    <x v="0"/>
    <x v="0"/>
  </r>
  <r>
    <x v="1396"/>
    <d v="2021-07-13T06:50:26"/>
    <x v="2"/>
    <n v="145"/>
    <n v="5"/>
    <n v="4566"/>
    <x v="3"/>
    <n v="42"/>
    <n v="0"/>
    <s v="Male"/>
    <n v="0"/>
    <n v="2021"/>
    <x v="7"/>
    <x v="7"/>
    <x v="1"/>
    <x v="0"/>
    <x v="3"/>
  </r>
  <r>
    <x v="1396"/>
    <d v="2022-12-14T20:18:18"/>
    <x v="2"/>
    <n v="322"/>
    <n v="5"/>
    <n v="2928"/>
    <x v="2"/>
    <n v="42"/>
    <n v="0"/>
    <s v="Male"/>
    <n v="0"/>
    <n v="2022"/>
    <x v="9"/>
    <x v="9"/>
    <x v="1"/>
    <x v="0"/>
    <x v="2"/>
  </r>
  <r>
    <x v="1396"/>
    <d v="2023-07-04T03:57:08"/>
    <x v="2"/>
    <n v="325"/>
    <n v="4"/>
    <n v="1521"/>
    <x v="1"/>
    <n v="42"/>
    <n v="0"/>
    <s v="Male"/>
    <n v="0"/>
    <n v="2023"/>
    <x v="7"/>
    <x v="7"/>
    <x v="1"/>
    <x v="0"/>
    <x v="1"/>
  </r>
  <r>
    <x v="1396"/>
    <d v="2020-04-08T08:39:21"/>
    <x v="3"/>
    <n v="362"/>
    <n v="2"/>
    <n v="3490"/>
    <x v="3"/>
    <n v="42"/>
    <n v="0"/>
    <s v="Male"/>
    <n v="0"/>
    <n v="2020"/>
    <x v="4"/>
    <x v="4"/>
    <x v="1"/>
    <x v="0"/>
    <x v="3"/>
  </r>
  <r>
    <x v="1396"/>
    <d v="2022-05-24T10:44:33"/>
    <x v="0"/>
    <n v="425"/>
    <n v="5"/>
    <n v="582"/>
    <x v="1"/>
    <n v="42"/>
    <n v="0"/>
    <s v="Male"/>
    <n v="0"/>
    <n v="2022"/>
    <x v="2"/>
    <x v="2"/>
    <x v="1"/>
    <x v="0"/>
    <x v="1"/>
  </r>
  <r>
    <x v="1396"/>
    <d v="2021-03-03T00:51:27"/>
    <x v="0"/>
    <n v="109"/>
    <n v="5"/>
    <n v="2280"/>
    <x v="0"/>
    <n v="42"/>
    <n v="1"/>
    <s v="Male"/>
    <n v="0"/>
    <n v="2021"/>
    <x v="1"/>
    <x v="1"/>
    <x v="1"/>
    <x v="1"/>
    <x v="0"/>
  </r>
  <r>
    <x v="1396"/>
    <d v="2022-12-14T19:09:22"/>
    <x v="0"/>
    <n v="92"/>
    <n v="2"/>
    <n v="2071"/>
    <x v="3"/>
    <n v="42"/>
    <n v="1"/>
    <s v="Male"/>
    <n v="0"/>
    <n v="2022"/>
    <x v="9"/>
    <x v="9"/>
    <x v="1"/>
    <x v="1"/>
    <x v="3"/>
  </r>
  <r>
    <x v="1396"/>
    <d v="2022-05-25T11:02:58"/>
    <x v="0"/>
    <n v="400"/>
    <n v="2"/>
    <n v="1241"/>
    <x v="1"/>
    <n v="42"/>
    <n v="1"/>
    <s v="Male"/>
    <n v="0"/>
    <n v="2022"/>
    <x v="2"/>
    <x v="2"/>
    <x v="1"/>
    <x v="1"/>
    <x v="1"/>
  </r>
  <r>
    <x v="1397"/>
    <d v="2020-12-28T18:45:39"/>
    <x v="0"/>
    <n v="138"/>
    <n v="3"/>
    <n v="4335"/>
    <x v="1"/>
    <n v="44"/>
    <n v="1"/>
    <s v="Female"/>
    <n v="0"/>
    <n v="2020"/>
    <x v="9"/>
    <x v="9"/>
    <x v="1"/>
    <x v="1"/>
    <x v="1"/>
  </r>
  <r>
    <x v="1397"/>
    <d v="2022-06-24T15:15:18"/>
    <x v="0"/>
    <n v="385"/>
    <n v="5"/>
    <n v="4840"/>
    <x v="0"/>
    <n v="44"/>
    <n v="1"/>
    <s v="Female"/>
    <n v="0"/>
    <n v="2022"/>
    <x v="8"/>
    <x v="8"/>
    <x v="1"/>
    <x v="1"/>
    <x v="0"/>
  </r>
  <r>
    <x v="1397"/>
    <d v="2023-03-02T09:18:47"/>
    <x v="0"/>
    <n v="435"/>
    <n v="1"/>
    <n v="4938"/>
    <x v="2"/>
    <n v="44"/>
    <n v="1"/>
    <s v="Female"/>
    <n v="0"/>
    <n v="2023"/>
    <x v="1"/>
    <x v="1"/>
    <x v="1"/>
    <x v="1"/>
    <x v="2"/>
  </r>
  <r>
    <x v="1397"/>
    <d v="2022-11-20T10:38:25"/>
    <x v="2"/>
    <n v="48"/>
    <n v="2"/>
    <n v="3645"/>
    <x v="0"/>
    <n v="44"/>
    <n v="1"/>
    <s v="Female"/>
    <n v="0"/>
    <n v="2022"/>
    <x v="3"/>
    <x v="3"/>
    <x v="1"/>
    <x v="1"/>
    <x v="0"/>
  </r>
  <r>
    <x v="1397"/>
    <d v="2023-01-26T22:09:23"/>
    <x v="1"/>
    <n v="362"/>
    <n v="5"/>
    <n v="4985"/>
    <x v="0"/>
    <n v="44"/>
    <n v="0"/>
    <s v="Female"/>
    <n v="0"/>
    <n v="2023"/>
    <x v="5"/>
    <x v="5"/>
    <x v="1"/>
    <x v="0"/>
    <x v="0"/>
  </r>
  <r>
    <x v="1397"/>
    <d v="2021-05-21T21:44:06"/>
    <x v="3"/>
    <n v="375"/>
    <n v="5"/>
    <n v="3291"/>
    <x v="3"/>
    <n v="44"/>
    <n v="1"/>
    <s v="Female"/>
    <n v="0"/>
    <n v="2021"/>
    <x v="2"/>
    <x v="2"/>
    <x v="1"/>
    <x v="1"/>
    <x v="3"/>
  </r>
  <r>
    <x v="1397"/>
    <d v="2020-12-14T21:28:23"/>
    <x v="1"/>
    <n v="259"/>
    <n v="1"/>
    <n v="2157"/>
    <x v="2"/>
    <n v="44"/>
    <n v="0"/>
    <s v="Female"/>
    <n v="0"/>
    <n v="2020"/>
    <x v="9"/>
    <x v="9"/>
    <x v="1"/>
    <x v="0"/>
    <x v="2"/>
  </r>
  <r>
    <x v="1398"/>
    <d v="2020-01-14T02:03:41"/>
    <x v="3"/>
    <n v="90"/>
    <n v="4"/>
    <n v="4266"/>
    <x v="1"/>
    <n v="57"/>
    <n v="0"/>
    <s v="Male"/>
    <n v="0"/>
    <n v="2020"/>
    <x v="5"/>
    <x v="5"/>
    <x v="1"/>
    <x v="0"/>
    <x v="1"/>
  </r>
  <r>
    <x v="1398"/>
    <d v="2022-09-18T20:37:20"/>
    <x v="2"/>
    <n v="119"/>
    <n v="3"/>
    <n v="1662"/>
    <x v="0"/>
    <n v="57"/>
    <n v="0"/>
    <s v="Male"/>
    <n v="0"/>
    <n v="2022"/>
    <x v="0"/>
    <x v="0"/>
    <x v="1"/>
    <x v="0"/>
    <x v="0"/>
  </r>
  <r>
    <x v="1398"/>
    <d v="2021-01-10T15:51:02"/>
    <x v="0"/>
    <n v="306"/>
    <n v="2"/>
    <n v="4877"/>
    <x v="2"/>
    <n v="57"/>
    <n v="0"/>
    <s v="Male"/>
    <n v="0"/>
    <n v="2021"/>
    <x v="5"/>
    <x v="5"/>
    <x v="1"/>
    <x v="0"/>
    <x v="2"/>
  </r>
  <r>
    <x v="1398"/>
    <d v="2020-07-28T00:36:35"/>
    <x v="2"/>
    <n v="51"/>
    <n v="4"/>
    <n v="4109"/>
    <x v="0"/>
    <n v="57"/>
    <n v="1"/>
    <s v="Male"/>
    <n v="0"/>
    <n v="2020"/>
    <x v="7"/>
    <x v="7"/>
    <x v="1"/>
    <x v="1"/>
    <x v="0"/>
  </r>
  <r>
    <x v="1398"/>
    <d v="2021-12-17T16:37:00"/>
    <x v="2"/>
    <n v="261"/>
    <n v="1"/>
    <n v="524"/>
    <x v="2"/>
    <n v="57"/>
    <n v="0"/>
    <s v="Male"/>
    <n v="0"/>
    <n v="2021"/>
    <x v="9"/>
    <x v="9"/>
    <x v="1"/>
    <x v="0"/>
    <x v="2"/>
  </r>
  <r>
    <x v="1398"/>
    <d v="2021-09-07T22:04:35"/>
    <x v="0"/>
    <n v="48"/>
    <n v="3"/>
    <n v="4878"/>
    <x v="2"/>
    <n v="57"/>
    <n v="0"/>
    <s v="Male"/>
    <n v="0"/>
    <n v="2021"/>
    <x v="0"/>
    <x v="0"/>
    <x v="1"/>
    <x v="0"/>
    <x v="2"/>
  </r>
  <r>
    <x v="1398"/>
    <d v="2021-04-25T17:12:51"/>
    <x v="1"/>
    <n v="45"/>
    <n v="5"/>
    <n v="3113"/>
    <x v="1"/>
    <n v="57"/>
    <n v="1"/>
    <s v="Male"/>
    <n v="0"/>
    <n v="2021"/>
    <x v="4"/>
    <x v="4"/>
    <x v="1"/>
    <x v="1"/>
    <x v="1"/>
  </r>
  <r>
    <x v="1398"/>
    <d v="2022-11-19T17:53:44"/>
    <x v="3"/>
    <n v="294"/>
    <n v="5"/>
    <n v="466"/>
    <x v="1"/>
    <n v="57"/>
    <n v="0"/>
    <s v="Male"/>
    <n v="0"/>
    <n v="2022"/>
    <x v="3"/>
    <x v="3"/>
    <x v="1"/>
    <x v="0"/>
    <x v="1"/>
  </r>
  <r>
    <x v="1398"/>
    <d v="2021-04-16T05:56:00"/>
    <x v="2"/>
    <n v="250"/>
    <n v="4"/>
    <n v="3974"/>
    <x v="0"/>
    <n v="57"/>
    <n v="0"/>
    <s v="Male"/>
    <n v="0"/>
    <n v="2021"/>
    <x v="4"/>
    <x v="4"/>
    <x v="1"/>
    <x v="0"/>
    <x v="0"/>
  </r>
  <r>
    <x v="1399"/>
    <d v="2020-11-24T04:43:55"/>
    <x v="2"/>
    <n v="319"/>
    <n v="3"/>
    <n v="2245"/>
    <x v="0"/>
    <n v="27"/>
    <n v="0"/>
    <s v="Female"/>
    <n v="0"/>
    <n v="2020"/>
    <x v="3"/>
    <x v="3"/>
    <x v="0"/>
    <x v="0"/>
    <x v="0"/>
  </r>
  <r>
    <x v="1399"/>
    <d v="2022-06-07T01:51:51"/>
    <x v="1"/>
    <n v="251"/>
    <n v="3"/>
    <n v="4911"/>
    <x v="1"/>
    <n v="27"/>
    <n v="0"/>
    <s v="Female"/>
    <n v="0"/>
    <n v="2022"/>
    <x v="8"/>
    <x v="8"/>
    <x v="0"/>
    <x v="0"/>
    <x v="1"/>
  </r>
  <r>
    <x v="1399"/>
    <d v="2023-08-11T16:24:07"/>
    <x v="2"/>
    <n v="342"/>
    <n v="4"/>
    <n v="993"/>
    <x v="2"/>
    <n v="27"/>
    <n v="0"/>
    <s v="Female"/>
    <n v="0"/>
    <n v="2023"/>
    <x v="10"/>
    <x v="10"/>
    <x v="0"/>
    <x v="0"/>
    <x v="2"/>
  </r>
  <r>
    <x v="1399"/>
    <d v="2022-12-03T02:30:43"/>
    <x v="2"/>
    <n v="296"/>
    <n v="5"/>
    <n v="4800"/>
    <x v="1"/>
    <n v="27"/>
    <n v="0"/>
    <s v="Female"/>
    <n v="0"/>
    <n v="2022"/>
    <x v="9"/>
    <x v="9"/>
    <x v="0"/>
    <x v="0"/>
    <x v="1"/>
  </r>
  <r>
    <x v="1399"/>
    <d v="2021-04-16T20:04:30"/>
    <x v="3"/>
    <n v="400"/>
    <n v="1"/>
    <n v="3538"/>
    <x v="1"/>
    <n v="27"/>
    <n v="0"/>
    <s v="Female"/>
    <n v="0"/>
    <n v="2021"/>
    <x v="4"/>
    <x v="4"/>
    <x v="0"/>
    <x v="0"/>
    <x v="1"/>
  </r>
  <r>
    <x v="1399"/>
    <d v="2023-03-10T06:00:59"/>
    <x v="1"/>
    <n v="24"/>
    <n v="1"/>
    <n v="1462"/>
    <x v="1"/>
    <n v="27"/>
    <n v="1"/>
    <s v="Female"/>
    <n v="0"/>
    <n v="2023"/>
    <x v="1"/>
    <x v="1"/>
    <x v="0"/>
    <x v="1"/>
    <x v="1"/>
  </r>
  <r>
    <x v="1399"/>
    <d v="2021-05-14T00:00:11"/>
    <x v="2"/>
    <n v="213"/>
    <n v="3"/>
    <n v="3031"/>
    <x v="2"/>
    <n v="27"/>
    <n v="1"/>
    <s v="Female"/>
    <n v="0"/>
    <n v="2021"/>
    <x v="2"/>
    <x v="2"/>
    <x v="0"/>
    <x v="1"/>
    <x v="2"/>
  </r>
  <r>
    <x v="1400"/>
    <d v="2021-01-14T10:35:58"/>
    <x v="0"/>
    <n v="333"/>
    <n v="3"/>
    <n v="1862"/>
    <x v="0"/>
    <n v="67"/>
    <n v="1"/>
    <s v="Female"/>
    <n v="0"/>
    <n v="2021"/>
    <x v="5"/>
    <x v="5"/>
    <x v="3"/>
    <x v="1"/>
    <x v="0"/>
  </r>
  <r>
    <x v="1400"/>
    <d v="2021-07-27T15:07:17"/>
    <x v="3"/>
    <n v="145"/>
    <n v="5"/>
    <n v="2856"/>
    <x v="0"/>
    <n v="67"/>
    <n v="1"/>
    <s v="Female"/>
    <n v="0"/>
    <n v="2021"/>
    <x v="7"/>
    <x v="7"/>
    <x v="3"/>
    <x v="1"/>
    <x v="0"/>
  </r>
  <r>
    <x v="1400"/>
    <d v="2021-12-16T21:05:49"/>
    <x v="2"/>
    <n v="396"/>
    <n v="3"/>
    <n v="2928"/>
    <x v="0"/>
    <n v="67"/>
    <n v="0"/>
    <s v="Female"/>
    <n v="0"/>
    <n v="2021"/>
    <x v="9"/>
    <x v="9"/>
    <x v="3"/>
    <x v="0"/>
    <x v="0"/>
  </r>
  <r>
    <x v="1401"/>
    <d v="2020-01-20T04:22:58"/>
    <x v="0"/>
    <n v="299"/>
    <n v="5"/>
    <n v="3529"/>
    <x v="0"/>
    <n v="34"/>
    <n v="1"/>
    <s v="Female"/>
    <n v="0"/>
    <n v="2020"/>
    <x v="5"/>
    <x v="5"/>
    <x v="0"/>
    <x v="1"/>
    <x v="0"/>
  </r>
  <r>
    <x v="1401"/>
    <d v="2021-03-15T03:01:49"/>
    <x v="3"/>
    <n v="30"/>
    <n v="1"/>
    <n v="3175"/>
    <x v="0"/>
    <n v="34"/>
    <n v="1"/>
    <s v="Female"/>
    <n v="0"/>
    <n v="2021"/>
    <x v="1"/>
    <x v="1"/>
    <x v="0"/>
    <x v="1"/>
    <x v="0"/>
  </r>
  <r>
    <x v="1401"/>
    <d v="2022-06-23T15:17:24"/>
    <x v="1"/>
    <n v="349"/>
    <n v="5"/>
    <n v="3375"/>
    <x v="3"/>
    <n v="34"/>
    <n v="1"/>
    <s v="Female"/>
    <n v="0"/>
    <n v="2022"/>
    <x v="8"/>
    <x v="8"/>
    <x v="0"/>
    <x v="1"/>
    <x v="3"/>
  </r>
  <r>
    <x v="1401"/>
    <d v="2021-10-25T23:49:18"/>
    <x v="2"/>
    <n v="221"/>
    <n v="3"/>
    <n v="3080"/>
    <x v="1"/>
    <n v="34"/>
    <n v="0"/>
    <s v="Female"/>
    <n v="0"/>
    <n v="2021"/>
    <x v="11"/>
    <x v="11"/>
    <x v="0"/>
    <x v="0"/>
    <x v="1"/>
  </r>
  <r>
    <x v="1401"/>
    <d v="2022-12-21T04:54:30"/>
    <x v="3"/>
    <n v="131"/>
    <n v="5"/>
    <n v="2669"/>
    <x v="2"/>
    <n v="34"/>
    <n v="0"/>
    <s v="Female"/>
    <n v="0"/>
    <n v="2022"/>
    <x v="9"/>
    <x v="9"/>
    <x v="0"/>
    <x v="0"/>
    <x v="2"/>
  </r>
  <r>
    <x v="1401"/>
    <d v="2020-05-19T19:06:33"/>
    <x v="2"/>
    <n v="286"/>
    <n v="5"/>
    <n v="4574"/>
    <x v="2"/>
    <n v="34"/>
    <n v="0"/>
    <s v="Female"/>
    <n v="0"/>
    <n v="2020"/>
    <x v="2"/>
    <x v="2"/>
    <x v="0"/>
    <x v="0"/>
    <x v="2"/>
  </r>
  <r>
    <x v="1401"/>
    <d v="2023-08-13T00:21:30"/>
    <x v="2"/>
    <n v="178"/>
    <n v="5"/>
    <n v="3740"/>
    <x v="1"/>
    <n v="34"/>
    <n v="0"/>
    <s v="Female"/>
    <n v="0"/>
    <n v="2023"/>
    <x v="10"/>
    <x v="10"/>
    <x v="0"/>
    <x v="0"/>
    <x v="1"/>
  </r>
  <r>
    <x v="1402"/>
    <d v="2023-08-21T16:34:15"/>
    <x v="1"/>
    <n v="455"/>
    <n v="4"/>
    <n v="2033"/>
    <x v="0"/>
    <n v="68"/>
    <n v="1"/>
    <s v="Female"/>
    <n v="0"/>
    <n v="2023"/>
    <x v="10"/>
    <x v="10"/>
    <x v="3"/>
    <x v="1"/>
    <x v="0"/>
  </r>
  <r>
    <x v="1402"/>
    <d v="2023-07-02T07:28:19"/>
    <x v="1"/>
    <n v="160"/>
    <n v="5"/>
    <n v="5140"/>
    <x v="1"/>
    <n v="68"/>
    <n v="0"/>
    <s v="Female"/>
    <n v="0"/>
    <n v="2023"/>
    <x v="7"/>
    <x v="7"/>
    <x v="3"/>
    <x v="0"/>
    <x v="1"/>
  </r>
  <r>
    <x v="1402"/>
    <d v="2022-08-02T01:36:55"/>
    <x v="3"/>
    <n v="141"/>
    <n v="4"/>
    <n v="2322"/>
    <x v="2"/>
    <n v="68"/>
    <n v="1"/>
    <s v="Female"/>
    <n v="0"/>
    <n v="2022"/>
    <x v="10"/>
    <x v="10"/>
    <x v="3"/>
    <x v="1"/>
    <x v="2"/>
  </r>
  <r>
    <x v="1402"/>
    <d v="2023-03-19T21:16:36"/>
    <x v="2"/>
    <n v="240"/>
    <n v="5"/>
    <n v="4115"/>
    <x v="0"/>
    <n v="68"/>
    <n v="0"/>
    <s v="Female"/>
    <n v="0"/>
    <n v="2023"/>
    <x v="1"/>
    <x v="1"/>
    <x v="3"/>
    <x v="0"/>
    <x v="0"/>
  </r>
  <r>
    <x v="1402"/>
    <d v="2022-08-10T10:22:16"/>
    <x v="1"/>
    <n v="110"/>
    <n v="3"/>
    <n v="1999"/>
    <x v="3"/>
    <n v="68"/>
    <n v="1"/>
    <s v="Female"/>
    <n v="0"/>
    <n v="2022"/>
    <x v="10"/>
    <x v="10"/>
    <x v="3"/>
    <x v="1"/>
    <x v="3"/>
  </r>
  <r>
    <x v="1402"/>
    <d v="2022-06-03T19:06:07"/>
    <x v="3"/>
    <n v="214"/>
    <n v="3"/>
    <n v="548"/>
    <x v="1"/>
    <n v="68"/>
    <n v="0"/>
    <s v="Female"/>
    <n v="0"/>
    <n v="2022"/>
    <x v="8"/>
    <x v="8"/>
    <x v="3"/>
    <x v="0"/>
    <x v="1"/>
  </r>
  <r>
    <x v="1403"/>
    <d v="2022-12-15T00:39:17"/>
    <x v="1"/>
    <n v="185"/>
    <n v="1"/>
    <n v="4889"/>
    <x v="1"/>
    <n v="64"/>
    <n v="0"/>
    <s v="Female"/>
    <n v="1"/>
    <n v="2022"/>
    <x v="9"/>
    <x v="9"/>
    <x v="3"/>
    <x v="0"/>
    <x v="1"/>
  </r>
  <r>
    <x v="1403"/>
    <d v="2020-02-10T19:32:04"/>
    <x v="2"/>
    <n v="466"/>
    <n v="1"/>
    <n v="1764"/>
    <x v="0"/>
    <n v="64"/>
    <n v="1"/>
    <s v="Female"/>
    <n v="1"/>
    <n v="2020"/>
    <x v="6"/>
    <x v="6"/>
    <x v="3"/>
    <x v="1"/>
    <x v="0"/>
  </r>
  <r>
    <x v="1403"/>
    <d v="2022-01-18T23:34:40"/>
    <x v="2"/>
    <n v="98"/>
    <n v="5"/>
    <n v="2742"/>
    <x v="1"/>
    <n v="64"/>
    <n v="1"/>
    <s v="Female"/>
    <n v="1"/>
    <n v="2022"/>
    <x v="5"/>
    <x v="5"/>
    <x v="3"/>
    <x v="1"/>
    <x v="1"/>
  </r>
  <r>
    <x v="1403"/>
    <d v="2023-09-10T02:22:29"/>
    <x v="3"/>
    <n v="326"/>
    <n v="5"/>
    <n v="1045"/>
    <x v="1"/>
    <n v="64"/>
    <n v="1"/>
    <s v="Female"/>
    <n v="1"/>
    <n v="2023"/>
    <x v="0"/>
    <x v="0"/>
    <x v="3"/>
    <x v="1"/>
    <x v="1"/>
  </r>
  <r>
    <x v="1403"/>
    <d v="2021-03-27T12:20:06"/>
    <x v="3"/>
    <n v="133"/>
    <n v="4"/>
    <n v="2375"/>
    <x v="2"/>
    <n v="64"/>
    <n v="0"/>
    <s v="Female"/>
    <n v="1"/>
    <n v="2021"/>
    <x v="1"/>
    <x v="1"/>
    <x v="3"/>
    <x v="0"/>
    <x v="2"/>
  </r>
  <r>
    <x v="1403"/>
    <d v="2020-06-26T16:02:50"/>
    <x v="2"/>
    <n v="372"/>
    <n v="5"/>
    <n v="3567"/>
    <x v="0"/>
    <n v="64"/>
    <n v="0"/>
    <s v="Female"/>
    <n v="1"/>
    <n v="2020"/>
    <x v="8"/>
    <x v="8"/>
    <x v="3"/>
    <x v="0"/>
    <x v="0"/>
  </r>
  <r>
    <x v="1404"/>
    <d v="2023-09-08T03:49:09"/>
    <x v="1"/>
    <n v="270"/>
    <n v="2"/>
    <n v="2545"/>
    <x v="0"/>
    <n v="68"/>
    <n v="0"/>
    <s v="Female"/>
    <n v="0"/>
    <n v="2023"/>
    <x v="0"/>
    <x v="0"/>
    <x v="3"/>
    <x v="0"/>
    <x v="0"/>
  </r>
  <r>
    <x v="1404"/>
    <d v="2022-12-30T16:02:35"/>
    <x v="2"/>
    <n v="25"/>
    <n v="1"/>
    <n v="3005"/>
    <x v="0"/>
    <n v="68"/>
    <n v="0"/>
    <s v="Female"/>
    <n v="0"/>
    <n v="2022"/>
    <x v="9"/>
    <x v="9"/>
    <x v="3"/>
    <x v="0"/>
    <x v="0"/>
  </r>
  <r>
    <x v="1404"/>
    <d v="2020-05-09T17:05:14"/>
    <x v="1"/>
    <n v="432"/>
    <n v="5"/>
    <n v="4720"/>
    <x v="0"/>
    <n v="68"/>
    <n v="0"/>
    <s v="Female"/>
    <n v="0"/>
    <n v="2020"/>
    <x v="2"/>
    <x v="2"/>
    <x v="3"/>
    <x v="0"/>
    <x v="0"/>
  </r>
  <r>
    <x v="1404"/>
    <d v="2020-06-12T09:30:16"/>
    <x v="0"/>
    <n v="175"/>
    <n v="3"/>
    <n v="3040"/>
    <x v="1"/>
    <n v="68"/>
    <n v="0"/>
    <s v="Female"/>
    <n v="0"/>
    <n v="2020"/>
    <x v="8"/>
    <x v="8"/>
    <x v="3"/>
    <x v="0"/>
    <x v="1"/>
  </r>
  <r>
    <x v="1404"/>
    <d v="2021-06-10T13:51:30"/>
    <x v="1"/>
    <n v="431"/>
    <n v="3"/>
    <n v="5091"/>
    <x v="1"/>
    <n v="68"/>
    <n v="1"/>
    <s v="Female"/>
    <n v="0"/>
    <n v="2021"/>
    <x v="8"/>
    <x v="8"/>
    <x v="3"/>
    <x v="1"/>
    <x v="1"/>
  </r>
  <r>
    <x v="1405"/>
    <d v="2022-10-07T03:04:06"/>
    <x v="1"/>
    <n v="85"/>
    <n v="3"/>
    <n v="2131"/>
    <x v="1"/>
    <n v="20"/>
    <n v="0"/>
    <s v="Female"/>
    <n v="1"/>
    <n v="2022"/>
    <x v="11"/>
    <x v="11"/>
    <x v="2"/>
    <x v="0"/>
    <x v="1"/>
  </r>
  <r>
    <x v="1405"/>
    <d v="2020-06-05T19:57:56"/>
    <x v="2"/>
    <n v="321"/>
    <n v="3"/>
    <n v="4269"/>
    <x v="0"/>
    <n v="20"/>
    <n v="1"/>
    <s v="Female"/>
    <n v="1"/>
    <n v="2020"/>
    <x v="8"/>
    <x v="8"/>
    <x v="2"/>
    <x v="1"/>
    <x v="0"/>
  </r>
  <r>
    <x v="1405"/>
    <d v="2022-11-26T20:02:10"/>
    <x v="3"/>
    <n v="137"/>
    <n v="4"/>
    <n v="3751"/>
    <x v="2"/>
    <n v="20"/>
    <n v="1"/>
    <s v="Female"/>
    <n v="1"/>
    <n v="2022"/>
    <x v="3"/>
    <x v="3"/>
    <x v="2"/>
    <x v="1"/>
    <x v="2"/>
  </r>
  <r>
    <x v="1405"/>
    <d v="2021-04-25T06:04:09"/>
    <x v="2"/>
    <n v="24"/>
    <n v="3"/>
    <n v="2791"/>
    <x v="0"/>
    <n v="20"/>
    <n v="0"/>
    <s v="Female"/>
    <n v="1"/>
    <n v="2021"/>
    <x v="4"/>
    <x v="4"/>
    <x v="2"/>
    <x v="0"/>
    <x v="0"/>
  </r>
  <r>
    <x v="1405"/>
    <d v="2022-02-12T03:33:42"/>
    <x v="2"/>
    <n v="428"/>
    <n v="4"/>
    <n v="809"/>
    <x v="0"/>
    <n v="20"/>
    <n v="1"/>
    <s v="Female"/>
    <n v="1"/>
    <n v="2022"/>
    <x v="6"/>
    <x v="6"/>
    <x v="2"/>
    <x v="1"/>
    <x v="0"/>
  </r>
  <r>
    <x v="1405"/>
    <d v="2022-08-19T14:36:49"/>
    <x v="3"/>
    <n v="443"/>
    <n v="2"/>
    <n v="2024"/>
    <x v="0"/>
    <n v="20"/>
    <n v="1"/>
    <s v="Female"/>
    <n v="1"/>
    <n v="2022"/>
    <x v="10"/>
    <x v="10"/>
    <x v="2"/>
    <x v="1"/>
    <x v="0"/>
  </r>
  <r>
    <x v="1405"/>
    <d v="2022-08-09T23:32:13"/>
    <x v="1"/>
    <n v="413"/>
    <n v="4"/>
    <n v="1118"/>
    <x v="0"/>
    <n v="20"/>
    <n v="0"/>
    <s v="Female"/>
    <n v="1"/>
    <n v="2022"/>
    <x v="10"/>
    <x v="10"/>
    <x v="2"/>
    <x v="0"/>
    <x v="0"/>
  </r>
  <r>
    <x v="1405"/>
    <d v="2021-09-06T22:45:30"/>
    <x v="2"/>
    <n v="189"/>
    <n v="3"/>
    <n v="229"/>
    <x v="0"/>
    <n v="20"/>
    <n v="1"/>
    <s v="Female"/>
    <n v="1"/>
    <n v="2021"/>
    <x v="0"/>
    <x v="0"/>
    <x v="2"/>
    <x v="1"/>
    <x v="0"/>
  </r>
  <r>
    <x v="1405"/>
    <d v="2021-06-10T01:15:00"/>
    <x v="1"/>
    <n v="185"/>
    <n v="4"/>
    <n v="4631"/>
    <x v="1"/>
    <n v="20"/>
    <n v="0"/>
    <s v="Female"/>
    <n v="1"/>
    <n v="2021"/>
    <x v="8"/>
    <x v="8"/>
    <x v="2"/>
    <x v="0"/>
    <x v="1"/>
  </r>
  <r>
    <x v="1406"/>
    <d v="2021-01-02T18:43:33"/>
    <x v="2"/>
    <n v="446"/>
    <n v="2"/>
    <n v="3870"/>
    <x v="0"/>
    <n v="25"/>
    <n v="0"/>
    <s v="Female"/>
    <n v="0"/>
    <n v="2021"/>
    <x v="5"/>
    <x v="5"/>
    <x v="2"/>
    <x v="0"/>
    <x v="0"/>
  </r>
  <r>
    <x v="1406"/>
    <d v="2022-05-27T11:09:51"/>
    <x v="3"/>
    <n v="49"/>
    <n v="5"/>
    <n v="1565"/>
    <x v="1"/>
    <n v="25"/>
    <n v="1"/>
    <s v="Female"/>
    <n v="0"/>
    <n v="2022"/>
    <x v="2"/>
    <x v="2"/>
    <x v="2"/>
    <x v="1"/>
    <x v="1"/>
  </r>
  <r>
    <x v="1406"/>
    <d v="2021-10-12T21:22:24"/>
    <x v="0"/>
    <n v="318"/>
    <n v="5"/>
    <n v="1491"/>
    <x v="0"/>
    <n v="25"/>
    <n v="1"/>
    <s v="Female"/>
    <n v="0"/>
    <n v="2021"/>
    <x v="11"/>
    <x v="11"/>
    <x v="2"/>
    <x v="1"/>
    <x v="0"/>
  </r>
  <r>
    <x v="1406"/>
    <d v="2021-05-28T05:14:08"/>
    <x v="0"/>
    <n v="56"/>
    <n v="1"/>
    <n v="1284"/>
    <x v="3"/>
    <n v="25"/>
    <n v="0"/>
    <s v="Female"/>
    <n v="0"/>
    <n v="2021"/>
    <x v="2"/>
    <x v="2"/>
    <x v="2"/>
    <x v="0"/>
    <x v="3"/>
  </r>
  <r>
    <x v="1407"/>
    <d v="2022-06-06T07:29:36"/>
    <x v="2"/>
    <n v="490"/>
    <n v="1"/>
    <n v="2467"/>
    <x v="2"/>
    <n v="32"/>
    <n v="0"/>
    <s v="Male"/>
    <n v="0"/>
    <n v="2022"/>
    <x v="8"/>
    <x v="8"/>
    <x v="0"/>
    <x v="0"/>
    <x v="2"/>
  </r>
  <r>
    <x v="1407"/>
    <d v="2022-02-05T07:36:45"/>
    <x v="2"/>
    <n v="369"/>
    <n v="5"/>
    <n v="4423"/>
    <x v="1"/>
    <n v="32"/>
    <n v="0"/>
    <s v="Male"/>
    <n v="0"/>
    <n v="2022"/>
    <x v="6"/>
    <x v="6"/>
    <x v="0"/>
    <x v="0"/>
    <x v="1"/>
  </r>
  <r>
    <x v="1407"/>
    <d v="2020-12-11T13:09:44"/>
    <x v="1"/>
    <n v="351"/>
    <n v="2"/>
    <n v="4887"/>
    <x v="0"/>
    <n v="32"/>
    <n v="0"/>
    <s v="Male"/>
    <n v="0"/>
    <n v="2020"/>
    <x v="9"/>
    <x v="9"/>
    <x v="0"/>
    <x v="0"/>
    <x v="0"/>
  </r>
  <r>
    <x v="1407"/>
    <d v="2023-01-09T03:34:01"/>
    <x v="2"/>
    <n v="132"/>
    <n v="2"/>
    <n v="4569"/>
    <x v="2"/>
    <n v="32"/>
    <n v="0"/>
    <s v="Male"/>
    <n v="0"/>
    <n v="2023"/>
    <x v="5"/>
    <x v="5"/>
    <x v="0"/>
    <x v="0"/>
    <x v="2"/>
  </r>
  <r>
    <x v="1407"/>
    <d v="2020-07-29T00:40:24"/>
    <x v="1"/>
    <n v="209"/>
    <n v="3"/>
    <n v="3144"/>
    <x v="0"/>
    <n v="32"/>
    <n v="0"/>
    <s v="Male"/>
    <n v="0"/>
    <n v="2020"/>
    <x v="7"/>
    <x v="7"/>
    <x v="0"/>
    <x v="0"/>
    <x v="0"/>
  </r>
  <r>
    <x v="1407"/>
    <d v="2021-06-16T17:54:44"/>
    <x v="0"/>
    <n v="409"/>
    <n v="4"/>
    <n v="1456"/>
    <x v="0"/>
    <n v="32"/>
    <n v="0"/>
    <s v="Male"/>
    <n v="0"/>
    <n v="2021"/>
    <x v="8"/>
    <x v="8"/>
    <x v="0"/>
    <x v="0"/>
    <x v="0"/>
  </r>
  <r>
    <x v="1407"/>
    <d v="2022-07-14T09:38:44"/>
    <x v="3"/>
    <n v="86"/>
    <n v="1"/>
    <n v="2136"/>
    <x v="0"/>
    <n v="32"/>
    <n v="1"/>
    <s v="Male"/>
    <n v="0"/>
    <n v="2022"/>
    <x v="7"/>
    <x v="7"/>
    <x v="0"/>
    <x v="1"/>
    <x v="0"/>
  </r>
  <r>
    <x v="1408"/>
    <d v="2020-01-21T00:04:09"/>
    <x v="1"/>
    <n v="74"/>
    <n v="5"/>
    <n v="1655"/>
    <x v="0"/>
    <n v="20"/>
    <n v="0"/>
    <s v="Female"/>
    <n v="0"/>
    <n v="2020"/>
    <x v="5"/>
    <x v="5"/>
    <x v="2"/>
    <x v="0"/>
    <x v="0"/>
  </r>
  <r>
    <x v="1408"/>
    <d v="2020-01-19T08:48:06"/>
    <x v="0"/>
    <n v="498"/>
    <n v="1"/>
    <n v="2809"/>
    <x v="2"/>
    <n v="20"/>
    <n v="0"/>
    <s v="Female"/>
    <n v="0"/>
    <n v="2020"/>
    <x v="5"/>
    <x v="5"/>
    <x v="2"/>
    <x v="0"/>
    <x v="2"/>
  </r>
  <r>
    <x v="1408"/>
    <d v="2022-07-31T11:56:33"/>
    <x v="0"/>
    <n v="224"/>
    <n v="2"/>
    <n v="2684"/>
    <x v="2"/>
    <n v="20"/>
    <n v="1"/>
    <s v="Female"/>
    <n v="0"/>
    <n v="2022"/>
    <x v="7"/>
    <x v="7"/>
    <x v="2"/>
    <x v="1"/>
    <x v="2"/>
  </r>
  <r>
    <x v="1408"/>
    <d v="2020-12-07T21:45:00"/>
    <x v="1"/>
    <n v="357"/>
    <n v="1"/>
    <n v="2301"/>
    <x v="0"/>
    <n v="20"/>
    <n v="1"/>
    <s v="Female"/>
    <n v="0"/>
    <n v="2020"/>
    <x v="9"/>
    <x v="9"/>
    <x v="2"/>
    <x v="1"/>
    <x v="0"/>
  </r>
  <r>
    <x v="1408"/>
    <d v="2022-07-06T17:22:48"/>
    <x v="3"/>
    <n v="92"/>
    <n v="5"/>
    <n v="3931"/>
    <x v="3"/>
    <n v="20"/>
    <n v="1"/>
    <s v="Female"/>
    <n v="0"/>
    <n v="2022"/>
    <x v="7"/>
    <x v="7"/>
    <x v="2"/>
    <x v="1"/>
    <x v="3"/>
  </r>
  <r>
    <x v="1408"/>
    <d v="2020-01-12T15:52:53"/>
    <x v="1"/>
    <n v="161"/>
    <n v="3"/>
    <n v="1175"/>
    <x v="0"/>
    <n v="20"/>
    <n v="1"/>
    <s v="Female"/>
    <n v="0"/>
    <n v="2020"/>
    <x v="5"/>
    <x v="5"/>
    <x v="2"/>
    <x v="1"/>
    <x v="0"/>
  </r>
  <r>
    <x v="1409"/>
    <d v="2022-07-03T01:18:09"/>
    <x v="0"/>
    <n v="385"/>
    <n v="1"/>
    <n v="629"/>
    <x v="1"/>
    <n v="62"/>
    <n v="0"/>
    <s v="Male"/>
    <n v="0"/>
    <n v="2022"/>
    <x v="7"/>
    <x v="7"/>
    <x v="3"/>
    <x v="0"/>
    <x v="1"/>
  </r>
  <r>
    <x v="1409"/>
    <d v="2021-04-15T23:31:34"/>
    <x v="2"/>
    <n v="215"/>
    <n v="1"/>
    <n v="5130"/>
    <x v="0"/>
    <n v="62"/>
    <n v="1"/>
    <s v="Male"/>
    <n v="0"/>
    <n v="2021"/>
    <x v="4"/>
    <x v="4"/>
    <x v="3"/>
    <x v="1"/>
    <x v="0"/>
  </r>
  <r>
    <x v="1409"/>
    <d v="2020-05-25T17:46:07"/>
    <x v="2"/>
    <n v="395"/>
    <n v="2"/>
    <n v="3168"/>
    <x v="0"/>
    <n v="62"/>
    <n v="0"/>
    <s v="Male"/>
    <n v="0"/>
    <n v="2020"/>
    <x v="2"/>
    <x v="2"/>
    <x v="3"/>
    <x v="0"/>
    <x v="0"/>
  </r>
  <r>
    <x v="1409"/>
    <d v="2020-09-08T17:12:39"/>
    <x v="0"/>
    <n v="50"/>
    <n v="2"/>
    <n v="4557"/>
    <x v="2"/>
    <n v="62"/>
    <n v="0"/>
    <s v="Male"/>
    <n v="0"/>
    <n v="2020"/>
    <x v="0"/>
    <x v="0"/>
    <x v="3"/>
    <x v="0"/>
    <x v="2"/>
  </r>
  <r>
    <x v="1409"/>
    <d v="2023-09-12T09:10:36"/>
    <x v="0"/>
    <n v="234"/>
    <n v="1"/>
    <n v="2243"/>
    <x v="0"/>
    <n v="62"/>
    <n v="1"/>
    <s v="Male"/>
    <n v="0"/>
    <n v="2023"/>
    <x v="0"/>
    <x v="0"/>
    <x v="3"/>
    <x v="1"/>
    <x v="0"/>
  </r>
  <r>
    <x v="1409"/>
    <d v="2021-07-27T08:46:41"/>
    <x v="1"/>
    <n v="468"/>
    <n v="2"/>
    <n v="3947"/>
    <x v="0"/>
    <n v="62"/>
    <n v="0"/>
    <s v="Male"/>
    <n v="0"/>
    <n v="2021"/>
    <x v="7"/>
    <x v="7"/>
    <x v="3"/>
    <x v="0"/>
    <x v="0"/>
  </r>
  <r>
    <x v="1410"/>
    <d v="2021-02-03T15:40:55"/>
    <x v="0"/>
    <n v="419"/>
    <n v="4"/>
    <n v="4759"/>
    <x v="0"/>
    <n v="41"/>
    <n v="1"/>
    <s v="Male"/>
    <n v="0"/>
    <n v="2021"/>
    <x v="6"/>
    <x v="6"/>
    <x v="1"/>
    <x v="1"/>
    <x v="0"/>
  </r>
  <r>
    <x v="1410"/>
    <d v="2022-11-12T19:08:48"/>
    <x v="3"/>
    <n v="323"/>
    <n v="4"/>
    <n v="3513"/>
    <x v="2"/>
    <n v="41"/>
    <n v="0"/>
    <s v="Male"/>
    <n v="0"/>
    <n v="2022"/>
    <x v="3"/>
    <x v="3"/>
    <x v="1"/>
    <x v="0"/>
    <x v="2"/>
  </r>
  <r>
    <x v="1410"/>
    <d v="2021-09-20T11:09:18"/>
    <x v="3"/>
    <n v="397"/>
    <n v="5"/>
    <n v="3670"/>
    <x v="0"/>
    <n v="41"/>
    <n v="0"/>
    <s v="Male"/>
    <n v="0"/>
    <n v="2021"/>
    <x v="0"/>
    <x v="0"/>
    <x v="1"/>
    <x v="0"/>
    <x v="0"/>
  </r>
  <r>
    <x v="1410"/>
    <d v="2022-10-06T05:33:51"/>
    <x v="1"/>
    <n v="281"/>
    <n v="4"/>
    <n v="3762"/>
    <x v="0"/>
    <n v="41"/>
    <n v="1"/>
    <s v="Male"/>
    <n v="0"/>
    <n v="2022"/>
    <x v="11"/>
    <x v="11"/>
    <x v="1"/>
    <x v="1"/>
    <x v="0"/>
  </r>
  <r>
    <x v="1410"/>
    <d v="2023-08-14T00:31:03"/>
    <x v="2"/>
    <n v="453"/>
    <n v="5"/>
    <n v="236"/>
    <x v="0"/>
    <n v="41"/>
    <n v="0"/>
    <s v="Male"/>
    <n v="0"/>
    <n v="2023"/>
    <x v="10"/>
    <x v="10"/>
    <x v="1"/>
    <x v="0"/>
    <x v="0"/>
  </r>
  <r>
    <x v="1410"/>
    <d v="2023-03-17T11:58:32"/>
    <x v="3"/>
    <n v="42"/>
    <n v="1"/>
    <n v="4962"/>
    <x v="0"/>
    <n v="41"/>
    <n v="0"/>
    <s v="Male"/>
    <n v="0"/>
    <n v="2023"/>
    <x v="1"/>
    <x v="1"/>
    <x v="1"/>
    <x v="0"/>
    <x v="0"/>
  </r>
  <r>
    <x v="1410"/>
    <d v="2022-04-11T18:43:33"/>
    <x v="1"/>
    <n v="454"/>
    <n v="3"/>
    <n v="1070"/>
    <x v="3"/>
    <n v="41"/>
    <n v="1"/>
    <s v="Male"/>
    <n v="0"/>
    <n v="2022"/>
    <x v="4"/>
    <x v="4"/>
    <x v="1"/>
    <x v="1"/>
    <x v="3"/>
  </r>
  <r>
    <x v="1410"/>
    <d v="2023-04-22T23:21:33"/>
    <x v="1"/>
    <n v="217"/>
    <n v="3"/>
    <n v="3263"/>
    <x v="1"/>
    <n v="41"/>
    <n v="0"/>
    <s v="Male"/>
    <n v="0"/>
    <n v="2023"/>
    <x v="4"/>
    <x v="4"/>
    <x v="1"/>
    <x v="0"/>
    <x v="1"/>
  </r>
  <r>
    <x v="1410"/>
    <d v="2020-03-24T09:17:44"/>
    <x v="0"/>
    <n v="173"/>
    <n v="2"/>
    <n v="1785"/>
    <x v="3"/>
    <n v="41"/>
    <n v="1"/>
    <s v="Male"/>
    <n v="0"/>
    <n v="2020"/>
    <x v="1"/>
    <x v="1"/>
    <x v="1"/>
    <x v="1"/>
    <x v="3"/>
  </r>
  <r>
    <x v="1411"/>
    <d v="2020-04-17T11:07:35"/>
    <x v="3"/>
    <n v="214"/>
    <n v="1"/>
    <n v="317"/>
    <x v="0"/>
    <n v="44"/>
    <n v="0"/>
    <s v="Male"/>
    <n v="0"/>
    <n v="2020"/>
    <x v="4"/>
    <x v="4"/>
    <x v="1"/>
    <x v="0"/>
    <x v="0"/>
  </r>
  <r>
    <x v="1411"/>
    <d v="2021-01-30T22:24:51"/>
    <x v="3"/>
    <n v="492"/>
    <n v="4"/>
    <n v="4140"/>
    <x v="1"/>
    <n v="44"/>
    <n v="0"/>
    <s v="Male"/>
    <n v="0"/>
    <n v="2021"/>
    <x v="5"/>
    <x v="5"/>
    <x v="1"/>
    <x v="0"/>
    <x v="1"/>
  </r>
  <r>
    <x v="1411"/>
    <d v="2021-12-29T16:28:02"/>
    <x v="2"/>
    <n v="255"/>
    <n v="1"/>
    <n v="4058"/>
    <x v="1"/>
    <n v="44"/>
    <n v="0"/>
    <s v="Male"/>
    <n v="0"/>
    <n v="2021"/>
    <x v="9"/>
    <x v="9"/>
    <x v="1"/>
    <x v="0"/>
    <x v="1"/>
  </r>
  <r>
    <x v="1411"/>
    <d v="2021-07-31T10:14:07"/>
    <x v="3"/>
    <n v="498"/>
    <n v="5"/>
    <n v="2211"/>
    <x v="1"/>
    <n v="44"/>
    <n v="0"/>
    <s v="Male"/>
    <n v="0"/>
    <n v="2021"/>
    <x v="7"/>
    <x v="7"/>
    <x v="1"/>
    <x v="0"/>
    <x v="1"/>
  </r>
  <r>
    <x v="1411"/>
    <d v="2022-03-08T08:51:03"/>
    <x v="0"/>
    <n v="143"/>
    <n v="3"/>
    <n v="3918"/>
    <x v="1"/>
    <n v="44"/>
    <n v="0"/>
    <s v="Male"/>
    <n v="0"/>
    <n v="2022"/>
    <x v="1"/>
    <x v="1"/>
    <x v="1"/>
    <x v="0"/>
    <x v="1"/>
  </r>
  <r>
    <x v="1412"/>
    <d v="2020-05-06T04:34:38"/>
    <x v="0"/>
    <n v="87"/>
    <n v="1"/>
    <n v="5178"/>
    <x v="2"/>
    <n v="59"/>
    <n v="0"/>
    <s v="Female"/>
    <n v="0"/>
    <n v="2020"/>
    <x v="2"/>
    <x v="2"/>
    <x v="1"/>
    <x v="0"/>
    <x v="2"/>
  </r>
  <r>
    <x v="1412"/>
    <d v="2022-07-23T01:50:35"/>
    <x v="2"/>
    <n v="348"/>
    <n v="2"/>
    <n v="4181"/>
    <x v="0"/>
    <n v="59"/>
    <n v="0"/>
    <s v="Female"/>
    <n v="0"/>
    <n v="2022"/>
    <x v="7"/>
    <x v="7"/>
    <x v="1"/>
    <x v="0"/>
    <x v="0"/>
  </r>
  <r>
    <x v="1412"/>
    <d v="2022-11-30T16:30:50"/>
    <x v="0"/>
    <n v="348"/>
    <n v="5"/>
    <n v="3978"/>
    <x v="0"/>
    <n v="59"/>
    <n v="1"/>
    <s v="Female"/>
    <n v="0"/>
    <n v="2022"/>
    <x v="3"/>
    <x v="3"/>
    <x v="1"/>
    <x v="1"/>
    <x v="0"/>
  </r>
  <r>
    <x v="1412"/>
    <d v="2023-03-28T22:44:21"/>
    <x v="0"/>
    <n v="347"/>
    <n v="1"/>
    <n v="2309"/>
    <x v="1"/>
    <n v="59"/>
    <n v="1"/>
    <s v="Female"/>
    <n v="0"/>
    <n v="2023"/>
    <x v="1"/>
    <x v="1"/>
    <x v="1"/>
    <x v="1"/>
    <x v="1"/>
  </r>
  <r>
    <x v="1412"/>
    <d v="2022-03-21T03:38:14"/>
    <x v="1"/>
    <n v="50"/>
    <n v="3"/>
    <n v="3754"/>
    <x v="1"/>
    <n v="59"/>
    <n v="1"/>
    <s v="Female"/>
    <n v="0"/>
    <n v="2022"/>
    <x v="1"/>
    <x v="1"/>
    <x v="1"/>
    <x v="1"/>
    <x v="1"/>
  </r>
  <r>
    <x v="1412"/>
    <d v="2021-04-17T14:52:49"/>
    <x v="2"/>
    <n v="74"/>
    <n v="4"/>
    <n v="4367"/>
    <x v="1"/>
    <n v="59"/>
    <n v="0"/>
    <s v="Female"/>
    <n v="0"/>
    <n v="2021"/>
    <x v="4"/>
    <x v="4"/>
    <x v="1"/>
    <x v="0"/>
    <x v="1"/>
  </r>
  <r>
    <x v="1412"/>
    <d v="2023-01-11T02:37:40"/>
    <x v="2"/>
    <n v="225"/>
    <n v="1"/>
    <n v="553"/>
    <x v="3"/>
    <n v="59"/>
    <n v="0"/>
    <s v="Female"/>
    <n v="0"/>
    <n v="2023"/>
    <x v="5"/>
    <x v="5"/>
    <x v="1"/>
    <x v="0"/>
    <x v="3"/>
  </r>
  <r>
    <x v="1412"/>
    <d v="2020-05-19T22:39:34"/>
    <x v="0"/>
    <n v="229"/>
    <n v="3"/>
    <n v="2771"/>
    <x v="0"/>
    <n v="59"/>
    <n v="0"/>
    <s v="Female"/>
    <n v="0"/>
    <n v="2020"/>
    <x v="2"/>
    <x v="2"/>
    <x v="1"/>
    <x v="0"/>
    <x v="0"/>
  </r>
  <r>
    <x v="1412"/>
    <d v="2023-03-26T19:07:30"/>
    <x v="2"/>
    <n v="401"/>
    <n v="5"/>
    <n v="3556"/>
    <x v="0"/>
    <n v="59"/>
    <n v="0"/>
    <s v="Female"/>
    <n v="0"/>
    <n v="2023"/>
    <x v="1"/>
    <x v="1"/>
    <x v="1"/>
    <x v="0"/>
    <x v="0"/>
  </r>
  <r>
    <x v="1412"/>
    <d v="2023-07-04T19:21:10"/>
    <x v="3"/>
    <n v="500"/>
    <n v="3"/>
    <n v="1599"/>
    <x v="0"/>
    <n v="59"/>
    <n v="0"/>
    <s v="Female"/>
    <n v="0"/>
    <n v="2023"/>
    <x v="7"/>
    <x v="7"/>
    <x v="1"/>
    <x v="0"/>
    <x v="0"/>
  </r>
  <r>
    <x v="1412"/>
    <d v="2022-08-12T18:23:25"/>
    <x v="3"/>
    <n v="204"/>
    <n v="2"/>
    <n v="3611"/>
    <x v="1"/>
    <n v="59"/>
    <n v="0"/>
    <s v="Female"/>
    <n v="0"/>
    <n v="2022"/>
    <x v="10"/>
    <x v="10"/>
    <x v="1"/>
    <x v="0"/>
    <x v="1"/>
  </r>
  <r>
    <x v="1412"/>
    <d v="2022-04-18T18:32:01"/>
    <x v="2"/>
    <n v="42"/>
    <n v="5"/>
    <n v="2646"/>
    <x v="1"/>
    <n v="59"/>
    <n v="1"/>
    <s v="Female"/>
    <n v="0"/>
    <n v="2022"/>
    <x v="4"/>
    <x v="4"/>
    <x v="1"/>
    <x v="1"/>
    <x v="1"/>
  </r>
  <r>
    <x v="1413"/>
    <d v="2023-06-23T20:16:43"/>
    <x v="3"/>
    <n v="236"/>
    <n v="5"/>
    <n v="276"/>
    <x v="1"/>
    <n v="22"/>
    <n v="0"/>
    <s v="Male"/>
    <n v="0"/>
    <n v="2023"/>
    <x v="8"/>
    <x v="8"/>
    <x v="2"/>
    <x v="0"/>
    <x v="1"/>
  </r>
  <r>
    <x v="1413"/>
    <d v="2023-09-01T22:20:48"/>
    <x v="3"/>
    <n v="105"/>
    <n v="1"/>
    <n v="3573"/>
    <x v="1"/>
    <n v="22"/>
    <n v="0"/>
    <s v="Male"/>
    <n v="0"/>
    <n v="2023"/>
    <x v="0"/>
    <x v="0"/>
    <x v="2"/>
    <x v="0"/>
    <x v="1"/>
  </r>
  <r>
    <x v="1413"/>
    <d v="2022-01-03T01:20:38"/>
    <x v="2"/>
    <n v="234"/>
    <n v="2"/>
    <n v="2336"/>
    <x v="2"/>
    <n v="22"/>
    <n v="1"/>
    <s v="Male"/>
    <n v="0"/>
    <n v="2022"/>
    <x v="5"/>
    <x v="5"/>
    <x v="2"/>
    <x v="1"/>
    <x v="2"/>
  </r>
  <r>
    <x v="1413"/>
    <d v="2021-05-11T00:45:58"/>
    <x v="0"/>
    <n v="189"/>
    <n v="2"/>
    <n v="2855"/>
    <x v="0"/>
    <n v="22"/>
    <n v="0"/>
    <s v="Male"/>
    <n v="0"/>
    <n v="2021"/>
    <x v="2"/>
    <x v="2"/>
    <x v="2"/>
    <x v="0"/>
    <x v="0"/>
  </r>
  <r>
    <x v="1413"/>
    <d v="2023-05-21T18:14:08"/>
    <x v="3"/>
    <n v="63"/>
    <n v="1"/>
    <n v="4030"/>
    <x v="0"/>
    <n v="22"/>
    <n v="0"/>
    <s v="Male"/>
    <n v="0"/>
    <n v="2023"/>
    <x v="2"/>
    <x v="2"/>
    <x v="2"/>
    <x v="0"/>
    <x v="0"/>
  </r>
  <r>
    <x v="1413"/>
    <d v="2021-02-24T22:20:34"/>
    <x v="0"/>
    <n v="126"/>
    <n v="2"/>
    <n v="128"/>
    <x v="0"/>
    <n v="22"/>
    <n v="1"/>
    <s v="Male"/>
    <n v="0"/>
    <n v="2021"/>
    <x v="6"/>
    <x v="6"/>
    <x v="2"/>
    <x v="1"/>
    <x v="0"/>
  </r>
  <r>
    <x v="1413"/>
    <d v="2023-06-17T03:52:59"/>
    <x v="3"/>
    <n v="306"/>
    <n v="4"/>
    <n v="3667"/>
    <x v="2"/>
    <n v="22"/>
    <n v="0"/>
    <s v="Male"/>
    <n v="0"/>
    <n v="2023"/>
    <x v="8"/>
    <x v="8"/>
    <x v="2"/>
    <x v="0"/>
    <x v="2"/>
  </r>
  <r>
    <x v="1413"/>
    <d v="2022-01-05T15:01:36"/>
    <x v="0"/>
    <n v="419"/>
    <n v="4"/>
    <n v="3402"/>
    <x v="0"/>
    <n v="22"/>
    <n v="0"/>
    <s v="Male"/>
    <n v="0"/>
    <n v="2022"/>
    <x v="5"/>
    <x v="5"/>
    <x v="2"/>
    <x v="0"/>
    <x v="0"/>
  </r>
  <r>
    <x v="1413"/>
    <d v="2020-05-14T03:21:34"/>
    <x v="1"/>
    <n v="38"/>
    <n v="1"/>
    <n v="3775"/>
    <x v="3"/>
    <n v="22"/>
    <n v="1"/>
    <s v="Male"/>
    <n v="0"/>
    <n v="2020"/>
    <x v="2"/>
    <x v="2"/>
    <x v="2"/>
    <x v="1"/>
    <x v="3"/>
  </r>
  <r>
    <x v="1414"/>
    <d v="2023-06-08T09:37:46"/>
    <x v="3"/>
    <n v="255"/>
    <n v="4"/>
    <n v="545"/>
    <x v="1"/>
    <n v="56"/>
    <n v="1"/>
    <s v="Male"/>
    <n v="0"/>
    <n v="2023"/>
    <x v="8"/>
    <x v="8"/>
    <x v="1"/>
    <x v="1"/>
    <x v="1"/>
  </r>
  <r>
    <x v="1414"/>
    <d v="2020-07-15T23:21:11"/>
    <x v="3"/>
    <n v="310"/>
    <n v="4"/>
    <n v="4588"/>
    <x v="1"/>
    <n v="56"/>
    <n v="0"/>
    <s v="Male"/>
    <n v="0"/>
    <n v="2020"/>
    <x v="7"/>
    <x v="7"/>
    <x v="1"/>
    <x v="0"/>
    <x v="1"/>
  </r>
  <r>
    <x v="1414"/>
    <d v="2021-10-14T01:01:35"/>
    <x v="3"/>
    <n v="325"/>
    <n v="3"/>
    <n v="848"/>
    <x v="1"/>
    <n v="56"/>
    <n v="1"/>
    <s v="Male"/>
    <n v="0"/>
    <n v="2021"/>
    <x v="11"/>
    <x v="11"/>
    <x v="1"/>
    <x v="1"/>
    <x v="1"/>
  </r>
  <r>
    <x v="1414"/>
    <d v="2023-06-13T16:53:42"/>
    <x v="3"/>
    <n v="386"/>
    <n v="2"/>
    <n v="4942"/>
    <x v="0"/>
    <n v="56"/>
    <n v="1"/>
    <s v="Male"/>
    <n v="0"/>
    <n v="2023"/>
    <x v="8"/>
    <x v="8"/>
    <x v="1"/>
    <x v="1"/>
    <x v="0"/>
  </r>
  <r>
    <x v="1414"/>
    <d v="2021-09-19T17:50:38"/>
    <x v="0"/>
    <n v="265"/>
    <n v="2"/>
    <n v="1698"/>
    <x v="1"/>
    <n v="56"/>
    <n v="1"/>
    <s v="Male"/>
    <n v="0"/>
    <n v="2021"/>
    <x v="0"/>
    <x v="0"/>
    <x v="1"/>
    <x v="1"/>
    <x v="1"/>
  </r>
  <r>
    <x v="1414"/>
    <d v="2023-09-14T03:36:39"/>
    <x v="1"/>
    <n v="81"/>
    <n v="5"/>
    <n v="3558"/>
    <x v="0"/>
    <n v="56"/>
    <n v="1"/>
    <s v="Male"/>
    <n v="0"/>
    <n v="2023"/>
    <x v="0"/>
    <x v="0"/>
    <x v="1"/>
    <x v="1"/>
    <x v="0"/>
  </r>
  <r>
    <x v="1414"/>
    <d v="2020-12-09T07:35:04"/>
    <x v="0"/>
    <n v="112"/>
    <n v="1"/>
    <n v="3920"/>
    <x v="0"/>
    <n v="56"/>
    <n v="0"/>
    <s v="Male"/>
    <n v="0"/>
    <n v="2020"/>
    <x v="9"/>
    <x v="9"/>
    <x v="1"/>
    <x v="0"/>
    <x v="0"/>
  </r>
  <r>
    <x v="1414"/>
    <d v="2020-01-04T20:08:55"/>
    <x v="0"/>
    <n v="408"/>
    <n v="1"/>
    <n v="2781"/>
    <x v="2"/>
    <n v="56"/>
    <n v="1"/>
    <s v="Male"/>
    <n v="0"/>
    <n v="2020"/>
    <x v="5"/>
    <x v="5"/>
    <x v="1"/>
    <x v="1"/>
    <x v="2"/>
  </r>
  <r>
    <x v="1414"/>
    <d v="2023-03-11T16:05:57"/>
    <x v="2"/>
    <n v="343"/>
    <n v="5"/>
    <n v="1913"/>
    <x v="0"/>
    <n v="56"/>
    <n v="0"/>
    <s v="Male"/>
    <n v="0"/>
    <n v="2023"/>
    <x v="1"/>
    <x v="1"/>
    <x v="1"/>
    <x v="0"/>
    <x v="0"/>
  </r>
  <r>
    <x v="1414"/>
    <d v="2021-09-12T00:40:26"/>
    <x v="3"/>
    <n v="129"/>
    <n v="5"/>
    <n v="1919"/>
    <x v="2"/>
    <n v="56"/>
    <n v="1"/>
    <s v="Male"/>
    <n v="0"/>
    <n v="2021"/>
    <x v="0"/>
    <x v="0"/>
    <x v="1"/>
    <x v="1"/>
    <x v="2"/>
  </r>
  <r>
    <x v="1415"/>
    <d v="2022-07-10T01:32:01"/>
    <x v="3"/>
    <n v="278"/>
    <n v="5"/>
    <n v="3182"/>
    <x v="0"/>
    <n v="68"/>
    <n v="1"/>
    <s v="Female"/>
    <n v="0"/>
    <n v="2022"/>
    <x v="7"/>
    <x v="7"/>
    <x v="3"/>
    <x v="1"/>
    <x v="0"/>
  </r>
  <r>
    <x v="1415"/>
    <d v="2021-06-03T15:43:18"/>
    <x v="1"/>
    <n v="437"/>
    <n v="4"/>
    <n v="4498"/>
    <x v="0"/>
    <n v="68"/>
    <n v="1"/>
    <s v="Female"/>
    <n v="0"/>
    <n v="2021"/>
    <x v="8"/>
    <x v="8"/>
    <x v="3"/>
    <x v="1"/>
    <x v="0"/>
  </r>
  <r>
    <x v="1415"/>
    <d v="2021-07-06T14:46:01"/>
    <x v="3"/>
    <n v="91"/>
    <n v="3"/>
    <n v="3987"/>
    <x v="0"/>
    <n v="68"/>
    <n v="1"/>
    <s v="Female"/>
    <n v="0"/>
    <n v="2021"/>
    <x v="7"/>
    <x v="7"/>
    <x v="3"/>
    <x v="1"/>
    <x v="0"/>
  </r>
  <r>
    <x v="1415"/>
    <d v="2021-07-03T11:25:17"/>
    <x v="3"/>
    <n v="145"/>
    <n v="1"/>
    <n v="2223"/>
    <x v="2"/>
    <n v="68"/>
    <n v="1"/>
    <s v="Female"/>
    <n v="0"/>
    <n v="2021"/>
    <x v="7"/>
    <x v="7"/>
    <x v="3"/>
    <x v="1"/>
    <x v="2"/>
  </r>
  <r>
    <x v="1415"/>
    <d v="2021-08-09T12:38:35"/>
    <x v="2"/>
    <n v="301"/>
    <n v="4"/>
    <n v="3622"/>
    <x v="0"/>
    <n v="68"/>
    <n v="0"/>
    <s v="Female"/>
    <n v="0"/>
    <n v="2021"/>
    <x v="10"/>
    <x v="10"/>
    <x v="3"/>
    <x v="0"/>
    <x v="0"/>
  </r>
  <r>
    <x v="1415"/>
    <d v="2022-08-25T16:05:57"/>
    <x v="2"/>
    <n v="428"/>
    <n v="1"/>
    <n v="4388"/>
    <x v="0"/>
    <n v="68"/>
    <n v="1"/>
    <s v="Female"/>
    <n v="0"/>
    <n v="2022"/>
    <x v="10"/>
    <x v="10"/>
    <x v="3"/>
    <x v="1"/>
    <x v="0"/>
  </r>
  <r>
    <x v="1415"/>
    <d v="2020-11-16T08:36:32"/>
    <x v="2"/>
    <n v="279"/>
    <n v="4"/>
    <n v="5027"/>
    <x v="3"/>
    <n v="68"/>
    <n v="0"/>
    <s v="Female"/>
    <n v="0"/>
    <n v="2020"/>
    <x v="3"/>
    <x v="3"/>
    <x v="3"/>
    <x v="0"/>
    <x v="3"/>
  </r>
  <r>
    <x v="1416"/>
    <d v="2023-04-17T08:51:47"/>
    <x v="2"/>
    <n v="158"/>
    <n v="1"/>
    <n v="4101"/>
    <x v="1"/>
    <n v="63"/>
    <n v="0"/>
    <s v="Male"/>
    <n v="0"/>
    <n v="2023"/>
    <x v="4"/>
    <x v="4"/>
    <x v="3"/>
    <x v="0"/>
    <x v="1"/>
  </r>
  <r>
    <x v="1416"/>
    <d v="2022-10-31T14:16:32"/>
    <x v="0"/>
    <n v="362"/>
    <n v="5"/>
    <n v="1008"/>
    <x v="0"/>
    <n v="63"/>
    <n v="1"/>
    <s v="Male"/>
    <n v="0"/>
    <n v="2022"/>
    <x v="11"/>
    <x v="11"/>
    <x v="3"/>
    <x v="1"/>
    <x v="0"/>
  </r>
  <r>
    <x v="1416"/>
    <d v="2022-11-07T13:56:36"/>
    <x v="0"/>
    <n v="452"/>
    <n v="3"/>
    <n v="352"/>
    <x v="0"/>
    <n v="63"/>
    <n v="0"/>
    <s v="Male"/>
    <n v="0"/>
    <n v="2022"/>
    <x v="3"/>
    <x v="3"/>
    <x v="3"/>
    <x v="0"/>
    <x v="0"/>
  </r>
  <r>
    <x v="1416"/>
    <d v="2020-04-15T04:33:12"/>
    <x v="0"/>
    <n v="264"/>
    <n v="2"/>
    <n v="3757"/>
    <x v="1"/>
    <n v="63"/>
    <n v="0"/>
    <s v="Male"/>
    <n v="0"/>
    <n v="2020"/>
    <x v="4"/>
    <x v="4"/>
    <x v="3"/>
    <x v="0"/>
    <x v="1"/>
  </r>
  <r>
    <x v="1416"/>
    <d v="2020-04-06T21:28:37"/>
    <x v="0"/>
    <n v="372"/>
    <n v="3"/>
    <n v="3812"/>
    <x v="0"/>
    <n v="63"/>
    <n v="0"/>
    <s v="Male"/>
    <n v="0"/>
    <n v="2020"/>
    <x v="4"/>
    <x v="4"/>
    <x v="3"/>
    <x v="0"/>
    <x v="0"/>
  </r>
  <r>
    <x v="1416"/>
    <d v="2020-06-10T16:48:37"/>
    <x v="2"/>
    <n v="371"/>
    <n v="4"/>
    <n v="806"/>
    <x v="0"/>
    <n v="63"/>
    <n v="0"/>
    <s v="Male"/>
    <n v="0"/>
    <n v="2020"/>
    <x v="8"/>
    <x v="8"/>
    <x v="3"/>
    <x v="0"/>
    <x v="0"/>
  </r>
  <r>
    <x v="1416"/>
    <d v="2020-04-19T20:26:56"/>
    <x v="3"/>
    <n v="281"/>
    <n v="3"/>
    <n v="4181"/>
    <x v="3"/>
    <n v="63"/>
    <n v="1"/>
    <s v="Male"/>
    <n v="0"/>
    <n v="2020"/>
    <x v="4"/>
    <x v="4"/>
    <x v="3"/>
    <x v="1"/>
    <x v="3"/>
  </r>
  <r>
    <x v="1417"/>
    <d v="2022-08-31T16:14:19"/>
    <x v="3"/>
    <n v="88"/>
    <n v="4"/>
    <n v="1672"/>
    <x v="1"/>
    <n v="22"/>
    <n v="1"/>
    <s v="Male"/>
    <n v="0"/>
    <n v="2022"/>
    <x v="10"/>
    <x v="10"/>
    <x v="2"/>
    <x v="1"/>
    <x v="1"/>
  </r>
  <r>
    <x v="1417"/>
    <d v="2022-11-13T02:21:51"/>
    <x v="3"/>
    <n v="233"/>
    <n v="5"/>
    <n v="3772"/>
    <x v="0"/>
    <n v="22"/>
    <n v="0"/>
    <s v="Male"/>
    <n v="0"/>
    <n v="2022"/>
    <x v="3"/>
    <x v="3"/>
    <x v="2"/>
    <x v="0"/>
    <x v="0"/>
  </r>
  <r>
    <x v="1417"/>
    <d v="2022-08-22T10:25:43"/>
    <x v="3"/>
    <n v="56"/>
    <n v="2"/>
    <n v="595"/>
    <x v="0"/>
    <n v="22"/>
    <n v="0"/>
    <s v="Male"/>
    <n v="0"/>
    <n v="2022"/>
    <x v="10"/>
    <x v="10"/>
    <x v="2"/>
    <x v="0"/>
    <x v="0"/>
  </r>
  <r>
    <x v="1417"/>
    <d v="2020-12-17T17:51:26"/>
    <x v="2"/>
    <n v="183"/>
    <n v="4"/>
    <n v="1673"/>
    <x v="0"/>
    <n v="22"/>
    <n v="1"/>
    <s v="Male"/>
    <n v="0"/>
    <n v="2020"/>
    <x v="9"/>
    <x v="9"/>
    <x v="2"/>
    <x v="1"/>
    <x v="0"/>
  </r>
  <r>
    <x v="1418"/>
    <d v="2022-12-03T21:27:25"/>
    <x v="1"/>
    <n v="214"/>
    <n v="1"/>
    <n v="3473"/>
    <x v="0"/>
    <n v="37"/>
    <n v="0"/>
    <s v="Female"/>
    <n v="0"/>
    <n v="2022"/>
    <x v="9"/>
    <x v="9"/>
    <x v="0"/>
    <x v="0"/>
    <x v="0"/>
  </r>
  <r>
    <x v="1418"/>
    <d v="2023-03-19T21:43:15"/>
    <x v="1"/>
    <n v="193"/>
    <n v="1"/>
    <n v="4934"/>
    <x v="0"/>
    <n v="37"/>
    <n v="1"/>
    <s v="Female"/>
    <n v="0"/>
    <n v="2023"/>
    <x v="1"/>
    <x v="1"/>
    <x v="0"/>
    <x v="1"/>
    <x v="0"/>
  </r>
  <r>
    <x v="1418"/>
    <d v="2020-05-07T10:11:45"/>
    <x v="2"/>
    <n v="222"/>
    <n v="1"/>
    <n v="4621"/>
    <x v="2"/>
    <n v="37"/>
    <n v="0"/>
    <s v="Female"/>
    <n v="0"/>
    <n v="2020"/>
    <x v="2"/>
    <x v="2"/>
    <x v="0"/>
    <x v="0"/>
    <x v="2"/>
  </r>
  <r>
    <x v="1418"/>
    <d v="2021-08-13T14:37:16"/>
    <x v="0"/>
    <n v="347"/>
    <n v="1"/>
    <n v="4353"/>
    <x v="0"/>
    <n v="37"/>
    <n v="0"/>
    <s v="Female"/>
    <n v="0"/>
    <n v="2021"/>
    <x v="10"/>
    <x v="10"/>
    <x v="0"/>
    <x v="0"/>
    <x v="0"/>
  </r>
  <r>
    <x v="1418"/>
    <d v="2020-05-07T15:00:10"/>
    <x v="0"/>
    <n v="37"/>
    <n v="2"/>
    <n v="4696"/>
    <x v="1"/>
    <n v="37"/>
    <n v="0"/>
    <s v="Female"/>
    <n v="0"/>
    <n v="2020"/>
    <x v="2"/>
    <x v="2"/>
    <x v="0"/>
    <x v="0"/>
    <x v="1"/>
  </r>
  <r>
    <x v="1418"/>
    <d v="2022-02-24T13:03:42"/>
    <x v="1"/>
    <n v="193"/>
    <n v="1"/>
    <n v="4271"/>
    <x v="2"/>
    <n v="37"/>
    <n v="1"/>
    <s v="Female"/>
    <n v="0"/>
    <n v="2022"/>
    <x v="6"/>
    <x v="6"/>
    <x v="0"/>
    <x v="1"/>
    <x v="2"/>
  </r>
  <r>
    <x v="1418"/>
    <d v="2023-07-18T15:20:36"/>
    <x v="0"/>
    <n v="243"/>
    <n v="3"/>
    <n v="1527"/>
    <x v="1"/>
    <n v="37"/>
    <n v="0"/>
    <s v="Female"/>
    <n v="0"/>
    <n v="2023"/>
    <x v="7"/>
    <x v="7"/>
    <x v="0"/>
    <x v="0"/>
    <x v="1"/>
  </r>
  <r>
    <x v="1419"/>
    <d v="2021-04-03T02:37:33"/>
    <x v="2"/>
    <n v="26"/>
    <n v="4"/>
    <n v="893"/>
    <x v="0"/>
    <n v="39"/>
    <n v="1"/>
    <s v="Male"/>
    <n v="0"/>
    <n v="2021"/>
    <x v="4"/>
    <x v="4"/>
    <x v="0"/>
    <x v="1"/>
    <x v="0"/>
  </r>
  <r>
    <x v="1419"/>
    <d v="2023-09-06T20:31:39"/>
    <x v="2"/>
    <n v="54"/>
    <n v="5"/>
    <n v="4124"/>
    <x v="3"/>
    <n v="39"/>
    <n v="0"/>
    <s v="Male"/>
    <n v="0"/>
    <n v="2023"/>
    <x v="0"/>
    <x v="0"/>
    <x v="0"/>
    <x v="0"/>
    <x v="3"/>
  </r>
  <r>
    <x v="1419"/>
    <d v="2020-12-20T17:19:11"/>
    <x v="2"/>
    <n v="375"/>
    <n v="1"/>
    <n v="5022"/>
    <x v="2"/>
    <n v="39"/>
    <n v="1"/>
    <s v="Male"/>
    <n v="0"/>
    <n v="2020"/>
    <x v="9"/>
    <x v="9"/>
    <x v="0"/>
    <x v="1"/>
    <x v="2"/>
  </r>
  <r>
    <x v="1419"/>
    <d v="2021-07-28T03:29:47"/>
    <x v="1"/>
    <n v="295"/>
    <n v="3"/>
    <n v="3696"/>
    <x v="1"/>
    <n v="39"/>
    <n v="0"/>
    <s v="Male"/>
    <n v="0"/>
    <n v="2021"/>
    <x v="7"/>
    <x v="7"/>
    <x v="0"/>
    <x v="0"/>
    <x v="1"/>
  </r>
  <r>
    <x v="1419"/>
    <d v="2022-11-18T00:42:42"/>
    <x v="1"/>
    <n v="65"/>
    <n v="2"/>
    <n v="4931"/>
    <x v="2"/>
    <n v="39"/>
    <n v="0"/>
    <s v="Male"/>
    <n v="0"/>
    <n v="2022"/>
    <x v="3"/>
    <x v="3"/>
    <x v="0"/>
    <x v="0"/>
    <x v="2"/>
  </r>
  <r>
    <x v="1420"/>
    <d v="2023-06-24T00:37:29"/>
    <x v="2"/>
    <n v="399"/>
    <n v="5"/>
    <n v="3762"/>
    <x v="1"/>
    <n v="40"/>
    <n v="0"/>
    <s v="Male"/>
    <n v="0"/>
    <n v="2023"/>
    <x v="8"/>
    <x v="8"/>
    <x v="0"/>
    <x v="0"/>
    <x v="1"/>
  </r>
  <r>
    <x v="1420"/>
    <d v="2020-08-10T10:15:08"/>
    <x v="3"/>
    <n v="449"/>
    <n v="3"/>
    <n v="2242"/>
    <x v="2"/>
    <n v="40"/>
    <n v="1"/>
    <s v="Male"/>
    <n v="0"/>
    <n v="2020"/>
    <x v="10"/>
    <x v="10"/>
    <x v="0"/>
    <x v="1"/>
    <x v="2"/>
  </r>
  <r>
    <x v="1420"/>
    <d v="2020-07-30T00:00:05"/>
    <x v="1"/>
    <n v="310"/>
    <n v="1"/>
    <n v="3738"/>
    <x v="0"/>
    <n v="40"/>
    <n v="1"/>
    <s v="Male"/>
    <n v="0"/>
    <n v="2020"/>
    <x v="7"/>
    <x v="7"/>
    <x v="0"/>
    <x v="1"/>
    <x v="0"/>
  </r>
  <r>
    <x v="1420"/>
    <d v="2023-05-12T22:28:43"/>
    <x v="3"/>
    <n v="295"/>
    <n v="1"/>
    <n v="4621"/>
    <x v="0"/>
    <n v="40"/>
    <n v="0"/>
    <s v="Male"/>
    <n v="0"/>
    <n v="2023"/>
    <x v="2"/>
    <x v="2"/>
    <x v="0"/>
    <x v="0"/>
    <x v="0"/>
  </r>
  <r>
    <x v="1420"/>
    <d v="2021-02-08T10:32:49"/>
    <x v="2"/>
    <n v="231"/>
    <n v="2"/>
    <n v="793"/>
    <x v="0"/>
    <n v="40"/>
    <n v="1"/>
    <s v="Male"/>
    <n v="0"/>
    <n v="2021"/>
    <x v="6"/>
    <x v="6"/>
    <x v="0"/>
    <x v="1"/>
    <x v="0"/>
  </r>
  <r>
    <x v="1420"/>
    <d v="2021-02-27T00:44:48"/>
    <x v="3"/>
    <n v="92"/>
    <n v="4"/>
    <n v="3514"/>
    <x v="0"/>
    <n v="40"/>
    <n v="1"/>
    <s v="Male"/>
    <n v="0"/>
    <n v="2021"/>
    <x v="6"/>
    <x v="6"/>
    <x v="0"/>
    <x v="1"/>
    <x v="0"/>
  </r>
  <r>
    <x v="1421"/>
    <d v="2022-03-11T21:20:31"/>
    <x v="2"/>
    <n v="195"/>
    <n v="2"/>
    <n v="3428"/>
    <x v="1"/>
    <n v="43"/>
    <n v="0"/>
    <s v="Male"/>
    <n v="0"/>
    <n v="2022"/>
    <x v="1"/>
    <x v="1"/>
    <x v="1"/>
    <x v="0"/>
    <x v="1"/>
  </r>
  <r>
    <x v="1421"/>
    <d v="2023-04-22T06:08:52"/>
    <x v="2"/>
    <n v="406"/>
    <n v="3"/>
    <n v="3777"/>
    <x v="0"/>
    <n v="43"/>
    <n v="0"/>
    <s v="Male"/>
    <n v="0"/>
    <n v="2023"/>
    <x v="4"/>
    <x v="4"/>
    <x v="1"/>
    <x v="0"/>
    <x v="0"/>
  </r>
  <r>
    <x v="1421"/>
    <d v="2021-02-19T15:52:03"/>
    <x v="2"/>
    <n v="127"/>
    <n v="3"/>
    <n v="4894"/>
    <x v="3"/>
    <n v="43"/>
    <n v="1"/>
    <s v="Male"/>
    <n v="0"/>
    <n v="2021"/>
    <x v="6"/>
    <x v="6"/>
    <x v="1"/>
    <x v="1"/>
    <x v="3"/>
  </r>
  <r>
    <x v="1421"/>
    <d v="2020-01-15T09:53:00"/>
    <x v="3"/>
    <n v="428"/>
    <n v="5"/>
    <n v="2583"/>
    <x v="0"/>
    <n v="43"/>
    <n v="0"/>
    <s v="Male"/>
    <n v="0"/>
    <n v="2020"/>
    <x v="5"/>
    <x v="5"/>
    <x v="1"/>
    <x v="0"/>
    <x v="0"/>
  </r>
  <r>
    <x v="1421"/>
    <d v="2023-05-02T10:29:38"/>
    <x v="2"/>
    <n v="173"/>
    <n v="3"/>
    <n v="3173"/>
    <x v="0"/>
    <n v="43"/>
    <n v="0"/>
    <s v="Male"/>
    <n v="0"/>
    <n v="2023"/>
    <x v="2"/>
    <x v="2"/>
    <x v="1"/>
    <x v="0"/>
    <x v="0"/>
  </r>
  <r>
    <x v="1422"/>
    <d v="2023-07-02T13:34:22"/>
    <x v="2"/>
    <n v="41"/>
    <n v="3"/>
    <n v="390"/>
    <x v="1"/>
    <n v="41"/>
    <n v="0"/>
    <s v="Male"/>
    <n v="0"/>
    <n v="2023"/>
    <x v="7"/>
    <x v="7"/>
    <x v="1"/>
    <x v="0"/>
    <x v="1"/>
  </r>
  <r>
    <x v="1422"/>
    <d v="2022-10-30T04:31:54"/>
    <x v="3"/>
    <n v="88"/>
    <n v="4"/>
    <n v="1272"/>
    <x v="0"/>
    <n v="41"/>
    <n v="0"/>
    <s v="Male"/>
    <n v="0"/>
    <n v="2022"/>
    <x v="11"/>
    <x v="11"/>
    <x v="1"/>
    <x v="0"/>
    <x v="0"/>
  </r>
  <r>
    <x v="1422"/>
    <d v="2021-04-12T03:20:08"/>
    <x v="2"/>
    <n v="79"/>
    <n v="5"/>
    <n v="1786"/>
    <x v="1"/>
    <n v="41"/>
    <n v="1"/>
    <s v="Male"/>
    <n v="0"/>
    <n v="2021"/>
    <x v="4"/>
    <x v="4"/>
    <x v="1"/>
    <x v="1"/>
    <x v="1"/>
  </r>
  <r>
    <x v="1422"/>
    <d v="2022-09-04T17:44:29"/>
    <x v="2"/>
    <n v="113"/>
    <n v="3"/>
    <n v="5132"/>
    <x v="3"/>
    <n v="41"/>
    <n v="1"/>
    <s v="Male"/>
    <n v="0"/>
    <n v="2022"/>
    <x v="0"/>
    <x v="0"/>
    <x v="1"/>
    <x v="1"/>
    <x v="3"/>
  </r>
  <r>
    <x v="1422"/>
    <d v="2022-09-19T02:06:42"/>
    <x v="2"/>
    <n v="234"/>
    <n v="5"/>
    <n v="2476"/>
    <x v="0"/>
    <n v="41"/>
    <n v="0"/>
    <s v="Male"/>
    <n v="0"/>
    <n v="2022"/>
    <x v="0"/>
    <x v="0"/>
    <x v="1"/>
    <x v="0"/>
    <x v="0"/>
  </r>
  <r>
    <x v="1422"/>
    <d v="2021-08-31T09:13:50"/>
    <x v="2"/>
    <n v="447"/>
    <n v="3"/>
    <n v="616"/>
    <x v="0"/>
    <n v="41"/>
    <n v="1"/>
    <s v="Male"/>
    <n v="0"/>
    <n v="2021"/>
    <x v="10"/>
    <x v="10"/>
    <x v="1"/>
    <x v="1"/>
    <x v="0"/>
  </r>
  <r>
    <x v="1423"/>
    <d v="2022-02-06T09:29:22"/>
    <x v="3"/>
    <n v="185"/>
    <n v="4"/>
    <n v="1548"/>
    <x v="0"/>
    <n v="42"/>
    <n v="0"/>
    <s v="Male"/>
    <n v="0"/>
    <n v="2022"/>
    <x v="6"/>
    <x v="6"/>
    <x v="1"/>
    <x v="0"/>
    <x v="0"/>
  </r>
  <r>
    <x v="1423"/>
    <d v="2021-06-19T19:38:29"/>
    <x v="2"/>
    <n v="354"/>
    <n v="2"/>
    <n v="2849"/>
    <x v="2"/>
    <n v="42"/>
    <n v="0"/>
    <s v="Male"/>
    <n v="0"/>
    <n v="2021"/>
    <x v="8"/>
    <x v="8"/>
    <x v="1"/>
    <x v="0"/>
    <x v="2"/>
  </r>
  <r>
    <x v="1423"/>
    <d v="2022-12-18T12:26:28"/>
    <x v="1"/>
    <n v="98"/>
    <n v="3"/>
    <n v="5027"/>
    <x v="3"/>
    <n v="42"/>
    <n v="1"/>
    <s v="Male"/>
    <n v="0"/>
    <n v="2022"/>
    <x v="9"/>
    <x v="9"/>
    <x v="1"/>
    <x v="1"/>
    <x v="3"/>
  </r>
  <r>
    <x v="1423"/>
    <d v="2022-10-07T14:05:14"/>
    <x v="0"/>
    <n v="95"/>
    <n v="4"/>
    <n v="2532"/>
    <x v="1"/>
    <n v="42"/>
    <n v="0"/>
    <s v="Male"/>
    <n v="0"/>
    <n v="2022"/>
    <x v="11"/>
    <x v="11"/>
    <x v="1"/>
    <x v="0"/>
    <x v="1"/>
  </r>
  <r>
    <x v="1423"/>
    <d v="2022-12-06T03:19:46"/>
    <x v="2"/>
    <n v="144"/>
    <n v="5"/>
    <n v="494"/>
    <x v="0"/>
    <n v="42"/>
    <n v="0"/>
    <s v="Male"/>
    <n v="0"/>
    <n v="2022"/>
    <x v="9"/>
    <x v="9"/>
    <x v="1"/>
    <x v="0"/>
    <x v="0"/>
  </r>
  <r>
    <x v="1423"/>
    <d v="2021-01-17T07:24:24"/>
    <x v="3"/>
    <n v="336"/>
    <n v="5"/>
    <n v="4625"/>
    <x v="1"/>
    <n v="42"/>
    <n v="0"/>
    <s v="Male"/>
    <n v="0"/>
    <n v="2021"/>
    <x v="5"/>
    <x v="5"/>
    <x v="1"/>
    <x v="0"/>
    <x v="1"/>
  </r>
  <r>
    <x v="1423"/>
    <d v="2020-10-11T09:15:03"/>
    <x v="0"/>
    <n v="425"/>
    <n v="4"/>
    <n v="3423"/>
    <x v="0"/>
    <n v="42"/>
    <n v="1"/>
    <s v="Male"/>
    <n v="0"/>
    <n v="2020"/>
    <x v="11"/>
    <x v="11"/>
    <x v="1"/>
    <x v="1"/>
    <x v="0"/>
  </r>
  <r>
    <x v="1423"/>
    <d v="2020-01-28T01:03:11"/>
    <x v="2"/>
    <n v="354"/>
    <n v="3"/>
    <n v="4459"/>
    <x v="1"/>
    <n v="42"/>
    <n v="1"/>
    <s v="Male"/>
    <n v="0"/>
    <n v="2020"/>
    <x v="5"/>
    <x v="5"/>
    <x v="1"/>
    <x v="1"/>
    <x v="1"/>
  </r>
  <r>
    <x v="1424"/>
    <d v="2021-11-06T02:12:12"/>
    <x v="3"/>
    <n v="287"/>
    <n v="2"/>
    <n v="2636"/>
    <x v="1"/>
    <n v="33"/>
    <n v="0"/>
    <s v="Female"/>
    <n v="0"/>
    <n v="2021"/>
    <x v="3"/>
    <x v="3"/>
    <x v="0"/>
    <x v="0"/>
    <x v="1"/>
  </r>
  <r>
    <x v="1424"/>
    <d v="2021-12-17T11:33:38"/>
    <x v="1"/>
    <n v="145"/>
    <n v="2"/>
    <n v="1999"/>
    <x v="2"/>
    <n v="33"/>
    <n v="0"/>
    <s v="Female"/>
    <n v="0"/>
    <n v="2021"/>
    <x v="9"/>
    <x v="9"/>
    <x v="0"/>
    <x v="0"/>
    <x v="2"/>
  </r>
  <r>
    <x v="1424"/>
    <d v="2020-10-10T04:52:17"/>
    <x v="1"/>
    <n v="155"/>
    <n v="3"/>
    <n v="1028"/>
    <x v="2"/>
    <n v="33"/>
    <n v="0"/>
    <s v="Female"/>
    <n v="0"/>
    <n v="2020"/>
    <x v="11"/>
    <x v="11"/>
    <x v="0"/>
    <x v="0"/>
    <x v="2"/>
  </r>
  <r>
    <x v="1424"/>
    <d v="2022-08-11T18:23:11"/>
    <x v="1"/>
    <n v="345"/>
    <n v="2"/>
    <n v="1792"/>
    <x v="1"/>
    <n v="33"/>
    <n v="1"/>
    <s v="Female"/>
    <n v="0"/>
    <n v="2022"/>
    <x v="10"/>
    <x v="10"/>
    <x v="0"/>
    <x v="1"/>
    <x v="1"/>
  </r>
  <r>
    <x v="1424"/>
    <d v="2022-05-31T20:58:11"/>
    <x v="2"/>
    <n v="399"/>
    <n v="5"/>
    <n v="381"/>
    <x v="0"/>
    <n v="33"/>
    <n v="0"/>
    <s v="Female"/>
    <n v="0"/>
    <n v="2022"/>
    <x v="2"/>
    <x v="2"/>
    <x v="0"/>
    <x v="0"/>
    <x v="0"/>
  </r>
  <r>
    <x v="1424"/>
    <d v="2020-02-04T04:18:58"/>
    <x v="3"/>
    <n v="58"/>
    <n v="2"/>
    <n v="549"/>
    <x v="3"/>
    <n v="33"/>
    <n v="0"/>
    <s v="Female"/>
    <n v="0"/>
    <n v="2020"/>
    <x v="6"/>
    <x v="6"/>
    <x v="0"/>
    <x v="0"/>
    <x v="3"/>
  </r>
  <r>
    <x v="1424"/>
    <d v="2021-06-01T15:51:21"/>
    <x v="2"/>
    <n v="456"/>
    <n v="5"/>
    <n v="2750"/>
    <x v="0"/>
    <n v="33"/>
    <n v="0"/>
    <s v="Female"/>
    <n v="0"/>
    <n v="2021"/>
    <x v="8"/>
    <x v="8"/>
    <x v="0"/>
    <x v="0"/>
    <x v="0"/>
  </r>
  <r>
    <x v="1424"/>
    <d v="2020-04-29T23:59:00"/>
    <x v="2"/>
    <n v="126"/>
    <n v="5"/>
    <n v="4339"/>
    <x v="0"/>
    <n v="33"/>
    <n v="1"/>
    <s v="Female"/>
    <n v="0"/>
    <n v="2020"/>
    <x v="4"/>
    <x v="4"/>
    <x v="0"/>
    <x v="1"/>
    <x v="0"/>
  </r>
  <r>
    <x v="1424"/>
    <d v="2021-09-19T07:47:36"/>
    <x v="2"/>
    <n v="438"/>
    <n v="1"/>
    <n v="4967"/>
    <x v="2"/>
    <n v="33"/>
    <n v="0"/>
    <s v="Female"/>
    <n v="0"/>
    <n v="2021"/>
    <x v="0"/>
    <x v="0"/>
    <x v="0"/>
    <x v="0"/>
    <x v="2"/>
  </r>
  <r>
    <x v="1424"/>
    <d v="2023-04-25T11:28:54"/>
    <x v="2"/>
    <n v="452"/>
    <n v="4"/>
    <n v="2296"/>
    <x v="2"/>
    <n v="33"/>
    <n v="0"/>
    <s v="Female"/>
    <n v="0"/>
    <n v="2023"/>
    <x v="4"/>
    <x v="4"/>
    <x v="0"/>
    <x v="0"/>
    <x v="2"/>
  </r>
  <r>
    <x v="1424"/>
    <d v="2020-12-25T19:00:27"/>
    <x v="0"/>
    <n v="79"/>
    <n v="3"/>
    <n v="3854"/>
    <x v="1"/>
    <n v="33"/>
    <n v="0"/>
    <s v="Female"/>
    <n v="0"/>
    <n v="2020"/>
    <x v="9"/>
    <x v="9"/>
    <x v="0"/>
    <x v="0"/>
    <x v="1"/>
  </r>
  <r>
    <x v="1425"/>
    <d v="2021-10-07T12:58:35"/>
    <x v="1"/>
    <n v="238"/>
    <n v="3"/>
    <n v="3770"/>
    <x v="0"/>
    <n v="36"/>
    <n v="0"/>
    <s v="Female"/>
    <n v="0"/>
    <n v="2021"/>
    <x v="11"/>
    <x v="11"/>
    <x v="0"/>
    <x v="0"/>
    <x v="0"/>
  </r>
  <r>
    <x v="1425"/>
    <d v="2021-05-21T15:53:35"/>
    <x v="1"/>
    <n v="118"/>
    <n v="5"/>
    <n v="825"/>
    <x v="0"/>
    <n v="36"/>
    <n v="0"/>
    <s v="Female"/>
    <n v="0"/>
    <n v="2021"/>
    <x v="2"/>
    <x v="2"/>
    <x v="0"/>
    <x v="0"/>
    <x v="0"/>
  </r>
  <r>
    <x v="1425"/>
    <d v="2020-01-18T17:52:37"/>
    <x v="1"/>
    <n v="159"/>
    <n v="2"/>
    <n v="674"/>
    <x v="0"/>
    <n v="36"/>
    <n v="1"/>
    <s v="Female"/>
    <n v="0"/>
    <n v="2020"/>
    <x v="5"/>
    <x v="5"/>
    <x v="0"/>
    <x v="1"/>
    <x v="0"/>
  </r>
  <r>
    <x v="1425"/>
    <d v="2020-04-23T18:19:16"/>
    <x v="2"/>
    <n v="62"/>
    <n v="2"/>
    <n v="384"/>
    <x v="2"/>
    <n v="36"/>
    <n v="1"/>
    <s v="Female"/>
    <n v="0"/>
    <n v="2020"/>
    <x v="4"/>
    <x v="4"/>
    <x v="0"/>
    <x v="1"/>
    <x v="2"/>
  </r>
  <r>
    <x v="1425"/>
    <d v="2022-07-06T06:03:01"/>
    <x v="0"/>
    <n v="17"/>
    <n v="5"/>
    <n v="4501"/>
    <x v="1"/>
    <n v="36"/>
    <n v="0"/>
    <s v="Female"/>
    <n v="0"/>
    <n v="2022"/>
    <x v="7"/>
    <x v="7"/>
    <x v="0"/>
    <x v="0"/>
    <x v="1"/>
  </r>
  <r>
    <x v="1425"/>
    <d v="2022-11-28T03:13:36"/>
    <x v="2"/>
    <n v="344"/>
    <n v="5"/>
    <n v="1461"/>
    <x v="0"/>
    <n v="36"/>
    <n v="0"/>
    <s v="Female"/>
    <n v="0"/>
    <n v="2022"/>
    <x v="3"/>
    <x v="3"/>
    <x v="0"/>
    <x v="0"/>
    <x v="0"/>
  </r>
  <r>
    <x v="1425"/>
    <d v="2021-01-16T05:23:14"/>
    <x v="3"/>
    <n v="339"/>
    <n v="1"/>
    <n v="2702"/>
    <x v="0"/>
    <n v="36"/>
    <n v="0"/>
    <s v="Female"/>
    <n v="0"/>
    <n v="2021"/>
    <x v="5"/>
    <x v="5"/>
    <x v="0"/>
    <x v="0"/>
    <x v="0"/>
  </r>
  <r>
    <x v="1426"/>
    <d v="2022-06-07T11:24:15"/>
    <x v="2"/>
    <n v="494"/>
    <n v="2"/>
    <n v="1822"/>
    <x v="2"/>
    <n v="65"/>
    <n v="1"/>
    <s v="Female"/>
    <n v="0"/>
    <n v="2022"/>
    <x v="8"/>
    <x v="8"/>
    <x v="3"/>
    <x v="1"/>
    <x v="2"/>
  </r>
  <r>
    <x v="1426"/>
    <d v="2022-09-16T09:20:37"/>
    <x v="0"/>
    <n v="70"/>
    <n v="4"/>
    <n v="1843"/>
    <x v="0"/>
    <n v="65"/>
    <n v="0"/>
    <s v="Female"/>
    <n v="0"/>
    <n v="2022"/>
    <x v="0"/>
    <x v="0"/>
    <x v="3"/>
    <x v="0"/>
    <x v="0"/>
  </r>
  <r>
    <x v="1426"/>
    <d v="2023-04-03T17:57:29"/>
    <x v="0"/>
    <n v="285"/>
    <n v="4"/>
    <n v="3296"/>
    <x v="2"/>
    <n v="65"/>
    <n v="0"/>
    <s v="Female"/>
    <n v="0"/>
    <n v="2023"/>
    <x v="4"/>
    <x v="4"/>
    <x v="3"/>
    <x v="0"/>
    <x v="2"/>
  </r>
  <r>
    <x v="1427"/>
    <d v="2022-01-13T00:49:13"/>
    <x v="0"/>
    <n v="450"/>
    <n v="2"/>
    <n v="4726"/>
    <x v="1"/>
    <n v="20"/>
    <n v="0"/>
    <s v="Male"/>
    <n v="0"/>
    <n v="2022"/>
    <x v="5"/>
    <x v="5"/>
    <x v="2"/>
    <x v="0"/>
    <x v="1"/>
  </r>
  <r>
    <x v="1427"/>
    <d v="2020-12-19T09:35:07"/>
    <x v="0"/>
    <n v="135"/>
    <n v="2"/>
    <n v="872"/>
    <x v="1"/>
    <n v="20"/>
    <n v="0"/>
    <s v="Male"/>
    <n v="0"/>
    <n v="2020"/>
    <x v="9"/>
    <x v="9"/>
    <x v="2"/>
    <x v="0"/>
    <x v="1"/>
  </r>
  <r>
    <x v="1427"/>
    <d v="2023-07-08T15:56:43"/>
    <x v="2"/>
    <n v="81"/>
    <n v="2"/>
    <n v="4567"/>
    <x v="0"/>
    <n v="20"/>
    <n v="1"/>
    <s v="Male"/>
    <n v="0"/>
    <n v="2023"/>
    <x v="7"/>
    <x v="7"/>
    <x v="2"/>
    <x v="1"/>
    <x v="0"/>
  </r>
  <r>
    <x v="1427"/>
    <d v="2023-07-22T13:18:53"/>
    <x v="0"/>
    <n v="234"/>
    <n v="1"/>
    <n v="994"/>
    <x v="1"/>
    <n v="20"/>
    <n v="0"/>
    <s v="Male"/>
    <n v="0"/>
    <n v="2023"/>
    <x v="7"/>
    <x v="7"/>
    <x v="2"/>
    <x v="0"/>
    <x v="1"/>
  </r>
  <r>
    <x v="1428"/>
    <d v="2021-10-09T12:02:48"/>
    <x v="3"/>
    <n v="102"/>
    <n v="4"/>
    <n v="2070"/>
    <x v="0"/>
    <n v="24"/>
    <n v="0"/>
    <s v="Female"/>
    <n v="0"/>
    <n v="2021"/>
    <x v="11"/>
    <x v="11"/>
    <x v="2"/>
    <x v="0"/>
    <x v="0"/>
  </r>
  <r>
    <x v="1428"/>
    <d v="2023-03-22T14:59:54"/>
    <x v="2"/>
    <n v="285"/>
    <n v="3"/>
    <n v="1944"/>
    <x v="3"/>
    <n v="24"/>
    <n v="0"/>
    <s v="Female"/>
    <n v="0"/>
    <n v="2023"/>
    <x v="1"/>
    <x v="1"/>
    <x v="2"/>
    <x v="0"/>
    <x v="3"/>
  </r>
  <r>
    <x v="1428"/>
    <d v="2021-09-22T06:22:26"/>
    <x v="0"/>
    <n v="287"/>
    <n v="1"/>
    <n v="4118"/>
    <x v="0"/>
    <n v="24"/>
    <n v="0"/>
    <s v="Female"/>
    <n v="0"/>
    <n v="2021"/>
    <x v="0"/>
    <x v="0"/>
    <x v="2"/>
    <x v="0"/>
    <x v="0"/>
  </r>
  <r>
    <x v="1428"/>
    <d v="2021-11-17T10:03:04"/>
    <x v="2"/>
    <n v="140"/>
    <n v="2"/>
    <n v="1705"/>
    <x v="3"/>
    <n v="24"/>
    <n v="0"/>
    <s v="Female"/>
    <n v="0"/>
    <n v="2021"/>
    <x v="3"/>
    <x v="3"/>
    <x v="2"/>
    <x v="0"/>
    <x v="3"/>
  </r>
  <r>
    <x v="1428"/>
    <d v="2020-11-17T23:26:31"/>
    <x v="3"/>
    <n v="180"/>
    <n v="3"/>
    <n v="1970"/>
    <x v="0"/>
    <n v="24"/>
    <n v="0"/>
    <s v="Female"/>
    <n v="0"/>
    <n v="2020"/>
    <x v="3"/>
    <x v="3"/>
    <x v="2"/>
    <x v="0"/>
    <x v="0"/>
  </r>
  <r>
    <x v="1428"/>
    <d v="2021-04-11T18:57:22"/>
    <x v="3"/>
    <n v="299"/>
    <n v="5"/>
    <n v="841"/>
    <x v="0"/>
    <n v="24"/>
    <n v="0"/>
    <s v="Female"/>
    <n v="0"/>
    <n v="2021"/>
    <x v="4"/>
    <x v="4"/>
    <x v="2"/>
    <x v="0"/>
    <x v="0"/>
  </r>
  <r>
    <x v="1429"/>
    <d v="2022-09-16T05:30:16"/>
    <x v="2"/>
    <n v="67"/>
    <n v="4"/>
    <n v="4601"/>
    <x v="0"/>
    <n v="40"/>
    <n v="0"/>
    <s v="Male"/>
    <n v="0"/>
    <n v="2022"/>
    <x v="0"/>
    <x v="0"/>
    <x v="0"/>
    <x v="0"/>
    <x v="0"/>
  </r>
  <r>
    <x v="1429"/>
    <d v="2022-02-05T02:04:00"/>
    <x v="3"/>
    <n v="389"/>
    <n v="5"/>
    <n v="4955"/>
    <x v="1"/>
    <n v="40"/>
    <n v="0"/>
    <s v="Male"/>
    <n v="0"/>
    <n v="2022"/>
    <x v="6"/>
    <x v="6"/>
    <x v="0"/>
    <x v="0"/>
    <x v="1"/>
  </r>
  <r>
    <x v="1429"/>
    <d v="2023-03-12T04:42:49"/>
    <x v="2"/>
    <n v="414"/>
    <n v="2"/>
    <n v="4921"/>
    <x v="1"/>
    <n v="40"/>
    <n v="0"/>
    <s v="Male"/>
    <n v="0"/>
    <n v="2023"/>
    <x v="1"/>
    <x v="1"/>
    <x v="0"/>
    <x v="0"/>
    <x v="1"/>
  </r>
  <r>
    <x v="1429"/>
    <d v="2023-02-22T18:37:29"/>
    <x v="0"/>
    <n v="397"/>
    <n v="5"/>
    <n v="2574"/>
    <x v="1"/>
    <n v="40"/>
    <n v="0"/>
    <s v="Male"/>
    <n v="0"/>
    <n v="2023"/>
    <x v="6"/>
    <x v="6"/>
    <x v="0"/>
    <x v="0"/>
    <x v="1"/>
  </r>
  <r>
    <x v="1429"/>
    <d v="2020-02-13T11:00:47"/>
    <x v="1"/>
    <n v="200"/>
    <n v="5"/>
    <n v="5060"/>
    <x v="1"/>
    <n v="40"/>
    <n v="1"/>
    <s v="Male"/>
    <n v="0"/>
    <n v="2020"/>
    <x v="6"/>
    <x v="6"/>
    <x v="0"/>
    <x v="1"/>
    <x v="1"/>
  </r>
  <r>
    <x v="1429"/>
    <d v="2021-08-11T17:25:02"/>
    <x v="2"/>
    <n v="248"/>
    <n v="1"/>
    <n v="2852"/>
    <x v="0"/>
    <n v="40"/>
    <n v="0"/>
    <s v="Male"/>
    <n v="0"/>
    <n v="2021"/>
    <x v="10"/>
    <x v="10"/>
    <x v="0"/>
    <x v="0"/>
    <x v="0"/>
  </r>
  <r>
    <x v="1430"/>
    <d v="2020-11-23T00:41:14"/>
    <x v="3"/>
    <n v="476"/>
    <n v="2"/>
    <n v="1750"/>
    <x v="1"/>
    <n v="39"/>
    <n v="0"/>
    <s v="Male"/>
    <n v="0"/>
    <n v="2020"/>
    <x v="3"/>
    <x v="3"/>
    <x v="0"/>
    <x v="0"/>
    <x v="1"/>
  </r>
  <r>
    <x v="1430"/>
    <d v="2021-05-23T01:15:39"/>
    <x v="2"/>
    <n v="33"/>
    <n v="3"/>
    <n v="2286"/>
    <x v="0"/>
    <n v="39"/>
    <n v="0"/>
    <s v="Male"/>
    <n v="0"/>
    <n v="2021"/>
    <x v="2"/>
    <x v="2"/>
    <x v="0"/>
    <x v="0"/>
    <x v="0"/>
  </r>
  <r>
    <x v="1430"/>
    <d v="2021-08-25T03:06:25"/>
    <x v="3"/>
    <n v="240"/>
    <n v="1"/>
    <n v="3678"/>
    <x v="1"/>
    <n v="39"/>
    <n v="1"/>
    <s v="Male"/>
    <n v="0"/>
    <n v="2021"/>
    <x v="10"/>
    <x v="10"/>
    <x v="0"/>
    <x v="1"/>
    <x v="1"/>
  </r>
  <r>
    <x v="1430"/>
    <d v="2022-11-29T23:06:12"/>
    <x v="1"/>
    <n v="20"/>
    <n v="5"/>
    <n v="4753"/>
    <x v="2"/>
    <n v="39"/>
    <n v="0"/>
    <s v="Male"/>
    <n v="0"/>
    <n v="2022"/>
    <x v="3"/>
    <x v="3"/>
    <x v="0"/>
    <x v="0"/>
    <x v="2"/>
  </r>
  <r>
    <x v="1430"/>
    <d v="2020-08-08T07:50:36"/>
    <x v="0"/>
    <n v="384"/>
    <n v="3"/>
    <n v="2948"/>
    <x v="2"/>
    <n v="39"/>
    <n v="1"/>
    <s v="Male"/>
    <n v="0"/>
    <n v="2020"/>
    <x v="10"/>
    <x v="10"/>
    <x v="0"/>
    <x v="1"/>
    <x v="2"/>
  </r>
  <r>
    <x v="1431"/>
    <d v="2021-11-23T20:21:56"/>
    <x v="1"/>
    <n v="104"/>
    <n v="5"/>
    <n v="2289"/>
    <x v="1"/>
    <n v="40"/>
    <n v="0"/>
    <s v="Male"/>
    <n v="1"/>
    <n v="2021"/>
    <x v="3"/>
    <x v="3"/>
    <x v="0"/>
    <x v="0"/>
    <x v="1"/>
  </r>
  <r>
    <x v="1431"/>
    <d v="2021-08-13T03:03:38"/>
    <x v="2"/>
    <n v="92"/>
    <n v="2"/>
    <n v="3884"/>
    <x v="3"/>
    <n v="40"/>
    <n v="0"/>
    <s v="Male"/>
    <n v="1"/>
    <n v="2021"/>
    <x v="10"/>
    <x v="10"/>
    <x v="0"/>
    <x v="0"/>
    <x v="3"/>
  </r>
  <r>
    <x v="1431"/>
    <d v="2021-12-19T04:02:40"/>
    <x v="2"/>
    <n v="227"/>
    <n v="4"/>
    <n v="2803"/>
    <x v="1"/>
    <n v="40"/>
    <n v="0"/>
    <s v="Male"/>
    <n v="1"/>
    <n v="2021"/>
    <x v="9"/>
    <x v="9"/>
    <x v="0"/>
    <x v="0"/>
    <x v="1"/>
  </r>
  <r>
    <x v="1432"/>
    <d v="2023-02-22T22:36:17"/>
    <x v="0"/>
    <n v="493"/>
    <n v="5"/>
    <n v="2425"/>
    <x v="1"/>
    <n v="54"/>
    <n v="1"/>
    <s v="Female"/>
    <n v="0"/>
    <n v="2023"/>
    <x v="6"/>
    <x v="6"/>
    <x v="1"/>
    <x v="1"/>
    <x v="1"/>
  </r>
  <r>
    <x v="1432"/>
    <d v="2021-09-30T23:38:51"/>
    <x v="2"/>
    <n v="30"/>
    <n v="5"/>
    <n v="2870"/>
    <x v="0"/>
    <n v="54"/>
    <n v="1"/>
    <s v="Female"/>
    <n v="0"/>
    <n v="2021"/>
    <x v="0"/>
    <x v="0"/>
    <x v="1"/>
    <x v="1"/>
    <x v="0"/>
  </r>
  <r>
    <x v="1432"/>
    <d v="2021-04-22T09:08:48"/>
    <x v="3"/>
    <n v="198"/>
    <n v="2"/>
    <n v="3465"/>
    <x v="0"/>
    <n v="54"/>
    <n v="1"/>
    <s v="Female"/>
    <n v="0"/>
    <n v="2021"/>
    <x v="4"/>
    <x v="4"/>
    <x v="1"/>
    <x v="1"/>
    <x v="0"/>
  </r>
  <r>
    <x v="1432"/>
    <d v="2021-11-04T12:10:58"/>
    <x v="3"/>
    <n v="49"/>
    <n v="5"/>
    <n v="2332"/>
    <x v="2"/>
    <n v="54"/>
    <n v="0"/>
    <s v="Female"/>
    <n v="0"/>
    <n v="2021"/>
    <x v="3"/>
    <x v="3"/>
    <x v="1"/>
    <x v="0"/>
    <x v="2"/>
  </r>
  <r>
    <x v="1433"/>
    <d v="2021-08-30T11:53:52"/>
    <x v="2"/>
    <n v="332"/>
    <n v="5"/>
    <n v="1257"/>
    <x v="2"/>
    <n v="64"/>
    <n v="1"/>
    <s v="Female"/>
    <n v="0"/>
    <n v="2021"/>
    <x v="10"/>
    <x v="10"/>
    <x v="3"/>
    <x v="1"/>
    <x v="2"/>
  </r>
  <r>
    <x v="1433"/>
    <d v="2021-11-25T16:17:40"/>
    <x v="1"/>
    <n v="247"/>
    <n v="1"/>
    <n v="1118"/>
    <x v="0"/>
    <n v="64"/>
    <n v="0"/>
    <s v="Female"/>
    <n v="0"/>
    <n v="2021"/>
    <x v="3"/>
    <x v="3"/>
    <x v="3"/>
    <x v="0"/>
    <x v="0"/>
  </r>
  <r>
    <x v="1433"/>
    <d v="2020-09-06T07:35:12"/>
    <x v="2"/>
    <n v="66"/>
    <n v="5"/>
    <n v="415"/>
    <x v="0"/>
    <n v="64"/>
    <n v="0"/>
    <s v="Female"/>
    <n v="0"/>
    <n v="2020"/>
    <x v="0"/>
    <x v="0"/>
    <x v="3"/>
    <x v="0"/>
    <x v="0"/>
  </r>
  <r>
    <x v="1433"/>
    <d v="2020-11-13T01:37:58"/>
    <x v="1"/>
    <n v="184"/>
    <n v="5"/>
    <n v="2061"/>
    <x v="1"/>
    <n v="64"/>
    <n v="0"/>
    <s v="Female"/>
    <n v="0"/>
    <n v="2020"/>
    <x v="3"/>
    <x v="3"/>
    <x v="3"/>
    <x v="0"/>
    <x v="1"/>
  </r>
  <r>
    <x v="1434"/>
    <d v="2021-01-09T20:00:16"/>
    <x v="2"/>
    <n v="14"/>
    <n v="5"/>
    <n v="2538"/>
    <x v="0"/>
    <n v="42"/>
    <n v="0"/>
    <s v="Male"/>
    <n v="0"/>
    <n v="2021"/>
    <x v="5"/>
    <x v="5"/>
    <x v="1"/>
    <x v="0"/>
    <x v="0"/>
  </r>
  <r>
    <x v="1434"/>
    <d v="2020-12-17T00:42:56"/>
    <x v="1"/>
    <n v="294"/>
    <n v="5"/>
    <n v="406"/>
    <x v="0"/>
    <n v="42"/>
    <n v="0"/>
    <s v="Male"/>
    <n v="0"/>
    <n v="2020"/>
    <x v="9"/>
    <x v="9"/>
    <x v="1"/>
    <x v="0"/>
    <x v="0"/>
  </r>
  <r>
    <x v="1434"/>
    <d v="2022-06-19T11:52:07"/>
    <x v="3"/>
    <n v="249"/>
    <n v="4"/>
    <n v="2659"/>
    <x v="0"/>
    <n v="42"/>
    <n v="0"/>
    <s v="Male"/>
    <n v="0"/>
    <n v="2022"/>
    <x v="8"/>
    <x v="8"/>
    <x v="1"/>
    <x v="0"/>
    <x v="0"/>
  </r>
  <r>
    <x v="1434"/>
    <d v="2023-05-09T21:23:34"/>
    <x v="3"/>
    <n v="223"/>
    <n v="2"/>
    <n v="3084"/>
    <x v="0"/>
    <n v="42"/>
    <n v="1"/>
    <s v="Male"/>
    <n v="0"/>
    <n v="2023"/>
    <x v="2"/>
    <x v="2"/>
    <x v="1"/>
    <x v="1"/>
    <x v="0"/>
  </r>
  <r>
    <x v="1434"/>
    <d v="2022-11-03T20:23:09"/>
    <x v="1"/>
    <n v="318"/>
    <n v="1"/>
    <n v="1188"/>
    <x v="2"/>
    <n v="42"/>
    <n v="1"/>
    <s v="Male"/>
    <n v="0"/>
    <n v="2022"/>
    <x v="3"/>
    <x v="3"/>
    <x v="1"/>
    <x v="1"/>
    <x v="2"/>
  </r>
  <r>
    <x v="1435"/>
    <d v="2020-10-02T06:27:25"/>
    <x v="1"/>
    <n v="481"/>
    <n v="1"/>
    <n v="5042"/>
    <x v="0"/>
    <n v="22"/>
    <n v="0"/>
    <s v="Female"/>
    <n v="0"/>
    <n v="2020"/>
    <x v="11"/>
    <x v="11"/>
    <x v="2"/>
    <x v="0"/>
    <x v="0"/>
  </r>
  <r>
    <x v="1435"/>
    <d v="2022-05-06T07:39:23"/>
    <x v="0"/>
    <n v="433"/>
    <n v="5"/>
    <n v="2775"/>
    <x v="1"/>
    <n v="22"/>
    <n v="0"/>
    <s v="Female"/>
    <n v="0"/>
    <n v="2022"/>
    <x v="2"/>
    <x v="2"/>
    <x v="2"/>
    <x v="0"/>
    <x v="1"/>
  </r>
  <r>
    <x v="1435"/>
    <d v="2022-04-26T06:46:34"/>
    <x v="3"/>
    <n v="439"/>
    <n v="5"/>
    <n v="1477"/>
    <x v="2"/>
    <n v="22"/>
    <n v="1"/>
    <s v="Female"/>
    <n v="0"/>
    <n v="2022"/>
    <x v="4"/>
    <x v="4"/>
    <x v="2"/>
    <x v="1"/>
    <x v="2"/>
  </r>
  <r>
    <x v="1435"/>
    <d v="2022-01-25T20:06:54"/>
    <x v="1"/>
    <n v="276"/>
    <n v="3"/>
    <n v="1936"/>
    <x v="1"/>
    <n v="22"/>
    <n v="0"/>
    <s v="Female"/>
    <n v="0"/>
    <n v="2022"/>
    <x v="5"/>
    <x v="5"/>
    <x v="2"/>
    <x v="0"/>
    <x v="1"/>
  </r>
  <r>
    <x v="1435"/>
    <d v="2022-04-25T10:52:37"/>
    <x v="3"/>
    <n v="131"/>
    <n v="2"/>
    <n v="1304"/>
    <x v="3"/>
    <n v="22"/>
    <n v="0"/>
    <s v="Female"/>
    <n v="0"/>
    <n v="2022"/>
    <x v="4"/>
    <x v="4"/>
    <x v="2"/>
    <x v="0"/>
    <x v="3"/>
  </r>
  <r>
    <x v="1436"/>
    <d v="2022-06-15T16:49:46"/>
    <x v="1"/>
    <n v="305"/>
    <n v="5"/>
    <n v="2807"/>
    <x v="3"/>
    <n v="34"/>
    <n v="1"/>
    <s v="Female"/>
    <n v="0"/>
    <n v="2022"/>
    <x v="8"/>
    <x v="8"/>
    <x v="0"/>
    <x v="1"/>
    <x v="3"/>
  </r>
  <r>
    <x v="1436"/>
    <d v="2021-02-18T05:22:33"/>
    <x v="2"/>
    <n v="215"/>
    <n v="1"/>
    <n v="3892"/>
    <x v="0"/>
    <n v="34"/>
    <n v="0"/>
    <s v="Female"/>
    <n v="0"/>
    <n v="2021"/>
    <x v="6"/>
    <x v="6"/>
    <x v="0"/>
    <x v="0"/>
    <x v="0"/>
  </r>
  <r>
    <x v="1436"/>
    <d v="2022-01-17T08:35:43"/>
    <x v="0"/>
    <n v="429"/>
    <n v="2"/>
    <n v="1828"/>
    <x v="0"/>
    <n v="34"/>
    <n v="1"/>
    <s v="Female"/>
    <n v="0"/>
    <n v="2022"/>
    <x v="5"/>
    <x v="5"/>
    <x v="0"/>
    <x v="1"/>
    <x v="0"/>
  </r>
  <r>
    <x v="1436"/>
    <d v="2022-01-24T10:07:14"/>
    <x v="2"/>
    <n v="120"/>
    <n v="4"/>
    <n v="1465"/>
    <x v="0"/>
    <n v="34"/>
    <n v="0"/>
    <s v="Female"/>
    <n v="0"/>
    <n v="2022"/>
    <x v="5"/>
    <x v="5"/>
    <x v="0"/>
    <x v="0"/>
    <x v="0"/>
  </r>
  <r>
    <x v="1436"/>
    <d v="2023-01-27T08:20:08"/>
    <x v="1"/>
    <n v="360"/>
    <n v="1"/>
    <n v="3454"/>
    <x v="1"/>
    <n v="34"/>
    <n v="0"/>
    <s v="Female"/>
    <n v="0"/>
    <n v="2023"/>
    <x v="5"/>
    <x v="5"/>
    <x v="0"/>
    <x v="0"/>
    <x v="1"/>
  </r>
  <r>
    <x v="1436"/>
    <d v="2020-07-14T02:03:09"/>
    <x v="2"/>
    <n v="211"/>
    <n v="4"/>
    <n v="1741"/>
    <x v="2"/>
    <n v="34"/>
    <n v="0"/>
    <s v="Female"/>
    <n v="0"/>
    <n v="2020"/>
    <x v="7"/>
    <x v="7"/>
    <x v="0"/>
    <x v="0"/>
    <x v="2"/>
  </r>
  <r>
    <x v="1436"/>
    <d v="2022-05-18T05:58:49"/>
    <x v="1"/>
    <n v="206"/>
    <n v="4"/>
    <n v="245"/>
    <x v="2"/>
    <n v="34"/>
    <n v="0"/>
    <s v="Female"/>
    <n v="0"/>
    <n v="2022"/>
    <x v="2"/>
    <x v="2"/>
    <x v="0"/>
    <x v="0"/>
    <x v="2"/>
  </r>
  <r>
    <x v="1437"/>
    <d v="2022-04-30T09:55:00"/>
    <x v="1"/>
    <n v="180"/>
    <n v="4"/>
    <n v="1087"/>
    <x v="3"/>
    <n v="45"/>
    <n v="0"/>
    <s v="Female"/>
    <n v="0"/>
    <n v="2022"/>
    <x v="4"/>
    <x v="4"/>
    <x v="1"/>
    <x v="0"/>
    <x v="3"/>
  </r>
  <r>
    <x v="1437"/>
    <d v="2022-08-22T05:07:50"/>
    <x v="1"/>
    <n v="364"/>
    <n v="3"/>
    <n v="3759"/>
    <x v="1"/>
    <n v="45"/>
    <n v="1"/>
    <s v="Female"/>
    <n v="0"/>
    <n v="2022"/>
    <x v="10"/>
    <x v="10"/>
    <x v="1"/>
    <x v="1"/>
    <x v="1"/>
  </r>
  <r>
    <x v="1437"/>
    <d v="2020-09-28T12:58:30"/>
    <x v="0"/>
    <n v="210"/>
    <n v="1"/>
    <n v="3688"/>
    <x v="1"/>
    <n v="45"/>
    <n v="1"/>
    <s v="Female"/>
    <n v="0"/>
    <n v="2020"/>
    <x v="0"/>
    <x v="0"/>
    <x v="1"/>
    <x v="1"/>
    <x v="1"/>
  </r>
  <r>
    <x v="1437"/>
    <d v="2020-08-24T09:12:33"/>
    <x v="2"/>
    <n v="460"/>
    <n v="2"/>
    <n v="594"/>
    <x v="3"/>
    <n v="45"/>
    <n v="1"/>
    <s v="Female"/>
    <n v="0"/>
    <n v="2020"/>
    <x v="10"/>
    <x v="10"/>
    <x v="1"/>
    <x v="1"/>
    <x v="3"/>
  </r>
  <r>
    <x v="1437"/>
    <d v="2021-11-08T17:31:19"/>
    <x v="2"/>
    <n v="56"/>
    <n v="5"/>
    <n v="967"/>
    <x v="0"/>
    <n v="45"/>
    <n v="1"/>
    <s v="Female"/>
    <n v="0"/>
    <n v="2021"/>
    <x v="3"/>
    <x v="3"/>
    <x v="1"/>
    <x v="1"/>
    <x v="0"/>
  </r>
  <r>
    <x v="1438"/>
    <d v="2021-01-10T19:30:17"/>
    <x v="0"/>
    <n v="306"/>
    <n v="1"/>
    <n v="2491"/>
    <x v="0"/>
    <n v="25"/>
    <n v="0"/>
    <s v="Male"/>
    <n v="0"/>
    <n v="2021"/>
    <x v="5"/>
    <x v="5"/>
    <x v="2"/>
    <x v="0"/>
    <x v="0"/>
  </r>
  <r>
    <x v="1438"/>
    <d v="2023-08-07T22:16:15"/>
    <x v="3"/>
    <n v="28"/>
    <n v="5"/>
    <n v="4957"/>
    <x v="0"/>
    <n v="25"/>
    <n v="1"/>
    <s v="Male"/>
    <n v="0"/>
    <n v="2023"/>
    <x v="10"/>
    <x v="10"/>
    <x v="2"/>
    <x v="1"/>
    <x v="0"/>
  </r>
  <r>
    <x v="1438"/>
    <d v="2023-03-03T12:52:50"/>
    <x v="1"/>
    <n v="128"/>
    <n v="3"/>
    <n v="2727"/>
    <x v="2"/>
    <n v="25"/>
    <n v="0"/>
    <s v="Male"/>
    <n v="0"/>
    <n v="2023"/>
    <x v="1"/>
    <x v="1"/>
    <x v="2"/>
    <x v="0"/>
    <x v="2"/>
  </r>
  <r>
    <x v="1438"/>
    <d v="2020-09-25T14:50:17"/>
    <x v="0"/>
    <n v="55"/>
    <n v="3"/>
    <n v="3625"/>
    <x v="1"/>
    <n v="25"/>
    <n v="1"/>
    <s v="Male"/>
    <n v="0"/>
    <n v="2020"/>
    <x v="0"/>
    <x v="0"/>
    <x v="2"/>
    <x v="1"/>
    <x v="1"/>
  </r>
  <r>
    <x v="1438"/>
    <d v="2020-04-23T09:48:17"/>
    <x v="0"/>
    <n v="344"/>
    <n v="1"/>
    <n v="2297"/>
    <x v="0"/>
    <n v="25"/>
    <n v="0"/>
    <s v="Male"/>
    <n v="0"/>
    <n v="2020"/>
    <x v="4"/>
    <x v="4"/>
    <x v="2"/>
    <x v="0"/>
    <x v="0"/>
  </r>
  <r>
    <x v="1438"/>
    <d v="2021-09-18T09:52:36"/>
    <x v="2"/>
    <n v="237"/>
    <n v="3"/>
    <n v="3774"/>
    <x v="2"/>
    <n v="25"/>
    <n v="0"/>
    <s v="Male"/>
    <n v="0"/>
    <n v="2021"/>
    <x v="0"/>
    <x v="0"/>
    <x v="2"/>
    <x v="0"/>
    <x v="2"/>
  </r>
  <r>
    <x v="1439"/>
    <d v="2023-04-01T09:45:37"/>
    <x v="1"/>
    <n v="398"/>
    <n v="1"/>
    <n v="4469"/>
    <x v="0"/>
    <n v="67"/>
    <n v="0"/>
    <s v="Female"/>
    <n v="1"/>
    <n v="2023"/>
    <x v="4"/>
    <x v="4"/>
    <x v="3"/>
    <x v="0"/>
    <x v="0"/>
  </r>
  <r>
    <x v="1439"/>
    <d v="2020-02-19T10:19:42"/>
    <x v="1"/>
    <n v="453"/>
    <n v="3"/>
    <n v="1089"/>
    <x v="0"/>
    <n v="67"/>
    <n v="0"/>
    <s v="Female"/>
    <n v="1"/>
    <n v="2020"/>
    <x v="6"/>
    <x v="6"/>
    <x v="3"/>
    <x v="0"/>
    <x v="0"/>
  </r>
  <r>
    <x v="1439"/>
    <d v="2022-04-01T15:31:10"/>
    <x v="1"/>
    <n v="155"/>
    <n v="4"/>
    <n v="754"/>
    <x v="0"/>
    <n v="67"/>
    <n v="1"/>
    <s v="Female"/>
    <n v="1"/>
    <n v="2022"/>
    <x v="4"/>
    <x v="4"/>
    <x v="3"/>
    <x v="1"/>
    <x v="0"/>
  </r>
  <r>
    <x v="1439"/>
    <d v="2023-05-31T12:57:51"/>
    <x v="3"/>
    <n v="21"/>
    <n v="3"/>
    <n v="584"/>
    <x v="3"/>
    <n v="67"/>
    <n v="0"/>
    <s v="Female"/>
    <n v="1"/>
    <n v="2023"/>
    <x v="2"/>
    <x v="2"/>
    <x v="3"/>
    <x v="0"/>
    <x v="3"/>
  </r>
  <r>
    <x v="1439"/>
    <d v="2020-01-31T03:20:10"/>
    <x v="2"/>
    <n v="312"/>
    <n v="3"/>
    <n v="5270"/>
    <x v="0"/>
    <n v="67"/>
    <n v="0"/>
    <s v="Female"/>
    <n v="1"/>
    <n v="2020"/>
    <x v="5"/>
    <x v="5"/>
    <x v="3"/>
    <x v="0"/>
    <x v="0"/>
  </r>
  <r>
    <x v="1440"/>
    <d v="2020-12-15T21:28:13"/>
    <x v="2"/>
    <n v="403"/>
    <n v="1"/>
    <n v="2907"/>
    <x v="1"/>
    <n v="39"/>
    <n v="0"/>
    <s v="Male"/>
    <n v="0"/>
    <n v="2020"/>
    <x v="9"/>
    <x v="9"/>
    <x v="0"/>
    <x v="0"/>
    <x v="1"/>
  </r>
  <r>
    <x v="1440"/>
    <d v="2021-09-17T20:31:44"/>
    <x v="1"/>
    <n v="411"/>
    <n v="3"/>
    <n v="1134"/>
    <x v="3"/>
    <n v="39"/>
    <n v="0"/>
    <s v="Male"/>
    <n v="0"/>
    <n v="2021"/>
    <x v="0"/>
    <x v="0"/>
    <x v="0"/>
    <x v="0"/>
    <x v="3"/>
  </r>
  <r>
    <x v="1440"/>
    <d v="2021-01-14T07:01:04"/>
    <x v="2"/>
    <n v="267"/>
    <n v="5"/>
    <n v="2791"/>
    <x v="0"/>
    <n v="39"/>
    <n v="0"/>
    <s v="Male"/>
    <n v="0"/>
    <n v="2021"/>
    <x v="5"/>
    <x v="5"/>
    <x v="0"/>
    <x v="0"/>
    <x v="0"/>
  </r>
  <r>
    <x v="1441"/>
    <d v="2022-05-03T03:39:01"/>
    <x v="1"/>
    <n v="220"/>
    <n v="3"/>
    <n v="4031"/>
    <x v="2"/>
    <n v="30"/>
    <n v="1"/>
    <s v="Female"/>
    <n v="0"/>
    <n v="2022"/>
    <x v="2"/>
    <x v="2"/>
    <x v="0"/>
    <x v="1"/>
    <x v="2"/>
  </r>
  <r>
    <x v="1441"/>
    <d v="2020-06-25T11:31:03"/>
    <x v="1"/>
    <n v="467"/>
    <n v="2"/>
    <n v="3639"/>
    <x v="1"/>
    <n v="30"/>
    <n v="0"/>
    <s v="Female"/>
    <n v="0"/>
    <n v="2020"/>
    <x v="8"/>
    <x v="8"/>
    <x v="0"/>
    <x v="0"/>
    <x v="1"/>
  </r>
  <r>
    <x v="1441"/>
    <d v="2023-07-14T05:26:44"/>
    <x v="0"/>
    <n v="188"/>
    <n v="4"/>
    <n v="298"/>
    <x v="2"/>
    <n v="30"/>
    <n v="0"/>
    <s v="Female"/>
    <n v="0"/>
    <n v="2023"/>
    <x v="7"/>
    <x v="7"/>
    <x v="0"/>
    <x v="0"/>
    <x v="2"/>
  </r>
  <r>
    <x v="1441"/>
    <d v="2020-02-18T14:47:56"/>
    <x v="3"/>
    <n v="304"/>
    <n v="5"/>
    <n v="3844"/>
    <x v="1"/>
    <n v="30"/>
    <n v="1"/>
    <s v="Female"/>
    <n v="0"/>
    <n v="2020"/>
    <x v="6"/>
    <x v="6"/>
    <x v="0"/>
    <x v="1"/>
    <x v="1"/>
  </r>
  <r>
    <x v="1441"/>
    <d v="2020-12-05T08:58:17"/>
    <x v="2"/>
    <n v="44"/>
    <n v="1"/>
    <n v="2604"/>
    <x v="2"/>
    <n v="30"/>
    <n v="0"/>
    <s v="Female"/>
    <n v="0"/>
    <n v="2020"/>
    <x v="9"/>
    <x v="9"/>
    <x v="0"/>
    <x v="0"/>
    <x v="2"/>
  </r>
  <r>
    <x v="1442"/>
    <d v="2021-01-30T23:49:23"/>
    <x v="1"/>
    <n v="178"/>
    <n v="5"/>
    <n v="4484"/>
    <x v="1"/>
    <n v="63"/>
    <n v="0"/>
    <s v="Female"/>
    <n v="0"/>
    <n v="2021"/>
    <x v="5"/>
    <x v="5"/>
    <x v="3"/>
    <x v="0"/>
    <x v="1"/>
  </r>
  <r>
    <x v="1442"/>
    <d v="2023-04-04T11:47:56"/>
    <x v="0"/>
    <n v="223"/>
    <n v="5"/>
    <n v="412"/>
    <x v="0"/>
    <n v="63"/>
    <n v="0"/>
    <s v="Female"/>
    <n v="0"/>
    <n v="2023"/>
    <x v="4"/>
    <x v="4"/>
    <x v="3"/>
    <x v="0"/>
    <x v="0"/>
  </r>
  <r>
    <x v="1442"/>
    <d v="2023-01-13T07:09:36"/>
    <x v="2"/>
    <n v="400"/>
    <n v="3"/>
    <n v="4384"/>
    <x v="1"/>
    <n v="63"/>
    <n v="0"/>
    <s v="Female"/>
    <n v="0"/>
    <n v="2023"/>
    <x v="5"/>
    <x v="5"/>
    <x v="3"/>
    <x v="0"/>
    <x v="1"/>
  </r>
  <r>
    <x v="1442"/>
    <d v="2020-10-16T13:14:58"/>
    <x v="3"/>
    <n v="297"/>
    <n v="5"/>
    <n v="5146"/>
    <x v="2"/>
    <n v="63"/>
    <n v="0"/>
    <s v="Female"/>
    <n v="0"/>
    <n v="2020"/>
    <x v="11"/>
    <x v="11"/>
    <x v="3"/>
    <x v="0"/>
    <x v="2"/>
  </r>
  <r>
    <x v="1443"/>
    <d v="2020-06-25T09:21:59"/>
    <x v="3"/>
    <n v="424"/>
    <n v="4"/>
    <n v="2431"/>
    <x v="1"/>
    <n v="51"/>
    <n v="0"/>
    <s v="Female"/>
    <n v="0"/>
    <n v="2020"/>
    <x v="8"/>
    <x v="8"/>
    <x v="1"/>
    <x v="0"/>
    <x v="1"/>
  </r>
  <r>
    <x v="1443"/>
    <d v="2022-08-21T10:47:59"/>
    <x v="0"/>
    <n v="276"/>
    <n v="2"/>
    <n v="5199"/>
    <x v="0"/>
    <n v="51"/>
    <n v="1"/>
    <s v="Female"/>
    <n v="0"/>
    <n v="2022"/>
    <x v="10"/>
    <x v="10"/>
    <x v="1"/>
    <x v="1"/>
    <x v="0"/>
  </r>
  <r>
    <x v="1443"/>
    <d v="2023-03-05T10:12:58"/>
    <x v="3"/>
    <n v="29"/>
    <n v="5"/>
    <n v="2147"/>
    <x v="1"/>
    <n v="51"/>
    <n v="0"/>
    <s v="Female"/>
    <n v="0"/>
    <n v="2023"/>
    <x v="1"/>
    <x v="1"/>
    <x v="1"/>
    <x v="0"/>
    <x v="1"/>
  </r>
  <r>
    <x v="1443"/>
    <d v="2022-10-10T02:39:13"/>
    <x v="1"/>
    <n v="298"/>
    <n v="2"/>
    <n v="4475"/>
    <x v="0"/>
    <n v="51"/>
    <n v="1"/>
    <s v="Female"/>
    <n v="0"/>
    <n v="2022"/>
    <x v="11"/>
    <x v="11"/>
    <x v="1"/>
    <x v="1"/>
    <x v="0"/>
  </r>
  <r>
    <x v="1443"/>
    <d v="2020-07-06T03:54:19"/>
    <x v="2"/>
    <n v="322"/>
    <n v="3"/>
    <n v="1584"/>
    <x v="0"/>
    <n v="51"/>
    <n v="1"/>
    <s v="Female"/>
    <n v="0"/>
    <n v="2020"/>
    <x v="7"/>
    <x v="7"/>
    <x v="1"/>
    <x v="1"/>
    <x v="0"/>
  </r>
  <r>
    <x v="1444"/>
    <d v="2023-07-11T19:03:53"/>
    <x v="2"/>
    <n v="467"/>
    <n v="4"/>
    <n v="4147"/>
    <x v="3"/>
    <n v="49"/>
    <n v="0"/>
    <s v="Male"/>
    <n v="0"/>
    <n v="2023"/>
    <x v="7"/>
    <x v="7"/>
    <x v="1"/>
    <x v="0"/>
    <x v="3"/>
  </r>
  <r>
    <x v="1444"/>
    <d v="2021-06-28T20:20:04"/>
    <x v="1"/>
    <n v="106"/>
    <n v="2"/>
    <n v="4856"/>
    <x v="2"/>
    <n v="49"/>
    <n v="1"/>
    <s v="Male"/>
    <n v="0"/>
    <n v="2021"/>
    <x v="8"/>
    <x v="8"/>
    <x v="1"/>
    <x v="1"/>
    <x v="2"/>
  </r>
  <r>
    <x v="1444"/>
    <d v="2021-01-02T11:28:30"/>
    <x v="3"/>
    <n v="266"/>
    <n v="5"/>
    <n v="1420"/>
    <x v="0"/>
    <n v="49"/>
    <n v="1"/>
    <s v="Male"/>
    <n v="0"/>
    <n v="2021"/>
    <x v="5"/>
    <x v="5"/>
    <x v="1"/>
    <x v="1"/>
    <x v="0"/>
  </r>
  <r>
    <x v="1445"/>
    <d v="2021-07-03T06:05:42"/>
    <x v="3"/>
    <n v="31"/>
    <n v="5"/>
    <n v="2144"/>
    <x v="2"/>
    <n v="34"/>
    <n v="0"/>
    <s v="Female"/>
    <n v="0"/>
    <n v="2021"/>
    <x v="7"/>
    <x v="7"/>
    <x v="0"/>
    <x v="0"/>
    <x v="2"/>
  </r>
  <r>
    <x v="1445"/>
    <d v="2021-04-06T11:36:03"/>
    <x v="0"/>
    <n v="162"/>
    <n v="5"/>
    <n v="2942"/>
    <x v="3"/>
    <n v="34"/>
    <n v="0"/>
    <s v="Female"/>
    <n v="0"/>
    <n v="2021"/>
    <x v="4"/>
    <x v="4"/>
    <x v="0"/>
    <x v="0"/>
    <x v="3"/>
  </r>
  <r>
    <x v="1445"/>
    <d v="2021-02-05T23:15:22"/>
    <x v="2"/>
    <n v="143"/>
    <n v="1"/>
    <n v="1556"/>
    <x v="3"/>
    <n v="34"/>
    <n v="1"/>
    <s v="Female"/>
    <n v="0"/>
    <n v="2021"/>
    <x v="6"/>
    <x v="6"/>
    <x v="0"/>
    <x v="1"/>
    <x v="3"/>
  </r>
  <r>
    <x v="1445"/>
    <d v="2020-10-18T12:41:58"/>
    <x v="0"/>
    <n v="317"/>
    <n v="3"/>
    <n v="794"/>
    <x v="0"/>
    <n v="34"/>
    <n v="0"/>
    <s v="Female"/>
    <n v="0"/>
    <n v="2020"/>
    <x v="11"/>
    <x v="11"/>
    <x v="0"/>
    <x v="0"/>
    <x v="0"/>
  </r>
  <r>
    <x v="1446"/>
    <d v="2021-06-27T06:55:34"/>
    <x v="2"/>
    <n v="173"/>
    <n v="4"/>
    <n v="3822"/>
    <x v="0"/>
    <n v="44"/>
    <n v="1"/>
    <s v="Female"/>
    <n v="1"/>
    <n v="2021"/>
    <x v="8"/>
    <x v="8"/>
    <x v="1"/>
    <x v="1"/>
    <x v="0"/>
  </r>
  <r>
    <x v="1446"/>
    <d v="2023-01-12T12:40:29"/>
    <x v="3"/>
    <n v="383"/>
    <n v="1"/>
    <n v="3583"/>
    <x v="3"/>
    <n v="44"/>
    <n v="0"/>
    <s v="Female"/>
    <n v="1"/>
    <n v="2023"/>
    <x v="5"/>
    <x v="5"/>
    <x v="1"/>
    <x v="0"/>
    <x v="3"/>
  </r>
  <r>
    <x v="1446"/>
    <d v="2021-02-23T08:54:46"/>
    <x v="3"/>
    <n v="371"/>
    <n v="2"/>
    <n v="2635"/>
    <x v="3"/>
    <n v="44"/>
    <n v="1"/>
    <s v="Female"/>
    <n v="1"/>
    <n v="2021"/>
    <x v="6"/>
    <x v="6"/>
    <x v="1"/>
    <x v="1"/>
    <x v="3"/>
  </r>
  <r>
    <x v="1446"/>
    <d v="2023-04-18T16:29:01"/>
    <x v="0"/>
    <n v="370"/>
    <n v="5"/>
    <n v="868"/>
    <x v="0"/>
    <n v="44"/>
    <n v="0"/>
    <s v="Female"/>
    <n v="1"/>
    <n v="2023"/>
    <x v="4"/>
    <x v="4"/>
    <x v="1"/>
    <x v="0"/>
    <x v="0"/>
  </r>
  <r>
    <x v="1446"/>
    <d v="2021-12-04T03:02:39"/>
    <x v="3"/>
    <n v="306"/>
    <n v="5"/>
    <n v="4177"/>
    <x v="0"/>
    <n v="44"/>
    <n v="1"/>
    <s v="Female"/>
    <n v="1"/>
    <n v="2021"/>
    <x v="9"/>
    <x v="9"/>
    <x v="1"/>
    <x v="1"/>
    <x v="0"/>
  </r>
  <r>
    <x v="1446"/>
    <d v="2022-03-09T07:58:03"/>
    <x v="3"/>
    <n v="120"/>
    <n v="3"/>
    <n v="1614"/>
    <x v="2"/>
    <n v="44"/>
    <n v="0"/>
    <s v="Female"/>
    <n v="1"/>
    <n v="2022"/>
    <x v="1"/>
    <x v="1"/>
    <x v="1"/>
    <x v="0"/>
    <x v="2"/>
  </r>
  <r>
    <x v="1446"/>
    <d v="2022-02-26T20:00:52"/>
    <x v="3"/>
    <n v="122"/>
    <n v="4"/>
    <n v="232"/>
    <x v="0"/>
    <n v="44"/>
    <n v="0"/>
    <s v="Female"/>
    <n v="1"/>
    <n v="2022"/>
    <x v="6"/>
    <x v="6"/>
    <x v="1"/>
    <x v="0"/>
    <x v="0"/>
  </r>
  <r>
    <x v="1446"/>
    <d v="2021-03-07T22:29:53"/>
    <x v="2"/>
    <n v="257"/>
    <n v="2"/>
    <n v="423"/>
    <x v="0"/>
    <n v="44"/>
    <n v="0"/>
    <s v="Female"/>
    <n v="1"/>
    <n v="2021"/>
    <x v="1"/>
    <x v="1"/>
    <x v="1"/>
    <x v="0"/>
    <x v="0"/>
  </r>
  <r>
    <x v="1447"/>
    <d v="2020-10-10T15:16:01"/>
    <x v="3"/>
    <n v="169"/>
    <n v="1"/>
    <n v="2677"/>
    <x v="1"/>
    <n v="41"/>
    <n v="0"/>
    <s v="Male"/>
    <n v="0"/>
    <n v="2020"/>
    <x v="11"/>
    <x v="11"/>
    <x v="1"/>
    <x v="0"/>
    <x v="1"/>
  </r>
  <r>
    <x v="1447"/>
    <d v="2020-11-04T09:02:07"/>
    <x v="3"/>
    <n v="440"/>
    <n v="4"/>
    <n v="4312"/>
    <x v="2"/>
    <n v="41"/>
    <n v="1"/>
    <s v="Male"/>
    <n v="0"/>
    <n v="2020"/>
    <x v="3"/>
    <x v="3"/>
    <x v="1"/>
    <x v="1"/>
    <x v="2"/>
  </r>
  <r>
    <x v="1448"/>
    <d v="2022-04-22T01:05:50"/>
    <x v="3"/>
    <n v="128"/>
    <n v="4"/>
    <n v="4707"/>
    <x v="0"/>
    <n v="27"/>
    <n v="0"/>
    <s v="Male"/>
    <n v="0"/>
    <n v="2022"/>
    <x v="4"/>
    <x v="4"/>
    <x v="0"/>
    <x v="0"/>
    <x v="0"/>
  </r>
  <r>
    <x v="1448"/>
    <d v="2023-02-18T07:24:38"/>
    <x v="3"/>
    <n v="22"/>
    <n v="5"/>
    <n v="4755"/>
    <x v="2"/>
    <n v="27"/>
    <n v="0"/>
    <s v="Male"/>
    <n v="0"/>
    <n v="2023"/>
    <x v="6"/>
    <x v="6"/>
    <x v="0"/>
    <x v="0"/>
    <x v="2"/>
  </r>
  <r>
    <x v="1448"/>
    <d v="2021-01-15T07:29:58"/>
    <x v="0"/>
    <n v="257"/>
    <n v="2"/>
    <n v="4348"/>
    <x v="3"/>
    <n v="27"/>
    <n v="1"/>
    <s v="Male"/>
    <n v="0"/>
    <n v="2021"/>
    <x v="5"/>
    <x v="5"/>
    <x v="0"/>
    <x v="1"/>
    <x v="3"/>
  </r>
  <r>
    <x v="1448"/>
    <d v="2022-01-07T15:54:38"/>
    <x v="3"/>
    <n v="34"/>
    <n v="4"/>
    <n v="1355"/>
    <x v="0"/>
    <n v="27"/>
    <n v="0"/>
    <s v="Male"/>
    <n v="0"/>
    <n v="2022"/>
    <x v="5"/>
    <x v="5"/>
    <x v="0"/>
    <x v="0"/>
    <x v="0"/>
  </r>
  <r>
    <x v="1448"/>
    <d v="2021-05-25T22:14:43"/>
    <x v="0"/>
    <n v="246"/>
    <n v="4"/>
    <n v="1263"/>
    <x v="2"/>
    <n v="27"/>
    <n v="1"/>
    <s v="Male"/>
    <n v="0"/>
    <n v="2021"/>
    <x v="2"/>
    <x v="2"/>
    <x v="0"/>
    <x v="1"/>
    <x v="2"/>
  </r>
  <r>
    <x v="1448"/>
    <d v="2022-02-15T23:46:09"/>
    <x v="2"/>
    <n v="135"/>
    <n v="5"/>
    <n v="3690"/>
    <x v="0"/>
    <n v="27"/>
    <n v="0"/>
    <s v="Male"/>
    <n v="0"/>
    <n v="2022"/>
    <x v="6"/>
    <x v="6"/>
    <x v="0"/>
    <x v="0"/>
    <x v="0"/>
  </r>
  <r>
    <x v="1448"/>
    <d v="2020-06-23T14:47:04"/>
    <x v="2"/>
    <n v="116"/>
    <n v="4"/>
    <n v="835"/>
    <x v="1"/>
    <n v="27"/>
    <n v="1"/>
    <s v="Male"/>
    <n v="0"/>
    <n v="2020"/>
    <x v="8"/>
    <x v="8"/>
    <x v="0"/>
    <x v="1"/>
    <x v="1"/>
  </r>
  <r>
    <x v="1448"/>
    <d v="2022-06-07T08:31:24"/>
    <x v="1"/>
    <n v="305"/>
    <n v="5"/>
    <n v="2487"/>
    <x v="0"/>
    <n v="27"/>
    <n v="1"/>
    <s v="Male"/>
    <n v="0"/>
    <n v="2022"/>
    <x v="8"/>
    <x v="8"/>
    <x v="0"/>
    <x v="1"/>
    <x v="0"/>
  </r>
  <r>
    <x v="1448"/>
    <d v="2021-08-30T06:24:14"/>
    <x v="3"/>
    <n v="98"/>
    <n v="1"/>
    <n v="2288"/>
    <x v="3"/>
    <n v="27"/>
    <n v="1"/>
    <s v="Male"/>
    <n v="0"/>
    <n v="2021"/>
    <x v="10"/>
    <x v="10"/>
    <x v="0"/>
    <x v="1"/>
    <x v="3"/>
  </r>
  <r>
    <x v="1449"/>
    <d v="2021-09-04T09:46:27"/>
    <x v="3"/>
    <n v="17"/>
    <n v="3"/>
    <n v="1176"/>
    <x v="2"/>
    <n v="53"/>
    <n v="0"/>
    <s v="Male"/>
    <n v="0"/>
    <n v="2021"/>
    <x v="0"/>
    <x v="0"/>
    <x v="1"/>
    <x v="0"/>
    <x v="2"/>
  </r>
  <r>
    <x v="1449"/>
    <d v="2023-07-27T01:15:23"/>
    <x v="3"/>
    <n v="44"/>
    <n v="1"/>
    <n v="3628"/>
    <x v="2"/>
    <n v="53"/>
    <n v="0"/>
    <s v="Male"/>
    <n v="0"/>
    <n v="2023"/>
    <x v="7"/>
    <x v="7"/>
    <x v="1"/>
    <x v="0"/>
    <x v="2"/>
  </r>
  <r>
    <x v="1449"/>
    <d v="2021-08-09T03:22:54"/>
    <x v="2"/>
    <n v="63"/>
    <n v="3"/>
    <n v="940"/>
    <x v="0"/>
    <n v="53"/>
    <n v="0"/>
    <s v="Male"/>
    <n v="0"/>
    <n v="2021"/>
    <x v="10"/>
    <x v="10"/>
    <x v="1"/>
    <x v="0"/>
    <x v="0"/>
  </r>
  <r>
    <x v="1449"/>
    <d v="2021-11-15T14:27:21"/>
    <x v="0"/>
    <n v="318"/>
    <n v="3"/>
    <n v="2281"/>
    <x v="2"/>
    <n v="53"/>
    <n v="0"/>
    <s v="Male"/>
    <n v="0"/>
    <n v="2021"/>
    <x v="3"/>
    <x v="3"/>
    <x v="1"/>
    <x v="0"/>
    <x v="2"/>
  </r>
  <r>
    <x v="1449"/>
    <d v="2020-05-04T08:09:04"/>
    <x v="1"/>
    <n v="199"/>
    <n v="5"/>
    <n v="4122"/>
    <x v="0"/>
    <n v="53"/>
    <n v="0"/>
    <s v="Male"/>
    <n v="0"/>
    <n v="2020"/>
    <x v="2"/>
    <x v="2"/>
    <x v="1"/>
    <x v="0"/>
    <x v="0"/>
  </r>
  <r>
    <x v="1449"/>
    <d v="2023-02-22T23:24:28"/>
    <x v="1"/>
    <n v="86"/>
    <n v="5"/>
    <n v="1496"/>
    <x v="0"/>
    <n v="53"/>
    <n v="1"/>
    <s v="Male"/>
    <n v="0"/>
    <n v="2023"/>
    <x v="6"/>
    <x v="6"/>
    <x v="1"/>
    <x v="1"/>
    <x v="0"/>
  </r>
  <r>
    <x v="1449"/>
    <d v="2023-05-13T10:07:39"/>
    <x v="3"/>
    <n v="199"/>
    <n v="3"/>
    <n v="4202"/>
    <x v="0"/>
    <n v="53"/>
    <n v="0"/>
    <s v="Male"/>
    <n v="0"/>
    <n v="2023"/>
    <x v="2"/>
    <x v="2"/>
    <x v="1"/>
    <x v="0"/>
    <x v="0"/>
  </r>
  <r>
    <x v="1449"/>
    <d v="2022-07-27T20:16:29"/>
    <x v="0"/>
    <n v="108"/>
    <n v="4"/>
    <n v="1850"/>
    <x v="0"/>
    <n v="53"/>
    <n v="0"/>
    <s v="Male"/>
    <n v="0"/>
    <n v="2022"/>
    <x v="7"/>
    <x v="7"/>
    <x v="1"/>
    <x v="0"/>
    <x v="0"/>
  </r>
  <r>
    <x v="1449"/>
    <d v="2023-05-19T19:17:44"/>
    <x v="0"/>
    <n v="144"/>
    <n v="5"/>
    <n v="3159"/>
    <x v="2"/>
    <n v="53"/>
    <n v="1"/>
    <s v="Male"/>
    <n v="0"/>
    <n v="2023"/>
    <x v="2"/>
    <x v="2"/>
    <x v="1"/>
    <x v="1"/>
    <x v="2"/>
  </r>
  <r>
    <x v="1449"/>
    <d v="2023-03-20T23:36:39"/>
    <x v="1"/>
    <n v="47"/>
    <n v="5"/>
    <n v="2983"/>
    <x v="1"/>
    <n v="53"/>
    <n v="1"/>
    <s v="Male"/>
    <n v="0"/>
    <n v="2023"/>
    <x v="1"/>
    <x v="1"/>
    <x v="1"/>
    <x v="1"/>
    <x v="1"/>
  </r>
  <r>
    <x v="1450"/>
    <d v="2021-12-18T21:26:43"/>
    <x v="2"/>
    <n v="415"/>
    <n v="1"/>
    <n v="2031"/>
    <x v="1"/>
    <n v="61"/>
    <n v="0"/>
    <s v="Male"/>
    <n v="1"/>
    <n v="2021"/>
    <x v="9"/>
    <x v="9"/>
    <x v="3"/>
    <x v="0"/>
    <x v="1"/>
  </r>
  <r>
    <x v="1450"/>
    <d v="2020-04-20T22:35:48"/>
    <x v="2"/>
    <n v="275"/>
    <n v="1"/>
    <n v="1601"/>
    <x v="1"/>
    <n v="61"/>
    <n v="1"/>
    <s v="Male"/>
    <n v="1"/>
    <n v="2020"/>
    <x v="4"/>
    <x v="4"/>
    <x v="3"/>
    <x v="1"/>
    <x v="1"/>
  </r>
  <r>
    <x v="1450"/>
    <d v="2020-06-30T03:05:43"/>
    <x v="3"/>
    <n v="68"/>
    <n v="1"/>
    <n v="4167"/>
    <x v="0"/>
    <n v="61"/>
    <n v="0"/>
    <s v="Male"/>
    <n v="1"/>
    <n v="2020"/>
    <x v="8"/>
    <x v="8"/>
    <x v="3"/>
    <x v="0"/>
    <x v="0"/>
  </r>
  <r>
    <x v="1450"/>
    <d v="2023-03-28T08:58:50"/>
    <x v="2"/>
    <n v="251"/>
    <n v="4"/>
    <n v="3879"/>
    <x v="2"/>
    <n v="61"/>
    <n v="0"/>
    <s v="Male"/>
    <n v="1"/>
    <n v="2023"/>
    <x v="1"/>
    <x v="1"/>
    <x v="3"/>
    <x v="0"/>
    <x v="2"/>
  </r>
  <r>
    <x v="1450"/>
    <d v="2023-08-21T23:33:14"/>
    <x v="1"/>
    <n v="383"/>
    <n v="3"/>
    <n v="378"/>
    <x v="1"/>
    <n v="61"/>
    <n v="1"/>
    <s v="Male"/>
    <n v="1"/>
    <n v="2023"/>
    <x v="10"/>
    <x v="10"/>
    <x v="3"/>
    <x v="1"/>
    <x v="1"/>
  </r>
  <r>
    <x v="1450"/>
    <d v="2021-11-08T20:36:37"/>
    <x v="3"/>
    <n v="230"/>
    <n v="4"/>
    <n v="1460"/>
    <x v="1"/>
    <n v="61"/>
    <n v="1"/>
    <s v="Male"/>
    <n v="1"/>
    <n v="2021"/>
    <x v="3"/>
    <x v="3"/>
    <x v="3"/>
    <x v="1"/>
    <x v="1"/>
  </r>
  <r>
    <x v="1450"/>
    <d v="2022-12-06T14:27:32"/>
    <x v="1"/>
    <n v="361"/>
    <n v="5"/>
    <n v="3624"/>
    <x v="0"/>
    <n v="61"/>
    <n v="0"/>
    <s v="Male"/>
    <n v="1"/>
    <n v="2022"/>
    <x v="9"/>
    <x v="9"/>
    <x v="3"/>
    <x v="0"/>
    <x v="0"/>
  </r>
  <r>
    <x v="1450"/>
    <d v="2022-01-19T02:57:43"/>
    <x v="2"/>
    <n v="276"/>
    <n v="1"/>
    <n v="1315"/>
    <x v="0"/>
    <n v="61"/>
    <n v="1"/>
    <s v="Male"/>
    <n v="1"/>
    <n v="2022"/>
    <x v="5"/>
    <x v="5"/>
    <x v="3"/>
    <x v="1"/>
    <x v="0"/>
  </r>
  <r>
    <x v="1451"/>
    <d v="2023-03-29T18:58:17"/>
    <x v="2"/>
    <n v="221"/>
    <n v="4"/>
    <n v="1681"/>
    <x v="1"/>
    <n v="20"/>
    <n v="0"/>
    <s v="Male"/>
    <n v="0"/>
    <n v="2023"/>
    <x v="1"/>
    <x v="1"/>
    <x v="2"/>
    <x v="0"/>
    <x v="1"/>
  </r>
  <r>
    <x v="1451"/>
    <d v="2020-04-08T06:20:42"/>
    <x v="1"/>
    <n v="346"/>
    <n v="4"/>
    <n v="3892"/>
    <x v="0"/>
    <n v="20"/>
    <n v="1"/>
    <s v="Male"/>
    <n v="0"/>
    <n v="2020"/>
    <x v="4"/>
    <x v="4"/>
    <x v="2"/>
    <x v="1"/>
    <x v="0"/>
  </r>
  <r>
    <x v="1451"/>
    <d v="2020-09-15T06:48:52"/>
    <x v="3"/>
    <n v="254"/>
    <n v="5"/>
    <n v="2794"/>
    <x v="0"/>
    <n v="20"/>
    <n v="0"/>
    <s v="Male"/>
    <n v="0"/>
    <n v="2020"/>
    <x v="0"/>
    <x v="0"/>
    <x v="2"/>
    <x v="0"/>
    <x v="0"/>
  </r>
  <r>
    <x v="1451"/>
    <d v="2022-03-30T23:20:03"/>
    <x v="2"/>
    <n v="417"/>
    <n v="3"/>
    <n v="1101"/>
    <x v="1"/>
    <n v="20"/>
    <n v="0"/>
    <s v="Male"/>
    <n v="0"/>
    <n v="2022"/>
    <x v="1"/>
    <x v="1"/>
    <x v="2"/>
    <x v="0"/>
    <x v="1"/>
  </r>
  <r>
    <x v="1451"/>
    <d v="2022-03-30T16:24:30"/>
    <x v="0"/>
    <n v="314"/>
    <n v="3"/>
    <n v="1584"/>
    <x v="1"/>
    <n v="20"/>
    <n v="0"/>
    <s v="Male"/>
    <n v="0"/>
    <n v="2022"/>
    <x v="1"/>
    <x v="1"/>
    <x v="2"/>
    <x v="0"/>
    <x v="1"/>
  </r>
  <r>
    <x v="1452"/>
    <d v="2021-04-26T01:21:15"/>
    <x v="2"/>
    <n v="357"/>
    <n v="5"/>
    <n v="1503"/>
    <x v="0"/>
    <n v="26"/>
    <n v="1"/>
    <s v="Female"/>
    <n v="0"/>
    <n v="2021"/>
    <x v="4"/>
    <x v="4"/>
    <x v="0"/>
    <x v="1"/>
    <x v="0"/>
  </r>
  <r>
    <x v="1452"/>
    <d v="2023-07-08T00:12:09"/>
    <x v="0"/>
    <n v="171"/>
    <n v="4"/>
    <n v="4073"/>
    <x v="2"/>
    <n v="26"/>
    <n v="0"/>
    <s v="Female"/>
    <n v="0"/>
    <n v="2023"/>
    <x v="7"/>
    <x v="7"/>
    <x v="0"/>
    <x v="0"/>
    <x v="2"/>
  </r>
  <r>
    <x v="1452"/>
    <d v="2020-09-27T21:21:47"/>
    <x v="0"/>
    <n v="113"/>
    <n v="3"/>
    <n v="4036"/>
    <x v="0"/>
    <n v="26"/>
    <n v="0"/>
    <s v="Female"/>
    <n v="0"/>
    <n v="2020"/>
    <x v="0"/>
    <x v="0"/>
    <x v="0"/>
    <x v="0"/>
    <x v="0"/>
  </r>
  <r>
    <x v="1452"/>
    <d v="2023-08-24T09:58:50"/>
    <x v="3"/>
    <n v="125"/>
    <n v="4"/>
    <n v="2031"/>
    <x v="0"/>
    <n v="26"/>
    <n v="0"/>
    <s v="Female"/>
    <n v="0"/>
    <n v="2023"/>
    <x v="10"/>
    <x v="10"/>
    <x v="0"/>
    <x v="0"/>
    <x v="0"/>
  </r>
  <r>
    <x v="1453"/>
    <d v="2021-06-26T19:16:30"/>
    <x v="2"/>
    <n v="269"/>
    <n v="1"/>
    <n v="1058"/>
    <x v="1"/>
    <n v="50"/>
    <n v="0"/>
    <s v="Male"/>
    <n v="0"/>
    <n v="2021"/>
    <x v="8"/>
    <x v="8"/>
    <x v="1"/>
    <x v="0"/>
    <x v="1"/>
  </r>
  <r>
    <x v="1453"/>
    <d v="2020-11-30T17:26:47"/>
    <x v="2"/>
    <n v="410"/>
    <n v="4"/>
    <n v="3677"/>
    <x v="1"/>
    <n v="50"/>
    <n v="1"/>
    <s v="Male"/>
    <n v="0"/>
    <n v="2020"/>
    <x v="3"/>
    <x v="3"/>
    <x v="1"/>
    <x v="1"/>
    <x v="1"/>
  </r>
  <r>
    <x v="1453"/>
    <d v="2020-07-26T04:38:20"/>
    <x v="0"/>
    <n v="471"/>
    <n v="2"/>
    <n v="2380"/>
    <x v="0"/>
    <n v="50"/>
    <n v="0"/>
    <s v="Male"/>
    <n v="0"/>
    <n v="2020"/>
    <x v="7"/>
    <x v="7"/>
    <x v="1"/>
    <x v="0"/>
    <x v="0"/>
  </r>
  <r>
    <x v="1453"/>
    <d v="2020-08-15T05:11:59"/>
    <x v="1"/>
    <n v="209"/>
    <n v="5"/>
    <n v="4953"/>
    <x v="0"/>
    <n v="50"/>
    <n v="0"/>
    <s v="Male"/>
    <n v="0"/>
    <n v="2020"/>
    <x v="10"/>
    <x v="10"/>
    <x v="1"/>
    <x v="0"/>
    <x v="0"/>
  </r>
  <r>
    <x v="1454"/>
    <d v="2023-09-07T12:04:08"/>
    <x v="1"/>
    <n v="193"/>
    <n v="4"/>
    <n v="4749"/>
    <x v="1"/>
    <n v="55"/>
    <n v="0"/>
    <s v="Female"/>
    <n v="0"/>
    <n v="2023"/>
    <x v="0"/>
    <x v="0"/>
    <x v="1"/>
    <x v="0"/>
    <x v="1"/>
  </r>
  <r>
    <x v="1454"/>
    <d v="2020-09-06T21:10:42"/>
    <x v="3"/>
    <n v="372"/>
    <n v="5"/>
    <n v="1050"/>
    <x v="1"/>
    <n v="55"/>
    <n v="0"/>
    <s v="Female"/>
    <n v="0"/>
    <n v="2020"/>
    <x v="0"/>
    <x v="0"/>
    <x v="1"/>
    <x v="0"/>
    <x v="1"/>
  </r>
  <r>
    <x v="1454"/>
    <d v="2021-10-22T13:10:11"/>
    <x v="3"/>
    <n v="129"/>
    <n v="3"/>
    <n v="4933"/>
    <x v="1"/>
    <n v="55"/>
    <n v="1"/>
    <s v="Female"/>
    <n v="0"/>
    <n v="2021"/>
    <x v="11"/>
    <x v="11"/>
    <x v="1"/>
    <x v="1"/>
    <x v="1"/>
  </r>
  <r>
    <x v="1454"/>
    <d v="2020-10-12T02:56:52"/>
    <x v="2"/>
    <n v="216"/>
    <n v="1"/>
    <n v="5169"/>
    <x v="0"/>
    <n v="55"/>
    <n v="0"/>
    <s v="Female"/>
    <n v="0"/>
    <n v="2020"/>
    <x v="11"/>
    <x v="11"/>
    <x v="1"/>
    <x v="0"/>
    <x v="0"/>
  </r>
  <r>
    <x v="1454"/>
    <d v="2023-01-15T14:28:28"/>
    <x v="1"/>
    <n v="39"/>
    <n v="2"/>
    <n v="2642"/>
    <x v="2"/>
    <n v="55"/>
    <n v="0"/>
    <s v="Female"/>
    <n v="0"/>
    <n v="2023"/>
    <x v="5"/>
    <x v="5"/>
    <x v="1"/>
    <x v="0"/>
    <x v="2"/>
  </r>
  <r>
    <x v="1454"/>
    <d v="2021-11-09T09:29:26"/>
    <x v="3"/>
    <n v="309"/>
    <n v="4"/>
    <n v="4104"/>
    <x v="0"/>
    <n v="55"/>
    <n v="1"/>
    <s v="Female"/>
    <n v="0"/>
    <n v="2021"/>
    <x v="3"/>
    <x v="3"/>
    <x v="1"/>
    <x v="1"/>
    <x v="0"/>
  </r>
  <r>
    <x v="1454"/>
    <d v="2022-09-01T02:05:17"/>
    <x v="2"/>
    <n v="418"/>
    <n v="3"/>
    <n v="436"/>
    <x v="2"/>
    <n v="55"/>
    <n v="0"/>
    <s v="Female"/>
    <n v="0"/>
    <n v="2022"/>
    <x v="0"/>
    <x v="0"/>
    <x v="1"/>
    <x v="0"/>
    <x v="2"/>
  </r>
  <r>
    <x v="1454"/>
    <d v="2020-05-11T17:40:49"/>
    <x v="1"/>
    <n v="47"/>
    <n v="2"/>
    <n v="3984"/>
    <x v="1"/>
    <n v="55"/>
    <n v="1"/>
    <s v="Female"/>
    <n v="0"/>
    <n v="2020"/>
    <x v="2"/>
    <x v="2"/>
    <x v="1"/>
    <x v="1"/>
    <x v="1"/>
  </r>
  <r>
    <x v="1454"/>
    <d v="2020-07-17T05:04:38"/>
    <x v="3"/>
    <n v="402"/>
    <n v="4"/>
    <n v="2389"/>
    <x v="2"/>
    <n v="55"/>
    <n v="0"/>
    <s v="Female"/>
    <n v="0"/>
    <n v="2020"/>
    <x v="7"/>
    <x v="7"/>
    <x v="1"/>
    <x v="0"/>
    <x v="2"/>
  </r>
  <r>
    <x v="1454"/>
    <d v="2020-04-11T02:47:44"/>
    <x v="0"/>
    <n v="427"/>
    <n v="5"/>
    <n v="4339"/>
    <x v="0"/>
    <n v="55"/>
    <n v="0"/>
    <s v="Female"/>
    <n v="0"/>
    <n v="2020"/>
    <x v="4"/>
    <x v="4"/>
    <x v="1"/>
    <x v="0"/>
    <x v="0"/>
  </r>
  <r>
    <x v="1455"/>
    <d v="2022-05-26T09:30:33"/>
    <x v="3"/>
    <n v="251"/>
    <n v="5"/>
    <n v="768"/>
    <x v="1"/>
    <n v="66"/>
    <n v="1"/>
    <s v="Male"/>
    <n v="0"/>
    <n v="2022"/>
    <x v="2"/>
    <x v="2"/>
    <x v="3"/>
    <x v="1"/>
    <x v="1"/>
  </r>
  <r>
    <x v="1456"/>
    <d v="2022-02-22T12:25:57"/>
    <x v="1"/>
    <n v="361"/>
    <n v="2"/>
    <n v="2390"/>
    <x v="3"/>
    <n v="68"/>
    <n v="0"/>
    <s v="Male"/>
    <n v="0"/>
    <n v="2022"/>
    <x v="6"/>
    <x v="6"/>
    <x v="3"/>
    <x v="0"/>
    <x v="3"/>
  </r>
  <r>
    <x v="1456"/>
    <d v="2023-01-18T22:15:08"/>
    <x v="3"/>
    <n v="42"/>
    <n v="3"/>
    <n v="2718"/>
    <x v="1"/>
    <n v="68"/>
    <n v="0"/>
    <s v="Male"/>
    <n v="0"/>
    <n v="2023"/>
    <x v="5"/>
    <x v="5"/>
    <x v="3"/>
    <x v="0"/>
    <x v="1"/>
  </r>
  <r>
    <x v="1456"/>
    <d v="2021-11-14T05:34:28"/>
    <x v="0"/>
    <n v="432"/>
    <n v="4"/>
    <n v="1912"/>
    <x v="1"/>
    <n v="68"/>
    <n v="0"/>
    <s v="Male"/>
    <n v="0"/>
    <n v="2021"/>
    <x v="3"/>
    <x v="3"/>
    <x v="3"/>
    <x v="0"/>
    <x v="1"/>
  </r>
  <r>
    <x v="1456"/>
    <d v="2020-11-30T19:52:32"/>
    <x v="0"/>
    <n v="65"/>
    <n v="2"/>
    <n v="4057"/>
    <x v="1"/>
    <n v="68"/>
    <n v="0"/>
    <s v="Male"/>
    <n v="0"/>
    <n v="2020"/>
    <x v="3"/>
    <x v="3"/>
    <x v="3"/>
    <x v="0"/>
    <x v="1"/>
  </r>
  <r>
    <x v="1456"/>
    <d v="2022-11-26T10:03:13"/>
    <x v="2"/>
    <n v="165"/>
    <n v="2"/>
    <n v="1802"/>
    <x v="0"/>
    <n v="68"/>
    <n v="1"/>
    <s v="Male"/>
    <n v="0"/>
    <n v="2022"/>
    <x v="3"/>
    <x v="3"/>
    <x v="3"/>
    <x v="1"/>
    <x v="0"/>
  </r>
  <r>
    <x v="1456"/>
    <d v="2021-05-06T11:41:59"/>
    <x v="2"/>
    <n v="297"/>
    <n v="3"/>
    <n v="2455"/>
    <x v="2"/>
    <n v="68"/>
    <n v="0"/>
    <s v="Male"/>
    <n v="0"/>
    <n v="2021"/>
    <x v="2"/>
    <x v="2"/>
    <x v="3"/>
    <x v="0"/>
    <x v="2"/>
  </r>
  <r>
    <x v="1456"/>
    <d v="2022-05-12T14:24:29"/>
    <x v="3"/>
    <n v="215"/>
    <n v="4"/>
    <n v="3583"/>
    <x v="0"/>
    <n v="68"/>
    <n v="0"/>
    <s v="Male"/>
    <n v="0"/>
    <n v="2022"/>
    <x v="2"/>
    <x v="2"/>
    <x v="3"/>
    <x v="0"/>
    <x v="0"/>
  </r>
  <r>
    <x v="1456"/>
    <d v="2022-11-27T00:20:38"/>
    <x v="3"/>
    <n v="448"/>
    <n v="2"/>
    <n v="4078"/>
    <x v="1"/>
    <n v="68"/>
    <n v="1"/>
    <s v="Male"/>
    <n v="0"/>
    <n v="2022"/>
    <x v="3"/>
    <x v="3"/>
    <x v="3"/>
    <x v="1"/>
    <x v="1"/>
  </r>
  <r>
    <x v="1457"/>
    <d v="2020-04-18T20:59:48"/>
    <x v="2"/>
    <n v="318"/>
    <n v="1"/>
    <n v="3765"/>
    <x v="0"/>
    <n v="19"/>
    <n v="0"/>
    <s v="Male"/>
    <n v="0"/>
    <n v="2020"/>
    <x v="4"/>
    <x v="4"/>
    <x v="2"/>
    <x v="0"/>
    <x v="0"/>
  </r>
  <r>
    <x v="1457"/>
    <d v="2022-01-15T07:03:21"/>
    <x v="0"/>
    <n v="417"/>
    <n v="5"/>
    <n v="879"/>
    <x v="0"/>
    <n v="19"/>
    <n v="1"/>
    <s v="Male"/>
    <n v="0"/>
    <n v="2022"/>
    <x v="5"/>
    <x v="5"/>
    <x v="2"/>
    <x v="1"/>
    <x v="0"/>
  </r>
  <r>
    <x v="1457"/>
    <d v="2021-02-23T19:42:29"/>
    <x v="2"/>
    <n v="253"/>
    <n v="2"/>
    <n v="1231"/>
    <x v="1"/>
    <n v="19"/>
    <n v="0"/>
    <s v="Male"/>
    <n v="0"/>
    <n v="2021"/>
    <x v="6"/>
    <x v="6"/>
    <x v="2"/>
    <x v="0"/>
    <x v="1"/>
  </r>
  <r>
    <x v="1458"/>
    <d v="2022-09-09T07:01:51"/>
    <x v="3"/>
    <n v="432"/>
    <n v="1"/>
    <n v="1959"/>
    <x v="0"/>
    <n v="45"/>
    <n v="1"/>
    <s v="Male"/>
    <n v="0"/>
    <n v="2022"/>
    <x v="0"/>
    <x v="0"/>
    <x v="1"/>
    <x v="1"/>
    <x v="0"/>
  </r>
  <r>
    <x v="1458"/>
    <d v="2021-05-03T13:55:38"/>
    <x v="3"/>
    <n v="399"/>
    <n v="5"/>
    <n v="305"/>
    <x v="0"/>
    <n v="45"/>
    <n v="1"/>
    <s v="Male"/>
    <n v="0"/>
    <n v="2021"/>
    <x v="2"/>
    <x v="2"/>
    <x v="1"/>
    <x v="1"/>
    <x v="0"/>
  </r>
  <r>
    <x v="1458"/>
    <d v="2022-09-09T08:51:02"/>
    <x v="0"/>
    <n v="125"/>
    <n v="5"/>
    <n v="2329"/>
    <x v="1"/>
    <n v="45"/>
    <n v="1"/>
    <s v="Male"/>
    <n v="0"/>
    <n v="2022"/>
    <x v="0"/>
    <x v="0"/>
    <x v="1"/>
    <x v="1"/>
    <x v="1"/>
  </r>
  <r>
    <x v="1458"/>
    <d v="2021-12-17T08:20:16"/>
    <x v="2"/>
    <n v="344"/>
    <n v="2"/>
    <n v="1049"/>
    <x v="1"/>
    <n v="45"/>
    <n v="0"/>
    <s v="Male"/>
    <n v="0"/>
    <n v="2021"/>
    <x v="9"/>
    <x v="9"/>
    <x v="1"/>
    <x v="0"/>
    <x v="1"/>
  </r>
  <r>
    <x v="1458"/>
    <d v="2023-06-29T23:36:36"/>
    <x v="0"/>
    <n v="404"/>
    <n v="5"/>
    <n v="2737"/>
    <x v="0"/>
    <n v="45"/>
    <n v="0"/>
    <s v="Male"/>
    <n v="0"/>
    <n v="2023"/>
    <x v="8"/>
    <x v="8"/>
    <x v="1"/>
    <x v="0"/>
    <x v="0"/>
  </r>
  <r>
    <x v="1458"/>
    <d v="2021-02-21T13:45:09"/>
    <x v="1"/>
    <n v="339"/>
    <n v="2"/>
    <n v="4031"/>
    <x v="1"/>
    <n v="45"/>
    <n v="1"/>
    <s v="Male"/>
    <n v="0"/>
    <n v="2021"/>
    <x v="6"/>
    <x v="6"/>
    <x v="1"/>
    <x v="1"/>
    <x v="1"/>
  </r>
  <r>
    <x v="1459"/>
    <d v="2020-04-04T01:16:45"/>
    <x v="3"/>
    <n v="273"/>
    <n v="5"/>
    <n v="3437"/>
    <x v="2"/>
    <n v="29"/>
    <n v="1"/>
    <s v="Female"/>
    <n v="1"/>
    <n v="2020"/>
    <x v="4"/>
    <x v="4"/>
    <x v="0"/>
    <x v="1"/>
    <x v="2"/>
  </r>
  <r>
    <x v="1459"/>
    <d v="2023-03-03T23:33:06"/>
    <x v="1"/>
    <n v="288"/>
    <n v="3"/>
    <n v="1795"/>
    <x v="0"/>
    <n v="29"/>
    <n v="0"/>
    <s v="Female"/>
    <n v="1"/>
    <n v="2023"/>
    <x v="1"/>
    <x v="1"/>
    <x v="0"/>
    <x v="0"/>
    <x v="0"/>
  </r>
  <r>
    <x v="1459"/>
    <d v="2021-12-28T17:27:54"/>
    <x v="2"/>
    <n v="275"/>
    <n v="1"/>
    <n v="264"/>
    <x v="0"/>
    <n v="29"/>
    <n v="1"/>
    <s v="Female"/>
    <n v="1"/>
    <n v="2021"/>
    <x v="9"/>
    <x v="9"/>
    <x v="0"/>
    <x v="1"/>
    <x v="0"/>
  </r>
  <r>
    <x v="1459"/>
    <d v="2022-11-14T15:34:24"/>
    <x v="1"/>
    <n v="338"/>
    <n v="3"/>
    <n v="918"/>
    <x v="1"/>
    <n v="29"/>
    <n v="1"/>
    <s v="Female"/>
    <n v="1"/>
    <n v="2022"/>
    <x v="3"/>
    <x v="3"/>
    <x v="0"/>
    <x v="1"/>
    <x v="1"/>
  </r>
  <r>
    <x v="1459"/>
    <d v="2022-05-04T23:51:54"/>
    <x v="3"/>
    <n v="286"/>
    <n v="1"/>
    <n v="1270"/>
    <x v="0"/>
    <n v="29"/>
    <n v="0"/>
    <s v="Female"/>
    <n v="1"/>
    <n v="2022"/>
    <x v="2"/>
    <x v="2"/>
    <x v="0"/>
    <x v="0"/>
    <x v="0"/>
  </r>
  <r>
    <x v="1459"/>
    <d v="2021-12-18T05:05:26"/>
    <x v="1"/>
    <n v="303"/>
    <n v="4"/>
    <n v="1768"/>
    <x v="0"/>
    <n v="29"/>
    <n v="0"/>
    <s v="Female"/>
    <n v="1"/>
    <n v="2021"/>
    <x v="9"/>
    <x v="9"/>
    <x v="0"/>
    <x v="0"/>
    <x v="0"/>
  </r>
  <r>
    <x v="1459"/>
    <d v="2022-11-09T02:48:04"/>
    <x v="1"/>
    <n v="289"/>
    <n v="5"/>
    <n v="4123"/>
    <x v="1"/>
    <n v="29"/>
    <n v="0"/>
    <s v="Female"/>
    <n v="1"/>
    <n v="2022"/>
    <x v="3"/>
    <x v="3"/>
    <x v="0"/>
    <x v="0"/>
    <x v="1"/>
  </r>
  <r>
    <x v="1459"/>
    <d v="2021-10-21T18:29:33"/>
    <x v="3"/>
    <n v="127"/>
    <n v="5"/>
    <n v="2322"/>
    <x v="2"/>
    <n v="29"/>
    <n v="1"/>
    <s v="Female"/>
    <n v="1"/>
    <n v="2021"/>
    <x v="11"/>
    <x v="11"/>
    <x v="0"/>
    <x v="1"/>
    <x v="2"/>
  </r>
  <r>
    <x v="1460"/>
    <d v="2020-11-06T15:55:19"/>
    <x v="0"/>
    <n v="454"/>
    <n v="1"/>
    <n v="1760"/>
    <x v="0"/>
    <n v="40"/>
    <n v="0"/>
    <s v="Female"/>
    <n v="1"/>
    <n v="2020"/>
    <x v="3"/>
    <x v="3"/>
    <x v="0"/>
    <x v="0"/>
    <x v="0"/>
  </r>
  <r>
    <x v="1460"/>
    <d v="2021-07-04T02:45:05"/>
    <x v="3"/>
    <n v="100"/>
    <n v="4"/>
    <n v="4515"/>
    <x v="2"/>
    <n v="40"/>
    <n v="0"/>
    <s v="Female"/>
    <n v="1"/>
    <n v="2021"/>
    <x v="7"/>
    <x v="7"/>
    <x v="0"/>
    <x v="0"/>
    <x v="2"/>
  </r>
  <r>
    <x v="1460"/>
    <d v="2020-08-29T16:12:11"/>
    <x v="3"/>
    <n v="150"/>
    <n v="5"/>
    <n v="410"/>
    <x v="2"/>
    <n v="40"/>
    <n v="1"/>
    <s v="Female"/>
    <n v="1"/>
    <n v="2020"/>
    <x v="10"/>
    <x v="10"/>
    <x v="0"/>
    <x v="1"/>
    <x v="2"/>
  </r>
  <r>
    <x v="1460"/>
    <d v="2022-10-04T07:42:10"/>
    <x v="2"/>
    <n v="238"/>
    <n v="5"/>
    <n v="2265"/>
    <x v="0"/>
    <n v="40"/>
    <n v="0"/>
    <s v="Female"/>
    <n v="1"/>
    <n v="2022"/>
    <x v="11"/>
    <x v="11"/>
    <x v="0"/>
    <x v="0"/>
    <x v="0"/>
  </r>
  <r>
    <x v="1460"/>
    <d v="2023-05-25T02:56:05"/>
    <x v="3"/>
    <n v="343"/>
    <n v="3"/>
    <n v="4427"/>
    <x v="0"/>
    <n v="40"/>
    <n v="1"/>
    <s v="Female"/>
    <n v="1"/>
    <n v="2023"/>
    <x v="2"/>
    <x v="2"/>
    <x v="0"/>
    <x v="1"/>
    <x v="0"/>
  </r>
  <r>
    <x v="1460"/>
    <d v="2020-09-02T00:58:33"/>
    <x v="0"/>
    <n v="50"/>
    <n v="4"/>
    <n v="1497"/>
    <x v="0"/>
    <n v="40"/>
    <n v="0"/>
    <s v="Female"/>
    <n v="1"/>
    <n v="2020"/>
    <x v="0"/>
    <x v="0"/>
    <x v="0"/>
    <x v="0"/>
    <x v="0"/>
  </r>
  <r>
    <x v="1460"/>
    <d v="2020-07-28T21:29:05"/>
    <x v="2"/>
    <n v="342"/>
    <n v="4"/>
    <n v="4780"/>
    <x v="1"/>
    <n v="40"/>
    <n v="0"/>
    <s v="Female"/>
    <n v="1"/>
    <n v="2020"/>
    <x v="7"/>
    <x v="7"/>
    <x v="0"/>
    <x v="0"/>
    <x v="1"/>
  </r>
  <r>
    <x v="1461"/>
    <d v="2023-01-20T16:04:58"/>
    <x v="0"/>
    <n v="160"/>
    <n v="4"/>
    <n v="2913"/>
    <x v="2"/>
    <n v="19"/>
    <n v="1"/>
    <s v="Male"/>
    <n v="0"/>
    <n v="2023"/>
    <x v="5"/>
    <x v="5"/>
    <x v="2"/>
    <x v="1"/>
    <x v="2"/>
  </r>
  <r>
    <x v="1461"/>
    <d v="2021-03-21T08:19:50"/>
    <x v="3"/>
    <n v="161"/>
    <n v="5"/>
    <n v="5089"/>
    <x v="0"/>
    <n v="19"/>
    <n v="0"/>
    <s v="Male"/>
    <n v="0"/>
    <n v="2021"/>
    <x v="1"/>
    <x v="1"/>
    <x v="2"/>
    <x v="0"/>
    <x v="0"/>
  </r>
  <r>
    <x v="1461"/>
    <d v="2022-06-27T15:23:10"/>
    <x v="3"/>
    <n v="89"/>
    <n v="1"/>
    <n v="391"/>
    <x v="1"/>
    <n v="19"/>
    <n v="0"/>
    <s v="Male"/>
    <n v="0"/>
    <n v="2022"/>
    <x v="8"/>
    <x v="8"/>
    <x v="2"/>
    <x v="0"/>
    <x v="1"/>
  </r>
  <r>
    <x v="1461"/>
    <d v="2023-07-25T21:20:59"/>
    <x v="2"/>
    <n v="11"/>
    <n v="5"/>
    <n v="4387"/>
    <x v="1"/>
    <n v="19"/>
    <n v="1"/>
    <s v="Male"/>
    <n v="0"/>
    <n v="2023"/>
    <x v="7"/>
    <x v="7"/>
    <x v="2"/>
    <x v="1"/>
    <x v="1"/>
  </r>
  <r>
    <x v="1462"/>
    <d v="2023-01-06T02:16:39"/>
    <x v="2"/>
    <n v="67"/>
    <n v="1"/>
    <n v="2397"/>
    <x v="1"/>
    <n v="66"/>
    <n v="0"/>
    <s v="Male"/>
    <n v="0"/>
    <n v="2023"/>
    <x v="5"/>
    <x v="5"/>
    <x v="3"/>
    <x v="0"/>
    <x v="1"/>
  </r>
  <r>
    <x v="1462"/>
    <d v="2021-12-27T19:44:33"/>
    <x v="3"/>
    <n v="322"/>
    <n v="2"/>
    <n v="1171"/>
    <x v="2"/>
    <n v="66"/>
    <n v="0"/>
    <s v="Male"/>
    <n v="0"/>
    <n v="2021"/>
    <x v="9"/>
    <x v="9"/>
    <x v="3"/>
    <x v="0"/>
    <x v="2"/>
  </r>
  <r>
    <x v="1462"/>
    <d v="2020-05-27T13:17:33"/>
    <x v="2"/>
    <n v="378"/>
    <n v="3"/>
    <n v="4292"/>
    <x v="2"/>
    <n v="66"/>
    <n v="0"/>
    <s v="Male"/>
    <n v="0"/>
    <n v="2020"/>
    <x v="2"/>
    <x v="2"/>
    <x v="3"/>
    <x v="0"/>
    <x v="2"/>
  </r>
  <r>
    <x v="1462"/>
    <d v="2022-05-02T21:13:43"/>
    <x v="1"/>
    <n v="161"/>
    <n v="2"/>
    <n v="5216"/>
    <x v="0"/>
    <n v="66"/>
    <n v="0"/>
    <s v="Male"/>
    <n v="0"/>
    <n v="2022"/>
    <x v="2"/>
    <x v="2"/>
    <x v="3"/>
    <x v="0"/>
    <x v="0"/>
  </r>
  <r>
    <x v="1462"/>
    <d v="2020-01-02T15:39:06"/>
    <x v="1"/>
    <n v="32"/>
    <n v="4"/>
    <n v="3016"/>
    <x v="0"/>
    <n v="66"/>
    <n v="1"/>
    <s v="Male"/>
    <n v="0"/>
    <n v="2020"/>
    <x v="5"/>
    <x v="5"/>
    <x v="3"/>
    <x v="1"/>
    <x v="0"/>
  </r>
  <r>
    <x v="1462"/>
    <d v="2022-02-04T03:45:31"/>
    <x v="3"/>
    <n v="43"/>
    <n v="5"/>
    <n v="4479"/>
    <x v="1"/>
    <n v="66"/>
    <n v="0"/>
    <s v="Male"/>
    <n v="0"/>
    <n v="2022"/>
    <x v="6"/>
    <x v="6"/>
    <x v="3"/>
    <x v="0"/>
    <x v="1"/>
  </r>
  <r>
    <x v="1462"/>
    <d v="2022-03-22T13:26:59"/>
    <x v="0"/>
    <n v="437"/>
    <n v="1"/>
    <n v="913"/>
    <x v="1"/>
    <n v="66"/>
    <n v="1"/>
    <s v="Male"/>
    <n v="0"/>
    <n v="2022"/>
    <x v="1"/>
    <x v="1"/>
    <x v="3"/>
    <x v="1"/>
    <x v="1"/>
  </r>
  <r>
    <x v="1463"/>
    <d v="2023-01-05T10:13:52"/>
    <x v="2"/>
    <n v="411"/>
    <n v="2"/>
    <n v="2138"/>
    <x v="1"/>
    <n v="50"/>
    <n v="0"/>
    <s v="Female"/>
    <n v="0"/>
    <n v="2023"/>
    <x v="5"/>
    <x v="5"/>
    <x v="1"/>
    <x v="0"/>
    <x v="1"/>
  </r>
  <r>
    <x v="1463"/>
    <d v="2021-07-20T11:56:56"/>
    <x v="1"/>
    <n v="218"/>
    <n v="4"/>
    <n v="2098"/>
    <x v="2"/>
    <n v="50"/>
    <n v="1"/>
    <s v="Female"/>
    <n v="0"/>
    <n v="2021"/>
    <x v="7"/>
    <x v="7"/>
    <x v="1"/>
    <x v="1"/>
    <x v="2"/>
  </r>
  <r>
    <x v="1463"/>
    <d v="2021-09-04T06:50:44"/>
    <x v="1"/>
    <n v="260"/>
    <n v="2"/>
    <n v="2753"/>
    <x v="2"/>
    <n v="50"/>
    <n v="1"/>
    <s v="Female"/>
    <n v="0"/>
    <n v="2021"/>
    <x v="0"/>
    <x v="0"/>
    <x v="1"/>
    <x v="1"/>
    <x v="2"/>
  </r>
  <r>
    <x v="1463"/>
    <d v="2021-01-22T15:03:31"/>
    <x v="0"/>
    <n v="271"/>
    <n v="5"/>
    <n v="2850"/>
    <x v="1"/>
    <n v="50"/>
    <n v="0"/>
    <s v="Female"/>
    <n v="0"/>
    <n v="2021"/>
    <x v="5"/>
    <x v="5"/>
    <x v="1"/>
    <x v="0"/>
    <x v="1"/>
  </r>
  <r>
    <x v="1463"/>
    <d v="2023-05-01T03:56:48"/>
    <x v="0"/>
    <n v="500"/>
    <n v="4"/>
    <n v="2054"/>
    <x v="0"/>
    <n v="50"/>
    <n v="1"/>
    <s v="Female"/>
    <n v="0"/>
    <n v="2023"/>
    <x v="2"/>
    <x v="2"/>
    <x v="1"/>
    <x v="1"/>
    <x v="0"/>
  </r>
  <r>
    <x v="1463"/>
    <d v="2021-11-18T02:19:51"/>
    <x v="2"/>
    <n v="405"/>
    <n v="3"/>
    <n v="560"/>
    <x v="0"/>
    <n v="50"/>
    <n v="0"/>
    <s v="Female"/>
    <n v="0"/>
    <n v="2021"/>
    <x v="3"/>
    <x v="3"/>
    <x v="1"/>
    <x v="0"/>
    <x v="0"/>
  </r>
  <r>
    <x v="1463"/>
    <d v="2020-04-26T19:29:36"/>
    <x v="0"/>
    <n v="465"/>
    <n v="2"/>
    <n v="3961"/>
    <x v="0"/>
    <n v="50"/>
    <n v="1"/>
    <s v="Female"/>
    <n v="0"/>
    <n v="2020"/>
    <x v="4"/>
    <x v="4"/>
    <x v="1"/>
    <x v="1"/>
    <x v="0"/>
  </r>
  <r>
    <x v="1463"/>
    <d v="2022-10-05T07:31:39"/>
    <x v="2"/>
    <n v="193"/>
    <n v="4"/>
    <n v="2277"/>
    <x v="2"/>
    <n v="50"/>
    <n v="1"/>
    <s v="Female"/>
    <n v="0"/>
    <n v="2022"/>
    <x v="11"/>
    <x v="11"/>
    <x v="1"/>
    <x v="1"/>
    <x v="2"/>
  </r>
  <r>
    <x v="1464"/>
    <d v="2022-07-18T17:40:11"/>
    <x v="3"/>
    <n v="58"/>
    <n v="2"/>
    <n v="4042"/>
    <x v="1"/>
    <n v="19"/>
    <n v="0"/>
    <s v="Female"/>
    <n v="0"/>
    <n v="2022"/>
    <x v="7"/>
    <x v="7"/>
    <x v="2"/>
    <x v="0"/>
    <x v="1"/>
  </r>
  <r>
    <x v="1464"/>
    <d v="2023-01-21T06:24:57"/>
    <x v="0"/>
    <n v="233"/>
    <n v="5"/>
    <n v="2769"/>
    <x v="1"/>
    <n v="19"/>
    <n v="0"/>
    <s v="Female"/>
    <n v="0"/>
    <n v="2023"/>
    <x v="5"/>
    <x v="5"/>
    <x v="2"/>
    <x v="0"/>
    <x v="1"/>
  </r>
  <r>
    <x v="1464"/>
    <d v="2022-02-16T09:46:53"/>
    <x v="0"/>
    <n v="485"/>
    <n v="2"/>
    <n v="2982"/>
    <x v="2"/>
    <n v="19"/>
    <n v="0"/>
    <s v="Female"/>
    <n v="0"/>
    <n v="2022"/>
    <x v="6"/>
    <x v="6"/>
    <x v="2"/>
    <x v="0"/>
    <x v="2"/>
  </r>
  <r>
    <x v="1464"/>
    <d v="2022-05-28T09:07:25"/>
    <x v="3"/>
    <n v="451"/>
    <n v="2"/>
    <n v="1399"/>
    <x v="0"/>
    <n v="19"/>
    <n v="0"/>
    <s v="Female"/>
    <n v="0"/>
    <n v="2022"/>
    <x v="2"/>
    <x v="2"/>
    <x v="2"/>
    <x v="0"/>
    <x v="0"/>
  </r>
  <r>
    <x v="1465"/>
    <d v="2022-12-19T06:01:43"/>
    <x v="1"/>
    <n v="46"/>
    <n v="4"/>
    <n v="427"/>
    <x v="0"/>
    <n v="28"/>
    <n v="0"/>
    <s v="Female"/>
    <n v="0"/>
    <n v="2022"/>
    <x v="9"/>
    <x v="9"/>
    <x v="0"/>
    <x v="0"/>
    <x v="0"/>
  </r>
  <r>
    <x v="1465"/>
    <d v="2021-04-25T15:58:55"/>
    <x v="3"/>
    <n v="115"/>
    <n v="3"/>
    <n v="393"/>
    <x v="1"/>
    <n v="28"/>
    <n v="1"/>
    <s v="Female"/>
    <n v="0"/>
    <n v="2021"/>
    <x v="4"/>
    <x v="4"/>
    <x v="0"/>
    <x v="1"/>
    <x v="1"/>
  </r>
  <r>
    <x v="1466"/>
    <d v="2022-10-08T01:40:43"/>
    <x v="3"/>
    <n v="100"/>
    <n v="5"/>
    <n v="3036"/>
    <x v="1"/>
    <n v="34"/>
    <n v="0"/>
    <s v="Female"/>
    <n v="1"/>
    <n v="2022"/>
    <x v="11"/>
    <x v="11"/>
    <x v="0"/>
    <x v="0"/>
    <x v="1"/>
  </r>
  <r>
    <x v="1466"/>
    <d v="2020-07-26T07:28:59"/>
    <x v="2"/>
    <n v="178"/>
    <n v="5"/>
    <n v="3551"/>
    <x v="2"/>
    <n v="34"/>
    <n v="0"/>
    <s v="Female"/>
    <n v="1"/>
    <n v="2020"/>
    <x v="7"/>
    <x v="7"/>
    <x v="0"/>
    <x v="0"/>
    <x v="2"/>
  </r>
  <r>
    <x v="1466"/>
    <d v="2023-04-24T23:20:30"/>
    <x v="2"/>
    <n v="186"/>
    <n v="2"/>
    <n v="3665"/>
    <x v="0"/>
    <n v="34"/>
    <n v="0"/>
    <s v="Female"/>
    <n v="1"/>
    <n v="2023"/>
    <x v="4"/>
    <x v="4"/>
    <x v="0"/>
    <x v="0"/>
    <x v="0"/>
  </r>
  <r>
    <x v="1466"/>
    <d v="2022-07-15T04:38:15"/>
    <x v="0"/>
    <n v="211"/>
    <n v="1"/>
    <n v="2831"/>
    <x v="1"/>
    <n v="34"/>
    <n v="1"/>
    <s v="Female"/>
    <n v="1"/>
    <n v="2022"/>
    <x v="7"/>
    <x v="7"/>
    <x v="0"/>
    <x v="1"/>
    <x v="1"/>
  </r>
  <r>
    <x v="1466"/>
    <d v="2023-06-03T18:53:29"/>
    <x v="3"/>
    <n v="183"/>
    <n v="3"/>
    <n v="4683"/>
    <x v="2"/>
    <n v="34"/>
    <n v="0"/>
    <s v="Female"/>
    <n v="1"/>
    <n v="2023"/>
    <x v="8"/>
    <x v="8"/>
    <x v="0"/>
    <x v="0"/>
    <x v="2"/>
  </r>
  <r>
    <x v="1466"/>
    <d v="2022-07-08T14:19:40"/>
    <x v="1"/>
    <n v="349"/>
    <n v="3"/>
    <n v="2239"/>
    <x v="1"/>
    <n v="34"/>
    <n v="1"/>
    <s v="Female"/>
    <n v="1"/>
    <n v="2022"/>
    <x v="7"/>
    <x v="7"/>
    <x v="0"/>
    <x v="1"/>
    <x v="1"/>
  </r>
  <r>
    <x v="1467"/>
    <d v="2022-05-18T13:11:52"/>
    <x v="2"/>
    <n v="397"/>
    <n v="4"/>
    <n v="3499"/>
    <x v="2"/>
    <n v="53"/>
    <n v="0"/>
    <s v="Male"/>
    <n v="0"/>
    <n v="2022"/>
    <x v="2"/>
    <x v="2"/>
    <x v="1"/>
    <x v="0"/>
    <x v="2"/>
  </r>
  <r>
    <x v="1467"/>
    <d v="2023-08-05T19:35:41"/>
    <x v="3"/>
    <n v="84"/>
    <n v="4"/>
    <n v="999"/>
    <x v="1"/>
    <n v="53"/>
    <n v="0"/>
    <s v="Male"/>
    <n v="0"/>
    <n v="2023"/>
    <x v="10"/>
    <x v="10"/>
    <x v="1"/>
    <x v="0"/>
    <x v="1"/>
  </r>
  <r>
    <x v="1467"/>
    <d v="2022-02-24T01:21:26"/>
    <x v="0"/>
    <n v="180"/>
    <n v="3"/>
    <n v="1424"/>
    <x v="3"/>
    <n v="53"/>
    <n v="1"/>
    <s v="Male"/>
    <n v="0"/>
    <n v="2022"/>
    <x v="6"/>
    <x v="6"/>
    <x v="1"/>
    <x v="1"/>
    <x v="3"/>
  </r>
  <r>
    <x v="1467"/>
    <d v="2023-04-22T14:43:59"/>
    <x v="1"/>
    <n v="146"/>
    <n v="2"/>
    <n v="5043"/>
    <x v="2"/>
    <n v="53"/>
    <n v="1"/>
    <s v="Male"/>
    <n v="0"/>
    <n v="2023"/>
    <x v="4"/>
    <x v="4"/>
    <x v="1"/>
    <x v="1"/>
    <x v="2"/>
  </r>
  <r>
    <x v="1467"/>
    <d v="2020-12-31T20:54:01"/>
    <x v="2"/>
    <n v="77"/>
    <n v="5"/>
    <n v="2655"/>
    <x v="3"/>
    <n v="53"/>
    <n v="0"/>
    <s v="Male"/>
    <n v="0"/>
    <n v="2020"/>
    <x v="9"/>
    <x v="9"/>
    <x v="1"/>
    <x v="0"/>
    <x v="3"/>
  </r>
  <r>
    <x v="1468"/>
    <d v="2020-07-17T17:55:10"/>
    <x v="2"/>
    <n v="188"/>
    <n v="1"/>
    <n v="4200"/>
    <x v="0"/>
    <n v="36"/>
    <n v="1"/>
    <s v="Male"/>
    <n v="0"/>
    <n v="2020"/>
    <x v="7"/>
    <x v="7"/>
    <x v="0"/>
    <x v="1"/>
    <x v="0"/>
  </r>
  <r>
    <x v="1468"/>
    <d v="2023-08-06T08:23:59"/>
    <x v="2"/>
    <n v="148"/>
    <n v="4"/>
    <n v="3990"/>
    <x v="1"/>
    <n v="36"/>
    <n v="0"/>
    <s v="Male"/>
    <n v="0"/>
    <n v="2023"/>
    <x v="10"/>
    <x v="10"/>
    <x v="0"/>
    <x v="0"/>
    <x v="1"/>
  </r>
  <r>
    <x v="1468"/>
    <d v="2021-10-18T08:17:59"/>
    <x v="0"/>
    <n v="68"/>
    <n v="2"/>
    <n v="4571"/>
    <x v="2"/>
    <n v="36"/>
    <n v="1"/>
    <s v="Male"/>
    <n v="0"/>
    <n v="2021"/>
    <x v="11"/>
    <x v="11"/>
    <x v="0"/>
    <x v="1"/>
    <x v="2"/>
  </r>
  <r>
    <x v="1468"/>
    <d v="2023-01-03T13:50:56"/>
    <x v="1"/>
    <n v="25"/>
    <n v="1"/>
    <n v="3976"/>
    <x v="3"/>
    <n v="36"/>
    <n v="1"/>
    <s v="Male"/>
    <n v="0"/>
    <n v="2023"/>
    <x v="5"/>
    <x v="5"/>
    <x v="0"/>
    <x v="1"/>
    <x v="3"/>
  </r>
  <r>
    <x v="1468"/>
    <d v="2021-12-21T13:27:34"/>
    <x v="0"/>
    <n v="292"/>
    <n v="3"/>
    <n v="2506"/>
    <x v="2"/>
    <n v="36"/>
    <n v="0"/>
    <s v="Male"/>
    <n v="0"/>
    <n v="2021"/>
    <x v="9"/>
    <x v="9"/>
    <x v="0"/>
    <x v="0"/>
    <x v="2"/>
  </r>
  <r>
    <x v="1468"/>
    <d v="2023-05-04T04:53:31"/>
    <x v="2"/>
    <n v="97"/>
    <n v="1"/>
    <n v="2390"/>
    <x v="3"/>
    <n v="36"/>
    <n v="1"/>
    <s v="Male"/>
    <n v="0"/>
    <n v="2023"/>
    <x v="2"/>
    <x v="2"/>
    <x v="0"/>
    <x v="1"/>
    <x v="3"/>
  </r>
  <r>
    <x v="1468"/>
    <d v="2022-11-26T14:30:49"/>
    <x v="0"/>
    <n v="229"/>
    <n v="1"/>
    <n v="3005"/>
    <x v="2"/>
    <n v="36"/>
    <n v="0"/>
    <s v="Male"/>
    <n v="0"/>
    <n v="2022"/>
    <x v="3"/>
    <x v="3"/>
    <x v="0"/>
    <x v="0"/>
    <x v="2"/>
  </r>
  <r>
    <x v="1469"/>
    <d v="2023-05-20T13:16:36"/>
    <x v="0"/>
    <n v="237"/>
    <n v="4"/>
    <n v="3295"/>
    <x v="1"/>
    <n v="18"/>
    <n v="1"/>
    <s v="Male"/>
    <n v="0"/>
    <n v="2023"/>
    <x v="2"/>
    <x v="2"/>
    <x v="2"/>
    <x v="1"/>
    <x v="1"/>
  </r>
  <r>
    <x v="1469"/>
    <d v="2023-04-30T17:21:45"/>
    <x v="0"/>
    <n v="202"/>
    <n v="5"/>
    <n v="964"/>
    <x v="3"/>
    <n v="18"/>
    <n v="0"/>
    <s v="Male"/>
    <n v="0"/>
    <n v="2023"/>
    <x v="4"/>
    <x v="4"/>
    <x v="2"/>
    <x v="0"/>
    <x v="3"/>
  </r>
  <r>
    <x v="1469"/>
    <d v="2020-04-09T00:53:30"/>
    <x v="3"/>
    <n v="275"/>
    <n v="1"/>
    <n v="617"/>
    <x v="3"/>
    <n v="18"/>
    <n v="0"/>
    <s v="Male"/>
    <n v="0"/>
    <n v="2020"/>
    <x v="4"/>
    <x v="4"/>
    <x v="2"/>
    <x v="0"/>
    <x v="3"/>
  </r>
  <r>
    <x v="1469"/>
    <d v="2022-12-07T16:06:05"/>
    <x v="1"/>
    <n v="165"/>
    <n v="1"/>
    <n v="3572"/>
    <x v="0"/>
    <n v="18"/>
    <n v="0"/>
    <s v="Male"/>
    <n v="0"/>
    <n v="2022"/>
    <x v="9"/>
    <x v="9"/>
    <x v="2"/>
    <x v="0"/>
    <x v="0"/>
  </r>
  <r>
    <x v="1469"/>
    <d v="2022-09-29T14:08:50"/>
    <x v="0"/>
    <n v="420"/>
    <n v="1"/>
    <n v="4061"/>
    <x v="1"/>
    <n v="18"/>
    <n v="1"/>
    <s v="Male"/>
    <n v="0"/>
    <n v="2022"/>
    <x v="0"/>
    <x v="0"/>
    <x v="2"/>
    <x v="1"/>
    <x v="1"/>
  </r>
  <r>
    <x v="1469"/>
    <d v="2023-04-17T04:59:51"/>
    <x v="0"/>
    <n v="338"/>
    <n v="2"/>
    <n v="3826"/>
    <x v="0"/>
    <n v="18"/>
    <n v="0"/>
    <s v="Male"/>
    <n v="0"/>
    <n v="2023"/>
    <x v="4"/>
    <x v="4"/>
    <x v="2"/>
    <x v="0"/>
    <x v="0"/>
  </r>
  <r>
    <x v="1469"/>
    <d v="2021-09-02T13:42:42"/>
    <x v="0"/>
    <n v="361"/>
    <n v="1"/>
    <n v="4139"/>
    <x v="0"/>
    <n v="18"/>
    <n v="0"/>
    <s v="Male"/>
    <n v="0"/>
    <n v="2021"/>
    <x v="0"/>
    <x v="0"/>
    <x v="2"/>
    <x v="0"/>
    <x v="0"/>
  </r>
  <r>
    <x v="1469"/>
    <d v="2022-04-14T04:01:55"/>
    <x v="2"/>
    <n v="375"/>
    <n v="5"/>
    <n v="2199"/>
    <x v="3"/>
    <n v="18"/>
    <n v="1"/>
    <s v="Male"/>
    <n v="0"/>
    <n v="2022"/>
    <x v="4"/>
    <x v="4"/>
    <x v="2"/>
    <x v="1"/>
    <x v="3"/>
  </r>
  <r>
    <x v="1470"/>
    <d v="2021-08-26T04:07:55"/>
    <x v="3"/>
    <n v="369"/>
    <n v="1"/>
    <n v="4456"/>
    <x v="1"/>
    <n v="62"/>
    <n v="0"/>
    <s v="Female"/>
    <n v="0"/>
    <n v="2021"/>
    <x v="10"/>
    <x v="10"/>
    <x v="3"/>
    <x v="0"/>
    <x v="1"/>
  </r>
  <r>
    <x v="1470"/>
    <d v="2020-05-22T05:28:35"/>
    <x v="2"/>
    <n v="219"/>
    <n v="3"/>
    <n v="2123"/>
    <x v="1"/>
    <n v="62"/>
    <n v="0"/>
    <s v="Female"/>
    <n v="0"/>
    <n v="2020"/>
    <x v="2"/>
    <x v="2"/>
    <x v="3"/>
    <x v="0"/>
    <x v="1"/>
  </r>
  <r>
    <x v="1470"/>
    <d v="2023-08-26T06:33:59"/>
    <x v="2"/>
    <n v="194"/>
    <n v="3"/>
    <n v="5310"/>
    <x v="0"/>
    <n v="62"/>
    <n v="1"/>
    <s v="Female"/>
    <n v="0"/>
    <n v="2023"/>
    <x v="10"/>
    <x v="10"/>
    <x v="3"/>
    <x v="1"/>
    <x v="0"/>
  </r>
  <r>
    <x v="1470"/>
    <d v="2023-07-15T05:02:22"/>
    <x v="3"/>
    <n v="42"/>
    <n v="5"/>
    <n v="3804"/>
    <x v="0"/>
    <n v="62"/>
    <n v="0"/>
    <s v="Female"/>
    <n v="0"/>
    <n v="2023"/>
    <x v="7"/>
    <x v="7"/>
    <x v="3"/>
    <x v="0"/>
    <x v="0"/>
  </r>
  <r>
    <x v="1470"/>
    <d v="2022-01-18T01:04:08"/>
    <x v="0"/>
    <n v="266"/>
    <n v="2"/>
    <n v="3514"/>
    <x v="0"/>
    <n v="62"/>
    <n v="0"/>
    <s v="Female"/>
    <n v="0"/>
    <n v="2022"/>
    <x v="5"/>
    <x v="5"/>
    <x v="3"/>
    <x v="0"/>
    <x v="0"/>
  </r>
  <r>
    <x v="1470"/>
    <d v="2021-06-06T13:29:31"/>
    <x v="3"/>
    <n v="50"/>
    <n v="2"/>
    <n v="2764"/>
    <x v="3"/>
    <n v="62"/>
    <n v="1"/>
    <s v="Female"/>
    <n v="0"/>
    <n v="2021"/>
    <x v="8"/>
    <x v="8"/>
    <x v="3"/>
    <x v="1"/>
    <x v="3"/>
  </r>
  <r>
    <x v="1470"/>
    <d v="2022-10-01T01:45:28"/>
    <x v="2"/>
    <n v="21"/>
    <n v="1"/>
    <n v="3503"/>
    <x v="0"/>
    <n v="62"/>
    <n v="1"/>
    <s v="Female"/>
    <n v="0"/>
    <n v="2022"/>
    <x v="11"/>
    <x v="11"/>
    <x v="3"/>
    <x v="1"/>
    <x v="0"/>
  </r>
  <r>
    <x v="1471"/>
    <d v="2020-10-08T23:45:20"/>
    <x v="2"/>
    <n v="488"/>
    <n v="5"/>
    <n v="843"/>
    <x v="2"/>
    <n v="46"/>
    <n v="1"/>
    <s v="Female"/>
    <n v="0"/>
    <n v="2020"/>
    <x v="11"/>
    <x v="11"/>
    <x v="1"/>
    <x v="1"/>
    <x v="2"/>
  </r>
  <r>
    <x v="1471"/>
    <d v="2023-03-10T09:48:44"/>
    <x v="1"/>
    <n v="230"/>
    <n v="2"/>
    <n v="2695"/>
    <x v="1"/>
    <n v="46"/>
    <n v="1"/>
    <s v="Female"/>
    <n v="0"/>
    <n v="2023"/>
    <x v="1"/>
    <x v="1"/>
    <x v="1"/>
    <x v="1"/>
    <x v="1"/>
  </r>
  <r>
    <x v="1471"/>
    <d v="2021-09-04T02:35:25"/>
    <x v="0"/>
    <n v="135"/>
    <n v="2"/>
    <n v="4676"/>
    <x v="0"/>
    <n v="46"/>
    <n v="1"/>
    <s v="Female"/>
    <n v="0"/>
    <n v="2021"/>
    <x v="0"/>
    <x v="0"/>
    <x v="1"/>
    <x v="1"/>
    <x v="0"/>
  </r>
  <r>
    <x v="1471"/>
    <d v="2021-03-17T19:00:53"/>
    <x v="2"/>
    <n v="336"/>
    <n v="3"/>
    <n v="3442"/>
    <x v="2"/>
    <n v="46"/>
    <n v="0"/>
    <s v="Female"/>
    <n v="0"/>
    <n v="2021"/>
    <x v="1"/>
    <x v="1"/>
    <x v="1"/>
    <x v="0"/>
    <x v="2"/>
  </r>
  <r>
    <x v="1471"/>
    <d v="2022-09-21T15:15:35"/>
    <x v="0"/>
    <n v="217"/>
    <n v="3"/>
    <n v="561"/>
    <x v="0"/>
    <n v="46"/>
    <n v="1"/>
    <s v="Female"/>
    <n v="0"/>
    <n v="2022"/>
    <x v="0"/>
    <x v="0"/>
    <x v="1"/>
    <x v="1"/>
    <x v="0"/>
  </r>
  <r>
    <x v="1471"/>
    <d v="2021-10-17T17:20:16"/>
    <x v="2"/>
    <n v="143"/>
    <n v="4"/>
    <n v="4858"/>
    <x v="0"/>
    <n v="46"/>
    <n v="0"/>
    <s v="Female"/>
    <n v="0"/>
    <n v="2021"/>
    <x v="11"/>
    <x v="11"/>
    <x v="1"/>
    <x v="0"/>
    <x v="0"/>
  </r>
  <r>
    <x v="1471"/>
    <d v="2022-11-09T20:47:57"/>
    <x v="0"/>
    <n v="367"/>
    <n v="2"/>
    <n v="650"/>
    <x v="0"/>
    <n v="46"/>
    <n v="1"/>
    <s v="Female"/>
    <n v="0"/>
    <n v="2022"/>
    <x v="3"/>
    <x v="3"/>
    <x v="1"/>
    <x v="1"/>
    <x v="0"/>
  </r>
  <r>
    <x v="1471"/>
    <d v="2022-01-02T06:16:00"/>
    <x v="3"/>
    <n v="197"/>
    <n v="4"/>
    <n v="3896"/>
    <x v="0"/>
    <n v="46"/>
    <n v="0"/>
    <s v="Female"/>
    <n v="0"/>
    <n v="2022"/>
    <x v="5"/>
    <x v="5"/>
    <x v="1"/>
    <x v="0"/>
    <x v="0"/>
  </r>
  <r>
    <x v="1472"/>
    <d v="2022-03-06T18:30:16"/>
    <x v="1"/>
    <n v="54"/>
    <n v="1"/>
    <n v="1657"/>
    <x v="1"/>
    <n v="38"/>
    <n v="1"/>
    <s v="Female"/>
    <n v="0"/>
    <n v="2022"/>
    <x v="1"/>
    <x v="1"/>
    <x v="0"/>
    <x v="1"/>
    <x v="1"/>
  </r>
  <r>
    <x v="1472"/>
    <d v="2023-05-25T04:47:27"/>
    <x v="1"/>
    <n v="329"/>
    <n v="4"/>
    <n v="510"/>
    <x v="0"/>
    <n v="38"/>
    <n v="1"/>
    <s v="Female"/>
    <n v="0"/>
    <n v="2023"/>
    <x v="2"/>
    <x v="2"/>
    <x v="0"/>
    <x v="1"/>
    <x v="0"/>
  </r>
  <r>
    <x v="1473"/>
    <d v="2022-07-30T07:30:31"/>
    <x v="3"/>
    <n v="249"/>
    <n v="3"/>
    <n v="4045"/>
    <x v="1"/>
    <n v="37"/>
    <n v="1"/>
    <s v="Male"/>
    <n v="0"/>
    <n v="2022"/>
    <x v="7"/>
    <x v="7"/>
    <x v="0"/>
    <x v="1"/>
    <x v="1"/>
  </r>
  <r>
    <x v="1473"/>
    <d v="2023-03-18T13:52:18"/>
    <x v="3"/>
    <n v="28"/>
    <n v="4"/>
    <n v="267"/>
    <x v="0"/>
    <n v="37"/>
    <n v="0"/>
    <s v="Male"/>
    <n v="0"/>
    <n v="2023"/>
    <x v="1"/>
    <x v="1"/>
    <x v="0"/>
    <x v="0"/>
    <x v="0"/>
  </r>
  <r>
    <x v="1473"/>
    <d v="2020-01-11T20:00:03"/>
    <x v="0"/>
    <n v="290"/>
    <n v="1"/>
    <n v="2678"/>
    <x v="0"/>
    <n v="37"/>
    <n v="0"/>
    <s v="Male"/>
    <n v="0"/>
    <n v="2020"/>
    <x v="5"/>
    <x v="5"/>
    <x v="0"/>
    <x v="0"/>
    <x v="0"/>
  </r>
  <r>
    <x v="1473"/>
    <d v="2023-06-11T20:45:10"/>
    <x v="2"/>
    <n v="126"/>
    <n v="4"/>
    <n v="4430"/>
    <x v="3"/>
    <n v="37"/>
    <n v="1"/>
    <s v="Male"/>
    <n v="0"/>
    <n v="2023"/>
    <x v="8"/>
    <x v="8"/>
    <x v="0"/>
    <x v="1"/>
    <x v="3"/>
  </r>
  <r>
    <x v="1473"/>
    <d v="2020-09-14T13:16:03"/>
    <x v="0"/>
    <n v="339"/>
    <n v="3"/>
    <n v="1518"/>
    <x v="1"/>
    <n v="37"/>
    <n v="1"/>
    <s v="Male"/>
    <n v="0"/>
    <n v="2020"/>
    <x v="0"/>
    <x v="0"/>
    <x v="0"/>
    <x v="1"/>
    <x v="1"/>
  </r>
  <r>
    <x v="1473"/>
    <d v="2020-02-04T01:07:22"/>
    <x v="0"/>
    <n v="283"/>
    <n v="2"/>
    <n v="4558"/>
    <x v="0"/>
    <n v="37"/>
    <n v="0"/>
    <s v="Male"/>
    <n v="0"/>
    <n v="2020"/>
    <x v="6"/>
    <x v="6"/>
    <x v="0"/>
    <x v="0"/>
    <x v="0"/>
  </r>
  <r>
    <x v="1473"/>
    <d v="2023-04-24T00:04:21"/>
    <x v="0"/>
    <n v="375"/>
    <n v="1"/>
    <n v="1508"/>
    <x v="0"/>
    <n v="37"/>
    <n v="0"/>
    <s v="Male"/>
    <n v="0"/>
    <n v="2023"/>
    <x v="4"/>
    <x v="4"/>
    <x v="0"/>
    <x v="0"/>
    <x v="0"/>
  </r>
  <r>
    <x v="1473"/>
    <d v="2021-06-04T12:13:57"/>
    <x v="1"/>
    <n v="177"/>
    <n v="1"/>
    <n v="3282"/>
    <x v="0"/>
    <n v="37"/>
    <n v="1"/>
    <s v="Male"/>
    <n v="0"/>
    <n v="2021"/>
    <x v="8"/>
    <x v="8"/>
    <x v="0"/>
    <x v="1"/>
    <x v="0"/>
  </r>
  <r>
    <x v="1473"/>
    <d v="2020-05-20T16:42:07"/>
    <x v="2"/>
    <n v="331"/>
    <n v="5"/>
    <n v="721"/>
    <x v="3"/>
    <n v="37"/>
    <n v="1"/>
    <s v="Male"/>
    <n v="0"/>
    <n v="2020"/>
    <x v="2"/>
    <x v="2"/>
    <x v="0"/>
    <x v="1"/>
    <x v="3"/>
  </r>
  <r>
    <x v="1473"/>
    <d v="2020-10-30T01:46:28"/>
    <x v="3"/>
    <n v="369"/>
    <n v="3"/>
    <n v="1149"/>
    <x v="2"/>
    <n v="37"/>
    <n v="1"/>
    <s v="Male"/>
    <n v="0"/>
    <n v="2020"/>
    <x v="11"/>
    <x v="11"/>
    <x v="0"/>
    <x v="1"/>
    <x v="2"/>
  </r>
  <r>
    <x v="1473"/>
    <d v="2020-07-24T14:42:08"/>
    <x v="0"/>
    <n v="142"/>
    <n v="5"/>
    <n v="3167"/>
    <x v="1"/>
    <n v="37"/>
    <n v="1"/>
    <s v="Male"/>
    <n v="0"/>
    <n v="2020"/>
    <x v="7"/>
    <x v="7"/>
    <x v="0"/>
    <x v="1"/>
    <x v="1"/>
  </r>
  <r>
    <x v="1473"/>
    <d v="2022-08-31T02:43:07"/>
    <x v="1"/>
    <n v="47"/>
    <n v="1"/>
    <n v="3512"/>
    <x v="1"/>
    <n v="37"/>
    <n v="1"/>
    <s v="Male"/>
    <n v="0"/>
    <n v="2022"/>
    <x v="10"/>
    <x v="10"/>
    <x v="0"/>
    <x v="1"/>
    <x v="1"/>
  </r>
  <r>
    <x v="1474"/>
    <d v="2022-11-16T00:40:49"/>
    <x v="2"/>
    <n v="224"/>
    <n v="2"/>
    <n v="2679"/>
    <x v="1"/>
    <n v="19"/>
    <n v="0"/>
    <s v="Female"/>
    <n v="0"/>
    <n v="2022"/>
    <x v="3"/>
    <x v="3"/>
    <x v="2"/>
    <x v="0"/>
    <x v="1"/>
  </r>
  <r>
    <x v="1474"/>
    <d v="2021-11-20T06:23:43"/>
    <x v="1"/>
    <n v="62"/>
    <n v="5"/>
    <n v="4439"/>
    <x v="0"/>
    <n v="19"/>
    <n v="0"/>
    <s v="Female"/>
    <n v="0"/>
    <n v="2021"/>
    <x v="3"/>
    <x v="3"/>
    <x v="2"/>
    <x v="0"/>
    <x v="0"/>
  </r>
  <r>
    <x v="1474"/>
    <d v="2020-05-31T21:01:53"/>
    <x v="3"/>
    <n v="117"/>
    <n v="3"/>
    <n v="4312"/>
    <x v="1"/>
    <n v="19"/>
    <n v="1"/>
    <s v="Female"/>
    <n v="0"/>
    <n v="2020"/>
    <x v="2"/>
    <x v="2"/>
    <x v="2"/>
    <x v="1"/>
    <x v="1"/>
  </r>
  <r>
    <x v="1474"/>
    <d v="2021-12-02T15:47:32"/>
    <x v="1"/>
    <n v="384"/>
    <n v="2"/>
    <n v="2096"/>
    <x v="0"/>
    <n v="19"/>
    <n v="1"/>
    <s v="Female"/>
    <n v="0"/>
    <n v="2021"/>
    <x v="9"/>
    <x v="9"/>
    <x v="2"/>
    <x v="1"/>
    <x v="0"/>
  </r>
  <r>
    <x v="1474"/>
    <d v="2023-07-17T08:47:43"/>
    <x v="0"/>
    <n v="100"/>
    <n v="2"/>
    <n v="4099"/>
    <x v="3"/>
    <n v="19"/>
    <n v="0"/>
    <s v="Female"/>
    <n v="0"/>
    <n v="2023"/>
    <x v="7"/>
    <x v="7"/>
    <x v="2"/>
    <x v="0"/>
    <x v="3"/>
  </r>
  <r>
    <x v="1474"/>
    <d v="2020-04-04T02:13:13"/>
    <x v="1"/>
    <n v="362"/>
    <n v="2"/>
    <n v="4672"/>
    <x v="0"/>
    <n v="19"/>
    <n v="1"/>
    <s v="Female"/>
    <n v="0"/>
    <n v="2020"/>
    <x v="4"/>
    <x v="4"/>
    <x v="2"/>
    <x v="1"/>
    <x v="0"/>
  </r>
  <r>
    <x v="1474"/>
    <d v="2022-02-20T00:53:20"/>
    <x v="3"/>
    <n v="222"/>
    <n v="3"/>
    <n v="1047"/>
    <x v="2"/>
    <n v="19"/>
    <n v="1"/>
    <s v="Female"/>
    <n v="0"/>
    <n v="2022"/>
    <x v="6"/>
    <x v="6"/>
    <x v="2"/>
    <x v="1"/>
    <x v="2"/>
  </r>
  <r>
    <x v="1474"/>
    <d v="2021-12-21T19:09:29"/>
    <x v="2"/>
    <n v="204"/>
    <n v="5"/>
    <n v="3075"/>
    <x v="2"/>
    <n v="19"/>
    <n v="0"/>
    <s v="Female"/>
    <n v="0"/>
    <n v="2021"/>
    <x v="9"/>
    <x v="9"/>
    <x v="2"/>
    <x v="0"/>
    <x v="2"/>
  </r>
  <r>
    <x v="1475"/>
    <d v="2020-10-18T10:14:56"/>
    <x v="3"/>
    <n v="257"/>
    <n v="5"/>
    <n v="1425"/>
    <x v="3"/>
    <n v="48"/>
    <n v="1"/>
    <s v="Male"/>
    <n v="0"/>
    <n v="2020"/>
    <x v="11"/>
    <x v="11"/>
    <x v="1"/>
    <x v="1"/>
    <x v="3"/>
  </r>
  <r>
    <x v="1475"/>
    <d v="2022-12-18T13:03:17"/>
    <x v="2"/>
    <n v="112"/>
    <n v="1"/>
    <n v="1195"/>
    <x v="1"/>
    <n v="48"/>
    <n v="0"/>
    <s v="Male"/>
    <n v="0"/>
    <n v="2022"/>
    <x v="9"/>
    <x v="9"/>
    <x v="1"/>
    <x v="0"/>
    <x v="1"/>
  </r>
  <r>
    <x v="1475"/>
    <d v="2020-11-01T11:36:18"/>
    <x v="3"/>
    <n v="429"/>
    <n v="3"/>
    <n v="4572"/>
    <x v="2"/>
    <n v="48"/>
    <n v="0"/>
    <s v="Male"/>
    <n v="0"/>
    <n v="2020"/>
    <x v="3"/>
    <x v="3"/>
    <x v="1"/>
    <x v="0"/>
    <x v="2"/>
  </r>
  <r>
    <x v="1476"/>
    <d v="2021-08-04T00:58:23"/>
    <x v="2"/>
    <n v="46"/>
    <n v="1"/>
    <n v="3126"/>
    <x v="0"/>
    <n v="25"/>
    <n v="1"/>
    <s v="Female"/>
    <n v="0"/>
    <n v="2021"/>
    <x v="10"/>
    <x v="10"/>
    <x v="2"/>
    <x v="1"/>
    <x v="0"/>
  </r>
  <r>
    <x v="1476"/>
    <d v="2023-02-12T13:54:32"/>
    <x v="3"/>
    <n v="286"/>
    <n v="2"/>
    <n v="252"/>
    <x v="1"/>
    <n v="25"/>
    <n v="0"/>
    <s v="Female"/>
    <n v="0"/>
    <n v="2023"/>
    <x v="6"/>
    <x v="6"/>
    <x v="2"/>
    <x v="0"/>
    <x v="1"/>
  </r>
  <r>
    <x v="1476"/>
    <d v="2023-02-12T06:42:21"/>
    <x v="1"/>
    <n v="113"/>
    <n v="5"/>
    <n v="4113"/>
    <x v="3"/>
    <n v="25"/>
    <n v="1"/>
    <s v="Female"/>
    <n v="0"/>
    <n v="2023"/>
    <x v="6"/>
    <x v="6"/>
    <x v="2"/>
    <x v="1"/>
    <x v="3"/>
  </r>
  <r>
    <x v="1477"/>
    <d v="2023-06-20T15:42:07"/>
    <x v="3"/>
    <n v="245"/>
    <n v="2"/>
    <n v="2430"/>
    <x v="0"/>
    <n v="52"/>
    <n v="1"/>
    <s v="Female"/>
    <n v="0"/>
    <n v="2023"/>
    <x v="8"/>
    <x v="8"/>
    <x v="1"/>
    <x v="1"/>
    <x v="0"/>
  </r>
  <r>
    <x v="1477"/>
    <d v="2020-03-21T07:35:46"/>
    <x v="3"/>
    <n v="392"/>
    <n v="1"/>
    <n v="3037"/>
    <x v="2"/>
    <n v="52"/>
    <n v="0"/>
    <s v="Female"/>
    <n v="0"/>
    <n v="2020"/>
    <x v="1"/>
    <x v="1"/>
    <x v="1"/>
    <x v="0"/>
    <x v="2"/>
  </r>
  <r>
    <x v="1477"/>
    <d v="2022-12-09T12:41:24"/>
    <x v="0"/>
    <n v="384"/>
    <n v="4"/>
    <n v="3996"/>
    <x v="1"/>
    <n v="52"/>
    <n v="1"/>
    <s v="Female"/>
    <n v="0"/>
    <n v="2022"/>
    <x v="9"/>
    <x v="9"/>
    <x v="1"/>
    <x v="1"/>
    <x v="1"/>
  </r>
  <r>
    <x v="1477"/>
    <d v="2023-07-12T15:56:09"/>
    <x v="0"/>
    <n v="483"/>
    <n v="4"/>
    <n v="4866"/>
    <x v="2"/>
    <n v="52"/>
    <n v="1"/>
    <s v="Female"/>
    <n v="0"/>
    <n v="2023"/>
    <x v="7"/>
    <x v="7"/>
    <x v="1"/>
    <x v="1"/>
    <x v="2"/>
  </r>
  <r>
    <x v="1477"/>
    <d v="2021-03-28T10:51:32"/>
    <x v="0"/>
    <n v="135"/>
    <n v="5"/>
    <n v="4159"/>
    <x v="2"/>
    <n v="52"/>
    <n v="0"/>
    <s v="Female"/>
    <n v="0"/>
    <n v="2021"/>
    <x v="1"/>
    <x v="1"/>
    <x v="1"/>
    <x v="0"/>
    <x v="2"/>
  </r>
  <r>
    <x v="1478"/>
    <d v="2021-03-24T23:43:06"/>
    <x v="0"/>
    <n v="226"/>
    <n v="4"/>
    <n v="799"/>
    <x v="2"/>
    <n v="55"/>
    <n v="1"/>
    <s v="Male"/>
    <n v="0"/>
    <n v="2021"/>
    <x v="1"/>
    <x v="1"/>
    <x v="1"/>
    <x v="1"/>
    <x v="2"/>
  </r>
  <r>
    <x v="1478"/>
    <d v="2020-07-25T02:41:38"/>
    <x v="3"/>
    <n v="476"/>
    <n v="2"/>
    <n v="3067"/>
    <x v="0"/>
    <n v="55"/>
    <n v="1"/>
    <s v="Male"/>
    <n v="0"/>
    <n v="2020"/>
    <x v="7"/>
    <x v="7"/>
    <x v="1"/>
    <x v="1"/>
    <x v="0"/>
  </r>
  <r>
    <x v="1478"/>
    <d v="2020-06-23T01:43:53"/>
    <x v="2"/>
    <n v="244"/>
    <n v="3"/>
    <n v="371"/>
    <x v="3"/>
    <n v="55"/>
    <n v="1"/>
    <s v="Male"/>
    <n v="0"/>
    <n v="2020"/>
    <x v="8"/>
    <x v="8"/>
    <x v="1"/>
    <x v="1"/>
    <x v="3"/>
  </r>
  <r>
    <x v="1478"/>
    <d v="2021-07-19T00:34:53"/>
    <x v="2"/>
    <n v="246"/>
    <n v="3"/>
    <n v="795"/>
    <x v="0"/>
    <n v="55"/>
    <n v="0"/>
    <s v="Male"/>
    <n v="0"/>
    <n v="2021"/>
    <x v="7"/>
    <x v="7"/>
    <x v="1"/>
    <x v="0"/>
    <x v="0"/>
  </r>
  <r>
    <x v="1478"/>
    <d v="2023-08-05T00:18:50"/>
    <x v="3"/>
    <n v="80"/>
    <n v="4"/>
    <n v="4935"/>
    <x v="1"/>
    <n v="55"/>
    <n v="0"/>
    <s v="Male"/>
    <n v="0"/>
    <n v="2023"/>
    <x v="10"/>
    <x v="10"/>
    <x v="1"/>
    <x v="0"/>
    <x v="1"/>
  </r>
  <r>
    <x v="1478"/>
    <d v="2023-05-29T23:32:41"/>
    <x v="0"/>
    <n v="73"/>
    <n v="4"/>
    <n v="2235"/>
    <x v="0"/>
    <n v="55"/>
    <n v="1"/>
    <s v="Male"/>
    <n v="0"/>
    <n v="2023"/>
    <x v="2"/>
    <x v="2"/>
    <x v="1"/>
    <x v="1"/>
    <x v="0"/>
  </r>
  <r>
    <x v="1478"/>
    <d v="2022-02-19T13:20:55"/>
    <x v="3"/>
    <n v="82"/>
    <n v="1"/>
    <n v="3553"/>
    <x v="0"/>
    <n v="55"/>
    <n v="0"/>
    <s v="Male"/>
    <n v="0"/>
    <n v="2022"/>
    <x v="6"/>
    <x v="6"/>
    <x v="1"/>
    <x v="0"/>
    <x v="0"/>
  </r>
  <r>
    <x v="1478"/>
    <d v="2020-08-17T23:36:26"/>
    <x v="0"/>
    <n v="45"/>
    <n v="5"/>
    <n v="4104"/>
    <x v="0"/>
    <n v="55"/>
    <n v="0"/>
    <s v="Male"/>
    <n v="0"/>
    <n v="2020"/>
    <x v="10"/>
    <x v="10"/>
    <x v="1"/>
    <x v="0"/>
    <x v="0"/>
  </r>
  <r>
    <x v="1479"/>
    <d v="2023-04-23T10:22:30"/>
    <x v="3"/>
    <n v="77"/>
    <n v="5"/>
    <n v="2072"/>
    <x v="1"/>
    <n v="42"/>
    <n v="1"/>
    <s v="Female"/>
    <n v="1"/>
    <n v="2023"/>
    <x v="4"/>
    <x v="4"/>
    <x v="1"/>
    <x v="1"/>
    <x v="1"/>
  </r>
  <r>
    <x v="1479"/>
    <d v="2022-01-28T03:52:10"/>
    <x v="1"/>
    <n v="241"/>
    <n v="3"/>
    <n v="4925"/>
    <x v="3"/>
    <n v="42"/>
    <n v="0"/>
    <s v="Female"/>
    <n v="1"/>
    <n v="2022"/>
    <x v="5"/>
    <x v="5"/>
    <x v="1"/>
    <x v="0"/>
    <x v="3"/>
  </r>
  <r>
    <x v="1479"/>
    <d v="2020-08-04T20:05:37"/>
    <x v="3"/>
    <n v="334"/>
    <n v="3"/>
    <n v="1395"/>
    <x v="1"/>
    <n v="42"/>
    <n v="1"/>
    <s v="Female"/>
    <n v="1"/>
    <n v="2020"/>
    <x v="10"/>
    <x v="10"/>
    <x v="1"/>
    <x v="1"/>
    <x v="1"/>
  </r>
  <r>
    <x v="1479"/>
    <d v="2023-03-08T21:22:29"/>
    <x v="3"/>
    <n v="361"/>
    <n v="3"/>
    <n v="1883"/>
    <x v="0"/>
    <n v="42"/>
    <n v="0"/>
    <s v="Female"/>
    <n v="1"/>
    <n v="2023"/>
    <x v="1"/>
    <x v="1"/>
    <x v="1"/>
    <x v="0"/>
    <x v="0"/>
  </r>
  <r>
    <x v="1479"/>
    <d v="2021-05-25T11:42:19"/>
    <x v="0"/>
    <n v="213"/>
    <n v="5"/>
    <n v="1728"/>
    <x v="1"/>
    <n v="42"/>
    <n v="0"/>
    <s v="Female"/>
    <n v="1"/>
    <n v="2021"/>
    <x v="2"/>
    <x v="2"/>
    <x v="1"/>
    <x v="0"/>
    <x v="1"/>
  </r>
  <r>
    <x v="1479"/>
    <d v="2023-03-17T21:36:45"/>
    <x v="2"/>
    <n v="37"/>
    <n v="1"/>
    <n v="4029"/>
    <x v="2"/>
    <n v="42"/>
    <n v="1"/>
    <s v="Female"/>
    <n v="1"/>
    <n v="2023"/>
    <x v="1"/>
    <x v="1"/>
    <x v="1"/>
    <x v="1"/>
    <x v="2"/>
  </r>
  <r>
    <x v="1480"/>
    <d v="2021-06-12T03:25:51"/>
    <x v="3"/>
    <n v="197"/>
    <n v="3"/>
    <n v="2930"/>
    <x v="2"/>
    <n v="18"/>
    <n v="0"/>
    <s v="Female"/>
    <n v="0"/>
    <n v="2021"/>
    <x v="8"/>
    <x v="8"/>
    <x v="2"/>
    <x v="0"/>
    <x v="2"/>
  </r>
  <r>
    <x v="1480"/>
    <d v="2023-04-28T11:59:16"/>
    <x v="3"/>
    <n v="425"/>
    <n v="5"/>
    <n v="4691"/>
    <x v="2"/>
    <n v="18"/>
    <n v="0"/>
    <s v="Female"/>
    <n v="0"/>
    <n v="2023"/>
    <x v="4"/>
    <x v="4"/>
    <x v="2"/>
    <x v="0"/>
    <x v="2"/>
  </r>
  <r>
    <x v="1480"/>
    <d v="2021-04-18T16:57:50"/>
    <x v="1"/>
    <n v="379"/>
    <n v="1"/>
    <n v="2319"/>
    <x v="0"/>
    <n v="18"/>
    <n v="0"/>
    <s v="Female"/>
    <n v="0"/>
    <n v="2021"/>
    <x v="4"/>
    <x v="4"/>
    <x v="2"/>
    <x v="0"/>
    <x v="0"/>
  </r>
  <r>
    <x v="1481"/>
    <d v="2020-01-24T16:27:17"/>
    <x v="3"/>
    <n v="291"/>
    <n v="1"/>
    <n v="487"/>
    <x v="0"/>
    <n v="58"/>
    <n v="1"/>
    <s v="Female"/>
    <n v="0"/>
    <n v="2020"/>
    <x v="5"/>
    <x v="5"/>
    <x v="1"/>
    <x v="1"/>
    <x v="0"/>
  </r>
  <r>
    <x v="1481"/>
    <d v="2021-07-05T08:18:30"/>
    <x v="1"/>
    <n v="276"/>
    <n v="2"/>
    <n v="1639"/>
    <x v="0"/>
    <n v="58"/>
    <n v="1"/>
    <s v="Female"/>
    <n v="0"/>
    <n v="2021"/>
    <x v="7"/>
    <x v="7"/>
    <x v="1"/>
    <x v="1"/>
    <x v="0"/>
  </r>
  <r>
    <x v="1481"/>
    <d v="2022-08-26T04:37:40"/>
    <x v="2"/>
    <n v="166"/>
    <n v="3"/>
    <n v="1934"/>
    <x v="2"/>
    <n v="58"/>
    <n v="0"/>
    <s v="Female"/>
    <n v="0"/>
    <n v="2022"/>
    <x v="10"/>
    <x v="10"/>
    <x v="1"/>
    <x v="0"/>
    <x v="2"/>
  </r>
  <r>
    <x v="1481"/>
    <d v="2020-01-17T22:35:27"/>
    <x v="2"/>
    <n v="421"/>
    <n v="3"/>
    <n v="452"/>
    <x v="1"/>
    <n v="58"/>
    <n v="0"/>
    <s v="Female"/>
    <n v="0"/>
    <n v="2020"/>
    <x v="5"/>
    <x v="5"/>
    <x v="1"/>
    <x v="0"/>
    <x v="1"/>
  </r>
  <r>
    <x v="1481"/>
    <d v="2023-03-18T12:23:29"/>
    <x v="0"/>
    <n v="287"/>
    <n v="3"/>
    <n v="3985"/>
    <x v="2"/>
    <n v="58"/>
    <n v="1"/>
    <s v="Female"/>
    <n v="0"/>
    <n v="2023"/>
    <x v="1"/>
    <x v="1"/>
    <x v="1"/>
    <x v="1"/>
    <x v="2"/>
  </r>
  <r>
    <x v="1482"/>
    <d v="2023-01-19T22:46:15"/>
    <x v="1"/>
    <n v="327"/>
    <n v="5"/>
    <n v="4376"/>
    <x v="0"/>
    <n v="70"/>
    <n v="0"/>
    <s v="Female"/>
    <n v="0"/>
    <n v="2023"/>
    <x v="5"/>
    <x v="5"/>
    <x v="3"/>
    <x v="0"/>
    <x v="0"/>
  </r>
  <r>
    <x v="1482"/>
    <d v="2023-07-12T11:32:16"/>
    <x v="2"/>
    <n v="221"/>
    <n v="5"/>
    <n v="2629"/>
    <x v="0"/>
    <n v="70"/>
    <n v="1"/>
    <s v="Female"/>
    <n v="0"/>
    <n v="2023"/>
    <x v="7"/>
    <x v="7"/>
    <x v="3"/>
    <x v="1"/>
    <x v="0"/>
  </r>
  <r>
    <x v="1482"/>
    <d v="2021-12-30T15:23:24"/>
    <x v="3"/>
    <n v="76"/>
    <n v="4"/>
    <n v="1808"/>
    <x v="1"/>
    <n v="70"/>
    <n v="0"/>
    <s v="Female"/>
    <n v="0"/>
    <n v="2021"/>
    <x v="9"/>
    <x v="9"/>
    <x v="3"/>
    <x v="0"/>
    <x v="1"/>
  </r>
  <r>
    <x v="1482"/>
    <d v="2021-01-23T03:50:08"/>
    <x v="2"/>
    <n v="352"/>
    <n v="5"/>
    <n v="3330"/>
    <x v="1"/>
    <n v="70"/>
    <n v="0"/>
    <s v="Female"/>
    <n v="0"/>
    <n v="2021"/>
    <x v="5"/>
    <x v="5"/>
    <x v="3"/>
    <x v="0"/>
    <x v="1"/>
  </r>
  <r>
    <x v="1482"/>
    <d v="2022-12-09T11:32:07"/>
    <x v="3"/>
    <n v="350"/>
    <n v="2"/>
    <n v="3011"/>
    <x v="3"/>
    <n v="70"/>
    <n v="0"/>
    <s v="Female"/>
    <n v="0"/>
    <n v="2022"/>
    <x v="9"/>
    <x v="9"/>
    <x v="3"/>
    <x v="0"/>
    <x v="3"/>
  </r>
  <r>
    <x v="1482"/>
    <d v="2022-09-16T23:41:37"/>
    <x v="0"/>
    <n v="393"/>
    <n v="2"/>
    <n v="503"/>
    <x v="0"/>
    <n v="70"/>
    <n v="0"/>
    <s v="Female"/>
    <n v="0"/>
    <n v="2022"/>
    <x v="0"/>
    <x v="0"/>
    <x v="3"/>
    <x v="0"/>
    <x v="0"/>
  </r>
  <r>
    <x v="1483"/>
    <d v="2021-10-25T04:17:27"/>
    <x v="3"/>
    <n v="364"/>
    <n v="4"/>
    <n v="3581"/>
    <x v="0"/>
    <n v="60"/>
    <n v="0"/>
    <s v="Male"/>
    <n v="1"/>
    <n v="2021"/>
    <x v="11"/>
    <x v="11"/>
    <x v="1"/>
    <x v="0"/>
    <x v="0"/>
  </r>
  <r>
    <x v="1483"/>
    <d v="2021-02-17T18:53:20"/>
    <x v="2"/>
    <n v="179"/>
    <n v="1"/>
    <n v="1907"/>
    <x v="0"/>
    <n v="60"/>
    <n v="0"/>
    <s v="Male"/>
    <n v="1"/>
    <n v="2021"/>
    <x v="6"/>
    <x v="6"/>
    <x v="1"/>
    <x v="0"/>
    <x v="0"/>
  </r>
  <r>
    <x v="1483"/>
    <d v="2020-07-10T08:32:42"/>
    <x v="2"/>
    <n v="257"/>
    <n v="4"/>
    <n v="3674"/>
    <x v="2"/>
    <n v="60"/>
    <n v="1"/>
    <s v="Male"/>
    <n v="1"/>
    <n v="2020"/>
    <x v="7"/>
    <x v="7"/>
    <x v="1"/>
    <x v="1"/>
    <x v="2"/>
  </r>
  <r>
    <x v="1483"/>
    <d v="2020-06-29T10:17:54"/>
    <x v="2"/>
    <n v="105"/>
    <n v="1"/>
    <n v="2341"/>
    <x v="2"/>
    <n v="60"/>
    <n v="0"/>
    <s v="Male"/>
    <n v="1"/>
    <n v="2020"/>
    <x v="8"/>
    <x v="8"/>
    <x v="1"/>
    <x v="0"/>
    <x v="2"/>
  </r>
  <r>
    <x v="1483"/>
    <d v="2022-12-24T16:15:34"/>
    <x v="1"/>
    <n v="304"/>
    <n v="5"/>
    <n v="3018"/>
    <x v="2"/>
    <n v="60"/>
    <n v="0"/>
    <s v="Male"/>
    <n v="1"/>
    <n v="2022"/>
    <x v="9"/>
    <x v="9"/>
    <x v="1"/>
    <x v="0"/>
    <x v="2"/>
  </r>
  <r>
    <x v="1483"/>
    <d v="2023-05-28T07:35:07"/>
    <x v="1"/>
    <n v="242"/>
    <n v="3"/>
    <n v="3358"/>
    <x v="0"/>
    <n v="60"/>
    <n v="1"/>
    <s v="Male"/>
    <n v="1"/>
    <n v="2023"/>
    <x v="2"/>
    <x v="2"/>
    <x v="1"/>
    <x v="1"/>
    <x v="0"/>
  </r>
  <r>
    <x v="1483"/>
    <d v="2020-01-22T07:55:54"/>
    <x v="1"/>
    <n v="264"/>
    <n v="3"/>
    <n v="1233"/>
    <x v="2"/>
    <n v="60"/>
    <n v="0"/>
    <s v="Male"/>
    <n v="1"/>
    <n v="2020"/>
    <x v="5"/>
    <x v="5"/>
    <x v="1"/>
    <x v="0"/>
    <x v="2"/>
  </r>
  <r>
    <x v="1483"/>
    <d v="2023-03-23T09:59:23"/>
    <x v="1"/>
    <n v="403"/>
    <n v="1"/>
    <n v="4491"/>
    <x v="0"/>
    <n v="60"/>
    <n v="1"/>
    <s v="Male"/>
    <n v="1"/>
    <n v="2023"/>
    <x v="1"/>
    <x v="1"/>
    <x v="1"/>
    <x v="1"/>
    <x v="0"/>
  </r>
  <r>
    <x v="1483"/>
    <d v="2022-12-09T23:19:35"/>
    <x v="3"/>
    <n v="126"/>
    <n v="4"/>
    <n v="2625"/>
    <x v="0"/>
    <n v="60"/>
    <n v="1"/>
    <s v="Male"/>
    <n v="1"/>
    <n v="2022"/>
    <x v="9"/>
    <x v="9"/>
    <x v="1"/>
    <x v="1"/>
    <x v="0"/>
  </r>
  <r>
    <x v="1483"/>
    <d v="2021-12-22T02:05:36"/>
    <x v="3"/>
    <n v="86"/>
    <n v="1"/>
    <n v="876"/>
    <x v="0"/>
    <n v="60"/>
    <n v="0"/>
    <s v="Male"/>
    <n v="1"/>
    <n v="2021"/>
    <x v="9"/>
    <x v="9"/>
    <x v="1"/>
    <x v="0"/>
    <x v="0"/>
  </r>
  <r>
    <x v="1483"/>
    <d v="2021-12-12T13:29:25"/>
    <x v="0"/>
    <n v="162"/>
    <n v="3"/>
    <n v="1063"/>
    <x v="1"/>
    <n v="60"/>
    <n v="1"/>
    <s v="Male"/>
    <n v="1"/>
    <n v="2021"/>
    <x v="9"/>
    <x v="9"/>
    <x v="1"/>
    <x v="1"/>
    <x v="1"/>
  </r>
  <r>
    <x v="1484"/>
    <d v="2020-12-27T11:03:58"/>
    <x v="2"/>
    <n v="251"/>
    <n v="1"/>
    <n v="5143"/>
    <x v="2"/>
    <n v="42"/>
    <n v="0"/>
    <s v="Female"/>
    <n v="1"/>
    <n v="2020"/>
    <x v="9"/>
    <x v="9"/>
    <x v="1"/>
    <x v="0"/>
    <x v="2"/>
  </r>
  <r>
    <x v="1484"/>
    <d v="2022-07-12T06:29:32"/>
    <x v="1"/>
    <n v="451"/>
    <n v="3"/>
    <n v="633"/>
    <x v="0"/>
    <n v="42"/>
    <n v="1"/>
    <s v="Female"/>
    <n v="1"/>
    <n v="2022"/>
    <x v="7"/>
    <x v="7"/>
    <x v="1"/>
    <x v="1"/>
    <x v="0"/>
  </r>
  <r>
    <x v="1484"/>
    <d v="2020-12-29T02:32:19"/>
    <x v="1"/>
    <n v="388"/>
    <n v="4"/>
    <n v="2058"/>
    <x v="1"/>
    <n v="42"/>
    <n v="1"/>
    <s v="Female"/>
    <n v="1"/>
    <n v="2020"/>
    <x v="9"/>
    <x v="9"/>
    <x v="1"/>
    <x v="1"/>
    <x v="1"/>
  </r>
  <r>
    <x v="1484"/>
    <d v="2020-01-13T04:05:31"/>
    <x v="3"/>
    <n v="29"/>
    <n v="5"/>
    <n v="2975"/>
    <x v="2"/>
    <n v="42"/>
    <n v="1"/>
    <s v="Female"/>
    <n v="1"/>
    <n v="2020"/>
    <x v="5"/>
    <x v="5"/>
    <x v="1"/>
    <x v="1"/>
    <x v="2"/>
  </r>
  <r>
    <x v="1484"/>
    <d v="2020-05-15T04:39:37"/>
    <x v="3"/>
    <n v="153"/>
    <n v="3"/>
    <n v="789"/>
    <x v="1"/>
    <n v="42"/>
    <n v="1"/>
    <s v="Female"/>
    <n v="1"/>
    <n v="2020"/>
    <x v="2"/>
    <x v="2"/>
    <x v="1"/>
    <x v="1"/>
    <x v="1"/>
  </r>
  <r>
    <x v="1484"/>
    <d v="2021-02-13T19:21:42"/>
    <x v="2"/>
    <n v="412"/>
    <n v="3"/>
    <n v="3557"/>
    <x v="1"/>
    <n v="42"/>
    <n v="1"/>
    <s v="Female"/>
    <n v="1"/>
    <n v="2021"/>
    <x v="6"/>
    <x v="6"/>
    <x v="1"/>
    <x v="1"/>
    <x v="1"/>
  </r>
  <r>
    <x v="1484"/>
    <d v="2020-01-19T09:42:13"/>
    <x v="3"/>
    <n v="190"/>
    <n v="3"/>
    <n v="2432"/>
    <x v="0"/>
    <n v="42"/>
    <n v="0"/>
    <s v="Female"/>
    <n v="1"/>
    <n v="2020"/>
    <x v="5"/>
    <x v="5"/>
    <x v="1"/>
    <x v="0"/>
    <x v="0"/>
  </r>
  <r>
    <x v="1485"/>
    <d v="2020-02-26T01:08:55"/>
    <x v="1"/>
    <n v="256"/>
    <n v="4"/>
    <n v="4782"/>
    <x v="1"/>
    <n v="61"/>
    <n v="1"/>
    <s v="Female"/>
    <n v="1"/>
    <n v="2020"/>
    <x v="6"/>
    <x v="6"/>
    <x v="3"/>
    <x v="1"/>
    <x v="1"/>
  </r>
  <r>
    <x v="1485"/>
    <d v="2020-06-20T03:17:21"/>
    <x v="2"/>
    <n v="418"/>
    <n v="5"/>
    <n v="3550"/>
    <x v="2"/>
    <n v="61"/>
    <n v="1"/>
    <s v="Female"/>
    <n v="1"/>
    <n v="2020"/>
    <x v="8"/>
    <x v="8"/>
    <x v="3"/>
    <x v="1"/>
    <x v="2"/>
  </r>
  <r>
    <x v="1485"/>
    <d v="2020-08-28T10:47:39"/>
    <x v="1"/>
    <n v="147"/>
    <n v="5"/>
    <n v="1138"/>
    <x v="0"/>
    <n v="61"/>
    <n v="0"/>
    <s v="Female"/>
    <n v="1"/>
    <n v="2020"/>
    <x v="10"/>
    <x v="10"/>
    <x v="3"/>
    <x v="0"/>
    <x v="0"/>
  </r>
  <r>
    <x v="1485"/>
    <d v="2021-01-24T16:53:13"/>
    <x v="2"/>
    <n v="348"/>
    <n v="3"/>
    <n v="1410"/>
    <x v="2"/>
    <n v="61"/>
    <n v="1"/>
    <s v="Female"/>
    <n v="1"/>
    <n v="2021"/>
    <x v="5"/>
    <x v="5"/>
    <x v="3"/>
    <x v="1"/>
    <x v="2"/>
  </r>
  <r>
    <x v="1486"/>
    <d v="2020-11-11T00:35:29"/>
    <x v="2"/>
    <n v="299"/>
    <n v="4"/>
    <n v="4489"/>
    <x v="0"/>
    <n v="69"/>
    <n v="1"/>
    <s v="Male"/>
    <n v="0"/>
    <n v="2020"/>
    <x v="3"/>
    <x v="3"/>
    <x v="3"/>
    <x v="1"/>
    <x v="0"/>
  </r>
  <r>
    <x v="1486"/>
    <d v="2020-07-24T15:42:00"/>
    <x v="3"/>
    <n v="368"/>
    <n v="5"/>
    <n v="950"/>
    <x v="0"/>
    <n v="69"/>
    <n v="1"/>
    <s v="Male"/>
    <n v="0"/>
    <n v="2020"/>
    <x v="7"/>
    <x v="7"/>
    <x v="3"/>
    <x v="1"/>
    <x v="0"/>
  </r>
  <r>
    <x v="1486"/>
    <d v="2023-06-22T19:35:54"/>
    <x v="2"/>
    <n v="476"/>
    <n v="4"/>
    <n v="2127"/>
    <x v="0"/>
    <n v="69"/>
    <n v="0"/>
    <s v="Male"/>
    <n v="0"/>
    <n v="2023"/>
    <x v="8"/>
    <x v="8"/>
    <x v="3"/>
    <x v="0"/>
    <x v="0"/>
  </r>
  <r>
    <x v="1486"/>
    <d v="2022-10-26T22:33:18"/>
    <x v="1"/>
    <n v="44"/>
    <n v="1"/>
    <n v="4464"/>
    <x v="0"/>
    <n v="69"/>
    <n v="0"/>
    <s v="Male"/>
    <n v="0"/>
    <n v="2022"/>
    <x v="11"/>
    <x v="11"/>
    <x v="3"/>
    <x v="0"/>
    <x v="0"/>
  </r>
  <r>
    <x v="1487"/>
    <d v="2021-04-26T10:32:39"/>
    <x v="3"/>
    <n v="298"/>
    <n v="2"/>
    <n v="1289"/>
    <x v="1"/>
    <n v="32"/>
    <n v="0"/>
    <s v="Male"/>
    <n v="0"/>
    <n v="2021"/>
    <x v="4"/>
    <x v="4"/>
    <x v="0"/>
    <x v="0"/>
    <x v="1"/>
  </r>
  <r>
    <x v="1487"/>
    <d v="2020-09-02T22:00:29"/>
    <x v="1"/>
    <n v="477"/>
    <n v="3"/>
    <n v="3456"/>
    <x v="0"/>
    <n v="32"/>
    <n v="0"/>
    <s v="Male"/>
    <n v="0"/>
    <n v="2020"/>
    <x v="0"/>
    <x v="0"/>
    <x v="0"/>
    <x v="0"/>
    <x v="0"/>
  </r>
  <r>
    <x v="1487"/>
    <d v="2022-03-15T05:10:10"/>
    <x v="2"/>
    <n v="274"/>
    <n v="2"/>
    <n v="1015"/>
    <x v="1"/>
    <n v="32"/>
    <n v="1"/>
    <s v="Male"/>
    <n v="0"/>
    <n v="2022"/>
    <x v="1"/>
    <x v="1"/>
    <x v="0"/>
    <x v="1"/>
    <x v="1"/>
  </r>
  <r>
    <x v="1487"/>
    <d v="2022-06-19T03:38:04"/>
    <x v="0"/>
    <n v="278"/>
    <n v="2"/>
    <n v="1569"/>
    <x v="0"/>
    <n v="32"/>
    <n v="0"/>
    <s v="Male"/>
    <n v="0"/>
    <n v="2022"/>
    <x v="8"/>
    <x v="8"/>
    <x v="0"/>
    <x v="0"/>
    <x v="0"/>
  </r>
  <r>
    <x v="1487"/>
    <d v="2023-09-03T17:19:24"/>
    <x v="2"/>
    <n v="40"/>
    <n v="4"/>
    <n v="870"/>
    <x v="3"/>
    <n v="32"/>
    <n v="1"/>
    <s v="Male"/>
    <n v="0"/>
    <n v="2023"/>
    <x v="0"/>
    <x v="0"/>
    <x v="0"/>
    <x v="1"/>
    <x v="3"/>
  </r>
  <r>
    <x v="1487"/>
    <d v="2021-10-18T17:13:22"/>
    <x v="0"/>
    <n v="265"/>
    <n v="1"/>
    <n v="4738"/>
    <x v="1"/>
    <n v="32"/>
    <n v="0"/>
    <s v="Male"/>
    <n v="0"/>
    <n v="2021"/>
    <x v="11"/>
    <x v="11"/>
    <x v="0"/>
    <x v="0"/>
    <x v="1"/>
  </r>
  <r>
    <x v="1487"/>
    <d v="2023-05-20T06:14:13"/>
    <x v="2"/>
    <n v="238"/>
    <n v="1"/>
    <n v="2182"/>
    <x v="2"/>
    <n v="32"/>
    <n v="0"/>
    <s v="Male"/>
    <n v="0"/>
    <n v="2023"/>
    <x v="2"/>
    <x v="2"/>
    <x v="0"/>
    <x v="0"/>
    <x v="2"/>
  </r>
  <r>
    <x v="1487"/>
    <d v="2021-10-02T01:12:09"/>
    <x v="3"/>
    <n v="281"/>
    <n v="4"/>
    <n v="5002"/>
    <x v="0"/>
    <n v="32"/>
    <n v="0"/>
    <s v="Male"/>
    <n v="0"/>
    <n v="2021"/>
    <x v="11"/>
    <x v="11"/>
    <x v="0"/>
    <x v="0"/>
    <x v="0"/>
  </r>
  <r>
    <x v="1488"/>
    <d v="2023-03-06T16:57:32"/>
    <x v="0"/>
    <n v="394"/>
    <n v="1"/>
    <n v="1781"/>
    <x v="1"/>
    <n v="33"/>
    <n v="1"/>
    <s v="Female"/>
    <n v="0"/>
    <n v="2023"/>
    <x v="1"/>
    <x v="1"/>
    <x v="0"/>
    <x v="1"/>
    <x v="1"/>
  </r>
  <r>
    <x v="1488"/>
    <d v="2023-03-22T17:27:11"/>
    <x v="2"/>
    <n v="62"/>
    <n v="3"/>
    <n v="1294"/>
    <x v="2"/>
    <n v="33"/>
    <n v="0"/>
    <s v="Female"/>
    <n v="0"/>
    <n v="2023"/>
    <x v="1"/>
    <x v="1"/>
    <x v="0"/>
    <x v="0"/>
    <x v="2"/>
  </r>
  <r>
    <x v="1488"/>
    <d v="2022-11-20T10:46:48"/>
    <x v="1"/>
    <n v="19"/>
    <n v="2"/>
    <n v="693"/>
    <x v="2"/>
    <n v="33"/>
    <n v="0"/>
    <s v="Female"/>
    <n v="0"/>
    <n v="2022"/>
    <x v="3"/>
    <x v="3"/>
    <x v="0"/>
    <x v="0"/>
    <x v="2"/>
  </r>
  <r>
    <x v="1488"/>
    <d v="2022-04-02T03:38:35"/>
    <x v="3"/>
    <n v="302"/>
    <n v="2"/>
    <n v="5036"/>
    <x v="1"/>
    <n v="33"/>
    <n v="0"/>
    <s v="Female"/>
    <n v="0"/>
    <n v="2022"/>
    <x v="4"/>
    <x v="4"/>
    <x v="0"/>
    <x v="0"/>
    <x v="1"/>
  </r>
  <r>
    <x v="1488"/>
    <d v="2021-05-26T12:23:19"/>
    <x v="2"/>
    <n v="187"/>
    <n v="5"/>
    <n v="802"/>
    <x v="2"/>
    <n v="33"/>
    <n v="0"/>
    <s v="Female"/>
    <n v="0"/>
    <n v="2021"/>
    <x v="2"/>
    <x v="2"/>
    <x v="0"/>
    <x v="0"/>
    <x v="2"/>
  </r>
  <r>
    <x v="1488"/>
    <d v="2022-10-19T19:10:09"/>
    <x v="1"/>
    <n v="175"/>
    <n v="1"/>
    <n v="3012"/>
    <x v="0"/>
    <n v="33"/>
    <n v="1"/>
    <s v="Female"/>
    <n v="0"/>
    <n v="2022"/>
    <x v="11"/>
    <x v="11"/>
    <x v="0"/>
    <x v="1"/>
    <x v="0"/>
  </r>
  <r>
    <x v="1488"/>
    <d v="2021-10-09T20:25:26"/>
    <x v="2"/>
    <n v="260"/>
    <n v="5"/>
    <n v="378"/>
    <x v="3"/>
    <n v="33"/>
    <n v="1"/>
    <s v="Female"/>
    <n v="0"/>
    <n v="2021"/>
    <x v="11"/>
    <x v="11"/>
    <x v="0"/>
    <x v="1"/>
    <x v="3"/>
  </r>
  <r>
    <x v="1489"/>
    <d v="2020-07-26T06:29:58"/>
    <x v="0"/>
    <n v="227"/>
    <n v="3"/>
    <n v="2943"/>
    <x v="0"/>
    <n v="68"/>
    <n v="0"/>
    <s v="Male"/>
    <n v="0"/>
    <n v="2020"/>
    <x v="7"/>
    <x v="7"/>
    <x v="3"/>
    <x v="0"/>
    <x v="0"/>
  </r>
  <r>
    <x v="1489"/>
    <d v="2020-03-10T22:07:46"/>
    <x v="1"/>
    <n v="413"/>
    <n v="2"/>
    <n v="1667"/>
    <x v="0"/>
    <n v="68"/>
    <n v="1"/>
    <s v="Male"/>
    <n v="0"/>
    <n v="2020"/>
    <x v="1"/>
    <x v="1"/>
    <x v="3"/>
    <x v="1"/>
    <x v="0"/>
  </r>
  <r>
    <x v="1489"/>
    <d v="2022-02-21T20:56:16"/>
    <x v="3"/>
    <n v="398"/>
    <n v="4"/>
    <n v="4940"/>
    <x v="2"/>
    <n v="68"/>
    <n v="0"/>
    <s v="Male"/>
    <n v="0"/>
    <n v="2022"/>
    <x v="6"/>
    <x v="6"/>
    <x v="3"/>
    <x v="0"/>
    <x v="2"/>
  </r>
  <r>
    <x v="1489"/>
    <d v="2021-03-22T12:53:56"/>
    <x v="2"/>
    <n v="28"/>
    <n v="2"/>
    <n v="860"/>
    <x v="2"/>
    <n v="68"/>
    <n v="0"/>
    <s v="Male"/>
    <n v="0"/>
    <n v="2021"/>
    <x v="1"/>
    <x v="1"/>
    <x v="3"/>
    <x v="0"/>
    <x v="2"/>
  </r>
  <r>
    <x v="1489"/>
    <d v="2020-09-02T15:24:37"/>
    <x v="1"/>
    <n v="53"/>
    <n v="4"/>
    <n v="4559"/>
    <x v="1"/>
    <n v="68"/>
    <n v="1"/>
    <s v="Male"/>
    <n v="0"/>
    <n v="2020"/>
    <x v="0"/>
    <x v="0"/>
    <x v="3"/>
    <x v="1"/>
    <x v="1"/>
  </r>
  <r>
    <x v="1489"/>
    <d v="2021-11-07T20:20:49"/>
    <x v="3"/>
    <n v="46"/>
    <n v="1"/>
    <n v="4307"/>
    <x v="3"/>
    <n v="68"/>
    <n v="0"/>
    <s v="Male"/>
    <n v="0"/>
    <n v="2021"/>
    <x v="3"/>
    <x v="3"/>
    <x v="3"/>
    <x v="0"/>
    <x v="3"/>
  </r>
  <r>
    <x v="1489"/>
    <d v="2021-09-29T13:55:17"/>
    <x v="3"/>
    <n v="271"/>
    <n v="1"/>
    <n v="3057"/>
    <x v="2"/>
    <n v="68"/>
    <n v="0"/>
    <s v="Male"/>
    <n v="0"/>
    <n v="2021"/>
    <x v="0"/>
    <x v="0"/>
    <x v="3"/>
    <x v="0"/>
    <x v="2"/>
  </r>
  <r>
    <x v="1490"/>
    <d v="2023-02-27T20:32:37"/>
    <x v="3"/>
    <n v="266"/>
    <n v="1"/>
    <n v="2549"/>
    <x v="0"/>
    <n v="33"/>
    <n v="1"/>
    <s v="Female"/>
    <n v="0"/>
    <n v="2023"/>
    <x v="6"/>
    <x v="6"/>
    <x v="0"/>
    <x v="1"/>
    <x v="0"/>
  </r>
  <r>
    <x v="1490"/>
    <d v="2022-06-28T14:25:16"/>
    <x v="2"/>
    <n v="44"/>
    <n v="4"/>
    <n v="1411"/>
    <x v="2"/>
    <n v="33"/>
    <n v="1"/>
    <s v="Female"/>
    <n v="0"/>
    <n v="2022"/>
    <x v="8"/>
    <x v="8"/>
    <x v="0"/>
    <x v="1"/>
    <x v="2"/>
  </r>
  <r>
    <x v="1490"/>
    <d v="2023-05-22T07:13:45"/>
    <x v="1"/>
    <n v="193"/>
    <n v="5"/>
    <n v="1391"/>
    <x v="1"/>
    <n v="33"/>
    <n v="1"/>
    <s v="Female"/>
    <n v="0"/>
    <n v="2023"/>
    <x v="2"/>
    <x v="2"/>
    <x v="0"/>
    <x v="1"/>
    <x v="1"/>
  </r>
  <r>
    <x v="1490"/>
    <d v="2020-03-10T06:53:27"/>
    <x v="0"/>
    <n v="353"/>
    <n v="4"/>
    <n v="1472"/>
    <x v="0"/>
    <n v="33"/>
    <n v="0"/>
    <s v="Female"/>
    <n v="0"/>
    <n v="2020"/>
    <x v="1"/>
    <x v="1"/>
    <x v="0"/>
    <x v="0"/>
    <x v="0"/>
  </r>
  <r>
    <x v="1490"/>
    <d v="2021-10-27T09:29:05"/>
    <x v="2"/>
    <n v="464"/>
    <n v="5"/>
    <n v="4261"/>
    <x v="0"/>
    <n v="33"/>
    <n v="0"/>
    <s v="Female"/>
    <n v="0"/>
    <n v="2021"/>
    <x v="11"/>
    <x v="11"/>
    <x v="0"/>
    <x v="0"/>
    <x v="0"/>
  </r>
  <r>
    <x v="1490"/>
    <d v="2021-08-20T07:07:57"/>
    <x v="2"/>
    <n v="492"/>
    <n v="3"/>
    <n v="1545"/>
    <x v="1"/>
    <n v="33"/>
    <n v="1"/>
    <s v="Female"/>
    <n v="0"/>
    <n v="2021"/>
    <x v="10"/>
    <x v="10"/>
    <x v="0"/>
    <x v="1"/>
    <x v="1"/>
  </r>
  <r>
    <x v="1491"/>
    <d v="2022-04-08T10:43:05"/>
    <x v="3"/>
    <n v="288"/>
    <n v="3"/>
    <n v="1425"/>
    <x v="0"/>
    <n v="33"/>
    <n v="1"/>
    <s v="Male"/>
    <n v="0"/>
    <n v="2022"/>
    <x v="4"/>
    <x v="4"/>
    <x v="0"/>
    <x v="1"/>
    <x v="0"/>
  </r>
  <r>
    <x v="1491"/>
    <d v="2020-07-03T16:43:43"/>
    <x v="0"/>
    <n v="115"/>
    <n v="1"/>
    <n v="3586"/>
    <x v="2"/>
    <n v="33"/>
    <n v="1"/>
    <s v="Male"/>
    <n v="0"/>
    <n v="2020"/>
    <x v="7"/>
    <x v="7"/>
    <x v="0"/>
    <x v="1"/>
    <x v="2"/>
  </r>
  <r>
    <x v="1491"/>
    <d v="2020-03-07T01:54:43"/>
    <x v="2"/>
    <n v="345"/>
    <n v="2"/>
    <n v="4030"/>
    <x v="0"/>
    <n v="33"/>
    <n v="0"/>
    <s v="Male"/>
    <n v="0"/>
    <n v="2020"/>
    <x v="1"/>
    <x v="1"/>
    <x v="0"/>
    <x v="0"/>
    <x v="0"/>
  </r>
  <r>
    <x v="1491"/>
    <d v="2020-07-11T05:37:54"/>
    <x v="3"/>
    <n v="125"/>
    <n v="4"/>
    <n v="2888"/>
    <x v="2"/>
    <n v="33"/>
    <n v="1"/>
    <s v="Male"/>
    <n v="0"/>
    <n v="2020"/>
    <x v="7"/>
    <x v="7"/>
    <x v="0"/>
    <x v="1"/>
    <x v="2"/>
  </r>
  <r>
    <x v="1491"/>
    <d v="2020-07-08T06:27:02"/>
    <x v="1"/>
    <n v="163"/>
    <n v="5"/>
    <n v="4733"/>
    <x v="1"/>
    <n v="33"/>
    <n v="0"/>
    <s v="Male"/>
    <n v="0"/>
    <n v="2020"/>
    <x v="7"/>
    <x v="7"/>
    <x v="0"/>
    <x v="0"/>
    <x v="1"/>
  </r>
  <r>
    <x v="1491"/>
    <d v="2021-01-30T12:22:57"/>
    <x v="1"/>
    <n v="322"/>
    <n v="2"/>
    <n v="2184"/>
    <x v="1"/>
    <n v="33"/>
    <n v="0"/>
    <s v="Male"/>
    <n v="0"/>
    <n v="2021"/>
    <x v="5"/>
    <x v="5"/>
    <x v="0"/>
    <x v="0"/>
    <x v="1"/>
  </r>
  <r>
    <x v="1491"/>
    <d v="2022-06-11T07:09:46"/>
    <x v="0"/>
    <n v="82"/>
    <n v="2"/>
    <n v="4053"/>
    <x v="3"/>
    <n v="33"/>
    <n v="1"/>
    <s v="Male"/>
    <n v="0"/>
    <n v="2022"/>
    <x v="8"/>
    <x v="8"/>
    <x v="0"/>
    <x v="1"/>
    <x v="3"/>
  </r>
  <r>
    <x v="1491"/>
    <d v="2020-04-25T12:27:53"/>
    <x v="2"/>
    <n v="480"/>
    <n v="3"/>
    <n v="4920"/>
    <x v="0"/>
    <n v="33"/>
    <n v="0"/>
    <s v="Male"/>
    <n v="0"/>
    <n v="2020"/>
    <x v="4"/>
    <x v="4"/>
    <x v="0"/>
    <x v="0"/>
    <x v="0"/>
  </r>
  <r>
    <x v="1492"/>
    <d v="2020-02-03T22:22:12"/>
    <x v="1"/>
    <n v="158"/>
    <n v="4"/>
    <n v="1351"/>
    <x v="1"/>
    <n v="62"/>
    <n v="1"/>
    <s v="Female"/>
    <n v="0"/>
    <n v="2020"/>
    <x v="6"/>
    <x v="6"/>
    <x v="3"/>
    <x v="1"/>
    <x v="1"/>
  </r>
  <r>
    <x v="1492"/>
    <d v="2020-12-25T00:09:27"/>
    <x v="3"/>
    <n v="338"/>
    <n v="5"/>
    <n v="820"/>
    <x v="3"/>
    <n v="62"/>
    <n v="1"/>
    <s v="Female"/>
    <n v="0"/>
    <n v="2020"/>
    <x v="9"/>
    <x v="9"/>
    <x v="3"/>
    <x v="1"/>
    <x v="3"/>
  </r>
  <r>
    <x v="1492"/>
    <d v="2023-01-30T01:23:24"/>
    <x v="2"/>
    <n v="226"/>
    <n v="5"/>
    <n v="4295"/>
    <x v="1"/>
    <n v="62"/>
    <n v="1"/>
    <s v="Female"/>
    <n v="0"/>
    <n v="2023"/>
    <x v="5"/>
    <x v="5"/>
    <x v="3"/>
    <x v="1"/>
    <x v="1"/>
  </r>
  <r>
    <x v="1493"/>
    <d v="2020-01-07T00:01:12"/>
    <x v="2"/>
    <n v="238"/>
    <n v="4"/>
    <n v="3707"/>
    <x v="2"/>
    <n v="46"/>
    <n v="1"/>
    <s v="Female"/>
    <n v="0"/>
    <n v="2020"/>
    <x v="5"/>
    <x v="5"/>
    <x v="1"/>
    <x v="1"/>
    <x v="2"/>
  </r>
  <r>
    <x v="1493"/>
    <d v="2020-01-19T00:06:14"/>
    <x v="3"/>
    <n v="281"/>
    <n v="2"/>
    <n v="2784"/>
    <x v="1"/>
    <n v="46"/>
    <n v="0"/>
    <s v="Female"/>
    <n v="0"/>
    <n v="2020"/>
    <x v="5"/>
    <x v="5"/>
    <x v="1"/>
    <x v="0"/>
    <x v="1"/>
  </r>
  <r>
    <x v="1493"/>
    <d v="2021-03-29T07:00:56"/>
    <x v="1"/>
    <n v="72"/>
    <n v="1"/>
    <n v="4036"/>
    <x v="1"/>
    <n v="46"/>
    <n v="1"/>
    <s v="Female"/>
    <n v="0"/>
    <n v="2021"/>
    <x v="1"/>
    <x v="1"/>
    <x v="1"/>
    <x v="1"/>
    <x v="1"/>
  </r>
  <r>
    <x v="1493"/>
    <d v="2022-11-05T15:46:01"/>
    <x v="3"/>
    <n v="304"/>
    <n v="3"/>
    <n v="1372"/>
    <x v="0"/>
    <n v="46"/>
    <n v="0"/>
    <s v="Female"/>
    <n v="0"/>
    <n v="2022"/>
    <x v="3"/>
    <x v="3"/>
    <x v="1"/>
    <x v="0"/>
    <x v="0"/>
  </r>
  <r>
    <x v="1494"/>
    <d v="2020-01-26T04:10:42"/>
    <x v="1"/>
    <n v="236"/>
    <n v="2"/>
    <n v="1618"/>
    <x v="0"/>
    <n v="54"/>
    <n v="1"/>
    <s v="Female"/>
    <n v="0"/>
    <n v="2020"/>
    <x v="5"/>
    <x v="5"/>
    <x v="1"/>
    <x v="1"/>
    <x v="0"/>
  </r>
  <r>
    <x v="1494"/>
    <d v="2023-04-30T20:17:36"/>
    <x v="2"/>
    <n v="309"/>
    <n v="1"/>
    <n v="1137"/>
    <x v="0"/>
    <n v="54"/>
    <n v="0"/>
    <s v="Female"/>
    <n v="0"/>
    <n v="2023"/>
    <x v="4"/>
    <x v="4"/>
    <x v="1"/>
    <x v="0"/>
    <x v="0"/>
  </r>
  <r>
    <x v="1495"/>
    <d v="2022-01-31T05:09:58"/>
    <x v="1"/>
    <n v="232"/>
    <n v="4"/>
    <n v="4501"/>
    <x v="0"/>
    <n v="59"/>
    <n v="1"/>
    <s v="Female"/>
    <n v="0"/>
    <n v="2022"/>
    <x v="5"/>
    <x v="5"/>
    <x v="1"/>
    <x v="1"/>
    <x v="0"/>
  </r>
  <r>
    <x v="1495"/>
    <d v="2022-05-04T10:38:12"/>
    <x v="0"/>
    <n v="118"/>
    <n v="5"/>
    <n v="3255"/>
    <x v="2"/>
    <n v="59"/>
    <n v="0"/>
    <s v="Female"/>
    <n v="0"/>
    <n v="2022"/>
    <x v="2"/>
    <x v="2"/>
    <x v="1"/>
    <x v="0"/>
    <x v="2"/>
  </r>
  <r>
    <x v="1495"/>
    <d v="2021-07-31T13:41:52"/>
    <x v="3"/>
    <n v="192"/>
    <n v="2"/>
    <n v="1889"/>
    <x v="2"/>
    <n v="59"/>
    <n v="1"/>
    <s v="Female"/>
    <n v="0"/>
    <n v="2021"/>
    <x v="7"/>
    <x v="7"/>
    <x v="1"/>
    <x v="1"/>
    <x v="2"/>
  </r>
  <r>
    <x v="1495"/>
    <d v="2023-04-15T19:28:41"/>
    <x v="3"/>
    <n v="418"/>
    <n v="2"/>
    <n v="2345"/>
    <x v="2"/>
    <n v="59"/>
    <n v="0"/>
    <s v="Female"/>
    <n v="0"/>
    <n v="2023"/>
    <x v="4"/>
    <x v="4"/>
    <x v="1"/>
    <x v="0"/>
    <x v="2"/>
  </r>
  <r>
    <x v="1495"/>
    <d v="2022-11-27T03:43:33"/>
    <x v="1"/>
    <n v="244"/>
    <n v="1"/>
    <n v="513"/>
    <x v="1"/>
    <n v="59"/>
    <n v="1"/>
    <s v="Female"/>
    <n v="0"/>
    <n v="2022"/>
    <x v="3"/>
    <x v="3"/>
    <x v="1"/>
    <x v="1"/>
    <x v="1"/>
  </r>
  <r>
    <x v="1495"/>
    <d v="2023-03-17T06:10:46"/>
    <x v="3"/>
    <n v="233"/>
    <n v="4"/>
    <n v="4432"/>
    <x v="2"/>
    <n v="59"/>
    <n v="0"/>
    <s v="Female"/>
    <n v="0"/>
    <n v="2023"/>
    <x v="1"/>
    <x v="1"/>
    <x v="1"/>
    <x v="0"/>
    <x v="2"/>
  </r>
  <r>
    <x v="1496"/>
    <d v="2022-08-29T11:22:52"/>
    <x v="1"/>
    <n v="462"/>
    <n v="1"/>
    <n v="561"/>
    <x v="3"/>
    <n v="19"/>
    <n v="0"/>
    <s v="Male"/>
    <n v="1"/>
    <n v="2022"/>
    <x v="10"/>
    <x v="10"/>
    <x v="2"/>
    <x v="0"/>
    <x v="3"/>
  </r>
  <r>
    <x v="1496"/>
    <d v="2020-02-19T04:59:49"/>
    <x v="3"/>
    <n v="189"/>
    <n v="4"/>
    <n v="4177"/>
    <x v="0"/>
    <n v="19"/>
    <n v="1"/>
    <s v="Male"/>
    <n v="1"/>
    <n v="2020"/>
    <x v="6"/>
    <x v="6"/>
    <x v="2"/>
    <x v="1"/>
    <x v="0"/>
  </r>
  <r>
    <x v="1496"/>
    <d v="2023-02-25T18:36:02"/>
    <x v="2"/>
    <n v="485"/>
    <n v="2"/>
    <n v="3474"/>
    <x v="0"/>
    <n v="19"/>
    <n v="0"/>
    <s v="Male"/>
    <n v="1"/>
    <n v="2023"/>
    <x v="6"/>
    <x v="6"/>
    <x v="2"/>
    <x v="0"/>
    <x v="0"/>
  </r>
  <r>
    <x v="1496"/>
    <d v="2021-11-01T19:52:36"/>
    <x v="3"/>
    <n v="333"/>
    <n v="4"/>
    <n v="2888"/>
    <x v="1"/>
    <n v="19"/>
    <n v="1"/>
    <s v="Male"/>
    <n v="1"/>
    <n v="2021"/>
    <x v="3"/>
    <x v="3"/>
    <x v="2"/>
    <x v="1"/>
    <x v="1"/>
  </r>
  <r>
    <x v="1496"/>
    <d v="2023-04-23T11:16:45"/>
    <x v="1"/>
    <n v="60"/>
    <n v="5"/>
    <n v="984"/>
    <x v="3"/>
    <n v="19"/>
    <n v="1"/>
    <s v="Male"/>
    <n v="1"/>
    <n v="2023"/>
    <x v="4"/>
    <x v="4"/>
    <x v="2"/>
    <x v="1"/>
    <x v="3"/>
  </r>
  <r>
    <x v="1496"/>
    <d v="2020-04-09T19:39:16"/>
    <x v="3"/>
    <n v="44"/>
    <n v="2"/>
    <n v="718"/>
    <x v="0"/>
    <n v="19"/>
    <n v="1"/>
    <s v="Male"/>
    <n v="1"/>
    <n v="2020"/>
    <x v="4"/>
    <x v="4"/>
    <x v="2"/>
    <x v="1"/>
    <x v="0"/>
  </r>
  <r>
    <x v="1497"/>
    <d v="2022-04-21T08:14:33"/>
    <x v="1"/>
    <n v="172"/>
    <n v="5"/>
    <n v="3926"/>
    <x v="0"/>
    <n v="60"/>
    <n v="1"/>
    <s v="Female"/>
    <n v="0"/>
    <n v="2022"/>
    <x v="4"/>
    <x v="4"/>
    <x v="1"/>
    <x v="1"/>
    <x v="0"/>
  </r>
  <r>
    <x v="1497"/>
    <d v="2020-12-17T07:14:09"/>
    <x v="3"/>
    <n v="229"/>
    <n v="2"/>
    <n v="3560"/>
    <x v="2"/>
    <n v="60"/>
    <n v="1"/>
    <s v="Female"/>
    <n v="0"/>
    <n v="2020"/>
    <x v="9"/>
    <x v="9"/>
    <x v="1"/>
    <x v="1"/>
    <x v="2"/>
  </r>
  <r>
    <x v="1497"/>
    <d v="2022-09-27T13:28:55"/>
    <x v="3"/>
    <n v="331"/>
    <n v="3"/>
    <n v="2154"/>
    <x v="0"/>
    <n v="60"/>
    <n v="1"/>
    <s v="Female"/>
    <n v="0"/>
    <n v="2022"/>
    <x v="0"/>
    <x v="0"/>
    <x v="1"/>
    <x v="1"/>
    <x v="0"/>
  </r>
  <r>
    <x v="1497"/>
    <d v="2021-09-23T21:08:32"/>
    <x v="3"/>
    <n v="87"/>
    <n v="5"/>
    <n v="3209"/>
    <x v="1"/>
    <n v="60"/>
    <n v="0"/>
    <s v="Female"/>
    <n v="0"/>
    <n v="2021"/>
    <x v="0"/>
    <x v="0"/>
    <x v="1"/>
    <x v="0"/>
    <x v="1"/>
  </r>
  <r>
    <x v="1497"/>
    <d v="2023-04-18T17:09:55"/>
    <x v="0"/>
    <n v="379"/>
    <n v="1"/>
    <n v="673"/>
    <x v="2"/>
    <n v="60"/>
    <n v="0"/>
    <s v="Female"/>
    <n v="0"/>
    <n v="2023"/>
    <x v="4"/>
    <x v="4"/>
    <x v="1"/>
    <x v="0"/>
    <x v="2"/>
  </r>
  <r>
    <x v="1497"/>
    <d v="2020-01-28T06:17:14"/>
    <x v="2"/>
    <n v="141"/>
    <n v="5"/>
    <n v="5294"/>
    <x v="0"/>
    <n v="60"/>
    <n v="1"/>
    <s v="Female"/>
    <n v="0"/>
    <n v="2020"/>
    <x v="5"/>
    <x v="5"/>
    <x v="1"/>
    <x v="1"/>
    <x v="0"/>
  </r>
  <r>
    <x v="1497"/>
    <d v="2022-06-04T07:11:57"/>
    <x v="2"/>
    <n v="205"/>
    <n v="5"/>
    <n v="3657"/>
    <x v="1"/>
    <n v="60"/>
    <n v="1"/>
    <s v="Female"/>
    <n v="0"/>
    <n v="2022"/>
    <x v="8"/>
    <x v="8"/>
    <x v="1"/>
    <x v="1"/>
    <x v="1"/>
  </r>
  <r>
    <x v="1497"/>
    <d v="2022-07-14T20:49:03"/>
    <x v="2"/>
    <n v="345"/>
    <n v="2"/>
    <n v="1676"/>
    <x v="1"/>
    <n v="60"/>
    <n v="0"/>
    <s v="Female"/>
    <n v="0"/>
    <n v="2022"/>
    <x v="7"/>
    <x v="7"/>
    <x v="1"/>
    <x v="0"/>
    <x v="1"/>
  </r>
  <r>
    <x v="1497"/>
    <d v="2021-09-12T23:47:49"/>
    <x v="1"/>
    <n v="355"/>
    <n v="3"/>
    <n v="3961"/>
    <x v="2"/>
    <n v="60"/>
    <n v="0"/>
    <s v="Female"/>
    <n v="0"/>
    <n v="2021"/>
    <x v="0"/>
    <x v="0"/>
    <x v="1"/>
    <x v="0"/>
    <x v="2"/>
  </r>
  <r>
    <x v="1498"/>
    <d v="2023-01-13T11:40:36"/>
    <x v="1"/>
    <n v="234"/>
    <n v="1"/>
    <n v="2826"/>
    <x v="2"/>
    <n v="24"/>
    <n v="1"/>
    <s v="Male"/>
    <n v="0"/>
    <n v="2023"/>
    <x v="5"/>
    <x v="5"/>
    <x v="2"/>
    <x v="1"/>
    <x v="2"/>
  </r>
  <r>
    <x v="1498"/>
    <d v="2023-06-11T13:55:02"/>
    <x v="2"/>
    <n v="68"/>
    <n v="4"/>
    <n v="4954"/>
    <x v="0"/>
    <n v="24"/>
    <n v="1"/>
    <s v="Male"/>
    <n v="0"/>
    <n v="2023"/>
    <x v="8"/>
    <x v="8"/>
    <x v="2"/>
    <x v="1"/>
    <x v="0"/>
  </r>
  <r>
    <x v="1498"/>
    <d v="2021-07-21T08:57:07"/>
    <x v="2"/>
    <n v="106"/>
    <n v="4"/>
    <n v="4162"/>
    <x v="0"/>
    <n v="24"/>
    <n v="0"/>
    <s v="Male"/>
    <n v="0"/>
    <n v="2021"/>
    <x v="7"/>
    <x v="7"/>
    <x v="2"/>
    <x v="0"/>
    <x v="0"/>
  </r>
  <r>
    <x v="1498"/>
    <d v="2020-02-21T11:26:15"/>
    <x v="2"/>
    <n v="91"/>
    <n v="5"/>
    <n v="4555"/>
    <x v="1"/>
    <n v="24"/>
    <n v="0"/>
    <s v="Male"/>
    <n v="0"/>
    <n v="2020"/>
    <x v="6"/>
    <x v="6"/>
    <x v="2"/>
    <x v="0"/>
    <x v="1"/>
  </r>
  <r>
    <x v="1498"/>
    <d v="2021-10-14T20:01:04"/>
    <x v="0"/>
    <n v="55"/>
    <n v="5"/>
    <n v="1498"/>
    <x v="2"/>
    <n v="24"/>
    <n v="1"/>
    <s v="Male"/>
    <n v="0"/>
    <n v="2021"/>
    <x v="11"/>
    <x v="11"/>
    <x v="2"/>
    <x v="1"/>
    <x v="2"/>
  </r>
  <r>
    <x v="1499"/>
    <d v="2022-12-08T17:47:17"/>
    <x v="3"/>
    <n v="122"/>
    <n v="4"/>
    <n v="3827"/>
    <x v="0"/>
    <n v="37"/>
    <n v="1"/>
    <s v="Male"/>
    <n v="0"/>
    <n v="2022"/>
    <x v="9"/>
    <x v="9"/>
    <x v="0"/>
    <x v="1"/>
    <x v="0"/>
  </r>
  <r>
    <x v="1499"/>
    <d v="2021-09-05T06:52:44"/>
    <x v="0"/>
    <n v="249"/>
    <n v="4"/>
    <n v="2365"/>
    <x v="0"/>
    <n v="37"/>
    <n v="0"/>
    <s v="Male"/>
    <n v="0"/>
    <n v="2021"/>
    <x v="0"/>
    <x v="0"/>
    <x v="0"/>
    <x v="0"/>
    <x v="0"/>
  </r>
  <r>
    <x v="1499"/>
    <d v="2021-03-29T20:41:03"/>
    <x v="1"/>
    <n v="284"/>
    <n v="4"/>
    <n v="1141"/>
    <x v="0"/>
    <n v="37"/>
    <n v="0"/>
    <s v="Male"/>
    <n v="0"/>
    <n v="2021"/>
    <x v="1"/>
    <x v="1"/>
    <x v="0"/>
    <x v="0"/>
    <x v="0"/>
  </r>
  <r>
    <x v="1499"/>
    <d v="2020-04-07T01:32:00"/>
    <x v="1"/>
    <n v="10"/>
    <n v="3"/>
    <n v="2398"/>
    <x v="0"/>
    <n v="37"/>
    <n v="1"/>
    <s v="Male"/>
    <n v="0"/>
    <n v="2020"/>
    <x v="4"/>
    <x v="4"/>
    <x v="0"/>
    <x v="1"/>
    <x v="0"/>
  </r>
  <r>
    <x v="1499"/>
    <d v="2023-02-17T00:27:29"/>
    <x v="1"/>
    <n v="57"/>
    <n v="5"/>
    <n v="1244"/>
    <x v="0"/>
    <n v="37"/>
    <n v="0"/>
    <s v="Male"/>
    <n v="0"/>
    <n v="2023"/>
    <x v="6"/>
    <x v="6"/>
    <x v="0"/>
    <x v="0"/>
    <x v="0"/>
  </r>
  <r>
    <x v="1499"/>
    <d v="2021-01-13T23:24:41"/>
    <x v="3"/>
    <n v="61"/>
    <n v="3"/>
    <n v="2482"/>
    <x v="1"/>
    <n v="37"/>
    <n v="1"/>
    <s v="Male"/>
    <n v="0"/>
    <n v="2021"/>
    <x v="5"/>
    <x v="5"/>
    <x v="0"/>
    <x v="1"/>
    <x v="1"/>
  </r>
  <r>
    <x v="1499"/>
    <d v="2021-05-07T20:07:37"/>
    <x v="2"/>
    <n v="92"/>
    <n v="4"/>
    <n v="942"/>
    <x v="1"/>
    <n v="37"/>
    <n v="0"/>
    <s v="Male"/>
    <n v="0"/>
    <n v="2021"/>
    <x v="2"/>
    <x v="2"/>
    <x v="0"/>
    <x v="0"/>
    <x v="1"/>
  </r>
  <r>
    <x v="1500"/>
    <d v="2020-09-13T18:08:23"/>
    <x v="1"/>
    <n v="315"/>
    <n v="2"/>
    <n v="5050"/>
    <x v="1"/>
    <n v="38"/>
    <n v="1"/>
    <s v="Male"/>
    <n v="1"/>
    <n v="2020"/>
    <x v="0"/>
    <x v="0"/>
    <x v="0"/>
    <x v="1"/>
    <x v="1"/>
  </r>
  <r>
    <x v="1500"/>
    <d v="2021-01-04T10:16:37"/>
    <x v="2"/>
    <n v="452"/>
    <n v="4"/>
    <n v="1059"/>
    <x v="1"/>
    <n v="38"/>
    <n v="1"/>
    <s v="Male"/>
    <n v="1"/>
    <n v="2021"/>
    <x v="5"/>
    <x v="5"/>
    <x v="0"/>
    <x v="1"/>
    <x v="1"/>
  </r>
  <r>
    <x v="1501"/>
    <d v="2023-04-26T14:22:25"/>
    <x v="2"/>
    <n v="316"/>
    <n v="1"/>
    <n v="3301"/>
    <x v="2"/>
    <n v="20"/>
    <n v="0"/>
    <s v="Female"/>
    <n v="0"/>
    <n v="2023"/>
    <x v="4"/>
    <x v="4"/>
    <x v="2"/>
    <x v="0"/>
    <x v="2"/>
  </r>
  <r>
    <x v="1501"/>
    <d v="2021-10-22T08:53:39"/>
    <x v="3"/>
    <n v="116"/>
    <n v="3"/>
    <n v="1484"/>
    <x v="2"/>
    <n v="20"/>
    <n v="1"/>
    <s v="Female"/>
    <n v="0"/>
    <n v="2021"/>
    <x v="11"/>
    <x v="11"/>
    <x v="2"/>
    <x v="1"/>
    <x v="2"/>
  </r>
  <r>
    <x v="1501"/>
    <d v="2021-04-27T17:00:55"/>
    <x v="3"/>
    <n v="414"/>
    <n v="3"/>
    <n v="3561"/>
    <x v="2"/>
    <n v="20"/>
    <n v="0"/>
    <s v="Female"/>
    <n v="0"/>
    <n v="2021"/>
    <x v="4"/>
    <x v="4"/>
    <x v="2"/>
    <x v="0"/>
    <x v="2"/>
  </r>
  <r>
    <x v="1501"/>
    <d v="2020-03-13T16:37:15"/>
    <x v="3"/>
    <n v="339"/>
    <n v="3"/>
    <n v="4229"/>
    <x v="1"/>
    <n v="20"/>
    <n v="0"/>
    <s v="Female"/>
    <n v="0"/>
    <n v="2020"/>
    <x v="1"/>
    <x v="1"/>
    <x v="2"/>
    <x v="0"/>
    <x v="1"/>
  </r>
  <r>
    <x v="1501"/>
    <d v="2020-07-01T19:07:09"/>
    <x v="1"/>
    <n v="127"/>
    <n v="1"/>
    <n v="608"/>
    <x v="2"/>
    <n v="20"/>
    <n v="1"/>
    <s v="Female"/>
    <n v="0"/>
    <n v="2020"/>
    <x v="7"/>
    <x v="7"/>
    <x v="2"/>
    <x v="1"/>
    <x v="2"/>
  </r>
  <r>
    <x v="1501"/>
    <d v="2022-03-24T06:16:57"/>
    <x v="2"/>
    <n v="463"/>
    <n v="2"/>
    <n v="587"/>
    <x v="3"/>
    <n v="20"/>
    <n v="0"/>
    <s v="Female"/>
    <n v="0"/>
    <n v="2022"/>
    <x v="1"/>
    <x v="1"/>
    <x v="2"/>
    <x v="0"/>
    <x v="3"/>
  </r>
  <r>
    <x v="1502"/>
    <d v="2023-09-13T20:04:04"/>
    <x v="3"/>
    <n v="66"/>
    <n v="5"/>
    <n v="4309"/>
    <x v="0"/>
    <n v="57"/>
    <n v="0"/>
    <s v="Male"/>
    <n v="0"/>
    <n v="2023"/>
    <x v="0"/>
    <x v="0"/>
    <x v="1"/>
    <x v="0"/>
    <x v="0"/>
  </r>
  <r>
    <x v="1502"/>
    <d v="2022-06-16T02:25:32"/>
    <x v="3"/>
    <n v="436"/>
    <n v="4"/>
    <n v="4175"/>
    <x v="1"/>
    <n v="57"/>
    <n v="0"/>
    <s v="Male"/>
    <n v="0"/>
    <n v="2022"/>
    <x v="8"/>
    <x v="8"/>
    <x v="1"/>
    <x v="0"/>
    <x v="1"/>
  </r>
  <r>
    <x v="1502"/>
    <d v="2021-06-15T11:22:18"/>
    <x v="2"/>
    <n v="452"/>
    <n v="3"/>
    <n v="4699"/>
    <x v="2"/>
    <n v="57"/>
    <n v="1"/>
    <s v="Male"/>
    <n v="0"/>
    <n v="2021"/>
    <x v="8"/>
    <x v="8"/>
    <x v="1"/>
    <x v="1"/>
    <x v="2"/>
  </r>
  <r>
    <x v="1502"/>
    <d v="2022-07-08T14:34:51"/>
    <x v="0"/>
    <n v="445"/>
    <n v="2"/>
    <n v="1257"/>
    <x v="2"/>
    <n v="57"/>
    <n v="1"/>
    <s v="Male"/>
    <n v="0"/>
    <n v="2022"/>
    <x v="7"/>
    <x v="7"/>
    <x v="1"/>
    <x v="1"/>
    <x v="2"/>
  </r>
  <r>
    <x v="1502"/>
    <d v="2020-01-11T21:35:38"/>
    <x v="3"/>
    <n v="82"/>
    <n v="4"/>
    <n v="3943"/>
    <x v="0"/>
    <n v="57"/>
    <n v="0"/>
    <s v="Male"/>
    <n v="0"/>
    <n v="2020"/>
    <x v="5"/>
    <x v="5"/>
    <x v="1"/>
    <x v="0"/>
    <x v="0"/>
  </r>
  <r>
    <x v="1502"/>
    <d v="2022-01-02T21:16:17"/>
    <x v="1"/>
    <n v="13"/>
    <n v="5"/>
    <n v="4335"/>
    <x v="1"/>
    <n v="57"/>
    <n v="1"/>
    <s v="Male"/>
    <n v="0"/>
    <n v="2022"/>
    <x v="5"/>
    <x v="5"/>
    <x v="1"/>
    <x v="1"/>
    <x v="1"/>
  </r>
  <r>
    <x v="1503"/>
    <d v="2022-03-08T12:11:27"/>
    <x v="3"/>
    <n v="399"/>
    <n v="5"/>
    <n v="4345"/>
    <x v="0"/>
    <n v="63"/>
    <n v="1"/>
    <s v="Male"/>
    <n v="0"/>
    <n v="2022"/>
    <x v="1"/>
    <x v="1"/>
    <x v="3"/>
    <x v="1"/>
    <x v="0"/>
  </r>
  <r>
    <x v="1503"/>
    <d v="2020-03-03T17:47:16"/>
    <x v="2"/>
    <n v="273"/>
    <n v="5"/>
    <n v="1994"/>
    <x v="0"/>
    <n v="63"/>
    <n v="0"/>
    <s v="Male"/>
    <n v="0"/>
    <n v="2020"/>
    <x v="1"/>
    <x v="1"/>
    <x v="3"/>
    <x v="0"/>
    <x v="0"/>
  </r>
  <r>
    <x v="1503"/>
    <d v="2021-10-18T21:36:54"/>
    <x v="3"/>
    <n v="257"/>
    <n v="1"/>
    <n v="3952"/>
    <x v="2"/>
    <n v="63"/>
    <n v="1"/>
    <s v="Male"/>
    <n v="0"/>
    <n v="2021"/>
    <x v="11"/>
    <x v="11"/>
    <x v="3"/>
    <x v="1"/>
    <x v="2"/>
  </r>
  <r>
    <x v="1503"/>
    <d v="2023-05-25T14:30:50"/>
    <x v="1"/>
    <n v="196"/>
    <n v="3"/>
    <n v="1088"/>
    <x v="2"/>
    <n v="63"/>
    <n v="0"/>
    <s v="Male"/>
    <n v="0"/>
    <n v="2023"/>
    <x v="2"/>
    <x v="2"/>
    <x v="3"/>
    <x v="0"/>
    <x v="2"/>
  </r>
  <r>
    <x v="1503"/>
    <d v="2020-07-25T13:08:45"/>
    <x v="3"/>
    <n v="311"/>
    <n v="4"/>
    <n v="4239"/>
    <x v="0"/>
    <n v="63"/>
    <n v="1"/>
    <s v="Male"/>
    <n v="0"/>
    <n v="2020"/>
    <x v="7"/>
    <x v="7"/>
    <x v="3"/>
    <x v="1"/>
    <x v="0"/>
  </r>
  <r>
    <x v="1503"/>
    <d v="2022-01-26T22:10:09"/>
    <x v="2"/>
    <n v="108"/>
    <n v="4"/>
    <n v="1135"/>
    <x v="2"/>
    <n v="63"/>
    <n v="1"/>
    <s v="Male"/>
    <n v="0"/>
    <n v="2022"/>
    <x v="5"/>
    <x v="5"/>
    <x v="3"/>
    <x v="1"/>
    <x v="2"/>
  </r>
  <r>
    <x v="1503"/>
    <d v="2020-03-07T05:00:49"/>
    <x v="0"/>
    <n v="35"/>
    <n v="5"/>
    <n v="1833"/>
    <x v="0"/>
    <n v="63"/>
    <n v="0"/>
    <s v="Male"/>
    <n v="0"/>
    <n v="2020"/>
    <x v="1"/>
    <x v="1"/>
    <x v="3"/>
    <x v="0"/>
    <x v="0"/>
  </r>
  <r>
    <x v="1503"/>
    <d v="2022-03-26T17:42:36"/>
    <x v="3"/>
    <n v="89"/>
    <n v="1"/>
    <n v="2487"/>
    <x v="2"/>
    <n v="63"/>
    <n v="0"/>
    <s v="Male"/>
    <n v="0"/>
    <n v="2022"/>
    <x v="1"/>
    <x v="1"/>
    <x v="3"/>
    <x v="0"/>
    <x v="2"/>
  </r>
  <r>
    <x v="1504"/>
    <d v="2021-11-19T11:47:40"/>
    <x v="3"/>
    <n v="262"/>
    <n v="4"/>
    <n v="2844"/>
    <x v="2"/>
    <n v="68"/>
    <n v="0"/>
    <s v="Female"/>
    <n v="1"/>
    <n v="2021"/>
    <x v="3"/>
    <x v="3"/>
    <x v="3"/>
    <x v="0"/>
    <x v="2"/>
  </r>
  <r>
    <x v="1504"/>
    <d v="2020-02-21T14:00:45"/>
    <x v="3"/>
    <n v="304"/>
    <n v="2"/>
    <n v="2433"/>
    <x v="1"/>
    <n v="68"/>
    <n v="1"/>
    <s v="Female"/>
    <n v="1"/>
    <n v="2020"/>
    <x v="6"/>
    <x v="6"/>
    <x v="3"/>
    <x v="1"/>
    <x v="1"/>
  </r>
  <r>
    <x v="1504"/>
    <d v="2020-07-17T01:32:00"/>
    <x v="1"/>
    <n v="275"/>
    <n v="5"/>
    <n v="871"/>
    <x v="0"/>
    <n v="68"/>
    <n v="0"/>
    <s v="Female"/>
    <n v="1"/>
    <n v="2020"/>
    <x v="7"/>
    <x v="7"/>
    <x v="3"/>
    <x v="0"/>
    <x v="0"/>
  </r>
  <r>
    <x v="1504"/>
    <d v="2022-07-02T14:03:22"/>
    <x v="0"/>
    <n v="481"/>
    <n v="3"/>
    <n v="5193"/>
    <x v="3"/>
    <n v="68"/>
    <n v="0"/>
    <s v="Female"/>
    <n v="1"/>
    <n v="2022"/>
    <x v="7"/>
    <x v="7"/>
    <x v="3"/>
    <x v="0"/>
    <x v="3"/>
  </r>
  <r>
    <x v="1504"/>
    <d v="2022-11-19T23:39:38"/>
    <x v="3"/>
    <n v="186"/>
    <n v="1"/>
    <n v="5114"/>
    <x v="2"/>
    <n v="68"/>
    <n v="0"/>
    <s v="Female"/>
    <n v="1"/>
    <n v="2022"/>
    <x v="3"/>
    <x v="3"/>
    <x v="3"/>
    <x v="0"/>
    <x v="2"/>
  </r>
  <r>
    <x v="1504"/>
    <d v="2022-08-02T05:33:29"/>
    <x v="1"/>
    <n v="305"/>
    <n v="1"/>
    <n v="3861"/>
    <x v="1"/>
    <n v="68"/>
    <n v="1"/>
    <s v="Female"/>
    <n v="1"/>
    <n v="2022"/>
    <x v="10"/>
    <x v="10"/>
    <x v="3"/>
    <x v="1"/>
    <x v="1"/>
  </r>
  <r>
    <x v="1504"/>
    <d v="2022-12-28T20:04:29"/>
    <x v="2"/>
    <n v="198"/>
    <n v="3"/>
    <n v="2830"/>
    <x v="1"/>
    <n v="68"/>
    <n v="0"/>
    <s v="Female"/>
    <n v="1"/>
    <n v="2022"/>
    <x v="9"/>
    <x v="9"/>
    <x v="3"/>
    <x v="0"/>
    <x v="1"/>
  </r>
  <r>
    <x v="1505"/>
    <d v="2020-09-11T13:16:58"/>
    <x v="2"/>
    <n v="35"/>
    <n v="1"/>
    <n v="3001"/>
    <x v="0"/>
    <n v="36"/>
    <n v="1"/>
    <s v="Female"/>
    <n v="0"/>
    <n v="2020"/>
    <x v="0"/>
    <x v="0"/>
    <x v="0"/>
    <x v="1"/>
    <x v="0"/>
  </r>
  <r>
    <x v="1505"/>
    <d v="2021-01-18T08:29:47"/>
    <x v="1"/>
    <n v="487"/>
    <n v="2"/>
    <n v="3824"/>
    <x v="0"/>
    <n v="36"/>
    <n v="0"/>
    <s v="Female"/>
    <n v="0"/>
    <n v="2021"/>
    <x v="5"/>
    <x v="5"/>
    <x v="0"/>
    <x v="0"/>
    <x v="0"/>
  </r>
  <r>
    <x v="1505"/>
    <d v="2021-10-31T13:36:50"/>
    <x v="0"/>
    <n v="476"/>
    <n v="5"/>
    <n v="1990"/>
    <x v="2"/>
    <n v="36"/>
    <n v="0"/>
    <s v="Female"/>
    <n v="0"/>
    <n v="2021"/>
    <x v="11"/>
    <x v="11"/>
    <x v="0"/>
    <x v="0"/>
    <x v="2"/>
  </r>
  <r>
    <x v="1505"/>
    <d v="2022-07-09T15:02:18"/>
    <x v="0"/>
    <n v="292"/>
    <n v="4"/>
    <n v="3241"/>
    <x v="2"/>
    <n v="36"/>
    <n v="0"/>
    <s v="Female"/>
    <n v="0"/>
    <n v="2022"/>
    <x v="7"/>
    <x v="7"/>
    <x v="0"/>
    <x v="0"/>
    <x v="2"/>
  </r>
  <r>
    <x v="1505"/>
    <d v="2022-02-14T21:26:30"/>
    <x v="1"/>
    <n v="467"/>
    <n v="2"/>
    <n v="1140"/>
    <x v="1"/>
    <n v="36"/>
    <n v="0"/>
    <s v="Female"/>
    <n v="0"/>
    <n v="2022"/>
    <x v="6"/>
    <x v="6"/>
    <x v="0"/>
    <x v="0"/>
    <x v="1"/>
  </r>
  <r>
    <x v="1505"/>
    <d v="2022-10-13T06:25:23"/>
    <x v="1"/>
    <n v="150"/>
    <n v="5"/>
    <n v="4708"/>
    <x v="1"/>
    <n v="36"/>
    <n v="0"/>
    <s v="Female"/>
    <n v="0"/>
    <n v="2022"/>
    <x v="11"/>
    <x v="11"/>
    <x v="0"/>
    <x v="0"/>
    <x v="1"/>
  </r>
  <r>
    <x v="1505"/>
    <d v="2021-08-29T22:50:16"/>
    <x v="2"/>
    <n v="43"/>
    <n v="5"/>
    <n v="3205"/>
    <x v="1"/>
    <n v="36"/>
    <n v="0"/>
    <s v="Female"/>
    <n v="0"/>
    <n v="2021"/>
    <x v="10"/>
    <x v="10"/>
    <x v="0"/>
    <x v="0"/>
    <x v="1"/>
  </r>
  <r>
    <x v="1506"/>
    <d v="2022-05-21T02:50:10"/>
    <x v="3"/>
    <n v="149"/>
    <n v="1"/>
    <n v="3341"/>
    <x v="1"/>
    <n v="60"/>
    <n v="1"/>
    <s v="Male"/>
    <n v="1"/>
    <n v="2022"/>
    <x v="2"/>
    <x v="2"/>
    <x v="1"/>
    <x v="1"/>
    <x v="1"/>
  </r>
  <r>
    <x v="1506"/>
    <d v="2021-04-26T06:41:22"/>
    <x v="2"/>
    <n v="497"/>
    <n v="5"/>
    <n v="3688"/>
    <x v="1"/>
    <n v="60"/>
    <n v="1"/>
    <s v="Male"/>
    <n v="1"/>
    <n v="2021"/>
    <x v="4"/>
    <x v="4"/>
    <x v="1"/>
    <x v="1"/>
    <x v="1"/>
  </r>
  <r>
    <x v="1506"/>
    <d v="2022-01-21T08:09:09"/>
    <x v="2"/>
    <n v="151"/>
    <n v="3"/>
    <n v="956"/>
    <x v="2"/>
    <n v="60"/>
    <n v="0"/>
    <s v="Male"/>
    <n v="1"/>
    <n v="2022"/>
    <x v="5"/>
    <x v="5"/>
    <x v="1"/>
    <x v="0"/>
    <x v="2"/>
  </r>
  <r>
    <x v="1506"/>
    <d v="2021-07-05T04:41:33"/>
    <x v="0"/>
    <n v="190"/>
    <n v="5"/>
    <n v="3185"/>
    <x v="1"/>
    <n v="60"/>
    <n v="0"/>
    <s v="Male"/>
    <n v="1"/>
    <n v="2021"/>
    <x v="7"/>
    <x v="7"/>
    <x v="1"/>
    <x v="0"/>
    <x v="1"/>
  </r>
  <r>
    <x v="1506"/>
    <d v="2021-03-01T09:52:15"/>
    <x v="3"/>
    <n v="169"/>
    <n v="2"/>
    <n v="5156"/>
    <x v="1"/>
    <n v="60"/>
    <n v="1"/>
    <s v="Male"/>
    <n v="1"/>
    <n v="2021"/>
    <x v="1"/>
    <x v="1"/>
    <x v="1"/>
    <x v="1"/>
    <x v="1"/>
  </r>
  <r>
    <x v="1506"/>
    <d v="2020-02-14T20:40:29"/>
    <x v="2"/>
    <n v="30"/>
    <n v="4"/>
    <n v="4165"/>
    <x v="3"/>
    <n v="60"/>
    <n v="1"/>
    <s v="Male"/>
    <n v="1"/>
    <n v="2020"/>
    <x v="6"/>
    <x v="6"/>
    <x v="1"/>
    <x v="1"/>
    <x v="3"/>
  </r>
  <r>
    <x v="1506"/>
    <d v="2022-08-17T22:21:42"/>
    <x v="0"/>
    <n v="273"/>
    <n v="4"/>
    <n v="3806"/>
    <x v="2"/>
    <n v="60"/>
    <n v="0"/>
    <s v="Male"/>
    <n v="1"/>
    <n v="2022"/>
    <x v="10"/>
    <x v="10"/>
    <x v="1"/>
    <x v="0"/>
    <x v="2"/>
  </r>
  <r>
    <x v="1507"/>
    <d v="2021-03-23T16:14:52"/>
    <x v="3"/>
    <n v="174"/>
    <n v="1"/>
    <n v="1342"/>
    <x v="0"/>
    <n v="29"/>
    <n v="1"/>
    <s v="Male"/>
    <n v="1"/>
    <n v="2021"/>
    <x v="1"/>
    <x v="1"/>
    <x v="0"/>
    <x v="1"/>
    <x v="0"/>
  </r>
  <r>
    <x v="1507"/>
    <d v="2023-03-02T05:55:17"/>
    <x v="2"/>
    <n v="280"/>
    <n v="4"/>
    <n v="1465"/>
    <x v="0"/>
    <n v="29"/>
    <n v="1"/>
    <s v="Male"/>
    <n v="1"/>
    <n v="2023"/>
    <x v="1"/>
    <x v="1"/>
    <x v="0"/>
    <x v="1"/>
    <x v="0"/>
  </r>
  <r>
    <x v="1507"/>
    <d v="2020-09-30T18:46:26"/>
    <x v="2"/>
    <n v="253"/>
    <n v="4"/>
    <n v="1214"/>
    <x v="2"/>
    <n v="29"/>
    <n v="1"/>
    <s v="Male"/>
    <n v="1"/>
    <n v="2020"/>
    <x v="0"/>
    <x v="0"/>
    <x v="0"/>
    <x v="1"/>
    <x v="2"/>
  </r>
  <r>
    <x v="1507"/>
    <d v="2021-05-08T16:08:31"/>
    <x v="1"/>
    <n v="92"/>
    <n v="3"/>
    <n v="1389"/>
    <x v="1"/>
    <n v="29"/>
    <n v="0"/>
    <s v="Male"/>
    <n v="1"/>
    <n v="2021"/>
    <x v="2"/>
    <x v="2"/>
    <x v="0"/>
    <x v="0"/>
    <x v="1"/>
  </r>
  <r>
    <x v="1508"/>
    <d v="2021-08-30T09:04:51"/>
    <x v="3"/>
    <n v="448"/>
    <n v="5"/>
    <n v="4217"/>
    <x v="0"/>
    <n v="32"/>
    <n v="1"/>
    <s v="Male"/>
    <n v="0"/>
    <n v="2021"/>
    <x v="10"/>
    <x v="10"/>
    <x v="0"/>
    <x v="1"/>
    <x v="0"/>
  </r>
  <r>
    <x v="1508"/>
    <d v="2021-10-27T10:49:45"/>
    <x v="2"/>
    <n v="343"/>
    <n v="2"/>
    <n v="4614"/>
    <x v="0"/>
    <n v="32"/>
    <n v="0"/>
    <s v="Male"/>
    <n v="0"/>
    <n v="2021"/>
    <x v="11"/>
    <x v="11"/>
    <x v="0"/>
    <x v="0"/>
    <x v="0"/>
  </r>
  <r>
    <x v="1508"/>
    <d v="2021-06-03T15:35:53"/>
    <x v="1"/>
    <n v="168"/>
    <n v="5"/>
    <n v="3697"/>
    <x v="3"/>
    <n v="32"/>
    <n v="0"/>
    <s v="Male"/>
    <n v="0"/>
    <n v="2021"/>
    <x v="8"/>
    <x v="8"/>
    <x v="0"/>
    <x v="0"/>
    <x v="3"/>
  </r>
  <r>
    <x v="1508"/>
    <d v="2023-02-02T01:52:39"/>
    <x v="3"/>
    <n v="285"/>
    <n v="2"/>
    <n v="4922"/>
    <x v="2"/>
    <n v="32"/>
    <n v="0"/>
    <s v="Male"/>
    <n v="0"/>
    <n v="2023"/>
    <x v="6"/>
    <x v="6"/>
    <x v="0"/>
    <x v="0"/>
    <x v="2"/>
  </r>
  <r>
    <x v="1508"/>
    <d v="2023-05-06T22:42:03"/>
    <x v="0"/>
    <n v="287"/>
    <n v="2"/>
    <n v="3258"/>
    <x v="1"/>
    <n v="32"/>
    <n v="0"/>
    <s v="Male"/>
    <n v="0"/>
    <n v="2023"/>
    <x v="2"/>
    <x v="2"/>
    <x v="0"/>
    <x v="0"/>
    <x v="1"/>
  </r>
  <r>
    <x v="1508"/>
    <d v="2021-08-20T11:36:45"/>
    <x v="3"/>
    <n v="45"/>
    <n v="1"/>
    <n v="3057"/>
    <x v="0"/>
    <n v="32"/>
    <n v="0"/>
    <s v="Male"/>
    <n v="0"/>
    <n v="2021"/>
    <x v="10"/>
    <x v="10"/>
    <x v="0"/>
    <x v="0"/>
    <x v="0"/>
  </r>
  <r>
    <x v="1508"/>
    <d v="2022-10-12T16:19:05"/>
    <x v="1"/>
    <n v="360"/>
    <n v="5"/>
    <n v="459"/>
    <x v="2"/>
    <n v="32"/>
    <n v="0"/>
    <s v="Male"/>
    <n v="0"/>
    <n v="2022"/>
    <x v="11"/>
    <x v="11"/>
    <x v="0"/>
    <x v="0"/>
    <x v="2"/>
  </r>
  <r>
    <x v="1509"/>
    <d v="2022-02-25T16:30:11"/>
    <x v="3"/>
    <n v="22"/>
    <n v="2"/>
    <n v="3073"/>
    <x v="0"/>
    <n v="61"/>
    <n v="1"/>
    <s v="Male"/>
    <n v="1"/>
    <n v="2022"/>
    <x v="6"/>
    <x v="6"/>
    <x v="3"/>
    <x v="1"/>
    <x v="0"/>
  </r>
  <r>
    <x v="1509"/>
    <d v="2021-10-07T06:01:06"/>
    <x v="0"/>
    <n v="393"/>
    <n v="3"/>
    <n v="2316"/>
    <x v="2"/>
    <n v="61"/>
    <n v="0"/>
    <s v="Male"/>
    <n v="1"/>
    <n v="2021"/>
    <x v="11"/>
    <x v="11"/>
    <x v="3"/>
    <x v="0"/>
    <x v="2"/>
  </r>
  <r>
    <x v="1509"/>
    <d v="2021-12-23T09:26:54"/>
    <x v="0"/>
    <n v="125"/>
    <n v="2"/>
    <n v="2265"/>
    <x v="1"/>
    <n v="61"/>
    <n v="0"/>
    <s v="Male"/>
    <n v="1"/>
    <n v="2021"/>
    <x v="9"/>
    <x v="9"/>
    <x v="3"/>
    <x v="0"/>
    <x v="1"/>
  </r>
  <r>
    <x v="1509"/>
    <d v="2023-05-31T02:40:14"/>
    <x v="2"/>
    <n v="470"/>
    <n v="4"/>
    <n v="3116"/>
    <x v="0"/>
    <n v="61"/>
    <n v="0"/>
    <s v="Male"/>
    <n v="1"/>
    <n v="2023"/>
    <x v="2"/>
    <x v="2"/>
    <x v="3"/>
    <x v="0"/>
    <x v="0"/>
  </r>
  <r>
    <x v="1509"/>
    <d v="2023-01-04T20:08:27"/>
    <x v="2"/>
    <n v="103"/>
    <n v="5"/>
    <n v="3004"/>
    <x v="1"/>
    <n v="61"/>
    <n v="0"/>
    <s v="Male"/>
    <n v="1"/>
    <n v="2023"/>
    <x v="5"/>
    <x v="5"/>
    <x v="3"/>
    <x v="0"/>
    <x v="1"/>
  </r>
  <r>
    <x v="1510"/>
    <d v="2021-08-04T08:49:42"/>
    <x v="3"/>
    <n v="476"/>
    <n v="3"/>
    <n v="3937"/>
    <x v="2"/>
    <n v="20"/>
    <n v="1"/>
    <s v="Female"/>
    <n v="0"/>
    <n v="2021"/>
    <x v="10"/>
    <x v="10"/>
    <x v="2"/>
    <x v="1"/>
    <x v="2"/>
  </r>
  <r>
    <x v="1510"/>
    <d v="2022-04-11T18:36:07"/>
    <x v="2"/>
    <n v="479"/>
    <n v="2"/>
    <n v="2928"/>
    <x v="1"/>
    <n v="20"/>
    <n v="1"/>
    <s v="Female"/>
    <n v="0"/>
    <n v="2022"/>
    <x v="4"/>
    <x v="4"/>
    <x v="2"/>
    <x v="1"/>
    <x v="1"/>
  </r>
  <r>
    <x v="1510"/>
    <d v="2021-04-26T23:15:09"/>
    <x v="2"/>
    <n v="456"/>
    <n v="1"/>
    <n v="4015"/>
    <x v="1"/>
    <n v="20"/>
    <n v="0"/>
    <s v="Female"/>
    <n v="0"/>
    <n v="2021"/>
    <x v="4"/>
    <x v="4"/>
    <x v="2"/>
    <x v="0"/>
    <x v="1"/>
  </r>
  <r>
    <x v="1510"/>
    <d v="2021-06-16T04:03:32"/>
    <x v="3"/>
    <n v="341"/>
    <n v="3"/>
    <n v="1547"/>
    <x v="3"/>
    <n v="20"/>
    <n v="1"/>
    <s v="Female"/>
    <n v="0"/>
    <n v="2021"/>
    <x v="8"/>
    <x v="8"/>
    <x v="2"/>
    <x v="1"/>
    <x v="3"/>
  </r>
  <r>
    <x v="1510"/>
    <d v="2022-03-08T01:26:34"/>
    <x v="1"/>
    <n v="340"/>
    <n v="1"/>
    <n v="1199"/>
    <x v="2"/>
    <n v="20"/>
    <n v="0"/>
    <s v="Female"/>
    <n v="0"/>
    <n v="2022"/>
    <x v="1"/>
    <x v="1"/>
    <x v="2"/>
    <x v="0"/>
    <x v="2"/>
  </r>
  <r>
    <x v="1510"/>
    <d v="2021-01-19T03:23:51"/>
    <x v="1"/>
    <n v="462"/>
    <n v="5"/>
    <n v="4163"/>
    <x v="0"/>
    <n v="20"/>
    <n v="1"/>
    <s v="Female"/>
    <n v="0"/>
    <n v="2021"/>
    <x v="5"/>
    <x v="5"/>
    <x v="2"/>
    <x v="1"/>
    <x v="0"/>
  </r>
  <r>
    <x v="1511"/>
    <d v="2021-02-02T02:33:46"/>
    <x v="2"/>
    <n v="366"/>
    <n v="1"/>
    <n v="1134"/>
    <x v="1"/>
    <n v="36"/>
    <n v="1"/>
    <s v="Male"/>
    <n v="0"/>
    <n v="2021"/>
    <x v="6"/>
    <x v="6"/>
    <x v="0"/>
    <x v="1"/>
    <x v="1"/>
  </r>
  <r>
    <x v="1511"/>
    <d v="2020-04-05T20:32:22"/>
    <x v="2"/>
    <n v="55"/>
    <n v="1"/>
    <n v="3663"/>
    <x v="3"/>
    <n v="36"/>
    <n v="1"/>
    <s v="Male"/>
    <n v="0"/>
    <n v="2020"/>
    <x v="4"/>
    <x v="4"/>
    <x v="0"/>
    <x v="1"/>
    <x v="3"/>
  </r>
  <r>
    <x v="1511"/>
    <d v="2023-07-26T19:15:16"/>
    <x v="3"/>
    <n v="336"/>
    <n v="1"/>
    <n v="445"/>
    <x v="2"/>
    <n v="36"/>
    <n v="0"/>
    <s v="Male"/>
    <n v="0"/>
    <n v="2023"/>
    <x v="7"/>
    <x v="7"/>
    <x v="0"/>
    <x v="0"/>
    <x v="2"/>
  </r>
  <r>
    <x v="1511"/>
    <d v="2020-07-24T23:48:27"/>
    <x v="1"/>
    <n v="182"/>
    <n v="3"/>
    <n v="2994"/>
    <x v="0"/>
    <n v="36"/>
    <n v="1"/>
    <s v="Male"/>
    <n v="0"/>
    <n v="2020"/>
    <x v="7"/>
    <x v="7"/>
    <x v="0"/>
    <x v="1"/>
    <x v="0"/>
  </r>
  <r>
    <x v="1511"/>
    <d v="2022-10-25T15:19:11"/>
    <x v="3"/>
    <n v="380"/>
    <n v="3"/>
    <n v="4695"/>
    <x v="1"/>
    <n v="36"/>
    <n v="0"/>
    <s v="Male"/>
    <n v="0"/>
    <n v="2022"/>
    <x v="11"/>
    <x v="11"/>
    <x v="0"/>
    <x v="0"/>
    <x v="1"/>
  </r>
  <r>
    <x v="1512"/>
    <d v="2022-04-15T03:35:31"/>
    <x v="2"/>
    <n v="21"/>
    <n v="3"/>
    <n v="949"/>
    <x v="0"/>
    <n v="40"/>
    <n v="0"/>
    <s v="Female"/>
    <n v="0"/>
    <n v="2022"/>
    <x v="4"/>
    <x v="4"/>
    <x v="0"/>
    <x v="0"/>
    <x v="0"/>
  </r>
  <r>
    <x v="1512"/>
    <d v="2023-01-31T13:08:51"/>
    <x v="3"/>
    <n v="368"/>
    <n v="4"/>
    <n v="4756"/>
    <x v="1"/>
    <n v="40"/>
    <n v="1"/>
    <s v="Female"/>
    <n v="0"/>
    <n v="2023"/>
    <x v="5"/>
    <x v="5"/>
    <x v="0"/>
    <x v="1"/>
    <x v="1"/>
  </r>
  <r>
    <x v="1512"/>
    <d v="2022-02-14T11:54:35"/>
    <x v="1"/>
    <n v="444"/>
    <n v="3"/>
    <n v="5019"/>
    <x v="2"/>
    <n v="40"/>
    <n v="0"/>
    <s v="Female"/>
    <n v="0"/>
    <n v="2022"/>
    <x v="6"/>
    <x v="6"/>
    <x v="0"/>
    <x v="0"/>
    <x v="2"/>
  </r>
  <r>
    <x v="1512"/>
    <d v="2023-04-03T21:32:40"/>
    <x v="1"/>
    <n v="187"/>
    <n v="1"/>
    <n v="5089"/>
    <x v="1"/>
    <n v="40"/>
    <n v="0"/>
    <s v="Female"/>
    <n v="0"/>
    <n v="2023"/>
    <x v="4"/>
    <x v="4"/>
    <x v="0"/>
    <x v="0"/>
    <x v="1"/>
  </r>
  <r>
    <x v="1513"/>
    <d v="2022-06-12T21:36:07"/>
    <x v="2"/>
    <n v="133"/>
    <n v="3"/>
    <n v="3275"/>
    <x v="0"/>
    <n v="66"/>
    <n v="1"/>
    <s v="Male"/>
    <n v="0"/>
    <n v="2022"/>
    <x v="8"/>
    <x v="8"/>
    <x v="3"/>
    <x v="1"/>
    <x v="0"/>
  </r>
  <r>
    <x v="1513"/>
    <d v="2022-10-15T03:06:21"/>
    <x v="2"/>
    <n v="81"/>
    <n v="3"/>
    <n v="2033"/>
    <x v="0"/>
    <n v="66"/>
    <n v="0"/>
    <s v="Male"/>
    <n v="0"/>
    <n v="2022"/>
    <x v="11"/>
    <x v="11"/>
    <x v="3"/>
    <x v="0"/>
    <x v="0"/>
  </r>
  <r>
    <x v="1513"/>
    <d v="2021-01-15T12:39:06"/>
    <x v="0"/>
    <n v="107"/>
    <n v="4"/>
    <n v="1101"/>
    <x v="0"/>
    <n v="66"/>
    <n v="1"/>
    <s v="Male"/>
    <n v="0"/>
    <n v="2021"/>
    <x v="5"/>
    <x v="5"/>
    <x v="3"/>
    <x v="1"/>
    <x v="0"/>
  </r>
  <r>
    <x v="1513"/>
    <d v="2021-06-10T12:45:35"/>
    <x v="2"/>
    <n v="486"/>
    <n v="2"/>
    <n v="1989"/>
    <x v="1"/>
    <n v="66"/>
    <n v="1"/>
    <s v="Male"/>
    <n v="0"/>
    <n v="2021"/>
    <x v="8"/>
    <x v="8"/>
    <x v="3"/>
    <x v="1"/>
    <x v="1"/>
  </r>
  <r>
    <x v="1513"/>
    <d v="2023-09-13T03:30:22"/>
    <x v="1"/>
    <n v="354"/>
    <n v="3"/>
    <n v="4182"/>
    <x v="0"/>
    <n v="66"/>
    <n v="1"/>
    <s v="Male"/>
    <n v="0"/>
    <n v="2023"/>
    <x v="0"/>
    <x v="0"/>
    <x v="3"/>
    <x v="1"/>
    <x v="0"/>
  </r>
  <r>
    <x v="1513"/>
    <d v="2021-04-19T05:32:22"/>
    <x v="2"/>
    <n v="296"/>
    <n v="2"/>
    <n v="3864"/>
    <x v="3"/>
    <n v="66"/>
    <n v="0"/>
    <s v="Male"/>
    <n v="0"/>
    <n v="2021"/>
    <x v="4"/>
    <x v="4"/>
    <x v="3"/>
    <x v="0"/>
    <x v="3"/>
  </r>
  <r>
    <x v="1513"/>
    <d v="2020-04-08T19:34:17"/>
    <x v="0"/>
    <n v="398"/>
    <n v="5"/>
    <n v="4837"/>
    <x v="3"/>
    <n v="66"/>
    <n v="0"/>
    <s v="Male"/>
    <n v="0"/>
    <n v="2020"/>
    <x v="4"/>
    <x v="4"/>
    <x v="3"/>
    <x v="0"/>
    <x v="3"/>
  </r>
  <r>
    <x v="1513"/>
    <d v="2020-09-05T16:28:43"/>
    <x v="0"/>
    <n v="378"/>
    <n v="1"/>
    <n v="2098"/>
    <x v="2"/>
    <n v="66"/>
    <n v="0"/>
    <s v="Male"/>
    <n v="0"/>
    <n v="2020"/>
    <x v="0"/>
    <x v="0"/>
    <x v="3"/>
    <x v="0"/>
    <x v="2"/>
  </r>
  <r>
    <x v="1513"/>
    <d v="2022-11-26T04:40:25"/>
    <x v="3"/>
    <n v="359"/>
    <n v="2"/>
    <n v="628"/>
    <x v="3"/>
    <n v="66"/>
    <n v="0"/>
    <s v="Male"/>
    <n v="0"/>
    <n v="2022"/>
    <x v="3"/>
    <x v="3"/>
    <x v="3"/>
    <x v="0"/>
    <x v="3"/>
  </r>
  <r>
    <x v="1513"/>
    <d v="2020-11-04T17:19:39"/>
    <x v="1"/>
    <n v="118"/>
    <n v="4"/>
    <n v="5015"/>
    <x v="0"/>
    <n v="66"/>
    <n v="0"/>
    <s v="Male"/>
    <n v="0"/>
    <n v="2020"/>
    <x v="3"/>
    <x v="3"/>
    <x v="3"/>
    <x v="0"/>
    <x v="0"/>
  </r>
  <r>
    <x v="1514"/>
    <d v="2020-11-17T00:15:42"/>
    <x v="2"/>
    <n v="20"/>
    <n v="3"/>
    <n v="3287"/>
    <x v="1"/>
    <n v="20"/>
    <n v="1"/>
    <s v="Female"/>
    <n v="0"/>
    <n v="2020"/>
    <x v="3"/>
    <x v="3"/>
    <x v="2"/>
    <x v="1"/>
    <x v="1"/>
  </r>
  <r>
    <x v="1514"/>
    <d v="2023-03-04T20:58:08"/>
    <x v="0"/>
    <n v="479"/>
    <n v="3"/>
    <n v="1097"/>
    <x v="0"/>
    <n v="20"/>
    <n v="0"/>
    <s v="Female"/>
    <n v="0"/>
    <n v="2023"/>
    <x v="1"/>
    <x v="1"/>
    <x v="2"/>
    <x v="0"/>
    <x v="0"/>
  </r>
  <r>
    <x v="1514"/>
    <d v="2023-09-03T22:21:33"/>
    <x v="2"/>
    <n v="63"/>
    <n v="2"/>
    <n v="3289"/>
    <x v="2"/>
    <n v="20"/>
    <n v="1"/>
    <s v="Female"/>
    <n v="0"/>
    <n v="2023"/>
    <x v="0"/>
    <x v="0"/>
    <x v="2"/>
    <x v="1"/>
    <x v="2"/>
  </r>
  <r>
    <x v="1514"/>
    <d v="2022-03-27T06:59:27"/>
    <x v="2"/>
    <n v="94"/>
    <n v="1"/>
    <n v="2910"/>
    <x v="1"/>
    <n v="20"/>
    <n v="1"/>
    <s v="Female"/>
    <n v="0"/>
    <n v="2022"/>
    <x v="1"/>
    <x v="1"/>
    <x v="2"/>
    <x v="1"/>
    <x v="1"/>
  </r>
  <r>
    <x v="1514"/>
    <d v="2023-03-23T02:29:01"/>
    <x v="0"/>
    <n v="302"/>
    <n v="3"/>
    <n v="3264"/>
    <x v="3"/>
    <n v="20"/>
    <n v="0"/>
    <s v="Female"/>
    <n v="0"/>
    <n v="2023"/>
    <x v="1"/>
    <x v="1"/>
    <x v="2"/>
    <x v="0"/>
    <x v="3"/>
  </r>
  <r>
    <x v="1514"/>
    <d v="2023-06-22T14:56:34"/>
    <x v="0"/>
    <n v="90"/>
    <n v="3"/>
    <n v="1539"/>
    <x v="0"/>
    <n v="20"/>
    <n v="0"/>
    <s v="Female"/>
    <n v="0"/>
    <n v="2023"/>
    <x v="8"/>
    <x v="8"/>
    <x v="2"/>
    <x v="0"/>
    <x v="0"/>
  </r>
  <r>
    <x v="1515"/>
    <d v="2022-10-13T06:12:40"/>
    <x v="3"/>
    <n v="187"/>
    <n v="2"/>
    <n v="411"/>
    <x v="2"/>
    <n v="29"/>
    <n v="1"/>
    <s v="Male"/>
    <n v="0"/>
    <n v="2022"/>
    <x v="11"/>
    <x v="11"/>
    <x v="0"/>
    <x v="1"/>
    <x v="2"/>
  </r>
  <r>
    <x v="1515"/>
    <d v="2021-05-06T00:28:33"/>
    <x v="2"/>
    <n v="383"/>
    <n v="2"/>
    <n v="3964"/>
    <x v="0"/>
    <n v="29"/>
    <n v="0"/>
    <s v="Male"/>
    <n v="0"/>
    <n v="2021"/>
    <x v="2"/>
    <x v="2"/>
    <x v="0"/>
    <x v="0"/>
    <x v="0"/>
  </r>
  <r>
    <x v="1515"/>
    <d v="2021-10-05T21:00:07"/>
    <x v="2"/>
    <n v="365"/>
    <n v="3"/>
    <n v="2009"/>
    <x v="0"/>
    <n v="29"/>
    <n v="0"/>
    <s v="Male"/>
    <n v="0"/>
    <n v="2021"/>
    <x v="11"/>
    <x v="11"/>
    <x v="0"/>
    <x v="0"/>
    <x v="0"/>
  </r>
  <r>
    <x v="1515"/>
    <d v="2021-10-17T17:28:25"/>
    <x v="0"/>
    <n v="210"/>
    <n v="1"/>
    <n v="815"/>
    <x v="1"/>
    <n v="29"/>
    <n v="0"/>
    <s v="Male"/>
    <n v="0"/>
    <n v="2021"/>
    <x v="11"/>
    <x v="11"/>
    <x v="0"/>
    <x v="0"/>
    <x v="1"/>
  </r>
  <r>
    <x v="1515"/>
    <d v="2020-05-28T08:01:27"/>
    <x v="0"/>
    <n v="351"/>
    <n v="2"/>
    <n v="785"/>
    <x v="0"/>
    <n v="29"/>
    <n v="0"/>
    <s v="Male"/>
    <n v="0"/>
    <n v="2020"/>
    <x v="2"/>
    <x v="2"/>
    <x v="0"/>
    <x v="0"/>
    <x v="0"/>
  </r>
  <r>
    <x v="1516"/>
    <d v="2021-12-28T05:12:18"/>
    <x v="3"/>
    <n v="422"/>
    <n v="4"/>
    <n v="2569"/>
    <x v="3"/>
    <n v="61"/>
    <n v="1"/>
    <s v="Female"/>
    <n v="1"/>
    <n v="2021"/>
    <x v="9"/>
    <x v="9"/>
    <x v="3"/>
    <x v="1"/>
    <x v="3"/>
  </r>
  <r>
    <x v="1516"/>
    <d v="2021-11-26T01:07:04"/>
    <x v="2"/>
    <n v="135"/>
    <n v="2"/>
    <n v="4732"/>
    <x v="0"/>
    <n v="61"/>
    <n v="1"/>
    <s v="Female"/>
    <n v="1"/>
    <n v="2021"/>
    <x v="3"/>
    <x v="3"/>
    <x v="3"/>
    <x v="1"/>
    <x v="0"/>
  </r>
  <r>
    <x v="1516"/>
    <d v="2020-05-17T09:51:27"/>
    <x v="1"/>
    <n v="313"/>
    <n v="1"/>
    <n v="2131"/>
    <x v="3"/>
    <n v="61"/>
    <n v="1"/>
    <s v="Female"/>
    <n v="1"/>
    <n v="2020"/>
    <x v="2"/>
    <x v="2"/>
    <x v="3"/>
    <x v="1"/>
    <x v="3"/>
  </r>
  <r>
    <x v="1516"/>
    <d v="2020-05-01T14:22:17"/>
    <x v="3"/>
    <n v="283"/>
    <n v="4"/>
    <n v="4412"/>
    <x v="0"/>
    <n v="61"/>
    <n v="1"/>
    <s v="Female"/>
    <n v="1"/>
    <n v="2020"/>
    <x v="2"/>
    <x v="2"/>
    <x v="3"/>
    <x v="1"/>
    <x v="0"/>
  </r>
  <r>
    <x v="1517"/>
    <d v="2022-01-01T01:21:31"/>
    <x v="3"/>
    <n v="41"/>
    <n v="4"/>
    <n v="4531"/>
    <x v="1"/>
    <n v="30"/>
    <n v="1"/>
    <s v="Female"/>
    <n v="1"/>
    <n v="2022"/>
    <x v="5"/>
    <x v="5"/>
    <x v="0"/>
    <x v="1"/>
    <x v="1"/>
  </r>
  <r>
    <x v="1517"/>
    <d v="2021-04-05T16:53:13"/>
    <x v="3"/>
    <n v="413"/>
    <n v="1"/>
    <n v="2497"/>
    <x v="0"/>
    <n v="30"/>
    <n v="0"/>
    <s v="Female"/>
    <n v="1"/>
    <n v="2021"/>
    <x v="4"/>
    <x v="4"/>
    <x v="0"/>
    <x v="0"/>
    <x v="0"/>
  </r>
  <r>
    <x v="1517"/>
    <d v="2021-02-13T07:07:13"/>
    <x v="0"/>
    <n v="301"/>
    <n v="5"/>
    <n v="3671"/>
    <x v="1"/>
    <n v="30"/>
    <n v="0"/>
    <s v="Female"/>
    <n v="1"/>
    <n v="2021"/>
    <x v="6"/>
    <x v="6"/>
    <x v="0"/>
    <x v="0"/>
    <x v="1"/>
  </r>
  <r>
    <x v="1517"/>
    <d v="2022-10-29T05:55:28"/>
    <x v="2"/>
    <n v="131"/>
    <n v="5"/>
    <n v="3416"/>
    <x v="2"/>
    <n v="30"/>
    <n v="0"/>
    <s v="Female"/>
    <n v="1"/>
    <n v="2022"/>
    <x v="11"/>
    <x v="11"/>
    <x v="0"/>
    <x v="0"/>
    <x v="2"/>
  </r>
  <r>
    <x v="1517"/>
    <d v="2020-12-01T06:25:38"/>
    <x v="3"/>
    <n v="455"/>
    <n v="4"/>
    <n v="4753"/>
    <x v="0"/>
    <n v="30"/>
    <n v="0"/>
    <s v="Female"/>
    <n v="1"/>
    <n v="2020"/>
    <x v="9"/>
    <x v="9"/>
    <x v="0"/>
    <x v="0"/>
    <x v="0"/>
  </r>
  <r>
    <x v="1518"/>
    <d v="2022-01-30T13:42:05"/>
    <x v="1"/>
    <n v="52"/>
    <n v="2"/>
    <n v="4134"/>
    <x v="1"/>
    <n v="58"/>
    <n v="1"/>
    <s v="Female"/>
    <n v="1"/>
    <n v="2022"/>
    <x v="5"/>
    <x v="5"/>
    <x v="1"/>
    <x v="1"/>
    <x v="1"/>
  </r>
  <r>
    <x v="1518"/>
    <d v="2022-07-19T08:27:52"/>
    <x v="2"/>
    <n v="447"/>
    <n v="3"/>
    <n v="2679"/>
    <x v="0"/>
    <n v="58"/>
    <n v="0"/>
    <s v="Female"/>
    <n v="1"/>
    <n v="2022"/>
    <x v="7"/>
    <x v="7"/>
    <x v="1"/>
    <x v="0"/>
    <x v="0"/>
  </r>
  <r>
    <x v="1518"/>
    <d v="2020-03-13T18:07:22"/>
    <x v="0"/>
    <n v="331"/>
    <n v="3"/>
    <n v="2906"/>
    <x v="3"/>
    <n v="58"/>
    <n v="0"/>
    <s v="Female"/>
    <n v="1"/>
    <n v="2020"/>
    <x v="1"/>
    <x v="1"/>
    <x v="1"/>
    <x v="0"/>
    <x v="3"/>
  </r>
  <r>
    <x v="1518"/>
    <d v="2022-03-24T07:30:43"/>
    <x v="0"/>
    <n v="488"/>
    <n v="2"/>
    <n v="4513"/>
    <x v="1"/>
    <n v="58"/>
    <n v="0"/>
    <s v="Female"/>
    <n v="1"/>
    <n v="2022"/>
    <x v="1"/>
    <x v="1"/>
    <x v="1"/>
    <x v="0"/>
    <x v="1"/>
  </r>
  <r>
    <x v="1518"/>
    <d v="2023-06-30T15:56:44"/>
    <x v="2"/>
    <n v="108"/>
    <n v="4"/>
    <n v="721"/>
    <x v="1"/>
    <n v="58"/>
    <n v="0"/>
    <s v="Female"/>
    <n v="1"/>
    <n v="2023"/>
    <x v="8"/>
    <x v="8"/>
    <x v="1"/>
    <x v="0"/>
    <x v="1"/>
  </r>
  <r>
    <x v="1518"/>
    <d v="2020-07-28T20:20:18"/>
    <x v="1"/>
    <n v="497"/>
    <n v="1"/>
    <n v="2892"/>
    <x v="0"/>
    <n v="58"/>
    <n v="1"/>
    <s v="Female"/>
    <n v="1"/>
    <n v="2020"/>
    <x v="7"/>
    <x v="7"/>
    <x v="1"/>
    <x v="1"/>
    <x v="0"/>
  </r>
  <r>
    <x v="1518"/>
    <d v="2021-07-05T01:20:53"/>
    <x v="2"/>
    <n v="191"/>
    <n v="3"/>
    <n v="4054"/>
    <x v="0"/>
    <n v="58"/>
    <n v="0"/>
    <s v="Female"/>
    <n v="1"/>
    <n v="2021"/>
    <x v="7"/>
    <x v="7"/>
    <x v="1"/>
    <x v="0"/>
    <x v="0"/>
  </r>
  <r>
    <x v="1518"/>
    <d v="2021-12-16T19:09:49"/>
    <x v="1"/>
    <n v="237"/>
    <n v="2"/>
    <n v="1069"/>
    <x v="0"/>
    <n v="58"/>
    <n v="1"/>
    <s v="Female"/>
    <n v="1"/>
    <n v="2021"/>
    <x v="9"/>
    <x v="9"/>
    <x v="1"/>
    <x v="1"/>
    <x v="0"/>
  </r>
  <r>
    <x v="1518"/>
    <d v="2021-04-10T21:23:39"/>
    <x v="3"/>
    <n v="160"/>
    <n v="4"/>
    <n v="3559"/>
    <x v="1"/>
    <n v="58"/>
    <n v="0"/>
    <s v="Female"/>
    <n v="1"/>
    <n v="2021"/>
    <x v="4"/>
    <x v="4"/>
    <x v="1"/>
    <x v="0"/>
    <x v="1"/>
  </r>
  <r>
    <x v="1518"/>
    <d v="2022-11-15T12:39:25"/>
    <x v="0"/>
    <n v="479"/>
    <n v="4"/>
    <n v="488"/>
    <x v="1"/>
    <n v="58"/>
    <n v="0"/>
    <s v="Female"/>
    <n v="1"/>
    <n v="2022"/>
    <x v="3"/>
    <x v="3"/>
    <x v="1"/>
    <x v="0"/>
    <x v="1"/>
  </r>
  <r>
    <x v="1519"/>
    <d v="2020-01-27T06:17:03"/>
    <x v="0"/>
    <n v="395"/>
    <n v="2"/>
    <n v="1478"/>
    <x v="2"/>
    <n v="59"/>
    <n v="1"/>
    <s v="Female"/>
    <n v="0"/>
    <n v="2020"/>
    <x v="5"/>
    <x v="5"/>
    <x v="1"/>
    <x v="1"/>
    <x v="2"/>
  </r>
  <r>
    <x v="1519"/>
    <d v="2021-10-03T21:36:40"/>
    <x v="2"/>
    <n v="130"/>
    <n v="1"/>
    <n v="958"/>
    <x v="0"/>
    <n v="59"/>
    <n v="0"/>
    <s v="Female"/>
    <n v="0"/>
    <n v="2021"/>
    <x v="11"/>
    <x v="11"/>
    <x v="1"/>
    <x v="0"/>
    <x v="0"/>
  </r>
  <r>
    <x v="1519"/>
    <d v="2022-11-08T17:44:17"/>
    <x v="1"/>
    <n v="204"/>
    <n v="5"/>
    <n v="409"/>
    <x v="3"/>
    <n v="59"/>
    <n v="1"/>
    <s v="Female"/>
    <n v="0"/>
    <n v="2022"/>
    <x v="3"/>
    <x v="3"/>
    <x v="1"/>
    <x v="1"/>
    <x v="3"/>
  </r>
  <r>
    <x v="1519"/>
    <d v="2021-12-28T15:10:37"/>
    <x v="1"/>
    <n v="345"/>
    <n v="5"/>
    <n v="1040"/>
    <x v="0"/>
    <n v="59"/>
    <n v="0"/>
    <s v="Female"/>
    <n v="0"/>
    <n v="2021"/>
    <x v="9"/>
    <x v="9"/>
    <x v="1"/>
    <x v="0"/>
    <x v="0"/>
  </r>
  <r>
    <x v="1520"/>
    <d v="2021-09-08T07:12:06"/>
    <x v="0"/>
    <n v="461"/>
    <n v="1"/>
    <n v="721"/>
    <x v="1"/>
    <n v="70"/>
    <n v="0"/>
    <s v="Male"/>
    <n v="0"/>
    <n v="2021"/>
    <x v="0"/>
    <x v="0"/>
    <x v="3"/>
    <x v="0"/>
    <x v="1"/>
  </r>
  <r>
    <x v="1520"/>
    <d v="2020-08-06T16:35:07"/>
    <x v="3"/>
    <n v="147"/>
    <n v="2"/>
    <n v="5266"/>
    <x v="3"/>
    <n v="70"/>
    <n v="1"/>
    <s v="Male"/>
    <n v="0"/>
    <n v="2020"/>
    <x v="10"/>
    <x v="10"/>
    <x v="3"/>
    <x v="1"/>
    <x v="3"/>
  </r>
  <r>
    <x v="1521"/>
    <d v="2020-03-11T07:46:45"/>
    <x v="0"/>
    <n v="200"/>
    <n v="2"/>
    <n v="2638"/>
    <x v="1"/>
    <n v="62"/>
    <n v="0"/>
    <s v="Male"/>
    <n v="0"/>
    <n v="2020"/>
    <x v="1"/>
    <x v="1"/>
    <x v="3"/>
    <x v="0"/>
    <x v="1"/>
  </r>
  <r>
    <x v="1521"/>
    <d v="2023-08-27T16:56:37"/>
    <x v="2"/>
    <n v="63"/>
    <n v="2"/>
    <n v="3811"/>
    <x v="3"/>
    <n v="62"/>
    <n v="1"/>
    <s v="Male"/>
    <n v="0"/>
    <n v="2023"/>
    <x v="10"/>
    <x v="10"/>
    <x v="3"/>
    <x v="1"/>
    <x v="3"/>
  </r>
  <r>
    <x v="1521"/>
    <d v="2022-08-13T22:24:18"/>
    <x v="3"/>
    <n v="51"/>
    <n v="5"/>
    <n v="3806"/>
    <x v="0"/>
    <n v="62"/>
    <n v="1"/>
    <s v="Male"/>
    <n v="0"/>
    <n v="2022"/>
    <x v="10"/>
    <x v="10"/>
    <x v="3"/>
    <x v="1"/>
    <x v="0"/>
  </r>
  <r>
    <x v="1521"/>
    <d v="2021-03-30T22:14:48"/>
    <x v="3"/>
    <n v="447"/>
    <n v="5"/>
    <n v="3618"/>
    <x v="0"/>
    <n v="62"/>
    <n v="1"/>
    <s v="Male"/>
    <n v="0"/>
    <n v="2021"/>
    <x v="1"/>
    <x v="1"/>
    <x v="3"/>
    <x v="1"/>
    <x v="0"/>
  </r>
  <r>
    <x v="1521"/>
    <d v="2021-10-03T03:10:32"/>
    <x v="3"/>
    <n v="433"/>
    <n v="1"/>
    <n v="5086"/>
    <x v="0"/>
    <n v="62"/>
    <n v="0"/>
    <s v="Male"/>
    <n v="0"/>
    <n v="2021"/>
    <x v="11"/>
    <x v="11"/>
    <x v="3"/>
    <x v="0"/>
    <x v="0"/>
  </r>
  <r>
    <x v="1521"/>
    <d v="2021-09-01T06:49:37"/>
    <x v="0"/>
    <n v="392"/>
    <n v="2"/>
    <n v="3464"/>
    <x v="0"/>
    <n v="62"/>
    <n v="0"/>
    <s v="Male"/>
    <n v="0"/>
    <n v="2021"/>
    <x v="0"/>
    <x v="0"/>
    <x v="3"/>
    <x v="0"/>
    <x v="0"/>
  </r>
  <r>
    <x v="1521"/>
    <d v="2022-08-23T21:22:56"/>
    <x v="1"/>
    <n v="286"/>
    <n v="3"/>
    <n v="3318"/>
    <x v="2"/>
    <n v="62"/>
    <n v="1"/>
    <s v="Male"/>
    <n v="0"/>
    <n v="2022"/>
    <x v="10"/>
    <x v="10"/>
    <x v="3"/>
    <x v="1"/>
    <x v="2"/>
  </r>
  <r>
    <x v="1521"/>
    <d v="2021-09-29T17:36:55"/>
    <x v="3"/>
    <n v="496"/>
    <n v="2"/>
    <n v="5299"/>
    <x v="0"/>
    <n v="62"/>
    <n v="1"/>
    <s v="Male"/>
    <n v="0"/>
    <n v="2021"/>
    <x v="0"/>
    <x v="0"/>
    <x v="3"/>
    <x v="1"/>
    <x v="0"/>
  </r>
  <r>
    <x v="1521"/>
    <d v="2022-10-12T21:06:34"/>
    <x v="0"/>
    <n v="201"/>
    <n v="3"/>
    <n v="1439"/>
    <x v="1"/>
    <n v="62"/>
    <n v="0"/>
    <s v="Male"/>
    <n v="0"/>
    <n v="2022"/>
    <x v="11"/>
    <x v="11"/>
    <x v="3"/>
    <x v="0"/>
    <x v="1"/>
  </r>
  <r>
    <x v="1521"/>
    <d v="2022-08-19T13:51:33"/>
    <x v="3"/>
    <n v="353"/>
    <n v="1"/>
    <n v="4951"/>
    <x v="0"/>
    <n v="62"/>
    <n v="0"/>
    <s v="Male"/>
    <n v="0"/>
    <n v="2022"/>
    <x v="10"/>
    <x v="10"/>
    <x v="3"/>
    <x v="0"/>
    <x v="0"/>
  </r>
  <r>
    <x v="1522"/>
    <d v="2020-07-29T18:13:25"/>
    <x v="0"/>
    <n v="185"/>
    <n v="1"/>
    <n v="1603"/>
    <x v="1"/>
    <n v="66"/>
    <n v="0"/>
    <s v="Male"/>
    <n v="0"/>
    <n v="2020"/>
    <x v="7"/>
    <x v="7"/>
    <x v="3"/>
    <x v="0"/>
    <x v="1"/>
  </r>
  <r>
    <x v="1522"/>
    <d v="2021-12-31T18:04:43"/>
    <x v="1"/>
    <n v="284"/>
    <n v="5"/>
    <n v="3775"/>
    <x v="2"/>
    <n v="66"/>
    <n v="1"/>
    <s v="Male"/>
    <n v="0"/>
    <n v="2021"/>
    <x v="9"/>
    <x v="9"/>
    <x v="3"/>
    <x v="1"/>
    <x v="2"/>
  </r>
  <r>
    <x v="1522"/>
    <d v="2023-07-14T20:57:37"/>
    <x v="0"/>
    <n v="11"/>
    <n v="4"/>
    <n v="836"/>
    <x v="1"/>
    <n v="66"/>
    <n v="1"/>
    <s v="Male"/>
    <n v="0"/>
    <n v="2023"/>
    <x v="7"/>
    <x v="7"/>
    <x v="3"/>
    <x v="1"/>
    <x v="1"/>
  </r>
  <r>
    <x v="1522"/>
    <d v="2022-08-02T01:12:25"/>
    <x v="1"/>
    <n v="385"/>
    <n v="1"/>
    <n v="4398"/>
    <x v="1"/>
    <n v="66"/>
    <n v="0"/>
    <s v="Male"/>
    <n v="0"/>
    <n v="2022"/>
    <x v="10"/>
    <x v="10"/>
    <x v="3"/>
    <x v="0"/>
    <x v="1"/>
  </r>
  <r>
    <x v="1522"/>
    <d v="2020-06-30T20:34:11"/>
    <x v="1"/>
    <n v="307"/>
    <n v="3"/>
    <n v="2708"/>
    <x v="2"/>
    <n v="66"/>
    <n v="1"/>
    <s v="Male"/>
    <n v="0"/>
    <n v="2020"/>
    <x v="8"/>
    <x v="8"/>
    <x v="3"/>
    <x v="1"/>
    <x v="2"/>
  </r>
  <r>
    <x v="1523"/>
    <d v="2022-05-22T16:55:47"/>
    <x v="1"/>
    <n v="26"/>
    <n v="1"/>
    <n v="1484"/>
    <x v="2"/>
    <n v="30"/>
    <n v="1"/>
    <s v="Female"/>
    <n v="0"/>
    <n v="2022"/>
    <x v="2"/>
    <x v="2"/>
    <x v="0"/>
    <x v="1"/>
    <x v="2"/>
  </r>
  <r>
    <x v="1523"/>
    <d v="2020-08-02T02:11:34"/>
    <x v="1"/>
    <n v="493"/>
    <n v="2"/>
    <n v="2242"/>
    <x v="2"/>
    <n v="30"/>
    <n v="0"/>
    <s v="Female"/>
    <n v="0"/>
    <n v="2020"/>
    <x v="10"/>
    <x v="10"/>
    <x v="0"/>
    <x v="0"/>
    <x v="2"/>
  </r>
  <r>
    <x v="1523"/>
    <d v="2022-09-09T03:55:49"/>
    <x v="2"/>
    <n v="104"/>
    <n v="5"/>
    <n v="4992"/>
    <x v="0"/>
    <n v="30"/>
    <n v="1"/>
    <s v="Female"/>
    <n v="0"/>
    <n v="2022"/>
    <x v="0"/>
    <x v="0"/>
    <x v="0"/>
    <x v="1"/>
    <x v="0"/>
  </r>
  <r>
    <x v="1523"/>
    <d v="2023-06-23T06:03:16"/>
    <x v="3"/>
    <n v="164"/>
    <n v="5"/>
    <n v="1435"/>
    <x v="3"/>
    <n v="30"/>
    <n v="0"/>
    <s v="Female"/>
    <n v="0"/>
    <n v="2023"/>
    <x v="8"/>
    <x v="8"/>
    <x v="0"/>
    <x v="0"/>
    <x v="3"/>
  </r>
  <r>
    <x v="1523"/>
    <d v="2023-06-17T00:52:33"/>
    <x v="3"/>
    <n v="380"/>
    <n v="4"/>
    <n v="1182"/>
    <x v="1"/>
    <n v="30"/>
    <n v="1"/>
    <s v="Female"/>
    <n v="0"/>
    <n v="2023"/>
    <x v="8"/>
    <x v="8"/>
    <x v="0"/>
    <x v="1"/>
    <x v="1"/>
  </r>
  <r>
    <x v="1524"/>
    <d v="2020-12-17T16:59:49"/>
    <x v="2"/>
    <n v="99"/>
    <n v="2"/>
    <n v="3009"/>
    <x v="2"/>
    <n v="22"/>
    <n v="1"/>
    <s v="Male"/>
    <n v="1"/>
    <n v="2020"/>
    <x v="9"/>
    <x v="9"/>
    <x v="2"/>
    <x v="1"/>
    <x v="2"/>
  </r>
  <r>
    <x v="1524"/>
    <d v="2022-01-08T08:41:37"/>
    <x v="2"/>
    <n v="136"/>
    <n v="2"/>
    <n v="2623"/>
    <x v="3"/>
    <n v="22"/>
    <n v="0"/>
    <s v="Male"/>
    <n v="1"/>
    <n v="2022"/>
    <x v="5"/>
    <x v="5"/>
    <x v="2"/>
    <x v="0"/>
    <x v="3"/>
  </r>
  <r>
    <x v="1524"/>
    <d v="2021-06-16T03:20:15"/>
    <x v="3"/>
    <n v="401"/>
    <n v="2"/>
    <n v="1799"/>
    <x v="1"/>
    <n v="22"/>
    <n v="1"/>
    <s v="Male"/>
    <n v="1"/>
    <n v="2021"/>
    <x v="8"/>
    <x v="8"/>
    <x v="2"/>
    <x v="1"/>
    <x v="1"/>
  </r>
  <r>
    <x v="1524"/>
    <d v="2022-10-27T01:31:07"/>
    <x v="3"/>
    <n v="46"/>
    <n v="2"/>
    <n v="143"/>
    <x v="1"/>
    <n v="22"/>
    <n v="0"/>
    <s v="Male"/>
    <n v="1"/>
    <n v="2022"/>
    <x v="11"/>
    <x v="11"/>
    <x v="2"/>
    <x v="0"/>
    <x v="1"/>
  </r>
  <r>
    <x v="1525"/>
    <d v="2023-07-23T10:16:16"/>
    <x v="0"/>
    <n v="121"/>
    <n v="4"/>
    <n v="3147"/>
    <x v="0"/>
    <n v="40"/>
    <n v="1"/>
    <s v="Male"/>
    <n v="1"/>
    <n v="2023"/>
    <x v="7"/>
    <x v="7"/>
    <x v="0"/>
    <x v="1"/>
    <x v="0"/>
  </r>
  <r>
    <x v="1525"/>
    <d v="2020-10-22T03:15:24"/>
    <x v="3"/>
    <n v="220"/>
    <n v="1"/>
    <n v="2847"/>
    <x v="0"/>
    <n v="40"/>
    <n v="1"/>
    <s v="Male"/>
    <n v="1"/>
    <n v="2020"/>
    <x v="11"/>
    <x v="11"/>
    <x v="0"/>
    <x v="1"/>
    <x v="0"/>
  </r>
  <r>
    <x v="1525"/>
    <d v="2022-11-22T20:40:02"/>
    <x v="3"/>
    <n v="426"/>
    <n v="3"/>
    <n v="558"/>
    <x v="1"/>
    <n v="40"/>
    <n v="0"/>
    <s v="Male"/>
    <n v="1"/>
    <n v="2022"/>
    <x v="3"/>
    <x v="3"/>
    <x v="0"/>
    <x v="0"/>
    <x v="1"/>
  </r>
  <r>
    <x v="1525"/>
    <d v="2022-02-11T02:05:21"/>
    <x v="3"/>
    <n v="267"/>
    <n v="1"/>
    <n v="4217"/>
    <x v="2"/>
    <n v="40"/>
    <n v="0"/>
    <s v="Male"/>
    <n v="1"/>
    <n v="2022"/>
    <x v="6"/>
    <x v="6"/>
    <x v="0"/>
    <x v="0"/>
    <x v="2"/>
  </r>
  <r>
    <x v="1526"/>
    <d v="2022-06-10T14:41:21"/>
    <x v="1"/>
    <n v="69"/>
    <n v="4"/>
    <n v="2397"/>
    <x v="0"/>
    <n v="48"/>
    <n v="0"/>
    <s v="Female"/>
    <n v="0"/>
    <n v="2022"/>
    <x v="8"/>
    <x v="8"/>
    <x v="1"/>
    <x v="0"/>
    <x v="0"/>
  </r>
  <r>
    <x v="1526"/>
    <d v="2021-02-20T23:05:37"/>
    <x v="1"/>
    <n v="370"/>
    <n v="4"/>
    <n v="2103"/>
    <x v="0"/>
    <n v="48"/>
    <n v="0"/>
    <s v="Female"/>
    <n v="0"/>
    <n v="2021"/>
    <x v="6"/>
    <x v="6"/>
    <x v="1"/>
    <x v="0"/>
    <x v="0"/>
  </r>
  <r>
    <x v="1526"/>
    <d v="2020-01-12T02:01:37"/>
    <x v="1"/>
    <n v="334"/>
    <n v="3"/>
    <n v="3636"/>
    <x v="0"/>
    <n v="48"/>
    <n v="1"/>
    <s v="Female"/>
    <n v="0"/>
    <n v="2020"/>
    <x v="5"/>
    <x v="5"/>
    <x v="1"/>
    <x v="1"/>
    <x v="0"/>
  </r>
  <r>
    <x v="1526"/>
    <d v="2022-05-03T08:54:18"/>
    <x v="0"/>
    <n v="33"/>
    <n v="5"/>
    <n v="3706"/>
    <x v="0"/>
    <n v="48"/>
    <n v="0"/>
    <s v="Female"/>
    <n v="0"/>
    <n v="2022"/>
    <x v="2"/>
    <x v="2"/>
    <x v="1"/>
    <x v="0"/>
    <x v="0"/>
  </r>
  <r>
    <x v="1526"/>
    <d v="2023-08-21T01:13:12"/>
    <x v="0"/>
    <n v="90"/>
    <n v="4"/>
    <n v="2952"/>
    <x v="0"/>
    <n v="48"/>
    <n v="0"/>
    <s v="Female"/>
    <n v="0"/>
    <n v="2023"/>
    <x v="10"/>
    <x v="10"/>
    <x v="1"/>
    <x v="0"/>
    <x v="0"/>
  </r>
  <r>
    <x v="1527"/>
    <d v="2023-08-12T23:48:41"/>
    <x v="3"/>
    <n v="217"/>
    <n v="5"/>
    <n v="871"/>
    <x v="0"/>
    <n v="62"/>
    <n v="0"/>
    <s v="Male"/>
    <n v="0"/>
    <n v="2023"/>
    <x v="10"/>
    <x v="10"/>
    <x v="3"/>
    <x v="0"/>
    <x v="0"/>
  </r>
  <r>
    <x v="1527"/>
    <d v="2021-11-12T09:39:43"/>
    <x v="2"/>
    <n v="340"/>
    <n v="1"/>
    <n v="1941"/>
    <x v="2"/>
    <n v="62"/>
    <n v="0"/>
    <s v="Male"/>
    <n v="0"/>
    <n v="2021"/>
    <x v="3"/>
    <x v="3"/>
    <x v="3"/>
    <x v="0"/>
    <x v="2"/>
  </r>
  <r>
    <x v="1528"/>
    <d v="2022-08-16T11:50:54"/>
    <x v="3"/>
    <n v="489"/>
    <n v="3"/>
    <n v="1404"/>
    <x v="1"/>
    <n v="19"/>
    <n v="0"/>
    <s v="Male"/>
    <n v="0"/>
    <n v="2022"/>
    <x v="10"/>
    <x v="10"/>
    <x v="2"/>
    <x v="0"/>
    <x v="1"/>
  </r>
  <r>
    <x v="1528"/>
    <d v="2021-05-20T14:45:12"/>
    <x v="1"/>
    <n v="274"/>
    <n v="4"/>
    <n v="2245"/>
    <x v="1"/>
    <n v="19"/>
    <n v="1"/>
    <s v="Male"/>
    <n v="0"/>
    <n v="2021"/>
    <x v="2"/>
    <x v="2"/>
    <x v="2"/>
    <x v="1"/>
    <x v="1"/>
  </r>
  <r>
    <x v="1528"/>
    <d v="2021-03-18T07:13:55"/>
    <x v="0"/>
    <n v="18"/>
    <n v="2"/>
    <n v="1517"/>
    <x v="1"/>
    <n v="19"/>
    <n v="0"/>
    <s v="Male"/>
    <n v="0"/>
    <n v="2021"/>
    <x v="1"/>
    <x v="1"/>
    <x v="2"/>
    <x v="0"/>
    <x v="1"/>
  </r>
  <r>
    <x v="1528"/>
    <d v="2021-05-29T09:01:53"/>
    <x v="0"/>
    <n v="154"/>
    <n v="2"/>
    <n v="3086"/>
    <x v="2"/>
    <n v="19"/>
    <n v="0"/>
    <s v="Male"/>
    <n v="0"/>
    <n v="2021"/>
    <x v="2"/>
    <x v="2"/>
    <x v="2"/>
    <x v="0"/>
    <x v="2"/>
  </r>
  <r>
    <x v="1528"/>
    <d v="2022-02-18T01:29:24"/>
    <x v="2"/>
    <n v="284"/>
    <n v="2"/>
    <n v="3094"/>
    <x v="1"/>
    <n v="19"/>
    <n v="0"/>
    <s v="Male"/>
    <n v="0"/>
    <n v="2022"/>
    <x v="6"/>
    <x v="6"/>
    <x v="2"/>
    <x v="0"/>
    <x v="1"/>
  </r>
  <r>
    <x v="1528"/>
    <d v="2023-01-08T10:03:49"/>
    <x v="3"/>
    <n v="435"/>
    <n v="1"/>
    <n v="1550"/>
    <x v="3"/>
    <n v="19"/>
    <n v="0"/>
    <s v="Male"/>
    <n v="0"/>
    <n v="2023"/>
    <x v="5"/>
    <x v="5"/>
    <x v="2"/>
    <x v="0"/>
    <x v="3"/>
  </r>
  <r>
    <x v="1528"/>
    <d v="2023-08-24T19:43:00"/>
    <x v="3"/>
    <n v="239"/>
    <n v="3"/>
    <n v="1421"/>
    <x v="3"/>
    <n v="19"/>
    <n v="1"/>
    <s v="Male"/>
    <n v="0"/>
    <n v="2023"/>
    <x v="10"/>
    <x v="10"/>
    <x v="2"/>
    <x v="1"/>
    <x v="3"/>
  </r>
  <r>
    <x v="1528"/>
    <d v="2022-01-06T20:37:54"/>
    <x v="2"/>
    <n v="202"/>
    <n v="4"/>
    <n v="2760"/>
    <x v="0"/>
    <n v="19"/>
    <n v="0"/>
    <s v="Male"/>
    <n v="0"/>
    <n v="2022"/>
    <x v="5"/>
    <x v="5"/>
    <x v="2"/>
    <x v="0"/>
    <x v="0"/>
  </r>
  <r>
    <x v="1528"/>
    <d v="2022-08-02T08:58:28"/>
    <x v="3"/>
    <n v="254"/>
    <n v="3"/>
    <n v="2477"/>
    <x v="1"/>
    <n v="19"/>
    <n v="0"/>
    <s v="Male"/>
    <n v="0"/>
    <n v="2022"/>
    <x v="10"/>
    <x v="10"/>
    <x v="2"/>
    <x v="0"/>
    <x v="1"/>
  </r>
  <r>
    <x v="1528"/>
    <d v="2020-02-27T19:00:45"/>
    <x v="0"/>
    <n v="312"/>
    <n v="4"/>
    <n v="5024"/>
    <x v="1"/>
    <n v="19"/>
    <n v="0"/>
    <s v="Male"/>
    <n v="0"/>
    <n v="2020"/>
    <x v="6"/>
    <x v="6"/>
    <x v="2"/>
    <x v="0"/>
    <x v="1"/>
  </r>
  <r>
    <x v="1528"/>
    <d v="2021-09-14T17:08:28"/>
    <x v="3"/>
    <n v="272"/>
    <n v="3"/>
    <n v="3299"/>
    <x v="0"/>
    <n v="19"/>
    <n v="0"/>
    <s v="Male"/>
    <n v="0"/>
    <n v="2021"/>
    <x v="0"/>
    <x v="0"/>
    <x v="2"/>
    <x v="0"/>
    <x v="0"/>
  </r>
  <r>
    <x v="1528"/>
    <d v="2022-11-27T09:02:52"/>
    <x v="3"/>
    <n v="422"/>
    <n v="3"/>
    <n v="2417"/>
    <x v="1"/>
    <n v="19"/>
    <n v="0"/>
    <s v="Male"/>
    <n v="0"/>
    <n v="2022"/>
    <x v="3"/>
    <x v="3"/>
    <x v="2"/>
    <x v="0"/>
    <x v="1"/>
  </r>
  <r>
    <x v="1529"/>
    <d v="2022-08-29T12:10:22"/>
    <x v="3"/>
    <n v="299"/>
    <n v="3"/>
    <n v="4362"/>
    <x v="2"/>
    <n v="33"/>
    <n v="0"/>
    <s v="Male"/>
    <n v="0"/>
    <n v="2022"/>
    <x v="10"/>
    <x v="10"/>
    <x v="0"/>
    <x v="0"/>
    <x v="2"/>
  </r>
  <r>
    <x v="1529"/>
    <d v="2023-01-02T04:06:43"/>
    <x v="3"/>
    <n v="418"/>
    <n v="2"/>
    <n v="2214"/>
    <x v="0"/>
    <n v="33"/>
    <n v="1"/>
    <s v="Male"/>
    <n v="0"/>
    <n v="2023"/>
    <x v="5"/>
    <x v="5"/>
    <x v="0"/>
    <x v="1"/>
    <x v="0"/>
  </r>
  <r>
    <x v="1529"/>
    <d v="2023-08-31T07:50:10"/>
    <x v="3"/>
    <n v="386"/>
    <n v="1"/>
    <n v="3082"/>
    <x v="0"/>
    <n v="33"/>
    <n v="0"/>
    <s v="Male"/>
    <n v="0"/>
    <n v="2023"/>
    <x v="10"/>
    <x v="10"/>
    <x v="0"/>
    <x v="0"/>
    <x v="0"/>
  </r>
  <r>
    <x v="1529"/>
    <d v="2022-10-17T09:56:56"/>
    <x v="3"/>
    <n v="108"/>
    <n v="3"/>
    <n v="2447"/>
    <x v="3"/>
    <n v="33"/>
    <n v="1"/>
    <s v="Male"/>
    <n v="0"/>
    <n v="2022"/>
    <x v="11"/>
    <x v="11"/>
    <x v="0"/>
    <x v="1"/>
    <x v="3"/>
  </r>
  <r>
    <x v="1529"/>
    <d v="2023-05-09T01:09:09"/>
    <x v="0"/>
    <n v="489"/>
    <n v="4"/>
    <n v="4361"/>
    <x v="1"/>
    <n v="33"/>
    <n v="1"/>
    <s v="Male"/>
    <n v="0"/>
    <n v="2023"/>
    <x v="2"/>
    <x v="2"/>
    <x v="0"/>
    <x v="1"/>
    <x v="1"/>
  </r>
  <r>
    <x v="1529"/>
    <d v="2022-10-26T00:58:18"/>
    <x v="2"/>
    <n v="91"/>
    <n v="5"/>
    <n v="4163"/>
    <x v="2"/>
    <n v="33"/>
    <n v="0"/>
    <s v="Male"/>
    <n v="0"/>
    <n v="2022"/>
    <x v="11"/>
    <x v="11"/>
    <x v="0"/>
    <x v="0"/>
    <x v="2"/>
  </r>
  <r>
    <x v="1530"/>
    <d v="2020-10-12T06:30:26"/>
    <x v="2"/>
    <n v="432"/>
    <n v="4"/>
    <n v="3189"/>
    <x v="1"/>
    <n v="68"/>
    <n v="1"/>
    <s v="Male"/>
    <n v="0"/>
    <n v="2020"/>
    <x v="11"/>
    <x v="11"/>
    <x v="3"/>
    <x v="1"/>
    <x v="1"/>
  </r>
  <r>
    <x v="1530"/>
    <d v="2023-07-12T19:50:10"/>
    <x v="3"/>
    <n v="278"/>
    <n v="1"/>
    <n v="3011"/>
    <x v="2"/>
    <n v="68"/>
    <n v="0"/>
    <s v="Male"/>
    <n v="0"/>
    <n v="2023"/>
    <x v="7"/>
    <x v="7"/>
    <x v="3"/>
    <x v="0"/>
    <x v="2"/>
  </r>
  <r>
    <x v="1530"/>
    <d v="2022-07-25T06:28:42"/>
    <x v="0"/>
    <n v="269"/>
    <n v="5"/>
    <n v="2183"/>
    <x v="1"/>
    <n v="68"/>
    <n v="0"/>
    <s v="Male"/>
    <n v="0"/>
    <n v="2022"/>
    <x v="7"/>
    <x v="7"/>
    <x v="3"/>
    <x v="0"/>
    <x v="1"/>
  </r>
  <r>
    <x v="1530"/>
    <d v="2020-07-17T09:56:06"/>
    <x v="2"/>
    <n v="190"/>
    <n v="4"/>
    <n v="2703"/>
    <x v="0"/>
    <n v="68"/>
    <n v="0"/>
    <s v="Male"/>
    <n v="0"/>
    <n v="2020"/>
    <x v="7"/>
    <x v="7"/>
    <x v="3"/>
    <x v="0"/>
    <x v="0"/>
  </r>
  <r>
    <x v="1531"/>
    <d v="2022-04-22T02:54:43"/>
    <x v="0"/>
    <n v="420"/>
    <n v="5"/>
    <n v="4227"/>
    <x v="0"/>
    <n v="58"/>
    <n v="0"/>
    <s v="Female"/>
    <n v="1"/>
    <n v="2022"/>
    <x v="4"/>
    <x v="4"/>
    <x v="1"/>
    <x v="0"/>
    <x v="0"/>
  </r>
  <r>
    <x v="1531"/>
    <d v="2023-06-19T06:45:49"/>
    <x v="1"/>
    <n v="354"/>
    <n v="1"/>
    <n v="1731"/>
    <x v="1"/>
    <n v="58"/>
    <n v="0"/>
    <s v="Female"/>
    <n v="1"/>
    <n v="2023"/>
    <x v="8"/>
    <x v="8"/>
    <x v="1"/>
    <x v="0"/>
    <x v="1"/>
  </r>
  <r>
    <x v="1531"/>
    <d v="2021-10-10T18:28:31"/>
    <x v="1"/>
    <n v="69"/>
    <n v="2"/>
    <n v="5075"/>
    <x v="1"/>
    <n v="58"/>
    <n v="1"/>
    <s v="Female"/>
    <n v="1"/>
    <n v="2021"/>
    <x v="11"/>
    <x v="11"/>
    <x v="1"/>
    <x v="1"/>
    <x v="1"/>
  </r>
  <r>
    <x v="1531"/>
    <d v="2020-08-04T21:02:18"/>
    <x v="3"/>
    <n v="322"/>
    <n v="1"/>
    <n v="4689"/>
    <x v="2"/>
    <n v="58"/>
    <n v="1"/>
    <s v="Female"/>
    <n v="1"/>
    <n v="2020"/>
    <x v="10"/>
    <x v="10"/>
    <x v="1"/>
    <x v="1"/>
    <x v="2"/>
  </r>
  <r>
    <x v="1531"/>
    <d v="2022-02-13T06:21:18"/>
    <x v="1"/>
    <n v="364"/>
    <n v="4"/>
    <n v="4318"/>
    <x v="1"/>
    <n v="58"/>
    <n v="1"/>
    <s v="Female"/>
    <n v="1"/>
    <n v="2022"/>
    <x v="6"/>
    <x v="6"/>
    <x v="1"/>
    <x v="1"/>
    <x v="1"/>
  </r>
  <r>
    <x v="1532"/>
    <d v="2023-04-09T02:25:31"/>
    <x v="2"/>
    <n v="346"/>
    <n v="4"/>
    <n v="618"/>
    <x v="3"/>
    <n v="35"/>
    <n v="1"/>
    <s v="Female"/>
    <n v="0"/>
    <n v="2023"/>
    <x v="4"/>
    <x v="4"/>
    <x v="0"/>
    <x v="1"/>
    <x v="3"/>
  </r>
  <r>
    <x v="1532"/>
    <d v="2021-05-26T03:33:33"/>
    <x v="3"/>
    <n v="356"/>
    <n v="4"/>
    <n v="3438"/>
    <x v="0"/>
    <n v="35"/>
    <n v="0"/>
    <s v="Female"/>
    <n v="0"/>
    <n v="2021"/>
    <x v="2"/>
    <x v="2"/>
    <x v="0"/>
    <x v="0"/>
    <x v="0"/>
  </r>
  <r>
    <x v="1532"/>
    <d v="2022-08-02T06:19:52"/>
    <x v="0"/>
    <n v="369"/>
    <n v="1"/>
    <n v="4557"/>
    <x v="1"/>
    <n v="35"/>
    <n v="0"/>
    <s v="Female"/>
    <n v="0"/>
    <n v="2022"/>
    <x v="10"/>
    <x v="10"/>
    <x v="0"/>
    <x v="0"/>
    <x v="1"/>
  </r>
  <r>
    <x v="1532"/>
    <d v="2023-04-06T00:36:41"/>
    <x v="3"/>
    <n v="127"/>
    <n v="4"/>
    <n v="3548"/>
    <x v="0"/>
    <n v="35"/>
    <n v="0"/>
    <s v="Female"/>
    <n v="0"/>
    <n v="2023"/>
    <x v="4"/>
    <x v="4"/>
    <x v="0"/>
    <x v="0"/>
    <x v="0"/>
  </r>
  <r>
    <x v="1532"/>
    <d v="2021-06-27T15:10:39"/>
    <x v="2"/>
    <n v="302"/>
    <n v="5"/>
    <n v="937"/>
    <x v="0"/>
    <n v="35"/>
    <n v="0"/>
    <s v="Female"/>
    <n v="0"/>
    <n v="2021"/>
    <x v="8"/>
    <x v="8"/>
    <x v="0"/>
    <x v="0"/>
    <x v="0"/>
  </r>
  <r>
    <x v="1533"/>
    <d v="2022-03-14T19:29:03"/>
    <x v="1"/>
    <n v="64"/>
    <n v="4"/>
    <n v="5085"/>
    <x v="1"/>
    <n v="68"/>
    <n v="0"/>
    <s v="Male"/>
    <n v="0"/>
    <n v="2022"/>
    <x v="1"/>
    <x v="1"/>
    <x v="3"/>
    <x v="0"/>
    <x v="1"/>
  </r>
  <r>
    <x v="1533"/>
    <d v="2021-11-13T14:45:59"/>
    <x v="3"/>
    <n v="318"/>
    <n v="1"/>
    <n v="2097"/>
    <x v="1"/>
    <n v="68"/>
    <n v="0"/>
    <s v="Male"/>
    <n v="0"/>
    <n v="2021"/>
    <x v="3"/>
    <x v="3"/>
    <x v="3"/>
    <x v="0"/>
    <x v="1"/>
  </r>
  <r>
    <x v="1533"/>
    <d v="2023-07-02T23:19:04"/>
    <x v="3"/>
    <n v="119"/>
    <n v="4"/>
    <n v="1906"/>
    <x v="1"/>
    <n v="68"/>
    <n v="1"/>
    <s v="Male"/>
    <n v="0"/>
    <n v="2023"/>
    <x v="7"/>
    <x v="7"/>
    <x v="3"/>
    <x v="1"/>
    <x v="1"/>
  </r>
  <r>
    <x v="1533"/>
    <d v="2020-06-12T22:10:55"/>
    <x v="1"/>
    <n v="306"/>
    <n v="4"/>
    <n v="5163"/>
    <x v="1"/>
    <n v="68"/>
    <n v="1"/>
    <s v="Male"/>
    <n v="0"/>
    <n v="2020"/>
    <x v="8"/>
    <x v="8"/>
    <x v="3"/>
    <x v="1"/>
    <x v="1"/>
  </r>
  <r>
    <x v="1533"/>
    <d v="2021-01-11T12:45:18"/>
    <x v="2"/>
    <n v="467"/>
    <n v="5"/>
    <n v="4937"/>
    <x v="2"/>
    <n v="68"/>
    <n v="1"/>
    <s v="Male"/>
    <n v="0"/>
    <n v="2021"/>
    <x v="5"/>
    <x v="5"/>
    <x v="3"/>
    <x v="1"/>
    <x v="2"/>
  </r>
  <r>
    <x v="1533"/>
    <d v="2022-02-09T08:39:35"/>
    <x v="0"/>
    <n v="332"/>
    <n v="5"/>
    <n v="463"/>
    <x v="2"/>
    <n v="68"/>
    <n v="0"/>
    <s v="Male"/>
    <n v="0"/>
    <n v="2022"/>
    <x v="6"/>
    <x v="6"/>
    <x v="3"/>
    <x v="0"/>
    <x v="2"/>
  </r>
  <r>
    <x v="1534"/>
    <d v="2022-09-18T03:32:46"/>
    <x v="1"/>
    <n v="51"/>
    <n v="4"/>
    <n v="1752"/>
    <x v="1"/>
    <n v="35"/>
    <n v="0"/>
    <s v="Female"/>
    <n v="0"/>
    <n v="2022"/>
    <x v="0"/>
    <x v="0"/>
    <x v="0"/>
    <x v="0"/>
    <x v="1"/>
  </r>
  <r>
    <x v="1534"/>
    <d v="2023-03-14T07:07:42"/>
    <x v="3"/>
    <n v="319"/>
    <n v="1"/>
    <n v="5065"/>
    <x v="0"/>
    <n v="35"/>
    <n v="0"/>
    <s v="Female"/>
    <n v="0"/>
    <n v="2023"/>
    <x v="1"/>
    <x v="1"/>
    <x v="0"/>
    <x v="0"/>
    <x v="0"/>
  </r>
  <r>
    <x v="1534"/>
    <d v="2021-10-13T01:56:10"/>
    <x v="1"/>
    <n v="253"/>
    <n v="4"/>
    <n v="3218"/>
    <x v="1"/>
    <n v="35"/>
    <n v="0"/>
    <s v="Female"/>
    <n v="0"/>
    <n v="2021"/>
    <x v="11"/>
    <x v="11"/>
    <x v="0"/>
    <x v="0"/>
    <x v="1"/>
  </r>
  <r>
    <x v="1534"/>
    <d v="2020-12-04T05:01:42"/>
    <x v="1"/>
    <n v="247"/>
    <n v="1"/>
    <n v="4388"/>
    <x v="0"/>
    <n v="35"/>
    <n v="1"/>
    <s v="Female"/>
    <n v="0"/>
    <n v="2020"/>
    <x v="9"/>
    <x v="9"/>
    <x v="0"/>
    <x v="1"/>
    <x v="0"/>
  </r>
  <r>
    <x v="1534"/>
    <d v="2020-03-30T01:46:52"/>
    <x v="2"/>
    <n v="95"/>
    <n v="5"/>
    <n v="4327"/>
    <x v="1"/>
    <n v="35"/>
    <n v="0"/>
    <s v="Female"/>
    <n v="0"/>
    <n v="2020"/>
    <x v="1"/>
    <x v="1"/>
    <x v="0"/>
    <x v="0"/>
    <x v="1"/>
  </r>
  <r>
    <x v="1534"/>
    <d v="2023-04-09T20:07:41"/>
    <x v="0"/>
    <n v="30"/>
    <n v="2"/>
    <n v="1392"/>
    <x v="1"/>
    <n v="35"/>
    <n v="1"/>
    <s v="Female"/>
    <n v="0"/>
    <n v="2023"/>
    <x v="4"/>
    <x v="4"/>
    <x v="0"/>
    <x v="1"/>
    <x v="1"/>
  </r>
  <r>
    <x v="1534"/>
    <d v="2023-01-05T07:46:44"/>
    <x v="1"/>
    <n v="356"/>
    <n v="4"/>
    <n v="3736"/>
    <x v="0"/>
    <n v="35"/>
    <n v="0"/>
    <s v="Female"/>
    <n v="0"/>
    <n v="2023"/>
    <x v="5"/>
    <x v="5"/>
    <x v="0"/>
    <x v="0"/>
    <x v="0"/>
  </r>
  <r>
    <x v="1534"/>
    <d v="2022-03-21T18:36:57"/>
    <x v="2"/>
    <n v="335"/>
    <n v="2"/>
    <n v="4164"/>
    <x v="2"/>
    <n v="35"/>
    <n v="0"/>
    <s v="Female"/>
    <n v="0"/>
    <n v="2022"/>
    <x v="1"/>
    <x v="1"/>
    <x v="0"/>
    <x v="0"/>
    <x v="2"/>
  </r>
  <r>
    <x v="1535"/>
    <d v="2022-03-07T14:05:20"/>
    <x v="3"/>
    <n v="354"/>
    <n v="5"/>
    <n v="1952"/>
    <x v="0"/>
    <n v="54"/>
    <n v="1"/>
    <s v="Female"/>
    <n v="0"/>
    <n v="2022"/>
    <x v="1"/>
    <x v="1"/>
    <x v="1"/>
    <x v="1"/>
    <x v="0"/>
  </r>
  <r>
    <x v="1535"/>
    <d v="2021-05-17T13:14:14"/>
    <x v="2"/>
    <n v="46"/>
    <n v="5"/>
    <n v="3678"/>
    <x v="0"/>
    <n v="54"/>
    <n v="1"/>
    <s v="Female"/>
    <n v="0"/>
    <n v="2021"/>
    <x v="2"/>
    <x v="2"/>
    <x v="1"/>
    <x v="1"/>
    <x v="0"/>
  </r>
  <r>
    <x v="1535"/>
    <d v="2021-04-16T23:09:15"/>
    <x v="0"/>
    <n v="326"/>
    <n v="1"/>
    <n v="5041"/>
    <x v="3"/>
    <n v="54"/>
    <n v="0"/>
    <s v="Female"/>
    <n v="0"/>
    <n v="2021"/>
    <x v="4"/>
    <x v="4"/>
    <x v="1"/>
    <x v="0"/>
    <x v="3"/>
  </r>
  <r>
    <x v="1535"/>
    <d v="2021-08-29T23:03:41"/>
    <x v="2"/>
    <n v="295"/>
    <n v="1"/>
    <n v="4841"/>
    <x v="0"/>
    <n v="54"/>
    <n v="0"/>
    <s v="Female"/>
    <n v="0"/>
    <n v="2021"/>
    <x v="10"/>
    <x v="10"/>
    <x v="1"/>
    <x v="0"/>
    <x v="0"/>
  </r>
  <r>
    <x v="1535"/>
    <d v="2021-10-17T13:33:20"/>
    <x v="0"/>
    <n v="468"/>
    <n v="1"/>
    <n v="592"/>
    <x v="2"/>
    <n v="54"/>
    <n v="1"/>
    <s v="Female"/>
    <n v="0"/>
    <n v="2021"/>
    <x v="11"/>
    <x v="11"/>
    <x v="1"/>
    <x v="1"/>
    <x v="2"/>
  </r>
  <r>
    <x v="1535"/>
    <d v="2021-09-23T02:47:23"/>
    <x v="3"/>
    <n v="303"/>
    <n v="3"/>
    <n v="4886"/>
    <x v="1"/>
    <n v="54"/>
    <n v="0"/>
    <s v="Female"/>
    <n v="0"/>
    <n v="2021"/>
    <x v="0"/>
    <x v="0"/>
    <x v="1"/>
    <x v="0"/>
    <x v="1"/>
  </r>
  <r>
    <x v="1535"/>
    <d v="2021-05-14T09:29:13"/>
    <x v="1"/>
    <n v="96"/>
    <n v="5"/>
    <n v="3154"/>
    <x v="0"/>
    <n v="54"/>
    <n v="0"/>
    <s v="Female"/>
    <n v="0"/>
    <n v="2021"/>
    <x v="2"/>
    <x v="2"/>
    <x v="1"/>
    <x v="0"/>
    <x v="0"/>
  </r>
  <r>
    <x v="1536"/>
    <d v="2023-07-26T09:58:04"/>
    <x v="2"/>
    <n v="231"/>
    <n v="1"/>
    <n v="2601"/>
    <x v="2"/>
    <n v="68"/>
    <n v="0"/>
    <s v="Male"/>
    <n v="0"/>
    <n v="2023"/>
    <x v="7"/>
    <x v="7"/>
    <x v="3"/>
    <x v="0"/>
    <x v="2"/>
  </r>
  <r>
    <x v="1536"/>
    <d v="2022-12-18T12:39:42"/>
    <x v="2"/>
    <n v="294"/>
    <n v="2"/>
    <n v="2277"/>
    <x v="0"/>
    <n v="68"/>
    <n v="1"/>
    <s v="Male"/>
    <n v="0"/>
    <n v="2022"/>
    <x v="9"/>
    <x v="9"/>
    <x v="3"/>
    <x v="1"/>
    <x v="0"/>
  </r>
  <r>
    <x v="1536"/>
    <d v="2022-02-02T11:05:12"/>
    <x v="3"/>
    <n v="414"/>
    <n v="2"/>
    <n v="4588"/>
    <x v="3"/>
    <n v="68"/>
    <n v="0"/>
    <s v="Male"/>
    <n v="0"/>
    <n v="2022"/>
    <x v="6"/>
    <x v="6"/>
    <x v="3"/>
    <x v="0"/>
    <x v="3"/>
  </r>
  <r>
    <x v="1536"/>
    <d v="2020-10-19T00:16:23"/>
    <x v="3"/>
    <n v="396"/>
    <n v="4"/>
    <n v="5271"/>
    <x v="0"/>
    <n v="68"/>
    <n v="1"/>
    <s v="Male"/>
    <n v="0"/>
    <n v="2020"/>
    <x v="11"/>
    <x v="11"/>
    <x v="3"/>
    <x v="1"/>
    <x v="0"/>
  </r>
  <r>
    <x v="1536"/>
    <d v="2022-10-08T23:27:27"/>
    <x v="1"/>
    <n v="393"/>
    <n v="3"/>
    <n v="3815"/>
    <x v="2"/>
    <n v="68"/>
    <n v="1"/>
    <s v="Male"/>
    <n v="0"/>
    <n v="2022"/>
    <x v="11"/>
    <x v="11"/>
    <x v="3"/>
    <x v="1"/>
    <x v="2"/>
  </r>
  <r>
    <x v="1536"/>
    <d v="2020-09-13T05:23:35"/>
    <x v="2"/>
    <n v="103"/>
    <n v="1"/>
    <n v="404"/>
    <x v="0"/>
    <n v="68"/>
    <n v="0"/>
    <s v="Male"/>
    <n v="0"/>
    <n v="2020"/>
    <x v="0"/>
    <x v="0"/>
    <x v="3"/>
    <x v="0"/>
    <x v="0"/>
  </r>
  <r>
    <x v="1536"/>
    <d v="2020-08-07T12:12:58"/>
    <x v="3"/>
    <n v="117"/>
    <n v="5"/>
    <n v="4316"/>
    <x v="3"/>
    <n v="68"/>
    <n v="1"/>
    <s v="Male"/>
    <n v="0"/>
    <n v="2020"/>
    <x v="10"/>
    <x v="10"/>
    <x v="3"/>
    <x v="1"/>
    <x v="3"/>
  </r>
  <r>
    <x v="1537"/>
    <d v="2020-05-20T00:35:18"/>
    <x v="3"/>
    <n v="108"/>
    <n v="5"/>
    <n v="2027"/>
    <x v="1"/>
    <n v="24"/>
    <n v="0"/>
    <s v="Female"/>
    <n v="1"/>
    <n v="2020"/>
    <x v="2"/>
    <x v="2"/>
    <x v="2"/>
    <x v="0"/>
    <x v="1"/>
  </r>
  <r>
    <x v="1537"/>
    <d v="2020-11-02T18:22:36"/>
    <x v="0"/>
    <n v="47"/>
    <n v="3"/>
    <n v="861"/>
    <x v="3"/>
    <n v="24"/>
    <n v="0"/>
    <s v="Female"/>
    <n v="1"/>
    <n v="2020"/>
    <x v="3"/>
    <x v="3"/>
    <x v="2"/>
    <x v="0"/>
    <x v="3"/>
  </r>
  <r>
    <x v="1537"/>
    <d v="2023-05-22T03:07:39"/>
    <x v="2"/>
    <n v="431"/>
    <n v="1"/>
    <n v="570"/>
    <x v="1"/>
    <n v="24"/>
    <n v="0"/>
    <s v="Female"/>
    <n v="1"/>
    <n v="2023"/>
    <x v="2"/>
    <x v="2"/>
    <x v="2"/>
    <x v="0"/>
    <x v="1"/>
  </r>
  <r>
    <x v="1537"/>
    <d v="2022-10-29T18:32:41"/>
    <x v="2"/>
    <n v="171"/>
    <n v="3"/>
    <n v="4848"/>
    <x v="0"/>
    <n v="24"/>
    <n v="0"/>
    <s v="Female"/>
    <n v="1"/>
    <n v="2022"/>
    <x v="11"/>
    <x v="11"/>
    <x v="2"/>
    <x v="0"/>
    <x v="0"/>
  </r>
  <r>
    <x v="1537"/>
    <d v="2022-03-13T04:29:23"/>
    <x v="2"/>
    <n v="208"/>
    <n v="5"/>
    <n v="3505"/>
    <x v="1"/>
    <n v="24"/>
    <n v="0"/>
    <s v="Female"/>
    <n v="1"/>
    <n v="2022"/>
    <x v="1"/>
    <x v="1"/>
    <x v="2"/>
    <x v="0"/>
    <x v="1"/>
  </r>
  <r>
    <x v="1537"/>
    <d v="2020-10-22T16:09:03"/>
    <x v="0"/>
    <n v="327"/>
    <n v="3"/>
    <n v="1056"/>
    <x v="2"/>
    <n v="24"/>
    <n v="1"/>
    <s v="Female"/>
    <n v="1"/>
    <n v="2020"/>
    <x v="11"/>
    <x v="11"/>
    <x v="2"/>
    <x v="1"/>
    <x v="2"/>
  </r>
  <r>
    <x v="1537"/>
    <d v="2020-04-13T19:13:24"/>
    <x v="2"/>
    <n v="383"/>
    <n v="3"/>
    <n v="3181"/>
    <x v="1"/>
    <n v="24"/>
    <n v="1"/>
    <s v="Female"/>
    <n v="1"/>
    <n v="2020"/>
    <x v="4"/>
    <x v="4"/>
    <x v="2"/>
    <x v="1"/>
    <x v="1"/>
  </r>
  <r>
    <x v="1538"/>
    <d v="2020-06-01T17:54:12"/>
    <x v="3"/>
    <n v="443"/>
    <n v="3"/>
    <n v="1939"/>
    <x v="1"/>
    <n v="55"/>
    <n v="1"/>
    <s v="Male"/>
    <n v="0"/>
    <n v="2020"/>
    <x v="8"/>
    <x v="8"/>
    <x v="1"/>
    <x v="1"/>
    <x v="1"/>
  </r>
  <r>
    <x v="1538"/>
    <d v="2021-05-12T01:25:27"/>
    <x v="2"/>
    <n v="389"/>
    <n v="2"/>
    <n v="2513"/>
    <x v="1"/>
    <n v="55"/>
    <n v="0"/>
    <s v="Male"/>
    <n v="0"/>
    <n v="2021"/>
    <x v="2"/>
    <x v="2"/>
    <x v="1"/>
    <x v="0"/>
    <x v="1"/>
  </r>
  <r>
    <x v="1538"/>
    <d v="2021-01-14T09:19:45"/>
    <x v="3"/>
    <n v="405"/>
    <n v="4"/>
    <n v="886"/>
    <x v="2"/>
    <n v="55"/>
    <n v="1"/>
    <s v="Male"/>
    <n v="0"/>
    <n v="2021"/>
    <x v="5"/>
    <x v="5"/>
    <x v="1"/>
    <x v="1"/>
    <x v="2"/>
  </r>
  <r>
    <x v="1538"/>
    <d v="2021-02-07T02:57:08"/>
    <x v="0"/>
    <n v="457"/>
    <n v="3"/>
    <n v="3027"/>
    <x v="1"/>
    <n v="55"/>
    <n v="1"/>
    <s v="Male"/>
    <n v="0"/>
    <n v="2021"/>
    <x v="6"/>
    <x v="6"/>
    <x v="1"/>
    <x v="1"/>
    <x v="1"/>
  </r>
  <r>
    <x v="1538"/>
    <d v="2021-12-25T00:33:00"/>
    <x v="1"/>
    <n v="206"/>
    <n v="4"/>
    <n v="4904"/>
    <x v="1"/>
    <n v="55"/>
    <n v="1"/>
    <s v="Male"/>
    <n v="0"/>
    <n v="2021"/>
    <x v="9"/>
    <x v="9"/>
    <x v="1"/>
    <x v="1"/>
    <x v="1"/>
  </r>
  <r>
    <x v="1538"/>
    <d v="2020-01-24T23:46:15"/>
    <x v="0"/>
    <n v="298"/>
    <n v="5"/>
    <n v="451"/>
    <x v="0"/>
    <n v="55"/>
    <n v="0"/>
    <s v="Male"/>
    <n v="0"/>
    <n v="2020"/>
    <x v="5"/>
    <x v="5"/>
    <x v="1"/>
    <x v="0"/>
    <x v="0"/>
  </r>
  <r>
    <x v="1538"/>
    <d v="2020-07-07T11:45:31"/>
    <x v="2"/>
    <n v="329"/>
    <n v="5"/>
    <n v="2345"/>
    <x v="2"/>
    <n v="55"/>
    <n v="1"/>
    <s v="Male"/>
    <n v="0"/>
    <n v="2020"/>
    <x v="7"/>
    <x v="7"/>
    <x v="1"/>
    <x v="1"/>
    <x v="2"/>
  </r>
  <r>
    <x v="1538"/>
    <d v="2022-07-26T07:35:06"/>
    <x v="2"/>
    <n v="269"/>
    <n v="3"/>
    <n v="4699"/>
    <x v="1"/>
    <n v="55"/>
    <n v="0"/>
    <s v="Male"/>
    <n v="0"/>
    <n v="2022"/>
    <x v="7"/>
    <x v="7"/>
    <x v="1"/>
    <x v="0"/>
    <x v="1"/>
  </r>
  <r>
    <x v="1539"/>
    <d v="2021-04-13T04:10:54"/>
    <x v="1"/>
    <n v="24"/>
    <n v="3"/>
    <n v="3333"/>
    <x v="0"/>
    <n v="35"/>
    <n v="0"/>
    <s v="Female"/>
    <n v="0"/>
    <n v="2021"/>
    <x v="4"/>
    <x v="4"/>
    <x v="0"/>
    <x v="0"/>
    <x v="0"/>
  </r>
  <r>
    <x v="1539"/>
    <d v="2022-04-10T16:56:33"/>
    <x v="3"/>
    <n v="64"/>
    <n v="2"/>
    <n v="3800"/>
    <x v="0"/>
    <n v="35"/>
    <n v="1"/>
    <s v="Female"/>
    <n v="0"/>
    <n v="2022"/>
    <x v="4"/>
    <x v="4"/>
    <x v="0"/>
    <x v="1"/>
    <x v="0"/>
  </r>
  <r>
    <x v="1539"/>
    <d v="2023-09-01T14:39:46"/>
    <x v="3"/>
    <n v="482"/>
    <n v="3"/>
    <n v="1702"/>
    <x v="3"/>
    <n v="35"/>
    <n v="0"/>
    <s v="Female"/>
    <n v="0"/>
    <n v="2023"/>
    <x v="0"/>
    <x v="0"/>
    <x v="0"/>
    <x v="0"/>
    <x v="3"/>
  </r>
  <r>
    <x v="1540"/>
    <d v="2022-07-04T22:48:04"/>
    <x v="0"/>
    <n v="167"/>
    <n v="4"/>
    <n v="1373"/>
    <x v="2"/>
    <n v="34"/>
    <n v="0"/>
    <s v="Male"/>
    <n v="0"/>
    <n v="2022"/>
    <x v="7"/>
    <x v="7"/>
    <x v="0"/>
    <x v="0"/>
    <x v="2"/>
  </r>
  <r>
    <x v="1540"/>
    <d v="2023-01-13T03:04:29"/>
    <x v="3"/>
    <n v="158"/>
    <n v="3"/>
    <n v="1607"/>
    <x v="2"/>
    <n v="34"/>
    <n v="1"/>
    <s v="Male"/>
    <n v="0"/>
    <n v="2023"/>
    <x v="5"/>
    <x v="5"/>
    <x v="0"/>
    <x v="1"/>
    <x v="2"/>
  </r>
  <r>
    <x v="1540"/>
    <d v="2023-01-03T06:02:55"/>
    <x v="2"/>
    <n v="127"/>
    <n v="4"/>
    <n v="1583"/>
    <x v="1"/>
    <n v="34"/>
    <n v="0"/>
    <s v="Male"/>
    <n v="0"/>
    <n v="2023"/>
    <x v="5"/>
    <x v="5"/>
    <x v="0"/>
    <x v="0"/>
    <x v="1"/>
  </r>
  <r>
    <x v="1540"/>
    <d v="2022-01-09T17:19:08"/>
    <x v="2"/>
    <n v="65"/>
    <n v="3"/>
    <n v="2486"/>
    <x v="2"/>
    <n v="34"/>
    <n v="0"/>
    <s v="Male"/>
    <n v="0"/>
    <n v="2022"/>
    <x v="5"/>
    <x v="5"/>
    <x v="0"/>
    <x v="0"/>
    <x v="2"/>
  </r>
  <r>
    <x v="1540"/>
    <d v="2023-02-25T13:48:28"/>
    <x v="2"/>
    <n v="92"/>
    <n v="2"/>
    <n v="3634"/>
    <x v="1"/>
    <n v="34"/>
    <n v="1"/>
    <s v="Male"/>
    <n v="0"/>
    <n v="2023"/>
    <x v="6"/>
    <x v="6"/>
    <x v="0"/>
    <x v="1"/>
    <x v="1"/>
  </r>
  <r>
    <x v="1540"/>
    <d v="2020-05-16T04:07:42"/>
    <x v="0"/>
    <n v="272"/>
    <n v="2"/>
    <n v="3387"/>
    <x v="1"/>
    <n v="34"/>
    <n v="0"/>
    <s v="Male"/>
    <n v="0"/>
    <n v="2020"/>
    <x v="2"/>
    <x v="2"/>
    <x v="0"/>
    <x v="0"/>
    <x v="1"/>
  </r>
  <r>
    <x v="1541"/>
    <d v="2022-10-12T14:30:03"/>
    <x v="3"/>
    <n v="77"/>
    <n v="5"/>
    <n v="3215"/>
    <x v="1"/>
    <n v="44"/>
    <n v="0"/>
    <s v="Female"/>
    <n v="0"/>
    <n v="2022"/>
    <x v="11"/>
    <x v="11"/>
    <x v="1"/>
    <x v="0"/>
    <x v="1"/>
  </r>
  <r>
    <x v="1541"/>
    <d v="2021-10-23T14:07:40"/>
    <x v="1"/>
    <n v="191"/>
    <n v="4"/>
    <n v="1503"/>
    <x v="0"/>
    <n v="44"/>
    <n v="0"/>
    <s v="Female"/>
    <n v="0"/>
    <n v="2021"/>
    <x v="11"/>
    <x v="11"/>
    <x v="1"/>
    <x v="0"/>
    <x v="0"/>
  </r>
  <r>
    <x v="1541"/>
    <d v="2020-06-29T23:17:40"/>
    <x v="2"/>
    <n v="126"/>
    <n v="5"/>
    <n v="1099"/>
    <x v="1"/>
    <n v="44"/>
    <n v="0"/>
    <s v="Female"/>
    <n v="0"/>
    <n v="2020"/>
    <x v="8"/>
    <x v="8"/>
    <x v="1"/>
    <x v="0"/>
    <x v="1"/>
  </r>
  <r>
    <x v="1541"/>
    <d v="2022-12-04T00:25:21"/>
    <x v="0"/>
    <n v="279"/>
    <n v="4"/>
    <n v="3433"/>
    <x v="2"/>
    <n v="44"/>
    <n v="1"/>
    <s v="Female"/>
    <n v="0"/>
    <n v="2022"/>
    <x v="9"/>
    <x v="9"/>
    <x v="1"/>
    <x v="1"/>
    <x v="2"/>
  </r>
  <r>
    <x v="1542"/>
    <d v="2020-09-26T05:04:39"/>
    <x v="2"/>
    <n v="347"/>
    <n v="4"/>
    <n v="2117"/>
    <x v="3"/>
    <n v="58"/>
    <n v="0"/>
    <s v="Male"/>
    <n v="0"/>
    <n v="2020"/>
    <x v="0"/>
    <x v="0"/>
    <x v="1"/>
    <x v="0"/>
    <x v="3"/>
  </r>
  <r>
    <x v="1543"/>
    <d v="2020-10-27T09:26:09"/>
    <x v="2"/>
    <n v="402"/>
    <n v="1"/>
    <n v="5252"/>
    <x v="0"/>
    <n v="65"/>
    <n v="1"/>
    <s v="Female"/>
    <n v="0"/>
    <n v="2020"/>
    <x v="11"/>
    <x v="11"/>
    <x v="3"/>
    <x v="1"/>
    <x v="0"/>
  </r>
  <r>
    <x v="1543"/>
    <d v="2020-12-17T15:17:55"/>
    <x v="2"/>
    <n v="228"/>
    <n v="3"/>
    <n v="4956"/>
    <x v="0"/>
    <n v="65"/>
    <n v="0"/>
    <s v="Female"/>
    <n v="0"/>
    <n v="2020"/>
    <x v="9"/>
    <x v="9"/>
    <x v="3"/>
    <x v="0"/>
    <x v="0"/>
  </r>
  <r>
    <x v="1543"/>
    <d v="2022-11-20T05:24:32"/>
    <x v="3"/>
    <n v="283"/>
    <n v="3"/>
    <n v="1501"/>
    <x v="3"/>
    <n v="65"/>
    <n v="0"/>
    <s v="Female"/>
    <n v="0"/>
    <n v="2022"/>
    <x v="3"/>
    <x v="3"/>
    <x v="3"/>
    <x v="0"/>
    <x v="3"/>
  </r>
  <r>
    <x v="1543"/>
    <d v="2022-09-27T12:06:26"/>
    <x v="1"/>
    <n v="213"/>
    <n v="1"/>
    <n v="1720"/>
    <x v="0"/>
    <n v="65"/>
    <n v="1"/>
    <s v="Female"/>
    <n v="0"/>
    <n v="2022"/>
    <x v="0"/>
    <x v="0"/>
    <x v="3"/>
    <x v="1"/>
    <x v="0"/>
  </r>
  <r>
    <x v="1543"/>
    <d v="2021-01-06T11:49:23"/>
    <x v="3"/>
    <n v="202"/>
    <n v="2"/>
    <n v="488"/>
    <x v="1"/>
    <n v="65"/>
    <n v="1"/>
    <s v="Female"/>
    <n v="0"/>
    <n v="2021"/>
    <x v="5"/>
    <x v="5"/>
    <x v="3"/>
    <x v="1"/>
    <x v="1"/>
  </r>
  <r>
    <x v="1544"/>
    <d v="2023-04-11T06:48:37"/>
    <x v="0"/>
    <n v="87"/>
    <n v="4"/>
    <n v="1565"/>
    <x v="0"/>
    <n v="64"/>
    <n v="1"/>
    <s v="Male"/>
    <n v="0"/>
    <n v="2023"/>
    <x v="4"/>
    <x v="4"/>
    <x v="3"/>
    <x v="1"/>
    <x v="0"/>
  </r>
  <r>
    <x v="1544"/>
    <d v="2023-06-18T03:11:54"/>
    <x v="3"/>
    <n v="419"/>
    <n v="3"/>
    <n v="4781"/>
    <x v="2"/>
    <n v="64"/>
    <n v="1"/>
    <s v="Male"/>
    <n v="0"/>
    <n v="2023"/>
    <x v="8"/>
    <x v="8"/>
    <x v="3"/>
    <x v="1"/>
    <x v="2"/>
  </r>
  <r>
    <x v="1544"/>
    <d v="2021-04-25T17:07:40"/>
    <x v="1"/>
    <n v="372"/>
    <n v="4"/>
    <n v="1777"/>
    <x v="1"/>
    <n v="64"/>
    <n v="0"/>
    <s v="Male"/>
    <n v="0"/>
    <n v="2021"/>
    <x v="4"/>
    <x v="4"/>
    <x v="3"/>
    <x v="0"/>
    <x v="1"/>
  </r>
  <r>
    <x v="1544"/>
    <d v="2023-07-02T03:35:54"/>
    <x v="3"/>
    <n v="289"/>
    <n v="1"/>
    <n v="4784"/>
    <x v="1"/>
    <n v="64"/>
    <n v="1"/>
    <s v="Male"/>
    <n v="0"/>
    <n v="2023"/>
    <x v="7"/>
    <x v="7"/>
    <x v="3"/>
    <x v="1"/>
    <x v="1"/>
  </r>
  <r>
    <x v="1544"/>
    <d v="2021-09-20T15:13:22"/>
    <x v="3"/>
    <n v="168"/>
    <n v="1"/>
    <n v="2697"/>
    <x v="0"/>
    <n v="64"/>
    <n v="0"/>
    <s v="Male"/>
    <n v="0"/>
    <n v="2021"/>
    <x v="0"/>
    <x v="0"/>
    <x v="3"/>
    <x v="0"/>
    <x v="0"/>
  </r>
  <r>
    <x v="1544"/>
    <d v="2022-02-11T04:37:44"/>
    <x v="3"/>
    <n v="477"/>
    <n v="5"/>
    <n v="732"/>
    <x v="2"/>
    <n v="64"/>
    <n v="0"/>
    <s v="Male"/>
    <n v="0"/>
    <n v="2022"/>
    <x v="6"/>
    <x v="6"/>
    <x v="3"/>
    <x v="0"/>
    <x v="2"/>
  </r>
  <r>
    <x v="1544"/>
    <d v="2021-12-09T15:44:26"/>
    <x v="2"/>
    <n v="473"/>
    <n v="5"/>
    <n v="2745"/>
    <x v="0"/>
    <n v="64"/>
    <n v="0"/>
    <s v="Male"/>
    <n v="0"/>
    <n v="2021"/>
    <x v="9"/>
    <x v="9"/>
    <x v="3"/>
    <x v="0"/>
    <x v="0"/>
  </r>
  <r>
    <x v="1545"/>
    <d v="2021-07-21T07:16:31"/>
    <x v="2"/>
    <n v="265"/>
    <n v="4"/>
    <n v="3630"/>
    <x v="0"/>
    <n v="50"/>
    <n v="0"/>
    <s v="Female"/>
    <n v="0"/>
    <n v="2021"/>
    <x v="7"/>
    <x v="7"/>
    <x v="1"/>
    <x v="0"/>
    <x v="0"/>
  </r>
  <r>
    <x v="1545"/>
    <d v="2021-05-31T05:34:31"/>
    <x v="0"/>
    <n v="56"/>
    <n v="3"/>
    <n v="4759"/>
    <x v="0"/>
    <n v="50"/>
    <n v="1"/>
    <s v="Female"/>
    <n v="0"/>
    <n v="2021"/>
    <x v="2"/>
    <x v="2"/>
    <x v="1"/>
    <x v="1"/>
    <x v="0"/>
  </r>
  <r>
    <x v="1545"/>
    <d v="2021-06-23T08:35:30"/>
    <x v="3"/>
    <n v="307"/>
    <n v="2"/>
    <n v="4080"/>
    <x v="2"/>
    <n v="50"/>
    <n v="0"/>
    <s v="Female"/>
    <n v="0"/>
    <n v="2021"/>
    <x v="8"/>
    <x v="8"/>
    <x v="1"/>
    <x v="0"/>
    <x v="2"/>
  </r>
  <r>
    <x v="1546"/>
    <d v="2022-07-13T22:17:30"/>
    <x v="3"/>
    <n v="178"/>
    <n v="1"/>
    <n v="4432"/>
    <x v="0"/>
    <n v="46"/>
    <n v="0"/>
    <s v="Male"/>
    <n v="0"/>
    <n v="2022"/>
    <x v="7"/>
    <x v="7"/>
    <x v="1"/>
    <x v="0"/>
    <x v="0"/>
  </r>
  <r>
    <x v="1546"/>
    <d v="2020-02-01T05:38:05"/>
    <x v="3"/>
    <n v="483"/>
    <n v="4"/>
    <n v="816"/>
    <x v="0"/>
    <n v="46"/>
    <n v="1"/>
    <s v="Male"/>
    <n v="0"/>
    <n v="2020"/>
    <x v="6"/>
    <x v="6"/>
    <x v="1"/>
    <x v="1"/>
    <x v="0"/>
  </r>
  <r>
    <x v="1546"/>
    <d v="2021-08-02T05:32:25"/>
    <x v="2"/>
    <n v="282"/>
    <n v="5"/>
    <n v="1070"/>
    <x v="0"/>
    <n v="46"/>
    <n v="1"/>
    <s v="Male"/>
    <n v="0"/>
    <n v="2021"/>
    <x v="10"/>
    <x v="10"/>
    <x v="1"/>
    <x v="1"/>
    <x v="0"/>
  </r>
  <r>
    <x v="1546"/>
    <d v="2020-08-19T00:03:51"/>
    <x v="0"/>
    <n v="142"/>
    <n v="4"/>
    <n v="2026"/>
    <x v="0"/>
    <n v="46"/>
    <n v="1"/>
    <s v="Male"/>
    <n v="0"/>
    <n v="2020"/>
    <x v="10"/>
    <x v="10"/>
    <x v="1"/>
    <x v="1"/>
    <x v="0"/>
  </r>
  <r>
    <x v="1547"/>
    <d v="2020-04-28T03:56:02"/>
    <x v="3"/>
    <n v="394"/>
    <n v="3"/>
    <n v="3472"/>
    <x v="0"/>
    <n v="18"/>
    <n v="0"/>
    <s v="Female"/>
    <n v="0"/>
    <n v="2020"/>
    <x v="4"/>
    <x v="4"/>
    <x v="2"/>
    <x v="0"/>
    <x v="0"/>
  </r>
  <r>
    <x v="1547"/>
    <d v="2021-07-14T13:20:23"/>
    <x v="3"/>
    <n v="292"/>
    <n v="2"/>
    <n v="120"/>
    <x v="0"/>
    <n v="18"/>
    <n v="0"/>
    <s v="Female"/>
    <n v="0"/>
    <n v="2021"/>
    <x v="7"/>
    <x v="7"/>
    <x v="2"/>
    <x v="0"/>
    <x v="0"/>
  </r>
  <r>
    <x v="1547"/>
    <d v="2022-11-30T13:14:48"/>
    <x v="3"/>
    <n v="410"/>
    <n v="4"/>
    <n v="2386"/>
    <x v="0"/>
    <n v="18"/>
    <n v="0"/>
    <s v="Female"/>
    <n v="0"/>
    <n v="2022"/>
    <x v="3"/>
    <x v="3"/>
    <x v="2"/>
    <x v="0"/>
    <x v="0"/>
  </r>
  <r>
    <x v="1547"/>
    <d v="2020-06-22T04:22:18"/>
    <x v="2"/>
    <n v="339"/>
    <n v="4"/>
    <n v="783"/>
    <x v="0"/>
    <n v="18"/>
    <n v="1"/>
    <s v="Female"/>
    <n v="0"/>
    <n v="2020"/>
    <x v="8"/>
    <x v="8"/>
    <x v="2"/>
    <x v="1"/>
    <x v="0"/>
  </r>
  <r>
    <x v="1548"/>
    <d v="2020-04-07T01:48:17"/>
    <x v="2"/>
    <n v="89"/>
    <n v="4"/>
    <n v="1875"/>
    <x v="1"/>
    <n v="26"/>
    <n v="1"/>
    <s v="Female"/>
    <n v="0"/>
    <n v="2020"/>
    <x v="4"/>
    <x v="4"/>
    <x v="0"/>
    <x v="1"/>
    <x v="1"/>
  </r>
  <r>
    <x v="1548"/>
    <d v="2021-12-10T01:26:33"/>
    <x v="2"/>
    <n v="394"/>
    <n v="2"/>
    <n v="1634"/>
    <x v="3"/>
    <n v="26"/>
    <n v="0"/>
    <s v="Female"/>
    <n v="0"/>
    <n v="2021"/>
    <x v="9"/>
    <x v="9"/>
    <x v="0"/>
    <x v="0"/>
    <x v="3"/>
  </r>
  <r>
    <x v="1548"/>
    <d v="2020-03-01T12:10:36"/>
    <x v="1"/>
    <n v="160"/>
    <n v="4"/>
    <n v="3098"/>
    <x v="1"/>
    <n v="26"/>
    <n v="0"/>
    <s v="Female"/>
    <n v="0"/>
    <n v="2020"/>
    <x v="1"/>
    <x v="1"/>
    <x v="0"/>
    <x v="0"/>
    <x v="1"/>
  </r>
  <r>
    <x v="1548"/>
    <d v="2020-04-04T01:30:48"/>
    <x v="3"/>
    <n v="212"/>
    <n v="5"/>
    <n v="505"/>
    <x v="2"/>
    <n v="26"/>
    <n v="0"/>
    <s v="Female"/>
    <n v="0"/>
    <n v="2020"/>
    <x v="4"/>
    <x v="4"/>
    <x v="0"/>
    <x v="0"/>
    <x v="2"/>
  </r>
  <r>
    <x v="1548"/>
    <d v="2022-08-11T09:09:22"/>
    <x v="2"/>
    <n v="500"/>
    <n v="4"/>
    <n v="3002"/>
    <x v="2"/>
    <n v="26"/>
    <n v="1"/>
    <s v="Female"/>
    <n v="0"/>
    <n v="2022"/>
    <x v="10"/>
    <x v="10"/>
    <x v="0"/>
    <x v="1"/>
    <x v="2"/>
  </r>
  <r>
    <x v="1548"/>
    <d v="2022-05-31T01:49:45"/>
    <x v="3"/>
    <n v="267"/>
    <n v="4"/>
    <n v="3923"/>
    <x v="1"/>
    <n v="26"/>
    <n v="0"/>
    <s v="Female"/>
    <n v="0"/>
    <n v="2022"/>
    <x v="2"/>
    <x v="2"/>
    <x v="0"/>
    <x v="0"/>
    <x v="1"/>
  </r>
  <r>
    <x v="1548"/>
    <d v="2021-03-06T08:48:52"/>
    <x v="2"/>
    <n v="196"/>
    <n v="1"/>
    <n v="1221"/>
    <x v="2"/>
    <n v="26"/>
    <n v="1"/>
    <s v="Female"/>
    <n v="0"/>
    <n v="2021"/>
    <x v="1"/>
    <x v="1"/>
    <x v="0"/>
    <x v="1"/>
    <x v="2"/>
  </r>
  <r>
    <x v="1548"/>
    <d v="2021-03-04T12:26:07"/>
    <x v="0"/>
    <n v="357"/>
    <n v="4"/>
    <n v="1418"/>
    <x v="1"/>
    <n v="26"/>
    <n v="1"/>
    <s v="Female"/>
    <n v="0"/>
    <n v="2021"/>
    <x v="1"/>
    <x v="1"/>
    <x v="0"/>
    <x v="1"/>
    <x v="1"/>
  </r>
  <r>
    <x v="1548"/>
    <d v="2023-04-02T13:46:03"/>
    <x v="1"/>
    <n v="436"/>
    <n v="2"/>
    <n v="1585"/>
    <x v="0"/>
    <n v="26"/>
    <n v="0"/>
    <s v="Female"/>
    <n v="0"/>
    <n v="2023"/>
    <x v="4"/>
    <x v="4"/>
    <x v="0"/>
    <x v="0"/>
    <x v="0"/>
  </r>
  <r>
    <x v="1549"/>
    <d v="2022-07-15T04:45:24"/>
    <x v="0"/>
    <n v="389"/>
    <n v="5"/>
    <n v="1236"/>
    <x v="3"/>
    <n v="40"/>
    <n v="0"/>
    <s v="Male"/>
    <n v="0"/>
    <n v="2022"/>
    <x v="7"/>
    <x v="7"/>
    <x v="0"/>
    <x v="0"/>
    <x v="3"/>
  </r>
  <r>
    <x v="1549"/>
    <d v="2022-09-12T09:04:09"/>
    <x v="2"/>
    <n v="346"/>
    <n v="2"/>
    <n v="3932"/>
    <x v="1"/>
    <n v="40"/>
    <n v="1"/>
    <s v="Male"/>
    <n v="0"/>
    <n v="2022"/>
    <x v="0"/>
    <x v="0"/>
    <x v="0"/>
    <x v="1"/>
    <x v="1"/>
  </r>
  <r>
    <x v="1549"/>
    <d v="2020-12-19T00:57:01"/>
    <x v="0"/>
    <n v="263"/>
    <n v="1"/>
    <n v="512"/>
    <x v="0"/>
    <n v="40"/>
    <n v="0"/>
    <s v="Male"/>
    <n v="0"/>
    <n v="2020"/>
    <x v="9"/>
    <x v="9"/>
    <x v="0"/>
    <x v="0"/>
    <x v="0"/>
  </r>
  <r>
    <x v="1549"/>
    <d v="2021-09-27T09:44:54"/>
    <x v="0"/>
    <n v="74"/>
    <n v="5"/>
    <n v="4943"/>
    <x v="3"/>
    <n v="40"/>
    <n v="1"/>
    <s v="Male"/>
    <n v="0"/>
    <n v="2021"/>
    <x v="0"/>
    <x v="0"/>
    <x v="0"/>
    <x v="1"/>
    <x v="3"/>
  </r>
  <r>
    <x v="1549"/>
    <d v="2021-08-13T07:48:59"/>
    <x v="0"/>
    <n v="153"/>
    <n v="3"/>
    <n v="870"/>
    <x v="1"/>
    <n v="40"/>
    <n v="1"/>
    <s v="Male"/>
    <n v="0"/>
    <n v="2021"/>
    <x v="10"/>
    <x v="10"/>
    <x v="0"/>
    <x v="1"/>
    <x v="1"/>
  </r>
  <r>
    <x v="1549"/>
    <d v="2020-12-16T12:23:56"/>
    <x v="3"/>
    <n v="50"/>
    <n v="5"/>
    <n v="3958"/>
    <x v="0"/>
    <n v="40"/>
    <n v="0"/>
    <s v="Male"/>
    <n v="0"/>
    <n v="2020"/>
    <x v="9"/>
    <x v="9"/>
    <x v="0"/>
    <x v="0"/>
    <x v="0"/>
  </r>
  <r>
    <x v="1549"/>
    <d v="2020-05-10T20:56:13"/>
    <x v="3"/>
    <n v="405"/>
    <n v="2"/>
    <n v="3807"/>
    <x v="3"/>
    <n v="40"/>
    <n v="0"/>
    <s v="Male"/>
    <n v="0"/>
    <n v="2020"/>
    <x v="2"/>
    <x v="2"/>
    <x v="0"/>
    <x v="0"/>
    <x v="3"/>
  </r>
  <r>
    <x v="1549"/>
    <d v="2020-11-06T23:48:16"/>
    <x v="1"/>
    <n v="246"/>
    <n v="2"/>
    <n v="4075"/>
    <x v="2"/>
    <n v="40"/>
    <n v="0"/>
    <s v="Male"/>
    <n v="0"/>
    <n v="2020"/>
    <x v="3"/>
    <x v="3"/>
    <x v="0"/>
    <x v="0"/>
    <x v="2"/>
  </r>
  <r>
    <x v="1549"/>
    <d v="2020-03-08T14:53:06"/>
    <x v="2"/>
    <n v="453"/>
    <n v="2"/>
    <n v="1683"/>
    <x v="1"/>
    <n v="40"/>
    <n v="0"/>
    <s v="Male"/>
    <n v="0"/>
    <n v="2020"/>
    <x v="1"/>
    <x v="1"/>
    <x v="0"/>
    <x v="0"/>
    <x v="1"/>
  </r>
  <r>
    <x v="1549"/>
    <d v="2021-01-21T07:01:34"/>
    <x v="3"/>
    <n v="135"/>
    <n v="5"/>
    <n v="4631"/>
    <x v="0"/>
    <n v="40"/>
    <n v="1"/>
    <s v="Male"/>
    <n v="0"/>
    <n v="2021"/>
    <x v="5"/>
    <x v="5"/>
    <x v="0"/>
    <x v="1"/>
    <x v="0"/>
  </r>
  <r>
    <x v="1549"/>
    <d v="2020-04-13T04:36:25"/>
    <x v="1"/>
    <n v="457"/>
    <n v="4"/>
    <n v="3402"/>
    <x v="2"/>
    <n v="40"/>
    <n v="1"/>
    <s v="Male"/>
    <n v="0"/>
    <n v="2020"/>
    <x v="4"/>
    <x v="4"/>
    <x v="0"/>
    <x v="1"/>
    <x v="2"/>
  </r>
  <r>
    <x v="1550"/>
    <d v="2020-03-04T21:52:07"/>
    <x v="0"/>
    <n v="260"/>
    <n v="5"/>
    <n v="2142"/>
    <x v="0"/>
    <n v="53"/>
    <n v="0"/>
    <s v="Male"/>
    <n v="0"/>
    <n v="2020"/>
    <x v="1"/>
    <x v="1"/>
    <x v="1"/>
    <x v="0"/>
    <x v="0"/>
  </r>
  <r>
    <x v="1550"/>
    <d v="2021-04-24T01:20:23"/>
    <x v="2"/>
    <n v="262"/>
    <n v="3"/>
    <n v="2467"/>
    <x v="2"/>
    <n v="53"/>
    <n v="1"/>
    <s v="Male"/>
    <n v="0"/>
    <n v="2021"/>
    <x v="4"/>
    <x v="4"/>
    <x v="1"/>
    <x v="1"/>
    <x v="2"/>
  </r>
  <r>
    <x v="1550"/>
    <d v="2022-11-01T10:32:23"/>
    <x v="1"/>
    <n v="268"/>
    <n v="2"/>
    <n v="945"/>
    <x v="1"/>
    <n v="53"/>
    <n v="0"/>
    <s v="Male"/>
    <n v="0"/>
    <n v="2022"/>
    <x v="3"/>
    <x v="3"/>
    <x v="1"/>
    <x v="0"/>
    <x v="1"/>
  </r>
  <r>
    <x v="1550"/>
    <d v="2021-05-20T17:33:16"/>
    <x v="1"/>
    <n v="297"/>
    <n v="1"/>
    <n v="424"/>
    <x v="1"/>
    <n v="53"/>
    <n v="1"/>
    <s v="Male"/>
    <n v="0"/>
    <n v="2021"/>
    <x v="2"/>
    <x v="2"/>
    <x v="1"/>
    <x v="1"/>
    <x v="1"/>
  </r>
  <r>
    <x v="1550"/>
    <d v="2022-07-15T23:56:52"/>
    <x v="1"/>
    <n v="114"/>
    <n v="5"/>
    <n v="3934"/>
    <x v="3"/>
    <n v="53"/>
    <n v="1"/>
    <s v="Male"/>
    <n v="0"/>
    <n v="2022"/>
    <x v="7"/>
    <x v="7"/>
    <x v="1"/>
    <x v="1"/>
    <x v="3"/>
  </r>
  <r>
    <x v="1551"/>
    <d v="2021-10-05T17:51:48"/>
    <x v="0"/>
    <n v="40"/>
    <n v="4"/>
    <n v="4298"/>
    <x v="3"/>
    <n v="38"/>
    <n v="1"/>
    <s v="Male"/>
    <n v="0"/>
    <n v="2021"/>
    <x v="11"/>
    <x v="11"/>
    <x v="0"/>
    <x v="1"/>
    <x v="3"/>
  </r>
  <r>
    <x v="1551"/>
    <d v="2020-11-11T18:27:01"/>
    <x v="0"/>
    <n v="204"/>
    <n v="2"/>
    <n v="2966"/>
    <x v="1"/>
    <n v="38"/>
    <n v="0"/>
    <s v="Male"/>
    <n v="0"/>
    <n v="2020"/>
    <x v="3"/>
    <x v="3"/>
    <x v="0"/>
    <x v="0"/>
    <x v="1"/>
  </r>
  <r>
    <x v="1551"/>
    <d v="2021-08-01T15:52:38"/>
    <x v="3"/>
    <n v="388"/>
    <n v="2"/>
    <n v="2032"/>
    <x v="3"/>
    <n v="38"/>
    <n v="1"/>
    <s v="Male"/>
    <n v="0"/>
    <n v="2021"/>
    <x v="10"/>
    <x v="10"/>
    <x v="0"/>
    <x v="1"/>
    <x v="3"/>
  </r>
  <r>
    <x v="1551"/>
    <d v="2020-12-22T23:56:12"/>
    <x v="3"/>
    <n v="453"/>
    <n v="3"/>
    <n v="1771"/>
    <x v="0"/>
    <n v="38"/>
    <n v="0"/>
    <s v="Male"/>
    <n v="0"/>
    <n v="2020"/>
    <x v="9"/>
    <x v="9"/>
    <x v="0"/>
    <x v="0"/>
    <x v="0"/>
  </r>
  <r>
    <x v="1551"/>
    <d v="2022-04-01T16:33:00"/>
    <x v="0"/>
    <n v="328"/>
    <n v="2"/>
    <n v="549"/>
    <x v="2"/>
    <n v="38"/>
    <n v="1"/>
    <s v="Male"/>
    <n v="0"/>
    <n v="2022"/>
    <x v="4"/>
    <x v="4"/>
    <x v="0"/>
    <x v="1"/>
    <x v="2"/>
  </r>
  <r>
    <x v="1551"/>
    <d v="2021-10-04T08:22:59"/>
    <x v="0"/>
    <n v="292"/>
    <n v="3"/>
    <n v="1050"/>
    <x v="1"/>
    <n v="38"/>
    <n v="1"/>
    <s v="Male"/>
    <n v="0"/>
    <n v="2021"/>
    <x v="11"/>
    <x v="11"/>
    <x v="0"/>
    <x v="1"/>
    <x v="1"/>
  </r>
  <r>
    <x v="1551"/>
    <d v="2020-02-20T16:14:51"/>
    <x v="3"/>
    <n v="406"/>
    <n v="5"/>
    <n v="3054"/>
    <x v="3"/>
    <n v="38"/>
    <n v="0"/>
    <s v="Male"/>
    <n v="0"/>
    <n v="2020"/>
    <x v="6"/>
    <x v="6"/>
    <x v="0"/>
    <x v="0"/>
    <x v="3"/>
  </r>
  <r>
    <x v="1551"/>
    <d v="2020-03-02T15:56:48"/>
    <x v="2"/>
    <n v="364"/>
    <n v="1"/>
    <n v="1492"/>
    <x v="1"/>
    <n v="38"/>
    <n v="1"/>
    <s v="Male"/>
    <n v="0"/>
    <n v="2020"/>
    <x v="1"/>
    <x v="1"/>
    <x v="0"/>
    <x v="1"/>
    <x v="1"/>
  </r>
  <r>
    <x v="1551"/>
    <d v="2020-11-02T00:25:46"/>
    <x v="0"/>
    <n v="77"/>
    <n v="5"/>
    <n v="1750"/>
    <x v="0"/>
    <n v="38"/>
    <n v="1"/>
    <s v="Male"/>
    <n v="0"/>
    <n v="2020"/>
    <x v="3"/>
    <x v="3"/>
    <x v="0"/>
    <x v="1"/>
    <x v="0"/>
  </r>
  <r>
    <x v="1552"/>
    <d v="2021-07-28T04:23:53"/>
    <x v="3"/>
    <n v="231"/>
    <n v="1"/>
    <n v="4456"/>
    <x v="1"/>
    <n v="49"/>
    <n v="1"/>
    <s v="Female"/>
    <n v="0"/>
    <n v="2021"/>
    <x v="7"/>
    <x v="7"/>
    <x v="1"/>
    <x v="1"/>
    <x v="1"/>
  </r>
  <r>
    <x v="1552"/>
    <d v="2023-06-08T17:08:21"/>
    <x v="2"/>
    <n v="366"/>
    <n v="5"/>
    <n v="321"/>
    <x v="0"/>
    <n v="49"/>
    <n v="0"/>
    <s v="Female"/>
    <n v="0"/>
    <n v="2023"/>
    <x v="8"/>
    <x v="8"/>
    <x v="1"/>
    <x v="0"/>
    <x v="0"/>
  </r>
  <r>
    <x v="1552"/>
    <d v="2023-07-21T13:41:42"/>
    <x v="2"/>
    <n v="43"/>
    <n v="1"/>
    <n v="1955"/>
    <x v="1"/>
    <n v="49"/>
    <n v="0"/>
    <s v="Female"/>
    <n v="0"/>
    <n v="2023"/>
    <x v="7"/>
    <x v="7"/>
    <x v="1"/>
    <x v="0"/>
    <x v="1"/>
  </r>
  <r>
    <x v="1552"/>
    <d v="2022-03-13T22:07:51"/>
    <x v="0"/>
    <n v="104"/>
    <n v="5"/>
    <n v="1628"/>
    <x v="1"/>
    <n v="49"/>
    <n v="1"/>
    <s v="Female"/>
    <n v="0"/>
    <n v="2022"/>
    <x v="1"/>
    <x v="1"/>
    <x v="1"/>
    <x v="1"/>
    <x v="1"/>
  </r>
  <r>
    <x v="1552"/>
    <d v="2020-02-27T21:43:25"/>
    <x v="2"/>
    <n v="87"/>
    <n v="4"/>
    <n v="2305"/>
    <x v="0"/>
    <n v="49"/>
    <n v="1"/>
    <s v="Female"/>
    <n v="0"/>
    <n v="2020"/>
    <x v="6"/>
    <x v="6"/>
    <x v="1"/>
    <x v="1"/>
    <x v="0"/>
  </r>
  <r>
    <x v="1552"/>
    <d v="2023-05-11T05:06:08"/>
    <x v="0"/>
    <n v="332"/>
    <n v="5"/>
    <n v="2053"/>
    <x v="1"/>
    <n v="49"/>
    <n v="0"/>
    <s v="Female"/>
    <n v="0"/>
    <n v="2023"/>
    <x v="2"/>
    <x v="2"/>
    <x v="1"/>
    <x v="0"/>
    <x v="1"/>
  </r>
  <r>
    <x v="1553"/>
    <d v="2022-11-21T12:07:29"/>
    <x v="3"/>
    <n v="370"/>
    <n v="4"/>
    <n v="1275"/>
    <x v="0"/>
    <n v="47"/>
    <n v="0"/>
    <s v="Female"/>
    <n v="0"/>
    <n v="2022"/>
    <x v="3"/>
    <x v="3"/>
    <x v="1"/>
    <x v="0"/>
    <x v="0"/>
  </r>
  <r>
    <x v="1553"/>
    <d v="2023-01-08T12:59:02"/>
    <x v="3"/>
    <n v="221"/>
    <n v="5"/>
    <n v="1148"/>
    <x v="2"/>
    <n v="47"/>
    <n v="0"/>
    <s v="Female"/>
    <n v="0"/>
    <n v="2023"/>
    <x v="5"/>
    <x v="5"/>
    <x v="1"/>
    <x v="0"/>
    <x v="2"/>
  </r>
  <r>
    <x v="1553"/>
    <d v="2022-07-24T21:42:15"/>
    <x v="3"/>
    <n v="140"/>
    <n v="5"/>
    <n v="4764"/>
    <x v="1"/>
    <n v="47"/>
    <n v="0"/>
    <s v="Female"/>
    <n v="0"/>
    <n v="2022"/>
    <x v="7"/>
    <x v="7"/>
    <x v="1"/>
    <x v="0"/>
    <x v="1"/>
  </r>
  <r>
    <x v="1553"/>
    <d v="2023-06-19T05:58:52"/>
    <x v="0"/>
    <n v="376"/>
    <n v="3"/>
    <n v="4916"/>
    <x v="0"/>
    <n v="47"/>
    <n v="1"/>
    <s v="Female"/>
    <n v="0"/>
    <n v="2023"/>
    <x v="8"/>
    <x v="8"/>
    <x v="1"/>
    <x v="1"/>
    <x v="0"/>
  </r>
  <r>
    <x v="1553"/>
    <d v="2021-04-05T19:09:08"/>
    <x v="1"/>
    <n v="360"/>
    <n v="3"/>
    <n v="4973"/>
    <x v="2"/>
    <n v="47"/>
    <n v="0"/>
    <s v="Female"/>
    <n v="0"/>
    <n v="2021"/>
    <x v="4"/>
    <x v="4"/>
    <x v="1"/>
    <x v="0"/>
    <x v="2"/>
  </r>
  <r>
    <x v="1553"/>
    <d v="2023-04-26T06:03:56"/>
    <x v="3"/>
    <n v="220"/>
    <n v="4"/>
    <n v="4708"/>
    <x v="0"/>
    <n v="47"/>
    <n v="0"/>
    <s v="Female"/>
    <n v="0"/>
    <n v="2023"/>
    <x v="4"/>
    <x v="4"/>
    <x v="1"/>
    <x v="0"/>
    <x v="0"/>
  </r>
  <r>
    <x v="1554"/>
    <d v="2023-05-18T06:02:21"/>
    <x v="3"/>
    <n v="300"/>
    <n v="5"/>
    <n v="2725"/>
    <x v="2"/>
    <n v="61"/>
    <n v="0"/>
    <s v="Female"/>
    <n v="0"/>
    <n v="2023"/>
    <x v="2"/>
    <x v="2"/>
    <x v="3"/>
    <x v="0"/>
    <x v="2"/>
  </r>
  <r>
    <x v="1555"/>
    <d v="2022-04-23T10:30:23"/>
    <x v="2"/>
    <n v="392"/>
    <n v="5"/>
    <n v="2486"/>
    <x v="0"/>
    <n v="60"/>
    <n v="0"/>
    <s v="Male"/>
    <n v="1"/>
    <n v="2022"/>
    <x v="4"/>
    <x v="4"/>
    <x v="1"/>
    <x v="0"/>
    <x v="0"/>
  </r>
  <r>
    <x v="1555"/>
    <d v="2020-04-16T22:18:04"/>
    <x v="3"/>
    <n v="342"/>
    <n v="4"/>
    <n v="4057"/>
    <x v="3"/>
    <n v="60"/>
    <n v="0"/>
    <s v="Male"/>
    <n v="1"/>
    <n v="2020"/>
    <x v="4"/>
    <x v="4"/>
    <x v="1"/>
    <x v="0"/>
    <x v="3"/>
  </r>
  <r>
    <x v="1555"/>
    <d v="2020-06-07T05:00:53"/>
    <x v="2"/>
    <n v="121"/>
    <n v="2"/>
    <n v="4056"/>
    <x v="0"/>
    <n v="60"/>
    <n v="1"/>
    <s v="Male"/>
    <n v="1"/>
    <n v="2020"/>
    <x v="8"/>
    <x v="8"/>
    <x v="1"/>
    <x v="1"/>
    <x v="0"/>
  </r>
  <r>
    <x v="1555"/>
    <d v="2022-05-27T17:53:58"/>
    <x v="3"/>
    <n v="294"/>
    <n v="3"/>
    <n v="2435"/>
    <x v="2"/>
    <n v="60"/>
    <n v="1"/>
    <s v="Male"/>
    <n v="1"/>
    <n v="2022"/>
    <x v="2"/>
    <x v="2"/>
    <x v="1"/>
    <x v="1"/>
    <x v="2"/>
  </r>
  <r>
    <x v="1556"/>
    <d v="2022-04-27T13:25:32"/>
    <x v="2"/>
    <n v="333"/>
    <n v="1"/>
    <n v="4023"/>
    <x v="1"/>
    <n v="69"/>
    <n v="1"/>
    <s v="Male"/>
    <n v="1"/>
    <n v="2022"/>
    <x v="4"/>
    <x v="4"/>
    <x v="3"/>
    <x v="1"/>
    <x v="1"/>
  </r>
  <r>
    <x v="1556"/>
    <d v="2022-07-20T18:59:24"/>
    <x v="2"/>
    <n v="441"/>
    <n v="1"/>
    <n v="2677"/>
    <x v="2"/>
    <n v="69"/>
    <n v="1"/>
    <s v="Male"/>
    <n v="1"/>
    <n v="2022"/>
    <x v="7"/>
    <x v="7"/>
    <x v="3"/>
    <x v="1"/>
    <x v="2"/>
  </r>
  <r>
    <x v="1556"/>
    <d v="2020-05-06T15:47:23"/>
    <x v="2"/>
    <n v="268"/>
    <n v="3"/>
    <n v="1469"/>
    <x v="0"/>
    <n v="69"/>
    <n v="1"/>
    <s v="Male"/>
    <n v="1"/>
    <n v="2020"/>
    <x v="2"/>
    <x v="2"/>
    <x v="3"/>
    <x v="1"/>
    <x v="0"/>
  </r>
  <r>
    <x v="1556"/>
    <d v="2022-04-10T14:18:25"/>
    <x v="3"/>
    <n v="128"/>
    <n v="5"/>
    <n v="1427"/>
    <x v="0"/>
    <n v="69"/>
    <n v="1"/>
    <s v="Male"/>
    <n v="1"/>
    <n v="2022"/>
    <x v="4"/>
    <x v="4"/>
    <x v="3"/>
    <x v="1"/>
    <x v="0"/>
  </r>
  <r>
    <x v="1556"/>
    <d v="2023-03-15T11:42:24"/>
    <x v="2"/>
    <n v="432"/>
    <n v="3"/>
    <n v="4684"/>
    <x v="0"/>
    <n v="69"/>
    <n v="0"/>
    <s v="Male"/>
    <n v="1"/>
    <n v="2023"/>
    <x v="1"/>
    <x v="1"/>
    <x v="3"/>
    <x v="0"/>
    <x v="0"/>
  </r>
  <r>
    <x v="1556"/>
    <d v="2021-02-09T09:23:50"/>
    <x v="3"/>
    <n v="247"/>
    <n v="1"/>
    <n v="2180"/>
    <x v="2"/>
    <n v="69"/>
    <n v="0"/>
    <s v="Male"/>
    <n v="1"/>
    <n v="2021"/>
    <x v="6"/>
    <x v="6"/>
    <x v="3"/>
    <x v="0"/>
    <x v="2"/>
  </r>
  <r>
    <x v="1556"/>
    <d v="2020-03-23T06:16:54"/>
    <x v="1"/>
    <n v="499"/>
    <n v="2"/>
    <n v="2218"/>
    <x v="2"/>
    <n v="69"/>
    <n v="0"/>
    <s v="Male"/>
    <n v="1"/>
    <n v="2020"/>
    <x v="1"/>
    <x v="1"/>
    <x v="3"/>
    <x v="0"/>
    <x v="2"/>
  </r>
  <r>
    <x v="1556"/>
    <d v="2020-07-19T05:16:24"/>
    <x v="2"/>
    <n v="85"/>
    <n v="5"/>
    <n v="1936"/>
    <x v="0"/>
    <n v="69"/>
    <n v="0"/>
    <s v="Male"/>
    <n v="1"/>
    <n v="2020"/>
    <x v="7"/>
    <x v="7"/>
    <x v="3"/>
    <x v="0"/>
    <x v="0"/>
  </r>
  <r>
    <x v="1556"/>
    <d v="2021-01-20T18:41:43"/>
    <x v="1"/>
    <n v="32"/>
    <n v="5"/>
    <n v="4702"/>
    <x v="0"/>
    <n v="69"/>
    <n v="1"/>
    <s v="Male"/>
    <n v="1"/>
    <n v="2021"/>
    <x v="5"/>
    <x v="5"/>
    <x v="3"/>
    <x v="1"/>
    <x v="0"/>
  </r>
  <r>
    <x v="1556"/>
    <d v="2020-01-29T22:06:52"/>
    <x v="2"/>
    <n v="493"/>
    <n v="2"/>
    <n v="3245"/>
    <x v="3"/>
    <n v="69"/>
    <n v="0"/>
    <s v="Male"/>
    <n v="1"/>
    <n v="2020"/>
    <x v="5"/>
    <x v="5"/>
    <x v="3"/>
    <x v="0"/>
    <x v="3"/>
  </r>
  <r>
    <x v="1557"/>
    <d v="2021-04-16T16:55:29"/>
    <x v="2"/>
    <n v="232"/>
    <n v="3"/>
    <n v="4434"/>
    <x v="1"/>
    <n v="66"/>
    <n v="1"/>
    <s v="Female"/>
    <n v="0"/>
    <n v="2021"/>
    <x v="4"/>
    <x v="4"/>
    <x v="3"/>
    <x v="1"/>
    <x v="1"/>
  </r>
  <r>
    <x v="1557"/>
    <d v="2022-08-23T05:13:44"/>
    <x v="1"/>
    <n v="122"/>
    <n v="3"/>
    <n v="3414"/>
    <x v="1"/>
    <n v="66"/>
    <n v="0"/>
    <s v="Female"/>
    <n v="0"/>
    <n v="2022"/>
    <x v="10"/>
    <x v="10"/>
    <x v="3"/>
    <x v="0"/>
    <x v="1"/>
  </r>
  <r>
    <x v="1557"/>
    <d v="2023-05-02T06:48:24"/>
    <x v="2"/>
    <n v="88"/>
    <n v="3"/>
    <n v="1028"/>
    <x v="0"/>
    <n v="66"/>
    <n v="1"/>
    <s v="Female"/>
    <n v="0"/>
    <n v="2023"/>
    <x v="2"/>
    <x v="2"/>
    <x v="3"/>
    <x v="1"/>
    <x v="0"/>
  </r>
  <r>
    <x v="1557"/>
    <d v="2020-04-01T17:52:53"/>
    <x v="0"/>
    <n v="10"/>
    <n v="2"/>
    <n v="5285"/>
    <x v="0"/>
    <n v="66"/>
    <n v="1"/>
    <s v="Female"/>
    <n v="0"/>
    <n v="2020"/>
    <x v="4"/>
    <x v="4"/>
    <x v="3"/>
    <x v="1"/>
    <x v="0"/>
  </r>
  <r>
    <x v="1557"/>
    <d v="2020-05-03T15:25:00"/>
    <x v="0"/>
    <n v="377"/>
    <n v="5"/>
    <n v="1935"/>
    <x v="2"/>
    <n v="66"/>
    <n v="1"/>
    <s v="Female"/>
    <n v="0"/>
    <n v="2020"/>
    <x v="2"/>
    <x v="2"/>
    <x v="3"/>
    <x v="1"/>
    <x v="2"/>
  </r>
  <r>
    <x v="1558"/>
    <d v="2020-06-19T08:45:40"/>
    <x v="0"/>
    <n v="117"/>
    <n v="1"/>
    <n v="1791"/>
    <x v="0"/>
    <n v="30"/>
    <n v="0"/>
    <s v="Female"/>
    <n v="0"/>
    <n v="2020"/>
    <x v="8"/>
    <x v="8"/>
    <x v="0"/>
    <x v="0"/>
    <x v="0"/>
  </r>
  <r>
    <x v="1558"/>
    <d v="2021-03-22T21:19:24"/>
    <x v="2"/>
    <n v="63"/>
    <n v="1"/>
    <n v="3568"/>
    <x v="0"/>
    <n v="30"/>
    <n v="1"/>
    <s v="Female"/>
    <n v="0"/>
    <n v="2021"/>
    <x v="1"/>
    <x v="1"/>
    <x v="0"/>
    <x v="1"/>
    <x v="0"/>
  </r>
  <r>
    <x v="1558"/>
    <d v="2021-08-26T00:01:06"/>
    <x v="3"/>
    <n v="300"/>
    <n v="3"/>
    <n v="4613"/>
    <x v="0"/>
    <n v="30"/>
    <n v="0"/>
    <s v="Female"/>
    <n v="0"/>
    <n v="2021"/>
    <x v="10"/>
    <x v="10"/>
    <x v="0"/>
    <x v="0"/>
    <x v="0"/>
  </r>
  <r>
    <x v="1558"/>
    <d v="2021-02-18T09:02:52"/>
    <x v="0"/>
    <n v="53"/>
    <n v="5"/>
    <n v="2250"/>
    <x v="3"/>
    <n v="30"/>
    <n v="1"/>
    <s v="Female"/>
    <n v="0"/>
    <n v="2021"/>
    <x v="6"/>
    <x v="6"/>
    <x v="0"/>
    <x v="1"/>
    <x v="3"/>
  </r>
  <r>
    <x v="1558"/>
    <d v="2020-12-02T17:09:10"/>
    <x v="2"/>
    <n v="322"/>
    <n v="5"/>
    <n v="1079"/>
    <x v="0"/>
    <n v="30"/>
    <n v="0"/>
    <s v="Female"/>
    <n v="0"/>
    <n v="2020"/>
    <x v="9"/>
    <x v="9"/>
    <x v="0"/>
    <x v="0"/>
    <x v="0"/>
  </r>
  <r>
    <x v="1558"/>
    <d v="2022-12-04T01:40:40"/>
    <x v="2"/>
    <n v="249"/>
    <n v="2"/>
    <n v="2874"/>
    <x v="1"/>
    <n v="30"/>
    <n v="1"/>
    <s v="Female"/>
    <n v="0"/>
    <n v="2022"/>
    <x v="9"/>
    <x v="9"/>
    <x v="0"/>
    <x v="1"/>
    <x v="1"/>
  </r>
  <r>
    <x v="1559"/>
    <d v="2020-02-04T11:51:20"/>
    <x v="1"/>
    <n v="441"/>
    <n v="2"/>
    <n v="3868"/>
    <x v="2"/>
    <n v="53"/>
    <n v="1"/>
    <s v="Male"/>
    <n v="0"/>
    <n v="2020"/>
    <x v="6"/>
    <x v="6"/>
    <x v="1"/>
    <x v="1"/>
    <x v="2"/>
  </r>
  <r>
    <x v="1559"/>
    <d v="2022-04-20T11:44:41"/>
    <x v="0"/>
    <n v="36"/>
    <n v="4"/>
    <n v="3696"/>
    <x v="1"/>
    <n v="53"/>
    <n v="0"/>
    <s v="Male"/>
    <n v="0"/>
    <n v="2022"/>
    <x v="4"/>
    <x v="4"/>
    <x v="1"/>
    <x v="0"/>
    <x v="1"/>
  </r>
  <r>
    <x v="1559"/>
    <d v="2022-04-18T08:36:47"/>
    <x v="3"/>
    <n v="329"/>
    <n v="2"/>
    <n v="4240"/>
    <x v="2"/>
    <n v="53"/>
    <n v="0"/>
    <s v="Male"/>
    <n v="0"/>
    <n v="2022"/>
    <x v="4"/>
    <x v="4"/>
    <x v="1"/>
    <x v="0"/>
    <x v="2"/>
  </r>
  <r>
    <x v="1559"/>
    <d v="2021-05-19T18:18:18"/>
    <x v="3"/>
    <n v="64"/>
    <n v="5"/>
    <n v="4267"/>
    <x v="1"/>
    <n v="53"/>
    <n v="0"/>
    <s v="Male"/>
    <n v="0"/>
    <n v="2021"/>
    <x v="2"/>
    <x v="2"/>
    <x v="1"/>
    <x v="0"/>
    <x v="1"/>
  </r>
  <r>
    <x v="1559"/>
    <d v="2022-12-02T03:01:53"/>
    <x v="3"/>
    <n v="188"/>
    <n v="5"/>
    <n v="897"/>
    <x v="3"/>
    <n v="53"/>
    <n v="0"/>
    <s v="Male"/>
    <n v="0"/>
    <n v="2022"/>
    <x v="9"/>
    <x v="9"/>
    <x v="1"/>
    <x v="0"/>
    <x v="3"/>
  </r>
  <r>
    <x v="1559"/>
    <d v="2020-02-12T02:03:17"/>
    <x v="2"/>
    <n v="443"/>
    <n v="3"/>
    <n v="4405"/>
    <x v="2"/>
    <n v="53"/>
    <n v="0"/>
    <s v="Male"/>
    <n v="0"/>
    <n v="2020"/>
    <x v="6"/>
    <x v="6"/>
    <x v="1"/>
    <x v="0"/>
    <x v="2"/>
  </r>
  <r>
    <x v="1559"/>
    <d v="2021-09-10T01:37:13"/>
    <x v="2"/>
    <n v="499"/>
    <n v="4"/>
    <n v="3350"/>
    <x v="0"/>
    <n v="53"/>
    <n v="0"/>
    <s v="Male"/>
    <n v="0"/>
    <n v="2021"/>
    <x v="0"/>
    <x v="0"/>
    <x v="1"/>
    <x v="0"/>
    <x v="0"/>
  </r>
  <r>
    <x v="1559"/>
    <d v="2023-01-12T01:57:25"/>
    <x v="0"/>
    <n v="215"/>
    <n v="3"/>
    <n v="820"/>
    <x v="2"/>
    <n v="53"/>
    <n v="0"/>
    <s v="Male"/>
    <n v="0"/>
    <n v="2023"/>
    <x v="5"/>
    <x v="5"/>
    <x v="1"/>
    <x v="0"/>
    <x v="2"/>
  </r>
  <r>
    <x v="1560"/>
    <d v="2020-09-06T09:00:51"/>
    <x v="1"/>
    <n v="149"/>
    <n v="1"/>
    <n v="943"/>
    <x v="0"/>
    <n v="68"/>
    <n v="0"/>
    <s v="Female"/>
    <n v="0"/>
    <n v="2020"/>
    <x v="0"/>
    <x v="0"/>
    <x v="3"/>
    <x v="0"/>
    <x v="0"/>
  </r>
  <r>
    <x v="1560"/>
    <d v="2020-07-14T08:50:11"/>
    <x v="0"/>
    <n v="273"/>
    <n v="5"/>
    <n v="4770"/>
    <x v="2"/>
    <n v="68"/>
    <n v="0"/>
    <s v="Female"/>
    <n v="0"/>
    <n v="2020"/>
    <x v="7"/>
    <x v="7"/>
    <x v="3"/>
    <x v="0"/>
    <x v="2"/>
  </r>
  <r>
    <x v="1560"/>
    <d v="2023-07-04T13:44:24"/>
    <x v="0"/>
    <n v="196"/>
    <n v="4"/>
    <n v="4454"/>
    <x v="1"/>
    <n v="68"/>
    <n v="1"/>
    <s v="Female"/>
    <n v="0"/>
    <n v="2023"/>
    <x v="7"/>
    <x v="7"/>
    <x v="3"/>
    <x v="1"/>
    <x v="1"/>
  </r>
  <r>
    <x v="1560"/>
    <d v="2021-11-16T02:37:37"/>
    <x v="0"/>
    <n v="472"/>
    <n v="5"/>
    <n v="2913"/>
    <x v="2"/>
    <n v="68"/>
    <n v="0"/>
    <s v="Female"/>
    <n v="0"/>
    <n v="2021"/>
    <x v="3"/>
    <x v="3"/>
    <x v="3"/>
    <x v="0"/>
    <x v="2"/>
  </r>
  <r>
    <x v="1560"/>
    <d v="2020-04-01T23:48:49"/>
    <x v="3"/>
    <n v="436"/>
    <n v="4"/>
    <n v="4930"/>
    <x v="1"/>
    <n v="68"/>
    <n v="0"/>
    <s v="Female"/>
    <n v="0"/>
    <n v="2020"/>
    <x v="4"/>
    <x v="4"/>
    <x v="3"/>
    <x v="0"/>
    <x v="1"/>
  </r>
  <r>
    <x v="1560"/>
    <d v="2021-11-01T10:59:21"/>
    <x v="0"/>
    <n v="232"/>
    <n v="4"/>
    <n v="3842"/>
    <x v="3"/>
    <n v="68"/>
    <n v="1"/>
    <s v="Female"/>
    <n v="0"/>
    <n v="2021"/>
    <x v="3"/>
    <x v="3"/>
    <x v="3"/>
    <x v="1"/>
    <x v="3"/>
  </r>
  <r>
    <x v="1560"/>
    <d v="2022-12-17T13:55:54"/>
    <x v="1"/>
    <n v="365"/>
    <n v="5"/>
    <n v="4233"/>
    <x v="2"/>
    <n v="68"/>
    <n v="0"/>
    <s v="Female"/>
    <n v="0"/>
    <n v="2022"/>
    <x v="9"/>
    <x v="9"/>
    <x v="3"/>
    <x v="0"/>
    <x v="2"/>
  </r>
  <r>
    <x v="1560"/>
    <d v="2022-11-10T05:24:13"/>
    <x v="2"/>
    <n v="77"/>
    <n v="1"/>
    <n v="3008"/>
    <x v="0"/>
    <n v="68"/>
    <n v="0"/>
    <s v="Female"/>
    <n v="0"/>
    <n v="2022"/>
    <x v="3"/>
    <x v="3"/>
    <x v="3"/>
    <x v="0"/>
    <x v="0"/>
  </r>
  <r>
    <x v="1560"/>
    <d v="2021-08-28T22:40:07"/>
    <x v="3"/>
    <n v="76"/>
    <n v="4"/>
    <n v="3165"/>
    <x v="2"/>
    <n v="68"/>
    <n v="1"/>
    <s v="Female"/>
    <n v="0"/>
    <n v="2021"/>
    <x v="10"/>
    <x v="10"/>
    <x v="3"/>
    <x v="1"/>
    <x v="2"/>
  </r>
  <r>
    <x v="1560"/>
    <d v="2020-09-03T22:14:20"/>
    <x v="1"/>
    <n v="201"/>
    <n v="2"/>
    <n v="387"/>
    <x v="2"/>
    <n v="68"/>
    <n v="0"/>
    <s v="Female"/>
    <n v="0"/>
    <n v="2020"/>
    <x v="0"/>
    <x v="0"/>
    <x v="3"/>
    <x v="0"/>
    <x v="2"/>
  </r>
  <r>
    <x v="1561"/>
    <d v="2023-02-01T23:58:54"/>
    <x v="1"/>
    <n v="340"/>
    <n v="2"/>
    <n v="477"/>
    <x v="0"/>
    <n v="70"/>
    <n v="1"/>
    <s v="Male"/>
    <n v="0"/>
    <n v="2023"/>
    <x v="6"/>
    <x v="6"/>
    <x v="3"/>
    <x v="1"/>
    <x v="0"/>
  </r>
  <r>
    <x v="1561"/>
    <d v="2020-05-29T16:52:57"/>
    <x v="3"/>
    <n v="148"/>
    <n v="4"/>
    <n v="1639"/>
    <x v="0"/>
    <n v="70"/>
    <n v="0"/>
    <s v="Male"/>
    <n v="0"/>
    <n v="2020"/>
    <x v="2"/>
    <x v="2"/>
    <x v="3"/>
    <x v="0"/>
    <x v="0"/>
  </r>
  <r>
    <x v="1561"/>
    <d v="2021-02-19T20:19:40"/>
    <x v="3"/>
    <n v="381"/>
    <n v="3"/>
    <n v="3293"/>
    <x v="3"/>
    <n v="70"/>
    <n v="0"/>
    <s v="Male"/>
    <n v="0"/>
    <n v="2021"/>
    <x v="6"/>
    <x v="6"/>
    <x v="3"/>
    <x v="0"/>
    <x v="3"/>
  </r>
  <r>
    <x v="1561"/>
    <d v="2022-09-22T14:21:52"/>
    <x v="1"/>
    <n v="478"/>
    <n v="2"/>
    <n v="3434"/>
    <x v="1"/>
    <n v="70"/>
    <n v="1"/>
    <s v="Male"/>
    <n v="0"/>
    <n v="2022"/>
    <x v="0"/>
    <x v="0"/>
    <x v="3"/>
    <x v="1"/>
    <x v="1"/>
  </r>
  <r>
    <x v="1561"/>
    <d v="2021-03-13T06:40:58"/>
    <x v="0"/>
    <n v="143"/>
    <n v="3"/>
    <n v="3844"/>
    <x v="2"/>
    <n v="70"/>
    <n v="0"/>
    <s v="Male"/>
    <n v="0"/>
    <n v="2021"/>
    <x v="1"/>
    <x v="1"/>
    <x v="3"/>
    <x v="0"/>
    <x v="2"/>
  </r>
  <r>
    <x v="1561"/>
    <d v="2020-06-01T23:22:49"/>
    <x v="0"/>
    <n v="206"/>
    <n v="5"/>
    <n v="3183"/>
    <x v="2"/>
    <n v="70"/>
    <n v="1"/>
    <s v="Male"/>
    <n v="0"/>
    <n v="2020"/>
    <x v="8"/>
    <x v="8"/>
    <x v="3"/>
    <x v="1"/>
    <x v="2"/>
  </r>
  <r>
    <x v="1561"/>
    <d v="2020-12-29T04:04:45"/>
    <x v="0"/>
    <n v="294"/>
    <n v="2"/>
    <n v="2043"/>
    <x v="0"/>
    <n v="70"/>
    <n v="0"/>
    <s v="Male"/>
    <n v="0"/>
    <n v="2020"/>
    <x v="9"/>
    <x v="9"/>
    <x v="3"/>
    <x v="0"/>
    <x v="0"/>
  </r>
  <r>
    <x v="1561"/>
    <d v="2022-05-24T21:49:56"/>
    <x v="3"/>
    <n v="285"/>
    <n v="4"/>
    <n v="3702"/>
    <x v="2"/>
    <n v="70"/>
    <n v="1"/>
    <s v="Male"/>
    <n v="0"/>
    <n v="2022"/>
    <x v="2"/>
    <x v="2"/>
    <x v="3"/>
    <x v="1"/>
    <x v="2"/>
  </r>
  <r>
    <x v="1562"/>
    <d v="2022-10-11T11:48:55"/>
    <x v="2"/>
    <n v="325"/>
    <n v="2"/>
    <n v="615"/>
    <x v="1"/>
    <n v="39"/>
    <n v="1"/>
    <s v="Female"/>
    <n v="0"/>
    <n v="2022"/>
    <x v="11"/>
    <x v="11"/>
    <x v="0"/>
    <x v="1"/>
    <x v="1"/>
  </r>
  <r>
    <x v="1562"/>
    <d v="2021-02-05T01:18:12"/>
    <x v="3"/>
    <n v="81"/>
    <n v="2"/>
    <n v="341"/>
    <x v="3"/>
    <n v="39"/>
    <n v="0"/>
    <s v="Female"/>
    <n v="0"/>
    <n v="2021"/>
    <x v="6"/>
    <x v="6"/>
    <x v="0"/>
    <x v="0"/>
    <x v="3"/>
  </r>
  <r>
    <x v="1562"/>
    <d v="2023-07-26T17:32:35"/>
    <x v="3"/>
    <n v="391"/>
    <n v="3"/>
    <n v="435"/>
    <x v="0"/>
    <n v="39"/>
    <n v="0"/>
    <s v="Female"/>
    <n v="0"/>
    <n v="2023"/>
    <x v="7"/>
    <x v="7"/>
    <x v="0"/>
    <x v="0"/>
    <x v="0"/>
  </r>
  <r>
    <x v="1562"/>
    <d v="2021-11-03T02:00:16"/>
    <x v="2"/>
    <n v="466"/>
    <n v="5"/>
    <n v="3246"/>
    <x v="0"/>
    <n v="39"/>
    <n v="1"/>
    <s v="Female"/>
    <n v="0"/>
    <n v="2021"/>
    <x v="3"/>
    <x v="3"/>
    <x v="0"/>
    <x v="1"/>
    <x v="0"/>
  </r>
  <r>
    <x v="1562"/>
    <d v="2020-07-24T11:33:34"/>
    <x v="2"/>
    <n v="239"/>
    <n v="3"/>
    <n v="2122"/>
    <x v="1"/>
    <n v="39"/>
    <n v="0"/>
    <s v="Female"/>
    <n v="0"/>
    <n v="2020"/>
    <x v="7"/>
    <x v="7"/>
    <x v="0"/>
    <x v="0"/>
    <x v="1"/>
  </r>
  <r>
    <x v="1562"/>
    <d v="2020-03-10T01:21:29"/>
    <x v="2"/>
    <n v="373"/>
    <n v="3"/>
    <n v="5160"/>
    <x v="2"/>
    <n v="39"/>
    <n v="1"/>
    <s v="Female"/>
    <n v="0"/>
    <n v="2020"/>
    <x v="1"/>
    <x v="1"/>
    <x v="0"/>
    <x v="1"/>
    <x v="2"/>
  </r>
  <r>
    <x v="1562"/>
    <d v="2022-01-06T04:56:40"/>
    <x v="3"/>
    <n v="284"/>
    <n v="4"/>
    <n v="5102"/>
    <x v="2"/>
    <n v="39"/>
    <n v="1"/>
    <s v="Female"/>
    <n v="0"/>
    <n v="2022"/>
    <x v="5"/>
    <x v="5"/>
    <x v="0"/>
    <x v="1"/>
    <x v="2"/>
  </r>
  <r>
    <x v="1562"/>
    <d v="2023-02-28T14:58:56"/>
    <x v="1"/>
    <n v="336"/>
    <n v="3"/>
    <n v="719"/>
    <x v="0"/>
    <n v="39"/>
    <n v="1"/>
    <s v="Female"/>
    <n v="0"/>
    <n v="2023"/>
    <x v="6"/>
    <x v="6"/>
    <x v="0"/>
    <x v="1"/>
    <x v="0"/>
  </r>
  <r>
    <x v="1563"/>
    <d v="2020-04-20T00:39:07"/>
    <x v="3"/>
    <n v="171"/>
    <n v="2"/>
    <n v="1395"/>
    <x v="0"/>
    <n v="18"/>
    <n v="1"/>
    <s v="Male"/>
    <n v="0"/>
    <n v="2020"/>
    <x v="4"/>
    <x v="4"/>
    <x v="2"/>
    <x v="1"/>
    <x v="0"/>
  </r>
  <r>
    <x v="1563"/>
    <d v="2022-09-08T23:39:20"/>
    <x v="2"/>
    <n v="485"/>
    <n v="3"/>
    <n v="3886"/>
    <x v="1"/>
    <n v="18"/>
    <n v="0"/>
    <s v="Male"/>
    <n v="0"/>
    <n v="2022"/>
    <x v="0"/>
    <x v="0"/>
    <x v="2"/>
    <x v="0"/>
    <x v="1"/>
  </r>
  <r>
    <x v="1563"/>
    <d v="2021-09-02T19:39:43"/>
    <x v="3"/>
    <n v="370"/>
    <n v="2"/>
    <n v="200"/>
    <x v="0"/>
    <n v="18"/>
    <n v="0"/>
    <s v="Male"/>
    <n v="0"/>
    <n v="2021"/>
    <x v="0"/>
    <x v="0"/>
    <x v="2"/>
    <x v="0"/>
    <x v="0"/>
  </r>
  <r>
    <x v="1563"/>
    <d v="2020-05-17T21:40:55"/>
    <x v="2"/>
    <n v="313"/>
    <n v="2"/>
    <n v="1737"/>
    <x v="0"/>
    <n v="18"/>
    <n v="0"/>
    <s v="Male"/>
    <n v="0"/>
    <n v="2020"/>
    <x v="2"/>
    <x v="2"/>
    <x v="2"/>
    <x v="0"/>
    <x v="0"/>
  </r>
  <r>
    <x v="1563"/>
    <d v="2023-09-09T19:19:58"/>
    <x v="3"/>
    <n v="177"/>
    <n v="1"/>
    <n v="485"/>
    <x v="1"/>
    <n v="18"/>
    <n v="1"/>
    <s v="Male"/>
    <n v="0"/>
    <n v="2023"/>
    <x v="0"/>
    <x v="0"/>
    <x v="2"/>
    <x v="1"/>
    <x v="1"/>
  </r>
  <r>
    <x v="1563"/>
    <d v="2020-12-21T22:14:32"/>
    <x v="1"/>
    <n v="194"/>
    <n v="2"/>
    <n v="857"/>
    <x v="0"/>
    <n v="18"/>
    <n v="0"/>
    <s v="Male"/>
    <n v="0"/>
    <n v="2020"/>
    <x v="9"/>
    <x v="9"/>
    <x v="2"/>
    <x v="0"/>
    <x v="0"/>
  </r>
  <r>
    <x v="1564"/>
    <d v="2020-02-25T13:21:25"/>
    <x v="3"/>
    <n v="349"/>
    <n v="4"/>
    <n v="314"/>
    <x v="1"/>
    <n v="19"/>
    <n v="0"/>
    <s v="Female"/>
    <n v="0"/>
    <n v="2020"/>
    <x v="6"/>
    <x v="6"/>
    <x v="2"/>
    <x v="0"/>
    <x v="1"/>
  </r>
  <r>
    <x v="1564"/>
    <d v="2022-02-22T02:30:05"/>
    <x v="2"/>
    <n v="281"/>
    <n v="4"/>
    <n v="614"/>
    <x v="0"/>
    <n v="19"/>
    <n v="0"/>
    <s v="Female"/>
    <n v="0"/>
    <n v="2022"/>
    <x v="6"/>
    <x v="6"/>
    <x v="2"/>
    <x v="0"/>
    <x v="0"/>
  </r>
  <r>
    <x v="1564"/>
    <d v="2023-05-06T10:26:41"/>
    <x v="3"/>
    <n v="251"/>
    <n v="2"/>
    <n v="3793"/>
    <x v="1"/>
    <n v="19"/>
    <n v="0"/>
    <s v="Female"/>
    <n v="0"/>
    <n v="2023"/>
    <x v="2"/>
    <x v="2"/>
    <x v="2"/>
    <x v="0"/>
    <x v="1"/>
  </r>
  <r>
    <x v="1564"/>
    <d v="2021-02-13T06:43:00"/>
    <x v="2"/>
    <n v="163"/>
    <n v="5"/>
    <n v="2147"/>
    <x v="2"/>
    <n v="19"/>
    <n v="0"/>
    <s v="Female"/>
    <n v="0"/>
    <n v="2021"/>
    <x v="6"/>
    <x v="6"/>
    <x v="2"/>
    <x v="0"/>
    <x v="2"/>
  </r>
  <r>
    <x v="1564"/>
    <d v="2022-04-16T03:22:01"/>
    <x v="0"/>
    <n v="42"/>
    <n v="3"/>
    <n v="2753"/>
    <x v="2"/>
    <n v="19"/>
    <n v="1"/>
    <s v="Female"/>
    <n v="0"/>
    <n v="2022"/>
    <x v="4"/>
    <x v="4"/>
    <x v="2"/>
    <x v="1"/>
    <x v="2"/>
  </r>
  <r>
    <x v="1564"/>
    <d v="2021-12-18T12:48:52"/>
    <x v="1"/>
    <n v="150"/>
    <n v="2"/>
    <n v="3359"/>
    <x v="2"/>
    <n v="19"/>
    <n v="1"/>
    <s v="Female"/>
    <n v="0"/>
    <n v="2021"/>
    <x v="9"/>
    <x v="9"/>
    <x v="2"/>
    <x v="1"/>
    <x v="2"/>
  </r>
  <r>
    <x v="1564"/>
    <d v="2020-09-30T20:19:07"/>
    <x v="2"/>
    <n v="282"/>
    <n v="3"/>
    <n v="4241"/>
    <x v="0"/>
    <n v="19"/>
    <n v="0"/>
    <s v="Female"/>
    <n v="0"/>
    <n v="2020"/>
    <x v="0"/>
    <x v="0"/>
    <x v="2"/>
    <x v="0"/>
    <x v="0"/>
  </r>
  <r>
    <x v="1564"/>
    <d v="2022-05-06T21:52:06"/>
    <x v="1"/>
    <n v="33"/>
    <n v="3"/>
    <n v="2453"/>
    <x v="0"/>
    <n v="19"/>
    <n v="0"/>
    <s v="Female"/>
    <n v="0"/>
    <n v="2022"/>
    <x v="2"/>
    <x v="2"/>
    <x v="2"/>
    <x v="0"/>
    <x v="0"/>
  </r>
  <r>
    <x v="1564"/>
    <d v="2022-09-21T11:37:26"/>
    <x v="2"/>
    <n v="45"/>
    <n v="5"/>
    <n v="1518"/>
    <x v="2"/>
    <n v="19"/>
    <n v="1"/>
    <s v="Female"/>
    <n v="0"/>
    <n v="2022"/>
    <x v="0"/>
    <x v="0"/>
    <x v="2"/>
    <x v="1"/>
    <x v="2"/>
  </r>
  <r>
    <x v="1565"/>
    <d v="2022-10-11T02:15:17"/>
    <x v="3"/>
    <n v="296"/>
    <n v="1"/>
    <n v="297"/>
    <x v="1"/>
    <n v="48"/>
    <n v="0"/>
    <s v="Female"/>
    <n v="0"/>
    <n v="2022"/>
    <x v="11"/>
    <x v="11"/>
    <x v="1"/>
    <x v="0"/>
    <x v="1"/>
  </r>
  <r>
    <x v="1565"/>
    <d v="2022-07-23T11:43:55"/>
    <x v="0"/>
    <n v="28"/>
    <n v="5"/>
    <n v="3892"/>
    <x v="1"/>
    <n v="48"/>
    <n v="1"/>
    <s v="Female"/>
    <n v="0"/>
    <n v="2022"/>
    <x v="7"/>
    <x v="7"/>
    <x v="1"/>
    <x v="1"/>
    <x v="1"/>
  </r>
  <r>
    <x v="1565"/>
    <d v="2020-12-25T16:57:36"/>
    <x v="3"/>
    <n v="18"/>
    <n v="5"/>
    <n v="2412"/>
    <x v="0"/>
    <n v="48"/>
    <n v="1"/>
    <s v="Female"/>
    <n v="0"/>
    <n v="2020"/>
    <x v="9"/>
    <x v="9"/>
    <x v="1"/>
    <x v="1"/>
    <x v="0"/>
  </r>
  <r>
    <x v="1565"/>
    <d v="2022-11-10T01:55:37"/>
    <x v="0"/>
    <n v="237"/>
    <n v="5"/>
    <n v="903"/>
    <x v="1"/>
    <n v="48"/>
    <n v="0"/>
    <s v="Female"/>
    <n v="0"/>
    <n v="2022"/>
    <x v="3"/>
    <x v="3"/>
    <x v="1"/>
    <x v="0"/>
    <x v="1"/>
  </r>
  <r>
    <x v="1565"/>
    <d v="2021-12-23T13:07:15"/>
    <x v="0"/>
    <n v="420"/>
    <n v="2"/>
    <n v="4786"/>
    <x v="0"/>
    <n v="48"/>
    <n v="0"/>
    <s v="Female"/>
    <n v="0"/>
    <n v="2021"/>
    <x v="9"/>
    <x v="9"/>
    <x v="1"/>
    <x v="0"/>
    <x v="0"/>
  </r>
  <r>
    <x v="1565"/>
    <d v="2022-02-25T22:29:02"/>
    <x v="0"/>
    <n v="499"/>
    <n v="5"/>
    <n v="3984"/>
    <x v="0"/>
    <n v="48"/>
    <n v="1"/>
    <s v="Female"/>
    <n v="0"/>
    <n v="2022"/>
    <x v="6"/>
    <x v="6"/>
    <x v="1"/>
    <x v="1"/>
    <x v="0"/>
  </r>
  <r>
    <x v="1565"/>
    <d v="2020-03-06T22:00:15"/>
    <x v="2"/>
    <n v="64"/>
    <n v="2"/>
    <n v="3720"/>
    <x v="0"/>
    <n v="48"/>
    <n v="0"/>
    <s v="Female"/>
    <n v="0"/>
    <n v="2020"/>
    <x v="1"/>
    <x v="1"/>
    <x v="1"/>
    <x v="0"/>
    <x v="0"/>
  </r>
  <r>
    <x v="1565"/>
    <d v="2023-05-02T22:04:38"/>
    <x v="3"/>
    <n v="108"/>
    <n v="2"/>
    <n v="4848"/>
    <x v="0"/>
    <n v="48"/>
    <n v="0"/>
    <s v="Female"/>
    <n v="0"/>
    <n v="2023"/>
    <x v="2"/>
    <x v="2"/>
    <x v="1"/>
    <x v="0"/>
    <x v="0"/>
  </r>
  <r>
    <x v="1565"/>
    <d v="2023-05-31T11:08:18"/>
    <x v="0"/>
    <n v="163"/>
    <n v="4"/>
    <n v="2794"/>
    <x v="3"/>
    <n v="48"/>
    <n v="0"/>
    <s v="Female"/>
    <n v="0"/>
    <n v="2023"/>
    <x v="2"/>
    <x v="2"/>
    <x v="1"/>
    <x v="0"/>
    <x v="3"/>
  </r>
  <r>
    <x v="1565"/>
    <d v="2021-12-21T20:22:28"/>
    <x v="0"/>
    <n v="383"/>
    <n v="3"/>
    <n v="4909"/>
    <x v="0"/>
    <n v="48"/>
    <n v="1"/>
    <s v="Female"/>
    <n v="0"/>
    <n v="2021"/>
    <x v="9"/>
    <x v="9"/>
    <x v="1"/>
    <x v="1"/>
    <x v="0"/>
  </r>
  <r>
    <x v="1565"/>
    <d v="2023-01-02T02:58:30"/>
    <x v="2"/>
    <n v="55"/>
    <n v="2"/>
    <n v="3488"/>
    <x v="1"/>
    <n v="48"/>
    <n v="1"/>
    <s v="Female"/>
    <n v="0"/>
    <n v="2023"/>
    <x v="5"/>
    <x v="5"/>
    <x v="1"/>
    <x v="1"/>
    <x v="1"/>
  </r>
  <r>
    <x v="1565"/>
    <d v="2022-04-11T15:07:54"/>
    <x v="3"/>
    <n v="157"/>
    <n v="5"/>
    <n v="1249"/>
    <x v="0"/>
    <n v="48"/>
    <n v="0"/>
    <s v="Female"/>
    <n v="0"/>
    <n v="2022"/>
    <x v="4"/>
    <x v="4"/>
    <x v="1"/>
    <x v="0"/>
    <x v="0"/>
  </r>
  <r>
    <x v="1566"/>
    <d v="2022-03-23T23:51:03"/>
    <x v="3"/>
    <n v="19"/>
    <n v="2"/>
    <n v="5079"/>
    <x v="1"/>
    <n v="19"/>
    <n v="0"/>
    <s v="Male"/>
    <n v="0"/>
    <n v="2022"/>
    <x v="1"/>
    <x v="1"/>
    <x v="2"/>
    <x v="0"/>
    <x v="1"/>
  </r>
  <r>
    <x v="1566"/>
    <d v="2020-06-30T06:15:06"/>
    <x v="3"/>
    <n v="54"/>
    <n v="2"/>
    <n v="1070"/>
    <x v="1"/>
    <n v="19"/>
    <n v="1"/>
    <s v="Male"/>
    <n v="0"/>
    <n v="2020"/>
    <x v="8"/>
    <x v="8"/>
    <x v="2"/>
    <x v="1"/>
    <x v="1"/>
  </r>
  <r>
    <x v="1566"/>
    <d v="2020-05-31T21:57:07"/>
    <x v="2"/>
    <n v="224"/>
    <n v="4"/>
    <n v="859"/>
    <x v="1"/>
    <n v="19"/>
    <n v="1"/>
    <s v="Male"/>
    <n v="0"/>
    <n v="2020"/>
    <x v="2"/>
    <x v="2"/>
    <x v="2"/>
    <x v="1"/>
    <x v="1"/>
  </r>
  <r>
    <x v="1566"/>
    <d v="2023-04-26T18:17:11"/>
    <x v="0"/>
    <n v="111"/>
    <n v="1"/>
    <n v="2692"/>
    <x v="0"/>
    <n v="19"/>
    <n v="1"/>
    <s v="Male"/>
    <n v="0"/>
    <n v="2023"/>
    <x v="4"/>
    <x v="4"/>
    <x v="2"/>
    <x v="1"/>
    <x v="0"/>
  </r>
  <r>
    <x v="1566"/>
    <d v="2020-12-15T07:48:54"/>
    <x v="0"/>
    <n v="157"/>
    <n v="1"/>
    <n v="1102"/>
    <x v="0"/>
    <n v="19"/>
    <n v="1"/>
    <s v="Male"/>
    <n v="0"/>
    <n v="2020"/>
    <x v="9"/>
    <x v="9"/>
    <x v="2"/>
    <x v="1"/>
    <x v="0"/>
  </r>
  <r>
    <x v="1567"/>
    <d v="2020-08-28T09:58:25"/>
    <x v="2"/>
    <n v="420"/>
    <n v="3"/>
    <n v="3132"/>
    <x v="0"/>
    <n v="63"/>
    <n v="1"/>
    <s v="Male"/>
    <n v="0"/>
    <n v="2020"/>
    <x v="10"/>
    <x v="10"/>
    <x v="3"/>
    <x v="1"/>
    <x v="0"/>
  </r>
  <r>
    <x v="1567"/>
    <d v="2020-12-23T19:49:51"/>
    <x v="3"/>
    <n v="21"/>
    <n v="4"/>
    <n v="5064"/>
    <x v="2"/>
    <n v="63"/>
    <n v="0"/>
    <s v="Male"/>
    <n v="0"/>
    <n v="2020"/>
    <x v="9"/>
    <x v="9"/>
    <x v="3"/>
    <x v="0"/>
    <x v="2"/>
  </r>
  <r>
    <x v="1567"/>
    <d v="2020-06-10T10:10:49"/>
    <x v="1"/>
    <n v="277"/>
    <n v="4"/>
    <n v="4899"/>
    <x v="0"/>
    <n v="63"/>
    <n v="0"/>
    <s v="Male"/>
    <n v="0"/>
    <n v="2020"/>
    <x v="8"/>
    <x v="8"/>
    <x v="3"/>
    <x v="0"/>
    <x v="0"/>
  </r>
  <r>
    <x v="1567"/>
    <d v="2022-11-04T14:47:20"/>
    <x v="0"/>
    <n v="481"/>
    <n v="5"/>
    <n v="3978"/>
    <x v="1"/>
    <n v="63"/>
    <n v="0"/>
    <s v="Male"/>
    <n v="0"/>
    <n v="2022"/>
    <x v="3"/>
    <x v="3"/>
    <x v="3"/>
    <x v="0"/>
    <x v="1"/>
  </r>
  <r>
    <x v="1568"/>
    <d v="2021-11-11T11:46:12"/>
    <x v="3"/>
    <n v="370"/>
    <n v="4"/>
    <n v="3496"/>
    <x v="0"/>
    <n v="57"/>
    <n v="0"/>
    <s v="Female"/>
    <n v="0"/>
    <n v="2021"/>
    <x v="3"/>
    <x v="3"/>
    <x v="1"/>
    <x v="0"/>
    <x v="0"/>
  </r>
  <r>
    <x v="1568"/>
    <d v="2020-10-28T12:35:06"/>
    <x v="2"/>
    <n v="386"/>
    <n v="4"/>
    <n v="3154"/>
    <x v="2"/>
    <n v="57"/>
    <n v="1"/>
    <s v="Female"/>
    <n v="0"/>
    <n v="2020"/>
    <x v="11"/>
    <x v="11"/>
    <x v="1"/>
    <x v="1"/>
    <x v="2"/>
  </r>
  <r>
    <x v="1568"/>
    <d v="2022-01-13T11:49:50"/>
    <x v="3"/>
    <n v="212"/>
    <n v="5"/>
    <n v="2610"/>
    <x v="2"/>
    <n v="57"/>
    <n v="0"/>
    <s v="Female"/>
    <n v="0"/>
    <n v="2022"/>
    <x v="5"/>
    <x v="5"/>
    <x v="1"/>
    <x v="0"/>
    <x v="2"/>
  </r>
  <r>
    <x v="1568"/>
    <d v="2020-02-17T20:33:17"/>
    <x v="0"/>
    <n v="303"/>
    <n v="3"/>
    <n v="4035"/>
    <x v="2"/>
    <n v="57"/>
    <n v="1"/>
    <s v="Female"/>
    <n v="0"/>
    <n v="2020"/>
    <x v="6"/>
    <x v="6"/>
    <x v="1"/>
    <x v="1"/>
    <x v="2"/>
  </r>
  <r>
    <x v="1568"/>
    <d v="2020-12-10T19:22:22"/>
    <x v="2"/>
    <n v="397"/>
    <n v="3"/>
    <n v="2679"/>
    <x v="1"/>
    <n v="57"/>
    <n v="0"/>
    <s v="Female"/>
    <n v="0"/>
    <n v="2020"/>
    <x v="9"/>
    <x v="9"/>
    <x v="1"/>
    <x v="0"/>
    <x v="1"/>
  </r>
  <r>
    <x v="1568"/>
    <d v="2021-04-02T17:24:28"/>
    <x v="1"/>
    <n v="383"/>
    <n v="4"/>
    <n v="2343"/>
    <x v="3"/>
    <n v="57"/>
    <n v="1"/>
    <s v="Female"/>
    <n v="0"/>
    <n v="2021"/>
    <x v="4"/>
    <x v="4"/>
    <x v="1"/>
    <x v="1"/>
    <x v="3"/>
  </r>
  <r>
    <x v="1568"/>
    <d v="2023-09-03T08:50:02"/>
    <x v="2"/>
    <n v="498"/>
    <n v="3"/>
    <n v="4489"/>
    <x v="0"/>
    <n v="57"/>
    <n v="1"/>
    <s v="Female"/>
    <n v="0"/>
    <n v="2023"/>
    <x v="0"/>
    <x v="0"/>
    <x v="1"/>
    <x v="1"/>
    <x v="0"/>
  </r>
  <r>
    <x v="1568"/>
    <d v="2020-08-30T02:48:05"/>
    <x v="3"/>
    <n v="239"/>
    <n v="1"/>
    <n v="408"/>
    <x v="1"/>
    <n v="57"/>
    <n v="0"/>
    <s v="Female"/>
    <n v="0"/>
    <n v="2020"/>
    <x v="10"/>
    <x v="10"/>
    <x v="1"/>
    <x v="0"/>
    <x v="1"/>
  </r>
  <r>
    <x v="1568"/>
    <d v="2022-12-25T10:24:38"/>
    <x v="3"/>
    <n v="88"/>
    <n v="2"/>
    <n v="3957"/>
    <x v="2"/>
    <n v="57"/>
    <n v="1"/>
    <s v="Female"/>
    <n v="0"/>
    <n v="2022"/>
    <x v="9"/>
    <x v="9"/>
    <x v="1"/>
    <x v="1"/>
    <x v="2"/>
  </r>
  <r>
    <x v="1569"/>
    <d v="2021-03-09T01:14:16"/>
    <x v="3"/>
    <n v="333"/>
    <n v="2"/>
    <n v="769"/>
    <x v="0"/>
    <n v="28"/>
    <n v="0"/>
    <s v="Female"/>
    <n v="0"/>
    <n v="2021"/>
    <x v="1"/>
    <x v="1"/>
    <x v="0"/>
    <x v="0"/>
    <x v="0"/>
  </r>
  <r>
    <x v="1569"/>
    <d v="2022-06-03T17:06:02"/>
    <x v="2"/>
    <n v="52"/>
    <n v="5"/>
    <n v="1110"/>
    <x v="0"/>
    <n v="28"/>
    <n v="0"/>
    <s v="Female"/>
    <n v="0"/>
    <n v="2022"/>
    <x v="8"/>
    <x v="8"/>
    <x v="0"/>
    <x v="0"/>
    <x v="0"/>
  </r>
  <r>
    <x v="1569"/>
    <d v="2023-07-05T14:07:26"/>
    <x v="2"/>
    <n v="475"/>
    <n v="2"/>
    <n v="2845"/>
    <x v="2"/>
    <n v="28"/>
    <n v="1"/>
    <s v="Female"/>
    <n v="0"/>
    <n v="2023"/>
    <x v="7"/>
    <x v="7"/>
    <x v="0"/>
    <x v="1"/>
    <x v="2"/>
  </r>
  <r>
    <x v="1569"/>
    <d v="2020-07-07T22:45:07"/>
    <x v="1"/>
    <n v="42"/>
    <n v="1"/>
    <n v="1152"/>
    <x v="0"/>
    <n v="28"/>
    <n v="1"/>
    <s v="Female"/>
    <n v="0"/>
    <n v="2020"/>
    <x v="7"/>
    <x v="7"/>
    <x v="0"/>
    <x v="1"/>
    <x v="0"/>
  </r>
  <r>
    <x v="1569"/>
    <d v="2021-04-16T23:24:19"/>
    <x v="2"/>
    <n v="325"/>
    <n v="1"/>
    <n v="3442"/>
    <x v="1"/>
    <n v="28"/>
    <n v="0"/>
    <s v="Female"/>
    <n v="0"/>
    <n v="2021"/>
    <x v="4"/>
    <x v="4"/>
    <x v="0"/>
    <x v="0"/>
    <x v="1"/>
  </r>
  <r>
    <x v="1569"/>
    <d v="2021-08-27T17:46:48"/>
    <x v="1"/>
    <n v="259"/>
    <n v="1"/>
    <n v="397"/>
    <x v="1"/>
    <n v="28"/>
    <n v="0"/>
    <s v="Female"/>
    <n v="0"/>
    <n v="2021"/>
    <x v="10"/>
    <x v="10"/>
    <x v="0"/>
    <x v="0"/>
    <x v="1"/>
  </r>
  <r>
    <x v="1569"/>
    <d v="2023-02-18T09:40:22"/>
    <x v="3"/>
    <n v="392"/>
    <n v="2"/>
    <n v="1342"/>
    <x v="1"/>
    <n v="28"/>
    <n v="1"/>
    <s v="Female"/>
    <n v="0"/>
    <n v="2023"/>
    <x v="6"/>
    <x v="6"/>
    <x v="0"/>
    <x v="1"/>
    <x v="1"/>
  </r>
  <r>
    <x v="1569"/>
    <d v="2020-01-10T08:49:52"/>
    <x v="0"/>
    <n v="234"/>
    <n v="3"/>
    <n v="1568"/>
    <x v="3"/>
    <n v="28"/>
    <n v="1"/>
    <s v="Female"/>
    <n v="0"/>
    <n v="2020"/>
    <x v="5"/>
    <x v="5"/>
    <x v="0"/>
    <x v="1"/>
    <x v="3"/>
  </r>
  <r>
    <x v="1570"/>
    <d v="2022-03-15T19:02:37"/>
    <x v="3"/>
    <n v="309"/>
    <n v="1"/>
    <n v="3603"/>
    <x v="1"/>
    <n v="37"/>
    <n v="0"/>
    <s v="Female"/>
    <n v="0"/>
    <n v="2022"/>
    <x v="1"/>
    <x v="1"/>
    <x v="0"/>
    <x v="0"/>
    <x v="1"/>
  </r>
  <r>
    <x v="1570"/>
    <d v="2020-06-27T03:08:29"/>
    <x v="2"/>
    <n v="457"/>
    <n v="4"/>
    <n v="2745"/>
    <x v="2"/>
    <n v="37"/>
    <n v="0"/>
    <s v="Female"/>
    <n v="0"/>
    <n v="2020"/>
    <x v="8"/>
    <x v="8"/>
    <x v="0"/>
    <x v="0"/>
    <x v="2"/>
  </r>
  <r>
    <x v="1570"/>
    <d v="2022-12-30T05:23:30"/>
    <x v="1"/>
    <n v="312"/>
    <n v="1"/>
    <n v="1664"/>
    <x v="1"/>
    <n v="37"/>
    <n v="1"/>
    <s v="Female"/>
    <n v="0"/>
    <n v="2022"/>
    <x v="9"/>
    <x v="9"/>
    <x v="0"/>
    <x v="1"/>
    <x v="1"/>
  </r>
  <r>
    <x v="1570"/>
    <d v="2020-08-25T08:50:57"/>
    <x v="3"/>
    <n v="45"/>
    <n v="3"/>
    <n v="1992"/>
    <x v="0"/>
    <n v="37"/>
    <n v="0"/>
    <s v="Female"/>
    <n v="0"/>
    <n v="2020"/>
    <x v="10"/>
    <x v="10"/>
    <x v="0"/>
    <x v="0"/>
    <x v="0"/>
  </r>
  <r>
    <x v="1570"/>
    <d v="2021-08-30T23:51:33"/>
    <x v="2"/>
    <n v="372"/>
    <n v="5"/>
    <n v="2350"/>
    <x v="1"/>
    <n v="37"/>
    <n v="0"/>
    <s v="Female"/>
    <n v="0"/>
    <n v="2021"/>
    <x v="10"/>
    <x v="10"/>
    <x v="0"/>
    <x v="0"/>
    <x v="1"/>
  </r>
  <r>
    <x v="1570"/>
    <d v="2023-01-22T11:50:36"/>
    <x v="3"/>
    <n v="222"/>
    <n v="1"/>
    <n v="3618"/>
    <x v="0"/>
    <n v="37"/>
    <n v="1"/>
    <s v="Female"/>
    <n v="0"/>
    <n v="2023"/>
    <x v="5"/>
    <x v="5"/>
    <x v="0"/>
    <x v="1"/>
    <x v="0"/>
  </r>
  <r>
    <x v="1570"/>
    <d v="2020-05-13T09:41:29"/>
    <x v="3"/>
    <n v="94"/>
    <n v="3"/>
    <n v="2568"/>
    <x v="1"/>
    <n v="37"/>
    <n v="0"/>
    <s v="Female"/>
    <n v="0"/>
    <n v="2020"/>
    <x v="2"/>
    <x v="2"/>
    <x v="0"/>
    <x v="0"/>
    <x v="1"/>
  </r>
  <r>
    <x v="1571"/>
    <d v="2021-01-19T12:28:07"/>
    <x v="3"/>
    <n v="435"/>
    <n v="5"/>
    <n v="369"/>
    <x v="2"/>
    <n v="67"/>
    <n v="1"/>
    <s v="Female"/>
    <n v="0"/>
    <n v="2021"/>
    <x v="5"/>
    <x v="5"/>
    <x v="3"/>
    <x v="1"/>
    <x v="2"/>
  </r>
  <r>
    <x v="1571"/>
    <d v="2020-12-28T09:12:51"/>
    <x v="3"/>
    <n v="187"/>
    <n v="2"/>
    <n v="3732"/>
    <x v="0"/>
    <n v="67"/>
    <n v="1"/>
    <s v="Female"/>
    <n v="0"/>
    <n v="2020"/>
    <x v="9"/>
    <x v="9"/>
    <x v="3"/>
    <x v="1"/>
    <x v="0"/>
  </r>
  <r>
    <x v="1571"/>
    <d v="2022-01-27T21:11:44"/>
    <x v="2"/>
    <n v="395"/>
    <n v="2"/>
    <n v="4421"/>
    <x v="1"/>
    <n v="67"/>
    <n v="1"/>
    <s v="Female"/>
    <n v="0"/>
    <n v="2022"/>
    <x v="5"/>
    <x v="5"/>
    <x v="3"/>
    <x v="1"/>
    <x v="1"/>
  </r>
  <r>
    <x v="1571"/>
    <d v="2022-01-03T10:05:12"/>
    <x v="1"/>
    <n v="464"/>
    <n v="3"/>
    <n v="2718"/>
    <x v="2"/>
    <n v="67"/>
    <n v="1"/>
    <s v="Female"/>
    <n v="0"/>
    <n v="2022"/>
    <x v="5"/>
    <x v="5"/>
    <x v="3"/>
    <x v="1"/>
    <x v="2"/>
  </r>
  <r>
    <x v="1571"/>
    <d v="2021-02-16T02:13:36"/>
    <x v="2"/>
    <n v="445"/>
    <n v="1"/>
    <n v="4508"/>
    <x v="0"/>
    <n v="67"/>
    <n v="1"/>
    <s v="Female"/>
    <n v="0"/>
    <n v="2021"/>
    <x v="6"/>
    <x v="6"/>
    <x v="3"/>
    <x v="1"/>
    <x v="0"/>
  </r>
  <r>
    <x v="1571"/>
    <d v="2023-02-10T15:12:26"/>
    <x v="1"/>
    <n v="436"/>
    <n v="5"/>
    <n v="734"/>
    <x v="2"/>
    <n v="67"/>
    <n v="0"/>
    <s v="Female"/>
    <n v="0"/>
    <n v="2023"/>
    <x v="6"/>
    <x v="6"/>
    <x v="3"/>
    <x v="0"/>
    <x v="2"/>
  </r>
  <r>
    <x v="1572"/>
    <d v="2020-01-08T17:36:58"/>
    <x v="3"/>
    <n v="312"/>
    <n v="1"/>
    <n v="3350"/>
    <x v="1"/>
    <n v="40"/>
    <n v="0"/>
    <s v="Male"/>
    <n v="0"/>
    <n v="2020"/>
    <x v="5"/>
    <x v="5"/>
    <x v="0"/>
    <x v="0"/>
    <x v="1"/>
  </r>
  <r>
    <x v="1572"/>
    <d v="2022-03-10T10:55:42"/>
    <x v="0"/>
    <n v="80"/>
    <n v="2"/>
    <n v="4481"/>
    <x v="0"/>
    <n v="40"/>
    <n v="0"/>
    <s v="Male"/>
    <n v="0"/>
    <n v="2022"/>
    <x v="1"/>
    <x v="1"/>
    <x v="0"/>
    <x v="0"/>
    <x v="0"/>
  </r>
  <r>
    <x v="1572"/>
    <d v="2021-12-19T13:45:47"/>
    <x v="0"/>
    <n v="385"/>
    <n v="4"/>
    <n v="1162"/>
    <x v="2"/>
    <n v="40"/>
    <n v="0"/>
    <s v="Male"/>
    <n v="0"/>
    <n v="2021"/>
    <x v="9"/>
    <x v="9"/>
    <x v="0"/>
    <x v="0"/>
    <x v="2"/>
  </r>
  <r>
    <x v="1572"/>
    <d v="2021-05-22T06:07:19"/>
    <x v="0"/>
    <n v="208"/>
    <n v="2"/>
    <n v="4532"/>
    <x v="1"/>
    <n v="40"/>
    <n v="1"/>
    <s v="Male"/>
    <n v="0"/>
    <n v="2021"/>
    <x v="2"/>
    <x v="2"/>
    <x v="0"/>
    <x v="1"/>
    <x v="1"/>
  </r>
  <r>
    <x v="1572"/>
    <d v="2022-11-06T07:07:02"/>
    <x v="2"/>
    <n v="390"/>
    <n v="1"/>
    <n v="1936"/>
    <x v="0"/>
    <n v="40"/>
    <n v="0"/>
    <s v="Male"/>
    <n v="0"/>
    <n v="2022"/>
    <x v="3"/>
    <x v="3"/>
    <x v="0"/>
    <x v="0"/>
    <x v="0"/>
  </r>
  <r>
    <x v="1572"/>
    <d v="2022-06-02T02:47:00"/>
    <x v="3"/>
    <n v="319"/>
    <n v="3"/>
    <n v="3849"/>
    <x v="0"/>
    <n v="40"/>
    <n v="0"/>
    <s v="Male"/>
    <n v="0"/>
    <n v="2022"/>
    <x v="8"/>
    <x v="8"/>
    <x v="0"/>
    <x v="0"/>
    <x v="0"/>
  </r>
  <r>
    <x v="1572"/>
    <d v="2021-09-09T12:11:53"/>
    <x v="0"/>
    <n v="130"/>
    <n v="5"/>
    <n v="2808"/>
    <x v="0"/>
    <n v="40"/>
    <n v="0"/>
    <s v="Male"/>
    <n v="0"/>
    <n v="2021"/>
    <x v="0"/>
    <x v="0"/>
    <x v="0"/>
    <x v="0"/>
    <x v="0"/>
  </r>
  <r>
    <x v="1573"/>
    <d v="2021-05-03T06:35:06"/>
    <x v="2"/>
    <n v="296"/>
    <n v="2"/>
    <n v="5058"/>
    <x v="1"/>
    <n v="64"/>
    <n v="1"/>
    <s v="Female"/>
    <n v="0"/>
    <n v="2021"/>
    <x v="2"/>
    <x v="2"/>
    <x v="3"/>
    <x v="1"/>
    <x v="1"/>
  </r>
  <r>
    <x v="1573"/>
    <d v="2021-09-01T23:25:34"/>
    <x v="0"/>
    <n v="75"/>
    <n v="5"/>
    <n v="875"/>
    <x v="1"/>
    <n v="64"/>
    <n v="1"/>
    <s v="Female"/>
    <n v="0"/>
    <n v="2021"/>
    <x v="0"/>
    <x v="0"/>
    <x v="3"/>
    <x v="1"/>
    <x v="1"/>
  </r>
  <r>
    <x v="1573"/>
    <d v="2020-08-16T14:27:19"/>
    <x v="0"/>
    <n v="132"/>
    <n v="5"/>
    <n v="4537"/>
    <x v="0"/>
    <n v="64"/>
    <n v="1"/>
    <s v="Female"/>
    <n v="0"/>
    <n v="2020"/>
    <x v="10"/>
    <x v="10"/>
    <x v="3"/>
    <x v="1"/>
    <x v="0"/>
  </r>
  <r>
    <x v="1573"/>
    <d v="2020-09-10T05:29:22"/>
    <x v="3"/>
    <n v="221"/>
    <n v="2"/>
    <n v="537"/>
    <x v="0"/>
    <n v="64"/>
    <n v="1"/>
    <s v="Female"/>
    <n v="0"/>
    <n v="2020"/>
    <x v="0"/>
    <x v="0"/>
    <x v="3"/>
    <x v="1"/>
    <x v="0"/>
  </r>
  <r>
    <x v="1574"/>
    <d v="2020-01-26T19:20:09"/>
    <x v="3"/>
    <n v="284"/>
    <n v="3"/>
    <n v="949"/>
    <x v="0"/>
    <n v="63"/>
    <n v="0"/>
    <s v="Female"/>
    <n v="0"/>
    <n v="2020"/>
    <x v="5"/>
    <x v="5"/>
    <x v="3"/>
    <x v="0"/>
    <x v="0"/>
  </r>
  <r>
    <x v="1574"/>
    <d v="2023-02-07T06:58:23"/>
    <x v="3"/>
    <n v="467"/>
    <n v="2"/>
    <n v="4348"/>
    <x v="2"/>
    <n v="63"/>
    <n v="0"/>
    <s v="Female"/>
    <n v="0"/>
    <n v="2023"/>
    <x v="6"/>
    <x v="6"/>
    <x v="3"/>
    <x v="0"/>
    <x v="2"/>
  </r>
  <r>
    <x v="1574"/>
    <d v="2023-04-19T12:34:10"/>
    <x v="2"/>
    <n v="107"/>
    <n v="5"/>
    <n v="3051"/>
    <x v="0"/>
    <n v="63"/>
    <n v="0"/>
    <s v="Female"/>
    <n v="0"/>
    <n v="2023"/>
    <x v="4"/>
    <x v="4"/>
    <x v="3"/>
    <x v="0"/>
    <x v="0"/>
  </r>
  <r>
    <x v="1574"/>
    <d v="2021-03-26T15:46:13"/>
    <x v="3"/>
    <n v="498"/>
    <n v="2"/>
    <n v="4675"/>
    <x v="1"/>
    <n v="63"/>
    <n v="0"/>
    <s v="Female"/>
    <n v="0"/>
    <n v="2021"/>
    <x v="1"/>
    <x v="1"/>
    <x v="3"/>
    <x v="0"/>
    <x v="1"/>
  </r>
  <r>
    <x v="1575"/>
    <d v="2022-12-03T07:46:13"/>
    <x v="0"/>
    <n v="142"/>
    <n v="2"/>
    <n v="4814"/>
    <x v="2"/>
    <n v="70"/>
    <n v="0"/>
    <s v="Female"/>
    <n v="0"/>
    <n v="2022"/>
    <x v="9"/>
    <x v="9"/>
    <x v="3"/>
    <x v="0"/>
    <x v="2"/>
  </r>
  <r>
    <x v="1575"/>
    <d v="2022-08-19T14:35:18"/>
    <x v="3"/>
    <n v="27"/>
    <n v="3"/>
    <n v="3558"/>
    <x v="0"/>
    <n v="70"/>
    <n v="1"/>
    <s v="Female"/>
    <n v="0"/>
    <n v="2022"/>
    <x v="10"/>
    <x v="10"/>
    <x v="3"/>
    <x v="1"/>
    <x v="0"/>
  </r>
  <r>
    <x v="1575"/>
    <d v="2023-07-10T11:48:56"/>
    <x v="1"/>
    <n v="329"/>
    <n v="4"/>
    <n v="1176"/>
    <x v="0"/>
    <n v="70"/>
    <n v="1"/>
    <s v="Female"/>
    <n v="0"/>
    <n v="2023"/>
    <x v="7"/>
    <x v="7"/>
    <x v="3"/>
    <x v="1"/>
    <x v="0"/>
  </r>
  <r>
    <x v="1575"/>
    <d v="2022-10-16T18:46:22"/>
    <x v="3"/>
    <n v="98"/>
    <n v="5"/>
    <n v="5233"/>
    <x v="2"/>
    <n v="70"/>
    <n v="0"/>
    <s v="Female"/>
    <n v="0"/>
    <n v="2022"/>
    <x v="11"/>
    <x v="11"/>
    <x v="3"/>
    <x v="0"/>
    <x v="2"/>
  </r>
  <r>
    <x v="1576"/>
    <d v="2021-03-12T22:14:15"/>
    <x v="3"/>
    <n v="294"/>
    <n v="3"/>
    <n v="1212"/>
    <x v="0"/>
    <n v="64"/>
    <n v="1"/>
    <s v="Male"/>
    <n v="0"/>
    <n v="2021"/>
    <x v="1"/>
    <x v="1"/>
    <x v="3"/>
    <x v="1"/>
    <x v="0"/>
  </r>
  <r>
    <x v="1576"/>
    <d v="2021-06-05T19:57:27"/>
    <x v="0"/>
    <n v="160"/>
    <n v="3"/>
    <n v="5232"/>
    <x v="0"/>
    <n v="64"/>
    <n v="1"/>
    <s v="Male"/>
    <n v="0"/>
    <n v="2021"/>
    <x v="8"/>
    <x v="8"/>
    <x v="3"/>
    <x v="1"/>
    <x v="0"/>
  </r>
  <r>
    <x v="1576"/>
    <d v="2020-03-15T21:47:00"/>
    <x v="3"/>
    <n v="206"/>
    <n v="1"/>
    <n v="4127"/>
    <x v="0"/>
    <n v="64"/>
    <n v="0"/>
    <s v="Male"/>
    <n v="0"/>
    <n v="2020"/>
    <x v="1"/>
    <x v="1"/>
    <x v="3"/>
    <x v="0"/>
    <x v="0"/>
  </r>
  <r>
    <x v="1577"/>
    <d v="2020-12-29T00:25:16"/>
    <x v="3"/>
    <n v="342"/>
    <n v="1"/>
    <n v="598"/>
    <x v="1"/>
    <n v="18"/>
    <n v="1"/>
    <s v="Female"/>
    <n v="0"/>
    <n v="2020"/>
    <x v="9"/>
    <x v="9"/>
    <x v="2"/>
    <x v="1"/>
    <x v="1"/>
  </r>
  <r>
    <x v="1577"/>
    <d v="2022-03-10T10:54:47"/>
    <x v="0"/>
    <n v="483"/>
    <n v="1"/>
    <n v="1770"/>
    <x v="0"/>
    <n v="18"/>
    <n v="0"/>
    <s v="Female"/>
    <n v="0"/>
    <n v="2022"/>
    <x v="1"/>
    <x v="1"/>
    <x v="2"/>
    <x v="0"/>
    <x v="0"/>
  </r>
  <r>
    <x v="1577"/>
    <d v="2023-07-14T17:08:19"/>
    <x v="2"/>
    <n v="485"/>
    <n v="2"/>
    <n v="380"/>
    <x v="0"/>
    <n v="18"/>
    <n v="0"/>
    <s v="Female"/>
    <n v="0"/>
    <n v="2023"/>
    <x v="7"/>
    <x v="7"/>
    <x v="2"/>
    <x v="0"/>
    <x v="0"/>
  </r>
  <r>
    <x v="1578"/>
    <d v="2020-05-31T01:22:10"/>
    <x v="3"/>
    <n v="27"/>
    <n v="3"/>
    <n v="2715"/>
    <x v="3"/>
    <n v="56"/>
    <n v="0"/>
    <s v="Female"/>
    <n v="0"/>
    <n v="2020"/>
    <x v="2"/>
    <x v="2"/>
    <x v="1"/>
    <x v="0"/>
    <x v="3"/>
  </r>
  <r>
    <x v="1578"/>
    <d v="2022-05-30T05:09:13"/>
    <x v="2"/>
    <n v="486"/>
    <n v="2"/>
    <n v="604"/>
    <x v="0"/>
    <n v="56"/>
    <n v="0"/>
    <s v="Female"/>
    <n v="0"/>
    <n v="2022"/>
    <x v="2"/>
    <x v="2"/>
    <x v="1"/>
    <x v="0"/>
    <x v="0"/>
  </r>
  <r>
    <x v="1578"/>
    <d v="2022-02-15T03:31:36"/>
    <x v="2"/>
    <n v="96"/>
    <n v="1"/>
    <n v="4180"/>
    <x v="1"/>
    <n v="56"/>
    <n v="1"/>
    <s v="Female"/>
    <n v="0"/>
    <n v="2022"/>
    <x v="6"/>
    <x v="6"/>
    <x v="1"/>
    <x v="1"/>
    <x v="1"/>
  </r>
  <r>
    <x v="1578"/>
    <d v="2020-02-11T13:38:47"/>
    <x v="3"/>
    <n v="184"/>
    <n v="1"/>
    <n v="2951"/>
    <x v="2"/>
    <n v="56"/>
    <n v="1"/>
    <s v="Female"/>
    <n v="0"/>
    <n v="2020"/>
    <x v="6"/>
    <x v="6"/>
    <x v="1"/>
    <x v="1"/>
    <x v="2"/>
  </r>
  <r>
    <x v="1579"/>
    <d v="2020-06-15T06:30:39"/>
    <x v="1"/>
    <n v="406"/>
    <n v="3"/>
    <n v="4461"/>
    <x v="1"/>
    <n v="40"/>
    <n v="1"/>
    <s v="Female"/>
    <n v="1"/>
    <n v="2020"/>
    <x v="8"/>
    <x v="8"/>
    <x v="0"/>
    <x v="1"/>
    <x v="1"/>
  </r>
  <r>
    <x v="1579"/>
    <d v="2023-02-14T11:44:55"/>
    <x v="0"/>
    <n v="343"/>
    <n v="5"/>
    <n v="1096"/>
    <x v="1"/>
    <n v="40"/>
    <n v="0"/>
    <s v="Female"/>
    <n v="1"/>
    <n v="2023"/>
    <x v="6"/>
    <x v="6"/>
    <x v="0"/>
    <x v="0"/>
    <x v="1"/>
  </r>
  <r>
    <x v="1579"/>
    <d v="2022-01-28T06:41:27"/>
    <x v="0"/>
    <n v="239"/>
    <n v="4"/>
    <n v="2335"/>
    <x v="3"/>
    <n v="40"/>
    <n v="1"/>
    <s v="Female"/>
    <n v="1"/>
    <n v="2022"/>
    <x v="5"/>
    <x v="5"/>
    <x v="0"/>
    <x v="1"/>
    <x v="3"/>
  </r>
  <r>
    <x v="1579"/>
    <d v="2023-01-19T23:18:44"/>
    <x v="1"/>
    <n v="219"/>
    <n v="3"/>
    <n v="4217"/>
    <x v="0"/>
    <n v="40"/>
    <n v="1"/>
    <s v="Female"/>
    <n v="1"/>
    <n v="2023"/>
    <x v="5"/>
    <x v="5"/>
    <x v="0"/>
    <x v="1"/>
    <x v="0"/>
  </r>
  <r>
    <x v="1579"/>
    <d v="2023-06-24T17:36:47"/>
    <x v="2"/>
    <n v="286"/>
    <n v="2"/>
    <n v="3276"/>
    <x v="1"/>
    <n v="40"/>
    <n v="0"/>
    <s v="Female"/>
    <n v="1"/>
    <n v="2023"/>
    <x v="8"/>
    <x v="8"/>
    <x v="0"/>
    <x v="0"/>
    <x v="1"/>
  </r>
  <r>
    <x v="1579"/>
    <d v="2022-11-21T06:46:05"/>
    <x v="1"/>
    <n v="500"/>
    <n v="5"/>
    <n v="1439"/>
    <x v="2"/>
    <n v="40"/>
    <n v="0"/>
    <s v="Female"/>
    <n v="1"/>
    <n v="2022"/>
    <x v="3"/>
    <x v="3"/>
    <x v="0"/>
    <x v="0"/>
    <x v="2"/>
  </r>
  <r>
    <x v="1580"/>
    <d v="2020-01-03T22:56:49"/>
    <x v="3"/>
    <n v="139"/>
    <n v="5"/>
    <n v="742"/>
    <x v="2"/>
    <n v="63"/>
    <n v="1"/>
    <s v="Male"/>
    <n v="0"/>
    <n v="2020"/>
    <x v="5"/>
    <x v="5"/>
    <x v="3"/>
    <x v="1"/>
    <x v="2"/>
  </r>
  <r>
    <x v="1580"/>
    <d v="2021-07-03T23:18:17"/>
    <x v="3"/>
    <n v="337"/>
    <n v="4"/>
    <n v="1599"/>
    <x v="2"/>
    <n v="63"/>
    <n v="0"/>
    <s v="Male"/>
    <n v="0"/>
    <n v="2021"/>
    <x v="7"/>
    <x v="7"/>
    <x v="3"/>
    <x v="0"/>
    <x v="2"/>
  </r>
  <r>
    <x v="1580"/>
    <d v="2023-01-12T16:30:44"/>
    <x v="0"/>
    <n v="327"/>
    <n v="2"/>
    <n v="1662"/>
    <x v="3"/>
    <n v="63"/>
    <n v="0"/>
    <s v="Male"/>
    <n v="0"/>
    <n v="2023"/>
    <x v="5"/>
    <x v="5"/>
    <x v="3"/>
    <x v="0"/>
    <x v="3"/>
  </r>
  <r>
    <x v="1580"/>
    <d v="2020-01-14T03:04:49"/>
    <x v="1"/>
    <n v="104"/>
    <n v="2"/>
    <n v="3359"/>
    <x v="0"/>
    <n v="63"/>
    <n v="0"/>
    <s v="Male"/>
    <n v="0"/>
    <n v="2020"/>
    <x v="5"/>
    <x v="5"/>
    <x v="3"/>
    <x v="0"/>
    <x v="0"/>
  </r>
  <r>
    <x v="1580"/>
    <d v="2020-04-07T19:08:58"/>
    <x v="2"/>
    <n v="310"/>
    <n v="2"/>
    <n v="2601"/>
    <x v="2"/>
    <n v="63"/>
    <n v="0"/>
    <s v="Male"/>
    <n v="0"/>
    <n v="2020"/>
    <x v="4"/>
    <x v="4"/>
    <x v="3"/>
    <x v="0"/>
    <x v="2"/>
  </r>
  <r>
    <x v="1580"/>
    <d v="2020-04-01T04:47:43"/>
    <x v="2"/>
    <n v="154"/>
    <n v="1"/>
    <n v="428"/>
    <x v="0"/>
    <n v="63"/>
    <n v="1"/>
    <s v="Male"/>
    <n v="0"/>
    <n v="2020"/>
    <x v="4"/>
    <x v="4"/>
    <x v="3"/>
    <x v="1"/>
    <x v="0"/>
  </r>
  <r>
    <x v="1580"/>
    <d v="2021-05-29T00:03:39"/>
    <x v="2"/>
    <n v="465"/>
    <n v="2"/>
    <n v="4855"/>
    <x v="3"/>
    <n v="63"/>
    <n v="0"/>
    <s v="Male"/>
    <n v="0"/>
    <n v="2021"/>
    <x v="2"/>
    <x v="2"/>
    <x v="3"/>
    <x v="0"/>
    <x v="3"/>
  </r>
  <r>
    <x v="1580"/>
    <d v="2021-09-02T14:44:36"/>
    <x v="2"/>
    <n v="478"/>
    <n v="4"/>
    <n v="2352"/>
    <x v="1"/>
    <n v="63"/>
    <n v="0"/>
    <s v="Male"/>
    <n v="0"/>
    <n v="2021"/>
    <x v="0"/>
    <x v="0"/>
    <x v="3"/>
    <x v="0"/>
    <x v="1"/>
  </r>
  <r>
    <x v="1580"/>
    <d v="2022-05-01T12:47:03"/>
    <x v="3"/>
    <n v="96"/>
    <n v="2"/>
    <n v="4063"/>
    <x v="0"/>
    <n v="63"/>
    <n v="0"/>
    <s v="Male"/>
    <n v="0"/>
    <n v="2022"/>
    <x v="2"/>
    <x v="2"/>
    <x v="3"/>
    <x v="0"/>
    <x v="0"/>
  </r>
  <r>
    <x v="1581"/>
    <d v="2020-02-15T23:05:36"/>
    <x v="2"/>
    <n v="265"/>
    <n v="5"/>
    <n v="829"/>
    <x v="1"/>
    <n v="26"/>
    <n v="0"/>
    <s v="Female"/>
    <n v="1"/>
    <n v="2020"/>
    <x v="6"/>
    <x v="6"/>
    <x v="0"/>
    <x v="0"/>
    <x v="1"/>
  </r>
  <r>
    <x v="1581"/>
    <d v="2023-04-11T16:27:29"/>
    <x v="3"/>
    <n v="377"/>
    <n v="3"/>
    <n v="3299"/>
    <x v="0"/>
    <n v="26"/>
    <n v="0"/>
    <s v="Female"/>
    <n v="1"/>
    <n v="2023"/>
    <x v="4"/>
    <x v="4"/>
    <x v="0"/>
    <x v="0"/>
    <x v="0"/>
  </r>
  <r>
    <x v="1581"/>
    <d v="2022-11-06T15:28:39"/>
    <x v="0"/>
    <n v="384"/>
    <n v="4"/>
    <n v="1165"/>
    <x v="2"/>
    <n v="26"/>
    <n v="0"/>
    <s v="Female"/>
    <n v="1"/>
    <n v="2022"/>
    <x v="3"/>
    <x v="3"/>
    <x v="0"/>
    <x v="0"/>
    <x v="2"/>
  </r>
  <r>
    <x v="1582"/>
    <d v="2022-07-07T20:53:17"/>
    <x v="2"/>
    <n v="239"/>
    <n v="5"/>
    <n v="2777"/>
    <x v="1"/>
    <n v="66"/>
    <n v="1"/>
    <s v="Male"/>
    <n v="0"/>
    <n v="2022"/>
    <x v="7"/>
    <x v="7"/>
    <x v="3"/>
    <x v="1"/>
    <x v="1"/>
  </r>
  <r>
    <x v="1582"/>
    <d v="2020-10-31T13:41:39"/>
    <x v="2"/>
    <n v="340"/>
    <n v="3"/>
    <n v="3675"/>
    <x v="0"/>
    <n v="66"/>
    <n v="1"/>
    <s v="Male"/>
    <n v="0"/>
    <n v="2020"/>
    <x v="11"/>
    <x v="11"/>
    <x v="3"/>
    <x v="1"/>
    <x v="0"/>
  </r>
  <r>
    <x v="1582"/>
    <d v="2020-07-20T23:32:56"/>
    <x v="2"/>
    <n v="287"/>
    <n v="5"/>
    <n v="1771"/>
    <x v="1"/>
    <n v="66"/>
    <n v="0"/>
    <s v="Male"/>
    <n v="0"/>
    <n v="2020"/>
    <x v="7"/>
    <x v="7"/>
    <x v="3"/>
    <x v="0"/>
    <x v="1"/>
  </r>
  <r>
    <x v="1583"/>
    <d v="2022-01-14T13:28:09"/>
    <x v="2"/>
    <n v="454"/>
    <n v="2"/>
    <n v="1216"/>
    <x v="0"/>
    <n v="40"/>
    <n v="0"/>
    <s v="Male"/>
    <n v="0"/>
    <n v="2022"/>
    <x v="5"/>
    <x v="5"/>
    <x v="0"/>
    <x v="0"/>
    <x v="0"/>
  </r>
  <r>
    <x v="1583"/>
    <d v="2020-08-31T13:59:55"/>
    <x v="1"/>
    <n v="128"/>
    <n v="5"/>
    <n v="4810"/>
    <x v="1"/>
    <n v="40"/>
    <n v="0"/>
    <s v="Male"/>
    <n v="0"/>
    <n v="2020"/>
    <x v="10"/>
    <x v="10"/>
    <x v="0"/>
    <x v="0"/>
    <x v="1"/>
  </r>
  <r>
    <x v="1583"/>
    <d v="2023-04-26T19:51:49"/>
    <x v="2"/>
    <n v="197"/>
    <n v="1"/>
    <n v="750"/>
    <x v="0"/>
    <n v="40"/>
    <n v="1"/>
    <s v="Male"/>
    <n v="0"/>
    <n v="2023"/>
    <x v="4"/>
    <x v="4"/>
    <x v="0"/>
    <x v="1"/>
    <x v="0"/>
  </r>
  <r>
    <x v="1583"/>
    <d v="2020-07-25T10:17:47"/>
    <x v="0"/>
    <n v="152"/>
    <n v="1"/>
    <n v="469"/>
    <x v="2"/>
    <n v="40"/>
    <n v="0"/>
    <s v="Male"/>
    <n v="0"/>
    <n v="2020"/>
    <x v="7"/>
    <x v="7"/>
    <x v="0"/>
    <x v="0"/>
    <x v="2"/>
  </r>
  <r>
    <x v="1583"/>
    <d v="2022-01-13T23:51:58"/>
    <x v="1"/>
    <n v="183"/>
    <n v="5"/>
    <n v="4945"/>
    <x v="1"/>
    <n v="40"/>
    <n v="0"/>
    <s v="Male"/>
    <n v="0"/>
    <n v="2022"/>
    <x v="5"/>
    <x v="5"/>
    <x v="0"/>
    <x v="0"/>
    <x v="1"/>
  </r>
  <r>
    <x v="1583"/>
    <d v="2021-05-10T03:23:46"/>
    <x v="1"/>
    <n v="236"/>
    <n v="4"/>
    <n v="5159"/>
    <x v="2"/>
    <n v="40"/>
    <n v="0"/>
    <s v="Male"/>
    <n v="0"/>
    <n v="2021"/>
    <x v="2"/>
    <x v="2"/>
    <x v="0"/>
    <x v="0"/>
    <x v="2"/>
  </r>
  <r>
    <x v="1583"/>
    <d v="2020-02-27T21:20:36"/>
    <x v="1"/>
    <n v="499"/>
    <n v="4"/>
    <n v="3471"/>
    <x v="0"/>
    <n v="40"/>
    <n v="0"/>
    <s v="Male"/>
    <n v="0"/>
    <n v="2020"/>
    <x v="6"/>
    <x v="6"/>
    <x v="0"/>
    <x v="0"/>
    <x v="0"/>
  </r>
  <r>
    <x v="1584"/>
    <d v="2020-12-28T16:24:23"/>
    <x v="0"/>
    <n v="287"/>
    <n v="3"/>
    <n v="3614"/>
    <x v="1"/>
    <n v="26"/>
    <n v="0"/>
    <s v="Male"/>
    <n v="0"/>
    <n v="2020"/>
    <x v="9"/>
    <x v="9"/>
    <x v="0"/>
    <x v="0"/>
    <x v="1"/>
  </r>
  <r>
    <x v="1584"/>
    <d v="2020-02-18T20:38:06"/>
    <x v="2"/>
    <n v="306"/>
    <n v="5"/>
    <n v="2998"/>
    <x v="1"/>
    <n v="26"/>
    <n v="1"/>
    <s v="Male"/>
    <n v="0"/>
    <n v="2020"/>
    <x v="6"/>
    <x v="6"/>
    <x v="0"/>
    <x v="1"/>
    <x v="1"/>
  </r>
  <r>
    <x v="1584"/>
    <d v="2021-09-19T20:03:03"/>
    <x v="2"/>
    <n v="405"/>
    <n v="1"/>
    <n v="5010"/>
    <x v="1"/>
    <n v="26"/>
    <n v="1"/>
    <s v="Male"/>
    <n v="0"/>
    <n v="2021"/>
    <x v="0"/>
    <x v="0"/>
    <x v="0"/>
    <x v="1"/>
    <x v="1"/>
  </r>
  <r>
    <x v="1584"/>
    <d v="2022-04-27T10:44:03"/>
    <x v="1"/>
    <n v="349"/>
    <n v="4"/>
    <n v="3915"/>
    <x v="0"/>
    <n v="26"/>
    <n v="0"/>
    <s v="Male"/>
    <n v="0"/>
    <n v="2022"/>
    <x v="4"/>
    <x v="4"/>
    <x v="0"/>
    <x v="0"/>
    <x v="0"/>
  </r>
  <r>
    <x v="1584"/>
    <d v="2022-08-06T00:01:06"/>
    <x v="3"/>
    <n v="88"/>
    <n v="3"/>
    <n v="1412"/>
    <x v="0"/>
    <n v="26"/>
    <n v="1"/>
    <s v="Male"/>
    <n v="0"/>
    <n v="2022"/>
    <x v="10"/>
    <x v="10"/>
    <x v="0"/>
    <x v="1"/>
    <x v="0"/>
  </r>
  <r>
    <x v="1584"/>
    <d v="2021-09-13T12:18:57"/>
    <x v="1"/>
    <n v="50"/>
    <n v="5"/>
    <n v="774"/>
    <x v="0"/>
    <n v="26"/>
    <n v="0"/>
    <s v="Male"/>
    <n v="0"/>
    <n v="2021"/>
    <x v="0"/>
    <x v="0"/>
    <x v="0"/>
    <x v="0"/>
    <x v="0"/>
  </r>
  <r>
    <x v="1584"/>
    <d v="2023-03-21T15:39:41"/>
    <x v="1"/>
    <n v="59"/>
    <n v="1"/>
    <n v="4629"/>
    <x v="1"/>
    <n v="26"/>
    <n v="1"/>
    <s v="Male"/>
    <n v="0"/>
    <n v="2023"/>
    <x v="1"/>
    <x v="1"/>
    <x v="0"/>
    <x v="1"/>
    <x v="1"/>
  </r>
  <r>
    <x v="1584"/>
    <d v="2020-04-30T17:39:56"/>
    <x v="0"/>
    <n v="198"/>
    <n v="5"/>
    <n v="4681"/>
    <x v="1"/>
    <n v="26"/>
    <n v="0"/>
    <s v="Male"/>
    <n v="0"/>
    <n v="2020"/>
    <x v="4"/>
    <x v="4"/>
    <x v="0"/>
    <x v="0"/>
    <x v="1"/>
  </r>
  <r>
    <x v="1585"/>
    <d v="2023-06-22T04:55:48"/>
    <x v="2"/>
    <n v="465"/>
    <n v="2"/>
    <n v="707"/>
    <x v="2"/>
    <n v="23"/>
    <n v="0"/>
    <s v="Female"/>
    <n v="0"/>
    <n v="2023"/>
    <x v="8"/>
    <x v="8"/>
    <x v="2"/>
    <x v="0"/>
    <x v="2"/>
  </r>
  <r>
    <x v="1585"/>
    <d v="2022-09-30T19:19:24"/>
    <x v="3"/>
    <n v="17"/>
    <n v="4"/>
    <n v="2918"/>
    <x v="0"/>
    <n v="23"/>
    <n v="1"/>
    <s v="Female"/>
    <n v="0"/>
    <n v="2022"/>
    <x v="0"/>
    <x v="0"/>
    <x v="2"/>
    <x v="1"/>
    <x v="0"/>
  </r>
  <r>
    <x v="1585"/>
    <d v="2023-07-31T13:30:38"/>
    <x v="1"/>
    <n v="227"/>
    <n v="4"/>
    <n v="1307"/>
    <x v="2"/>
    <n v="23"/>
    <n v="1"/>
    <s v="Female"/>
    <n v="0"/>
    <n v="2023"/>
    <x v="7"/>
    <x v="7"/>
    <x v="2"/>
    <x v="1"/>
    <x v="2"/>
  </r>
  <r>
    <x v="1586"/>
    <d v="2020-06-10T10:13:43"/>
    <x v="1"/>
    <n v="286"/>
    <n v="5"/>
    <n v="1263"/>
    <x v="1"/>
    <n v="52"/>
    <n v="0"/>
    <s v="Male"/>
    <n v="1"/>
    <n v="2020"/>
    <x v="8"/>
    <x v="8"/>
    <x v="1"/>
    <x v="0"/>
    <x v="1"/>
  </r>
  <r>
    <x v="1586"/>
    <d v="2022-07-10T06:35:40"/>
    <x v="1"/>
    <n v="130"/>
    <n v="4"/>
    <n v="4332"/>
    <x v="0"/>
    <n v="52"/>
    <n v="0"/>
    <s v="Male"/>
    <n v="1"/>
    <n v="2022"/>
    <x v="7"/>
    <x v="7"/>
    <x v="1"/>
    <x v="0"/>
    <x v="0"/>
  </r>
  <r>
    <x v="1586"/>
    <d v="2022-02-25T18:10:57"/>
    <x v="0"/>
    <n v="293"/>
    <n v="4"/>
    <n v="4637"/>
    <x v="0"/>
    <n v="52"/>
    <n v="1"/>
    <s v="Male"/>
    <n v="1"/>
    <n v="2022"/>
    <x v="6"/>
    <x v="6"/>
    <x v="1"/>
    <x v="1"/>
    <x v="0"/>
  </r>
  <r>
    <x v="1587"/>
    <d v="2021-06-06T18:57:38"/>
    <x v="1"/>
    <n v="472"/>
    <n v="5"/>
    <n v="906"/>
    <x v="3"/>
    <n v="26"/>
    <n v="0"/>
    <s v="Male"/>
    <n v="0"/>
    <n v="2021"/>
    <x v="8"/>
    <x v="8"/>
    <x v="0"/>
    <x v="0"/>
    <x v="3"/>
  </r>
  <r>
    <x v="1587"/>
    <d v="2023-09-03T01:30:52"/>
    <x v="3"/>
    <n v="129"/>
    <n v="2"/>
    <n v="4159"/>
    <x v="0"/>
    <n v="26"/>
    <n v="1"/>
    <s v="Male"/>
    <n v="0"/>
    <n v="2023"/>
    <x v="0"/>
    <x v="0"/>
    <x v="0"/>
    <x v="1"/>
    <x v="0"/>
  </r>
  <r>
    <x v="1587"/>
    <d v="2022-12-08T02:17:56"/>
    <x v="3"/>
    <n v="432"/>
    <n v="3"/>
    <n v="3122"/>
    <x v="2"/>
    <n v="26"/>
    <n v="1"/>
    <s v="Male"/>
    <n v="0"/>
    <n v="2022"/>
    <x v="9"/>
    <x v="9"/>
    <x v="0"/>
    <x v="1"/>
    <x v="2"/>
  </r>
  <r>
    <x v="1587"/>
    <d v="2021-08-08T09:19:18"/>
    <x v="0"/>
    <n v="429"/>
    <n v="3"/>
    <n v="2647"/>
    <x v="1"/>
    <n v="26"/>
    <n v="0"/>
    <s v="Male"/>
    <n v="0"/>
    <n v="2021"/>
    <x v="10"/>
    <x v="10"/>
    <x v="0"/>
    <x v="0"/>
    <x v="1"/>
  </r>
  <r>
    <x v="1587"/>
    <d v="2022-11-02T19:00:05"/>
    <x v="2"/>
    <n v="111"/>
    <n v="3"/>
    <n v="4793"/>
    <x v="0"/>
    <n v="26"/>
    <n v="0"/>
    <s v="Male"/>
    <n v="0"/>
    <n v="2022"/>
    <x v="3"/>
    <x v="3"/>
    <x v="0"/>
    <x v="0"/>
    <x v="0"/>
  </r>
  <r>
    <x v="1587"/>
    <d v="2022-05-04T11:18:22"/>
    <x v="1"/>
    <n v="102"/>
    <n v="2"/>
    <n v="1837"/>
    <x v="2"/>
    <n v="26"/>
    <n v="1"/>
    <s v="Male"/>
    <n v="0"/>
    <n v="2022"/>
    <x v="2"/>
    <x v="2"/>
    <x v="0"/>
    <x v="1"/>
    <x v="2"/>
  </r>
  <r>
    <x v="1587"/>
    <d v="2020-11-24T23:02:37"/>
    <x v="2"/>
    <n v="397"/>
    <n v="2"/>
    <n v="4240"/>
    <x v="0"/>
    <n v="26"/>
    <n v="0"/>
    <s v="Male"/>
    <n v="0"/>
    <n v="2020"/>
    <x v="3"/>
    <x v="3"/>
    <x v="0"/>
    <x v="0"/>
    <x v="0"/>
  </r>
  <r>
    <x v="1587"/>
    <d v="2022-07-24T22:06:06"/>
    <x v="3"/>
    <n v="111"/>
    <n v="2"/>
    <n v="167"/>
    <x v="3"/>
    <n v="26"/>
    <n v="0"/>
    <s v="Male"/>
    <n v="0"/>
    <n v="2022"/>
    <x v="7"/>
    <x v="7"/>
    <x v="0"/>
    <x v="0"/>
    <x v="3"/>
  </r>
  <r>
    <x v="1587"/>
    <d v="2021-06-27T07:24:14"/>
    <x v="3"/>
    <n v="107"/>
    <n v="1"/>
    <n v="4597"/>
    <x v="0"/>
    <n v="26"/>
    <n v="0"/>
    <s v="Male"/>
    <n v="0"/>
    <n v="2021"/>
    <x v="8"/>
    <x v="8"/>
    <x v="0"/>
    <x v="0"/>
    <x v="0"/>
  </r>
  <r>
    <x v="1588"/>
    <d v="2020-01-24T00:42:49"/>
    <x v="1"/>
    <n v="85"/>
    <n v="5"/>
    <n v="4419"/>
    <x v="1"/>
    <n v="64"/>
    <n v="1"/>
    <s v="Male"/>
    <n v="0"/>
    <n v="2020"/>
    <x v="5"/>
    <x v="5"/>
    <x v="3"/>
    <x v="1"/>
    <x v="1"/>
  </r>
  <r>
    <x v="1588"/>
    <d v="2021-08-27T19:07:29"/>
    <x v="1"/>
    <n v="61"/>
    <n v="1"/>
    <n v="1782"/>
    <x v="2"/>
    <n v="64"/>
    <n v="1"/>
    <s v="Male"/>
    <n v="0"/>
    <n v="2021"/>
    <x v="10"/>
    <x v="10"/>
    <x v="3"/>
    <x v="1"/>
    <x v="2"/>
  </r>
  <r>
    <x v="1588"/>
    <d v="2020-10-06T14:46:18"/>
    <x v="0"/>
    <n v="33"/>
    <n v="1"/>
    <n v="3378"/>
    <x v="1"/>
    <n v="64"/>
    <n v="0"/>
    <s v="Male"/>
    <n v="0"/>
    <n v="2020"/>
    <x v="11"/>
    <x v="11"/>
    <x v="3"/>
    <x v="0"/>
    <x v="1"/>
  </r>
  <r>
    <x v="1589"/>
    <d v="2023-07-15T02:58:43"/>
    <x v="3"/>
    <n v="404"/>
    <n v="4"/>
    <n v="1263"/>
    <x v="1"/>
    <n v="36"/>
    <n v="1"/>
    <s v="Female"/>
    <n v="1"/>
    <n v="2023"/>
    <x v="7"/>
    <x v="7"/>
    <x v="0"/>
    <x v="1"/>
    <x v="1"/>
  </r>
  <r>
    <x v="1589"/>
    <d v="2020-03-18T01:55:30"/>
    <x v="3"/>
    <n v="16"/>
    <n v="5"/>
    <n v="1884"/>
    <x v="2"/>
    <n v="36"/>
    <n v="0"/>
    <s v="Female"/>
    <n v="1"/>
    <n v="2020"/>
    <x v="1"/>
    <x v="1"/>
    <x v="0"/>
    <x v="0"/>
    <x v="2"/>
  </r>
  <r>
    <x v="1589"/>
    <d v="2020-04-29T22:26:16"/>
    <x v="3"/>
    <n v="326"/>
    <n v="3"/>
    <n v="4971"/>
    <x v="0"/>
    <n v="36"/>
    <n v="1"/>
    <s v="Female"/>
    <n v="1"/>
    <n v="2020"/>
    <x v="4"/>
    <x v="4"/>
    <x v="0"/>
    <x v="1"/>
    <x v="0"/>
  </r>
  <r>
    <x v="1589"/>
    <d v="2021-03-09T23:22:58"/>
    <x v="1"/>
    <n v="365"/>
    <n v="3"/>
    <n v="856"/>
    <x v="1"/>
    <n v="36"/>
    <n v="1"/>
    <s v="Female"/>
    <n v="1"/>
    <n v="2021"/>
    <x v="1"/>
    <x v="1"/>
    <x v="0"/>
    <x v="1"/>
    <x v="1"/>
  </r>
  <r>
    <x v="1589"/>
    <d v="2020-02-10T04:27:12"/>
    <x v="1"/>
    <n v="89"/>
    <n v="4"/>
    <n v="3928"/>
    <x v="2"/>
    <n v="36"/>
    <n v="0"/>
    <s v="Female"/>
    <n v="1"/>
    <n v="2020"/>
    <x v="6"/>
    <x v="6"/>
    <x v="0"/>
    <x v="0"/>
    <x v="2"/>
  </r>
  <r>
    <x v="1589"/>
    <d v="2020-05-18T02:41:48"/>
    <x v="1"/>
    <n v="16"/>
    <n v="4"/>
    <n v="2546"/>
    <x v="0"/>
    <n v="36"/>
    <n v="1"/>
    <s v="Female"/>
    <n v="1"/>
    <n v="2020"/>
    <x v="2"/>
    <x v="2"/>
    <x v="0"/>
    <x v="1"/>
    <x v="0"/>
  </r>
  <r>
    <x v="1590"/>
    <d v="2021-09-19T01:05:12"/>
    <x v="2"/>
    <n v="200"/>
    <n v="1"/>
    <n v="1236"/>
    <x v="0"/>
    <n v="22"/>
    <n v="1"/>
    <s v="Male"/>
    <n v="0"/>
    <n v="2021"/>
    <x v="0"/>
    <x v="0"/>
    <x v="2"/>
    <x v="1"/>
    <x v="0"/>
  </r>
  <r>
    <x v="1590"/>
    <d v="2023-07-21T11:53:08"/>
    <x v="2"/>
    <n v="94"/>
    <n v="4"/>
    <n v="2834"/>
    <x v="0"/>
    <n v="22"/>
    <n v="1"/>
    <s v="Male"/>
    <n v="0"/>
    <n v="2023"/>
    <x v="7"/>
    <x v="7"/>
    <x v="2"/>
    <x v="1"/>
    <x v="0"/>
  </r>
  <r>
    <x v="1590"/>
    <d v="2020-06-20T14:54:40"/>
    <x v="3"/>
    <n v="32"/>
    <n v="1"/>
    <n v="4405"/>
    <x v="0"/>
    <n v="22"/>
    <n v="0"/>
    <s v="Male"/>
    <n v="0"/>
    <n v="2020"/>
    <x v="8"/>
    <x v="8"/>
    <x v="2"/>
    <x v="0"/>
    <x v="0"/>
  </r>
  <r>
    <x v="1590"/>
    <d v="2023-04-25T03:11:52"/>
    <x v="1"/>
    <n v="407"/>
    <n v="2"/>
    <n v="2236"/>
    <x v="1"/>
    <n v="22"/>
    <n v="0"/>
    <s v="Male"/>
    <n v="0"/>
    <n v="2023"/>
    <x v="4"/>
    <x v="4"/>
    <x v="2"/>
    <x v="0"/>
    <x v="1"/>
  </r>
  <r>
    <x v="1590"/>
    <d v="2020-04-26T08:48:03"/>
    <x v="0"/>
    <n v="484"/>
    <n v="1"/>
    <n v="4337"/>
    <x v="1"/>
    <n v="22"/>
    <n v="1"/>
    <s v="Male"/>
    <n v="0"/>
    <n v="2020"/>
    <x v="4"/>
    <x v="4"/>
    <x v="2"/>
    <x v="1"/>
    <x v="1"/>
  </r>
  <r>
    <x v="1590"/>
    <d v="2021-01-28T20:50:12"/>
    <x v="2"/>
    <n v="218"/>
    <n v="5"/>
    <n v="1242"/>
    <x v="2"/>
    <n v="22"/>
    <n v="1"/>
    <s v="Male"/>
    <n v="0"/>
    <n v="2021"/>
    <x v="5"/>
    <x v="5"/>
    <x v="2"/>
    <x v="1"/>
    <x v="2"/>
  </r>
  <r>
    <x v="1591"/>
    <d v="2023-01-31T15:46:38"/>
    <x v="2"/>
    <n v="266"/>
    <n v="2"/>
    <n v="2348"/>
    <x v="3"/>
    <n v="26"/>
    <n v="1"/>
    <s v="Female"/>
    <n v="1"/>
    <n v="2023"/>
    <x v="5"/>
    <x v="5"/>
    <x v="0"/>
    <x v="1"/>
    <x v="3"/>
  </r>
  <r>
    <x v="1591"/>
    <d v="2021-11-27T23:06:23"/>
    <x v="1"/>
    <n v="351"/>
    <n v="5"/>
    <n v="3627"/>
    <x v="3"/>
    <n v="26"/>
    <n v="1"/>
    <s v="Female"/>
    <n v="1"/>
    <n v="2021"/>
    <x v="3"/>
    <x v="3"/>
    <x v="0"/>
    <x v="1"/>
    <x v="3"/>
  </r>
  <r>
    <x v="1591"/>
    <d v="2021-08-14T16:02:03"/>
    <x v="2"/>
    <n v="269"/>
    <n v="3"/>
    <n v="1572"/>
    <x v="1"/>
    <n v="26"/>
    <n v="0"/>
    <s v="Female"/>
    <n v="1"/>
    <n v="2021"/>
    <x v="10"/>
    <x v="10"/>
    <x v="0"/>
    <x v="0"/>
    <x v="1"/>
  </r>
  <r>
    <x v="1591"/>
    <d v="2023-01-07T15:58:13"/>
    <x v="2"/>
    <n v="259"/>
    <n v="2"/>
    <n v="4293"/>
    <x v="1"/>
    <n v="26"/>
    <n v="1"/>
    <s v="Female"/>
    <n v="1"/>
    <n v="2023"/>
    <x v="5"/>
    <x v="5"/>
    <x v="0"/>
    <x v="1"/>
    <x v="1"/>
  </r>
  <r>
    <x v="1592"/>
    <d v="2020-01-21T15:36:34"/>
    <x v="1"/>
    <n v="465"/>
    <n v="5"/>
    <n v="2102"/>
    <x v="0"/>
    <n v="52"/>
    <n v="1"/>
    <s v="Male"/>
    <n v="0"/>
    <n v="2020"/>
    <x v="5"/>
    <x v="5"/>
    <x v="1"/>
    <x v="1"/>
    <x v="0"/>
  </r>
  <r>
    <x v="1592"/>
    <d v="2021-04-21T08:25:52"/>
    <x v="2"/>
    <n v="106"/>
    <n v="2"/>
    <n v="2948"/>
    <x v="2"/>
    <n v="52"/>
    <n v="0"/>
    <s v="Male"/>
    <n v="0"/>
    <n v="2021"/>
    <x v="4"/>
    <x v="4"/>
    <x v="1"/>
    <x v="0"/>
    <x v="2"/>
  </r>
  <r>
    <x v="1592"/>
    <d v="2022-04-01T08:59:41"/>
    <x v="1"/>
    <n v="27"/>
    <n v="3"/>
    <n v="5062"/>
    <x v="0"/>
    <n v="52"/>
    <n v="1"/>
    <s v="Male"/>
    <n v="0"/>
    <n v="2022"/>
    <x v="4"/>
    <x v="4"/>
    <x v="1"/>
    <x v="1"/>
    <x v="0"/>
  </r>
  <r>
    <x v="1592"/>
    <d v="2020-12-21T10:24:12"/>
    <x v="1"/>
    <n v="234"/>
    <n v="4"/>
    <n v="1875"/>
    <x v="0"/>
    <n v="52"/>
    <n v="1"/>
    <s v="Male"/>
    <n v="0"/>
    <n v="2020"/>
    <x v="9"/>
    <x v="9"/>
    <x v="1"/>
    <x v="1"/>
    <x v="0"/>
  </r>
  <r>
    <x v="1592"/>
    <d v="2022-02-11T22:07:38"/>
    <x v="1"/>
    <n v="141"/>
    <n v="5"/>
    <n v="4851"/>
    <x v="0"/>
    <n v="52"/>
    <n v="1"/>
    <s v="Male"/>
    <n v="0"/>
    <n v="2022"/>
    <x v="6"/>
    <x v="6"/>
    <x v="1"/>
    <x v="1"/>
    <x v="0"/>
  </r>
  <r>
    <x v="1592"/>
    <d v="2021-04-13T04:01:05"/>
    <x v="2"/>
    <n v="346"/>
    <n v="2"/>
    <n v="3731"/>
    <x v="3"/>
    <n v="52"/>
    <n v="1"/>
    <s v="Male"/>
    <n v="0"/>
    <n v="2021"/>
    <x v="4"/>
    <x v="4"/>
    <x v="1"/>
    <x v="1"/>
    <x v="3"/>
  </r>
  <r>
    <x v="1593"/>
    <d v="2020-06-06T04:31:12"/>
    <x v="3"/>
    <n v="435"/>
    <n v="2"/>
    <n v="4910"/>
    <x v="1"/>
    <n v="42"/>
    <n v="0"/>
    <s v="Male"/>
    <n v="1"/>
    <n v="2020"/>
    <x v="8"/>
    <x v="8"/>
    <x v="1"/>
    <x v="0"/>
    <x v="1"/>
  </r>
  <r>
    <x v="1593"/>
    <d v="2021-03-14T07:13:32"/>
    <x v="1"/>
    <n v="178"/>
    <n v="5"/>
    <n v="4312"/>
    <x v="0"/>
    <n v="42"/>
    <n v="0"/>
    <s v="Male"/>
    <n v="1"/>
    <n v="2021"/>
    <x v="1"/>
    <x v="1"/>
    <x v="1"/>
    <x v="0"/>
    <x v="0"/>
  </r>
  <r>
    <x v="1593"/>
    <d v="2021-10-06T00:40:01"/>
    <x v="3"/>
    <n v="293"/>
    <n v="3"/>
    <n v="1474"/>
    <x v="1"/>
    <n v="42"/>
    <n v="1"/>
    <s v="Male"/>
    <n v="1"/>
    <n v="2021"/>
    <x v="11"/>
    <x v="11"/>
    <x v="1"/>
    <x v="1"/>
    <x v="1"/>
  </r>
  <r>
    <x v="1593"/>
    <d v="2021-08-19T15:55:05"/>
    <x v="0"/>
    <n v="449"/>
    <n v="3"/>
    <n v="4218"/>
    <x v="1"/>
    <n v="42"/>
    <n v="1"/>
    <s v="Male"/>
    <n v="1"/>
    <n v="2021"/>
    <x v="10"/>
    <x v="10"/>
    <x v="1"/>
    <x v="1"/>
    <x v="1"/>
  </r>
  <r>
    <x v="1593"/>
    <d v="2022-08-19T20:40:57"/>
    <x v="1"/>
    <n v="264"/>
    <n v="2"/>
    <n v="4162"/>
    <x v="1"/>
    <n v="42"/>
    <n v="1"/>
    <s v="Male"/>
    <n v="1"/>
    <n v="2022"/>
    <x v="10"/>
    <x v="10"/>
    <x v="1"/>
    <x v="1"/>
    <x v="1"/>
  </r>
  <r>
    <x v="1593"/>
    <d v="2021-04-09T22:26:56"/>
    <x v="2"/>
    <n v="321"/>
    <n v="5"/>
    <n v="3040"/>
    <x v="0"/>
    <n v="42"/>
    <n v="0"/>
    <s v="Male"/>
    <n v="1"/>
    <n v="2021"/>
    <x v="4"/>
    <x v="4"/>
    <x v="1"/>
    <x v="0"/>
    <x v="0"/>
  </r>
  <r>
    <x v="1594"/>
    <d v="2020-04-12T07:14:51"/>
    <x v="1"/>
    <n v="488"/>
    <n v="1"/>
    <n v="4128"/>
    <x v="3"/>
    <n v="18"/>
    <n v="0"/>
    <s v="Female"/>
    <n v="0"/>
    <n v="2020"/>
    <x v="4"/>
    <x v="4"/>
    <x v="2"/>
    <x v="0"/>
    <x v="3"/>
  </r>
  <r>
    <x v="1594"/>
    <d v="2022-06-12T22:30:35"/>
    <x v="1"/>
    <n v="277"/>
    <n v="5"/>
    <n v="4463"/>
    <x v="1"/>
    <n v="18"/>
    <n v="1"/>
    <s v="Female"/>
    <n v="0"/>
    <n v="2022"/>
    <x v="8"/>
    <x v="8"/>
    <x v="2"/>
    <x v="1"/>
    <x v="1"/>
  </r>
  <r>
    <x v="1594"/>
    <d v="2021-02-15T09:48:58"/>
    <x v="2"/>
    <n v="35"/>
    <n v="2"/>
    <n v="698"/>
    <x v="3"/>
    <n v="18"/>
    <n v="1"/>
    <s v="Female"/>
    <n v="0"/>
    <n v="2021"/>
    <x v="6"/>
    <x v="6"/>
    <x v="2"/>
    <x v="1"/>
    <x v="3"/>
  </r>
  <r>
    <x v="1594"/>
    <d v="2020-08-10T05:06:45"/>
    <x v="2"/>
    <n v="464"/>
    <n v="2"/>
    <n v="3945"/>
    <x v="1"/>
    <n v="18"/>
    <n v="0"/>
    <s v="Female"/>
    <n v="0"/>
    <n v="2020"/>
    <x v="10"/>
    <x v="10"/>
    <x v="2"/>
    <x v="0"/>
    <x v="1"/>
  </r>
  <r>
    <x v="1594"/>
    <d v="2023-03-28T14:58:17"/>
    <x v="0"/>
    <n v="446"/>
    <n v="3"/>
    <n v="4977"/>
    <x v="0"/>
    <n v="18"/>
    <n v="0"/>
    <s v="Female"/>
    <n v="0"/>
    <n v="2023"/>
    <x v="1"/>
    <x v="1"/>
    <x v="2"/>
    <x v="0"/>
    <x v="0"/>
  </r>
  <r>
    <x v="1594"/>
    <d v="2022-07-26T01:56:47"/>
    <x v="3"/>
    <n v="445"/>
    <n v="4"/>
    <n v="1161"/>
    <x v="2"/>
    <n v="18"/>
    <n v="0"/>
    <s v="Female"/>
    <n v="0"/>
    <n v="2022"/>
    <x v="7"/>
    <x v="7"/>
    <x v="2"/>
    <x v="0"/>
    <x v="2"/>
  </r>
  <r>
    <x v="1594"/>
    <d v="2021-04-07T07:19:19"/>
    <x v="1"/>
    <n v="111"/>
    <n v="4"/>
    <n v="1145"/>
    <x v="1"/>
    <n v="18"/>
    <n v="1"/>
    <s v="Female"/>
    <n v="0"/>
    <n v="2021"/>
    <x v="4"/>
    <x v="4"/>
    <x v="2"/>
    <x v="1"/>
    <x v="1"/>
  </r>
  <r>
    <x v="1594"/>
    <d v="2021-08-23T08:16:11"/>
    <x v="0"/>
    <n v="113"/>
    <n v="3"/>
    <n v="3552"/>
    <x v="2"/>
    <n v="18"/>
    <n v="0"/>
    <s v="Female"/>
    <n v="0"/>
    <n v="2021"/>
    <x v="10"/>
    <x v="10"/>
    <x v="2"/>
    <x v="0"/>
    <x v="2"/>
  </r>
  <r>
    <x v="1595"/>
    <d v="2023-08-24T23:11:52"/>
    <x v="3"/>
    <n v="253"/>
    <n v="5"/>
    <n v="2878"/>
    <x v="1"/>
    <n v="31"/>
    <n v="0"/>
    <s v="Female"/>
    <n v="0"/>
    <n v="2023"/>
    <x v="10"/>
    <x v="10"/>
    <x v="0"/>
    <x v="0"/>
    <x v="1"/>
  </r>
  <r>
    <x v="1595"/>
    <d v="2022-01-08T19:00:12"/>
    <x v="0"/>
    <n v="344"/>
    <n v="2"/>
    <n v="4139"/>
    <x v="1"/>
    <n v="31"/>
    <n v="0"/>
    <s v="Female"/>
    <n v="0"/>
    <n v="2022"/>
    <x v="5"/>
    <x v="5"/>
    <x v="0"/>
    <x v="0"/>
    <x v="1"/>
  </r>
  <r>
    <x v="1595"/>
    <d v="2021-10-30T04:16:10"/>
    <x v="0"/>
    <n v="386"/>
    <n v="4"/>
    <n v="3918"/>
    <x v="2"/>
    <n v="31"/>
    <n v="1"/>
    <s v="Female"/>
    <n v="0"/>
    <n v="2021"/>
    <x v="11"/>
    <x v="11"/>
    <x v="0"/>
    <x v="1"/>
    <x v="2"/>
  </r>
  <r>
    <x v="1595"/>
    <d v="2022-03-08T00:56:15"/>
    <x v="1"/>
    <n v="212"/>
    <n v="3"/>
    <n v="3936"/>
    <x v="1"/>
    <n v="31"/>
    <n v="1"/>
    <s v="Female"/>
    <n v="0"/>
    <n v="2022"/>
    <x v="1"/>
    <x v="1"/>
    <x v="0"/>
    <x v="1"/>
    <x v="1"/>
  </r>
  <r>
    <x v="1595"/>
    <d v="2022-02-10T10:02:44"/>
    <x v="3"/>
    <n v="216"/>
    <n v="2"/>
    <n v="2352"/>
    <x v="2"/>
    <n v="31"/>
    <n v="1"/>
    <s v="Female"/>
    <n v="0"/>
    <n v="2022"/>
    <x v="6"/>
    <x v="6"/>
    <x v="0"/>
    <x v="1"/>
    <x v="2"/>
  </r>
  <r>
    <x v="1596"/>
    <d v="2023-08-22T22:08:47"/>
    <x v="1"/>
    <n v="401"/>
    <n v="1"/>
    <n v="3796"/>
    <x v="0"/>
    <n v="22"/>
    <n v="1"/>
    <s v="Male"/>
    <n v="0"/>
    <n v="2023"/>
    <x v="10"/>
    <x v="10"/>
    <x v="2"/>
    <x v="1"/>
    <x v="0"/>
  </r>
  <r>
    <x v="1596"/>
    <d v="2020-01-02T06:53:57"/>
    <x v="1"/>
    <n v="457"/>
    <n v="4"/>
    <n v="896"/>
    <x v="2"/>
    <n v="22"/>
    <n v="1"/>
    <s v="Male"/>
    <n v="0"/>
    <n v="2020"/>
    <x v="5"/>
    <x v="5"/>
    <x v="2"/>
    <x v="1"/>
    <x v="2"/>
  </r>
  <r>
    <x v="1596"/>
    <d v="2023-08-29T18:03:20"/>
    <x v="1"/>
    <n v="65"/>
    <n v="5"/>
    <n v="4611"/>
    <x v="1"/>
    <n v="22"/>
    <n v="1"/>
    <s v="Male"/>
    <n v="0"/>
    <n v="2023"/>
    <x v="10"/>
    <x v="10"/>
    <x v="2"/>
    <x v="1"/>
    <x v="1"/>
  </r>
  <r>
    <x v="1596"/>
    <d v="2022-08-21T09:33:51"/>
    <x v="3"/>
    <n v="317"/>
    <n v="2"/>
    <n v="4791"/>
    <x v="1"/>
    <n v="22"/>
    <n v="1"/>
    <s v="Male"/>
    <n v="0"/>
    <n v="2022"/>
    <x v="10"/>
    <x v="10"/>
    <x v="2"/>
    <x v="1"/>
    <x v="1"/>
  </r>
  <r>
    <x v="1596"/>
    <d v="2021-02-09T23:25:48"/>
    <x v="3"/>
    <n v="17"/>
    <n v="1"/>
    <n v="454"/>
    <x v="1"/>
    <n v="22"/>
    <n v="1"/>
    <s v="Male"/>
    <n v="0"/>
    <n v="2021"/>
    <x v="6"/>
    <x v="6"/>
    <x v="2"/>
    <x v="1"/>
    <x v="1"/>
  </r>
  <r>
    <x v="1597"/>
    <d v="2022-10-10T08:40:09"/>
    <x v="1"/>
    <n v="407"/>
    <n v="4"/>
    <n v="4615"/>
    <x v="1"/>
    <n v="20"/>
    <n v="1"/>
    <s v="Male"/>
    <n v="0"/>
    <n v="2022"/>
    <x v="11"/>
    <x v="11"/>
    <x v="2"/>
    <x v="1"/>
    <x v="1"/>
  </r>
  <r>
    <x v="1597"/>
    <d v="2022-04-03T15:02:36"/>
    <x v="3"/>
    <n v="467"/>
    <n v="3"/>
    <n v="4841"/>
    <x v="0"/>
    <n v="20"/>
    <n v="1"/>
    <s v="Male"/>
    <n v="0"/>
    <n v="2022"/>
    <x v="4"/>
    <x v="4"/>
    <x v="2"/>
    <x v="1"/>
    <x v="0"/>
  </r>
  <r>
    <x v="1597"/>
    <d v="2020-01-30T19:45:21"/>
    <x v="2"/>
    <n v="327"/>
    <n v="5"/>
    <n v="1236"/>
    <x v="0"/>
    <n v="20"/>
    <n v="0"/>
    <s v="Male"/>
    <n v="0"/>
    <n v="2020"/>
    <x v="5"/>
    <x v="5"/>
    <x v="2"/>
    <x v="0"/>
    <x v="0"/>
  </r>
  <r>
    <x v="1597"/>
    <d v="2021-01-18T20:15:40"/>
    <x v="0"/>
    <n v="397"/>
    <n v="1"/>
    <n v="3262"/>
    <x v="0"/>
    <n v="20"/>
    <n v="1"/>
    <s v="Male"/>
    <n v="0"/>
    <n v="2021"/>
    <x v="5"/>
    <x v="5"/>
    <x v="2"/>
    <x v="1"/>
    <x v="0"/>
  </r>
  <r>
    <x v="1597"/>
    <d v="2021-05-14T22:56:35"/>
    <x v="2"/>
    <n v="361"/>
    <n v="3"/>
    <n v="4020"/>
    <x v="2"/>
    <n v="20"/>
    <n v="0"/>
    <s v="Male"/>
    <n v="0"/>
    <n v="2021"/>
    <x v="2"/>
    <x v="2"/>
    <x v="2"/>
    <x v="0"/>
    <x v="2"/>
  </r>
  <r>
    <x v="1597"/>
    <d v="2022-12-26T19:11:57"/>
    <x v="2"/>
    <n v="347"/>
    <n v="5"/>
    <n v="3654"/>
    <x v="1"/>
    <n v="20"/>
    <n v="1"/>
    <s v="Male"/>
    <n v="0"/>
    <n v="2022"/>
    <x v="9"/>
    <x v="9"/>
    <x v="2"/>
    <x v="1"/>
    <x v="1"/>
  </r>
  <r>
    <x v="1597"/>
    <d v="2021-07-26T12:10:27"/>
    <x v="3"/>
    <n v="342"/>
    <n v="1"/>
    <n v="2244"/>
    <x v="2"/>
    <n v="20"/>
    <n v="0"/>
    <s v="Male"/>
    <n v="0"/>
    <n v="2021"/>
    <x v="7"/>
    <x v="7"/>
    <x v="2"/>
    <x v="0"/>
    <x v="2"/>
  </r>
  <r>
    <x v="1597"/>
    <d v="2020-10-04T23:42:50"/>
    <x v="2"/>
    <n v="232"/>
    <n v="5"/>
    <n v="3331"/>
    <x v="1"/>
    <n v="20"/>
    <n v="1"/>
    <s v="Male"/>
    <n v="0"/>
    <n v="2020"/>
    <x v="11"/>
    <x v="11"/>
    <x v="2"/>
    <x v="1"/>
    <x v="1"/>
  </r>
  <r>
    <x v="1598"/>
    <d v="2022-02-03T14:40:45"/>
    <x v="1"/>
    <n v="422"/>
    <n v="4"/>
    <n v="4947"/>
    <x v="2"/>
    <n v="38"/>
    <n v="0"/>
    <s v="Male"/>
    <n v="0"/>
    <n v="2022"/>
    <x v="6"/>
    <x v="6"/>
    <x v="0"/>
    <x v="0"/>
    <x v="2"/>
  </r>
  <r>
    <x v="1598"/>
    <d v="2022-02-16T22:00:21"/>
    <x v="0"/>
    <n v="145"/>
    <n v="4"/>
    <n v="4959"/>
    <x v="1"/>
    <n v="38"/>
    <n v="1"/>
    <s v="Male"/>
    <n v="0"/>
    <n v="2022"/>
    <x v="6"/>
    <x v="6"/>
    <x v="0"/>
    <x v="1"/>
    <x v="1"/>
  </r>
  <r>
    <x v="1598"/>
    <d v="2020-10-13T18:04:22"/>
    <x v="1"/>
    <n v="481"/>
    <n v="3"/>
    <n v="3411"/>
    <x v="2"/>
    <n v="38"/>
    <n v="0"/>
    <s v="Male"/>
    <n v="0"/>
    <n v="2020"/>
    <x v="11"/>
    <x v="11"/>
    <x v="0"/>
    <x v="0"/>
    <x v="2"/>
  </r>
  <r>
    <x v="1598"/>
    <d v="2020-09-06T02:51:43"/>
    <x v="2"/>
    <n v="481"/>
    <n v="3"/>
    <n v="590"/>
    <x v="0"/>
    <n v="38"/>
    <n v="0"/>
    <s v="Male"/>
    <n v="0"/>
    <n v="2020"/>
    <x v="0"/>
    <x v="0"/>
    <x v="0"/>
    <x v="0"/>
    <x v="0"/>
  </r>
  <r>
    <x v="1598"/>
    <d v="2021-12-12T15:05:07"/>
    <x v="0"/>
    <n v="51"/>
    <n v="1"/>
    <n v="1066"/>
    <x v="2"/>
    <n v="38"/>
    <n v="0"/>
    <s v="Male"/>
    <n v="0"/>
    <n v="2021"/>
    <x v="9"/>
    <x v="9"/>
    <x v="0"/>
    <x v="0"/>
    <x v="2"/>
  </r>
  <r>
    <x v="1598"/>
    <d v="2022-12-26T22:54:52"/>
    <x v="3"/>
    <n v="231"/>
    <n v="5"/>
    <n v="519"/>
    <x v="3"/>
    <n v="38"/>
    <n v="1"/>
    <s v="Male"/>
    <n v="0"/>
    <n v="2022"/>
    <x v="9"/>
    <x v="9"/>
    <x v="0"/>
    <x v="1"/>
    <x v="3"/>
  </r>
  <r>
    <x v="1598"/>
    <d v="2022-02-17T07:17:15"/>
    <x v="3"/>
    <n v="176"/>
    <n v="1"/>
    <n v="4569"/>
    <x v="1"/>
    <n v="38"/>
    <n v="0"/>
    <s v="Male"/>
    <n v="0"/>
    <n v="2022"/>
    <x v="6"/>
    <x v="6"/>
    <x v="0"/>
    <x v="0"/>
    <x v="1"/>
  </r>
  <r>
    <x v="1598"/>
    <d v="2022-08-25T12:27:47"/>
    <x v="3"/>
    <n v="26"/>
    <n v="3"/>
    <n v="4706"/>
    <x v="1"/>
    <n v="38"/>
    <n v="1"/>
    <s v="Male"/>
    <n v="0"/>
    <n v="2022"/>
    <x v="10"/>
    <x v="10"/>
    <x v="0"/>
    <x v="1"/>
    <x v="1"/>
  </r>
  <r>
    <x v="1598"/>
    <d v="2020-03-02T22:50:47"/>
    <x v="3"/>
    <n v="214"/>
    <n v="3"/>
    <n v="2046"/>
    <x v="1"/>
    <n v="38"/>
    <n v="0"/>
    <s v="Male"/>
    <n v="0"/>
    <n v="2020"/>
    <x v="1"/>
    <x v="1"/>
    <x v="0"/>
    <x v="0"/>
    <x v="1"/>
  </r>
  <r>
    <x v="1598"/>
    <d v="2021-02-16T23:52:13"/>
    <x v="1"/>
    <n v="135"/>
    <n v="3"/>
    <n v="3100"/>
    <x v="0"/>
    <n v="38"/>
    <n v="0"/>
    <s v="Male"/>
    <n v="0"/>
    <n v="2021"/>
    <x v="6"/>
    <x v="6"/>
    <x v="0"/>
    <x v="0"/>
    <x v="0"/>
  </r>
  <r>
    <x v="1598"/>
    <d v="2021-04-16T08:33:10"/>
    <x v="2"/>
    <n v="331"/>
    <n v="1"/>
    <n v="4714"/>
    <x v="1"/>
    <n v="38"/>
    <n v="1"/>
    <s v="Male"/>
    <n v="0"/>
    <n v="2021"/>
    <x v="4"/>
    <x v="4"/>
    <x v="0"/>
    <x v="1"/>
    <x v="1"/>
  </r>
  <r>
    <x v="1599"/>
    <d v="2020-10-17T07:26:19"/>
    <x v="3"/>
    <n v="53"/>
    <n v="1"/>
    <n v="3202"/>
    <x v="2"/>
    <n v="36"/>
    <n v="1"/>
    <s v="Male"/>
    <n v="1"/>
    <n v="2020"/>
    <x v="11"/>
    <x v="11"/>
    <x v="0"/>
    <x v="1"/>
    <x v="2"/>
  </r>
  <r>
    <x v="1599"/>
    <d v="2023-03-25T06:40:59"/>
    <x v="3"/>
    <n v="157"/>
    <n v="3"/>
    <n v="4320"/>
    <x v="1"/>
    <n v="36"/>
    <n v="0"/>
    <s v="Male"/>
    <n v="1"/>
    <n v="2023"/>
    <x v="1"/>
    <x v="1"/>
    <x v="0"/>
    <x v="0"/>
    <x v="1"/>
  </r>
  <r>
    <x v="1599"/>
    <d v="2022-09-17T23:00:42"/>
    <x v="1"/>
    <n v="93"/>
    <n v="1"/>
    <n v="4287"/>
    <x v="3"/>
    <n v="36"/>
    <n v="0"/>
    <s v="Male"/>
    <n v="1"/>
    <n v="2022"/>
    <x v="0"/>
    <x v="0"/>
    <x v="0"/>
    <x v="0"/>
    <x v="3"/>
  </r>
  <r>
    <x v="1599"/>
    <d v="2020-06-09T17:07:43"/>
    <x v="3"/>
    <n v="411"/>
    <n v="4"/>
    <n v="4064"/>
    <x v="2"/>
    <n v="36"/>
    <n v="0"/>
    <s v="Male"/>
    <n v="1"/>
    <n v="2020"/>
    <x v="8"/>
    <x v="8"/>
    <x v="0"/>
    <x v="0"/>
    <x v="2"/>
  </r>
  <r>
    <x v="1599"/>
    <d v="2022-03-22T13:55:22"/>
    <x v="3"/>
    <n v="419"/>
    <n v="2"/>
    <n v="3218"/>
    <x v="1"/>
    <n v="36"/>
    <n v="0"/>
    <s v="Male"/>
    <n v="1"/>
    <n v="2022"/>
    <x v="1"/>
    <x v="1"/>
    <x v="0"/>
    <x v="0"/>
    <x v="1"/>
  </r>
  <r>
    <x v="1599"/>
    <d v="2020-01-06T04:02:11"/>
    <x v="2"/>
    <n v="364"/>
    <n v="1"/>
    <n v="2299"/>
    <x v="0"/>
    <n v="36"/>
    <n v="1"/>
    <s v="Male"/>
    <n v="1"/>
    <n v="2020"/>
    <x v="5"/>
    <x v="5"/>
    <x v="0"/>
    <x v="1"/>
    <x v="0"/>
  </r>
  <r>
    <x v="1599"/>
    <d v="2022-01-12T23:01:11"/>
    <x v="2"/>
    <n v="490"/>
    <n v="1"/>
    <n v="1435"/>
    <x v="1"/>
    <n v="36"/>
    <n v="0"/>
    <s v="Male"/>
    <n v="1"/>
    <n v="2022"/>
    <x v="5"/>
    <x v="5"/>
    <x v="0"/>
    <x v="0"/>
    <x v="1"/>
  </r>
  <r>
    <x v="1599"/>
    <d v="2021-09-25T18:12:14"/>
    <x v="3"/>
    <n v="442"/>
    <n v="5"/>
    <n v="361"/>
    <x v="0"/>
    <n v="36"/>
    <n v="0"/>
    <s v="Male"/>
    <n v="1"/>
    <n v="2021"/>
    <x v="0"/>
    <x v="0"/>
    <x v="0"/>
    <x v="0"/>
    <x v="0"/>
  </r>
  <r>
    <x v="1600"/>
    <d v="2023-03-13T06:13:24"/>
    <x v="1"/>
    <n v="57"/>
    <n v="2"/>
    <n v="891"/>
    <x v="2"/>
    <n v="23"/>
    <n v="0"/>
    <s v="Female"/>
    <n v="0"/>
    <n v="2023"/>
    <x v="1"/>
    <x v="1"/>
    <x v="2"/>
    <x v="0"/>
    <x v="2"/>
  </r>
  <r>
    <x v="1600"/>
    <d v="2023-02-02T21:24:28"/>
    <x v="3"/>
    <n v="104"/>
    <n v="2"/>
    <n v="4937"/>
    <x v="0"/>
    <n v="23"/>
    <n v="0"/>
    <s v="Female"/>
    <n v="0"/>
    <n v="2023"/>
    <x v="6"/>
    <x v="6"/>
    <x v="2"/>
    <x v="0"/>
    <x v="0"/>
  </r>
  <r>
    <x v="1600"/>
    <d v="2021-03-10T05:41:11"/>
    <x v="0"/>
    <n v="390"/>
    <n v="3"/>
    <n v="2415"/>
    <x v="1"/>
    <n v="23"/>
    <n v="0"/>
    <s v="Female"/>
    <n v="0"/>
    <n v="2021"/>
    <x v="1"/>
    <x v="1"/>
    <x v="2"/>
    <x v="0"/>
    <x v="1"/>
  </r>
  <r>
    <x v="1600"/>
    <d v="2020-07-01T22:15:17"/>
    <x v="3"/>
    <n v="286"/>
    <n v="2"/>
    <n v="1487"/>
    <x v="1"/>
    <n v="23"/>
    <n v="0"/>
    <s v="Female"/>
    <n v="0"/>
    <n v="2020"/>
    <x v="7"/>
    <x v="7"/>
    <x v="2"/>
    <x v="0"/>
    <x v="1"/>
  </r>
  <r>
    <x v="1600"/>
    <d v="2022-07-24T11:29:44"/>
    <x v="2"/>
    <n v="310"/>
    <n v="4"/>
    <n v="1336"/>
    <x v="0"/>
    <n v="23"/>
    <n v="0"/>
    <s v="Female"/>
    <n v="0"/>
    <n v="2022"/>
    <x v="7"/>
    <x v="7"/>
    <x v="2"/>
    <x v="0"/>
    <x v="0"/>
  </r>
  <r>
    <x v="1600"/>
    <d v="2021-03-24T03:27:14"/>
    <x v="0"/>
    <n v="497"/>
    <n v="4"/>
    <n v="1693"/>
    <x v="1"/>
    <n v="23"/>
    <n v="0"/>
    <s v="Female"/>
    <n v="0"/>
    <n v="2021"/>
    <x v="1"/>
    <x v="1"/>
    <x v="2"/>
    <x v="0"/>
    <x v="1"/>
  </r>
  <r>
    <x v="1600"/>
    <d v="2022-06-26T15:02:38"/>
    <x v="2"/>
    <n v="285"/>
    <n v="3"/>
    <n v="3324"/>
    <x v="1"/>
    <n v="23"/>
    <n v="0"/>
    <s v="Female"/>
    <n v="0"/>
    <n v="2022"/>
    <x v="8"/>
    <x v="8"/>
    <x v="2"/>
    <x v="0"/>
    <x v="1"/>
  </r>
  <r>
    <x v="1600"/>
    <d v="2022-09-08T00:48:37"/>
    <x v="2"/>
    <n v="370"/>
    <n v="4"/>
    <n v="3894"/>
    <x v="1"/>
    <n v="23"/>
    <n v="0"/>
    <s v="Female"/>
    <n v="0"/>
    <n v="2022"/>
    <x v="0"/>
    <x v="0"/>
    <x v="2"/>
    <x v="0"/>
    <x v="1"/>
  </r>
  <r>
    <x v="1601"/>
    <d v="2023-03-23T02:43:04"/>
    <x v="3"/>
    <n v="402"/>
    <n v="1"/>
    <n v="3518"/>
    <x v="0"/>
    <n v="29"/>
    <n v="1"/>
    <s v="Male"/>
    <n v="0"/>
    <n v="2023"/>
    <x v="1"/>
    <x v="1"/>
    <x v="0"/>
    <x v="1"/>
    <x v="0"/>
  </r>
  <r>
    <x v="1601"/>
    <d v="2021-08-15T06:14:26"/>
    <x v="0"/>
    <n v="177"/>
    <n v="5"/>
    <n v="3752"/>
    <x v="1"/>
    <n v="29"/>
    <n v="1"/>
    <s v="Male"/>
    <n v="0"/>
    <n v="2021"/>
    <x v="10"/>
    <x v="10"/>
    <x v="0"/>
    <x v="1"/>
    <x v="1"/>
  </r>
  <r>
    <x v="1601"/>
    <d v="2021-02-18T07:12:41"/>
    <x v="3"/>
    <n v="441"/>
    <n v="2"/>
    <n v="3796"/>
    <x v="1"/>
    <n v="29"/>
    <n v="0"/>
    <s v="Male"/>
    <n v="0"/>
    <n v="2021"/>
    <x v="6"/>
    <x v="6"/>
    <x v="0"/>
    <x v="0"/>
    <x v="1"/>
  </r>
  <r>
    <x v="1601"/>
    <d v="2021-08-08T17:02:43"/>
    <x v="3"/>
    <n v="99"/>
    <n v="1"/>
    <n v="3024"/>
    <x v="1"/>
    <n v="29"/>
    <n v="0"/>
    <s v="Male"/>
    <n v="0"/>
    <n v="2021"/>
    <x v="10"/>
    <x v="10"/>
    <x v="0"/>
    <x v="0"/>
    <x v="1"/>
  </r>
  <r>
    <x v="1601"/>
    <d v="2023-02-07T03:04:23"/>
    <x v="2"/>
    <n v="244"/>
    <n v="3"/>
    <n v="2110"/>
    <x v="0"/>
    <n v="29"/>
    <n v="1"/>
    <s v="Male"/>
    <n v="0"/>
    <n v="2023"/>
    <x v="6"/>
    <x v="6"/>
    <x v="0"/>
    <x v="1"/>
    <x v="0"/>
  </r>
  <r>
    <x v="1602"/>
    <d v="2021-01-22T16:13:33"/>
    <x v="3"/>
    <n v="295"/>
    <n v="3"/>
    <n v="1667"/>
    <x v="1"/>
    <n v="45"/>
    <n v="0"/>
    <s v="Female"/>
    <n v="0"/>
    <n v="2021"/>
    <x v="5"/>
    <x v="5"/>
    <x v="1"/>
    <x v="0"/>
    <x v="1"/>
  </r>
  <r>
    <x v="1602"/>
    <d v="2020-09-17T21:59:16"/>
    <x v="2"/>
    <n v="104"/>
    <n v="5"/>
    <n v="237"/>
    <x v="0"/>
    <n v="45"/>
    <n v="0"/>
    <s v="Female"/>
    <n v="0"/>
    <n v="2020"/>
    <x v="0"/>
    <x v="0"/>
    <x v="1"/>
    <x v="0"/>
    <x v="0"/>
  </r>
  <r>
    <x v="1602"/>
    <d v="2023-05-14T05:37:05"/>
    <x v="2"/>
    <n v="400"/>
    <n v="4"/>
    <n v="1879"/>
    <x v="2"/>
    <n v="45"/>
    <n v="0"/>
    <s v="Female"/>
    <n v="0"/>
    <n v="2023"/>
    <x v="2"/>
    <x v="2"/>
    <x v="1"/>
    <x v="0"/>
    <x v="2"/>
  </r>
  <r>
    <x v="1603"/>
    <d v="2020-08-18T05:39:13"/>
    <x v="3"/>
    <n v="391"/>
    <n v="3"/>
    <n v="4583"/>
    <x v="0"/>
    <n v="21"/>
    <n v="1"/>
    <s v="Male"/>
    <n v="0"/>
    <n v="2020"/>
    <x v="10"/>
    <x v="10"/>
    <x v="2"/>
    <x v="1"/>
    <x v="0"/>
  </r>
  <r>
    <x v="1603"/>
    <d v="2020-06-04T23:39:28"/>
    <x v="2"/>
    <n v="162"/>
    <n v="2"/>
    <n v="4971"/>
    <x v="0"/>
    <n v="21"/>
    <n v="0"/>
    <s v="Male"/>
    <n v="0"/>
    <n v="2020"/>
    <x v="8"/>
    <x v="8"/>
    <x v="2"/>
    <x v="0"/>
    <x v="0"/>
  </r>
  <r>
    <x v="1603"/>
    <d v="2022-08-19T16:39:12"/>
    <x v="3"/>
    <n v="89"/>
    <n v="5"/>
    <n v="4643"/>
    <x v="2"/>
    <n v="21"/>
    <n v="1"/>
    <s v="Male"/>
    <n v="0"/>
    <n v="2022"/>
    <x v="10"/>
    <x v="10"/>
    <x v="2"/>
    <x v="1"/>
    <x v="2"/>
  </r>
  <r>
    <x v="1603"/>
    <d v="2020-11-18T00:50:54"/>
    <x v="2"/>
    <n v="378"/>
    <n v="2"/>
    <n v="3860"/>
    <x v="1"/>
    <n v="21"/>
    <n v="1"/>
    <s v="Male"/>
    <n v="0"/>
    <n v="2020"/>
    <x v="3"/>
    <x v="3"/>
    <x v="2"/>
    <x v="1"/>
    <x v="1"/>
  </r>
  <r>
    <x v="1603"/>
    <d v="2022-11-25T12:42:33"/>
    <x v="3"/>
    <n v="135"/>
    <n v="4"/>
    <n v="4940"/>
    <x v="0"/>
    <n v="21"/>
    <n v="0"/>
    <s v="Male"/>
    <n v="0"/>
    <n v="2022"/>
    <x v="3"/>
    <x v="3"/>
    <x v="2"/>
    <x v="0"/>
    <x v="0"/>
  </r>
  <r>
    <x v="1603"/>
    <d v="2023-07-05T23:03:03"/>
    <x v="2"/>
    <n v="337"/>
    <n v="2"/>
    <n v="3998"/>
    <x v="2"/>
    <n v="21"/>
    <n v="0"/>
    <s v="Male"/>
    <n v="0"/>
    <n v="2023"/>
    <x v="7"/>
    <x v="7"/>
    <x v="2"/>
    <x v="0"/>
    <x v="2"/>
  </r>
  <r>
    <x v="1603"/>
    <d v="2022-01-02T20:28:59"/>
    <x v="3"/>
    <n v="432"/>
    <n v="5"/>
    <n v="4412"/>
    <x v="1"/>
    <n v="21"/>
    <n v="0"/>
    <s v="Male"/>
    <n v="0"/>
    <n v="2022"/>
    <x v="5"/>
    <x v="5"/>
    <x v="2"/>
    <x v="0"/>
    <x v="1"/>
  </r>
  <r>
    <x v="1604"/>
    <d v="2020-04-24T02:44:42"/>
    <x v="0"/>
    <n v="170"/>
    <n v="4"/>
    <n v="3192"/>
    <x v="0"/>
    <n v="27"/>
    <n v="0"/>
    <s v="Male"/>
    <n v="0"/>
    <n v="2020"/>
    <x v="4"/>
    <x v="4"/>
    <x v="0"/>
    <x v="0"/>
    <x v="0"/>
  </r>
  <r>
    <x v="1604"/>
    <d v="2020-06-08T21:36:28"/>
    <x v="0"/>
    <n v="416"/>
    <n v="4"/>
    <n v="4532"/>
    <x v="1"/>
    <n v="27"/>
    <n v="1"/>
    <s v="Male"/>
    <n v="0"/>
    <n v="2020"/>
    <x v="8"/>
    <x v="8"/>
    <x v="0"/>
    <x v="1"/>
    <x v="1"/>
  </r>
  <r>
    <x v="1604"/>
    <d v="2021-06-15T09:42:31"/>
    <x v="2"/>
    <n v="264"/>
    <n v="2"/>
    <n v="1124"/>
    <x v="2"/>
    <n v="27"/>
    <n v="1"/>
    <s v="Male"/>
    <n v="0"/>
    <n v="2021"/>
    <x v="8"/>
    <x v="8"/>
    <x v="0"/>
    <x v="1"/>
    <x v="2"/>
  </r>
  <r>
    <x v="1604"/>
    <d v="2022-07-29T00:54:43"/>
    <x v="2"/>
    <n v="301"/>
    <n v="5"/>
    <n v="953"/>
    <x v="2"/>
    <n v="27"/>
    <n v="0"/>
    <s v="Male"/>
    <n v="0"/>
    <n v="2022"/>
    <x v="7"/>
    <x v="7"/>
    <x v="0"/>
    <x v="0"/>
    <x v="2"/>
  </r>
  <r>
    <x v="1604"/>
    <d v="2022-12-31T23:15:36"/>
    <x v="2"/>
    <n v="45"/>
    <n v="4"/>
    <n v="4156"/>
    <x v="1"/>
    <n v="27"/>
    <n v="1"/>
    <s v="Male"/>
    <n v="0"/>
    <n v="2022"/>
    <x v="9"/>
    <x v="9"/>
    <x v="0"/>
    <x v="1"/>
    <x v="1"/>
  </r>
  <r>
    <x v="1604"/>
    <d v="2021-10-09T00:17:02"/>
    <x v="1"/>
    <n v="406"/>
    <n v="3"/>
    <n v="4572"/>
    <x v="0"/>
    <n v="27"/>
    <n v="1"/>
    <s v="Male"/>
    <n v="0"/>
    <n v="2021"/>
    <x v="11"/>
    <x v="11"/>
    <x v="0"/>
    <x v="1"/>
    <x v="0"/>
  </r>
  <r>
    <x v="1605"/>
    <d v="2020-02-06T11:33:40"/>
    <x v="2"/>
    <n v="447"/>
    <n v="4"/>
    <n v="1795"/>
    <x v="2"/>
    <n v="67"/>
    <n v="0"/>
    <s v="Female"/>
    <n v="0"/>
    <n v="2020"/>
    <x v="6"/>
    <x v="6"/>
    <x v="3"/>
    <x v="0"/>
    <x v="2"/>
  </r>
  <r>
    <x v="1605"/>
    <d v="2020-05-14T20:29:04"/>
    <x v="0"/>
    <n v="159"/>
    <n v="5"/>
    <n v="3957"/>
    <x v="0"/>
    <n v="67"/>
    <n v="1"/>
    <s v="Female"/>
    <n v="0"/>
    <n v="2020"/>
    <x v="2"/>
    <x v="2"/>
    <x v="3"/>
    <x v="1"/>
    <x v="0"/>
  </r>
  <r>
    <x v="1605"/>
    <d v="2021-04-18T12:36:56"/>
    <x v="2"/>
    <n v="167"/>
    <n v="2"/>
    <n v="1332"/>
    <x v="2"/>
    <n v="67"/>
    <n v="1"/>
    <s v="Female"/>
    <n v="0"/>
    <n v="2021"/>
    <x v="4"/>
    <x v="4"/>
    <x v="3"/>
    <x v="1"/>
    <x v="2"/>
  </r>
  <r>
    <x v="1605"/>
    <d v="2022-10-02T19:46:51"/>
    <x v="1"/>
    <n v="351"/>
    <n v="1"/>
    <n v="3534"/>
    <x v="3"/>
    <n v="67"/>
    <n v="1"/>
    <s v="Female"/>
    <n v="0"/>
    <n v="2022"/>
    <x v="11"/>
    <x v="11"/>
    <x v="3"/>
    <x v="1"/>
    <x v="3"/>
  </r>
  <r>
    <x v="1605"/>
    <d v="2021-11-25T06:20:46"/>
    <x v="2"/>
    <n v="416"/>
    <n v="1"/>
    <n v="2345"/>
    <x v="3"/>
    <n v="67"/>
    <n v="0"/>
    <s v="Female"/>
    <n v="0"/>
    <n v="2021"/>
    <x v="3"/>
    <x v="3"/>
    <x v="3"/>
    <x v="0"/>
    <x v="3"/>
  </r>
  <r>
    <x v="1605"/>
    <d v="2022-12-20T19:56:42"/>
    <x v="0"/>
    <n v="227"/>
    <n v="5"/>
    <n v="1143"/>
    <x v="0"/>
    <n v="67"/>
    <n v="0"/>
    <s v="Female"/>
    <n v="0"/>
    <n v="2022"/>
    <x v="9"/>
    <x v="9"/>
    <x v="3"/>
    <x v="0"/>
    <x v="0"/>
  </r>
  <r>
    <x v="1605"/>
    <d v="2020-01-10T13:08:27"/>
    <x v="3"/>
    <n v="169"/>
    <n v="2"/>
    <n v="4366"/>
    <x v="1"/>
    <n v="67"/>
    <n v="1"/>
    <s v="Female"/>
    <n v="0"/>
    <n v="2020"/>
    <x v="5"/>
    <x v="5"/>
    <x v="3"/>
    <x v="1"/>
    <x v="1"/>
  </r>
  <r>
    <x v="1605"/>
    <d v="2022-07-26T19:09:08"/>
    <x v="0"/>
    <n v="140"/>
    <n v="2"/>
    <n v="3573"/>
    <x v="3"/>
    <n v="67"/>
    <n v="0"/>
    <s v="Female"/>
    <n v="0"/>
    <n v="2022"/>
    <x v="7"/>
    <x v="7"/>
    <x v="3"/>
    <x v="0"/>
    <x v="3"/>
  </r>
  <r>
    <x v="1605"/>
    <d v="2021-05-30T20:58:36"/>
    <x v="0"/>
    <n v="119"/>
    <n v="5"/>
    <n v="1387"/>
    <x v="1"/>
    <n v="67"/>
    <n v="0"/>
    <s v="Female"/>
    <n v="0"/>
    <n v="2021"/>
    <x v="2"/>
    <x v="2"/>
    <x v="3"/>
    <x v="0"/>
    <x v="1"/>
  </r>
  <r>
    <x v="1605"/>
    <d v="2020-11-02T14:58:39"/>
    <x v="0"/>
    <n v="17"/>
    <n v="3"/>
    <n v="5070"/>
    <x v="0"/>
    <n v="67"/>
    <n v="1"/>
    <s v="Female"/>
    <n v="0"/>
    <n v="2020"/>
    <x v="3"/>
    <x v="3"/>
    <x v="3"/>
    <x v="1"/>
    <x v="0"/>
  </r>
  <r>
    <x v="1605"/>
    <d v="2021-04-24T15:46:22"/>
    <x v="1"/>
    <n v="58"/>
    <n v="3"/>
    <n v="2306"/>
    <x v="2"/>
    <n v="67"/>
    <n v="1"/>
    <s v="Female"/>
    <n v="0"/>
    <n v="2021"/>
    <x v="4"/>
    <x v="4"/>
    <x v="3"/>
    <x v="1"/>
    <x v="2"/>
  </r>
  <r>
    <x v="1605"/>
    <d v="2021-02-01T08:51:37"/>
    <x v="0"/>
    <n v="294"/>
    <n v="3"/>
    <n v="2630"/>
    <x v="0"/>
    <n v="67"/>
    <n v="0"/>
    <s v="Female"/>
    <n v="0"/>
    <n v="2021"/>
    <x v="6"/>
    <x v="6"/>
    <x v="3"/>
    <x v="0"/>
    <x v="0"/>
  </r>
  <r>
    <x v="1605"/>
    <d v="2021-01-06T00:54:58"/>
    <x v="0"/>
    <n v="479"/>
    <n v="4"/>
    <n v="2031"/>
    <x v="0"/>
    <n v="67"/>
    <n v="1"/>
    <s v="Female"/>
    <n v="0"/>
    <n v="2021"/>
    <x v="5"/>
    <x v="5"/>
    <x v="3"/>
    <x v="1"/>
    <x v="0"/>
  </r>
  <r>
    <x v="1606"/>
    <d v="2021-03-16T04:36:59"/>
    <x v="0"/>
    <n v="350"/>
    <n v="5"/>
    <n v="542"/>
    <x v="1"/>
    <n v="59"/>
    <n v="0"/>
    <s v="Male"/>
    <n v="0"/>
    <n v="2021"/>
    <x v="1"/>
    <x v="1"/>
    <x v="1"/>
    <x v="0"/>
    <x v="1"/>
  </r>
  <r>
    <x v="1606"/>
    <d v="2023-03-19T00:21:30"/>
    <x v="0"/>
    <n v="490"/>
    <n v="2"/>
    <n v="2906"/>
    <x v="0"/>
    <n v="59"/>
    <n v="0"/>
    <s v="Male"/>
    <n v="0"/>
    <n v="2023"/>
    <x v="1"/>
    <x v="1"/>
    <x v="1"/>
    <x v="0"/>
    <x v="0"/>
  </r>
  <r>
    <x v="1606"/>
    <d v="2021-01-15T10:17:02"/>
    <x v="1"/>
    <n v="282"/>
    <n v="4"/>
    <n v="1272"/>
    <x v="2"/>
    <n v="59"/>
    <n v="0"/>
    <s v="Male"/>
    <n v="0"/>
    <n v="2021"/>
    <x v="5"/>
    <x v="5"/>
    <x v="1"/>
    <x v="0"/>
    <x v="2"/>
  </r>
  <r>
    <x v="1606"/>
    <d v="2021-10-31T19:03:38"/>
    <x v="1"/>
    <n v="32"/>
    <n v="5"/>
    <n v="3292"/>
    <x v="1"/>
    <n v="59"/>
    <n v="0"/>
    <s v="Male"/>
    <n v="0"/>
    <n v="2021"/>
    <x v="11"/>
    <x v="11"/>
    <x v="1"/>
    <x v="0"/>
    <x v="1"/>
  </r>
  <r>
    <x v="1606"/>
    <d v="2022-09-13T06:38:28"/>
    <x v="3"/>
    <n v="23"/>
    <n v="5"/>
    <n v="1458"/>
    <x v="0"/>
    <n v="59"/>
    <n v="0"/>
    <s v="Male"/>
    <n v="0"/>
    <n v="2022"/>
    <x v="0"/>
    <x v="0"/>
    <x v="1"/>
    <x v="0"/>
    <x v="0"/>
  </r>
  <r>
    <x v="1606"/>
    <d v="2021-10-30T23:58:13"/>
    <x v="1"/>
    <n v="235"/>
    <n v="5"/>
    <n v="5234"/>
    <x v="2"/>
    <n v="59"/>
    <n v="1"/>
    <s v="Male"/>
    <n v="0"/>
    <n v="2021"/>
    <x v="11"/>
    <x v="11"/>
    <x v="1"/>
    <x v="1"/>
    <x v="2"/>
  </r>
  <r>
    <x v="1606"/>
    <d v="2022-08-26T09:16:14"/>
    <x v="3"/>
    <n v="222"/>
    <n v="2"/>
    <n v="2003"/>
    <x v="3"/>
    <n v="59"/>
    <n v="0"/>
    <s v="Male"/>
    <n v="0"/>
    <n v="2022"/>
    <x v="10"/>
    <x v="10"/>
    <x v="1"/>
    <x v="0"/>
    <x v="3"/>
  </r>
  <r>
    <x v="1606"/>
    <d v="2022-02-08T19:50:42"/>
    <x v="2"/>
    <n v="435"/>
    <n v="3"/>
    <n v="1138"/>
    <x v="2"/>
    <n v="59"/>
    <n v="0"/>
    <s v="Male"/>
    <n v="0"/>
    <n v="2022"/>
    <x v="6"/>
    <x v="6"/>
    <x v="1"/>
    <x v="0"/>
    <x v="2"/>
  </r>
  <r>
    <x v="1606"/>
    <d v="2021-09-03T12:49:24"/>
    <x v="3"/>
    <n v="217"/>
    <n v="2"/>
    <n v="1923"/>
    <x v="1"/>
    <n v="59"/>
    <n v="0"/>
    <s v="Male"/>
    <n v="0"/>
    <n v="2021"/>
    <x v="0"/>
    <x v="0"/>
    <x v="1"/>
    <x v="0"/>
    <x v="1"/>
  </r>
  <r>
    <x v="1606"/>
    <d v="2023-02-19T21:49:09"/>
    <x v="1"/>
    <n v="390"/>
    <n v="2"/>
    <n v="729"/>
    <x v="0"/>
    <n v="59"/>
    <n v="0"/>
    <s v="Male"/>
    <n v="0"/>
    <n v="2023"/>
    <x v="6"/>
    <x v="6"/>
    <x v="1"/>
    <x v="0"/>
    <x v="0"/>
  </r>
  <r>
    <x v="1606"/>
    <d v="2021-12-28T00:54:29"/>
    <x v="3"/>
    <n v="274"/>
    <n v="1"/>
    <n v="1564"/>
    <x v="0"/>
    <n v="59"/>
    <n v="0"/>
    <s v="Male"/>
    <n v="0"/>
    <n v="2021"/>
    <x v="9"/>
    <x v="9"/>
    <x v="1"/>
    <x v="0"/>
    <x v="0"/>
  </r>
  <r>
    <x v="1607"/>
    <d v="2021-04-15T17:36:36"/>
    <x v="3"/>
    <n v="161"/>
    <n v="4"/>
    <n v="4281"/>
    <x v="3"/>
    <n v="54"/>
    <n v="1"/>
    <s v="Female"/>
    <n v="0"/>
    <n v="2021"/>
    <x v="4"/>
    <x v="4"/>
    <x v="1"/>
    <x v="1"/>
    <x v="3"/>
  </r>
  <r>
    <x v="1607"/>
    <d v="2023-05-19T10:48:43"/>
    <x v="1"/>
    <n v="233"/>
    <n v="2"/>
    <n v="4821"/>
    <x v="0"/>
    <n v="54"/>
    <n v="0"/>
    <s v="Female"/>
    <n v="0"/>
    <n v="2023"/>
    <x v="2"/>
    <x v="2"/>
    <x v="1"/>
    <x v="0"/>
    <x v="0"/>
  </r>
  <r>
    <x v="1607"/>
    <d v="2022-05-23T05:38:59"/>
    <x v="2"/>
    <n v="283"/>
    <n v="2"/>
    <n v="2597"/>
    <x v="2"/>
    <n v="54"/>
    <n v="0"/>
    <s v="Female"/>
    <n v="0"/>
    <n v="2022"/>
    <x v="2"/>
    <x v="2"/>
    <x v="1"/>
    <x v="0"/>
    <x v="2"/>
  </r>
  <r>
    <x v="1607"/>
    <d v="2023-03-30T19:33:03"/>
    <x v="3"/>
    <n v="176"/>
    <n v="1"/>
    <n v="3439"/>
    <x v="1"/>
    <n v="54"/>
    <n v="0"/>
    <s v="Female"/>
    <n v="0"/>
    <n v="2023"/>
    <x v="1"/>
    <x v="1"/>
    <x v="1"/>
    <x v="0"/>
    <x v="1"/>
  </r>
  <r>
    <x v="1608"/>
    <d v="2021-09-29T11:18:43"/>
    <x v="2"/>
    <n v="408"/>
    <n v="2"/>
    <n v="2740"/>
    <x v="3"/>
    <n v="37"/>
    <n v="1"/>
    <s v="Female"/>
    <n v="1"/>
    <n v="2021"/>
    <x v="0"/>
    <x v="0"/>
    <x v="0"/>
    <x v="1"/>
    <x v="3"/>
  </r>
  <r>
    <x v="1608"/>
    <d v="2020-09-29T04:48:58"/>
    <x v="0"/>
    <n v="280"/>
    <n v="1"/>
    <n v="1113"/>
    <x v="3"/>
    <n v="37"/>
    <n v="0"/>
    <s v="Female"/>
    <n v="1"/>
    <n v="2020"/>
    <x v="0"/>
    <x v="0"/>
    <x v="0"/>
    <x v="0"/>
    <x v="3"/>
  </r>
  <r>
    <x v="1608"/>
    <d v="2021-08-21T23:21:21"/>
    <x v="1"/>
    <n v="93"/>
    <n v="2"/>
    <n v="2658"/>
    <x v="2"/>
    <n v="37"/>
    <n v="1"/>
    <s v="Female"/>
    <n v="1"/>
    <n v="2021"/>
    <x v="10"/>
    <x v="10"/>
    <x v="0"/>
    <x v="1"/>
    <x v="2"/>
  </r>
  <r>
    <x v="1609"/>
    <d v="2021-06-07T15:30:06"/>
    <x v="3"/>
    <n v="51"/>
    <n v="3"/>
    <n v="1272"/>
    <x v="0"/>
    <n v="40"/>
    <n v="0"/>
    <s v="Female"/>
    <n v="0"/>
    <n v="2021"/>
    <x v="8"/>
    <x v="8"/>
    <x v="0"/>
    <x v="0"/>
    <x v="0"/>
  </r>
  <r>
    <x v="1609"/>
    <d v="2023-02-25T12:30:10"/>
    <x v="3"/>
    <n v="498"/>
    <n v="2"/>
    <n v="1731"/>
    <x v="1"/>
    <n v="40"/>
    <n v="0"/>
    <s v="Female"/>
    <n v="0"/>
    <n v="2023"/>
    <x v="6"/>
    <x v="6"/>
    <x v="0"/>
    <x v="0"/>
    <x v="1"/>
  </r>
  <r>
    <x v="1609"/>
    <d v="2020-01-19T19:10:09"/>
    <x v="3"/>
    <n v="180"/>
    <n v="3"/>
    <n v="1984"/>
    <x v="1"/>
    <n v="40"/>
    <n v="0"/>
    <s v="Female"/>
    <n v="0"/>
    <n v="2020"/>
    <x v="5"/>
    <x v="5"/>
    <x v="0"/>
    <x v="0"/>
    <x v="1"/>
  </r>
  <r>
    <x v="1609"/>
    <d v="2022-03-26T15:16:23"/>
    <x v="0"/>
    <n v="366"/>
    <n v="4"/>
    <n v="2471"/>
    <x v="3"/>
    <n v="40"/>
    <n v="1"/>
    <s v="Female"/>
    <n v="0"/>
    <n v="2022"/>
    <x v="1"/>
    <x v="1"/>
    <x v="0"/>
    <x v="1"/>
    <x v="3"/>
  </r>
  <r>
    <x v="1609"/>
    <d v="2020-07-09T04:09:46"/>
    <x v="2"/>
    <n v="378"/>
    <n v="4"/>
    <n v="4533"/>
    <x v="0"/>
    <n v="40"/>
    <n v="0"/>
    <s v="Female"/>
    <n v="0"/>
    <n v="2020"/>
    <x v="7"/>
    <x v="7"/>
    <x v="0"/>
    <x v="0"/>
    <x v="0"/>
  </r>
  <r>
    <x v="1610"/>
    <d v="2023-05-27T01:43:40"/>
    <x v="3"/>
    <n v="201"/>
    <n v="2"/>
    <n v="2513"/>
    <x v="3"/>
    <n v="59"/>
    <n v="0"/>
    <s v="Male"/>
    <n v="0"/>
    <n v="2023"/>
    <x v="2"/>
    <x v="2"/>
    <x v="1"/>
    <x v="0"/>
    <x v="3"/>
  </r>
  <r>
    <x v="1610"/>
    <d v="2020-02-06T10:17:03"/>
    <x v="3"/>
    <n v="461"/>
    <n v="1"/>
    <n v="3029"/>
    <x v="3"/>
    <n v="59"/>
    <n v="0"/>
    <s v="Male"/>
    <n v="0"/>
    <n v="2020"/>
    <x v="6"/>
    <x v="6"/>
    <x v="1"/>
    <x v="0"/>
    <x v="3"/>
  </r>
  <r>
    <x v="1610"/>
    <d v="2020-05-22T02:51:21"/>
    <x v="3"/>
    <n v="391"/>
    <n v="3"/>
    <n v="4233"/>
    <x v="3"/>
    <n v="59"/>
    <n v="0"/>
    <s v="Male"/>
    <n v="0"/>
    <n v="2020"/>
    <x v="2"/>
    <x v="2"/>
    <x v="1"/>
    <x v="0"/>
    <x v="3"/>
  </r>
  <r>
    <x v="1610"/>
    <d v="2022-11-21T08:04:57"/>
    <x v="3"/>
    <n v="490"/>
    <n v="4"/>
    <n v="1958"/>
    <x v="2"/>
    <n v="59"/>
    <n v="1"/>
    <s v="Male"/>
    <n v="0"/>
    <n v="2022"/>
    <x v="3"/>
    <x v="3"/>
    <x v="1"/>
    <x v="1"/>
    <x v="2"/>
  </r>
  <r>
    <x v="1611"/>
    <d v="2020-08-10T11:11:16"/>
    <x v="2"/>
    <n v="35"/>
    <n v="1"/>
    <n v="4530"/>
    <x v="1"/>
    <n v="53"/>
    <n v="0"/>
    <s v="Male"/>
    <n v="0"/>
    <n v="2020"/>
    <x v="10"/>
    <x v="10"/>
    <x v="1"/>
    <x v="0"/>
    <x v="1"/>
  </r>
  <r>
    <x v="1611"/>
    <d v="2020-09-11T12:22:34"/>
    <x v="2"/>
    <n v="397"/>
    <n v="3"/>
    <n v="3341"/>
    <x v="3"/>
    <n v="53"/>
    <n v="1"/>
    <s v="Male"/>
    <n v="0"/>
    <n v="2020"/>
    <x v="0"/>
    <x v="0"/>
    <x v="1"/>
    <x v="1"/>
    <x v="3"/>
  </r>
  <r>
    <x v="1611"/>
    <d v="2021-12-11T01:38:59"/>
    <x v="2"/>
    <n v="169"/>
    <n v="5"/>
    <n v="1210"/>
    <x v="1"/>
    <n v="53"/>
    <n v="1"/>
    <s v="Male"/>
    <n v="0"/>
    <n v="2021"/>
    <x v="9"/>
    <x v="9"/>
    <x v="1"/>
    <x v="1"/>
    <x v="1"/>
  </r>
  <r>
    <x v="1611"/>
    <d v="2023-02-17T22:27:10"/>
    <x v="3"/>
    <n v="49"/>
    <n v="3"/>
    <n v="1573"/>
    <x v="1"/>
    <n v="53"/>
    <n v="1"/>
    <s v="Male"/>
    <n v="0"/>
    <n v="2023"/>
    <x v="6"/>
    <x v="6"/>
    <x v="1"/>
    <x v="1"/>
    <x v="1"/>
  </r>
  <r>
    <x v="1611"/>
    <d v="2023-02-04T21:28:35"/>
    <x v="2"/>
    <n v="89"/>
    <n v="1"/>
    <n v="669"/>
    <x v="1"/>
    <n v="53"/>
    <n v="0"/>
    <s v="Male"/>
    <n v="0"/>
    <n v="2023"/>
    <x v="6"/>
    <x v="6"/>
    <x v="1"/>
    <x v="0"/>
    <x v="1"/>
  </r>
  <r>
    <x v="1611"/>
    <d v="2021-06-05T14:46:29"/>
    <x v="0"/>
    <n v="330"/>
    <n v="2"/>
    <n v="4644"/>
    <x v="2"/>
    <n v="53"/>
    <n v="0"/>
    <s v="Male"/>
    <n v="0"/>
    <n v="2021"/>
    <x v="8"/>
    <x v="8"/>
    <x v="1"/>
    <x v="0"/>
    <x v="2"/>
  </r>
  <r>
    <x v="1611"/>
    <d v="2020-01-11T07:01:06"/>
    <x v="3"/>
    <n v="42"/>
    <n v="3"/>
    <n v="684"/>
    <x v="1"/>
    <n v="53"/>
    <n v="1"/>
    <s v="Male"/>
    <n v="0"/>
    <n v="2020"/>
    <x v="5"/>
    <x v="5"/>
    <x v="1"/>
    <x v="1"/>
    <x v="1"/>
  </r>
  <r>
    <x v="1611"/>
    <d v="2020-05-13T14:38:38"/>
    <x v="3"/>
    <n v="460"/>
    <n v="5"/>
    <n v="2853"/>
    <x v="2"/>
    <n v="53"/>
    <n v="0"/>
    <s v="Male"/>
    <n v="0"/>
    <n v="2020"/>
    <x v="2"/>
    <x v="2"/>
    <x v="1"/>
    <x v="0"/>
    <x v="2"/>
  </r>
  <r>
    <x v="1611"/>
    <d v="2022-08-16T08:37:21"/>
    <x v="1"/>
    <n v="359"/>
    <n v="1"/>
    <n v="1550"/>
    <x v="1"/>
    <n v="53"/>
    <n v="1"/>
    <s v="Male"/>
    <n v="0"/>
    <n v="2022"/>
    <x v="10"/>
    <x v="10"/>
    <x v="1"/>
    <x v="1"/>
    <x v="1"/>
  </r>
  <r>
    <x v="1611"/>
    <d v="2023-07-29T12:11:32"/>
    <x v="0"/>
    <n v="149"/>
    <n v="4"/>
    <n v="4598"/>
    <x v="2"/>
    <n v="53"/>
    <n v="0"/>
    <s v="Male"/>
    <n v="0"/>
    <n v="2023"/>
    <x v="7"/>
    <x v="7"/>
    <x v="1"/>
    <x v="0"/>
    <x v="2"/>
  </r>
  <r>
    <x v="1612"/>
    <d v="2022-04-02T01:56:19"/>
    <x v="2"/>
    <n v="452"/>
    <n v="1"/>
    <n v="1157"/>
    <x v="1"/>
    <n v="54"/>
    <n v="0"/>
    <s v="Male"/>
    <n v="0"/>
    <n v="2022"/>
    <x v="4"/>
    <x v="4"/>
    <x v="1"/>
    <x v="0"/>
    <x v="1"/>
  </r>
  <r>
    <x v="1612"/>
    <d v="2020-06-11T10:29:42"/>
    <x v="3"/>
    <n v="159"/>
    <n v="2"/>
    <n v="1796"/>
    <x v="2"/>
    <n v="54"/>
    <n v="1"/>
    <s v="Male"/>
    <n v="0"/>
    <n v="2020"/>
    <x v="8"/>
    <x v="8"/>
    <x v="1"/>
    <x v="1"/>
    <x v="2"/>
  </r>
  <r>
    <x v="1612"/>
    <d v="2021-07-14T04:36:03"/>
    <x v="3"/>
    <n v="324"/>
    <n v="2"/>
    <n v="2976"/>
    <x v="0"/>
    <n v="54"/>
    <n v="0"/>
    <s v="Male"/>
    <n v="0"/>
    <n v="2021"/>
    <x v="7"/>
    <x v="7"/>
    <x v="1"/>
    <x v="0"/>
    <x v="0"/>
  </r>
  <r>
    <x v="1612"/>
    <d v="2023-07-13T00:31:34"/>
    <x v="0"/>
    <n v="148"/>
    <n v="3"/>
    <n v="1535"/>
    <x v="0"/>
    <n v="54"/>
    <n v="1"/>
    <s v="Male"/>
    <n v="0"/>
    <n v="2023"/>
    <x v="7"/>
    <x v="7"/>
    <x v="1"/>
    <x v="1"/>
    <x v="0"/>
  </r>
  <r>
    <x v="1612"/>
    <d v="2020-06-26T03:36:20"/>
    <x v="2"/>
    <n v="374"/>
    <n v="2"/>
    <n v="4582"/>
    <x v="0"/>
    <n v="54"/>
    <n v="0"/>
    <s v="Male"/>
    <n v="0"/>
    <n v="2020"/>
    <x v="8"/>
    <x v="8"/>
    <x v="1"/>
    <x v="0"/>
    <x v="0"/>
  </r>
  <r>
    <x v="1612"/>
    <d v="2022-08-16T05:01:34"/>
    <x v="2"/>
    <n v="339"/>
    <n v="2"/>
    <n v="4962"/>
    <x v="0"/>
    <n v="54"/>
    <n v="1"/>
    <s v="Male"/>
    <n v="0"/>
    <n v="2022"/>
    <x v="10"/>
    <x v="10"/>
    <x v="1"/>
    <x v="1"/>
    <x v="0"/>
  </r>
  <r>
    <x v="1612"/>
    <d v="2022-08-18T01:20:53"/>
    <x v="3"/>
    <n v="347"/>
    <n v="5"/>
    <n v="3075"/>
    <x v="2"/>
    <n v="54"/>
    <n v="0"/>
    <s v="Male"/>
    <n v="0"/>
    <n v="2022"/>
    <x v="10"/>
    <x v="10"/>
    <x v="1"/>
    <x v="0"/>
    <x v="2"/>
  </r>
  <r>
    <x v="1613"/>
    <d v="2023-09-01T17:48:47"/>
    <x v="3"/>
    <n v="108"/>
    <n v="4"/>
    <n v="1712"/>
    <x v="0"/>
    <n v="25"/>
    <n v="1"/>
    <s v="Male"/>
    <n v="0"/>
    <n v="2023"/>
    <x v="0"/>
    <x v="0"/>
    <x v="2"/>
    <x v="1"/>
    <x v="0"/>
  </r>
  <r>
    <x v="1613"/>
    <d v="2023-04-12T02:22:15"/>
    <x v="2"/>
    <n v="322"/>
    <n v="5"/>
    <n v="4786"/>
    <x v="1"/>
    <n v="25"/>
    <n v="0"/>
    <s v="Male"/>
    <n v="0"/>
    <n v="2023"/>
    <x v="4"/>
    <x v="4"/>
    <x v="2"/>
    <x v="0"/>
    <x v="1"/>
  </r>
  <r>
    <x v="1613"/>
    <d v="2021-05-12T16:31:58"/>
    <x v="0"/>
    <n v="460"/>
    <n v="2"/>
    <n v="1740"/>
    <x v="2"/>
    <n v="25"/>
    <n v="1"/>
    <s v="Male"/>
    <n v="0"/>
    <n v="2021"/>
    <x v="2"/>
    <x v="2"/>
    <x v="2"/>
    <x v="1"/>
    <x v="2"/>
  </r>
  <r>
    <x v="1613"/>
    <d v="2022-02-11T05:38:17"/>
    <x v="2"/>
    <n v="238"/>
    <n v="5"/>
    <n v="1123"/>
    <x v="2"/>
    <n v="25"/>
    <n v="0"/>
    <s v="Male"/>
    <n v="0"/>
    <n v="2022"/>
    <x v="6"/>
    <x v="6"/>
    <x v="2"/>
    <x v="0"/>
    <x v="2"/>
  </r>
  <r>
    <x v="1613"/>
    <d v="2023-07-20T13:00:35"/>
    <x v="3"/>
    <n v="98"/>
    <n v="3"/>
    <n v="686"/>
    <x v="0"/>
    <n v="25"/>
    <n v="1"/>
    <s v="Male"/>
    <n v="0"/>
    <n v="2023"/>
    <x v="7"/>
    <x v="7"/>
    <x v="2"/>
    <x v="1"/>
    <x v="0"/>
  </r>
  <r>
    <x v="1613"/>
    <d v="2023-07-23T06:59:43"/>
    <x v="2"/>
    <n v="81"/>
    <n v="2"/>
    <n v="1607"/>
    <x v="0"/>
    <n v="25"/>
    <n v="1"/>
    <s v="Male"/>
    <n v="0"/>
    <n v="2023"/>
    <x v="7"/>
    <x v="7"/>
    <x v="2"/>
    <x v="1"/>
    <x v="0"/>
  </r>
  <r>
    <x v="1613"/>
    <d v="2023-08-09T06:10:11"/>
    <x v="2"/>
    <n v="259"/>
    <n v="5"/>
    <n v="2989"/>
    <x v="3"/>
    <n v="25"/>
    <n v="0"/>
    <s v="Male"/>
    <n v="0"/>
    <n v="2023"/>
    <x v="10"/>
    <x v="10"/>
    <x v="2"/>
    <x v="0"/>
    <x v="3"/>
  </r>
  <r>
    <x v="1613"/>
    <d v="2023-08-11T22:23:47"/>
    <x v="2"/>
    <n v="27"/>
    <n v="4"/>
    <n v="3719"/>
    <x v="1"/>
    <n v="25"/>
    <n v="0"/>
    <s v="Male"/>
    <n v="0"/>
    <n v="2023"/>
    <x v="10"/>
    <x v="10"/>
    <x v="2"/>
    <x v="0"/>
    <x v="1"/>
  </r>
  <r>
    <x v="1614"/>
    <d v="2023-06-07T20:36:22"/>
    <x v="0"/>
    <n v="271"/>
    <n v="3"/>
    <n v="4959"/>
    <x v="1"/>
    <n v="40"/>
    <n v="1"/>
    <s v="Male"/>
    <n v="0"/>
    <n v="2023"/>
    <x v="8"/>
    <x v="8"/>
    <x v="0"/>
    <x v="1"/>
    <x v="1"/>
  </r>
  <r>
    <x v="1614"/>
    <d v="2023-04-16T00:26:59"/>
    <x v="3"/>
    <n v="370"/>
    <n v="3"/>
    <n v="2036"/>
    <x v="0"/>
    <n v="40"/>
    <n v="1"/>
    <s v="Male"/>
    <n v="0"/>
    <n v="2023"/>
    <x v="4"/>
    <x v="4"/>
    <x v="0"/>
    <x v="1"/>
    <x v="0"/>
  </r>
  <r>
    <x v="1614"/>
    <d v="2020-03-12T16:12:11"/>
    <x v="0"/>
    <n v="217"/>
    <n v="4"/>
    <n v="4028"/>
    <x v="2"/>
    <n v="40"/>
    <n v="0"/>
    <s v="Male"/>
    <n v="0"/>
    <n v="2020"/>
    <x v="1"/>
    <x v="1"/>
    <x v="0"/>
    <x v="0"/>
    <x v="2"/>
  </r>
  <r>
    <x v="1614"/>
    <d v="2022-06-22T23:17:24"/>
    <x v="1"/>
    <n v="483"/>
    <n v="1"/>
    <n v="2977"/>
    <x v="1"/>
    <n v="40"/>
    <n v="0"/>
    <s v="Male"/>
    <n v="0"/>
    <n v="2022"/>
    <x v="8"/>
    <x v="8"/>
    <x v="0"/>
    <x v="0"/>
    <x v="1"/>
  </r>
  <r>
    <x v="1614"/>
    <d v="2023-03-17T04:02:46"/>
    <x v="0"/>
    <n v="63"/>
    <n v="5"/>
    <n v="2909"/>
    <x v="0"/>
    <n v="40"/>
    <n v="0"/>
    <s v="Male"/>
    <n v="0"/>
    <n v="2023"/>
    <x v="1"/>
    <x v="1"/>
    <x v="0"/>
    <x v="0"/>
    <x v="0"/>
  </r>
  <r>
    <x v="1615"/>
    <d v="2020-04-27T12:28:13"/>
    <x v="0"/>
    <n v="223"/>
    <n v="4"/>
    <n v="4920"/>
    <x v="2"/>
    <n v="58"/>
    <n v="0"/>
    <s v="Male"/>
    <n v="0"/>
    <n v="2020"/>
    <x v="4"/>
    <x v="4"/>
    <x v="1"/>
    <x v="0"/>
    <x v="2"/>
  </r>
  <r>
    <x v="1615"/>
    <d v="2022-02-19T11:33:32"/>
    <x v="3"/>
    <n v="21"/>
    <n v="3"/>
    <n v="4696"/>
    <x v="2"/>
    <n v="58"/>
    <n v="1"/>
    <s v="Male"/>
    <n v="0"/>
    <n v="2022"/>
    <x v="6"/>
    <x v="6"/>
    <x v="1"/>
    <x v="1"/>
    <x v="2"/>
  </r>
  <r>
    <x v="1615"/>
    <d v="2021-03-03T05:16:02"/>
    <x v="2"/>
    <n v="118"/>
    <n v="5"/>
    <n v="1357"/>
    <x v="1"/>
    <n v="58"/>
    <n v="0"/>
    <s v="Male"/>
    <n v="0"/>
    <n v="2021"/>
    <x v="1"/>
    <x v="1"/>
    <x v="1"/>
    <x v="0"/>
    <x v="1"/>
  </r>
  <r>
    <x v="1615"/>
    <d v="2023-03-06T20:24:49"/>
    <x v="0"/>
    <n v="198"/>
    <n v="5"/>
    <n v="2202"/>
    <x v="2"/>
    <n v="58"/>
    <n v="0"/>
    <s v="Male"/>
    <n v="0"/>
    <n v="2023"/>
    <x v="1"/>
    <x v="1"/>
    <x v="1"/>
    <x v="0"/>
    <x v="2"/>
  </r>
  <r>
    <x v="1615"/>
    <d v="2022-08-10T12:26:19"/>
    <x v="1"/>
    <n v="389"/>
    <n v="2"/>
    <n v="3587"/>
    <x v="3"/>
    <n v="58"/>
    <n v="0"/>
    <s v="Male"/>
    <n v="0"/>
    <n v="2022"/>
    <x v="10"/>
    <x v="10"/>
    <x v="1"/>
    <x v="0"/>
    <x v="3"/>
  </r>
  <r>
    <x v="1616"/>
    <d v="2020-10-30T02:51:12"/>
    <x v="3"/>
    <n v="189"/>
    <n v="3"/>
    <n v="3875"/>
    <x v="0"/>
    <n v="67"/>
    <n v="0"/>
    <s v="Male"/>
    <n v="0"/>
    <n v="2020"/>
    <x v="11"/>
    <x v="11"/>
    <x v="3"/>
    <x v="0"/>
    <x v="0"/>
  </r>
  <r>
    <x v="1616"/>
    <d v="2020-01-11T07:42:08"/>
    <x v="0"/>
    <n v="249"/>
    <n v="2"/>
    <n v="3107"/>
    <x v="1"/>
    <n v="67"/>
    <n v="1"/>
    <s v="Male"/>
    <n v="0"/>
    <n v="2020"/>
    <x v="5"/>
    <x v="5"/>
    <x v="3"/>
    <x v="1"/>
    <x v="1"/>
  </r>
  <r>
    <x v="1616"/>
    <d v="2023-08-01T18:59:18"/>
    <x v="2"/>
    <n v="160"/>
    <n v="3"/>
    <n v="3478"/>
    <x v="1"/>
    <n v="67"/>
    <n v="0"/>
    <s v="Male"/>
    <n v="0"/>
    <n v="2023"/>
    <x v="10"/>
    <x v="10"/>
    <x v="3"/>
    <x v="0"/>
    <x v="1"/>
  </r>
  <r>
    <x v="1616"/>
    <d v="2021-07-18T08:15:40"/>
    <x v="3"/>
    <n v="206"/>
    <n v="5"/>
    <n v="5160"/>
    <x v="0"/>
    <n v="67"/>
    <n v="0"/>
    <s v="Male"/>
    <n v="0"/>
    <n v="2021"/>
    <x v="7"/>
    <x v="7"/>
    <x v="3"/>
    <x v="0"/>
    <x v="0"/>
  </r>
  <r>
    <x v="1616"/>
    <d v="2023-09-15T11:50:27"/>
    <x v="3"/>
    <n v="95"/>
    <n v="3"/>
    <n v="792"/>
    <x v="1"/>
    <n v="67"/>
    <n v="1"/>
    <s v="Male"/>
    <n v="0"/>
    <n v="2023"/>
    <x v="0"/>
    <x v="0"/>
    <x v="3"/>
    <x v="1"/>
    <x v="1"/>
  </r>
  <r>
    <x v="1617"/>
    <d v="2021-05-27T23:41:26"/>
    <x v="2"/>
    <n v="230"/>
    <n v="3"/>
    <n v="3522"/>
    <x v="1"/>
    <n v="57"/>
    <n v="1"/>
    <s v="Female"/>
    <n v="0"/>
    <n v="2021"/>
    <x v="2"/>
    <x v="2"/>
    <x v="1"/>
    <x v="1"/>
    <x v="1"/>
  </r>
  <r>
    <x v="1617"/>
    <d v="2020-06-09T10:36:36"/>
    <x v="2"/>
    <n v="37"/>
    <n v="2"/>
    <n v="2065"/>
    <x v="0"/>
    <n v="57"/>
    <n v="0"/>
    <s v="Female"/>
    <n v="0"/>
    <n v="2020"/>
    <x v="8"/>
    <x v="8"/>
    <x v="1"/>
    <x v="0"/>
    <x v="0"/>
  </r>
  <r>
    <x v="1617"/>
    <d v="2021-08-26T04:27:47"/>
    <x v="3"/>
    <n v="303"/>
    <n v="1"/>
    <n v="3227"/>
    <x v="1"/>
    <n v="57"/>
    <n v="0"/>
    <s v="Female"/>
    <n v="0"/>
    <n v="2021"/>
    <x v="10"/>
    <x v="10"/>
    <x v="1"/>
    <x v="0"/>
    <x v="1"/>
  </r>
  <r>
    <x v="1617"/>
    <d v="2020-08-21T09:07:38"/>
    <x v="1"/>
    <n v="392"/>
    <n v="5"/>
    <n v="822"/>
    <x v="2"/>
    <n v="57"/>
    <n v="1"/>
    <s v="Female"/>
    <n v="0"/>
    <n v="2020"/>
    <x v="10"/>
    <x v="10"/>
    <x v="1"/>
    <x v="1"/>
    <x v="2"/>
  </r>
  <r>
    <x v="1618"/>
    <d v="2021-12-22T23:38:09"/>
    <x v="0"/>
    <n v="97"/>
    <n v="4"/>
    <n v="3419"/>
    <x v="1"/>
    <n v="19"/>
    <n v="0"/>
    <s v="Female"/>
    <n v="0"/>
    <n v="2021"/>
    <x v="9"/>
    <x v="9"/>
    <x v="2"/>
    <x v="0"/>
    <x v="1"/>
  </r>
  <r>
    <x v="1618"/>
    <d v="2022-01-23T20:50:12"/>
    <x v="2"/>
    <n v="340"/>
    <n v="1"/>
    <n v="3642"/>
    <x v="0"/>
    <n v="19"/>
    <n v="0"/>
    <s v="Female"/>
    <n v="0"/>
    <n v="2022"/>
    <x v="5"/>
    <x v="5"/>
    <x v="2"/>
    <x v="0"/>
    <x v="0"/>
  </r>
  <r>
    <x v="1618"/>
    <d v="2021-01-29T07:19:21"/>
    <x v="1"/>
    <n v="176"/>
    <n v="5"/>
    <n v="437"/>
    <x v="3"/>
    <n v="19"/>
    <n v="0"/>
    <s v="Female"/>
    <n v="0"/>
    <n v="2021"/>
    <x v="5"/>
    <x v="5"/>
    <x v="2"/>
    <x v="0"/>
    <x v="3"/>
  </r>
  <r>
    <x v="1618"/>
    <d v="2021-01-29T20:53:38"/>
    <x v="3"/>
    <n v="41"/>
    <n v="5"/>
    <n v="3593"/>
    <x v="1"/>
    <n v="19"/>
    <n v="0"/>
    <s v="Female"/>
    <n v="0"/>
    <n v="2021"/>
    <x v="5"/>
    <x v="5"/>
    <x v="2"/>
    <x v="0"/>
    <x v="1"/>
  </r>
  <r>
    <x v="1618"/>
    <d v="2022-08-27T16:08:17"/>
    <x v="0"/>
    <n v="216"/>
    <n v="3"/>
    <n v="3260"/>
    <x v="2"/>
    <n v="19"/>
    <n v="1"/>
    <s v="Female"/>
    <n v="0"/>
    <n v="2022"/>
    <x v="10"/>
    <x v="10"/>
    <x v="2"/>
    <x v="1"/>
    <x v="2"/>
  </r>
  <r>
    <x v="1618"/>
    <d v="2022-08-09T09:22:26"/>
    <x v="2"/>
    <n v="22"/>
    <n v="3"/>
    <n v="2842"/>
    <x v="2"/>
    <n v="19"/>
    <n v="1"/>
    <s v="Female"/>
    <n v="0"/>
    <n v="2022"/>
    <x v="10"/>
    <x v="10"/>
    <x v="2"/>
    <x v="1"/>
    <x v="2"/>
  </r>
  <r>
    <x v="1618"/>
    <d v="2021-02-07T22:17:32"/>
    <x v="3"/>
    <n v="225"/>
    <n v="2"/>
    <n v="830"/>
    <x v="0"/>
    <n v="19"/>
    <n v="1"/>
    <s v="Female"/>
    <n v="0"/>
    <n v="2021"/>
    <x v="6"/>
    <x v="6"/>
    <x v="2"/>
    <x v="1"/>
    <x v="0"/>
  </r>
  <r>
    <x v="1618"/>
    <d v="2023-05-13T11:10:57"/>
    <x v="2"/>
    <n v="490"/>
    <n v="2"/>
    <n v="4930"/>
    <x v="0"/>
    <n v="19"/>
    <n v="0"/>
    <s v="Female"/>
    <n v="0"/>
    <n v="2023"/>
    <x v="2"/>
    <x v="2"/>
    <x v="2"/>
    <x v="0"/>
    <x v="0"/>
  </r>
  <r>
    <x v="1618"/>
    <d v="2022-06-01T16:32:47"/>
    <x v="3"/>
    <n v="76"/>
    <n v="2"/>
    <n v="3045"/>
    <x v="1"/>
    <n v="19"/>
    <n v="0"/>
    <s v="Female"/>
    <n v="0"/>
    <n v="2022"/>
    <x v="8"/>
    <x v="8"/>
    <x v="2"/>
    <x v="0"/>
    <x v="1"/>
  </r>
  <r>
    <x v="1619"/>
    <d v="2021-01-18T17:04:12"/>
    <x v="2"/>
    <n v="427"/>
    <n v="1"/>
    <n v="2024"/>
    <x v="0"/>
    <n v="60"/>
    <n v="1"/>
    <s v="Male"/>
    <n v="0"/>
    <n v="2021"/>
    <x v="5"/>
    <x v="5"/>
    <x v="1"/>
    <x v="1"/>
    <x v="0"/>
  </r>
  <r>
    <x v="1619"/>
    <d v="2021-07-26T07:47:46"/>
    <x v="1"/>
    <n v="62"/>
    <n v="2"/>
    <n v="1215"/>
    <x v="0"/>
    <n v="60"/>
    <n v="0"/>
    <s v="Male"/>
    <n v="0"/>
    <n v="2021"/>
    <x v="7"/>
    <x v="7"/>
    <x v="1"/>
    <x v="0"/>
    <x v="0"/>
  </r>
  <r>
    <x v="1619"/>
    <d v="2020-08-06T16:04:14"/>
    <x v="2"/>
    <n v="212"/>
    <n v="3"/>
    <n v="5219"/>
    <x v="1"/>
    <n v="60"/>
    <n v="0"/>
    <s v="Male"/>
    <n v="0"/>
    <n v="2020"/>
    <x v="10"/>
    <x v="10"/>
    <x v="1"/>
    <x v="0"/>
    <x v="1"/>
  </r>
  <r>
    <x v="1619"/>
    <d v="2021-03-23T08:45:58"/>
    <x v="2"/>
    <n v="263"/>
    <n v="4"/>
    <n v="4115"/>
    <x v="0"/>
    <n v="60"/>
    <n v="0"/>
    <s v="Male"/>
    <n v="0"/>
    <n v="2021"/>
    <x v="1"/>
    <x v="1"/>
    <x v="1"/>
    <x v="0"/>
    <x v="0"/>
  </r>
  <r>
    <x v="1620"/>
    <d v="2022-09-09T17:56:16"/>
    <x v="1"/>
    <n v="31"/>
    <n v="5"/>
    <n v="2868"/>
    <x v="1"/>
    <n v="28"/>
    <n v="0"/>
    <s v="Female"/>
    <n v="1"/>
    <n v="2022"/>
    <x v="0"/>
    <x v="0"/>
    <x v="0"/>
    <x v="0"/>
    <x v="1"/>
  </r>
  <r>
    <x v="1620"/>
    <d v="2020-05-15T07:39:08"/>
    <x v="0"/>
    <n v="376"/>
    <n v="2"/>
    <n v="4037"/>
    <x v="0"/>
    <n v="28"/>
    <n v="0"/>
    <s v="Female"/>
    <n v="1"/>
    <n v="2020"/>
    <x v="2"/>
    <x v="2"/>
    <x v="0"/>
    <x v="0"/>
    <x v="0"/>
  </r>
  <r>
    <x v="1620"/>
    <d v="2022-07-05T05:55:32"/>
    <x v="1"/>
    <n v="306"/>
    <n v="4"/>
    <n v="453"/>
    <x v="0"/>
    <n v="28"/>
    <n v="0"/>
    <s v="Female"/>
    <n v="1"/>
    <n v="2022"/>
    <x v="7"/>
    <x v="7"/>
    <x v="0"/>
    <x v="0"/>
    <x v="0"/>
  </r>
  <r>
    <x v="1620"/>
    <d v="2022-12-01T15:38:02"/>
    <x v="3"/>
    <n v="340"/>
    <n v="4"/>
    <n v="2572"/>
    <x v="0"/>
    <n v="28"/>
    <n v="0"/>
    <s v="Female"/>
    <n v="1"/>
    <n v="2022"/>
    <x v="9"/>
    <x v="9"/>
    <x v="0"/>
    <x v="0"/>
    <x v="0"/>
  </r>
  <r>
    <x v="1621"/>
    <d v="2022-08-27T08:08:48"/>
    <x v="3"/>
    <n v="393"/>
    <n v="4"/>
    <n v="1757"/>
    <x v="0"/>
    <n v="35"/>
    <n v="1"/>
    <s v="Female"/>
    <n v="0"/>
    <n v="2022"/>
    <x v="10"/>
    <x v="10"/>
    <x v="0"/>
    <x v="1"/>
    <x v="0"/>
  </r>
  <r>
    <x v="1621"/>
    <d v="2023-03-25T23:02:41"/>
    <x v="2"/>
    <n v="145"/>
    <n v="1"/>
    <n v="2366"/>
    <x v="0"/>
    <n v="35"/>
    <n v="0"/>
    <s v="Female"/>
    <n v="0"/>
    <n v="2023"/>
    <x v="1"/>
    <x v="1"/>
    <x v="0"/>
    <x v="0"/>
    <x v="0"/>
  </r>
  <r>
    <x v="1621"/>
    <d v="2022-08-02T13:20:04"/>
    <x v="1"/>
    <n v="378"/>
    <n v="4"/>
    <n v="2293"/>
    <x v="2"/>
    <n v="35"/>
    <n v="0"/>
    <s v="Female"/>
    <n v="0"/>
    <n v="2022"/>
    <x v="10"/>
    <x v="10"/>
    <x v="0"/>
    <x v="0"/>
    <x v="2"/>
  </r>
  <r>
    <x v="1622"/>
    <d v="2021-01-16T16:07:55"/>
    <x v="0"/>
    <n v="412"/>
    <n v="5"/>
    <n v="1704"/>
    <x v="1"/>
    <n v="49"/>
    <n v="0"/>
    <s v="Male"/>
    <n v="0"/>
    <n v="2021"/>
    <x v="5"/>
    <x v="5"/>
    <x v="1"/>
    <x v="0"/>
    <x v="1"/>
  </r>
  <r>
    <x v="1622"/>
    <d v="2020-06-27T22:20:58"/>
    <x v="3"/>
    <n v="226"/>
    <n v="2"/>
    <n v="2517"/>
    <x v="2"/>
    <n v="49"/>
    <n v="0"/>
    <s v="Male"/>
    <n v="0"/>
    <n v="2020"/>
    <x v="8"/>
    <x v="8"/>
    <x v="1"/>
    <x v="0"/>
    <x v="2"/>
  </r>
  <r>
    <x v="1622"/>
    <d v="2022-04-12T22:33:02"/>
    <x v="1"/>
    <n v="67"/>
    <n v="1"/>
    <n v="728"/>
    <x v="2"/>
    <n v="49"/>
    <n v="1"/>
    <s v="Male"/>
    <n v="0"/>
    <n v="2022"/>
    <x v="4"/>
    <x v="4"/>
    <x v="1"/>
    <x v="1"/>
    <x v="2"/>
  </r>
  <r>
    <x v="1622"/>
    <d v="2023-04-16T04:33:34"/>
    <x v="3"/>
    <n v="172"/>
    <n v="4"/>
    <n v="3845"/>
    <x v="0"/>
    <n v="49"/>
    <n v="0"/>
    <s v="Male"/>
    <n v="0"/>
    <n v="2023"/>
    <x v="4"/>
    <x v="4"/>
    <x v="1"/>
    <x v="0"/>
    <x v="0"/>
  </r>
  <r>
    <x v="1622"/>
    <d v="2022-04-28T11:07:03"/>
    <x v="2"/>
    <n v="137"/>
    <n v="4"/>
    <n v="5132"/>
    <x v="1"/>
    <n v="49"/>
    <n v="1"/>
    <s v="Male"/>
    <n v="0"/>
    <n v="2022"/>
    <x v="4"/>
    <x v="4"/>
    <x v="1"/>
    <x v="1"/>
    <x v="1"/>
  </r>
  <r>
    <x v="1623"/>
    <d v="2022-08-25T20:33:16"/>
    <x v="0"/>
    <n v="478"/>
    <n v="4"/>
    <n v="4137"/>
    <x v="2"/>
    <n v="49"/>
    <n v="1"/>
    <s v="Male"/>
    <n v="0"/>
    <n v="2022"/>
    <x v="10"/>
    <x v="10"/>
    <x v="1"/>
    <x v="1"/>
    <x v="2"/>
  </r>
  <r>
    <x v="1623"/>
    <d v="2021-05-30T18:18:52"/>
    <x v="1"/>
    <n v="383"/>
    <n v="1"/>
    <n v="2086"/>
    <x v="1"/>
    <n v="49"/>
    <n v="0"/>
    <s v="Male"/>
    <n v="0"/>
    <n v="2021"/>
    <x v="2"/>
    <x v="2"/>
    <x v="1"/>
    <x v="0"/>
    <x v="1"/>
  </r>
  <r>
    <x v="1623"/>
    <d v="2021-02-04T07:05:10"/>
    <x v="0"/>
    <n v="237"/>
    <n v="1"/>
    <n v="4528"/>
    <x v="0"/>
    <n v="49"/>
    <n v="1"/>
    <s v="Male"/>
    <n v="0"/>
    <n v="2021"/>
    <x v="6"/>
    <x v="6"/>
    <x v="1"/>
    <x v="1"/>
    <x v="0"/>
  </r>
  <r>
    <x v="1623"/>
    <d v="2023-02-03T19:30:03"/>
    <x v="0"/>
    <n v="255"/>
    <n v="3"/>
    <n v="4238"/>
    <x v="3"/>
    <n v="49"/>
    <n v="0"/>
    <s v="Male"/>
    <n v="0"/>
    <n v="2023"/>
    <x v="6"/>
    <x v="6"/>
    <x v="1"/>
    <x v="0"/>
    <x v="3"/>
  </r>
  <r>
    <x v="1623"/>
    <d v="2020-07-29T16:10:14"/>
    <x v="1"/>
    <n v="462"/>
    <n v="5"/>
    <n v="2060"/>
    <x v="0"/>
    <n v="49"/>
    <n v="0"/>
    <s v="Male"/>
    <n v="0"/>
    <n v="2020"/>
    <x v="7"/>
    <x v="7"/>
    <x v="1"/>
    <x v="0"/>
    <x v="0"/>
  </r>
  <r>
    <x v="1623"/>
    <d v="2021-01-02T03:05:55"/>
    <x v="3"/>
    <n v="477"/>
    <n v="5"/>
    <n v="809"/>
    <x v="1"/>
    <n v="49"/>
    <n v="1"/>
    <s v="Male"/>
    <n v="0"/>
    <n v="2021"/>
    <x v="5"/>
    <x v="5"/>
    <x v="1"/>
    <x v="1"/>
    <x v="1"/>
  </r>
  <r>
    <x v="1624"/>
    <d v="2020-07-14T20:13:22"/>
    <x v="2"/>
    <n v="420"/>
    <n v="4"/>
    <n v="3255"/>
    <x v="0"/>
    <n v="57"/>
    <n v="0"/>
    <s v="Male"/>
    <n v="0"/>
    <n v="2020"/>
    <x v="7"/>
    <x v="7"/>
    <x v="1"/>
    <x v="0"/>
    <x v="0"/>
  </r>
  <r>
    <x v="1624"/>
    <d v="2020-08-05T19:16:51"/>
    <x v="3"/>
    <n v="139"/>
    <n v="3"/>
    <n v="1717"/>
    <x v="0"/>
    <n v="57"/>
    <n v="0"/>
    <s v="Male"/>
    <n v="0"/>
    <n v="2020"/>
    <x v="10"/>
    <x v="10"/>
    <x v="1"/>
    <x v="0"/>
    <x v="0"/>
  </r>
  <r>
    <x v="1624"/>
    <d v="2022-08-24T15:58:44"/>
    <x v="1"/>
    <n v="377"/>
    <n v="1"/>
    <n v="3188"/>
    <x v="0"/>
    <n v="57"/>
    <n v="0"/>
    <s v="Male"/>
    <n v="0"/>
    <n v="2022"/>
    <x v="10"/>
    <x v="10"/>
    <x v="1"/>
    <x v="0"/>
    <x v="0"/>
  </r>
  <r>
    <x v="1624"/>
    <d v="2023-01-27T15:55:27"/>
    <x v="1"/>
    <n v="172"/>
    <n v="2"/>
    <n v="2055"/>
    <x v="0"/>
    <n v="57"/>
    <n v="0"/>
    <s v="Male"/>
    <n v="0"/>
    <n v="2023"/>
    <x v="5"/>
    <x v="5"/>
    <x v="1"/>
    <x v="0"/>
    <x v="0"/>
  </r>
  <r>
    <x v="1624"/>
    <d v="2023-04-19T17:53:44"/>
    <x v="2"/>
    <n v="30"/>
    <n v="5"/>
    <n v="1878"/>
    <x v="2"/>
    <n v="57"/>
    <n v="0"/>
    <s v="Male"/>
    <n v="0"/>
    <n v="2023"/>
    <x v="4"/>
    <x v="4"/>
    <x v="1"/>
    <x v="0"/>
    <x v="2"/>
  </r>
  <r>
    <x v="1624"/>
    <d v="2021-10-19T10:23:32"/>
    <x v="2"/>
    <n v="350"/>
    <n v="3"/>
    <n v="4895"/>
    <x v="1"/>
    <n v="57"/>
    <n v="0"/>
    <s v="Male"/>
    <n v="0"/>
    <n v="2021"/>
    <x v="11"/>
    <x v="11"/>
    <x v="1"/>
    <x v="0"/>
    <x v="1"/>
  </r>
  <r>
    <x v="1624"/>
    <d v="2020-08-26T09:53:10"/>
    <x v="2"/>
    <n v="174"/>
    <n v="1"/>
    <n v="2814"/>
    <x v="1"/>
    <n v="57"/>
    <n v="0"/>
    <s v="Male"/>
    <n v="0"/>
    <n v="2020"/>
    <x v="10"/>
    <x v="10"/>
    <x v="1"/>
    <x v="0"/>
    <x v="1"/>
  </r>
  <r>
    <x v="1625"/>
    <d v="2023-06-21T13:43:41"/>
    <x v="3"/>
    <n v="419"/>
    <n v="5"/>
    <n v="2043"/>
    <x v="0"/>
    <n v="37"/>
    <n v="1"/>
    <s v="Male"/>
    <n v="1"/>
    <n v="2023"/>
    <x v="8"/>
    <x v="8"/>
    <x v="0"/>
    <x v="1"/>
    <x v="0"/>
  </r>
  <r>
    <x v="1625"/>
    <d v="2021-03-01T04:52:05"/>
    <x v="2"/>
    <n v="149"/>
    <n v="5"/>
    <n v="4667"/>
    <x v="0"/>
    <n v="37"/>
    <n v="0"/>
    <s v="Male"/>
    <n v="1"/>
    <n v="2021"/>
    <x v="1"/>
    <x v="1"/>
    <x v="0"/>
    <x v="0"/>
    <x v="0"/>
  </r>
  <r>
    <x v="1625"/>
    <d v="2020-02-08T22:41:50"/>
    <x v="3"/>
    <n v="194"/>
    <n v="2"/>
    <n v="1677"/>
    <x v="2"/>
    <n v="37"/>
    <n v="0"/>
    <s v="Male"/>
    <n v="1"/>
    <n v="2020"/>
    <x v="6"/>
    <x v="6"/>
    <x v="0"/>
    <x v="0"/>
    <x v="2"/>
  </r>
  <r>
    <x v="1625"/>
    <d v="2022-10-21T12:26:34"/>
    <x v="3"/>
    <n v="120"/>
    <n v="5"/>
    <n v="1182"/>
    <x v="3"/>
    <n v="37"/>
    <n v="1"/>
    <s v="Male"/>
    <n v="1"/>
    <n v="2022"/>
    <x v="11"/>
    <x v="11"/>
    <x v="0"/>
    <x v="1"/>
    <x v="3"/>
  </r>
  <r>
    <x v="1625"/>
    <d v="2020-09-14T08:07:12"/>
    <x v="0"/>
    <n v="293"/>
    <n v="2"/>
    <n v="4837"/>
    <x v="0"/>
    <n v="37"/>
    <n v="0"/>
    <s v="Male"/>
    <n v="1"/>
    <n v="2020"/>
    <x v="0"/>
    <x v="0"/>
    <x v="0"/>
    <x v="0"/>
    <x v="0"/>
  </r>
  <r>
    <x v="1625"/>
    <d v="2020-05-06T00:31:57"/>
    <x v="0"/>
    <n v="79"/>
    <n v="2"/>
    <n v="2604"/>
    <x v="0"/>
    <n v="37"/>
    <n v="1"/>
    <s v="Male"/>
    <n v="1"/>
    <n v="2020"/>
    <x v="2"/>
    <x v="2"/>
    <x v="0"/>
    <x v="1"/>
    <x v="0"/>
  </r>
  <r>
    <x v="1626"/>
    <d v="2023-08-29T20:56:53"/>
    <x v="3"/>
    <n v="56"/>
    <n v="3"/>
    <n v="4935"/>
    <x v="0"/>
    <n v="44"/>
    <n v="0"/>
    <s v="Female"/>
    <n v="0"/>
    <n v="2023"/>
    <x v="10"/>
    <x v="10"/>
    <x v="1"/>
    <x v="0"/>
    <x v="0"/>
  </r>
  <r>
    <x v="1626"/>
    <d v="2022-07-12T13:55:07"/>
    <x v="3"/>
    <n v="269"/>
    <n v="3"/>
    <n v="4298"/>
    <x v="2"/>
    <n v="44"/>
    <n v="1"/>
    <s v="Female"/>
    <n v="0"/>
    <n v="2022"/>
    <x v="7"/>
    <x v="7"/>
    <x v="1"/>
    <x v="1"/>
    <x v="2"/>
  </r>
  <r>
    <x v="1626"/>
    <d v="2022-08-18T04:12:43"/>
    <x v="2"/>
    <n v="497"/>
    <n v="4"/>
    <n v="2093"/>
    <x v="1"/>
    <n v="44"/>
    <n v="1"/>
    <s v="Female"/>
    <n v="0"/>
    <n v="2022"/>
    <x v="10"/>
    <x v="10"/>
    <x v="1"/>
    <x v="1"/>
    <x v="1"/>
  </r>
  <r>
    <x v="1626"/>
    <d v="2021-12-25T19:18:06"/>
    <x v="0"/>
    <n v="405"/>
    <n v="2"/>
    <n v="4349"/>
    <x v="0"/>
    <n v="44"/>
    <n v="0"/>
    <s v="Female"/>
    <n v="0"/>
    <n v="2021"/>
    <x v="9"/>
    <x v="9"/>
    <x v="1"/>
    <x v="0"/>
    <x v="0"/>
  </r>
  <r>
    <x v="1626"/>
    <d v="2023-07-01T20:38:44"/>
    <x v="1"/>
    <n v="217"/>
    <n v="5"/>
    <n v="2330"/>
    <x v="1"/>
    <n v="44"/>
    <n v="0"/>
    <s v="Female"/>
    <n v="0"/>
    <n v="2023"/>
    <x v="7"/>
    <x v="7"/>
    <x v="1"/>
    <x v="0"/>
    <x v="1"/>
  </r>
  <r>
    <x v="1627"/>
    <d v="2020-07-13T22:59:51"/>
    <x v="0"/>
    <n v="65"/>
    <n v="2"/>
    <n v="4807"/>
    <x v="1"/>
    <n v="28"/>
    <n v="1"/>
    <s v="Male"/>
    <n v="1"/>
    <n v="2020"/>
    <x v="7"/>
    <x v="7"/>
    <x v="0"/>
    <x v="1"/>
    <x v="1"/>
  </r>
  <r>
    <x v="1627"/>
    <d v="2021-08-03T06:28:15"/>
    <x v="3"/>
    <n v="270"/>
    <n v="4"/>
    <n v="4316"/>
    <x v="1"/>
    <n v="28"/>
    <n v="1"/>
    <s v="Male"/>
    <n v="1"/>
    <n v="2021"/>
    <x v="10"/>
    <x v="10"/>
    <x v="0"/>
    <x v="1"/>
    <x v="1"/>
  </r>
  <r>
    <x v="1627"/>
    <d v="2020-12-14T02:36:35"/>
    <x v="3"/>
    <n v="290"/>
    <n v="4"/>
    <n v="1495"/>
    <x v="1"/>
    <n v="28"/>
    <n v="0"/>
    <s v="Male"/>
    <n v="1"/>
    <n v="2020"/>
    <x v="9"/>
    <x v="9"/>
    <x v="0"/>
    <x v="0"/>
    <x v="1"/>
  </r>
  <r>
    <x v="1627"/>
    <d v="2023-03-17T07:10:38"/>
    <x v="1"/>
    <n v="69"/>
    <n v="1"/>
    <n v="1040"/>
    <x v="2"/>
    <n v="28"/>
    <n v="0"/>
    <s v="Male"/>
    <n v="1"/>
    <n v="2023"/>
    <x v="1"/>
    <x v="1"/>
    <x v="0"/>
    <x v="0"/>
    <x v="2"/>
  </r>
  <r>
    <x v="1627"/>
    <d v="2020-06-10T22:47:13"/>
    <x v="1"/>
    <n v="86"/>
    <n v="2"/>
    <n v="3233"/>
    <x v="2"/>
    <n v="28"/>
    <n v="0"/>
    <s v="Male"/>
    <n v="1"/>
    <n v="2020"/>
    <x v="8"/>
    <x v="8"/>
    <x v="0"/>
    <x v="0"/>
    <x v="2"/>
  </r>
  <r>
    <x v="1627"/>
    <d v="2020-05-04T03:38:10"/>
    <x v="2"/>
    <n v="51"/>
    <n v="4"/>
    <n v="2959"/>
    <x v="2"/>
    <n v="28"/>
    <n v="0"/>
    <s v="Male"/>
    <n v="1"/>
    <n v="2020"/>
    <x v="2"/>
    <x v="2"/>
    <x v="0"/>
    <x v="0"/>
    <x v="2"/>
  </r>
  <r>
    <x v="1627"/>
    <d v="2021-12-05T05:39:48"/>
    <x v="3"/>
    <n v="273"/>
    <n v="4"/>
    <n v="420"/>
    <x v="1"/>
    <n v="28"/>
    <n v="0"/>
    <s v="Male"/>
    <n v="1"/>
    <n v="2021"/>
    <x v="9"/>
    <x v="9"/>
    <x v="0"/>
    <x v="0"/>
    <x v="1"/>
  </r>
  <r>
    <x v="1628"/>
    <d v="2022-02-21T03:37:28"/>
    <x v="0"/>
    <n v="149"/>
    <n v="5"/>
    <n v="728"/>
    <x v="3"/>
    <n v="37"/>
    <n v="1"/>
    <s v="Female"/>
    <n v="0"/>
    <n v="2022"/>
    <x v="6"/>
    <x v="6"/>
    <x v="0"/>
    <x v="1"/>
    <x v="3"/>
  </r>
  <r>
    <x v="1628"/>
    <d v="2021-03-30T05:26:07"/>
    <x v="3"/>
    <n v="430"/>
    <n v="4"/>
    <n v="2034"/>
    <x v="0"/>
    <n v="37"/>
    <n v="1"/>
    <s v="Female"/>
    <n v="0"/>
    <n v="2021"/>
    <x v="1"/>
    <x v="1"/>
    <x v="0"/>
    <x v="1"/>
    <x v="0"/>
  </r>
  <r>
    <x v="1628"/>
    <d v="2022-07-11T23:23:29"/>
    <x v="3"/>
    <n v="306"/>
    <n v="3"/>
    <n v="2059"/>
    <x v="0"/>
    <n v="37"/>
    <n v="0"/>
    <s v="Female"/>
    <n v="0"/>
    <n v="2022"/>
    <x v="7"/>
    <x v="7"/>
    <x v="0"/>
    <x v="0"/>
    <x v="0"/>
  </r>
  <r>
    <x v="1629"/>
    <d v="2022-06-15T13:58:25"/>
    <x v="3"/>
    <n v="486"/>
    <n v="2"/>
    <n v="1559"/>
    <x v="1"/>
    <n v="61"/>
    <n v="1"/>
    <s v="Male"/>
    <n v="1"/>
    <n v="2022"/>
    <x v="8"/>
    <x v="8"/>
    <x v="3"/>
    <x v="1"/>
    <x v="1"/>
  </r>
  <r>
    <x v="1629"/>
    <d v="2023-06-08T01:18:43"/>
    <x v="2"/>
    <n v="11"/>
    <n v="4"/>
    <n v="1061"/>
    <x v="0"/>
    <n v="61"/>
    <n v="0"/>
    <s v="Male"/>
    <n v="1"/>
    <n v="2023"/>
    <x v="8"/>
    <x v="8"/>
    <x v="3"/>
    <x v="0"/>
    <x v="0"/>
  </r>
  <r>
    <x v="1629"/>
    <d v="2020-07-04T03:00:59"/>
    <x v="3"/>
    <n v="202"/>
    <n v="4"/>
    <n v="636"/>
    <x v="0"/>
    <n v="61"/>
    <n v="0"/>
    <s v="Male"/>
    <n v="1"/>
    <n v="2020"/>
    <x v="7"/>
    <x v="7"/>
    <x v="3"/>
    <x v="0"/>
    <x v="0"/>
  </r>
  <r>
    <x v="1629"/>
    <d v="2020-11-28T05:59:57"/>
    <x v="3"/>
    <n v="29"/>
    <n v="2"/>
    <n v="3209"/>
    <x v="1"/>
    <n v="61"/>
    <n v="1"/>
    <s v="Male"/>
    <n v="1"/>
    <n v="2020"/>
    <x v="3"/>
    <x v="3"/>
    <x v="3"/>
    <x v="1"/>
    <x v="1"/>
  </r>
  <r>
    <x v="1629"/>
    <d v="2020-07-12T08:29:38"/>
    <x v="0"/>
    <n v="180"/>
    <n v="5"/>
    <n v="1959"/>
    <x v="0"/>
    <n v="61"/>
    <n v="0"/>
    <s v="Male"/>
    <n v="1"/>
    <n v="2020"/>
    <x v="7"/>
    <x v="7"/>
    <x v="3"/>
    <x v="0"/>
    <x v="0"/>
  </r>
  <r>
    <x v="1629"/>
    <d v="2022-08-05T00:55:37"/>
    <x v="3"/>
    <n v="112"/>
    <n v="5"/>
    <n v="1290"/>
    <x v="1"/>
    <n v="61"/>
    <n v="0"/>
    <s v="Male"/>
    <n v="1"/>
    <n v="2022"/>
    <x v="10"/>
    <x v="10"/>
    <x v="3"/>
    <x v="0"/>
    <x v="1"/>
  </r>
  <r>
    <x v="1630"/>
    <d v="2022-06-29T10:04:21"/>
    <x v="3"/>
    <n v="413"/>
    <n v="2"/>
    <n v="5152"/>
    <x v="1"/>
    <n v="66"/>
    <n v="0"/>
    <s v="Male"/>
    <n v="0"/>
    <n v="2022"/>
    <x v="8"/>
    <x v="8"/>
    <x v="3"/>
    <x v="0"/>
    <x v="1"/>
  </r>
  <r>
    <x v="1630"/>
    <d v="2020-12-01T05:00:07"/>
    <x v="2"/>
    <n v="133"/>
    <n v="3"/>
    <n v="3510"/>
    <x v="0"/>
    <n v="66"/>
    <n v="0"/>
    <s v="Male"/>
    <n v="0"/>
    <n v="2020"/>
    <x v="9"/>
    <x v="9"/>
    <x v="3"/>
    <x v="0"/>
    <x v="0"/>
  </r>
  <r>
    <x v="1630"/>
    <d v="2022-03-04T05:12:14"/>
    <x v="1"/>
    <n v="210"/>
    <n v="2"/>
    <n v="4499"/>
    <x v="0"/>
    <n v="66"/>
    <n v="0"/>
    <s v="Male"/>
    <n v="0"/>
    <n v="2022"/>
    <x v="1"/>
    <x v="1"/>
    <x v="3"/>
    <x v="0"/>
    <x v="0"/>
  </r>
  <r>
    <x v="1630"/>
    <d v="2022-10-03T21:09:49"/>
    <x v="2"/>
    <n v="251"/>
    <n v="2"/>
    <n v="3992"/>
    <x v="1"/>
    <n v="66"/>
    <n v="0"/>
    <s v="Male"/>
    <n v="0"/>
    <n v="2022"/>
    <x v="11"/>
    <x v="11"/>
    <x v="3"/>
    <x v="0"/>
    <x v="1"/>
  </r>
  <r>
    <x v="1630"/>
    <d v="2022-08-10T00:14:25"/>
    <x v="3"/>
    <n v="304"/>
    <n v="5"/>
    <n v="4543"/>
    <x v="0"/>
    <n v="66"/>
    <n v="0"/>
    <s v="Male"/>
    <n v="0"/>
    <n v="2022"/>
    <x v="10"/>
    <x v="10"/>
    <x v="3"/>
    <x v="0"/>
    <x v="0"/>
  </r>
  <r>
    <x v="1630"/>
    <d v="2020-12-10T19:01:18"/>
    <x v="0"/>
    <n v="307"/>
    <n v="1"/>
    <n v="3759"/>
    <x v="2"/>
    <n v="66"/>
    <n v="0"/>
    <s v="Male"/>
    <n v="0"/>
    <n v="2020"/>
    <x v="9"/>
    <x v="9"/>
    <x v="3"/>
    <x v="0"/>
    <x v="2"/>
  </r>
  <r>
    <x v="1630"/>
    <d v="2023-08-28T14:35:39"/>
    <x v="3"/>
    <n v="90"/>
    <n v="5"/>
    <n v="3249"/>
    <x v="0"/>
    <n v="66"/>
    <n v="1"/>
    <s v="Male"/>
    <n v="0"/>
    <n v="2023"/>
    <x v="10"/>
    <x v="10"/>
    <x v="3"/>
    <x v="1"/>
    <x v="0"/>
  </r>
  <r>
    <x v="1630"/>
    <d v="2022-08-06T14:55:13"/>
    <x v="0"/>
    <n v="491"/>
    <n v="3"/>
    <n v="5160"/>
    <x v="1"/>
    <n v="66"/>
    <n v="0"/>
    <s v="Male"/>
    <n v="0"/>
    <n v="2022"/>
    <x v="10"/>
    <x v="10"/>
    <x v="3"/>
    <x v="0"/>
    <x v="1"/>
  </r>
  <r>
    <x v="1630"/>
    <d v="2021-09-19T19:37:05"/>
    <x v="3"/>
    <n v="347"/>
    <n v="1"/>
    <n v="3041"/>
    <x v="1"/>
    <n v="66"/>
    <n v="0"/>
    <s v="Male"/>
    <n v="0"/>
    <n v="2021"/>
    <x v="0"/>
    <x v="0"/>
    <x v="3"/>
    <x v="0"/>
    <x v="1"/>
  </r>
  <r>
    <x v="1631"/>
    <d v="2020-05-01T21:47:45"/>
    <x v="3"/>
    <n v="66"/>
    <n v="5"/>
    <n v="3425"/>
    <x v="0"/>
    <n v="28"/>
    <n v="1"/>
    <s v="Male"/>
    <n v="0"/>
    <n v="2020"/>
    <x v="2"/>
    <x v="2"/>
    <x v="0"/>
    <x v="1"/>
    <x v="0"/>
  </r>
  <r>
    <x v="1631"/>
    <d v="2023-07-26T03:05:30"/>
    <x v="2"/>
    <n v="499"/>
    <n v="5"/>
    <n v="3226"/>
    <x v="3"/>
    <n v="28"/>
    <n v="1"/>
    <s v="Male"/>
    <n v="0"/>
    <n v="2023"/>
    <x v="7"/>
    <x v="7"/>
    <x v="0"/>
    <x v="1"/>
    <x v="3"/>
  </r>
  <r>
    <x v="1631"/>
    <d v="2021-03-07T08:30:53"/>
    <x v="2"/>
    <n v="281"/>
    <n v="1"/>
    <n v="1010"/>
    <x v="1"/>
    <n v="28"/>
    <n v="0"/>
    <s v="Male"/>
    <n v="0"/>
    <n v="2021"/>
    <x v="1"/>
    <x v="1"/>
    <x v="0"/>
    <x v="0"/>
    <x v="1"/>
  </r>
  <r>
    <x v="1631"/>
    <d v="2022-11-13T03:24:48"/>
    <x v="1"/>
    <n v="270"/>
    <n v="1"/>
    <n v="1900"/>
    <x v="0"/>
    <n v="28"/>
    <n v="1"/>
    <s v="Male"/>
    <n v="0"/>
    <n v="2022"/>
    <x v="3"/>
    <x v="3"/>
    <x v="0"/>
    <x v="1"/>
    <x v="0"/>
  </r>
  <r>
    <x v="1631"/>
    <d v="2021-07-20T16:30:48"/>
    <x v="3"/>
    <n v="303"/>
    <n v="4"/>
    <n v="2225"/>
    <x v="0"/>
    <n v="28"/>
    <n v="0"/>
    <s v="Male"/>
    <n v="0"/>
    <n v="2021"/>
    <x v="7"/>
    <x v="7"/>
    <x v="0"/>
    <x v="0"/>
    <x v="0"/>
  </r>
  <r>
    <x v="1631"/>
    <d v="2021-04-26T21:21:41"/>
    <x v="3"/>
    <n v="185"/>
    <n v="4"/>
    <n v="493"/>
    <x v="1"/>
    <n v="28"/>
    <n v="0"/>
    <s v="Male"/>
    <n v="0"/>
    <n v="2021"/>
    <x v="4"/>
    <x v="4"/>
    <x v="0"/>
    <x v="0"/>
    <x v="1"/>
  </r>
  <r>
    <x v="1632"/>
    <d v="2020-05-30T18:55:30"/>
    <x v="2"/>
    <n v="395"/>
    <n v="2"/>
    <n v="3555"/>
    <x v="0"/>
    <n v="54"/>
    <n v="0"/>
    <s v="Male"/>
    <n v="0"/>
    <n v="2020"/>
    <x v="2"/>
    <x v="2"/>
    <x v="1"/>
    <x v="0"/>
    <x v="0"/>
  </r>
  <r>
    <x v="1632"/>
    <d v="2022-02-11T00:11:08"/>
    <x v="3"/>
    <n v="169"/>
    <n v="2"/>
    <n v="2096"/>
    <x v="0"/>
    <n v="54"/>
    <n v="0"/>
    <s v="Male"/>
    <n v="0"/>
    <n v="2022"/>
    <x v="6"/>
    <x v="6"/>
    <x v="1"/>
    <x v="0"/>
    <x v="0"/>
  </r>
  <r>
    <x v="1632"/>
    <d v="2022-11-20T22:44:19"/>
    <x v="1"/>
    <n v="94"/>
    <n v="3"/>
    <n v="840"/>
    <x v="0"/>
    <n v="54"/>
    <n v="0"/>
    <s v="Male"/>
    <n v="0"/>
    <n v="2022"/>
    <x v="3"/>
    <x v="3"/>
    <x v="1"/>
    <x v="0"/>
    <x v="0"/>
  </r>
  <r>
    <x v="1632"/>
    <d v="2021-08-30T22:37:49"/>
    <x v="3"/>
    <n v="382"/>
    <n v="2"/>
    <n v="2615"/>
    <x v="0"/>
    <n v="54"/>
    <n v="1"/>
    <s v="Male"/>
    <n v="0"/>
    <n v="2021"/>
    <x v="10"/>
    <x v="10"/>
    <x v="1"/>
    <x v="1"/>
    <x v="0"/>
  </r>
  <r>
    <x v="1632"/>
    <d v="2023-09-03T19:38:50"/>
    <x v="3"/>
    <n v="299"/>
    <n v="2"/>
    <n v="3395"/>
    <x v="2"/>
    <n v="54"/>
    <n v="1"/>
    <s v="Male"/>
    <n v="0"/>
    <n v="2023"/>
    <x v="0"/>
    <x v="0"/>
    <x v="1"/>
    <x v="1"/>
    <x v="2"/>
  </r>
  <r>
    <x v="1632"/>
    <d v="2023-04-03T15:04:02"/>
    <x v="2"/>
    <n v="65"/>
    <n v="1"/>
    <n v="1018"/>
    <x v="0"/>
    <n v="54"/>
    <n v="1"/>
    <s v="Male"/>
    <n v="0"/>
    <n v="2023"/>
    <x v="4"/>
    <x v="4"/>
    <x v="1"/>
    <x v="1"/>
    <x v="0"/>
  </r>
  <r>
    <x v="1633"/>
    <d v="2021-03-29T00:28:01"/>
    <x v="3"/>
    <n v="495"/>
    <n v="2"/>
    <n v="4269"/>
    <x v="0"/>
    <n v="69"/>
    <n v="0"/>
    <s v="Female"/>
    <n v="0"/>
    <n v="2021"/>
    <x v="1"/>
    <x v="1"/>
    <x v="3"/>
    <x v="0"/>
    <x v="0"/>
  </r>
  <r>
    <x v="1633"/>
    <d v="2020-06-06T00:37:52"/>
    <x v="3"/>
    <n v="268"/>
    <n v="4"/>
    <n v="939"/>
    <x v="1"/>
    <n v="69"/>
    <n v="0"/>
    <s v="Female"/>
    <n v="0"/>
    <n v="2020"/>
    <x v="8"/>
    <x v="8"/>
    <x v="3"/>
    <x v="0"/>
    <x v="1"/>
  </r>
  <r>
    <x v="1633"/>
    <d v="2020-11-18T01:28:27"/>
    <x v="2"/>
    <n v="284"/>
    <n v="1"/>
    <n v="937"/>
    <x v="2"/>
    <n v="69"/>
    <n v="0"/>
    <s v="Female"/>
    <n v="0"/>
    <n v="2020"/>
    <x v="3"/>
    <x v="3"/>
    <x v="3"/>
    <x v="0"/>
    <x v="2"/>
  </r>
  <r>
    <x v="1633"/>
    <d v="2020-02-07T01:59:00"/>
    <x v="1"/>
    <n v="218"/>
    <n v="3"/>
    <n v="2203"/>
    <x v="2"/>
    <n v="69"/>
    <n v="0"/>
    <s v="Female"/>
    <n v="0"/>
    <n v="2020"/>
    <x v="6"/>
    <x v="6"/>
    <x v="3"/>
    <x v="0"/>
    <x v="2"/>
  </r>
  <r>
    <x v="1633"/>
    <d v="2022-12-20T23:20:14"/>
    <x v="1"/>
    <n v="328"/>
    <n v="3"/>
    <n v="5129"/>
    <x v="2"/>
    <n v="69"/>
    <n v="0"/>
    <s v="Female"/>
    <n v="0"/>
    <n v="2022"/>
    <x v="9"/>
    <x v="9"/>
    <x v="3"/>
    <x v="0"/>
    <x v="2"/>
  </r>
  <r>
    <x v="1633"/>
    <d v="2021-12-20T11:58:41"/>
    <x v="1"/>
    <n v="281"/>
    <n v="1"/>
    <n v="4478"/>
    <x v="1"/>
    <n v="69"/>
    <n v="0"/>
    <s v="Female"/>
    <n v="0"/>
    <n v="2021"/>
    <x v="9"/>
    <x v="9"/>
    <x v="3"/>
    <x v="0"/>
    <x v="1"/>
  </r>
  <r>
    <x v="1633"/>
    <d v="2021-07-22T22:35:51"/>
    <x v="3"/>
    <n v="458"/>
    <n v="5"/>
    <n v="4598"/>
    <x v="0"/>
    <n v="69"/>
    <n v="1"/>
    <s v="Female"/>
    <n v="0"/>
    <n v="2021"/>
    <x v="7"/>
    <x v="7"/>
    <x v="3"/>
    <x v="1"/>
    <x v="0"/>
  </r>
  <r>
    <x v="1634"/>
    <d v="2022-11-29T14:40:47"/>
    <x v="0"/>
    <n v="107"/>
    <n v="3"/>
    <n v="4950"/>
    <x v="1"/>
    <n v="64"/>
    <n v="0"/>
    <s v="Male"/>
    <n v="1"/>
    <n v="2022"/>
    <x v="3"/>
    <x v="3"/>
    <x v="3"/>
    <x v="0"/>
    <x v="1"/>
  </r>
  <r>
    <x v="1634"/>
    <d v="2020-09-04T23:10:46"/>
    <x v="0"/>
    <n v="279"/>
    <n v="2"/>
    <n v="5081"/>
    <x v="2"/>
    <n v="64"/>
    <n v="1"/>
    <s v="Male"/>
    <n v="1"/>
    <n v="2020"/>
    <x v="0"/>
    <x v="0"/>
    <x v="3"/>
    <x v="1"/>
    <x v="2"/>
  </r>
  <r>
    <x v="1634"/>
    <d v="2020-06-23T02:13:42"/>
    <x v="0"/>
    <n v="192"/>
    <n v="1"/>
    <n v="2428"/>
    <x v="1"/>
    <n v="64"/>
    <n v="0"/>
    <s v="Male"/>
    <n v="1"/>
    <n v="2020"/>
    <x v="8"/>
    <x v="8"/>
    <x v="3"/>
    <x v="0"/>
    <x v="1"/>
  </r>
  <r>
    <x v="1634"/>
    <d v="2022-04-13T23:56:28"/>
    <x v="3"/>
    <n v="468"/>
    <n v="1"/>
    <n v="2477"/>
    <x v="0"/>
    <n v="64"/>
    <n v="1"/>
    <s v="Male"/>
    <n v="1"/>
    <n v="2022"/>
    <x v="4"/>
    <x v="4"/>
    <x v="3"/>
    <x v="1"/>
    <x v="0"/>
  </r>
  <r>
    <x v="1634"/>
    <d v="2022-07-26T23:22:18"/>
    <x v="2"/>
    <n v="269"/>
    <n v="2"/>
    <n v="1368"/>
    <x v="0"/>
    <n v="64"/>
    <n v="0"/>
    <s v="Male"/>
    <n v="1"/>
    <n v="2022"/>
    <x v="7"/>
    <x v="7"/>
    <x v="3"/>
    <x v="0"/>
    <x v="0"/>
  </r>
  <r>
    <x v="1634"/>
    <d v="2022-07-07T21:27:47"/>
    <x v="3"/>
    <n v="458"/>
    <n v="4"/>
    <n v="2766"/>
    <x v="0"/>
    <n v="64"/>
    <n v="1"/>
    <s v="Male"/>
    <n v="1"/>
    <n v="2022"/>
    <x v="7"/>
    <x v="7"/>
    <x v="3"/>
    <x v="1"/>
    <x v="0"/>
  </r>
  <r>
    <x v="1635"/>
    <d v="2020-07-08T13:40:58"/>
    <x v="0"/>
    <n v="180"/>
    <n v="4"/>
    <n v="301"/>
    <x v="0"/>
    <n v="21"/>
    <n v="1"/>
    <s v="Male"/>
    <n v="1"/>
    <n v="2020"/>
    <x v="7"/>
    <x v="7"/>
    <x v="2"/>
    <x v="1"/>
    <x v="0"/>
  </r>
  <r>
    <x v="1635"/>
    <d v="2022-11-28T14:23:29"/>
    <x v="0"/>
    <n v="385"/>
    <n v="2"/>
    <n v="521"/>
    <x v="2"/>
    <n v="21"/>
    <n v="1"/>
    <s v="Male"/>
    <n v="1"/>
    <n v="2022"/>
    <x v="3"/>
    <x v="3"/>
    <x v="2"/>
    <x v="1"/>
    <x v="2"/>
  </r>
  <r>
    <x v="1635"/>
    <d v="2022-08-20T19:55:03"/>
    <x v="1"/>
    <n v="89"/>
    <n v="2"/>
    <n v="1215"/>
    <x v="2"/>
    <n v="21"/>
    <n v="1"/>
    <s v="Male"/>
    <n v="1"/>
    <n v="2022"/>
    <x v="10"/>
    <x v="10"/>
    <x v="2"/>
    <x v="1"/>
    <x v="2"/>
  </r>
  <r>
    <x v="1635"/>
    <d v="2020-12-13T19:51:57"/>
    <x v="2"/>
    <n v="120"/>
    <n v="4"/>
    <n v="1982"/>
    <x v="0"/>
    <n v="21"/>
    <n v="0"/>
    <s v="Male"/>
    <n v="1"/>
    <n v="2020"/>
    <x v="9"/>
    <x v="9"/>
    <x v="2"/>
    <x v="0"/>
    <x v="0"/>
  </r>
  <r>
    <x v="1635"/>
    <d v="2021-09-12T17:18:49"/>
    <x v="3"/>
    <n v="30"/>
    <n v="2"/>
    <n v="4173"/>
    <x v="1"/>
    <n v="21"/>
    <n v="0"/>
    <s v="Male"/>
    <n v="1"/>
    <n v="2021"/>
    <x v="0"/>
    <x v="0"/>
    <x v="2"/>
    <x v="0"/>
    <x v="1"/>
  </r>
  <r>
    <x v="1635"/>
    <d v="2023-04-15T12:42:13"/>
    <x v="1"/>
    <n v="235"/>
    <n v="4"/>
    <n v="1913"/>
    <x v="3"/>
    <n v="21"/>
    <n v="1"/>
    <s v="Male"/>
    <n v="1"/>
    <n v="2023"/>
    <x v="4"/>
    <x v="4"/>
    <x v="2"/>
    <x v="1"/>
    <x v="3"/>
  </r>
  <r>
    <x v="1636"/>
    <d v="2020-12-24T02:11:18"/>
    <x v="0"/>
    <n v="11"/>
    <n v="2"/>
    <n v="1226"/>
    <x v="1"/>
    <n v="46"/>
    <n v="1"/>
    <s v="Female"/>
    <n v="0"/>
    <n v="2020"/>
    <x v="9"/>
    <x v="9"/>
    <x v="1"/>
    <x v="1"/>
    <x v="1"/>
  </r>
  <r>
    <x v="1636"/>
    <d v="2021-02-20T22:49:06"/>
    <x v="2"/>
    <n v="405"/>
    <n v="5"/>
    <n v="4894"/>
    <x v="0"/>
    <n v="46"/>
    <n v="0"/>
    <s v="Female"/>
    <n v="0"/>
    <n v="2021"/>
    <x v="6"/>
    <x v="6"/>
    <x v="1"/>
    <x v="0"/>
    <x v="0"/>
  </r>
  <r>
    <x v="1636"/>
    <d v="2020-04-13T18:44:32"/>
    <x v="3"/>
    <n v="441"/>
    <n v="5"/>
    <n v="669"/>
    <x v="0"/>
    <n v="46"/>
    <n v="0"/>
    <s v="Female"/>
    <n v="0"/>
    <n v="2020"/>
    <x v="4"/>
    <x v="4"/>
    <x v="1"/>
    <x v="0"/>
    <x v="0"/>
  </r>
  <r>
    <x v="1636"/>
    <d v="2021-01-17T00:55:48"/>
    <x v="0"/>
    <n v="154"/>
    <n v="1"/>
    <n v="415"/>
    <x v="2"/>
    <n v="46"/>
    <n v="0"/>
    <s v="Female"/>
    <n v="0"/>
    <n v="2021"/>
    <x v="5"/>
    <x v="5"/>
    <x v="1"/>
    <x v="0"/>
    <x v="2"/>
  </r>
  <r>
    <x v="1636"/>
    <d v="2020-05-10T17:02:48"/>
    <x v="2"/>
    <n v="10"/>
    <n v="1"/>
    <n v="1860"/>
    <x v="1"/>
    <n v="46"/>
    <n v="0"/>
    <s v="Female"/>
    <n v="0"/>
    <n v="2020"/>
    <x v="2"/>
    <x v="2"/>
    <x v="1"/>
    <x v="0"/>
    <x v="1"/>
  </r>
  <r>
    <x v="1637"/>
    <d v="2023-05-12T20:07:05"/>
    <x v="3"/>
    <n v="401"/>
    <n v="1"/>
    <n v="1973"/>
    <x v="1"/>
    <n v="30"/>
    <n v="1"/>
    <s v="Female"/>
    <n v="0"/>
    <n v="2023"/>
    <x v="2"/>
    <x v="2"/>
    <x v="0"/>
    <x v="1"/>
    <x v="1"/>
  </r>
  <r>
    <x v="1637"/>
    <d v="2022-01-11T17:31:48"/>
    <x v="0"/>
    <n v="80"/>
    <n v="1"/>
    <n v="5144"/>
    <x v="0"/>
    <n v="30"/>
    <n v="1"/>
    <s v="Female"/>
    <n v="0"/>
    <n v="2022"/>
    <x v="5"/>
    <x v="5"/>
    <x v="0"/>
    <x v="1"/>
    <x v="0"/>
  </r>
  <r>
    <x v="1637"/>
    <d v="2023-02-27T20:40:20"/>
    <x v="1"/>
    <n v="423"/>
    <n v="3"/>
    <n v="2422"/>
    <x v="0"/>
    <n v="30"/>
    <n v="0"/>
    <s v="Female"/>
    <n v="0"/>
    <n v="2023"/>
    <x v="6"/>
    <x v="6"/>
    <x v="0"/>
    <x v="0"/>
    <x v="0"/>
  </r>
  <r>
    <x v="1637"/>
    <d v="2020-11-18T20:21:16"/>
    <x v="1"/>
    <n v="456"/>
    <n v="2"/>
    <n v="1680"/>
    <x v="1"/>
    <n v="30"/>
    <n v="1"/>
    <s v="Female"/>
    <n v="0"/>
    <n v="2020"/>
    <x v="3"/>
    <x v="3"/>
    <x v="0"/>
    <x v="1"/>
    <x v="1"/>
  </r>
  <r>
    <x v="1637"/>
    <d v="2023-02-23T20:57:18"/>
    <x v="0"/>
    <n v="432"/>
    <n v="5"/>
    <n v="1261"/>
    <x v="1"/>
    <n v="30"/>
    <n v="0"/>
    <s v="Female"/>
    <n v="0"/>
    <n v="2023"/>
    <x v="6"/>
    <x v="6"/>
    <x v="0"/>
    <x v="0"/>
    <x v="1"/>
  </r>
  <r>
    <x v="1637"/>
    <d v="2020-10-28T17:31:20"/>
    <x v="2"/>
    <n v="278"/>
    <n v="4"/>
    <n v="578"/>
    <x v="0"/>
    <n v="30"/>
    <n v="1"/>
    <s v="Female"/>
    <n v="0"/>
    <n v="2020"/>
    <x v="11"/>
    <x v="11"/>
    <x v="0"/>
    <x v="1"/>
    <x v="0"/>
  </r>
  <r>
    <x v="1637"/>
    <d v="2020-12-14T10:56:49"/>
    <x v="1"/>
    <n v="131"/>
    <n v="4"/>
    <n v="3426"/>
    <x v="1"/>
    <n v="30"/>
    <n v="1"/>
    <s v="Female"/>
    <n v="0"/>
    <n v="2020"/>
    <x v="9"/>
    <x v="9"/>
    <x v="0"/>
    <x v="1"/>
    <x v="1"/>
  </r>
  <r>
    <x v="1637"/>
    <d v="2020-02-23T18:02:09"/>
    <x v="0"/>
    <n v="242"/>
    <n v="5"/>
    <n v="3697"/>
    <x v="0"/>
    <n v="30"/>
    <n v="0"/>
    <s v="Female"/>
    <n v="0"/>
    <n v="2020"/>
    <x v="6"/>
    <x v="6"/>
    <x v="0"/>
    <x v="0"/>
    <x v="0"/>
  </r>
  <r>
    <x v="1637"/>
    <d v="2021-04-08T20:57:08"/>
    <x v="3"/>
    <n v="267"/>
    <n v="1"/>
    <n v="5041"/>
    <x v="1"/>
    <n v="30"/>
    <n v="1"/>
    <s v="Female"/>
    <n v="0"/>
    <n v="2021"/>
    <x v="4"/>
    <x v="4"/>
    <x v="0"/>
    <x v="1"/>
    <x v="1"/>
  </r>
  <r>
    <x v="1637"/>
    <d v="2022-09-27T16:20:37"/>
    <x v="3"/>
    <n v="169"/>
    <n v="1"/>
    <n v="4033"/>
    <x v="2"/>
    <n v="30"/>
    <n v="0"/>
    <s v="Female"/>
    <n v="0"/>
    <n v="2022"/>
    <x v="0"/>
    <x v="0"/>
    <x v="0"/>
    <x v="0"/>
    <x v="2"/>
  </r>
  <r>
    <x v="1637"/>
    <d v="2022-12-10T02:05:35"/>
    <x v="2"/>
    <n v="321"/>
    <n v="5"/>
    <n v="4746"/>
    <x v="0"/>
    <n v="30"/>
    <n v="0"/>
    <s v="Female"/>
    <n v="0"/>
    <n v="2022"/>
    <x v="9"/>
    <x v="9"/>
    <x v="0"/>
    <x v="0"/>
    <x v="0"/>
  </r>
  <r>
    <x v="1638"/>
    <d v="2021-09-07T01:45:52"/>
    <x v="2"/>
    <n v="153"/>
    <n v="5"/>
    <n v="3749"/>
    <x v="2"/>
    <n v="60"/>
    <n v="0"/>
    <s v="Female"/>
    <n v="1"/>
    <n v="2021"/>
    <x v="0"/>
    <x v="0"/>
    <x v="1"/>
    <x v="0"/>
    <x v="2"/>
  </r>
  <r>
    <x v="1638"/>
    <d v="2022-12-27T07:17:13"/>
    <x v="1"/>
    <n v="294"/>
    <n v="2"/>
    <n v="3305"/>
    <x v="2"/>
    <n v="60"/>
    <n v="1"/>
    <s v="Female"/>
    <n v="1"/>
    <n v="2022"/>
    <x v="9"/>
    <x v="9"/>
    <x v="1"/>
    <x v="1"/>
    <x v="2"/>
  </r>
  <r>
    <x v="1638"/>
    <d v="2020-10-03T19:45:56"/>
    <x v="0"/>
    <n v="395"/>
    <n v="3"/>
    <n v="1223"/>
    <x v="0"/>
    <n v="60"/>
    <n v="1"/>
    <s v="Female"/>
    <n v="1"/>
    <n v="2020"/>
    <x v="11"/>
    <x v="11"/>
    <x v="1"/>
    <x v="1"/>
    <x v="0"/>
  </r>
  <r>
    <x v="1638"/>
    <d v="2020-12-08T05:34:04"/>
    <x v="0"/>
    <n v="120"/>
    <n v="4"/>
    <n v="4387"/>
    <x v="1"/>
    <n v="60"/>
    <n v="1"/>
    <s v="Female"/>
    <n v="1"/>
    <n v="2020"/>
    <x v="9"/>
    <x v="9"/>
    <x v="1"/>
    <x v="1"/>
    <x v="1"/>
  </r>
  <r>
    <x v="1638"/>
    <d v="2023-06-04T01:52:20"/>
    <x v="0"/>
    <n v="352"/>
    <n v="1"/>
    <n v="876"/>
    <x v="3"/>
    <n v="60"/>
    <n v="1"/>
    <s v="Female"/>
    <n v="1"/>
    <n v="2023"/>
    <x v="8"/>
    <x v="8"/>
    <x v="1"/>
    <x v="1"/>
    <x v="3"/>
  </r>
  <r>
    <x v="1638"/>
    <d v="2022-04-29T02:59:23"/>
    <x v="3"/>
    <n v="305"/>
    <n v="1"/>
    <n v="1500"/>
    <x v="0"/>
    <n v="60"/>
    <n v="0"/>
    <s v="Female"/>
    <n v="1"/>
    <n v="2022"/>
    <x v="4"/>
    <x v="4"/>
    <x v="1"/>
    <x v="0"/>
    <x v="0"/>
  </r>
  <r>
    <x v="1639"/>
    <d v="2022-01-26T05:03:49"/>
    <x v="0"/>
    <n v="116"/>
    <n v="4"/>
    <n v="3518"/>
    <x v="0"/>
    <n v="20"/>
    <n v="1"/>
    <s v="Male"/>
    <n v="0"/>
    <n v="2022"/>
    <x v="5"/>
    <x v="5"/>
    <x v="2"/>
    <x v="1"/>
    <x v="0"/>
  </r>
  <r>
    <x v="1639"/>
    <d v="2022-11-17T09:09:11"/>
    <x v="3"/>
    <n v="21"/>
    <n v="3"/>
    <n v="4724"/>
    <x v="0"/>
    <n v="20"/>
    <n v="0"/>
    <s v="Male"/>
    <n v="0"/>
    <n v="2022"/>
    <x v="3"/>
    <x v="3"/>
    <x v="2"/>
    <x v="0"/>
    <x v="0"/>
  </r>
  <r>
    <x v="1639"/>
    <d v="2022-10-31T15:03:26"/>
    <x v="1"/>
    <n v="239"/>
    <n v="4"/>
    <n v="4149"/>
    <x v="3"/>
    <n v="20"/>
    <n v="1"/>
    <s v="Male"/>
    <n v="0"/>
    <n v="2022"/>
    <x v="11"/>
    <x v="11"/>
    <x v="2"/>
    <x v="1"/>
    <x v="3"/>
  </r>
  <r>
    <x v="1639"/>
    <d v="2023-03-07T10:22:27"/>
    <x v="2"/>
    <n v="284"/>
    <n v="4"/>
    <n v="3806"/>
    <x v="2"/>
    <n v="20"/>
    <n v="1"/>
    <s v="Male"/>
    <n v="0"/>
    <n v="2023"/>
    <x v="1"/>
    <x v="1"/>
    <x v="2"/>
    <x v="1"/>
    <x v="2"/>
  </r>
  <r>
    <x v="1639"/>
    <d v="2020-03-28T19:56:31"/>
    <x v="0"/>
    <n v="345"/>
    <n v="4"/>
    <n v="2266"/>
    <x v="1"/>
    <n v="20"/>
    <n v="0"/>
    <s v="Male"/>
    <n v="0"/>
    <n v="2020"/>
    <x v="1"/>
    <x v="1"/>
    <x v="2"/>
    <x v="0"/>
    <x v="1"/>
  </r>
  <r>
    <x v="1640"/>
    <d v="2023-01-13T06:49:15"/>
    <x v="0"/>
    <n v="58"/>
    <n v="4"/>
    <n v="555"/>
    <x v="0"/>
    <n v="67"/>
    <n v="1"/>
    <s v="Female"/>
    <n v="0"/>
    <n v="2023"/>
    <x v="5"/>
    <x v="5"/>
    <x v="3"/>
    <x v="1"/>
    <x v="0"/>
  </r>
  <r>
    <x v="1640"/>
    <d v="2020-02-20T11:33:34"/>
    <x v="0"/>
    <n v="256"/>
    <n v="4"/>
    <n v="1363"/>
    <x v="0"/>
    <n v="67"/>
    <n v="1"/>
    <s v="Female"/>
    <n v="0"/>
    <n v="2020"/>
    <x v="6"/>
    <x v="6"/>
    <x v="3"/>
    <x v="1"/>
    <x v="0"/>
  </r>
  <r>
    <x v="1640"/>
    <d v="2020-12-07T20:39:52"/>
    <x v="3"/>
    <n v="229"/>
    <n v="2"/>
    <n v="1906"/>
    <x v="1"/>
    <n v="67"/>
    <n v="0"/>
    <s v="Female"/>
    <n v="0"/>
    <n v="2020"/>
    <x v="9"/>
    <x v="9"/>
    <x v="3"/>
    <x v="0"/>
    <x v="1"/>
  </r>
  <r>
    <x v="1640"/>
    <d v="2023-06-06T02:14:05"/>
    <x v="2"/>
    <n v="418"/>
    <n v="1"/>
    <n v="4694"/>
    <x v="0"/>
    <n v="67"/>
    <n v="0"/>
    <s v="Female"/>
    <n v="0"/>
    <n v="2023"/>
    <x v="8"/>
    <x v="8"/>
    <x v="3"/>
    <x v="0"/>
    <x v="0"/>
  </r>
  <r>
    <x v="1640"/>
    <d v="2020-08-06T07:39:01"/>
    <x v="2"/>
    <n v="322"/>
    <n v="4"/>
    <n v="4275"/>
    <x v="0"/>
    <n v="67"/>
    <n v="1"/>
    <s v="Female"/>
    <n v="0"/>
    <n v="2020"/>
    <x v="10"/>
    <x v="10"/>
    <x v="3"/>
    <x v="1"/>
    <x v="0"/>
  </r>
  <r>
    <x v="1641"/>
    <d v="2021-07-02T11:26:15"/>
    <x v="1"/>
    <n v="95"/>
    <n v="4"/>
    <n v="4539"/>
    <x v="2"/>
    <n v="56"/>
    <n v="0"/>
    <s v="Female"/>
    <n v="1"/>
    <n v="2021"/>
    <x v="7"/>
    <x v="7"/>
    <x v="1"/>
    <x v="0"/>
    <x v="2"/>
  </r>
  <r>
    <x v="1641"/>
    <d v="2022-02-12T09:58:50"/>
    <x v="3"/>
    <n v="364"/>
    <n v="1"/>
    <n v="2167"/>
    <x v="2"/>
    <n v="56"/>
    <n v="0"/>
    <s v="Female"/>
    <n v="1"/>
    <n v="2022"/>
    <x v="6"/>
    <x v="6"/>
    <x v="1"/>
    <x v="0"/>
    <x v="2"/>
  </r>
  <r>
    <x v="1641"/>
    <d v="2022-04-14T22:51:28"/>
    <x v="1"/>
    <n v="342"/>
    <n v="1"/>
    <n v="3817"/>
    <x v="1"/>
    <n v="56"/>
    <n v="0"/>
    <s v="Female"/>
    <n v="1"/>
    <n v="2022"/>
    <x v="4"/>
    <x v="4"/>
    <x v="1"/>
    <x v="0"/>
    <x v="1"/>
  </r>
  <r>
    <x v="1641"/>
    <d v="2023-01-16T14:55:17"/>
    <x v="2"/>
    <n v="403"/>
    <n v="5"/>
    <n v="4919"/>
    <x v="0"/>
    <n v="56"/>
    <n v="1"/>
    <s v="Female"/>
    <n v="1"/>
    <n v="2023"/>
    <x v="5"/>
    <x v="5"/>
    <x v="1"/>
    <x v="1"/>
    <x v="0"/>
  </r>
  <r>
    <x v="1642"/>
    <d v="2021-01-15T15:41:09"/>
    <x v="2"/>
    <n v="308"/>
    <n v="2"/>
    <n v="346"/>
    <x v="0"/>
    <n v="46"/>
    <n v="0"/>
    <s v="Female"/>
    <n v="0"/>
    <n v="2021"/>
    <x v="5"/>
    <x v="5"/>
    <x v="1"/>
    <x v="0"/>
    <x v="0"/>
  </r>
  <r>
    <x v="1642"/>
    <d v="2022-07-15T02:57:40"/>
    <x v="3"/>
    <n v="151"/>
    <n v="2"/>
    <n v="386"/>
    <x v="1"/>
    <n v="46"/>
    <n v="0"/>
    <s v="Female"/>
    <n v="0"/>
    <n v="2022"/>
    <x v="7"/>
    <x v="7"/>
    <x v="1"/>
    <x v="0"/>
    <x v="1"/>
  </r>
  <r>
    <x v="1642"/>
    <d v="2023-07-08T13:32:37"/>
    <x v="2"/>
    <n v="256"/>
    <n v="2"/>
    <n v="4650"/>
    <x v="2"/>
    <n v="46"/>
    <n v="1"/>
    <s v="Female"/>
    <n v="0"/>
    <n v="2023"/>
    <x v="7"/>
    <x v="7"/>
    <x v="1"/>
    <x v="1"/>
    <x v="2"/>
  </r>
  <r>
    <x v="1642"/>
    <d v="2021-05-21T18:22:47"/>
    <x v="0"/>
    <n v="246"/>
    <n v="4"/>
    <n v="1200"/>
    <x v="0"/>
    <n v="46"/>
    <n v="0"/>
    <s v="Female"/>
    <n v="0"/>
    <n v="2021"/>
    <x v="2"/>
    <x v="2"/>
    <x v="1"/>
    <x v="0"/>
    <x v="0"/>
  </r>
  <r>
    <x v="1642"/>
    <d v="2021-06-09T01:06:54"/>
    <x v="0"/>
    <n v="178"/>
    <n v="4"/>
    <n v="2349"/>
    <x v="0"/>
    <n v="46"/>
    <n v="1"/>
    <s v="Female"/>
    <n v="0"/>
    <n v="2021"/>
    <x v="8"/>
    <x v="8"/>
    <x v="1"/>
    <x v="1"/>
    <x v="0"/>
  </r>
  <r>
    <x v="1642"/>
    <d v="2020-05-06T16:58:43"/>
    <x v="2"/>
    <n v="230"/>
    <n v="4"/>
    <n v="1848"/>
    <x v="3"/>
    <n v="46"/>
    <n v="0"/>
    <s v="Female"/>
    <n v="0"/>
    <n v="2020"/>
    <x v="2"/>
    <x v="2"/>
    <x v="1"/>
    <x v="0"/>
    <x v="3"/>
  </r>
  <r>
    <x v="1642"/>
    <d v="2020-11-20T12:49:16"/>
    <x v="1"/>
    <n v="195"/>
    <n v="2"/>
    <n v="3431"/>
    <x v="3"/>
    <n v="46"/>
    <n v="1"/>
    <s v="Female"/>
    <n v="0"/>
    <n v="2020"/>
    <x v="3"/>
    <x v="3"/>
    <x v="1"/>
    <x v="1"/>
    <x v="3"/>
  </r>
  <r>
    <x v="1642"/>
    <d v="2021-06-28T15:17:42"/>
    <x v="1"/>
    <n v="60"/>
    <n v="2"/>
    <n v="3434"/>
    <x v="0"/>
    <n v="46"/>
    <n v="0"/>
    <s v="Female"/>
    <n v="0"/>
    <n v="2021"/>
    <x v="8"/>
    <x v="8"/>
    <x v="1"/>
    <x v="0"/>
    <x v="0"/>
  </r>
  <r>
    <x v="1642"/>
    <d v="2020-02-04T16:03:36"/>
    <x v="3"/>
    <n v="172"/>
    <n v="2"/>
    <n v="261"/>
    <x v="1"/>
    <n v="46"/>
    <n v="1"/>
    <s v="Female"/>
    <n v="0"/>
    <n v="2020"/>
    <x v="6"/>
    <x v="6"/>
    <x v="1"/>
    <x v="1"/>
    <x v="1"/>
  </r>
  <r>
    <x v="1643"/>
    <d v="2022-04-17T22:48:59"/>
    <x v="1"/>
    <n v="329"/>
    <n v="5"/>
    <n v="2725"/>
    <x v="1"/>
    <n v="35"/>
    <n v="1"/>
    <s v="Female"/>
    <n v="0"/>
    <n v="2022"/>
    <x v="4"/>
    <x v="4"/>
    <x v="0"/>
    <x v="1"/>
    <x v="1"/>
  </r>
  <r>
    <x v="1643"/>
    <d v="2022-04-19T07:10:56"/>
    <x v="0"/>
    <n v="339"/>
    <n v="4"/>
    <n v="2259"/>
    <x v="1"/>
    <n v="35"/>
    <n v="1"/>
    <s v="Female"/>
    <n v="0"/>
    <n v="2022"/>
    <x v="4"/>
    <x v="4"/>
    <x v="0"/>
    <x v="1"/>
    <x v="1"/>
  </r>
  <r>
    <x v="1643"/>
    <d v="2021-05-29T01:48:03"/>
    <x v="2"/>
    <n v="401"/>
    <n v="4"/>
    <n v="261"/>
    <x v="2"/>
    <n v="35"/>
    <n v="0"/>
    <s v="Female"/>
    <n v="0"/>
    <n v="2021"/>
    <x v="2"/>
    <x v="2"/>
    <x v="0"/>
    <x v="0"/>
    <x v="2"/>
  </r>
  <r>
    <x v="1643"/>
    <d v="2021-08-21T15:52:58"/>
    <x v="3"/>
    <n v="76"/>
    <n v="3"/>
    <n v="383"/>
    <x v="3"/>
    <n v="35"/>
    <n v="1"/>
    <s v="Female"/>
    <n v="0"/>
    <n v="2021"/>
    <x v="10"/>
    <x v="10"/>
    <x v="0"/>
    <x v="1"/>
    <x v="3"/>
  </r>
  <r>
    <x v="1643"/>
    <d v="2021-10-23T21:36:05"/>
    <x v="0"/>
    <n v="334"/>
    <n v="1"/>
    <n v="3167"/>
    <x v="3"/>
    <n v="35"/>
    <n v="0"/>
    <s v="Female"/>
    <n v="0"/>
    <n v="2021"/>
    <x v="11"/>
    <x v="11"/>
    <x v="0"/>
    <x v="0"/>
    <x v="3"/>
  </r>
  <r>
    <x v="1643"/>
    <d v="2020-04-11T14:04:35"/>
    <x v="1"/>
    <n v="435"/>
    <n v="5"/>
    <n v="2442"/>
    <x v="2"/>
    <n v="35"/>
    <n v="0"/>
    <s v="Female"/>
    <n v="0"/>
    <n v="2020"/>
    <x v="4"/>
    <x v="4"/>
    <x v="0"/>
    <x v="0"/>
    <x v="2"/>
  </r>
  <r>
    <x v="1644"/>
    <d v="2020-05-24T13:40:15"/>
    <x v="2"/>
    <n v="248"/>
    <n v="1"/>
    <n v="480"/>
    <x v="3"/>
    <n v="51"/>
    <n v="0"/>
    <s v="Female"/>
    <n v="0"/>
    <n v="2020"/>
    <x v="2"/>
    <x v="2"/>
    <x v="1"/>
    <x v="0"/>
    <x v="3"/>
  </r>
  <r>
    <x v="1644"/>
    <d v="2021-07-04T00:30:47"/>
    <x v="3"/>
    <n v="257"/>
    <n v="4"/>
    <n v="3596"/>
    <x v="1"/>
    <n v="51"/>
    <n v="0"/>
    <s v="Female"/>
    <n v="0"/>
    <n v="2021"/>
    <x v="7"/>
    <x v="7"/>
    <x v="1"/>
    <x v="0"/>
    <x v="1"/>
  </r>
  <r>
    <x v="1644"/>
    <d v="2021-11-04T02:56:38"/>
    <x v="1"/>
    <n v="61"/>
    <n v="2"/>
    <n v="1249"/>
    <x v="1"/>
    <n v="51"/>
    <n v="1"/>
    <s v="Female"/>
    <n v="0"/>
    <n v="2021"/>
    <x v="3"/>
    <x v="3"/>
    <x v="1"/>
    <x v="1"/>
    <x v="1"/>
  </r>
  <r>
    <x v="1644"/>
    <d v="2020-03-27T22:31:46"/>
    <x v="0"/>
    <n v="54"/>
    <n v="5"/>
    <n v="2916"/>
    <x v="0"/>
    <n v="51"/>
    <n v="1"/>
    <s v="Female"/>
    <n v="0"/>
    <n v="2020"/>
    <x v="1"/>
    <x v="1"/>
    <x v="1"/>
    <x v="1"/>
    <x v="0"/>
  </r>
  <r>
    <x v="1644"/>
    <d v="2023-02-03T09:07:43"/>
    <x v="0"/>
    <n v="391"/>
    <n v="5"/>
    <n v="2157"/>
    <x v="0"/>
    <n v="51"/>
    <n v="0"/>
    <s v="Female"/>
    <n v="0"/>
    <n v="2023"/>
    <x v="6"/>
    <x v="6"/>
    <x v="1"/>
    <x v="0"/>
    <x v="0"/>
  </r>
  <r>
    <x v="1644"/>
    <d v="2023-06-06T01:01:55"/>
    <x v="0"/>
    <n v="308"/>
    <n v="2"/>
    <n v="3321"/>
    <x v="0"/>
    <n v="51"/>
    <n v="0"/>
    <s v="Female"/>
    <n v="0"/>
    <n v="2023"/>
    <x v="8"/>
    <x v="8"/>
    <x v="1"/>
    <x v="0"/>
    <x v="0"/>
  </r>
  <r>
    <x v="1644"/>
    <d v="2020-03-30T15:11:59"/>
    <x v="0"/>
    <n v="51"/>
    <n v="5"/>
    <n v="3937"/>
    <x v="0"/>
    <n v="51"/>
    <n v="0"/>
    <s v="Female"/>
    <n v="0"/>
    <n v="2020"/>
    <x v="1"/>
    <x v="1"/>
    <x v="1"/>
    <x v="0"/>
    <x v="0"/>
  </r>
  <r>
    <x v="1644"/>
    <d v="2020-05-30T09:17:39"/>
    <x v="3"/>
    <n v="365"/>
    <n v="2"/>
    <n v="2442"/>
    <x v="0"/>
    <n v="51"/>
    <n v="1"/>
    <s v="Female"/>
    <n v="0"/>
    <n v="2020"/>
    <x v="2"/>
    <x v="2"/>
    <x v="1"/>
    <x v="1"/>
    <x v="0"/>
  </r>
  <r>
    <x v="1644"/>
    <d v="2020-03-30T16:05:57"/>
    <x v="2"/>
    <n v="417"/>
    <n v="1"/>
    <n v="497"/>
    <x v="2"/>
    <n v="51"/>
    <n v="0"/>
    <s v="Female"/>
    <n v="0"/>
    <n v="2020"/>
    <x v="1"/>
    <x v="1"/>
    <x v="1"/>
    <x v="0"/>
    <x v="2"/>
  </r>
  <r>
    <x v="1644"/>
    <d v="2020-02-05T18:42:19"/>
    <x v="2"/>
    <n v="346"/>
    <n v="4"/>
    <n v="1843"/>
    <x v="1"/>
    <n v="51"/>
    <n v="1"/>
    <s v="Female"/>
    <n v="0"/>
    <n v="2020"/>
    <x v="6"/>
    <x v="6"/>
    <x v="1"/>
    <x v="1"/>
    <x v="1"/>
  </r>
  <r>
    <x v="1644"/>
    <d v="2022-08-18T07:52:59"/>
    <x v="0"/>
    <n v="452"/>
    <n v="2"/>
    <n v="1231"/>
    <x v="2"/>
    <n v="51"/>
    <n v="1"/>
    <s v="Female"/>
    <n v="0"/>
    <n v="2022"/>
    <x v="10"/>
    <x v="10"/>
    <x v="1"/>
    <x v="1"/>
    <x v="2"/>
  </r>
  <r>
    <x v="1644"/>
    <d v="2021-07-10T15:48:31"/>
    <x v="2"/>
    <n v="335"/>
    <n v="4"/>
    <n v="1823"/>
    <x v="1"/>
    <n v="51"/>
    <n v="0"/>
    <s v="Female"/>
    <n v="0"/>
    <n v="2021"/>
    <x v="7"/>
    <x v="7"/>
    <x v="1"/>
    <x v="0"/>
    <x v="1"/>
  </r>
  <r>
    <x v="1645"/>
    <d v="2022-01-07T18:52:26"/>
    <x v="2"/>
    <n v="124"/>
    <n v="4"/>
    <n v="3127"/>
    <x v="1"/>
    <n v="61"/>
    <n v="1"/>
    <s v="Female"/>
    <n v="0"/>
    <n v="2022"/>
    <x v="5"/>
    <x v="5"/>
    <x v="3"/>
    <x v="1"/>
    <x v="1"/>
  </r>
  <r>
    <x v="1645"/>
    <d v="2020-01-28T09:42:35"/>
    <x v="3"/>
    <n v="49"/>
    <n v="5"/>
    <n v="3585"/>
    <x v="1"/>
    <n v="61"/>
    <n v="0"/>
    <s v="Female"/>
    <n v="0"/>
    <n v="2020"/>
    <x v="5"/>
    <x v="5"/>
    <x v="3"/>
    <x v="0"/>
    <x v="1"/>
  </r>
  <r>
    <x v="1645"/>
    <d v="2021-11-18T13:06:24"/>
    <x v="3"/>
    <n v="111"/>
    <n v="4"/>
    <n v="5274"/>
    <x v="2"/>
    <n v="61"/>
    <n v="0"/>
    <s v="Female"/>
    <n v="0"/>
    <n v="2021"/>
    <x v="3"/>
    <x v="3"/>
    <x v="3"/>
    <x v="0"/>
    <x v="2"/>
  </r>
  <r>
    <x v="1645"/>
    <d v="2022-06-19T18:16:04"/>
    <x v="2"/>
    <n v="291"/>
    <n v="1"/>
    <n v="4537"/>
    <x v="0"/>
    <n v="61"/>
    <n v="0"/>
    <s v="Female"/>
    <n v="0"/>
    <n v="2022"/>
    <x v="8"/>
    <x v="8"/>
    <x v="3"/>
    <x v="0"/>
    <x v="0"/>
  </r>
  <r>
    <x v="1645"/>
    <d v="2021-09-03T05:44:22"/>
    <x v="1"/>
    <n v="382"/>
    <n v="1"/>
    <n v="4542"/>
    <x v="0"/>
    <n v="61"/>
    <n v="0"/>
    <s v="Female"/>
    <n v="0"/>
    <n v="2021"/>
    <x v="0"/>
    <x v="0"/>
    <x v="3"/>
    <x v="0"/>
    <x v="0"/>
  </r>
  <r>
    <x v="1645"/>
    <d v="2023-08-09T20:51:05"/>
    <x v="3"/>
    <n v="224"/>
    <n v="4"/>
    <n v="3491"/>
    <x v="0"/>
    <n v="61"/>
    <n v="0"/>
    <s v="Female"/>
    <n v="0"/>
    <n v="2023"/>
    <x v="10"/>
    <x v="10"/>
    <x v="3"/>
    <x v="0"/>
    <x v="0"/>
  </r>
  <r>
    <x v="1645"/>
    <d v="2022-09-08T17:17:50"/>
    <x v="3"/>
    <n v="130"/>
    <n v="4"/>
    <n v="620"/>
    <x v="0"/>
    <n v="61"/>
    <n v="0"/>
    <s v="Female"/>
    <n v="0"/>
    <n v="2022"/>
    <x v="0"/>
    <x v="0"/>
    <x v="3"/>
    <x v="0"/>
    <x v="0"/>
  </r>
  <r>
    <x v="1645"/>
    <d v="2023-08-30T14:42:48"/>
    <x v="0"/>
    <n v="13"/>
    <n v="4"/>
    <n v="3608"/>
    <x v="1"/>
    <n v="61"/>
    <n v="0"/>
    <s v="Female"/>
    <n v="0"/>
    <n v="2023"/>
    <x v="10"/>
    <x v="10"/>
    <x v="3"/>
    <x v="0"/>
    <x v="1"/>
  </r>
  <r>
    <x v="1646"/>
    <d v="2020-10-31T02:19:48"/>
    <x v="0"/>
    <n v="351"/>
    <n v="1"/>
    <n v="2825"/>
    <x v="1"/>
    <n v="55"/>
    <n v="0"/>
    <s v="Female"/>
    <n v="0"/>
    <n v="2020"/>
    <x v="11"/>
    <x v="11"/>
    <x v="1"/>
    <x v="0"/>
    <x v="1"/>
  </r>
  <r>
    <x v="1646"/>
    <d v="2021-12-12T23:45:13"/>
    <x v="2"/>
    <n v="101"/>
    <n v="5"/>
    <n v="2405"/>
    <x v="0"/>
    <n v="55"/>
    <n v="1"/>
    <s v="Female"/>
    <n v="0"/>
    <n v="2021"/>
    <x v="9"/>
    <x v="9"/>
    <x v="1"/>
    <x v="1"/>
    <x v="0"/>
  </r>
  <r>
    <x v="1646"/>
    <d v="2022-12-25T05:11:49"/>
    <x v="2"/>
    <n v="451"/>
    <n v="2"/>
    <n v="4215"/>
    <x v="2"/>
    <n v="55"/>
    <n v="0"/>
    <s v="Female"/>
    <n v="0"/>
    <n v="2022"/>
    <x v="9"/>
    <x v="9"/>
    <x v="1"/>
    <x v="0"/>
    <x v="2"/>
  </r>
  <r>
    <x v="1646"/>
    <d v="2022-07-23T05:37:08"/>
    <x v="2"/>
    <n v="100"/>
    <n v="1"/>
    <n v="3024"/>
    <x v="2"/>
    <n v="55"/>
    <n v="0"/>
    <s v="Female"/>
    <n v="0"/>
    <n v="2022"/>
    <x v="7"/>
    <x v="7"/>
    <x v="1"/>
    <x v="0"/>
    <x v="2"/>
  </r>
  <r>
    <x v="1646"/>
    <d v="2021-05-26T20:08:45"/>
    <x v="0"/>
    <n v="126"/>
    <n v="2"/>
    <n v="4067"/>
    <x v="0"/>
    <n v="55"/>
    <n v="1"/>
    <s v="Female"/>
    <n v="0"/>
    <n v="2021"/>
    <x v="2"/>
    <x v="2"/>
    <x v="1"/>
    <x v="1"/>
    <x v="0"/>
  </r>
  <r>
    <x v="1646"/>
    <d v="2023-06-14T09:09:45"/>
    <x v="2"/>
    <n v="77"/>
    <n v="2"/>
    <n v="2181"/>
    <x v="0"/>
    <n v="55"/>
    <n v="0"/>
    <s v="Female"/>
    <n v="0"/>
    <n v="2023"/>
    <x v="8"/>
    <x v="8"/>
    <x v="1"/>
    <x v="0"/>
    <x v="0"/>
  </r>
  <r>
    <x v="1646"/>
    <d v="2020-10-28T21:00:48"/>
    <x v="2"/>
    <n v="148"/>
    <n v="5"/>
    <n v="5238"/>
    <x v="0"/>
    <n v="55"/>
    <n v="1"/>
    <s v="Female"/>
    <n v="0"/>
    <n v="2020"/>
    <x v="11"/>
    <x v="11"/>
    <x v="1"/>
    <x v="1"/>
    <x v="0"/>
  </r>
  <r>
    <x v="1646"/>
    <d v="2023-05-04T06:44:20"/>
    <x v="3"/>
    <n v="37"/>
    <n v="3"/>
    <n v="3489"/>
    <x v="1"/>
    <n v="55"/>
    <n v="1"/>
    <s v="Female"/>
    <n v="0"/>
    <n v="2023"/>
    <x v="2"/>
    <x v="2"/>
    <x v="1"/>
    <x v="1"/>
    <x v="1"/>
  </r>
  <r>
    <x v="1647"/>
    <d v="2022-06-09T03:49:59"/>
    <x v="3"/>
    <n v="307"/>
    <n v="3"/>
    <n v="4153"/>
    <x v="3"/>
    <n v="42"/>
    <n v="0"/>
    <s v="Male"/>
    <n v="0"/>
    <n v="2022"/>
    <x v="8"/>
    <x v="8"/>
    <x v="1"/>
    <x v="0"/>
    <x v="3"/>
  </r>
  <r>
    <x v="1647"/>
    <d v="2021-12-12T13:52:01"/>
    <x v="3"/>
    <n v="313"/>
    <n v="3"/>
    <n v="507"/>
    <x v="0"/>
    <n v="42"/>
    <n v="0"/>
    <s v="Male"/>
    <n v="0"/>
    <n v="2021"/>
    <x v="9"/>
    <x v="9"/>
    <x v="1"/>
    <x v="0"/>
    <x v="0"/>
  </r>
  <r>
    <x v="1647"/>
    <d v="2020-02-16T02:42:35"/>
    <x v="3"/>
    <n v="456"/>
    <n v="2"/>
    <n v="656"/>
    <x v="1"/>
    <n v="42"/>
    <n v="0"/>
    <s v="Male"/>
    <n v="0"/>
    <n v="2020"/>
    <x v="6"/>
    <x v="6"/>
    <x v="1"/>
    <x v="0"/>
    <x v="1"/>
  </r>
  <r>
    <x v="1647"/>
    <d v="2020-12-16T05:58:32"/>
    <x v="2"/>
    <n v="487"/>
    <n v="4"/>
    <n v="585"/>
    <x v="0"/>
    <n v="42"/>
    <n v="0"/>
    <s v="Male"/>
    <n v="0"/>
    <n v="2020"/>
    <x v="9"/>
    <x v="9"/>
    <x v="1"/>
    <x v="0"/>
    <x v="0"/>
  </r>
  <r>
    <x v="1647"/>
    <d v="2021-02-21T12:26:43"/>
    <x v="2"/>
    <n v="147"/>
    <n v="1"/>
    <n v="4778"/>
    <x v="0"/>
    <n v="42"/>
    <n v="1"/>
    <s v="Male"/>
    <n v="0"/>
    <n v="2021"/>
    <x v="6"/>
    <x v="6"/>
    <x v="1"/>
    <x v="1"/>
    <x v="0"/>
  </r>
  <r>
    <x v="1647"/>
    <d v="2023-06-06T17:17:50"/>
    <x v="3"/>
    <n v="486"/>
    <n v="3"/>
    <n v="351"/>
    <x v="0"/>
    <n v="42"/>
    <n v="0"/>
    <s v="Male"/>
    <n v="0"/>
    <n v="2023"/>
    <x v="8"/>
    <x v="8"/>
    <x v="1"/>
    <x v="0"/>
    <x v="0"/>
  </r>
  <r>
    <x v="1647"/>
    <d v="2022-02-16T07:22:44"/>
    <x v="0"/>
    <n v="312"/>
    <n v="5"/>
    <n v="1917"/>
    <x v="2"/>
    <n v="42"/>
    <n v="0"/>
    <s v="Male"/>
    <n v="0"/>
    <n v="2022"/>
    <x v="6"/>
    <x v="6"/>
    <x v="1"/>
    <x v="0"/>
    <x v="2"/>
  </r>
  <r>
    <x v="1648"/>
    <d v="2020-12-19T18:18:18"/>
    <x v="0"/>
    <n v="388"/>
    <n v="1"/>
    <n v="3987"/>
    <x v="0"/>
    <n v="68"/>
    <n v="1"/>
    <s v="Male"/>
    <n v="0"/>
    <n v="2020"/>
    <x v="9"/>
    <x v="9"/>
    <x v="3"/>
    <x v="1"/>
    <x v="0"/>
  </r>
  <r>
    <x v="1648"/>
    <d v="2021-01-08T20:39:33"/>
    <x v="0"/>
    <n v="273"/>
    <n v="5"/>
    <n v="3677"/>
    <x v="0"/>
    <n v="68"/>
    <n v="1"/>
    <s v="Male"/>
    <n v="0"/>
    <n v="2021"/>
    <x v="5"/>
    <x v="5"/>
    <x v="3"/>
    <x v="1"/>
    <x v="0"/>
  </r>
  <r>
    <x v="1649"/>
    <d v="2022-02-10T14:58:35"/>
    <x v="3"/>
    <n v="157"/>
    <n v="3"/>
    <n v="4760"/>
    <x v="3"/>
    <n v="54"/>
    <n v="0"/>
    <s v="Female"/>
    <n v="0"/>
    <n v="2022"/>
    <x v="6"/>
    <x v="6"/>
    <x v="1"/>
    <x v="0"/>
    <x v="3"/>
  </r>
  <r>
    <x v="1649"/>
    <d v="2020-01-30T09:51:30"/>
    <x v="3"/>
    <n v="271"/>
    <n v="3"/>
    <n v="592"/>
    <x v="3"/>
    <n v="54"/>
    <n v="0"/>
    <s v="Female"/>
    <n v="0"/>
    <n v="2020"/>
    <x v="5"/>
    <x v="5"/>
    <x v="1"/>
    <x v="0"/>
    <x v="3"/>
  </r>
  <r>
    <x v="1649"/>
    <d v="2022-05-15T17:54:48"/>
    <x v="1"/>
    <n v="14"/>
    <n v="1"/>
    <n v="1148"/>
    <x v="0"/>
    <n v="54"/>
    <n v="0"/>
    <s v="Female"/>
    <n v="0"/>
    <n v="2022"/>
    <x v="2"/>
    <x v="2"/>
    <x v="1"/>
    <x v="0"/>
    <x v="0"/>
  </r>
  <r>
    <x v="1649"/>
    <d v="2023-07-23T04:01:32"/>
    <x v="2"/>
    <n v="73"/>
    <n v="1"/>
    <n v="4589"/>
    <x v="1"/>
    <n v="54"/>
    <n v="1"/>
    <s v="Female"/>
    <n v="0"/>
    <n v="2023"/>
    <x v="7"/>
    <x v="7"/>
    <x v="1"/>
    <x v="1"/>
    <x v="1"/>
  </r>
  <r>
    <x v="1649"/>
    <d v="2022-06-04T12:14:46"/>
    <x v="3"/>
    <n v="339"/>
    <n v="2"/>
    <n v="3594"/>
    <x v="2"/>
    <n v="54"/>
    <n v="0"/>
    <s v="Female"/>
    <n v="0"/>
    <n v="2022"/>
    <x v="8"/>
    <x v="8"/>
    <x v="1"/>
    <x v="0"/>
    <x v="2"/>
  </r>
  <r>
    <x v="1649"/>
    <d v="2020-06-08T07:33:57"/>
    <x v="0"/>
    <n v="328"/>
    <n v="2"/>
    <n v="1505"/>
    <x v="1"/>
    <n v="54"/>
    <n v="0"/>
    <s v="Female"/>
    <n v="0"/>
    <n v="2020"/>
    <x v="8"/>
    <x v="8"/>
    <x v="1"/>
    <x v="0"/>
    <x v="1"/>
  </r>
  <r>
    <x v="1649"/>
    <d v="2021-08-08T21:20:05"/>
    <x v="3"/>
    <n v="363"/>
    <n v="2"/>
    <n v="2705"/>
    <x v="1"/>
    <n v="54"/>
    <n v="0"/>
    <s v="Female"/>
    <n v="0"/>
    <n v="2021"/>
    <x v="10"/>
    <x v="10"/>
    <x v="1"/>
    <x v="0"/>
    <x v="1"/>
  </r>
  <r>
    <x v="1649"/>
    <d v="2020-10-21T08:26:40"/>
    <x v="3"/>
    <n v="149"/>
    <n v="2"/>
    <n v="3050"/>
    <x v="0"/>
    <n v="54"/>
    <n v="0"/>
    <s v="Female"/>
    <n v="0"/>
    <n v="2020"/>
    <x v="11"/>
    <x v="11"/>
    <x v="1"/>
    <x v="0"/>
    <x v="0"/>
  </r>
  <r>
    <x v="1649"/>
    <d v="2020-07-01T09:29:30"/>
    <x v="3"/>
    <n v="478"/>
    <n v="5"/>
    <n v="2005"/>
    <x v="1"/>
    <n v="54"/>
    <n v="0"/>
    <s v="Female"/>
    <n v="0"/>
    <n v="2020"/>
    <x v="7"/>
    <x v="7"/>
    <x v="1"/>
    <x v="0"/>
    <x v="1"/>
  </r>
  <r>
    <x v="1649"/>
    <d v="2021-05-26T21:47:08"/>
    <x v="0"/>
    <n v="289"/>
    <n v="3"/>
    <n v="4645"/>
    <x v="0"/>
    <n v="54"/>
    <n v="0"/>
    <s v="Female"/>
    <n v="0"/>
    <n v="2021"/>
    <x v="2"/>
    <x v="2"/>
    <x v="1"/>
    <x v="0"/>
    <x v="0"/>
  </r>
  <r>
    <x v="1649"/>
    <d v="2021-05-10T15:23:19"/>
    <x v="3"/>
    <n v="255"/>
    <n v="1"/>
    <n v="4498"/>
    <x v="1"/>
    <n v="54"/>
    <n v="1"/>
    <s v="Female"/>
    <n v="0"/>
    <n v="2021"/>
    <x v="2"/>
    <x v="2"/>
    <x v="1"/>
    <x v="1"/>
    <x v="1"/>
  </r>
  <r>
    <x v="1650"/>
    <d v="2020-08-14T16:53:04"/>
    <x v="3"/>
    <n v="225"/>
    <n v="4"/>
    <n v="3283"/>
    <x v="2"/>
    <n v="48"/>
    <n v="0"/>
    <s v="Female"/>
    <n v="0"/>
    <n v="2020"/>
    <x v="10"/>
    <x v="10"/>
    <x v="1"/>
    <x v="0"/>
    <x v="2"/>
  </r>
  <r>
    <x v="1650"/>
    <d v="2023-05-21T09:19:22"/>
    <x v="1"/>
    <n v="359"/>
    <n v="4"/>
    <n v="475"/>
    <x v="1"/>
    <n v="48"/>
    <n v="0"/>
    <s v="Female"/>
    <n v="0"/>
    <n v="2023"/>
    <x v="2"/>
    <x v="2"/>
    <x v="1"/>
    <x v="0"/>
    <x v="1"/>
  </r>
  <r>
    <x v="1650"/>
    <d v="2020-05-31T22:32:58"/>
    <x v="0"/>
    <n v="461"/>
    <n v="4"/>
    <n v="3538"/>
    <x v="0"/>
    <n v="48"/>
    <n v="1"/>
    <s v="Female"/>
    <n v="0"/>
    <n v="2020"/>
    <x v="2"/>
    <x v="2"/>
    <x v="1"/>
    <x v="1"/>
    <x v="0"/>
  </r>
  <r>
    <x v="1651"/>
    <d v="2020-06-13T21:35:18"/>
    <x v="2"/>
    <n v="298"/>
    <n v="5"/>
    <n v="3625"/>
    <x v="1"/>
    <n v="65"/>
    <n v="1"/>
    <s v="Male"/>
    <n v="0"/>
    <n v="2020"/>
    <x v="8"/>
    <x v="8"/>
    <x v="3"/>
    <x v="1"/>
    <x v="1"/>
  </r>
  <r>
    <x v="1651"/>
    <d v="2021-11-28T00:57:29"/>
    <x v="2"/>
    <n v="269"/>
    <n v="3"/>
    <n v="3927"/>
    <x v="3"/>
    <n v="65"/>
    <n v="0"/>
    <s v="Male"/>
    <n v="0"/>
    <n v="2021"/>
    <x v="3"/>
    <x v="3"/>
    <x v="3"/>
    <x v="0"/>
    <x v="3"/>
  </r>
  <r>
    <x v="1652"/>
    <d v="2021-07-15T11:50:20"/>
    <x v="3"/>
    <n v="311"/>
    <n v="3"/>
    <n v="4777"/>
    <x v="3"/>
    <n v="42"/>
    <n v="1"/>
    <s v="Male"/>
    <n v="0"/>
    <n v="2021"/>
    <x v="7"/>
    <x v="7"/>
    <x v="1"/>
    <x v="1"/>
    <x v="3"/>
  </r>
  <r>
    <x v="1652"/>
    <d v="2022-09-28T15:04:30"/>
    <x v="2"/>
    <n v="190"/>
    <n v="2"/>
    <n v="672"/>
    <x v="0"/>
    <n v="42"/>
    <n v="0"/>
    <s v="Male"/>
    <n v="0"/>
    <n v="2022"/>
    <x v="0"/>
    <x v="0"/>
    <x v="1"/>
    <x v="0"/>
    <x v="0"/>
  </r>
  <r>
    <x v="1652"/>
    <d v="2021-02-17T13:38:29"/>
    <x v="2"/>
    <n v="126"/>
    <n v="2"/>
    <n v="5172"/>
    <x v="2"/>
    <n v="42"/>
    <n v="0"/>
    <s v="Male"/>
    <n v="0"/>
    <n v="2021"/>
    <x v="6"/>
    <x v="6"/>
    <x v="1"/>
    <x v="0"/>
    <x v="2"/>
  </r>
  <r>
    <x v="1652"/>
    <d v="2021-04-14T00:40:16"/>
    <x v="0"/>
    <n v="31"/>
    <n v="1"/>
    <n v="3819"/>
    <x v="0"/>
    <n v="42"/>
    <n v="0"/>
    <s v="Male"/>
    <n v="0"/>
    <n v="2021"/>
    <x v="4"/>
    <x v="4"/>
    <x v="1"/>
    <x v="0"/>
    <x v="0"/>
  </r>
  <r>
    <x v="1653"/>
    <d v="2021-12-27T02:05:16"/>
    <x v="2"/>
    <n v="258"/>
    <n v="5"/>
    <n v="1681"/>
    <x v="1"/>
    <n v="45"/>
    <n v="0"/>
    <s v="Male"/>
    <n v="0"/>
    <n v="2021"/>
    <x v="9"/>
    <x v="9"/>
    <x v="1"/>
    <x v="0"/>
    <x v="1"/>
  </r>
  <r>
    <x v="1653"/>
    <d v="2020-06-19T19:08:28"/>
    <x v="2"/>
    <n v="413"/>
    <n v="4"/>
    <n v="3978"/>
    <x v="0"/>
    <n v="45"/>
    <n v="1"/>
    <s v="Male"/>
    <n v="0"/>
    <n v="2020"/>
    <x v="8"/>
    <x v="8"/>
    <x v="1"/>
    <x v="1"/>
    <x v="0"/>
  </r>
  <r>
    <x v="1653"/>
    <d v="2021-11-01T18:33:05"/>
    <x v="1"/>
    <n v="96"/>
    <n v="4"/>
    <n v="4808"/>
    <x v="3"/>
    <n v="45"/>
    <n v="1"/>
    <s v="Male"/>
    <n v="0"/>
    <n v="2021"/>
    <x v="3"/>
    <x v="3"/>
    <x v="1"/>
    <x v="1"/>
    <x v="3"/>
  </r>
  <r>
    <x v="1653"/>
    <d v="2023-05-13T20:15:33"/>
    <x v="3"/>
    <n v="433"/>
    <n v="5"/>
    <n v="3580"/>
    <x v="3"/>
    <n v="45"/>
    <n v="1"/>
    <s v="Male"/>
    <n v="0"/>
    <n v="2023"/>
    <x v="2"/>
    <x v="2"/>
    <x v="1"/>
    <x v="1"/>
    <x v="3"/>
  </r>
  <r>
    <x v="1653"/>
    <d v="2020-07-16T16:33:31"/>
    <x v="0"/>
    <n v="195"/>
    <n v="2"/>
    <n v="3303"/>
    <x v="0"/>
    <n v="45"/>
    <n v="0"/>
    <s v="Male"/>
    <n v="0"/>
    <n v="2020"/>
    <x v="7"/>
    <x v="7"/>
    <x v="1"/>
    <x v="0"/>
    <x v="0"/>
  </r>
  <r>
    <x v="1653"/>
    <d v="2022-02-07T10:52:01"/>
    <x v="3"/>
    <n v="86"/>
    <n v="1"/>
    <n v="3674"/>
    <x v="2"/>
    <n v="45"/>
    <n v="0"/>
    <s v="Male"/>
    <n v="0"/>
    <n v="2022"/>
    <x v="6"/>
    <x v="6"/>
    <x v="1"/>
    <x v="0"/>
    <x v="2"/>
  </r>
  <r>
    <x v="1653"/>
    <d v="2021-04-05T17:28:51"/>
    <x v="2"/>
    <n v="256"/>
    <n v="2"/>
    <n v="4267"/>
    <x v="1"/>
    <n v="45"/>
    <n v="0"/>
    <s v="Male"/>
    <n v="0"/>
    <n v="2021"/>
    <x v="4"/>
    <x v="4"/>
    <x v="1"/>
    <x v="0"/>
    <x v="1"/>
  </r>
  <r>
    <x v="1653"/>
    <d v="2022-07-23T12:15:12"/>
    <x v="2"/>
    <n v="192"/>
    <n v="5"/>
    <n v="4751"/>
    <x v="0"/>
    <n v="45"/>
    <n v="1"/>
    <s v="Male"/>
    <n v="0"/>
    <n v="2022"/>
    <x v="7"/>
    <x v="7"/>
    <x v="1"/>
    <x v="1"/>
    <x v="0"/>
  </r>
  <r>
    <x v="1654"/>
    <d v="2020-05-16T22:00:29"/>
    <x v="1"/>
    <n v="354"/>
    <n v="3"/>
    <n v="2711"/>
    <x v="1"/>
    <n v="54"/>
    <n v="1"/>
    <s v="Male"/>
    <n v="0"/>
    <n v="2020"/>
    <x v="2"/>
    <x v="2"/>
    <x v="1"/>
    <x v="1"/>
    <x v="1"/>
  </r>
  <r>
    <x v="1654"/>
    <d v="2021-08-17T00:03:12"/>
    <x v="2"/>
    <n v="378"/>
    <n v="5"/>
    <n v="2153"/>
    <x v="0"/>
    <n v="54"/>
    <n v="0"/>
    <s v="Male"/>
    <n v="0"/>
    <n v="2021"/>
    <x v="10"/>
    <x v="10"/>
    <x v="1"/>
    <x v="0"/>
    <x v="0"/>
  </r>
  <r>
    <x v="1654"/>
    <d v="2021-08-28T12:14:57"/>
    <x v="1"/>
    <n v="377"/>
    <n v="4"/>
    <n v="1304"/>
    <x v="0"/>
    <n v="54"/>
    <n v="0"/>
    <s v="Male"/>
    <n v="0"/>
    <n v="2021"/>
    <x v="10"/>
    <x v="10"/>
    <x v="1"/>
    <x v="0"/>
    <x v="0"/>
  </r>
  <r>
    <x v="1654"/>
    <d v="2021-05-15T13:00:00"/>
    <x v="0"/>
    <n v="421"/>
    <n v="3"/>
    <n v="3011"/>
    <x v="2"/>
    <n v="54"/>
    <n v="0"/>
    <s v="Male"/>
    <n v="0"/>
    <n v="2021"/>
    <x v="2"/>
    <x v="2"/>
    <x v="1"/>
    <x v="0"/>
    <x v="2"/>
  </r>
  <r>
    <x v="1654"/>
    <d v="2020-05-08T18:26:18"/>
    <x v="3"/>
    <n v="129"/>
    <n v="3"/>
    <n v="4518"/>
    <x v="1"/>
    <n v="54"/>
    <n v="0"/>
    <s v="Male"/>
    <n v="0"/>
    <n v="2020"/>
    <x v="2"/>
    <x v="2"/>
    <x v="1"/>
    <x v="0"/>
    <x v="1"/>
  </r>
  <r>
    <x v="1654"/>
    <d v="2022-12-19T20:56:35"/>
    <x v="3"/>
    <n v="44"/>
    <n v="3"/>
    <n v="3970"/>
    <x v="0"/>
    <n v="54"/>
    <n v="0"/>
    <s v="Male"/>
    <n v="0"/>
    <n v="2022"/>
    <x v="9"/>
    <x v="9"/>
    <x v="1"/>
    <x v="0"/>
    <x v="0"/>
  </r>
  <r>
    <x v="1654"/>
    <d v="2022-11-29T01:21:40"/>
    <x v="2"/>
    <n v="349"/>
    <n v="2"/>
    <n v="1178"/>
    <x v="1"/>
    <n v="54"/>
    <n v="0"/>
    <s v="Male"/>
    <n v="0"/>
    <n v="2022"/>
    <x v="3"/>
    <x v="3"/>
    <x v="1"/>
    <x v="0"/>
    <x v="1"/>
  </r>
  <r>
    <x v="1654"/>
    <d v="2023-05-04T02:22:28"/>
    <x v="2"/>
    <n v="181"/>
    <n v="4"/>
    <n v="4073"/>
    <x v="1"/>
    <n v="54"/>
    <n v="1"/>
    <s v="Male"/>
    <n v="0"/>
    <n v="2023"/>
    <x v="2"/>
    <x v="2"/>
    <x v="1"/>
    <x v="1"/>
    <x v="1"/>
  </r>
  <r>
    <x v="1655"/>
    <d v="2020-12-22T03:38:31"/>
    <x v="2"/>
    <n v="367"/>
    <n v="2"/>
    <n v="4879"/>
    <x v="1"/>
    <n v="58"/>
    <n v="0"/>
    <s v="Male"/>
    <n v="1"/>
    <n v="2020"/>
    <x v="9"/>
    <x v="9"/>
    <x v="1"/>
    <x v="0"/>
    <x v="1"/>
  </r>
  <r>
    <x v="1655"/>
    <d v="2020-02-10T07:33:21"/>
    <x v="1"/>
    <n v="174"/>
    <n v="4"/>
    <n v="923"/>
    <x v="0"/>
    <n v="58"/>
    <n v="1"/>
    <s v="Male"/>
    <n v="1"/>
    <n v="2020"/>
    <x v="6"/>
    <x v="6"/>
    <x v="1"/>
    <x v="1"/>
    <x v="0"/>
  </r>
  <r>
    <x v="1655"/>
    <d v="2023-02-03T23:33:23"/>
    <x v="3"/>
    <n v="180"/>
    <n v="3"/>
    <n v="3747"/>
    <x v="2"/>
    <n v="58"/>
    <n v="0"/>
    <s v="Male"/>
    <n v="1"/>
    <n v="2023"/>
    <x v="6"/>
    <x v="6"/>
    <x v="1"/>
    <x v="0"/>
    <x v="2"/>
  </r>
  <r>
    <x v="1655"/>
    <d v="2020-02-03T12:20:02"/>
    <x v="3"/>
    <n v="376"/>
    <n v="3"/>
    <n v="4545"/>
    <x v="0"/>
    <n v="58"/>
    <n v="0"/>
    <s v="Male"/>
    <n v="1"/>
    <n v="2020"/>
    <x v="6"/>
    <x v="6"/>
    <x v="1"/>
    <x v="0"/>
    <x v="0"/>
  </r>
  <r>
    <x v="1655"/>
    <d v="2020-03-06T00:12:09"/>
    <x v="3"/>
    <n v="114"/>
    <n v="5"/>
    <n v="1871"/>
    <x v="2"/>
    <n v="58"/>
    <n v="1"/>
    <s v="Male"/>
    <n v="1"/>
    <n v="2020"/>
    <x v="1"/>
    <x v="1"/>
    <x v="1"/>
    <x v="1"/>
    <x v="2"/>
  </r>
  <r>
    <x v="1655"/>
    <d v="2020-12-01T14:28:32"/>
    <x v="1"/>
    <n v="482"/>
    <n v="4"/>
    <n v="913"/>
    <x v="0"/>
    <n v="58"/>
    <n v="0"/>
    <s v="Male"/>
    <n v="1"/>
    <n v="2020"/>
    <x v="9"/>
    <x v="9"/>
    <x v="1"/>
    <x v="0"/>
    <x v="0"/>
  </r>
  <r>
    <x v="1656"/>
    <d v="2020-08-24T23:08:20"/>
    <x v="3"/>
    <n v="185"/>
    <n v="1"/>
    <n v="2902"/>
    <x v="0"/>
    <n v="24"/>
    <n v="0"/>
    <s v="Male"/>
    <n v="0"/>
    <n v="2020"/>
    <x v="10"/>
    <x v="10"/>
    <x v="2"/>
    <x v="0"/>
    <x v="0"/>
  </r>
  <r>
    <x v="1656"/>
    <d v="2021-02-07T00:06:20"/>
    <x v="2"/>
    <n v="145"/>
    <n v="4"/>
    <n v="905"/>
    <x v="0"/>
    <n v="24"/>
    <n v="1"/>
    <s v="Male"/>
    <n v="0"/>
    <n v="2021"/>
    <x v="6"/>
    <x v="6"/>
    <x v="2"/>
    <x v="1"/>
    <x v="0"/>
  </r>
  <r>
    <x v="1656"/>
    <d v="2023-07-03T13:41:25"/>
    <x v="3"/>
    <n v="494"/>
    <n v="5"/>
    <n v="3955"/>
    <x v="3"/>
    <n v="24"/>
    <n v="0"/>
    <s v="Male"/>
    <n v="0"/>
    <n v="2023"/>
    <x v="7"/>
    <x v="7"/>
    <x v="2"/>
    <x v="0"/>
    <x v="3"/>
  </r>
  <r>
    <x v="1656"/>
    <d v="2020-08-09T21:53:19"/>
    <x v="3"/>
    <n v="159"/>
    <n v="3"/>
    <n v="4180"/>
    <x v="1"/>
    <n v="24"/>
    <n v="0"/>
    <s v="Male"/>
    <n v="0"/>
    <n v="2020"/>
    <x v="10"/>
    <x v="10"/>
    <x v="2"/>
    <x v="0"/>
    <x v="1"/>
  </r>
  <r>
    <x v="1656"/>
    <d v="2022-02-20T06:46:23"/>
    <x v="1"/>
    <n v="189"/>
    <n v="4"/>
    <n v="1261"/>
    <x v="0"/>
    <n v="24"/>
    <n v="0"/>
    <s v="Male"/>
    <n v="0"/>
    <n v="2022"/>
    <x v="6"/>
    <x v="6"/>
    <x v="2"/>
    <x v="0"/>
    <x v="0"/>
  </r>
  <r>
    <x v="1657"/>
    <d v="2021-11-04T10:28:35"/>
    <x v="0"/>
    <n v="106"/>
    <n v="4"/>
    <n v="1710"/>
    <x v="1"/>
    <n v="19"/>
    <n v="0"/>
    <s v="Female"/>
    <n v="0"/>
    <n v="2021"/>
    <x v="3"/>
    <x v="3"/>
    <x v="2"/>
    <x v="0"/>
    <x v="1"/>
  </r>
  <r>
    <x v="1657"/>
    <d v="2023-05-28T16:17:46"/>
    <x v="1"/>
    <n v="236"/>
    <n v="4"/>
    <n v="3389"/>
    <x v="1"/>
    <n v="19"/>
    <n v="0"/>
    <s v="Female"/>
    <n v="0"/>
    <n v="2023"/>
    <x v="2"/>
    <x v="2"/>
    <x v="2"/>
    <x v="0"/>
    <x v="1"/>
  </r>
  <r>
    <x v="1657"/>
    <d v="2023-02-13T19:59:31"/>
    <x v="3"/>
    <n v="383"/>
    <n v="2"/>
    <n v="2334"/>
    <x v="0"/>
    <n v="19"/>
    <n v="1"/>
    <s v="Female"/>
    <n v="0"/>
    <n v="2023"/>
    <x v="6"/>
    <x v="6"/>
    <x v="2"/>
    <x v="1"/>
    <x v="0"/>
  </r>
  <r>
    <x v="1657"/>
    <d v="2020-07-22T15:45:36"/>
    <x v="2"/>
    <n v="219"/>
    <n v="1"/>
    <n v="2645"/>
    <x v="0"/>
    <n v="19"/>
    <n v="0"/>
    <s v="Female"/>
    <n v="0"/>
    <n v="2020"/>
    <x v="7"/>
    <x v="7"/>
    <x v="2"/>
    <x v="0"/>
    <x v="0"/>
  </r>
  <r>
    <x v="1658"/>
    <d v="2022-02-04T07:40:56"/>
    <x v="0"/>
    <n v="131"/>
    <n v="1"/>
    <n v="1010"/>
    <x v="1"/>
    <n v="70"/>
    <n v="0"/>
    <s v="Male"/>
    <n v="0"/>
    <n v="2022"/>
    <x v="6"/>
    <x v="6"/>
    <x v="3"/>
    <x v="0"/>
    <x v="1"/>
  </r>
  <r>
    <x v="1658"/>
    <d v="2022-04-17T06:10:28"/>
    <x v="3"/>
    <n v="398"/>
    <n v="2"/>
    <n v="2909"/>
    <x v="2"/>
    <n v="70"/>
    <n v="0"/>
    <s v="Male"/>
    <n v="0"/>
    <n v="2022"/>
    <x v="4"/>
    <x v="4"/>
    <x v="3"/>
    <x v="0"/>
    <x v="2"/>
  </r>
  <r>
    <x v="1658"/>
    <d v="2022-10-02T02:58:48"/>
    <x v="3"/>
    <n v="153"/>
    <n v="1"/>
    <n v="5223"/>
    <x v="0"/>
    <n v="70"/>
    <n v="0"/>
    <s v="Male"/>
    <n v="0"/>
    <n v="2022"/>
    <x v="11"/>
    <x v="11"/>
    <x v="3"/>
    <x v="0"/>
    <x v="0"/>
  </r>
  <r>
    <x v="1659"/>
    <d v="2021-06-19T17:33:22"/>
    <x v="3"/>
    <n v="381"/>
    <n v="3"/>
    <n v="3587"/>
    <x v="1"/>
    <n v="36"/>
    <n v="0"/>
    <s v="Male"/>
    <n v="0"/>
    <n v="2021"/>
    <x v="8"/>
    <x v="8"/>
    <x v="0"/>
    <x v="0"/>
    <x v="1"/>
  </r>
  <r>
    <x v="1659"/>
    <d v="2020-04-26T20:04:48"/>
    <x v="3"/>
    <n v="403"/>
    <n v="2"/>
    <n v="4546"/>
    <x v="3"/>
    <n v="36"/>
    <n v="0"/>
    <s v="Male"/>
    <n v="0"/>
    <n v="2020"/>
    <x v="4"/>
    <x v="4"/>
    <x v="0"/>
    <x v="0"/>
    <x v="3"/>
  </r>
  <r>
    <x v="1659"/>
    <d v="2022-07-05T15:47:20"/>
    <x v="2"/>
    <n v="323"/>
    <n v="5"/>
    <n v="1591"/>
    <x v="2"/>
    <n v="36"/>
    <n v="0"/>
    <s v="Male"/>
    <n v="0"/>
    <n v="2022"/>
    <x v="7"/>
    <x v="7"/>
    <x v="0"/>
    <x v="0"/>
    <x v="2"/>
  </r>
  <r>
    <x v="1659"/>
    <d v="2020-01-01T11:58:02"/>
    <x v="2"/>
    <n v="82"/>
    <n v="5"/>
    <n v="1063"/>
    <x v="0"/>
    <n v="36"/>
    <n v="0"/>
    <s v="Male"/>
    <n v="0"/>
    <n v="2020"/>
    <x v="5"/>
    <x v="5"/>
    <x v="0"/>
    <x v="0"/>
    <x v="0"/>
  </r>
  <r>
    <x v="1659"/>
    <d v="2022-02-10T17:22:51"/>
    <x v="0"/>
    <n v="315"/>
    <n v="5"/>
    <n v="526"/>
    <x v="3"/>
    <n v="36"/>
    <n v="0"/>
    <s v="Male"/>
    <n v="0"/>
    <n v="2022"/>
    <x v="6"/>
    <x v="6"/>
    <x v="0"/>
    <x v="0"/>
    <x v="3"/>
  </r>
  <r>
    <x v="1659"/>
    <d v="2023-01-12T20:52:30"/>
    <x v="3"/>
    <n v="390"/>
    <n v="5"/>
    <n v="625"/>
    <x v="3"/>
    <n v="36"/>
    <n v="1"/>
    <s v="Male"/>
    <n v="0"/>
    <n v="2023"/>
    <x v="5"/>
    <x v="5"/>
    <x v="0"/>
    <x v="1"/>
    <x v="3"/>
  </r>
  <r>
    <x v="1660"/>
    <d v="2020-10-01T10:08:39"/>
    <x v="2"/>
    <n v="139"/>
    <n v="4"/>
    <n v="1331"/>
    <x v="1"/>
    <n v="18"/>
    <n v="0"/>
    <s v="Female"/>
    <n v="0"/>
    <n v="2020"/>
    <x v="11"/>
    <x v="11"/>
    <x v="2"/>
    <x v="0"/>
    <x v="1"/>
  </r>
  <r>
    <x v="1660"/>
    <d v="2021-12-05T17:17:37"/>
    <x v="2"/>
    <n v="426"/>
    <n v="5"/>
    <n v="2740"/>
    <x v="0"/>
    <n v="18"/>
    <n v="0"/>
    <s v="Female"/>
    <n v="0"/>
    <n v="2021"/>
    <x v="9"/>
    <x v="9"/>
    <x v="2"/>
    <x v="0"/>
    <x v="0"/>
  </r>
  <r>
    <x v="1660"/>
    <d v="2021-02-02T01:05:23"/>
    <x v="2"/>
    <n v="318"/>
    <n v="1"/>
    <n v="714"/>
    <x v="2"/>
    <n v="18"/>
    <n v="0"/>
    <s v="Female"/>
    <n v="0"/>
    <n v="2021"/>
    <x v="6"/>
    <x v="6"/>
    <x v="2"/>
    <x v="0"/>
    <x v="2"/>
  </r>
  <r>
    <x v="1660"/>
    <d v="2021-07-15T19:28:26"/>
    <x v="2"/>
    <n v="106"/>
    <n v="2"/>
    <n v="4018"/>
    <x v="0"/>
    <n v="18"/>
    <n v="1"/>
    <s v="Female"/>
    <n v="0"/>
    <n v="2021"/>
    <x v="7"/>
    <x v="7"/>
    <x v="2"/>
    <x v="1"/>
    <x v="0"/>
  </r>
  <r>
    <x v="1660"/>
    <d v="2021-04-10T11:34:25"/>
    <x v="3"/>
    <n v="182"/>
    <n v="4"/>
    <n v="3866"/>
    <x v="1"/>
    <n v="18"/>
    <n v="1"/>
    <s v="Female"/>
    <n v="0"/>
    <n v="2021"/>
    <x v="4"/>
    <x v="4"/>
    <x v="2"/>
    <x v="1"/>
    <x v="1"/>
  </r>
  <r>
    <x v="1661"/>
    <d v="2021-06-23T13:18:42"/>
    <x v="1"/>
    <n v="275"/>
    <n v="5"/>
    <n v="4571"/>
    <x v="1"/>
    <n v="47"/>
    <n v="0"/>
    <s v="Female"/>
    <n v="0"/>
    <n v="2021"/>
    <x v="8"/>
    <x v="8"/>
    <x v="1"/>
    <x v="0"/>
    <x v="1"/>
  </r>
  <r>
    <x v="1661"/>
    <d v="2020-10-25T20:55:39"/>
    <x v="2"/>
    <n v="109"/>
    <n v="3"/>
    <n v="3146"/>
    <x v="0"/>
    <n v="47"/>
    <n v="0"/>
    <s v="Female"/>
    <n v="0"/>
    <n v="2020"/>
    <x v="11"/>
    <x v="11"/>
    <x v="1"/>
    <x v="0"/>
    <x v="0"/>
  </r>
  <r>
    <x v="1661"/>
    <d v="2022-12-24T12:40:48"/>
    <x v="3"/>
    <n v="265"/>
    <n v="4"/>
    <n v="3905"/>
    <x v="1"/>
    <n v="47"/>
    <n v="0"/>
    <s v="Female"/>
    <n v="0"/>
    <n v="2022"/>
    <x v="9"/>
    <x v="9"/>
    <x v="1"/>
    <x v="0"/>
    <x v="1"/>
  </r>
  <r>
    <x v="1661"/>
    <d v="2023-03-21T14:33:25"/>
    <x v="1"/>
    <n v="402"/>
    <n v="5"/>
    <n v="311"/>
    <x v="1"/>
    <n v="47"/>
    <n v="0"/>
    <s v="Female"/>
    <n v="0"/>
    <n v="2023"/>
    <x v="1"/>
    <x v="1"/>
    <x v="1"/>
    <x v="0"/>
    <x v="1"/>
  </r>
  <r>
    <x v="1662"/>
    <d v="2022-05-26T09:10:08"/>
    <x v="3"/>
    <n v="282"/>
    <n v="1"/>
    <n v="505"/>
    <x v="1"/>
    <n v="53"/>
    <n v="0"/>
    <s v="Female"/>
    <n v="0"/>
    <n v="2022"/>
    <x v="2"/>
    <x v="2"/>
    <x v="1"/>
    <x v="0"/>
    <x v="1"/>
  </r>
  <r>
    <x v="1662"/>
    <d v="2020-06-24T16:00:27"/>
    <x v="2"/>
    <n v="20"/>
    <n v="4"/>
    <n v="3026"/>
    <x v="1"/>
    <n v="53"/>
    <n v="0"/>
    <s v="Female"/>
    <n v="0"/>
    <n v="2020"/>
    <x v="8"/>
    <x v="8"/>
    <x v="1"/>
    <x v="0"/>
    <x v="1"/>
  </r>
  <r>
    <x v="1662"/>
    <d v="2023-07-15T22:39:31"/>
    <x v="3"/>
    <n v="49"/>
    <n v="1"/>
    <n v="4534"/>
    <x v="0"/>
    <n v="53"/>
    <n v="0"/>
    <s v="Female"/>
    <n v="0"/>
    <n v="2023"/>
    <x v="7"/>
    <x v="7"/>
    <x v="1"/>
    <x v="0"/>
    <x v="0"/>
  </r>
  <r>
    <x v="1662"/>
    <d v="2021-02-13T15:48:56"/>
    <x v="0"/>
    <n v="412"/>
    <n v="5"/>
    <n v="4028"/>
    <x v="3"/>
    <n v="53"/>
    <n v="0"/>
    <s v="Female"/>
    <n v="0"/>
    <n v="2021"/>
    <x v="6"/>
    <x v="6"/>
    <x v="1"/>
    <x v="0"/>
    <x v="3"/>
  </r>
  <r>
    <x v="1662"/>
    <d v="2022-04-08T11:57:19"/>
    <x v="1"/>
    <n v="137"/>
    <n v="5"/>
    <n v="4861"/>
    <x v="0"/>
    <n v="53"/>
    <n v="1"/>
    <s v="Female"/>
    <n v="0"/>
    <n v="2022"/>
    <x v="4"/>
    <x v="4"/>
    <x v="1"/>
    <x v="1"/>
    <x v="0"/>
  </r>
  <r>
    <x v="1662"/>
    <d v="2020-01-27T04:46:11"/>
    <x v="2"/>
    <n v="164"/>
    <n v="3"/>
    <n v="4014"/>
    <x v="1"/>
    <n v="53"/>
    <n v="0"/>
    <s v="Female"/>
    <n v="0"/>
    <n v="2020"/>
    <x v="5"/>
    <x v="5"/>
    <x v="1"/>
    <x v="0"/>
    <x v="1"/>
  </r>
  <r>
    <x v="1663"/>
    <d v="2020-03-06T17:48:13"/>
    <x v="3"/>
    <n v="496"/>
    <n v="5"/>
    <n v="920"/>
    <x v="1"/>
    <n v="45"/>
    <n v="0"/>
    <s v="Male"/>
    <n v="0"/>
    <n v="2020"/>
    <x v="1"/>
    <x v="1"/>
    <x v="1"/>
    <x v="0"/>
    <x v="1"/>
  </r>
  <r>
    <x v="1663"/>
    <d v="2022-11-26T06:45:05"/>
    <x v="2"/>
    <n v="464"/>
    <n v="3"/>
    <n v="4394"/>
    <x v="0"/>
    <n v="45"/>
    <n v="1"/>
    <s v="Male"/>
    <n v="0"/>
    <n v="2022"/>
    <x v="3"/>
    <x v="3"/>
    <x v="1"/>
    <x v="1"/>
    <x v="0"/>
  </r>
  <r>
    <x v="1663"/>
    <d v="2020-04-16T07:20:26"/>
    <x v="2"/>
    <n v="173"/>
    <n v="2"/>
    <n v="658"/>
    <x v="0"/>
    <n v="45"/>
    <n v="1"/>
    <s v="Male"/>
    <n v="0"/>
    <n v="2020"/>
    <x v="4"/>
    <x v="4"/>
    <x v="1"/>
    <x v="1"/>
    <x v="0"/>
  </r>
  <r>
    <x v="1663"/>
    <d v="2021-11-25T18:40:18"/>
    <x v="3"/>
    <n v="80"/>
    <n v="4"/>
    <n v="1854"/>
    <x v="0"/>
    <n v="45"/>
    <n v="1"/>
    <s v="Male"/>
    <n v="0"/>
    <n v="2021"/>
    <x v="3"/>
    <x v="3"/>
    <x v="1"/>
    <x v="1"/>
    <x v="0"/>
  </r>
  <r>
    <x v="1663"/>
    <d v="2022-10-03T07:01:51"/>
    <x v="0"/>
    <n v="69"/>
    <n v="4"/>
    <n v="3623"/>
    <x v="1"/>
    <n v="45"/>
    <n v="0"/>
    <s v="Male"/>
    <n v="0"/>
    <n v="2022"/>
    <x v="11"/>
    <x v="11"/>
    <x v="1"/>
    <x v="0"/>
    <x v="1"/>
  </r>
  <r>
    <x v="1663"/>
    <d v="2023-01-21T03:40:54"/>
    <x v="3"/>
    <n v="179"/>
    <n v="5"/>
    <n v="4175"/>
    <x v="0"/>
    <n v="45"/>
    <n v="1"/>
    <s v="Male"/>
    <n v="0"/>
    <n v="2023"/>
    <x v="5"/>
    <x v="5"/>
    <x v="1"/>
    <x v="1"/>
    <x v="0"/>
  </r>
  <r>
    <x v="1663"/>
    <d v="2023-03-11T19:35:17"/>
    <x v="0"/>
    <n v="468"/>
    <n v="3"/>
    <n v="1878"/>
    <x v="1"/>
    <n v="45"/>
    <n v="0"/>
    <s v="Male"/>
    <n v="0"/>
    <n v="2023"/>
    <x v="1"/>
    <x v="1"/>
    <x v="1"/>
    <x v="0"/>
    <x v="1"/>
  </r>
  <r>
    <x v="1663"/>
    <d v="2022-04-27T09:50:09"/>
    <x v="2"/>
    <n v="70"/>
    <n v="2"/>
    <n v="1433"/>
    <x v="2"/>
    <n v="45"/>
    <n v="0"/>
    <s v="Male"/>
    <n v="0"/>
    <n v="2022"/>
    <x v="4"/>
    <x v="4"/>
    <x v="1"/>
    <x v="0"/>
    <x v="2"/>
  </r>
  <r>
    <x v="1664"/>
    <d v="2020-03-22T15:35:37"/>
    <x v="3"/>
    <n v="345"/>
    <n v="3"/>
    <n v="1590"/>
    <x v="0"/>
    <n v="61"/>
    <n v="1"/>
    <s v="Female"/>
    <n v="0"/>
    <n v="2020"/>
    <x v="1"/>
    <x v="1"/>
    <x v="3"/>
    <x v="1"/>
    <x v="0"/>
  </r>
  <r>
    <x v="1664"/>
    <d v="2023-04-12T22:12:27"/>
    <x v="3"/>
    <n v="428"/>
    <n v="2"/>
    <n v="1510"/>
    <x v="0"/>
    <n v="61"/>
    <n v="1"/>
    <s v="Female"/>
    <n v="0"/>
    <n v="2023"/>
    <x v="4"/>
    <x v="4"/>
    <x v="3"/>
    <x v="1"/>
    <x v="0"/>
  </r>
  <r>
    <x v="1664"/>
    <d v="2020-01-09T00:02:18"/>
    <x v="3"/>
    <n v="320"/>
    <n v="2"/>
    <n v="4465"/>
    <x v="2"/>
    <n v="61"/>
    <n v="0"/>
    <s v="Female"/>
    <n v="0"/>
    <n v="2020"/>
    <x v="5"/>
    <x v="5"/>
    <x v="3"/>
    <x v="0"/>
    <x v="2"/>
  </r>
  <r>
    <x v="1664"/>
    <d v="2022-10-27T21:15:45"/>
    <x v="0"/>
    <n v="306"/>
    <n v="2"/>
    <n v="3376"/>
    <x v="2"/>
    <n v="61"/>
    <n v="0"/>
    <s v="Female"/>
    <n v="0"/>
    <n v="2022"/>
    <x v="11"/>
    <x v="11"/>
    <x v="3"/>
    <x v="0"/>
    <x v="2"/>
  </r>
  <r>
    <x v="1664"/>
    <d v="2022-05-01T15:55:09"/>
    <x v="2"/>
    <n v="71"/>
    <n v="5"/>
    <n v="483"/>
    <x v="2"/>
    <n v="61"/>
    <n v="1"/>
    <s v="Female"/>
    <n v="0"/>
    <n v="2022"/>
    <x v="2"/>
    <x v="2"/>
    <x v="3"/>
    <x v="1"/>
    <x v="2"/>
  </r>
  <r>
    <x v="1664"/>
    <d v="2022-04-01T16:03:24"/>
    <x v="2"/>
    <n v="257"/>
    <n v="4"/>
    <n v="2089"/>
    <x v="1"/>
    <n v="61"/>
    <n v="1"/>
    <s v="Female"/>
    <n v="0"/>
    <n v="2022"/>
    <x v="4"/>
    <x v="4"/>
    <x v="3"/>
    <x v="1"/>
    <x v="1"/>
  </r>
  <r>
    <x v="1664"/>
    <d v="2021-01-16T23:13:42"/>
    <x v="0"/>
    <n v="162"/>
    <n v="3"/>
    <n v="919"/>
    <x v="0"/>
    <n v="61"/>
    <n v="1"/>
    <s v="Female"/>
    <n v="0"/>
    <n v="2021"/>
    <x v="5"/>
    <x v="5"/>
    <x v="3"/>
    <x v="1"/>
    <x v="0"/>
  </r>
  <r>
    <x v="1665"/>
    <d v="2023-06-05T23:39:44"/>
    <x v="1"/>
    <n v="429"/>
    <n v="3"/>
    <n v="3173"/>
    <x v="0"/>
    <n v="55"/>
    <n v="1"/>
    <s v="Female"/>
    <n v="0"/>
    <n v="2023"/>
    <x v="8"/>
    <x v="8"/>
    <x v="1"/>
    <x v="1"/>
    <x v="0"/>
  </r>
  <r>
    <x v="1665"/>
    <d v="2022-03-24T10:44:49"/>
    <x v="0"/>
    <n v="16"/>
    <n v="2"/>
    <n v="378"/>
    <x v="3"/>
    <n v="55"/>
    <n v="1"/>
    <s v="Female"/>
    <n v="0"/>
    <n v="2022"/>
    <x v="1"/>
    <x v="1"/>
    <x v="1"/>
    <x v="1"/>
    <x v="3"/>
  </r>
  <r>
    <x v="1665"/>
    <d v="2021-07-01T15:51:09"/>
    <x v="0"/>
    <n v="329"/>
    <n v="1"/>
    <n v="3319"/>
    <x v="2"/>
    <n v="55"/>
    <n v="0"/>
    <s v="Female"/>
    <n v="0"/>
    <n v="2021"/>
    <x v="7"/>
    <x v="7"/>
    <x v="1"/>
    <x v="0"/>
    <x v="2"/>
  </r>
  <r>
    <x v="1665"/>
    <d v="2020-06-23T15:04:42"/>
    <x v="3"/>
    <n v="140"/>
    <n v="4"/>
    <n v="1777"/>
    <x v="1"/>
    <n v="55"/>
    <n v="1"/>
    <s v="Female"/>
    <n v="0"/>
    <n v="2020"/>
    <x v="8"/>
    <x v="8"/>
    <x v="1"/>
    <x v="1"/>
    <x v="1"/>
  </r>
  <r>
    <x v="1665"/>
    <d v="2021-07-23T00:15:56"/>
    <x v="3"/>
    <n v="307"/>
    <n v="3"/>
    <n v="5220"/>
    <x v="0"/>
    <n v="55"/>
    <n v="1"/>
    <s v="Female"/>
    <n v="0"/>
    <n v="2021"/>
    <x v="7"/>
    <x v="7"/>
    <x v="1"/>
    <x v="1"/>
    <x v="0"/>
  </r>
  <r>
    <x v="1665"/>
    <d v="2021-11-19T03:20:38"/>
    <x v="3"/>
    <n v="208"/>
    <n v="5"/>
    <n v="3034"/>
    <x v="1"/>
    <n v="55"/>
    <n v="0"/>
    <s v="Female"/>
    <n v="0"/>
    <n v="2021"/>
    <x v="3"/>
    <x v="3"/>
    <x v="1"/>
    <x v="0"/>
    <x v="1"/>
  </r>
  <r>
    <x v="1665"/>
    <d v="2020-11-07T00:33:07"/>
    <x v="1"/>
    <n v="217"/>
    <n v="1"/>
    <n v="3861"/>
    <x v="1"/>
    <n v="55"/>
    <n v="0"/>
    <s v="Female"/>
    <n v="0"/>
    <n v="2020"/>
    <x v="3"/>
    <x v="3"/>
    <x v="1"/>
    <x v="0"/>
    <x v="1"/>
  </r>
  <r>
    <x v="1665"/>
    <d v="2023-09-07T20:07:42"/>
    <x v="0"/>
    <n v="270"/>
    <n v="1"/>
    <n v="451"/>
    <x v="1"/>
    <n v="55"/>
    <n v="0"/>
    <s v="Female"/>
    <n v="0"/>
    <n v="2023"/>
    <x v="0"/>
    <x v="0"/>
    <x v="1"/>
    <x v="0"/>
    <x v="1"/>
  </r>
  <r>
    <x v="1665"/>
    <d v="2023-01-20T23:19:53"/>
    <x v="2"/>
    <n v="388"/>
    <n v="1"/>
    <n v="1427"/>
    <x v="1"/>
    <n v="55"/>
    <n v="0"/>
    <s v="Female"/>
    <n v="0"/>
    <n v="2023"/>
    <x v="5"/>
    <x v="5"/>
    <x v="1"/>
    <x v="0"/>
    <x v="1"/>
  </r>
  <r>
    <x v="1665"/>
    <d v="2020-06-21T08:46:14"/>
    <x v="3"/>
    <n v="164"/>
    <n v="4"/>
    <n v="2965"/>
    <x v="0"/>
    <n v="55"/>
    <n v="0"/>
    <s v="Female"/>
    <n v="0"/>
    <n v="2020"/>
    <x v="8"/>
    <x v="8"/>
    <x v="1"/>
    <x v="0"/>
    <x v="0"/>
  </r>
  <r>
    <x v="1666"/>
    <d v="2022-11-20T01:46:34"/>
    <x v="2"/>
    <n v="494"/>
    <n v="5"/>
    <n v="317"/>
    <x v="1"/>
    <n v="38"/>
    <n v="0"/>
    <s v="Male"/>
    <n v="0"/>
    <n v="2022"/>
    <x v="3"/>
    <x v="3"/>
    <x v="0"/>
    <x v="0"/>
    <x v="1"/>
  </r>
  <r>
    <x v="1666"/>
    <d v="2021-10-08T03:45:00"/>
    <x v="3"/>
    <n v="398"/>
    <n v="5"/>
    <n v="4620"/>
    <x v="0"/>
    <n v="38"/>
    <n v="0"/>
    <s v="Male"/>
    <n v="0"/>
    <n v="2021"/>
    <x v="11"/>
    <x v="11"/>
    <x v="0"/>
    <x v="0"/>
    <x v="0"/>
  </r>
  <r>
    <x v="1666"/>
    <d v="2022-12-30T19:11:22"/>
    <x v="3"/>
    <n v="185"/>
    <n v="5"/>
    <n v="2339"/>
    <x v="3"/>
    <n v="38"/>
    <n v="1"/>
    <s v="Male"/>
    <n v="0"/>
    <n v="2022"/>
    <x v="9"/>
    <x v="9"/>
    <x v="0"/>
    <x v="1"/>
    <x v="3"/>
  </r>
  <r>
    <x v="1666"/>
    <d v="2020-03-29T21:10:07"/>
    <x v="0"/>
    <n v="288"/>
    <n v="3"/>
    <n v="3521"/>
    <x v="1"/>
    <n v="38"/>
    <n v="1"/>
    <s v="Male"/>
    <n v="0"/>
    <n v="2020"/>
    <x v="1"/>
    <x v="1"/>
    <x v="0"/>
    <x v="1"/>
    <x v="1"/>
  </r>
  <r>
    <x v="1666"/>
    <d v="2021-10-25T20:08:08"/>
    <x v="3"/>
    <n v="311"/>
    <n v="3"/>
    <n v="3069"/>
    <x v="0"/>
    <n v="38"/>
    <n v="1"/>
    <s v="Male"/>
    <n v="0"/>
    <n v="2021"/>
    <x v="11"/>
    <x v="11"/>
    <x v="0"/>
    <x v="1"/>
    <x v="0"/>
  </r>
  <r>
    <x v="1666"/>
    <d v="2021-08-26T10:02:11"/>
    <x v="2"/>
    <n v="20"/>
    <n v="3"/>
    <n v="1181"/>
    <x v="2"/>
    <n v="38"/>
    <n v="0"/>
    <s v="Male"/>
    <n v="0"/>
    <n v="2021"/>
    <x v="10"/>
    <x v="10"/>
    <x v="0"/>
    <x v="0"/>
    <x v="2"/>
  </r>
  <r>
    <x v="1667"/>
    <d v="2021-04-04T16:41:41"/>
    <x v="0"/>
    <n v="493"/>
    <n v="1"/>
    <n v="4216"/>
    <x v="1"/>
    <n v="26"/>
    <n v="1"/>
    <s v="Male"/>
    <n v="0"/>
    <n v="2021"/>
    <x v="4"/>
    <x v="4"/>
    <x v="0"/>
    <x v="1"/>
    <x v="1"/>
  </r>
  <r>
    <x v="1667"/>
    <d v="2020-10-27T08:35:12"/>
    <x v="3"/>
    <n v="97"/>
    <n v="1"/>
    <n v="2487"/>
    <x v="2"/>
    <n v="26"/>
    <n v="0"/>
    <s v="Male"/>
    <n v="0"/>
    <n v="2020"/>
    <x v="11"/>
    <x v="11"/>
    <x v="0"/>
    <x v="0"/>
    <x v="2"/>
  </r>
  <r>
    <x v="1667"/>
    <d v="2021-02-27T20:41:17"/>
    <x v="1"/>
    <n v="10"/>
    <n v="5"/>
    <n v="2965"/>
    <x v="2"/>
    <n v="26"/>
    <n v="0"/>
    <s v="Male"/>
    <n v="0"/>
    <n v="2021"/>
    <x v="6"/>
    <x v="6"/>
    <x v="0"/>
    <x v="0"/>
    <x v="2"/>
  </r>
  <r>
    <x v="1667"/>
    <d v="2021-03-11T22:55:28"/>
    <x v="2"/>
    <n v="430"/>
    <n v="5"/>
    <n v="1160"/>
    <x v="0"/>
    <n v="26"/>
    <n v="1"/>
    <s v="Male"/>
    <n v="0"/>
    <n v="2021"/>
    <x v="1"/>
    <x v="1"/>
    <x v="0"/>
    <x v="1"/>
    <x v="0"/>
  </r>
  <r>
    <x v="1667"/>
    <d v="2020-06-01T17:05:03"/>
    <x v="1"/>
    <n v="123"/>
    <n v="2"/>
    <n v="4015"/>
    <x v="0"/>
    <n v="26"/>
    <n v="0"/>
    <s v="Male"/>
    <n v="0"/>
    <n v="2020"/>
    <x v="8"/>
    <x v="8"/>
    <x v="0"/>
    <x v="0"/>
    <x v="0"/>
  </r>
  <r>
    <x v="1667"/>
    <d v="2021-08-10T03:42:51"/>
    <x v="1"/>
    <n v="283"/>
    <n v="3"/>
    <n v="2361"/>
    <x v="2"/>
    <n v="26"/>
    <n v="0"/>
    <s v="Male"/>
    <n v="0"/>
    <n v="2021"/>
    <x v="10"/>
    <x v="10"/>
    <x v="0"/>
    <x v="0"/>
    <x v="2"/>
  </r>
  <r>
    <x v="1667"/>
    <d v="2022-10-16T07:34:32"/>
    <x v="2"/>
    <n v="224"/>
    <n v="5"/>
    <n v="1787"/>
    <x v="0"/>
    <n v="26"/>
    <n v="0"/>
    <s v="Male"/>
    <n v="0"/>
    <n v="2022"/>
    <x v="11"/>
    <x v="11"/>
    <x v="0"/>
    <x v="0"/>
    <x v="0"/>
  </r>
  <r>
    <x v="1667"/>
    <d v="2021-04-21T22:11:32"/>
    <x v="3"/>
    <n v="16"/>
    <n v="3"/>
    <n v="4346"/>
    <x v="1"/>
    <n v="26"/>
    <n v="1"/>
    <s v="Male"/>
    <n v="0"/>
    <n v="2021"/>
    <x v="4"/>
    <x v="4"/>
    <x v="0"/>
    <x v="1"/>
    <x v="1"/>
  </r>
  <r>
    <x v="1668"/>
    <d v="2021-10-05T08:27:28"/>
    <x v="2"/>
    <n v="44"/>
    <n v="4"/>
    <n v="1721"/>
    <x v="1"/>
    <n v="52"/>
    <n v="1"/>
    <s v="Male"/>
    <n v="0"/>
    <n v="2021"/>
    <x v="11"/>
    <x v="11"/>
    <x v="1"/>
    <x v="1"/>
    <x v="1"/>
  </r>
  <r>
    <x v="1668"/>
    <d v="2020-01-15T10:12:25"/>
    <x v="1"/>
    <n v="121"/>
    <n v="5"/>
    <n v="492"/>
    <x v="1"/>
    <n v="52"/>
    <n v="1"/>
    <s v="Male"/>
    <n v="0"/>
    <n v="2020"/>
    <x v="5"/>
    <x v="5"/>
    <x v="1"/>
    <x v="1"/>
    <x v="1"/>
  </r>
  <r>
    <x v="1668"/>
    <d v="2023-06-27T14:32:06"/>
    <x v="2"/>
    <n v="167"/>
    <n v="1"/>
    <n v="3217"/>
    <x v="0"/>
    <n v="52"/>
    <n v="1"/>
    <s v="Male"/>
    <n v="0"/>
    <n v="2023"/>
    <x v="8"/>
    <x v="8"/>
    <x v="1"/>
    <x v="1"/>
    <x v="0"/>
  </r>
  <r>
    <x v="1668"/>
    <d v="2022-04-02T02:08:04"/>
    <x v="2"/>
    <n v="246"/>
    <n v="5"/>
    <n v="471"/>
    <x v="1"/>
    <n v="52"/>
    <n v="1"/>
    <s v="Male"/>
    <n v="0"/>
    <n v="2022"/>
    <x v="4"/>
    <x v="4"/>
    <x v="1"/>
    <x v="1"/>
    <x v="1"/>
  </r>
  <r>
    <x v="1668"/>
    <d v="2020-10-14T06:54:24"/>
    <x v="0"/>
    <n v="24"/>
    <n v="3"/>
    <n v="494"/>
    <x v="0"/>
    <n v="52"/>
    <n v="0"/>
    <s v="Male"/>
    <n v="0"/>
    <n v="2020"/>
    <x v="11"/>
    <x v="11"/>
    <x v="1"/>
    <x v="0"/>
    <x v="0"/>
  </r>
  <r>
    <x v="1668"/>
    <d v="2021-02-07T04:58:04"/>
    <x v="2"/>
    <n v="134"/>
    <n v="2"/>
    <n v="2555"/>
    <x v="0"/>
    <n v="52"/>
    <n v="0"/>
    <s v="Male"/>
    <n v="0"/>
    <n v="2021"/>
    <x v="6"/>
    <x v="6"/>
    <x v="1"/>
    <x v="0"/>
    <x v="0"/>
  </r>
  <r>
    <x v="1668"/>
    <d v="2021-03-30T11:38:05"/>
    <x v="1"/>
    <n v="280"/>
    <n v="5"/>
    <n v="337"/>
    <x v="1"/>
    <n v="52"/>
    <n v="0"/>
    <s v="Male"/>
    <n v="0"/>
    <n v="2021"/>
    <x v="1"/>
    <x v="1"/>
    <x v="1"/>
    <x v="0"/>
    <x v="1"/>
  </r>
  <r>
    <x v="1669"/>
    <d v="2020-09-13T09:14:42"/>
    <x v="3"/>
    <n v="286"/>
    <n v="3"/>
    <n v="1378"/>
    <x v="1"/>
    <n v="37"/>
    <n v="0"/>
    <s v="Male"/>
    <n v="0"/>
    <n v="2020"/>
    <x v="0"/>
    <x v="0"/>
    <x v="0"/>
    <x v="0"/>
    <x v="1"/>
  </r>
  <r>
    <x v="1669"/>
    <d v="2020-11-25T06:38:20"/>
    <x v="2"/>
    <n v="394"/>
    <n v="5"/>
    <n v="742"/>
    <x v="0"/>
    <n v="37"/>
    <n v="0"/>
    <s v="Male"/>
    <n v="0"/>
    <n v="2020"/>
    <x v="3"/>
    <x v="3"/>
    <x v="0"/>
    <x v="0"/>
    <x v="0"/>
  </r>
  <r>
    <x v="1669"/>
    <d v="2023-09-05T22:13:19"/>
    <x v="2"/>
    <n v="171"/>
    <n v="4"/>
    <n v="646"/>
    <x v="0"/>
    <n v="37"/>
    <n v="0"/>
    <s v="Male"/>
    <n v="0"/>
    <n v="2023"/>
    <x v="0"/>
    <x v="0"/>
    <x v="0"/>
    <x v="0"/>
    <x v="0"/>
  </r>
  <r>
    <x v="1669"/>
    <d v="2023-05-19T16:10:33"/>
    <x v="1"/>
    <n v="28"/>
    <n v="5"/>
    <n v="4467"/>
    <x v="1"/>
    <n v="37"/>
    <n v="1"/>
    <s v="Male"/>
    <n v="0"/>
    <n v="2023"/>
    <x v="2"/>
    <x v="2"/>
    <x v="0"/>
    <x v="1"/>
    <x v="1"/>
  </r>
  <r>
    <x v="1670"/>
    <d v="2020-05-01T18:47:12"/>
    <x v="3"/>
    <n v="76"/>
    <n v="4"/>
    <n v="3324"/>
    <x v="1"/>
    <n v="64"/>
    <n v="1"/>
    <s v="Male"/>
    <n v="1"/>
    <n v="2020"/>
    <x v="2"/>
    <x v="2"/>
    <x v="3"/>
    <x v="1"/>
    <x v="1"/>
  </r>
  <r>
    <x v="1670"/>
    <d v="2021-02-27T09:05:16"/>
    <x v="3"/>
    <n v="244"/>
    <n v="1"/>
    <n v="4521"/>
    <x v="1"/>
    <n v="64"/>
    <n v="0"/>
    <s v="Male"/>
    <n v="1"/>
    <n v="2021"/>
    <x v="6"/>
    <x v="6"/>
    <x v="3"/>
    <x v="0"/>
    <x v="1"/>
  </r>
  <r>
    <x v="1670"/>
    <d v="2021-08-20T02:44:50"/>
    <x v="3"/>
    <n v="410"/>
    <n v="2"/>
    <n v="980"/>
    <x v="0"/>
    <n v="64"/>
    <n v="0"/>
    <s v="Male"/>
    <n v="1"/>
    <n v="2021"/>
    <x v="10"/>
    <x v="10"/>
    <x v="3"/>
    <x v="0"/>
    <x v="0"/>
  </r>
  <r>
    <x v="1670"/>
    <d v="2020-10-10T02:58:16"/>
    <x v="2"/>
    <n v="164"/>
    <n v="2"/>
    <n v="3803"/>
    <x v="0"/>
    <n v="64"/>
    <n v="0"/>
    <s v="Male"/>
    <n v="1"/>
    <n v="2020"/>
    <x v="11"/>
    <x v="11"/>
    <x v="3"/>
    <x v="0"/>
    <x v="0"/>
  </r>
  <r>
    <x v="1670"/>
    <d v="2022-04-20T13:38:25"/>
    <x v="2"/>
    <n v="260"/>
    <n v="1"/>
    <n v="4778"/>
    <x v="0"/>
    <n v="64"/>
    <n v="1"/>
    <s v="Male"/>
    <n v="1"/>
    <n v="2022"/>
    <x v="4"/>
    <x v="4"/>
    <x v="3"/>
    <x v="1"/>
    <x v="0"/>
  </r>
  <r>
    <x v="1670"/>
    <d v="2020-07-12T14:48:34"/>
    <x v="2"/>
    <n v="456"/>
    <n v="2"/>
    <n v="3049"/>
    <x v="0"/>
    <n v="64"/>
    <n v="1"/>
    <s v="Male"/>
    <n v="1"/>
    <n v="2020"/>
    <x v="7"/>
    <x v="7"/>
    <x v="3"/>
    <x v="1"/>
    <x v="0"/>
  </r>
  <r>
    <x v="1671"/>
    <d v="2020-02-09T15:14:36"/>
    <x v="2"/>
    <n v="263"/>
    <n v="2"/>
    <n v="2977"/>
    <x v="3"/>
    <n v="70"/>
    <n v="1"/>
    <s v="Female"/>
    <n v="0"/>
    <n v="2020"/>
    <x v="6"/>
    <x v="6"/>
    <x v="3"/>
    <x v="1"/>
    <x v="3"/>
  </r>
  <r>
    <x v="1671"/>
    <d v="2022-12-02T11:19:19"/>
    <x v="0"/>
    <n v="143"/>
    <n v="2"/>
    <n v="5247"/>
    <x v="3"/>
    <n v="70"/>
    <n v="1"/>
    <s v="Female"/>
    <n v="0"/>
    <n v="2022"/>
    <x v="9"/>
    <x v="9"/>
    <x v="3"/>
    <x v="1"/>
    <x v="3"/>
  </r>
  <r>
    <x v="1671"/>
    <d v="2020-01-13T23:50:24"/>
    <x v="2"/>
    <n v="203"/>
    <n v="2"/>
    <n v="3851"/>
    <x v="1"/>
    <n v="70"/>
    <n v="0"/>
    <s v="Female"/>
    <n v="0"/>
    <n v="2020"/>
    <x v="5"/>
    <x v="5"/>
    <x v="3"/>
    <x v="0"/>
    <x v="1"/>
  </r>
  <r>
    <x v="1671"/>
    <d v="2020-01-03T20:22:21"/>
    <x v="2"/>
    <n v="18"/>
    <n v="1"/>
    <n v="2073"/>
    <x v="1"/>
    <n v="70"/>
    <n v="1"/>
    <s v="Female"/>
    <n v="0"/>
    <n v="2020"/>
    <x v="5"/>
    <x v="5"/>
    <x v="3"/>
    <x v="1"/>
    <x v="1"/>
  </r>
  <r>
    <x v="1671"/>
    <d v="2022-08-16T05:33:17"/>
    <x v="2"/>
    <n v="37"/>
    <n v="2"/>
    <n v="2105"/>
    <x v="3"/>
    <n v="70"/>
    <n v="0"/>
    <s v="Female"/>
    <n v="0"/>
    <n v="2022"/>
    <x v="10"/>
    <x v="10"/>
    <x v="3"/>
    <x v="0"/>
    <x v="3"/>
  </r>
  <r>
    <x v="1671"/>
    <d v="2020-05-29T06:38:00"/>
    <x v="3"/>
    <n v="282"/>
    <n v="2"/>
    <n v="4793"/>
    <x v="0"/>
    <n v="70"/>
    <n v="1"/>
    <s v="Female"/>
    <n v="0"/>
    <n v="2020"/>
    <x v="2"/>
    <x v="2"/>
    <x v="3"/>
    <x v="1"/>
    <x v="0"/>
  </r>
  <r>
    <x v="1672"/>
    <d v="2021-04-26T09:29:56"/>
    <x v="2"/>
    <n v="170"/>
    <n v="4"/>
    <n v="4068"/>
    <x v="2"/>
    <n v="41"/>
    <n v="0"/>
    <s v="Male"/>
    <n v="0"/>
    <n v="2021"/>
    <x v="4"/>
    <x v="4"/>
    <x v="1"/>
    <x v="0"/>
    <x v="2"/>
  </r>
  <r>
    <x v="1672"/>
    <d v="2021-06-02T00:14:31"/>
    <x v="2"/>
    <n v="215"/>
    <n v="5"/>
    <n v="3467"/>
    <x v="1"/>
    <n v="41"/>
    <n v="0"/>
    <s v="Male"/>
    <n v="0"/>
    <n v="2021"/>
    <x v="8"/>
    <x v="8"/>
    <x v="1"/>
    <x v="0"/>
    <x v="1"/>
  </r>
  <r>
    <x v="1672"/>
    <d v="2023-05-26T18:51:23"/>
    <x v="3"/>
    <n v="284"/>
    <n v="4"/>
    <n v="2906"/>
    <x v="1"/>
    <n v="41"/>
    <n v="0"/>
    <s v="Male"/>
    <n v="0"/>
    <n v="2023"/>
    <x v="2"/>
    <x v="2"/>
    <x v="1"/>
    <x v="0"/>
    <x v="1"/>
  </r>
  <r>
    <x v="1672"/>
    <d v="2020-09-11T02:12:19"/>
    <x v="3"/>
    <n v="198"/>
    <n v="5"/>
    <n v="610"/>
    <x v="1"/>
    <n v="41"/>
    <n v="1"/>
    <s v="Male"/>
    <n v="0"/>
    <n v="2020"/>
    <x v="0"/>
    <x v="0"/>
    <x v="1"/>
    <x v="1"/>
    <x v="1"/>
  </r>
  <r>
    <x v="1673"/>
    <d v="2023-02-27T18:47:40"/>
    <x v="3"/>
    <n v="93"/>
    <n v="4"/>
    <n v="2440"/>
    <x v="3"/>
    <n v="56"/>
    <n v="1"/>
    <s v="Male"/>
    <n v="1"/>
    <n v="2023"/>
    <x v="6"/>
    <x v="6"/>
    <x v="1"/>
    <x v="1"/>
    <x v="3"/>
  </r>
  <r>
    <x v="1673"/>
    <d v="2020-12-25T01:40:52"/>
    <x v="3"/>
    <n v="379"/>
    <n v="5"/>
    <n v="2944"/>
    <x v="0"/>
    <n v="56"/>
    <n v="0"/>
    <s v="Male"/>
    <n v="1"/>
    <n v="2020"/>
    <x v="9"/>
    <x v="9"/>
    <x v="1"/>
    <x v="0"/>
    <x v="0"/>
  </r>
  <r>
    <x v="1673"/>
    <d v="2020-01-17T09:22:47"/>
    <x v="3"/>
    <n v="79"/>
    <n v="2"/>
    <n v="3336"/>
    <x v="0"/>
    <n v="56"/>
    <n v="1"/>
    <s v="Male"/>
    <n v="1"/>
    <n v="2020"/>
    <x v="5"/>
    <x v="5"/>
    <x v="1"/>
    <x v="1"/>
    <x v="0"/>
  </r>
  <r>
    <x v="1673"/>
    <d v="2020-05-20T00:41:30"/>
    <x v="0"/>
    <n v="278"/>
    <n v="4"/>
    <n v="2940"/>
    <x v="0"/>
    <n v="56"/>
    <n v="0"/>
    <s v="Male"/>
    <n v="1"/>
    <n v="2020"/>
    <x v="2"/>
    <x v="2"/>
    <x v="1"/>
    <x v="0"/>
    <x v="0"/>
  </r>
  <r>
    <x v="1673"/>
    <d v="2022-08-26T13:49:40"/>
    <x v="2"/>
    <n v="48"/>
    <n v="4"/>
    <n v="3094"/>
    <x v="2"/>
    <n v="56"/>
    <n v="0"/>
    <s v="Male"/>
    <n v="1"/>
    <n v="2022"/>
    <x v="10"/>
    <x v="10"/>
    <x v="1"/>
    <x v="0"/>
    <x v="2"/>
  </r>
  <r>
    <x v="1673"/>
    <d v="2020-09-13T16:44:28"/>
    <x v="1"/>
    <n v="334"/>
    <n v="3"/>
    <n v="4155"/>
    <x v="1"/>
    <n v="56"/>
    <n v="0"/>
    <s v="Male"/>
    <n v="1"/>
    <n v="2020"/>
    <x v="0"/>
    <x v="0"/>
    <x v="1"/>
    <x v="0"/>
    <x v="1"/>
  </r>
  <r>
    <x v="1673"/>
    <d v="2023-03-09T10:51:16"/>
    <x v="1"/>
    <n v="202"/>
    <n v="3"/>
    <n v="2595"/>
    <x v="0"/>
    <n v="56"/>
    <n v="1"/>
    <s v="Male"/>
    <n v="1"/>
    <n v="2023"/>
    <x v="1"/>
    <x v="1"/>
    <x v="1"/>
    <x v="1"/>
    <x v="0"/>
  </r>
  <r>
    <x v="1674"/>
    <d v="2021-06-26T05:54:21"/>
    <x v="1"/>
    <n v="378"/>
    <n v="4"/>
    <n v="4360"/>
    <x v="2"/>
    <n v="44"/>
    <n v="1"/>
    <s v="Female"/>
    <n v="1"/>
    <n v="2021"/>
    <x v="8"/>
    <x v="8"/>
    <x v="1"/>
    <x v="1"/>
    <x v="2"/>
  </r>
  <r>
    <x v="1674"/>
    <d v="2021-11-30T23:45:42"/>
    <x v="2"/>
    <n v="88"/>
    <n v="5"/>
    <n v="344"/>
    <x v="0"/>
    <n v="44"/>
    <n v="0"/>
    <s v="Female"/>
    <n v="1"/>
    <n v="2021"/>
    <x v="3"/>
    <x v="3"/>
    <x v="1"/>
    <x v="0"/>
    <x v="0"/>
  </r>
  <r>
    <x v="1674"/>
    <d v="2023-09-12T23:40:48"/>
    <x v="2"/>
    <n v="434"/>
    <n v="3"/>
    <n v="2737"/>
    <x v="0"/>
    <n v="44"/>
    <n v="1"/>
    <s v="Female"/>
    <n v="1"/>
    <n v="2023"/>
    <x v="0"/>
    <x v="0"/>
    <x v="1"/>
    <x v="1"/>
    <x v="0"/>
  </r>
  <r>
    <x v="1674"/>
    <d v="2023-03-11T22:51:58"/>
    <x v="2"/>
    <n v="271"/>
    <n v="5"/>
    <n v="1815"/>
    <x v="1"/>
    <n v="44"/>
    <n v="1"/>
    <s v="Female"/>
    <n v="1"/>
    <n v="2023"/>
    <x v="1"/>
    <x v="1"/>
    <x v="1"/>
    <x v="1"/>
    <x v="1"/>
  </r>
  <r>
    <x v="1675"/>
    <d v="2023-02-21T07:19:11"/>
    <x v="3"/>
    <n v="497"/>
    <n v="4"/>
    <n v="2130"/>
    <x v="0"/>
    <n v="25"/>
    <n v="1"/>
    <s v="Female"/>
    <n v="0"/>
    <n v="2023"/>
    <x v="6"/>
    <x v="6"/>
    <x v="2"/>
    <x v="1"/>
    <x v="0"/>
  </r>
  <r>
    <x v="1675"/>
    <d v="2020-10-18T04:00:01"/>
    <x v="2"/>
    <n v="346"/>
    <n v="2"/>
    <n v="1346"/>
    <x v="2"/>
    <n v="25"/>
    <n v="0"/>
    <s v="Female"/>
    <n v="0"/>
    <n v="2020"/>
    <x v="11"/>
    <x v="11"/>
    <x v="2"/>
    <x v="0"/>
    <x v="2"/>
  </r>
  <r>
    <x v="1675"/>
    <d v="2020-07-10T09:31:15"/>
    <x v="0"/>
    <n v="182"/>
    <n v="1"/>
    <n v="2353"/>
    <x v="1"/>
    <n v="25"/>
    <n v="0"/>
    <s v="Female"/>
    <n v="0"/>
    <n v="2020"/>
    <x v="7"/>
    <x v="7"/>
    <x v="2"/>
    <x v="0"/>
    <x v="1"/>
  </r>
  <r>
    <x v="1676"/>
    <d v="2022-06-14T23:57:15"/>
    <x v="1"/>
    <n v="66"/>
    <n v="2"/>
    <n v="3838"/>
    <x v="1"/>
    <n v="62"/>
    <n v="1"/>
    <s v="Male"/>
    <n v="0"/>
    <n v="2022"/>
    <x v="8"/>
    <x v="8"/>
    <x v="3"/>
    <x v="1"/>
    <x v="1"/>
  </r>
  <r>
    <x v="1676"/>
    <d v="2023-04-09T12:51:59"/>
    <x v="0"/>
    <n v="316"/>
    <n v="4"/>
    <n v="4789"/>
    <x v="1"/>
    <n v="62"/>
    <n v="0"/>
    <s v="Male"/>
    <n v="0"/>
    <n v="2023"/>
    <x v="4"/>
    <x v="4"/>
    <x v="3"/>
    <x v="0"/>
    <x v="1"/>
  </r>
  <r>
    <x v="1676"/>
    <d v="2022-01-14T10:46:12"/>
    <x v="2"/>
    <n v="229"/>
    <n v="2"/>
    <n v="3704"/>
    <x v="0"/>
    <n v="62"/>
    <n v="0"/>
    <s v="Male"/>
    <n v="0"/>
    <n v="2022"/>
    <x v="5"/>
    <x v="5"/>
    <x v="3"/>
    <x v="0"/>
    <x v="0"/>
  </r>
  <r>
    <x v="1676"/>
    <d v="2021-08-26T04:10:59"/>
    <x v="3"/>
    <n v="77"/>
    <n v="4"/>
    <n v="1218"/>
    <x v="2"/>
    <n v="62"/>
    <n v="0"/>
    <s v="Male"/>
    <n v="0"/>
    <n v="2021"/>
    <x v="10"/>
    <x v="10"/>
    <x v="3"/>
    <x v="0"/>
    <x v="2"/>
  </r>
  <r>
    <x v="1676"/>
    <d v="2022-07-04T18:58:28"/>
    <x v="2"/>
    <n v="226"/>
    <n v="4"/>
    <n v="477"/>
    <x v="3"/>
    <n v="62"/>
    <n v="0"/>
    <s v="Male"/>
    <n v="0"/>
    <n v="2022"/>
    <x v="7"/>
    <x v="7"/>
    <x v="3"/>
    <x v="0"/>
    <x v="3"/>
  </r>
  <r>
    <x v="1677"/>
    <d v="2020-11-28T10:29:02"/>
    <x v="1"/>
    <n v="254"/>
    <n v="4"/>
    <n v="836"/>
    <x v="1"/>
    <n v="20"/>
    <n v="1"/>
    <s v="Female"/>
    <n v="0"/>
    <n v="2020"/>
    <x v="3"/>
    <x v="3"/>
    <x v="2"/>
    <x v="1"/>
    <x v="1"/>
  </r>
  <r>
    <x v="1677"/>
    <d v="2022-02-11T19:36:20"/>
    <x v="3"/>
    <n v="341"/>
    <n v="4"/>
    <n v="4804"/>
    <x v="0"/>
    <n v="20"/>
    <n v="1"/>
    <s v="Female"/>
    <n v="0"/>
    <n v="2022"/>
    <x v="6"/>
    <x v="6"/>
    <x v="2"/>
    <x v="1"/>
    <x v="0"/>
  </r>
  <r>
    <x v="1677"/>
    <d v="2020-04-12T00:43:24"/>
    <x v="3"/>
    <n v="227"/>
    <n v="4"/>
    <n v="3402"/>
    <x v="0"/>
    <n v="20"/>
    <n v="0"/>
    <s v="Female"/>
    <n v="0"/>
    <n v="2020"/>
    <x v="4"/>
    <x v="4"/>
    <x v="2"/>
    <x v="0"/>
    <x v="0"/>
  </r>
  <r>
    <x v="1677"/>
    <d v="2023-06-17T22:39:18"/>
    <x v="3"/>
    <n v="363"/>
    <n v="4"/>
    <n v="4246"/>
    <x v="3"/>
    <n v="20"/>
    <n v="0"/>
    <s v="Female"/>
    <n v="0"/>
    <n v="2023"/>
    <x v="8"/>
    <x v="8"/>
    <x v="2"/>
    <x v="0"/>
    <x v="3"/>
  </r>
  <r>
    <x v="1677"/>
    <d v="2020-03-13T00:12:22"/>
    <x v="0"/>
    <n v="431"/>
    <n v="2"/>
    <n v="3642"/>
    <x v="0"/>
    <n v="20"/>
    <n v="0"/>
    <s v="Female"/>
    <n v="0"/>
    <n v="2020"/>
    <x v="1"/>
    <x v="1"/>
    <x v="2"/>
    <x v="0"/>
    <x v="0"/>
  </r>
  <r>
    <x v="1677"/>
    <d v="2021-04-12T09:49:05"/>
    <x v="1"/>
    <n v="231"/>
    <n v="4"/>
    <n v="1463"/>
    <x v="0"/>
    <n v="20"/>
    <n v="0"/>
    <s v="Female"/>
    <n v="0"/>
    <n v="2021"/>
    <x v="4"/>
    <x v="4"/>
    <x v="2"/>
    <x v="0"/>
    <x v="0"/>
  </r>
  <r>
    <x v="1677"/>
    <d v="2020-12-13T03:54:32"/>
    <x v="3"/>
    <n v="464"/>
    <n v="4"/>
    <n v="1576"/>
    <x v="0"/>
    <n v="20"/>
    <n v="0"/>
    <s v="Female"/>
    <n v="0"/>
    <n v="2020"/>
    <x v="9"/>
    <x v="9"/>
    <x v="2"/>
    <x v="0"/>
    <x v="0"/>
  </r>
  <r>
    <x v="1678"/>
    <d v="2021-10-31T02:19:47"/>
    <x v="0"/>
    <n v="91"/>
    <n v="4"/>
    <n v="1013"/>
    <x v="1"/>
    <n v="67"/>
    <n v="1"/>
    <s v="Male"/>
    <n v="0"/>
    <n v="2021"/>
    <x v="11"/>
    <x v="11"/>
    <x v="3"/>
    <x v="1"/>
    <x v="1"/>
  </r>
  <r>
    <x v="1678"/>
    <d v="2022-12-05T05:42:28"/>
    <x v="2"/>
    <n v="254"/>
    <n v="1"/>
    <n v="2603"/>
    <x v="3"/>
    <n v="67"/>
    <n v="0"/>
    <s v="Male"/>
    <n v="0"/>
    <n v="2022"/>
    <x v="9"/>
    <x v="9"/>
    <x v="3"/>
    <x v="0"/>
    <x v="3"/>
  </r>
  <r>
    <x v="1678"/>
    <d v="2023-08-28T15:44:58"/>
    <x v="1"/>
    <n v="500"/>
    <n v="3"/>
    <n v="1949"/>
    <x v="3"/>
    <n v="67"/>
    <n v="0"/>
    <s v="Male"/>
    <n v="0"/>
    <n v="2023"/>
    <x v="10"/>
    <x v="10"/>
    <x v="3"/>
    <x v="0"/>
    <x v="3"/>
  </r>
  <r>
    <x v="1678"/>
    <d v="2021-06-23T09:06:23"/>
    <x v="3"/>
    <n v="458"/>
    <n v="3"/>
    <n v="1101"/>
    <x v="0"/>
    <n v="67"/>
    <n v="0"/>
    <s v="Male"/>
    <n v="0"/>
    <n v="2021"/>
    <x v="8"/>
    <x v="8"/>
    <x v="3"/>
    <x v="0"/>
    <x v="0"/>
  </r>
  <r>
    <x v="1678"/>
    <d v="2023-03-09T13:20:53"/>
    <x v="2"/>
    <n v="54"/>
    <n v="4"/>
    <n v="4590"/>
    <x v="0"/>
    <n v="67"/>
    <n v="1"/>
    <s v="Male"/>
    <n v="0"/>
    <n v="2023"/>
    <x v="1"/>
    <x v="1"/>
    <x v="3"/>
    <x v="1"/>
    <x v="0"/>
  </r>
  <r>
    <x v="1679"/>
    <d v="2020-06-10T05:20:21"/>
    <x v="1"/>
    <n v="145"/>
    <n v="1"/>
    <n v="570"/>
    <x v="3"/>
    <n v="18"/>
    <n v="1"/>
    <s v="Male"/>
    <n v="1"/>
    <n v="2020"/>
    <x v="8"/>
    <x v="8"/>
    <x v="2"/>
    <x v="1"/>
    <x v="3"/>
  </r>
  <r>
    <x v="1679"/>
    <d v="2022-09-17T06:33:58"/>
    <x v="3"/>
    <n v="136"/>
    <n v="4"/>
    <n v="4454"/>
    <x v="2"/>
    <n v="18"/>
    <n v="0"/>
    <s v="Male"/>
    <n v="1"/>
    <n v="2022"/>
    <x v="0"/>
    <x v="0"/>
    <x v="2"/>
    <x v="0"/>
    <x v="2"/>
  </r>
  <r>
    <x v="1679"/>
    <d v="2020-06-05T22:23:31"/>
    <x v="2"/>
    <n v="118"/>
    <n v="3"/>
    <n v="1297"/>
    <x v="1"/>
    <n v="18"/>
    <n v="1"/>
    <s v="Male"/>
    <n v="1"/>
    <n v="2020"/>
    <x v="8"/>
    <x v="8"/>
    <x v="2"/>
    <x v="1"/>
    <x v="1"/>
  </r>
  <r>
    <x v="1680"/>
    <d v="2023-05-10T03:07:10"/>
    <x v="3"/>
    <n v="242"/>
    <n v="5"/>
    <n v="2131"/>
    <x v="1"/>
    <n v="28"/>
    <n v="0"/>
    <s v="Female"/>
    <n v="0"/>
    <n v="2023"/>
    <x v="2"/>
    <x v="2"/>
    <x v="0"/>
    <x v="0"/>
    <x v="1"/>
  </r>
  <r>
    <x v="1680"/>
    <d v="2021-04-10T18:55:40"/>
    <x v="2"/>
    <n v="393"/>
    <n v="1"/>
    <n v="2706"/>
    <x v="0"/>
    <n v="28"/>
    <n v="0"/>
    <s v="Female"/>
    <n v="0"/>
    <n v="2021"/>
    <x v="4"/>
    <x v="4"/>
    <x v="0"/>
    <x v="0"/>
    <x v="0"/>
  </r>
  <r>
    <x v="1680"/>
    <d v="2021-08-20T04:50:11"/>
    <x v="2"/>
    <n v="178"/>
    <n v="1"/>
    <n v="4994"/>
    <x v="3"/>
    <n v="28"/>
    <n v="1"/>
    <s v="Female"/>
    <n v="0"/>
    <n v="2021"/>
    <x v="10"/>
    <x v="10"/>
    <x v="0"/>
    <x v="1"/>
    <x v="3"/>
  </r>
  <r>
    <x v="1680"/>
    <d v="2022-05-15T01:24:39"/>
    <x v="3"/>
    <n v="253"/>
    <n v="1"/>
    <n v="4001"/>
    <x v="1"/>
    <n v="28"/>
    <n v="0"/>
    <s v="Female"/>
    <n v="0"/>
    <n v="2022"/>
    <x v="2"/>
    <x v="2"/>
    <x v="0"/>
    <x v="0"/>
    <x v="1"/>
  </r>
  <r>
    <x v="1680"/>
    <d v="2021-01-08T04:14:18"/>
    <x v="3"/>
    <n v="88"/>
    <n v="4"/>
    <n v="1366"/>
    <x v="2"/>
    <n v="28"/>
    <n v="1"/>
    <s v="Female"/>
    <n v="0"/>
    <n v="2021"/>
    <x v="5"/>
    <x v="5"/>
    <x v="0"/>
    <x v="1"/>
    <x v="2"/>
  </r>
  <r>
    <x v="1680"/>
    <d v="2020-12-15T19:24:25"/>
    <x v="0"/>
    <n v="214"/>
    <n v="4"/>
    <n v="2986"/>
    <x v="0"/>
    <n v="28"/>
    <n v="1"/>
    <s v="Female"/>
    <n v="0"/>
    <n v="2020"/>
    <x v="9"/>
    <x v="9"/>
    <x v="0"/>
    <x v="1"/>
    <x v="0"/>
  </r>
  <r>
    <x v="1681"/>
    <d v="2022-12-16T14:08:31"/>
    <x v="2"/>
    <n v="97"/>
    <n v="5"/>
    <n v="4772"/>
    <x v="0"/>
    <n v="67"/>
    <n v="1"/>
    <s v="Male"/>
    <n v="0"/>
    <n v="2022"/>
    <x v="9"/>
    <x v="9"/>
    <x v="3"/>
    <x v="1"/>
    <x v="0"/>
  </r>
  <r>
    <x v="1681"/>
    <d v="2021-03-05T23:57:56"/>
    <x v="1"/>
    <n v="216"/>
    <n v="1"/>
    <n v="4361"/>
    <x v="1"/>
    <n v="67"/>
    <n v="1"/>
    <s v="Male"/>
    <n v="0"/>
    <n v="2021"/>
    <x v="1"/>
    <x v="1"/>
    <x v="3"/>
    <x v="1"/>
    <x v="1"/>
  </r>
  <r>
    <x v="1681"/>
    <d v="2023-02-17T09:22:51"/>
    <x v="3"/>
    <n v="108"/>
    <n v="3"/>
    <n v="1915"/>
    <x v="1"/>
    <n v="67"/>
    <n v="1"/>
    <s v="Male"/>
    <n v="0"/>
    <n v="2023"/>
    <x v="6"/>
    <x v="6"/>
    <x v="3"/>
    <x v="1"/>
    <x v="1"/>
  </r>
  <r>
    <x v="1681"/>
    <d v="2023-09-07T05:33:28"/>
    <x v="1"/>
    <n v="301"/>
    <n v="4"/>
    <n v="1652"/>
    <x v="0"/>
    <n v="67"/>
    <n v="0"/>
    <s v="Male"/>
    <n v="0"/>
    <n v="2023"/>
    <x v="0"/>
    <x v="0"/>
    <x v="3"/>
    <x v="0"/>
    <x v="0"/>
  </r>
  <r>
    <x v="1682"/>
    <d v="2020-08-25T23:01:46"/>
    <x v="1"/>
    <n v="464"/>
    <n v="3"/>
    <n v="4292"/>
    <x v="3"/>
    <n v="67"/>
    <n v="1"/>
    <s v="Female"/>
    <n v="1"/>
    <n v="2020"/>
    <x v="10"/>
    <x v="10"/>
    <x v="3"/>
    <x v="1"/>
    <x v="3"/>
  </r>
  <r>
    <x v="1682"/>
    <d v="2020-09-02T01:55:51"/>
    <x v="1"/>
    <n v="29"/>
    <n v="3"/>
    <n v="1386"/>
    <x v="0"/>
    <n v="67"/>
    <n v="0"/>
    <s v="Female"/>
    <n v="1"/>
    <n v="2020"/>
    <x v="0"/>
    <x v="0"/>
    <x v="3"/>
    <x v="0"/>
    <x v="0"/>
  </r>
  <r>
    <x v="1682"/>
    <d v="2021-08-07T11:56:51"/>
    <x v="3"/>
    <n v="189"/>
    <n v="4"/>
    <n v="1194"/>
    <x v="2"/>
    <n v="67"/>
    <n v="1"/>
    <s v="Female"/>
    <n v="1"/>
    <n v="2021"/>
    <x v="10"/>
    <x v="10"/>
    <x v="3"/>
    <x v="1"/>
    <x v="2"/>
  </r>
  <r>
    <x v="1683"/>
    <d v="2021-11-17T05:01:55"/>
    <x v="2"/>
    <n v="328"/>
    <n v="1"/>
    <n v="976"/>
    <x v="1"/>
    <n v="34"/>
    <n v="0"/>
    <s v="Female"/>
    <n v="0"/>
    <n v="2021"/>
    <x v="3"/>
    <x v="3"/>
    <x v="0"/>
    <x v="0"/>
    <x v="1"/>
  </r>
  <r>
    <x v="1683"/>
    <d v="2022-10-06T09:49:22"/>
    <x v="0"/>
    <n v="95"/>
    <n v="3"/>
    <n v="2590"/>
    <x v="1"/>
    <n v="34"/>
    <n v="0"/>
    <s v="Female"/>
    <n v="0"/>
    <n v="2022"/>
    <x v="11"/>
    <x v="11"/>
    <x v="0"/>
    <x v="0"/>
    <x v="1"/>
  </r>
  <r>
    <x v="1683"/>
    <d v="2022-08-14T08:59:35"/>
    <x v="2"/>
    <n v="238"/>
    <n v="4"/>
    <n v="2031"/>
    <x v="0"/>
    <n v="34"/>
    <n v="1"/>
    <s v="Female"/>
    <n v="0"/>
    <n v="2022"/>
    <x v="10"/>
    <x v="10"/>
    <x v="0"/>
    <x v="1"/>
    <x v="0"/>
  </r>
  <r>
    <x v="1684"/>
    <d v="2023-08-09T17:52:11"/>
    <x v="3"/>
    <n v="152"/>
    <n v="3"/>
    <n v="5166"/>
    <x v="3"/>
    <n v="39"/>
    <n v="1"/>
    <s v="Male"/>
    <n v="0"/>
    <n v="2023"/>
    <x v="10"/>
    <x v="10"/>
    <x v="0"/>
    <x v="1"/>
    <x v="3"/>
  </r>
  <r>
    <x v="1684"/>
    <d v="2021-01-27T01:52:49"/>
    <x v="1"/>
    <n v="191"/>
    <n v="3"/>
    <n v="1305"/>
    <x v="0"/>
    <n v="39"/>
    <n v="0"/>
    <s v="Male"/>
    <n v="0"/>
    <n v="2021"/>
    <x v="5"/>
    <x v="5"/>
    <x v="0"/>
    <x v="0"/>
    <x v="0"/>
  </r>
  <r>
    <x v="1684"/>
    <d v="2022-07-24T18:34:17"/>
    <x v="3"/>
    <n v="10"/>
    <n v="2"/>
    <n v="4365"/>
    <x v="1"/>
    <n v="39"/>
    <n v="0"/>
    <s v="Male"/>
    <n v="0"/>
    <n v="2022"/>
    <x v="7"/>
    <x v="7"/>
    <x v="0"/>
    <x v="0"/>
    <x v="1"/>
  </r>
  <r>
    <x v="1684"/>
    <d v="2020-03-27T01:32:14"/>
    <x v="1"/>
    <n v="201"/>
    <n v="1"/>
    <n v="4460"/>
    <x v="0"/>
    <n v="39"/>
    <n v="1"/>
    <s v="Male"/>
    <n v="0"/>
    <n v="2020"/>
    <x v="1"/>
    <x v="1"/>
    <x v="0"/>
    <x v="1"/>
    <x v="0"/>
  </r>
  <r>
    <x v="1684"/>
    <d v="2020-04-11T21:22:44"/>
    <x v="0"/>
    <n v="111"/>
    <n v="5"/>
    <n v="3527"/>
    <x v="0"/>
    <n v="39"/>
    <n v="1"/>
    <s v="Male"/>
    <n v="0"/>
    <n v="2020"/>
    <x v="4"/>
    <x v="4"/>
    <x v="0"/>
    <x v="1"/>
    <x v="0"/>
  </r>
  <r>
    <x v="1684"/>
    <d v="2021-01-01T21:19:39"/>
    <x v="2"/>
    <n v="389"/>
    <n v="2"/>
    <n v="3534"/>
    <x v="0"/>
    <n v="39"/>
    <n v="1"/>
    <s v="Male"/>
    <n v="0"/>
    <n v="2021"/>
    <x v="5"/>
    <x v="5"/>
    <x v="0"/>
    <x v="1"/>
    <x v="0"/>
  </r>
  <r>
    <x v="1684"/>
    <d v="2020-01-04T04:35:19"/>
    <x v="2"/>
    <n v="342"/>
    <n v="2"/>
    <n v="1979"/>
    <x v="1"/>
    <n v="39"/>
    <n v="1"/>
    <s v="Male"/>
    <n v="0"/>
    <n v="2020"/>
    <x v="5"/>
    <x v="5"/>
    <x v="0"/>
    <x v="1"/>
    <x v="1"/>
  </r>
  <r>
    <x v="1685"/>
    <d v="2021-12-12T19:38:27"/>
    <x v="3"/>
    <n v="197"/>
    <n v="1"/>
    <n v="3022"/>
    <x v="2"/>
    <n v="40"/>
    <n v="0"/>
    <s v="Female"/>
    <n v="0"/>
    <n v="2021"/>
    <x v="9"/>
    <x v="9"/>
    <x v="0"/>
    <x v="0"/>
    <x v="2"/>
  </r>
  <r>
    <x v="1685"/>
    <d v="2022-12-19T23:58:40"/>
    <x v="2"/>
    <n v="263"/>
    <n v="5"/>
    <n v="4604"/>
    <x v="0"/>
    <n v="40"/>
    <n v="0"/>
    <s v="Female"/>
    <n v="0"/>
    <n v="2022"/>
    <x v="9"/>
    <x v="9"/>
    <x v="0"/>
    <x v="0"/>
    <x v="0"/>
  </r>
  <r>
    <x v="1685"/>
    <d v="2022-08-24T12:24:13"/>
    <x v="2"/>
    <n v="142"/>
    <n v="2"/>
    <n v="2261"/>
    <x v="1"/>
    <n v="40"/>
    <n v="0"/>
    <s v="Female"/>
    <n v="0"/>
    <n v="2022"/>
    <x v="10"/>
    <x v="10"/>
    <x v="0"/>
    <x v="0"/>
    <x v="1"/>
  </r>
  <r>
    <x v="1685"/>
    <d v="2023-06-30T14:43:28"/>
    <x v="1"/>
    <n v="459"/>
    <n v="5"/>
    <n v="5044"/>
    <x v="1"/>
    <n v="40"/>
    <n v="0"/>
    <s v="Female"/>
    <n v="0"/>
    <n v="2023"/>
    <x v="8"/>
    <x v="8"/>
    <x v="0"/>
    <x v="0"/>
    <x v="1"/>
  </r>
  <r>
    <x v="1685"/>
    <d v="2020-07-30T21:18:24"/>
    <x v="0"/>
    <n v="112"/>
    <n v="1"/>
    <n v="4066"/>
    <x v="1"/>
    <n v="40"/>
    <n v="1"/>
    <s v="Female"/>
    <n v="0"/>
    <n v="2020"/>
    <x v="7"/>
    <x v="7"/>
    <x v="0"/>
    <x v="1"/>
    <x v="1"/>
  </r>
  <r>
    <x v="1685"/>
    <d v="2020-04-04T10:26:37"/>
    <x v="2"/>
    <n v="409"/>
    <n v="4"/>
    <n v="4885"/>
    <x v="0"/>
    <n v="40"/>
    <n v="0"/>
    <s v="Female"/>
    <n v="0"/>
    <n v="2020"/>
    <x v="4"/>
    <x v="4"/>
    <x v="0"/>
    <x v="0"/>
    <x v="0"/>
  </r>
  <r>
    <x v="1685"/>
    <d v="2021-01-26T23:33:20"/>
    <x v="2"/>
    <n v="180"/>
    <n v="2"/>
    <n v="2912"/>
    <x v="2"/>
    <n v="40"/>
    <n v="0"/>
    <s v="Female"/>
    <n v="0"/>
    <n v="2021"/>
    <x v="5"/>
    <x v="5"/>
    <x v="0"/>
    <x v="0"/>
    <x v="2"/>
  </r>
  <r>
    <x v="1686"/>
    <d v="2022-12-22T21:53:39"/>
    <x v="0"/>
    <n v="239"/>
    <n v="2"/>
    <n v="4530"/>
    <x v="2"/>
    <n v="63"/>
    <n v="0"/>
    <s v="Female"/>
    <n v="0"/>
    <n v="2022"/>
    <x v="9"/>
    <x v="9"/>
    <x v="3"/>
    <x v="0"/>
    <x v="2"/>
  </r>
  <r>
    <x v="1686"/>
    <d v="2020-04-16T22:42:59"/>
    <x v="2"/>
    <n v="267"/>
    <n v="3"/>
    <n v="1182"/>
    <x v="1"/>
    <n v="63"/>
    <n v="0"/>
    <s v="Female"/>
    <n v="0"/>
    <n v="2020"/>
    <x v="4"/>
    <x v="4"/>
    <x v="3"/>
    <x v="0"/>
    <x v="1"/>
  </r>
  <r>
    <x v="1686"/>
    <d v="2022-11-07T13:59:10"/>
    <x v="2"/>
    <n v="116"/>
    <n v="2"/>
    <n v="2323"/>
    <x v="1"/>
    <n v="63"/>
    <n v="0"/>
    <s v="Female"/>
    <n v="0"/>
    <n v="2022"/>
    <x v="3"/>
    <x v="3"/>
    <x v="3"/>
    <x v="0"/>
    <x v="1"/>
  </r>
  <r>
    <x v="1686"/>
    <d v="2020-11-23T00:17:21"/>
    <x v="3"/>
    <n v="452"/>
    <n v="5"/>
    <n v="376"/>
    <x v="1"/>
    <n v="63"/>
    <n v="0"/>
    <s v="Female"/>
    <n v="0"/>
    <n v="2020"/>
    <x v="3"/>
    <x v="3"/>
    <x v="3"/>
    <x v="0"/>
    <x v="1"/>
  </r>
  <r>
    <x v="1686"/>
    <d v="2020-02-21T11:11:29"/>
    <x v="3"/>
    <n v="243"/>
    <n v="2"/>
    <n v="963"/>
    <x v="1"/>
    <n v="63"/>
    <n v="0"/>
    <s v="Female"/>
    <n v="0"/>
    <n v="2020"/>
    <x v="6"/>
    <x v="6"/>
    <x v="3"/>
    <x v="0"/>
    <x v="1"/>
  </r>
  <r>
    <x v="1686"/>
    <d v="2021-04-20T08:18:32"/>
    <x v="3"/>
    <n v="452"/>
    <n v="1"/>
    <n v="4941"/>
    <x v="0"/>
    <n v="63"/>
    <n v="0"/>
    <s v="Female"/>
    <n v="0"/>
    <n v="2021"/>
    <x v="4"/>
    <x v="4"/>
    <x v="3"/>
    <x v="0"/>
    <x v="0"/>
  </r>
  <r>
    <x v="1686"/>
    <d v="2021-09-30T05:25:08"/>
    <x v="3"/>
    <n v="346"/>
    <n v="1"/>
    <n v="3594"/>
    <x v="0"/>
    <n v="63"/>
    <n v="1"/>
    <s v="Female"/>
    <n v="0"/>
    <n v="2021"/>
    <x v="0"/>
    <x v="0"/>
    <x v="3"/>
    <x v="1"/>
    <x v="0"/>
  </r>
  <r>
    <x v="1686"/>
    <d v="2021-03-13T11:34:45"/>
    <x v="2"/>
    <n v="122"/>
    <n v="2"/>
    <n v="3130"/>
    <x v="1"/>
    <n v="63"/>
    <n v="1"/>
    <s v="Female"/>
    <n v="0"/>
    <n v="2021"/>
    <x v="1"/>
    <x v="1"/>
    <x v="3"/>
    <x v="1"/>
    <x v="1"/>
  </r>
  <r>
    <x v="1687"/>
    <d v="2020-02-03T17:17:00"/>
    <x v="2"/>
    <n v="249"/>
    <n v="3"/>
    <n v="5188"/>
    <x v="1"/>
    <n v="53"/>
    <n v="0"/>
    <s v="Male"/>
    <n v="1"/>
    <n v="2020"/>
    <x v="6"/>
    <x v="6"/>
    <x v="1"/>
    <x v="0"/>
    <x v="1"/>
  </r>
  <r>
    <x v="1687"/>
    <d v="2021-05-23T19:06:32"/>
    <x v="1"/>
    <n v="401"/>
    <n v="3"/>
    <n v="4847"/>
    <x v="0"/>
    <n v="53"/>
    <n v="0"/>
    <s v="Male"/>
    <n v="1"/>
    <n v="2021"/>
    <x v="2"/>
    <x v="2"/>
    <x v="1"/>
    <x v="0"/>
    <x v="0"/>
  </r>
  <r>
    <x v="1687"/>
    <d v="2020-12-10T10:20:05"/>
    <x v="0"/>
    <n v="249"/>
    <n v="5"/>
    <n v="2017"/>
    <x v="2"/>
    <n v="53"/>
    <n v="0"/>
    <s v="Male"/>
    <n v="1"/>
    <n v="2020"/>
    <x v="9"/>
    <x v="9"/>
    <x v="1"/>
    <x v="0"/>
    <x v="2"/>
  </r>
  <r>
    <x v="1687"/>
    <d v="2020-11-06T11:57:43"/>
    <x v="3"/>
    <n v="205"/>
    <n v="5"/>
    <n v="3188"/>
    <x v="3"/>
    <n v="53"/>
    <n v="0"/>
    <s v="Male"/>
    <n v="1"/>
    <n v="2020"/>
    <x v="3"/>
    <x v="3"/>
    <x v="1"/>
    <x v="0"/>
    <x v="3"/>
  </r>
  <r>
    <x v="1687"/>
    <d v="2021-03-23T11:50:37"/>
    <x v="2"/>
    <n v="463"/>
    <n v="1"/>
    <n v="1909"/>
    <x v="1"/>
    <n v="53"/>
    <n v="0"/>
    <s v="Male"/>
    <n v="1"/>
    <n v="2021"/>
    <x v="1"/>
    <x v="1"/>
    <x v="1"/>
    <x v="0"/>
    <x v="1"/>
  </r>
  <r>
    <x v="1687"/>
    <d v="2022-06-01T19:11:29"/>
    <x v="2"/>
    <n v="65"/>
    <n v="4"/>
    <n v="3436"/>
    <x v="0"/>
    <n v="53"/>
    <n v="0"/>
    <s v="Male"/>
    <n v="1"/>
    <n v="2022"/>
    <x v="8"/>
    <x v="8"/>
    <x v="1"/>
    <x v="0"/>
    <x v="0"/>
  </r>
  <r>
    <x v="1687"/>
    <d v="2023-08-23T08:39:32"/>
    <x v="0"/>
    <n v="476"/>
    <n v="2"/>
    <n v="4012"/>
    <x v="2"/>
    <n v="53"/>
    <n v="0"/>
    <s v="Male"/>
    <n v="1"/>
    <n v="2023"/>
    <x v="10"/>
    <x v="10"/>
    <x v="1"/>
    <x v="0"/>
    <x v="2"/>
  </r>
  <r>
    <x v="1687"/>
    <d v="2021-08-18T00:34:49"/>
    <x v="1"/>
    <n v="470"/>
    <n v="3"/>
    <n v="907"/>
    <x v="3"/>
    <n v="53"/>
    <n v="0"/>
    <s v="Male"/>
    <n v="1"/>
    <n v="2021"/>
    <x v="10"/>
    <x v="10"/>
    <x v="1"/>
    <x v="0"/>
    <x v="3"/>
  </r>
  <r>
    <x v="1688"/>
    <d v="2021-10-17T00:35:33"/>
    <x v="2"/>
    <n v="412"/>
    <n v="4"/>
    <n v="4291"/>
    <x v="1"/>
    <n v="27"/>
    <n v="1"/>
    <s v="Male"/>
    <n v="0"/>
    <n v="2021"/>
    <x v="11"/>
    <x v="11"/>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624C68-F9E0-4D4C-B5AF-3535C6980DEE}" name="PivotTable5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location ref="G28:H41" firstHeaderRow="1" firstDataRow="1" firstDataCol="1"/>
  <pivotFields count="17">
    <pivotField showAll="0">
      <items count="1690">
        <item x="848"/>
        <item x="1413"/>
        <item x="1030"/>
        <item x="357"/>
        <item x="550"/>
        <item x="1066"/>
        <item x="1237"/>
        <item x="625"/>
        <item x="1339"/>
        <item x="426"/>
        <item x="730"/>
        <item x="555"/>
        <item x="1468"/>
        <item x="543"/>
        <item x="1108"/>
        <item x="1489"/>
        <item x="1613"/>
        <item x="1129"/>
        <item x="1593"/>
        <item x="1500"/>
        <item x="608"/>
        <item x="68"/>
        <item x="1405"/>
        <item x="894"/>
        <item x="713"/>
        <item x="888"/>
        <item x="69"/>
        <item x="781"/>
        <item x="172"/>
        <item x="415"/>
        <item x="864"/>
        <item x="806"/>
        <item x="596"/>
        <item x="619"/>
        <item x="1533"/>
        <item x="1086"/>
        <item x="826"/>
        <item x="193"/>
        <item x="534"/>
        <item x="267"/>
        <item x="1676"/>
        <item x="1395"/>
        <item x="782"/>
        <item x="1130"/>
        <item x="807"/>
        <item x="383"/>
        <item x="65"/>
        <item x="1584"/>
        <item x="673"/>
        <item x="1403"/>
        <item x="1331"/>
        <item x="916"/>
        <item x="559"/>
        <item x="1607"/>
        <item x="929"/>
        <item x="1542"/>
        <item x="1190"/>
        <item x="551"/>
        <item x="241"/>
        <item x="1543"/>
        <item x="336"/>
        <item x="1267"/>
        <item x="1556"/>
        <item x="1272"/>
        <item x="1183"/>
        <item x="407"/>
        <item x="425"/>
        <item x="437"/>
        <item x="987"/>
        <item x="1504"/>
        <item x="1127"/>
        <item x="1207"/>
        <item x="632"/>
        <item x="278"/>
        <item x="1164"/>
        <item x="237"/>
        <item x="905"/>
        <item x="1256"/>
        <item x="728"/>
        <item x="1281"/>
        <item x="1289"/>
        <item x="1214"/>
        <item x="743"/>
        <item x="949"/>
        <item x="181"/>
        <item x="253"/>
        <item x="343"/>
        <item x="126"/>
        <item x="1634"/>
        <item x="1243"/>
        <item x="1352"/>
        <item x="206"/>
        <item x="363"/>
        <item x="1393"/>
        <item x="1603"/>
        <item x="56"/>
        <item x="34"/>
        <item x="63"/>
        <item x="869"/>
        <item x="521"/>
        <item x="412"/>
        <item x="846"/>
        <item x="1315"/>
        <item x="1424"/>
        <item x="1402"/>
        <item x="1518"/>
        <item x="361"/>
        <item x="96"/>
        <item x="1181"/>
        <item x="78"/>
        <item x="1654"/>
        <item x="922"/>
        <item x="928"/>
        <item x="497"/>
        <item x="252"/>
        <item x="398"/>
        <item x="1314"/>
        <item x="334"/>
        <item x="27"/>
        <item x="964"/>
        <item x="1103"/>
        <item x="1517"/>
        <item x="360"/>
        <item x="537"/>
        <item x="877"/>
        <item x="1355"/>
        <item x="77"/>
        <item x="1048"/>
        <item x="1021"/>
        <item x="100"/>
        <item x="429"/>
        <item x="793"/>
        <item x="1060"/>
        <item x="1379"/>
        <item x="362"/>
        <item x="1625"/>
        <item x="11"/>
        <item x="182"/>
        <item x="887"/>
        <item x="117"/>
        <item x="889"/>
        <item x="1589"/>
        <item x="414"/>
        <item x="1475"/>
        <item x="961"/>
        <item x="419"/>
        <item x="1061"/>
        <item x="1672"/>
        <item x="1320"/>
        <item x="687"/>
        <item x="617"/>
        <item x="778"/>
        <item x="744"/>
        <item x="244"/>
        <item x="1251"/>
        <item x="890"/>
        <item x="706"/>
        <item x="531"/>
        <item x="1360"/>
        <item x="1203"/>
        <item x="390"/>
        <item x="470"/>
        <item x="459"/>
        <item x="469"/>
        <item x="822"/>
        <item x="142"/>
        <item x="210"/>
        <item x="399"/>
        <item x="680"/>
        <item x="1115"/>
        <item x="1091"/>
        <item x="91"/>
        <item x="664"/>
        <item x="1368"/>
        <item x="1407"/>
        <item x="1356"/>
        <item x="783"/>
        <item x="1222"/>
        <item x="1470"/>
        <item x="747"/>
        <item x="1253"/>
        <item x="942"/>
        <item x="1456"/>
        <item x="1097"/>
        <item x="1170"/>
        <item x="1165"/>
        <item x="1604"/>
        <item x="26"/>
        <item x="167"/>
        <item x="1546"/>
        <item x="1501"/>
        <item x="1531"/>
        <item x="1093"/>
        <item x="1312"/>
        <item x="915"/>
        <item x="1242"/>
        <item x="147"/>
        <item x="602"/>
        <item x="959"/>
        <item x="1499"/>
        <item x="841"/>
        <item x="1412"/>
        <item x="1018"/>
        <item x="791"/>
        <item x="1675"/>
        <item x="273"/>
        <item x="83"/>
        <item x="1078"/>
        <item x="726"/>
        <item x="581"/>
        <item x="353"/>
        <item x="1493"/>
        <item x="818"/>
        <item x="76"/>
        <item x="526"/>
        <item x="317"/>
        <item x="1241"/>
        <item x="762"/>
        <item x="729"/>
        <item x="1132"/>
        <item x="21"/>
        <item x="33"/>
        <item x="1305"/>
        <item x="714"/>
        <item x="1453"/>
        <item x="511"/>
        <item x="540"/>
        <item x="377"/>
        <item x="297"/>
        <item x="164"/>
        <item x="269"/>
        <item x="1185"/>
        <item x="694"/>
        <item x="573"/>
        <item x="1349"/>
        <item x="1014"/>
        <item x="642"/>
        <item x="814"/>
        <item x="732"/>
        <item x="1036"/>
        <item x="1273"/>
        <item x="324"/>
        <item x="1045"/>
        <item x="786"/>
        <item x="515"/>
        <item x="1502"/>
        <item x="1438"/>
        <item x="370"/>
        <item x="1080"/>
        <item x="968"/>
        <item x="81"/>
        <item x="451"/>
        <item x="1362"/>
        <item x="197"/>
        <item x="6"/>
        <item x="944"/>
        <item x="1332"/>
        <item x="977"/>
        <item x="112"/>
        <item x="1124"/>
        <item x="358"/>
        <item x="1043"/>
        <item x="603"/>
        <item x="616"/>
        <item x="373"/>
        <item x="797"/>
        <item x="652"/>
        <item x="583"/>
        <item x="1182"/>
        <item x="1463"/>
        <item x="927"/>
        <item x="286"/>
        <item x="552"/>
        <item x="1258"/>
        <item x="38"/>
        <item x="695"/>
        <item x="1171"/>
        <item x="1003"/>
        <item x="675"/>
        <item x="1304"/>
        <item x="599"/>
        <item x="1396"/>
        <item x="1075"/>
        <item x="1293"/>
        <item x="423"/>
        <item x="75"/>
        <item x="1627"/>
        <item x="1575"/>
        <item x="1357"/>
        <item x="756"/>
        <item x="1367"/>
        <item x="1013"/>
        <item x="1391"/>
        <item x="258"/>
        <item x="365"/>
        <item x="1167"/>
        <item x="86"/>
        <item x="591"/>
        <item x="1112"/>
        <item x="1656"/>
        <item x="1363"/>
        <item x="1106"/>
        <item x="392"/>
        <item x="547"/>
        <item x="1609"/>
        <item x="301"/>
        <item x="41"/>
        <item x="1016"/>
        <item x="1564"/>
        <item x="1131"/>
        <item x="292"/>
        <item x="1600"/>
        <item x="509"/>
        <item x="996"/>
        <item x="1146"/>
        <item x="1236"/>
        <item x="1042"/>
        <item x="1406"/>
        <item x="1621"/>
        <item x="188"/>
        <item x="318"/>
        <item x="1259"/>
        <item x="31"/>
        <item x="628"/>
        <item x="735"/>
        <item x="536"/>
        <item x="1197"/>
        <item x="1341"/>
        <item x="1366"/>
        <item x="863"/>
        <item x="1583"/>
        <item x="216"/>
        <item x="715"/>
        <item x="1225"/>
        <item x="1194"/>
        <item x="173"/>
        <item x="82"/>
        <item x="1158"/>
        <item x="926"/>
        <item x="347"/>
        <item x="146"/>
        <item x="671"/>
        <item x="99"/>
        <item x="1565"/>
        <item x="1177"/>
        <item x="275"/>
        <item x="876"/>
        <item x="1098"/>
        <item x="595"/>
        <item x="215"/>
        <item x="804"/>
        <item x="103"/>
        <item x="776"/>
        <item x="563"/>
        <item x="1057"/>
        <item x="474"/>
        <item x="1101"/>
        <item x="1113"/>
        <item x="701"/>
        <item x="1680"/>
        <item x="1566"/>
        <item x="157"/>
        <item x="506"/>
        <item x="1638"/>
        <item x="54"/>
        <item x="1221"/>
        <item x="620"/>
        <item x="1619"/>
        <item x="458"/>
        <item x="1202"/>
        <item x="1307"/>
        <item x="119"/>
        <item x="520"/>
        <item x="72"/>
        <item x="314"/>
        <item x="757"/>
        <item x="192"/>
        <item x="836"/>
        <item x="1487"/>
        <item x="1081"/>
        <item x="880"/>
        <item x="1235"/>
        <item x="1511"/>
        <item x="626"/>
        <item x="1404"/>
        <item x="974"/>
        <item x="1552"/>
        <item x="145"/>
        <item x="731"/>
        <item x="1576"/>
        <item x="1079"/>
        <item x="265"/>
        <item x="8"/>
        <item x="1143"/>
        <item x="696"/>
        <item x="1682"/>
        <item x="90"/>
        <item x="1376"/>
        <item x="1104"/>
        <item x="844"/>
        <item x="174"/>
        <item x="833"/>
        <item x="692"/>
        <item x="1650"/>
        <item x="1382"/>
        <item x="482"/>
        <item x="1590"/>
        <item x="1295"/>
        <item x="902"/>
        <item x="1551"/>
        <item x="1626"/>
        <item x="575"/>
        <item x="574"/>
        <item x="1506"/>
        <item x="154"/>
        <item x="1662"/>
        <item x="1342"/>
        <item x="289"/>
        <item x="4"/>
        <item x="994"/>
        <item x="1140"/>
        <item x="199"/>
        <item x="1160"/>
        <item x="1198"/>
        <item x="644"/>
        <item x="1364"/>
        <item x="1601"/>
        <item x="953"/>
        <item x="453"/>
        <item x="787"/>
        <item x="219"/>
        <item x="136"/>
        <item x="753"/>
        <item x="494"/>
        <item x="1421"/>
        <item x="1483"/>
        <item x="1344"/>
        <item x="1319"/>
        <item x="972"/>
        <item x="1232"/>
        <item x="380"/>
        <item x="270"/>
        <item x="1450"/>
        <item x="444"/>
        <item x="785"/>
        <item x="1345"/>
        <item x="654"/>
        <item x="1325"/>
        <item x="348"/>
        <item x="194"/>
        <item x="1335"/>
        <item x="1025"/>
        <item x="308"/>
        <item x="1434"/>
        <item x="1354"/>
        <item x="1196"/>
        <item x="468"/>
        <item x="1688"/>
        <item x="388"/>
        <item x="1"/>
        <item x="489"/>
        <item x="490"/>
        <item x="107"/>
        <item x="1464"/>
        <item x="1039"/>
        <item x="374"/>
        <item x="1000"/>
        <item x="378"/>
        <item x="1120"/>
        <item x="851"/>
        <item x="1380"/>
        <item x="755"/>
        <item x="676"/>
        <item x="310"/>
        <item x="685"/>
        <item x="46"/>
        <item x="384"/>
        <item x="861"/>
        <item x="40"/>
        <item x="839"/>
        <item x="1616"/>
        <item x="518"/>
        <item x="1246"/>
        <item x="51"/>
        <item x="1017"/>
        <item x="1387"/>
        <item x="1139"/>
        <item x="449"/>
        <item x="248"/>
        <item x="1058"/>
        <item x="817"/>
        <item x="1265"/>
        <item x="1519"/>
        <item x="1582"/>
        <item x="765"/>
        <item x="734"/>
        <item x="532"/>
        <item x="1473"/>
        <item x="571"/>
        <item x="590"/>
        <item x="1359"/>
        <item x="1117"/>
        <item x="1492"/>
        <item x="1095"/>
        <item x="780"/>
        <item x="1069"/>
        <item x="856"/>
        <item x="716"/>
        <item x="1007"/>
        <item x="788"/>
        <item x="1667"/>
        <item x="120"/>
        <item x="496"/>
        <item x="25"/>
        <item x="878"/>
        <item x="1433"/>
        <item x="613"/>
        <item x="67"/>
        <item x="268"/>
        <item x="238"/>
        <item x="1172"/>
        <item x="777"/>
        <item x="763"/>
        <item x="618"/>
        <item x="1599"/>
        <item x="611"/>
        <item x="345"/>
        <item x="919"/>
        <item x="240"/>
        <item x="746"/>
        <item x="368"/>
        <item x="901"/>
        <item x="998"/>
        <item x="262"/>
        <item x="1623"/>
        <item x="1023"/>
        <item x="600"/>
        <item x="1163"/>
        <item x="319"/>
        <item x="1545"/>
        <item x="629"/>
        <item x="577"/>
        <item x="522"/>
        <item x="296"/>
        <item x="962"/>
        <item x="592"/>
        <item x="934"/>
        <item x="883"/>
        <item x="759"/>
        <item x="920"/>
        <item x="662"/>
        <item x="1144"/>
        <item x="1102"/>
        <item x="1250"/>
        <item x="263"/>
        <item x="623"/>
        <item x="1135"/>
        <item x="356"/>
        <item x="394"/>
        <item x="1555"/>
        <item x="789"/>
        <item x="7"/>
        <item x="1666"/>
        <item x="223"/>
        <item x="1245"/>
        <item x="708"/>
        <item x="710"/>
        <item x="397"/>
        <item x="1004"/>
        <item x="820"/>
        <item x="1175"/>
        <item x="246"/>
        <item x="593"/>
        <item x="1247"/>
        <item x="134"/>
        <item x="565"/>
        <item x="1446"/>
        <item x="1398"/>
        <item x="1474"/>
        <item x="491"/>
        <item x="98"/>
        <item x="105"/>
        <item x="94"/>
        <item x="1268"/>
        <item x="179"/>
        <item x="1588"/>
        <item x="307"/>
        <item x="158"/>
        <item x="1311"/>
        <item x="684"/>
        <item x="704"/>
        <item x="674"/>
        <item x="208"/>
        <item x="335"/>
        <item x="153"/>
        <item x="39"/>
        <item x="1409"/>
        <item x="1107"/>
        <item x="128"/>
        <item x="89"/>
        <item x="609"/>
        <item x="1028"/>
        <item x="185"/>
        <item x="958"/>
        <item x="1227"/>
        <item x="1645"/>
        <item x="1530"/>
        <item x="1206"/>
        <item x="1173"/>
        <item x="1361"/>
        <item x="1231"/>
        <item x="624"/>
        <item x="754"/>
        <item x="1508"/>
        <item x="1397"/>
        <item x="943"/>
        <item x="604"/>
        <item x="649"/>
        <item x="948"/>
        <item x="1153"/>
        <item x="59"/>
        <item x="70"/>
        <item x="337"/>
        <item x="941"/>
        <item x="584"/>
        <item x="114"/>
        <item x="1291"/>
        <item x="274"/>
        <item x="227"/>
        <item x="819"/>
        <item x="1578"/>
        <item x="1686"/>
        <item x="918"/>
        <item x="228"/>
        <item x="218"/>
        <item x="92"/>
        <item x="36"/>
        <item x="207"/>
        <item x="118"/>
        <item x="1370"/>
        <item x="1096"/>
        <item x="813"/>
        <item x="61"/>
        <item x="507"/>
        <item x="761"/>
        <item x="1327"/>
        <item x="1269"/>
        <item x="1350"/>
        <item x="1585"/>
        <item x="1606"/>
        <item x="810"/>
        <item x="1636"/>
        <item x="886"/>
        <item x="1184"/>
        <item x="921"/>
        <item x="1310"/>
        <item x="302"/>
        <item x="352"/>
        <item x="184"/>
        <item x="198"/>
        <item x="1288"/>
        <item x="1526"/>
        <item x="1114"/>
        <item x="913"/>
        <item x="633"/>
        <item x="866"/>
        <item x="486"/>
        <item x="893"/>
        <item x="212"/>
        <item x="1598"/>
        <item x="703"/>
        <item x="985"/>
        <item x="66"/>
        <item x="865"/>
        <item x="1547"/>
        <item x="165"/>
        <item x="699"/>
        <item x="904"/>
        <item x="71"/>
        <item x="1614"/>
        <item x="697"/>
        <item x="589"/>
        <item x="859"/>
        <item x="294"/>
        <item x="1572"/>
        <item x="967"/>
        <item x="161"/>
        <item x="858"/>
        <item x="1484"/>
        <item x="686"/>
        <item x="1687"/>
        <item x="291"/>
        <item x="311"/>
        <item x="1567"/>
        <item x="588"/>
        <item x="1169"/>
        <item x="196"/>
        <item x="768"/>
        <item x="586"/>
        <item x="330"/>
        <item x="621"/>
        <item x="1333"/>
        <item x="1178"/>
        <item x="1317"/>
        <item x="1300"/>
        <item x="805"/>
        <item x="287"/>
        <item x="513"/>
        <item x="937"/>
        <item x="667"/>
        <item x="738"/>
        <item x="293"/>
        <item x="758"/>
        <item x="1037"/>
        <item x="984"/>
        <item x="416"/>
        <item x="1557"/>
        <item x="254"/>
        <item x="73"/>
        <item x="220"/>
        <item x="1006"/>
        <item x="1579"/>
        <item x="1632"/>
        <item x="229"/>
        <item x="548"/>
        <item x="1374"/>
        <item x="892"/>
        <item x="1647"/>
        <item x="1670"/>
        <item x="303"/>
        <item x="834"/>
        <item x="1192"/>
        <item x="1491"/>
        <item x="569"/>
        <item x="266"/>
        <item x="561"/>
        <item x="1260"/>
        <item x="983"/>
        <item x="601"/>
        <item x="808"/>
        <item x="1294"/>
        <item x="656"/>
        <item x="420"/>
        <item x="1215"/>
        <item x="405"/>
        <item x="135"/>
        <item x="438"/>
        <item x="1262"/>
        <item x="168"/>
        <item x="1505"/>
        <item x="304"/>
        <item x="129"/>
        <item x="1343"/>
        <item x="1521"/>
        <item x="1195"/>
        <item x="44"/>
        <item x="189"/>
        <item x="338"/>
        <item x="897"/>
        <item x="1054"/>
        <item x="251"/>
        <item x="20"/>
        <item x="1597"/>
        <item x="1488"/>
        <item x="955"/>
        <item x="1068"/>
        <item x="312"/>
        <item x="236"/>
        <item x="472"/>
        <item x="327"/>
        <item x="1591"/>
        <item x="401"/>
        <item x="648"/>
        <item x="1369"/>
        <item x="1633"/>
        <item x="740"/>
        <item x="260"/>
        <item x="24"/>
        <item x="1034"/>
        <item x="15"/>
        <item x="940"/>
        <item x="1479"/>
        <item x="277"/>
        <item x="799"/>
        <item x="159"/>
        <item x="811"/>
        <item x="1009"/>
        <item x="733"/>
        <item x="1655"/>
        <item x="434"/>
        <item x="1620"/>
        <item x="1092"/>
        <item x="460"/>
        <item x="1477"/>
        <item x="1432"/>
        <item x="508"/>
        <item x="1549"/>
        <item x="874"/>
        <item x="1481"/>
        <item x="393"/>
        <item x="722"/>
        <item x="1322"/>
        <item x="1105"/>
        <item x="55"/>
        <item x="387"/>
        <item x="847"/>
        <item x="435"/>
        <item x="533"/>
        <item x="1640"/>
        <item x="1622"/>
        <item x="1240"/>
        <item x="1119"/>
        <item x="176"/>
        <item x="1337"/>
        <item x="1465"/>
        <item x="1516"/>
        <item x="475"/>
        <item x="1629"/>
        <item x="896"/>
        <item x="842"/>
        <item x="1417"/>
        <item x="1298"/>
        <item x="1353"/>
        <item x="1099"/>
        <item x="742"/>
        <item x="634"/>
        <item x="283"/>
        <item x="379"/>
        <item x="910"/>
        <item x="1540"/>
        <item x="16"/>
        <item x="986"/>
        <item x="1244"/>
        <item x="1418"/>
        <item x="1554"/>
        <item x="1392"/>
        <item x="1381"/>
        <item x="682"/>
        <item x="653"/>
        <item x="60"/>
        <item x="982"/>
        <item x="1425"/>
        <item x="597"/>
        <item x="1285"/>
        <item x="991"/>
        <item x="749"/>
        <item x="1049"/>
        <item x="1449"/>
        <item x="1134"/>
        <item x="500"/>
        <item x="1056"/>
        <item x="882"/>
        <item x="116"/>
        <item x="989"/>
        <item x="1375"/>
        <item x="209"/>
        <item x="113"/>
        <item x="748"/>
        <item x="255"/>
        <item x="1308"/>
        <item x="981"/>
        <item x="546"/>
        <item x="1224"/>
        <item x="678"/>
        <item x="1063"/>
        <item x="914"/>
        <item x="166"/>
        <item x="139"/>
        <item x="523"/>
        <item x="1454"/>
        <item x="1208"/>
        <item x="79"/>
        <item x="471"/>
        <item x="932"/>
        <item x="1072"/>
        <item x="1624"/>
        <item x="160"/>
        <item x="719"/>
        <item x="1306"/>
        <item x="439"/>
        <item x="349"/>
        <item x="709"/>
        <item x="478"/>
        <item x="723"/>
        <item x="1592"/>
        <item x="272"/>
        <item x="364"/>
        <item x="1287"/>
        <item x="670"/>
        <item x="1649"/>
        <item x="1282"/>
        <item x="821"/>
        <item x="1286"/>
        <item x="1166"/>
        <item x="1684"/>
        <item x="1261"/>
        <item x="607"/>
        <item x="186"/>
        <item x="1340"/>
        <item x="564"/>
        <item x="790"/>
        <item x="1596"/>
        <item x="1436"/>
        <item x="1218"/>
        <item x="970"/>
        <item x="1257"/>
        <item x="1541"/>
        <item x="631"/>
        <item x="1422"/>
        <item x="774"/>
        <item x="1416"/>
        <item x="1439"/>
        <item x="668"/>
        <item x="567"/>
        <item x="205"/>
        <item x="1408"/>
        <item x="647"/>
        <item x="1435"/>
        <item x="49"/>
        <item x="1618"/>
        <item x="332"/>
        <item x="562"/>
        <item x="171"/>
        <item x="830"/>
        <item x="5"/>
        <item x="760"/>
        <item x="750"/>
        <item x="1394"/>
        <item x="1520"/>
        <item x="1252"/>
        <item x="1210"/>
        <item x="838"/>
        <item x="831"/>
        <item x="1213"/>
        <item x="257"/>
        <item x="860"/>
        <item x="42"/>
        <item x="1059"/>
        <item x="1324"/>
        <item x="1179"/>
        <item x="568"/>
        <item x="104"/>
        <item x="148"/>
        <item x="1648"/>
        <item x="1544"/>
        <item x="140"/>
        <item x="661"/>
        <item x="1389"/>
        <item x="1461"/>
        <item x="711"/>
        <item x="2"/>
        <item x="1668"/>
        <item x="1673"/>
        <item x="1643"/>
        <item x="952"/>
        <item x="610"/>
        <item x="1685"/>
        <item x="3"/>
        <item x="1220"/>
        <item x="752"/>
        <item x="725"/>
        <item x="824"/>
        <item x="80"/>
        <item x="1277"/>
        <item x="488"/>
        <item x="247"/>
        <item x="796"/>
        <item x="1348"/>
        <item x="340"/>
        <item x="465"/>
        <item x="587"/>
        <item x="442"/>
        <item x="231"/>
        <item x="800"/>
        <item x="1248"/>
        <item x="74"/>
        <item x="1176"/>
        <item x="1445"/>
        <item x="385"/>
        <item x="43"/>
        <item x="868"/>
        <item x="870"/>
        <item x="1055"/>
        <item x="1548"/>
        <item x="276"/>
        <item x="1420"/>
        <item x="102"/>
        <item x="503"/>
        <item x="1510"/>
        <item x="900"/>
        <item x="645"/>
        <item x="988"/>
        <item x="1155"/>
        <item x="1041"/>
        <item x="724"/>
        <item x="436"/>
        <item x="1455"/>
        <item x="406"/>
        <item x="933"/>
        <item x="615"/>
        <item x="58"/>
        <item x="1451"/>
        <item x="163"/>
        <item x="899"/>
        <item x="201"/>
        <item x="93"/>
        <item x="1073"/>
        <item x="1022"/>
        <item x="666"/>
        <item x="479"/>
        <item x="339"/>
        <item x="359"/>
        <item x="1410"/>
        <item x="992"/>
        <item x="1228"/>
        <item x="88"/>
        <item x="376"/>
        <item x="1674"/>
        <item x="1233"/>
        <item x="954"/>
        <item x="539"/>
        <item x="1577"/>
        <item x="1290"/>
        <item x="767"/>
        <item x="322"/>
        <item x="585"/>
        <item x="395"/>
        <item x="997"/>
        <item x="300"/>
        <item x="1661"/>
        <item x="329"/>
        <item x="544"/>
        <item x="638"/>
        <item x="681"/>
        <item x="1641"/>
        <item x="514"/>
        <item x="202"/>
        <item x="1309"/>
        <item x="795"/>
        <item x="1038"/>
        <item x="775"/>
        <item x="1644"/>
        <item x="382"/>
        <item x="1458"/>
        <item x="1189"/>
        <item x="323"/>
        <item x="1150"/>
        <item x="137"/>
        <item x="979"/>
        <item x="871"/>
        <item x="1630"/>
        <item x="225"/>
        <item x="211"/>
        <item x="1482"/>
        <item x="993"/>
        <item x="1467"/>
        <item x="1301"/>
        <item x="396"/>
        <item x="1238"/>
        <item x="1651"/>
        <item x="1388"/>
        <item x="481"/>
        <item x="309"/>
        <item x="655"/>
        <item x="1386"/>
        <item x="751"/>
        <item x="881"/>
        <item x="141"/>
        <item x="1321"/>
        <item x="1263"/>
        <item x="143"/>
        <item x="222"/>
        <item x="47"/>
        <item x="467"/>
        <item x="1027"/>
        <item x="1204"/>
        <item x="1383"/>
        <item x="1637"/>
        <item x="637"/>
        <item x="1126"/>
        <item x="980"/>
        <item x="1029"/>
        <item x="501"/>
        <item x="1560"/>
        <item x="693"/>
        <item x="433"/>
        <item x="605"/>
        <item x="464"/>
        <item x="1071"/>
        <item x="1031"/>
        <item x="951"/>
        <item x="657"/>
        <item x="815"/>
        <item x="123"/>
        <item x="217"/>
        <item x="455"/>
        <item x="538"/>
        <item x="1077"/>
        <item x="1338"/>
        <item x="315"/>
        <item x="35"/>
        <item x="1472"/>
        <item x="242"/>
        <item x="936"/>
        <item x="1497"/>
        <item x="947"/>
        <item x="873"/>
        <item x="1008"/>
        <item x="579"/>
        <item x="1671"/>
        <item x="156"/>
        <item x="386"/>
        <item x="250"/>
        <item x="1002"/>
        <item x="1052"/>
        <item x="1149"/>
        <item x="1513"/>
        <item x="1157"/>
        <item x="1476"/>
        <item x="492"/>
        <item x="837"/>
        <item x="1199"/>
        <item x="1284"/>
        <item x="1507"/>
        <item x="1159"/>
        <item x="1509"/>
        <item x="447"/>
        <item x="1209"/>
        <item x="354"/>
        <item x="22"/>
        <item x="969"/>
        <item x="835"/>
        <item x="1249"/>
        <item x="792"/>
        <item x="284"/>
        <item x="1239"/>
        <item x="553"/>
        <item x="1443"/>
        <item x="1223"/>
        <item x="1419"/>
        <item x="279"/>
        <item x="1303"/>
        <item x="1279"/>
        <item x="402"/>
        <item x="1100"/>
        <item x="560"/>
        <item x="13"/>
        <item x="1326"/>
        <item x="346"/>
        <item x="1083"/>
        <item x="705"/>
        <item x="659"/>
        <item x="502"/>
        <item x="245"/>
        <item x="1561"/>
        <item x="282"/>
        <item x="1538"/>
        <item x="53"/>
        <item x="504"/>
        <item x="408"/>
        <item x="1266"/>
        <item x="924"/>
        <item x="1528"/>
        <item x="1186"/>
        <item x="801"/>
        <item x="1679"/>
        <item x="175"/>
        <item x="1537"/>
        <item x="1558"/>
        <item x="885"/>
        <item x="1046"/>
        <item x="1219"/>
        <item x="325"/>
        <item x="50"/>
        <item x="1447"/>
        <item x="1683"/>
        <item x="1010"/>
        <item x="149"/>
        <item x="1399"/>
        <item x="614"/>
        <item x="1608"/>
        <item x="441"/>
        <item x="485"/>
        <item x="180"/>
        <item x="809"/>
        <item x="1635"/>
        <item x="214"/>
        <item x="832"/>
        <item x="450"/>
        <item x="572"/>
        <item x="445"/>
        <item x="823"/>
        <item x="456"/>
        <item x="483"/>
        <item x="239"/>
        <item x="299"/>
        <item x="1478"/>
        <item x="627"/>
        <item x="1044"/>
        <item x="1448"/>
        <item x="1346"/>
        <item x="381"/>
        <item x="1437"/>
        <item x="152"/>
        <item x="1110"/>
        <item x="138"/>
        <item x="1074"/>
        <item x="1628"/>
        <item x="1001"/>
        <item x="1471"/>
        <item x="403"/>
        <item x="576"/>
        <item x="132"/>
        <item x="316"/>
        <item x="19"/>
        <item x="923"/>
        <item x="1278"/>
        <item x="409"/>
        <item x="1216"/>
        <item x="606"/>
        <item x="144"/>
        <item x="285"/>
        <item x="1498"/>
        <item x="1174"/>
        <item x="663"/>
        <item x="1594"/>
        <item x="566"/>
        <item x="527"/>
        <item x="660"/>
        <item x="400"/>
        <item x="1201"/>
        <item x="1270"/>
        <item x="1336"/>
        <item x="598"/>
        <item x="235"/>
        <item x="635"/>
        <item x="476"/>
        <item x="125"/>
        <item x="1527"/>
        <item x="1639"/>
        <item x="249"/>
        <item x="150"/>
        <item x="404"/>
        <item x="1535"/>
        <item x="843"/>
        <item x="622"/>
        <item x="1330"/>
        <item x="855"/>
        <item x="1275"/>
        <item x="582"/>
        <item x="1669"/>
        <item x="1459"/>
        <item x="1076"/>
        <item x="495"/>
        <item x="421"/>
        <item x="418"/>
        <item x="1553"/>
        <item x="288"/>
        <item x="48"/>
        <item x="1385"/>
        <item x="1226"/>
        <item x="803"/>
        <item x="827"/>
        <item x="1297"/>
        <item x="446"/>
        <item x="1136"/>
        <item x="1653"/>
        <item x="1678"/>
        <item x="256"/>
        <item x="700"/>
        <item x="612"/>
        <item x="850"/>
        <item x="917"/>
        <item x="37"/>
        <item x="264"/>
        <item x="770"/>
        <item x="1659"/>
        <item x="391"/>
        <item x="672"/>
        <item x="463"/>
        <item x="1373"/>
        <item x="427"/>
        <item x="424"/>
        <item x="1122"/>
        <item x="85"/>
        <item x="973"/>
        <item x="720"/>
        <item x="1147"/>
        <item x="432"/>
        <item x="975"/>
        <item x="976"/>
        <item x="1070"/>
        <item x="1193"/>
        <item x="519"/>
        <item x="990"/>
        <item x="727"/>
        <item x="1457"/>
        <item x="1514"/>
        <item x="371"/>
        <item x="10"/>
        <item x="1032"/>
        <item x="328"/>
        <item x="326"/>
        <item x="1026"/>
        <item x="344"/>
        <item x="525"/>
        <item x="879"/>
        <item x="1040"/>
        <item x="341"/>
        <item x="410"/>
        <item x="957"/>
        <item x="1523"/>
        <item x="1441"/>
        <item x="366"/>
        <item x="1137"/>
        <item x="1569"/>
        <item x="1503"/>
        <item x="1365"/>
        <item x="226"/>
        <item x="1490"/>
        <item x="950"/>
        <item x="1617"/>
        <item x="556"/>
        <item x="845"/>
        <item x="1212"/>
        <item x="1442"/>
        <item x="1462"/>
        <item x="643"/>
        <item x="111"/>
        <item x="707"/>
        <item x="29"/>
        <item x="517"/>
        <item x="1429"/>
        <item x="718"/>
        <item x="641"/>
        <item x="1271"/>
        <item x="1423"/>
        <item x="127"/>
        <item x="960"/>
        <item x="935"/>
        <item x="52"/>
        <item x="487"/>
        <item x="679"/>
        <item x="1642"/>
        <item x="669"/>
        <item x="541"/>
        <item x="170"/>
        <item x="978"/>
        <item x="524"/>
        <item x="690"/>
        <item x="233"/>
        <item x="875"/>
        <item x="1156"/>
        <item x="1191"/>
        <item x="1116"/>
        <item x="908"/>
        <item x="554"/>
        <item x="306"/>
        <item x="234"/>
        <item x="1084"/>
        <item x="1524"/>
        <item x="191"/>
        <item x="911"/>
        <item x="946"/>
        <item x="1154"/>
        <item x="106"/>
        <item x="1152"/>
        <item x="87"/>
        <item x="1292"/>
        <item x="133"/>
        <item x="200"/>
        <item x="333"/>
        <item x="1550"/>
        <item x="956"/>
        <item x="1145"/>
        <item x="1602"/>
        <item x="862"/>
        <item x="355"/>
        <item x="849"/>
        <item x="1200"/>
        <item x="1652"/>
        <item x="1188"/>
        <item x="259"/>
        <item x="1568"/>
        <item x="691"/>
        <item x="417"/>
        <item x="1522"/>
        <item x="1657"/>
        <item x="1581"/>
        <item x="1148"/>
        <item x="1254"/>
        <item x="945"/>
        <item x="498"/>
        <item x="1121"/>
        <item x="298"/>
        <item x="545"/>
        <item x="872"/>
        <item x="1125"/>
        <item x="110"/>
        <item x="999"/>
        <item x="1012"/>
        <item x="558"/>
        <item x="1427"/>
        <item x="1605"/>
        <item x="342"/>
        <item x="1496"/>
        <item x="1211"/>
        <item x="18"/>
        <item x="1109"/>
        <item x="1563"/>
        <item x="101"/>
        <item x="1051"/>
        <item x="183"/>
        <item x="646"/>
        <item x="372"/>
        <item x="151"/>
        <item x="931"/>
        <item x="1431"/>
        <item x="764"/>
        <item x="505"/>
        <item x="178"/>
        <item x="1663"/>
        <item x="1460"/>
        <item x="1358"/>
        <item x="1142"/>
        <item x="480"/>
        <item x="1024"/>
        <item x="1574"/>
        <item x="155"/>
        <item x="1033"/>
        <item x="1123"/>
        <item x="1485"/>
        <item x="1390"/>
        <item x="1646"/>
        <item x="898"/>
        <item x="773"/>
        <item x="1411"/>
        <item x="516"/>
        <item x="828"/>
        <item x="23"/>
        <item x="169"/>
        <item x="124"/>
        <item x="1217"/>
        <item x="95"/>
        <item x="1430"/>
        <item x="375"/>
        <item x="1128"/>
        <item x="542"/>
        <item x="9"/>
        <item x="280"/>
        <item x="1571"/>
        <item x="1133"/>
        <item x="683"/>
        <item x="1400"/>
        <item x="1276"/>
        <item x="321"/>
        <item x="305"/>
        <item x="243"/>
        <item x="1595"/>
        <item x="1161"/>
        <item x="816"/>
        <item x="109"/>
        <item x="798"/>
        <item x="966"/>
        <item x="1486"/>
        <item x="651"/>
        <item x="1296"/>
        <item x="1187"/>
        <item x="1428"/>
        <item x="162"/>
        <item x="1065"/>
        <item x="1573"/>
        <item x="454"/>
        <item x="389"/>
        <item x="535"/>
        <item x="1050"/>
        <item x="1536"/>
        <item x="1347"/>
        <item x="1064"/>
        <item x="1615"/>
        <item x="812"/>
        <item x="1494"/>
        <item x="422"/>
        <item x="1570"/>
        <item x="1580"/>
        <item x="580"/>
        <item x="1088"/>
        <item x="640"/>
        <item x="688"/>
        <item x="1067"/>
        <item x="1053"/>
        <item x="1378"/>
        <item x="829"/>
        <item x="1586"/>
        <item x="906"/>
        <item x="232"/>
        <item x="17"/>
        <item x="62"/>
        <item x="1323"/>
        <item x="1495"/>
        <item x="493"/>
        <item x="963"/>
        <item x="32"/>
        <item x="350"/>
        <item x="1377"/>
        <item x="717"/>
        <item x="769"/>
        <item x="784"/>
        <item x="712"/>
        <item x="1047"/>
        <item x="766"/>
        <item x="1094"/>
        <item x="271"/>
        <item x="177"/>
        <item x="1111"/>
        <item x="430"/>
        <item x="1480"/>
        <item x="1011"/>
        <item x="630"/>
        <item x="484"/>
        <item x="1414"/>
        <item x="702"/>
        <item x="1019"/>
        <item x="1351"/>
        <item x="939"/>
        <item x="771"/>
        <item x="840"/>
        <item x="1371"/>
        <item x="1532"/>
        <item x="1118"/>
        <item x="281"/>
        <item x="1426"/>
        <item x="290"/>
        <item x="440"/>
        <item x="1085"/>
        <item x="639"/>
        <item x="1512"/>
        <item x="570"/>
        <item x="1015"/>
        <item x="739"/>
        <item x="1316"/>
        <item x="1681"/>
        <item x="1384"/>
        <item x="1087"/>
        <item x="772"/>
        <item x="1610"/>
        <item x="1466"/>
        <item x="30"/>
        <item x="1318"/>
        <item x="1162"/>
        <item x="1005"/>
        <item x="528"/>
        <item x="443"/>
        <item x="1469"/>
        <item x="912"/>
        <item x="45"/>
        <item x="1415"/>
        <item x="313"/>
        <item x="1529"/>
        <item x="1020"/>
        <item x="1660"/>
        <item x="462"/>
        <item x="411"/>
        <item x="0"/>
        <item x="473"/>
        <item x="331"/>
        <item x="1283"/>
        <item x="857"/>
        <item x="195"/>
        <item x="636"/>
        <item x="549"/>
        <item x="203"/>
        <item x="802"/>
        <item x="221"/>
        <item x="499"/>
        <item x="1515"/>
        <item x="745"/>
        <item x="853"/>
        <item x="204"/>
        <item x="1631"/>
        <item x="1334"/>
        <item x="1138"/>
        <item x="1230"/>
        <item x="1234"/>
        <item x="578"/>
        <item x="457"/>
        <item x="115"/>
        <item x="1299"/>
        <item x="557"/>
        <item x="938"/>
        <item x="64"/>
        <item x="1329"/>
        <item x="529"/>
        <item x="14"/>
        <item x="28"/>
        <item x="1313"/>
        <item x="594"/>
        <item x="413"/>
        <item x="1180"/>
        <item x="1587"/>
        <item x="428"/>
        <item x="367"/>
        <item x="658"/>
        <item x="97"/>
        <item x="108"/>
        <item x="452"/>
        <item x="971"/>
        <item x="121"/>
        <item x="698"/>
        <item x="884"/>
        <item x="1677"/>
        <item x="1205"/>
        <item x="1539"/>
        <item x="794"/>
        <item x="1090"/>
        <item x="1612"/>
        <item x="230"/>
        <item x="779"/>
        <item x="737"/>
        <item x="1328"/>
        <item x="1452"/>
        <item x="1035"/>
        <item x="736"/>
        <item x="131"/>
        <item x="1168"/>
        <item x="1141"/>
        <item x="190"/>
        <item x="1082"/>
        <item x="1274"/>
        <item x="477"/>
        <item x="1255"/>
        <item x="721"/>
        <item x="261"/>
        <item x="224"/>
        <item x="689"/>
        <item x="825"/>
        <item x="909"/>
        <item x="665"/>
        <item x="57"/>
        <item x="320"/>
        <item x="510"/>
        <item x="1372"/>
        <item x="369"/>
        <item x="461"/>
        <item x="965"/>
        <item x="84"/>
        <item x="1559"/>
        <item x="925"/>
        <item x="1440"/>
        <item x="1401"/>
        <item x="1089"/>
        <item x="351"/>
        <item x="930"/>
        <item x="1062"/>
        <item x="1151"/>
        <item x="1665"/>
        <item x="1534"/>
        <item x="295"/>
        <item x="1229"/>
        <item x="1264"/>
        <item x="677"/>
        <item x="867"/>
        <item x="1302"/>
        <item x="895"/>
        <item x="995"/>
        <item x="852"/>
        <item x="431"/>
        <item x="466"/>
        <item x="854"/>
        <item x="1658"/>
        <item x="1664"/>
        <item x="907"/>
        <item x="12"/>
        <item x="213"/>
        <item x="187"/>
        <item x="530"/>
        <item x="1280"/>
        <item x="650"/>
        <item x="1525"/>
        <item x="448"/>
        <item x="741"/>
        <item x="903"/>
        <item x="130"/>
        <item x="1611"/>
        <item x="891"/>
        <item x="1562"/>
        <item x="1444"/>
        <item x="122"/>
        <item x="512"/>
        <item t="default"/>
      </items>
    </pivotField>
    <pivotField numFmtId="22" showAll="0"/>
    <pivotField showAll="0">
      <items count="5">
        <item x="3"/>
        <item x="2"/>
        <item x="0"/>
        <item x="1"/>
        <item t="default"/>
      </items>
    </pivotField>
    <pivotField showAll="0"/>
    <pivotField showAll="0"/>
    <pivotField showAll="0"/>
    <pivotField showAll="0">
      <items count="5">
        <item x="2"/>
        <item x="0"/>
        <item x="3"/>
        <item x="1"/>
        <item t="default"/>
      </items>
    </pivotField>
    <pivotField showAll="0"/>
    <pivotField showAll="0"/>
    <pivotField showAll="0"/>
    <pivotField showAll="0"/>
    <pivotField showAll="0"/>
    <pivotField axis="axisRow" showAll="0">
      <items count="13">
        <item x="5"/>
        <item x="6"/>
        <item x="1"/>
        <item x="4"/>
        <item x="2"/>
        <item x="8"/>
        <item x="7"/>
        <item x="10"/>
        <item x="0"/>
        <item x="11"/>
        <item x="3"/>
        <item x="9"/>
        <item t="default"/>
      </items>
    </pivotField>
    <pivotField showAll="0"/>
    <pivotField showAll="0">
      <items count="5">
        <item x="0"/>
        <item x="1"/>
        <item x="3"/>
        <item x="2"/>
        <item t="default"/>
      </items>
    </pivotField>
    <pivotField dataField="1" showAll="0"/>
    <pivotField showAll="0"/>
  </pivotFields>
  <rowFields count="1">
    <field x="12"/>
  </rowFields>
  <rowItems count="13">
    <i>
      <x/>
    </i>
    <i>
      <x v="1"/>
    </i>
    <i>
      <x v="2"/>
    </i>
    <i>
      <x v="3"/>
    </i>
    <i>
      <x v="4"/>
    </i>
    <i>
      <x v="5"/>
    </i>
    <i>
      <x v="6"/>
    </i>
    <i>
      <x v="7"/>
    </i>
    <i>
      <x v="8"/>
    </i>
    <i>
      <x v="9"/>
    </i>
    <i>
      <x v="10"/>
    </i>
    <i>
      <x v="11"/>
    </i>
    <i t="grand">
      <x/>
    </i>
  </rowItems>
  <colItems count="1">
    <i/>
  </colItems>
  <dataFields count="1">
    <dataField name="Count of Return Flag" fld="15"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3824FB-8240-480A-94C1-DEAF5A868CB5}" name="PivotTable6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5:E46" firstHeaderRow="0" firstDataRow="1" firstDataCol="0"/>
  <pivotFields count="17">
    <pivotField showAll="0"/>
    <pivotField numFmtId="22" showAll="0"/>
    <pivotField showAll="0">
      <items count="5">
        <item x="3"/>
        <item x="2"/>
        <item x="0"/>
        <item x="1"/>
        <item t="default"/>
      </items>
    </pivotField>
    <pivotField showAll="0"/>
    <pivotField showAll="0"/>
    <pivotField showAll="0"/>
    <pivotField showAll="0">
      <items count="5">
        <item x="2"/>
        <item x="0"/>
        <item x="3"/>
        <item x="1"/>
        <item t="default"/>
      </items>
    </pivotField>
    <pivotField showAll="0"/>
    <pivotField dataField="1" showAll="0"/>
    <pivotField showAll="0"/>
    <pivotField showAll="0"/>
    <pivotField showAll="0"/>
    <pivotField showAll="0">
      <items count="13">
        <item x="5"/>
        <item x="6"/>
        <item x="1"/>
        <item x="4"/>
        <item x="2"/>
        <item x="8"/>
        <item x="7"/>
        <item x="10"/>
        <item x="0"/>
        <item x="11"/>
        <item x="3"/>
        <item x="9"/>
        <item t="default"/>
      </items>
    </pivotField>
    <pivotField showAll="0"/>
    <pivotField showAll="0">
      <items count="5">
        <item x="0"/>
        <item x="1"/>
        <item x="3"/>
        <item x="2"/>
        <item t="default"/>
      </items>
    </pivotField>
    <pivotField showAll="0"/>
    <pivotField showAll="0"/>
  </pivotFields>
  <rowItems count="1">
    <i/>
  </rowItems>
  <colFields count="1">
    <field x="-2"/>
  </colFields>
  <colItems count="2">
    <i>
      <x/>
    </i>
    <i i="1">
      <x v="1"/>
    </i>
  </colItems>
  <dataFields count="2">
    <dataField name="Returned Orders" fld="8" baseField="0" baseItem="1"/>
    <dataField name="Total Orders" fld="8" subtotal="count" baseField="0" baseItem="1"/>
  </dataFields>
  <formats count="2">
    <format dxfId="3">
      <pivotArea dataOnly="0" labelOnly="1" outline="0" fieldPosition="0">
        <references count="1">
          <reference field="4294967294" count="1">
            <x v="0"/>
          </reference>
        </references>
      </pivotArea>
    </format>
    <format dxfId="2">
      <pivotArea dataOnly="0" labelOnly="1" outline="0" fieldPosition="0">
        <references count="1">
          <reference field="4294967294" count="1">
            <x v="1"/>
          </reference>
        </references>
      </pivotArea>
    </format>
  </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3D6EA1-14A2-42A6-A287-8D89B8459C5D}" name="PivotTable5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location ref="G10:H15" firstHeaderRow="1" firstDataRow="1" firstDataCol="1"/>
  <pivotFields count="17">
    <pivotField showAll="0"/>
    <pivotField numFmtId="22"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
        <item x="2"/>
        <item x="0"/>
        <item x="3"/>
        <item x="1"/>
        <item t="default"/>
      </items>
    </pivotField>
    <pivotField showAll="0"/>
    <pivotField showAll="0"/>
    <pivotField showAll="0"/>
    <pivotField showAll="0"/>
    <pivotField showAll="0"/>
    <pivotField showAll="0">
      <items count="13">
        <item x="5"/>
        <item x="6"/>
        <item x="1"/>
        <item x="4"/>
        <item x="2"/>
        <item x="8"/>
        <item x="7"/>
        <item x="10"/>
        <item x="0"/>
        <item x="11"/>
        <item x="3"/>
        <item x="9"/>
        <item t="default"/>
      </items>
    </pivotField>
    <pivotField showAll="0"/>
    <pivotField showAll="0">
      <items count="5">
        <item x="0"/>
        <item x="1"/>
        <item x="3"/>
        <item x="2"/>
        <item t="default"/>
      </items>
    </pivotField>
    <pivotField showAll="0"/>
    <pivotField showAll="0"/>
  </pivotFields>
  <rowFields count="1">
    <field x="2"/>
  </rowFields>
  <rowItems count="5">
    <i>
      <x v="1"/>
    </i>
    <i>
      <x/>
    </i>
    <i>
      <x v="3"/>
    </i>
    <i>
      <x v="2"/>
    </i>
    <i t="grand">
      <x/>
    </i>
  </rowItems>
  <colItems count="1">
    <i/>
  </colItems>
  <dataFields count="1">
    <dataField name="Sum of Total Purchase Amount" fld="5" baseField="0" baseItem="0" numFmtId="166"/>
  </dataFields>
  <chartFormats count="1">
    <chartFormat chart="5" format="2" series="1">
      <pivotArea type="data" outline="0" fieldPosition="0">
        <references count="1">
          <reference field="4294967294" count="1" selected="0">
            <x v="0"/>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43DE90-FFBD-4709-9A11-9F8A855FA91A}" name="PivotTable5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ge Group">
  <location ref="D10:E15" firstHeaderRow="1" firstDataRow="1" firstDataCol="1"/>
  <pivotFields count="17">
    <pivotField showAll="0"/>
    <pivotField numFmtId="22" showAll="0"/>
    <pivotField showAll="0">
      <items count="5">
        <item x="3"/>
        <item x="2"/>
        <item x="0"/>
        <item x="1"/>
        <item t="default"/>
      </items>
    </pivotField>
    <pivotField showAll="0"/>
    <pivotField showAll="0"/>
    <pivotField dataField="1" showAll="0"/>
    <pivotField showAll="0">
      <items count="5">
        <item x="2"/>
        <item x="0"/>
        <item x="3"/>
        <item x="1"/>
        <item t="default"/>
      </items>
    </pivotField>
    <pivotField showAll="0"/>
    <pivotField showAll="0"/>
    <pivotField showAll="0"/>
    <pivotField showAll="0"/>
    <pivotField showAll="0"/>
    <pivotField showAll="0">
      <items count="13">
        <item x="5"/>
        <item x="6"/>
        <item x="1"/>
        <item x="4"/>
        <item x="2"/>
        <item x="8"/>
        <item x="7"/>
        <item x="10"/>
        <item x="0"/>
        <item x="11"/>
        <item x="3"/>
        <item x="9"/>
        <item t="default"/>
      </items>
    </pivotField>
    <pivotField showAll="0"/>
    <pivotField axis="axisRow" showAll="0">
      <items count="5">
        <item x="0"/>
        <item x="1"/>
        <item x="3"/>
        <item x="2"/>
        <item t="default"/>
      </items>
    </pivotField>
    <pivotField showAll="0"/>
    <pivotField showAll="0"/>
  </pivotFields>
  <rowFields count="1">
    <field x="14"/>
  </rowFields>
  <rowItems count="5">
    <i>
      <x/>
    </i>
    <i>
      <x v="1"/>
    </i>
    <i>
      <x v="2"/>
    </i>
    <i>
      <x v="3"/>
    </i>
    <i t="grand">
      <x/>
    </i>
  </rowItems>
  <colItems count="1">
    <i/>
  </colItems>
  <dataFields count="1">
    <dataField name="Sum of Total Purchase Amount" fld="5" baseField="0" baseItem="0" numFmtId="166"/>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940BE0-4278-44A3-8D8F-91D13A7B6078}" name="PivotTable6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hurn">
  <location ref="G45:H48" firstHeaderRow="1" firstDataRow="1" firstDataCol="1"/>
  <pivotFields count="17">
    <pivotField dataField="1" showAll="0"/>
    <pivotField numFmtId="22" showAll="0"/>
    <pivotField showAll="0">
      <items count="5">
        <item x="3"/>
        <item x="2"/>
        <item x="0"/>
        <item x="1"/>
        <item t="default"/>
      </items>
    </pivotField>
    <pivotField showAll="0"/>
    <pivotField showAll="0"/>
    <pivotField showAll="0"/>
    <pivotField showAll="0">
      <items count="5">
        <item x="2"/>
        <item x="0"/>
        <item x="3"/>
        <item x="1"/>
        <item t="default"/>
      </items>
    </pivotField>
    <pivotField showAll="0"/>
    <pivotField showAll="0"/>
    <pivotField showAll="0"/>
    <pivotField showAll="0"/>
    <pivotField showAll="0"/>
    <pivotField showAll="0">
      <items count="13">
        <item x="5"/>
        <item x="6"/>
        <item x="1"/>
        <item x="4"/>
        <item x="2"/>
        <item x="8"/>
        <item x="7"/>
        <item x="10"/>
        <item x="0"/>
        <item x="11"/>
        <item x="3"/>
        <item x="9"/>
        <item t="default"/>
      </items>
    </pivotField>
    <pivotField showAll="0"/>
    <pivotField showAll="0">
      <items count="5">
        <item x="0"/>
        <item x="1"/>
        <item x="3"/>
        <item x="2"/>
        <item t="default"/>
      </items>
    </pivotField>
    <pivotField axis="axisRow" showAll="0">
      <items count="3">
        <item x="0"/>
        <item x="1"/>
        <item t="default"/>
      </items>
    </pivotField>
    <pivotField showAll="0"/>
  </pivotFields>
  <rowFields count="1">
    <field x="15"/>
  </rowFields>
  <rowItems count="3">
    <i>
      <x/>
    </i>
    <i>
      <x v="1"/>
    </i>
    <i t="grand">
      <x/>
    </i>
  </rowItems>
  <colItems count="1">
    <i/>
  </colItems>
  <dataFields count="1">
    <dataField name="Count of Customer ID" fld="0" subtotal="count" baseField="15" baseItem="0"/>
  </dataFields>
  <chartFormats count="4">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5" count="1" selected="0">
            <x v="0"/>
          </reference>
        </references>
      </pivotArea>
    </chartFormat>
    <chartFormat chart="3" format="6">
      <pivotArea type="data" outline="0" fieldPosition="0">
        <references count="2">
          <reference field="4294967294" count="1" selected="0">
            <x v="0"/>
          </reference>
          <reference field="15" count="1" selected="0">
            <x v="1"/>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29C832-79DD-41A9-91F4-BE870C654E9B}" name="PivotTable5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Month">
  <location ref="D28:E41" firstHeaderRow="1" firstDataRow="1" firstDataCol="1"/>
  <pivotFields count="17">
    <pivotField showAll="0"/>
    <pivotField numFmtId="22" showAll="0"/>
    <pivotField showAll="0">
      <items count="5">
        <item x="3"/>
        <item x="2"/>
        <item x="0"/>
        <item x="1"/>
        <item t="default"/>
      </items>
    </pivotField>
    <pivotField showAll="0"/>
    <pivotField showAll="0"/>
    <pivotField dataField="1" showAll="0"/>
    <pivotField showAll="0">
      <items count="5">
        <item x="2"/>
        <item x="0"/>
        <item x="3"/>
        <item x="1"/>
        <item t="default"/>
      </items>
    </pivotField>
    <pivotField showAll="0"/>
    <pivotField showAll="0"/>
    <pivotField showAll="0"/>
    <pivotField showAll="0"/>
    <pivotField showAll="0"/>
    <pivotField showAll="0">
      <items count="13">
        <item x="5"/>
        <item x="6"/>
        <item x="1"/>
        <item x="4"/>
        <item x="2"/>
        <item x="8"/>
        <item x="7"/>
        <item x="10"/>
        <item x="0"/>
        <item x="11"/>
        <item x="3"/>
        <item x="9"/>
        <item t="default"/>
      </items>
    </pivotField>
    <pivotField axis="axisRow" showAll="0">
      <items count="13">
        <item x="5"/>
        <item x="6"/>
        <item x="1"/>
        <item x="4"/>
        <item x="2"/>
        <item x="8"/>
        <item x="7"/>
        <item x="10"/>
        <item x="0"/>
        <item x="11"/>
        <item x="3"/>
        <item x="9"/>
        <item t="default"/>
      </items>
    </pivotField>
    <pivotField showAll="0">
      <items count="5">
        <item x="0"/>
        <item x="1"/>
        <item x="3"/>
        <item x="2"/>
        <item t="default"/>
      </items>
    </pivotField>
    <pivotField showAll="0"/>
    <pivotField showAll="0"/>
  </pivotFields>
  <rowFields count="1">
    <field x="13"/>
  </rowFields>
  <rowItems count="13">
    <i>
      <x/>
    </i>
    <i>
      <x v="1"/>
    </i>
    <i>
      <x v="2"/>
    </i>
    <i>
      <x v="3"/>
    </i>
    <i>
      <x v="4"/>
    </i>
    <i>
      <x v="5"/>
    </i>
    <i>
      <x v="6"/>
    </i>
    <i>
      <x v="7"/>
    </i>
    <i>
      <x v="8"/>
    </i>
    <i>
      <x v="9"/>
    </i>
    <i>
      <x v="10"/>
    </i>
    <i>
      <x v="11"/>
    </i>
    <i t="grand">
      <x/>
    </i>
  </rowItems>
  <colItems count="1">
    <i/>
  </colItems>
  <dataFields count="1">
    <dataField name="Sum of Total Purchase Amount" fld="5" baseField="0" baseItem="0" numFmtId="166"/>
  </dataFields>
  <formats count="1">
    <format dxfId="4">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75A2D3-482F-4392-BF6B-A09A6E86FB7B}" name="PivotTable5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y">
  <location ref="D19:E24" firstHeaderRow="1" firstDataRow="1" firstDataCol="1"/>
  <pivotFields count="17">
    <pivotField showAll="0"/>
    <pivotField numFmtId="22" showAll="0"/>
    <pivotField showAll="0">
      <items count="5">
        <item x="3"/>
        <item x="2"/>
        <item x="0"/>
        <item x="1"/>
        <item t="default"/>
      </items>
    </pivotField>
    <pivotField showAll="0"/>
    <pivotField showAll="0"/>
    <pivotField dataField="1" showAll="0"/>
    <pivotField showAll="0">
      <items count="5">
        <item x="2"/>
        <item x="0"/>
        <item x="3"/>
        <item x="1"/>
        <item t="default"/>
      </items>
    </pivotField>
    <pivotField showAll="0"/>
    <pivotField showAll="0"/>
    <pivotField showAll="0"/>
    <pivotField showAll="0"/>
    <pivotField showAll="0"/>
    <pivotField showAll="0">
      <items count="13">
        <item x="5"/>
        <item x="6"/>
        <item x="1"/>
        <item x="4"/>
        <item x="2"/>
        <item x="8"/>
        <item x="7"/>
        <item x="10"/>
        <item x="0"/>
        <item x="11"/>
        <item x="3"/>
        <item x="9"/>
        <item t="default"/>
      </items>
    </pivotField>
    <pivotField showAll="0"/>
    <pivotField showAll="0">
      <items count="5">
        <item x="0"/>
        <item x="1"/>
        <item x="3"/>
        <item x="2"/>
        <item t="default"/>
      </items>
    </pivotField>
    <pivotField showAll="0"/>
    <pivotField axis="axisRow" showAll="0">
      <items count="5">
        <item x="0"/>
        <item x="2"/>
        <item x="3"/>
        <item x="1"/>
        <item t="default"/>
      </items>
    </pivotField>
  </pivotFields>
  <rowFields count="1">
    <field x="16"/>
  </rowFields>
  <rowItems count="5">
    <i>
      <x/>
    </i>
    <i>
      <x v="1"/>
    </i>
    <i>
      <x v="2"/>
    </i>
    <i>
      <x v="3"/>
    </i>
    <i t="grand">
      <x/>
    </i>
  </rowItems>
  <colItems count="1">
    <i/>
  </colItems>
  <dataFields count="1">
    <dataField name="Sum of Total Purchase Amount" fld="5" baseField="0" baseItem="0" numFmtId="166"/>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6" count="1" selected="0">
            <x v="0"/>
          </reference>
        </references>
      </pivotArea>
    </chartFormat>
    <chartFormat chart="4" format="8">
      <pivotArea type="data" outline="0" fieldPosition="0">
        <references count="2">
          <reference field="4294967294" count="1" selected="0">
            <x v="0"/>
          </reference>
          <reference field="16" count="1" selected="0">
            <x v="1"/>
          </reference>
        </references>
      </pivotArea>
    </chartFormat>
    <chartFormat chart="4" format="9">
      <pivotArea type="data" outline="0" fieldPosition="0">
        <references count="2">
          <reference field="4294967294" count="1" selected="0">
            <x v="0"/>
          </reference>
          <reference field="16" count="1" selected="0">
            <x v="2"/>
          </reference>
        </references>
      </pivotArea>
    </chartFormat>
    <chartFormat chart="4" format="10">
      <pivotArea type="data" outline="0" fieldPosition="0">
        <references count="2">
          <reference field="4294967294" count="1" selected="0">
            <x v="0"/>
          </reference>
          <reference field="16" count="1" selected="0">
            <x v="3"/>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5F9607-99A8-4E61-A9A2-DBA26681E7C2}" name="PivotTable5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ge Group">
  <location ref="G19:H24" firstHeaderRow="1" firstDataRow="1" firstDataCol="1"/>
  <pivotFields count="17">
    <pivotField showAll="0"/>
    <pivotField numFmtId="22" showAll="0"/>
    <pivotField showAll="0">
      <items count="5">
        <item x="3"/>
        <item x="2"/>
        <item x="0"/>
        <item x="1"/>
        <item t="default"/>
      </items>
    </pivotField>
    <pivotField showAll="0"/>
    <pivotField showAll="0"/>
    <pivotField dataField="1" showAll="0"/>
    <pivotField showAll="0">
      <items count="5">
        <item x="2"/>
        <item x="0"/>
        <item x="3"/>
        <item x="1"/>
        <item t="default"/>
      </items>
    </pivotField>
    <pivotField showAll="0"/>
    <pivotField showAll="0"/>
    <pivotField showAll="0"/>
    <pivotField showAll="0"/>
    <pivotField showAll="0"/>
    <pivotField showAll="0">
      <items count="13">
        <item x="5"/>
        <item x="6"/>
        <item x="1"/>
        <item x="4"/>
        <item x="2"/>
        <item x="8"/>
        <item x="7"/>
        <item x="10"/>
        <item x="0"/>
        <item x="11"/>
        <item x="3"/>
        <item x="9"/>
        <item t="default"/>
      </items>
    </pivotField>
    <pivotField showAll="0"/>
    <pivotField axis="axisRow" showAll="0">
      <items count="5">
        <item x="0"/>
        <item x="1"/>
        <item x="3"/>
        <item x="2"/>
        <item t="default"/>
      </items>
    </pivotField>
    <pivotField showAll="0"/>
    <pivotField showAll="0"/>
  </pivotFields>
  <rowFields count="1">
    <field x="14"/>
  </rowFields>
  <rowItems count="5">
    <i>
      <x/>
    </i>
    <i>
      <x v="1"/>
    </i>
    <i>
      <x v="2"/>
    </i>
    <i>
      <x v="3"/>
    </i>
    <i t="grand">
      <x/>
    </i>
  </rowItems>
  <colItems count="1">
    <i/>
  </colItems>
  <dataFields count="1">
    <dataField name="Average of Total Purchase Amount" fld="5" subtotal="average" baseField="14" baseItem="0" numFmtId="165"/>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99F5211-4728-4BA6-8905-B40549EE4C28}" autoFormatId="16" applyNumberFormats="0" applyBorderFormats="0" applyFontFormats="0" applyPatternFormats="0" applyAlignmentFormats="0" applyWidthHeightFormats="0">
  <queryTableRefresh nextId="18" unboundColumnsRight="6">
    <queryTableFields count="17">
      <queryTableField id="1" name="Customer ID" tableColumnId="1"/>
      <queryTableField id="2" name="Purchase Date" tableColumnId="2"/>
      <queryTableField id="3" name="Product Category" tableColumnId="3"/>
      <queryTableField id="4" name="Product Price" tableColumnId="4"/>
      <queryTableField id="5" name="Quantity" tableColumnId="5"/>
      <queryTableField id="6" name="Total Purchase Amount" tableColumnId="6"/>
      <queryTableField id="7" name="Payment Method" tableColumnId="7"/>
      <queryTableField id="8" name="Customer Age" tableColumnId="8"/>
      <queryTableField id="9" name="Returns" tableColumnId="9"/>
      <queryTableField id="10" name="Gender" tableColumnId="10"/>
      <queryTableField id="11" name="Churn"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19BC9C8-C72A-453F-BD8C-C25EE7789BF4}" sourceName="Product Category">
  <pivotTables>
    <pivotTable tabId="6" name="PivotTable53"/>
    <pivotTable tabId="6" name="PivotTable54"/>
    <pivotTable tabId="6" name="PivotTable55"/>
    <pivotTable tabId="6" name="PivotTable56"/>
    <pivotTable tabId="6" name="PivotTable57"/>
    <pivotTable tabId="6" name="PivotTable58"/>
    <pivotTable tabId="6" name="PivotTable64"/>
    <pivotTable tabId="6" name="PivotTable66"/>
  </pivotTables>
  <data>
    <tabular pivotCacheId="759372615">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ABEF007-10EB-40E7-B821-397C5729D546}" sourceName="Payment Method">
  <pivotTables>
    <pivotTable tabId="6" name="PivotTable53"/>
    <pivotTable tabId="6" name="PivotTable54"/>
    <pivotTable tabId="6" name="PivotTable55"/>
    <pivotTable tabId="6" name="PivotTable56"/>
    <pivotTable tabId="6" name="PivotTable57"/>
    <pivotTable tabId="6" name="PivotTable58"/>
    <pivotTable tabId="6" name="PivotTable64"/>
    <pivotTable tabId="6" name="PivotTable66"/>
  </pivotTables>
  <data>
    <tabular pivotCacheId="759372615">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Month_Name" xr10:uid="{90E5F21D-664A-42D7-B0CD-DF7AEC3372C1}" sourceName="Purchase Month Name">
  <pivotTables>
    <pivotTable tabId="6" name="PivotTable53"/>
    <pivotTable tabId="6" name="PivotTable54"/>
    <pivotTable tabId="6" name="PivotTable55"/>
    <pivotTable tabId="6" name="PivotTable56"/>
    <pivotTable tabId="6" name="PivotTable57"/>
    <pivotTable tabId="6" name="PivotTable58"/>
    <pivotTable tabId="6" name="PivotTable64"/>
    <pivotTable tabId="6" name="PivotTable66"/>
  </pivotTables>
  <data>
    <tabular pivotCacheId="759372615">
      <items count="12">
        <i x="5" s="1"/>
        <i x="6" s="1"/>
        <i x="1" s="1"/>
        <i x="4" s="1"/>
        <i x="2" s="1"/>
        <i x="8" s="1"/>
        <i x="7" s="1"/>
        <i x="10" s="1"/>
        <i x="0" s="1"/>
        <i x="11" s="1"/>
        <i x="3"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82624C94-6348-4917-AD5F-16C17E956F5A}" sourceName="Age Group">
  <pivotTables>
    <pivotTable tabId="6" name="PivotTable53"/>
    <pivotTable tabId="6" name="PivotTable54"/>
    <pivotTable tabId="6" name="PivotTable55"/>
    <pivotTable tabId="6" name="PivotTable56"/>
    <pivotTable tabId="6" name="PivotTable57"/>
    <pivotTable tabId="6" name="PivotTable58"/>
    <pivotTable tabId="6" name="PivotTable64"/>
    <pivotTable tabId="6" name="PivotTable66"/>
  </pivotTables>
  <data>
    <tabular pivotCacheId="759372615">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7E92E3CF-F898-43A1-89A8-EF4421A40619}" cache="Slicer_Product_Category" caption="Product Category" rowHeight="234950"/>
  <slicer name="Payment Method 1" xr10:uid="{1C5AF5C9-BB03-46A7-BB7F-A42293D1F464}" cache="Slicer_Payment_Method" caption="Payment Method" rowHeight="234950"/>
  <slicer name="Purchase Month Name 1" xr10:uid="{825D91FB-8336-402C-A34B-87077CCEE498}" cache="Slicer_Purchase_Month_Name" caption="Purchase Month Name" rowHeight="234950"/>
  <slicer name="Age Group 1" xr10:uid="{866AE7E9-196C-4C44-927C-C4F402972D57}" cache="Slicer_Age_Group" caption="Age Group"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8ED9A6-9F1B-4503-BFCB-4E52D2662F58}" name="ecommerce_customer_data_custom_" displayName="ecommerce_customer_data_custom_" ref="A1:Q10001" tableType="queryTable" totalsRowShown="0">
  <autoFilter ref="A1:Q10001" xr:uid="{0C8ED9A6-9F1B-4503-BFCB-4E52D2662F58}"/>
  <tableColumns count="17">
    <tableColumn id="1" xr3:uid="{7FC669A7-8646-4EBF-AF86-C969986721E7}" uniqueName="1" name="Customer ID" queryTableFieldId="1"/>
    <tableColumn id="2" xr3:uid="{9E7753FA-8409-4B63-BA96-B79521178C74}" uniqueName="2" name="Purchase Date" queryTableFieldId="2" dataDxfId="0"/>
    <tableColumn id="3" xr3:uid="{37B0AA98-2D85-49E6-8651-0BC0235F26B1}" uniqueName="3" name="Product Category" queryTableFieldId="3" dataDxfId="1"/>
    <tableColumn id="4" xr3:uid="{5183F1BC-35C5-4339-8507-8D470BE17DC8}" uniqueName="4" name="Product Price" queryTableFieldId="4"/>
    <tableColumn id="5" xr3:uid="{06FC2C69-4434-4FD5-8722-26F5E54AAEE3}" uniqueName="5" name="Quantity" queryTableFieldId="5"/>
    <tableColumn id="6" xr3:uid="{43829FDB-F16C-4664-8456-EC015CB69CFA}" uniqueName="6" name="Total Purchase Amount" queryTableFieldId="6"/>
    <tableColumn id="7" xr3:uid="{6515BBEF-2690-43DB-9772-540C198FF3D0}" uniqueName="7" name="Payment Method" queryTableFieldId="7" dataDxfId="12"/>
    <tableColumn id="8" xr3:uid="{8D7240C1-A32F-4AA5-A2E8-A34CA0EEDFFC}" uniqueName="8" name="Customer Age" queryTableFieldId="8"/>
    <tableColumn id="9" xr3:uid="{FDFA5029-9F90-420E-83B7-B4FD97040331}" uniqueName="9" name="Returns" queryTableFieldId="9"/>
    <tableColumn id="10" xr3:uid="{163FD338-73D4-4E46-B991-E6EE9ADDD16F}" uniqueName="10" name="Gender" queryTableFieldId="10" dataDxfId="11"/>
    <tableColumn id="11" xr3:uid="{9818BDC7-E995-44C8-B5CE-E20590EC32E8}" uniqueName="11" name="Churn" queryTableFieldId="11"/>
    <tableColumn id="12" xr3:uid="{110BFCF5-2AAC-43F6-AF56-7E95C09E206B}" uniqueName="12" name="Purchase Year" queryTableFieldId="12" dataDxfId="10">
      <calculatedColumnFormula>YEAR(ecommerce_customer_data_custom_[[#This Row],[Purchase Date]])</calculatedColumnFormula>
    </tableColumn>
    <tableColumn id="13" xr3:uid="{2D34FE9C-B613-4AED-B8DA-ADF32C44A775}" uniqueName="13" name="Purchase Month No" queryTableFieldId="13" dataDxfId="9">
      <calculatedColumnFormula>MONTH(ecommerce_customer_data_custom_[[#This Row],[Purchase Date]])</calculatedColumnFormula>
    </tableColumn>
    <tableColumn id="14" xr3:uid="{FAB9ACF3-7035-44B5-B650-02FCAB20A2EB}" uniqueName="14" name="Purchase Month Name" queryTableFieldId="14" dataDxfId="8">
      <calculatedColumnFormula>TEXT(ecommerce_customer_data_custom_[[#This Row],[Purchase Date]],"mmmm")</calculatedColumnFormula>
    </tableColumn>
    <tableColumn id="15" xr3:uid="{8A49887A-E3AE-47D1-8280-816900F63DF5}" uniqueName="15" name="Age Group" queryTableFieldId="15" dataDxfId="7">
      <calculatedColumnFormula>VLOOKUP(ecommerce_customer_data_custom_[[#This Row],[Customer Age]],AgeGroupMapping!$A$2:$C$5,3,TRUE)</calculatedColumnFormula>
    </tableColumn>
    <tableColumn id="16" xr3:uid="{699E8C99-41B0-41DA-B18E-FADE13DC94AC}" uniqueName="16" name="Return Flag" queryTableFieldId="16" dataDxfId="6">
      <calculatedColumnFormula>IF(ecommerce_customer_data_custom_[[#This Row],[Returns]]=1,"Returned","Not Returned")</calculatedColumnFormula>
    </tableColumn>
    <tableColumn id="17" xr3:uid="{9734692C-9DD5-4FAE-8728-48D63BE542A6}" uniqueName="17" name="Payment Category" queryTableFieldId="17" dataDxfId="5">
      <calculatedColumnFormula>_xlfn.XLOOKUP(ecommerce_customer_data_custom_[[#This Row],[Payment Method]],PaymentMapping!$A$2:$A$11,PaymentMapping!$B$2:$B$11,"Other")</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98278D-1FA9-4930-AE31-4B7C76BCDC73}" name="Table2" displayName="Table2" ref="A1:C5" totalsRowShown="0">
  <autoFilter ref="A1:C5" xr:uid="{B598278D-1FA9-4930-AE31-4B7C76BCDC73}"/>
  <tableColumns count="3">
    <tableColumn id="1" xr3:uid="{C10C3FA0-D2F4-4075-9327-D56BFB97B1CB}" name="Min Age"/>
    <tableColumn id="2" xr3:uid="{B62B083D-C1C4-41A1-A011-C80C994C5B93}" name="Max age"/>
    <tableColumn id="3" xr3:uid="{F02A19C8-E7AC-418B-9D90-738EC93E6DC2}" name="Age Group"/>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B47734-95CE-48C1-A7BE-C98FF9341962}" name="Table3" displayName="Table3" ref="A1:B11" totalsRowShown="0">
  <autoFilter ref="A1:B11" xr:uid="{CEB47734-95CE-48C1-A7BE-C98FF9341962}"/>
  <tableColumns count="2">
    <tableColumn id="1" xr3:uid="{0C093D36-A85F-48C4-ADE1-704F478B9CFD}" name="Raw Method"/>
    <tableColumn id="2" xr3:uid="{2923193B-FE74-42B1-B14A-509294A9FFD3}" name="Payment 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93BB209-5FC2-4984-8403-75CCE794341B}">
  <we:reference id="wa200008734" version="1.0.0.4" store="en-US" storeType="OMEX"/>
  <we:alternateReferences>
    <we:reference id="wa200008734" version="1.0.0.4" store="wa200008734" storeType="OMEX"/>
  </we:alternateReferences>
  <we:properties>
    <we:property name="elkar-uid" value="&quot;9f32d503-5a91-4ea5-8f6b-3e78dc2b1ac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97687-3AB2-4862-B473-C2C5C45141B5}">
  <dimension ref="A1:Q10001"/>
  <sheetViews>
    <sheetView topLeftCell="D1" workbookViewId="0">
      <selection activeCell="C8" sqref="C8"/>
    </sheetView>
  </sheetViews>
  <sheetFormatPr defaultRowHeight="14.4" x14ac:dyDescent="0.3"/>
  <cols>
    <col min="1" max="1" width="13.5546875" bestFit="1" customWidth="1"/>
    <col min="2" max="2" width="15.44140625" style="14" bestFit="1" customWidth="1"/>
    <col min="3" max="3" width="18" bestFit="1" customWidth="1"/>
    <col min="4" max="4" width="14.44140625" bestFit="1" customWidth="1"/>
    <col min="5" max="5" width="10.5546875" bestFit="1" customWidth="1"/>
    <col min="6" max="6" width="23.109375" bestFit="1" customWidth="1"/>
    <col min="7" max="7" width="18.109375" bestFit="1" customWidth="1"/>
    <col min="8" max="8" width="15" bestFit="1" customWidth="1"/>
    <col min="9" max="9" width="9.6640625" bestFit="1" customWidth="1"/>
    <col min="10" max="10" width="9.33203125" bestFit="1" customWidth="1"/>
    <col min="11" max="11" width="8.33203125" bestFit="1" customWidth="1"/>
    <col min="12" max="12" width="15" bestFit="1" customWidth="1"/>
    <col min="13" max="13" width="22.77734375" bestFit="1" customWidth="1"/>
    <col min="14" max="14" width="23.88671875" bestFit="1" customWidth="1"/>
    <col min="15" max="15" width="12.109375" bestFit="1" customWidth="1"/>
    <col min="16" max="16" width="12.6640625" bestFit="1" customWidth="1"/>
    <col min="17" max="17" width="18.88671875" bestFit="1" customWidth="1"/>
  </cols>
  <sheetData>
    <row r="1" spans="1:17" x14ac:dyDescent="0.3">
      <c r="A1" t="s">
        <v>0</v>
      </c>
      <c r="B1" s="14" t="s">
        <v>1</v>
      </c>
      <c r="C1" t="s">
        <v>2</v>
      </c>
      <c r="D1" t="s">
        <v>3</v>
      </c>
      <c r="E1" t="s">
        <v>4</v>
      </c>
      <c r="F1" t="s">
        <v>5</v>
      </c>
      <c r="G1" t="s">
        <v>6</v>
      </c>
      <c r="H1" t="s">
        <v>7</v>
      </c>
      <c r="I1" t="s">
        <v>8</v>
      </c>
      <c r="J1" t="s">
        <v>9</v>
      </c>
      <c r="K1" t="s">
        <v>10</v>
      </c>
      <c r="L1" t="s">
        <v>22</v>
      </c>
      <c r="M1" t="s">
        <v>23</v>
      </c>
      <c r="N1" t="s">
        <v>21</v>
      </c>
      <c r="O1" t="s">
        <v>24</v>
      </c>
      <c r="P1" t="s">
        <v>25</v>
      </c>
      <c r="Q1" t="s">
        <v>40</v>
      </c>
    </row>
    <row r="2" spans="1:17" x14ac:dyDescent="0.3">
      <c r="A2">
        <v>46251</v>
      </c>
      <c r="B2" s="14">
        <v>44082.401759259257</v>
      </c>
      <c r="C2" t="s">
        <v>11</v>
      </c>
      <c r="D2">
        <v>12</v>
      </c>
      <c r="E2">
        <v>3</v>
      </c>
      <c r="F2">
        <v>740</v>
      </c>
      <c r="G2" t="s">
        <v>12</v>
      </c>
      <c r="H2">
        <v>37</v>
      </c>
      <c r="I2">
        <v>0</v>
      </c>
      <c r="J2" t="s">
        <v>13</v>
      </c>
      <c r="K2">
        <v>0</v>
      </c>
      <c r="L2">
        <f>YEAR(ecommerce_customer_data_custom_[[#This Row],[Purchase Date]])</f>
        <v>2020</v>
      </c>
      <c r="M2">
        <f>MONTH(ecommerce_customer_data_custom_[[#This Row],[Purchase Date]])</f>
        <v>9</v>
      </c>
      <c r="N2" t="str">
        <f>TEXT(ecommerce_customer_data_custom_[[#This Row],[Purchase Date]],"mmmm")</f>
        <v>September</v>
      </c>
      <c r="O2" t="str">
        <f>VLOOKUP(ecommerce_customer_data_custom_[[#This Row],[Customer Age]],AgeGroupMapping!$A$2:$C$5,3,TRUE)</f>
        <v>Adult</v>
      </c>
      <c r="P2" t="str">
        <f>IF(ecommerce_customer_data_custom_[[#This Row],[Returns]]=1,"Returned","Not Returned")</f>
        <v>Not Returned</v>
      </c>
      <c r="Q2" t="str">
        <f>_xlfn.XLOOKUP(ecommerce_customer_data_custom_[[#This Row],[Payment Method]],PaymentMapping!$A$2:$A$11,PaymentMapping!$B$2:$B$11,"Other")</f>
        <v>Card</v>
      </c>
    </row>
    <row r="3" spans="1:17" x14ac:dyDescent="0.3">
      <c r="A3">
        <v>46251</v>
      </c>
      <c r="B3" s="14">
        <v>44625.539293981485</v>
      </c>
      <c r="C3" t="s">
        <v>14</v>
      </c>
      <c r="D3">
        <v>468</v>
      </c>
      <c r="E3">
        <v>4</v>
      </c>
      <c r="F3">
        <v>2739</v>
      </c>
      <c r="G3" t="s">
        <v>15</v>
      </c>
      <c r="H3">
        <v>37</v>
      </c>
      <c r="I3">
        <v>0</v>
      </c>
      <c r="J3" t="s">
        <v>13</v>
      </c>
      <c r="K3">
        <v>0</v>
      </c>
      <c r="L3">
        <f>YEAR(ecommerce_customer_data_custom_[[#This Row],[Purchase Date]])</f>
        <v>2022</v>
      </c>
      <c r="M3">
        <f>MONTH(ecommerce_customer_data_custom_[[#This Row],[Purchase Date]])</f>
        <v>3</v>
      </c>
      <c r="N3" t="str">
        <f>TEXT(ecommerce_customer_data_custom_[[#This Row],[Purchase Date]],"mmmm")</f>
        <v>March</v>
      </c>
      <c r="O3" t="str">
        <f>VLOOKUP(ecommerce_customer_data_custom_[[#This Row],[Customer Age]],AgeGroupMapping!$A$2:$C$5,3,TRUE)</f>
        <v>Adult</v>
      </c>
      <c r="P3" t="str">
        <f>IF(ecommerce_customer_data_custom_[[#This Row],[Returns]]=1,"Returned","Not Returned")</f>
        <v>Not Returned</v>
      </c>
      <c r="Q3" t="str">
        <f>_xlfn.XLOOKUP(ecommerce_customer_data_custom_[[#This Row],[Payment Method]],PaymentMapping!$A$2:$A$11,PaymentMapping!$B$2:$B$11,"Other")</f>
        <v>Wallet/UPI</v>
      </c>
    </row>
    <row r="4" spans="1:17" x14ac:dyDescent="0.3">
      <c r="A4">
        <v>46251</v>
      </c>
      <c r="B4" s="14">
        <v>44704.762511574074</v>
      </c>
      <c r="C4" t="s">
        <v>14</v>
      </c>
      <c r="D4">
        <v>288</v>
      </c>
      <c r="E4">
        <v>2</v>
      </c>
      <c r="F4">
        <v>3196</v>
      </c>
      <c r="G4" t="s">
        <v>15</v>
      </c>
      <c r="H4">
        <v>37</v>
      </c>
      <c r="I4">
        <v>0</v>
      </c>
      <c r="J4" t="s">
        <v>13</v>
      </c>
      <c r="K4">
        <v>0</v>
      </c>
      <c r="L4">
        <f>YEAR(ecommerce_customer_data_custom_[[#This Row],[Purchase Date]])</f>
        <v>2022</v>
      </c>
      <c r="M4">
        <f>MONTH(ecommerce_customer_data_custom_[[#This Row],[Purchase Date]])</f>
        <v>5</v>
      </c>
      <c r="N4" t="str">
        <f>TEXT(ecommerce_customer_data_custom_[[#This Row],[Purchase Date]],"mmmm")</f>
        <v>May</v>
      </c>
      <c r="O4" t="str">
        <f>VLOOKUP(ecommerce_customer_data_custom_[[#This Row],[Customer Age]],AgeGroupMapping!$A$2:$C$5,3,TRUE)</f>
        <v>Adult</v>
      </c>
      <c r="P4" t="str">
        <f>IF(ecommerce_customer_data_custom_[[#This Row],[Returns]]=1,"Returned","Not Returned")</f>
        <v>Not Returned</v>
      </c>
      <c r="Q4" t="str">
        <f>_xlfn.XLOOKUP(ecommerce_customer_data_custom_[[#This Row],[Payment Method]],PaymentMapping!$A$2:$A$11,PaymentMapping!$B$2:$B$11,"Other")</f>
        <v>Wallet/UPI</v>
      </c>
    </row>
    <row r="5" spans="1:17" x14ac:dyDescent="0.3">
      <c r="A5">
        <v>46251</v>
      </c>
      <c r="B5" s="14">
        <v>44147.551030092596</v>
      </c>
      <c r="C5" t="s">
        <v>16</v>
      </c>
      <c r="D5">
        <v>196</v>
      </c>
      <c r="E5">
        <v>1</v>
      </c>
      <c r="F5">
        <v>3509</v>
      </c>
      <c r="G5" t="s">
        <v>15</v>
      </c>
      <c r="H5">
        <v>37</v>
      </c>
      <c r="I5">
        <v>0</v>
      </c>
      <c r="J5" t="s">
        <v>13</v>
      </c>
      <c r="K5">
        <v>0</v>
      </c>
      <c r="L5">
        <f>YEAR(ecommerce_customer_data_custom_[[#This Row],[Purchase Date]])</f>
        <v>2020</v>
      </c>
      <c r="M5">
        <f>MONTH(ecommerce_customer_data_custom_[[#This Row],[Purchase Date]])</f>
        <v>11</v>
      </c>
      <c r="N5" t="str">
        <f>TEXT(ecommerce_customer_data_custom_[[#This Row],[Purchase Date]],"mmmm")</f>
        <v>November</v>
      </c>
      <c r="O5" t="str">
        <f>VLOOKUP(ecommerce_customer_data_custom_[[#This Row],[Customer Age]],AgeGroupMapping!$A$2:$C$5,3,TRUE)</f>
        <v>Adult</v>
      </c>
      <c r="P5" t="str">
        <f>IF(ecommerce_customer_data_custom_[[#This Row],[Returns]]=1,"Returned","Not Returned")</f>
        <v>Not Returned</v>
      </c>
      <c r="Q5" t="str">
        <f>_xlfn.XLOOKUP(ecommerce_customer_data_custom_[[#This Row],[Payment Method]],PaymentMapping!$A$2:$A$11,PaymentMapping!$B$2:$B$11,"Other")</f>
        <v>Wallet/UPI</v>
      </c>
    </row>
    <row r="6" spans="1:17" x14ac:dyDescent="0.3">
      <c r="A6">
        <v>13593</v>
      </c>
      <c r="B6" s="14">
        <v>44162.746655092589</v>
      </c>
      <c r="C6" t="s">
        <v>14</v>
      </c>
      <c r="D6">
        <v>449</v>
      </c>
      <c r="E6">
        <v>1</v>
      </c>
      <c r="F6">
        <v>3452</v>
      </c>
      <c r="G6" t="s">
        <v>12</v>
      </c>
      <c r="H6">
        <v>49</v>
      </c>
      <c r="I6">
        <v>0</v>
      </c>
      <c r="J6" t="s">
        <v>17</v>
      </c>
      <c r="K6">
        <v>1</v>
      </c>
      <c r="L6">
        <f>YEAR(ecommerce_customer_data_custom_[[#This Row],[Purchase Date]])</f>
        <v>2020</v>
      </c>
      <c r="M6">
        <f>MONTH(ecommerce_customer_data_custom_[[#This Row],[Purchase Date]])</f>
        <v>11</v>
      </c>
      <c r="N6" t="str">
        <f>TEXT(ecommerce_customer_data_custom_[[#This Row],[Purchase Date]],"mmmm")</f>
        <v>November</v>
      </c>
      <c r="O6" t="str">
        <f>VLOOKUP(ecommerce_customer_data_custom_[[#This Row],[Customer Age]],AgeGroupMapping!$A$2:$C$5,3,TRUE)</f>
        <v>Middle-Aged</v>
      </c>
      <c r="P6" t="str">
        <f>IF(ecommerce_customer_data_custom_[[#This Row],[Returns]]=1,"Returned","Not Returned")</f>
        <v>Not Returned</v>
      </c>
      <c r="Q6" t="str">
        <f>_xlfn.XLOOKUP(ecommerce_customer_data_custom_[[#This Row],[Payment Method]],PaymentMapping!$A$2:$A$11,PaymentMapping!$B$2:$B$11,"Other")</f>
        <v>Card</v>
      </c>
    </row>
    <row r="7" spans="1:17" x14ac:dyDescent="0.3">
      <c r="A7">
        <v>13593</v>
      </c>
      <c r="B7" s="14">
        <v>44992.595625000002</v>
      </c>
      <c r="C7" t="s">
        <v>14</v>
      </c>
      <c r="D7">
        <v>250</v>
      </c>
      <c r="E7">
        <v>4</v>
      </c>
      <c r="F7">
        <v>575</v>
      </c>
      <c r="G7" t="s">
        <v>15</v>
      </c>
      <c r="H7">
        <v>49</v>
      </c>
      <c r="I7">
        <v>1</v>
      </c>
      <c r="J7" t="s">
        <v>17</v>
      </c>
      <c r="K7">
        <v>1</v>
      </c>
      <c r="L7">
        <f>YEAR(ecommerce_customer_data_custom_[[#This Row],[Purchase Date]])</f>
        <v>2023</v>
      </c>
      <c r="M7">
        <f>MONTH(ecommerce_customer_data_custom_[[#This Row],[Purchase Date]])</f>
        <v>3</v>
      </c>
      <c r="N7" t="str">
        <f>TEXT(ecommerce_customer_data_custom_[[#This Row],[Purchase Date]],"mmmm")</f>
        <v>March</v>
      </c>
      <c r="O7" t="str">
        <f>VLOOKUP(ecommerce_customer_data_custom_[[#This Row],[Customer Age]],AgeGroupMapping!$A$2:$C$5,3,TRUE)</f>
        <v>Middle-Aged</v>
      </c>
      <c r="P7" t="str">
        <f>IF(ecommerce_customer_data_custom_[[#This Row],[Returns]]=1,"Returned","Not Returned")</f>
        <v>Returned</v>
      </c>
      <c r="Q7" t="str">
        <f>_xlfn.XLOOKUP(ecommerce_customer_data_custom_[[#This Row],[Payment Method]],PaymentMapping!$A$2:$A$11,PaymentMapping!$B$2:$B$11,"Other")</f>
        <v>Wallet/UPI</v>
      </c>
    </row>
    <row r="8" spans="1:17" x14ac:dyDescent="0.3">
      <c r="A8">
        <v>13593</v>
      </c>
      <c r="B8" s="14">
        <v>45031.126770833333</v>
      </c>
      <c r="C8" t="s">
        <v>11</v>
      </c>
      <c r="D8">
        <v>73</v>
      </c>
      <c r="E8">
        <v>1</v>
      </c>
      <c r="F8">
        <v>1896</v>
      </c>
      <c r="G8" t="s">
        <v>12</v>
      </c>
      <c r="H8">
        <v>49</v>
      </c>
      <c r="I8">
        <v>0</v>
      </c>
      <c r="J8" t="s">
        <v>17</v>
      </c>
      <c r="K8">
        <v>1</v>
      </c>
      <c r="L8">
        <f>YEAR(ecommerce_customer_data_custom_[[#This Row],[Purchase Date]])</f>
        <v>2023</v>
      </c>
      <c r="M8">
        <f>MONTH(ecommerce_customer_data_custom_[[#This Row],[Purchase Date]])</f>
        <v>4</v>
      </c>
      <c r="N8" t="str">
        <f>TEXT(ecommerce_customer_data_custom_[[#This Row],[Purchase Date]],"mmmm")</f>
        <v>April</v>
      </c>
      <c r="O8" t="str">
        <f>VLOOKUP(ecommerce_customer_data_custom_[[#This Row],[Customer Age]],AgeGroupMapping!$A$2:$C$5,3,TRUE)</f>
        <v>Middle-Aged</v>
      </c>
      <c r="P8" t="str">
        <f>IF(ecommerce_customer_data_custom_[[#This Row],[Returns]]=1,"Returned","Not Returned")</f>
        <v>Not Returned</v>
      </c>
      <c r="Q8" t="str">
        <f>_xlfn.XLOOKUP(ecommerce_customer_data_custom_[[#This Row],[Payment Method]],PaymentMapping!$A$2:$A$11,PaymentMapping!$B$2:$B$11,"Other")</f>
        <v>Card</v>
      </c>
    </row>
    <row r="9" spans="1:17" x14ac:dyDescent="0.3">
      <c r="A9">
        <v>13593</v>
      </c>
      <c r="B9" s="14">
        <v>44282.891296296293</v>
      </c>
      <c r="C9" t="s">
        <v>18</v>
      </c>
      <c r="D9">
        <v>337</v>
      </c>
      <c r="E9">
        <v>2</v>
      </c>
      <c r="F9">
        <v>2937</v>
      </c>
      <c r="G9" t="s">
        <v>19</v>
      </c>
      <c r="H9">
        <v>49</v>
      </c>
      <c r="I9">
        <v>0</v>
      </c>
      <c r="J9" t="s">
        <v>17</v>
      </c>
      <c r="K9">
        <v>1</v>
      </c>
      <c r="L9">
        <f>YEAR(ecommerce_customer_data_custom_[[#This Row],[Purchase Date]])</f>
        <v>2021</v>
      </c>
      <c r="M9">
        <f>MONTH(ecommerce_customer_data_custom_[[#This Row],[Purchase Date]])</f>
        <v>3</v>
      </c>
      <c r="N9" t="str">
        <f>TEXT(ecommerce_customer_data_custom_[[#This Row],[Purchase Date]],"mmmm")</f>
        <v>March</v>
      </c>
      <c r="O9" t="str">
        <f>VLOOKUP(ecommerce_customer_data_custom_[[#This Row],[Customer Age]],AgeGroupMapping!$A$2:$C$5,3,TRUE)</f>
        <v>Middle-Aged</v>
      </c>
      <c r="P9" t="str">
        <f>IF(ecommerce_customer_data_custom_[[#This Row],[Returns]]=1,"Returned","Not Returned")</f>
        <v>Not Returned</v>
      </c>
      <c r="Q9" t="str">
        <f>_xlfn.XLOOKUP(ecommerce_customer_data_custom_[[#This Row],[Payment Method]],PaymentMapping!$A$2:$A$11,PaymentMapping!$B$2:$B$11,"Other")</f>
        <v>Cash</v>
      </c>
    </row>
    <row r="10" spans="1:17" x14ac:dyDescent="0.3">
      <c r="A10">
        <v>13593</v>
      </c>
      <c r="B10" s="14">
        <v>43956.843055555553</v>
      </c>
      <c r="C10" t="s">
        <v>16</v>
      </c>
      <c r="D10">
        <v>182</v>
      </c>
      <c r="E10">
        <v>2</v>
      </c>
      <c r="F10">
        <v>3363</v>
      </c>
      <c r="G10" t="s">
        <v>15</v>
      </c>
      <c r="H10">
        <v>49</v>
      </c>
      <c r="I10">
        <v>1</v>
      </c>
      <c r="J10" t="s">
        <v>17</v>
      </c>
      <c r="K10">
        <v>1</v>
      </c>
      <c r="L10">
        <f>YEAR(ecommerce_customer_data_custom_[[#This Row],[Purchase Date]])</f>
        <v>2020</v>
      </c>
      <c r="M10">
        <f>MONTH(ecommerce_customer_data_custom_[[#This Row],[Purchase Date]])</f>
        <v>5</v>
      </c>
      <c r="N10" t="str">
        <f>TEXT(ecommerce_customer_data_custom_[[#This Row],[Purchase Date]],"mmmm")</f>
        <v>May</v>
      </c>
      <c r="O10" t="str">
        <f>VLOOKUP(ecommerce_customer_data_custom_[[#This Row],[Customer Age]],AgeGroupMapping!$A$2:$C$5,3,TRUE)</f>
        <v>Middle-Aged</v>
      </c>
      <c r="P10" t="str">
        <f>IF(ecommerce_customer_data_custom_[[#This Row],[Returns]]=1,"Returned","Not Returned")</f>
        <v>Returned</v>
      </c>
      <c r="Q10" t="str">
        <f>_xlfn.XLOOKUP(ecommerce_customer_data_custom_[[#This Row],[Payment Method]],PaymentMapping!$A$2:$A$11,PaymentMapping!$B$2:$B$11,"Other")</f>
        <v>Wallet/UPI</v>
      </c>
    </row>
    <row r="11" spans="1:17" x14ac:dyDescent="0.3">
      <c r="A11">
        <v>28805</v>
      </c>
      <c r="B11" s="14">
        <v>45182.183333333334</v>
      </c>
      <c r="C11" t="s">
        <v>11</v>
      </c>
      <c r="D11">
        <v>394</v>
      </c>
      <c r="E11">
        <v>2</v>
      </c>
      <c r="F11">
        <v>1993</v>
      </c>
      <c r="G11" t="s">
        <v>12</v>
      </c>
      <c r="H11">
        <v>19</v>
      </c>
      <c r="I11">
        <v>0</v>
      </c>
      <c r="J11" t="s">
        <v>13</v>
      </c>
      <c r="K11">
        <v>0</v>
      </c>
      <c r="L11">
        <f>YEAR(ecommerce_customer_data_custom_[[#This Row],[Purchase Date]])</f>
        <v>2023</v>
      </c>
      <c r="M11">
        <f>MONTH(ecommerce_customer_data_custom_[[#This Row],[Purchase Date]])</f>
        <v>9</v>
      </c>
      <c r="N11" t="str">
        <f>TEXT(ecommerce_customer_data_custom_[[#This Row],[Purchase Date]],"mmmm")</f>
        <v>September</v>
      </c>
      <c r="O11" t="str">
        <f>VLOOKUP(ecommerce_customer_data_custom_[[#This Row],[Customer Age]],AgeGroupMapping!$A$2:$C$5,3,TRUE)</f>
        <v>Young</v>
      </c>
      <c r="P11" t="str">
        <f>IF(ecommerce_customer_data_custom_[[#This Row],[Returns]]=1,"Returned","Not Returned")</f>
        <v>Not Returned</v>
      </c>
      <c r="Q11" t="str">
        <f>_xlfn.XLOOKUP(ecommerce_customer_data_custom_[[#This Row],[Payment Method]],PaymentMapping!$A$2:$A$11,PaymentMapping!$B$2:$B$11,"Other")</f>
        <v>Card</v>
      </c>
    </row>
    <row r="12" spans="1:17" x14ac:dyDescent="0.3">
      <c r="A12">
        <v>28805</v>
      </c>
      <c r="B12" s="14">
        <v>44286.410381944443</v>
      </c>
      <c r="C12" t="s">
        <v>16</v>
      </c>
      <c r="D12">
        <v>366</v>
      </c>
      <c r="E12">
        <v>1</v>
      </c>
      <c r="F12">
        <v>246</v>
      </c>
      <c r="G12" t="s">
        <v>15</v>
      </c>
      <c r="H12">
        <v>19</v>
      </c>
      <c r="I12">
        <v>0</v>
      </c>
      <c r="J12" t="s">
        <v>13</v>
      </c>
      <c r="K12">
        <v>0</v>
      </c>
      <c r="L12">
        <f>YEAR(ecommerce_customer_data_custom_[[#This Row],[Purchase Date]])</f>
        <v>2021</v>
      </c>
      <c r="M12">
        <f>MONTH(ecommerce_customer_data_custom_[[#This Row],[Purchase Date]])</f>
        <v>3</v>
      </c>
      <c r="N12" t="str">
        <f>TEXT(ecommerce_customer_data_custom_[[#This Row],[Purchase Date]],"mmmm")</f>
        <v>March</v>
      </c>
      <c r="O12" t="str">
        <f>VLOOKUP(ecommerce_customer_data_custom_[[#This Row],[Customer Age]],AgeGroupMapping!$A$2:$C$5,3,TRUE)</f>
        <v>Young</v>
      </c>
      <c r="P12" t="str">
        <f>IF(ecommerce_customer_data_custom_[[#This Row],[Returns]]=1,"Returned","Not Returned")</f>
        <v>Not Returned</v>
      </c>
      <c r="Q12" t="str">
        <f>_xlfn.XLOOKUP(ecommerce_customer_data_custom_[[#This Row],[Payment Method]],PaymentMapping!$A$2:$A$11,PaymentMapping!$B$2:$B$11,"Other")</f>
        <v>Wallet/UPI</v>
      </c>
    </row>
    <row r="13" spans="1:17" x14ac:dyDescent="0.3">
      <c r="A13">
        <v>28805</v>
      </c>
      <c r="B13" s="14">
        <v>44214.946111111109</v>
      </c>
      <c r="C13" t="s">
        <v>18</v>
      </c>
      <c r="D13">
        <v>348</v>
      </c>
      <c r="E13">
        <v>1</v>
      </c>
      <c r="F13">
        <v>2682</v>
      </c>
      <c r="G13" t="s">
        <v>12</v>
      </c>
      <c r="H13">
        <v>19</v>
      </c>
      <c r="I13">
        <v>1</v>
      </c>
      <c r="J13" t="s">
        <v>13</v>
      </c>
      <c r="K13">
        <v>0</v>
      </c>
      <c r="L13">
        <f>YEAR(ecommerce_customer_data_custom_[[#This Row],[Purchase Date]])</f>
        <v>2021</v>
      </c>
      <c r="M13">
        <f>MONTH(ecommerce_customer_data_custom_[[#This Row],[Purchase Date]])</f>
        <v>1</v>
      </c>
      <c r="N13" t="str">
        <f>TEXT(ecommerce_customer_data_custom_[[#This Row],[Purchase Date]],"mmmm")</f>
        <v>January</v>
      </c>
      <c r="O13" t="str">
        <f>VLOOKUP(ecommerce_customer_data_custom_[[#This Row],[Customer Age]],AgeGroupMapping!$A$2:$C$5,3,TRUE)</f>
        <v>Young</v>
      </c>
      <c r="P13" t="str">
        <f>IF(ecommerce_customer_data_custom_[[#This Row],[Returns]]=1,"Returned","Not Returned")</f>
        <v>Returned</v>
      </c>
      <c r="Q13" t="str">
        <f>_xlfn.XLOOKUP(ecommerce_customer_data_custom_[[#This Row],[Payment Method]],PaymentMapping!$A$2:$A$11,PaymentMapping!$B$2:$B$11,"Other")</f>
        <v>Card</v>
      </c>
    </row>
    <row r="14" spans="1:17" x14ac:dyDescent="0.3">
      <c r="A14">
        <v>28805</v>
      </c>
      <c r="B14" s="14">
        <v>43837.539988425924</v>
      </c>
      <c r="C14" t="s">
        <v>18</v>
      </c>
      <c r="D14">
        <v>103</v>
      </c>
      <c r="E14">
        <v>4</v>
      </c>
      <c r="F14">
        <v>731</v>
      </c>
      <c r="G14" t="s">
        <v>19</v>
      </c>
      <c r="H14">
        <v>19</v>
      </c>
      <c r="I14">
        <v>0</v>
      </c>
      <c r="J14" t="s">
        <v>13</v>
      </c>
      <c r="K14">
        <v>0</v>
      </c>
      <c r="L14">
        <f>YEAR(ecommerce_customer_data_custom_[[#This Row],[Purchase Date]])</f>
        <v>2020</v>
      </c>
      <c r="M14">
        <f>MONTH(ecommerce_customer_data_custom_[[#This Row],[Purchase Date]])</f>
        <v>1</v>
      </c>
      <c r="N14" t="str">
        <f>TEXT(ecommerce_customer_data_custom_[[#This Row],[Purchase Date]],"mmmm")</f>
        <v>January</v>
      </c>
      <c r="O14" t="str">
        <f>VLOOKUP(ecommerce_customer_data_custom_[[#This Row],[Customer Age]],AgeGroupMapping!$A$2:$C$5,3,TRUE)</f>
        <v>Young</v>
      </c>
      <c r="P14" t="str">
        <f>IF(ecommerce_customer_data_custom_[[#This Row],[Returns]]=1,"Returned","Not Returned")</f>
        <v>Not Returned</v>
      </c>
      <c r="Q14" t="str">
        <f>_xlfn.XLOOKUP(ecommerce_customer_data_custom_[[#This Row],[Payment Method]],PaymentMapping!$A$2:$A$11,PaymentMapping!$B$2:$B$11,"Other")</f>
        <v>Cash</v>
      </c>
    </row>
    <row r="15" spans="1:17" x14ac:dyDescent="0.3">
      <c r="A15">
        <v>28805</v>
      </c>
      <c r="B15" s="14">
        <v>44239.856481481482</v>
      </c>
      <c r="C15" t="s">
        <v>18</v>
      </c>
      <c r="D15">
        <v>240</v>
      </c>
      <c r="E15">
        <v>1</v>
      </c>
      <c r="F15">
        <v>2563</v>
      </c>
      <c r="G15" t="s">
        <v>15</v>
      </c>
      <c r="H15">
        <v>19</v>
      </c>
      <c r="I15">
        <v>0</v>
      </c>
      <c r="J15" t="s">
        <v>13</v>
      </c>
      <c r="K15">
        <v>0</v>
      </c>
      <c r="L15">
        <f>YEAR(ecommerce_customer_data_custom_[[#This Row],[Purchase Date]])</f>
        <v>2021</v>
      </c>
      <c r="M15">
        <f>MONTH(ecommerce_customer_data_custom_[[#This Row],[Purchase Date]])</f>
        <v>2</v>
      </c>
      <c r="N15" t="str">
        <f>TEXT(ecommerce_customer_data_custom_[[#This Row],[Purchase Date]],"mmmm")</f>
        <v>February</v>
      </c>
      <c r="O15" t="str">
        <f>VLOOKUP(ecommerce_customer_data_custom_[[#This Row],[Customer Age]],AgeGroupMapping!$A$2:$C$5,3,TRUE)</f>
        <v>Young</v>
      </c>
      <c r="P15" t="str">
        <f>IF(ecommerce_customer_data_custom_[[#This Row],[Returns]]=1,"Returned","Not Returned")</f>
        <v>Not Returned</v>
      </c>
      <c r="Q15" t="str">
        <f>_xlfn.XLOOKUP(ecommerce_customer_data_custom_[[#This Row],[Payment Method]],PaymentMapping!$A$2:$A$11,PaymentMapping!$B$2:$B$11,"Other")</f>
        <v>Wallet/UPI</v>
      </c>
    </row>
    <row r="16" spans="1:17" x14ac:dyDescent="0.3">
      <c r="A16">
        <v>28805</v>
      </c>
      <c r="B16" s="14">
        <v>44014.121261574073</v>
      </c>
      <c r="C16" t="s">
        <v>16</v>
      </c>
      <c r="D16">
        <v>368</v>
      </c>
      <c r="E16">
        <v>1</v>
      </c>
      <c r="F16">
        <v>1342</v>
      </c>
      <c r="G16" t="s">
        <v>12</v>
      </c>
      <c r="H16">
        <v>19</v>
      </c>
      <c r="I16">
        <v>0</v>
      </c>
      <c r="J16" t="s">
        <v>13</v>
      </c>
      <c r="K16">
        <v>0</v>
      </c>
      <c r="L16">
        <f>YEAR(ecommerce_customer_data_custom_[[#This Row],[Purchase Date]])</f>
        <v>2020</v>
      </c>
      <c r="M16">
        <f>MONTH(ecommerce_customer_data_custom_[[#This Row],[Purchase Date]])</f>
        <v>7</v>
      </c>
      <c r="N16" t="str">
        <f>TEXT(ecommerce_customer_data_custom_[[#This Row],[Purchase Date]],"mmmm")</f>
        <v>July</v>
      </c>
      <c r="O16" t="str">
        <f>VLOOKUP(ecommerce_customer_data_custom_[[#This Row],[Customer Age]],AgeGroupMapping!$A$2:$C$5,3,TRUE)</f>
        <v>Young</v>
      </c>
      <c r="P16" t="str">
        <f>IF(ecommerce_customer_data_custom_[[#This Row],[Returns]]=1,"Returned","Not Returned")</f>
        <v>Not Returned</v>
      </c>
      <c r="Q16" t="str">
        <f>_xlfn.XLOOKUP(ecommerce_customer_data_custom_[[#This Row],[Payment Method]],PaymentMapping!$A$2:$A$11,PaymentMapping!$B$2:$B$11,"Other")</f>
        <v>Card</v>
      </c>
    </row>
    <row r="17" spans="1:17" x14ac:dyDescent="0.3">
      <c r="A17">
        <v>28961</v>
      </c>
      <c r="B17" s="14">
        <v>44311.996770833335</v>
      </c>
      <c r="C17" t="s">
        <v>18</v>
      </c>
      <c r="D17">
        <v>30</v>
      </c>
      <c r="E17">
        <v>1</v>
      </c>
      <c r="F17">
        <v>4135</v>
      </c>
      <c r="G17" t="s">
        <v>15</v>
      </c>
      <c r="H17">
        <v>55</v>
      </c>
      <c r="I17">
        <v>0</v>
      </c>
      <c r="J17" t="s">
        <v>13</v>
      </c>
      <c r="K17">
        <v>0</v>
      </c>
      <c r="L17">
        <f>YEAR(ecommerce_customer_data_custom_[[#This Row],[Purchase Date]])</f>
        <v>2021</v>
      </c>
      <c r="M17">
        <f>MONTH(ecommerce_customer_data_custom_[[#This Row],[Purchase Date]])</f>
        <v>4</v>
      </c>
      <c r="N17" t="str">
        <f>TEXT(ecommerce_customer_data_custom_[[#This Row],[Purchase Date]],"mmmm")</f>
        <v>April</v>
      </c>
      <c r="O17" t="str">
        <f>VLOOKUP(ecommerce_customer_data_custom_[[#This Row],[Customer Age]],AgeGroupMapping!$A$2:$C$5,3,TRUE)</f>
        <v>Middle-Aged</v>
      </c>
      <c r="P17" t="str">
        <f>IF(ecommerce_customer_data_custom_[[#This Row],[Returns]]=1,"Returned","Not Returned")</f>
        <v>Not Returned</v>
      </c>
      <c r="Q17" t="str">
        <f>_xlfn.XLOOKUP(ecommerce_customer_data_custom_[[#This Row],[Payment Method]],PaymentMapping!$A$2:$A$11,PaymentMapping!$B$2:$B$11,"Other")</f>
        <v>Wallet/UPI</v>
      </c>
    </row>
    <row r="18" spans="1:17" x14ac:dyDescent="0.3">
      <c r="A18">
        <v>28961</v>
      </c>
      <c r="B18" s="14">
        <v>43843.414780092593</v>
      </c>
      <c r="C18" t="s">
        <v>18</v>
      </c>
      <c r="D18">
        <v>153</v>
      </c>
      <c r="E18">
        <v>5</v>
      </c>
      <c r="F18">
        <v>698</v>
      </c>
      <c r="G18" t="s">
        <v>12</v>
      </c>
      <c r="H18">
        <v>55</v>
      </c>
      <c r="I18">
        <v>0</v>
      </c>
      <c r="J18" t="s">
        <v>13</v>
      </c>
      <c r="K18">
        <v>0</v>
      </c>
      <c r="L18">
        <f>YEAR(ecommerce_customer_data_custom_[[#This Row],[Purchase Date]])</f>
        <v>2020</v>
      </c>
      <c r="M18">
        <f>MONTH(ecommerce_customer_data_custom_[[#This Row],[Purchase Date]])</f>
        <v>1</v>
      </c>
      <c r="N18" t="str">
        <f>TEXT(ecommerce_customer_data_custom_[[#This Row],[Purchase Date]],"mmmm")</f>
        <v>January</v>
      </c>
      <c r="O18" t="str">
        <f>VLOOKUP(ecommerce_customer_data_custom_[[#This Row],[Customer Age]],AgeGroupMapping!$A$2:$C$5,3,TRUE)</f>
        <v>Middle-Aged</v>
      </c>
      <c r="P18" t="str">
        <f>IF(ecommerce_customer_data_custom_[[#This Row],[Returns]]=1,"Returned","Not Returned")</f>
        <v>Not Returned</v>
      </c>
      <c r="Q18" t="str">
        <f>_xlfn.XLOOKUP(ecommerce_customer_data_custom_[[#This Row],[Payment Method]],PaymentMapping!$A$2:$A$11,PaymentMapping!$B$2:$B$11,"Other")</f>
        <v>Card</v>
      </c>
    </row>
    <row r="19" spans="1:17" x14ac:dyDescent="0.3">
      <c r="A19">
        <v>28961</v>
      </c>
      <c r="B19" s="14">
        <v>45095.898923611108</v>
      </c>
      <c r="C19" t="s">
        <v>16</v>
      </c>
      <c r="D19">
        <v>259</v>
      </c>
      <c r="E19">
        <v>1</v>
      </c>
      <c r="F19">
        <v>2975</v>
      </c>
      <c r="G19" t="s">
        <v>12</v>
      </c>
      <c r="H19">
        <v>55</v>
      </c>
      <c r="I19">
        <v>0</v>
      </c>
      <c r="J19" t="s">
        <v>13</v>
      </c>
      <c r="K19">
        <v>0</v>
      </c>
      <c r="L19">
        <f>YEAR(ecommerce_customer_data_custom_[[#This Row],[Purchase Date]])</f>
        <v>2023</v>
      </c>
      <c r="M19">
        <f>MONTH(ecommerce_customer_data_custom_[[#This Row],[Purchase Date]])</f>
        <v>6</v>
      </c>
      <c r="N19" t="str">
        <f>TEXT(ecommerce_customer_data_custom_[[#This Row],[Purchase Date]],"mmmm")</f>
        <v>June</v>
      </c>
      <c r="O19" t="str">
        <f>VLOOKUP(ecommerce_customer_data_custom_[[#This Row],[Customer Age]],AgeGroupMapping!$A$2:$C$5,3,TRUE)</f>
        <v>Middle-Aged</v>
      </c>
      <c r="P19" t="str">
        <f>IF(ecommerce_customer_data_custom_[[#This Row],[Returns]]=1,"Returned","Not Returned")</f>
        <v>Not Returned</v>
      </c>
      <c r="Q19" t="str">
        <f>_xlfn.XLOOKUP(ecommerce_customer_data_custom_[[#This Row],[Payment Method]],PaymentMapping!$A$2:$A$11,PaymentMapping!$B$2:$B$11,"Other")</f>
        <v>Card</v>
      </c>
    </row>
    <row r="20" spans="1:17" x14ac:dyDescent="0.3">
      <c r="A20">
        <v>28961</v>
      </c>
      <c r="B20" s="14">
        <v>44449.027557870373</v>
      </c>
      <c r="C20" t="s">
        <v>18</v>
      </c>
      <c r="D20">
        <v>489</v>
      </c>
      <c r="E20">
        <v>3</v>
      </c>
      <c r="F20">
        <v>2213</v>
      </c>
      <c r="G20" t="s">
        <v>12</v>
      </c>
      <c r="H20">
        <v>55</v>
      </c>
      <c r="I20">
        <v>1</v>
      </c>
      <c r="J20" t="s">
        <v>13</v>
      </c>
      <c r="K20">
        <v>0</v>
      </c>
      <c r="L20">
        <f>YEAR(ecommerce_customer_data_custom_[[#This Row],[Purchase Date]])</f>
        <v>2021</v>
      </c>
      <c r="M20">
        <f>MONTH(ecommerce_customer_data_custom_[[#This Row],[Purchase Date]])</f>
        <v>9</v>
      </c>
      <c r="N20" t="str">
        <f>TEXT(ecommerce_customer_data_custom_[[#This Row],[Purchase Date]],"mmmm")</f>
        <v>September</v>
      </c>
      <c r="O20" t="str">
        <f>VLOOKUP(ecommerce_customer_data_custom_[[#This Row],[Customer Age]],AgeGroupMapping!$A$2:$C$5,3,TRUE)</f>
        <v>Middle-Aged</v>
      </c>
      <c r="P20" t="str">
        <f>IF(ecommerce_customer_data_custom_[[#This Row],[Returns]]=1,"Returned","Not Returned")</f>
        <v>Returned</v>
      </c>
      <c r="Q20" t="str">
        <f>_xlfn.XLOOKUP(ecommerce_customer_data_custom_[[#This Row],[Payment Method]],PaymentMapping!$A$2:$A$11,PaymentMapping!$B$2:$B$11,"Other")</f>
        <v>Card</v>
      </c>
    </row>
    <row r="21" spans="1:17" x14ac:dyDescent="0.3">
      <c r="A21">
        <v>28961</v>
      </c>
      <c r="B21" s="14">
        <v>45078.796643518515</v>
      </c>
      <c r="C21" t="s">
        <v>18</v>
      </c>
      <c r="D21">
        <v>232</v>
      </c>
      <c r="E21">
        <v>3</v>
      </c>
      <c r="F21">
        <v>4452</v>
      </c>
      <c r="G21" t="s">
        <v>15</v>
      </c>
      <c r="H21">
        <v>55</v>
      </c>
      <c r="I21">
        <v>1</v>
      </c>
      <c r="J21" t="s">
        <v>13</v>
      </c>
      <c r="K21">
        <v>0</v>
      </c>
      <c r="L21">
        <f>YEAR(ecommerce_customer_data_custom_[[#This Row],[Purchase Date]])</f>
        <v>2023</v>
      </c>
      <c r="M21">
        <f>MONTH(ecommerce_customer_data_custom_[[#This Row],[Purchase Date]])</f>
        <v>6</v>
      </c>
      <c r="N21" t="str">
        <f>TEXT(ecommerce_customer_data_custom_[[#This Row],[Purchase Date]],"mmmm")</f>
        <v>June</v>
      </c>
      <c r="O21" t="str">
        <f>VLOOKUP(ecommerce_customer_data_custom_[[#This Row],[Customer Age]],AgeGroupMapping!$A$2:$C$5,3,TRUE)</f>
        <v>Middle-Aged</v>
      </c>
      <c r="P21" t="str">
        <f>IF(ecommerce_customer_data_custom_[[#This Row],[Returns]]=1,"Returned","Not Returned")</f>
        <v>Returned</v>
      </c>
      <c r="Q21" t="str">
        <f>_xlfn.XLOOKUP(ecommerce_customer_data_custom_[[#This Row],[Payment Method]],PaymentMapping!$A$2:$A$11,PaymentMapping!$B$2:$B$11,"Other")</f>
        <v>Wallet/UPI</v>
      </c>
    </row>
    <row r="22" spans="1:17" x14ac:dyDescent="0.3">
      <c r="A22">
        <v>12163</v>
      </c>
      <c r="B22" s="14">
        <v>44548.742569444446</v>
      </c>
      <c r="C22" t="s">
        <v>16</v>
      </c>
      <c r="D22">
        <v>255</v>
      </c>
      <c r="E22">
        <v>2</v>
      </c>
      <c r="F22">
        <v>1642</v>
      </c>
      <c r="G22" t="s">
        <v>12</v>
      </c>
      <c r="H22">
        <v>67</v>
      </c>
      <c r="I22">
        <v>0</v>
      </c>
      <c r="J22" t="s">
        <v>13</v>
      </c>
      <c r="K22">
        <v>0</v>
      </c>
      <c r="L22">
        <f>YEAR(ecommerce_customer_data_custom_[[#This Row],[Purchase Date]])</f>
        <v>2021</v>
      </c>
      <c r="M22">
        <f>MONTH(ecommerce_customer_data_custom_[[#This Row],[Purchase Date]])</f>
        <v>12</v>
      </c>
      <c r="N22" t="str">
        <f>TEXT(ecommerce_customer_data_custom_[[#This Row],[Purchase Date]],"mmmm")</f>
        <v>December</v>
      </c>
      <c r="O22" t="str">
        <f>VLOOKUP(ecommerce_customer_data_custom_[[#This Row],[Customer Age]],AgeGroupMapping!$A$2:$C$5,3,TRUE)</f>
        <v>Senior</v>
      </c>
      <c r="P22" t="str">
        <f>IF(ecommerce_customer_data_custom_[[#This Row],[Returns]]=1,"Returned","Not Returned")</f>
        <v>Not Returned</v>
      </c>
      <c r="Q22" t="str">
        <f>_xlfn.XLOOKUP(ecommerce_customer_data_custom_[[#This Row],[Payment Method]],PaymentMapping!$A$2:$A$11,PaymentMapping!$B$2:$B$11,"Other")</f>
        <v>Card</v>
      </c>
    </row>
    <row r="23" spans="1:17" x14ac:dyDescent="0.3">
      <c r="A23">
        <v>12163</v>
      </c>
      <c r="B23" s="14">
        <v>44002.247418981482</v>
      </c>
      <c r="C23" t="s">
        <v>18</v>
      </c>
      <c r="D23">
        <v>227</v>
      </c>
      <c r="E23">
        <v>3</v>
      </c>
      <c r="F23">
        <v>887</v>
      </c>
      <c r="G23" t="s">
        <v>15</v>
      </c>
      <c r="H23">
        <v>67</v>
      </c>
      <c r="I23">
        <v>0</v>
      </c>
      <c r="J23" t="s">
        <v>13</v>
      </c>
      <c r="K23">
        <v>0</v>
      </c>
      <c r="L23">
        <f>YEAR(ecommerce_customer_data_custom_[[#This Row],[Purchase Date]])</f>
        <v>2020</v>
      </c>
      <c r="M23">
        <f>MONTH(ecommerce_customer_data_custom_[[#This Row],[Purchase Date]])</f>
        <v>6</v>
      </c>
      <c r="N23" t="str">
        <f>TEXT(ecommerce_customer_data_custom_[[#This Row],[Purchase Date]],"mmmm")</f>
        <v>June</v>
      </c>
      <c r="O23" t="str">
        <f>VLOOKUP(ecommerce_customer_data_custom_[[#This Row],[Customer Age]],AgeGroupMapping!$A$2:$C$5,3,TRUE)</f>
        <v>Senior</v>
      </c>
      <c r="P23" t="str">
        <f>IF(ecommerce_customer_data_custom_[[#This Row],[Returns]]=1,"Returned","Not Returned")</f>
        <v>Not Returned</v>
      </c>
      <c r="Q23" t="str">
        <f>_xlfn.XLOOKUP(ecommerce_customer_data_custom_[[#This Row],[Payment Method]],PaymentMapping!$A$2:$A$11,PaymentMapping!$B$2:$B$11,"Other")</f>
        <v>Wallet/UPI</v>
      </c>
    </row>
    <row r="24" spans="1:17" x14ac:dyDescent="0.3">
      <c r="A24">
        <v>12163</v>
      </c>
      <c r="B24" s="14">
        <v>45115.567210648151</v>
      </c>
      <c r="C24" t="s">
        <v>16</v>
      </c>
      <c r="D24">
        <v>288</v>
      </c>
      <c r="E24">
        <v>2</v>
      </c>
      <c r="F24">
        <v>1405</v>
      </c>
      <c r="G24" t="s">
        <v>15</v>
      </c>
      <c r="H24">
        <v>67</v>
      </c>
      <c r="I24">
        <v>0</v>
      </c>
      <c r="J24" t="s">
        <v>13</v>
      </c>
      <c r="K24">
        <v>0</v>
      </c>
      <c r="L24">
        <f>YEAR(ecommerce_customer_data_custom_[[#This Row],[Purchase Date]])</f>
        <v>2023</v>
      </c>
      <c r="M24">
        <f>MONTH(ecommerce_customer_data_custom_[[#This Row],[Purchase Date]])</f>
        <v>7</v>
      </c>
      <c r="N24" t="str">
        <f>TEXT(ecommerce_customer_data_custom_[[#This Row],[Purchase Date]],"mmmm")</f>
        <v>July</v>
      </c>
      <c r="O24" t="str">
        <f>VLOOKUP(ecommerce_customer_data_custom_[[#This Row],[Customer Age]],AgeGroupMapping!$A$2:$C$5,3,TRUE)</f>
        <v>Senior</v>
      </c>
      <c r="P24" t="str">
        <f>IF(ecommerce_customer_data_custom_[[#This Row],[Returns]]=1,"Returned","Not Returned")</f>
        <v>Not Returned</v>
      </c>
      <c r="Q24" t="str">
        <f>_xlfn.XLOOKUP(ecommerce_customer_data_custom_[[#This Row],[Payment Method]],PaymentMapping!$A$2:$A$11,PaymentMapping!$B$2:$B$11,"Other")</f>
        <v>Wallet/UPI</v>
      </c>
    </row>
    <row r="25" spans="1:17" x14ac:dyDescent="0.3">
      <c r="A25">
        <v>12163</v>
      </c>
      <c r="B25" s="14">
        <v>45108.525000000001</v>
      </c>
      <c r="C25" t="s">
        <v>18</v>
      </c>
      <c r="D25">
        <v>60</v>
      </c>
      <c r="E25">
        <v>3</v>
      </c>
      <c r="F25">
        <v>4130</v>
      </c>
      <c r="G25" t="s">
        <v>19</v>
      </c>
      <c r="H25">
        <v>67</v>
      </c>
      <c r="I25">
        <v>0</v>
      </c>
      <c r="J25" t="s">
        <v>13</v>
      </c>
      <c r="K25">
        <v>0</v>
      </c>
      <c r="L25">
        <f>YEAR(ecommerce_customer_data_custom_[[#This Row],[Purchase Date]])</f>
        <v>2023</v>
      </c>
      <c r="M25">
        <f>MONTH(ecommerce_customer_data_custom_[[#This Row],[Purchase Date]])</f>
        <v>7</v>
      </c>
      <c r="N25" t="str">
        <f>TEXT(ecommerce_customer_data_custom_[[#This Row],[Purchase Date]],"mmmm")</f>
        <v>July</v>
      </c>
      <c r="O25" t="str">
        <f>VLOOKUP(ecommerce_customer_data_custom_[[#This Row],[Customer Age]],AgeGroupMapping!$A$2:$C$5,3,TRUE)</f>
        <v>Senior</v>
      </c>
      <c r="P25" t="str">
        <f>IF(ecommerce_customer_data_custom_[[#This Row],[Returns]]=1,"Returned","Not Returned")</f>
        <v>Not Returned</v>
      </c>
      <c r="Q25" t="str">
        <f>_xlfn.XLOOKUP(ecommerce_customer_data_custom_[[#This Row],[Payment Method]],PaymentMapping!$A$2:$A$11,PaymentMapping!$B$2:$B$11,"Other")</f>
        <v>Cash</v>
      </c>
    </row>
    <row r="26" spans="1:17" x14ac:dyDescent="0.3">
      <c r="A26">
        <v>12163</v>
      </c>
      <c r="B26" s="14">
        <v>44881.372256944444</v>
      </c>
      <c r="C26" t="s">
        <v>14</v>
      </c>
      <c r="D26">
        <v>285</v>
      </c>
      <c r="E26">
        <v>4</v>
      </c>
      <c r="F26">
        <v>384</v>
      </c>
      <c r="G26" t="s">
        <v>20</v>
      </c>
      <c r="H26">
        <v>67</v>
      </c>
      <c r="I26">
        <v>0</v>
      </c>
      <c r="J26" t="s">
        <v>13</v>
      </c>
      <c r="K26">
        <v>0</v>
      </c>
      <c r="L26">
        <f>YEAR(ecommerce_customer_data_custom_[[#This Row],[Purchase Date]])</f>
        <v>2022</v>
      </c>
      <c r="M26">
        <f>MONTH(ecommerce_customer_data_custom_[[#This Row],[Purchase Date]])</f>
        <v>11</v>
      </c>
      <c r="N26" t="str">
        <f>TEXT(ecommerce_customer_data_custom_[[#This Row],[Purchase Date]],"mmmm")</f>
        <v>November</v>
      </c>
      <c r="O26" t="str">
        <f>VLOOKUP(ecommerce_customer_data_custom_[[#This Row],[Customer Age]],AgeGroupMapping!$A$2:$C$5,3,TRUE)</f>
        <v>Senior</v>
      </c>
      <c r="P26" t="str">
        <f>IF(ecommerce_customer_data_custom_[[#This Row],[Returns]]=1,"Returned","Not Returned")</f>
        <v>Not Returned</v>
      </c>
      <c r="Q26" t="str">
        <f>_xlfn.XLOOKUP(ecommerce_customer_data_custom_[[#This Row],[Payment Method]],PaymentMapping!$A$2:$A$11,PaymentMapping!$B$2:$B$11,"Other")</f>
        <v>Other</v>
      </c>
    </row>
    <row r="27" spans="1:17" x14ac:dyDescent="0.3">
      <c r="A27">
        <v>12163</v>
      </c>
      <c r="B27" s="14">
        <v>43928.183842592596</v>
      </c>
      <c r="C27" t="s">
        <v>18</v>
      </c>
      <c r="D27">
        <v>100</v>
      </c>
      <c r="E27">
        <v>5</v>
      </c>
      <c r="F27">
        <v>1273</v>
      </c>
      <c r="G27" t="s">
        <v>19</v>
      </c>
      <c r="H27">
        <v>67</v>
      </c>
      <c r="I27">
        <v>0</v>
      </c>
      <c r="J27" t="s">
        <v>13</v>
      </c>
      <c r="K27">
        <v>0</v>
      </c>
      <c r="L27">
        <f>YEAR(ecommerce_customer_data_custom_[[#This Row],[Purchase Date]])</f>
        <v>2020</v>
      </c>
      <c r="M27">
        <f>MONTH(ecommerce_customer_data_custom_[[#This Row],[Purchase Date]])</f>
        <v>4</v>
      </c>
      <c r="N27" t="str">
        <f>TEXT(ecommerce_customer_data_custom_[[#This Row],[Purchase Date]],"mmmm")</f>
        <v>April</v>
      </c>
      <c r="O27" t="str">
        <f>VLOOKUP(ecommerce_customer_data_custom_[[#This Row],[Customer Age]],AgeGroupMapping!$A$2:$C$5,3,TRUE)</f>
        <v>Senior</v>
      </c>
      <c r="P27" t="str">
        <f>IF(ecommerce_customer_data_custom_[[#This Row],[Returns]]=1,"Returned","Not Returned")</f>
        <v>Not Returned</v>
      </c>
      <c r="Q27" t="str">
        <f>_xlfn.XLOOKUP(ecommerce_customer_data_custom_[[#This Row],[Payment Method]],PaymentMapping!$A$2:$A$11,PaymentMapping!$B$2:$B$11,"Other")</f>
        <v>Cash</v>
      </c>
    </row>
    <row r="28" spans="1:17" x14ac:dyDescent="0.3">
      <c r="A28">
        <v>12163</v>
      </c>
      <c r="B28" s="14">
        <v>44163.700011574074</v>
      </c>
      <c r="C28" t="s">
        <v>11</v>
      </c>
      <c r="D28">
        <v>28</v>
      </c>
      <c r="E28">
        <v>4</v>
      </c>
      <c r="F28">
        <v>495</v>
      </c>
      <c r="G28" t="s">
        <v>12</v>
      </c>
      <c r="H28">
        <v>67</v>
      </c>
      <c r="I28">
        <v>0</v>
      </c>
      <c r="J28" t="s">
        <v>13</v>
      </c>
      <c r="K28">
        <v>0</v>
      </c>
      <c r="L28">
        <f>YEAR(ecommerce_customer_data_custom_[[#This Row],[Purchase Date]])</f>
        <v>2020</v>
      </c>
      <c r="M28">
        <f>MONTH(ecommerce_customer_data_custom_[[#This Row],[Purchase Date]])</f>
        <v>11</v>
      </c>
      <c r="N28" t="str">
        <f>TEXT(ecommerce_customer_data_custom_[[#This Row],[Purchase Date]],"mmmm")</f>
        <v>November</v>
      </c>
      <c r="O28" t="str">
        <f>VLOOKUP(ecommerce_customer_data_custom_[[#This Row],[Customer Age]],AgeGroupMapping!$A$2:$C$5,3,TRUE)</f>
        <v>Senior</v>
      </c>
      <c r="P28" t="str">
        <f>IF(ecommerce_customer_data_custom_[[#This Row],[Returns]]=1,"Returned","Not Returned")</f>
        <v>Not Returned</v>
      </c>
      <c r="Q28" t="str">
        <f>_xlfn.XLOOKUP(ecommerce_customer_data_custom_[[#This Row],[Payment Method]],PaymentMapping!$A$2:$A$11,PaymentMapping!$B$2:$B$11,"Other")</f>
        <v>Card</v>
      </c>
    </row>
    <row r="29" spans="1:17" x14ac:dyDescent="0.3">
      <c r="A29">
        <v>12163</v>
      </c>
      <c r="B29" s="14">
        <v>44064.391574074078</v>
      </c>
      <c r="C29" t="s">
        <v>11</v>
      </c>
      <c r="D29">
        <v>382</v>
      </c>
      <c r="E29">
        <v>2</v>
      </c>
      <c r="F29">
        <v>1532</v>
      </c>
      <c r="G29" t="s">
        <v>15</v>
      </c>
      <c r="H29">
        <v>67</v>
      </c>
      <c r="I29">
        <v>1</v>
      </c>
      <c r="J29" t="s">
        <v>13</v>
      </c>
      <c r="K29">
        <v>0</v>
      </c>
      <c r="L29">
        <f>YEAR(ecommerce_customer_data_custom_[[#This Row],[Purchase Date]])</f>
        <v>2020</v>
      </c>
      <c r="M29">
        <f>MONTH(ecommerce_customer_data_custom_[[#This Row],[Purchase Date]])</f>
        <v>8</v>
      </c>
      <c r="N29" t="str">
        <f>TEXT(ecommerce_customer_data_custom_[[#This Row],[Purchase Date]],"mmmm")</f>
        <v>August</v>
      </c>
      <c r="O29" t="str">
        <f>VLOOKUP(ecommerce_customer_data_custom_[[#This Row],[Customer Age]],AgeGroupMapping!$A$2:$C$5,3,TRUE)</f>
        <v>Senior</v>
      </c>
      <c r="P29" t="str">
        <f>IF(ecommerce_customer_data_custom_[[#This Row],[Returns]]=1,"Returned","Not Returned")</f>
        <v>Returned</v>
      </c>
      <c r="Q29" t="str">
        <f>_xlfn.XLOOKUP(ecommerce_customer_data_custom_[[#This Row],[Payment Method]],PaymentMapping!$A$2:$A$11,PaymentMapping!$B$2:$B$11,"Other")</f>
        <v>Wallet/UPI</v>
      </c>
    </row>
    <row r="30" spans="1:17" x14ac:dyDescent="0.3">
      <c r="A30">
        <v>12163</v>
      </c>
      <c r="B30" s="14">
        <v>45040.997037037036</v>
      </c>
      <c r="C30" t="s">
        <v>14</v>
      </c>
      <c r="D30">
        <v>400</v>
      </c>
      <c r="E30">
        <v>5</v>
      </c>
      <c r="F30">
        <v>1673</v>
      </c>
      <c r="G30" t="s">
        <v>12</v>
      </c>
      <c r="H30">
        <v>67</v>
      </c>
      <c r="I30">
        <v>1</v>
      </c>
      <c r="J30" t="s">
        <v>13</v>
      </c>
      <c r="K30">
        <v>0</v>
      </c>
      <c r="L30">
        <f>YEAR(ecommerce_customer_data_custom_[[#This Row],[Purchase Date]])</f>
        <v>2023</v>
      </c>
      <c r="M30">
        <f>MONTH(ecommerce_customer_data_custom_[[#This Row],[Purchase Date]])</f>
        <v>4</v>
      </c>
      <c r="N30" t="str">
        <f>TEXT(ecommerce_customer_data_custom_[[#This Row],[Purchase Date]],"mmmm")</f>
        <v>April</v>
      </c>
      <c r="O30" t="str">
        <f>VLOOKUP(ecommerce_customer_data_custom_[[#This Row],[Customer Age]],AgeGroupMapping!$A$2:$C$5,3,TRUE)</f>
        <v>Senior</v>
      </c>
      <c r="P30" t="str">
        <f>IF(ecommerce_customer_data_custom_[[#This Row],[Returns]]=1,"Returned","Not Returned")</f>
        <v>Returned</v>
      </c>
      <c r="Q30" t="str">
        <f>_xlfn.XLOOKUP(ecommerce_customer_data_custom_[[#This Row],[Payment Method]],PaymentMapping!$A$2:$A$11,PaymentMapping!$B$2:$B$11,"Other")</f>
        <v>Card</v>
      </c>
    </row>
    <row r="31" spans="1:17" x14ac:dyDescent="0.3">
      <c r="A31">
        <v>28248</v>
      </c>
      <c r="B31" s="14">
        <v>45025.064930555556</v>
      </c>
      <c r="C31" t="s">
        <v>16</v>
      </c>
      <c r="D31">
        <v>410</v>
      </c>
      <c r="E31">
        <v>1</v>
      </c>
      <c r="F31">
        <v>445</v>
      </c>
      <c r="G31" t="s">
        <v>19</v>
      </c>
      <c r="H31">
        <v>48</v>
      </c>
      <c r="I31">
        <v>0</v>
      </c>
      <c r="J31" t="s">
        <v>13</v>
      </c>
      <c r="K31">
        <v>1</v>
      </c>
      <c r="L31">
        <f>YEAR(ecommerce_customer_data_custom_[[#This Row],[Purchase Date]])</f>
        <v>2023</v>
      </c>
      <c r="M31">
        <f>MONTH(ecommerce_customer_data_custom_[[#This Row],[Purchase Date]])</f>
        <v>4</v>
      </c>
      <c r="N31" t="str">
        <f>TEXT(ecommerce_customer_data_custom_[[#This Row],[Purchase Date]],"mmmm")</f>
        <v>April</v>
      </c>
      <c r="O31" t="str">
        <f>VLOOKUP(ecommerce_customer_data_custom_[[#This Row],[Customer Age]],AgeGroupMapping!$A$2:$C$5,3,TRUE)</f>
        <v>Middle-Aged</v>
      </c>
      <c r="P31" t="str">
        <f>IF(ecommerce_customer_data_custom_[[#This Row],[Returns]]=1,"Returned","Not Returned")</f>
        <v>Not Returned</v>
      </c>
      <c r="Q31" t="str">
        <f>_xlfn.XLOOKUP(ecommerce_customer_data_custom_[[#This Row],[Payment Method]],PaymentMapping!$A$2:$A$11,PaymentMapping!$B$2:$B$11,"Other")</f>
        <v>Cash</v>
      </c>
    </row>
    <row r="32" spans="1:17" x14ac:dyDescent="0.3">
      <c r="A32">
        <v>28248</v>
      </c>
      <c r="B32" s="14">
        <v>43947.888842592591</v>
      </c>
      <c r="C32" t="s">
        <v>18</v>
      </c>
      <c r="D32">
        <v>70</v>
      </c>
      <c r="E32">
        <v>5</v>
      </c>
      <c r="F32">
        <v>1037</v>
      </c>
      <c r="G32" t="s">
        <v>15</v>
      </c>
      <c r="H32">
        <v>48</v>
      </c>
      <c r="I32">
        <v>0</v>
      </c>
      <c r="J32" t="s">
        <v>13</v>
      </c>
      <c r="K32">
        <v>1</v>
      </c>
      <c r="L32">
        <f>YEAR(ecommerce_customer_data_custom_[[#This Row],[Purchase Date]])</f>
        <v>2020</v>
      </c>
      <c r="M32">
        <f>MONTH(ecommerce_customer_data_custom_[[#This Row],[Purchase Date]])</f>
        <v>4</v>
      </c>
      <c r="N32" t="str">
        <f>TEXT(ecommerce_customer_data_custom_[[#This Row],[Purchase Date]],"mmmm")</f>
        <v>April</v>
      </c>
      <c r="O32" t="str">
        <f>VLOOKUP(ecommerce_customer_data_custom_[[#This Row],[Customer Age]],AgeGroupMapping!$A$2:$C$5,3,TRUE)</f>
        <v>Middle-Aged</v>
      </c>
      <c r="P32" t="str">
        <f>IF(ecommerce_customer_data_custom_[[#This Row],[Returns]]=1,"Returned","Not Returned")</f>
        <v>Not Returned</v>
      </c>
      <c r="Q32" t="str">
        <f>_xlfn.XLOOKUP(ecommerce_customer_data_custom_[[#This Row],[Payment Method]],PaymentMapping!$A$2:$A$11,PaymentMapping!$B$2:$B$11,"Other")</f>
        <v>Wallet/UPI</v>
      </c>
    </row>
    <row r="33" spans="1:17" x14ac:dyDescent="0.3">
      <c r="A33">
        <v>28248</v>
      </c>
      <c r="B33" s="14">
        <v>45181.858657407407</v>
      </c>
      <c r="C33" t="s">
        <v>14</v>
      </c>
      <c r="D33">
        <v>243</v>
      </c>
      <c r="E33">
        <v>3</v>
      </c>
      <c r="F33">
        <v>2516</v>
      </c>
      <c r="G33" t="s">
        <v>15</v>
      </c>
      <c r="H33">
        <v>48</v>
      </c>
      <c r="I33">
        <v>0</v>
      </c>
      <c r="J33" t="s">
        <v>13</v>
      </c>
      <c r="K33">
        <v>1</v>
      </c>
      <c r="L33">
        <f>YEAR(ecommerce_customer_data_custom_[[#This Row],[Purchase Date]])</f>
        <v>2023</v>
      </c>
      <c r="M33">
        <f>MONTH(ecommerce_customer_data_custom_[[#This Row],[Purchase Date]])</f>
        <v>9</v>
      </c>
      <c r="N33" t="str">
        <f>TEXT(ecommerce_customer_data_custom_[[#This Row],[Purchase Date]],"mmmm")</f>
        <v>September</v>
      </c>
      <c r="O33" t="str">
        <f>VLOOKUP(ecommerce_customer_data_custom_[[#This Row],[Customer Age]],AgeGroupMapping!$A$2:$C$5,3,TRUE)</f>
        <v>Middle-Aged</v>
      </c>
      <c r="P33" t="str">
        <f>IF(ecommerce_customer_data_custom_[[#This Row],[Returns]]=1,"Returned","Not Returned")</f>
        <v>Not Returned</v>
      </c>
      <c r="Q33" t="str">
        <f>_xlfn.XLOOKUP(ecommerce_customer_data_custom_[[#This Row],[Payment Method]],PaymentMapping!$A$2:$A$11,PaymentMapping!$B$2:$B$11,"Other")</f>
        <v>Wallet/UPI</v>
      </c>
    </row>
    <row r="34" spans="1:17" x14ac:dyDescent="0.3">
      <c r="A34">
        <v>28248</v>
      </c>
      <c r="B34" s="14">
        <v>44372.619953703703</v>
      </c>
      <c r="C34" t="s">
        <v>14</v>
      </c>
      <c r="D34">
        <v>131</v>
      </c>
      <c r="E34">
        <v>4</v>
      </c>
      <c r="F34">
        <v>2019</v>
      </c>
      <c r="G34" t="s">
        <v>15</v>
      </c>
      <c r="H34">
        <v>48</v>
      </c>
      <c r="I34">
        <v>0</v>
      </c>
      <c r="J34" t="s">
        <v>13</v>
      </c>
      <c r="K34">
        <v>1</v>
      </c>
      <c r="L34">
        <f>YEAR(ecommerce_customer_data_custom_[[#This Row],[Purchase Date]])</f>
        <v>2021</v>
      </c>
      <c r="M34">
        <f>MONTH(ecommerce_customer_data_custom_[[#This Row],[Purchase Date]])</f>
        <v>6</v>
      </c>
      <c r="N34" t="str">
        <f>TEXT(ecommerce_customer_data_custom_[[#This Row],[Purchase Date]],"mmmm")</f>
        <v>June</v>
      </c>
      <c r="O34" t="str">
        <f>VLOOKUP(ecommerce_customer_data_custom_[[#This Row],[Customer Age]],AgeGroupMapping!$A$2:$C$5,3,TRUE)</f>
        <v>Middle-Aged</v>
      </c>
      <c r="P34" t="str">
        <f>IF(ecommerce_customer_data_custom_[[#This Row],[Returns]]=1,"Returned","Not Returned")</f>
        <v>Not Returned</v>
      </c>
      <c r="Q34" t="str">
        <f>_xlfn.XLOOKUP(ecommerce_customer_data_custom_[[#This Row],[Payment Method]],PaymentMapping!$A$2:$A$11,PaymentMapping!$B$2:$B$11,"Other")</f>
        <v>Wallet/UPI</v>
      </c>
    </row>
    <row r="35" spans="1:17" x14ac:dyDescent="0.3">
      <c r="A35">
        <v>28248</v>
      </c>
      <c r="B35" s="14">
        <v>44524.300787037035</v>
      </c>
      <c r="C35" t="s">
        <v>14</v>
      </c>
      <c r="D35">
        <v>327</v>
      </c>
      <c r="E35">
        <v>1</v>
      </c>
      <c r="F35">
        <v>1496</v>
      </c>
      <c r="G35" t="s">
        <v>19</v>
      </c>
      <c r="H35">
        <v>48</v>
      </c>
      <c r="I35">
        <v>0</v>
      </c>
      <c r="J35" t="s">
        <v>13</v>
      </c>
      <c r="K35">
        <v>1</v>
      </c>
      <c r="L35">
        <f>YEAR(ecommerce_customer_data_custom_[[#This Row],[Purchase Date]])</f>
        <v>2021</v>
      </c>
      <c r="M35">
        <f>MONTH(ecommerce_customer_data_custom_[[#This Row],[Purchase Date]])</f>
        <v>11</v>
      </c>
      <c r="N35" t="str">
        <f>TEXT(ecommerce_customer_data_custom_[[#This Row],[Purchase Date]],"mmmm")</f>
        <v>November</v>
      </c>
      <c r="O35" t="str">
        <f>VLOOKUP(ecommerce_customer_data_custom_[[#This Row],[Customer Age]],AgeGroupMapping!$A$2:$C$5,3,TRUE)</f>
        <v>Middle-Aged</v>
      </c>
      <c r="P35" t="str">
        <f>IF(ecommerce_customer_data_custom_[[#This Row],[Returns]]=1,"Returned","Not Returned")</f>
        <v>Not Returned</v>
      </c>
      <c r="Q35" t="str">
        <f>_xlfn.XLOOKUP(ecommerce_customer_data_custom_[[#This Row],[Payment Method]],PaymentMapping!$A$2:$A$11,PaymentMapping!$B$2:$B$11,"Other")</f>
        <v>Cash</v>
      </c>
    </row>
    <row r="36" spans="1:17" x14ac:dyDescent="0.3">
      <c r="A36">
        <v>28248</v>
      </c>
      <c r="B36" s="14">
        <v>44826.716851851852</v>
      </c>
      <c r="C36" t="s">
        <v>18</v>
      </c>
      <c r="D36">
        <v>405</v>
      </c>
      <c r="E36">
        <v>3</v>
      </c>
      <c r="F36">
        <v>1687</v>
      </c>
      <c r="G36" t="s">
        <v>15</v>
      </c>
      <c r="H36">
        <v>48</v>
      </c>
      <c r="I36">
        <v>1</v>
      </c>
      <c r="J36" t="s">
        <v>13</v>
      </c>
      <c r="K36">
        <v>1</v>
      </c>
      <c r="L36">
        <f>YEAR(ecommerce_customer_data_custom_[[#This Row],[Purchase Date]])</f>
        <v>2022</v>
      </c>
      <c r="M36">
        <f>MONTH(ecommerce_customer_data_custom_[[#This Row],[Purchase Date]])</f>
        <v>9</v>
      </c>
      <c r="N36" t="str">
        <f>TEXT(ecommerce_customer_data_custom_[[#This Row],[Purchase Date]],"mmmm")</f>
        <v>September</v>
      </c>
      <c r="O36" t="str">
        <f>VLOOKUP(ecommerce_customer_data_custom_[[#This Row],[Customer Age]],AgeGroupMapping!$A$2:$C$5,3,TRUE)</f>
        <v>Middle-Aged</v>
      </c>
      <c r="P36" t="str">
        <f>IF(ecommerce_customer_data_custom_[[#This Row],[Returns]]=1,"Returned","Not Returned")</f>
        <v>Returned</v>
      </c>
      <c r="Q36" t="str">
        <f>_xlfn.XLOOKUP(ecommerce_customer_data_custom_[[#This Row],[Payment Method]],PaymentMapping!$A$2:$A$11,PaymentMapping!$B$2:$B$11,"Other")</f>
        <v>Wallet/UPI</v>
      </c>
    </row>
    <row r="37" spans="1:17" x14ac:dyDescent="0.3">
      <c r="A37">
        <v>28248</v>
      </c>
      <c r="B37" s="14">
        <v>44411.403935185182</v>
      </c>
      <c r="C37" t="s">
        <v>11</v>
      </c>
      <c r="D37">
        <v>219</v>
      </c>
      <c r="E37">
        <v>2</v>
      </c>
      <c r="F37">
        <v>468</v>
      </c>
      <c r="G37" t="s">
        <v>15</v>
      </c>
      <c r="H37">
        <v>48</v>
      </c>
      <c r="I37">
        <v>0</v>
      </c>
      <c r="J37" t="s">
        <v>13</v>
      </c>
      <c r="K37">
        <v>1</v>
      </c>
      <c r="L37">
        <f>YEAR(ecommerce_customer_data_custom_[[#This Row],[Purchase Date]])</f>
        <v>2021</v>
      </c>
      <c r="M37">
        <f>MONTH(ecommerce_customer_data_custom_[[#This Row],[Purchase Date]])</f>
        <v>8</v>
      </c>
      <c r="N37" t="str">
        <f>TEXT(ecommerce_customer_data_custom_[[#This Row],[Purchase Date]],"mmmm")</f>
        <v>August</v>
      </c>
      <c r="O37" t="str">
        <f>VLOOKUP(ecommerce_customer_data_custom_[[#This Row],[Customer Age]],AgeGroupMapping!$A$2:$C$5,3,TRUE)</f>
        <v>Middle-Aged</v>
      </c>
      <c r="P37" t="str">
        <f>IF(ecommerce_customer_data_custom_[[#This Row],[Returns]]=1,"Returned","Not Returned")</f>
        <v>Not Returned</v>
      </c>
      <c r="Q37" t="str">
        <f>_xlfn.XLOOKUP(ecommerce_customer_data_custom_[[#This Row],[Payment Method]],PaymentMapping!$A$2:$A$11,PaymentMapping!$B$2:$B$11,"Other")</f>
        <v>Wallet/UPI</v>
      </c>
    </row>
    <row r="38" spans="1:17" x14ac:dyDescent="0.3">
      <c r="A38">
        <v>6761</v>
      </c>
      <c r="B38" s="14">
        <v>44529.539155092592</v>
      </c>
      <c r="C38" t="s">
        <v>18</v>
      </c>
      <c r="D38">
        <v>218</v>
      </c>
      <c r="E38">
        <v>5</v>
      </c>
      <c r="F38">
        <v>3034</v>
      </c>
      <c r="G38" t="s">
        <v>12</v>
      </c>
      <c r="H38">
        <v>46</v>
      </c>
      <c r="I38">
        <v>0</v>
      </c>
      <c r="J38" t="s">
        <v>17</v>
      </c>
      <c r="K38">
        <v>0</v>
      </c>
      <c r="L38">
        <f>YEAR(ecommerce_customer_data_custom_[[#This Row],[Purchase Date]])</f>
        <v>2021</v>
      </c>
      <c r="M38">
        <f>MONTH(ecommerce_customer_data_custom_[[#This Row],[Purchase Date]])</f>
        <v>11</v>
      </c>
      <c r="N38" t="str">
        <f>TEXT(ecommerce_customer_data_custom_[[#This Row],[Purchase Date]],"mmmm")</f>
        <v>November</v>
      </c>
      <c r="O38" t="str">
        <f>VLOOKUP(ecommerce_customer_data_custom_[[#This Row],[Customer Age]],AgeGroupMapping!$A$2:$C$5,3,TRUE)</f>
        <v>Middle-Aged</v>
      </c>
      <c r="P38" t="str">
        <f>IF(ecommerce_customer_data_custom_[[#This Row],[Returns]]=1,"Returned","Not Returned")</f>
        <v>Not Returned</v>
      </c>
      <c r="Q38" t="str">
        <f>_xlfn.XLOOKUP(ecommerce_customer_data_custom_[[#This Row],[Payment Method]],PaymentMapping!$A$2:$A$11,PaymentMapping!$B$2:$B$11,"Other")</f>
        <v>Card</v>
      </c>
    </row>
    <row r="39" spans="1:17" x14ac:dyDescent="0.3">
      <c r="A39">
        <v>6761</v>
      </c>
      <c r="B39" s="14">
        <v>44158.227453703701</v>
      </c>
      <c r="C39" t="s">
        <v>16</v>
      </c>
      <c r="D39">
        <v>304</v>
      </c>
      <c r="E39">
        <v>4</v>
      </c>
      <c r="F39">
        <v>3110</v>
      </c>
      <c r="G39" t="s">
        <v>19</v>
      </c>
      <c r="H39">
        <v>46</v>
      </c>
      <c r="I39">
        <v>0</v>
      </c>
      <c r="J39" t="s">
        <v>17</v>
      </c>
      <c r="K39">
        <v>0</v>
      </c>
      <c r="L39">
        <f>YEAR(ecommerce_customer_data_custom_[[#This Row],[Purchase Date]])</f>
        <v>2020</v>
      </c>
      <c r="M39">
        <f>MONTH(ecommerce_customer_data_custom_[[#This Row],[Purchase Date]])</f>
        <v>11</v>
      </c>
      <c r="N39" t="str">
        <f>TEXT(ecommerce_customer_data_custom_[[#This Row],[Purchase Date]],"mmmm")</f>
        <v>November</v>
      </c>
      <c r="O39" t="str">
        <f>VLOOKUP(ecommerce_customer_data_custom_[[#This Row],[Customer Age]],AgeGroupMapping!$A$2:$C$5,3,TRUE)</f>
        <v>Middle-Aged</v>
      </c>
      <c r="P39" t="str">
        <f>IF(ecommerce_customer_data_custom_[[#This Row],[Returns]]=1,"Returned","Not Returned")</f>
        <v>Not Returned</v>
      </c>
      <c r="Q39" t="str">
        <f>_xlfn.XLOOKUP(ecommerce_customer_data_custom_[[#This Row],[Payment Method]],PaymentMapping!$A$2:$A$11,PaymentMapping!$B$2:$B$11,"Other")</f>
        <v>Cash</v>
      </c>
    </row>
    <row r="40" spans="1:17" x14ac:dyDescent="0.3">
      <c r="A40">
        <v>6761</v>
      </c>
      <c r="B40" s="14">
        <v>43838.232268518521</v>
      </c>
      <c r="C40" t="s">
        <v>16</v>
      </c>
      <c r="D40">
        <v>20</v>
      </c>
      <c r="E40">
        <v>4</v>
      </c>
      <c r="F40">
        <v>3075</v>
      </c>
      <c r="G40" t="s">
        <v>15</v>
      </c>
      <c r="H40">
        <v>46</v>
      </c>
      <c r="I40">
        <v>0</v>
      </c>
      <c r="J40" t="s">
        <v>17</v>
      </c>
      <c r="K40">
        <v>0</v>
      </c>
      <c r="L40">
        <f>YEAR(ecommerce_customer_data_custom_[[#This Row],[Purchase Date]])</f>
        <v>2020</v>
      </c>
      <c r="M40">
        <f>MONTH(ecommerce_customer_data_custom_[[#This Row],[Purchase Date]])</f>
        <v>1</v>
      </c>
      <c r="N40" t="str">
        <f>TEXT(ecommerce_customer_data_custom_[[#This Row],[Purchase Date]],"mmmm")</f>
        <v>January</v>
      </c>
      <c r="O40" t="str">
        <f>VLOOKUP(ecommerce_customer_data_custom_[[#This Row],[Customer Age]],AgeGroupMapping!$A$2:$C$5,3,TRUE)</f>
        <v>Middle-Aged</v>
      </c>
      <c r="P40" t="str">
        <f>IF(ecommerce_customer_data_custom_[[#This Row],[Returns]]=1,"Returned","Not Returned")</f>
        <v>Not Returned</v>
      </c>
      <c r="Q40" t="str">
        <f>_xlfn.XLOOKUP(ecommerce_customer_data_custom_[[#This Row],[Payment Method]],PaymentMapping!$A$2:$A$11,PaymentMapping!$B$2:$B$11,"Other")</f>
        <v>Wallet/UPI</v>
      </c>
    </row>
    <row r="41" spans="1:17" x14ac:dyDescent="0.3">
      <c r="A41">
        <v>6761</v>
      </c>
      <c r="B41" s="14">
        <v>44326.740682870368</v>
      </c>
      <c r="C41" t="s">
        <v>14</v>
      </c>
      <c r="D41">
        <v>400</v>
      </c>
      <c r="E41">
        <v>2</v>
      </c>
      <c r="F41">
        <v>1036</v>
      </c>
      <c r="G41" t="s">
        <v>19</v>
      </c>
      <c r="H41">
        <v>46</v>
      </c>
      <c r="I41">
        <v>0</v>
      </c>
      <c r="J41" t="s">
        <v>17</v>
      </c>
      <c r="K41">
        <v>0</v>
      </c>
      <c r="L41">
        <f>YEAR(ecommerce_customer_data_custom_[[#This Row],[Purchase Date]])</f>
        <v>2021</v>
      </c>
      <c r="M41">
        <f>MONTH(ecommerce_customer_data_custom_[[#This Row],[Purchase Date]])</f>
        <v>5</v>
      </c>
      <c r="N41" t="str">
        <f>TEXT(ecommerce_customer_data_custom_[[#This Row],[Purchase Date]],"mmmm")</f>
        <v>May</v>
      </c>
      <c r="O41" t="str">
        <f>VLOOKUP(ecommerce_customer_data_custom_[[#This Row],[Customer Age]],AgeGroupMapping!$A$2:$C$5,3,TRUE)</f>
        <v>Middle-Aged</v>
      </c>
      <c r="P41" t="str">
        <f>IF(ecommerce_customer_data_custom_[[#This Row],[Returns]]=1,"Returned","Not Returned")</f>
        <v>Not Returned</v>
      </c>
      <c r="Q41" t="str">
        <f>_xlfn.XLOOKUP(ecommerce_customer_data_custom_[[#This Row],[Payment Method]],PaymentMapping!$A$2:$A$11,PaymentMapping!$B$2:$B$11,"Other")</f>
        <v>Cash</v>
      </c>
    </row>
    <row r="42" spans="1:17" x14ac:dyDescent="0.3">
      <c r="A42">
        <v>17018</v>
      </c>
      <c r="B42" s="14">
        <v>45104.157743055555</v>
      </c>
      <c r="C42" t="s">
        <v>14</v>
      </c>
      <c r="D42">
        <v>227</v>
      </c>
      <c r="E42">
        <v>2</v>
      </c>
      <c r="F42">
        <v>1953</v>
      </c>
      <c r="G42" t="s">
        <v>19</v>
      </c>
      <c r="H42">
        <v>21</v>
      </c>
      <c r="I42">
        <v>1</v>
      </c>
      <c r="J42" t="s">
        <v>13</v>
      </c>
      <c r="K42">
        <v>0</v>
      </c>
      <c r="L42">
        <f>YEAR(ecommerce_customer_data_custom_[[#This Row],[Purchase Date]])</f>
        <v>2023</v>
      </c>
      <c r="M42">
        <f>MONTH(ecommerce_customer_data_custom_[[#This Row],[Purchase Date]])</f>
        <v>6</v>
      </c>
      <c r="N42" t="str">
        <f>TEXT(ecommerce_customer_data_custom_[[#This Row],[Purchase Date]],"mmmm")</f>
        <v>June</v>
      </c>
      <c r="O42" t="str">
        <f>VLOOKUP(ecommerce_customer_data_custom_[[#This Row],[Customer Age]],AgeGroupMapping!$A$2:$C$5,3,TRUE)</f>
        <v>Young</v>
      </c>
      <c r="P42" t="str">
        <f>IF(ecommerce_customer_data_custom_[[#This Row],[Returns]]=1,"Returned","Not Returned")</f>
        <v>Returned</v>
      </c>
      <c r="Q42" t="str">
        <f>_xlfn.XLOOKUP(ecommerce_customer_data_custom_[[#This Row],[Payment Method]],PaymentMapping!$A$2:$A$11,PaymentMapping!$B$2:$B$11,"Other")</f>
        <v>Cash</v>
      </c>
    </row>
    <row r="43" spans="1:17" x14ac:dyDescent="0.3">
      <c r="A43">
        <v>17018</v>
      </c>
      <c r="B43" s="14">
        <v>44578.46912037037</v>
      </c>
      <c r="C43" t="s">
        <v>16</v>
      </c>
      <c r="D43">
        <v>285</v>
      </c>
      <c r="E43">
        <v>3</v>
      </c>
      <c r="F43">
        <v>4630</v>
      </c>
      <c r="G43" t="s">
        <v>12</v>
      </c>
      <c r="H43">
        <v>21</v>
      </c>
      <c r="I43">
        <v>1</v>
      </c>
      <c r="J43" t="s">
        <v>13</v>
      </c>
      <c r="K43">
        <v>0</v>
      </c>
      <c r="L43">
        <f>YEAR(ecommerce_customer_data_custom_[[#This Row],[Purchase Date]])</f>
        <v>2022</v>
      </c>
      <c r="M43">
        <f>MONTH(ecommerce_customer_data_custom_[[#This Row],[Purchase Date]])</f>
        <v>1</v>
      </c>
      <c r="N43" t="str">
        <f>TEXT(ecommerce_customer_data_custom_[[#This Row],[Purchase Date]],"mmmm")</f>
        <v>January</v>
      </c>
      <c r="O43" t="str">
        <f>VLOOKUP(ecommerce_customer_data_custom_[[#This Row],[Customer Age]],AgeGroupMapping!$A$2:$C$5,3,TRUE)</f>
        <v>Young</v>
      </c>
      <c r="P43" t="str">
        <f>IF(ecommerce_customer_data_custom_[[#This Row],[Returns]]=1,"Returned","Not Returned")</f>
        <v>Returned</v>
      </c>
      <c r="Q43" t="str">
        <f>_xlfn.XLOOKUP(ecommerce_customer_data_custom_[[#This Row],[Payment Method]],PaymentMapping!$A$2:$A$11,PaymentMapping!$B$2:$B$11,"Other")</f>
        <v>Card</v>
      </c>
    </row>
    <row r="44" spans="1:17" x14ac:dyDescent="0.3">
      <c r="A44">
        <v>17018</v>
      </c>
      <c r="B44" s="14">
        <v>44623.195509259262</v>
      </c>
      <c r="C44" t="s">
        <v>18</v>
      </c>
      <c r="D44">
        <v>31</v>
      </c>
      <c r="E44">
        <v>1</v>
      </c>
      <c r="F44">
        <v>268</v>
      </c>
      <c r="G44" t="s">
        <v>12</v>
      </c>
      <c r="H44">
        <v>21</v>
      </c>
      <c r="I44">
        <v>0</v>
      </c>
      <c r="J44" t="s">
        <v>13</v>
      </c>
      <c r="K44">
        <v>0</v>
      </c>
      <c r="L44">
        <f>YEAR(ecommerce_customer_data_custom_[[#This Row],[Purchase Date]])</f>
        <v>2022</v>
      </c>
      <c r="M44">
        <f>MONTH(ecommerce_customer_data_custom_[[#This Row],[Purchase Date]])</f>
        <v>3</v>
      </c>
      <c r="N44" t="str">
        <f>TEXT(ecommerce_customer_data_custom_[[#This Row],[Purchase Date]],"mmmm")</f>
        <v>March</v>
      </c>
      <c r="O44" t="str">
        <f>VLOOKUP(ecommerce_customer_data_custom_[[#This Row],[Customer Age]],AgeGroupMapping!$A$2:$C$5,3,TRUE)</f>
        <v>Young</v>
      </c>
      <c r="P44" t="str">
        <f>IF(ecommerce_customer_data_custom_[[#This Row],[Returns]]=1,"Returned","Not Returned")</f>
        <v>Not Returned</v>
      </c>
      <c r="Q44" t="str">
        <f>_xlfn.XLOOKUP(ecommerce_customer_data_custom_[[#This Row],[Payment Method]],PaymentMapping!$A$2:$A$11,PaymentMapping!$B$2:$B$11,"Other")</f>
        <v>Card</v>
      </c>
    </row>
    <row r="45" spans="1:17" x14ac:dyDescent="0.3">
      <c r="A45">
        <v>17018</v>
      </c>
      <c r="B45" s="14">
        <v>43961.023240740738</v>
      </c>
      <c r="C45" t="s">
        <v>18</v>
      </c>
      <c r="D45">
        <v>434</v>
      </c>
      <c r="E45">
        <v>4</v>
      </c>
      <c r="F45">
        <v>456</v>
      </c>
      <c r="G45" t="s">
        <v>15</v>
      </c>
      <c r="H45">
        <v>21</v>
      </c>
      <c r="I45">
        <v>0</v>
      </c>
      <c r="J45" t="s">
        <v>13</v>
      </c>
      <c r="K45">
        <v>0</v>
      </c>
      <c r="L45">
        <f>YEAR(ecommerce_customer_data_custom_[[#This Row],[Purchase Date]])</f>
        <v>2020</v>
      </c>
      <c r="M45">
        <f>MONTH(ecommerce_customer_data_custom_[[#This Row],[Purchase Date]])</f>
        <v>5</v>
      </c>
      <c r="N45" t="str">
        <f>TEXT(ecommerce_customer_data_custom_[[#This Row],[Purchase Date]],"mmmm")</f>
        <v>May</v>
      </c>
      <c r="O45" t="str">
        <f>VLOOKUP(ecommerce_customer_data_custom_[[#This Row],[Customer Age]],AgeGroupMapping!$A$2:$C$5,3,TRUE)</f>
        <v>Young</v>
      </c>
      <c r="P45" t="str">
        <f>IF(ecommerce_customer_data_custom_[[#This Row],[Returns]]=1,"Returned","Not Returned")</f>
        <v>Not Returned</v>
      </c>
      <c r="Q45" t="str">
        <f>_xlfn.XLOOKUP(ecommerce_customer_data_custom_[[#This Row],[Payment Method]],PaymentMapping!$A$2:$A$11,PaymentMapping!$B$2:$B$11,"Other")</f>
        <v>Wallet/UPI</v>
      </c>
    </row>
    <row r="46" spans="1:17" x14ac:dyDescent="0.3">
      <c r="A46">
        <v>17018</v>
      </c>
      <c r="B46" s="14">
        <v>44904.356030092589</v>
      </c>
      <c r="C46" t="s">
        <v>14</v>
      </c>
      <c r="D46">
        <v>156</v>
      </c>
      <c r="E46">
        <v>3</v>
      </c>
      <c r="F46">
        <v>3937</v>
      </c>
      <c r="G46" t="s">
        <v>12</v>
      </c>
      <c r="H46">
        <v>21</v>
      </c>
      <c r="I46">
        <v>0</v>
      </c>
      <c r="J46" t="s">
        <v>13</v>
      </c>
      <c r="K46">
        <v>0</v>
      </c>
      <c r="L46">
        <f>YEAR(ecommerce_customer_data_custom_[[#This Row],[Purchase Date]])</f>
        <v>2022</v>
      </c>
      <c r="M46">
        <f>MONTH(ecommerce_customer_data_custom_[[#This Row],[Purchase Date]])</f>
        <v>12</v>
      </c>
      <c r="N46" t="str">
        <f>TEXT(ecommerce_customer_data_custom_[[#This Row],[Purchase Date]],"mmmm")</f>
        <v>December</v>
      </c>
      <c r="O46" t="str">
        <f>VLOOKUP(ecommerce_customer_data_custom_[[#This Row],[Customer Age]],AgeGroupMapping!$A$2:$C$5,3,TRUE)</f>
        <v>Young</v>
      </c>
      <c r="P46" t="str">
        <f>IF(ecommerce_customer_data_custom_[[#This Row],[Returns]]=1,"Returned","Not Returned")</f>
        <v>Not Returned</v>
      </c>
      <c r="Q46" t="str">
        <f>_xlfn.XLOOKUP(ecommerce_customer_data_custom_[[#This Row],[Payment Method]],PaymentMapping!$A$2:$A$11,PaymentMapping!$B$2:$B$11,"Other")</f>
        <v>Card</v>
      </c>
    </row>
    <row r="47" spans="1:17" x14ac:dyDescent="0.3">
      <c r="A47">
        <v>17018</v>
      </c>
      <c r="B47" s="14">
        <v>44316.553067129629</v>
      </c>
      <c r="C47" t="s">
        <v>16</v>
      </c>
      <c r="D47">
        <v>119</v>
      </c>
      <c r="E47">
        <v>3</v>
      </c>
      <c r="F47">
        <v>3967</v>
      </c>
      <c r="G47" t="s">
        <v>15</v>
      </c>
      <c r="H47">
        <v>21</v>
      </c>
      <c r="I47">
        <v>0</v>
      </c>
      <c r="J47" t="s">
        <v>13</v>
      </c>
      <c r="K47">
        <v>0</v>
      </c>
      <c r="L47">
        <f>YEAR(ecommerce_customer_data_custom_[[#This Row],[Purchase Date]])</f>
        <v>2021</v>
      </c>
      <c r="M47">
        <f>MONTH(ecommerce_customer_data_custom_[[#This Row],[Purchase Date]])</f>
        <v>4</v>
      </c>
      <c r="N47" t="str">
        <f>TEXT(ecommerce_customer_data_custom_[[#This Row],[Purchase Date]],"mmmm")</f>
        <v>April</v>
      </c>
      <c r="O47" t="str">
        <f>VLOOKUP(ecommerce_customer_data_custom_[[#This Row],[Customer Age]],AgeGroupMapping!$A$2:$C$5,3,TRUE)</f>
        <v>Young</v>
      </c>
      <c r="P47" t="str">
        <f>IF(ecommerce_customer_data_custom_[[#This Row],[Returns]]=1,"Returned","Not Returned")</f>
        <v>Not Returned</v>
      </c>
      <c r="Q47" t="str">
        <f>_xlfn.XLOOKUP(ecommerce_customer_data_custom_[[#This Row],[Payment Method]],PaymentMapping!$A$2:$A$11,PaymentMapping!$B$2:$B$11,"Other")</f>
        <v>Wallet/UPI</v>
      </c>
    </row>
    <row r="48" spans="1:17" x14ac:dyDescent="0.3">
      <c r="A48">
        <v>17018</v>
      </c>
      <c r="B48" s="14">
        <v>44007.010601851849</v>
      </c>
      <c r="C48" t="s">
        <v>11</v>
      </c>
      <c r="D48">
        <v>53</v>
      </c>
      <c r="E48">
        <v>4</v>
      </c>
      <c r="F48">
        <v>3729</v>
      </c>
      <c r="G48" t="s">
        <v>15</v>
      </c>
      <c r="H48">
        <v>21</v>
      </c>
      <c r="I48">
        <v>1</v>
      </c>
      <c r="J48" t="s">
        <v>13</v>
      </c>
      <c r="K48">
        <v>0</v>
      </c>
      <c r="L48">
        <f>YEAR(ecommerce_customer_data_custom_[[#This Row],[Purchase Date]])</f>
        <v>2020</v>
      </c>
      <c r="M48">
        <f>MONTH(ecommerce_customer_data_custom_[[#This Row],[Purchase Date]])</f>
        <v>6</v>
      </c>
      <c r="N48" t="str">
        <f>TEXT(ecommerce_customer_data_custom_[[#This Row],[Purchase Date]],"mmmm")</f>
        <v>June</v>
      </c>
      <c r="O48" t="str">
        <f>VLOOKUP(ecommerce_customer_data_custom_[[#This Row],[Customer Age]],AgeGroupMapping!$A$2:$C$5,3,TRUE)</f>
        <v>Young</v>
      </c>
      <c r="P48" t="str">
        <f>IF(ecommerce_customer_data_custom_[[#This Row],[Returns]]=1,"Returned","Not Returned")</f>
        <v>Returned</v>
      </c>
      <c r="Q48" t="str">
        <f>_xlfn.XLOOKUP(ecommerce_customer_data_custom_[[#This Row],[Payment Method]],PaymentMapping!$A$2:$A$11,PaymentMapping!$B$2:$B$11,"Other")</f>
        <v>Wallet/UPI</v>
      </c>
    </row>
    <row r="49" spans="1:17" x14ac:dyDescent="0.3">
      <c r="A49">
        <v>11462</v>
      </c>
      <c r="B49" s="14">
        <v>43842.416226851848</v>
      </c>
      <c r="C49" t="s">
        <v>16</v>
      </c>
      <c r="D49">
        <v>485</v>
      </c>
      <c r="E49">
        <v>3</v>
      </c>
      <c r="F49">
        <v>509</v>
      </c>
      <c r="G49" t="s">
        <v>15</v>
      </c>
      <c r="H49">
        <v>32</v>
      </c>
      <c r="I49">
        <v>1</v>
      </c>
      <c r="J49" t="s">
        <v>17</v>
      </c>
      <c r="K49">
        <v>0</v>
      </c>
      <c r="L49">
        <f>YEAR(ecommerce_customer_data_custom_[[#This Row],[Purchase Date]])</f>
        <v>2020</v>
      </c>
      <c r="M49">
        <f>MONTH(ecommerce_customer_data_custom_[[#This Row],[Purchase Date]])</f>
        <v>1</v>
      </c>
      <c r="N49" t="str">
        <f>TEXT(ecommerce_customer_data_custom_[[#This Row],[Purchase Date]],"mmmm")</f>
        <v>January</v>
      </c>
      <c r="O49" t="str">
        <f>VLOOKUP(ecommerce_customer_data_custom_[[#This Row],[Customer Age]],AgeGroupMapping!$A$2:$C$5,3,TRUE)</f>
        <v>Adult</v>
      </c>
      <c r="P49" t="str">
        <f>IF(ecommerce_customer_data_custom_[[#This Row],[Returns]]=1,"Returned","Not Returned")</f>
        <v>Returned</v>
      </c>
      <c r="Q49" t="str">
        <f>_xlfn.XLOOKUP(ecommerce_customer_data_custom_[[#This Row],[Payment Method]],PaymentMapping!$A$2:$A$11,PaymentMapping!$B$2:$B$11,"Other")</f>
        <v>Wallet/UPI</v>
      </c>
    </row>
    <row r="50" spans="1:17" x14ac:dyDescent="0.3">
      <c r="A50">
        <v>11462</v>
      </c>
      <c r="B50" s="14">
        <v>44938.325011574074</v>
      </c>
      <c r="C50" t="s">
        <v>14</v>
      </c>
      <c r="D50">
        <v>191</v>
      </c>
      <c r="E50">
        <v>4</v>
      </c>
      <c r="F50">
        <v>1785</v>
      </c>
      <c r="G50" t="s">
        <v>15</v>
      </c>
      <c r="H50">
        <v>32</v>
      </c>
      <c r="I50">
        <v>0</v>
      </c>
      <c r="J50" t="s">
        <v>17</v>
      </c>
      <c r="K50">
        <v>0</v>
      </c>
      <c r="L50">
        <f>YEAR(ecommerce_customer_data_custom_[[#This Row],[Purchase Date]])</f>
        <v>2023</v>
      </c>
      <c r="M50">
        <f>MONTH(ecommerce_customer_data_custom_[[#This Row],[Purchase Date]])</f>
        <v>1</v>
      </c>
      <c r="N50" t="str">
        <f>TEXT(ecommerce_customer_data_custom_[[#This Row],[Purchase Date]],"mmmm")</f>
        <v>January</v>
      </c>
      <c r="O50" t="str">
        <f>VLOOKUP(ecommerce_customer_data_custom_[[#This Row],[Customer Age]],AgeGroupMapping!$A$2:$C$5,3,TRUE)</f>
        <v>Adult</v>
      </c>
      <c r="P50" t="str">
        <f>IF(ecommerce_customer_data_custom_[[#This Row],[Returns]]=1,"Returned","Not Returned")</f>
        <v>Not Returned</v>
      </c>
      <c r="Q50" t="str">
        <f>_xlfn.XLOOKUP(ecommerce_customer_data_custom_[[#This Row],[Payment Method]],PaymentMapping!$A$2:$A$11,PaymentMapping!$B$2:$B$11,"Other")</f>
        <v>Wallet/UPI</v>
      </c>
    </row>
    <row r="51" spans="1:17" x14ac:dyDescent="0.3">
      <c r="A51">
        <v>11462</v>
      </c>
      <c r="B51" s="14">
        <v>44565.004120370373</v>
      </c>
      <c r="C51" t="s">
        <v>18</v>
      </c>
      <c r="D51">
        <v>31</v>
      </c>
      <c r="E51">
        <v>5</v>
      </c>
      <c r="F51">
        <v>1464</v>
      </c>
      <c r="G51" t="s">
        <v>19</v>
      </c>
      <c r="H51">
        <v>32</v>
      </c>
      <c r="I51">
        <v>0</v>
      </c>
      <c r="J51" t="s">
        <v>17</v>
      </c>
      <c r="K51">
        <v>0</v>
      </c>
      <c r="L51">
        <f>YEAR(ecommerce_customer_data_custom_[[#This Row],[Purchase Date]])</f>
        <v>2022</v>
      </c>
      <c r="M51">
        <f>MONTH(ecommerce_customer_data_custom_[[#This Row],[Purchase Date]])</f>
        <v>1</v>
      </c>
      <c r="N51" t="str">
        <f>TEXT(ecommerce_customer_data_custom_[[#This Row],[Purchase Date]],"mmmm")</f>
        <v>January</v>
      </c>
      <c r="O51" t="str">
        <f>VLOOKUP(ecommerce_customer_data_custom_[[#This Row],[Customer Age]],AgeGroupMapping!$A$2:$C$5,3,TRUE)</f>
        <v>Adult</v>
      </c>
      <c r="P51" t="str">
        <f>IF(ecommerce_customer_data_custom_[[#This Row],[Returns]]=1,"Returned","Not Returned")</f>
        <v>Not Returned</v>
      </c>
      <c r="Q51" t="str">
        <f>_xlfn.XLOOKUP(ecommerce_customer_data_custom_[[#This Row],[Payment Method]],PaymentMapping!$A$2:$A$11,PaymentMapping!$B$2:$B$11,"Other")</f>
        <v>Cash</v>
      </c>
    </row>
    <row r="52" spans="1:17" x14ac:dyDescent="0.3">
      <c r="A52">
        <v>11462</v>
      </c>
      <c r="B52" s="14">
        <v>44070.560416666667</v>
      </c>
      <c r="C52" t="s">
        <v>14</v>
      </c>
      <c r="D52">
        <v>355</v>
      </c>
      <c r="E52">
        <v>5</v>
      </c>
      <c r="F52">
        <v>1799</v>
      </c>
      <c r="G52" t="s">
        <v>12</v>
      </c>
      <c r="H52">
        <v>32</v>
      </c>
      <c r="I52">
        <v>1</v>
      </c>
      <c r="J52" t="s">
        <v>17</v>
      </c>
      <c r="K52">
        <v>0</v>
      </c>
      <c r="L52">
        <f>YEAR(ecommerce_customer_data_custom_[[#This Row],[Purchase Date]])</f>
        <v>2020</v>
      </c>
      <c r="M52">
        <f>MONTH(ecommerce_customer_data_custom_[[#This Row],[Purchase Date]])</f>
        <v>8</v>
      </c>
      <c r="N52" t="str">
        <f>TEXT(ecommerce_customer_data_custom_[[#This Row],[Purchase Date]],"mmmm")</f>
        <v>August</v>
      </c>
      <c r="O52" t="str">
        <f>VLOOKUP(ecommerce_customer_data_custom_[[#This Row],[Customer Age]],AgeGroupMapping!$A$2:$C$5,3,TRUE)</f>
        <v>Adult</v>
      </c>
      <c r="P52" t="str">
        <f>IF(ecommerce_customer_data_custom_[[#This Row],[Returns]]=1,"Returned","Not Returned")</f>
        <v>Returned</v>
      </c>
      <c r="Q52" t="str">
        <f>_xlfn.XLOOKUP(ecommerce_customer_data_custom_[[#This Row],[Payment Method]],PaymentMapping!$A$2:$A$11,PaymentMapping!$B$2:$B$11,"Other")</f>
        <v>Card</v>
      </c>
    </row>
    <row r="53" spans="1:17" x14ac:dyDescent="0.3">
      <c r="A53">
        <v>11462</v>
      </c>
      <c r="B53" s="14">
        <v>44984.577037037037</v>
      </c>
      <c r="C53" t="s">
        <v>18</v>
      </c>
      <c r="D53">
        <v>284</v>
      </c>
      <c r="E53">
        <v>3</v>
      </c>
      <c r="F53">
        <v>297</v>
      </c>
      <c r="G53" t="s">
        <v>20</v>
      </c>
      <c r="H53">
        <v>32</v>
      </c>
      <c r="I53">
        <v>0</v>
      </c>
      <c r="J53" t="s">
        <v>17</v>
      </c>
      <c r="K53">
        <v>0</v>
      </c>
      <c r="L53">
        <f>YEAR(ecommerce_customer_data_custom_[[#This Row],[Purchase Date]])</f>
        <v>2023</v>
      </c>
      <c r="M53">
        <f>MONTH(ecommerce_customer_data_custom_[[#This Row],[Purchase Date]])</f>
        <v>2</v>
      </c>
      <c r="N53" t="str">
        <f>TEXT(ecommerce_customer_data_custom_[[#This Row],[Purchase Date]],"mmmm")</f>
        <v>February</v>
      </c>
      <c r="O53" t="str">
        <f>VLOOKUP(ecommerce_customer_data_custom_[[#This Row],[Customer Age]],AgeGroupMapping!$A$2:$C$5,3,TRUE)</f>
        <v>Adult</v>
      </c>
      <c r="P53" t="str">
        <f>IF(ecommerce_customer_data_custom_[[#This Row],[Returns]]=1,"Returned","Not Returned")</f>
        <v>Not Returned</v>
      </c>
      <c r="Q53" t="str">
        <f>_xlfn.XLOOKUP(ecommerce_customer_data_custom_[[#This Row],[Payment Method]],PaymentMapping!$A$2:$A$11,PaymentMapping!$B$2:$B$11,"Other")</f>
        <v>Other</v>
      </c>
    </row>
    <row r="54" spans="1:17" x14ac:dyDescent="0.3">
      <c r="A54">
        <v>11462</v>
      </c>
      <c r="B54" s="14">
        <v>43941.616666666669</v>
      </c>
      <c r="C54" t="s">
        <v>16</v>
      </c>
      <c r="D54">
        <v>82</v>
      </c>
      <c r="E54">
        <v>5</v>
      </c>
      <c r="F54">
        <v>3439</v>
      </c>
      <c r="G54" t="s">
        <v>19</v>
      </c>
      <c r="H54">
        <v>32</v>
      </c>
      <c r="I54">
        <v>0</v>
      </c>
      <c r="J54" t="s">
        <v>17</v>
      </c>
      <c r="K54">
        <v>0</v>
      </c>
      <c r="L54">
        <f>YEAR(ecommerce_customer_data_custom_[[#This Row],[Purchase Date]])</f>
        <v>2020</v>
      </c>
      <c r="M54">
        <f>MONTH(ecommerce_customer_data_custom_[[#This Row],[Purchase Date]])</f>
        <v>4</v>
      </c>
      <c r="N54" t="str">
        <f>TEXT(ecommerce_customer_data_custom_[[#This Row],[Purchase Date]],"mmmm")</f>
        <v>April</v>
      </c>
      <c r="O54" t="str">
        <f>VLOOKUP(ecommerce_customer_data_custom_[[#This Row],[Customer Age]],AgeGroupMapping!$A$2:$C$5,3,TRUE)</f>
        <v>Adult</v>
      </c>
      <c r="P54" t="str">
        <f>IF(ecommerce_customer_data_custom_[[#This Row],[Returns]]=1,"Returned","Not Returned")</f>
        <v>Not Returned</v>
      </c>
      <c r="Q54" t="str">
        <f>_xlfn.XLOOKUP(ecommerce_customer_data_custom_[[#This Row],[Payment Method]],PaymentMapping!$A$2:$A$11,PaymentMapping!$B$2:$B$11,"Other")</f>
        <v>Cash</v>
      </c>
    </row>
    <row r="55" spans="1:17" x14ac:dyDescent="0.3">
      <c r="A55">
        <v>43388</v>
      </c>
      <c r="B55" s="14">
        <v>43965.931944444441</v>
      </c>
      <c r="C55" t="s">
        <v>14</v>
      </c>
      <c r="D55">
        <v>370</v>
      </c>
      <c r="E55">
        <v>5</v>
      </c>
      <c r="F55">
        <v>1034</v>
      </c>
      <c r="G55" t="s">
        <v>19</v>
      </c>
      <c r="H55">
        <v>32</v>
      </c>
      <c r="I55">
        <v>1</v>
      </c>
      <c r="J55" t="s">
        <v>17</v>
      </c>
      <c r="K55">
        <v>0</v>
      </c>
      <c r="L55">
        <f>YEAR(ecommerce_customer_data_custom_[[#This Row],[Purchase Date]])</f>
        <v>2020</v>
      </c>
      <c r="M55">
        <f>MONTH(ecommerce_customer_data_custom_[[#This Row],[Purchase Date]])</f>
        <v>5</v>
      </c>
      <c r="N55" t="str">
        <f>TEXT(ecommerce_customer_data_custom_[[#This Row],[Purchase Date]],"mmmm")</f>
        <v>May</v>
      </c>
      <c r="O55" t="str">
        <f>VLOOKUP(ecommerce_customer_data_custom_[[#This Row],[Customer Age]],AgeGroupMapping!$A$2:$C$5,3,TRUE)</f>
        <v>Adult</v>
      </c>
      <c r="P55" t="str">
        <f>IF(ecommerce_customer_data_custom_[[#This Row],[Returns]]=1,"Returned","Not Returned")</f>
        <v>Returned</v>
      </c>
      <c r="Q55" t="str">
        <f>_xlfn.XLOOKUP(ecommerce_customer_data_custom_[[#This Row],[Payment Method]],PaymentMapping!$A$2:$A$11,PaymentMapping!$B$2:$B$11,"Other")</f>
        <v>Cash</v>
      </c>
    </row>
    <row r="56" spans="1:17" x14ac:dyDescent="0.3">
      <c r="A56">
        <v>43388</v>
      </c>
      <c r="B56" s="14">
        <v>44167.772581018522</v>
      </c>
      <c r="C56" t="s">
        <v>16</v>
      </c>
      <c r="D56">
        <v>380</v>
      </c>
      <c r="E56">
        <v>2</v>
      </c>
      <c r="F56">
        <v>840</v>
      </c>
      <c r="G56" t="s">
        <v>12</v>
      </c>
      <c r="H56">
        <v>32</v>
      </c>
      <c r="I56">
        <v>1</v>
      </c>
      <c r="J56" t="s">
        <v>17</v>
      </c>
      <c r="K56">
        <v>0</v>
      </c>
      <c r="L56">
        <f>YEAR(ecommerce_customer_data_custom_[[#This Row],[Purchase Date]])</f>
        <v>2020</v>
      </c>
      <c r="M56">
        <f>MONTH(ecommerce_customer_data_custom_[[#This Row],[Purchase Date]])</f>
        <v>12</v>
      </c>
      <c r="N56" t="str">
        <f>TEXT(ecommerce_customer_data_custom_[[#This Row],[Purchase Date]],"mmmm")</f>
        <v>December</v>
      </c>
      <c r="O56" t="str">
        <f>VLOOKUP(ecommerce_customer_data_custom_[[#This Row],[Customer Age]],AgeGroupMapping!$A$2:$C$5,3,TRUE)</f>
        <v>Adult</v>
      </c>
      <c r="P56" t="str">
        <f>IF(ecommerce_customer_data_custom_[[#This Row],[Returns]]=1,"Returned","Not Returned")</f>
        <v>Returned</v>
      </c>
      <c r="Q56" t="str">
        <f>_xlfn.XLOOKUP(ecommerce_customer_data_custom_[[#This Row],[Payment Method]],PaymentMapping!$A$2:$A$11,PaymentMapping!$B$2:$B$11,"Other")</f>
        <v>Card</v>
      </c>
    </row>
    <row r="57" spans="1:17" x14ac:dyDescent="0.3">
      <c r="A57">
        <v>43388</v>
      </c>
      <c r="B57" s="14">
        <v>44671.406331018516</v>
      </c>
      <c r="C57" t="s">
        <v>14</v>
      </c>
      <c r="D57">
        <v>365</v>
      </c>
      <c r="E57">
        <v>4</v>
      </c>
      <c r="F57">
        <v>3119</v>
      </c>
      <c r="G57" t="s">
        <v>15</v>
      </c>
      <c r="H57">
        <v>32</v>
      </c>
      <c r="I57">
        <v>1</v>
      </c>
      <c r="J57" t="s">
        <v>17</v>
      </c>
      <c r="K57">
        <v>0</v>
      </c>
      <c r="L57">
        <f>YEAR(ecommerce_customer_data_custom_[[#This Row],[Purchase Date]])</f>
        <v>2022</v>
      </c>
      <c r="M57">
        <f>MONTH(ecommerce_customer_data_custom_[[#This Row],[Purchase Date]])</f>
        <v>4</v>
      </c>
      <c r="N57" t="str">
        <f>TEXT(ecommerce_customer_data_custom_[[#This Row],[Purchase Date]],"mmmm")</f>
        <v>April</v>
      </c>
      <c r="O57" t="str">
        <f>VLOOKUP(ecommerce_customer_data_custom_[[#This Row],[Customer Age]],AgeGroupMapping!$A$2:$C$5,3,TRUE)</f>
        <v>Adult</v>
      </c>
      <c r="P57" t="str">
        <f>IF(ecommerce_customer_data_custom_[[#This Row],[Returns]]=1,"Returned","Not Returned")</f>
        <v>Returned</v>
      </c>
      <c r="Q57" t="str">
        <f>_xlfn.XLOOKUP(ecommerce_customer_data_custom_[[#This Row],[Payment Method]],PaymentMapping!$A$2:$A$11,PaymentMapping!$B$2:$B$11,"Other")</f>
        <v>Wallet/UPI</v>
      </c>
    </row>
    <row r="58" spans="1:17" x14ac:dyDescent="0.3">
      <c r="A58">
        <v>43388</v>
      </c>
      <c r="B58" s="14">
        <v>44089.601967592593</v>
      </c>
      <c r="C58" t="s">
        <v>11</v>
      </c>
      <c r="D58">
        <v>394</v>
      </c>
      <c r="E58">
        <v>3</v>
      </c>
      <c r="F58">
        <v>2877</v>
      </c>
      <c r="G58" t="s">
        <v>19</v>
      </c>
      <c r="H58">
        <v>32</v>
      </c>
      <c r="I58">
        <v>1</v>
      </c>
      <c r="J58" t="s">
        <v>17</v>
      </c>
      <c r="K58">
        <v>0</v>
      </c>
      <c r="L58">
        <f>YEAR(ecommerce_customer_data_custom_[[#This Row],[Purchase Date]])</f>
        <v>2020</v>
      </c>
      <c r="M58">
        <f>MONTH(ecommerce_customer_data_custom_[[#This Row],[Purchase Date]])</f>
        <v>9</v>
      </c>
      <c r="N58" t="str">
        <f>TEXT(ecommerce_customer_data_custom_[[#This Row],[Purchase Date]],"mmmm")</f>
        <v>September</v>
      </c>
      <c r="O58" t="str">
        <f>VLOOKUP(ecommerce_customer_data_custom_[[#This Row],[Customer Age]],AgeGroupMapping!$A$2:$C$5,3,TRUE)</f>
        <v>Adult</v>
      </c>
      <c r="P58" t="str">
        <f>IF(ecommerce_customer_data_custom_[[#This Row],[Returns]]=1,"Returned","Not Returned")</f>
        <v>Returned</v>
      </c>
      <c r="Q58" t="str">
        <f>_xlfn.XLOOKUP(ecommerce_customer_data_custom_[[#This Row],[Payment Method]],PaymentMapping!$A$2:$A$11,PaymentMapping!$B$2:$B$11,"Other")</f>
        <v>Cash</v>
      </c>
    </row>
    <row r="59" spans="1:17" x14ac:dyDescent="0.3">
      <c r="A59">
        <v>43388</v>
      </c>
      <c r="B59" s="14">
        <v>45114.887118055558</v>
      </c>
      <c r="C59" t="s">
        <v>14</v>
      </c>
      <c r="D59">
        <v>20</v>
      </c>
      <c r="E59">
        <v>3</v>
      </c>
      <c r="F59">
        <v>3294</v>
      </c>
      <c r="G59" t="s">
        <v>15</v>
      </c>
      <c r="H59">
        <v>32</v>
      </c>
      <c r="I59">
        <v>0</v>
      </c>
      <c r="J59" t="s">
        <v>17</v>
      </c>
      <c r="K59">
        <v>0</v>
      </c>
      <c r="L59">
        <f>YEAR(ecommerce_customer_data_custom_[[#This Row],[Purchase Date]])</f>
        <v>2023</v>
      </c>
      <c r="M59">
        <f>MONTH(ecommerce_customer_data_custom_[[#This Row],[Purchase Date]])</f>
        <v>7</v>
      </c>
      <c r="N59" t="str">
        <f>TEXT(ecommerce_customer_data_custom_[[#This Row],[Purchase Date]],"mmmm")</f>
        <v>July</v>
      </c>
      <c r="O59" t="str">
        <f>VLOOKUP(ecommerce_customer_data_custom_[[#This Row],[Customer Age]],AgeGroupMapping!$A$2:$C$5,3,TRUE)</f>
        <v>Adult</v>
      </c>
      <c r="P59" t="str">
        <f>IF(ecommerce_customer_data_custom_[[#This Row],[Returns]]=1,"Returned","Not Returned")</f>
        <v>Not Returned</v>
      </c>
      <c r="Q59" t="str">
        <f>_xlfn.XLOOKUP(ecommerce_customer_data_custom_[[#This Row],[Payment Method]],PaymentMapping!$A$2:$A$11,PaymentMapping!$B$2:$B$11,"Other")</f>
        <v>Wallet/UPI</v>
      </c>
    </row>
    <row r="60" spans="1:17" x14ac:dyDescent="0.3">
      <c r="A60">
        <v>43388</v>
      </c>
      <c r="B60" s="14">
        <v>44581.03564814815</v>
      </c>
      <c r="C60" t="s">
        <v>16</v>
      </c>
      <c r="D60">
        <v>101</v>
      </c>
      <c r="E60">
        <v>3</v>
      </c>
      <c r="F60">
        <v>4487</v>
      </c>
      <c r="G60" t="s">
        <v>12</v>
      </c>
      <c r="H60">
        <v>32</v>
      </c>
      <c r="I60">
        <v>0</v>
      </c>
      <c r="J60" t="s">
        <v>17</v>
      </c>
      <c r="K60">
        <v>0</v>
      </c>
      <c r="L60">
        <f>YEAR(ecommerce_customer_data_custom_[[#This Row],[Purchase Date]])</f>
        <v>2022</v>
      </c>
      <c r="M60">
        <f>MONTH(ecommerce_customer_data_custom_[[#This Row],[Purchase Date]])</f>
        <v>1</v>
      </c>
      <c r="N60" t="str">
        <f>TEXT(ecommerce_customer_data_custom_[[#This Row],[Purchase Date]],"mmmm")</f>
        <v>January</v>
      </c>
      <c r="O60" t="str">
        <f>VLOOKUP(ecommerce_customer_data_custom_[[#This Row],[Customer Age]],AgeGroupMapping!$A$2:$C$5,3,TRUE)</f>
        <v>Adult</v>
      </c>
      <c r="P60" t="str">
        <f>IF(ecommerce_customer_data_custom_[[#This Row],[Returns]]=1,"Returned","Not Returned")</f>
        <v>Not Returned</v>
      </c>
      <c r="Q60" t="str">
        <f>_xlfn.XLOOKUP(ecommerce_customer_data_custom_[[#This Row],[Payment Method]],PaymentMapping!$A$2:$A$11,PaymentMapping!$B$2:$B$11,"Other")</f>
        <v>Card</v>
      </c>
    </row>
    <row r="61" spans="1:17" x14ac:dyDescent="0.3">
      <c r="A61">
        <v>43388</v>
      </c>
      <c r="B61" s="14">
        <v>44417.176111111112</v>
      </c>
      <c r="C61" t="s">
        <v>16</v>
      </c>
      <c r="D61">
        <v>337</v>
      </c>
      <c r="E61">
        <v>2</v>
      </c>
      <c r="F61">
        <v>4258</v>
      </c>
      <c r="G61" t="s">
        <v>12</v>
      </c>
      <c r="H61">
        <v>32</v>
      </c>
      <c r="I61">
        <v>0</v>
      </c>
      <c r="J61" t="s">
        <v>17</v>
      </c>
      <c r="K61">
        <v>0</v>
      </c>
      <c r="L61">
        <f>YEAR(ecommerce_customer_data_custom_[[#This Row],[Purchase Date]])</f>
        <v>2021</v>
      </c>
      <c r="M61">
        <f>MONTH(ecommerce_customer_data_custom_[[#This Row],[Purchase Date]])</f>
        <v>8</v>
      </c>
      <c r="N61" t="str">
        <f>TEXT(ecommerce_customer_data_custom_[[#This Row],[Purchase Date]],"mmmm")</f>
        <v>August</v>
      </c>
      <c r="O61" t="str">
        <f>VLOOKUP(ecommerce_customer_data_custom_[[#This Row],[Customer Age]],AgeGroupMapping!$A$2:$C$5,3,TRUE)</f>
        <v>Adult</v>
      </c>
      <c r="P61" t="str">
        <f>IF(ecommerce_customer_data_custom_[[#This Row],[Returns]]=1,"Returned","Not Returned")</f>
        <v>Not Returned</v>
      </c>
      <c r="Q61" t="str">
        <f>_xlfn.XLOOKUP(ecommerce_customer_data_custom_[[#This Row],[Payment Method]],PaymentMapping!$A$2:$A$11,PaymentMapping!$B$2:$B$11,"Other")</f>
        <v>Card</v>
      </c>
    </row>
    <row r="62" spans="1:17" x14ac:dyDescent="0.3">
      <c r="A62">
        <v>43388</v>
      </c>
      <c r="B62" s="14">
        <v>44619.410381944443</v>
      </c>
      <c r="C62" t="s">
        <v>16</v>
      </c>
      <c r="D62">
        <v>453</v>
      </c>
      <c r="E62">
        <v>4</v>
      </c>
      <c r="F62">
        <v>365</v>
      </c>
      <c r="G62" t="s">
        <v>19</v>
      </c>
      <c r="H62">
        <v>32</v>
      </c>
      <c r="I62">
        <v>0</v>
      </c>
      <c r="J62" t="s">
        <v>17</v>
      </c>
      <c r="K62">
        <v>0</v>
      </c>
      <c r="L62">
        <f>YEAR(ecommerce_customer_data_custom_[[#This Row],[Purchase Date]])</f>
        <v>2022</v>
      </c>
      <c r="M62">
        <f>MONTH(ecommerce_customer_data_custom_[[#This Row],[Purchase Date]])</f>
        <v>2</v>
      </c>
      <c r="N62" t="str">
        <f>TEXT(ecommerce_customer_data_custom_[[#This Row],[Purchase Date]],"mmmm")</f>
        <v>February</v>
      </c>
      <c r="O62" t="str">
        <f>VLOOKUP(ecommerce_customer_data_custom_[[#This Row],[Customer Age]],AgeGroupMapping!$A$2:$C$5,3,TRUE)</f>
        <v>Adult</v>
      </c>
      <c r="P62" t="str">
        <f>IF(ecommerce_customer_data_custom_[[#This Row],[Returns]]=1,"Returned","Not Returned")</f>
        <v>Not Returned</v>
      </c>
      <c r="Q62" t="str">
        <f>_xlfn.XLOOKUP(ecommerce_customer_data_custom_[[#This Row],[Payment Method]],PaymentMapping!$A$2:$A$11,PaymentMapping!$B$2:$B$11,"Other")</f>
        <v>Cash</v>
      </c>
    </row>
    <row r="63" spans="1:17" x14ac:dyDescent="0.3">
      <c r="A63">
        <v>39199</v>
      </c>
      <c r="B63" s="14">
        <v>44585.080358796295</v>
      </c>
      <c r="C63" t="s">
        <v>18</v>
      </c>
      <c r="D63">
        <v>362</v>
      </c>
      <c r="E63">
        <v>1</v>
      </c>
      <c r="F63">
        <v>1766</v>
      </c>
      <c r="G63" t="s">
        <v>12</v>
      </c>
      <c r="H63">
        <v>46</v>
      </c>
      <c r="I63">
        <v>1</v>
      </c>
      <c r="J63" t="s">
        <v>13</v>
      </c>
      <c r="K63">
        <v>0</v>
      </c>
      <c r="L63">
        <f>YEAR(ecommerce_customer_data_custom_[[#This Row],[Purchase Date]])</f>
        <v>2022</v>
      </c>
      <c r="M63">
        <f>MONTH(ecommerce_customer_data_custom_[[#This Row],[Purchase Date]])</f>
        <v>1</v>
      </c>
      <c r="N63" t="str">
        <f>TEXT(ecommerce_customer_data_custom_[[#This Row],[Purchase Date]],"mmmm")</f>
        <v>January</v>
      </c>
      <c r="O63" t="str">
        <f>VLOOKUP(ecommerce_customer_data_custom_[[#This Row],[Customer Age]],AgeGroupMapping!$A$2:$C$5,3,TRUE)</f>
        <v>Middle-Aged</v>
      </c>
      <c r="P63" t="str">
        <f>IF(ecommerce_customer_data_custom_[[#This Row],[Returns]]=1,"Returned","Not Returned")</f>
        <v>Returned</v>
      </c>
      <c r="Q63" t="str">
        <f>_xlfn.XLOOKUP(ecommerce_customer_data_custom_[[#This Row],[Payment Method]],PaymentMapping!$A$2:$A$11,PaymentMapping!$B$2:$B$11,"Other")</f>
        <v>Card</v>
      </c>
    </row>
    <row r="64" spans="1:17" x14ac:dyDescent="0.3">
      <c r="A64">
        <v>39199</v>
      </c>
      <c r="B64" s="14">
        <v>45003.39025462963</v>
      </c>
      <c r="C64" t="s">
        <v>14</v>
      </c>
      <c r="D64">
        <v>448</v>
      </c>
      <c r="E64">
        <v>2</v>
      </c>
      <c r="F64">
        <v>3260</v>
      </c>
      <c r="G64" t="s">
        <v>15</v>
      </c>
      <c r="H64">
        <v>46</v>
      </c>
      <c r="I64">
        <v>1</v>
      </c>
      <c r="J64" t="s">
        <v>13</v>
      </c>
      <c r="K64">
        <v>0</v>
      </c>
      <c r="L64">
        <f>YEAR(ecommerce_customer_data_custom_[[#This Row],[Purchase Date]])</f>
        <v>2023</v>
      </c>
      <c r="M64">
        <f>MONTH(ecommerce_customer_data_custom_[[#This Row],[Purchase Date]])</f>
        <v>3</v>
      </c>
      <c r="N64" t="str">
        <f>TEXT(ecommerce_customer_data_custom_[[#This Row],[Purchase Date]],"mmmm")</f>
        <v>March</v>
      </c>
      <c r="O64" t="str">
        <f>VLOOKUP(ecommerce_customer_data_custom_[[#This Row],[Customer Age]],AgeGroupMapping!$A$2:$C$5,3,TRUE)</f>
        <v>Middle-Aged</v>
      </c>
      <c r="P64" t="str">
        <f>IF(ecommerce_customer_data_custom_[[#This Row],[Returns]]=1,"Returned","Not Returned")</f>
        <v>Returned</v>
      </c>
      <c r="Q64" t="str">
        <f>_xlfn.XLOOKUP(ecommerce_customer_data_custom_[[#This Row],[Payment Method]],PaymentMapping!$A$2:$A$11,PaymentMapping!$B$2:$B$11,"Other")</f>
        <v>Wallet/UPI</v>
      </c>
    </row>
    <row r="65" spans="1:17" x14ac:dyDescent="0.3">
      <c r="A65">
        <v>39199</v>
      </c>
      <c r="B65" s="14">
        <v>44793.00236111111</v>
      </c>
      <c r="C65" t="s">
        <v>18</v>
      </c>
      <c r="D65">
        <v>197</v>
      </c>
      <c r="E65">
        <v>5</v>
      </c>
      <c r="F65">
        <v>2442</v>
      </c>
      <c r="G65" t="s">
        <v>12</v>
      </c>
      <c r="H65">
        <v>46</v>
      </c>
      <c r="I65">
        <v>1</v>
      </c>
      <c r="J65" t="s">
        <v>13</v>
      </c>
      <c r="K65">
        <v>0</v>
      </c>
      <c r="L65">
        <f>YEAR(ecommerce_customer_data_custom_[[#This Row],[Purchase Date]])</f>
        <v>2022</v>
      </c>
      <c r="M65">
        <f>MONTH(ecommerce_customer_data_custom_[[#This Row],[Purchase Date]])</f>
        <v>8</v>
      </c>
      <c r="N65" t="str">
        <f>TEXT(ecommerce_customer_data_custom_[[#This Row],[Purchase Date]],"mmmm")</f>
        <v>August</v>
      </c>
      <c r="O65" t="str">
        <f>VLOOKUP(ecommerce_customer_data_custom_[[#This Row],[Customer Age]],AgeGroupMapping!$A$2:$C$5,3,TRUE)</f>
        <v>Middle-Aged</v>
      </c>
      <c r="P65" t="str">
        <f>IF(ecommerce_customer_data_custom_[[#This Row],[Returns]]=1,"Returned","Not Returned")</f>
        <v>Returned</v>
      </c>
      <c r="Q65" t="str">
        <f>_xlfn.XLOOKUP(ecommerce_customer_data_custom_[[#This Row],[Payment Method]],PaymentMapping!$A$2:$A$11,PaymentMapping!$B$2:$B$11,"Other")</f>
        <v>Card</v>
      </c>
    </row>
    <row r="66" spans="1:17" x14ac:dyDescent="0.3">
      <c r="A66">
        <v>39199</v>
      </c>
      <c r="B66" s="14">
        <v>44037.321296296293</v>
      </c>
      <c r="C66" t="s">
        <v>16</v>
      </c>
      <c r="D66">
        <v>21</v>
      </c>
      <c r="E66">
        <v>2</v>
      </c>
      <c r="F66">
        <v>559</v>
      </c>
      <c r="G66" t="s">
        <v>15</v>
      </c>
      <c r="H66">
        <v>46</v>
      </c>
      <c r="I66">
        <v>0</v>
      </c>
      <c r="J66" t="s">
        <v>13</v>
      </c>
      <c r="K66">
        <v>0</v>
      </c>
      <c r="L66">
        <f>YEAR(ecommerce_customer_data_custom_[[#This Row],[Purchase Date]])</f>
        <v>2020</v>
      </c>
      <c r="M66">
        <f>MONTH(ecommerce_customer_data_custom_[[#This Row],[Purchase Date]])</f>
        <v>7</v>
      </c>
      <c r="N66" t="str">
        <f>TEXT(ecommerce_customer_data_custom_[[#This Row],[Purchase Date]],"mmmm")</f>
        <v>July</v>
      </c>
      <c r="O66" t="str">
        <f>VLOOKUP(ecommerce_customer_data_custom_[[#This Row],[Customer Age]],AgeGroupMapping!$A$2:$C$5,3,TRUE)</f>
        <v>Middle-Aged</v>
      </c>
      <c r="P66" t="str">
        <f>IF(ecommerce_customer_data_custom_[[#This Row],[Returns]]=1,"Returned","Not Returned")</f>
        <v>Not Returned</v>
      </c>
      <c r="Q66" t="str">
        <f>_xlfn.XLOOKUP(ecommerce_customer_data_custom_[[#This Row],[Payment Method]],PaymentMapping!$A$2:$A$11,PaymentMapping!$B$2:$B$11,"Other")</f>
        <v>Wallet/UPI</v>
      </c>
    </row>
    <row r="67" spans="1:17" x14ac:dyDescent="0.3">
      <c r="A67">
        <v>39199</v>
      </c>
      <c r="B67" s="14">
        <v>44534.666747685187</v>
      </c>
      <c r="C67" t="s">
        <v>16</v>
      </c>
      <c r="D67">
        <v>250</v>
      </c>
      <c r="E67">
        <v>2</v>
      </c>
      <c r="F67">
        <v>2630</v>
      </c>
      <c r="G67" t="s">
        <v>19</v>
      </c>
      <c r="H67">
        <v>46</v>
      </c>
      <c r="I67">
        <v>1</v>
      </c>
      <c r="J67" t="s">
        <v>13</v>
      </c>
      <c r="K67">
        <v>0</v>
      </c>
      <c r="L67">
        <f>YEAR(ecommerce_customer_data_custom_[[#This Row],[Purchase Date]])</f>
        <v>2021</v>
      </c>
      <c r="M67">
        <f>MONTH(ecommerce_customer_data_custom_[[#This Row],[Purchase Date]])</f>
        <v>12</v>
      </c>
      <c r="N67" t="str">
        <f>TEXT(ecommerce_customer_data_custom_[[#This Row],[Purchase Date]],"mmmm")</f>
        <v>December</v>
      </c>
      <c r="O67" t="str">
        <f>VLOOKUP(ecommerce_customer_data_custom_[[#This Row],[Customer Age]],AgeGroupMapping!$A$2:$C$5,3,TRUE)</f>
        <v>Middle-Aged</v>
      </c>
      <c r="P67" t="str">
        <f>IF(ecommerce_customer_data_custom_[[#This Row],[Returns]]=1,"Returned","Not Returned")</f>
        <v>Returned</v>
      </c>
      <c r="Q67" t="str">
        <f>_xlfn.XLOOKUP(ecommerce_customer_data_custom_[[#This Row],[Payment Method]],PaymentMapping!$A$2:$A$11,PaymentMapping!$B$2:$B$11,"Other")</f>
        <v>Cash</v>
      </c>
    </row>
    <row r="68" spans="1:17" x14ac:dyDescent="0.3">
      <c r="A68">
        <v>3843</v>
      </c>
      <c r="B68" s="14">
        <v>44289.448831018519</v>
      </c>
      <c r="C68" t="s">
        <v>11</v>
      </c>
      <c r="D68">
        <v>441</v>
      </c>
      <c r="E68">
        <v>2</v>
      </c>
      <c r="F68">
        <v>556</v>
      </c>
      <c r="G68" t="s">
        <v>12</v>
      </c>
      <c r="H68">
        <v>43</v>
      </c>
      <c r="I68">
        <v>1</v>
      </c>
      <c r="J68" t="s">
        <v>13</v>
      </c>
      <c r="K68">
        <v>0</v>
      </c>
      <c r="L68">
        <f>YEAR(ecommerce_customer_data_custom_[[#This Row],[Purchase Date]])</f>
        <v>2021</v>
      </c>
      <c r="M68">
        <f>MONTH(ecommerce_customer_data_custom_[[#This Row],[Purchase Date]])</f>
        <v>4</v>
      </c>
      <c r="N68" t="str">
        <f>TEXT(ecommerce_customer_data_custom_[[#This Row],[Purchase Date]],"mmmm")</f>
        <v>April</v>
      </c>
      <c r="O68" t="str">
        <f>VLOOKUP(ecommerce_customer_data_custom_[[#This Row],[Customer Age]],AgeGroupMapping!$A$2:$C$5,3,TRUE)</f>
        <v>Middle-Aged</v>
      </c>
      <c r="P68" t="str">
        <f>IF(ecommerce_customer_data_custom_[[#This Row],[Returns]]=1,"Returned","Not Returned")</f>
        <v>Returned</v>
      </c>
      <c r="Q68" t="str">
        <f>_xlfn.XLOOKUP(ecommerce_customer_data_custom_[[#This Row],[Payment Method]],PaymentMapping!$A$2:$A$11,PaymentMapping!$B$2:$B$11,"Other")</f>
        <v>Card</v>
      </c>
    </row>
    <row r="69" spans="1:17" x14ac:dyDescent="0.3">
      <c r="A69">
        <v>3843</v>
      </c>
      <c r="B69" s="14">
        <v>44604.709189814814</v>
      </c>
      <c r="C69" t="s">
        <v>18</v>
      </c>
      <c r="D69">
        <v>401</v>
      </c>
      <c r="E69">
        <v>3</v>
      </c>
      <c r="F69">
        <v>1996</v>
      </c>
      <c r="G69" t="s">
        <v>20</v>
      </c>
      <c r="H69">
        <v>43</v>
      </c>
      <c r="I69">
        <v>1</v>
      </c>
      <c r="J69" t="s">
        <v>13</v>
      </c>
      <c r="K69">
        <v>0</v>
      </c>
      <c r="L69">
        <f>YEAR(ecommerce_customer_data_custom_[[#This Row],[Purchase Date]])</f>
        <v>2022</v>
      </c>
      <c r="M69">
        <f>MONTH(ecommerce_customer_data_custom_[[#This Row],[Purchase Date]])</f>
        <v>2</v>
      </c>
      <c r="N69" t="str">
        <f>TEXT(ecommerce_customer_data_custom_[[#This Row],[Purchase Date]],"mmmm")</f>
        <v>February</v>
      </c>
      <c r="O69" t="str">
        <f>VLOOKUP(ecommerce_customer_data_custom_[[#This Row],[Customer Age]],AgeGroupMapping!$A$2:$C$5,3,TRUE)</f>
        <v>Middle-Aged</v>
      </c>
      <c r="P69" t="str">
        <f>IF(ecommerce_customer_data_custom_[[#This Row],[Returns]]=1,"Returned","Not Returned")</f>
        <v>Returned</v>
      </c>
      <c r="Q69" t="str">
        <f>_xlfn.XLOOKUP(ecommerce_customer_data_custom_[[#This Row],[Payment Method]],PaymentMapping!$A$2:$A$11,PaymentMapping!$B$2:$B$11,"Other")</f>
        <v>Other</v>
      </c>
    </row>
    <row r="70" spans="1:17" x14ac:dyDescent="0.3">
      <c r="A70">
        <v>3843</v>
      </c>
      <c r="B70" s="14">
        <v>43900.735358796293</v>
      </c>
      <c r="C70" t="s">
        <v>11</v>
      </c>
      <c r="D70">
        <v>276</v>
      </c>
      <c r="E70">
        <v>3</v>
      </c>
      <c r="F70">
        <v>4997</v>
      </c>
      <c r="G70" t="s">
        <v>12</v>
      </c>
      <c r="H70">
        <v>43</v>
      </c>
      <c r="I70">
        <v>0</v>
      </c>
      <c r="J70" t="s">
        <v>13</v>
      </c>
      <c r="K70">
        <v>0</v>
      </c>
      <c r="L70">
        <f>YEAR(ecommerce_customer_data_custom_[[#This Row],[Purchase Date]])</f>
        <v>2020</v>
      </c>
      <c r="M70">
        <f>MONTH(ecommerce_customer_data_custom_[[#This Row],[Purchase Date]])</f>
        <v>3</v>
      </c>
      <c r="N70" t="str">
        <f>TEXT(ecommerce_customer_data_custom_[[#This Row],[Purchase Date]],"mmmm")</f>
        <v>March</v>
      </c>
      <c r="O70" t="str">
        <f>VLOOKUP(ecommerce_customer_data_custom_[[#This Row],[Customer Age]],AgeGroupMapping!$A$2:$C$5,3,TRUE)</f>
        <v>Middle-Aged</v>
      </c>
      <c r="P70" t="str">
        <f>IF(ecommerce_customer_data_custom_[[#This Row],[Returns]]=1,"Returned","Not Returned")</f>
        <v>Not Returned</v>
      </c>
      <c r="Q70" t="str">
        <f>_xlfn.XLOOKUP(ecommerce_customer_data_custom_[[#This Row],[Payment Method]],PaymentMapping!$A$2:$A$11,PaymentMapping!$B$2:$B$11,"Other")</f>
        <v>Card</v>
      </c>
    </row>
    <row r="71" spans="1:17" x14ac:dyDescent="0.3">
      <c r="A71">
        <v>3843</v>
      </c>
      <c r="B71" s="14">
        <v>43967.882569444446</v>
      </c>
      <c r="C71" t="s">
        <v>18</v>
      </c>
      <c r="D71">
        <v>15</v>
      </c>
      <c r="E71">
        <v>2</v>
      </c>
      <c r="F71">
        <v>1651</v>
      </c>
      <c r="G71" t="s">
        <v>15</v>
      </c>
      <c r="H71">
        <v>43</v>
      </c>
      <c r="I71">
        <v>1</v>
      </c>
      <c r="J71" t="s">
        <v>13</v>
      </c>
      <c r="K71">
        <v>0</v>
      </c>
      <c r="L71">
        <f>YEAR(ecommerce_customer_data_custom_[[#This Row],[Purchase Date]])</f>
        <v>2020</v>
      </c>
      <c r="M71">
        <f>MONTH(ecommerce_customer_data_custom_[[#This Row],[Purchase Date]])</f>
        <v>5</v>
      </c>
      <c r="N71" t="str">
        <f>TEXT(ecommerce_customer_data_custom_[[#This Row],[Purchase Date]],"mmmm")</f>
        <v>May</v>
      </c>
      <c r="O71" t="str">
        <f>VLOOKUP(ecommerce_customer_data_custom_[[#This Row],[Customer Age]],AgeGroupMapping!$A$2:$C$5,3,TRUE)</f>
        <v>Middle-Aged</v>
      </c>
      <c r="P71" t="str">
        <f>IF(ecommerce_customer_data_custom_[[#This Row],[Returns]]=1,"Returned","Not Returned")</f>
        <v>Returned</v>
      </c>
      <c r="Q71" t="str">
        <f>_xlfn.XLOOKUP(ecommerce_customer_data_custom_[[#This Row],[Payment Method]],PaymentMapping!$A$2:$A$11,PaymentMapping!$B$2:$B$11,"Other")</f>
        <v>Wallet/UPI</v>
      </c>
    </row>
    <row r="72" spans="1:17" x14ac:dyDescent="0.3">
      <c r="A72">
        <v>3843</v>
      </c>
      <c r="B72" s="14">
        <v>44603.768761574072</v>
      </c>
      <c r="C72" t="s">
        <v>18</v>
      </c>
      <c r="D72">
        <v>164</v>
      </c>
      <c r="E72">
        <v>5</v>
      </c>
      <c r="F72">
        <v>3607</v>
      </c>
      <c r="G72" t="s">
        <v>12</v>
      </c>
      <c r="H72">
        <v>43</v>
      </c>
      <c r="I72">
        <v>1</v>
      </c>
      <c r="J72" t="s">
        <v>13</v>
      </c>
      <c r="K72">
        <v>0</v>
      </c>
      <c r="L72">
        <f>YEAR(ecommerce_customer_data_custom_[[#This Row],[Purchase Date]])</f>
        <v>2022</v>
      </c>
      <c r="M72">
        <f>MONTH(ecommerce_customer_data_custom_[[#This Row],[Purchase Date]])</f>
        <v>2</v>
      </c>
      <c r="N72" t="str">
        <f>TEXT(ecommerce_customer_data_custom_[[#This Row],[Purchase Date]],"mmmm")</f>
        <v>February</v>
      </c>
      <c r="O72" t="str">
        <f>VLOOKUP(ecommerce_customer_data_custom_[[#This Row],[Customer Age]],AgeGroupMapping!$A$2:$C$5,3,TRUE)</f>
        <v>Middle-Aged</v>
      </c>
      <c r="P72" t="str">
        <f>IF(ecommerce_customer_data_custom_[[#This Row],[Returns]]=1,"Returned","Not Returned")</f>
        <v>Returned</v>
      </c>
      <c r="Q72" t="str">
        <f>_xlfn.XLOOKUP(ecommerce_customer_data_custom_[[#This Row],[Payment Method]],PaymentMapping!$A$2:$A$11,PaymentMapping!$B$2:$B$11,"Other")</f>
        <v>Card</v>
      </c>
    </row>
    <row r="73" spans="1:17" x14ac:dyDescent="0.3">
      <c r="A73">
        <v>49593</v>
      </c>
      <c r="B73" s="14">
        <v>44914.768877314818</v>
      </c>
      <c r="C73" t="s">
        <v>14</v>
      </c>
      <c r="D73">
        <v>136</v>
      </c>
      <c r="E73">
        <v>5</v>
      </c>
      <c r="F73">
        <v>3200</v>
      </c>
      <c r="G73" t="s">
        <v>15</v>
      </c>
      <c r="H73">
        <v>24</v>
      </c>
      <c r="I73">
        <v>1</v>
      </c>
      <c r="J73" t="s">
        <v>13</v>
      </c>
      <c r="K73">
        <v>1</v>
      </c>
      <c r="L73">
        <f>YEAR(ecommerce_customer_data_custom_[[#This Row],[Purchase Date]])</f>
        <v>2022</v>
      </c>
      <c r="M73">
        <f>MONTH(ecommerce_customer_data_custom_[[#This Row],[Purchase Date]])</f>
        <v>12</v>
      </c>
      <c r="N73" t="str">
        <f>TEXT(ecommerce_customer_data_custom_[[#This Row],[Purchase Date]],"mmmm")</f>
        <v>December</v>
      </c>
      <c r="O73" t="str">
        <f>VLOOKUP(ecommerce_customer_data_custom_[[#This Row],[Customer Age]],AgeGroupMapping!$A$2:$C$5,3,TRUE)</f>
        <v>Young</v>
      </c>
      <c r="P73" t="str">
        <f>IF(ecommerce_customer_data_custom_[[#This Row],[Returns]]=1,"Returned","Not Returned")</f>
        <v>Returned</v>
      </c>
      <c r="Q73" t="str">
        <f>_xlfn.XLOOKUP(ecommerce_customer_data_custom_[[#This Row],[Payment Method]],PaymentMapping!$A$2:$A$11,PaymentMapping!$B$2:$B$11,"Other")</f>
        <v>Wallet/UPI</v>
      </c>
    </row>
    <row r="74" spans="1:17" x14ac:dyDescent="0.3">
      <c r="A74">
        <v>49593</v>
      </c>
      <c r="B74" s="14">
        <v>44337.867164351854</v>
      </c>
      <c r="C74" t="s">
        <v>14</v>
      </c>
      <c r="D74">
        <v>299</v>
      </c>
      <c r="E74">
        <v>2</v>
      </c>
      <c r="F74">
        <v>1171</v>
      </c>
      <c r="G74" t="s">
        <v>20</v>
      </c>
      <c r="H74">
        <v>24</v>
      </c>
      <c r="I74">
        <v>0</v>
      </c>
      <c r="J74" t="s">
        <v>13</v>
      </c>
      <c r="K74">
        <v>1</v>
      </c>
      <c r="L74">
        <f>YEAR(ecommerce_customer_data_custom_[[#This Row],[Purchase Date]])</f>
        <v>2021</v>
      </c>
      <c r="M74">
        <f>MONTH(ecommerce_customer_data_custom_[[#This Row],[Purchase Date]])</f>
        <v>5</v>
      </c>
      <c r="N74" t="str">
        <f>TEXT(ecommerce_customer_data_custom_[[#This Row],[Purchase Date]],"mmmm")</f>
        <v>May</v>
      </c>
      <c r="O74" t="str">
        <f>VLOOKUP(ecommerce_customer_data_custom_[[#This Row],[Customer Age]],AgeGroupMapping!$A$2:$C$5,3,TRUE)</f>
        <v>Young</v>
      </c>
      <c r="P74" t="str">
        <f>IF(ecommerce_customer_data_custom_[[#This Row],[Returns]]=1,"Returned","Not Returned")</f>
        <v>Not Returned</v>
      </c>
      <c r="Q74" t="str">
        <f>_xlfn.XLOOKUP(ecommerce_customer_data_custom_[[#This Row],[Payment Method]],PaymentMapping!$A$2:$A$11,PaymentMapping!$B$2:$B$11,"Other")</f>
        <v>Other</v>
      </c>
    </row>
    <row r="75" spans="1:17" x14ac:dyDescent="0.3">
      <c r="A75">
        <v>49593</v>
      </c>
      <c r="B75" s="14">
        <v>44569.597372685188</v>
      </c>
      <c r="C75" t="s">
        <v>18</v>
      </c>
      <c r="D75">
        <v>196</v>
      </c>
      <c r="E75">
        <v>1</v>
      </c>
      <c r="F75">
        <v>2550</v>
      </c>
      <c r="G75" t="s">
        <v>12</v>
      </c>
      <c r="H75">
        <v>24</v>
      </c>
      <c r="I75">
        <v>0</v>
      </c>
      <c r="J75" t="s">
        <v>13</v>
      </c>
      <c r="K75">
        <v>1</v>
      </c>
      <c r="L75">
        <f>YEAR(ecommerce_customer_data_custom_[[#This Row],[Purchase Date]])</f>
        <v>2022</v>
      </c>
      <c r="M75">
        <f>MONTH(ecommerce_customer_data_custom_[[#This Row],[Purchase Date]])</f>
        <v>1</v>
      </c>
      <c r="N75" t="str">
        <f>TEXT(ecommerce_customer_data_custom_[[#This Row],[Purchase Date]],"mmmm")</f>
        <v>January</v>
      </c>
      <c r="O75" t="str">
        <f>VLOOKUP(ecommerce_customer_data_custom_[[#This Row],[Customer Age]],AgeGroupMapping!$A$2:$C$5,3,TRUE)</f>
        <v>Young</v>
      </c>
      <c r="P75" t="str">
        <f>IF(ecommerce_customer_data_custom_[[#This Row],[Returns]]=1,"Returned","Not Returned")</f>
        <v>Not Returned</v>
      </c>
      <c r="Q75" t="str">
        <f>_xlfn.XLOOKUP(ecommerce_customer_data_custom_[[#This Row],[Payment Method]],PaymentMapping!$A$2:$A$11,PaymentMapping!$B$2:$B$11,"Other")</f>
        <v>Card</v>
      </c>
    </row>
    <row r="76" spans="1:17" x14ac:dyDescent="0.3">
      <c r="A76">
        <v>49593</v>
      </c>
      <c r="B76" s="14">
        <v>44317.627638888887</v>
      </c>
      <c r="C76" t="s">
        <v>18</v>
      </c>
      <c r="D76">
        <v>227</v>
      </c>
      <c r="E76">
        <v>3</v>
      </c>
      <c r="F76">
        <v>1856</v>
      </c>
      <c r="G76" t="s">
        <v>15</v>
      </c>
      <c r="H76">
        <v>24</v>
      </c>
      <c r="I76">
        <v>0</v>
      </c>
      <c r="J76" t="s">
        <v>13</v>
      </c>
      <c r="K76">
        <v>1</v>
      </c>
      <c r="L76">
        <f>YEAR(ecommerce_customer_data_custom_[[#This Row],[Purchase Date]])</f>
        <v>2021</v>
      </c>
      <c r="M76">
        <f>MONTH(ecommerce_customer_data_custom_[[#This Row],[Purchase Date]])</f>
        <v>5</v>
      </c>
      <c r="N76" t="str">
        <f>TEXT(ecommerce_customer_data_custom_[[#This Row],[Purchase Date]],"mmmm")</f>
        <v>May</v>
      </c>
      <c r="O76" t="str">
        <f>VLOOKUP(ecommerce_customer_data_custom_[[#This Row],[Customer Age]],AgeGroupMapping!$A$2:$C$5,3,TRUE)</f>
        <v>Young</v>
      </c>
      <c r="P76" t="str">
        <f>IF(ecommerce_customer_data_custom_[[#This Row],[Returns]]=1,"Returned","Not Returned")</f>
        <v>Not Returned</v>
      </c>
      <c r="Q76" t="str">
        <f>_xlfn.XLOOKUP(ecommerce_customer_data_custom_[[#This Row],[Payment Method]],PaymentMapping!$A$2:$A$11,PaymentMapping!$B$2:$B$11,"Other")</f>
        <v>Wallet/UPI</v>
      </c>
    </row>
    <row r="77" spans="1:17" x14ac:dyDescent="0.3">
      <c r="A77">
        <v>49593</v>
      </c>
      <c r="B77" s="14">
        <v>44837.986504629633</v>
      </c>
      <c r="C77" t="s">
        <v>14</v>
      </c>
      <c r="D77">
        <v>291</v>
      </c>
      <c r="E77">
        <v>2</v>
      </c>
      <c r="F77">
        <v>419</v>
      </c>
      <c r="G77" t="s">
        <v>12</v>
      </c>
      <c r="H77">
        <v>24</v>
      </c>
      <c r="I77">
        <v>1</v>
      </c>
      <c r="J77" t="s">
        <v>13</v>
      </c>
      <c r="K77">
        <v>1</v>
      </c>
      <c r="L77">
        <f>YEAR(ecommerce_customer_data_custom_[[#This Row],[Purchase Date]])</f>
        <v>2022</v>
      </c>
      <c r="M77">
        <f>MONTH(ecommerce_customer_data_custom_[[#This Row],[Purchase Date]])</f>
        <v>10</v>
      </c>
      <c r="N77" t="str">
        <f>TEXT(ecommerce_customer_data_custom_[[#This Row],[Purchase Date]],"mmmm")</f>
        <v>October</v>
      </c>
      <c r="O77" t="str">
        <f>VLOOKUP(ecommerce_customer_data_custom_[[#This Row],[Customer Age]],AgeGroupMapping!$A$2:$C$5,3,TRUE)</f>
        <v>Young</v>
      </c>
      <c r="P77" t="str">
        <f>IF(ecommerce_customer_data_custom_[[#This Row],[Returns]]=1,"Returned","Not Returned")</f>
        <v>Returned</v>
      </c>
      <c r="Q77" t="str">
        <f>_xlfn.XLOOKUP(ecommerce_customer_data_custom_[[#This Row],[Payment Method]],PaymentMapping!$A$2:$A$11,PaymentMapping!$B$2:$B$11,"Other")</f>
        <v>Card</v>
      </c>
    </row>
    <row r="78" spans="1:17" x14ac:dyDescent="0.3">
      <c r="A78">
        <v>49593</v>
      </c>
      <c r="B78" s="14">
        <v>44654.689467592594</v>
      </c>
      <c r="C78" t="s">
        <v>16</v>
      </c>
      <c r="D78">
        <v>342</v>
      </c>
      <c r="E78">
        <v>1</v>
      </c>
      <c r="F78">
        <v>337</v>
      </c>
      <c r="G78" t="s">
        <v>15</v>
      </c>
      <c r="H78">
        <v>24</v>
      </c>
      <c r="I78">
        <v>0</v>
      </c>
      <c r="J78" t="s">
        <v>13</v>
      </c>
      <c r="K78">
        <v>1</v>
      </c>
      <c r="L78">
        <f>YEAR(ecommerce_customer_data_custom_[[#This Row],[Purchase Date]])</f>
        <v>2022</v>
      </c>
      <c r="M78">
        <f>MONTH(ecommerce_customer_data_custom_[[#This Row],[Purchase Date]])</f>
        <v>4</v>
      </c>
      <c r="N78" t="str">
        <f>TEXT(ecommerce_customer_data_custom_[[#This Row],[Purchase Date]],"mmmm")</f>
        <v>April</v>
      </c>
      <c r="O78" t="str">
        <f>VLOOKUP(ecommerce_customer_data_custom_[[#This Row],[Customer Age]],AgeGroupMapping!$A$2:$C$5,3,TRUE)</f>
        <v>Young</v>
      </c>
      <c r="P78" t="str">
        <f>IF(ecommerce_customer_data_custom_[[#This Row],[Returns]]=1,"Returned","Not Returned")</f>
        <v>Not Returned</v>
      </c>
      <c r="Q78" t="str">
        <f>_xlfn.XLOOKUP(ecommerce_customer_data_custom_[[#This Row],[Payment Method]],PaymentMapping!$A$2:$A$11,PaymentMapping!$B$2:$B$11,"Other")</f>
        <v>Wallet/UPI</v>
      </c>
    </row>
    <row r="79" spans="1:17" x14ac:dyDescent="0.3">
      <c r="A79">
        <v>49593</v>
      </c>
      <c r="B79" s="14">
        <v>44542.339942129627</v>
      </c>
      <c r="C79" t="s">
        <v>16</v>
      </c>
      <c r="D79">
        <v>265</v>
      </c>
      <c r="E79">
        <v>4</v>
      </c>
      <c r="F79">
        <v>4613</v>
      </c>
      <c r="G79" t="s">
        <v>15</v>
      </c>
      <c r="H79">
        <v>24</v>
      </c>
      <c r="I79">
        <v>1</v>
      </c>
      <c r="J79" t="s">
        <v>13</v>
      </c>
      <c r="K79">
        <v>1</v>
      </c>
      <c r="L79">
        <f>YEAR(ecommerce_customer_data_custom_[[#This Row],[Purchase Date]])</f>
        <v>2021</v>
      </c>
      <c r="M79">
        <f>MONTH(ecommerce_customer_data_custom_[[#This Row],[Purchase Date]])</f>
        <v>12</v>
      </c>
      <c r="N79" t="str">
        <f>TEXT(ecommerce_customer_data_custom_[[#This Row],[Purchase Date]],"mmmm")</f>
        <v>December</v>
      </c>
      <c r="O79" t="str">
        <f>VLOOKUP(ecommerce_customer_data_custom_[[#This Row],[Customer Age]],AgeGroupMapping!$A$2:$C$5,3,TRUE)</f>
        <v>Young</v>
      </c>
      <c r="P79" t="str">
        <f>IF(ecommerce_customer_data_custom_[[#This Row],[Returns]]=1,"Returned","Not Returned")</f>
        <v>Returned</v>
      </c>
      <c r="Q79" t="str">
        <f>_xlfn.XLOOKUP(ecommerce_customer_data_custom_[[#This Row],[Payment Method]],PaymentMapping!$A$2:$A$11,PaymentMapping!$B$2:$B$11,"Other")</f>
        <v>Wallet/UPI</v>
      </c>
    </row>
    <row r="80" spans="1:17" x14ac:dyDescent="0.3">
      <c r="A80">
        <v>49593</v>
      </c>
      <c r="B80" s="14">
        <v>44651.950312499997</v>
      </c>
      <c r="C80" t="s">
        <v>18</v>
      </c>
      <c r="D80">
        <v>124</v>
      </c>
      <c r="E80">
        <v>2</v>
      </c>
      <c r="F80">
        <v>1848</v>
      </c>
      <c r="G80" t="s">
        <v>20</v>
      </c>
      <c r="H80">
        <v>24</v>
      </c>
      <c r="I80">
        <v>0</v>
      </c>
      <c r="J80" t="s">
        <v>13</v>
      </c>
      <c r="K80">
        <v>1</v>
      </c>
      <c r="L80">
        <f>YEAR(ecommerce_customer_data_custom_[[#This Row],[Purchase Date]])</f>
        <v>2022</v>
      </c>
      <c r="M80">
        <f>MONTH(ecommerce_customer_data_custom_[[#This Row],[Purchase Date]])</f>
        <v>3</v>
      </c>
      <c r="N80" t="str">
        <f>TEXT(ecommerce_customer_data_custom_[[#This Row],[Purchase Date]],"mmmm")</f>
        <v>March</v>
      </c>
      <c r="O80" t="str">
        <f>VLOOKUP(ecommerce_customer_data_custom_[[#This Row],[Customer Age]],AgeGroupMapping!$A$2:$C$5,3,TRUE)</f>
        <v>Young</v>
      </c>
      <c r="P80" t="str">
        <f>IF(ecommerce_customer_data_custom_[[#This Row],[Returns]]=1,"Returned","Not Returned")</f>
        <v>Not Returned</v>
      </c>
      <c r="Q80" t="str">
        <f>_xlfn.XLOOKUP(ecommerce_customer_data_custom_[[#This Row],[Payment Method]],PaymentMapping!$A$2:$A$11,PaymentMapping!$B$2:$B$11,"Other")</f>
        <v>Other</v>
      </c>
    </row>
    <row r="81" spans="1:17" x14ac:dyDescent="0.3">
      <c r="A81">
        <v>49593</v>
      </c>
      <c r="B81" s="14">
        <v>44527.82472222222</v>
      </c>
      <c r="C81" t="s">
        <v>18</v>
      </c>
      <c r="D81">
        <v>388</v>
      </c>
      <c r="E81">
        <v>2</v>
      </c>
      <c r="F81">
        <v>743</v>
      </c>
      <c r="G81" t="s">
        <v>19</v>
      </c>
      <c r="H81">
        <v>24</v>
      </c>
      <c r="I81">
        <v>0</v>
      </c>
      <c r="J81" t="s">
        <v>13</v>
      </c>
      <c r="K81">
        <v>1</v>
      </c>
      <c r="L81">
        <f>YEAR(ecommerce_customer_data_custom_[[#This Row],[Purchase Date]])</f>
        <v>2021</v>
      </c>
      <c r="M81">
        <f>MONTH(ecommerce_customer_data_custom_[[#This Row],[Purchase Date]])</f>
        <v>11</v>
      </c>
      <c r="N81" t="str">
        <f>TEXT(ecommerce_customer_data_custom_[[#This Row],[Purchase Date]],"mmmm")</f>
        <v>November</v>
      </c>
      <c r="O81" t="str">
        <f>VLOOKUP(ecommerce_customer_data_custom_[[#This Row],[Customer Age]],AgeGroupMapping!$A$2:$C$5,3,TRUE)</f>
        <v>Young</v>
      </c>
      <c r="P81" t="str">
        <f>IF(ecommerce_customer_data_custom_[[#This Row],[Returns]]=1,"Returned","Not Returned")</f>
        <v>Not Returned</v>
      </c>
      <c r="Q81" t="str">
        <f>_xlfn.XLOOKUP(ecommerce_customer_data_custom_[[#This Row],[Payment Method]],PaymentMapping!$A$2:$A$11,PaymentMapping!$B$2:$B$11,"Other")</f>
        <v>Cash</v>
      </c>
    </row>
    <row r="82" spans="1:17" x14ac:dyDescent="0.3">
      <c r="A82">
        <v>49593</v>
      </c>
      <c r="B82" s="14">
        <v>44911.216238425928</v>
      </c>
      <c r="C82" t="s">
        <v>14</v>
      </c>
      <c r="D82">
        <v>121</v>
      </c>
      <c r="E82">
        <v>5</v>
      </c>
      <c r="F82">
        <v>4434</v>
      </c>
      <c r="G82" t="s">
        <v>15</v>
      </c>
      <c r="H82">
        <v>24</v>
      </c>
      <c r="I82">
        <v>0</v>
      </c>
      <c r="J82" t="s">
        <v>13</v>
      </c>
      <c r="K82">
        <v>1</v>
      </c>
      <c r="L82">
        <f>YEAR(ecommerce_customer_data_custom_[[#This Row],[Purchase Date]])</f>
        <v>2022</v>
      </c>
      <c r="M82">
        <f>MONTH(ecommerce_customer_data_custom_[[#This Row],[Purchase Date]])</f>
        <v>12</v>
      </c>
      <c r="N82" t="str">
        <f>TEXT(ecommerce_customer_data_custom_[[#This Row],[Purchase Date]],"mmmm")</f>
        <v>December</v>
      </c>
      <c r="O82" t="str">
        <f>VLOOKUP(ecommerce_customer_data_custom_[[#This Row],[Customer Age]],AgeGroupMapping!$A$2:$C$5,3,TRUE)</f>
        <v>Young</v>
      </c>
      <c r="P82" t="str">
        <f>IF(ecommerce_customer_data_custom_[[#This Row],[Returns]]=1,"Returned","Not Returned")</f>
        <v>Not Returned</v>
      </c>
      <c r="Q82" t="str">
        <f>_xlfn.XLOOKUP(ecommerce_customer_data_custom_[[#This Row],[Payment Method]],PaymentMapping!$A$2:$A$11,PaymentMapping!$B$2:$B$11,"Other")</f>
        <v>Wallet/UPI</v>
      </c>
    </row>
    <row r="83" spans="1:17" x14ac:dyDescent="0.3">
      <c r="A83">
        <v>49593</v>
      </c>
      <c r="B83" s="14">
        <v>44335.681435185186</v>
      </c>
      <c r="C83" t="s">
        <v>16</v>
      </c>
      <c r="D83">
        <v>124</v>
      </c>
      <c r="E83">
        <v>1</v>
      </c>
      <c r="F83">
        <v>3246</v>
      </c>
      <c r="G83" t="s">
        <v>12</v>
      </c>
      <c r="H83">
        <v>24</v>
      </c>
      <c r="I83">
        <v>0</v>
      </c>
      <c r="J83" t="s">
        <v>13</v>
      </c>
      <c r="K83">
        <v>1</v>
      </c>
      <c r="L83">
        <f>YEAR(ecommerce_customer_data_custom_[[#This Row],[Purchase Date]])</f>
        <v>2021</v>
      </c>
      <c r="M83">
        <f>MONTH(ecommerce_customer_data_custom_[[#This Row],[Purchase Date]])</f>
        <v>5</v>
      </c>
      <c r="N83" t="str">
        <f>TEXT(ecommerce_customer_data_custom_[[#This Row],[Purchase Date]],"mmmm")</f>
        <v>May</v>
      </c>
      <c r="O83" t="str">
        <f>VLOOKUP(ecommerce_customer_data_custom_[[#This Row],[Customer Age]],AgeGroupMapping!$A$2:$C$5,3,TRUE)</f>
        <v>Young</v>
      </c>
      <c r="P83" t="str">
        <f>IF(ecommerce_customer_data_custom_[[#This Row],[Returns]]=1,"Returned","Not Returned")</f>
        <v>Not Returned</v>
      </c>
      <c r="Q83" t="str">
        <f>_xlfn.XLOOKUP(ecommerce_customer_data_custom_[[#This Row],[Payment Method]],PaymentMapping!$A$2:$A$11,PaymentMapping!$B$2:$B$11,"Other")</f>
        <v>Card</v>
      </c>
    </row>
    <row r="84" spans="1:17" x14ac:dyDescent="0.3">
      <c r="A84">
        <v>49593</v>
      </c>
      <c r="B84" s="14">
        <v>44790.992407407408</v>
      </c>
      <c r="C84" t="s">
        <v>18</v>
      </c>
      <c r="D84">
        <v>18</v>
      </c>
      <c r="E84">
        <v>5</v>
      </c>
      <c r="F84">
        <v>2670</v>
      </c>
      <c r="G84" t="s">
        <v>15</v>
      </c>
      <c r="H84">
        <v>24</v>
      </c>
      <c r="I84">
        <v>1</v>
      </c>
      <c r="J84" t="s">
        <v>13</v>
      </c>
      <c r="K84">
        <v>1</v>
      </c>
      <c r="L84">
        <f>YEAR(ecommerce_customer_data_custom_[[#This Row],[Purchase Date]])</f>
        <v>2022</v>
      </c>
      <c r="M84">
        <f>MONTH(ecommerce_customer_data_custom_[[#This Row],[Purchase Date]])</f>
        <v>8</v>
      </c>
      <c r="N84" t="str">
        <f>TEXT(ecommerce_customer_data_custom_[[#This Row],[Purchase Date]],"mmmm")</f>
        <v>August</v>
      </c>
      <c r="O84" t="str">
        <f>VLOOKUP(ecommerce_customer_data_custom_[[#This Row],[Customer Age]],AgeGroupMapping!$A$2:$C$5,3,TRUE)</f>
        <v>Young</v>
      </c>
      <c r="P84" t="str">
        <f>IF(ecommerce_customer_data_custom_[[#This Row],[Returns]]=1,"Returned","Not Returned")</f>
        <v>Returned</v>
      </c>
      <c r="Q84" t="str">
        <f>_xlfn.XLOOKUP(ecommerce_customer_data_custom_[[#This Row],[Payment Method]],PaymentMapping!$A$2:$A$11,PaymentMapping!$B$2:$B$11,"Other")</f>
        <v>Wallet/UPI</v>
      </c>
    </row>
    <row r="85" spans="1:17" x14ac:dyDescent="0.3">
      <c r="A85">
        <v>34772</v>
      </c>
      <c r="B85" s="14">
        <v>44165.44431712963</v>
      </c>
      <c r="C85" t="s">
        <v>14</v>
      </c>
      <c r="D85">
        <v>450</v>
      </c>
      <c r="E85">
        <v>2</v>
      </c>
      <c r="F85">
        <v>1899</v>
      </c>
      <c r="G85" t="s">
        <v>19</v>
      </c>
      <c r="H85">
        <v>51</v>
      </c>
      <c r="I85">
        <v>1</v>
      </c>
      <c r="J85" t="s">
        <v>13</v>
      </c>
      <c r="K85">
        <v>0</v>
      </c>
      <c r="L85">
        <f>YEAR(ecommerce_customer_data_custom_[[#This Row],[Purchase Date]])</f>
        <v>2020</v>
      </c>
      <c r="M85">
        <f>MONTH(ecommerce_customer_data_custom_[[#This Row],[Purchase Date]])</f>
        <v>11</v>
      </c>
      <c r="N85" t="str">
        <f>TEXT(ecommerce_customer_data_custom_[[#This Row],[Purchase Date]],"mmmm")</f>
        <v>November</v>
      </c>
      <c r="O85" t="str">
        <f>VLOOKUP(ecommerce_customer_data_custom_[[#This Row],[Customer Age]],AgeGroupMapping!$A$2:$C$5,3,TRUE)</f>
        <v>Middle-Aged</v>
      </c>
      <c r="P85" t="str">
        <f>IF(ecommerce_customer_data_custom_[[#This Row],[Returns]]=1,"Returned","Not Returned")</f>
        <v>Returned</v>
      </c>
      <c r="Q85" t="str">
        <f>_xlfn.XLOOKUP(ecommerce_customer_data_custom_[[#This Row],[Payment Method]],PaymentMapping!$A$2:$A$11,PaymentMapping!$B$2:$B$11,"Other")</f>
        <v>Cash</v>
      </c>
    </row>
    <row r="86" spans="1:17" x14ac:dyDescent="0.3">
      <c r="A86">
        <v>34772</v>
      </c>
      <c r="B86" s="14">
        <v>44061.984363425923</v>
      </c>
      <c r="C86" t="s">
        <v>18</v>
      </c>
      <c r="D86">
        <v>313</v>
      </c>
      <c r="E86">
        <v>3</v>
      </c>
      <c r="F86">
        <v>3770</v>
      </c>
      <c r="G86" t="s">
        <v>20</v>
      </c>
      <c r="H86">
        <v>51</v>
      </c>
      <c r="I86">
        <v>0</v>
      </c>
      <c r="J86" t="s">
        <v>13</v>
      </c>
      <c r="K86">
        <v>0</v>
      </c>
      <c r="L86">
        <f>YEAR(ecommerce_customer_data_custom_[[#This Row],[Purchase Date]])</f>
        <v>2020</v>
      </c>
      <c r="M86">
        <f>MONTH(ecommerce_customer_data_custom_[[#This Row],[Purchase Date]])</f>
        <v>8</v>
      </c>
      <c r="N86" t="str">
        <f>TEXT(ecommerce_customer_data_custom_[[#This Row],[Purchase Date]],"mmmm")</f>
        <v>August</v>
      </c>
      <c r="O86" t="str">
        <f>VLOOKUP(ecommerce_customer_data_custom_[[#This Row],[Customer Age]],AgeGroupMapping!$A$2:$C$5,3,TRUE)</f>
        <v>Middle-Aged</v>
      </c>
      <c r="P86" t="str">
        <f>IF(ecommerce_customer_data_custom_[[#This Row],[Returns]]=1,"Returned","Not Returned")</f>
        <v>Not Returned</v>
      </c>
      <c r="Q86" t="str">
        <f>_xlfn.XLOOKUP(ecommerce_customer_data_custom_[[#This Row],[Payment Method]],PaymentMapping!$A$2:$A$11,PaymentMapping!$B$2:$B$11,"Other")</f>
        <v>Other</v>
      </c>
    </row>
    <row r="87" spans="1:17" x14ac:dyDescent="0.3">
      <c r="A87">
        <v>34772</v>
      </c>
      <c r="B87" s="14">
        <v>44540.357499999998</v>
      </c>
      <c r="C87" t="s">
        <v>11</v>
      </c>
      <c r="D87">
        <v>389</v>
      </c>
      <c r="E87">
        <v>3</v>
      </c>
      <c r="F87">
        <v>1722</v>
      </c>
      <c r="G87" t="s">
        <v>19</v>
      </c>
      <c r="H87">
        <v>51</v>
      </c>
      <c r="I87">
        <v>1</v>
      </c>
      <c r="J87" t="s">
        <v>13</v>
      </c>
      <c r="K87">
        <v>0</v>
      </c>
      <c r="L87">
        <f>YEAR(ecommerce_customer_data_custom_[[#This Row],[Purchase Date]])</f>
        <v>2021</v>
      </c>
      <c r="M87">
        <f>MONTH(ecommerce_customer_data_custom_[[#This Row],[Purchase Date]])</f>
        <v>12</v>
      </c>
      <c r="N87" t="str">
        <f>TEXT(ecommerce_customer_data_custom_[[#This Row],[Purchase Date]],"mmmm")</f>
        <v>December</v>
      </c>
      <c r="O87" t="str">
        <f>VLOOKUP(ecommerce_customer_data_custom_[[#This Row],[Customer Age]],AgeGroupMapping!$A$2:$C$5,3,TRUE)</f>
        <v>Middle-Aged</v>
      </c>
      <c r="P87" t="str">
        <f>IF(ecommerce_customer_data_custom_[[#This Row],[Returns]]=1,"Returned","Not Returned")</f>
        <v>Returned</v>
      </c>
      <c r="Q87" t="str">
        <f>_xlfn.XLOOKUP(ecommerce_customer_data_custom_[[#This Row],[Payment Method]],PaymentMapping!$A$2:$A$11,PaymentMapping!$B$2:$B$11,"Other")</f>
        <v>Cash</v>
      </c>
    </row>
    <row r="88" spans="1:17" x14ac:dyDescent="0.3">
      <c r="A88">
        <v>34772</v>
      </c>
      <c r="B88" s="14">
        <v>44895.782395833332</v>
      </c>
      <c r="C88" t="s">
        <v>16</v>
      </c>
      <c r="D88">
        <v>177</v>
      </c>
      <c r="E88">
        <v>5</v>
      </c>
      <c r="F88">
        <v>4684</v>
      </c>
      <c r="G88" t="s">
        <v>12</v>
      </c>
      <c r="H88">
        <v>51</v>
      </c>
      <c r="I88">
        <v>1</v>
      </c>
      <c r="J88" t="s">
        <v>13</v>
      </c>
      <c r="K88">
        <v>0</v>
      </c>
      <c r="L88">
        <f>YEAR(ecommerce_customer_data_custom_[[#This Row],[Purchase Date]])</f>
        <v>2022</v>
      </c>
      <c r="M88">
        <f>MONTH(ecommerce_customer_data_custom_[[#This Row],[Purchase Date]])</f>
        <v>11</v>
      </c>
      <c r="N88" t="str">
        <f>TEXT(ecommerce_customer_data_custom_[[#This Row],[Purchase Date]],"mmmm")</f>
        <v>November</v>
      </c>
      <c r="O88" t="str">
        <f>VLOOKUP(ecommerce_customer_data_custom_[[#This Row],[Customer Age]],AgeGroupMapping!$A$2:$C$5,3,TRUE)</f>
        <v>Middle-Aged</v>
      </c>
      <c r="P88" t="str">
        <f>IF(ecommerce_customer_data_custom_[[#This Row],[Returns]]=1,"Returned","Not Returned")</f>
        <v>Returned</v>
      </c>
      <c r="Q88" t="str">
        <f>_xlfn.XLOOKUP(ecommerce_customer_data_custom_[[#This Row],[Payment Method]],PaymentMapping!$A$2:$A$11,PaymentMapping!$B$2:$B$11,"Other")</f>
        <v>Card</v>
      </c>
    </row>
    <row r="89" spans="1:17" x14ac:dyDescent="0.3">
      <c r="A89">
        <v>34772</v>
      </c>
      <c r="B89" s="14">
        <v>44768.823460648149</v>
      </c>
      <c r="C89" t="s">
        <v>18</v>
      </c>
      <c r="D89">
        <v>15</v>
      </c>
      <c r="E89">
        <v>5</v>
      </c>
      <c r="F89">
        <v>3060</v>
      </c>
      <c r="G89" t="s">
        <v>12</v>
      </c>
      <c r="H89">
        <v>51</v>
      </c>
      <c r="I89">
        <v>1</v>
      </c>
      <c r="J89" t="s">
        <v>13</v>
      </c>
      <c r="K89">
        <v>0</v>
      </c>
      <c r="L89">
        <f>YEAR(ecommerce_customer_data_custom_[[#This Row],[Purchase Date]])</f>
        <v>2022</v>
      </c>
      <c r="M89">
        <f>MONTH(ecommerce_customer_data_custom_[[#This Row],[Purchase Date]])</f>
        <v>7</v>
      </c>
      <c r="N89" t="str">
        <f>TEXT(ecommerce_customer_data_custom_[[#This Row],[Purchase Date]],"mmmm")</f>
        <v>July</v>
      </c>
      <c r="O89" t="str">
        <f>VLOOKUP(ecommerce_customer_data_custom_[[#This Row],[Customer Age]],AgeGroupMapping!$A$2:$C$5,3,TRUE)</f>
        <v>Middle-Aged</v>
      </c>
      <c r="P89" t="str">
        <f>IF(ecommerce_customer_data_custom_[[#This Row],[Returns]]=1,"Returned","Not Returned")</f>
        <v>Returned</v>
      </c>
      <c r="Q89" t="str">
        <f>_xlfn.XLOOKUP(ecommerce_customer_data_custom_[[#This Row],[Payment Method]],PaymentMapping!$A$2:$A$11,PaymentMapping!$B$2:$B$11,"Other")</f>
        <v>Card</v>
      </c>
    </row>
    <row r="90" spans="1:17" x14ac:dyDescent="0.3">
      <c r="A90">
        <v>34772</v>
      </c>
      <c r="B90" s="14">
        <v>44106.513472222221</v>
      </c>
      <c r="C90" t="s">
        <v>18</v>
      </c>
      <c r="D90">
        <v>62</v>
      </c>
      <c r="E90">
        <v>2</v>
      </c>
      <c r="F90">
        <v>2786</v>
      </c>
      <c r="G90" t="s">
        <v>12</v>
      </c>
      <c r="H90">
        <v>51</v>
      </c>
      <c r="I90">
        <v>0</v>
      </c>
      <c r="J90" t="s">
        <v>13</v>
      </c>
      <c r="K90">
        <v>0</v>
      </c>
      <c r="L90">
        <f>YEAR(ecommerce_customer_data_custom_[[#This Row],[Purchase Date]])</f>
        <v>2020</v>
      </c>
      <c r="M90">
        <f>MONTH(ecommerce_customer_data_custom_[[#This Row],[Purchase Date]])</f>
        <v>10</v>
      </c>
      <c r="N90" t="str">
        <f>TEXT(ecommerce_customer_data_custom_[[#This Row],[Purchase Date]],"mmmm")</f>
        <v>October</v>
      </c>
      <c r="O90" t="str">
        <f>VLOOKUP(ecommerce_customer_data_custom_[[#This Row],[Customer Age]],AgeGroupMapping!$A$2:$C$5,3,TRUE)</f>
        <v>Middle-Aged</v>
      </c>
      <c r="P90" t="str">
        <f>IF(ecommerce_customer_data_custom_[[#This Row],[Returns]]=1,"Returned","Not Returned")</f>
        <v>Not Returned</v>
      </c>
      <c r="Q90" t="str">
        <f>_xlfn.XLOOKUP(ecommerce_customer_data_custom_[[#This Row],[Payment Method]],PaymentMapping!$A$2:$A$11,PaymentMapping!$B$2:$B$11,"Other")</f>
        <v>Card</v>
      </c>
    </row>
    <row r="91" spans="1:17" x14ac:dyDescent="0.3">
      <c r="A91">
        <v>34772</v>
      </c>
      <c r="B91" s="14">
        <v>43832.685787037037</v>
      </c>
      <c r="C91" t="s">
        <v>16</v>
      </c>
      <c r="D91">
        <v>63</v>
      </c>
      <c r="E91">
        <v>3</v>
      </c>
      <c r="F91">
        <v>3910</v>
      </c>
      <c r="G91" t="s">
        <v>12</v>
      </c>
      <c r="H91">
        <v>51</v>
      </c>
      <c r="I91">
        <v>0</v>
      </c>
      <c r="J91" t="s">
        <v>13</v>
      </c>
      <c r="K91">
        <v>0</v>
      </c>
      <c r="L91">
        <f>YEAR(ecommerce_customer_data_custom_[[#This Row],[Purchase Date]])</f>
        <v>2020</v>
      </c>
      <c r="M91">
        <f>MONTH(ecommerce_customer_data_custom_[[#This Row],[Purchase Date]])</f>
        <v>1</v>
      </c>
      <c r="N91" t="str">
        <f>TEXT(ecommerce_customer_data_custom_[[#This Row],[Purchase Date]],"mmmm")</f>
        <v>January</v>
      </c>
      <c r="O91" t="str">
        <f>VLOOKUP(ecommerce_customer_data_custom_[[#This Row],[Customer Age]],AgeGroupMapping!$A$2:$C$5,3,TRUE)</f>
        <v>Middle-Aged</v>
      </c>
      <c r="P91" t="str">
        <f>IF(ecommerce_customer_data_custom_[[#This Row],[Returns]]=1,"Returned","Not Returned")</f>
        <v>Not Returned</v>
      </c>
      <c r="Q91" t="str">
        <f>_xlfn.XLOOKUP(ecommerce_customer_data_custom_[[#This Row],[Payment Method]],PaymentMapping!$A$2:$A$11,PaymentMapping!$B$2:$B$11,"Other")</f>
        <v>Card</v>
      </c>
    </row>
    <row r="92" spans="1:17" x14ac:dyDescent="0.3">
      <c r="A92">
        <v>34772</v>
      </c>
      <c r="B92" s="14">
        <v>44011.542662037034</v>
      </c>
      <c r="C92" t="s">
        <v>16</v>
      </c>
      <c r="D92">
        <v>140</v>
      </c>
      <c r="E92">
        <v>2</v>
      </c>
      <c r="F92">
        <v>3469</v>
      </c>
      <c r="G92" t="s">
        <v>15</v>
      </c>
      <c r="H92">
        <v>51</v>
      </c>
      <c r="I92">
        <v>1</v>
      </c>
      <c r="J92" t="s">
        <v>13</v>
      </c>
      <c r="K92">
        <v>0</v>
      </c>
      <c r="L92">
        <f>YEAR(ecommerce_customer_data_custom_[[#This Row],[Purchase Date]])</f>
        <v>2020</v>
      </c>
      <c r="M92">
        <f>MONTH(ecommerce_customer_data_custom_[[#This Row],[Purchase Date]])</f>
        <v>6</v>
      </c>
      <c r="N92" t="str">
        <f>TEXT(ecommerce_customer_data_custom_[[#This Row],[Purchase Date]],"mmmm")</f>
        <v>June</v>
      </c>
      <c r="O92" t="str">
        <f>VLOOKUP(ecommerce_customer_data_custom_[[#This Row],[Customer Age]],AgeGroupMapping!$A$2:$C$5,3,TRUE)</f>
        <v>Middle-Aged</v>
      </c>
      <c r="P92" t="str">
        <f>IF(ecommerce_customer_data_custom_[[#This Row],[Returns]]=1,"Returned","Not Returned")</f>
        <v>Returned</v>
      </c>
      <c r="Q92" t="str">
        <f>_xlfn.XLOOKUP(ecommerce_customer_data_custom_[[#This Row],[Payment Method]],PaymentMapping!$A$2:$A$11,PaymentMapping!$B$2:$B$11,"Other")</f>
        <v>Wallet/UPI</v>
      </c>
    </row>
    <row r="93" spans="1:17" x14ac:dyDescent="0.3">
      <c r="A93">
        <v>47326</v>
      </c>
      <c r="B93" s="14">
        <v>44950.645694444444</v>
      </c>
      <c r="C93" t="s">
        <v>16</v>
      </c>
      <c r="D93">
        <v>386</v>
      </c>
      <c r="E93">
        <v>3</v>
      </c>
      <c r="F93">
        <v>802</v>
      </c>
      <c r="G93" t="s">
        <v>19</v>
      </c>
      <c r="H93">
        <v>39</v>
      </c>
      <c r="I93">
        <v>1</v>
      </c>
      <c r="J93" t="s">
        <v>13</v>
      </c>
      <c r="K93">
        <v>0</v>
      </c>
      <c r="L93">
        <f>YEAR(ecommerce_customer_data_custom_[[#This Row],[Purchase Date]])</f>
        <v>2023</v>
      </c>
      <c r="M93">
        <f>MONTH(ecommerce_customer_data_custom_[[#This Row],[Purchase Date]])</f>
        <v>1</v>
      </c>
      <c r="N93" t="str">
        <f>TEXT(ecommerce_customer_data_custom_[[#This Row],[Purchase Date]],"mmmm")</f>
        <v>January</v>
      </c>
      <c r="O93" t="str">
        <f>VLOOKUP(ecommerce_customer_data_custom_[[#This Row],[Customer Age]],AgeGroupMapping!$A$2:$C$5,3,TRUE)</f>
        <v>Adult</v>
      </c>
      <c r="P93" t="str">
        <f>IF(ecommerce_customer_data_custom_[[#This Row],[Returns]]=1,"Returned","Not Returned")</f>
        <v>Returned</v>
      </c>
      <c r="Q93" t="str">
        <f>_xlfn.XLOOKUP(ecommerce_customer_data_custom_[[#This Row],[Payment Method]],PaymentMapping!$A$2:$A$11,PaymentMapping!$B$2:$B$11,"Other")</f>
        <v>Cash</v>
      </c>
    </row>
    <row r="94" spans="1:17" x14ac:dyDescent="0.3">
      <c r="A94">
        <v>47326</v>
      </c>
      <c r="B94" s="14">
        <v>44798.533958333333</v>
      </c>
      <c r="C94" t="s">
        <v>11</v>
      </c>
      <c r="D94">
        <v>188</v>
      </c>
      <c r="E94">
        <v>5</v>
      </c>
      <c r="F94">
        <v>2582</v>
      </c>
      <c r="G94" t="s">
        <v>15</v>
      </c>
      <c r="H94">
        <v>39</v>
      </c>
      <c r="I94">
        <v>0</v>
      </c>
      <c r="J94" t="s">
        <v>13</v>
      </c>
      <c r="K94">
        <v>0</v>
      </c>
      <c r="L94">
        <f>YEAR(ecommerce_customer_data_custom_[[#This Row],[Purchase Date]])</f>
        <v>2022</v>
      </c>
      <c r="M94">
        <f>MONTH(ecommerce_customer_data_custom_[[#This Row],[Purchase Date]])</f>
        <v>8</v>
      </c>
      <c r="N94" t="str">
        <f>TEXT(ecommerce_customer_data_custom_[[#This Row],[Purchase Date]],"mmmm")</f>
        <v>August</v>
      </c>
      <c r="O94" t="str">
        <f>VLOOKUP(ecommerce_customer_data_custom_[[#This Row],[Customer Age]],AgeGroupMapping!$A$2:$C$5,3,TRUE)</f>
        <v>Adult</v>
      </c>
      <c r="P94" t="str">
        <f>IF(ecommerce_customer_data_custom_[[#This Row],[Returns]]=1,"Returned","Not Returned")</f>
        <v>Not Returned</v>
      </c>
      <c r="Q94" t="str">
        <f>_xlfn.XLOOKUP(ecommerce_customer_data_custom_[[#This Row],[Payment Method]],PaymentMapping!$A$2:$A$11,PaymentMapping!$B$2:$B$11,"Other")</f>
        <v>Wallet/UPI</v>
      </c>
    </row>
    <row r="95" spans="1:17" x14ac:dyDescent="0.3">
      <c r="A95">
        <v>47326</v>
      </c>
      <c r="B95" s="14">
        <v>44051.668182870373</v>
      </c>
      <c r="C95" t="s">
        <v>14</v>
      </c>
      <c r="D95">
        <v>371</v>
      </c>
      <c r="E95">
        <v>1</v>
      </c>
      <c r="F95">
        <v>668</v>
      </c>
      <c r="G95" t="s">
        <v>20</v>
      </c>
      <c r="H95">
        <v>39</v>
      </c>
      <c r="I95">
        <v>1</v>
      </c>
      <c r="J95" t="s">
        <v>13</v>
      </c>
      <c r="K95">
        <v>0</v>
      </c>
      <c r="L95">
        <f>YEAR(ecommerce_customer_data_custom_[[#This Row],[Purchase Date]])</f>
        <v>2020</v>
      </c>
      <c r="M95">
        <f>MONTH(ecommerce_customer_data_custom_[[#This Row],[Purchase Date]])</f>
        <v>8</v>
      </c>
      <c r="N95" t="str">
        <f>TEXT(ecommerce_customer_data_custom_[[#This Row],[Purchase Date]],"mmmm")</f>
        <v>August</v>
      </c>
      <c r="O95" t="str">
        <f>VLOOKUP(ecommerce_customer_data_custom_[[#This Row],[Customer Age]],AgeGroupMapping!$A$2:$C$5,3,TRUE)</f>
        <v>Adult</v>
      </c>
      <c r="P95" t="str">
        <f>IF(ecommerce_customer_data_custom_[[#This Row],[Returns]]=1,"Returned","Not Returned")</f>
        <v>Returned</v>
      </c>
      <c r="Q95" t="str">
        <f>_xlfn.XLOOKUP(ecommerce_customer_data_custom_[[#This Row],[Payment Method]],PaymentMapping!$A$2:$A$11,PaymentMapping!$B$2:$B$11,"Other")</f>
        <v>Other</v>
      </c>
    </row>
    <row r="96" spans="1:17" x14ac:dyDescent="0.3">
      <c r="A96">
        <v>47326</v>
      </c>
      <c r="B96" s="14">
        <v>45100.945208333331</v>
      </c>
      <c r="C96" t="s">
        <v>16</v>
      </c>
      <c r="D96">
        <v>400</v>
      </c>
      <c r="E96">
        <v>5</v>
      </c>
      <c r="F96">
        <v>1961</v>
      </c>
      <c r="G96" t="s">
        <v>15</v>
      </c>
      <c r="H96">
        <v>39</v>
      </c>
      <c r="I96">
        <v>1</v>
      </c>
      <c r="J96" t="s">
        <v>13</v>
      </c>
      <c r="K96">
        <v>0</v>
      </c>
      <c r="L96">
        <f>YEAR(ecommerce_customer_data_custom_[[#This Row],[Purchase Date]])</f>
        <v>2023</v>
      </c>
      <c r="M96">
        <f>MONTH(ecommerce_customer_data_custom_[[#This Row],[Purchase Date]])</f>
        <v>6</v>
      </c>
      <c r="N96" t="str">
        <f>TEXT(ecommerce_customer_data_custom_[[#This Row],[Purchase Date]],"mmmm")</f>
        <v>June</v>
      </c>
      <c r="O96" t="str">
        <f>VLOOKUP(ecommerce_customer_data_custom_[[#This Row],[Customer Age]],AgeGroupMapping!$A$2:$C$5,3,TRUE)</f>
        <v>Adult</v>
      </c>
      <c r="P96" t="str">
        <f>IF(ecommerce_customer_data_custom_[[#This Row],[Returns]]=1,"Returned","Not Returned")</f>
        <v>Returned</v>
      </c>
      <c r="Q96" t="str">
        <f>_xlfn.XLOOKUP(ecommerce_customer_data_custom_[[#This Row],[Payment Method]],PaymentMapping!$A$2:$A$11,PaymentMapping!$B$2:$B$11,"Other")</f>
        <v>Wallet/UPI</v>
      </c>
    </row>
    <row r="97" spans="1:17" x14ac:dyDescent="0.3">
      <c r="A97">
        <v>47326</v>
      </c>
      <c r="B97" s="14">
        <v>45019.508738425924</v>
      </c>
      <c r="C97" t="s">
        <v>16</v>
      </c>
      <c r="D97">
        <v>392</v>
      </c>
      <c r="E97">
        <v>2</v>
      </c>
      <c r="F97">
        <v>5168</v>
      </c>
      <c r="G97" t="s">
        <v>19</v>
      </c>
      <c r="H97">
        <v>39</v>
      </c>
      <c r="I97">
        <v>1</v>
      </c>
      <c r="J97" t="s">
        <v>13</v>
      </c>
      <c r="K97">
        <v>0</v>
      </c>
      <c r="L97">
        <f>YEAR(ecommerce_customer_data_custom_[[#This Row],[Purchase Date]])</f>
        <v>2023</v>
      </c>
      <c r="M97">
        <f>MONTH(ecommerce_customer_data_custom_[[#This Row],[Purchase Date]])</f>
        <v>4</v>
      </c>
      <c r="N97" t="str">
        <f>TEXT(ecommerce_customer_data_custom_[[#This Row],[Purchase Date]],"mmmm")</f>
        <v>April</v>
      </c>
      <c r="O97" t="str">
        <f>VLOOKUP(ecommerce_customer_data_custom_[[#This Row],[Customer Age]],AgeGroupMapping!$A$2:$C$5,3,TRUE)</f>
        <v>Adult</v>
      </c>
      <c r="P97" t="str">
        <f>IF(ecommerce_customer_data_custom_[[#This Row],[Returns]]=1,"Returned","Not Returned")</f>
        <v>Returned</v>
      </c>
      <c r="Q97" t="str">
        <f>_xlfn.XLOOKUP(ecommerce_customer_data_custom_[[#This Row],[Payment Method]],PaymentMapping!$A$2:$A$11,PaymentMapping!$B$2:$B$11,"Other")</f>
        <v>Cash</v>
      </c>
    </row>
    <row r="98" spans="1:17" x14ac:dyDescent="0.3">
      <c r="A98">
        <v>47326</v>
      </c>
      <c r="B98" s="14">
        <v>44483.594710648147</v>
      </c>
      <c r="C98" t="s">
        <v>11</v>
      </c>
      <c r="D98">
        <v>486</v>
      </c>
      <c r="E98">
        <v>5</v>
      </c>
      <c r="F98">
        <v>3882</v>
      </c>
      <c r="G98" t="s">
        <v>12</v>
      </c>
      <c r="H98">
        <v>39</v>
      </c>
      <c r="I98">
        <v>1</v>
      </c>
      <c r="J98" t="s">
        <v>13</v>
      </c>
      <c r="K98">
        <v>0</v>
      </c>
      <c r="L98">
        <f>YEAR(ecommerce_customer_data_custom_[[#This Row],[Purchase Date]])</f>
        <v>2021</v>
      </c>
      <c r="M98">
        <f>MONTH(ecommerce_customer_data_custom_[[#This Row],[Purchase Date]])</f>
        <v>10</v>
      </c>
      <c r="N98" t="str">
        <f>TEXT(ecommerce_customer_data_custom_[[#This Row],[Purchase Date]],"mmmm")</f>
        <v>October</v>
      </c>
      <c r="O98" t="str">
        <f>VLOOKUP(ecommerce_customer_data_custom_[[#This Row],[Customer Age]],AgeGroupMapping!$A$2:$C$5,3,TRUE)</f>
        <v>Adult</v>
      </c>
      <c r="P98" t="str">
        <f>IF(ecommerce_customer_data_custom_[[#This Row],[Returns]]=1,"Returned","Not Returned")</f>
        <v>Returned</v>
      </c>
      <c r="Q98" t="str">
        <f>_xlfn.XLOOKUP(ecommerce_customer_data_custom_[[#This Row],[Payment Method]],PaymentMapping!$A$2:$A$11,PaymentMapping!$B$2:$B$11,"Other")</f>
        <v>Card</v>
      </c>
    </row>
    <row r="99" spans="1:17" x14ac:dyDescent="0.3">
      <c r="A99">
        <v>24270</v>
      </c>
      <c r="B99" s="14">
        <v>44256.321932870371</v>
      </c>
      <c r="C99" t="s">
        <v>11</v>
      </c>
      <c r="D99">
        <v>323</v>
      </c>
      <c r="E99">
        <v>1</v>
      </c>
      <c r="F99">
        <v>3579</v>
      </c>
      <c r="G99" t="s">
        <v>20</v>
      </c>
      <c r="H99">
        <v>60</v>
      </c>
      <c r="I99">
        <v>1</v>
      </c>
      <c r="J99" t="s">
        <v>13</v>
      </c>
      <c r="K99">
        <v>1</v>
      </c>
      <c r="L99">
        <f>YEAR(ecommerce_customer_data_custom_[[#This Row],[Purchase Date]])</f>
        <v>2021</v>
      </c>
      <c r="M99">
        <f>MONTH(ecommerce_customer_data_custom_[[#This Row],[Purchase Date]])</f>
        <v>3</v>
      </c>
      <c r="N99" t="str">
        <f>TEXT(ecommerce_customer_data_custom_[[#This Row],[Purchase Date]],"mmmm")</f>
        <v>March</v>
      </c>
      <c r="O99" t="str">
        <f>VLOOKUP(ecommerce_customer_data_custom_[[#This Row],[Customer Age]],AgeGroupMapping!$A$2:$C$5,3,TRUE)</f>
        <v>Middle-Aged</v>
      </c>
      <c r="P99" t="str">
        <f>IF(ecommerce_customer_data_custom_[[#This Row],[Returns]]=1,"Returned","Not Returned")</f>
        <v>Returned</v>
      </c>
      <c r="Q99" t="str">
        <f>_xlfn.XLOOKUP(ecommerce_customer_data_custom_[[#This Row],[Payment Method]],PaymentMapping!$A$2:$A$11,PaymentMapping!$B$2:$B$11,"Other")</f>
        <v>Other</v>
      </c>
    </row>
    <row r="100" spans="1:17" x14ac:dyDescent="0.3">
      <c r="A100">
        <v>24270</v>
      </c>
      <c r="B100" s="14">
        <v>43855.37159722222</v>
      </c>
      <c r="C100" t="s">
        <v>18</v>
      </c>
      <c r="D100">
        <v>332</v>
      </c>
      <c r="E100">
        <v>2</v>
      </c>
      <c r="F100">
        <v>5247</v>
      </c>
      <c r="G100" t="s">
        <v>15</v>
      </c>
      <c r="H100">
        <v>60</v>
      </c>
      <c r="I100">
        <v>1</v>
      </c>
      <c r="J100" t="s">
        <v>13</v>
      </c>
      <c r="K100">
        <v>1</v>
      </c>
      <c r="L100">
        <f>YEAR(ecommerce_customer_data_custom_[[#This Row],[Purchase Date]])</f>
        <v>2020</v>
      </c>
      <c r="M100">
        <f>MONTH(ecommerce_customer_data_custom_[[#This Row],[Purchase Date]])</f>
        <v>1</v>
      </c>
      <c r="N100" t="str">
        <f>TEXT(ecommerce_customer_data_custom_[[#This Row],[Purchase Date]],"mmmm")</f>
        <v>January</v>
      </c>
      <c r="O100" t="str">
        <f>VLOOKUP(ecommerce_customer_data_custom_[[#This Row],[Customer Age]],AgeGroupMapping!$A$2:$C$5,3,TRUE)</f>
        <v>Middle-Aged</v>
      </c>
      <c r="P100" t="str">
        <f>IF(ecommerce_customer_data_custom_[[#This Row],[Returns]]=1,"Returned","Not Returned")</f>
        <v>Returned</v>
      </c>
      <c r="Q100" t="str">
        <f>_xlfn.XLOOKUP(ecommerce_customer_data_custom_[[#This Row],[Payment Method]],PaymentMapping!$A$2:$A$11,PaymentMapping!$B$2:$B$11,"Other")</f>
        <v>Wallet/UPI</v>
      </c>
    </row>
    <row r="101" spans="1:17" x14ac:dyDescent="0.3">
      <c r="A101">
        <v>24270</v>
      </c>
      <c r="B101" s="14">
        <v>44862.516817129632</v>
      </c>
      <c r="C101" t="s">
        <v>16</v>
      </c>
      <c r="D101">
        <v>92</v>
      </c>
      <c r="E101">
        <v>2</v>
      </c>
      <c r="F101">
        <v>1792</v>
      </c>
      <c r="G101" t="s">
        <v>15</v>
      </c>
      <c r="H101">
        <v>60</v>
      </c>
      <c r="I101">
        <v>0</v>
      </c>
      <c r="J101" t="s">
        <v>13</v>
      </c>
      <c r="K101">
        <v>1</v>
      </c>
      <c r="L101">
        <f>YEAR(ecommerce_customer_data_custom_[[#This Row],[Purchase Date]])</f>
        <v>2022</v>
      </c>
      <c r="M101">
        <f>MONTH(ecommerce_customer_data_custom_[[#This Row],[Purchase Date]])</f>
        <v>10</v>
      </c>
      <c r="N101" t="str">
        <f>TEXT(ecommerce_customer_data_custom_[[#This Row],[Purchase Date]],"mmmm")</f>
        <v>October</v>
      </c>
      <c r="O101" t="str">
        <f>VLOOKUP(ecommerce_customer_data_custom_[[#This Row],[Customer Age]],AgeGroupMapping!$A$2:$C$5,3,TRUE)</f>
        <v>Middle-Aged</v>
      </c>
      <c r="P101" t="str">
        <f>IF(ecommerce_customer_data_custom_[[#This Row],[Returns]]=1,"Returned","Not Returned")</f>
        <v>Not Returned</v>
      </c>
      <c r="Q101" t="str">
        <f>_xlfn.XLOOKUP(ecommerce_customer_data_custom_[[#This Row],[Payment Method]],PaymentMapping!$A$2:$A$11,PaymentMapping!$B$2:$B$11,"Other")</f>
        <v>Wallet/UPI</v>
      </c>
    </row>
    <row r="102" spans="1:17" x14ac:dyDescent="0.3">
      <c r="A102">
        <v>24270</v>
      </c>
      <c r="B102" s="14">
        <v>45060.957187499997</v>
      </c>
      <c r="C102" t="s">
        <v>16</v>
      </c>
      <c r="D102">
        <v>495</v>
      </c>
      <c r="E102">
        <v>2</v>
      </c>
      <c r="F102">
        <v>422</v>
      </c>
      <c r="G102" t="s">
        <v>12</v>
      </c>
      <c r="H102">
        <v>60</v>
      </c>
      <c r="I102">
        <v>0</v>
      </c>
      <c r="J102" t="s">
        <v>13</v>
      </c>
      <c r="K102">
        <v>1</v>
      </c>
      <c r="L102">
        <f>YEAR(ecommerce_customer_data_custom_[[#This Row],[Purchase Date]])</f>
        <v>2023</v>
      </c>
      <c r="M102">
        <f>MONTH(ecommerce_customer_data_custom_[[#This Row],[Purchase Date]])</f>
        <v>5</v>
      </c>
      <c r="N102" t="str">
        <f>TEXT(ecommerce_customer_data_custom_[[#This Row],[Purchase Date]],"mmmm")</f>
        <v>May</v>
      </c>
      <c r="O102" t="str">
        <f>VLOOKUP(ecommerce_customer_data_custom_[[#This Row],[Customer Age]],AgeGroupMapping!$A$2:$C$5,3,TRUE)</f>
        <v>Middle-Aged</v>
      </c>
      <c r="P102" t="str">
        <f>IF(ecommerce_customer_data_custom_[[#This Row],[Returns]]=1,"Returned","Not Returned")</f>
        <v>Not Returned</v>
      </c>
      <c r="Q102" t="str">
        <f>_xlfn.XLOOKUP(ecommerce_customer_data_custom_[[#This Row],[Payment Method]],PaymentMapping!$A$2:$A$11,PaymentMapping!$B$2:$B$11,"Other")</f>
        <v>Card</v>
      </c>
    </row>
    <row r="103" spans="1:17" x14ac:dyDescent="0.3">
      <c r="A103">
        <v>24270</v>
      </c>
      <c r="B103" s="14">
        <v>45096.725034722222</v>
      </c>
      <c r="C103" t="s">
        <v>16</v>
      </c>
      <c r="D103">
        <v>127</v>
      </c>
      <c r="E103">
        <v>3</v>
      </c>
      <c r="F103">
        <v>4642</v>
      </c>
      <c r="G103" t="s">
        <v>12</v>
      </c>
      <c r="H103">
        <v>60</v>
      </c>
      <c r="I103">
        <v>1</v>
      </c>
      <c r="J103" t="s">
        <v>13</v>
      </c>
      <c r="K103">
        <v>1</v>
      </c>
      <c r="L103">
        <f>YEAR(ecommerce_customer_data_custom_[[#This Row],[Purchase Date]])</f>
        <v>2023</v>
      </c>
      <c r="M103">
        <f>MONTH(ecommerce_customer_data_custom_[[#This Row],[Purchase Date]])</f>
        <v>6</v>
      </c>
      <c r="N103" t="str">
        <f>TEXT(ecommerce_customer_data_custom_[[#This Row],[Purchase Date]],"mmmm")</f>
        <v>June</v>
      </c>
      <c r="O103" t="str">
        <f>VLOOKUP(ecommerce_customer_data_custom_[[#This Row],[Customer Age]],AgeGroupMapping!$A$2:$C$5,3,TRUE)</f>
        <v>Middle-Aged</v>
      </c>
      <c r="P103" t="str">
        <f>IF(ecommerce_customer_data_custom_[[#This Row],[Returns]]=1,"Returned","Not Returned")</f>
        <v>Returned</v>
      </c>
      <c r="Q103" t="str">
        <f>_xlfn.XLOOKUP(ecommerce_customer_data_custom_[[#This Row],[Payment Method]],PaymentMapping!$A$2:$A$11,PaymentMapping!$B$2:$B$11,"Other")</f>
        <v>Card</v>
      </c>
    </row>
    <row r="104" spans="1:17" x14ac:dyDescent="0.3">
      <c r="A104">
        <v>25638</v>
      </c>
      <c r="B104" s="14">
        <v>44878.248541666668</v>
      </c>
      <c r="C104" t="s">
        <v>18</v>
      </c>
      <c r="D104">
        <v>289</v>
      </c>
      <c r="E104">
        <v>3</v>
      </c>
      <c r="F104">
        <v>926</v>
      </c>
      <c r="G104" t="s">
        <v>15</v>
      </c>
      <c r="H104">
        <v>64</v>
      </c>
      <c r="I104">
        <v>0</v>
      </c>
      <c r="J104" t="s">
        <v>17</v>
      </c>
      <c r="K104">
        <v>0</v>
      </c>
      <c r="L104">
        <f>YEAR(ecommerce_customer_data_custom_[[#This Row],[Purchase Date]])</f>
        <v>2022</v>
      </c>
      <c r="M104">
        <f>MONTH(ecommerce_customer_data_custom_[[#This Row],[Purchase Date]])</f>
        <v>11</v>
      </c>
      <c r="N104" t="str">
        <f>TEXT(ecommerce_customer_data_custom_[[#This Row],[Purchase Date]],"mmmm")</f>
        <v>November</v>
      </c>
      <c r="O104" t="str">
        <f>VLOOKUP(ecommerce_customer_data_custom_[[#This Row],[Customer Age]],AgeGroupMapping!$A$2:$C$5,3,TRUE)</f>
        <v>Senior</v>
      </c>
      <c r="P104" t="str">
        <f>IF(ecommerce_customer_data_custom_[[#This Row],[Returns]]=1,"Returned","Not Returned")</f>
        <v>Not Returned</v>
      </c>
      <c r="Q104" t="str">
        <f>_xlfn.XLOOKUP(ecommerce_customer_data_custom_[[#This Row],[Payment Method]],PaymentMapping!$A$2:$A$11,PaymentMapping!$B$2:$B$11,"Other")</f>
        <v>Wallet/UPI</v>
      </c>
    </row>
    <row r="105" spans="1:17" x14ac:dyDescent="0.3">
      <c r="A105">
        <v>25638</v>
      </c>
      <c r="B105" s="14">
        <v>44226.521192129629</v>
      </c>
      <c r="C105" t="s">
        <v>16</v>
      </c>
      <c r="D105">
        <v>79</v>
      </c>
      <c r="E105">
        <v>5</v>
      </c>
      <c r="F105">
        <v>1470</v>
      </c>
      <c r="G105" t="s">
        <v>12</v>
      </c>
      <c r="H105">
        <v>64</v>
      </c>
      <c r="I105">
        <v>1</v>
      </c>
      <c r="J105" t="s">
        <v>17</v>
      </c>
      <c r="K105">
        <v>0</v>
      </c>
      <c r="L105">
        <f>YEAR(ecommerce_customer_data_custom_[[#This Row],[Purchase Date]])</f>
        <v>2021</v>
      </c>
      <c r="M105">
        <f>MONTH(ecommerce_customer_data_custom_[[#This Row],[Purchase Date]])</f>
        <v>1</v>
      </c>
      <c r="N105" t="str">
        <f>TEXT(ecommerce_customer_data_custom_[[#This Row],[Purchase Date]],"mmmm")</f>
        <v>January</v>
      </c>
      <c r="O105" t="str">
        <f>VLOOKUP(ecommerce_customer_data_custom_[[#This Row],[Customer Age]],AgeGroupMapping!$A$2:$C$5,3,TRUE)</f>
        <v>Senior</v>
      </c>
      <c r="P105" t="str">
        <f>IF(ecommerce_customer_data_custom_[[#This Row],[Returns]]=1,"Returned","Not Returned")</f>
        <v>Returned</v>
      </c>
      <c r="Q105" t="str">
        <f>_xlfn.XLOOKUP(ecommerce_customer_data_custom_[[#This Row],[Payment Method]],PaymentMapping!$A$2:$A$11,PaymentMapping!$B$2:$B$11,"Other")</f>
        <v>Card</v>
      </c>
    </row>
    <row r="106" spans="1:17" x14ac:dyDescent="0.3">
      <c r="A106">
        <v>25638</v>
      </c>
      <c r="B106" s="14">
        <v>44959.475983796299</v>
      </c>
      <c r="C106" t="s">
        <v>18</v>
      </c>
      <c r="D106">
        <v>294</v>
      </c>
      <c r="E106">
        <v>3</v>
      </c>
      <c r="F106">
        <v>1614</v>
      </c>
      <c r="G106" t="s">
        <v>15</v>
      </c>
      <c r="H106">
        <v>64</v>
      </c>
      <c r="I106">
        <v>0</v>
      </c>
      <c r="J106" t="s">
        <v>17</v>
      </c>
      <c r="K106">
        <v>0</v>
      </c>
      <c r="L106">
        <f>YEAR(ecommerce_customer_data_custom_[[#This Row],[Purchase Date]])</f>
        <v>2023</v>
      </c>
      <c r="M106">
        <f>MONTH(ecommerce_customer_data_custom_[[#This Row],[Purchase Date]])</f>
        <v>2</v>
      </c>
      <c r="N106" t="str">
        <f>TEXT(ecommerce_customer_data_custom_[[#This Row],[Purchase Date]],"mmmm")</f>
        <v>February</v>
      </c>
      <c r="O106" t="str">
        <f>VLOOKUP(ecommerce_customer_data_custom_[[#This Row],[Customer Age]],AgeGroupMapping!$A$2:$C$5,3,TRUE)</f>
        <v>Senior</v>
      </c>
      <c r="P106" t="str">
        <f>IF(ecommerce_customer_data_custom_[[#This Row],[Returns]]=1,"Returned","Not Returned")</f>
        <v>Not Returned</v>
      </c>
      <c r="Q106" t="str">
        <f>_xlfn.XLOOKUP(ecommerce_customer_data_custom_[[#This Row],[Payment Method]],PaymentMapping!$A$2:$A$11,PaymentMapping!$B$2:$B$11,"Other")</f>
        <v>Wallet/UPI</v>
      </c>
    </row>
    <row r="107" spans="1:17" x14ac:dyDescent="0.3">
      <c r="A107">
        <v>25638</v>
      </c>
      <c r="B107" s="14">
        <v>44389.899039351854</v>
      </c>
      <c r="C107" t="s">
        <v>11</v>
      </c>
      <c r="D107">
        <v>364</v>
      </c>
      <c r="E107">
        <v>2</v>
      </c>
      <c r="F107">
        <v>4962</v>
      </c>
      <c r="G107" t="s">
        <v>12</v>
      </c>
      <c r="H107">
        <v>64</v>
      </c>
      <c r="I107">
        <v>0</v>
      </c>
      <c r="J107" t="s">
        <v>17</v>
      </c>
      <c r="K107">
        <v>0</v>
      </c>
      <c r="L107">
        <f>YEAR(ecommerce_customer_data_custom_[[#This Row],[Purchase Date]])</f>
        <v>2021</v>
      </c>
      <c r="M107">
        <f>MONTH(ecommerce_customer_data_custom_[[#This Row],[Purchase Date]])</f>
        <v>7</v>
      </c>
      <c r="N107" t="str">
        <f>TEXT(ecommerce_customer_data_custom_[[#This Row],[Purchase Date]],"mmmm")</f>
        <v>July</v>
      </c>
      <c r="O107" t="str">
        <f>VLOOKUP(ecommerce_customer_data_custom_[[#This Row],[Customer Age]],AgeGroupMapping!$A$2:$C$5,3,TRUE)</f>
        <v>Senior</v>
      </c>
      <c r="P107" t="str">
        <f>IF(ecommerce_customer_data_custom_[[#This Row],[Returns]]=1,"Returned","Not Returned")</f>
        <v>Not Returned</v>
      </c>
      <c r="Q107" t="str">
        <f>_xlfn.XLOOKUP(ecommerce_customer_data_custom_[[#This Row],[Payment Method]],PaymentMapping!$A$2:$A$11,PaymentMapping!$B$2:$B$11,"Other")</f>
        <v>Card</v>
      </c>
    </row>
    <row r="108" spans="1:17" x14ac:dyDescent="0.3">
      <c r="A108">
        <v>25638</v>
      </c>
      <c r="B108" s="14">
        <v>44548.01599537037</v>
      </c>
      <c r="C108" t="s">
        <v>14</v>
      </c>
      <c r="D108">
        <v>133</v>
      </c>
      <c r="E108">
        <v>4</v>
      </c>
      <c r="F108">
        <v>4823</v>
      </c>
      <c r="G108" t="s">
        <v>15</v>
      </c>
      <c r="H108">
        <v>64</v>
      </c>
      <c r="I108">
        <v>1</v>
      </c>
      <c r="J108" t="s">
        <v>17</v>
      </c>
      <c r="K108">
        <v>0</v>
      </c>
      <c r="L108">
        <f>YEAR(ecommerce_customer_data_custom_[[#This Row],[Purchase Date]])</f>
        <v>2021</v>
      </c>
      <c r="M108">
        <f>MONTH(ecommerce_customer_data_custom_[[#This Row],[Purchase Date]])</f>
        <v>12</v>
      </c>
      <c r="N108" t="str">
        <f>TEXT(ecommerce_customer_data_custom_[[#This Row],[Purchase Date]],"mmmm")</f>
        <v>December</v>
      </c>
      <c r="O108" t="str">
        <f>VLOOKUP(ecommerce_customer_data_custom_[[#This Row],[Customer Age]],AgeGroupMapping!$A$2:$C$5,3,TRUE)</f>
        <v>Senior</v>
      </c>
      <c r="P108" t="str">
        <f>IF(ecommerce_customer_data_custom_[[#This Row],[Returns]]=1,"Returned","Not Returned")</f>
        <v>Returned</v>
      </c>
      <c r="Q108" t="str">
        <f>_xlfn.XLOOKUP(ecommerce_customer_data_custom_[[#This Row],[Payment Method]],PaymentMapping!$A$2:$A$11,PaymentMapping!$B$2:$B$11,"Other")</f>
        <v>Wallet/UPI</v>
      </c>
    </row>
    <row r="109" spans="1:17" x14ac:dyDescent="0.3">
      <c r="A109">
        <v>44610</v>
      </c>
      <c r="B109" s="14">
        <v>44916.727013888885</v>
      </c>
      <c r="C109" t="s">
        <v>16</v>
      </c>
      <c r="D109">
        <v>291</v>
      </c>
      <c r="E109">
        <v>5</v>
      </c>
      <c r="F109">
        <v>3628</v>
      </c>
      <c r="G109" t="s">
        <v>20</v>
      </c>
      <c r="H109">
        <v>68</v>
      </c>
      <c r="I109">
        <v>0</v>
      </c>
      <c r="J109" t="s">
        <v>13</v>
      </c>
      <c r="K109">
        <v>0</v>
      </c>
      <c r="L109">
        <f>YEAR(ecommerce_customer_data_custom_[[#This Row],[Purchase Date]])</f>
        <v>2022</v>
      </c>
      <c r="M109">
        <f>MONTH(ecommerce_customer_data_custom_[[#This Row],[Purchase Date]])</f>
        <v>12</v>
      </c>
      <c r="N109" t="str">
        <f>TEXT(ecommerce_customer_data_custom_[[#This Row],[Purchase Date]],"mmmm")</f>
        <v>December</v>
      </c>
      <c r="O109" t="str">
        <f>VLOOKUP(ecommerce_customer_data_custom_[[#This Row],[Customer Age]],AgeGroupMapping!$A$2:$C$5,3,TRUE)</f>
        <v>Senior</v>
      </c>
      <c r="P109" t="str">
        <f>IF(ecommerce_customer_data_custom_[[#This Row],[Returns]]=1,"Returned","Not Returned")</f>
        <v>Not Returned</v>
      </c>
      <c r="Q109" t="str">
        <f>_xlfn.XLOOKUP(ecommerce_customer_data_custom_[[#This Row],[Payment Method]],PaymentMapping!$A$2:$A$11,PaymentMapping!$B$2:$B$11,"Other")</f>
        <v>Other</v>
      </c>
    </row>
    <row r="110" spans="1:17" x14ac:dyDescent="0.3">
      <c r="A110">
        <v>44610</v>
      </c>
      <c r="B110" s="14">
        <v>45054.174432870372</v>
      </c>
      <c r="C110" t="s">
        <v>16</v>
      </c>
      <c r="D110">
        <v>16</v>
      </c>
      <c r="E110">
        <v>4</v>
      </c>
      <c r="F110">
        <v>3605</v>
      </c>
      <c r="G110" t="s">
        <v>12</v>
      </c>
      <c r="H110">
        <v>68</v>
      </c>
      <c r="I110">
        <v>0</v>
      </c>
      <c r="J110" t="s">
        <v>13</v>
      </c>
      <c r="K110">
        <v>0</v>
      </c>
      <c r="L110">
        <f>YEAR(ecommerce_customer_data_custom_[[#This Row],[Purchase Date]])</f>
        <v>2023</v>
      </c>
      <c r="M110">
        <f>MONTH(ecommerce_customer_data_custom_[[#This Row],[Purchase Date]])</f>
        <v>5</v>
      </c>
      <c r="N110" t="str">
        <f>TEXT(ecommerce_customer_data_custom_[[#This Row],[Purchase Date]],"mmmm")</f>
        <v>May</v>
      </c>
      <c r="O110" t="str">
        <f>VLOOKUP(ecommerce_customer_data_custom_[[#This Row],[Customer Age]],AgeGroupMapping!$A$2:$C$5,3,TRUE)</f>
        <v>Senior</v>
      </c>
      <c r="P110" t="str">
        <f>IF(ecommerce_customer_data_custom_[[#This Row],[Returns]]=1,"Returned","Not Returned")</f>
        <v>Not Returned</v>
      </c>
      <c r="Q110" t="str">
        <f>_xlfn.XLOOKUP(ecommerce_customer_data_custom_[[#This Row],[Payment Method]],PaymentMapping!$A$2:$A$11,PaymentMapping!$B$2:$B$11,"Other")</f>
        <v>Card</v>
      </c>
    </row>
    <row r="111" spans="1:17" x14ac:dyDescent="0.3">
      <c r="A111">
        <v>44610</v>
      </c>
      <c r="B111" s="14">
        <v>44200.782708333332</v>
      </c>
      <c r="C111" t="s">
        <v>11</v>
      </c>
      <c r="D111">
        <v>348</v>
      </c>
      <c r="E111">
        <v>1</v>
      </c>
      <c r="F111">
        <v>1752</v>
      </c>
      <c r="G111" t="s">
        <v>12</v>
      </c>
      <c r="H111">
        <v>68</v>
      </c>
      <c r="I111">
        <v>1</v>
      </c>
      <c r="J111" t="s">
        <v>13</v>
      </c>
      <c r="K111">
        <v>0</v>
      </c>
      <c r="L111">
        <f>YEAR(ecommerce_customer_data_custom_[[#This Row],[Purchase Date]])</f>
        <v>2021</v>
      </c>
      <c r="M111">
        <f>MONTH(ecommerce_customer_data_custom_[[#This Row],[Purchase Date]])</f>
        <v>1</v>
      </c>
      <c r="N111" t="str">
        <f>TEXT(ecommerce_customer_data_custom_[[#This Row],[Purchase Date]],"mmmm")</f>
        <v>January</v>
      </c>
      <c r="O111" t="str">
        <f>VLOOKUP(ecommerce_customer_data_custom_[[#This Row],[Customer Age]],AgeGroupMapping!$A$2:$C$5,3,TRUE)</f>
        <v>Senior</v>
      </c>
      <c r="P111" t="str">
        <f>IF(ecommerce_customer_data_custom_[[#This Row],[Returns]]=1,"Returned","Not Returned")</f>
        <v>Returned</v>
      </c>
      <c r="Q111" t="str">
        <f>_xlfn.XLOOKUP(ecommerce_customer_data_custom_[[#This Row],[Payment Method]],PaymentMapping!$A$2:$A$11,PaymentMapping!$B$2:$B$11,"Other")</f>
        <v>Card</v>
      </c>
    </row>
    <row r="112" spans="1:17" x14ac:dyDescent="0.3">
      <c r="A112">
        <v>44610</v>
      </c>
      <c r="B112" s="14">
        <v>44519.736701388887</v>
      </c>
      <c r="C112" t="s">
        <v>16</v>
      </c>
      <c r="D112">
        <v>212</v>
      </c>
      <c r="E112">
        <v>4</v>
      </c>
      <c r="F112">
        <v>3156</v>
      </c>
      <c r="G112" t="s">
        <v>12</v>
      </c>
      <c r="H112">
        <v>68</v>
      </c>
      <c r="I112">
        <v>1</v>
      </c>
      <c r="J112" t="s">
        <v>13</v>
      </c>
      <c r="K112">
        <v>0</v>
      </c>
      <c r="L112">
        <f>YEAR(ecommerce_customer_data_custom_[[#This Row],[Purchase Date]])</f>
        <v>2021</v>
      </c>
      <c r="M112">
        <f>MONTH(ecommerce_customer_data_custom_[[#This Row],[Purchase Date]])</f>
        <v>11</v>
      </c>
      <c r="N112" t="str">
        <f>TEXT(ecommerce_customer_data_custom_[[#This Row],[Purchase Date]],"mmmm")</f>
        <v>November</v>
      </c>
      <c r="O112" t="str">
        <f>VLOOKUP(ecommerce_customer_data_custom_[[#This Row],[Customer Age]],AgeGroupMapping!$A$2:$C$5,3,TRUE)</f>
        <v>Senior</v>
      </c>
      <c r="P112" t="str">
        <f>IF(ecommerce_customer_data_custom_[[#This Row],[Returns]]=1,"Returned","Not Returned")</f>
        <v>Returned</v>
      </c>
      <c r="Q112" t="str">
        <f>_xlfn.XLOOKUP(ecommerce_customer_data_custom_[[#This Row],[Payment Method]],PaymentMapping!$A$2:$A$11,PaymentMapping!$B$2:$B$11,"Other")</f>
        <v>Card</v>
      </c>
    </row>
    <row r="113" spans="1:17" x14ac:dyDescent="0.3">
      <c r="A113">
        <v>44610</v>
      </c>
      <c r="B113" s="14">
        <v>44842.598703703705</v>
      </c>
      <c r="C113" t="s">
        <v>14</v>
      </c>
      <c r="D113">
        <v>90</v>
      </c>
      <c r="E113">
        <v>3</v>
      </c>
      <c r="F113">
        <v>4768</v>
      </c>
      <c r="G113" t="s">
        <v>12</v>
      </c>
      <c r="H113">
        <v>68</v>
      </c>
      <c r="I113">
        <v>1</v>
      </c>
      <c r="J113" t="s">
        <v>13</v>
      </c>
      <c r="K113">
        <v>0</v>
      </c>
      <c r="L113">
        <f>YEAR(ecommerce_customer_data_custom_[[#This Row],[Purchase Date]])</f>
        <v>2022</v>
      </c>
      <c r="M113">
        <f>MONTH(ecommerce_customer_data_custom_[[#This Row],[Purchase Date]])</f>
        <v>10</v>
      </c>
      <c r="N113" t="str">
        <f>TEXT(ecommerce_customer_data_custom_[[#This Row],[Purchase Date]],"mmmm")</f>
        <v>October</v>
      </c>
      <c r="O113" t="str">
        <f>VLOOKUP(ecommerce_customer_data_custom_[[#This Row],[Customer Age]],AgeGroupMapping!$A$2:$C$5,3,TRUE)</f>
        <v>Senior</v>
      </c>
      <c r="P113" t="str">
        <f>IF(ecommerce_customer_data_custom_[[#This Row],[Returns]]=1,"Returned","Not Returned")</f>
        <v>Returned</v>
      </c>
      <c r="Q113" t="str">
        <f>_xlfn.XLOOKUP(ecommerce_customer_data_custom_[[#This Row],[Payment Method]],PaymentMapping!$A$2:$A$11,PaymentMapping!$B$2:$B$11,"Other")</f>
        <v>Card</v>
      </c>
    </row>
    <row r="114" spans="1:17" x14ac:dyDescent="0.3">
      <c r="A114">
        <v>44610</v>
      </c>
      <c r="B114" s="14">
        <v>43981.594780092593</v>
      </c>
      <c r="C114" t="s">
        <v>18</v>
      </c>
      <c r="D114">
        <v>46</v>
      </c>
      <c r="E114">
        <v>2</v>
      </c>
      <c r="F114">
        <v>1738</v>
      </c>
      <c r="G114" t="s">
        <v>12</v>
      </c>
      <c r="H114">
        <v>68</v>
      </c>
      <c r="I114">
        <v>0</v>
      </c>
      <c r="J114" t="s">
        <v>13</v>
      </c>
      <c r="K114">
        <v>0</v>
      </c>
      <c r="L114">
        <f>YEAR(ecommerce_customer_data_custom_[[#This Row],[Purchase Date]])</f>
        <v>2020</v>
      </c>
      <c r="M114">
        <f>MONTH(ecommerce_customer_data_custom_[[#This Row],[Purchase Date]])</f>
        <v>5</v>
      </c>
      <c r="N114" t="str">
        <f>TEXT(ecommerce_customer_data_custom_[[#This Row],[Purchase Date]],"mmmm")</f>
        <v>May</v>
      </c>
      <c r="O114" t="str">
        <f>VLOOKUP(ecommerce_customer_data_custom_[[#This Row],[Customer Age]],AgeGroupMapping!$A$2:$C$5,3,TRUE)</f>
        <v>Senior</v>
      </c>
      <c r="P114" t="str">
        <f>IF(ecommerce_customer_data_custom_[[#This Row],[Returns]]=1,"Returned","Not Returned")</f>
        <v>Not Returned</v>
      </c>
      <c r="Q114" t="str">
        <f>_xlfn.XLOOKUP(ecommerce_customer_data_custom_[[#This Row],[Payment Method]],PaymentMapping!$A$2:$A$11,PaymentMapping!$B$2:$B$11,"Other")</f>
        <v>Card</v>
      </c>
    </row>
    <row r="115" spans="1:17" x14ac:dyDescent="0.3">
      <c r="A115">
        <v>42239</v>
      </c>
      <c r="B115" s="14">
        <v>44588.950972222221</v>
      </c>
      <c r="C115" t="s">
        <v>14</v>
      </c>
      <c r="D115">
        <v>39</v>
      </c>
      <c r="E115">
        <v>2</v>
      </c>
      <c r="F115">
        <v>5118</v>
      </c>
      <c r="G115" t="s">
        <v>20</v>
      </c>
      <c r="H115">
        <v>67</v>
      </c>
      <c r="I115">
        <v>1</v>
      </c>
      <c r="J115" t="s">
        <v>13</v>
      </c>
      <c r="K115">
        <v>0</v>
      </c>
      <c r="L115">
        <f>YEAR(ecommerce_customer_data_custom_[[#This Row],[Purchase Date]])</f>
        <v>2022</v>
      </c>
      <c r="M115">
        <f>MONTH(ecommerce_customer_data_custom_[[#This Row],[Purchase Date]])</f>
        <v>1</v>
      </c>
      <c r="N115" t="str">
        <f>TEXT(ecommerce_customer_data_custom_[[#This Row],[Purchase Date]],"mmmm")</f>
        <v>January</v>
      </c>
      <c r="O115" t="str">
        <f>VLOOKUP(ecommerce_customer_data_custom_[[#This Row],[Customer Age]],AgeGroupMapping!$A$2:$C$5,3,TRUE)</f>
        <v>Senior</v>
      </c>
      <c r="P115" t="str">
        <f>IF(ecommerce_customer_data_custom_[[#This Row],[Returns]]=1,"Returned","Not Returned")</f>
        <v>Returned</v>
      </c>
      <c r="Q115" t="str">
        <f>_xlfn.XLOOKUP(ecommerce_customer_data_custom_[[#This Row],[Payment Method]],PaymentMapping!$A$2:$A$11,PaymentMapping!$B$2:$B$11,"Other")</f>
        <v>Other</v>
      </c>
    </row>
    <row r="116" spans="1:17" x14ac:dyDescent="0.3">
      <c r="A116">
        <v>42239</v>
      </c>
      <c r="B116" s="14">
        <v>44972.716261574074</v>
      </c>
      <c r="C116" t="s">
        <v>16</v>
      </c>
      <c r="D116">
        <v>424</v>
      </c>
      <c r="E116">
        <v>1</v>
      </c>
      <c r="F116">
        <v>1683</v>
      </c>
      <c r="G116" t="s">
        <v>19</v>
      </c>
      <c r="H116">
        <v>67</v>
      </c>
      <c r="I116">
        <v>0</v>
      </c>
      <c r="J116" t="s">
        <v>13</v>
      </c>
      <c r="K116">
        <v>0</v>
      </c>
      <c r="L116">
        <f>YEAR(ecommerce_customer_data_custom_[[#This Row],[Purchase Date]])</f>
        <v>2023</v>
      </c>
      <c r="M116">
        <f>MONTH(ecommerce_customer_data_custom_[[#This Row],[Purchase Date]])</f>
        <v>2</v>
      </c>
      <c r="N116" t="str">
        <f>TEXT(ecommerce_customer_data_custom_[[#This Row],[Purchase Date]],"mmmm")</f>
        <v>February</v>
      </c>
      <c r="O116" t="str">
        <f>VLOOKUP(ecommerce_customer_data_custom_[[#This Row],[Customer Age]],AgeGroupMapping!$A$2:$C$5,3,TRUE)</f>
        <v>Senior</v>
      </c>
      <c r="P116" t="str">
        <f>IF(ecommerce_customer_data_custom_[[#This Row],[Returns]]=1,"Returned","Not Returned")</f>
        <v>Not Returned</v>
      </c>
      <c r="Q116" t="str">
        <f>_xlfn.XLOOKUP(ecommerce_customer_data_custom_[[#This Row],[Payment Method]],PaymentMapping!$A$2:$A$11,PaymentMapping!$B$2:$B$11,"Other")</f>
        <v>Cash</v>
      </c>
    </row>
    <row r="117" spans="1:17" x14ac:dyDescent="0.3">
      <c r="A117">
        <v>42239</v>
      </c>
      <c r="B117" s="14">
        <v>44964.571261574078</v>
      </c>
      <c r="C117" t="s">
        <v>16</v>
      </c>
      <c r="D117">
        <v>229</v>
      </c>
      <c r="E117">
        <v>2</v>
      </c>
      <c r="F117">
        <v>4546</v>
      </c>
      <c r="G117" t="s">
        <v>15</v>
      </c>
      <c r="H117">
        <v>67</v>
      </c>
      <c r="I117">
        <v>0</v>
      </c>
      <c r="J117" t="s">
        <v>13</v>
      </c>
      <c r="K117">
        <v>0</v>
      </c>
      <c r="L117">
        <f>YEAR(ecommerce_customer_data_custom_[[#This Row],[Purchase Date]])</f>
        <v>2023</v>
      </c>
      <c r="M117">
        <f>MONTH(ecommerce_customer_data_custom_[[#This Row],[Purchase Date]])</f>
        <v>2</v>
      </c>
      <c r="N117" t="str">
        <f>TEXT(ecommerce_customer_data_custom_[[#This Row],[Purchase Date]],"mmmm")</f>
        <v>February</v>
      </c>
      <c r="O117" t="str">
        <f>VLOOKUP(ecommerce_customer_data_custom_[[#This Row],[Customer Age]],AgeGroupMapping!$A$2:$C$5,3,TRUE)</f>
        <v>Senior</v>
      </c>
      <c r="P117" t="str">
        <f>IF(ecommerce_customer_data_custom_[[#This Row],[Returns]]=1,"Returned","Not Returned")</f>
        <v>Not Returned</v>
      </c>
      <c r="Q117" t="str">
        <f>_xlfn.XLOOKUP(ecommerce_customer_data_custom_[[#This Row],[Payment Method]],PaymentMapping!$A$2:$A$11,PaymentMapping!$B$2:$B$11,"Other")</f>
        <v>Wallet/UPI</v>
      </c>
    </row>
    <row r="118" spans="1:17" x14ac:dyDescent="0.3">
      <c r="A118">
        <v>42239</v>
      </c>
      <c r="B118" s="14">
        <v>43894.194409722222</v>
      </c>
      <c r="C118" t="s">
        <v>14</v>
      </c>
      <c r="D118">
        <v>127</v>
      </c>
      <c r="E118">
        <v>2</v>
      </c>
      <c r="F118">
        <v>5015</v>
      </c>
      <c r="G118" t="s">
        <v>19</v>
      </c>
      <c r="H118">
        <v>67</v>
      </c>
      <c r="I118">
        <v>0</v>
      </c>
      <c r="J118" t="s">
        <v>13</v>
      </c>
      <c r="K118">
        <v>0</v>
      </c>
      <c r="L118">
        <f>YEAR(ecommerce_customer_data_custom_[[#This Row],[Purchase Date]])</f>
        <v>2020</v>
      </c>
      <c r="M118">
        <f>MONTH(ecommerce_customer_data_custom_[[#This Row],[Purchase Date]])</f>
        <v>3</v>
      </c>
      <c r="N118" t="str">
        <f>TEXT(ecommerce_customer_data_custom_[[#This Row],[Purchase Date]],"mmmm")</f>
        <v>March</v>
      </c>
      <c r="O118" t="str">
        <f>VLOOKUP(ecommerce_customer_data_custom_[[#This Row],[Customer Age]],AgeGroupMapping!$A$2:$C$5,3,TRUE)</f>
        <v>Senior</v>
      </c>
      <c r="P118" t="str">
        <f>IF(ecommerce_customer_data_custom_[[#This Row],[Returns]]=1,"Returned","Not Returned")</f>
        <v>Not Returned</v>
      </c>
      <c r="Q118" t="str">
        <f>_xlfn.XLOOKUP(ecommerce_customer_data_custom_[[#This Row],[Payment Method]],PaymentMapping!$A$2:$A$11,PaymentMapping!$B$2:$B$11,"Other")</f>
        <v>Cash</v>
      </c>
    </row>
    <row r="119" spans="1:17" x14ac:dyDescent="0.3">
      <c r="A119">
        <v>42239</v>
      </c>
      <c r="B119" s="14">
        <v>43947.923067129632</v>
      </c>
      <c r="C119" t="s">
        <v>14</v>
      </c>
      <c r="D119">
        <v>113</v>
      </c>
      <c r="E119">
        <v>2</v>
      </c>
      <c r="F119">
        <v>734</v>
      </c>
      <c r="G119" t="s">
        <v>15</v>
      </c>
      <c r="H119">
        <v>67</v>
      </c>
      <c r="I119">
        <v>0</v>
      </c>
      <c r="J119" t="s">
        <v>13</v>
      </c>
      <c r="K119">
        <v>0</v>
      </c>
      <c r="L119">
        <f>YEAR(ecommerce_customer_data_custom_[[#This Row],[Purchase Date]])</f>
        <v>2020</v>
      </c>
      <c r="M119">
        <f>MONTH(ecommerce_customer_data_custom_[[#This Row],[Purchase Date]])</f>
        <v>4</v>
      </c>
      <c r="N119" t="str">
        <f>TEXT(ecommerce_customer_data_custom_[[#This Row],[Purchase Date]],"mmmm")</f>
        <v>April</v>
      </c>
      <c r="O119" t="str">
        <f>VLOOKUP(ecommerce_customer_data_custom_[[#This Row],[Customer Age]],AgeGroupMapping!$A$2:$C$5,3,TRUE)</f>
        <v>Senior</v>
      </c>
      <c r="P119" t="str">
        <f>IF(ecommerce_customer_data_custom_[[#This Row],[Returns]]=1,"Returned","Not Returned")</f>
        <v>Not Returned</v>
      </c>
      <c r="Q119" t="str">
        <f>_xlfn.XLOOKUP(ecommerce_customer_data_custom_[[#This Row],[Payment Method]],PaymentMapping!$A$2:$A$11,PaymentMapping!$B$2:$B$11,"Other")</f>
        <v>Wallet/UPI</v>
      </c>
    </row>
    <row r="120" spans="1:17" x14ac:dyDescent="0.3">
      <c r="A120">
        <v>42239</v>
      </c>
      <c r="B120" s="14">
        <v>44129.053194444445</v>
      </c>
      <c r="C120" t="s">
        <v>16</v>
      </c>
      <c r="D120">
        <v>129</v>
      </c>
      <c r="E120">
        <v>5</v>
      </c>
      <c r="F120">
        <v>1839</v>
      </c>
      <c r="G120" t="s">
        <v>15</v>
      </c>
      <c r="H120">
        <v>67</v>
      </c>
      <c r="I120">
        <v>1</v>
      </c>
      <c r="J120" t="s">
        <v>13</v>
      </c>
      <c r="K120">
        <v>0</v>
      </c>
      <c r="L120">
        <f>YEAR(ecommerce_customer_data_custom_[[#This Row],[Purchase Date]])</f>
        <v>2020</v>
      </c>
      <c r="M120">
        <f>MONTH(ecommerce_customer_data_custom_[[#This Row],[Purchase Date]])</f>
        <v>10</v>
      </c>
      <c r="N120" t="str">
        <f>TEXT(ecommerce_customer_data_custom_[[#This Row],[Purchase Date]],"mmmm")</f>
        <v>October</v>
      </c>
      <c r="O120" t="str">
        <f>VLOOKUP(ecommerce_customer_data_custom_[[#This Row],[Customer Age]],AgeGroupMapping!$A$2:$C$5,3,TRUE)</f>
        <v>Senior</v>
      </c>
      <c r="P120" t="str">
        <f>IF(ecommerce_customer_data_custom_[[#This Row],[Returns]]=1,"Returned","Not Returned")</f>
        <v>Returned</v>
      </c>
      <c r="Q120" t="str">
        <f>_xlfn.XLOOKUP(ecommerce_customer_data_custom_[[#This Row],[Payment Method]],PaymentMapping!$A$2:$A$11,PaymentMapping!$B$2:$B$11,"Other")</f>
        <v>Wallet/UPI</v>
      </c>
    </row>
    <row r="121" spans="1:17" x14ac:dyDescent="0.3">
      <c r="A121">
        <v>36664</v>
      </c>
      <c r="B121" s="14">
        <v>44261.267604166664</v>
      </c>
      <c r="C121" t="s">
        <v>18</v>
      </c>
      <c r="D121">
        <v>404</v>
      </c>
      <c r="E121">
        <v>5</v>
      </c>
      <c r="F121">
        <v>1950</v>
      </c>
      <c r="G121" t="s">
        <v>19</v>
      </c>
      <c r="H121">
        <v>22</v>
      </c>
      <c r="I121">
        <v>1</v>
      </c>
      <c r="J121" t="s">
        <v>17</v>
      </c>
      <c r="K121">
        <v>1</v>
      </c>
      <c r="L121">
        <f>YEAR(ecommerce_customer_data_custom_[[#This Row],[Purchase Date]])</f>
        <v>2021</v>
      </c>
      <c r="M121">
        <f>MONTH(ecommerce_customer_data_custom_[[#This Row],[Purchase Date]])</f>
        <v>3</v>
      </c>
      <c r="N121" t="str">
        <f>TEXT(ecommerce_customer_data_custom_[[#This Row],[Purchase Date]],"mmmm")</f>
        <v>March</v>
      </c>
      <c r="O121" t="str">
        <f>VLOOKUP(ecommerce_customer_data_custom_[[#This Row],[Customer Age]],AgeGroupMapping!$A$2:$C$5,3,TRUE)</f>
        <v>Young</v>
      </c>
      <c r="P121" t="str">
        <f>IF(ecommerce_customer_data_custom_[[#This Row],[Returns]]=1,"Returned","Not Returned")</f>
        <v>Returned</v>
      </c>
      <c r="Q121" t="str">
        <f>_xlfn.XLOOKUP(ecommerce_customer_data_custom_[[#This Row],[Payment Method]],PaymentMapping!$A$2:$A$11,PaymentMapping!$B$2:$B$11,"Other")</f>
        <v>Cash</v>
      </c>
    </row>
    <row r="122" spans="1:17" x14ac:dyDescent="0.3">
      <c r="A122">
        <v>36664</v>
      </c>
      <c r="B122" s="14">
        <v>43930.382800925923</v>
      </c>
      <c r="C122" t="s">
        <v>11</v>
      </c>
      <c r="D122">
        <v>437</v>
      </c>
      <c r="E122">
        <v>5</v>
      </c>
      <c r="F122">
        <v>2968</v>
      </c>
      <c r="G122" t="s">
        <v>20</v>
      </c>
      <c r="H122">
        <v>22</v>
      </c>
      <c r="I122">
        <v>0</v>
      </c>
      <c r="J122" t="s">
        <v>17</v>
      </c>
      <c r="K122">
        <v>1</v>
      </c>
      <c r="L122">
        <f>YEAR(ecommerce_customer_data_custom_[[#This Row],[Purchase Date]])</f>
        <v>2020</v>
      </c>
      <c r="M122">
        <f>MONTH(ecommerce_customer_data_custom_[[#This Row],[Purchase Date]])</f>
        <v>4</v>
      </c>
      <c r="N122" t="str">
        <f>TEXT(ecommerce_customer_data_custom_[[#This Row],[Purchase Date]],"mmmm")</f>
        <v>April</v>
      </c>
      <c r="O122" t="str">
        <f>VLOOKUP(ecommerce_customer_data_custom_[[#This Row],[Customer Age]],AgeGroupMapping!$A$2:$C$5,3,TRUE)</f>
        <v>Young</v>
      </c>
      <c r="P122" t="str">
        <f>IF(ecommerce_customer_data_custom_[[#This Row],[Returns]]=1,"Returned","Not Returned")</f>
        <v>Not Returned</v>
      </c>
      <c r="Q122" t="str">
        <f>_xlfn.XLOOKUP(ecommerce_customer_data_custom_[[#This Row],[Payment Method]],PaymentMapping!$A$2:$A$11,PaymentMapping!$B$2:$B$11,"Other")</f>
        <v>Other</v>
      </c>
    </row>
    <row r="123" spans="1:17" x14ac:dyDescent="0.3">
      <c r="A123">
        <v>36664</v>
      </c>
      <c r="B123" s="14">
        <v>44146.16646990741</v>
      </c>
      <c r="C123" t="s">
        <v>11</v>
      </c>
      <c r="D123">
        <v>445</v>
      </c>
      <c r="E123">
        <v>4</v>
      </c>
      <c r="F123">
        <v>2773</v>
      </c>
      <c r="G123" t="s">
        <v>19</v>
      </c>
      <c r="H123">
        <v>22</v>
      </c>
      <c r="I123">
        <v>0</v>
      </c>
      <c r="J123" t="s">
        <v>17</v>
      </c>
      <c r="K123">
        <v>1</v>
      </c>
      <c r="L123">
        <f>YEAR(ecommerce_customer_data_custom_[[#This Row],[Purchase Date]])</f>
        <v>2020</v>
      </c>
      <c r="M123">
        <f>MONTH(ecommerce_customer_data_custom_[[#This Row],[Purchase Date]])</f>
        <v>11</v>
      </c>
      <c r="N123" t="str">
        <f>TEXT(ecommerce_customer_data_custom_[[#This Row],[Purchase Date]],"mmmm")</f>
        <v>November</v>
      </c>
      <c r="O123" t="str">
        <f>VLOOKUP(ecommerce_customer_data_custom_[[#This Row],[Customer Age]],AgeGroupMapping!$A$2:$C$5,3,TRUE)</f>
        <v>Young</v>
      </c>
      <c r="P123" t="str">
        <f>IF(ecommerce_customer_data_custom_[[#This Row],[Returns]]=1,"Returned","Not Returned")</f>
        <v>Not Returned</v>
      </c>
      <c r="Q123" t="str">
        <f>_xlfn.XLOOKUP(ecommerce_customer_data_custom_[[#This Row],[Payment Method]],PaymentMapping!$A$2:$A$11,PaymentMapping!$B$2:$B$11,"Other")</f>
        <v>Cash</v>
      </c>
    </row>
    <row r="124" spans="1:17" x14ac:dyDescent="0.3">
      <c r="A124">
        <v>36664</v>
      </c>
      <c r="B124" s="14">
        <v>45126.103668981479</v>
      </c>
      <c r="C124" t="s">
        <v>18</v>
      </c>
      <c r="D124">
        <v>340</v>
      </c>
      <c r="E124">
        <v>5</v>
      </c>
      <c r="F124">
        <v>965</v>
      </c>
      <c r="G124" t="s">
        <v>12</v>
      </c>
      <c r="H124">
        <v>22</v>
      </c>
      <c r="I124">
        <v>0</v>
      </c>
      <c r="J124" t="s">
        <v>17</v>
      </c>
      <c r="K124">
        <v>1</v>
      </c>
      <c r="L124">
        <f>YEAR(ecommerce_customer_data_custom_[[#This Row],[Purchase Date]])</f>
        <v>2023</v>
      </c>
      <c r="M124">
        <f>MONTH(ecommerce_customer_data_custom_[[#This Row],[Purchase Date]])</f>
        <v>7</v>
      </c>
      <c r="N124" t="str">
        <f>TEXT(ecommerce_customer_data_custom_[[#This Row],[Purchase Date]],"mmmm")</f>
        <v>July</v>
      </c>
      <c r="O124" t="str">
        <f>VLOOKUP(ecommerce_customer_data_custom_[[#This Row],[Customer Age]],AgeGroupMapping!$A$2:$C$5,3,TRUE)</f>
        <v>Young</v>
      </c>
      <c r="P124" t="str">
        <f>IF(ecommerce_customer_data_custom_[[#This Row],[Returns]]=1,"Returned","Not Returned")</f>
        <v>Not Returned</v>
      </c>
      <c r="Q124" t="str">
        <f>_xlfn.XLOOKUP(ecommerce_customer_data_custom_[[#This Row],[Payment Method]],PaymentMapping!$A$2:$A$11,PaymentMapping!$B$2:$B$11,"Other")</f>
        <v>Card</v>
      </c>
    </row>
    <row r="125" spans="1:17" x14ac:dyDescent="0.3">
      <c r="A125">
        <v>36664</v>
      </c>
      <c r="B125" s="14">
        <v>44188.710648148146</v>
      </c>
      <c r="C125" t="s">
        <v>16</v>
      </c>
      <c r="D125">
        <v>100</v>
      </c>
      <c r="E125">
        <v>4</v>
      </c>
      <c r="F125">
        <v>3013</v>
      </c>
      <c r="G125" t="s">
        <v>20</v>
      </c>
      <c r="H125">
        <v>22</v>
      </c>
      <c r="I125">
        <v>0</v>
      </c>
      <c r="J125" t="s">
        <v>17</v>
      </c>
      <c r="K125">
        <v>1</v>
      </c>
      <c r="L125">
        <f>YEAR(ecommerce_customer_data_custom_[[#This Row],[Purchase Date]])</f>
        <v>2020</v>
      </c>
      <c r="M125">
        <f>MONTH(ecommerce_customer_data_custom_[[#This Row],[Purchase Date]])</f>
        <v>12</v>
      </c>
      <c r="N125" t="str">
        <f>TEXT(ecommerce_customer_data_custom_[[#This Row],[Purchase Date]],"mmmm")</f>
        <v>December</v>
      </c>
      <c r="O125" t="str">
        <f>VLOOKUP(ecommerce_customer_data_custom_[[#This Row],[Customer Age]],AgeGroupMapping!$A$2:$C$5,3,TRUE)</f>
        <v>Young</v>
      </c>
      <c r="P125" t="str">
        <f>IF(ecommerce_customer_data_custom_[[#This Row],[Returns]]=1,"Returned","Not Returned")</f>
        <v>Not Returned</v>
      </c>
      <c r="Q125" t="str">
        <f>_xlfn.XLOOKUP(ecommerce_customer_data_custom_[[#This Row],[Payment Method]],PaymentMapping!$A$2:$A$11,PaymentMapping!$B$2:$B$11,"Other")</f>
        <v>Other</v>
      </c>
    </row>
    <row r="126" spans="1:17" x14ac:dyDescent="0.3">
      <c r="A126">
        <v>36664</v>
      </c>
      <c r="B126" s="14">
        <v>43918.991527777776</v>
      </c>
      <c r="C126" t="s">
        <v>11</v>
      </c>
      <c r="D126">
        <v>409</v>
      </c>
      <c r="E126">
        <v>3</v>
      </c>
      <c r="F126">
        <v>2025</v>
      </c>
      <c r="G126" t="s">
        <v>15</v>
      </c>
      <c r="H126">
        <v>22</v>
      </c>
      <c r="I126">
        <v>1</v>
      </c>
      <c r="J126" t="s">
        <v>17</v>
      </c>
      <c r="K126">
        <v>1</v>
      </c>
      <c r="L126">
        <f>YEAR(ecommerce_customer_data_custom_[[#This Row],[Purchase Date]])</f>
        <v>2020</v>
      </c>
      <c r="M126">
        <f>MONTH(ecommerce_customer_data_custom_[[#This Row],[Purchase Date]])</f>
        <v>3</v>
      </c>
      <c r="N126" t="str">
        <f>TEXT(ecommerce_customer_data_custom_[[#This Row],[Purchase Date]],"mmmm")</f>
        <v>March</v>
      </c>
      <c r="O126" t="str">
        <f>VLOOKUP(ecommerce_customer_data_custom_[[#This Row],[Customer Age]],AgeGroupMapping!$A$2:$C$5,3,TRUE)</f>
        <v>Young</v>
      </c>
      <c r="P126" t="str">
        <f>IF(ecommerce_customer_data_custom_[[#This Row],[Returns]]=1,"Returned","Not Returned")</f>
        <v>Returned</v>
      </c>
      <c r="Q126" t="str">
        <f>_xlfn.XLOOKUP(ecommerce_customer_data_custom_[[#This Row],[Payment Method]],PaymentMapping!$A$2:$A$11,PaymentMapping!$B$2:$B$11,"Other")</f>
        <v>Wallet/UPI</v>
      </c>
    </row>
    <row r="127" spans="1:17" x14ac:dyDescent="0.3">
      <c r="A127">
        <v>36664</v>
      </c>
      <c r="B127" s="14">
        <v>44307.529814814814</v>
      </c>
      <c r="C127" t="s">
        <v>16</v>
      </c>
      <c r="D127">
        <v>86</v>
      </c>
      <c r="E127">
        <v>1</v>
      </c>
      <c r="F127">
        <v>3670</v>
      </c>
      <c r="G127" t="s">
        <v>15</v>
      </c>
      <c r="H127">
        <v>22</v>
      </c>
      <c r="I127">
        <v>1</v>
      </c>
      <c r="J127" t="s">
        <v>17</v>
      </c>
      <c r="K127">
        <v>1</v>
      </c>
      <c r="L127">
        <f>YEAR(ecommerce_customer_data_custom_[[#This Row],[Purchase Date]])</f>
        <v>2021</v>
      </c>
      <c r="M127">
        <f>MONTH(ecommerce_customer_data_custom_[[#This Row],[Purchase Date]])</f>
        <v>4</v>
      </c>
      <c r="N127" t="str">
        <f>TEXT(ecommerce_customer_data_custom_[[#This Row],[Purchase Date]],"mmmm")</f>
        <v>April</v>
      </c>
      <c r="O127" t="str">
        <f>VLOOKUP(ecommerce_customer_data_custom_[[#This Row],[Customer Age]],AgeGroupMapping!$A$2:$C$5,3,TRUE)</f>
        <v>Young</v>
      </c>
      <c r="P127" t="str">
        <f>IF(ecommerce_customer_data_custom_[[#This Row],[Returns]]=1,"Returned","Not Returned")</f>
        <v>Returned</v>
      </c>
      <c r="Q127" t="str">
        <f>_xlfn.XLOOKUP(ecommerce_customer_data_custom_[[#This Row],[Payment Method]],PaymentMapping!$A$2:$A$11,PaymentMapping!$B$2:$B$11,"Other")</f>
        <v>Wallet/UPI</v>
      </c>
    </row>
    <row r="128" spans="1:17" x14ac:dyDescent="0.3">
      <c r="A128">
        <v>36664</v>
      </c>
      <c r="B128" s="14">
        <v>44820.654988425929</v>
      </c>
      <c r="C128" t="s">
        <v>11</v>
      </c>
      <c r="D128">
        <v>354</v>
      </c>
      <c r="E128">
        <v>2</v>
      </c>
      <c r="F128">
        <v>1457</v>
      </c>
      <c r="G128" t="s">
        <v>12</v>
      </c>
      <c r="H128">
        <v>22</v>
      </c>
      <c r="I128">
        <v>0</v>
      </c>
      <c r="J128" t="s">
        <v>17</v>
      </c>
      <c r="K128">
        <v>1</v>
      </c>
      <c r="L128">
        <f>YEAR(ecommerce_customer_data_custom_[[#This Row],[Purchase Date]])</f>
        <v>2022</v>
      </c>
      <c r="M128">
        <f>MONTH(ecommerce_customer_data_custom_[[#This Row],[Purchase Date]])</f>
        <v>9</v>
      </c>
      <c r="N128" t="str">
        <f>TEXT(ecommerce_customer_data_custom_[[#This Row],[Purchase Date]],"mmmm")</f>
        <v>September</v>
      </c>
      <c r="O128" t="str">
        <f>VLOOKUP(ecommerce_customer_data_custom_[[#This Row],[Customer Age]],AgeGroupMapping!$A$2:$C$5,3,TRUE)</f>
        <v>Young</v>
      </c>
      <c r="P128" t="str">
        <f>IF(ecommerce_customer_data_custom_[[#This Row],[Returns]]=1,"Returned","Not Returned")</f>
        <v>Not Returned</v>
      </c>
      <c r="Q128" t="str">
        <f>_xlfn.XLOOKUP(ecommerce_customer_data_custom_[[#This Row],[Payment Method]],PaymentMapping!$A$2:$A$11,PaymentMapping!$B$2:$B$11,"Other")</f>
        <v>Card</v>
      </c>
    </row>
    <row r="129" spans="1:17" x14ac:dyDescent="0.3">
      <c r="A129">
        <v>36664</v>
      </c>
      <c r="B129" s="14">
        <v>44898.647812499999</v>
      </c>
      <c r="C129" t="s">
        <v>14</v>
      </c>
      <c r="D129">
        <v>250</v>
      </c>
      <c r="E129">
        <v>2</v>
      </c>
      <c r="F129">
        <v>2197</v>
      </c>
      <c r="G129" t="s">
        <v>12</v>
      </c>
      <c r="H129">
        <v>22</v>
      </c>
      <c r="I129">
        <v>0</v>
      </c>
      <c r="J129" t="s">
        <v>17</v>
      </c>
      <c r="K129">
        <v>1</v>
      </c>
      <c r="L129">
        <f>YEAR(ecommerce_customer_data_custom_[[#This Row],[Purchase Date]])</f>
        <v>2022</v>
      </c>
      <c r="M129">
        <f>MONTH(ecommerce_customer_data_custom_[[#This Row],[Purchase Date]])</f>
        <v>12</v>
      </c>
      <c r="N129" t="str">
        <f>TEXT(ecommerce_customer_data_custom_[[#This Row],[Purchase Date]],"mmmm")</f>
        <v>December</v>
      </c>
      <c r="O129" t="str">
        <f>VLOOKUP(ecommerce_customer_data_custom_[[#This Row],[Customer Age]],AgeGroupMapping!$A$2:$C$5,3,TRUE)</f>
        <v>Young</v>
      </c>
      <c r="P129" t="str">
        <f>IF(ecommerce_customer_data_custom_[[#This Row],[Returns]]=1,"Returned","Not Returned")</f>
        <v>Not Returned</v>
      </c>
      <c r="Q129" t="str">
        <f>_xlfn.XLOOKUP(ecommerce_customer_data_custom_[[#This Row],[Payment Method]],PaymentMapping!$A$2:$A$11,PaymentMapping!$B$2:$B$11,"Other")</f>
        <v>Card</v>
      </c>
    </row>
    <row r="130" spans="1:17" x14ac:dyDescent="0.3">
      <c r="A130">
        <v>23703</v>
      </c>
      <c r="B130" s="14">
        <v>44749.26871527778</v>
      </c>
      <c r="C130" t="s">
        <v>18</v>
      </c>
      <c r="D130">
        <v>449</v>
      </c>
      <c r="E130">
        <v>4</v>
      </c>
      <c r="F130">
        <v>4067</v>
      </c>
      <c r="G130" t="s">
        <v>15</v>
      </c>
      <c r="H130">
        <v>19</v>
      </c>
      <c r="I130">
        <v>0</v>
      </c>
      <c r="J130" t="s">
        <v>17</v>
      </c>
      <c r="K130">
        <v>1</v>
      </c>
      <c r="L130">
        <f>YEAR(ecommerce_customer_data_custom_[[#This Row],[Purchase Date]])</f>
        <v>2022</v>
      </c>
      <c r="M130">
        <f>MONTH(ecommerce_customer_data_custom_[[#This Row],[Purchase Date]])</f>
        <v>7</v>
      </c>
      <c r="N130" t="str">
        <f>TEXT(ecommerce_customer_data_custom_[[#This Row],[Purchase Date]],"mmmm")</f>
        <v>July</v>
      </c>
      <c r="O130" t="str">
        <f>VLOOKUP(ecommerce_customer_data_custom_[[#This Row],[Customer Age]],AgeGroupMapping!$A$2:$C$5,3,TRUE)</f>
        <v>Young</v>
      </c>
      <c r="P130" t="str">
        <f>IF(ecommerce_customer_data_custom_[[#This Row],[Returns]]=1,"Returned","Not Returned")</f>
        <v>Not Returned</v>
      </c>
      <c r="Q130" t="str">
        <f>_xlfn.XLOOKUP(ecommerce_customer_data_custom_[[#This Row],[Payment Method]],PaymentMapping!$A$2:$A$11,PaymentMapping!$B$2:$B$11,"Other")</f>
        <v>Wallet/UPI</v>
      </c>
    </row>
    <row r="131" spans="1:17" x14ac:dyDescent="0.3">
      <c r="A131">
        <v>23703</v>
      </c>
      <c r="B131" s="14">
        <v>44304.294108796297</v>
      </c>
      <c r="C131" t="s">
        <v>16</v>
      </c>
      <c r="D131">
        <v>80</v>
      </c>
      <c r="E131">
        <v>4</v>
      </c>
      <c r="F131">
        <v>4371</v>
      </c>
      <c r="G131" t="s">
        <v>12</v>
      </c>
      <c r="H131">
        <v>19</v>
      </c>
      <c r="I131">
        <v>0</v>
      </c>
      <c r="J131" t="s">
        <v>17</v>
      </c>
      <c r="K131">
        <v>1</v>
      </c>
      <c r="L131">
        <f>YEAR(ecommerce_customer_data_custom_[[#This Row],[Purchase Date]])</f>
        <v>2021</v>
      </c>
      <c r="M131">
        <f>MONTH(ecommerce_customer_data_custom_[[#This Row],[Purchase Date]])</f>
        <v>4</v>
      </c>
      <c r="N131" t="str">
        <f>TEXT(ecommerce_customer_data_custom_[[#This Row],[Purchase Date]],"mmmm")</f>
        <v>April</v>
      </c>
      <c r="O131" t="str">
        <f>VLOOKUP(ecommerce_customer_data_custom_[[#This Row],[Customer Age]],AgeGroupMapping!$A$2:$C$5,3,TRUE)</f>
        <v>Young</v>
      </c>
      <c r="P131" t="str">
        <f>IF(ecommerce_customer_data_custom_[[#This Row],[Returns]]=1,"Returned","Not Returned")</f>
        <v>Not Returned</v>
      </c>
      <c r="Q131" t="str">
        <f>_xlfn.XLOOKUP(ecommerce_customer_data_custom_[[#This Row],[Payment Method]],PaymentMapping!$A$2:$A$11,PaymentMapping!$B$2:$B$11,"Other")</f>
        <v>Card</v>
      </c>
    </row>
    <row r="132" spans="1:17" x14ac:dyDescent="0.3">
      <c r="A132">
        <v>23703</v>
      </c>
      <c r="B132" s="14">
        <v>43879.343472222223</v>
      </c>
      <c r="C132" t="s">
        <v>14</v>
      </c>
      <c r="D132">
        <v>158</v>
      </c>
      <c r="E132">
        <v>4</v>
      </c>
      <c r="F132">
        <v>2876</v>
      </c>
      <c r="G132" t="s">
        <v>12</v>
      </c>
      <c r="H132">
        <v>19</v>
      </c>
      <c r="I132">
        <v>0</v>
      </c>
      <c r="J132" t="s">
        <v>17</v>
      </c>
      <c r="K132">
        <v>1</v>
      </c>
      <c r="L132">
        <f>YEAR(ecommerce_customer_data_custom_[[#This Row],[Purchase Date]])</f>
        <v>2020</v>
      </c>
      <c r="M132">
        <f>MONTH(ecommerce_customer_data_custom_[[#This Row],[Purchase Date]])</f>
        <v>2</v>
      </c>
      <c r="N132" t="str">
        <f>TEXT(ecommerce_customer_data_custom_[[#This Row],[Purchase Date]],"mmmm")</f>
        <v>February</v>
      </c>
      <c r="O132" t="str">
        <f>VLOOKUP(ecommerce_customer_data_custom_[[#This Row],[Customer Age]],AgeGroupMapping!$A$2:$C$5,3,TRUE)</f>
        <v>Young</v>
      </c>
      <c r="P132" t="str">
        <f>IF(ecommerce_customer_data_custom_[[#This Row],[Returns]]=1,"Returned","Not Returned")</f>
        <v>Not Returned</v>
      </c>
      <c r="Q132" t="str">
        <f>_xlfn.XLOOKUP(ecommerce_customer_data_custom_[[#This Row],[Payment Method]],PaymentMapping!$A$2:$A$11,PaymentMapping!$B$2:$B$11,"Other")</f>
        <v>Card</v>
      </c>
    </row>
    <row r="133" spans="1:17" x14ac:dyDescent="0.3">
      <c r="A133">
        <v>23703</v>
      </c>
      <c r="B133" s="14">
        <v>44165.221319444441</v>
      </c>
      <c r="C133" t="s">
        <v>16</v>
      </c>
      <c r="D133">
        <v>450</v>
      </c>
      <c r="E133">
        <v>3</v>
      </c>
      <c r="F133">
        <v>4174</v>
      </c>
      <c r="G133" t="s">
        <v>15</v>
      </c>
      <c r="H133">
        <v>19</v>
      </c>
      <c r="I133">
        <v>1</v>
      </c>
      <c r="J133" t="s">
        <v>17</v>
      </c>
      <c r="K133">
        <v>1</v>
      </c>
      <c r="L133">
        <f>YEAR(ecommerce_customer_data_custom_[[#This Row],[Purchase Date]])</f>
        <v>2020</v>
      </c>
      <c r="M133">
        <f>MONTH(ecommerce_customer_data_custom_[[#This Row],[Purchase Date]])</f>
        <v>11</v>
      </c>
      <c r="N133" t="str">
        <f>TEXT(ecommerce_customer_data_custom_[[#This Row],[Purchase Date]],"mmmm")</f>
        <v>November</v>
      </c>
      <c r="O133" t="str">
        <f>VLOOKUP(ecommerce_customer_data_custom_[[#This Row],[Customer Age]],AgeGroupMapping!$A$2:$C$5,3,TRUE)</f>
        <v>Young</v>
      </c>
      <c r="P133" t="str">
        <f>IF(ecommerce_customer_data_custom_[[#This Row],[Returns]]=1,"Returned","Not Returned")</f>
        <v>Returned</v>
      </c>
      <c r="Q133" t="str">
        <f>_xlfn.XLOOKUP(ecommerce_customer_data_custom_[[#This Row],[Payment Method]],PaymentMapping!$A$2:$A$11,PaymentMapping!$B$2:$B$11,"Other")</f>
        <v>Wallet/UPI</v>
      </c>
    </row>
    <row r="134" spans="1:17" x14ac:dyDescent="0.3">
      <c r="A134">
        <v>6089</v>
      </c>
      <c r="B134" s="14">
        <v>44163.201469907406</v>
      </c>
      <c r="C134" t="s">
        <v>14</v>
      </c>
      <c r="D134">
        <v>215</v>
      </c>
      <c r="E134">
        <v>2</v>
      </c>
      <c r="F134">
        <v>4781</v>
      </c>
      <c r="G134" t="s">
        <v>12</v>
      </c>
      <c r="H134">
        <v>49</v>
      </c>
      <c r="I134">
        <v>0</v>
      </c>
      <c r="J134" t="s">
        <v>13</v>
      </c>
      <c r="K134">
        <v>0</v>
      </c>
      <c r="L134">
        <f>YEAR(ecommerce_customer_data_custom_[[#This Row],[Purchase Date]])</f>
        <v>2020</v>
      </c>
      <c r="M134">
        <f>MONTH(ecommerce_customer_data_custom_[[#This Row],[Purchase Date]])</f>
        <v>11</v>
      </c>
      <c r="N134" t="str">
        <f>TEXT(ecommerce_customer_data_custom_[[#This Row],[Purchase Date]],"mmmm")</f>
        <v>November</v>
      </c>
      <c r="O134" t="str">
        <f>VLOOKUP(ecommerce_customer_data_custom_[[#This Row],[Customer Age]],AgeGroupMapping!$A$2:$C$5,3,TRUE)</f>
        <v>Middle-Aged</v>
      </c>
      <c r="P134" t="str">
        <f>IF(ecommerce_customer_data_custom_[[#This Row],[Returns]]=1,"Returned","Not Returned")</f>
        <v>Not Returned</v>
      </c>
      <c r="Q134" t="str">
        <f>_xlfn.XLOOKUP(ecommerce_customer_data_custom_[[#This Row],[Payment Method]],PaymentMapping!$A$2:$A$11,PaymentMapping!$B$2:$B$11,"Other")</f>
        <v>Card</v>
      </c>
    </row>
    <row r="135" spans="1:17" x14ac:dyDescent="0.3">
      <c r="A135">
        <v>6089</v>
      </c>
      <c r="B135" s="14">
        <v>43854.249050925922</v>
      </c>
      <c r="C135" t="s">
        <v>18</v>
      </c>
      <c r="D135">
        <v>151</v>
      </c>
      <c r="E135">
        <v>3</v>
      </c>
      <c r="F135">
        <v>2570</v>
      </c>
      <c r="G135" t="s">
        <v>19</v>
      </c>
      <c r="H135">
        <v>49</v>
      </c>
      <c r="I135">
        <v>1</v>
      </c>
      <c r="J135" t="s">
        <v>13</v>
      </c>
      <c r="K135">
        <v>0</v>
      </c>
      <c r="L135">
        <f>YEAR(ecommerce_customer_data_custom_[[#This Row],[Purchase Date]])</f>
        <v>2020</v>
      </c>
      <c r="M135">
        <f>MONTH(ecommerce_customer_data_custom_[[#This Row],[Purchase Date]])</f>
        <v>1</v>
      </c>
      <c r="N135" t="str">
        <f>TEXT(ecommerce_customer_data_custom_[[#This Row],[Purchase Date]],"mmmm")</f>
        <v>January</v>
      </c>
      <c r="O135" t="str">
        <f>VLOOKUP(ecommerce_customer_data_custom_[[#This Row],[Customer Age]],AgeGroupMapping!$A$2:$C$5,3,TRUE)</f>
        <v>Middle-Aged</v>
      </c>
      <c r="P135" t="str">
        <f>IF(ecommerce_customer_data_custom_[[#This Row],[Returns]]=1,"Returned","Not Returned")</f>
        <v>Returned</v>
      </c>
      <c r="Q135" t="str">
        <f>_xlfn.XLOOKUP(ecommerce_customer_data_custom_[[#This Row],[Payment Method]],PaymentMapping!$A$2:$A$11,PaymentMapping!$B$2:$B$11,"Other")</f>
        <v>Cash</v>
      </c>
    </row>
    <row r="136" spans="1:17" x14ac:dyDescent="0.3">
      <c r="A136">
        <v>6089</v>
      </c>
      <c r="B136" s="14">
        <v>44571.925509259258</v>
      </c>
      <c r="C136" t="s">
        <v>16</v>
      </c>
      <c r="D136">
        <v>92</v>
      </c>
      <c r="E136">
        <v>3</v>
      </c>
      <c r="F136">
        <v>265</v>
      </c>
      <c r="G136" t="s">
        <v>15</v>
      </c>
      <c r="H136">
        <v>49</v>
      </c>
      <c r="I136">
        <v>0</v>
      </c>
      <c r="J136" t="s">
        <v>13</v>
      </c>
      <c r="K136">
        <v>0</v>
      </c>
      <c r="L136">
        <f>YEAR(ecommerce_customer_data_custom_[[#This Row],[Purchase Date]])</f>
        <v>2022</v>
      </c>
      <c r="M136">
        <f>MONTH(ecommerce_customer_data_custom_[[#This Row],[Purchase Date]])</f>
        <v>1</v>
      </c>
      <c r="N136" t="str">
        <f>TEXT(ecommerce_customer_data_custom_[[#This Row],[Purchase Date]],"mmmm")</f>
        <v>January</v>
      </c>
      <c r="O136" t="str">
        <f>VLOOKUP(ecommerce_customer_data_custom_[[#This Row],[Customer Age]],AgeGroupMapping!$A$2:$C$5,3,TRUE)</f>
        <v>Middle-Aged</v>
      </c>
      <c r="P136" t="str">
        <f>IF(ecommerce_customer_data_custom_[[#This Row],[Returns]]=1,"Returned","Not Returned")</f>
        <v>Not Returned</v>
      </c>
      <c r="Q136" t="str">
        <f>_xlfn.XLOOKUP(ecommerce_customer_data_custom_[[#This Row],[Payment Method]],PaymentMapping!$A$2:$A$11,PaymentMapping!$B$2:$B$11,"Other")</f>
        <v>Wallet/UPI</v>
      </c>
    </row>
    <row r="137" spans="1:17" x14ac:dyDescent="0.3">
      <c r="A137">
        <v>6089</v>
      </c>
      <c r="B137" s="14">
        <v>45069.752303240741</v>
      </c>
      <c r="C137" t="s">
        <v>18</v>
      </c>
      <c r="D137">
        <v>46</v>
      </c>
      <c r="E137">
        <v>4</v>
      </c>
      <c r="F137">
        <v>4767</v>
      </c>
      <c r="G137" t="s">
        <v>12</v>
      </c>
      <c r="H137">
        <v>49</v>
      </c>
      <c r="I137">
        <v>0</v>
      </c>
      <c r="J137" t="s">
        <v>13</v>
      </c>
      <c r="K137">
        <v>0</v>
      </c>
      <c r="L137">
        <f>YEAR(ecommerce_customer_data_custom_[[#This Row],[Purchase Date]])</f>
        <v>2023</v>
      </c>
      <c r="M137">
        <f>MONTH(ecommerce_customer_data_custom_[[#This Row],[Purchase Date]])</f>
        <v>5</v>
      </c>
      <c r="N137" t="str">
        <f>TEXT(ecommerce_customer_data_custom_[[#This Row],[Purchase Date]],"mmmm")</f>
        <v>May</v>
      </c>
      <c r="O137" t="str">
        <f>VLOOKUP(ecommerce_customer_data_custom_[[#This Row],[Customer Age]],AgeGroupMapping!$A$2:$C$5,3,TRUE)</f>
        <v>Middle-Aged</v>
      </c>
      <c r="P137" t="str">
        <f>IF(ecommerce_customer_data_custom_[[#This Row],[Returns]]=1,"Returned","Not Returned")</f>
        <v>Not Returned</v>
      </c>
      <c r="Q137" t="str">
        <f>_xlfn.XLOOKUP(ecommerce_customer_data_custom_[[#This Row],[Payment Method]],PaymentMapping!$A$2:$A$11,PaymentMapping!$B$2:$B$11,"Other")</f>
        <v>Card</v>
      </c>
    </row>
    <row r="138" spans="1:17" x14ac:dyDescent="0.3">
      <c r="A138">
        <v>6089</v>
      </c>
      <c r="B138" s="14">
        <v>44708.027638888889</v>
      </c>
      <c r="C138" t="s">
        <v>11</v>
      </c>
      <c r="D138">
        <v>69</v>
      </c>
      <c r="E138">
        <v>2</v>
      </c>
      <c r="F138">
        <v>936</v>
      </c>
      <c r="G138" t="s">
        <v>20</v>
      </c>
      <c r="H138">
        <v>49</v>
      </c>
      <c r="I138">
        <v>1</v>
      </c>
      <c r="J138" t="s">
        <v>13</v>
      </c>
      <c r="K138">
        <v>0</v>
      </c>
      <c r="L138">
        <f>YEAR(ecommerce_customer_data_custom_[[#This Row],[Purchase Date]])</f>
        <v>2022</v>
      </c>
      <c r="M138">
        <f>MONTH(ecommerce_customer_data_custom_[[#This Row],[Purchase Date]])</f>
        <v>5</v>
      </c>
      <c r="N138" t="str">
        <f>TEXT(ecommerce_customer_data_custom_[[#This Row],[Purchase Date]],"mmmm")</f>
        <v>May</v>
      </c>
      <c r="O138" t="str">
        <f>VLOOKUP(ecommerce_customer_data_custom_[[#This Row],[Customer Age]],AgeGroupMapping!$A$2:$C$5,3,TRUE)</f>
        <v>Middle-Aged</v>
      </c>
      <c r="P138" t="str">
        <f>IF(ecommerce_customer_data_custom_[[#This Row],[Returns]]=1,"Returned","Not Returned")</f>
        <v>Returned</v>
      </c>
      <c r="Q138" t="str">
        <f>_xlfn.XLOOKUP(ecommerce_customer_data_custom_[[#This Row],[Payment Method]],PaymentMapping!$A$2:$A$11,PaymentMapping!$B$2:$B$11,"Other")</f>
        <v>Other</v>
      </c>
    </row>
    <row r="139" spans="1:17" x14ac:dyDescent="0.3">
      <c r="A139">
        <v>6089</v>
      </c>
      <c r="B139" s="14">
        <v>44108.150810185187</v>
      </c>
      <c r="C139" t="s">
        <v>14</v>
      </c>
      <c r="D139">
        <v>417</v>
      </c>
      <c r="E139">
        <v>4</v>
      </c>
      <c r="F139">
        <v>3034</v>
      </c>
      <c r="G139" t="s">
        <v>19</v>
      </c>
      <c r="H139">
        <v>49</v>
      </c>
      <c r="I139">
        <v>0</v>
      </c>
      <c r="J139" t="s">
        <v>13</v>
      </c>
      <c r="K139">
        <v>0</v>
      </c>
      <c r="L139">
        <f>YEAR(ecommerce_customer_data_custom_[[#This Row],[Purchase Date]])</f>
        <v>2020</v>
      </c>
      <c r="M139">
        <f>MONTH(ecommerce_customer_data_custom_[[#This Row],[Purchase Date]])</f>
        <v>10</v>
      </c>
      <c r="N139" t="str">
        <f>TEXT(ecommerce_customer_data_custom_[[#This Row],[Purchase Date]],"mmmm")</f>
        <v>October</v>
      </c>
      <c r="O139" t="str">
        <f>VLOOKUP(ecommerce_customer_data_custom_[[#This Row],[Customer Age]],AgeGroupMapping!$A$2:$C$5,3,TRUE)</f>
        <v>Middle-Aged</v>
      </c>
      <c r="P139" t="str">
        <f>IF(ecommerce_customer_data_custom_[[#This Row],[Returns]]=1,"Returned","Not Returned")</f>
        <v>Not Returned</v>
      </c>
      <c r="Q139" t="str">
        <f>_xlfn.XLOOKUP(ecommerce_customer_data_custom_[[#This Row],[Payment Method]],PaymentMapping!$A$2:$A$11,PaymentMapping!$B$2:$B$11,"Other")</f>
        <v>Cash</v>
      </c>
    </row>
    <row r="140" spans="1:17" x14ac:dyDescent="0.3">
      <c r="A140">
        <v>6089</v>
      </c>
      <c r="B140" s="14">
        <v>44241.960590277777</v>
      </c>
      <c r="C140" t="s">
        <v>18</v>
      </c>
      <c r="D140">
        <v>349</v>
      </c>
      <c r="E140">
        <v>3</v>
      </c>
      <c r="F140">
        <v>2875</v>
      </c>
      <c r="G140" t="s">
        <v>15</v>
      </c>
      <c r="H140">
        <v>49</v>
      </c>
      <c r="I140">
        <v>1</v>
      </c>
      <c r="J140" t="s">
        <v>13</v>
      </c>
      <c r="K140">
        <v>0</v>
      </c>
      <c r="L140">
        <f>YEAR(ecommerce_customer_data_custom_[[#This Row],[Purchase Date]])</f>
        <v>2021</v>
      </c>
      <c r="M140">
        <f>MONTH(ecommerce_customer_data_custom_[[#This Row],[Purchase Date]])</f>
        <v>2</v>
      </c>
      <c r="N140" t="str">
        <f>TEXT(ecommerce_customer_data_custom_[[#This Row],[Purchase Date]],"mmmm")</f>
        <v>February</v>
      </c>
      <c r="O140" t="str">
        <f>VLOOKUP(ecommerce_customer_data_custom_[[#This Row],[Customer Age]],AgeGroupMapping!$A$2:$C$5,3,TRUE)</f>
        <v>Middle-Aged</v>
      </c>
      <c r="P140" t="str">
        <f>IF(ecommerce_customer_data_custom_[[#This Row],[Returns]]=1,"Returned","Not Returned")</f>
        <v>Returned</v>
      </c>
      <c r="Q140" t="str">
        <f>_xlfn.XLOOKUP(ecommerce_customer_data_custom_[[#This Row],[Payment Method]],PaymentMapping!$A$2:$A$11,PaymentMapping!$B$2:$B$11,"Other")</f>
        <v>Wallet/UPI</v>
      </c>
    </row>
    <row r="141" spans="1:17" x14ac:dyDescent="0.3">
      <c r="A141">
        <v>6089</v>
      </c>
      <c r="B141" s="14">
        <v>44609.77034722222</v>
      </c>
      <c r="C141" t="s">
        <v>18</v>
      </c>
      <c r="D141">
        <v>153</v>
      </c>
      <c r="E141">
        <v>3</v>
      </c>
      <c r="F141">
        <v>619</v>
      </c>
      <c r="G141" t="s">
        <v>15</v>
      </c>
      <c r="H141">
        <v>49</v>
      </c>
      <c r="I141">
        <v>0</v>
      </c>
      <c r="J141" t="s">
        <v>13</v>
      </c>
      <c r="K141">
        <v>0</v>
      </c>
      <c r="L141">
        <f>YEAR(ecommerce_customer_data_custom_[[#This Row],[Purchase Date]])</f>
        <v>2022</v>
      </c>
      <c r="M141">
        <f>MONTH(ecommerce_customer_data_custom_[[#This Row],[Purchase Date]])</f>
        <v>2</v>
      </c>
      <c r="N141" t="str">
        <f>TEXT(ecommerce_customer_data_custom_[[#This Row],[Purchase Date]],"mmmm")</f>
        <v>February</v>
      </c>
      <c r="O141" t="str">
        <f>VLOOKUP(ecommerce_customer_data_custom_[[#This Row],[Customer Age]],AgeGroupMapping!$A$2:$C$5,3,TRUE)</f>
        <v>Middle-Aged</v>
      </c>
      <c r="P141" t="str">
        <f>IF(ecommerce_customer_data_custom_[[#This Row],[Returns]]=1,"Returned","Not Returned")</f>
        <v>Not Returned</v>
      </c>
      <c r="Q141" t="str">
        <f>_xlfn.XLOOKUP(ecommerce_customer_data_custom_[[#This Row],[Payment Method]],PaymentMapping!$A$2:$A$11,PaymentMapping!$B$2:$B$11,"Other")</f>
        <v>Wallet/UPI</v>
      </c>
    </row>
    <row r="142" spans="1:17" x14ac:dyDescent="0.3">
      <c r="A142">
        <v>6089</v>
      </c>
      <c r="B142" s="14">
        <v>44360.141458333332</v>
      </c>
      <c r="C142" t="s">
        <v>16</v>
      </c>
      <c r="D142">
        <v>450</v>
      </c>
      <c r="E142">
        <v>5</v>
      </c>
      <c r="F142">
        <v>3578</v>
      </c>
      <c r="G142" t="s">
        <v>12</v>
      </c>
      <c r="H142">
        <v>49</v>
      </c>
      <c r="I142">
        <v>1</v>
      </c>
      <c r="J142" t="s">
        <v>13</v>
      </c>
      <c r="K142">
        <v>0</v>
      </c>
      <c r="L142">
        <f>YEAR(ecommerce_customer_data_custom_[[#This Row],[Purchase Date]])</f>
        <v>2021</v>
      </c>
      <c r="M142">
        <f>MONTH(ecommerce_customer_data_custom_[[#This Row],[Purchase Date]])</f>
        <v>6</v>
      </c>
      <c r="N142" t="str">
        <f>TEXT(ecommerce_customer_data_custom_[[#This Row],[Purchase Date]],"mmmm")</f>
        <v>June</v>
      </c>
      <c r="O142" t="str">
        <f>VLOOKUP(ecommerce_customer_data_custom_[[#This Row],[Customer Age]],AgeGroupMapping!$A$2:$C$5,3,TRUE)</f>
        <v>Middle-Aged</v>
      </c>
      <c r="P142" t="str">
        <f>IF(ecommerce_customer_data_custom_[[#This Row],[Returns]]=1,"Returned","Not Returned")</f>
        <v>Returned</v>
      </c>
      <c r="Q142" t="str">
        <f>_xlfn.XLOOKUP(ecommerce_customer_data_custom_[[#This Row],[Payment Method]],PaymentMapping!$A$2:$A$11,PaymentMapping!$B$2:$B$11,"Other")</f>
        <v>Card</v>
      </c>
    </row>
    <row r="143" spans="1:17" x14ac:dyDescent="0.3">
      <c r="A143">
        <v>6089</v>
      </c>
      <c r="B143" s="14">
        <v>44095.948171296295</v>
      </c>
      <c r="C143" t="s">
        <v>11</v>
      </c>
      <c r="D143">
        <v>56</v>
      </c>
      <c r="E143">
        <v>3</v>
      </c>
      <c r="F143">
        <v>2959</v>
      </c>
      <c r="G143" t="s">
        <v>12</v>
      </c>
      <c r="H143">
        <v>49</v>
      </c>
      <c r="I143">
        <v>1</v>
      </c>
      <c r="J143" t="s">
        <v>13</v>
      </c>
      <c r="K143">
        <v>0</v>
      </c>
      <c r="L143">
        <f>YEAR(ecommerce_customer_data_custom_[[#This Row],[Purchase Date]])</f>
        <v>2020</v>
      </c>
      <c r="M143">
        <f>MONTH(ecommerce_customer_data_custom_[[#This Row],[Purchase Date]])</f>
        <v>9</v>
      </c>
      <c r="N143" t="str">
        <f>TEXT(ecommerce_customer_data_custom_[[#This Row],[Purchase Date]],"mmmm")</f>
        <v>September</v>
      </c>
      <c r="O143" t="str">
        <f>VLOOKUP(ecommerce_customer_data_custom_[[#This Row],[Customer Age]],AgeGroupMapping!$A$2:$C$5,3,TRUE)</f>
        <v>Middle-Aged</v>
      </c>
      <c r="P143" t="str">
        <f>IF(ecommerce_customer_data_custom_[[#This Row],[Returns]]=1,"Returned","Not Returned")</f>
        <v>Returned</v>
      </c>
      <c r="Q143" t="str">
        <f>_xlfn.XLOOKUP(ecommerce_customer_data_custom_[[#This Row],[Payment Method]],PaymentMapping!$A$2:$A$11,PaymentMapping!$B$2:$B$11,"Other")</f>
        <v>Card</v>
      </c>
    </row>
    <row r="144" spans="1:17" x14ac:dyDescent="0.3">
      <c r="A144">
        <v>34085</v>
      </c>
      <c r="B144" s="14">
        <v>44002.958703703705</v>
      </c>
      <c r="C144" t="s">
        <v>11</v>
      </c>
      <c r="D144">
        <v>289</v>
      </c>
      <c r="E144">
        <v>5</v>
      </c>
      <c r="F144">
        <v>3666</v>
      </c>
      <c r="G144" t="s">
        <v>19</v>
      </c>
      <c r="H144">
        <v>63</v>
      </c>
      <c r="I144">
        <v>0</v>
      </c>
      <c r="J144" t="s">
        <v>13</v>
      </c>
      <c r="K144">
        <v>0</v>
      </c>
      <c r="L144">
        <f>YEAR(ecommerce_customer_data_custom_[[#This Row],[Purchase Date]])</f>
        <v>2020</v>
      </c>
      <c r="M144">
        <f>MONTH(ecommerce_customer_data_custom_[[#This Row],[Purchase Date]])</f>
        <v>6</v>
      </c>
      <c r="N144" t="str">
        <f>TEXT(ecommerce_customer_data_custom_[[#This Row],[Purchase Date]],"mmmm")</f>
        <v>June</v>
      </c>
      <c r="O144" t="str">
        <f>VLOOKUP(ecommerce_customer_data_custom_[[#This Row],[Customer Age]],AgeGroupMapping!$A$2:$C$5,3,TRUE)</f>
        <v>Senior</v>
      </c>
      <c r="P144" t="str">
        <f>IF(ecommerce_customer_data_custom_[[#This Row],[Returns]]=1,"Returned","Not Returned")</f>
        <v>Not Returned</v>
      </c>
      <c r="Q144" t="str">
        <f>_xlfn.XLOOKUP(ecommerce_customer_data_custom_[[#This Row],[Payment Method]],PaymentMapping!$A$2:$A$11,PaymentMapping!$B$2:$B$11,"Other")</f>
        <v>Cash</v>
      </c>
    </row>
    <row r="145" spans="1:17" x14ac:dyDescent="0.3">
      <c r="A145">
        <v>34085</v>
      </c>
      <c r="B145" s="14">
        <v>44227.652418981481</v>
      </c>
      <c r="C145" t="s">
        <v>18</v>
      </c>
      <c r="D145">
        <v>462</v>
      </c>
      <c r="E145">
        <v>3</v>
      </c>
      <c r="F145">
        <v>789</v>
      </c>
      <c r="G145" t="s">
        <v>12</v>
      </c>
      <c r="H145">
        <v>63</v>
      </c>
      <c r="I145">
        <v>0</v>
      </c>
      <c r="J145" t="s">
        <v>13</v>
      </c>
      <c r="K145">
        <v>0</v>
      </c>
      <c r="L145">
        <f>YEAR(ecommerce_customer_data_custom_[[#This Row],[Purchase Date]])</f>
        <v>2021</v>
      </c>
      <c r="M145">
        <f>MONTH(ecommerce_customer_data_custom_[[#This Row],[Purchase Date]])</f>
        <v>1</v>
      </c>
      <c r="N145" t="str">
        <f>TEXT(ecommerce_customer_data_custom_[[#This Row],[Purchase Date]],"mmmm")</f>
        <v>January</v>
      </c>
      <c r="O145" t="str">
        <f>VLOOKUP(ecommerce_customer_data_custom_[[#This Row],[Customer Age]],AgeGroupMapping!$A$2:$C$5,3,TRUE)</f>
        <v>Senior</v>
      </c>
      <c r="P145" t="str">
        <f>IF(ecommerce_customer_data_custom_[[#This Row],[Returns]]=1,"Returned","Not Returned")</f>
        <v>Not Returned</v>
      </c>
      <c r="Q145" t="str">
        <f>_xlfn.XLOOKUP(ecommerce_customer_data_custom_[[#This Row],[Payment Method]],PaymentMapping!$A$2:$A$11,PaymentMapping!$B$2:$B$11,"Other")</f>
        <v>Card</v>
      </c>
    </row>
    <row r="146" spans="1:17" x14ac:dyDescent="0.3">
      <c r="A146">
        <v>34085</v>
      </c>
      <c r="B146" s="14">
        <v>44276.492858796293</v>
      </c>
      <c r="C146" t="s">
        <v>18</v>
      </c>
      <c r="D146">
        <v>16</v>
      </c>
      <c r="E146">
        <v>3</v>
      </c>
      <c r="F146">
        <v>3357</v>
      </c>
      <c r="G146" t="s">
        <v>19</v>
      </c>
      <c r="H146">
        <v>63</v>
      </c>
      <c r="I146">
        <v>0</v>
      </c>
      <c r="J146" t="s">
        <v>13</v>
      </c>
      <c r="K146">
        <v>0</v>
      </c>
      <c r="L146">
        <f>YEAR(ecommerce_customer_data_custom_[[#This Row],[Purchase Date]])</f>
        <v>2021</v>
      </c>
      <c r="M146">
        <f>MONTH(ecommerce_customer_data_custom_[[#This Row],[Purchase Date]])</f>
        <v>3</v>
      </c>
      <c r="N146" t="str">
        <f>TEXT(ecommerce_customer_data_custom_[[#This Row],[Purchase Date]],"mmmm")</f>
        <v>March</v>
      </c>
      <c r="O146" t="str">
        <f>VLOOKUP(ecommerce_customer_data_custom_[[#This Row],[Customer Age]],AgeGroupMapping!$A$2:$C$5,3,TRUE)</f>
        <v>Senior</v>
      </c>
      <c r="P146" t="str">
        <f>IF(ecommerce_customer_data_custom_[[#This Row],[Returns]]=1,"Returned","Not Returned")</f>
        <v>Not Returned</v>
      </c>
      <c r="Q146" t="str">
        <f>_xlfn.XLOOKUP(ecommerce_customer_data_custom_[[#This Row],[Payment Method]],PaymentMapping!$A$2:$A$11,PaymentMapping!$B$2:$B$11,"Other")</f>
        <v>Cash</v>
      </c>
    </row>
    <row r="147" spans="1:17" x14ac:dyDescent="0.3">
      <c r="A147">
        <v>34085</v>
      </c>
      <c r="B147" s="14">
        <v>44892.571435185186</v>
      </c>
      <c r="C147" t="s">
        <v>11</v>
      </c>
      <c r="D147">
        <v>88</v>
      </c>
      <c r="E147">
        <v>3</v>
      </c>
      <c r="F147">
        <v>1468</v>
      </c>
      <c r="G147" t="s">
        <v>19</v>
      </c>
      <c r="H147">
        <v>63</v>
      </c>
      <c r="I147">
        <v>0</v>
      </c>
      <c r="J147" t="s">
        <v>13</v>
      </c>
      <c r="K147">
        <v>0</v>
      </c>
      <c r="L147">
        <f>YEAR(ecommerce_customer_data_custom_[[#This Row],[Purchase Date]])</f>
        <v>2022</v>
      </c>
      <c r="M147">
        <f>MONTH(ecommerce_customer_data_custom_[[#This Row],[Purchase Date]])</f>
        <v>11</v>
      </c>
      <c r="N147" t="str">
        <f>TEXT(ecommerce_customer_data_custom_[[#This Row],[Purchase Date]],"mmmm")</f>
        <v>November</v>
      </c>
      <c r="O147" t="str">
        <f>VLOOKUP(ecommerce_customer_data_custom_[[#This Row],[Customer Age]],AgeGroupMapping!$A$2:$C$5,3,TRUE)</f>
        <v>Senior</v>
      </c>
      <c r="P147" t="str">
        <f>IF(ecommerce_customer_data_custom_[[#This Row],[Returns]]=1,"Returned","Not Returned")</f>
        <v>Not Returned</v>
      </c>
      <c r="Q147" t="str">
        <f>_xlfn.XLOOKUP(ecommerce_customer_data_custom_[[#This Row],[Payment Method]],PaymentMapping!$A$2:$A$11,PaymentMapping!$B$2:$B$11,"Other")</f>
        <v>Cash</v>
      </c>
    </row>
    <row r="148" spans="1:17" x14ac:dyDescent="0.3">
      <c r="A148">
        <v>34085</v>
      </c>
      <c r="B148" s="14">
        <v>44698.077731481484</v>
      </c>
      <c r="C148" t="s">
        <v>14</v>
      </c>
      <c r="D148">
        <v>71</v>
      </c>
      <c r="E148">
        <v>2</v>
      </c>
      <c r="F148">
        <v>2712</v>
      </c>
      <c r="G148" t="s">
        <v>12</v>
      </c>
      <c r="H148">
        <v>63</v>
      </c>
      <c r="I148">
        <v>0</v>
      </c>
      <c r="J148" t="s">
        <v>13</v>
      </c>
      <c r="K148">
        <v>0</v>
      </c>
      <c r="L148">
        <f>YEAR(ecommerce_customer_data_custom_[[#This Row],[Purchase Date]])</f>
        <v>2022</v>
      </c>
      <c r="M148">
        <f>MONTH(ecommerce_customer_data_custom_[[#This Row],[Purchase Date]])</f>
        <v>5</v>
      </c>
      <c r="N148" t="str">
        <f>TEXT(ecommerce_customer_data_custom_[[#This Row],[Purchase Date]],"mmmm")</f>
        <v>May</v>
      </c>
      <c r="O148" t="str">
        <f>VLOOKUP(ecommerce_customer_data_custom_[[#This Row],[Customer Age]],AgeGroupMapping!$A$2:$C$5,3,TRUE)</f>
        <v>Senior</v>
      </c>
      <c r="P148" t="str">
        <f>IF(ecommerce_customer_data_custom_[[#This Row],[Returns]]=1,"Returned","Not Returned")</f>
        <v>Not Returned</v>
      </c>
      <c r="Q148" t="str">
        <f>_xlfn.XLOOKUP(ecommerce_customer_data_custom_[[#This Row],[Payment Method]],PaymentMapping!$A$2:$A$11,PaymentMapping!$B$2:$B$11,"Other")</f>
        <v>Card</v>
      </c>
    </row>
    <row r="149" spans="1:17" x14ac:dyDescent="0.3">
      <c r="A149">
        <v>43154</v>
      </c>
      <c r="B149" s="14">
        <v>44047.212905092594</v>
      </c>
      <c r="C149" t="s">
        <v>18</v>
      </c>
      <c r="D149">
        <v>432</v>
      </c>
      <c r="E149">
        <v>1</v>
      </c>
      <c r="F149">
        <v>3877</v>
      </c>
      <c r="G149" t="s">
        <v>19</v>
      </c>
      <c r="H149">
        <v>41</v>
      </c>
      <c r="I149">
        <v>1</v>
      </c>
      <c r="J149" t="s">
        <v>17</v>
      </c>
      <c r="K149">
        <v>1</v>
      </c>
      <c r="L149">
        <f>YEAR(ecommerce_customer_data_custom_[[#This Row],[Purchase Date]])</f>
        <v>2020</v>
      </c>
      <c r="M149">
        <f>MONTH(ecommerce_customer_data_custom_[[#This Row],[Purchase Date]])</f>
        <v>8</v>
      </c>
      <c r="N149" t="str">
        <f>TEXT(ecommerce_customer_data_custom_[[#This Row],[Purchase Date]],"mmmm")</f>
        <v>August</v>
      </c>
      <c r="O149" t="str">
        <f>VLOOKUP(ecommerce_customer_data_custom_[[#This Row],[Customer Age]],AgeGroupMapping!$A$2:$C$5,3,TRUE)</f>
        <v>Middle-Aged</v>
      </c>
      <c r="P149" t="str">
        <f>IF(ecommerce_customer_data_custom_[[#This Row],[Returns]]=1,"Returned","Not Returned")</f>
        <v>Returned</v>
      </c>
      <c r="Q149" t="str">
        <f>_xlfn.XLOOKUP(ecommerce_customer_data_custom_[[#This Row],[Payment Method]],PaymentMapping!$A$2:$A$11,PaymentMapping!$B$2:$B$11,"Other")</f>
        <v>Cash</v>
      </c>
    </row>
    <row r="150" spans="1:17" x14ac:dyDescent="0.3">
      <c r="A150">
        <v>43154</v>
      </c>
      <c r="B150" s="14">
        <v>44830.691331018519</v>
      </c>
      <c r="C150" t="s">
        <v>18</v>
      </c>
      <c r="D150">
        <v>393</v>
      </c>
      <c r="E150">
        <v>1</v>
      </c>
      <c r="F150">
        <v>1388</v>
      </c>
      <c r="G150" t="s">
        <v>12</v>
      </c>
      <c r="H150">
        <v>41</v>
      </c>
      <c r="I150">
        <v>1</v>
      </c>
      <c r="J150" t="s">
        <v>17</v>
      </c>
      <c r="K150">
        <v>1</v>
      </c>
      <c r="L150">
        <f>YEAR(ecommerce_customer_data_custom_[[#This Row],[Purchase Date]])</f>
        <v>2022</v>
      </c>
      <c r="M150">
        <f>MONTH(ecommerce_customer_data_custom_[[#This Row],[Purchase Date]])</f>
        <v>9</v>
      </c>
      <c r="N150" t="str">
        <f>TEXT(ecommerce_customer_data_custom_[[#This Row],[Purchase Date]],"mmmm")</f>
        <v>September</v>
      </c>
      <c r="O150" t="str">
        <f>VLOOKUP(ecommerce_customer_data_custom_[[#This Row],[Customer Age]],AgeGroupMapping!$A$2:$C$5,3,TRUE)</f>
        <v>Middle-Aged</v>
      </c>
      <c r="P150" t="str">
        <f>IF(ecommerce_customer_data_custom_[[#This Row],[Returns]]=1,"Returned","Not Returned")</f>
        <v>Returned</v>
      </c>
      <c r="Q150" t="str">
        <f>_xlfn.XLOOKUP(ecommerce_customer_data_custom_[[#This Row],[Payment Method]],PaymentMapping!$A$2:$A$11,PaymentMapping!$B$2:$B$11,"Other")</f>
        <v>Card</v>
      </c>
    </row>
    <row r="151" spans="1:17" x14ac:dyDescent="0.3">
      <c r="A151">
        <v>43154</v>
      </c>
      <c r="B151" s="14">
        <v>43996.500462962962</v>
      </c>
      <c r="C151" t="s">
        <v>18</v>
      </c>
      <c r="D151">
        <v>184</v>
      </c>
      <c r="E151">
        <v>3</v>
      </c>
      <c r="F151">
        <v>3554</v>
      </c>
      <c r="G151" t="s">
        <v>12</v>
      </c>
      <c r="H151">
        <v>41</v>
      </c>
      <c r="I151">
        <v>1</v>
      </c>
      <c r="J151" t="s">
        <v>17</v>
      </c>
      <c r="K151">
        <v>1</v>
      </c>
      <c r="L151">
        <f>YEAR(ecommerce_customer_data_custom_[[#This Row],[Purchase Date]])</f>
        <v>2020</v>
      </c>
      <c r="M151">
        <f>MONTH(ecommerce_customer_data_custom_[[#This Row],[Purchase Date]])</f>
        <v>6</v>
      </c>
      <c r="N151" t="str">
        <f>TEXT(ecommerce_customer_data_custom_[[#This Row],[Purchase Date]],"mmmm")</f>
        <v>June</v>
      </c>
      <c r="O151" t="str">
        <f>VLOOKUP(ecommerce_customer_data_custom_[[#This Row],[Customer Age]],AgeGroupMapping!$A$2:$C$5,3,TRUE)</f>
        <v>Middle-Aged</v>
      </c>
      <c r="P151" t="str">
        <f>IF(ecommerce_customer_data_custom_[[#This Row],[Returns]]=1,"Returned","Not Returned")</f>
        <v>Returned</v>
      </c>
      <c r="Q151" t="str">
        <f>_xlfn.XLOOKUP(ecommerce_customer_data_custom_[[#This Row],[Payment Method]],PaymentMapping!$A$2:$A$11,PaymentMapping!$B$2:$B$11,"Other")</f>
        <v>Card</v>
      </c>
    </row>
    <row r="152" spans="1:17" x14ac:dyDescent="0.3">
      <c r="A152">
        <v>43154</v>
      </c>
      <c r="B152" s="14">
        <v>44591.201168981483</v>
      </c>
      <c r="C152" t="s">
        <v>18</v>
      </c>
      <c r="D152">
        <v>103</v>
      </c>
      <c r="E152">
        <v>5</v>
      </c>
      <c r="F152">
        <v>3664</v>
      </c>
      <c r="G152" t="s">
        <v>20</v>
      </c>
      <c r="H152">
        <v>41</v>
      </c>
      <c r="I152">
        <v>0</v>
      </c>
      <c r="J152" t="s">
        <v>17</v>
      </c>
      <c r="K152">
        <v>1</v>
      </c>
      <c r="L152">
        <f>YEAR(ecommerce_customer_data_custom_[[#This Row],[Purchase Date]])</f>
        <v>2022</v>
      </c>
      <c r="M152">
        <f>MONTH(ecommerce_customer_data_custom_[[#This Row],[Purchase Date]])</f>
        <v>1</v>
      </c>
      <c r="N152" t="str">
        <f>TEXT(ecommerce_customer_data_custom_[[#This Row],[Purchase Date]],"mmmm")</f>
        <v>January</v>
      </c>
      <c r="O152" t="str">
        <f>VLOOKUP(ecommerce_customer_data_custom_[[#This Row],[Customer Age]],AgeGroupMapping!$A$2:$C$5,3,TRUE)</f>
        <v>Middle-Aged</v>
      </c>
      <c r="P152" t="str">
        <f>IF(ecommerce_customer_data_custom_[[#This Row],[Returns]]=1,"Returned","Not Returned")</f>
        <v>Not Returned</v>
      </c>
      <c r="Q152" t="str">
        <f>_xlfn.XLOOKUP(ecommerce_customer_data_custom_[[#This Row],[Payment Method]],PaymentMapping!$A$2:$A$11,PaymentMapping!$B$2:$B$11,"Other")</f>
        <v>Other</v>
      </c>
    </row>
    <row r="153" spans="1:17" x14ac:dyDescent="0.3">
      <c r="A153">
        <v>43154</v>
      </c>
      <c r="B153" s="14">
        <v>44902.663171296299</v>
      </c>
      <c r="C153" t="s">
        <v>14</v>
      </c>
      <c r="D153">
        <v>118</v>
      </c>
      <c r="E153">
        <v>3</v>
      </c>
      <c r="F153">
        <v>2854</v>
      </c>
      <c r="G153" t="s">
        <v>19</v>
      </c>
      <c r="H153">
        <v>41</v>
      </c>
      <c r="I153">
        <v>0</v>
      </c>
      <c r="J153" t="s">
        <v>17</v>
      </c>
      <c r="K153">
        <v>1</v>
      </c>
      <c r="L153">
        <f>YEAR(ecommerce_customer_data_custom_[[#This Row],[Purchase Date]])</f>
        <v>2022</v>
      </c>
      <c r="M153">
        <f>MONTH(ecommerce_customer_data_custom_[[#This Row],[Purchase Date]])</f>
        <v>12</v>
      </c>
      <c r="N153" t="str">
        <f>TEXT(ecommerce_customer_data_custom_[[#This Row],[Purchase Date]],"mmmm")</f>
        <v>December</v>
      </c>
      <c r="O153" t="str">
        <f>VLOOKUP(ecommerce_customer_data_custom_[[#This Row],[Customer Age]],AgeGroupMapping!$A$2:$C$5,3,TRUE)</f>
        <v>Middle-Aged</v>
      </c>
      <c r="P153" t="str">
        <f>IF(ecommerce_customer_data_custom_[[#This Row],[Returns]]=1,"Returned","Not Returned")</f>
        <v>Not Returned</v>
      </c>
      <c r="Q153" t="str">
        <f>_xlfn.XLOOKUP(ecommerce_customer_data_custom_[[#This Row],[Payment Method]],PaymentMapping!$A$2:$A$11,PaymentMapping!$B$2:$B$11,"Other")</f>
        <v>Cash</v>
      </c>
    </row>
    <row r="154" spans="1:17" x14ac:dyDescent="0.3">
      <c r="A154">
        <v>24260</v>
      </c>
      <c r="B154" s="14">
        <v>44113.02888888889</v>
      </c>
      <c r="C154" t="s">
        <v>11</v>
      </c>
      <c r="D154">
        <v>485</v>
      </c>
      <c r="E154">
        <v>2</v>
      </c>
      <c r="F154">
        <v>1317</v>
      </c>
      <c r="G154" t="s">
        <v>19</v>
      </c>
      <c r="H154">
        <v>27</v>
      </c>
      <c r="I154">
        <v>0</v>
      </c>
      <c r="J154" t="s">
        <v>13</v>
      </c>
      <c r="K154">
        <v>0</v>
      </c>
      <c r="L154">
        <f>YEAR(ecommerce_customer_data_custom_[[#This Row],[Purchase Date]])</f>
        <v>2020</v>
      </c>
      <c r="M154">
        <f>MONTH(ecommerce_customer_data_custom_[[#This Row],[Purchase Date]])</f>
        <v>10</v>
      </c>
      <c r="N154" t="str">
        <f>TEXT(ecommerce_customer_data_custom_[[#This Row],[Purchase Date]],"mmmm")</f>
        <v>October</v>
      </c>
      <c r="O154" t="str">
        <f>VLOOKUP(ecommerce_customer_data_custom_[[#This Row],[Customer Age]],AgeGroupMapping!$A$2:$C$5,3,TRUE)</f>
        <v>Adult</v>
      </c>
      <c r="P154" t="str">
        <f>IF(ecommerce_customer_data_custom_[[#This Row],[Returns]]=1,"Returned","Not Returned")</f>
        <v>Not Returned</v>
      </c>
      <c r="Q154" t="str">
        <f>_xlfn.XLOOKUP(ecommerce_customer_data_custom_[[#This Row],[Payment Method]],PaymentMapping!$A$2:$A$11,PaymentMapping!$B$2:$B$11,"Other")</f>
        <v>Cash</v>
      </c>
    </row>
    <row r="155" spans="1:17" x14ac:dyDescent="0.3">
      <c r="A155">
        <v>24260</v>
      </c>
      <c r="B155" s="14">
        <v>44421.990046296298</v>
      </c>
      <c r="C155" t="s">
        <v>16</v>
      </c>
      <c r="D155">
        <v>416</v>
      </c>
      <c r="E155">
        <v>3</v>
      </c>
      <c r="F155">
        <v>2937</v>
      </c>
      <c r="G155" t="s">
        <v>15</v>
      </c>
      <c r="H155">
        <v>27</v>
      </c>
      <c r="I155">
        <v>1</v>
      </c>
      <c r="J155" t="s">
        <v>13</v>
      </c>
      <c r="K155">
        <v>0</v>
      </c>
      <c r="L155">
        <f>YEAR(ecommerce_customer_data_custom_[[#This Row],[Purchase Date]])</f>
        <v>2021</v>
      </c>
      <c r="M155">
        <f>MONTH(ecommerce_customer_data_custom_[[#This Row],[Purchase Date]])</f>
        <v>8</v>
      </c>
      <c r="N155" t="str">
        <f>TEXT(ecommerce_customer_data_custom_[[#This Row],[Purchase Date]],"mmmm")</f>
        <v>August</v>
      </c>
      <c r="O155" t="str">
        <f>VLOOKUP(ecommerce_customer_data_custom_[[#This Row],[Customer Age]],AgeGroupMapping!$A$2:$C$5,3,TRUE)</f>
        <v>Adult</v>
      </c>
      <c r="P155" t="str">
        <f>IF(ecommerce_customer_data_custom_[[#This Row],[Returns]]=1,"Returned","Not Returned")</f>
        <v>Returned</v>
      </c>
      <c r="Q155" t="str">
        <f>_xlfn.XLOOKUP(ecommerce_customer_data_custom_[[#This Row],[Payment Method]],PaymentMapping!$A$2:$A$11,PaymentMapping!$B$2:$B$11,"Other")</f>
        <v>Wallet/UPI</v>
      </c>
    </row>
    <row r="156" spans="1:17" x14ac:dyDescent="0.3">
      <c r="A156">
        <v>24260</v>
      </c>
      <c r="B156" s="14">
        <v>44242.029374999998</v>
      </c>
      <c r="C156" t="s">
        <v>16</v>
      </c>
      <c r="D156">
        <v>334</v>
      </c>
      <c r="E156">
        <v>5</v>
      </c>
      <c r="F156">
        <v>409</v>
      </c>
      <c r="G156" t="s">
        <v>12</v>
      </c>
      <c r="H156">
        <v>27</v>
      </c>
      <c r="I156">
        <v>0</v>
      </c>
      <c r="J156" t="s">
        <v>13</v>
      </c>
      <c r="K156">
        <v>0</v>
      </c>
      <c r="L156">
        <f>YEAR(ecommerce_customer_data_custom_[[#This Row],[Purchase Date]])</f>
        <v>2021</v>
      </c>
      <c r="M156">
        <f>MONTH(ecommerce_customer_data_custom_[[#This Row],[Purchase Date]])</f>
        <v>2</v>
      </c>
      <c r="N156" t="str">
        <f>TEXT(ecommerce_customer_data_custom_[[#This Row],[Purchase Date]],"mmmm")</f>
        <v>February</v>
      </c>
      <c r="O156" t="str">
        <f>VLOOKUP(ecommerce_customer_data_custom_[[#This Row],[Customer Age]],AgeGroupMapping!$A$2:$C$5,3,TRUE)</f>
        <v>Adult</v>
      </c>
      <c r="P156" t="str">
        <f>IF(ecommerce_customer_data_custom_[[#This Row],[Returns]]=1,"Returned","Not Returned")</f>
        <v>Not Returned</v>
      </c>
      <c r="Q156" t="str">
        <f>_xlfn.XLOOKUP(ecommerce_customer_data_custom_[[#This Row],[Payment Method]],PaymentMapping!$A$2:$A$11,PaymentMapping!$B$2:$B$11,"Other")</f>
        <v>Card</v>
      </c>
    </row>
    <row r="157" spans="1:17" x14ac:dyDescent="0.3">
      <c r="A157">
        <v>24260</v>
      </c>
      <c r="B157" s="14">
        <v>44091.43372685185</v>
      </c>
      <c r="C157" t="s">
        <v>18</v>
      </c>
      <c r="D157">
        <v>413</v>
      </c>
      <c r="E157">
        <v>4</v>
      </c>
      <c r="F157">
        <v>2524</v>
      </c>
      <c r="G157" t="s">
        <v>12</v>
      </c>
      <c r="H157">
        <v>27</v>
      </c>
      <c r="I157">
        <v>0</v>
      </c>
      <c r="J157" t="s">
        <v>13</v>
      </c>
      <c r="K157">
        <v>0</v>
      </c>
      <c r="L157">
        <f>YEAR(ecommerce_customer_data_custom_[[#This Row],[Purchase Date]])</f>
        <v>2020</v>
      </c>
      <c r="M157">
        <f>MONTH(ecommerce_customer_data_custom_[[#This Row],[Purchase Date]])</f>
        <v>9</v>
      </c>
      <c r="N157" t="str">
        <f>TEXT(ecommerce_customer_data_custom_[[#This Row],[Purchase Date]],"mmmm")</f>
        <v>September</v>
      </c>
      <c r="O157" t="str">
        <f>VLOOKUP(ecommerce_customer_data_custom_[[#This Row],[Customer Age]],AgeGroupMapping!$A$2:$C$5,3,TRUE)</f>
        <v>Adult</v>
      </c>
      <c r="P157" t="str">
        <f>IF(ecommerce_customer_data_custom_[[#This Row],[Returns]]=1,"Returned","Not Returned")</f>
        <v>Not Returned</v>
      </c>
      <c r="Q157" t="str">
        <f>_xlfn.XLOOKUP(ecommerce_customer_data_custom_[[#This Row],[Payment Method]],PaymentMapping!$A$2:$A$11,PaymentMapping!$B$2:$B$11,"Other")</f>
        <v>Card</v>
      </c>
    </row>
    <row r="158" spans="1:17" x14ac:dyDescent="0.3">
      <c r="A158">
        <v>24260</v>
      </c>
      <c r="B158" s="14">
        <v>44825.198946759258</v>
      </c>
      <c r="C158" t="s">
        <v>11</v>
      </c>
      <c r="D158">
        <v>492</v>
      </c>
      <c r="E158">
        <v>5</v>
      </c>
      <c r="F158">
        <v>4220</v>
      </c>
      <c r="G158" t="s">
        <v>15</v>
      </c>
      <c r="H158">
        <v>27</v>
      </c>
      <c r="I158">
        <v>1</v>
      </c>
      <c r="J158" t="s">
        <v>13</v>
      </c>
      <c r="K158">
        <v>0</v>
      </c>
      <c r="L158">
        <f>YEAR(ecommerce_customer_data_custom_[[#This Row],[Purchase Date]])</f>
        <v>2022</v>
      </c>
      <c r="M158">
        <f>MONTH(ecommerce_customer_data_custom_[[#This Row],[Purchase Date]])</f>
        <v>9</v>
      </c>
      <c r="N158" t="str">
        <f>TEXT(ecommerce_customer_data_custom_[[#This Row],[Purchase Date]],"mmmm")</f>
        <v>September</v>
      </c>
      <c r="O158" t="str">
        <f>VLOOKUP(ecommerce_customer_data_custom_[[#This Row],[Customer Age]],AgeGroupMapping!$A$2:$C$5,3,TRUE)</f>
        <v>Adult</v>
      </c>
      <c r="P158" t="str">
        <f>IF(ecommerce_customer_data_custom_[[#This Row],[Returns]]=1,"Returned","Not Returned")</f>
        <v>Returned</v>
      </c>
      <c r="Q158" t="str">
        <f>_xlfn.XLOOKUP(ecommerce_customer_data_custom_[[#This Row],[Payment Method]],PaymentMapping!$A$2:$A$11,PaymentMapping!$B$2:$B$11,"Other")</f>
        <v>Wallet/UPI</v>
      </c>
    </row>
    <row r="159" spans="1:17" x14ac:dyDescent="0.3">
      <c r="A159">
        <v>24260</v>
      </c>
      <c r="B159" s="14">
        <v>44179.365370370368</v>
      </c>
      <c r="C159" t="s">
        <v>11</v>
      </c>
      <c r="D159">
        <v>12</v>
      </c>
      <c r="E159">
        <v>3</v>
      </c>
      <c r="F159">
        <v>303</v>
      </c>
      <c r="G159" t="s">
        <v>15</v>
      </c>
      <c r="H159">
        <v>27</v>
      </c>
      <c r="I159">
        <v>0</v>
      </c>
      <c r="J159" t="s">
        <v>13</v>
      </c>
      <c r="K159">
        <v>0</v>
      </c>
      <c r="L159">
        <f>YEAR(ecommerce_customer_data_custom_[[#This Row],[Purchase Date]])</f>
        <v>2020</v>
      </c>
      <c r="M159">
        <f>MONTH(ecommerce_customer_data_custom_[[#This Row],[Purchase Date]])</f>
        <v>12</v>
      </c>
      <c r="N159" t="str">
        <f>TEXT(ecommerce_customer_data_custom_[[#This Row],[Purchase Date]],"mmmm")</f>
        <v>December</v>
      </c>
      <c r="O159" t="str">
        <f>VLOOKUP(ecommerce_customer_data_custom_[[#This Row],[Customer Age]],AgeGroupMapping!$A$2:$C$5,3,TRUE)</f>
        <v>Adult</v>
      </c>
      <c r="P159" t="str">
        <f>IF(ecommerce_customer_data_custom_[[#This Row],[Returns]]=1,"Returned","Not Returned")</f>
        <v>Not Returned</v>
      </c>
      <c r="Q159" t="str">
        <f>_xlfn.XLOOKUP(ecommerce_customer_data_custom_[[#This Row],[Payment Method]],PaymentMapping!$A$2:$A$11,PaymentMapping!$B$2:$B$11,"Other")</f>
        <v>Wallet/UPI</v>
      </c>
    </row>
    <row r="160" spans="1:17" x14ac:dyDescent="0.3">
      <c r="A160">
        <v>24260</v>
      </c>
      <c r="B160" s="14">
        <v>44343.742905092593</v>
      </c>
      <c r="C160" t="s">
        <v>18</v>
      </c>
      <c r="D160">
        <v>198</v>
      </c>
      <c r="E160">
        <v>4</v>
      </c>
      <c r="F160">
        <v>707</v>
      </c>
      <c r="G160" t="s">
        <v>19</v>
      </c>
      <c r="H160">
        <v>27</v>
      </c>
      <c r="I160">
        <v>0</v>
      </c>
      <c r="J160" t="s">
        <v>13</v>
      </c>
      <c r="K160">
        <v>0</v>
      </c>
      <c r="L160">
        <f>YEAR(ecommerce_customer_data_custom_[[#This Row],[Purchase Date]])</f>
        <v>2021</v>
      </c>
      <c r="M160">
        <f>MONTH(ecommerce_customer_data_custom_[[#This Row],[Purchase Date]])</f>
        <v>5</v>
      </c>
      <c r="N160" t="str">
        <f>TEXT(ecommerce_customer_data_custom_[[#This Row],[Purchase Date]],"mmmm")</f>
        <v>May</v>
      </c>
      <c r="O160" t="str">
        <f>VLOOKUP(ecommerce_customer_data_custom_[[#This Row],[Customer Age]],AgeGroupMapping!$A$2:$C$5,3,TRUE)</f>
        <v>Adult</v>
      </c>
      <c r="P160" t="str">
        <f>IF(ecommerce_customer_data_custom_[[#This Row],[Returns]]=1,"Returned","Not Returned")</f>
        <v>Not Returned</v>
      </c>
      <c r="Q160" t="str">
        <f>_xlfn.XLOOKUP(ecommerce_customer_data_custom_[[#This Row],[Payment Method]],PaymentMapping!$A$2:$A$11,PaymentMapping!$B$2:$B$11,"Other")</f>
        <v>Cash</v>
      </c>
    </row>
    <row r="161" spans="1:17" x14ac:dyDescent="0.3">
      <c r="A161">
        <v>24260</v>
      </c>
      <c r="B161" s="14">
        <v>44723.668333333335</v>
      </c>
      <c r="C161" t="s">
        <v>14</v>
      </c>
      <c r="D161">
        <v>375</v>
      </c>
      <c r="E161">
        <v>3</v>
      </c>
      <c r="F161">
        <v>986</v>
      </c>
      <c r="G161" t="s">
        <v>12</v>
      </c>
      <c r="H161">
        <v>27</v>
      </c>
      <c r="I161">
        <v>0</v>
      </c>
      <c r="J161" t="s">
        <v>13</v>
      </c>
      <c r="K161">
        <v>0</v>
      </c>
      <c r="L161">
        <f>YEAR(ecommerce_customer_data_custom_[[#This Row],[Purchase Date]])</f>
        <v>2022</v>
      </c>
      <c r="M161">
        <f>MONTH(ecommerce_customer_data_custom_[[#This Row],[Purchase Date]])</f>
        <v>6</v>
      </c>
      <c r="N161" t="str">
        <f>TEXT(ecommerce_customer_data_custom_[[#This Row],[Purchase Date]],"mmmm")</f>
        <v>June</v>
      </c>
      <c r="O161" t="str">
        <f>VLOOKUP(ecommerce_customer_data_custom_[[#This Row],[Customer Age]],AgeGroupMapping!$A$2:$C$5,3,TRUE)</f>
        <v>Adult</v>
      </c>
      <c r="P161" t="str">
        <f>IF(ecommerce_customer_data_custom_[[#This Row],[Returns]]=1,"Returned","Not Returned")</f>
        <v>Not Returned</v>
      </c>
      <c r="Q161" t="str">
        <f>_xlfn.XLOOKUP(ecommerce_customer_data_custom_[[#This Row],[Payment Method]],PaymentMapping!$A$2:$A$11,PaymentMapping!$B$2:$B$11,"Other")</f>
        <v>Card</v>
      </c>
    </row>
    <row r="162" spans="1:17" x14ac:dyDescent="0.3">
      <c r="A162">
        <v>24260</v>
      </c>
      <c r="B162" s="14">
        <v>44000.840196759258</v>
      </c>
      <c r="C162" t="s">
        <v>16</v>
      </c>
      <c r="D162">
        <v>38</v>
      </c>
      <c r="E162">
        <v>3</v>
      </c>
      <c r="F162">
        <v>2774</v>
      </c>
      <c r="G162" t="s">
        <v>12</v>
      </c>
      <c r="H162">
        <v>27</v>
      </c>
      <c r="I162">
        <v>0</v>
      </c>
      <c r="J162" t="s">
        <v>13</v>
      </c>
      <c r="K162">
        <v>0</v>
      </c>
      <c r="L162">
        <f>YEAR(ecommerce_customer_data_custom_[[#This Row],[Purchase Date]])</f>
        <v>2020</v>
      </c>
      <c r="M162">
        <f>MONTH(ecommerce_customer_data_custom_[[#This Row],[Purchase Date]])</f>
        <v>6</v>
      </c>
      <c r="N162" t="str">
        <f>TEXT(ecommerce_customer_data_custom_[[#This Row],[Purchase Date]],"mmmm")</f>
        <v>June</v>
      </c>
      <c r="O162" t="str">
        <f>VLOOKUP(ecommerce_customer_data_custom_[[#This Row],[Customer Age]],AgeGroupMapping!$A$2:$C$5,3,TRUE)</f>
        <v>Adult</v>
      </c>
      <c r="P162" t="str">
        <f>IF(ecommerce_customer_data_custom_[[#This Row],[Returns]]=1,"Returned","Not Returned")</f>
        <v>Not Returned</v>
      </c>
      <c r="Q162" t="str">
        <f>_xlfn.XLOOKUP(ecommerce_customer_data_custom_[[#This Row],[Payment Method]],PaymentMapping!$A$2:$A$11,PaymentMapping!$B$2:$B$11,"Other")</f>
        <v>Card</v>
      </c>
    </row>
    <row r="163" spans="1:17" x14ac:dyDescent="0.3">
      <c r="A163">
        <v>24260</v>
      </c>
      <c r="B163" s="14">
        <v>44470.121493055558</v>
      </c>
      <c r="C163" t="s">
        <v>18</v>
      </c>
      <c r="D163">
        <v>196</v>
      </c>
      <c r="E163">
        <v>5</v>
      </c>
      <c r="F163">
        <v>3607</v>
      </c>
      <c r="G163" t="s">
        <v>12</v>
      </c>
      <c r="H163">
        <v>27</v>
      </c>
      <c r="I163">
        <v>1</v>
      </c>
      <c r="J163" t="s">
        <v>13</v>
      </c>
      <c r="K163">
        <v>0</v>
      </c>
      <c r="L163">
        <f>YEAR(ecommerce_customer_data_custom_[[#This Row],[Purchase Date]])</f>
        <v>2021</v>
      </c>
      <c r="M163">
        <f>MONTH(ecommerce_customer_data_custom_[[#This Row],[Purchase Date]])</f>
        <v>10</v>
      </c>
      <c r="N163" t="str">
        <f>TEXT(ecommerce_customer_data_custom_[[#This Row],[Purchase Date]],"mmmm")</f>
        <v>October</v>
      </c>
      <c r="O163" t="str">
        <f>VLOOKUP(ecommerce_customer_data_custom_[[#This Row],[Customer Age]],AgeGroupMapping!$A$2:$C$5,3,TRUE)</f>
        <v>Adult</v>
      </c>
      <c r="P163" t="str">
        <f>IF(ecommerce_customer_data_custom_[[#This Row],[Returns]]=1,"Returned","Not Returned")</f>
        <v>Returned</v>
      </c>
      <c r="Q163" t="str">
        <f>_xlfn.XLOOKUP(ecommerce_customer_data_custom_[[#This Row],[Payment Method]],PaymentMapping!$A$2:$A$11,PaymentMapping!$B$2:$B$11,"Other")</f>
        <v>Card</v>
      </c>
    </row>
    <row r="164" spans="1:17" x14ac:dyDescent="0.3">
      <c r="A164">
        <v>24260</v>
      </c>
      <c r="B164" s="14">
        <v>44522.828634259262</v>
      </c>
      <c r="C164" t="s">
        <v>16</v>
      </c>
      <c r="D164">
        <v>489</v>
      </c>
      <c r="E164">
        <v>3</v>
      </c>
      <c r="F164">
        <v>671</v>
      </c>
      <c r="G164" t="s">
        <v>15</v>
      </c>
      <c r="H164">
        <v>27</v>
      </c>
      <c r="I164">
        <v>0</v>
      </c>
      <c r="J164" t="s">
        <v>13</v>
      </c>
      <c r="K164">
        <v>0</v>
      </c>
      <c r="L164">
        <f>YEAR(ecommerce_customer_data_custom_[[#This Row],[Purchase Date]])</f>
        <v>2021</v>
      </c>
      <c r="M164">
        <f>MONTH(ecommerce_customer_data_custom_[[#This Row],[Purchase Date]])</f>
        <v>11</v>
      </c>
      <c r="N164" t="str">
        <f>TEXT(ecommerce_customer_data_custom_[[#This Row],[Purchase Date]],"mmmm")</f>
        <v>November</v>
      </c>
      <c r="O164" t="str">
        <f>VLOOKUP(ecommerce_customer_data_custom_[[#This Row],[Customer Age]],AgeGroupMapping!$A$2:$C$5,3,TRUE)</f>
        <v>Adult</v>
      </c>
      <c r="P164" t="str">
        <f>IF(ecommerce_customer_data_custom_[[#This Row],[Returns]]=1,"Returned","Not Returned")</f>
        <v>Not Returned</v>
      </c>
      <c r="Q164" t="str">
        <f>_xlfn.XLOOKUP(ecommerce_customer_data_custom_[[#This Row],[Payment Method]],PaymentMapping!$A$2:$A$11,PaymentMapping!$B$2:$B$11,"Other")</f>
        <v>Wallet/UPI</v>
      </c>
    </row>
    <row r="165" spans="1:17" x14ac:dyDescent="0.3">
      <c r="A165">
        <v>24260</v>
      </c>
      <c r="B165" s="14">
        <v>44270.424270833333</v>
      </c>
      <c r="C165" t="s">
        <v>18</v>
      </c>
      <c r="D165">
        <v>414</v>
      </c>
      <c r="E165">
        <v>5</v>
      </c>
      <c r="F165">
        <v>2327</v>
      </c>
      <c r="G165" t="s">
        <v>20</v>
      </c>
      <c r="H165">
        <v>27</v>
      </c>
      <c r="I165">
        <v>0</v>
      </c>
      <c r="J165" t="s">
        <v>13</v>
      </c>
      <c r="K165">
        <v>0</v>
      </c>
      <c r="L165">
        <f>YEAR(ecommerce_customer_data_custom_[[#This Row],[Purchase Date]])</f>
        <v>2021</v>
      </c>
      <c r="M165">
        <f>MONTH(ecommerce_customer_data_custom_[[#This Row],[Purchase Date]])</f>
        <v>3</v>
      </c>
      <c r="N165" t="str">
        <f>TEXT(ecommerce_customer_data_custom_[[#This Row],[Purchase Date]],"mmmm")</f>
        <v>March</v>
      </c>
      <c r="O165" t="str">
        <f>VLOOKUP(ecommerce_customer_data_custom_[[#This Row],[Customer Age]],AgeGroupMapping!$A$2:$C$5,3,TRUE)</f>
        <v>Adult</v>
      </c>
      <c r="P165" t="str">
        <f>IF(ecommerce_customer_data_custom_[[#This Row],[Returns]]=1,"Returned","Not Returned")</f>
        <v>Not Returned</v>
      </c>
      <c r="Q165" t="str">
        <f>_xlfn.XLOOKUP(ecommerce_customer_data_custom_[[#This Row],[Payment Method]],PaymentMapping!$A$2:$A$11,PaymentMapping!$B$2:$B$11,"Other")</f>
        <v>Other</v>
      </c>
    </row>
    <row r="166" spans="1:17" x14ac:dyDescent="0.3">
      <c r="A166">
        <v>15269</v>
      </c>
      <c r="B166" s="14">
        <v>45161.593414351853</v>
      </c>
      <c r="C166" t="s">
        <v>16</v>
      </c>
      <c r="D166">
        <v>341</v>
      </c>
      <c r="E166">
        <v>3</v>
      </c>
      <c r="F166">
        <v>2152</v>
      </c>
      <c r="G166" t="s">
        <v>15</v>
      </c>
      <c r="H166">
        <v>59</v>
      </c>
      <c r="I166">
        <v>1</v>
      </c>
      <c r="J166" t="s">
        <v>17</v>
      </c>
      <c r="K166">
        <v>0</v>
      </c>
      <c r="L166">
        <f>YEAR(ecommerce_customer_data_custom_[[#This Row],[Purchase Date]])</f>
        <v>2023</v>
      </c>
      <c r="M166">
        <f>MONTH(ecommerce_customer_data_custom_[[#This Row],[Purchase Date]])</f>
        <v>8</v>
      </c>
      <c r="N166" t="str">
        <f>TEXT(ecommerce_customer_data_custom_[[#This Row],[Purchase Date]],"mmmm")</f>
        <v>August</v>
      </c>
      <c r="O166" t="str">
        <f>VLOOKUP(ecommerce_customer_data_custom_[[#This Row],[Customer Age]],AgeGroupMapping!$A$2:$C$5,3,TRUE)</f>
        <v>Middle-Aged</v>
      </c>
      <c r="P166" t="str">
        <f>IF(ecommerce_customer_data_custom_[[#This Row],[Returns]]=1,"Returned","Not Returned")</f>
        <v>Returned</v>
      </c>
      <c r="Q166" t="str">
        <f>_xlfn.XLOOKUP(ecommerce_customer_data_custom_[[#This Row],[Payment Method]],PaymentMapping!$A$2:$A$11,PaymentMapping!$B$2:$B$11,"Other")</f>
        <v>Wallet/UPI</v>
      </c>
    </row>
    <row r="167" spans="1:17" x14ac:dyDescent="0.3">
      <c r="A167">
        <v>15269</v>
      </c>
      <c r="B167" s="14">
        <v>44531.527731481481</v>
      </c>
      <c r="C167" t="s">
        <v>14</v>
      </c>
      <c r="D167">
        <v>314</v>
      </c>
      <c r="E167">
        <v>2</v>
      </c>
      <c r="F167">
        <v>3112</v>
      </c>
      <c r="G167" t="s">
        <v>12</v>
      </c>
      <c r="H167">
        <v>59</v>
      </c>
      <c r="I167">
        <v>1</v>
      </c>
      <c r="J167" t="s">
        <v>17</v>
      </c>
      <c r="K167">
        <v>0</v>
      </c>
      <c r="L167">
        <f>YEAR(ecommerce_customer_data_custom_[[#This Row],[Purchase Date]])</f>
        <v>2021</v>
      </c>
      <c r="M167">
        <f>MONTH(ecommerce_customer_data_custom_[[#This Row],[Purchase Date]])</f>
        <v>12</v>
      </c>
      <c r="N167" t="str">
        <f>TEXT(ecommerce_customer_data_custom_[[#This Row],[Purchase Date]],"mmmm")</f>
        <v>December</v>
      </c>
      <c r="O167" t="str">
        <f>VLOOKUP(ecommerce_customer_data_custom_[[#This Row],[Customer Age]],AgeGroupMapping!$A$2:$C$5,3,TRUE)</f>
        <v>Middle-Aged</v>
      </c>
      <c r="P167" t="str">
        <f>IF(ecommerce_customer_data_custom_[[#This Row],[Returns]]=1,"Returned","Not Returned")</f>
        <v>Returned</v>
      </c>
      <c r="Q167" t="str">
        <f>_xlfn.XLOOKUP(ecommerce_customer_data_custom_[[#This Row],[Payment Method]],PaymentMapping!$A$2:$A$11,PaymentMapping!$B$2:$B$11,"Other")</f>
        <v>Card</v>
      </c>
    </row>
    <row r="168" spans="1:17" x14ac:dyDescent="0.3">
      <c r="A168">
        <v>15269</v>
      </c>
      <c r="B168" s="14">
        <v>44544.907569444447</v>
      </c>
      <c r="C168" t="s">
        <v>16</v>
      </c>
      <c r="D168">
        <v>20</v>
      </c>
      <c r="E168">
        <v>5</v>
      </c>
      <c r="F168">
        <v>1996</v>
      </c>
      <c r="G168" t="s">
        <v>12</v>
      </c>
      <c r="H168">
        <v>59</v>
      </c>
      <c r="I168">
        <v>0</v>
      </c>
      <c r="J168" t="s">
        <v>17</v>
      </c>
      <c r="K168">
        <v>0</v>
      </c>
      <c r="L168">
        <f>YEAR(ecommerce_customer_data_custom_[[#This Row],[Purchase Date]])</f>
        <v>2021</v>
      </c>
      <c r="M168">
        <f>MONTH(ecommerce_customer_data_custom_[[#This Row],[Purchase Date]])</f>
        <v>12</v>
      </c>
      <c r="N168" t="str">
        <f>TEXT(ecommerce_customer_data_custom_[[#This Row],[Purchase Date]],"mmmm")</f>
        <v>December</v>
      </c>
      <c r="O168" t="str">
        <f>VLOOKUP(ecommerce_customer_data_custom_[[#This Row],[Customer Age]],AgeGroupMapping!$A$2:$C$5,3,TRUE)</f>
        <v>Middle-Aged</v>
      </c>
      <c r="P168" t="str">
        <f>IF(ecommerce_customer_data_custom_[[#This Row],[Returns]]=1,"Returned","Not Returned")</f>
        <v>Not Returned</v>
      </c>
      <c r="Q168" t="str">
        <f>_xlfn.XLOOKUP(ecommerce_customer_data_custom_[[#This Row],[Payment Method]],PaymentMapping!$A$2:$A$11,PaymentMapping!$B$2:$B$11,"Other")</f>
        <v>Card</v>
      </c>
    </row>
    <row r="169" spans="1:17" x14ac:dyDescent="0.3">
      <c r="A169">
        <v>15269</v>
      </c>
      <c r="B169" s="14">
        <v>44859.260381944441</v>
      </c>
      <c r="C169" t="s">
        <v>11</v>
      </c>
      <c r="D169">
        <v>353</v>
      </c>
      <c r="E169">
        <v>4</v>
      </c>
      <c r="F169">
        <v>3738</v>
      </c>
      <c r="G169" t="s">
        <v>19</v>
      </c>
      <c r="H169">
        <v>59</v>
      </c>
      <c r="I169">
        <v>1</v>
      </c>
      <c r="J169" t="s">
        <v>17</v>
      </c>
      <c r="K169">
        <v>0</v>
      </c>
      <c r="L169">
        <f>YEAR(ecommerce_customer_data_custom_[[#This Row],[Purchase Date]])</f>
        <v>2022</v>
      </c>
      <c r="M169">
        <f>MONTH(ecommerce_customer_data_custom_[[#This Row],[Purchase Date]])</f>
        <v>10</v>
      </c>
      <c r="N169" t="str">
        <f>TEXT(ecommerce_customer_data_custom_[[#This Row],[Purchase Date]],"mmmm")</f>
        <v>October</v>
      </c>
      <c r="O169" t="str">
        <f>VLOOKUP(ecommerce_customer_data_custom_[[#This Row],[Customer Age]],AgeGroupMapping!$A$2:$C$5,3,TRUE)</f>
        <v>Middle-Aged</v>
      </c>
      <c r="P169" t="str">
        <f>IF(ecommerce_customer_data_custom_[[#This Row],[Returns]]=1,"Returned","Not Returned")</f>
        <v>Returned</v>
      </c>
      <c r="Q169" t="str">
        <f>_xlfn.XLOOKUP(ecommerce_customer_data_custom_[[#This Row],[Payment Method]],PaymentMapping!$A$2:$A$11,PaymentMapping!$B$2:$B$11,"Other")</f>
        <v>Cash</v>
      </c>
    </row>
    <row r="170" spans="1:17" x14ac:dyDescent="0.3">
      <c r="A170">
        <v>15269</v>
      </c>
      <c r="B170" s="14">
        <v>44400.676585648151</v>
      </c>
      <c r="C170" t="s">
        <v>18</v>
      </c>
      <c r="D170">
        <v>346</v>
      </c>
      <c r="E170">
        <v>4</v>
      </c>
      <c r="F170">
        <v>3748</v>
      </c>
      <c r="G170" t="s">
        <v>12</v>
      </c>
      <c r="H170">
        <v>59</v>
      </c>
      <c r="I170">
        <v>0</v>
      </c>
      <c r="J170" t="s">
        <v>17</v>
      </c>
      <c r="K170">
        <v>0</v>
      </c>
      <c r="L170">
        <f>YEAR(ecommerce_customer_data_custom_[[#This Row],[Purchase Date]])</f>
        <v>2021</v>
      </c>
      <c r="M170">
        <f>MONTH(ecommerce_customer_data_custom_[[#This Row],[Purchase Date]])</f>
        <v>7</v>
      </c>
      <c r="N170" t="str">
        <f>TEXT(ecommerce_customer_data_custom_[[#This Row],[Purchase Date]],"mmmm")</f>
        <v>July</v>
      </c>
      <c r="O170" t="str">
        <f>VLOOKUP(ecommerce_customer_data_custom_[[#This Row],[Customer Age]],AgeGroupMapping!$A$2:$C$5,3,TRUE)</f>
        <v>Middle-Aged</v>
      </c>
      <c r="P170" t="str">
        <f>IF(ecommerce_customer_data_custom_[[#This Row],[Returns]]=1,"Returned","Not Returned")</f>
        <v>Not Returned</v>
      </c>
      <c r="Q170" t="str">
        <f>_xlfn.XLOOKUP(ecommerce_customer_data_custom_[[#This Row],[Payment Method]],PaymentMapping!$A$2:$A$11,PaymentMapping!$B$2:$B$11,"Other")</f>
        <v>Card</v>
      </c>
    </row>
    <row r="171" spans="1:17" x14ac:dyDescent="0.3">
      <c r="A171">
        <v>15269</v>
      </c>
      <c r="B171" s="14">
        <v>44509.532037037039</v>
      </c>
      <c r="C171" t="s">
        <v>14</v>
      </c>
      <c r="D171">
        <v>322</v>
      </c>
      <c r="E171">
        <v>5</v>
      </c>
      <c r="F171">
        <v>1900</v>
      </c>
      <c r="G171" t="s">
        <v>15</v>
      </c>
      <c r="H171">
        <v>59</v>
      </c>
      <c r="I171">
        <v>0</v>
      </c>
      <c r="J171" t="s">
        <v>17</v>
      </c>
      <c r="K171">
        <v>0</v>
      </c>
      <c r="L171">
        <f>YEAR(ecommerce_customer_data_custom_[[#This Row],[Purchase Date]])</f>
        <v>2021</v>
      </c>
      <c r="M171">
        <f>MONTH(ecommerce_customer_data_custom_[[#This Row],[Purchase Date]])</f>
        <v>11</v>
      </c>
      <c r="N171" t="str">
        <f>TEXT(ecommerce_customer_data_custom_[[#This Row],[Purchase Date]],"mmmm")</f>
        <v>November</v>
      </c>
      <c r="O171" t="str">
        <f>VLOOKUP(ecommerce_customer_data_custom_[[#This Row],[Customer Age]],AgeGroupMapping!$A$2:$C$5,3,TRUE)</f>
        <v>Middle-Aged</v>
      </c>
      <c r="P171" t="str">
        <f>IF(ecommerce_customer_data_custom_[[#This Row],[Returns]]=1,"Returned","Not Returned")</f>
        <v>Not Returned</v>
      </c>
      <c r="Q171" t="str">
        <f>_xlfn.XLOOKUP(ecommerce_customer_data_custom_[[#This Row],[Payment Method]],PaymentMapping!$A$2:$A$11,PaymentMapping!$B$2:$B$11,"Other")</f>
        <v>Wallet/UPI</v>
      </c>
    </row>
    <row r="172" spans="1:17" x14ac:dyDescent="0.3">
      <c r="A172">
        <v>15269</v>
      </c>
      <c r="B172" s="14">
        <v>44838.09578703704</v>
      </c>
      <c r="C172" t="s">
        <v>14</v>
      </c>
      <c r="D172">
        <v>430</v>
      </c>
      <c r="E172">
        <v>5</v>
      </c>
      <c r="F172">
        <v>1942</v>
      </c>
      <c r="G172" t="s">
        <v>15</v>
      </c>
      <c r="H172">
        <v>59</v>
      </c>
      <c r="I172">
        <v>0</v>
      </c>
      <c r="J172" t="s">
        <v>17</v>
      </c>
      <c r="K172">
        <v>0</v>
      </c>
      <c r="L172">
        <f>YEAR(ecommerce_customer_data_custom_[[#This Row],[Purchase Date]])</f>
        <v>2022</v>
      </c>
      <c r="M172">
        <f>MONTH(ecommerce_customer_data_custom_[[#This Row],[Purchase Date]])</f>
        <v>10</v>
      </c>
      <c r="N172" t="str">
        <f>TEXT(ecommerce_customer_data_custom_[[#This Row],[Purchase Date]],"mmmm")</f>
        <v>October</v>
      </c>
      <c r="O172" t="str">
        <f>VLOOKUP(ecommerce_customer_data_custom_[[#This Row],[Customer Age]],AgeGroupMapping!$A$2:$C$5,3,TRUE)</f>
        <v>Middle-Aged</v>
      </c>
      <c r="P172" t="str">
        <f>IF(ecommerce_customer_data_custom_[[#This Row],[Returns]]=1,"Returned","Not Returned")</f>
        <v>Not Returned</v>
      </c>
      <c r="Q172" t="str">
        <f>_xlfn.XLOOKUP(ecommerce_customer_data_custom_[[#This Row],[Payment Method]],PaymentMapping!$A$2:$A$11,PaymentMapping!$B$2:$B$11,"Other")</f>
        <v>Wallet/UPI</v>
      </c>
    </row>
    <row r="173" spans="1:17" x14ac:dyDescent="0.3">
      <c r="A173">
        <v>5241</v>
      </c>
      <c r="B173" s="14">
        <v>44303.658773148149</v>
      </c>
      <c r="C173" t="s">
        <v>18</v>
      </c>
      <c r="D173">
        <v>84</v>
      </c>
      <c r="E173">
        <v>2</v>
      </c>
      <c r="F173">
        <v>2262</v>
      </c>
      <c r="G173" t="s">
        <v>12</v>
      </c>
      <c r="H173">
        <v>30</v>
      </c>
      <c r="I173">
        <v>0</v>
      </c>
      <c r="J173" t="s">
        <v>13</v>
      </c>
      <c r="K173">
        <v>1</v>
      </c>
      <c r="L173">
        <f>YEAR(ecommerce_customer_data_custom_[[#This Row],[Purchase Date]])</f>
        <v>2021</v>
      </c>
      <c r="M173">
        <f>MONTH(ecommerce_customer_data_custom_[[#This Row],[Purchase Date]])</f>
        <v>4</v>
      </c>
      <c r="N173" t="str">
        <f>TEXT(ecommerce_customer_data_custom_[[#This Row],[Purchase Date]],"mmmm")</f>
        <v>April</v>
      </c>
      <c r="O173" t="str">
        <f>VLOOKUP(ecommerce_customer_data_custom_[[#This Row],[Customer Age]],AgeGroupMapping!$A$2:$C$5,3,TRUE)</f>
        <v>Adult</v>
      </c>
      <c r="P173" t="str">
        <f>IF(ecommerce_customer_data_custom_[[#This Row],[Returns]]=1,"Returned","Not Returned")</f>
        <v>Not Returned</v>
      </c>
      <c r="Q173" t="str">
        <f>_xlfn.XLOOKUP(ecommerce_customer_data_custom_[[#This Row],[Payment Method]],PaymentMapping!$A$2:$A$11,PaymentMapping!$B$2:$B$11,"Other")</f>
        <v>Card</v>
      </c>
    </row>
    <row r="174" spans="1:17" x14ac:dyDescent="0.3">
      <c r="A174">
        <v>5241</v>
      </c>
      <c r="B174" s="14">
        <v>44479.329363425924</v>
      </c>
      <c r="C174" t="s">
        <v>11</v>
      </c>
      <c r="D174">
        <v>370</v>
      </c>
      <c r="E174">
        <v>3</v>
      </c>
      <c r="F174">
        <v>1389</v>
      </c>
      <c r="G174" t="s">
        <v>20</v>
      </c>
      <c r="H174">
        <v>30</v>
      </c>
      <c r="I174">
        <v>1</v>
      </c>
      <c r="J174" t="s">
        <v>13</v>
      </c>
      <c r="K174">
        <v>1</v>
      </c>
      <c r="L174">
        <f>YEAR(ecommerce_customer_data_custom_[[#This Row],[Purchase Date]])</f>
        <v>2021</v>
      </c>
      <c r="M174">
        <f>MONTH(ecommerce_customer_data_custom_[[#This Row],[Purchase Date]])</f>
        <v>10</v>
      </c>
      <c r="N174" t="str">
        <f>TEXT(ecommerce_customer_data_custom_[[#This Row],[Purchase Date]],"mmmm")</f>
        <v>October</v>
      </c>
      <c r="O174" t="str">
        <f>VLOOKUP(ecommerce_customer_data_custom_[[#This Row],[Customer Age]],AgeGroupMapping!$A$2:$C$5,3,TRUE)</f>
        <v>Adult</v>
      </c>
      <c r="P174" t="str">
        <f>IF(ecommerce_customer_data_custom_[[#This Row],[Returns]]=1,"Returned","Not Returned")</f>
        <v>Returned</v>
      </c>
      <c r="Q174" t="str">
        <f>_xlfn.XLOOKUP(ecommerce_customer_data_custom_[[#This Row],[Payment Method]],PaymentMapping!$A$2:$A$11,PaymentMapping!$B$2:$B$11,"Other")</f>
        <v>Other</v>
      </c>
    </row>
    <row r="175" spans="1:17" x14ac:dyDescent="0.3">
      <c r="A175">
        <v>5241</v>
      </c>
      <c r="B175" s="14">
        <v>44515.383634259262</v>
      </c>
      <c r="C175" t="s">
        <v>14</v>
      </c>
      <c r="D175">
        <v>355</v>
      </c>
      <c r="E175">
        <v>3</v>
      </c>
      <c r="F175">
        <v>1626</v>
      </c>
      <c r="G175" t="s">
        <v>12</v>
      </c>
      <c r="H175">
        <v>30</v>
      </c>
      <c r="I175">
        <v>1</v>
      </c>
      <c r="J175" t="s">
        <v>13</v>
      </c>
      <c r="K175">
        <v>1</v>
      </c>
      <c r="L175">
        <f>YEAR(ecommerce_customer_data_custom_[[#This Row],[Purchase Date]])</f>
        <v>2021</v>
      </c>
      <c r="M175">
        <f>MONTH(ecommerce_customer_data_custom_[[#This Row],[Purchase Date]])</f>
        <v>11</v>
      </c>
      <c r="N175" t="str">
        <f>TEXT(ecommerce_customer_data_custom_[[#This Row],[Purchase Date]],"mmmm")</f>
        <v>November</v>
      </c>
      <c r="O175" t="str">
        <f>VLOOKUP(ecommerce_customer_data_custom_[[#This Row],[Customer Age]],AgeGroupMapping!$A$2:$C$5,3,TRUE)</f>
        <v>Adult</v>
      </c>
      <c r="P175" t="str">
        <f>IF(ecommerce_customer_data_custom_[[#This Row],[Returns]]=1,"Returned","Not Returned")</f>
        <v>Returned</v>
      </c>
      <c r="Q175" t="str">
        <f>_xlfn.XLOOKUP(ecommerce_customer_data_custom_[[#This Row],[Payment Method]],PaymentMapping!$A$2:$A$11,PaymentMapping!$B$2:$B$11,"Other")</f>
        <v>Card</v>
      </c>
    </row>
    <row r="176" spans="1:17" x14ac:dyDescent="0.3">
      <c r="A176">
        <v>5241</v>
      </c>
      <c r="B176" s="14">
        <v>44806.361018518517</v>
      </c>
      <c r="C176" t="s">
        <v>16</v>
      </c>
      <c r="D176">
        <v>55</v>
      </c>
      <c r="E176">
        <v>2</v>
      </c>
      <c r="F176">
        <v>1711</v>
      </c>
      <c r="G176" t="s">
        <v>20</v>
      </c>
      <c r="H176">
        <v>30</v>
      </c>
      <c r="I176">
        <v>1</v>
      </c>
      <c r="J176" t="s">
        <v>13</v>
      </c>
      <c r="K176">
        <v>1</v>
      </c>
      <c r="L176">
        <f>YEAR(ecommerce_customer_data_custom_[[#This Row],[Purchase Date]])</f>
        <v>2022</v>
      </c>
      <c r="M176">
        <f>MONTH(ecommerce_customer_data_custom_[[#This Row],[Purchase Date]])</f>
        <v>9</v>
      </c>
      <c r="N176" t="str">
        <f>TEXT(ecommerce_customer_data_custom_[[#This Row],[Purchase Date]],"mmmm")</f>
        <v>September</v>
      </c>
      <c r="O176" t="str">
        <f>VLOOKUP(ecommerce_customer_data_custom_[[#This Row],[Customer Age]],AgeGroupMapping!$A$2:$C$5,3,TRUE)</f>
        <v>Adult</v>
      </c>
      <c r="P176" t="str">
        <f>IF(ecommerce_customer_data_custom_[[#This Row],[Returns]]=1,"Returned","Not Returned")</f>
        <v>Returned</v>
      </c>
      <c r="Q176" t="str">
        <f>_xlfn.XLOOKUP(ecommerce_customer_data_custom_[[#This Row],[Payment Method]],PaymentMapping!$A$2:$A$11,PaymentMapping!$B$2:$B$11,"Other")</f>
        <v>Other</v>
      </c>
    </row>
    <row r="177" spans="1:17" x14ac:dyDescent="0.3">
      <c r="A177">
        <v>5241</v>
      </c>
      <c r="B177" s="14">
        <v>44774.507650462961</v>
      </c>
      <c r="C177" t="s">
        <v>11</v>
      </c>
      <c r="D177">
        <v>325</v>
      </c>
      <c r="E177">
        <v>1</v>
      </c>
      <c r="F177">
        <v>373</v>
      </c>
      <c r="G177" t="s">
        <v>15</v>
      </c>
      <c r="H177">
        <v>30</v>
      </c>
      <c r="I177">
        <v>1</v>
      </c>
      <c r="J177" t="s">
        <v>13</v>
      </c>
      <c r="K177">
        <v>1</v>
      </c>
      <c r="L177">
        <f>YEAR(ecommerce_customer_data_custom_[[#This Row],[Purchase Date]])</f>
        <v>2022</v>
      </c>
      <c r="M177">
        <f>MONTH(ecommerce_customer_data_custom_[[#This Row],[Purchase Date]])</f>
        <v>8</v>
      </c>
      <c r="N177" t="str">
        <f>TEXT(ecommerce_customer_data_custom_[[#This Row],[Purchase Date]],"mmmm")</f>
        <v>August</v>
      </c>
      <c r="O177" t="str">
        <f>VLOOKUP(ecommerce_customer_data_custom_[[#This Row],[Customer Age]],AgeGroupMapping!$A$2:$C$5,3,TRUE)</f>
        <v>Adult</v>
      </c>
      <c r="P177" t="str">
        <f>IF(ecommerce_customer_data_custom_[[#This Row],[Returns]]=1,"Returned","Not Returned")</f>
        <v>Returned</v>
      </c>
      <c r="Q177" t="str">
        <f>_xlfn.XLOOKUP(ecommerce_customer_data_custom_[[#This Row],[Payment Method]],PaymentMapping!$A$2:$A$11,PaymentMapping!$B$2:$B$11,"Other")</f>
        <v>Wallet/UPI</v>
      </c>
    </row>
    <row r="178" spans="1:17" x14ac:dyDescent="0.3">
      <c r="A178">
        <v>3443</v>
      </c>
      <c r="B178" s="14">
        <v>43843.9453587963</v>
      </c>
      <c r="C178" t="s">
        <v>16</v>
      </c>
      <c r="D178">
        <v>270</v>
      </c>
      <c r="E178">
        <v>3</v>
      </c>
      <c r="F178">
        <v>4366</v>
      </c>
      <c r="G178" t="s">
        <v>15</v>
      </c>
      <c r="H178">
        <v>52</v>
      </c>
      <c r="I178">
        <v>1</v>
      </c>
      <c r="J178" t="s">
        <v>17</v>
      </c>
      <c r="K178">
        <v>1</v>
      </c>
      <c r="L178">
        <f>YEAR(ecommerce_customer_data_custom_[[#This Row],[Purchase Date]])</f>
        <v>2020</v>
      </c>
      <c r="M178">
        <f>MONTH(ecommerce_customer_data_custom_[[#This Row],[Purchase Date]])</f>
        <v>1</v>
      </c>
      <c r="N178" t="str">
        <f>TEXT(ecommerce_customer_data_custom_[[#This Row],[Purchase Date]],"mmmm")</f>
        <v>January</v>
      </c>
      <c r="O178" t="str">
        <f>VLOOKUP(ecommerce_customer_data_custom_[[#This Row],[Customer Age]],AgeGroupMapping!$A$2:$C$5,3,TRUE)</f>
        <v>Middle-Aged</v>
      </c>
      <c r="P178" t="str">
        <f>IF(ecommerce_customer_data_custom_[[#This Row],[Returns]]=1,"Returned","Not Returned")</f>
        <v>Returned</v>
      </c>
      <c r="Q178" t="str">
        <f>_xlfn.XLOOKUP(ecommerce_customer_data_custom_[[#This Row],[Payment Method]],PaymentMapping!$A$2:$A$11,PaymentMapping!$B$2:$B$11,"Other")</f>
        <v>Wallet/UPI</v>
      </c>
    </row>
    <row r="179" spans="1:17" x14ac:dyDescent="0.3">
      <c r="A179">
        <v>3443</v>
      </c>
      <c r="B179" s="14">
        <v>44184.389768518522</v>
      </c>
      <c r="C179" t="s">
        <v>11</v>
      </c>
      <c r="D179">
        <v>384</v>
      </c>
      <c r="E179">
        <v>1</v>
      </c>
      <c r="F179">
        <v>2388</v>
      </c>
      <c r="G179" t="s">
        <v>12</v>
      </c>
      <c r="H179">
        <v>52</v>
      </c>
      <c r="I179">
        <v>1</v>
      </c>
      <c r="J179" t="s">
        <v>17</v>
      </c>
      <c r="K179">
        <v>1</v>
      </c>
      <c r="L179">
        <f>YEAR(ecommerce_customer_data_custom_[[#This Row],[Purchase Date]])</f>
        <v>2020</v>
      </c>
      <c r="M179">
        <f>MONTH(ecommerce_customer_data_custom_[[#This Row],[Purchase Date]])</f>
        <v>12</v>
      </c>
      <c r="N179" t="str">
        <f>TEXT(ecommerce_customer_data_custom_[[#This Row],[Purchase Date]],"mmmm")</f>
        <v>December</v>
      </c>
      <c r="O179" t="str">
        <f>VLOOKUP(ecommerce_customer_data_custom_[[#This Row],[Customer Age]],AgeGroupMapping!$A$2:$C$5,3,TRUE)</f>
        <v>Middle-Aged</v>
      </c>
      <c r="P179" t="str">
        <f>IF(ecommerce_customer_data_custom_[[#This Row],[Returns]]=1,"Returned","Not Returned")</f>
        <v>Returned</v>
      </c>
      <c r="Q179" t="str">
        <f>_xlfn.XLOOKUP(ecommerce_customer_data_custom_[[#This Row],[Payment Method]],PaymentMapping!$A$2:$A$11,PaymentMapping!$B$2:$B$11,"Other")</f>
        <v>Card</v>
      </c>
    </row>
    <row r="180" spans="1:17" x14ac:dyDescent="0.3">
      <c r="A180">
        <v>3443</v>
      </c>
      <c r="B180" s="14">
        <v>44201.11519675926</v>
      </c>
      <c r="C180" t="s">
        <v>11</v>
      </c>
      <c r="D180">
        <v>53</v>
      </c>
      <c r="E180">
        <v>2</v>
      </c>
      <c r="F180">
        <v>1572</v>
      </c>
      <c r="G180" t="s">
        <v>19</v>
      </c>
      <c r="H180">
        <v>52</v>
      </c>
      <c r="I180">
        <v>0</v>
      </c>
      <c r="J180" t="s">
        <v>17</v>
      </c>
      <c r="K180">
        <v>1</v>
      </c>
      <c r="L180">
        <f>YEAR(ecommerce_customer_data_custom_[[#This Row],[Purchase Date]])</f>
        <v>2021</v>
      </c>
      <c r="M180">
        <f>MONTH(ecommerce_customer_data_custom_[[#This Row],[Purchase Date]])</f>
        <v>1</v>
      </c>
      <c r="N180" t="str">
        <f>TEXT(ecommerce_customer_data_custom_[[#This Row],[Purchase Date]],"mmmm")</f>
        <v>January</v>
      </c>
      <c r="O180" t="str">
        <f>VLOOKUP(ecommerce_customer_data_custom_[[#This Row],[Customer Age]],AgeGroupMapping!$A$2:$C$5,3,TRUE)</f>
        <v>Middle-Aged</v>
      </c>
      <c r="P180" t="str">
        <f>IF(ecommerce_customer_data_custom_[[#This Row],[Returns]]=1,"Returned","Not Returned")</f>
        <v>Not Returned</v>
      </c>
      <c r="Q180" t="str">
        <f>_xlfn.XLOOKUP(ecommerce_customer_data_custom_[[#This Row],[Payment Method]],PaymentMapping!$A$2:$A$11,PaymentMapping!$B$2:$B$11,"Other")</f>
        <v>Cash</v>
      </c>
    </row>
    <row r="181" spans="1:17" x14ac:dyDescent="0.3">
      <c r="A181">
        <v>3443</v>
      </c>
      <c r="B181" s="14">
        <v>44085.92900462963</v>
      </c>
      <c r="C181" t="s">
        <v>11</v>
      </c>
      <c r="D181">
        <v>168</v>
      </c>
      <c r="E181">
        <v>4</v>
      </c>
      <c r="F181">
        <v>3004</v>
      </c>
      <c r="G181" t="s">
        <v>12</v>
      </c>
      <c r="H181">
        <v>52</v>
      </c>
      <c r="I181">
        <v>1</v>
      </c>
      <c r="J181" t="s">
        <v>17</v>
      </c>
      <c r="K181">
        <v>1</v>
      </c>
      <c r="L181">
        <f>YEAR(ecommerce_customer_data_custom_[[#This Row],[Purchase Date]])</f>
        <v>2020</v>
      </c>
      <c r="M181">
        <f>MONTH(ecommerce_customer_data_custom_[[#This Row],[Purchase Date]])</f>
        <v>9</v>
      </c>
      <c r="N181" t="str">
        <f>TEXT(ecommerce_customer_data_custom_[[#This Row],[Purchase Date]],"mmmm")</f>
        <v>September</v>
      </c>
      <c r="O181" t="str">
        <f>VLOOKUP(ecommerce_customer_data_custom_[[#This Row],[Customer Age]],AgeGroupMapping!$A$2:$C$5,3,TRUE)</f>
        <v>Middle-Aged</v>
      </c>
      <c r="P181" t="str">
        <f>IF(ecommerce_customer_data_custom_[[#This Row],[Returns]]=1,"Returned","Not Returned")</f>
        <v>Returned</v>
      </c>
      <c r="Q181" t="str">
        <f>_xlfn.XLOOKUP(ecommerce_customer_data_custom_[[#This Row],[Payment Method]],PaymentMapping!$A$2:$A$11,PaymentMapping!$B$2:$B$11,"Other")</f>
        <v>Card</v>
      </c>
    </row>
    <row r="182" spans="1:17" x14ac:dyDescent="0.3">
      <c r="A182">
        <v>3443</v>
      </c>
      <c r="B182" s="14">
        <v>45061.524027777778</v>
      </c>
      <c r="C182" t="s">
        <v>18</v>
      </c>
      <c r="D182">
        <v>425</v>
      </c>
      <c r="E182">
        <v>4</v>
      </c>
      <c r="F182">
        <v>2386</v>
      </c>
      <c r="G182" t="s">
        <v>15</v>
      </c>
      <c r="H182">
        <v>52</v>
      </c>
      <c r="I182">
        <v>1</v>
      </c>
      <c r="J182" t="s">
        <v>17</v>
      </c>
      <c r="K182">
        <v>1</v>
      </c>
      <c r="L182">
        <f>YEAR(ecommerce_customer_data_custom_[[#This Row],[Purchase Date]])</f>
        <v>2023</v>
      </c>
      <c r="M182">
        <f>MONTH(ecommerce_customer_data_custom_[[#This Row],[Purchase Date]])</f>
        <v>5</v>
      </c>
      <c r="N182" t="str">
        <f>TEXT(ecommerce_customer_data_custom_[[#This Row],[Purchase Date]],"mmmm")</f>
        <v>May</v>
      </c>
      <c r="O182" t="str">
        <f>VLOOKUP(ecommerce_customer_data_custom_[[#This Row],[Customer Age]],AgeGroupMapping!$A$2:$C$5,3,TRUE)</f>
        <v>Middle-Aged</v>
      </c>
      <c r="P182" t="str">
        <f>IF(ecommerce_customer_data_custom_[[#This Row],[Returns]]=1,"Returned","Not Returned")</f>
        <v>Returned</v>
      </c>
      <c r="Q182" t="str">
        <f>_xlfn.XLOOKUP(ecommerce_customer_data_custom_[[#This Row],[Payment Method]],PaymentMapping!$A$2:$A$11,PaymentMapping!$B$2:$B$11,"Other")</f>
        <v>Wallet/UPI</v>
      </c>
    </row>
    <row r="183" spans="1:17" x14ac:dyDescent="0.3">
      <c r="A183">
        <v>3443</v>
      </c>
      <c r="B183" s="14">
        <v>44320.589861111112</v>
      </c>
      <c r="C183" t="s">
        <v>11</v>
      </c>
      <c r="D183">
        <v>243</v>
      </c>
      <c r="E183">
        <v>2</v>
      </c>
      <c r="F183">
        <v>1768</v>
      </c>
      <c r="G183" t="s">
        <v>15</v>
      </c>
      <c r="H183">
        <v>52</v>
      </c>
      <c r="I183">
        <v>0</v>
      </c>
      <c r="J183" t="s">
        <v>17</v>
      </c>
      <c r="K183">
        <v>1</v>
      </c>
      <c r="L183">
        <f>YEAR(ecommerce_customer_data_custom_[[#This Row],[Purchase Date]])</f>
        <v>2021</v>
      </c>
      <c r="M183">
        <f>MONTH(ecommerce_customer_data_custom_[[#This Row],[Purchase Date]])</f>
        <v>5</v>
      </c>
      <c r="N183" t="str">
        <f>TEXT(ecommerce_customer_data_custom_[[#This Row],[Purchase Date]],"mmmm")</f>
        <v>May</v>
      </c>
      <c r="O183" t="str">
        <f>VLOOKUP(ecommerce_customer_data_custom_[[#This Row],[Customer Age]],AgeGroupMapping!$A$2:$C$5,3,TRUE)</f>
        <v>Middle-Aged</v>
      </c>
      <c r="P183" t="str">
        <f>IF(ecommerce_customer_data_custom_[[#This Row],[Returns]]=1,"Returned","Not Returned")</f>
        <v>Not Returned</v>
      </c>
      <c r="Q183" t="str">
        <f>_xlfn.XLOOKUP(ecommerce_customer_data_custom_[[#This Row],[Payment Method]],PaymentMapping!$A$2:$A$11,PaymentMapping!$B$2:$B$11,"Other")</f>
        <v>Wallet/UPI</v>
      </c>
    </row>
    <row r="184" spans="1:17" x14ac:dyDescent="0.3">
      <c r="A184">
        <v>3443</v>
      </c>
      <c r="B184" s="14">
        <v>43986.97384259259</v>
      </c>
      <c r="C184" t="s">
        <v>11</v>
      </c>
      <c r="D184">
        <v>428</v>
      </c>
      <c r="E184">
        <v>3</v>
      </c>
      <c r="F184">
        <v>1344</v>
      </c>
      <c r="G184" t="s">
        <v>12</v>
      </c>
      <c r="H184">
        <v>52</v>
      </c>
      <c r="I184">
        <v>1</v>
      </c>
      <c r="J184" t="s">
        <v>17</v>
      </c>
      <c r="K184">
        <v>1</v>
      </c>
      <c r="L184">
        <f>YEAR(ecommerce_customer_data_custom_[[#This Row],[Purchase Date]])</f>
        <v>2020</v>
      </c>
      <c r="M184">
        <f>MONTH(ecommerce_customer_data_custom_[[#This Row],[Purchase Date]])</f>
        <v>6</v>
      </c>
      <c r="N184" t="str">
        <f>TEXT(ecommerce_customer_data_custom_[[#This Row],[Purchase Date]],"mmmm")</f>
        <v>June</v>
      </c>
      <c r="O184" t="str">
        <f>VLOOKUP(ecommerce_customer_data_custom_[[#This Row],[Customer Age]],AgeGroupMapping!$A$2:$C$5,3,TRUE)</f>
        <v>Middle-Aged</v>
      </c>
      <c r="P184" t="str">
        <f>IF(ecommerce_customer_data_custom_[[#This Row],[Returns]]=1,"Returned","Not Returned")</f>
        <v>Returned</v>
      </c>
      <c r="Q184" t="str">
        <f>_xlfn.XLOOKUP(ecommerce_customer_data_custom_[[#This Row],[Payment Method]],PaymentMapping!$A$2:$A$11,PaymentMapping!$B$2:$B$11,"Other")</f>
        <v>Card</v>
      </c>
    </row>
    <row r="185" spans="1:17" x14ac:dyDescent="0.3">
      <c r="A185">
        <v>3443</v>
      </c>
      <c r="B185" s="14">
        <v>44240.531921296293</v>
      </c>
      <c r="C185" t="s">
        <v>18</v>
      </c>
      <c r="D185">
        <v>108</v>
      </c>
      <c r="E185">
        <v>5</v>
      </c>
      <c r="F185">
        <v>3635</v>
      </c>
      <c r="G185" t="s">
        <v>19</v>
      </c>
      <c r="H185">
        <v>52</v>
      </c>
      <c r="I185">
        <v>1</v>
      </c>
      <c r="J185" t="s">
        <v>17</v>
      </c>
      <c r="K185">
        <v>1</v>
      </c>
      <c r="L185">
        <f>YEAR(ecommerce_customer_data_custom_[[#This Row],[Purchase Date]])</f>
        <v>2021</v>
      </c>
      <c r="M185">
        <f>MONTH(ecommerce_customer_data_custom_[[#This Row],[Purchase Date]])</f>
        <v>2</v>
      </c>
      <c r="N185" t="str">
        <f>TEXT(ecommerce_customer_data_custom_[[#This Row],[Purchase Date]],"mmmm")</f>
        <v>February</v>
      </c>
      <c r="O185" t="str">
        <f>VLOOKUP(ecommerce_customer_data_custom_[[#This Row],[Customer Age]],AgeGroupMapping!$A$2:$C$5,3,TRUE)</f>
        <v>Middle-Aged</v>
      </c>
      <c r="P185" t="str">
        <f>IF(ecommerce_customer_data_custom_[[#This Row],[Returns]]=1,"Returned","Not Returned")</f>
        <v>Returned</v>
      </c>
      <c r="Q185" t="str">
        <f>_xlfn.XLOOKUP(ecommerce_customer_data_custom_[[#This Row],[Payment Method]],PaymentMapping!$A$2:$A$11,PaymentMapping!$B$2:$B$11,"Other")</f>
        <v>Cash</v>
      </c>
    </row>
    <row r="186" spans="1:17" x14ac:dyDescent="0.3">
      <c r="A186">
        <v>3443</v>
      </c>
      <c r="B186" s="14">
        <v>44240.057685185187</v>
      </c>
      <c r="C186" t="s">
        <v>11</v>
      </c>
      <c r="D186">
        <v>56</v>
      </c>
      <c r="E186">
        <v>1</v>
      </c>
      <c r="F186">
        <v>1040</v>
      </c>
      <c r="G186" t="s">
        <v>12</v>
      </c>
      <c r="H186">
        <v>52</v>
      </c>
      <c r="I186">
        <v>0</v>
      </c>
      <c r="J186" t="s">
        <v>17</v>
      </c>
      <c r="K186">
        <v>1</v>
      </c>
      <c r="L186">
        <f>YEAR(ecommerce_customer_data_custom_[[#This Row],[Purchase Date]])</f>
        <v>2021</v>
      </c>
      <c r="M186">
        <f>MONTH(ecommerce_customer_data_custom_[[#This Row],[Purchase Date]])</f>
        <v>2</v>
      </c>
      <c r="N186" t="str">
        <f>TEXT(ecommerce_customer_data_custom_[[#This Row],[Purchase Date]],"mmmm")</f>
        <v>February</v>
      </c>
      <c r="O186" t="str">
        <f>VLOOKUP(ecommerce_customer_data_custom_[[#This Row],[Customer Age]],AgeGroupMapping!$A$2:$C$5,3,TRUE)</f>
        <v>Middle-Aged</v>
      </c>
      <c r="P186" t="str">
        <f>IF(ecommerce_customer_data_custom_[[#This Row],[Returns]]=1,"Returned","Not Returned")</f>
        <v>Not Returned</v>
      </c>
      <c r="Q186" t="str">
        <f>_xlfn.XLOOKUP(ecommerce_customer_data_custom_[[#This Row],[Payment Method]],PaymentMapping!$A$2:$A$11,PaymentMapping!$B$2:$B$11,"Other")</f>
        <v>Card</v>
      </c>
    </row>
    <row r="187" spans="1:17" x14ac:dyDescent="0.3">
      <c r="A187">
        <v>47413</v>
      </c>
      <c r="B187" s="14">
        <v>44626.674976851849</v>
      </c>
      <c r="C187" t="s">
        <v>11</v>
      </c>
      <c r="D187">
        <v>489</v>
      </c>
      <c r="E187">
        <v>2</v>
      </c>
      <c r="F187">
        <v>3657</v>
      </c>
      <c r="G187" t="s">
        <v>15</v>
      </c>
      <c r="H187">
        <v>61</v>
      </c>
      <c r="I187">
        <v>0</v>
      </c>
      <c r="J187" t="s">
        <v>13</v>
      </c>
      <c r="K187">
        <v>1</v>
      </c>
      <c r="L187">
        <f>YEAR(ecommerce_customer_data_custom_[[#This Row],[Purchase Date]])</f>
        <v>2022</v>
      </c>
      <c r="M187">
        <f>MONTH(ecommerce_customer_data_custom_[[#This Row],[Purchase Date]])</f>
        <v>3</v>
      </c>
      <c r="N187" t="str">
        <f>TEXT(ecommerce_customer_data_custom_[[#This Row],[Purchase Date]],"mmmm")</f>
        <v>March</v>
      </c>
      <c r="O187" t="str">
        <f>VLOOKUP(ecommerce_customer_data_custom_[[#This Row],[Customer Age]],AgeGroupMapping!$A$2:$C$5,3,TRUE)</f>
        <v>Senior</v>
      </c>
      <c r="P187" t="str">
        <f>IF(ecommerce_customer_data_custom_[[#This Row],[Returns]]=1,"Returned","Not Returned")</f>
        <v>Not Returned</v>
      </c>
      <c r="Q187" t="str">
        <f>_xlfn.XLOOKUP(ecommerce_customer_data_custom_[[#This Row],[Payment Method]],PaymentMapping!$A$2:$A$11,PaymentMapping!$B$2:$B$11,"Other")</f>
        <v>Wallet/UPI</v>
      </c>
    </row>
    <row r="188" spans="1:17" x14ac:dyDescent="0.3">
      <c r="A188">
        <v>47413</v>
      </c>
      <c r="B188" s="14">
        <v>44929.4919212963</v>
      </c>
      <c r="C188" t="s">
        <v>16</v>
      </c>
      <c r="D188">
        <v>114</v>
      </c>
      <c r="E188">
        <v>3</v>
      </c>
      <c r="F188">
        <v>5143</v>
      </c>
      <c r="G188" t="s">
        <v>12</v>
      </c>
      <c r="H188">
        <v>61</v>
      </c>
      <c r="I188">
        <v>0</v>
      </c>
      <c r="J188" t="s">
        <v>13</v>
      </c>
      <c r="K188">
        <v>1</v>
      </c>
      <c r="L188">
        <f>YEAR(ecommerce_customer_data_custom_[[#This Row],[Purchase Date]])</f>
        <v>2023</v>
      </c>
      <c r="M188">
        <f>MONTH(ecommerce_customer_data_custom_[[#This Row],[Purchase Date]])</f>
        <v>1</v>
      </c>
      <c r="N188" t="str">
        <f>TEXT(ecommerce_customer_data_custom_[[#This Row],[Purchase Date]],"mmmm")</f>
        <v>January</v>
      </c>
      <c r="O188" t="str">
        <f>VLOOKUP(ecommerce_customer_data_custom_[[#This Row],[Customer Age]],AgeGroupMapping!$A$2:$C$5,3,TRUE)</f>
        <v>Senior</v>
      </c>
      <c r="P188" t="str">
        <f>IF(ecommerce_customer_data_custom_[[#This Row],[Returns]]=1,"Returned","Not Returned")</f>
        <v>Not Returned</v>
      </c>
      <c r="Q188" t="str">
        <f>_xlfn.XLOOKUP(ecommerce_customer_data_custom_[[#This Row],[Payment Method]],PaymentMapping!$A$2:$A$11,PaymentMapping!$B$2:$B$11,"Other")</f>
        <v>Card</v>
      </c>
    </row>
    <row r="189" spans="1:17" x14ac:dyDescent="0.3">
      <c r="A189">
        <v>47413</v>
      </c>
      <c r="B189" s="14">
        <v>44615.102824074071</v>
      </c>
      <c r="C189" t="s">
        <v>18</v>
      </c>
      <c r="D189">
        <v>87</v>
      </c>
      <c r="E189">
        <v>1</v>
      </c>
      <c r="F189">
        <v>422</v>
      </c>
      <c r="G189" t="s">
        <v>12</v>
      </c>
      <c r="H189">
        <v>61</v>
      </c>
      <c r="I189">
        <v>1</v>
      </c>
      <c r="J189" t="s">
        <v>13</v>
      </c>
      <c r="K189">
        <v>1</v>
      </c>
      <c r="L189">
        <f>YEAR(ecommerce_customer_data_custom_[[#This Row],[Purchase Date]])</f>
        <v>2022</v>
      </c>
      <c r="M189">
        <f>MONTH(ecommerce_customer_data_custom_[[#This Row],[Purchase Date]])</f>
        <v>2</v>
      </c>
      <c r="N189" t="str">
        <f>TEXT(ecommerce_customer_data_custom_[[#This Row],[Purchase Date]],"mmmm")</f>
        <v>February</v>
      </c>
      <c r="O189" t="str">
        <f>VLOOKUP(ecommerce_customer_data_custom_[[#This Row],[Customer Age]],AgeGroupMapping!$A$2:$C$5,3,TRUE)</f>
        <v>Senior</v>
      </c>
      <c r="P189" t="str">
        <f>IF(ecommerce_customer_data_custom_[[#This Row],[Returns]]=1,"Returned","Not Returned")</f>
        <v>Returned</v>
      </c>
      <c r="Q189" t="str">
        <f>_xlfn.XLOOKUP(ecommerce_customer_data_custom_[[#This Row],[Payment Method]],PaymentMapping!$A$2:$A$11,PaymentMapping!$B$2:$B$11,"Other")</f>
        <v>Card</v>
      </c>
    </row>
    <row r="190" spans="1:17" x14ac:dyDescent="0.3">
      <c r="A190">
        <v>47413</v>
      </c>
      <c r="B190" s="14">
        <v>44205.705405092594</v>
      </c>
      <c r="C190" t="s">
        <v>14</v>
      </c>
      <c r="D190">
        <v>258</v>
      </c>
      <c r="E190">
        <v>5</v>
      </c>
      <c r="F190">
        <v>704</v>
      </c>
      <c r="G190" t="s">
        <v>15</v>
      </c>
      <c r="H190">
        <v>61</v>
      </c>
      <c r="I190">
        <v>0</v>
      </c>
      <c r="J190" t="s">
        <v>13</v>
      </c>
      <c r="K190">
        <v>1</v>
      </c>
      <c r="L190">
        <f>YEAR(ecommerce_customer_data_custom_[[#This Row],[Purchase Date]])</f>
        <v>2021</v>
      </c>
      <c r="M190">
        <f>MONTH(ecommerce_customer_data_custom_[[#This Row],[Purchase Date]])</f>
        <v>1</v>
      </c>
      <c r="N190" t="str">
        <f>TEXT(ecommerce_customer_data_custom_[[#This Row],[Purchase Date]],"mmmm")</f>
        <v>January</v>
      </c>
      <c r="O190" t="str">
        <f>VLOOKUP(ecommerce_customer_data_custom_[[#This Row],[Customer Age]],AgeGroupMapping!$A$2:$C$5,3,TRUE)</f>
        <v>Senior</v>
      </c>
      <c r="P190" t="str">
        <f>IF(ecommerce_customer_data_custom_[[#This Row],[Returns]]=1,"Returned","Not Returned")</f>
        <v>Not Returned</v>
      </c>
      <c r="Q190" t="str">
        <f>_xlfn.XLOOKUP(ecommerce_customer_data_custom_[[#This Row],[Payment Method]],PaymentMapping!$A$2:$A$11,PaymentMapping!$B$2:$B$11,"Other")</f>
        <v>Wallet/UPI</v>
      </c>
    </row>
    <row r="191" spans="1:17" x14ac:dyDescent="0.3">
      <c r="A191">
        <v>47413</v>
      </c>
      <c r="B191" s="14">
        <v>44729.76840277778</v>
      </c>
      <c r="C191" t="s">
        <v>11</v>
      </c>
      <c r="D191">
        <v>137</v>
      </c>
      <c r="E191">
        <v>2</v>
      </c>
      <c r="F191">
        <v>2056</v>
      </c>
      <c r="G191" t="s">
        <v>20</v>
      </c>
      <c r="H191">
        <v>61</v>
      </c>
      <c r="I191">
        <v>0</v>
      </c>
      <c r="J191" t="s">
        <v>13</v>
      </c>
      <c r="K191">
        <v>1</v>
      </c>
      <c r="L191">
        <f>YEAR(ecommerce_customer_data_custom_[[#This Row],[Purchase Date]])</f>
        <v>2022</v>
      </c>
      <c r="M191">
        <f>MONTH(ecommerce_customer_data_custom_[[#This Row],[Purchase Date]])</f>
        <v>6</v>
      </c>
      <c r="N191" t="str">
        <f>TEXT(ecommerce_customer_data_custom_[[#This Row],[Purchase Date]],"mmmm")</f>
        <v>June</v>
      </c>
      <c r="O191" t="str">
        <f>VLOOKUP(ecommerce_customer_data_custom_[[#This Row],[Customer Age]],AgeGroupMapping!$A$2:$C$5,3,TRUE)</f>
        <v>Senior</v>
      </c>
      <c r="P191" t="str">
        <f>IF(ecommerce_customer_data_custom_[[#This Row],[Returns]]=1,"Returned","Not Returned")</f>
        <v>Not Returned</v>
      </c>
      <c r="Q191" t="str">
        <f>_xlfn.XLOOKUP(ecommerce_customer_data_custom_[[#This Row],[Payment Method]],PaymentMapping!$A$2:$A$11,PaymentMapping!$B$2:$B$11,"Other")</f>
        <v>Other</v>
      </c>
    </row>
    <row r="192" spans="1:17" x14ac:dyDescent="0.3">
      <c r="A192">
        <v>47413</v>
      </c>
      <c r="B192" s="14">
        <v>44966.059039351851</v>
      </c>
      <c r="C192" t="s">
        <v>11</v>
      </c>
      <c r="D192">
        <v>465</v>
      </c>
      <c r="E192">
        <v>3</v>
      </c>
      <c r="F192">
        <v>628</v>
      </c>
      <c r="G192" t="s">
        <v>19</v>
      </c>
      <c r="H192">
        <v>61</v>
      </c>
      <c r="I192">
        <v>1</v>
      </c>
      <c r="J192" t="s">
        <v>13</v>
      </c>
      <c r="K192">
        <v>1</v>
      </c>
      <c r="L192">
        <f>YEAR(ecommerce_customer_data_custom_[[#This Row],[Purchase Date]])</f>
        <v>2023</v>
      </c>
      <c r="M192">
        <f>MONTH(ecommerce_customer_data_custom_[[#This Row],[Purchase Date]])</f>
        <v>2</v>
      </c>
      <c r="N192" t="str">
        <f>TEXT(ecommerce_customer_data_custom_[[#This Row],[Purchase Date]],"mmmm")</f>
        <v>February</v>
      </c>
      <c r="O192" t="str">
        <f>VLOOKUP(ecommerce_customer_data_custom_[[#This Row],[Customer Age]],AgeGroupMapping!$A$2:$C$5,3,TRUE)</f>
        <v>Senior</v>
      </c>
      <c r="P192" t="str">
        <f>IF(ecommerce_customer_data_custom_[[#This Row],[Returns]]=1,"Returned","Not Returned")</f>
        <v>Returned</v>
      </c>
      <c r="Q192" t="str">
        <f>_xlfn.XLOOKUP(ecommerce_customer_data_custom_[[#This Row],[Payment Method]],PaymentMapping!$A$2:$A$11,PaymentMapping!$B$2:$B$11,"Other")</f>
        <v>Cash</v>
      </c>
    </row>
    <row r="193" spans="1:17" x14ac:dyDescent="0.3">
      <c r="A193">
        <v>47413</v>
      </c>
      <c r="B193" s="14">
        <v>45150.81591435185</v>
      </c>
      <c r="C193" t="s">
        <v>16</v>
      </c>
      <c r="D193">
        <v>111</v>
      </c>
      <c r="E193">
        <v>5</v>
      </c>
      <c r="F193">
        <v>618</v>
      </c>
      <c r="G193" t="s">
        <v>20</v>
      </c>
      <c r="H193">
        <v>61</v>
      </c>
      <c r="I193">
        <v>0</v>
      </c>
      <c r="J193" t="s">
        <v>13</v>
      </c>
      <c r="K193">
        <v>1</v>
      </c>
      <c r="L193">
        <f>YEAR(ecommerce_customer_data_custom_[[#This Row],[Purchase Date]])</f>
        <v>2023</v>
      </c>
      <c r="M193">
        <f>MONTH(ecommerce_customer_data_custom_[[#This Row],[Purchase Date]])</f>
        <v>8</v>
      </c>
      <c r="N193" t="str">
        <f>TEXT(ecommerce_customer_data_custom_[[#This Row],[Purchase Date]],"mmmm")</f>
        <v>August</v>
      </c>
      <c r="O193" t="str">
        <f>VLOOKUP(ecommerce_customer_data_custom_[[#This Row],[Customer Age]],AgeGroupMapping!$A$2:$C$5,3,TRUE)</f>
        <v>Senior</v>
      </c>
      <c r="P193" t="str">
        <f>IF(ecommerce_customer_data_custom_[[#This Row],[Returns]]=1,"Returned","Not Returned")</f>
        <v>Not Returned</v>
      </c>
      <c r="Q193" t="str">
        <f>_xlfn.XLOOKUP(ecommerce_customer_data_custom_[[#This Row],[Payment Method]],PaymentMapping!$A$2:$A$11,PaymentMapping!$B$2:$B$11,"Other")</f>
        <v>Other</v>
      </c>
    </row>
    <row r="194" spans="1:17" x14ac:dyDescent="0.3">
      <c r="A194">
        <v>47413</v>
      </c>
      <c r="B194" s="14">
        <v>44710.75953703704</v>
      </c>
      <c r="C194" t="s">
        <v>16</v>
      </c>
      <c r="D194">
        <v>32</v>
      </c>
      <c r="E194">
        <v>5</v>
      </c>
      <c r="F194">
        <v>2661</v>
      </c>
      <c r="G194" t="s">
        <v>12</v>
      </c>
      <c r="H194">
        <v>61</v>
      </c>
      <c r="I194">
        <v>0</v>
      </c>
      <c r="J194" t="s">
        <v>13</v>
      </c>
      <c r="K194">
        <v>1</v>
      </c>
      <c r="L194">
        <f>YEAR(ecommerce_customer_data_custom_[[#This Row],[Purchase Date]])</f>
        <v>2022</v>
      </c>
      <c r="M194">
        <f>MONTH(ecommerce_customer_data_custom_[[#This Row],[Purchase Date]])</f>
        <v>5</v>
      </c>
      <c r="N194" t="str">
        <f>TEXT(ecommerce_customer_data_custom_[[#This Row],[Purchase Date]],"mmmm")</f>
        <v>May</v>
      </c>
      <c r="O194" t="str">
        <f>VLOOKUP(ecommerce_customer_data_custom_[[#This Row],[Customer Age]],AgeGroupMapping!$A$2:$C$5,3,TRUE)</f>
        <v>Senior</v>
      </c>
      <c r="P194" t="str">
        <f>IF(ecommerce_customer_data_custom_[[#This Row],[Returns]]=1,"Returned","Not Returned")</f>
        <v>Not Returned</v>
      </c>
      <c r="Q194" t="str">
        <f>_xlfn.XLOOKUP(ecommerce_customer_data_custom_[[#This Row],[Payment Method]],PaymentMapping!$A$2:$A$11,PaymentMapping!$B$2:$B$11,"Other")</f>
        <v>Card</v>
      </c>
    </row>
    <row r="195" spans="1:17" x14ac:dyDescent="0.3">
      <c r="A195">
        <v>39920</v>
      </c>
      <c r="B195" s="14">
        <v>44840.528136574074</v>
      </c>
      <c r="C195" t="s">
        <v>14</v>
      </c>
      <c r="D195">
        <v>122</v>
      </c>
      <c r="E195">
        <v>2</v>
      </c>
      <c r="F195">
        <v>1591</v>
      </c>
      <c r="G195" t="s">
        <v>15</v>
      </c>
      <c r="H195">
        <v>38</v>
      </c>
      <c r="I195">
        <v>1</v>
      </c>
      <c r="J195" t="s">
        <v>17</v>
      </c>
      <c r="K195">
        <v>0</v>
      </c>
      <c r="L195">
        <f>YEAR(ecommerce_customer_data_custom_[[#This Row],[Purchase Date]])</f>
        <v>2022</v>
      </c>
      <c r="M195">
        <f>MONTH(ecommerce_customer_data_custom_[[#This Row],[Purchase Date]])</f>
        <v>10</v>
      </c>
      <c r="N195" t="str">
        <f>TEXT(ecommerce_customer_data_custom_[[#This Row],[Purchase Date]],"mmmm")</f>
        <v>October</v>
      </c>
      <c r="O195" t="str">
        <f>VLOOKUP(ecommerce_customer_data_custom_[[#This Row],[Customer Age]],AgeGroupMapping!$A$2:$C$5,3,TRUE)</f>
        <v>Adult</v>
      </c>
      <c r="P195" t="str">
        <f>IF(ecommerce_customer_data_custom_[[#This Row],[Returns]]=1,"Returned","Not Returned")</f>
        <v>Returned</v>
      </c>
      <c r="Q195" t="str">
        <f>_xlfn.XLOOKUP(ecommerce_customer_data_custom_[[#This Row],[Payment Method]],PaymentMapping!$A$2:$A$11,PaymentMapping!$B$2:$B$11,"Other")</f>
        <v>Wallet/UPI</v>
      </c>
    </row>
    <row r="196" spans="1:17" x14ac:dyDescent="0.3">
      <c r="A196">
        <v>39920</v>
      </c>
      <c r="B196" s="14">
        <v>45135.106793981482</v>
      </c>
      <c r="C196" t="s">
        <v>18</v>
      </c>
      <c r="D196">
        <v>346</v>
      </c>
      <c r="E196">
        <v>4</v>
      </c>
      <c r="F196">
        <v>4375</v>
      </c>
      <c r="G196" t="s">
        <v>12</v>
      </c>
      <c r="H196">
        <v>38</v>
      </c>
      <c r="I196">
        <v>1</v>
      </c>
      <c r="J196" t="s">
        <v>17</v>
      </c>
      <c r="K196">
        <v>0</v>
      </c>
      <c r="L196">
        <f>YEAR(ecommerce_customer_data_custom_[[#This Row],[Purchase Date]])</f>
        <v>2023</v>
      </c>
      <c r="M196">
        <f>MONTH(ecommerce_customer_data_custom_[[#This Row],[Purchase Date]])</f>
        <v>7</v>
      </c>
      <c r="N196" t="str">
        <f>TEXT(ecommerce_customer_data_custom_[[#This Row],[Purchase Date]],"mmmm")</f>
        <v>July</v>
      </c>
      <c r="O196" t="str">
        <f>VLOOKUP(ecommerce_customer_data_custom_[[#This Row],[Customer Age]],AgeGroupMapping!$A$2:$C$5,3,TRUE)</f>
        <v>Adult</v>
      </c>
      <c r="P196" t="str">
        <f>IF(ecommerce_customer_data_custom_[[#This Row],[Returns]]=1,"Returned","Not Returned")</f>
        <v>Returned</v>
      </c>
      <c r="Q196" t="str">
        <f>_xlfn.XLOOKUP(ecommerce_customer_data_custom_[[#This Row],[Payment Method]],PaymentMapping!$A$2:$A$11,PaymentMapping!$B$2:$B$11,"Other")</f>
        <v>Card</v>
      </c>
    </row>
    <row r="197" spans="1:17" x14ac:dyDescent="0.3">
      <c r="A197">
        <v>39920</v>
      </c>
      <c r="B197" s="14">
        <v>43895.427731481483</v>
      </c>
      <c r="C197" t="s">
        <v>11</v>
      </c>
      <c r="D197">
        <v>150</v>
      </c>
      <c r="E197">
        <v>5</v>
      </c>
      <c r="F197">
        <v>390</v>
      </c>
      <c r="G197" t="s">
        <v>15</v>
      </c>
      <c r="H197">
        <v>38</v>
      </c>
      <c r="I197">
        <v>0</v>
      </c>
      <c r="J197" t="s">
        <v>17</v>
      </c>
      <c r="K197">
        <v>0</v>
      </c>
      <c r="L197">
        <f>YEAR(ecommerce_customer_data_custom_[[#This Row],[Purchase Date]])</f>
        <v>2020</v>
      </c>
      <c r="M197">
        <f>MONTH(ecommerce_customer_data_custom_[[#This Row],[Purchase Date]])</f>
        <v>3</v>
      </c>
      <c r="N197" t="str">
        <f>TEXT(ecommerce_customer_data_custom_[[#This Row],[Purchase Date]],"mmmm")</f>
        <v>March</v>
      </c>
      <c r="O197" t="str">
        <f>VLOOKUP(ecommerce_customer_data_custom_[[#This Row],[Customer Age]],AgeGroupMapping!$A$2:$C$5,3,TRUE)</f>
        <v>Adult</v>
      </c>
      <c r="P197" t="str">
        <f>IF(ecommerce_customer_data_custom_[[#This Row],[Returns]]=1,"Returned","Not Returned")</f>
        <v>Not Returned</v>
      </c>
      <c r="Q197" t="str">
        <f>_xlfn.XLOOKUP(ecommerce_customer_data_custom_[[#This Row],[Payment Method]],PaymentMapping!$A$2:$A$11,PaymentMapping!$B$2:$B$11,"Other")</f>
        <v>Wallet/UPI</v>
      </c>
    </row>
    <row r="198" spans="1:17" x14ac:dyDescent="0.3">
      <c r="A198">
        <v>39920</v>
      </c>
      <c r="B198" s="14">
        <v>44124.921527777777</v>
      </c>
      <c r="C198" t="s">
        <v>16</v>
      </c>
      <c r="D198">
        <v>127</v>
      </c>
      <c r="E198">
        <v>3</v>
      </c>
      <c r="F198">
        <v>1171</v>
      </c>
      <c r="G198" t="s">
        <v>19</v>
      </c>
      <c r="H198">
        <v>38</v>
      </c>
      <c r="I198">
        <v>0</v>
      </c>
      <c r="J198" t="s">
        <v>17</v>
      </c>
      <c r="K198">
        <v>0</v>
      </c>
      <c r="L198">
        <f>YEAR(ecommerce_customer_data_custom_[[#This Row],[Purchase Date]])</f>
        <v>2020</v>
      </c>
      <c r="M198">
        <f>MONTH(ecommerce_customer_data_custom_[[#This Row],[Purchase Date]])</f>
        <v>10</v>
      </c>
      <c r="N198" t="str">
        <f>TEXT(ecommerce_customer_data_custom_[[#This Row],[Purchase Date]],"mmmm")</f>
        <v>October</v>
      </c>
      <c r="O198" t="str">
        <f>VLOOKUP(ecommerce_customer_data_custom_[[#This Row],[Customer Age]],AgeGroupMapping!$A$2:$C$5,3,TRUE)</f>
        <v>Adult</v>
      </c>
      <c r="P198" t="str">
        <f>IF(ecommerce_customer_data_custom_[[#This Row],[Returns]]=1,"Returned","Not Returned")</f>
        <v>Not Returned</v>
      </c>
      <c r="Q198" t="str">
        <f>_xlfn.XLOOKUP(ecommerce_customer_data_custom_[[#This Row],[Payment Method]],PaymentMapping!$A$2:$A$11,PaymentMapping!$B$2:$B$11,"Other")</f>
        <v>Cash</v>
      </c>
    </row>
    <row r="199" spans="1:17" x14ac:dyDescent="0.3">
      <c r="A199">
        <v>39920</v>
      </c>
      <c r="B199" s="14">
        <v>44657.848078703704</v>
      </c>
      <c r="C199" t="s">
        <v>14</v>
      </c>
      <c r="D199">
        <v>37</v>
      </c>
      <c r="E199">
        <v>1</v>
      </c>
      <c r="F199">
        <v>332</v>
      </c>
      <c r="G199" t="s">
        <v>19</v>
      </c>
      <c r="H199">
        <v>38</v>
      </c>
      <c r="I199">
        <v>0</v>
      </c>
      <c r="J199" t="s">
        <v>17</v>
      </c>
      <c r="K199">
        <v>0</v>
      </c>
      <c r="L199">
        <f>YEAR(ecommerce_customer_data_custom_[[#This Row],[Purchase Date]])</f>
        <v>2022</v>
      </c>
      <c r="M199">
        <f>MONTH(ecommerce_customer_data_custom_[[#This Row],[Purchase Date]])</f>
        <v>4</v>
      </c>
      <c r="N199" t="str">
        <f>TEXT(ecommerce_customer_data_custom_[[#This Row],[Purchase Date]],"mmmm")</f>
        <v>April</v>
      </c>
      <c r="O199" t="str">
        <f>VLOOKUP(ecommerce_customer_data_custom_[[#This Row],[Customer Age]],AgeGroupMapping!$A$2:$C$5,3,TRUE)</f>
        <v>Adult</v>
      </c>
      <c r="P199" t="str">
        <f>IF(ecommerce_customer_data_custom_[[#This Row],[Returns]]=1,"Returned","Not Returned")</f>
        <v>Not Returned</v>
      </c>
      <c r="Q199" t="str">
        <f>_xlfn.XLOOKUP(ecommerce_customer_data_custom_[[#This Row],[Payment Method]],PaymentMapping!$A$2:$A$11,PaymentMapping!$B$2:$B$11,"Other")</f>
        <v>Cash</v>
      </c>
    </row>
    <row r="200" spans="1:17" x14ac:dyDescent="0.3">
      <c r="A200">
        <v>39920</v>
      </c>
      <c r="B200" s="14">
        <v>44375.382175925923</v>
      </c>
      <c r="C200" t="s">
        <v>16</v>
      </c>
      <c r="D200">
        <v>419</v>
      </c>
      <c r="E200">
        <v>1</v>
      </c>
      <c r="F200">
        <v>2515</v>
      </c>
      <c r="G200" t="s">
        <v>20</v>
      </c>
      <c r="H200">
        <v>38</v>
      </c>
      <c r="I200">
        <v>0</v>
      </c>
      <c r="J200" t="s">
        <v>17</v>
      </c>
      <c r="K200">
        <v>0</v>
      </c>
      <c r="L200">
        <f>YEAR(ecommerce_customer_data_custom_[[#This Row],[Purchase Date]])</f>
        <v>2021</v>
      </c>
      <c r="M200">
        <f>MONTH(ecommerce_customer_data_custom_[[#This Row],[Purchase Date]])</f>
        <v>6</v>
      </c>
      <c r="N200" t="str">
        <f>TEXT(ecommerce_customer_data_custom_[[#This Row],[Purchase Date]],"mmmm")</f>
        <v>June</v>
      </c>
      <c r="O200" t="str">
        <f>VLOOKUP(ecommerce_customer_data_custom_[[#This Row],[Customer Age]],AgeGroupMapping!$A$2:$C$5,3,TRUE)</f>
        <v>Adult</v>
      </c>
      <c r="P200" t="str">
        <f>IF(ecommerce_customer_data_custom_[[#This Row],[Returns]]=1,"Returned","Not Returned")</f>
        <v>Not Returned</v>
      </c>
      <c r="Q200" t="str">
        <f>_xlfn.XLOOKUP(ecommerce_customer_data_custom_[[#This Row],[Payment Method]],PaymentMapping!$A$2:$A$11,PaymentMapping!$B$2:$B$11,"Other")</f>
        <v>Other</v>
      </c>
    </row>
    <row r="201" spans="1:17" x14ac:dyDescent="0.3">
      <c r="A201">
        <v>39920</v>
      </c>
      <c r="B201" s="14">
        <v>43959.542025462964</v>
      </c>
      <c r="C201" t="s">
        <v>16</v>
      </c>
      <c r="D201">
        <v>383</v>
      </c>
      <c r="E201">
        <v>3</v>
      </c>
      <c r="F201">
        <v>897</v>
      </c>
      <c r="G201" t="s">
        <v>12</v>
      </c>
      <c r="H201">
        <v>38</v>
      </c>
      <c r="I201">
        <v>1</v>
      </c>
      <c r="J201" t="s">
        <v>17</v>
      </c>
      <c r="K201">
        <v>0</v>
      </c>
      <c r="L201">
        <f>YEAR(ecommerce_customer_data_custom_[[#This Row],[Purchase Date]])</f>
        <v>2020</v>
      </c>
      <c r="M201">
        <f>MONTH(ecommerce_customer_data_custom_[[#This Row],[Purchase Date]])</f>
        <v>5</v>
      </c>
      <c r="N201" t="str">
        <f>TEXT(ecommerce_customer_data_custom_[[#This Row],[Purchase Date]],"mmmm")</f>
        <v>May</v>
      </c>
      <c r="O201" t="str">
        <f>VLOOKUP(ecommerce_customer_data_custom_[[#This Row],[Customer Age]],AgeGroupMapping!$A$2:$C$5,3,TRUE)</f>
        <v>Adult</v>
      </c>
      <c r="P201" t="str">
        <f>IF(ecommerce_customer_data_custom_[[#This Row],[Returns]]=1,"Returned","Not Returned")</f>
        <v>Returned</v>
      </c>
      <c r="Q201" t="str">
        <f>_xlfn.XLOOKUP(ecommerce_customer_data_custom_[[#This Row],[Payment Method]],PaymentMapping!$A$2:$A$11,PaymentMapping!$B$2:$B$11,"Other")</f>
        <v>Card</v>
      </c>
    </row>
    <row r="202" spans="1:17" x14ac:dyDescent="0.3">
      <c r="A202">
        <v>39920</v>
      </c>
      <c r="B202" s="14">
        <v>44559.957407407404</v>
      </c>
      <c r="C202" t="s">
        <v>18</v>
      </c>
      <c r="D202">
        <v>398</v>
      </c>
      <c r="E202">
        <v>2</v>
      </c>
      <c r="F202">
        <v>5152</v>
      </c>
      <c r="G202" t="s">
        <v>12</v>
      </c>
      <c r="H202">
        <v>38</v>
      </c>
      <c r="I202">
        <v>0</v>
      </c>
      <c r="J202" t="s">
        <v>17</v>
      </c>
      <c r="K202">
        <v>0</v>
      </c>
      <c r="L202">
        <f>YEAR(ecommerce_customer_data_custom_[[#This Row],[Purchase Date]])</f>
        <v>2021</v>
      </c>
      <c r="M202">
        <f>MONTH(ecommerce_customer_data_custom_[[#This Row],[Purchase Date]])</f>
        <v>12</v>
      </c>
      <c r="N202" t="str">
        <f>TEXT(ecommerce_customer_data_custom_[[#This Row],[Purchase Date]],"mmmm")</f>
        <v>December</v>
      </c>
      <c r="O202" t="str">
        <f>VLOOKUP(ecommerce_customer_data_custom_[[#This Row],[Customer Age]],AgeGroupMapping!$A$2:$C$5,3,TRUE)</f>
        <v>Adult</v>
      </c>
      <c r="P202" t="str">
        <f>IF(ecommerce_customer_data_custom_[[#This Row],[Returns]]=1,"Returned","Not Returned")</f>
        <v>Not Returned</v>
      </c>
      <c r="Q202" t="str">
        <f>_xlfn.XLOOKUP(ecommerce_customer_data_custom_[[#This Row],[Payment Method]],PaymentMapping!$A$2:$A$11,PaymentMapping!$B$2:$B$11,"Other")</f>
        <v>Card</v>
      </c>
    </row>
    <row r="203" spans="1:17" x14ac:dyDescent="0.3">
      <c r="A203">
        <v>45933</v>
      </c>
      <c r="B203" s="14">
        <v>44961.235196759262</v>
      </c>
      <c r="C203" t="s">
        <v>14</v>
      </c>
      <c r="D203">
        <v>396</v>
      </c>
      <c r="E203">
        <v>2</v>
      </c>
      <c r="F203">
        <v>3092</v>
      </c>
      <c r="G203" t="s">
        <v>15</v>
      </c>
      <c r="H203">
        <v>23</v>
      </c>
      <c r="I203">
        <v>0</v>
      </c>
      <c r="J203" t="s">
        <v>17</v>
      </c>
      <c r="K203">
        <v>0</v>
      </c>
      <c r="L203">
        <f>YEAR(ecommerce_customer_data_custom_[[#This Row],[Purchase Date]])</f>
        <v>2023</v>
      </c>
      <c r="M203">
        <f>MONTH(ecommerce_customer_data_custom_[[#This Row],[Purchase Date]])</f>
        <v>2</v>
      </c>
      <c r="N203" t="str">
        <f>TEXT(ecommerce_customer_data_custom_[[#This Row],[Purchase Date]],"mmmm")</f>
        <v>February</v>
      </c>
      <c r="O203" t="str">
        <f>VLOOKUP(ecommerce_customer_data_custom_[[#This Row],[Customer Age]],AgeGroupMapping!$A$2:$C$5,3,TRUE)</f>
        <v>Young</v>
      </c>
      <c r="P203" t="str">
        <f>IF(ecommerce_customer_data_custom_[[#This Row],[Returns]]=1,"Returned","Not Returned")</f>
        <v>Not Returned</v>
      </c>
      <c r="Q203" t="str">
        <f>_xlfn.XLOOKUP(ecommerce_customer_data_custom_[[#This Row],[Payment Method]],PaymentMapping!$A$2:$A$11,PaymentMapping!$B$2:$B$11,"Other")</f>
        <v>Wallet/UPI</v>
      </c>
    </row>
    <row r="204" spans="1:17" x14ac:dyDescent="0.3">
      <c r="A204">
        <v>45933</v>
      </c>
      <c r="B204" s="14">
        <v>44427.954548611109</v>
      </c>
      <c r="C204" t="s">
        <v>18</v>
      </c>
      <c r="D204">
        <v>155</v>
      </c>
      <c r="E204">
        <v>4</v>
      </c>
      <c r="F204">
        <v>3944</v>
      </c>
      <c r="G204" t="s">
        <v>20</v>
      </c>
      <c r="H204">
        <v>23</v>
      </c>
      <c r="I204">
        <v>0</v>
      </c>
      <c r="J204" t="s">
        <v>17</v>
      </c>
      <c r="K204">
        <v>0</v>
      </c>
      <c r="L204">
        <f>YEAR(ecommerce_customer_data_custom_[[#This Row],[Purchase Date]])</f>
        <v>2021</v>
      </c>
      <c r="M204">
        <f>MONTH(ecommerce_customer_data_custom_[[#This Row],[Purchase Date]])</f>
        <v>8</v>
      </c>
      <c r="N204" t="str">
        <f>TEXT(ecommerce_customer_data_custom_[[#This Row],[Purchase Date]],"mmmm")</f>
        <v>August</v>
      </c>
      <c r="O204" t="str">
        <f>VLOOKUP(ecommerce_customer_data_custom_[[#This Row],[Customer Age]],AgeGroupMapping!$A$2:$C$5,3,TRUE)</f>
        <v>Young</v>
      </c>
      <c r="P204" t="str">
        <f>IF(ecommerce_customer_data_custom_[[#This Row],[Returns]]=1,"Returned","Not Returned")</f>
        <v>Not Returned</v>
      </c>
      <c r="Q204" t="str">
        <f>_xlfn.XLOOKUP(ecommerce_customer_data_custom_[[#This Row],[Payment Method]],PaymentMapping!$A$2:$A$11,PaymentMapping!$B$2:$B$11,"Other")</f>
        <v>Other</v>
      </c>
    </row>
    <row r="205" spans="1:17" x14ac:dyDescent="0.3">
      <c r="A205">
        <v>45933</v>
      </c>
      <c r="B205" s="14">
        <v>44335.209224537037</v>
      </c>
      <c r="C205" t="s">
        <v>16</v>
      </c>
      <c r="D205">
        <v>35</v>
      </c>
      <c r="E205">
        <v>5</v>
      </c>
      <c r="F205">
        <v>4714</v>
      </c>
      <c r="G205" t="s">
        <v>20</v>
      </c>
      <c r="H205">
        <v>23</v>
      </c>
      <c r="I205">
        <v>1</v>
      </c>
      <c r="J205" t="s">
        <v>17</v>
      </c>
      <c r="K205">
        <v>0</v>
      </c>
      <c r="L205">
        <f>YEAR(ecommerce_customer_data_custom_[[#This Row],[Purchase Date]])</f>
        <v>2021</v>
      </c>
      <c r="M205">
        <f>MONTH(ecommerce_customer_data_custom_[[#This Row],[Purchase Date]])</f>
        <v>5</v>
      </c>
      <c r="N205" t="str">
        <f>TEXT(ecommerce_customer_data_custom_[[#This Row],[Purchase Date]],"mmmm")</f>
        <v>May</v>
      </c>
      <c r="O205" t="str">
        <f>VLOOKUP(ecommerce_customer_data_custom_[[#This Row],[Customer Age]],AgeGroupMapping!$A$2:$C$5,3,TRUE)</f>
        <v>Young</v>
      </c>
      <c r="P205" t="str">
        <f>IF(ecommerce_customer_data_custom_[[#This Row],[Returns]]=1,"Returned","Not Returned")</f>
        <v>Returned</v>
      </c>
      <c r="Q205" t="str">
        <f>_xlfn.XLOOKUP(ecommerce_customer_data_custom_[[#This Row],[Payment Method]],PaymentMapping!$A$2:$A$11,PaymentMapping!$B$2:$B$11,"Other")</f>
        <v>Other</v>
      </c>
    </row>
    <row r="206" spans="1:17" x14ac:dyDescent="0.3">
      <c r="A206">
        <v>45933</v>
      </c>
      <c r="B206" s="14">
        <v>44301.903067129628</v>
      </c>
      <c r="C206" t="s">
        <v>18</v>
      </c>
      <c r="D206">
        <v>202</v>
      </c>
      <c r="E206">
        <v>3</v>
      </c>
      <c r="F206">
        <v>4116</v>
      </c>
      <c r="G206" t="s">
        <v>20</v>
      </c>
      <c r="H206">
        <v>23</v>
      </c>
      <c r="I206">
        <v>1</v>
      </c>
      <c r="J206" t="s">
        <v>17</v>
      </c>
      <c r="K206">
        <v>0</v>
      </c>
      <c r="L206">
        <f>YEAR(ecommerce_customer_data_custom_[[#This Row],[Purchase Date]])</f>
        <v>2021</v>
      </c>
      <c r="M206">
        <f>MONTH(ecommerce_customer_data_custom_[[#This Row],[Purchase Date]])</f>
        <v>4</v>
      </c>
      <c r="N206" t="str">
        <f>TEXT(ecommerce_customer_data_custom_[[#This Row],[Purchase Date]],"mmmm")</f>
        <v>April</v>
      </c>
      <c r="O206" t="str">
        <f>VLOOKUP(ecommerce_customer_data_custom_[[#This Row],[Customer Age]],AgeGroupMapping!$A$2:$C$5,3,TRUE)</f>
        <v>Young</v>
      </c>
      <c r="P206" t="str">
        <f>IF(ecommerce_customer_data_custom_[[#This Row],[Returns]]=1,"Returned","Not Returned")</f>
        <v>Returned</v>
      </c>
      <c r="Q206" t="str">
        <f>_xlfn.XLOOKUP(ecommerce_customer_data_custom_[[#This Row],[Payment Method]],PaymentMapping!$A$2:$A$11,PaymentMapping!$B$2:$B$11,"Other")</f>
        <v>Other</v>
      </c>
    </row>
    <row r="207" spans="1:17" x14ac:dyDescent="0.3">
      <c r="A207">
        <v>45933</v>
      </c>
      <c r="B207" s="14">
        <v>43901.559039351851</v>
      </c>
      <c r="C207" t="s">
        <v>14</v>
      </c>
      <c r="D207">
        <v>291</v>
      </c>
      <c r="E207">
        <v>3</v>
      </c>
      <c r="F207">
        <v>3056</v>
      </c>
      <c r="G207" t="s">
        <v>20</v>
      </c>
      <c r="H207">
        <v>23</v>
      </c>
      <c r="I207">
        <v>0</v>
      </c>
      <c r="J207" t="s">
        <v>17</v>
      </c>
      <c r="K207">
        <v>0</v>
      </c>
      <c r="L207">
        <f>YEAR(ecommerce_customer_data_custom_[[#This Row],[Purchase Date]])</f>
        <v>2020</v>
      </c>
      <c r="M207">
        <f>MONTH(ecommerce_customer_data_custom_[[#This Row],[Purchase Date]])</f>
        <v>3</v>
      </c>
      <c r="N207" t="str">
        <f>TEXT(ecommerce_customer_data_custom_[[#This Row],[Purchase Date]],"mmmm")</f>
        <v>March</v>
      </c>
      <c r="O207" t="str">
        <f>VLOOKUP(ecommerce_customer_data_custom_[[#This Row],[Customer Age]],AgeGroupMapping!$A$2:$C$5,3,TRUE)</f>
        <v>Young</v>
      </c>
      <c r="P207" t="str">
        <f>IF(ecommerce_customer_data_custom_[[#This Row],[Returns]]=1,"Returned","Not Returned")</f>
        <v>Not Returned</v>
      </c>
      <c r="Q207" t="str">
        <f>_xlfn.XLOOKUP(ecommerce_customer_data_custom_[[#This Row],[Payment Method]],PaymentMapping!$A$2:$A$11,PaymentMapping!$B$2:$B$11,"Other")</f>
        <v>Other</v>
      </c>
    </row>
    <row r="208" spans="1:17" x14ac:dyDescent="0.3">
      <c r="A208">
        <v>45933</v>
      </c>
      <c r="B208" s="14">
        <v>44855.435706018521</v>
      </c>
      <c r="C208" t="s">
        <v>14</v>
      </c>
      <c r="D208">
        <v>484</v>
      </c>
      <c r="E208">
        <v>4</v>
      </c>
      <c r="F208">
        <v>2950</v>
      </c>
      <c r="G208" t="s">
        <v>19</v>
      </c>
      <c r="H208">
        <v>23</v>
      </c>
      <c r="I208">
        <v>0</v>
      </c>
      <c r="J208" t="s">
        <v>17</v>
      </c>
      <c r="K208">
        <v>0</v>
      </c>
      <c r="L208">
        <f>YEAR(ecommerce_customer_data_custom_[[#This Row],[Purchase Date]])</f>
        <v>2022</v>
      </c>
      <c r="M208">
        <f>MONTH(ecommerce_customer_data_custom_[[#This Row],[Purchase Date]])</f>
        <v>10</v>
      </c>
      <c r="N208" t="str">
        <f>TEXT(ecommerce_customer_data_custom_[[#This Row],[Purchase Date]],"mmmm")</f>
        <v>October</v>
      </c>
      <c r="O208" t="str">
        <f>VLOOKUP(ecommerce_customer_data_custom_[[#This Row],[Customer Age]],AgeGroupMapping!$A$2:$C$5,3,TRUE)</f>
        <v>Young</v>
      </c>
      <c r="P208" t="str">
        <f>IF(ecommerce_customer_data_custom_[[#This Row],[Returns]]=1,"Returned","Not Returned")</f>
        <v>Not Returned</v>
      </c>
      <c r="Q208" t="str">
        <f>_xlfn.XLOOKUP(ecommerce_customer_data_custom_[[#This Row],[Payment Method]],PaymentMapping!$A$2:$A$11,PaymentMapping!$B$2:$B$11,"Other")</f>
        <v>Cash</v>
      </c>
    </row>
    <row r="209" spans="1:17" x14ac:dyDescent="0.3">
      <c r="A209">
        <v>45933</v>
      </c>
      <c r="B209" s="14">
        <v>43858.281076388892</v>
      </c>
      <c r="C209" t="s">
        <v>16</v>
      </c>
      <c r="D209">
        <v>49</v>
      </c>
      <c r="E209">
        <v>3</v>
      </c>
      <c r="F209">
        <v>423</v>
      </c>
      <c r="G209" t="s">
        <v>12</v>
      </c>
      <c r="H209">
        <v>23</v>
      </c>
      <c r="I209">
        <v>0</v>
      </c>
      <c r="J209" t="s">
        <v>17</v>
      </c>
      <c r="K209">
        <v>0</v>
      </c>
      <c r="L209">
        <f>YEAR(ecommerce_customer_data_custom_[[#This Row],[Purchase Date]])</f>
        <v>2020</v>
      </c>
      <c r="M209">
        <f>MONTH(ecommerce_customer_data_custom_[[#This Row],[Purchase Date]])</f>
        <v>1</v>
      </c>
      <c r="N209" t="str">
        <f>TEXT(ecommerce_customer_data_custom_[[#This Row],[Purchase Date]],"mmmm")</f>
        <v>January</v>
      </c>
      <c r="O209" t="str">
        <f>VLOOKUP(ecommerce_customer_data_custom_[[#This Row],[Customer Age]],AgeGroupMapping!$A$2:$C$5,3,TRUE)</f>
        <v>Young</v>
      </c>
      <c r="P209" t="str">
        <f>IF(ecommerce_customer_data_custom_[[#This Row],[Returns]]=1,"Returned","Not Returned")</f>
        <v>Not Returned</v>
      </c>
      <c r="Q209" t="str">
        <f>_xlfn.XLOOKUP(ecommerce_customer_data_custom_[[#This Row],[Payment Method]],PaymentMapping!$A$2:$A$11,PaymentMapping!$B$2:$B$11,"Other")</f>
        <v>Card</v>
      </c>
    </row>
    <row r="210" spans="1:17" x14ac:dyDescent="0.3">
      <c r="A210">
        <v>8969</v>
      </c>
      <c r="B210" s="14">
        <v>44992.095069444447</v>
      </c>
      <c r="C210" t="s">
        <v>18</v>
      </c>
      <c r="D210">
        <v>382</v>
      </c>
      <c r="E210">
        <v>5</v>
      </c>
      <c r="F210">
        <v>2134</v>
      </c>
      <c r="G210" t="s">
        <v>12</v>
      </c>
      <c r="H210">
        <v>28</v>
      </c>
      <c r="I210">
        <v>1</v>
      </c>
      <c r="J210" t="s">
        <v>17</v>
      </c>
      <c r="K210">
        <v>1</v>
      </c>
      <c r="L210">
        <f>YEAR(ecommerce_customer_data_custom_[[#This Row],[Purchase Date]])</f>
        <v>2023</v>
      </c>
      <c r="M210">
        <f>MONTH(ecommerce_customer_data_custom_[[#This Row],[Purchase Date]])</f>
        <v>3</v>
      </c>
      <c r="N210" t="str">
        <f>TEXT(ecommerce_customer_data_custom_[[#This Row],[Purchase Date]],"mmmm")</f>
        <v>March</v>
      </c>
      <c r="O210" t="str">
        <f>VLOOKUP(ecommerce_customer_data_custom_[[#This Row],[Customer Age]],AgeGroupMapping!$A$2:$C$5,3,TRUE)</f>
        <v>Adult</v>
      </c>
      <c r="P210" t="str">
        <f>IF(ecommerce_customer_data_custom_[[#This Row],[Returns]]=1,"Returned","Not Returned")</f>
        <v>Returned</v>
      </c>
      <c r="Q210" t="str">
        <f>_xlfn.XLOOKUP(ecommerce_customer_data_custom_[[#This Row],[Payment Method]],PaymentMapping!$A$2:$A$11,PaymentMapping!$B$2:$B$11,"Other")</f>
        <v>Card</v>
      </c>
    </row>
    <row r="211" spans="1:17" x14ac:dyDescent="0.3">
      <c r="A211">
        <v>8969</v>
      </c>
      <c r="B211" s="14">
        <v>44652.288240740738</v>
      </c>
      <c r="C211" t="s">
        <v>16</v>
      </c>
      <c r="D211">
        <v>414</v>
      </c>
      <c r="E211">
        <v>3</v>
      </c>
      <c r="F211">
        <v>5124</v>
      </c>
      <c r="G211" t="s">
        <v>15</v>
      </c>
      <c r="H211">
        <v>28</v>
      </c>
      <c r="I211">
        <v>0</v>
      </c>
      <c r="J211" t="s">
        <v>17</v>
      </c>
      <c r="K211">
        <v>1</v>
      </c>
      <c r="L211">
        <f>YEAR(ecommerce_customer_data_custom_[[#This Row],[Purchase Date]])</f>
        <v>2022</v>
      </c>
      <c r="M211">
        <f>MONTH(ecommerce_customer_data_custom_[[#This Row],[Purchase Date]])</f>
        <v>4</v>
      </c>
      <c r="N211" t="str">
        <f>TEXT(ecommerce_customer_data_custom_[[#This Row],[Purchase Date]],"mmmm")</f>
        <v>April</v>
      </c>
      <c r="O211" t="str">
        <f>VLOOKUP(ecommerce_customer_data_custom_[[#This Row],[Customer Age]],AgeGroupMapping!$A$2:$C$5,3,TRUE)</f>
        <v>Adult</v>
      </c>
      <c r="P211" t="str">
        <f>IF(ecommerce_customer_data_custom_[[#This Row],[Returns]]=1,"Returned","Not Returned")</f>
        <v>Not Returned</v>
      </c>
      <c r="Q211" t="str">
        <f>_xlfn.XLOOKUP(ecommerce_customer_data_custom_[[#This Row],[Payment Method]],PaymentMapping!$A$2:$A$11,PaymentMapping!$B$2:$B$11,"Other")</f>
        <v>Wallet/UPI</v>
      </c>
    </row>
    <row r="212" spans="1:17" x14ac:dyDescent="0.3">
      <c r="A212">
        <v>44809</v>
      </c>
      <c r="B212" s="14">
        <v>44146.820462962962</v>
      </c>
      <c r="C212" t="s">
        <v>14</v>
      </c>
      <c r="D212">
        <v>425</v>
      </c>
      <c r="E212">
        <v>3</v>
      </c>
      <c r="F212">
        <v>3669</v>
      </c>
      <c r="G212" t="s">
        <v>15</v>
      </c>
      <c r="H212">
        <v>30</v>
      </c>
      <c r="I212">
        <v>0</v>
      </c>
      <c r="J212" t="s">
        <v>13</v>
      </c>
      <c r="K212">
        <v>0</v>
      </c>
      <c r="L212">
        <f>YEAR(ecommerce_customer_data_custom_[[#This Row],[Purchase Date]])</f>
        <v>2020</v>
      </c>
      <c r="M212">
        <f>MONTH(ecommerce_customer_data_custom_[[#This Row],[Purchase Date]])</f>
        <v>11</v>
      </c>
      <c r="N212" t="str">
        <f>TEXT(ecommerce_customer_data_custom_[[#This Row],[Purchase Date]],"mmmm")</f>
        <v>November</v>
      </c>
      <c r="O212" t="str">
        <f>VLOOKUP(ecommerce_customer_data_custom_[[#This Row],[Customer Age]],AgeGroupMapping!$A$2:$C$5,3,TRUE)</f>
        <v>Adult</v>
      </c>
      <c r="P212" t="str">
        <f>IF(ecommerce_customer_data_custom_[[#This Row],[Returns]]=1,"Returned","Not Returned")</f>
        <v>Not Returned</v>
      </c>
      <c r="Q212" t="str">
        <f>_xlfn.XLOOKUP(ecommerce_customer_data_custom_[[#This Row],[Payment Method]],PaymentMapping!$A$2:$A$11,PaymentMapping!$B$2:$B$11,"Other")</f>
        <v>Wallet/UPI</v>
      </c>
    </row>
    <row r="213" spans="1:17" x14ac:dyDescent="0.3">
      <c r="A213">
        <v>44809</v>
      </c>
      <c r="B213" s="14">
        <v>44764.735798611109</v>
      </c>
      <c r="C213" t="s">
        <v>16</v>
      </c>
      <c r="D213">
        <v>113</v>
      </c>
      <c r="E213">
        <v>1</v>
      </c>
      <c r="F213">
        <v>2216</v>
      </c>
      <c r="G213" t="s">
        <v>20</v>
      </c>
      <c r="H213">
        <v>30</v>
      </c>
      <c r="I213">
        <v>0</v>
      </c>
      <c r="J213" t="s">
        <v>13</v>
      </c>
      <c r="K213">
        <v>0</v>
      </c>
      <c r="L213">
        <f>YEAR(ecommerce_customer_data_custom_[[#This Row],[Purchase Date]])</f>
        <v>2022</v>
      </c>
      <c r="M213">
        <f>MONTH(ecommerce_customer_data_custom_[[#This Row],[Purchase Date]])</f>
        <v>7</v>
      </c>
      <c r="N213" t="str">
        <f>TEXT(ecommerce_customer_data_custom_[[#This Row],[Purchase Date]],"mmmm")</f>
        <v>July</v>
      </c>
      <c r="O213" t="str">
        <f>VLOOKUP(ecommerce_customer_data_custom_[[#This Row],[Customer Age]],AgeGroupMapping!$A$2:$C$5,3,TRUE)</f>
        <v>Adult</v>
      </c>
      <c r="P213" t="str">
        <f>IF(ecommerce_customer_data_custom_[[#This Row],[Returns]]=1,"Returned","Not Returned")</f>
        <v>Not Returned</v>
      </c>
      <c r="Q213" t="str">
        <f>_xlfn.XLOOKUP(ecommerce_customer_data_custom_[[#This Row],[Payment Method]],PaymentMapping!$A$2:$A$11,PaymentMapping!$B$2:$B$11,"Other")</f>
        <v>Other</v>
      </c>
    </row>
    <row r="214" spans="1:17" x14ac:dyDescent="0.3">
      <c r="A214">
        <v>44809</v>
      </c>
      <c r="B214" s="14">
        <v>44647.508194444446</v>
      </c>
      <c r="C214" t="s">
        <v>16</v>
      </c>
      <c r="D214">
        <v>95</v>
      </c>
      <c r="E214">
        <v>1</v>
      </c>
      <c r="F214">
        <v>620</v>
      </c>
      <c r="G214" t="s">
        <v>19</v>
      </c>
      <c r="H214">
        <v>30</v>
      </c>
      <c r="I214">
        <v>0</v>
      </c>
      <c r="J214" t="s">
        <v>13</v>
      </c>
      <c r="K214">
        <v>0</v>
      </c>
      <c r="L214">
        <f>YEAR(ecommerce_customer_data_custom_[[#This Row],[Purchase Date]])</f>
        <v>2022</v>
      </c>
      <c r="M214">
        <f>MONTH(ecommerce_customer_data_custom_[[#This Row],[Purchase Date]])</f>
        <v>3</v>
      </c>
      <c r="N214" t="str">
        <f>TEXT(ecommerce_customer_data_custom_[[#This Row],[Purchase Date]],"mmmm")</f>
        <v>March</v>
      </c>
      <c r="O214" t="str">
        <f>VLOOKUP(ecommerce_customer_data_custom_[[#This Row],[Customer Age]],AgeGroupMapping!$A$2:$C$5,3,TRUE)</f>
        <v>Adult</v>
      </c>
      <c r="P214" t="str">
        <f>IF(ecommerce_customer_data_custom_[[#This Row],[Returns]]=1,"Returned","Not Returned")</f>
        <v>Not Returned</v>
      </c>
      <c r="Q214" t="str">
        <f>_xlfn.XLOOKUP(ecommerce_customer_data_custom_[[#This Row],[Payment Method]],PaymentMapping!$A$2:$A$11,PaymentMapping!$B$2:$B$11,"Other")</f>
        <v>Cash</v>
      </c>
    </row>
    <row r="215" spans="1:17" x14ac:dyDescent="0.3">
      <c r="A215">
        <v>44809</v>
      </c>
      <c r="B215" s="14">
        <v>44794.891539351855</v>
      </c>
      <c r="C215" t="s">
        <v>14</v>
      </c>
      <c r="D215">
        <v>349</v>
      </c>
      <c r="E215">
        <v>2</v>
      </c>
      <c r="F215">
        <v>3950</v>
      </c>
      <c r="G215" t="s">
        <v>12</v>
      </c>
      <c r="H215">
        <v>30</v>
      </c>
      <c r="I215">
        <v>1</v>
      </c>
      <c r="J215" t="s">
        <v>13</v>
      </c>
      <c r="K215">
        <v>0</v>
      </c>
      <c r="L215">
        <f>YEAR(ecommerce_customer_data_custom_[[#This Row],[Purchase Date]])</f>
        <v>2022</v>
      </c>
      <c r="M215">
        <f>MONTH(ecommerce_customer_data_custom_[[#This Row],[Purchase Date]])</f>
        <v>8</v>
      </c>
      <c r="N215" t="str">
        <f>TEXT(ecommerce_customer_data_custom_[[#This Row],[Purchase Date]],"mmmm")</f>
        <v>August</v>
      </c>
      <c r="O215" t="str">
        <f>VLOOKUP(ecommerce_customer_data_custom_[[#This Row],[Customer Age]],AgeGroupMapping!$A$2:$C$5,3,TRUE)</f>
        <v>Adult</v>
      </c>
      <c r="P215" t="str">
        <f>IF(ecommerce_customer_data_custom_[[#This Row],[Returns]]=1,"Returned","Not Returned")</f>
        <v>Returned</v>
      </c>
      <c r="Q215" t="str">
        <f>_xlfn.XLOOKUP(ecommerce_customer_data_custom_[[#This Row],[Payment Method]],PaymentMapping!$A$2:$A$11,PaymentMapping!$B$2:$B$11,"Other")</f>
        <v>Card</v>
      </c>
    </row>
    <row r="216" spans="1:17" x14ac:dyDescent="0.3">
      <c r="A216">
        <v>44809</v>
      </c>
      <c r="B216" s="14">
        <v>44802.075798611113</v>
      </c>
      <c r="C216" t="s">
        <v>16</v>
      </c>
      <c r="D216">
        <v>238</v>
      </c>
      <c r="E216">
        <v>1</v>
      </c>
      <c r="F216">
        <v>1548</v>
      </c>
      <c r="G216" t="s">
        <v>20</v>
      </c>
      <c r="H216">
        <v>30</v>
      </c>
      <c r="I216">
        <v>0</v>
      </c>
      <c r="J216" t="s">
        <v>13</v>
      </c>
      <c r="K216">
        <v>0</v>
      </c>
      <c r="L216">
        <f>YEAR(ecommerce_customer_data_custom_[[#This Row],[Purchase Date]])</f>
        <v>2022</v>
      </c>
      <c r="M216">
        <f>MONTH(ecommerce_customer_data_custom_[[#This Row],[Purchase Date]])</f>
        <v>8</v>
      </c>
      <c r="N216" t="str">
        <f>TEXT(ecommerce_customer_data_custom_[[#This Row],[Purchase Date]],"mmmm")</f>
        <v>August</v>
      </c>
      <c r="O216" t="str">
        <f>VLOOKUP(ecommerce_customer_data_custom_[[#This Row],[Customer Age]],AgeGroupMapping!$A$2:$C$5,3,TRUE)</f>
        <v>Adult</v>
      </c>
      <c r="P216" t="str">
        <f>IF(ecommerce_customer_data_custom_[[#This Row],[Returns]]=1,"Returned","Not Returned")</f>
        <v>Not Returned</v>
      </c>
      <c r="Q216" t="str">
        <f>_xlfn.XLOOKUP(ecommerce_customer_data_custom_[[#This Row],[Payment Method]],PaymentMapping!$A$2:$A$11,PaymentMapping!$B$2:$B$11,"Other")</f>
        <v>Other</v>
      </c>
    </row>
    <row r="217" spans="1:17" x14ac:dyDescent="0.3">
      <c r="A217">
        <v>44809</v>
      </c>
      <c r="B217" s="14">
        <v>43911.652418981481</v>
      </c>
      <c r="C217" t="s">
        <v>16</v>
      </c>
      <c r="D217">
        <v>209</v>
      </c>
      <c r="E217">
        <v>1</v>
      </c>
      <c r="F217">
        <v>4516</v>
      </c>
      <c r="G217" t="s">
        <v>12</v>
      </c>
      <c r="H217">
        <v>30</v>
      </c>
      <c r="I217">
        <v>0</v>
      </c>
      <c r="J217" t="s">
        <v>13</v>
      </c>
      <c r="K217">
        <v>0</v>
      </c>
      <c r="L217">
        <f>YEAR(ecommerce_customer_data_custom_[[#This Row],[Purchase Date]])</f>
        <v>2020</v>
      </c>
      <c r="M217">
        <f>MONTH(ecommerce_customer_data_custom_[[#This Row],[Purchase Date]])</f>
        <v>3</v>
      </c>
      <c r="N217" t="str">
        <f>TEXT(ecommerce_customer_data_custom_[[#This Row],[Purchase Date]],"mmmm")</f>
        <v>March</v>
      </c>
      <c r="O217" t="str">
        <f>VLOOKUP(ecommerce_customer_data_custom_[[#This Row],[Customer Age]],AgeGroupMapping!$A$2:$C$5,3,TRUE)</f>
        <v>Adult</v>
      </c>
      <c r="P217" t="str">
        <f>IF(ecommerce_customer_data_custom_[[#This Row],[Returns]]=1,"Returned","Not Returned")</f>
        <v>Not Returned</v>
      </c>
      <c r="Q217" t="str">
        <f>_xlfn.XLOOKUP(ecommerce_customer_data_custom_[[#This Row],[Payment Method]],PaymentMapping!$A$2:$A$11,PaymentMapping!$B$2:$B$11,"Other")</f>
        <v>Card</v>
      </c>
    </row>
    <row r="218" spans="1:17" x14ac:dyDescent="0.3">
      <c r="A218">
        <v>6163</v>
      </c>
      <c r="B218" s="14">
        <v>44095.917962962965</v>
      </c>
      <c r="C218" t="s">
        <v>14</v>
      </c>
      <c r="D218">
        <v>424</v>
      </c>
      <c r="E218">
        <v>3</v>
      </c>
      <c r="F218">
        <v>544</v>
      </c>
      <c r="G218" t="s">
        <v>12</v>
      </c>
      <c r="H218">
        <v>30</v>
      </c>
      <c r="I218">
        <v>0</v>
      </c>
      <c r="J218" t="s">
        <v>13</v>
      </c>
      <c r="K218">
        <v>0</v>
      </c>
      <c r="L218">
        <f>YEAR(ecommerce_customer_data_custom_[[#This Row],[Purchase Date]])</f>
        <v>2020</v>
      </c>
      <c r="M218">
        <f>MONTH(ecommerce_customer_data_custom_[[#This Row],[Purchase Date]])</f>
        <v>9</v>
      </c>
      <c r="N218" t="str">
        <f>TEXT(ecommerce_customer_data_custom_[[#This Row],[Purchase Date]],"mmmm")</f>
        <v>September</v>
      </c>
      <c r="O218" t="str">
        <f>VLOOKUP(ecommerce_customer_data_custom_[[#This Row],[Customer Age]],AgeGroupMapping!$A$2:$C$5,3,TRUE)</f>
        <v>Adult</v>
      </c>
      <c r="P218" t="str">
        <f>IF(ecommerce_customer_data_custom_[[#This Row],[Returns]]=1,"Returned","Not Returned")</f>
        <v>Not Returned</v>
      </c>
      <c r="Q218" t="str">
        <f>_xlfn.XLOOKUP(ecommerce_customer_data_custom_[[#This Row],[Payment Method]],PaymentMapping!$A$2:$A$11,PaymentMapping!$B$2:$B$11,"Other")</f>
        <v>Card</v>
      </c>
    </row>
    <row r="219" spans="1:17" x14ac:dyDescent="0.3">
      <c r="A219">
        <v>6163</v>
      </c>
      <c r="B219" s="14">
        <v>44742.776238425926</v>
      </c>
      <c r="C219" t="s">
        <v>16</v>
      </c>
      <c r="D219">
        <v>36</v>
      </c>
      <c r="E219">
        <v>2</v>
      </c>
      <c r="F219">
        <v>3736</v>
      </c>
      <c r="G219" t="s">
        <v>19</v>
      </c>
      <c r="H219">
        <v>30</v>
      </c>
      <c r="I219">
        <v>1</v>
      </c>
      <c r="J219" t="s">
        <v>13</v>
      </c>
      <c r="K219">
        <v>0</v>
      </c>
      <c r="L219">
        <f>YEAR(ecommerce_customer_data_custom_[[#This Row],[Purchase Date]])</f>
        <v>2022</v>
      </c>
      <c r="M219">
        <f>MONTH(ecommerce_customer_data_custom_[[#This Row],[Purchase Date]])</f>
        <v>6</v>
      </c>
      <c r="N219" t="str">
        <f>TEXT(ecommerce_customer_data_custom_[[#This Row],[Purchase Date]],"mmmm")</f>
        <v>June</v>
      </c>
      <c r="O219" t="str">
        <f>VLOOKUP(ecommerce_customer_data_custom_[[#This Row],[Customer Age]],AgeGroupMapping!$A$2:$C$5,3,TRUE)</f>
        <v>Adult</v>
      </c>
      <c r="P219" t="str">
        <f>IF(ecommerce_customer_data_custom_[[#This Row],[Returns]]=1,"Returned","Not Returned")</f>
        <v>Returned</v>
      </c>
      <c r="Q219" t="str">
        <f>_xlfn.XLOOKUP(ecommerce_customer_data_custom_[[#This Row],[Payment Method]],PaymentMapping!$A$2:$A$11,PaymentMapping!$B$2:$B$11,"Other")</f>
        <v>Cash</v>
      </c>
    </row>
    <row r="220" spans="1:17" x14ac:dyDescent="0.3">
      <c r="A220">
        <v>6163</v>
      </c>
      <c r="B220" s="14">
        <v>44961.492812500001</v>
      </c>
      <c r="C220" t="s">
        <v>18</v>
      </c>
      <c r="D220">
        <v>488</v>
      </c>
      <c r="E220">
        <v>2</v>
      </c>
      <c r="F220">
        <v>647</v>
      </c>
      <c r="G220" t="s">
        <v>19</v>
      </c>
      <c r="H220">
        <v>30</v>
      </c>
      <c r="I220">
        <v>0</v>
      </c>
      <c r="J220" t="s">
        <v>13</v>
      </c>
      <c r="K220">
        <v>0</v>
      </c>
      <c r="L220">
        <f>YEAR(ecommerce_customer_data_custom_[[#This Row],[Purchase Date]])</f>
        <v>2023</v>
      </c>
      <c r="M220">
        <f>MONTH(ecommerce_customer_data_custom_[[#This Row],[Purchase Date]])</f>
        <v>2</v>
      </c>
      <c r="N220" t="str">
        <f>TEXT(ecommerce_customer_data_custom_[[#This Row],[Purchase Date]],"mmmm")</f>
        <v>February</v>
      </c>
      <c r="O220" t="str">
        <f>VLOOKUP(ecommerce_customer_data_custom_[[#This Row],[Customer Age]],AgeGroupMapping!$A$2:$C$5,3,TRUE)</f>
        <v>Adult</v>
      </c>
      <c r="P220" t="str">
        <f>IF(ecommerce_customer_data_custom_[[#This Row],[Returns]]=1,"Returned","Not Returned")</f>
        <v>Not Returned</v>
      </c>
      <c r="Q220" t="str">
        <f>_xlfn.XLOOKUP(ecommerce_customer_data_custom_[[#This Row],[Payment Method]],PaymentMapping!$A$2:$A$11,PaymentMapping!$B$2:$B$11,"Other")</f>
        <v>Cash</v>
      </c>
    </row>
    <row r="221" spans="1:17" x14ac:dyDescent="0.3">
      <c r="A221">
        <v>6163</v>
      </c>
      <c r="B221" s="14">
        <v>44621.523101851853</v>
      </c>
      <c r="C221" t="s">
        <v>18</v>
      </c>
      <c r="D221">
        <v>25</v>
      </c>
      <c r="E221">
        <v>3</v>
      </c>
      <c r="F221">
        <v>4216</v>
      </c>
      <c r="G221" t="s">
        <v>15</v>
      </c>
      <c r="H221">
        <v>30</v>
      </c>
      <c r="I221">
        <v>0</v>
      </c>
      <c r="J221" t="s">
        <v>13</v>
      </c>
      <c r="K221">
        <v>0</v>
      </c>
      <c r="L221">
        <f>YEAR(ecommerce_customer_data_custom_[[#This Row],[Purchase Date]])</f>
        <v>2022</v>
      </c>
      <c r="M221">
        <f>MONTH(ecommerce_customer_data_custom_[[#This Row],[Purchase Date]])</f>
        <v>3</v>
      </c>
      <c r="N221" t="str">
        <f>TEXT(ecommerce_customer_data_custom_[[#This Row],[Purchase Date]],"mmmm")</f>
        <v>March</v>
      </c>
      <c r="O221" t="str">
        <f>VLOOKUP(ecommerce_customer_data_custom_[[#This Row],[Customer Age]],AgeGroupMapping!$A$2:$C$5,3,TRUE)</f>
        <v>Adult</v>
      </c>
      <c r="P221" t="str">
        <f>IF(ecommerce_customer_data_custom_[[#This Row],[Returns]]=1,"Returned","Not Returned")</f>
        <v>Not Returned</v>
      </c>
      <c r="Q221" t="str">
        <f>_xlfn.XLOOKUP(ecommerce_customer_data_custom_[[#This Row],[Payment Method]],PaymentMapping!$A$2:$A$11,PaymentMapping!$B$2:$B$11,"Other")</f>
        <v>Wallet/UPI</v>
      </c>
    </row>
    <row r="222" spans="1:17" x14ac:dyDescent="0.3">
      <c r="A222">
        <v>6163</v>
      </c>
      <c r="B222" s="14">
        <v>45041.437106481484</v>
      </c>
      <c r="C222" t="s">
        <v>18</v>
      </c>
      <c r="D222">
        <v>155</v>
      </c>
      <c r="E222">
        <v>1</v>
      </c>
      <c r="F222">
        <v>1861</v>
      </c>
      <c r="G222" t="s">
        <v>15</v>
      </c>
      <c r="H222">
        <v>30</v>
      </c>
      <c r="I222">
        <v>0</v>
      </c>
      <c r="J222" t="s">
        <v>13</v>
      </c>
      <c r="K222">
        <v>0</v>
      </c>
      <c r="L222">
        <f>YEAR(ecommerce_customer_data_custom_[[#This Row],[Purchase Date]])</f>
        <v>2023</v>
      </c>
      <c r="M222">
        <f>MONTH(ecommerce_customer_data_custom_[[#This Row],[Purchase Date]])</f>
        <v>4</v>
      </c>
      <c r="N222" t="str">
        <f>TEXT(ecommerce_customer_data_custom_[[#This Row],[Purchase Date]],"mmmm")</f>
        <v>April</v>
      </c>
      <c r="O222" t="str">
        <f>VLOOKUP(ecommerce_customer_data_custom_[[#This Row],[Customer Age]],AgeGroupMapping!$A$2:$C$5,3,TRUE)</f>
        <v>Adult</v>
      </c>
      <c r="P222" t="str">
        <f>IF(ecommerce_customer_data_custom_[[#This Row],[Returns]]=1,"Returned","Not Returned")</f>
        <v>Not Returned</v>
      </c>
      <c r="Q222" t="str">
        <f>_xlfn.XLOOKUP(ecommerce_customer_data_custom_[[#This Row],[Payment Method]],PaymentMapping!$A$2:$A$11,PaymentMapping!$B$2:$B$11,"Other")</f>
        <v>Wallet/UPI</v>
      </c>
    </row>
    <row r="223" spans="1:17" x14ac:dyDescent="0.3">
      <c r="A223">
        <v>2919</v>
      </c>
      <c r="B223" s="14">
        <v>44888.334652777776</v>
      </c>
      <c r="C223" t="s">
        <v>18</v>
      </c>
      <c r="D223">
        <v>214</v>
      </c>
      <c r="E223">
        <v>4</v>
      </c>
      <c r="F223">
        <v>2023</v>
      </c>
      <c r="G223" t="s">
        <v>15</v>
      </c>
      <c r="H223">
        <v>39</v>
      </c>
      <c r="I223">
        <v>0</v>
      </c>
      <c r="J223" t="s">
        <v>13</v>
      </c>
      <c r="K223">
        <v>0</v>
      </c>
      <c r="L223">
        <f>YEAR(ecommerce_customer_data_custom_[[#This Row],[Purchase Date]])</f>
        <v>2022</v>
      </c>
      <c r="M223">
        <f>MONTH(ecommerce_customer_data_custom_[[#This Row],[Purchase Date]])</f>
        <v>11</v>
      </c>
      <c r="N223" t="str">
        <f>TEXT(ecommerce_customer_data_custom_[[#This Row],[Purchase Date]],"mmmm")</f>
        <v>November</v>
      </c>
      <c r="O223" t="str">
        <f>VLOOKUP(ecommerce_customer_data_custom_[[#This Row],[Customer Age]],AgeGroupMapping!$A$2:$C$5,3,TRUE)</f>
        <v>Adult</v>
      </c>
      <c r="P223" t="str">
        <f>IF(ecommerce_customer_data_custom_[[#This Row],[Returns]]=1,"Returned","Not Returned")</f>
        <v>Not Returned</v>
      </c>
      <c r="Q223" t="str">
        <f>_xlfn.XLOOKUP(ecommerce_customer_data_custom_[[#This Row],[Payment Method]],PaymentMapping!$A$2:$A$11,PaymentMapping!$B$2:$B$11,"Other")</f>
        <v>Wallet/UPI</v>
      </c>
    </row>
    <row r="224" spans="1:17" x14ac:dyDescent="0.3">
      <c r="A224">
        <v>2919</v>
      </c>
      <c r="B224" s="14">
        <v>44505.827650462961</v>
      </c>
      <c r="C224" t="s">
        <v>18</v>
      </c>
      <c r="D224">
        <v>493</v>
      </c>
      <c r="E224">
        <v>1</v>
      </c>
      <c r="F224">
        <v>4682</v>
      </c>
      <c r="G224" t="s">
        <v>12</v>
      </c>
      <c r="H224">
        <v>39</v>
      </c>
      <c r="I224">
        <v>0</v>
      </c>
      <c r="J224" t="s">
        <v>13</v>
      </c>
      <c r="K224">
        <v>0</v>
      </c>
      <c r="L224">
        <f>YEAR(ecommerce_customer_data_custom_[[#This Row],[Purchase Date]])</f>
        <v>2021</v>
      </c>
      <c r="M224">
        <f>MONTH(ecommerce_customer_data_custom_[[#This Row],[Purchase Date]])</f>
        <v>11</v>
      </c>
      <c r="N224" t="str">
        <f>TEXT(ecommerce_customer_data_custom_[[#This Row],[Purchase Date]],"mmmm")</f>
        <v>November</v>
      </c>
      <c r="O224" t="str">
        <f>VLOOKUP(ecommerce_customer_data_custom_[[#This Row],[Customer Age]],AgeGroupMapping!$A$2:$C$5,3,TRUE)</f>
        <v>Adult</v>
      </c>
      <c r="P224" t="str">
        <f>IF(ecommerce_customer_data_custom_[[#This Row],[Returns]]=1,"Returned","Not Returned")</f>
        <v>Not Returned</v>
      </c>
      <c r="Q224" t="str">
        <f>_xlfn.XLOOKUP(ecommerce_customer_data_custom_[[#This Row],[Payment Method]],PaymentMapping!$A$2:$A$11,PaymentMapping!$B$2:$B$11,"Other")</f>
        <v>Card</v>
      </c>
    </row>
    <row r="225" spans="1:17" x14ac:dyDescent="0.3">
      <c r="A225">
        <v>2919</v>
      </c>
      <c r="B225" s="14">
        <v>43861.5077662037</v>
      </c>
      <c r="C225" t="s">
        <v>14</v>
      </c>
      <c r="D225">
        <v>291</v>
      </c>
      <c r="E225">
        <v>3</v>
      </c>
      <c r="F225">
        <v>4768</v>
      </c>
      <c r="G225" t="s">
        <v>15</v>
      </c>
      <c r="H225">
        <v>39</v>
      </c>
      <c r="I225">
        <v>0</v>
      </c>
      <c r="J225" t="s">
        <v>13</v>
      </c>
      <c r="K225">
        <v>0</v>
      </c>
      <c r="L225">
        <f>YEAR(ecommerce_customer_data_custom_[[#This Row],[Purchase Date]])</f>
        <v>2020</v>
      </c>
      <c r="M225">
        <f>MONTH(ecommerce_customer_data_custom_[[#This Row],[Purchase Date]])</f>
        <v>1</v>
      </c>
      <c r="N225" t="str">
        <f>TEXT(ecommerce_customer_data_custom_[[#This Row],[Purchase Date]],"mmmm")</f>
        <v>January</v>
      </c>
      <c r="O225" t="str">
        <f>VLOOKUP(ecommerce_customer_data_custom_[[#This Row],[Customer Age]],AgeGroupMapping!$A$2:$C$5,3,TRUE)</f>
        <v>Adult</v>
      </c>
      <c r="P225" t="str">
        <f>IF(ecommerce_customer_data_custom_[[#This Row],[Returns]]=1,"Returned","Not Returned")</f>
        <v>Not Returned</v>
      </c>
      <c r="Q225" t="str">
        <f>_xlfn.XLOOKUP(ecommerce_customer_data_custom_[[#This Row],[Payment Method]],PaymentMapping!$A$2:$A$11,PaymentMapping!$B$2:$B$11,"Other")</f>
        <v>Wallet/UPI</v>
      </c>
    </row>
    <row r="226" spans="1:17" x14ac:dyDescent="0.3">
      <c r="A226">
        <v>2919</v>
      </c>
      <c r="B226" s="14">
        <v>44927.775995370372</v>
      </c>
      <c r="C226" t="s">
        <v>18</v>
      </c>
      <c r="D226">
        <v>315</v>
      </c>
      <c r="E226">
        <v>1</v>
      </c>
      <c r="F226">
        <v>1974</v>
      </c>
      <c r="G226" t="s">
        <v>15</v>
      </c>
      <c r="H226">
        <v>39</v>
      </c>
      <c r="I226">
        <v>1</v>
      </c>
      <c r="J226" t="s">
        <v>13</v>
      </c>
      <c r="K226">
        <v>0</v>
      </c>
      <c r="L226">
        <f>YEAR(ecommerce_customer_data_custom_[[#This Row],[Purchase Date]])</f>
        <v>2023</v>
      </c>
      <c r="M226">
        <f>MONTH(ecommerce_customer_data_custom_[[#This Row],[Purchase Date]])</f>
        <v>1</v>
      </c>
      <c r="N226" t="str">
        <f>TEXT(ecommerce_customer_data_custom_[[#This Row],[Purchase Date]],"mmmm")</f>
        <v>January</v>
      </c>
      <c r="O226" t="str">
        <f>VLOOKUP(ecommerce_customer_data_custom_[[#This Row],[Customer Age]],AgeGroupMapping!$A$2:$C$5,3,TRUE)</f>
        <v>Adult</v>
      </c>
      <c r="P226" t="str">
        <f>IF(ecommerce_customer_data_custom_[[#This Row],[Returns]]=1,"Returned","Not Returned")</f>
        <v>Returned</v>
      </c>
      <c r="Q226" t="str">
        <f>_xlfn.XLOOKUP(ecommerce_customer_data_custom_[[#This Row],[Payment Method]],PaymentMapping!$A$2:$A$11,PaymentMapping!$B$2:$B$11,"Other")</f>
        <v>Wallet/UPI</v>
      </c>
    </row>
    <row r="227" spans="1:17" x14ac:dyDescent="0.3">
      <c r="A227">
        <v>2919</v>
      </c>
      <c r="B227" s="14">
        <v>43925.156273148146</v>
      </c>
      <c r="C227" t="s">
        <v>14</v>
      </c>
      <c r="D227">
        <v>435</v>
      </c>
      <c r="E227">
        <v>1</v>
      </c>
      <c r="F227">
        <v>3254</v>
      </c>
      <c r="G227" t="s">
        <v>19</v>
      </c>
      <c r="H227">
        <v>39</v>
      </c>
      <c r="I227">
        <v>1</v>
      </c>
      <c r="J227" t="s">
        <v>13</v>
      </c>
      <c r="K227">
        <v>0</v>
      </c>
      <c r="L227">
        <f>YEAR(ecommerce_customer_data_custom_[[#This Row],[Purchase Date]])</f>
        <v>2020</v>
      </c>
      <c r="M227">
        <f>MONTH(ecommerce_customer_data_custom_[[#This Row],[Purchase Date]])</f>
        <v>4</v>
      </c>
      <c r="N227" t="str">
        <f>TEXT(ecommerce_customer_data_custom_[[#This Row],[Purchase Date]],"mmmm")</f>
        <v>April</v>
      </c>
      <c r="O227" t="str">
        <f>VLOOKUP(ecommerce_customer_data_custom_[[#This Row],[Customer Age]],AgeGroupMapping!$A$2:$C$5,3,TRUE)</f>
        <v>Adult</v>
      </c>
      <c r="P227" t="str">
        <f>IF(ecommerce_customer_data_custom_[[#This Row],[Returns]]=1,"Returned","Not Returned")</f>
        <v>Returned</v>
      </c>
      <c r="Q227" t="str">
        <f>_xlfn.XLOOKUP(ecommerce_customer_data_custom_[[#This Row],[Payment Method]],PaymentMapping!$A$2:$A$11,PaymentMapping!$B$2:$B$11,"Other")</f>
        <v>Cash</v>
      </c>
    </row>
    <row r="228" spans="1:17" x14ac:dyDescent="0.3">
      <c r="A228">
        <v>2919</v>
      </c>
      <c r="B228" s="14">
        <v>44801.258958333332</v>
      </c>
      <c r="C228" t="s">
        <v>18</v>
      </c>
      <c r="D228">
        <v>430</v>
      </c>
      <c r="E228">
        <v>3</v>
      </c>
      <c r="F228">
        <v>1777</v>
      </c>
      <c r="G228" t="s">
        <v>15</v>
      </c>
      <c r="H228">
        <v>39</v>
      </c>
      <c r="I228">
        <v>0</v>
      </c>
      <c r="J228" t="s">
        <v>13</v>
      </c>
      <c r="K228">
        <v>0</v>
      </c>
      <c r="L228">
        <f>YEAR(ecommerce_customer_data_custom_[[#This Row],[Purchase Date]])</f>
        <v>2022</v>
      </c>
      <c r="M228">
        <f>MONTH(ecommerce_customer_data_custom_[[#This Row],[Purchase Date]])</f>
        <v>8</v>
      </c>
      <c r="N228" t="str">
        <f>TEXT(ecommerce_customer_data_custom_[[#This Row],[Purchase Date]],"mmmm")</f>
        <v>August</v>
      </c>
      <c r="O228" t="str">
        <f>VLOOKUP(ecommerce_customer_data_custom_[[#This Row],[Customer Age]],AgeGroupMapping!$A$2:$C$5,3,TRUE)</f>
        <v>Adult</v>
      </c>
      <c r="P228" t="str">
        <f>IF(ecommerce_customer_data_custom_[[#This Row],[Returns]]=1,"Returned","Not Returned")</f>
        <v>Not Returned</v>
      </c>
      <c r="Q228" t="str">
        <f>_xlfn.XLOOKUP(ecommerce_customer_data_custom_[[#This Row],[Payment Method]],PaymentMapping!$A$2:$A$11,PaymentMapping!$B$2:$B$11,"Other")</f>
        <v>Wallet/UPI</v>
      </c>
    </row>
    <row r="229" spans="1:17" x14ac:dyDescent="0.3">
      <c r="A229">
        <v>2919</v>
      </c>
      <c r="B229" s="14">
        <v>44532.229074074072</v>
      </c>
      <c r="C229" t="s">
        <v>18</v>
      </c>
      <c r="D229">
        <v>209</v>
      </c>
      <c r="E229">
        <v>4</v>
      </c>
      <c r="F229">
        <v>4527</v>
      </c>
      <c r="G229" t="s">
        <v>12</v>
      </c>
      <c r="H229">
        <v>39</v>
      </c>
      <c r="I229">
        <v>1</v>
      </c>
      <c r="J229" t="s">
        <v>13</v>
      </c>
      <c r="K229">
        <v>0</v>
      </c>
      <c r="L229">
        <f>YEAR(ecommerce_customer_data_custom_[[#This Row],[Purchase Date]])</f>
        <v>2021</v>
      </c>
      <c r="M229">
        <f>MONTH(ecommerce_customer_data_custom_[[#This Row],[Purchase Date]])</f>
        <v>12</v>
      </c>
      <c r="N229" t="str">
        <f>TEXT(ecommerce_customer_data_custom_[[#This Row],[Purchase Date]],"mmmm")</f>
        <v>December</v>
      </c>
      <c r="O229" t="str">
        <f>VLOOKUP(ecommerce_customer_data_custom_[[#This Row],[Customer Age]],AgeGroupMapping!$A$2:$C$5,3,TRUE)</f>
        <v>Adult</v>
      </c>
      <c r="P229" t="str">
        <f>IF(ecommerce_customer_data_custom_[[#This Row],[Returns]]=1,"Returned","Not Returned")</f>
        <v>Returned</v>
      </c>
      <c r="Q229" t="str">
        <f>_xlfn.XLOOKUP(ecommerce_customer_data_custom_[[#This Row],[Payment Method]],PaymentMapping!$A$2:$A$11,PaymentMapping!$B$2:$B$11,"Other")</f>
        <v>Card</v>
      </c>
    </row>
    <row r="230" spans="1:17" x14ac:dyDescent="0.3">
      <c r="A230">
        <v>2919</v>
      </c>
      <c r="B230" s="14">
        <v>44492.511296296296</v>
      </c>
      <c r="C230" t="s">
        <v>18</v>
      </c>
      <c r="D230">
        <v>381</v>
      </c>
      <c r="E230">
        <v>1</v>
      </c>
      <c r="F230">
        <v>1903</v>
      </c>
      <c r="G230" t="s">
        <v>12</v>
      </c>
      <c r="H230">
        <v>39</v>
      </c>
      <c r="I230">
        <v>0</v>
      </c>
      <c r="J230" t="s">
        <v>13</v>
      </c>
      <c r="K230">
        <v>0</v>
      </c>
      <c r="L230">
        <f>YEAR(ecommerce_customer_data_custom_[[#This Row],[Purchase Date]])</f>
        <v>2021</v>
      </c>
      <c r="M230">
        <f>MONTH(ecommerce_customer_data_custom_[[#This Row],[Purchase Date]])</f>
        <v>10</v>
      </c>
      <c r="N230" t="str">
        <f>TEXT(ecommerce_customer_data_custom_[[#This Row],[Purchase Date]],"mmmm")</f>
        <v>October</v>
      </c>
      <c r="O230" t="str">
        <f>VLOOKUP(ecommerce_customer_data_custom_[[#This Row],[Customer Age]],AgeGroupMapping!$A$2:$C$5,3,TRUE)</f>
        <v>Adult</v>
      </c>
      <c r="P230" t="str">
        <f>IF(ecommerce_customer_data_custom_[[#This Row],[Returns]]=1,"Returned","Not Returned")</f>
        <v>Not Returned</v>
      </c>
      <c r="Q230" t="str">
        <f>_xlfn.XLOOKUP(ecommerce_customer_data_custom_[[#This Row],[Payment Method]],PaymentMapping!$A$2:$A$11,PaymentMapping!$B$2:$B$11,"Other")</f>
        <v>Card</v>
      </c>
    </row>
    <row r="231" spans="1:17" x14ac:dyDescent="0.3">
      <c r="A231">
        <v>2919</v>
      </c>
      <c r="B231" s="14">
        <v>44014.727141203701</v>
      </c>
      <c r="C231" t="s">
        <v>18</v>
      </c>
      <c r="D231">
        <v>333</v>
      </c>
      <c r="E231">
        <v>3</v>
      </c>
      <c r="F231">
        <v>4851</v>
      </c>
      <c r="G231" t="s">
        <v>15</v>
      </c>
      <c r="H231">
        <v>39</v>
      </c>
      <c r="I231">
        <v>0</v>
      </c>
      <c r="J231" t="s">
        <v>13</v>
      </c>
      <c r="K231">
        <v>0</v>
      </c>
      <c r="L231">
        <f>YEAR(ecommerce_customer_data_custom_[[#This Row],[Purchase Date]])</f>
        <v>2020</v>
      </c>
      <c r="M231">
        <f>MONTH(ecommerce_customer_data_custom_[[#This Row],[Purchase Date]])</f>
        <v>7</v>
      </c>
      <c r="N231" t="str">
        <f>TEXT(ecommerce_customer_data_custom_[[#This Row],[Purchase Date]],"mmmm")</f>
        <v>July</v>
      </c>
      <c r="O231" t="str">
        <f>VLOOKUP(ecommerce_customer_data_custom_[[#This Row],[Customer Age]],AgeGroupMapping!$A$2:$C$5,3,TRUE)</f>
        <v>Adult</v>
      </c>
      <c r="P231" t="str">
        <f>IF(ecommerce_customer_data_custom_[[#This Row],[Returns]]=1,"Returned","Not Returned")</f>
        <v>Not Returned</v>
      </c>
      <c r="Q231" t="str">
        <f>_xlfn.XLOOKUP(ecommerce_customer_data_custom_[[#This Row],[Payment Method]],PaymentMapping!$A$2:$A$11,PaymentMapping!$B$2:$B$11,"Other")</f>
        <v>Wallet/UPI</v>
      </c>
    </row>
    <row r="232" spans="1:17" x14ac:dyDescent="0.3">
      <c r="A232">
        <v>2919</v>
      </c>
      <c r="B232" s="14">
        <v>44428.540555555555</v>
      </c>
      <c r="C232" t="s">
        <v>16</v>
      </c>
      <c r="D232">
        <v>140</v>
      </c>
      <c r="E232">
        <v>2</v>
      </c>
      <c r="F232">
        <v>2268</v>
      </c>
      <c r="G232" t="s">
        <v>19</v>
      </c>
      <c r="H232">
        <v>39</v>
      </c>
      <c r="I232">
        <v>0</v>
      </c>
      <c r="J232" t="s">
        <v>13</v>
      </c>
      <c r="K232">
        <v>0</v>
      </c>
      <c r="L232">
        <f>YEAR(ecommerce_customer_data_custom_[[#This Row],[Purchase Date]])</f>
        <v>2021</v>
      </c>
      <c r="M232">
        <f>MONTH(ecommerce_customer_data_custom_[[#This Row],[Purchase Date]])</f>
        <v>8</v>
      </c>
      <c r="N232" t="str">
        <f>TEXT(ecommerce_customer_data_custom_[[#This Row],[Purchase Date]],"mmmm")</f>
        <v>August</v>
      </c>
      <c r="O232" t="str">
        <f>VLOOKUP(ecommerce_customer_data_custom_[[#This Row],[Customer Age]],AgeGroupMapping!$A$2:$C$5,3,TRUE)</f>
        <v>Adult</v>
      </c>
      <c r="P232" t="str">
        <f>IF(ecommerce_customer_data_custom_[[#This Row],[Returns]]=1,"Returned","Not Returned")</f>
        <v>Not Returned</v>
      </c>
      <c r="Q232" t="str">
        <f>_xlfn.XLOOKUP(ecommerce_customer_data_custom_[[#This Row],[Payment Method]],PaymentMapping!$A$2:$A$11,PaymentMapping!$B$2:$B$11,"Other")</f>
        <v>Cash</v>
      </c>
    </row>
    <row r="233" spans="1:17" x14ac:dyDescent="0.3">
      <c r="A233">
        <v>33320</v>
      </c>
      <c r="B233" s="14">
        <v>44698.339016203703</v>
      </c>
      <c r="C233" t="s">
        <v>14</v>
      </c>
      <c r="D233">
        <v>450</v>
      </c>
      <c r="E233">
        <v>3</v>
      </c>
      <c r="F233">
        <v>4899</v>
      </c>
      <c r="G233" t="s">
        <v>12</v>
      </c>
      <c r="H233">
        <v>21</v>
      </c>
      <c r="I233">
        <v>0</v>
      </c>
      <c r="J233" t="s">
        <v>13</v>
      </c>
      <c r="K233">
        <v>1</v>
      </c>
      <c r="L233">
        <f>YEAR(ecommerce_customer_data_custom_[[#This Row],[Purchase Date]])</f>
        <v>2022</v>
      </c>
      <c r="M233">
        <f>MONTH(ecommerce_customer_data_custom_[[#This Row],[Purchase Date]])</f>
        <v>5</v>
      </c>
      <c r="N233" t="str">
        <f>TEXT(ecommerce_customer_data_custom_[[#This Row],[Purchase Date]],"mmmm")</f>
        <v>May</v>
      </c>
      <c r="O233" t="str">
        <f>VLOOKUP(ecommerce_customer_data_custom_[[#This Row],[Customer Age]],AgeGroupMapping!$A$2:$C$5,3,TRUE)</f>
        <v>Young</v>
      </c>
      <c r="P233" t="str">
        <f>IF(ecommerce_customer_data_custom_[[#This Row],[Returns]]=1,"Returned","Not Returned")</f>
        <v>Not Returned</v>
      </c>
      <c r="Q233" t="str">
        <f>_xlfn.XLOOKUP(ecommerce_customer_data_custom_[[#This Row],[Payment Method]],PaymentMapping!$A$2:$A$11,PaymentMapping!$B$2:$B$11,"Other")</f>
        <v>Card</v>
      </c>
    </row>
    <row r="234" spans="1:17" x14ac:dyDescent="0.3">
      <c r="A234">
        <v>33320</v>
      </c>
      <c r="B234" s="14">
        <v>44354.515752314815</v>
      </c>
      <c r="C234" t="s">
        <v>11</v>
      </c>
      <c r="D234">
        <v>495</v>
      </c>
      <c r="E234">
        <v>5</v>
      </c>
      <c r="F234">
        <v>2153</v>
      </c>
      <c r="G234" t="s">
        <v>15</v>
      </c>
      <c r="H234">
        <v>21</v>
      </c>
      <c r="I234">
        <v>1</v>
      </c>
      <c r="J234" t="s">
        <v>13</v>
      </c>
      <c r="K234">
        <v>1</v>
      </c>
      <c r="L234">
        <f>YEAR(ecommerce_customer_data_custom_[[#This Row],[Purchase Date]])</f>
        <v>2021</v>
      </c>
      <c r="M234">
        <f>MONTH(ecommerce_customer_data_custom_[[#This Row],[Purchase Date]])</f>
        <v>6</v>
      </c>
      <c r="N234" t="str">
        <f>TEXT(ecommerce_customer_data_custom_[[#This Row],[Purchase Date]],"mmmm")</f>
        <v>June</v>
      </c>
      <c r="O234" t="str">
        <f>VLOOKUP(ecommerce_customer_data_custom_[[#This Row],[Customer Age]],AgeGroupMapping!$A$2:$C$5,3,TRUE)</f>
        <v>Young</v>
      </c>
      <c r="P234" t="str">
        <f>IF(ecommerce_customer_data_custom_[[#This Row],[Returns]]=1,"Returned","Not Returned")</f>
        <v>Returned</v>
      </c>
      <c r="Q234" t="str">
        <f>_xlfn.XLOOKUP(ecommerce_customer_data_custom_[[#This Row],[Payment Method]],PaymentMapping!$A$2:$A$11,PaymentMapping!$B$2:$B$11,"Other")</f>
        <v>Wallet/UPI</v>
      </c>
    </row>
    <row r="235" spans="1:17" x14ac:dyDescent="0.3">
      <c r="A235">
        <v>33320</v>
      </c>
      <c r="B235" s="14">
        <v>44817.352916666663</v>
      </c>
      <c r="C235" t="s">
        <v>18</v>
      </c>
      <c r="D235">
        <v>87</v>
      </c>
      <c r="E235">
        <v>5</v>
      </c>
      <c r="F235">
        <v>3926</v>
      </c>
      <c r="G235" t="s">
        <v>15</v>
      </c>
      <c r="H235">
        <v>21</v>
      </c>
      <c r="I235">
        <v>0</v>
      </c>
      <c r="J235" t="s">
        <v>13</v>
      </c>
      <c r="K235">
        <v>1</v>
      </c>
      <c r="L235">
        <f>YEAR(ecommerce_customer_data_custom_[[#This Row],[Purchase Date]])</f>
        <v>2022</v>
      </c>
      <c r="M235">
        <f>MONTH(ecommerce_customer_data_custom_[[#This Row],[Purchase Date]])</f>
        <v>9</v>
      </c>
      <c r="N235" t="str">
        <f>TEXT(ecommerce_customer_data_custom_[[#This Row],[Purchase Date]],"mmmm")</f>
        <v>September</v>
      </c>
      <c r="O235" t="str">
        <f>VLOOKUP(ecommerce_customer_data_custom_[[#This Row],[Customer Age]],AgeGroupMapping!$A$2:$C$5,3,TRUE)</f>
        <v>Young</v>
      </c>
      <c r="P235" t="str">
        <f>IF(ecommerce_customer_data_custom_[[#This Row],[Returns]]=1,"Returned","Not Returned")</f>
        <v>Not Returned</v>
      </c>
      <c r="Q235" t="str">
        <f>_xlfn.XLOOKUP(ecommerce_customer_data_custom_[[#This Row],[Payment Method]],PaymentMapping!$A$2:$A$11,PaymentMapping!$B$2:$B$11,"Other")</f>
        <v>Wallet/UPI</v>
      </c>
    </row>
    <row r="236" spans="1:17" x14ac:dyDescent="0.3">
      <c r="A236">
        <v>33320</v>
      </c>
      <c r="B236" s="14">
        <v>43921.033622685187</v>
      </c>
      <c r="C236" t="s">
        <v>16</v>
      </c>
      <c r="D236">
        <v>224</v>
      </c>
      <c r="E236">
        <v>1</v>
      </c>
      <c r="F236">
        <v>1108</v>
      </c>
      <c r="G236" t="s">
        <v>12</v>
      </c>
      <c r="H236">
        <v>21</v>
      </c>
      <c r="I236">
        <v>1</v>
      </c>
      <c r="J236" t="s">
        <v>13</v>
      </c>
      <c r="K236">
        <v>1</v>
      </c>
      <c r="L236">
        <f>YEAR(ecommerce_customer_data_custom_[[#This Row],[Purchase Date]])</f>
        <v>2020</v>
      </c>
      <c r="M236">
        <f>MONTH(ecommerce_customer_data_custom_[[#This Row],[Purchase Date]])</f>
        <v>3</v>
      </c>
      <c r="N236" t="str">
        <f>TEXT(ecommerce_customer_data_custom_[[#This Row],[Purchase Date]],"mmmm")</f>
        <v>March</v>
      </c>
      <c r="O236" t="str">
        <f>VLOOKUP(ecommerce_customer_data_custom_[[#This Row],[Customer Age]],AgeGroupMapping!$A$2:$C$5,3,TRUE)</f>
        <v>Young</v>
      </c>
      <c r="P236" t="str">
        <f>IF(ecommerce_customer_data_custom_[[#This Row],[Returns]]=1,"Returned","Not Returned")</f>
        <v>Returned</v>
      </c>
      <c r="Q236" t="str">
        <f>_xlfn.XLOOKUP(ecommerce_customer_data_custom_[[#This Row],[Payment Method]],PaymentMapping!$A$2:$A$11,PaymentMapping!$B$2:$B$11,"Other")</f>
        <v>Card</v>
      </c>
    </row>
    <row r="237" spans="1:17" x14ac:dyDescent="0.3">
      <c r="A237">
        <v>33320</v>
      </c>
      <c r="B237" s="14">
        <v>44017.819687499999</v>
      </c>
      <c r="C237" t="s">
        <v>18</v>
      </c>
      <c r="D237">
        <v>480</v>
      </c>
      <c r="E237">
        <v>1</v>
      </c>
      <c r="F237">
        <v>2993</v>
      </c>
      <c r="G237" t="s">
        <v>12</v>
      </c>
      <c r="H237">
        <v>21</v>
      </c>
      <c r="I237">
        <v>0</v>
      </c>
      <c r="J237" t="s">
        <v>13</v>
      </c>
      <c r="K237">
        <v>1</v>
      </c>
      <c r="L237">
        <f>YEAR(ecommerce_customer_data_custom_[[#This Row],[Purchase Date]])</f>
        <v>2020</v>
      </c>
      <c r="M237">
        <f>MONTH(ecommerce_customer_data_custom_[[#This Row],[Purchase Date]])</f>
        <v>7</v>
      </c>
      <c r="N237" t="str">
        <f>TEXT(ecommerce_customer_data_custom_[[#This Row],[Purchase Date]],"mmmm")</f>
        <v>July</v>
      </c>
      <c r="O237" t="str">
        <f>VLOOKUP(ecommerce_customer_data_custom_[[#This Row],[Customer Age]],AgeGroupMapping!$A$2:$C$5,3,TRUE)</f>
        <v>Young</v>
      </c>
      <c r="P237" t="str">
        <f>IF(ecommerce_customer_data_custom_[[#This Row],[Returns]]=1,"Returned","Not Returned")</f>
        <v>Not Returned</v>
      </c>
      <c r="Q237" t="str">
        <f>_xlfn.XLOOKUP(ecommerce_customer_data_custom_[[#This Row],[Payment Method]],PaymentMapping!$A$2:$A$11,PaymentMapping!$B$2:$B$11,"Other")</f>
        <v>Card</v>
      </c>
    </row>
    <row r="238" spans="1:17" x14ac:dyDescent="0.3">
      <c r="A238">
        <v>33320</v>
      </c>
      <c r="B238" s="14">
        <v>44094.766099537039</v>
      </c>
      <c r="C238" t="s">
        <v>18</v>
      </c>
      <c r="D238">
        <v>380</v>
      </c>
      <c r="E238">
        <v>3</v>
      </c>
      <c r="F238">
        <v>2878</v>
      </c>
      <c r="G238" t="s">
        <v>15</v>
      </c>
      <c r="H238">
        <v>21</v>
      </c>
      <c r="I238">
        <v>1</v>
      </c>
      <c r="J238" t="s">
        <v>13</v>
      </c>
      <c r="K238">
        <v>1</v>
      </c>
      <c r="L238">
        <f>YEAR(ecommerce_customer_data_custom_[[#This Row],[Purchase Date]])</f>
        <v>2020</v>
      </c>
      <c r="M238">
        <f>MONTH(ecommerce_customer_data_custom_[[#This Row],[Purchase Date]])</f>
        <v>9</v>
      </c>
      <c r="N238" t="str">
        <f>TEXT(ecommerce_customer_data_custom_[[#This Row],[Purchase Date]],"mmmm")</f>
        <v>September</v>
      </c>
      <c r="O238" t="str">
        <f>VLOOKUP(ecommerce_customer_data_custom_[[#This Row],[Customer Age]],AgeGroupMapping!$A$2:$C$5,3,TRUE)</f>
        <v>Young</v>
      </c>
      <c r="P238" t="str">
        <f>IF(ecommerce_customer_data_custom_[[#This Row],[Returns]]=1,"Returned","Not Returned")</f>
        <v>Returned</v>
      </c>
      <c r="Q238" t="str">
        <f>_xlfn.XLOOKUP(ecommerce_customer_data_custom_[[#This Row],[Payment Method]],PaymentMapping!$A$2:$A$11,PaymentMapping!$B$2:$B$11,"Other")</f>
        <v>Wallet/UPI</v>
      </c>
    </row>
    <row r="239" spans="1:17" x14ac:dyDescent="0.3">
      <c r="A239">
        <v>33320</v>
      </c>
      <c r="B239" s="14">
        <v>45138.902581018519</v>
      </c>
      <c r="C239" t="s">
        <v>16</v>
      </c>
      <c r="D239">
        <v>205</v>
      </c>
      <c r="E239">
        <v>5</v>
      </c>
      <c r="F239">
        <v>442</v>
      </c>
      <c r="G239" t="s">
        <v>12</v>
      </c>
      <c r="H239">
        <v>21</v>
      </c>
      <c r="I239">
        <v>0</v>
      </c>
      <c r="J239" t="s">
        <v>13</v>
      </c>
      <c r="K239">
        <v>1</v>
      </c>
      <c r="L239">
        <f>YEAR(ecommerce_customer_data_custom_[[#This Row],[Purchase Date]])</f>
        <v>2023</v>
      </c>
      <c r="M239">
        <f>MONTH(ecommerce_customer_data_custom_[[#This Row],[Purchase Date]])</f>
        <v>7</v>
      </c>
      <c r="N239" t="str">
        <f>TEXT(ecommerce_customer_data_custom_[[#This Row],[Purchase Date]],"mmmm")</f>
        <v>July</v>
      </c>
      <c r="O239" t="str">
        <f>VLOOKUP(ecommerce_customer_data_custom_[[#This Row],[Customer Age]],AgeGroupMapping!$A$2:$C$5,3,TRUE)</f>
        <v>Young</v>
      </c>
      <c r="P239" t="str">
        <f>IF(ecommerce_customer_data_custom_[[#This Row],[Returns]]=1,"Returned","Not Returned")</f>
        <v>Not Returned</v>
      </c>
      <c r="Q239" t="str">
        <f>_xlfn.XLOOKUP(ecommerce_customer_data_custom_[[#This Row],[Payment Method]],PaymentMapping!$A$2:$A$11,PaymentMapping!$B$2:$B$11,"Other")</f>
        <v>Card</v>
      </c>
    </row>
    <row r="240" spans="1:17" x14ac:dyDescent="0.3">
      <c r="A240">
        <v>33320</v>
      </c>
      <c r="B240" s="14">
        <v>44560.990671296298</v>
      </c>
      <c r="C240" t="s">
        <v>11</v>
      </c>
      <c r="D240">
        <v>296</v>
      </c>
      <c r="E240">
        <v>5</v>
      </c>
      <c r="F240">
        <v>1255</v>
      </c>
      <c r="G240" t="s">
        <v>20</v>
      </c>
      <c r="H240">
        <v>21</v>
      </c>
      <c r="I240">
        <v>1</v>
      </c>
      <c r="J240" t="s">
        <v>13</v>
      </c>
      <c r="K240">
        <v>1</v>
      </c>
      <c r="L240">
        <f>YEAR(ecommerce_customer_data_custom_[[#This Row],[Purchase Date]])</f>
        <v>2021</v>
      </c>
      <c r="M240">
        <f>MONTH(ecommerce_customer_data_custom_[[#This Row],[Purchase Date]])</f>
        <v>12</v>
      </c>
      <c r="N240" t="str">
        <f>TEXT(ecommerce_customer_data_custom_[[#This Row],[Purchase Date]],"mmmm")</f>
        <v>December</v>
      </c>
      <c r="O240" t="str">
        <f>VLOOKUP(ecommerce_customer_data_custom_[[#This Row],[Customer Age]],AgeGroupMapping!$A$2:$C$5,3,TRUE)</f>
        <v>Young</v>
      </c>
      <c r="P240" t="str">
        <f>IF(ecommerce_customer_data_custom_[[#This Row],[Returns]]=1,"Returned","Not Returned")</f>
        <v>Returned</v>
      </c>
      <c r="Q240" t="str">
        <f>_xlfn.XLOOKUP(ecommerce_customer_data_custom_[[#This Row],[Payment Method]],PaymentMapping!$A$2:$A$11,PaymentMapping!$B$2:$B$11,"Other")</f>
        <v>Other</v>
      </c>
    </row>
    <row r="241" spans="1:17" x14ac:dyDescent="0.3">
      <c r="A241">
        <v>33320</v>
      </c>
      <c r="B241" s="14">
        <v>44359.931956018518</v>
      </c>
      <c r="C241" t="s">
        <v>16</v>
      </c>
      <c r="D241">
        <v>421</v>
      </c>
      <c r="E241">
        <v>4</v>
      </c>
      <c r="F241">
        <v>661</v>
      </c>
      <c r="G241" t="s">
        <v>12</v>
      </c>
      <c r="H241">
        <v>21</v>
      </c>
      <c r="I241">
        <v>1</v>
      </c>
      <c r="J241" t="s">
        <v>13</v>
      </c>
      <c r="K241">
        <v>1</v>
      </c>
      <c r="L241">
        <f>YEAR(ecommerce_customer_data_custom_[[#This Row],[Purchase Date]])</f>
        <v>2021</v>
      </c>
      <c r="M241">
        <f>MONTH(ecommerce_customer_data_custom_[[#This Row],[Purchase Date]])</f>
        <v>6</v>
      </c>
      <c r="N241" t="str">
        <f>TEXT(ecommerce_customer_data_custom_[[#This Row],[Purchase Date]],"mmmm")</f>
        <v>June</v>
      </c>
      <c r="O241" t="str">
        <f>VLOOKUP(ecommerce_customer_data_custom_[[#This Row],[Customer Age]],AgeGroupMapping!$A$2:$C$5,3,TRUE)</f>
        <v>Young</v>
      </c>
      <c r="P241" t="str">
        <f>IF(ecommerce_customer_data_custom_[[#This Row],[Returns]]=1,"Returned","Not Returned")</f>
        <v>Returned</v>
      </c>
      <c r="Q241" t="str">
        <f>_xlfn.XLOOKUP(ecommerce_customer_data_custom_[[#This Row],[Payment Method]],PaymentMapping!$A$2:$A$11,PaymentMapping!$B$2:$B$11,"Other")</f>
        <v>Card</v>
      </c>
    </row>
    <row r="242" spans="1:17" x14ac:dyDescent="0.3">
      <c r="A242">
        <v>33320</v>
      </c>
      <c r="B242" s="14">
        <v>43977.422696759262</v>
      </c>
      <c r="C242" t="s">
        <v>14</v>
      </c>
      <c r="D242">
        <v>420</v>
      </c>
      <c r="E242">
        <v>2</v>
      </c>
      <c r="F242">
        <v>634</v>
      </c>
      <c r="G242" t="s">
        <v>12</v>
      </c>
      <c r="H242">
        <v>21</v>
      </c>
      <c r="I242">
        <v>1</v>
      </c>
      <c r="J242" t="s">
        <v>13</v>
      </c>
      <c r="K242">
        <v>1</v>
      </c>
      <c r="L242">
        <f>YEAR(ecommerce_customer_data_custom_[[#This Row],[Purchase Date]])</f>
        <v>2020</v>
      </c>
      <c r="M242">
        <f>MONTH(ecommerce_customer_data_custom_[[#This Row],[Purchase Date]])</f>
        <v>5</v>
      </c>
      <c r="N242" t="str">
        <f>TEXT(ecommerce_customer_data_custom_[[#This Row],[Purchase Date]],"mmmm")</f>
        <v>May</v>
      </c>
      <c r="O242" t="str">
        <f>VLOOKUP(ecommerce_customer_data_custom_[[#This Row],[Customer Age]],AgeGroupMapping!$A$2:$C$5,3,TRUE)</f>
        <v>Young</v>
      </c>
      <c r="P242" t="str">
        <f>IF(ecommerce_customer_data_custom_[[#This Row],[Returns]]=1,"Returned","Not Returned")</f>
        <v>Returned</v>
      </c>
      <c r="Q242" t="str">
        <f>_xlfn.XLOOKUP(ecommerce_customer_data_custom_[[#This Row],[Payment Method]],PaymentMapping!$A$2:$A$11,PaymentMapping!$B$2:$B$11,"Other")</f>
        <v>Card</v>
      </c>
    </row>
    <row r="243" spans="1:17" x14ac:dyDescent="0.3">
      <c r="A243">
        <v>19284</v>
      </c>
      <c r="B243" s="14">
        <v>45096.679907407408</v>
      </c>
      <c r="C243" t="s">
        <v>16</v>
      </c>
      <c r="D243">
        <v>269</v>
      </c>
      <c r="E243">
        <v>4</v>
      </c>
      <c r="F243">
        <v>922</v>
      </c>
      <c r="G243" t="s">
        <v>12</v>
      </c>
      <c r="H243">
        <v>59</v>
      </c>
      <c r="I243">
        <v>0</v>
      </c>
      <c r="J243" t="s">
        <v>17</v>
      </c>
      <c r="K243">
        <v>0</v>
      </c>
      <c r="L243">
        <f>YEAR(ecommerce_customer_data_custom_[[#This Row],[Purchase Date]])</f>
        <v>2023</v>
      </c>
      <c r="M243">
        <f>MONTH(ecommerce_customer_data_custom_[[#This Row],[Purchase Date]])</f>
        <v>6</v>
      </c>
      <c r="N243" t="str">
        <f>TEXT(ecommerce_customer_data_custom_[[#This Row],[Purchase Date]],"mmmm")</f>
        <v>June</v>
      </c>
      <c r="O243" t="str">
        <f>VLOOKUP(ecommerce_customer_data_custom_[[#This Row],[Customer Age]],AgeGroupMapping!$A$2:$C$5,3,TRUE)</f>
        <v>Middle-Aged</v>
      </c>
      <c r="P243" t="str">
        <f>IF(ecommerce_customer_data_custom_[[#This Row],[Returns]]=1,"Returned","Not Returned")</f>
        <v>Not Returned</v>
      </c>
      <c r="Q243" t="str">
        <f>_xlfn.XLOOKUP(ecommerce_customer_data_custom_[[#This Row],[Payment Method]],PaymentMapping!$A$2:$A$11,PaymentMapping!$B$2:$B$11,"Other")</f>
        <v>Card</v>
      </c>
    </row>
    <row r="244" spans="1:17" x14ac:dyDescent="0.3">
      <c r="A244">
        <v>19284</v>
      </c>
      <c r="B244" s="14">
        <v>44667.325578703705</v>
      </c>
      <c r="C244" t="s">
        <v>18</v>
      </c>
      <c r="D244">
        <v>261</v>
      </c>
      <c r="E244">
        <v>4</v>
      </c>
      <c r="F244">
        <v>3193</v>
      </c>
      <c r="G244" t="s">
        <v>19</v>
      </c>
      <c r="H244">
        <v>59</v>
      </c>
      <c r="I244">
        <v>1</v>
      </c>
      <c r="J244" t="s">
        <v>17</v>
      </c>
      <c r="K244">
        <v>0</v>
      </c>
      <c r="L244">
        <f>YEAR(ecommerce_customer_data_custom_[[#This Row],[Purchase Date]])</f>
        <v>2022</v>
      </c>
      <c r="M244">
        <f>MONTH(ecommerce_customer_data_custom_[[#This Row],[Purchase Date]])</f>
        <v>4</v>
      </c>
      <c r="N244" t="str">
        <f>TEXT(ecommerce_customer_data_custom_[[#This Row],[Purchase Date]],"mmmm")</f>
        <v>April</v>
      </c>
      <c r="O244" t="str">
        <f>VLOOKUP(ecommerce_customer_data_custom_[[#This Row],[Customer Age]],AgeGroupMapping!$A$2:$C$5,3,TRUE)</f>
        <v>Middle-Aged</v>
      </c>
      <c r="P244" t="str">
        <f>IF(ecommerce_customer_data_custom_[[#This Row],[Returns]]=1,"Returned","Not Returned")</f>
        <v>Returned</v>
      </c>
      <c r="Q244" t="str">
        <f>_xlfn.XLOOKUP(ecommerce_customer_data_custom_[[#This Row],[Payment Method]],PaymentMapping!$A$2:$A$11,PaymentMapping!$B$2:$B$11,"Other")</f>
        <v>Cash</v>
      </c>
    </row>
    <row r="245" spans="1:17" x14ac:dyDescent="0.3">
      <c r="A245">
        <v>19284</v>
      </c>
      <c r="B245" s="14">
        <v>44575.610891203702</v>
      </c>
      <c r="C245" t="s">
        <v>16</v>
      </c>
      <c r="D245">
        <v>255</v>
      </c>
      <c r="E245">
        <v>2</v>
      </c>
      <c r="F245">
        <v>4548</v>
      </c>
      <c r="G245" t="s">
        <v>19</v>
      </c>
      <c r="H245">
        <v>59</v>
      </c>
      <c r="I245">
        <v>0</v>
      </c>
      <c r="J245" t="s">
        <v>17</v>
      </c>
      <c r="K245">
        <v>0</v>
      </c>
      <c r="L245">
        <f>YEAR(ecommerce_customer_data_custom_[[#This Row],[Purchase Date]])</f>
        <v>2022</v>
      </c>
      <c r="M245">
        <f>MONTH(ecommerce_customer_data_custom_[[#This Row],[Purchase Date]])</f>
        <v>1</v>
      </c>
      <c r="N245" t="str">
        <f>TEXT(ecommerce_customer_data_custom_[[#This Row],[Purchase Date]],"mmmm")</f>
        <v>January</v>
      </c>
      <c r="O245" t="str">
        <f>VLOOKUP(ecommerce_customer_data_custom_[[#This Row],[Customer Age]],AgeGroupMapping!$A$2:$C$5,3,TRUE)</f>
        <v>Middle-Aged</v>
      </c>
      <c r="P245" t="str">
        <f>IF(ecommerce_customer_data_custom_[[#This Row],[Returns]]=1,"Returned","Not Returned")</f>
        <v>Not Returned</v>
      </c>
      <c r="Q245" t="str">
        <f>_xlfn.XLOOKUP(ecommerce_customer_data_custom_[[#This Row],[Payment Method]],PaymentMapping!$A$2:$A$11,PaymentMapping!$B$2:$B$11,"Other")</f>
        <v>Cash</v>
      </c>
    </row>
    <row r="246" spans="1:17" x14ac:dyDescent="0.3">
      <c r="A246">
        <v>19284</v>
      </c>
      <c r="B246" s="14">
        <v>44322.267638888887</v>
      </c>
      <c r="C246" t="s">
        <v>18</v>
      </c>
      <c r="D246">
        <v>346</v>
      </c>
      <c r="E246">
        <v>3</v>
      </c>
      <c r="F246">
        <v>2667</v>
      </c>
      <c r="G246" t="s">
        <v>12</v>
      </c>
      <c r="H246">
        <v>59</v>
      </c>
      <c r="I246">
        <v>1</v>
      </c>
      <c r="J246" t="s">
        <v>17</v>
      </c>
      <c r="K246">
        <v>0</v>
      </c>
      <c r="L246">
        <f>YEAR(ecommerce_customer_data_custom_[[#This Row],[Purchase Date]])</f>
        <v>2021</v>
      </c>
      <c r="M246">
        <f>MONTH(ecommerce_customer_data_custom_[[#This Row],[Purchase Date]])</f>
        <v>5</v>
      </c>
      <c r="N246" t="str">
        <f>TEXT(ecommerce_customer_data_custom_[[#This Row],[Purchase Date]],"mmmm")</f>
        <v>May</v>
      </c>
      <c r="O246" t="str">
        <f>VLOOKUP(ecommerce_customer_data_custom_[[#This Row],[Customer Age]],AgeGroupMapping!$A$2:$C$5,3,TRUE)</f>
        <v>Middle-Aged</v>
      </c>
      <c r="P246" t="str">
        <f>IF(ecommerce_customer_data_custom_[[#This Row],[Returns]]=1,"Returned","Not Returned")</f>
        <v>Returned</v>
      </c>
      <c r="Q246" t="str">
        <f>_xlfn.XLOOKUP(ecommerce_customer_data_custom_[[#This Row],[Payment Method]],PaymentMapping!$A$2:$A$11,PaymentMapping!$B$2:$B$11,"Other")</f>
        <v>Card</v>
      </c>
    </row>
    <row r="247" spans="1:17" x14ac:dyDescent="0.3">
      <c r="A247">
        <v>19284</v>
      </c>
      <c r="B247" s="14">
        <v>44744.245162037034</v>
      </c>
      <c r="C247" t="s">
        <v>16</v>
      </c>
      <c r="D247">
        <v>354</v>
      </c>
      <c r="E247">
        <v>4</v>
      </c>
      <c r="F247">
        <v>4623</v>
      </c>
      <c r="G247" t="s">
        <v>12</v>
      </c>
      <c r="H247">
        <v>59</v>
      </c>
      <c r="I247">
        <v>0</v>
      </c>
      <c r="J247" t="s">
        <v>17</v>
      </c>
      <c r="K247">
        <v>0</v>
      </c>
      <c r="L247">
        <f>YEAR(ecommerce_customer_data_custom_[[#This Row],[Purchase Date]])</f>
        <v>2022</v>
      </c>
      <c r="M247">
        <f>MONTH(ecommerce_customer_data_custom_[[#This Row],[Purchase Date]])</f>
        <v>7</v>
      </c>
      <c r="N247" t="str">
        <f>TEXT(ecommerce_customer_data_custom_[[#This Row],[Purchase Date]],"mmmm")</f>
        <v>July</v>
      </c>
      <c r="O247" t="str">
        <f>VLOOKUP(ecommerce_customer_data_custom_[[#This Row],[Customer Age]],AgeGroupMapping!$A$2:$C$5,3,TRUE)</f>
        <v>Middle-Aged</v>
      </c>
      <c r="P247" t="str">
        <f>IF(ecommerce_customer_data_custom_[[#This Row],[Returns]]=1,"Returned","Not Returned")</f>
        <v>Not Returned</v>
      </c>
      <c r="Q247" t="str">
        <f>_xlfn.XLOOKUP(ecommerce_customer_data_custom_[[#This Row],[Payment Method]],PaymentMapping!$A$2:$A$11,PaymentMapping!$B$2:$B$11,"Other")</f>
        <v>Card</v>
      </c>
    </row>
    <row r="248" spans="1:17" x14ac:dyDescent="0.3">
      <c r="A248">
        <v>38226</v>
      </c>
      <c r="B248" s="14">
        <v>43873.291817129626</v>
      </c>
      <c r="C248" t="s">
        <v>11</v>
      </c>
      <c r="D248">
        <v>311</v>
      </c>
      <c r="E248">
        <v>3</v>
      </c>
      <c r="F248">
        <v>3750</v>
      </c>
      <c r="G248" t="s">
        <v>12</v>
      </c>
      <c r="H248">
        <v>46</v>
      </c>
      <c r="I248">
        <v>0</v>
      </c>
      <c r="J248" t="s">
        <v>17</v>
      </c>
      <c r="K248">
        <v>0</v>
      </c>
      <c r="L248">
        <f>YEAR(ecommerce_customer_data_custom_[[#This Row],[Purchase Date]])</f>
        <v>2020</v>
      </c>
      <c r="M248">
        <f>MONTH(ecommerce_customer_data_custom_[[#This Row],[Purchase Date]])</f>
        <v>2</v>
      </c>
      <c r="N248" t="str">
        <f>TEXT(ecommerce_customer_data_custom_[[#This Row],[Purchase Date]],"mmmm")</f>
        <v>February</v>
      </c>
      <c r="O248" t="str">
        <f>VLOOKUP(ecommerce_customer_data_custom_[[#This Row],[Customer Age]],AgeGroupMapping!$A$2:$C$5,3,TRUE)</f>
        <v>Middle-Aged</v>
      </c>
      <c r="P248" t="str">
        <f>IF(ecommerce_customer_data_custom_[[#This Row],[Returns]]=1,"Returned","Not Returned")</f>
        <v>Not Returned</v>
      </c>
      <c r="Q248" t="str">
        <f>_xlfn.XLOOKUP(ecommerce_customer_data_custom_[[#This Row],[Payment Method]],PaymentMapping!$A$2:$A$11,PaymentMapping!$B$2:$B$11,"Other")</f>
        <v>Card</v>
      </c>
    </row>
    <row r="249" spans="1:17" x14ac:dyDescent="0.3">
      <c r="A249">
        <v>38226</v>
      </c>
      <c r="B249" s="14">
        <v>44249.777581018519</v>
      </c>
      <c r="C249" t="s">
        <v>16</v>
      </c>
      <c r="D249">
        <v>493</v>
      </c>
      <c r="E249">
        <v>5</v>
      </c>
      <c r="F249">
        <v>2214</v>
      </c>
      <c r="G249" t="s">
        <v>20</v>
      </c>
      <c r="H249">
        <v>46</v>
      </c>
      <c r="I249">
        <v>1</v>
      </c>
      <c r="J249" t="s">
        <v>17</v>
      </c>
      <c r="K249">
        <v>0</v>
      </c>
      <c r="L249">
        <f>YEAR(ecommerce_customer_data_custom_[[#This Row],[Purchase Date]])</f>
        <v>2021</v>
      </c>
      <c r="M249">
        <f>MONTH(ecommerce_customer_data_custom_[[#This Row],[Purchase Date]])</f>
        <v>2</v>
      </c>
      <c r="N249" t="str">
        <f>TEXT(ecommerce_customer_data_custom_[[#This Row],[Purchase Date]],"mmmm")</f>
        <v>February</v>
      </c>
      <c r="O249" t="str">
        <f>VLOOKUP(ecommerce_customer_data_custom_[[#This Row],[Customer Age]],AgeGroupMapping!$A$2:$C$5,3,TRUE)</f>
        <v>Middle-Aged</v>
      </c>
      <c r="P249" t="str">
        <f>IF(ecommerce_customer_data_custom_[[#This Row],[Returns]]=1,"Returned","Not Returned")</f>
        <v>Returned</v>
      </c>
      <c r="Q249" t="str">
        <f>_xlfn.XLOOKUP(ecommerce_customer_data_custom_[[#This Row],[Payment Method]],PaymentMapping!$A$2:$A$11,PaymentMapping!$B$2:$B$11,"Other")</f>
        <v>Other</v>
      </c>
    </row>
    <row r="250" spans="1:17" x14ac:dyDescent="0.3">
      <c r="A250">
        <v>38226</v>
      </c>
      <c r="B250" s="14">
        <v>44018.05746527778</v>
      </c>
      <c r="C250" t="s">
        <v>16</v>
      </c>
      <c r="D250">
        <v>443</v>
      </c>
      <c r="E250">
        <v>5</v>
      </c>
      <c r="F250">
        <v>2729</v>
      </c>
      <c r="G250" t="s">
        <v>15</v>
      </c>
      <c r="H250">
        <v>46</v>
      </c>
      <c r="I250">
        <v>0</v>
      </c>
      <c r="J250" t="s">
        <v>17</v>
      </c>
      <c r="K250">
        <v>0</v>
      </c>
      <c r="L250">
        <f>YEAR(ecommerce_customer_data_custom_[[#This Row],[Purchase Date]])</f>
        <v>2020</v>
      </c>
      <c r="M250">
        <f>MONTH(ecommerce_customer_data_custom_[[#This Row],[Purchase Date]])</f>
        <v>7</v>
      </c>
      <c r="N250" t="str">
        <f>TEXT(ecommerce_customer_data_custom_[[#This Row],[Purchase Date]],"mmmm")</f>
        <v>July</v>
      </c>
      <c r="O250" t="str">
        <f>VLOOKUP(ecommerce_customer_data_custom_[[#This Row],[Customer Age]],AgeGroupMapping!$A$2:$C$5,3,TRUE)</f>
        <v>Middle-Aged</v>
      </c>
      <c r="P250" t="str">
        <f>IF(ecommerce_customer_data_custom_[[#This Row],[Returns]]=1,"Returned","Not Returned")</f>
        <v>Not Returned</v>
      </c>
      <c r="Q250" t="str">
        <f>_xlfn.XLOOKUP(ecommerce_customer_data_custom_[[#This Row],[Payment Method]],PaymentMapping!$A$2:$A$11,PaymentMapping!$B$2:$B$11,"Other")</f>
        <v>Wallet/UPI</v>
      </c>
    </row>
    <row r="251" spans="1:17" x14ac:dyDescent="0.3">
      <c r="A251">
        <v>38226</v>
      </c>
      <c r="B251" s="14">
        <v>44461.818368055552</v>
      </c>
      <c r="C251" t="s">
        <v>16</v>
      </c>
      <c r="D251">
        <v>468</v>
      </c>
      <c r="E251">
        <v>3</v>
      </c>
      <c r="F251">
        <v>4398</v>
      </c>
      <c r="G251" t="s">
        <v>19</v>
      </c>
      <c r="H251">
        <v>46</v>
      </c>
      <c r="I251">
        <v>1</v>
      </c>
      <c r="J251" t="s">
        <v>17</v>
      </c>
      <c r="K251">
        <v>0</v>
      </c>
      <c r="L251">
        <f>YEAR(ecommerce_customer_data_custom_[[#This Row],[Purchase Date]])</f>
        <v>2021</v>
      </c>
      <c r="M251">
        <f>MONTH(ecommerce_customer_data_custom_[[#This Row],[Purchase Date]])</f>
        <v>9</v>
      </c>
      <c r="N251" t="str">
        <f>TEXT(ecommerce_customer_data_custom_[[#This Row],[Purchase Date]],"mmmm")</f>
        <v>September</v>
      </c>
      <c r="O251" t="str">
        <f>VLOOKUP(ecommerce_customer_data_custom_[[#This Row],[Customer Age]],AgeGroupMapping!$A$2:$C$5,3,TRUE)</f>
        <v>Middle-Aged</v>
      </c>
      <c r="P251" t="str">
        <f>IF(ecommerce_customer_data_custom_[[#This Row],[Returns]]=1,"Returned","Not Returned")</f>
        <v>Returned</v>
      </c>
      <c r="Q251" t="str">
        <f>_xlfn.XLOOKUP(ecommerce_customer_data_custom_[[#This Row],[Payment Method]],PaymentMapping!$A$2:$A$11,PaymentMapping!$B$2:$B$11,"Other")</f>
        <v>Cash</v>
      </c>
    </row>
    <row r="252" spans="1:17" x14ac:dyDescent="0.3">
      <c r="A252">
        <v>38226</v>
      </c>
      <c r="B252" s="14">
        <v>44366.033425925925</v>
      </c>
      <c r="C252" t="s">
        <v>18</v>
      </c>
      <c r="D252">
        <v>253</v>
      </c>
      <c r="E252">
        <v>2</v>
      </c>
      <c r="F252">
        <v>3034</v>
      </c>
      <c r="G252" t="s">
        <v>15</v>
      </c>
      <c r="H252">
        <v>46</v>
      </c>
      <c r="I252">
        <v>1</v>
      </c>
      <c r="J252" t="s">
        <v>17</v>
      </c>
      <c r="K252">
        <v>0</v>
      </c>
      <c r="L252">
        <f>YEAR(ecommerce_customer_data_custom_[[#This Row],[Purchase Date]])</f>
        <v>2021</v>
      </c>
      <c r="M252">
        <f>MONTH(ecommerce_customer_data_custom_[[#This Row],[Purchase Date]])</f>
        <v>6</v>
      </c>
      <c r="N252" t="str">
        <f>TEXT(ecommerce_customer_data_custom_[[#This Row],[Purchase Date]],"mmmm")</f>
        <v>June</v>
      </c>
      <c r="O252" t="str">
        <f>VLOOKUP(ecommerce_customer_data_custom_[[#This Row],[Customer Age]],AgeGroupMapping!$A$2:$C$5,3,TRUE)</f>
        <v>Middle-Aged</v>
      </c>
      <c r="P252" t="str">
        <f>IF(ecommerce_customer_data_custom_[[#This Row],[Returns]]=1,"Returned","Not Returned")</f>
        <v>Returned</v>
      </c>
      <c r="Q252" t="str">
        <f>_xlfn.XLOOKUP(ecommerce_customer_data_custom_[[#This Row],[Payment Method]],PaymentMapping!$A$2:$A$11,PaymentMapping!$B$2:$B$11,"Other")</f>
        <v>Wallet/UPI</v>
      </c>
    </row>
    <row r="253" spans="1:17" x14ac:dyDescent="0.3">
      <c r="A253">
        <v>38226</v>
      </c>
      <c r="B253" s="14">
        <v>44530.28974537037</v>
      </c>
      <c r="C253" t="s">
        <v>16</v>
      </c>
      <c r="D253">
        <v>318</v>
      </c>
      <c r="E253">
        <v>1</v>
      </c>
      <c r="F253">
        <v>279</v>
      </c>
      <c r="G253" t="s">
        <v>12</v>
      </c>
      <c r="H253">
        <v>46</v>
      </c>
      <c r="I253">
        <v>1</v>
      </c>
      <c r="J253" t="s">
        <v>17</v>
      </c>
      <c r="K253">
        <v>0</v>
      </c>
      <c r="L253">
        <f>YEAR(ecommerce_customer_data_custom_[[#This Row],[Purchase Date]])</f>
        <v>2021</v>
      </c>
      <c r="M253">
        <f>MONTH(ecommerce_customer_data_custom_[[#This Row],[Purchase Date]])</f>
        <v>11</v>
      </c>
      <c r="N253" t="str">
        <f>TEXT(ecommerce_customer_data_custom_[[#This Row],[Purchase Date]],"mmmm")</f>
        <v>November</v>
      </c>
      <c r="O253" t="str">
        <f>VLOOKUP(ecommerce_customer_data_custom_[[#This Row],[Customer Age]],AgeGroupMapping!$A$2:$C$5,3,TRUE)</f>
        <v>Middle-Aged</v>
      </c>
      <c r="P253" t="str">
        <f>IF(ecommerce_customer_data_custom_[[#This Row],[Returns]]=1,"Returned","Not Returned")</f>
        <v>Returned</v>
      </c>
      <c r="Q253" t="str">
        <f>_xlfn.XLOOKUP(ecommerce_customer_data_custom_[[#This Row],[Payment Method]],PaymentMapping!$A$2:$A$11,PaymentMapping!$B$2:$B$11,"Other")</f>
        <v>Card</v>
      </c>
    </row>
    <row r="254" spans="1:17" x14ac:dyDescent="0.3">
      <c r="A254">
        <v>7547</v>
      </c>
      <c r="B254" s="14">
        <v>44533.036770833336</v>
      </c>
      <c r="C254" t="s">
        <v>14</v>
      </c>
      <c r="D254">
        <v>404</v>
      </c>
      <c r="E254">
        <v>3</v>
      </c>
      <c r="F254">
        <v>1913</v>
      </c>
      <c r="G254" t="s">
        <v>15</v>
      </c>
      <c r="H254">
        <v>43</v>
      </c>
      <c r="I254">
        <v>0</v>
      </c>
      <c r="J254" t="s">
        <v>13</v>
      </c>
      <c r="K254">
        <v>0</v>
      </c>
      <c r="L254">
        <f>YEAR(ecommerce_customer_data_custom_[[#This Row],[Purchase Date]])</f>
        <v>2021</v>
      </c>
      <c r="M254">
        <f>MONTH(ecommerce_customer_data_custom_[[#This Row],[Purchase Date]])</f>
        <v>12</v>
      </c>
      <c r="N254" t="str">
        <f>TEXT(ecommerce_customer_data_custom_[[#This Row],[Purchase Date]],"mmmm")</f>
        <v>December</v>
      </c>
      <c r="O254" t="str">
        <f>VLOOKUP(ecommerce_customer_data_custom_[[#This Row],[Customer Age]],AgeGroupMapping!$A$2:$C$5,3,TRUE)</f>
        <v>Middle-Aged</v>
      </c>
      <c r="P254" t="str">
        <f>IF(ecommerce_customer_data_custom_[[#This Row],[Returns]]=1,"Returned","Not Returned")</f>
        <v>Not Returned</v>
      </c>
      <c r="Q254" t="str">
        <f>_xlfn.XLOOKUP(ecommerce_customer_data_custom_[[#This Row],[Payment Method]],PaymentMapping!$A$2:$A$11,PaymentMapping!$B$2:$B$11,"Other")</f>
        <v>Wallet/UPI</v>
      </c>
    </row>
    <row r="255" spans="1:17" x14ac:dyDescent="0.3">
      <c r="A255">
        <v>7547</v>
      </c>
      <c r="B255" s="14">
        <v>43887.024247685185</v>
      </c>
      <c r="C255" t="s">
        <v>11</v>
      </c>
      <c r="D255">
        <v>103</v>
      </c>
      <c r="E255">
        <v>4</v>
      </c>
      <c r="F255">
        <v>4895</v>
      </c>
      <c r="G255" t="s">
        <v>15</v>
      </c>
      <c r="H255">
        <v>43</v>
      </c>
      <c r="I255">
        <v>1</v>
      </c>
      <c r="J255" t="s">
        <v>13</v>
      </c>
      <c r="K255">
        <v>0</v>
      </c>
      <c r="L255">
        <f>YEAR(ecommerce_customer_data_custom_[[#This Row],[Purchase Date]])</f>
        <v>2020</v>
      </c>
      <c r="M255">
        <f>MONTH(ecommerce_customer_data_custom_[[#This Row],[Purchase Date]])</f>
        <v>2</v>
      </c>
      <c r="N255" t="str">
        <f>TEXT(ecommerce_customer_data_custom_[[#This Row],[Purchase Date]],"mmmm")</f>
        <v>February</v>
      </c>
      <c r="O255" t="str">
        <f>VLOOKUP(ecommerce_customer_data_custom_[[#This Row],[Customer Age]],AgeGroupMapping!$A$2:$C$5,3,TRUE)</f>
        <v>Middle-Aged</v>
      </c>
      <c r="P255" t="str">
        <f>IF(ecommerce_customer_data_custom_[[#This Row],[Returns]]=1,"Returned","Not Returned")</f>
        <v>Returned</v>
      </c>
      <c r="Q255" t="str">
        <f>_xlfn.XLOOKUP(ecommerce_customer_data_custom_[[#This Row],[Payment Method]],PaymentMapping!$A$2:$A$11,PaymentMapping!$B$2:$B$11,"Other")</f>
        <v>Wallet/UPI</v>
      </c>
    </row>
    <row r="256" spans="1:17" x14ac:dyDescent="0.3">
      <c r="A256">
        <v>7547</v>
      </c>
      <c r="B256" s="14">
        <v>44987.206666666665</v>
      </c>
      <c r="C256" t="s">
        <v>11</v>
      </c>
      <c r="D256">
        <v>49</v>
      </c>
      <c r="E256">
        <v>1</v>
      </c>
      <c r="F256">
        <v>4400</v>
      </c>
      <c r="G256" t="s">
        <v>15</v>
      </c>
      <c r="H256">
        <v>43</v>
      </c>
      <c r="I256">
        <v>0</v>
      </c>
      <c r="J256" t="s">
        <v>13</v>
      </c>
      <c r="K256">
        <v>0</v>
      </c>
      <c r="L256">
        <f>YEAR(ecommerce_customer_data_custom_[[#This Row],[Purchase Date]])</f>
        <v>2023</v>
      </c>
      <c r="M256">
        <f>MONTH(ecommerce_customer_data_custom_[[#This Row],[Purchase Date]])</f>
        <v>3</v>
      </c>
      <c r="N256" t="str">
        <f>TEXT(ecommerce_customer_data_custom_[[#This Row],[Purchase Date]],"mmmm")</f>
        <v>March</v>
      </c>
      <c r="O256" t="str">
        <f>VLOOKUP(ecommerce_customer_data_custom_[[#This Row],[Customer Age]],AgeGroupMapping!$A$2:$C$5,3,TRUE)</f>
        <v>Middle-Aged</v>
      </c>
      <c r="P256" t="str">
        <f>IF(ecommerce_customer_data_custom_[[#This Row],[Returns]]=1,"Returned","Not Returned")</f>
        <v>Not Returned</v>
      </c>
      <c r="Q256" t="str">
        <f>_xlfn.XLOOKUP(ecommerce_customer_data_custom_[[#This Row],[Payment Method]],PaymentMapping!$A$2:$A$11,PaymentMapping!$B$2:$B$11,"Other")</f>
        <v>Wallet/UPI</v>
      </c>
    </row>
    <row r="257" spans="1:17" x14ac:dyDescent="0.3">
      <c r="A257">
        <v>7547</v>
      </c>
      <c r="B257" s="14">
        <v>43880.750173611108</v>
      </c>
      <c r="C257" t="s">
        <v>14</v>
      </c>
      <c r="D257">
        <v>428</v>
      </c>
      <c r="E257">
        <v>4</v>
      </c>
      <c r="F257">
        <v>1427</v>
      </c>
      <c r="G257" t="s">
        <v>15</v>
      </c>
      <c r="H257">
        <v>43</v>
      </c>
      <c r="I257">
        <v>1</v>
      </c>
      <c r="J257" t="s">
        <v>13</v>
      </c>
      <c r="K257">
        <v>0</v>
      </c>
      <c r="L257">
        <f>YEAR(ecommerce_customer_data_custom_[[#This Row],[Purchase Date]])</f>
        <v>2020</v>
      </c>
      <c r="M257">
        <f>MONTH(ecommerce_customer_data_custom_[[#This Row],[Purchase Date]])</f>
        <v>2</v>
      </c>
      <c r="N257" t="str">
        <f>TEXT(ecommerce_customer_data_custom_[[#This Row],[Purchase Date]],"mmmm")</f>
        <v>February</v>
      </c>
      <c r="O257" t="str">
        <f>VLOOKUP(ecommerce_customer_data_custom_[[#This Row],[Customer Age]],AgeGroupMapping!$A$2:$C$5,3,TRUE)</f>
        <v>Middle-Aged</v>
      </c>
      <c r="P257" t="str">
        <f>IF(ecommerce_customer_data_custom_[[#This Row],[Returns]]=1,"Returned","Not Returned")</f>
        <v>Returned</v>
      </c>
      <c r="Q257" t="str">
        <f>_xlfn.XLOOKUP(ecommerce_customer_data_custom_[[#This Row],[Payment Method]],PaymentMapping!$A$2:$A$11,PaymentMapping!$B$2:$B$11,"Other")</f>
        <v>Wallet/UPI</v>
      </c>
    </row>
    <row r="258" spans="1:17" x14ac:dyDescent="0.3">
      <c r="A258">
        <v>7547</v>
      </c>
      <c r="B258" s="14">
        <v>44940.873414351852</v>
      </c>
      <c r="C258" t="s">
        <v>16</v>
      </c>
      <c r="D258">
        <v>376</v>
      </c>
      <c r="E258">
        <v>5</v>
      </c>
      <c r="F258">
        <v>289</v>
      </c>
      <c r="G258" t="s">
        <v>12</v>
      </c>
      <c r="H258">
        <v>43</v>
      </c>
      <c r="I258">
        <v>1</v>
      </c>
      <c r="J258" t="s">
        <v>13</v>
      </c>
      <c r="K258">
        <v>0</v>
      </c>
      <c r="L258">
        <f>YEAR(ecommerce_customer_data_custom_[[#This Row],[Purchase Date]])</f>
        <v>2023</v>
      </c>
      <c r="M258">
        <f>MONTH(ecommerce_customer_data_custom_[[#This Row],[Purchase Date]])</f>
        <v>1</v>
      </c>
      <c r="N258" t="str">
        <f>TEXT(ecommerce_customer_data_custom_[[#This Row],[Purchase Date]],"mmmm")</f>
        <v>January</v>
      </c>
      <c r="O258" t="str">
        <f>VLOOKUP(ecommerce_customer_data_custom_[[#This Row],[Customer Age]],AgeGroupMapping!$A$2:$C$5,3,TRUE)</f>
        <v>Middle-Aged</v>
      </c>
      <c r="P258" t="str">
        <f>IF(ecommerce_customer_data_custom_[[#This Row],[Returns]]=1,"Returned","Not Returned")</f>
        <v>Returned</v>
      </c>
      <c r="Q258" t="str">
        <f>_xlfn.XLOOKUP(ecommerce_customer_data_custom_[[#This Row],[Payment Method]],PaymentMapping!$A$2:$A$11,PaymentMapping!$B$2:$B$11,"Other")</f>
        <v>Card</v>
      </c>
    </row>
    <row r="259" spans="1:17" x14ac:dyDescent="0.3">
      <c r="A259">
        <v>7547</v>
      </c>
      <c r="B259" s="14">
        <v>43974.671076388891</v>
      </c>
      <c r="C259" t="s">
        <v>11</v>
      </c>
      <c r="D259">
        <v>122</v>
      </c>
      <c r="E259">
        <v>1</v>
      </c>
      <c r="F259">
        <v>5008</v>
      </c>
      <c r="G259" t="s">
        <v>12</v>
      </c>
      <c r="H259">
        <v>43</v>
      </c>
      <c r="I259">
        <v>0</v>
      </c>
      <c r="J259" t="s">
        <v>13</v>
      </c>
      <c r="K259">
        <v>0</v>
      </c>
      <c r="L259">
        <f>YEAR(ecommerce_customer_data_custom_[[#This Row],[Purchase Date]])</f>
        <v>2020</v>
      </c>
      <c r="M259">
        <f>MONTH(ecommerce_customer_data_custom_[[#This Row],[Purchase Date]])</f>
        <v>5</v>
      </c>
      <c r="N259" t="str">
        <f>TEXT(ecommerce_customer_data_custom_[[#This Row],[Purchase Date]],"mmmm")</f>
        <v>May</v>
      </c>
      <c r="O259" t="str">
        <f>VLOOKUP(ecommerce_customer_data_custom_[[#This Row],[Customer Age]],AgeGroupMapping!$A$2:$C$5,3,TRUE)</f>
        <v>Middle-Aged</v>
      </c>
      <c r="P259" t="str">
        <f>IF(ecommerce_customer_data_custom_[[#This Row],[Returns]]=1,"Returned","Not Returned")</f>
        <v>Not Returned</v>
      </c>
      <c r="Q259" t="str">
        <f>_xlfn.XLOOKUP(ecommerce_customer_data_custom_[[#This Row],[Payment Method]],PaymentMapping!$A$2:$A$11,PaymentMapping!$B$2:$B$11,"Other")</f>
        <v>Card</v>
      </c>
    </row>
    <row r="260" spans="1:17" x14ac:dyDescent="0.3">
      <c r="A260">
        <v>7547</v>
      </c>
      <c r="B260" s="14">
        <v>44680.252604166664</v>
      </c>
      <c r="C260" t="s">
        <v>14</v>
      </c>
      <c r="D260">
        <v>442</v>
      </c>
      <c r="E260">
        <v>5</v>
      </c>
      <c r="F260">
        <v>2206</v>
      </c>
      <c r="G260" t="s">
        <v>15</v>
      </c>
      <c r="H260">
        <v>43</v>
      </c>
      <c r="I260">
        <v>1</v>
      </c>
      <c r="J260" t="s">
        <v>13</v>
      </c>
      <c r="K260">
        <v>0</v>
      </c>
      <c r="L260">
        <f>YEAR(ecommerce_customer_data_custom_[[#This Row],[Purchase Date]])</f>
        <v>2022</v>
      </c>
      <c r="M260">
        <f>MONTH(ecommerce_customer_data_custom_[[#This Row],[Purchase Date]])</f>
        <v>4</v>
      </c>
      <c r="N260" t="str">
        <f>TEXT(ecommerce_customer_data_custom_[[#This Row],[Purchase Date]],"mmmm")</f>
        <v>April</v>
      </c>
      <c r="O260" t="str">
        <f>VLOOKUP(ecommerce_customer_data_custom_[[#This Row],[Customer Age]],AgeGroupMapping!$A$2:$C$5,3,TRUE)</f>
        <v>Middle-Aged</v>
      </c>
      <c r="P260" t="str">
        <f>IF(ecommerce_customer_data_custom_[[#This Row],[Returns]]=1,"Returned","Not Returned")</f>
        <v>Returned</v>
      </c>
      <c r="Q260" t="str">
        <f>_xlfn.XLOOKUP(ecommerce_customer_data_custom_[[#This Row],[Payment Method]],PaymentMapping!$A$2:$A$11,PaymentMapping!$B$2:$B$11,"Other")</f>
        <v>Wallet/UPI</v>
      </c>
    </row>
    <row r="261" spans="1:17" x14ac:dyDescent="0.3">
      <c r="A261">
        <v>7547</v>
      </c>
      <c r="B261" s="14">
        <v>44306.184907407405</v>
      </c>
      <c r="C261" t="s">
        <v>14</v>
      </c>
      <c r="D261">
        <v>314</v>
      </c>
      <c r="E261">
        <v>5</v>
      </c>
      <c r="F261">
        <v>3146</v>
      </c>
      <c r="G261" t="s">
        <v>12</v>
      </c>
      <c r="H261">
        <v>43</v>
      </c>
      <c r="I261">
        <v>0</v>
      </c>
      <c r="J261" t="s">
        <v>13</v>
      </c>
      <c r="K261">
        <v>0</v>
      </c>
      <c r="L261">
        <f>YEAR(ecommerce_customer_data_custom_[[#This Row],[Purchase Date]])</f>
        <v>2021</v>
      </c>
      <c r="M261">
        <f>MONTH(ecommerce_customer_data_custom_[[#This Row],[Purchase Date]])</f>
        <v>4</v>
      </c>
      <c r="N261" t="str">
        <f>TEXT(ecommerce_customer_data_custom_[[#This Row],[Purchase Date]],"mmmm")</f>
        <v>April</v>
      </c>
      <c r="O261" t="str">
        <f>VLOOKUP(ecommerce_customer_data_custom_[[#This Row],[Customer Age]],AgeGroupMapping!$A$2:$C$5,3,TRUE)</f>
        <v>Middle-Aged</v>
      </c>
      <c r="P261" t="str">
        <f>IF(ecommerce_customer_data_custom_[[#This Row],[Returns]]=1,"Returned","Not Returned")</f>
        <v>Not Returned</v>
      </c>
      <c r="Q261" t="str">
        <f>_xlfn.XLOOKUP(ecommerce_customer_data_custom_[[#This Row],[Payment Method]],PaymentMapping!$A$2:$A$11,PaymentMapping!$B$2:$B$11,"Other")</f>
        <v>Card</v>
      </c>
    </row>
    <row r="262" spans="1:17" x14ac:dyDescent="0.3">
      <c r="A262">
        <v>7547</v>
      </c>
      <c r="B262" s="14">
        <v>44541.838148148148</v>
      </c>
      <c r="C262" t="s">
        <v>14</v>
      </c>
      <c r="D262">
        <v>409</v>
      </c>
      <c r="E262">
        <v>1</v>
      </c>
      <c r="F262">
        <v>2122</v>
      </c>
      <c r="G262" t="s">
        <v>12</v>
      </c>
      <c r="H262">
        <v>43</v>
      </c>
      <c r="I262">
        <v>0</v>
      </c>
      <c r="J262" t="s">
        <v>13</v>
      </c>
      <c r="K262">
        <v>0</v>
      </c>
      <c r="L262">
        <f>YEAR(ecommerce_customer_data_custom_[[#This Row],[Purchase Date]])</f>
        <v>2021</v>
      </c>
      <c r="M262">
        <f>MONTH(ecommerce_customer_data_custom_[[#This Row],[Purchase Date]])</f>
        <v>12</v>
      </c>
      <c r="N262" t="str">
        <f>TEXT(ecommerce_customer_data_custom_[[#This Row],[Purchase Date]],"mmmm")</f>
        <v>December</v>
      </c>
      <c r="O262" t="str">
        <f>VLOOKUP(ecommerce_customer_data_custom_[[#This Row],[Customer Age]],AgeGroupMapping!$A$2:$C$5,3,TRUE)</f>
        <v>Middle-Aged</v>
      </c>
      <c r="P262" t="str">
        <f>IF(ecommerce_customer_data_custom_[[#This Row],[Returns]]=1,"Returned","Not Returned")</f>
        <v>Not Returned</v>
      </c>
      <c r="Q262" t="str">
        <f>_xlfn.XLOOKUP(ecommerce_customer_data_custom_[[#This Row],[Payment Method]],PaymentMapping!$A$2:$A$11,PaymentMapping!$B$2:$B$11,"Other")</f>
        <v>Card</v>
      </c>
    </row>
    <row r="263" spans="1:17" x14ac:dyDescent="0.3">
      <c r="A263">
        <v>18196</v>
      </c>
      <c r="B263" s="14">
        <v>44847.190578703703</v>
      </c>
      <c r="C263" t="s">
        <v>16</v>
      </c>
      <c r="D263">
        <v>358</v>
      </c>
      <c r="E263">
        <v>3</v>
      </c>
      <c r="F263">
        <v>5080</v>
      </c>
      <c r="G263" t="s">
        <v>12</v>
      </c>
      <c r="H263">
        <v>37</v>
      </c>
      <c r="I263">
        <v>1</v>
      </c>
      <c r="J263" t="s">
        <v>13</v>
      </c>
      <c r="K263">
        <v>0</v>
      </c>
      <c r="L263">
        <f>YEAR(ecommerce_customer_data_custom_[[#This Row],[Purchase Date]])</f>
        <v>2022</v>
      </c>
      <c r="M263">
        <f>MONTH(ecommerce_customer_data_custom_[[#This Row],[Purchase Date]])</f>
        <v>10</v>
      </c>
      <c r="N263" t="str">
        <f>TEXT(ecommerce_customer_data_custom_[[#This Row],[Purchase Date]],"mmmm")</f>
        <v>October</v>
      </c>
      <c r="O263" t="str">
        <f>VLOOKUP(ecommerce_customer_data_custom_[[#This Row],[Customer Age]],AgeGroupMapping!$A$2:$C$5,3,TRUE)</f>
        <v>Adult</v>
      </c>
      <c r="P263" t="str">
        <f>IF(ecommerce_customer_data_custom_[[#This Row],[Returns]]=1,"Returned","Not Returned")</f>
        <v>Returned</v>
      </c>
      <c r="Q263" t="str">
        <f>_xlfn.XLOOKUP(ecommerce_customer_data_custom_[[#This Row],[Payment Method]],PaymentMapping!$A$2:$A$11,PaymentMapping!$B$2:$B$11,"Other")</f>
        <v>Card</v>
      </c>
    </row>
    <row r="264" spans="1:17" x14ac:dyDescent="0.3">
      <c r="A264">
        <v>18196</v>
      </c>
      <c r="B264" s="14">
        <v>45089.934293981481</v>
      </c>
      <c r="C264" t="s">
        <v>14</v>
      </c>
      <c r="D264">
        <v>182</v>
      </c>
      <c r="E264">
        <v>5</v>
      </c>
      <c r="F264">
        <v>936</v>
      </c>
      <c r="G264" t="s">
        <v>15</v>
      </c>
      <c r="H264">
        <v>37</v>
      </c>
      <c r="I264">
        <v>0</v>
      </c>
      <c r="J264" t="s">
        <v>13</v>
      </c>
      <c r="K264">
        <v>0</v>
      </c>
      <c r="L264">
        <f>YEAR(ecommerce_customer_data_custom_[[#This Row],[Purchase Date]])</f>
        <v>2023</v>
      </c>
      <c r="M264">
        <f>MONTH(ecommerce_customer_data_custom_[[#This Row],[Purchase Date]])</f>
        <v>6</v>
      </c>
      <c r="N264" t="str">
        <f>TEXT(ecommerce_customer_data_custom_[[#This Row],[Purchase Date]],"mmmm")</f>
        <v>June</v>
      </c>
      <c r="O264" t="str">
        <f>VLOOKUP(ecommerce_customer_data_custom_[[#This Row],[Customer Age]],AgeGroupMapping!$A$2:$C$5,3,TRUE)</f>
        <v>Adult</v>
      </c>
      <c r="P264" t="str">
        <f>IF(ecommerce_customer_data_custom_[[#This Row],[Returns]]=1,"Returned","Not Returned")</f>
        <v>Not Returned</v>
      </c>
      <c r="Q264" t="str">
        <f>_xlfn.XLOOKUP(ecommerce_customer_data_custom_[[#This Row],[Payment Method]],PaymentMapping!$A$2:$A$11,PaymentMapping!$B$2:$B$11,"Other")</f>
        <v>Wallet/UPI</v>
      </c>
    </row>
    <row r="265" spans="1:17" x14ac:dyDescent="0.3">
      <c r="A265">
        <v>18196</v>
      </c>
      <c r="B265" s="14">
        <v>44625.447731481479</v>
      </c>
      <c r="C265" t="s">
        <v>11</v>
      </c>
      <c r="D265">
        <v>243</v>
      </c>
      <c r="E265">
        <v>2</v>
      </c>
      <c r="F265">
        <v>3453</v>
      </c>
      <c r="G265" t="s">
        <v>12</v>
      </c>
      <c r="H265">
        <v>37</v>
      </c>
      <c r="I265">
        <v>1</v>
      </c>
      <c r="J265" t="s">
        <v>13</v>
      </c>
      <c r="K265">
        <v>0</v>
      </c>
      <c r="L265">
        <f>YEAR(ecommerce_customer_data_custom_[[#This Row],[Purchase Date]])</f>
        <v>2022</v>
      </c>
      <c r="M265">
        <f>MONTH(ecommerce_customer_data_custom_[[#This Row],[Purchase Date]])</f>
        <v>3</v>
      </c>
      <c r="N265" t="str">
        <f>TEXT(ecommerce_customer_data_custom_[[#This Row],[Purchase Date]],"mmmm")</f>
        <v>March</v>
      </c>
      <c r="O265" t="str">
        <f>VLOOKUP(ecommerce_customer_data_custom_[[#This Row],[Customer Age]],AgeGroupMapping!$A$2:$C$5,3,TRUE)</f>
        <v>Adult</v>
      </c>
      <c r="P265" t="str">
        <f>IF(ecommerce_customer_data_custom_[[#This Row],[Returns]]=1,"Returned","Not Returned")</f>
        <v>Returned</v>
      </c>
      <c r="Q265" t="str">
        <f>_xlfn.XLOOKUP(ecommerce_customer_data_custom_[[#This Row],[Payment Method]],PaymentMapping!$A$2:$A$11,PaymentMapping!$B$2:$B$11,"Other")</f>
        <v>Card</v>
      </c>
    </row>
    <row r="266" spans="1:17" x14ac:dyDescent="0.3">
      <c r="A266">
        <v>18196</v>
      </c>
      <c r="B266" s="14">
        <v>44076.449907407405</v>
      </c>
      <c r="C266" t="s">
        <v>18</v>
      </c>
      <c r="D266">
        <v>185</v>
      </c>
      <c r="E266">
        <v>4</v>
      </c>
      <c r="F266">
        <v>3206</v>
      </c>
      <c r="G266" t="s">
        <v>12</v>
      </c>
      <c r="H266">
        <v>37</v>
      </c>
      <c r="I266">
        <v>1</v>
      </c>
      <c r="J266" t="s">
        <v>13</v>
      </c>
      <c r="K266">
        <v>0</v>
      </c>
      <c r="L266">
        <f>YEAR(ecommerce_customer_data_custom_[[#This Row],[Purchase Date]])</f>
        <v>2020</v>
      </c>
      <c r="M266">
        <f>MONTH(ecommerce_customer_data_custom_[[#This Row],[Purchase Date]])</f>
        <v>9</v>
      </c>
      <c r="N266" t="str">
        <f>TEXT(ecommerce_customer_data_custom_[[#This Row],[Purchase Date]],"mmmm")</f>
        <v>September</v>
      </c>
      <c r="O266" t="str">
        <f>VLOOKUP(ecommerce_customer_data_custom_[[#This Row],[Customer Age]],AgeGroupMapping!$A$2:$C$5,3,TRUE)</f>
        <v>Adult</v>
      </c>
      <c r="P266" t="str">
        <f>IF(ecommerce_customer_data_custom_[[#This Row],[Returns]]=1,"Returned","Not Returned")</f>
        <v>Returned</v>
      </c>
      <c r="Q266" t="str">
        <f>_xlfn.XLOOKUP(ecommerce_customer_data_custom_[[#This Row],[Payment Method]],PaymentMapping!$A$2:$A$11,PaymentMapping!$B$2:$B$11,"Other")</f>
        <v>Card</v>
      </c>
    </row>
    <row r="267" spans="1:17" x14ac:dyDescent="0.3">
      <c r="A267">
        <v>18196</v>
      </c>
      <c r="B267" s="14">
        <v>45070.898564814815</v>
      </c>
      <c r="C267" t="s">
        <v>18</v>
      </c>
      <c r="D267">
        <v>354</v>
      </c>
      <c r="E267">
        <v>5</v>
      </c>
      <c r="F267">
        <v>1366</v>
      </c>
      <c r="G267" t="s">
        <v>20</v>
      </c>
      <c r="H267">
        <v>37</v>
      </c>
      <c r="I267">
        <v>1</v>
      </c>
      <c r="J267" t="s">
        <v>13</v>
      </c>
      <c r="K267">
        <v>0</v>
      </c>
      <c r="L267">
        <f>YEAR(ecommerce_customer_data_custom_[[#This Row],[Purchase Date]])</f>
        <v>2023</v>
      </c>
      <c r="M267">
        <f>MONTH(ecommerce_customer_data_custom_[[#This Row],[Purchase Date]])</f>
        <v>5</v>
      </c>
      <c r="N267" t="str">
        <f>TEXT(ecommerce_customer_data_custom_[[#This Row],[Purchase Date]],"mmmm")</f>
        <v>May</v>
      </c>
      <c r="O267" t="str">
        <f>VLOOKUP(ecommerce_customer_data_custom_[[#This Row],[Customer Age]],AgeGroupMapping!$A$2:$C$5,3,TRUE)</f>
        <v>Adult</v>
      </c>
      <c r="P267" t="str">
        <f>IF(ecommerce_customer_data_custom_[[#This Row],[Returns]]=1,"Returned","Not Returned")</f>
        <v>Returned</v>
      </c>
      <c r="Q267" t="str">
        <f>_xlfn.XLOOKUP(ecommerce_customer_data_custom_[[#This Row],[Payment Method]],PaymentMapping!$A$2:$A$11,PaymentMapping!$B$2:$B$11,"Other")</f>
        <v>Other</v>
      </c>
    </row>
    <row r="268" spans="1:17" x14ac:dyDescent="0.3">
      <c r="A268">
        <v>18196</v>
      </c>
      <c r="B268" s="14">
        <v>45117.654386574075</v>
      </c>
      <c r="C268" t="s">
        <v>16</v>
      </c>
      <c r="D268">
        <v>460</v>
      </c>
      <c r="E268">
        <v>1</v>
      </c>
      <c r="F268">
        <v>312</v>
      </c>
      <c r="G268" t="s">
        <v>12</v>
      </c>
      <c r="H268">
        <v>37</v>
      </c>
      <c r="I268">
        <v>0</v>
      </c>
      <c r="J268" t="s">
        <v>13</v>
      </c>
      <c r="K268">
        <v>0</v>
      </c>
      <c r="L268">
        <f>YEAR(ecommerce_customer_data_custom_[[#This Row],[Purchase Date]])</f>
        <v>2023</v>
      </c>
      <c r="M268">
        <f>MONTH(ecommerce_customer_data_custom_[[#This Row],[Purchase Date]])</f>
        <v>7</v>
      </c>
      <c r="N268" t="str">
        <f>TEXT(ecommerce_customer_data_custom_[[#This Row],[Purchase Date]],"mmmm")</f>
        <v>July</v>
      </c>
      <c r="O268" t="str">
        <f>VLOOKUP(ecommerce_customer_data_custom_[[#This Row],[Customer Age]],AgeGroupMapping!$A$2:$C$5,3,TRUE)</f>
        <v>Adult</v>
      </c>
      <c r="P268" t="str">
        <f>IF(ecommerce_customer_data_custom_[[#This Row],[Returns]]=1,"Returned","Not Returned")</f>
        <v>Not Returned</v>
      </c>
      <c r="Q268" t="str">
        <f>_xlfn.XLOOKUP(ecommerce_customer_data_custom_[[#This Row],[Payment Method]],PaymentMapping!$A$2:$A$11,PaymentMapping!$B$2:$B$11,"Other")</f>
        <v>Card</v>
      </c>
    </row>
    <row r="269" spans="1:17" x14ac:dyDescent="0.3">
      <c r="A269">
        <v>14162</v>
      </c>
      <c r="B269" s="14">
        <v>43929.558877314812</v>
      </c>
      <c r="C269" t="s">
        <v>14</v>
      </c>
      <c r="D269">
        <v>81</v>
      </c>
      <c r="E269">
        <v>3</v>
      </c>
      <c r="F269">
        <v>1761</v>
      </c>
      <c r="G269" t="s">
        <v>19</v>
      </c>
      <c r="H269">
        <v>34</v>
      </c>
      <c r="I269">
        <v>1</v>
      </c>
      <c r="J269" t="s">
        <v>13</v>
      </c>
      <c r="K269">
        <v>0</v>
      </c>
      <c r="L269">
        <f>YEAR(ecommerce_customer_data_custom_[[#This Row],[Purchase Date]])</f>
        <v>2020</v>
      </c>
      <c r="M269">
        <f>MONTH(ecommerce_customer_data_custom_[[#This Row],[Purchase Date]])</f>
        <v>4</v>
      </c>
      <c r="N269" t="str">
        <f>TEXT(ecommerce_customer_data_custom_[[#This Row],[Purchase Date]],"mmmm")</f>
        <v>April</v>
      </c>
      <c r="O269" t="str">
        <f>VLOOKUP(ecommerce_customer_data_custom_[[#This Row],[Customer Age]],AgeGroupMapping!$A$2:$C$5,3,TRUE)</f>
        <v>Adult</v>
      </c>
      <c r="P269" t="str">
        <f>IF(ecommerce_customer_data_custom_[[#This Row],[Returns]]=1,"Returned","Not Returned")</f>
        <v>Returned</v>
      </c>
      <c r="Q269" t="str">
        <f>_xlfn.XLOOKUP(ecommerce_customer_data_custom_[[#This Row],[Payment Method]],PaymentMapping!$A$2:$A$11,PaymentMapping!$B$2:$B$11,"Other")</f>
        <v>Cash</v>
      </c>
    </row>
    <row r="270" spans="1:17" x14ac:dyDescent="0.3">
      <c r="A270">
        <v>14162</v>
      </c>
      <c r="B270" s="14">
        <v>44178.677997685183</v>
      </c>
      <c r="C270" t="s">
        <v>11</v>
      </c>
      <c r="D270">
        <v>266</v>
      </c>
      <c r="E270">
        <v>4</v>
      </c>
      <c r="F270">
        <v>3875</v>
      </c>
      <c r="G270" t="s">
        <v>12</v>
      </c>
      <c r="H270">
        <v>34</v>
      </c>
      <c r="I270">
        <v>1</v>
      </c>
      <c r="J270" t="s">
        <v>13</v>
      </c>
      <c r="K270">
        <v>0</v>
      </c>
      <c r="L270">
        <f>YEAR(ecommerce_customer_data_custom_[[#This Row],[Purchase Date]])</f>
        <v>2020</v>
      </c>
      <c r="M270">
        <f>MONTH(ecommerce_customer_data_custom_[[#This Row],[Purchase Date]])</f>
        <v>12</v>
      </c>
      <c r="N270" t="str">
        <f>TEXT(ecommerce_customer_data_custom_[[#This Row],[Purchase Date]],"mmmm")</f>
        <v>December</v>
      </c>
      <c r="O270" t="str">
        <f>VLOOKUP(ecommerce_customer_data_custom_[[#This Row],[Customer Age]],AgeGroupMapping!$A$2:$C$5,3,TRUE)</f>
        <v>Adult</v>
      </c>
      <c r="P270" t="str">
        <f>IF(ecommerce_customer_data_custom_[[#This Row],[Returns]]=1,"Returned","Not Returned")</f>
        <v>Returned</v>
      </c>
      <c r="Q270" t="str">
        <f>_xlfn.XLOOKUP(ecommerce_customer_data_custom_[[#This Row],[Payment Method]],PaymentMapping!$A$2:$A$11,PaymentMapping!$B$2:$B$11,"Other")</f>
        <v>Card</v>
      </c>
    </row>
    <row r="271" spans="1:17" x14ac:dyDescent="0.3">
      <c r="A271">
        <v>14162</v>
      </c>
      <c r="B271" s="14">
        <v>44960.995659722219</v>
      </c>
      <c r="C271" t="s">
        <v>11</v>
      </c>
      <c r="D271">
        <v>262</v>
      </c>
      <c r="E271">
        <v>3</v>
      </c>
      <c r="F271">
        <v>3768</v>
      </c>
      <c r="G271" t="s">
        <v>12</v>
      </c>
      <c r="H271">
        <v>34</v>
      </c>
      <c r="I271">
        <v>0</v>
      </c>
      <c r="J271" t="s">
        <v>13</v>
      </c>
      <c r="K271">
        <v>0</v>
      </c>
      <c r="L271">
        <f>YEAR(ecommerce_customer_data_custom_[[#This Row],[Purchase Date]])</f>
        <v>2023</v>
      </c>
      <c r="M271">
        <f>MONTH(ecommerce_customer_data_custom_[[#This Row],[Purchase Date]])</f>
        <v>2</v>
      </c>
      <c r="N271" t="str">
        <f>TEXT(ecommerce_customer_data_custom_[[#This Row],[Purchase Date]],"mmmm")</f>
        <v>February</v>
      </c>
      <c r="O271" t="str">
        <f>VLOOKUP(ecommerce_customer_data_custom_[[#This Row],[Customer Age]],AgeGroupMapping!$A$2:$C$5,3,TRUE)</f>
        <v>Adult</v>
      </c>
      <c r="P271" t="str">
        <f>IF(ecommerce_customer_data_custom_[[#This Row],[Returns]]=1,"Returned","Not Returned")</f>
        <v>Not Returned</v>
      </c>
      <c r="Q271" t="str">
        <f>_xlfn.XLOOKUP(ecommerce_customer_data_custom_[[#This Row],[Payment Method]],PaymentMapping!$A$2:$A$11,PaymentMapping!$B$2:$B$11,"Other")</f>
        <v>Card</v>
      </c>
    </row>
    <row r="272" spans="1:17" x14ac:dyDescent="0.3">
      <c r="A272">
        <v>14162</v>
      </c>
      <c r="B272" s="14">
        <v>44726.263136574074</v>
      </c>
      <c r="C272" t="s">
        <v>11</v>
      </c>
      <c r="D272">
        <v>401</v>
      </c>
      <c r="E272">
        <v>3</v>
      </c>
      <c r="F272">
        <v>3669</v>
      </c>
      <c r="G272" t="s">
        <v>12</v>
      </c>
      <c r="H272">
        <v>34</v>
      </c>
      <c r="I272">
        <v>0</v>
      </c>
      <c r="J272" t="s">
        <v>13</v>
      </c>
      <c r="K272">
        <v>0</v>
      </c>
      <c r="L272">
        <f>YEAR(ecommerce_customer_data_custom_[[#This Row],[Purchase Date]])</f>
        <v>2022</v>
      </c>
      <c r="M272">
        <f>MONTH(ecommerce_customer_data_custom_[[#This Row],[Purchase Date]])</f>
        <v>6</v>
      </c>
      <c r="N272" t="str">
        <f>TEXT(ecommerce_customer_data_custom_[[#This Row],[Purchase Date]],"mmmm")</f>
        <v>June</v>
      </c>
      <c r="O272" t="str">
        <f>VLOOKUP(ecommerce_customer_data_custom_[[#This Row],[Customer Age]],AgeGroupMapping!$A$2:$C$5,3,TRUE)</f>
        <v>Adult</v>
      </c>
      <c r="P272" t="str">
        <f>IF(ecommerce_customer_data_custom_[[#This Row],[Returns]]=1,"Returned","Not Returned")</f>
        <v>Not Returned</v>
      </c>
      <c r="Q272" t="str">
        <f>_xlfn.XLOOKUP(ecommerce_customer_data_custom_[[#This Row],[Payment Method]],PaymentMapping!$A$2:$A$11,PaymentMapping!$B$2:$B$11,"Other")</f>
        <v>Card</v>
      </c>
    </row>
    <row r="273" spans="1:17" x14ac:dyDescent="0.3">
      <c r="A273">
        <v>14162</v>
      </c>
      <c r="B273" s="14">
        <v>43914.509733796294</v>
      </c>
      <c r="C273" t="s">
        <v>18</v>
      </c>
      <c r="D273">
        <v>489</v>
      </c>
      <c r="E273">
        <v>4</v>
      </c>
      <c r="F273">
        <v>2681</v>
      </c>
      <c r="G273" t="s">
        <v>15</v>
      </c>
      <c r="H273">
        <v>34</v>
      </c>
      <c r="I273">
        <v>0</v>
      </c>
      <c r="J273" t="s">
        <v>13</v>
      </c>
      <c r="K273">
        <v>0</v>
      </c>
      <c r="L273">
        <f>YEAR(ecommerce_customer_data_custom_[[#This Row],[Purchase Date]])</f>
        <v>2020</v>
      </c>
      <c r="M273">
        <f>MONTH(ecommerce_customer_data_custom_[[#This Row],[Purchase Date]])</f>
        <v>3</v>
      </c>
      <c r="N273" t="str">
        <f>TEXT(ecommerce_customer_data_custom_[[#This Row],[Purchase Date]],"mmmm")</f>
        <v>March</v>
      </c>
      <c r="O273" t="str">
        <f>VLOOKUP(ecommerce_customer_data_custom_[[#This Row],[Customer Age]],AgeGroupMapping!$A$2:$C$5,3,TRUE)</f>
        <v>Adult</v>
      </c>
      <c r="P273" t="str">
        <f>IF(ecommerce_customer_data_custom_[[#This Row],[Returns]]=1,"Returned","Not Returned")</f>
        <v>Not Returned</v>
      </c>
      <c r="Q273" t="str">
        <f>_xlfn.XLOOKUP(ecommerce_customer_data_custom_[[#This Row],[Payment Method]],PaymentMapping!$A$2:$A$11,PaymentMapping!$B$2:$B$11,"Other")</f>
        <v>Wallet/UPI</v>
      </c>
    </row>
    <row r="274" spans="1:17" x14ac:dyDescent="0.3">
      <c r="A274">
        <v>14162</v>
      </c>
      <c r="B274" s="14">
        <v>44353.960497685184</v>
      </c>
      <c r="C274" t="s">
        <v>18</v>
      </c>
      <c r="D274">
        <v>371</v>
      </c>
      <c r="E274">
        <v>2</v>
      </c>
      <c r="F274">
        <v>2574</v>
      </c>
      <c r="G274" t="s">
        <v>12</v>
      </c>
      <c r="H274">
        <v>34</v>
      </c>
      <c r="I274">
        <v>0</v>
      </c>
      <c r="J274" t="s">
        <v>13</v>
      </c>
      <c r="K274">
        <v>0</v>
      </c>
      <c r="L274">
        <f>YEAR(ecommerce_customer_data_custom_[[#This Row],[Purchase Date]])</f>
        <v>2021</v>
      </c>
      <c r="M274">
        <f>MONTH(ecommerce_customer_data_custom_[[#This Row],[Purchase Date]])</f>
        <v>6</v>
      </c>
      <c r="N274" t="str">
        <f>TEXT(ecommerce_customer_data_custom_[[#This Row],[Purchase Date]],"mmmm")</f>
        <v>June</v>
      </c>
      <c r="O274" t="str">
        <f>VLOOKUP(ecommerce_customer_data_custom_[[#This Row],[Customer Age]],AgeGroupMapping!$A$2:$C$5,3,TRUE)</f>
        <v>Adult</v>
      </c>
      <c r="P274" t="str">
        <f>IF(ecommerce_customer_data_custom_[[#This Row],[Returns]]=1,"Returned","Not Returned")</f>
        <v>Not Returned</v>
      </c>
      <c r="Q274" t="str">
        <f>_xlfn.XLOOKUP(ecommerce_customer_data_custom_[[#This Row],[Payment Method]],PaymentMapping!$A$2:$A$11,PaymentMapping!$B$2:$B$11,"Other")</f>
        <v>Card</v>
      </c>
    </row>
    <row r="275" spans="1:17" x14ac:dyDescent="0.3">
      <c r="A275">
        <v>8626</v>
      </c>
      <c r="B275" s="14">
        <v>44993.172361111108</v>
      </c>
      <c r="C275" t="s">
        <v>16</v>
      </c>
      <c r="D275">
        <v>41</v>
      </c>
      <c r="E275">
        <v>3</v>
      </c>
      <c r="F275">
        <v>4198</v>
      </c>
      <c r="G275" t="s">
        <v>20</v>
      </c>
      <c r="H275">
        <v>22</v>
      </c>
      <c r="I275">
        <v>1</v>
      </c>
      <c r="J275" t="s">
        <v>13</v>
      </c>
      <c r="K275">
        <v>0</v>
      </c>
      <c r="L275">
        <f>YEAR(ecommerce_customer_data_custom_[[#This Row],[Purchase Date]])</f>
        <v>2023</v>
      </c>
      <c r="M275">
        <f>MONTH(ecommerce_customer_data_custom_[[#This Row],[Purchase Date]])</f>
        <v>3</v>
      </c>
      <c r="N275" t="str">
        <f>TEXT(ecommerce_customer_data_custom_[[#This Row],[Purchase Date]],"mmmm")</f>
        <v>March</v>
      </c>
      <c r="O275" t="str">
        <f>VLOOKUP(ecommerce_customer_data_custom_[[#This Row],[Customer Age]],AgeGroupMapping!$A$2:$C$5,3,TRUE)</f>
        <v>Young</v>
      </c>
      <c r="P275" t="str">
        <f>IF(ecommerce_customer_data_custom_[[#This Row],[Returns]]=1,"Returned","Not Returned")</f>
        <v>Returned</v>
      </c>
      <c r="Q275" t="str">
        <f>_xlfn.XLOOKUP(ecommerce_customer_data_custom_[[#This Row],[Payment Method]],PaymentMapping!$A$2:$A$11,PaymentMapping!$B$2:$B$11,"Other")</f>
        <v>Other</v>
      </c>
    </row>
    <row r="276" spans="1:17" x14ac:dyDescent="0.3">
      <c r="A276">
        <v>8626</v>
      </c>
      <c r="B276" s="14">
        <v>44082.669710648152</v>
      </c>
      <c r="C276" t="s">
        <v>16</v>
      </c>
      <c r="D276">
        <v>40</v>
      </c>
      <c r="E276">
        <v>1</v>
      </c>
      <c r="F276">
        <v>372</v>
      </c>
      <c r="G276" t="s">
        <v>12</v>
      </c>
      <c r="H276">
        <v>22</v>
      </c>
      <c r="I276">
        <v>1</v>
      </c>
      <c r="J276" t="s">
        <v>13</v>
      </c>
      <c r="K276">
        <v>0</v>
      </c>
      <c r="L276">
        <f>YEAR(ecommerce_customer_data_custom_[[#This Row],[Purchase Date]])</f>
        <v>2020</v>
      </c>
      <c r="M276">
        <f>MONTH(ecommerce_customer_data_custom_[[#This Row],[Purchase Date]])</f>
        <v>9</v>
      </c>
      <c r="N276" t="str">
        <f>TEXT(ecommerce_customer_data_custom_[[#This Row],[Purchase Date]],"mmmm")</f>
        <v>September</v>
      </c>
      <c r="O276" t="str">
        <f>VLOOKUP(ecommerce_customer_data_custom_[[#This Row],[Customer Age]],AgeGroupMapping!$A$2:$C$5,3,TRUE)</f>
        <v>Young</v>
      </c>
      <c r="P276" t="str">
        <f>IF(ecommerce_customer_data_custom_[[#This Row],[Returns]]=1,"Returned","Not Returned")</f>
        <v>Returned</v>
      </c>
      <c r="Q276" t="str">
        <f>_xlfn.XLOOKUP(ecommerce_customer_data_custom_[[#This Row],[Payment Method]],PaymentMapping!$A$2:$A$11,PaymentMapping!$B$2:$B$11,"Other")</f>
        <v>Card</v>
      </c>
    </row>
    <row r="277" spans="1:17" x14ac:dyDescent="0.3">
      <c r="A277">
        <v>8626</v>
      </c>
      <c r="B277" s="14">
        <v>44567.35664351852</v>
      </c>
      <c r="C277" t="s">
        <v>16</v>
      </c>
      <c r="D277">
        <v>33</v>
      </c>
      <c r="E277">
        <v>3</v>
      </c>
      <c r="F277">
        <v>2800</v>
      </c>
      <c r="G277" t="s">
        <v>12</v>
      </c>
      <c r="H277">
        <v>22</v>
      </c>
      <c r="I277">
        <v>0</v>
      </c>
      <c r="J277" t="s">
        <v>13</v>
      </c>
      <c r="K277">
        <v>0</v>
      </c>
      <c r="L277">
        <f>YEAR(ecommerce_customer_data_custom_[[#This Row],[Purchase Date]])</f>
        <v>2022</v>
      </c>
      <c r="M277">
        <f>MONTH(ecommerce_customer_data_custom_[[#This Row],[Purchase Date]])</f>
        <v>1</v>
      </c>
      <c r="N277" t="str">
        <f>TEXT(ecommerce_customer_data_custom_[[#This Row],[Purchase Date]],"mmmm")</f>
        <v>January</v>
      </c>
      <c r="O277" t="str">
        <f>VLOOKUP(ecommerce_customer_data_custom_[[#This Row],[Customer Age]],AgeGroupMapping!$A$2:$C$5,3,TRUE)</f>
        <v>Young</v>
      </c>
      <c r="P277" t="str">
        <f>IF(ecommerce_customer_data_custom_[[#This Row],[Returns]]=1,"Returned","Not Returned")</f>
        <v>Not Returned</v>
      </c>
      <c r="Q277" t="str">
        <f>_xlfn.XLOOKUP(ecommerce_customer_data_custom_[[#This Row],[Payment Method]],PaymentMapping!$A$2:$A$11,PaymentMapping!$B$2:$B$11,"Other")</f>
        <v>Card</v>
      </c>
    </row>
    <row r="278" spans="1:17" x14ac:dyDescent="0.3">
      <c r="A278">
        <v>8626</v>
      </c>
      <c r="B278" s="14">
        <v>44140.446481481478</v>
      </c>
      <c r="C278" t="s">
        <v>18</v>
      </c>
      <c r="D278">
        <v>451</v>
      </c>
      <c r="E278">
        <v>4</v>
      </c>
      <c r="F278">
        <v>3949</v>
      </c>
      <c r="G278" t="s">
        <v>20</v>
      </c>
      <c r="H278">
        <v>22</v>
      </c>
      <c r="I278">
        <v>0</v>
      </c>
      <c r="J278" t="s">
        <v>13</v>
      </c>
      <c r="K278">
        <v>0</v>
      </c>
      <c r="L278">
        <f>YEAR(ecommerce_customer_data_custom_[[#This Row],[Purchase Date]])</f>
        <v>2020</v>
      </c>
      <c r="M278">
        <f>MONTH(ecommerce_customer_data_custom_[[#This Row],[Purchase Date]])</f>
        <v>11</v>
      </c>
      <c r="N278" t="str">
        <f>TEXT(ecommerce_customer_data_custom_[[#This Row],[Purchase Date]],"mmmm")</f>
        <v>November</v>
      </c>
      <c r="O278" t="str">
        <f>VLOOKUP(ecommerce_customer_data_custom_[[#This Row],[Customer Age]],AgeGroupMapping!$A$2:$C$5,3,TRUE)</f>
        <v>Young</v>
      </c>
      <c r="P278" t="str">
        <f>IF(ecommerce_customer_data_custom_[[#This Row],[Returns]]=1,"Returned","Not Returned")</f>
        <v>Not Returned</v>
      </c>
      <c r="Q278" t="str">
        <f>_xlfn.XLOOKUP(ecommerce_customer_data_custom_[[#This Row],[Payment Method]],PaymentMapping!$A$2:$A$11,PaymentMapping!$B$2:$B$11,"Other")</f>
        <v>Other</v>
      </c>
    </row>
    <row r="279" spans="1:17" x14ac:dyDescent="0.3">
      <c r="A279">
        <v>8626</v>
      </c>
      <c r="B279" s="14">
        <v>45113.421840277777</v>
      </c>
      <c r="C279" t="s">
        <v>16</v>
      </c>
      <c r="D279">
        <v>449</v>
      </c>
      <c r="E279">
        <v>2</v>
      </c>
      <c r="F279">
        <v>3482</v>
      </c>
      <c r="G279" t="s">
        <v>20</v>
      </c>
      <c r="H279">
        <v>22</v>
      </c>
      <c r="I279">
        <v>0</v>
      </c>
      <c r="J279" t="s">
        <v>13</v>
      </c>
      <c r="K279">
        <v>0</v>
      </c>
      <c r="L279">
        <f>YEAR(ecommerce_customer_data_custom_[[#This Row],[Purchase Date]])</f>
        <v>2023</v>
      </c>
      <c r="M279">
        <f>MONTH(ecommerce_customer_data_custom_[[#This Row],[Purchase Date]])</f>
        <v>7</v>
      </c>
      <c r="N279" t="str">
        <f>TEXT(ecommerce_customer_data_custom_[[#This Row],[Purchase Date]],"mmmm")</f>
        <v>July</v>
      </c>
      <c r="O279" t="str">
        <f>VLOOKUP(ecommerce_customer_data_custom_[[#This Row],[Customer Age]],AgeGroupMapping!$A$2:$C$5,3,TRUE)</f>
        <v>Young</v>
      </c>
      <c r="P279" t="str">
        <f>IF(ecommerce_customer_data_custom_[[#This Row],[Returns]]=1,"Returned","Not Returned")</f>
        <v>Not Returned</v>
      </c>
      <c r="Q279" t="str">
        <f>_xlfn.XLOOKUP(ecommerce_customer_data_custom_[[#This Row],[Payment Method]],PaymentMapping!$A$2:$A$11,PaymentMapping!$B$2:$B$11,"Other")</f>
        <v>Other</v>
      </c>
    </row>
    <row r="280" spans="1:17" x14ac:dyDescent="0.3">
      <c r="A280">
        <v>8626</v>
      </c>
      <c r="B280" s="14">
        <v>43903.192453703705</v>
      </c>
      <c r="C280" t="s">
        <v>18</v>
      </c>
      <c r="D280">
        <v>498</v>
      </c>
      <c r="E280">
        <v>5</v>
      </c>
      <c r="F280">
        <v>367</v>
      </c>
      <c r="G280" t="s">
        <v>15</v>
      </c>
      <c r="H280">
        <v>22</v>
      </c>
      <c r="I280">
        <v>1</v>
      </c>
      <c r="J280" t="s">
        <v>13</v>
      </c>
      <c r="K280">
        <v>0</v>
      </c>
      <c r="L280">
        <f>YEAR(ecommerce_customer_data_custom_[[#This Row],[Purchase Date]])</f>
        <v>2020</v>
      </c>
      <c r="M280">
        <f>MONTH(ecommerce_customer_data_custom_[[#This Row],[Purchase Date]])</f>
        <v>3</v>
      </c>
      <c r="N280" t="str">
        <f>TEXT(ecommerce_customer_data_custom_[[#This Row],[Purchase Date]],"mmmm")</f>
        <v>March</v>
      </c>
      <c r="O280" t="str">
        <f>VLOOKUP(ecommerce_customer_data_custom_[[#This Row],[Customer Age]],AgeGroupMapping!$A$2:$C$5,3,TRUE)</f>
        <v>Young</v>
      </c>
      <c r="P280" t="str">
        <f>IF(ecommerce_customer_data_custom_[[#This Row],[Returns]]=1,"Returned","Not Returned")</f>
        <v>Returned</v>
      </c>
      <c r="Q280" t="str">
        <f>_xlfn.XLOOKUP(ecommerce_customer_data_custom_[[#This Row],[Payment Method]],PaymentMapping!$A$2:$A$11,PaymentMapping!$B$2:$B$11,"Other")</f>
        <v>Wallet/UPI</v>
      </c>
    </row>
    <row r="281" spans="1:17" x14ac:dyDescent="0.3">
      <c r="A281">
        <v>8626</v>
      </c>
      <c r="B281" s="14">
        <v>44571.142997685187</v>
      </c>
      <c r="C281" t="s">
        <v>16</v>
      </c>
      <c r="D281">
        <v>74</v>
      </c>
      <c r="E281">
        <v>3</v>
      </c>
      <c r="F281">
        <v>4807</v>
      </c>
      <c r="G281" t="s">
        <v>15</v>
      </c>
      <c r="H281">
        <v>22</v>
      </c>
      <c r="I281">
        <v>0</v>
      </c>
      <c r="J281" t="s">
        <v>13</v>
      </c>
      <c r="K281">
        <v>0</v>
      </c>
      <c r="L281">
        <f>YEAR(ecommerce_customer_data_custom_[[#This Row],[Purchase Date]])</f>
        <v>2022</v>
      </c>
      <c r="M281">
        <f>MONTH(ecommerce_customer_data_custom_[[#This Row],[Purchase Date]])</f>
        <v>1</v>
      </c>
      <c r="N281" t="str">
        <f>TEXT(ecommerce_customer_data_custom_[[#This Row],[Purchase Date]],"mmmm")</f>
        <v>January</v>
      </c>
      <c r="O281" t="str">
        <f>VLOOKUP(ecommerce_customer_data_custom_[[#This Row],[Customer Age]],AgeGroupMapping!$A$2:$C$5,3,TRUE)</f>
        <v>Young</v>
      </c>
      <c r="P281" t="str">
        <f>IF(ecommerce_customer_data_custom_[[#This Row],[Returns]]=1,"Returned","Not Returned")</f>
        <v>Not Returned</v>
      </c>
      <c r="Q281" t="str">
        <f>_xlfn.XLOOKUP(ecommerce_customer_data_custom_[[#This Row],[Payment Method]],PaymentMapping!$A$2:$A$11,PaymentMapping!$B$2:$B$11,"Other")</f>
        <v>Wallet/UPI</v>
      </c>
    </row>
    <row r="282" spans="1:17" x14ac:dyDescent="0.3">
      <c r="A282">
        <v>8626</v>
      </c>
      <c r="B282" s="14">
        <v>44349.125034722223</v>
      </c>
      <c r="C282" t="s">
        <v>11</v>
      </c>
      <c r="D282">
        <v>184</v>
      </c>
      <c r="E282">
        <v>1</v>
      </c>
      <c r="F282">
        <v>4651</v>
      </c>
      <c r="G282" t="s">
        <v>15</v>
      </c>
      <c r="H282">
        <v>22</v>
      </c>
      <c r="I282">
        <v>1</v>
      </c>
      <c r="J282" t="s">
        <v>13</v>
      </c>
      <c r="K282">
        <v>0</v>
      </c>
      <c r="L282">
        <f>YEAR(ecommerce_customer_data_custom_[[#This Row],[Purchase Date]])</f>
        <v>2021</v>
      </c>
      <c r="M282">
        <f>MONTH(ecommerce_customer_data_custom_[[#This Row],[Purchase Date]])</f>
        <v>6</v>
      </c>
      <c r="N282" t="str">
        <f>TEXT(ecommerce_customer_data_custom_[[#This Row],[Purchase Date]],"mmmm")</f>
        <v>June</v>
      </c>
      <c r="O282" t="str">
        <f>VLOOKUP(ecommerce_customer_data_custom_[[#This Row],[Customer Age]],AgeGroupMapping!$A$2:$C$5,3,TRUE)</f>
        <v>Young</v>
      </c>
      <c r="P282" t="str">
        <f>IF(ecommerce_customer_data_custom_[[#This Row],[Returns]]=1,"Returned","Not Returned")</f>
        <v>Returned</v>
      </c>
      <c r="Q282" t="str">
        <f>_xlfn.XLOOKUP(ecommerce_customer_data_custom_[[#This Row],[Payment Method]],PaymentMapping!$A$2:$A$11,PaymentMapping!$B$2:$B$11,"Other")</f>
        <v>Wallet/UPI</v>
      </c>
    </row>
    <row r="283" spans="1:17" x14ac:dyDescent="0.3">
      <c r="A283">
        <v>28501</v>
      </c>
      <c r="B283" s="14">
        <v>45135.138252314813</v>
      </c>
      <c r="C283" t="s">
        <v>16</v>
      </c>
      <c r="D283">
        <v>209</v>
      </c>
      <c r="E283">
        <v>3</v>
      </c>
      <c r="F283">
        <v>572</v>
      </c>
      <c r="G283" t="s">
        <v>12</v>
      </c>
      <c r="H283">
        <v>35</v>
      </c>
      <c r="I283">
        <v>1</v>
      </c>
      <c r="J283" t="s">
        <v>13</v>
      </c>
      <c r="K283">
        <v>0</v>
      </c>
      <c r="L283">
        <f>YEAR(ecommerce_customer_data_custom_[[#This Row],[Purchase Date]])</f>
        <v>2023</v>
      </c>
      <c r="M283">
        <f>MONTH(ecommerce_customer_data_custom_[[#This Row],[Purchase Date]])</f>
        <v>7</v>
      </c>
      <c r="N283" t="str">
        <f>TEXT(ecommerce_customer_data_custom_[[#This Row],[Purchase Date]],"mmmm")</f>
        <v>July</v>
      </c>
      <c r="O283" t="str">
        <f>VLOOKUP(ecommerce_customer_data_custom_[[#This Row],[Customer Age]],AgeGroupMapping!$A$2:$C$5,3,TRUE)</f>
        <v>Adult</v>
      </c>
      <c r="P283" t="str">
        <f>IF(ecommerce_customer_data_custom_[[#This Row],[Returns]]=1,"Returned","Not Returned")</f>
        <v>Returned</v>
      </c>
      <c r="Q283" t="str">
        <f>_xlfn.XLOOKUP(ecommerce_customer_data_custom_[[#This Row],[Payment Method]],PaymentMapping!$A$2:$A$11,PaymentMapping!$B$2:$B$11,"Other")</f>
        <v>Card</v>
      </c>
    </row>
    <row r="284" spans="1:17" x14ac:dyDescent="0.3">
      <c r="A284">
        <v>28501</v>
      </c>
      <c r="B284" s="14">
        <v>44147.819675925923</v>
      </c>
      <c r="C284" t="s">
        <v>14</v>
      </c>
      <c r="D284">
        <v>126</v>
      </c>
      <c r="E284">
        <v>4</v>
      </c>
      <c r="F284">
        <v>3953</v>
      </c>
      <c r="G284" t="s">
        <v>15</v>
      </c>
      <c r="H284">
        <v>35</v>
      </c>
      <c r="I284">
        <v>0</v>
      </c>
      <c r="J284" t="s">
        <v>13</v>
      </c>
      <c r="K284">
        <v>0</v>
      </c>
      <c r="L284">
        <f>YEAR(ecommerce_customer_data_custom_[[#This Row],[Purchase Date]])</f>
        <v>2020</v>
      </c>
      <c r="M284">
        <f>MONTH(ecommerce_customer_data_custom_[[#This Row],[Purchase Date]])</f>
        <v>11</v>
      </c>
      <c r="N284" t="str">
        <f>TEXT(ecommerce_customer_data_custom_[[#This Row],[Purchase Date]],"mmmm")</f>
        <v>November</v>
      </c>
      <c r="O284" t="str">
        <f>VLOOKUP(ecommerce_customer_data_custom_[[#This Row],[Customer Age]],AgeGroupMapping!$A$2:$C$5,3,TRUE)</f>
        <v>Adult</v>
      </c>
      <c r="P284" t="str">
        <f>IF(ecommerce_customer_data_custom_[[#This Row],[Returns]]=1,"Returned","Not Returned")</f>
        <v>Not Returned</v>
      </c>
      <c r="Q284" t="str">
        <f>_xlfn.XLOOKUP(ecommerce_customer_data_custom_[[#This Row],[Payment Method]],PaymentMapping!$A$2:$A$11,PaymentMapping!$B$2:$B$11,"Other")</f>
        <v>Wallet/UPI</v>
      </c>
    </row>
    <row r="285" spans="1:17" x14ac:dyDescent="0.3">
      <c r="A285">
        <v>28501</v>
      </c>
      <c r="B285" s="14">
        <v>44702.177372685182</v>
      </c>
      <c r="C285" t="s">
        <v>18</v>
      </c>
      <c r="D285">
        <v>164</v>
      </c>
      <c r="E285">
        <v>4</v>
      </c>
      <c r="F285">
        <v>2301</v>
      </c>
      <c r="G285" t="s">
        <v>19</v>
      </c>
      <c r="H285">
        <v>35</v>
      </c>
      <c r="I285">
        <v>0</v>
      </c>
      <c r="J285" t="s">
        <v>13</v>
      </c>
      <c r="K285">
        <v>0</v>
      </c>
      <c r="L285">
        <f>YEAR(ecommerce_customer_data_custom_[[#This Row],[Purchase Date]])</f>
        <v>2022</v>
      </c>
      <c r="M285">
        <f>MONTH(ecommerce_customer_data_custom_[[#This Row],[Purchase Date]])</f>
        <v>5</v>
      </c>
      <c r="N285" t="str">
        <f>TEXT(ecommerce_customer_data_custom_[[#This Row],[Purchase Date]],"mmmm")</f>
        <v>May</v>
      </c>
      <c r="O285" t="str">
        <f>VLOOKUP(ecommerce_customer_data_custom_[[#This Row],[Customer Age]],AgeGroupMapping!$A$2:$C$5,3,TRUE)</f>
        <v>Adult</v>
      </c>
      <c r="P285" t="str">
        <f>IF(ecommerce_customer_data_custom_[[#This Row],[Returns]]=1,"Returned","Not Returned")</f>
        <v>Not Returned</v>
      </c>
      <c r="Q285" t="str">
        <f>_xlfn.XLOOKUP(ecommerce_customer_data_custom_[[#This Row],[Payment Method]],PaymentMapping!$A$2:$A$11,PaymentMapping!$B$2:$B$11,"Other")</f>
        <v>Cash</v>
      </c>
    </row>
    <row r="286" spans="1:17" x14ac:dyDescent="0.3">
      <c r="A286">
        <v>28501</v>
      </c>
      <c r="B286" s="14">
        <v>43949.560266203705</v>
      </c>
      <c r="C286" t="s">
        <v>18</v>
      </c>
      <c r="D286">
        <v>301</v>
      </c>
      <c r="E286">
        <v>4</v>
      </c>
      <c r="F286">
        <v>4846</v>
      </c>
      <c r="G286" t="s">
        <v>15</v>
      </c>
      <c r="H286">
        <v>35</v>
      </c>
      <c r="I286">
        <v>1</v>
      </c>
      <c r="J286" t="s">
        <v>13</v>
      </c>
      <c r="K286">
        <v>0</v>
      </c>
      <c r="L286">
        <f>YEAR(ecommerce_customer_data_custom_[[#This Row],[Purchase Date]])</f>
        <v>2020</v>
      </c>
      <c r="M286">
        <f>MONTH(ecommerce_customer_data_custom_[[#This Row],[Purchase Date]])</f>
        <v>4</v>
      </c>
      <c r="N286" t="str">
        <f>TEXT(ecommerce_customer_data_custom_[[#This Row],[Purchase Date]],"mmmm")</f>
        <v>April</v>
      </c>
      <c r="O286" t="str">
        <f>VLOOKUP(ecommerce_customer_data_custom_[[#This Row],[Customer Age]],AgeGroupMapping!$A$2:$C$5,3,TRUE)</f>
        <v>Adult</v>
      </c>
      <c r="P286" t="str">
        <f>IF(ecommerce_customer_data_custom_[[#This Row],[Returns]]=1,"Returned","Not Returned")</f>
        <v>Returned</v>
      </c>
      <c r="Q286" t="str">
        <f>_xlfn.XLOOKUP(ecommerce_customer_data_custom_[[#This Row],[Payment Method]],PaymentMapping!$A$2:$A$11,PaymentMapping!$B$2:$B$11,"Other")</f>
        <v>Wallet/UPI</v>
      </c>
    </row>
    <row r="287" spans="1:17" x14ac:dyDescent="0.3">
      <c r="A287">
        <v>28501</v>
      </c>
      <c r="B287" s="14">
        <v>44229.271782407406</v>
      </c>
      <c r="C287" t="s">
        <v>16</v>
      </c>
      <c r="D287">
        <v>291</v>
      </c>
      <c r="E287">
        <v>2</v>
      </c>
      <c r="F287">
        <v>2721</v>
      </c>
      <c r="G287" t="s">
        <v>19</v>
      </c>
      <c r="H287">
        <v>35</v>
      </c>
      <c r="I287">
        <v>0</v>
      </c>
      <c r="J287" t="s">
        <v>13</v>
      </c>
      <c r="K287">
        <v>0</v>
      </c>
      <c r="L287">
        <f>YEAR(ecommerce_customer_data_custom_[[#This Row],[Purchase Date]])</f>
        <v>2021</v>
      </c>
      <c r="M287">
        <f>MONTH(ecommerce_customer_data_custom_[[#This Row],[Purchase Date]])</f>
        <v>2</v>
      </c>
      <c r="N287" t="str">
        <f>TEXT(ecommerce_customer_data_custom_[[#This Row],[Purchase Date]],"mmmm")</f>
        <v>February</v>
      </c>
      <c r="O287" t="str">
        <f>VLOOKUP(ecommerce_customer_data_custom_[[#This Row],[Customer Age]],AgeGroupMapping!$A$2:$C$5,3,TRUE)</f>
        <v>Adult</v>
      </c>
      <c r="P287" t="str">
        <f>IF(ecommerce_customer_data_custom_[[#This Row],[Returns]]=1,"Returned","Not Returned")</f>
        <v>Not Returned</v>
      </c>
      <c r="Q287" t="str">
        <f>_xlfn.XLOOKUP(ecommerce_customer_data_custom_[[#This Row],[Payment Method]],PaymentMapping!$A$2:$A$11,PaymentMapping!$B$2:$B$11,"Other")</f>
        <v>Cash</v>
      </c>
    </row>
    <row r="288" spans="1:17" x14ac:dyDescent="0.3">
      <c r="A288">
        <v>28501</v>
      </c>
      <c r="B288" s="14">
        <v>44024.593344907407</v>
      </c>
      <c r="C288" t="s">
        <v>18</v>
      </c>
      <c r="D288">
        <v>224</v>
      </c>
      <c r="E288">
        <v>1</v>
      </c>
      <c r="F288">
        <v>2688</v>
      </c>
      <c r="G288" t="s">
        <v>20</v>
      </c>
      <c r="H288">
        <v>35</v>
      </c>
      <c r="I288">
        <v>0</v>
      </c>
      <c r="J288" t="s">
        <v>13</v>
      </c>
      <c r="K288">
        <v>0</v>
      </c>
      <c r="L288">
        <f>YEAR(ecommerce_customer_data_custom_[[#This Row],[Purchase Date]])</f>
        <v>2020</v>
      </c>
      <c r="M288">
        <f>MONTH(ecommerce_customer_data_custom_[[#This Row],[Purchase Date]])</f>
        <v>7</v>
      </c>
      <c r="N288" t="str">
        <f>TEXT(ecommerce_customer_data_custom_[[#This Row],[Purchase Date]],"mmmm")</f>
        <v>July</v>
      </c>
      <c r="O288" t="str">
        <f>VLOOKUP(ecommerce_customer_data_custom_[[#This Row],[Customer Age]],AgeGroupMapping!$A$2:$C$5,3,TRUE)</f>
        <v>Adult</v>
      </c>
      <c r="P288" t="str">
        <f>IF(ecommerce_customer_data_custom_[[#This Row],[Returns]]=1,"Returned","Not Returned")</f>
        <v>Not Returned</v>
      </c>
      <c r="Q288" t="str">
        <f>_xlfn.XLOOKUP(ecommerce_customer_data_custom_[[#This Row],[Payment Method]],PaymentMapping!$A$2:$A$11,PaymentMapping!$B$2:$B$11,"Other")</f>
        <v>Other</v>
      </c>
    </row>
    <row r="289" spans="1:17" x14ac:dyDescent="0.3">
      <c r="A289">
        <v>29635</v>
      </c>
      <c r="B289" s="14">
        <v>44993.758333333331</v>
      </c>
      <c r="C289" t="s">
        <v>16</v>
      </c>
      <c r="D289">
        <v>477</v>
      </c>
      <c r="E289">
        <v>3</v>
      </c>
      <c r="F289">
        <v>3859</v>
      </c>
      <c r="G289" t="s">
        <v>15</v>
      </c>
      <c r="H289">
        <v>30</v>
      </c>
      <c r="I289">
        <v>1</v>
      </c>
      <c r="J289" t="s">
        <v>13</v>
      </c>
      <c r="K289">
        <v>0</v>
      </c>
      <c r="L289">
        <f>YEAR(ecommerce_customer_data_custom_[[#This Row],[Purchase Date]])</f>
        <v>2023</v>
      </c>
      <c r="M289">
        <f>MONTH(ecommerce_customer_data_custom_[[#This Row],[Purchase Date]])</f>
        <v>3</v>
      </c>
      <c r="N289" t="str">
        <f>TEXT(ecommerce_customer_data_custom_[[#This Row],[Purchase Date]],"mmmm")</f>
        <v>March</v>
      </c>
      <c r="O289" t="str">
        <f>VLOOKUP(ecommerce_customer_data_custom_[[#This Row],[Customer Age]],AgeGroupMapping!$A$2:$C$5,3,TRUE)</f>
        <v>Adult</v>
      </c>
      <c r="P289" t="str">
        <f>IF(ecommerce_customer_data_custom_[[#This Row],[Returns]]=1,"Returned","Not Returned")</f>
        <v>Returned</v>
      </c>
      <c r="Q289" t="str">
        <f>_xlfn.XLOOKUP(ecommerce_customer_data_custom_[[#This Row],[Payment Method]],PaymentMapping!$A$2:$A$11,PaymentMapping!$B$2:$B$11,"Other")</f>
        <v>Wallet/UPI</v>
      </c>
    </row>
    <row r="290" spans="1:17" x14ac:dyDescent="0.3">
      <c r="A290">
        <v>29635</v>
      </c>
      <c r="B290" s="14">
        <v>44297.852569444447</v>
      </c>
      <c r="C290" t="s">
        <v>18</v>
      </c>
      <c r="D290">
        <v>318</v>
      </c>
      <c r="E290">
        <v>2</v>
      </c>
      <c r="F290">
        <v>2906</v>
      </c>
      <c r="G290" t="s">
        <v>19</v>
      </c>
      <c r="H290">
        <v>30</v>
      </c>
      <c r="I290">
        <v>1</v>
      </c>
      <c r="J290" t="s">
        <v>13</v>
      </c>
      <c r="K290">
        <v>0</v>
      </c>
      <c r="L290">
        <f>YEAR(ecommerce_customer_data_custom_[[#This Row],[Purchase Date]])</f>
        <v>2021</v>
      </c>
      <c r="M290">
        <f>MONTH(ecommerce_customer_data_custom_[[#This Row],[Purchase Date]])</f>
        <v>4</v>
      </c>
      <c r="N290" t="str">
        <f>TEXT(ecommerce_customer_data_custom_[[#This Row],[Purchase Date]],"mmmm")</f>
        <v>April</v>
      </c>
      <c r="O290" t="str">
        <f>VLOOKUP(ecommerce_customer_data_custom_[[#This Row],[Customer Age]],AgeGroupMapping!$A$2:$C$5,3,TRUE)</f>
        <v>Adult</v>
      </c>
      <c r="P290" t="str">
        <f>IF(ecommerce_customer_data_custom_[[#This Row],[Returns]]=1,"Returned","Not Returned")</f>
        <v>Returned</v>
      </c>
      <c r="Q290" t="str">
        <f>_xlfn.XLOOKUP(ecommerce_customer_data_custom_[[#This Row],[Payment Method]],PaymentMapping!$A$2:$A$11,PaymentMapping!$B$2:$B$11,"Other")</f>
        <v>Cash</v>
      </c>
    </row>
    <row r="291" spans="1:17" x14ac:dyDescent="0.3">
      <c r="A291">
        <v>29635</v>
      </c>
      <c r="B291" s="14">
        <v>44277.862280092595</v>
      </c>
      <c r="C291" t="s">
        <v>16</v>
      </c>
      <c r="D291">
        <v>248</v>
      </c>
      <c r="E291">
        <v>4</v>
      </c>
      <c r="F291">
        <v>647</v>
      </c>
      <c r="G291" t="s">
        <v>19</v>
      </c>
      <c r="H291">
        <v>30</v>
      </c>
      <c r="I291">
        <v>1</v>
      </c>
      <c r="J291" t="s">
        <v>13</v>
      </c>
      <c r="K291">
        <v>0</v>
      </c>
      <c r="L291">
        <f>YEAR(ecommerce_customer_data_custom_[[#This Row],[Purchase Date]])</f>
        <v>2021</v>
      </c>
      <c r="M291">
        <f>MONTH(ecommerce_customer_data_custom_[[#This Row],[Purchase Date]])</f>
        <v>3</v>
      </c>
      <c r="N291" t="str">
        <f>TEXT(ecommerce_customer_data_custom_[[#This Row],[Purchase Date]],"mmmm")</f>
        <v>March</v>
      </c>
      <c r="O291" t="str">
        <f>VLOOKUP(ecommerce_customer_data_custom_[[#This Row],[Customer Age]],AgeGroupMapping!$A$2:$C$5,3,TRUE)</f>
        <v>Adult</v>
      </c>
      <c r="P291" t="str">
        <f>IF(ecommerce_customer_data_custom_[[#This Row],[Returns]]=1,"Returned","Not Returned")</f>
        <v>Returned</v>
      </c>
      <c r="Q291" t="str">
        <f>_xlfn.XLOOKUP(ecommerce_customer_data_custom_[[#This Row],[Payment Method]],PaymentMapping!$A$2:$A$11,PaymentMapping!$B$2:$B$11,"Other")</f>
        <v>Cash</v>
      </c>
    </row>
    <row r="292" spans="1:17" x14ac:dyDescent="0.3">
      <c r="A292">
        <v>29635</v>
      </c>
      <c r="B292" s="14">
        <v>44196.81659722222</v>
      </c>
      <c r="C292" t="s">
        <v>16</v>
      </c>
      <c r="D292">
        <v>414</v>
      </c>
      <c r="E292">
        <v>4</v>
      </c>
      <c r="F292">
        <v>2622</v>
      </c>
      <c r="G292" t="s">
        <v>12</v>
      </c>
      <c r="H292">
        <v>30</v>
      </c>
      <c r="I292">
        <v>1</v>
      </c>
      <c r="J292" t="s">
        <v>13</v>
      </c>
      <c r="K292">
        <v>0</v>
      </c>
      <c r="L292">
        <f>YEAR(ecommerce_customer_data_custom_[[#This Row],[Purchase Date]])</f>
        <v>2020</v>
      </c>
      <c r="M292">
        <f>MONTH(ecommerce_customer_data_custom_[[#This Row],[Purchase Date]])</f>
        <v>12</v>
      </c>
      <c r="N292" t="str">
        <f>TEXT(ecommerce_customer_data_custom_[[#This Row],[Purchase Date]],"mmmm")</f>
        <v>December</v>
      </c>
      <c r="O292" t="str">
        <f>VLOOKUP(ecommerce_customer_data_custom_[[#This Row],[Customer Age]],AgeGroupMapping!$A$2:$C$5,3,TRUE)</f>
        <v>Adult</v>
      </c>
      <c r="P292" t="str">
        <f>IF(ecommerce_customer_data_custom_[[#This Row],[Returns]]=1,"Returned","Not Returned")</f>
        <v>Returned</v>
      </c>
      <c r="Q292" t="str">
        <f>_xlfn.XLOOKUP(ecommerce_customer_data_custom_[[#This Row],[Payment Method]],PaymentMapping!$A$2:$A$11,PaymentMapping!$B$2:$B$11,"Other")</f>
        <v>Card</v>
      </c>
    </row>
    <row r="293" spans="1:17" x14ac:dyDescent="0.3">
      <c r="A293">
        <v>23422</v>
      </c>
      <c r="B293" s="14">
        <v>44771.0703587963</v>
      </c>
      <c r="C293" t="s">
        <v>14</v>
      </c>
      <c r="D293">
        <v>382</v>
      </c>
      <c r="E293">
        <v>4</v>
      </c>
      <c r="F293">
        <v>4583</v>
      </c>
      <c r="G293" t="s">
        <v>12</v>
      </c>
      <c r="H293">
        <v>36</v>
      </c>
      <c r="I293">
        <v>1</v>
      </c>
      <c r="J293" t="s">
        <v>13</v>
      </c>
      <c r="K293">
        <v>0</v>
      </c>
      <c r="L293">
        <f>YEAR(ecommerce_customer_data_custom_[[#This Row],[Purchase Date]])</f>
        <v>2022</v>
      </c>
      <c r="M293">
        <f>MONTH(ecommerce_customer_data_custom_[[#This Row],[Purchase Date]])</f>
        <v>7</v>
      </c>
      <c r="N293" t="str">
        <f>TEXT(ecommerce_customer_data_custom_[[#This Row],[Purchase Date]],"mmmm")</f>
        <v>July</v>
      </c>
      <c r="O293" t="str">
        <f>VLOOKUP(ecommerce_customer_data_custom_[[#This Row],[Customer Age]],AgeGroupMapping!$A$2:$C$5,3,TRUE)</f>
        <v>Adult</v>
      </c>
      <c r="P293" t="str">
        <f>IF(ecommerce_customer_data_custom_[[#This Row],[Returns]]=1,"Returned","Not Returned")</f>
        <v>Returned</v>
      </c>
      <c r="Q293" t="str">
        <f>_xlfn.XLOOKUP(ecommerce_customer_data_custom_[[#This Row],[Payment Method]],PaymentMapping!$A$2:$A$11,PaymentMapping!$B$2:$B$11,"Other")</f>
        <v>Card</v>
      </c>
    </row>
    <row r="294" spans="1:17" x14ac:dyDescent="0.3">
      <c r="A294">
        <v>23422</v>
      </c>
      <c r="B294" s="14">
        <v>45095.321979166663</v>
      </c>
      <c r="C294" t="s">
        <v>18</v>
      </c>
      <c r="D294">
        <v>348</v>
      </c>
      <c r="E294">
        <v>3</v>
      </c>
      <c r="F294">
        <v>982</v>
      </c>
      <c r="G294" t="s">
        <v>15</v>
      </c>
      <c r="H294">
        <v>36</v>
      </c>
      <c r="I294">
        <v>0</v>
      </c>
      <c r="J294" t="s">
        <v>13</v>
      </c>
      <c r="K294">
        <v>0</v>
      </c>
      <c r="L294">
        <f>YEAR(ecommerce_customer_data_custom_[[#This Row],[Purchase Date]])</f>
        <v>2023</v>
      </c>
      <c r="M294">
        <f>MONTH(ecommerce_customer_data_custom_[[#This Row],[Purchase Date]])</f>
        <v>6</v>
      </c>
      <c r="N294" t="str">
        <f>TEXT(ecommerce_customer_data_custom_[[#This Row],[Purchase Date]],"mmmm")</f>
        <v>June</v>
      </c>
      <c r="O294" t="str">
        <f>VLOOKUP(ecommerce_customer_data_custom_[[#This Row],[Customer Age]],AgeGroupMapping!$A$2:$C$5,3,TRUE)</f>
        <v>Adult</v>
      </c>
      <c r="P294" t="str">
        <f>IF(ecommerce_customer_data_custom_[[#This Row],[Returns]]=1,"Returned","Not Returned")</f>
        <v>Not Returned</v>
      </c>
      <c r="Q294" t="str">
        <f>_xlfn.XLOOKUP(ecommerce_customer_data_custom_[[#This Row],[Payment Method]],PaymentMapping!$A$2:$A$11,PaymentMapping!$B$2:$B$11,"Other")</f>
        <v>Wallet/UPI</v>
      </c>
    </row>
    <row r="295" spans="1:17" x14ac:dyDescent="0.3">
      <c r="A295">
        <v>23422</v>
      </c>
      <c r="B295" s="14">
        <v>44596.464502314811</v>
      </c>
      <c r="C295" t="s">
        <v>16</v>
      </c>
      <c r="D295">
        <v>303</v>
      </c>
      <c r="E295">
        <v>4</v>
      </c>
      <c r="F295">
        <v>4766</v>
      </c>
      <c r="G295" t="s">
        <v>19</v>
      </c>
      <c r="H295">
        <v>36</v>
      </c>
      <c r="I295">
        <v>1</v>
      </c>
      <c r="J295" t="s">
        <v>13</v>
      </c>
      <c r="K295">
        <v>0</v>
      </c>
      <c r="L295">
        <f>YEAR(ecommerce_customer_data_custom_[[#This Row],[Purchase Date]])</f>
        <v>2022</v>
      </c>
      <c r="M295">
        <f>MONTH(ecommerce_customer_data_custom_[[#This Row],[Purchase Date]])</f>
        <v>2</v>
      </c>
      <c r="N295" t="str">
        <f>TEXT(ecommerce_customer_data_custom_[[#This Row],[Purchase Date]],"mmmm")</f>
        <v>February</v>
      </c>
      <c r="O295" t="str">
        <f>VLOOKUP(ecommerce_customer_data_custom_[[#This Row],[Customer Age]],AgeGroupMapping!$A$2:$C$5,3,TRUE)</f>
        <v>Adult</v>
      </c>
      <c r="P295" t="str">
        <f>IF(ecommerce_customer_data_custom_[[#This Row],[Returns]]=1,"Returned","Not Returned")</f>
        <v>Returned</v>
      </c>
      <c r="Q295" t="str">
        <f>_xlfn.XLOOKUP(ecommerce_customer_data_custom_[[#This Row],[Payment Method]],PaymentMapping!$A$2:$A$11,PaymentMapping!$B$2:$B$11,"Other")</f>
        <v>Cash</v>
      </c>
    </row>
    <row r="296" spans="1:17" x14ac:dyDescent="0.3">
      <c r="A296">
        <v>23422</v>
      </c>
      <c r="B296" s="14">
        <v>44152.212476851855</v>
      </c>
      <c r="C296" t="s">
        <v>18</v>
      </c>
      <c r="D296">
        <v>83</v>
      </c>
      <c r="E296">
        <v>1</v>
      </c>
      <c r="F296">
        <v>1420</v>
      </c>
      <c r="G296" t="s">
        <v>12</v>
      </c>
      <c r="H296">
        <v>36</v>
      </c>
      <c r="I296">
        <v>0</v>
      </c>
      <c r="J296" t="s">
        <v>13</v>
      </c>
      <c r="K296">
        <v>0</v>
      </c>
      <c r="L296">
        <f>YEAR(ecommerce_customer_data_custom_[[#This Row],[Purchase Date]])</f>
        <v>2020</v>
      </c>
      <c r="M296">
        <f>MONTH(ecommerce_customer_data_custom_[[#This Row],[Purchase Date]])</f>
        <v>11</v>
      </c>
      <c r="N296" t="str">
        <f>TEXT(ecommerce_customer_data_custom_[[#This Row],[Purchase Date]],"mmmm")</f>
        <v>November</v>
      </c>
      <c r="O296" t="str">
        <f>VLOOKUP(ecommerce_customer_data_custom_[[#This Row],[Customer Age]],AgeGroupMapping!$A$2:$C$5,3,TRUE)</f>
        <v>Adult</v>
      </c>
      <c r="P296" t="str">
        <f>IF(ecommerce_customer_data_custom_[[#This Row],[Returns]]=1,"Returned","Not Returned")</f>
        <v>Not Returned</v>
      </c>
      <c r="Q296" t="str">
        <f>_xlfn.XLOOKUP(ecommerce_customer_data_custom_[[#This Row],[Payment Method]],PaymentMapping!$A$2:$A$11,PaymentMapping!$B$2:$B$11,"Other")</f>
        <v>Card</v>
      </c>
    </row>
    <row r="297" spans="1:17" x14ac:dyDescent="0.3">
      <c r="A297">
        <v>23422</v>
      </c>
      <c r="B297" s="14">
        <v>44119.322152777779</v>
      </c>
      <c r="C297" t="s">
        <v>11</v>
      </c>
      <c r="D297">
        <v>298</v>
      </c>
      <c r="E297">
        <v>1</v>
      </c>
      <c r="F297">
        <v>3470</v>
      </c>
      <c r="G297" t="s">
        <v>12</v>
      </c>
      <c r="H297">
        <v>36</v>
      </c>
      <c r="I297">
        <v>1</v>
      </c>
      <c r="J297" t="s">
        <v>13</v>
      </c>
      <c r="K297">
        <v>0</v>
      </c>
      <c r="L297">
        <f>YEAR(ecommerce_customer_data_custom_[[#This Row],[Purchase Date]])</f>
        <v>2020</v>
      </c>
      <c r="M297">
        <f>MONTH(ecommerce_customer_data_custom_[[#This Row],[Purchase Date]])</f>
        <v>10</v>
      </c>
      <c r="N297" t="str">
        <f>TEXT(ecommerce_customer_data_custom_[[#This Row],[Purchase Date]],"mmmm")</f>
        <v>October</v>
      </c>
      <c r="O297" t="str">
        <f>VLOOKUP(ecommerce_customer_data_custom_[[#This Row],[Customer Age]],AgeGroupMapping!$A$2:$C$5,3,TRUE)</f>
        <v>Adult</v>
      </c>
      <c r="P297" t="str">
        <f>IF(ecommerce_customer_data_custom_[[#This Row],[Returns]]=1,"Returned","Not Returned")</f>
        <v>Returned</v>
      </c>
      <c r="Q297" t="str">
        <f>_xlfn.XLOOKUP(ecommerce_customer_data_custom_[[#This Row],[Payment Method]],PaymentMapping!$A$2:$A$11,PaymentMapping!$B$2:$B$11,"Other")</f>
        <v>Card</v>
      </c>
    </row>
    <row r="298" spans="1:17" x14ac:dyDescent="0.3">
      <c r="A298">
        <v>23422</v>
      </c>
      <c r="B298" s="14">
        <v>44201.079282407409</v>
      </c>
      <c r="C298" t="s">
        <v>14</v>
      </c>
      <c r="D298">
        <v>211</v>
      </c>
      <c r="E298">
        <v>1</v>
      </c>
      <c r="F298">
        <v>3174</v>
      </c>
      <c r="G298" t="s">
        <v>15</v>
      </c>
      <c r="H298">
        <v>36</v>
      </c>
      <c r="I298">
        <v>0</v>
      </c>
      <c r="J298" t="s">
        <v>13</v>
      </c>
      <c r="K298">
        <v>0</v>
      </c>
      <c r="L298">
        <f>YEAR(ecommerce_customer_data_custom_[[#This Row],[Purchase Date]])</f>
        <v>2021</v>
      </c>
      <c r="M298">
        <f>MONTH(ecommerce_customer_data_custom_[[#This Row],[Purchase Date]])</f>
        <v>1</v>
      </c>
      <c r="N298" t="str">
        <f>TEXT(ecommerce_customer_data_custom_[[#This Row],[Purchase Date]],"mmmm")</f>
        <v>January</v>
      </c>
      <c r="O298" t="str">
        <f>VLOOKUP(ecommerce_customer_data_custom_[[#This Row],[Customer Age]],AgeGroupMapping!$A$2:$C$5,3,TRUE)</f>
        <v>Adult</v>
      </c>
      <c r="P298" t="str">
        <f>IF(ecommerce_customer_data_custom_[[#This Row],[Returns]]=1,"Returned","Not Returned")</f>
        <v>Not Returned</v>
      </c>
      <c r="Q298" t="str">
        <f>_xlfn.XLOOKUP(ecommerce_customer_data_custom_[[#This Row],[Payment Method]],PaymentMapping!$A$2:$A$11,PaymentMapping!$B$2:$B$11,"Other")</f>
        <v>Wallet/UPI</v>
      </c>
    </row>
    <row r="299" spans="1:17" x14ac:dyDescent="0.3">
      <c r="A299">
        <v>23422</v>
      </c>
      <c r="B299" s="14">
        <v>44967.741805555554</v>
      </c>
      <c r="C299" t="s">
        <v>14</v>
      </c>
      <c r="D299">
        <v>433</v>
      </c>
      <c r="E299">
        <v>1</v>
      </c>
      <c r="F299">
        <v>4837</v>
      </c>
      <c r="G299" t="s">
        <v>15</v>
      </c>
      <c r="H299">
        <v>36</v>
      </c>
      <c r="I299">
        <v>0</v>
      </c>
      <c r="J299" t="s">
        <v>13</v>
      </c>
      <c r="K299">
        <v>0</v>
      </c>
      <c r="L299">
        <f>YEAR(ecommerce_customer_data_custom_[[#This Row],[Purchase Date]])</f>
        <v>2023</v>
      </c>
      <c r="M299">
        <f>MONTH(ecommerce_customer_data_custom_[[#This Row],[Purchase Date]])</f>
        <v>2</v>
      </c>
      <c r="N299" t="str">
        <f>TEXT(ecommerce_customer_data_custom_[[#This Row],[Purchase Date]],"mmmm")</f>
        <v>February</v>
      </c>
      <c r="O299" t="str">
        <f>VLOOKUP(ecommerce_customer_data_custom_[[#This Row],[Customer Age]],AgeGroupMapping!$A$2:$C$5,3,TRUE)</f>
        <v>Adult</v>
      </c>
      <c r="P299" t="str">
        <f>IF(ecommerce_customer_data_custom_[[#This Row],[Returns]]=1,"Returned","Not Returned")</f>
        <v>Not Returned</v>
      </c>
      <c r="Q299" t="str">
        <f>_xlfn.XLOOKUP(ecommerce_customer_data_custom_[[#This Row],[Payment Method]],PaymentMapping!$A$2:$A$11,PaymentMapping!$B$2:$B$11,"Other")</f>
        <v>Wallet/UPI</v>
      </c>
    </row>
    <row r="300" spans="1:17" x14ac:dyDescent="0.3">
      <c r="A300">
        <v>23422</v>
      </c>
      <c r="B300" s="14">
        <v>44298.223634259259</v>
      </c>
      <c r="C300" t="s">
        <v>18</v>
      </c>
      <c r="D300">
        <v>218</v>
      </c>
      <c r="E300">
        <v>1</v>
      </c>
      <c r="F300">
        <v>2466</v>
      </c>
      <c r="G300" t="s">
        <v>20</v>
      </c>
      <c r="H300">
        <v>36</v>
      </c>
      <c r="I300">
        <v>0</v>
      </c>
      <c r="J300" t="s">
        <v>13</v>
      </c>
      <c r="K300">
        <v>0</v>
      </c>
      <c r="L300">
        <f>YEAR(ecommerce_customer_data_custom_[[#This Row],[Purchase Date]])</f>
        <v>2021</v>
      </c>
      <c r="M300">
        <f>MONTH(ecommerce_customer_data_custom_[[#This Row],[Purchase Date]])</f>
        <v>4</v>
      </c>
      <c r="N300" t="str">
        <f>TEXT(ecommerce_customer_data_custom_[[#This Row],[Purchase Date]],"mmmm")</f>
        <v>April</v>
      </c>
      <c r="O300" t="str">
        <f>VLOOKUP(ecommerce_customer_data_custom_[[#This Row],[Customer Age]],AgeGroupMapping!$A$2:$C$5,3,TRUE)</f>
        <v>Adult</v>
      </c>
      <c r="P300" t="str">
        <f>IF(ecommerce_customer_data_custom_[[#This Row],[Returns]]=1,"Returned","Not Returned")</f>
        <v>Not Returned</v>
      </c>
      <c r="Q300" t="str">
        <f>_xlfn.XLOOKUP(ecommerce_customer_data_custom_[[#This Row],[Payment Method]],PaymentMapping!$A$2:$A$11,PaymentMapping!$B$2:$B$11,"Other")</f>
        <v>Other</v>
      </c>
    </row>
    <row r="301" spans="1:17" x14ac:dyDescent="0.3">
      <c r="A301">
        <v>23422</v>
      </c>
      <c r="B301" s="14">
        <v>44273.527442129627</v>
      </c>
      <c r="C301" t="s">
        <v>18</v>
      </c>
      <c r="D301">
        <v>483</v>
      </c>
      <c r="E301">
        <v>3</v>
      </c>
      <c r="F301">
        <v>1675</v>
      </c>
      <c r="G301" t="s">
        <v>19</v>
      </c>
      <c r="H301">
        <v>36</v>
      </c>
      <c r="I301">
        <v>0</v>
      </c>
      <c r="J301" t="s">
        <v>13</v>
      </c>
      <c r="K301">
        <v>0</v>
      </c>
      <c r="L301">
        <f>YEAR(ecommerce_customer_data_custom_[[#This Row],[Purchase Date]])</f>
        <v>2021</v>
      </c>
      <c r="M301">
        <f>MONTH(ecommerce_customer_data_custom_[[#This Row],[Purchase Date]])</f>
        <v>3</v>
      </c>
      <c r="N301" t="str">
        <f>TEXT(ecommerce_customer_data_custom_[[#This Row],[Purchase Date]],"mmmm")</f>
        <v>March</v>
      </c>
      <c r="O301" t="str">
        <f>VLOOKUP(ecommerce_customer_data_custom_[[#This Row],[Customer Age]],AgeGroupMapping!$A$2:$C$5,3,TRUE)</f>
        <v>Adult</v>
      </c>
      <c r="P301" t="str">
        <f>IF(ecommerce_customer_data_custom_[[#This Row],[Returns]]=1,"Returned","Not Returned")</f>
        <v>Not Returned</v>
      </c>
      <c r="Q301" t="str">
        <f>_xlfn.XLOOKUP(ecommerce_customer_data_custom_[[#This Row],[Payment Method]],PaymentMapping!$A$2:$A$11,PaymentMapping!$B$2:$B$11,"Other")</f>
        <v>Cash</v>
      </c>
    </row>
    <row r="302" spans="1:17" x14ac:dyDescent="0.3">
      <c r="A302">
        <v>23422</v>
      </c>
      <c r="B302" s="14">
        <v>45040.044479166667</v>
      </c>
      <c r="C302" t="s">
        <v>11</v>
      </c>
      <c r="D302">
        <v>261</v>
      </c>
      <c r="E302">
        <v>1</v>
      </c>
      <c r="F302">
        <v>1502</v>
      </c>
      <c r="G302" t="s">
        <v>12</v>
      </c>
      <c r="H302">
        <v>36</v>
      </c>
      <c r="I302">
        <v>0</v>
      </c>
      <c r="J302" t="s">
        <v>13</v>
      </c>
      <c r="K302">
        <v>0</v>
      </c>
      <c r="L302">
        <f>YEAR(ecommerce_customer_data_custom_[[#This Row],[Purchase Date]])</f>
        <v>2023</v>
      </c>
      <c r="M302">
        <f>MONTH(ecommerce_customer_data_custom_[[#This Row],[Purchase Date]])</f>
        <v>4</v>
      </c>
      <c r="N302" t="str">
        <f>TEXT(ecommerce_customer_data_custom_[[#This Row],[Purchase Date]],"mmmm")</f>
        <v>April</v>
      </c>
      <c r="O302" t="str">
        <f>VLOOKUP(ecommerce_customer_data_custom_[[#This Row],[Customer Age]],AgeGroupMapping!$A$2:$C$5,3,TRUE)</f>
        <v>Adult</v>
      </c>
      <c r="P302" t="str">
        <f>IF(ecommerce_customer_data_custom_[[#This Row],[Returns]]=1,"Returned","Not Returned")</f>
        <v>Not Returned</v>
      </c>
      <c r="Q302" t="str">
        <f>_xlfn.XLOOKUP(ecommerce_customer_data_custom_[[#This Row],[Payment Method]],PaymentMapping!$A$2:$A$11,PaymentMapping!$B$2:$B$11,"Other")</f>
        <v>Card</v>
      </c>
    </row>
    <row r="303" spans="1:17" x14ac:dyDescent="0.3">
      <c r="A303">
        <v>46076</v>
      </c>
      <c r="B303" s="14">
        <v>44994.847534722219</v>
      </c>
      <c r="C303" t="s">
        <v>16</v>
      </c>
      <c r="D303">
        <v>351</v>
      </c>
      <c r="E303">
        <v>3</v>
      </c>
      <c r="F303">
        <v>4933</v>
      </c>
      <c r="G303" t="s">
        <v>12</v>
      </c>
      <c r="H303">
        <v>38</v>
      </c>
      <c r="I303">
        <v>1</v>
      </c>
      <c r="J303" t="s">
        <v>13</v>
      </c>
      <c r="K303">
        <v>0</v>
      </c>
      <c r="L303">
        <f>YEAR(ecommerce_customer_data_custom_[[#This Row],[Purchase Date]])</f>
        <v>2023</v>
      </c>
      <c r="M303">
        <f>MONTH(ecommerce_customer_data_custom_[[#This Row],[Purchase Date]])</f>
        <v>3</v>
      </c>
      <c r="N303" t="str">
        <f>TEXT(ecommerce_customer_data_custom_[[#This Row],[Purchase Date]],"mmmm")</f>
        <v>March</v>
      </c>
      <c r="O303" t="str">
        <f>VLOOKUP(ecommerce_customer_data_custom_[[#This Row],[Customer Age]],AgeGroupMapping!$A$2:$C$5,3,TRUE)</f>
        <v>Adult</v>
      </c>
      <c r="P303" t="str">
        <f>IF(ecommerce_customer_data_custom_[[#This Row],[Returns]]=1,"Returned","Not Returned")</f>
        <v>Returned</v>
      </c>
      <c r="Q303" t="str">
        <f>_xlfn.XLOOKUP(ecommerce_customer_data_custom_[[#This Row],[Payment Method]],PaymentMapping!$A$2:$A$11,PaymentMapping!$B$2:$B$11,"Other")</f>
        <v>Card</v>
      </c>
    </row>
    <row r="304" spans="1:17" x14ac:dyDescent="0.3">
      <c r="A304">
        <v>46076</v>
      </c>
      <c r="B304" s="14">
        <v>45130.72047453704</v>
      </c>
      <c r="C304" t="s">
        <v>16</v>
      </c>
      <c r="D304">
        <v>131</v>
      </c>
      <c r="E304">
        <v>1</v>
      </c>
      <c r="F304">
        <v>600</v>
      </c>
      <c r="G304" t="s">
        <v>15</v>
      </c>
      <c r="H304">
        <v>38</v>
      </c>
      <c r="I304">
        <v>0</v>
      </c>
      <c r="J304" t="s">
        <v>13</v>
      </c>
      <c r="K304">
        <v>0</v>
      </c>
      <c r="L304">
        <f>YEAR(ecommerce_customer_data_custom_[[#This Row],[Purchase Date]])</f>
        <v>2023</v>
      </c>
      <c r="M304">
        <f>MONTH(ecommerce_customer_data_custom_[[#This Row],[Purchase Date]])</f>
        <v>7</v>
      </c>
      <c r="N304" t="str">
        <f>TEXT(ecommerce_customer_data_custom_[[#This Row],[Purchase Date]],"mmmm")</f>
        <v>July</v>
      </c>
      <c r="O304" t="str">
        <f>VLOOKUP(ecommerce_customer_data_custom_[[#This Row],[Customer Age]],AgeGroupMapping!$A$2:$C$5,3,TRUE)</f>
        <v>Adult</v>
      </c>
      <c r="P304" t="str">
        <f>IF(ecommerce_customer_data_custom_[[#This Row],[Returns]]=1,"Returned","Not Returned")</f>
        <v>Not Returned</v>
      </c>
      <c r="Q304" t="str">
        <f>_xlfn.XLOOKUP(ecommerce_customer_data_custom_[[#This Row],[Payment Method]],PaymentMapping!$A$2:$A$11,PaymentMapping!$B$2:$B$11,"Other")</f>
        <v>Wallet/UPI</v>
      </c>
    </row>
    <row r="305" spans="1:17" x14ac:dyDescent="0.3">
      <c r="A305">
        <v>46076</v>
      </c>
      <c r="B305" s="14">
        <v>43981.626064814816</v>
      </c>
      <c r="C305" t="s">
        <v>16</v>
      </c>
      <c r="D305">
        <v>101</v>
      </c>
      <c r="E305">
        <v>1</v>
      </c>
      <c r="F305">
        <v>4148</v>
      </c>
      <c r="G305" t="s">
        <v>12</v>
      </c>
      <c r="H305">
        <v>38</v>
      </c>
      <c r="I305">
        <v>1</v>
      </c>
      <c r="J305" t="s">
        <v>13</v>
      </c>
      <c r="K305">
        <v>0</v>
      </c>
      <c r="L305">
        <f>YEAR(ecommerce_customer_data_custom_[[#This Row],[Purchase Date]])</f>
        <v>2020</v>
      </c>
      <c r="M305">
        <f>MONTH(ecommerce_customer_data_custom_[[#This Row],[Purchase Date]])</f>
        <v>5</v>
      </c>
      <c r="N305" t="str">
        <f>TEXT(ecommerce_customer_data_custom_[[#This Row],[Purchase Date]],"mmmm")</f>
        <v>May</v>
      </c>
      <c r="O305" t="str">
        <f>VLOOKUP(ecommerce_customer_data_custom_[[#This Row],[Customer Age]],AgeGroupMapping!$A$2:$C$5,3,TRUE)</f>
        <v>Adult</v>
      </c>
      <c r="P305" t="str">
        <f>IF(ecommerce_customer_data_custom_[[#This Row],[Returns]]=1,"Returned","Not Returned")</f>
        <v>Returned</v>
      </c>
      <c r="Q305" t="str">
        <f>_xlfn.XLOOKUP(ecommerce_customer_data_custom_[[#This Row],[Payment Method]],PaymentMapping!$A$2:$A$11,PaymentMapping!$B$2:$B$11,"Other")</f>
        <v>Card</v>
      </c>
    </row>
    <row r="306" spans="1:17" x14ac:dyDescent="0.3">
      <c r="A306">
        <v>46076</v>
      </c>
      <c r="B306" s="14">
        <v>44637.581909722219</v>
      </c>
      <c r="C306" t="s">
        <v>16</v>
      </c>
      <c r="D306">
        <v>311</v>
      </c>
      <c r="E306">
        <v>2</v>
      </c>
      <c r="F306">
        <v>3159</v>
      </c>
      <c r="G306" t="s">
        <v>12</v>
      </c>
      <c r="H306">
        <v>38</v>
      </c>
      <c r="I306">
        <v>0</v>
      </c>
      <c r="J306" t="s">
        <v>13</v>
      </c>
      <c r="K306">
        <v>0</v>
      </c>
      <c r="L306">
        <f>YEAR(ecommerce_customer_data_custom_[[#This Row],[Purchase Date]])</f>
        <v>2022</v>
      </c>
      <c r="M306">
        <f>MONTH(ecommerce_customer_data_custom_[[#This Row],[Purchase Date]])</f>
        <v>3</v>
      </c>
      <c r="N306" t="str">
        <f>TEXT(ecommerce_customer_data_custom_[[#This Row],[Purchase Date]],"mmmm")</f>
        <v>March</v>
      </c>
      <c r="O306" t="str">
        <f>VLOOKUP(ecommerce_customer_data_custom_[[#This Row],[Customer Age]],AgeGroupMapping!$A$2:$C$5,3,TRUE)</f>
        <v>Adult</v>
      </c>
      <c r="P306" t="str">
        <f>IF(ecommerce_customer_data_custom_[[#This Row],[Returns]]=1,"Returned","Not Returned")</f>
        <v>Not Returned</v>
      </c>
      <c r="Q306" t="str">
        <f>_xlfn.XLOOKUP(ecommerce_customer_data_custom_[[#This Row],[Payment Method]],PaymentMapping!$A$2:$A$11,PaymentMapping!$B$2:$B$11,"Other")</f>
        <v>Card</v>
      </c>
    </row>
    <row r="307" spans="1:17" x14ac:dyDescent="0.3">
      <c r="A307">
        <v>46076</v>
      </c>
      <c r="B307" s="14">
        <v>44632.351030092592</v>
      </c>
      <c r="C307" t="s">
        <v>14</v>
      </c>
      <c r="D307">
        <v>110</v>
      </c>
      <c r="E307">
        <v>2</v>
      </c>
      <c r="F307">
        <v>1942</v>
      </c>
      <c r="G307" t="s">
        <v>19</v>
      </c>
      <c r="H307">
        <v>38</v>
      </c>
      <c r="I307">
        <v>0</v>
      </c>
      <c r="J307" t="s">
        <v>13</v>
      </c>
      <c r="K307">
        <v>0</v>
      </c>
      <c r="L307">
        <f>YEAR(ecommerce_customer_data_custom_[[#This Row],[Purchase Date]])</f>
        <v>2022</v>
      </c>
      <c r="M307">
        <f>MONTH(ecommerce_customer_data_custom_[[#This Row],[Purchase Date]])</f>
        <v>3</v>
      </c>
      <c r="N307" t="str">
        <f>TEXT(ecommerce_customer_data_custom_[[#This Row],[Purchase Date]],"mmmm")</f>
        <v>March</v>
      </c>
      <c r="O307" t="str">
        <f>VLOOKUP(ecommerce_customer_data_custom_[[#This Row],[Customer Age]],AgeGroupMapping!$A$2:$C$5,3,TRUE)</f>
        <v>Adult</v>
      </c>
      <c r="P307" t="str">
        <f>IF(ecommerce_customer_data_custom_[[#This Row],[Returns]]=1,"Returned","Not Returned")</f>
        <v>Not Returned</v>
      </c>
      <c r="Q307" t="str">
        <f>_xlfn.XLOOKUP(ecommerce_customer_data_custom_[[#This Row],[Payment Method]],PaymentMapping!$A$2:$A$11,PaymentMapping!$B$2:$B$11,"Other")</f>
        <v>Cash</v>
      </c>
    </row>
    <row r="308" spans="1:17" x14ac:dyDescent="0.3">
      <c r="A308">
        <v>46076</v>
      </c>
      <c r="B308" s="14">
        <v>44775.84097222222</v>
      </c>
      <c r="C308" t="s">
        <v>18</v>
      </c>
      <c r="D308">
        <v>216</v>
      </c>
      <c r="E308">
        <v>2</v>
      </c>
      <c r="F308">
        <v>1842</v>
      </c>
      <c r="G308" t="s">
        <v>12</v>
      </c>
      <c r="H308">
        <v>38</v>
      </c>
      <c r="I308">
        <v>1</v>
      </c>
      <c r="J308" t="s">
        <v>13</v>
      </c>
      <c r="K308">
        <v>0</v>
      </c>
      <c r="L308">
        <f>YEAR(ecommerce_customer_data_custom_[[#This Row],[Purchase Date]])</f>
        <v>2022</v>
      </c>
      <c r="M308">
        <f>MONTH(ecommerce_customer_data_custom_[[#This Row],[Purchase Date]])</f>
        <v>8</v>
      </c>
      <c r="N308" t="str">
        <f>TEXT(ecommerce_customer_data_custom_[[#This Row],[Purchase Date]],"mmmm")</f>
        <v>August</v>
      </c>
      <c r="O308" t="str">
        <f>VLOOKUP(ecommerce_customer_data_custom_[[#This Row],[Customer Age]],AgeGroupMapping!$A$2:$C$5,3,TRUE)</f>
        <v>Adult</v>
      </c>
      <c r="P308" t="str">
        <f>IF(ecommerce_customer_data_custom_[[#This Row],[Returns]]=1,"Returned","Not Returned")</f>
        <v>Returned</v>
      </c>
      <c r="Q308" t="str">
        <f>_xlfn.XLOOKUP(ecommerce_customer_data_custom_[[#This Row],[Payment Method]],PaymentMapping!$A$2:$A$11,PaymentMapping!$B$2:$B$11,"Other")</f>
        <v>Card</v>
      </c>
    </row>
    <row r="309" spans="1:17" x14ac:dyDescent="0.3">
      <c r="A309">
        <v>46076</v>
      </c>
      <c r="B309" s="14">
        <v>44125.431539351855</v>
      </c>
      <c r="C309" t="s">
        <v>16</v>
      </c>
      <c r="D309">
        <v>226</v>
      </c>
      <c r="E309">
        <v>5</v>
      </c>
      <c r="F309">
        <v>241</v>
      </c>
      <c r="G309" t="s">
        <v>12</v>
      </c>
      <c r="H309">
        <v>38</v>
      </c>
      <c r="I309">
        <v>0</v>
      </c>
      <c r="J309" t="s">
        <v>13</v>
      </c>
      <c r="K309">
        <v>0</v>
      </c>
      <c r="L309">
        <f>YEAR(ecommerce_customer_data_custom_[[#This Row],[Purchase Date]])</f>
        <v>2020</v>
      </c>
      <c r="M309">
        <f>MONTH(ecommerce_customer_data_custom_[[#This Row],[Purchase Date]])</f>
        <v>10</v>
      </c>
      <c r="N309" t="str">
        <f>TEXT(ecommerce_customer_data_custom_[[#This Row],[Purchase Date]],"mmmm")</f>
        <v>October</v>
      </c>
      <c r="O309" t="str">
        <f>VLOOKUP(ecommerce_customer_data_custom_[[#This Row],[Customer Age]],AgeGroupMapping!$A$2:$C$5,3,TRUE)</f>
        <v>Adult</v>
      </c>
      <c r="P309" t="str">
        <f>IF(ecommerce_customer_data_custom_[[#This Row],[Returns]]=1,"Returned","Not Returned")</f>
        <v>Not Returned</v>
      </c>
      <c r="Q309" t="str">
        <f>_xlfn.XLOOKUP(ecommerce_customer_data_custom_[[#This Row],[Payment Method]],PaymentMapping!$A$2:$A$11,PaymentMapping!$B$2:$B$11,"Other")</f>
        <v>Card</v>
      </c>
    </row>
    <row r="310" spans="1:17" x14ac:dyDescent="0.3">
      <c r="A310">
        <v>46076</v>
      </c>
      <c r="B310" s="14">
        <v>44031.878831018519</v>
      </c>
      <c r="C310" t="s">
        <v>11</v>
      </c>
      <c r="D310">
        <v>313</v>
      </c>
      <c r="E310">
        <v>3</v>
      </c>
      <c r="F310">
        <v>451</v>
      </c>
      <c r="G310" t="s">
        <v>12</v>
      </c>
      <c r="H310">
        <v>38</v>
      </c>
      <c r="I310">
        <v>0</v>
      </c>
      <c r="J310" t="s">
        <v>13</v>
      </c>
      <c r="K310">
        <v>0</v>
      </c>
      <c r="L310">
        <f>YEAR(ecommerce_customer_data_custom_[[#This Row],[Purchase Date]])</f>
        <v>2020</v>
      </c>
      <c r="M310">
        <f>MONTH(ecommerce_customer_data_custom_[[#This Row],[Purchase Date]])</f>
        <v>7</v>
      </c>
      <c r="N310" t="str">
        <f>TEXT(ecommerce_customer_data_custom_[[#This Row],[Purchase Date]],"mmmm")</f>
        <v>July</v>
      </c>
      <c r="O310" t="str">
        <f>VLOOKUP(ecommerce_customer_data_custom_[[#This Row],[Customer Age]],AgeGroupMapping!$A$2:$C$5,3,TRUE)</f>
        <v>Adult</v>
      </c>
      <c r="P310" t="str">
        <f>IF(ecommerce_customer_data_custom_[[#This Row],[Returns]]=1,"Returned","Not Returned")</f>
        <v>Not Returned</v>
      </c>
      <c r="Q310" t="str">
        <f>_xlfn.XLOOKUP(ecommerce_customer_data_custom_[[#This Row],[Payment Method]],PaymentMapping!$A$2:$A$11,PaymentMapping!$B$2:$B$11,"Other")</f>
        <v>Card</v>
      </c>
    </row>
    <row r="311" spans="1:17" x14ac:dyDescent="0.3">
      <c r="A311">
        <v>13989</v>
      </c>
      <c r="B311" s="14">
        <v>44043.560300925928</v>
      </c>
      <c r="C311" t="s">
        <v>11</v>
      </c>
      <c r="D311">
        <v>27</v>
      </c>
      <c r="E311">
        <v>4</v>
      </c>
      <c r="F311">
        <v>2238</v>
      </c>
      <c r="G311" t="s">
        <v>15</v>
      </c>
      <c r="H311">
        <v>27</v>
      </c>
      <c r="I311">
        <v>0</v>
      </c>
      <c r="J311" t="s">
        <v>17</v>
      </c>
      <c r="K311">
        <v>1</v>
      </c>
      <c r="L311">
        <f>YEAR(ecommerce_customer_data_custom_[[#This Row],[Purchase Date]])</f>
        <v>2020</v>
      </c>
      <c r="M311">
        <f>MONTH(ecommerce_customer_data_custom_[[#This Row],[Purchase Date]])</f>
        <v>7</v>
      </c>
      <c r="N311" t="str">
        <f>TEXT(ecommerce_customer_data_custom_[[#This Row],[Purchase Date]],"mmmm")</f>
        <v>July</v>
      </c>
      <c r="O311" t="str">
        <f>VLOOKUP(ecommerce_customer_data_custom_[[#This Row],[Customer Age]],AgeGroupMapping!$A$2:$C$5,3,TRUE)</f>
        <v>Adult</v>
      </c>
      <c r="P311" t="str">
        <f>IF(ecommerce_customer_data_custom_[[#This Row],[Returns]]=1,"Returned","Not Returned")</f>
        <v>Not Returned</v>
      </c>
      <c r="Q311" t="str">
        <f>_xlfn.XLOOKUP(ecommerce_customer_data_custom_[[#This Row],[Payment Method]],PaymentMapping!$A$2:$A$11,PaymentMapping!$B$2:$B$11,"Other")</f>
        <v>Wallet/UPI</v>
      </c>
    </row>
    <row r="312" spans="1:17" x14ac:dyDescent="0.3">
      <c r="A312">
        <v>13989</v>
      </c>
      <c r="B312" s="14">
        <v>44841.007731481484</v>
      </c>
      <c r="C312" t="s">
        <v>11</v>
      </c>
      <c r="D312">
        <v>303</v>
      </c>
      <c r="E312">
        <v>3</v>
      </c>
      <c r="F312">
        <v>1033</v>
      </c>
      <c r="G312" t="s">
        <v>12</v>
      </c>
      <c r="H312">
        <v>27</v>
      </c>
      <c r="I312">
        <v>0</v>
      </c>
      <c r="J312" t="s">
        <v>17</v>
      </c>
      <c r="K312">
        <v>1</v>
      </c>
      <c r="L312">
        <f>YEAR(ecommerce_customer_data_custom_[[#This Row],[Purchase Date]])</f>
        <v>2022</v>
      </c>
      <c r="M312">
        <f>MONTH(ecommerce_customer_data_custom_[[#This Row],[Purchase Date]])</f>
        <v>10</v>
      </c>
      <c r="N312" t="str">
        <f>TEXT(ecommerce_customer_data_custom_[[#This Row],[Purchase Date]],"mmmm")</f>
        <v>October</v>
      </c>
      <c r="O312" t="str">
        <f>VLOOKUP(ecommerce_customer_data_custom_[[#This Row],[Customer Age]],AgeGroupMapping!$A$2:$C$5,3,TRUE)</f>
        <v>Adult</v>
      </c>
      <c r="P312" t="str">
        <f>IF(ecommerce_customer_data_custom_[[#This Row],[Returns]]=1,"Returned","Not Returned")</f>
        <v>Not Returned</v>
      </c>
      <c r="Q312" t="str">
        <f>_xlfn.XLOOKUP(ecommerce_customer_data_custom_[[#This Row],[Payment Method]],PaymentMapping!$A$2:$A$11,PaymentMapping!$B$2:$B$11,"Other")</f>
        <v>Card</v>
      </c>
    </row>
    <row r="313" spans="1:17" x14ac:dyDescent="0.3">
      <c r="A313">
        <v>13989</v>
      </c>
      <c r="B313" s="14">
        <v>44593.180717592593</v>
      </c>
      <c r="C313" t="s">
        <v>14</v>
      </c>
      <c r="D313">
        <v>15</v>
      </c>
      <c r="E313">
        <v>2</v>
      </c>
      <c r="F313">
        <v>2658</v>
      </c>
      <c r="G313" t="s">
        <v>15</v>
      </c>
      <c r="H313">
        <v>27</v>
      </c>
      <c r="I313">
        <v>1</v>
      </c>
      <c r="J313" t="s">
        <v>17</v>
      </c>
      <c r="K313">
        <v>1</v>
      </c>
      <c r="L313">
        <f>YEAR(ecommerce_customer_data_custom_[[#This Row],[Purchase Date]])</f>
        <v>2022</v>
      </c>
      <c r="M313">
        <f>MONTH(ecommerce_customer_data_custom_[[#This Row],[Purchase Date]])</f>
        <v>2</v>
      </c>
      <c r="N313" t="str">
        <f>TEXT(ecommerce_customer_data_custom_[[#This Row],[Purchase Date]],"mmmm")</f>
        <v>February</v>
      </c>
      <c r="O313" t="str">
        <f>VLOOKUP(ecommerce_customer_data_custom_[[#This Row],[Customer Age]],AgeGroupMapping!$A$2:$C$5,3,TRUE)</f>
        <v>Adult</v>
      </c>
      <c r="P313" t="str">
        <f>IF(ecommerce_customer_data_custom_[[#This Row],[Returns]]=1,"Returned","Not Returned")</f>
        <v>Returned</v>
      </c>
      <c r="Q313" t="str">
        <f>_xlfn.XLOOKUP(ecommerce_customer_data_custom_[[#This Row],[Payment Method]],PaymentMapping!$A$2:$A$11,PaymentMapping!$B$2:$B$11,"Other")</f>
        <v>Wallet/UPI</v>
      </c>
    </row>
    <row r="314" spans="1:17" x14ac:dyDescent="0.3">
      <c r="A314">
        <v>13989</v>
      </c>
      <c r="B314" s="14">
        <v>44022.794675925928</v>
      </c>
      <c r="C314" t="s">
        <v>18</v>
      </c>
      <c r="D314">
        <v>354</v>
      </c>
      <c r="E314">
        <v>5</v>
      </c>
      <c r="F314">
        <v>520</v>
      </c>
      <c r="G314" t="s">
        <v>19</v>
      </c>
      <c r="H314">
        <v>27</v>
      </c>
      <c r="I314">
        <v>1</v>
      </c>
      <c r="J314" t="s">
        <v>17</v>
      </c>
      <c r="K314">
        <v>1</v>
      </c>
      <c r="L314">
        <f>YEAR(ecommerce_customer_data_custom_[[#This Row],[Purchase Date]])</f>
        <v>2020</v>
      </c>
      <c r="M314">
        <f>MONTH(ecommerce_customer_data_custom_[[#This Row],[Purchase Date]])</f>
        <v>7</v>
      </c>
      <c r="N314" t="str">
        <f>TEXT(ecommerce_customer_data_custom_[[#This Row],[Purchase Date]],"mmmm")</f>
        <v>July</v>
      </c>
      <c r="O314" t="str">
        <f>VLOOKUP(ecommerce_customer_data_custom_[[#This Row],[Customer Age]],AgeGroupMapping!$A$2:$C$5,3,TRUE)</f>
        <v>Adult</v>
      </c>
      <c r="P314" t="str">
        <f>IF(ecommerce_customer_data_custom_[[#This Row],[Returns]]=1,"Returned","Not Returned")</f>
        <v>Returned</v>
      </c>
      <c r="Q314" t="str">
        <f>_xlfn.XLOOKUP(ecommerce_customer_data_custom_[[#This Row],[Payment Method]],PaymentMapping!$A$2:$A$11,PaymentMapping!$B$2:$B$11,"Other")</f>
        <v>Cash</v>
      </c>
    </row>
    <row r="315" spans="1:17" x14ac:dyDescent="0.3">
      <c r="A315">
        <v>13989</v>
      </c>
      <c r="B315" s="14">
        <v>44069.417488425926</v>
      </c>
      <c r="C315" t="s">
        <v>11</v>
      </c>
      <c r="D315">
        <v>412</v>
      </c>
      <c r="E315">
        <v>5</v>
      </c>
      <c r="F315">
        <v>4277</v>
      </c>
      <c r="G315" t="s">
        <v>20</v>
      </c>
      <c r="H315">
        <v>27</v>
      </c>
      <c r="I315">
        <v>0</v>
      </c>
      <c r="J315" t="s">
        <v>17</v>
      </c>
      <c r="K315">
        <v>1</v>
      </c>
      <c r="L315">
        <f>YEAR(ecommerce_customer_data_custom_[[#This Row],[Purchase Date]])</f>
        <v>2020</v>
      </c>
      <c r="M315">
        <f>MONTH(ecommerce_customer_data_custom_[[#This Row],[Purchase Date]])</f>
        <v>8</v>
      </c>
      <c r="N315" t="str">
        <f>TEXT(ecommerce_customer_data_custom_[[#This Row],[Purchase Date]],"mmmm")</f>
        <v>August</v>
      </c>
      <c r="O315" t="str">
        <f>VLOOKUP(ecommerce_customer_data_custom_[[#This Row],[Customer Age]],AgeGroupMapping!$A$2:$C$5,3,TRUE)</f>
        <v>Adult</v>
      </c>
      <c r="P315" t="str">
        <f>IF(ecommerce_customer_data_custom_[[#This Row],[Returns]]=1,"Returned","Not Returned")</f>
        <v>Not Returned</v>
      </c>
      <c r="Q315" t="str">
        <f>_xlfn.XLOOKUP(ecommerce_customer_data_custom_[[#This Row],[Payment Method]],PaymentMapping!$A$2:$A$11,PaymentMapping!$B$2:$B$11,"Other")</f>
        <v>Other</v>
      </c>
    </row>
    <row r="316" spans="1:17" x14ac:dyDescent="0.3">
      <c r="A316">
        <v>32384</v>
      </c>
      <c r="B316" s="14">
        <v>44170.993171296293</v>
      </c>
      <c r="C316" t="s">
        <v>14</v>
      </c>
      <c r="D316">
        <v>372</v>
      </c>
      <c r="E316">
        <v>4</v>
      </c>
      <c r="F316">
        <v>4510</v>
      </c>
      <c r="G316" t="s">
        <v>12</v>
      </c>
      <c r="H316">
        <v>66</v>
      </c>
      <c r="I316">
        <v>1</v>
      </c>
      <c r="J316" t="s">
        <v>17</v>
      </c>
      <c r="K316">
        <v>0</v>
      </c>
      <c r="L316">
        <f>YEAR(ecommerce_customer_data_custom_[[#This Row],[Purchase Date]])</f>
        <v>2020</v>
      </c>
      <c r="M316">
        <f>MONTH(ecommerce_customer_data_custom_[[#This Row],[Purchase Date]])</f>
        <v>12</v>
      </c>
      <c r="N316" t="str">
        <f>TEXT(ecommerce_customer_data_custom_[[#This Row],[Purchase Date]],"mmmm")</f>
        <v>December</v>
      </c>
      <c r="O316" t="str">
        <f>VLOOKUP(ecommerce_customer_data_custom_[[#This Row],[Customer Age]],AgeGroupMapping!$A$2:$C$5,3,TRUE)</f>
        <v>Senior</v>
      </c>
      <c r="P316" t="str">
        <f>IF(ecommerce_customer_data_custom_[[#This Row],[Returns]]=1,"Returned","Not Returned")</f>
        <v>Returned</v>
      </c>
      <c r="Q316" t="str">
        <f>_xlfn.XLOOKUP(ecommerce_customer_data_custom_[[#This Row],[Payment Method]],PaymentMapping!$A$2:$A$11,PaymentMapping!$B$2:$B$11,"Other")</f>
        <v>Card</v>
      </c>
    </row>
    <row r="317" spans="1:17" x14ac:dyDescent="0.3">
      <c r="A317">
        <v>32384</v>
      </c>
      <c r="B317" s="14">
        <v>44186.340069444443</v>
      </c>
      <c r="C317" t="s">
        <v>16</v>
      </c>
      <c r="D317">
        <v>143</v>
      </c>
      <c r="E317">
        <v>2</v>
      </c>
      <c r="F317">
        <v>2415</v>
      </c>
      <c r="G317" t="s">
        <v>12</v>
      </c>
      <c r="H317">
        <v>66</v>
      </c>
      <c r="I317">
        <v>1</v>
      </c>
      <c r="J317" t="s">
        <v>17</v>
      </c>
      <c r="K317">
        <v>0</v>
      </c>
      <c r="L317">
        <f>YEAR(ecommerce_customer_data_custom_[[#This Row],[Purchase Date]])</f>
        <v>2020</v>
      </c>
      <c r="M317">
        <f>MONTH(ecommerce_customer_data_custom_[[#This Row],[Purchase Date]])</f>
        <v>12</v>
      </c>
      <c r="N317" t="str">
        <f>TEXT(ecommerce_customer_data_custom_[[#This Row],[Purchase Date]],"mmmm")</f>
        <v>December</v>
      </c>
      <c r="O317" t="str">
        <f>VLOOKUP(ecommerce_customer_data_custom_[[#This Row],[Customer Age]],AgeGroupMapping!$A$2:$C$5,3,TRUE)</f>
        <v>Senior</v>
      </c>
      <c r="P317" t="str">
        <f>IF(ecommerce_customer_data_custom_[[#This Row],[Returns]]=1,"Returned","Not Returned")</f>
        <v>Returned</v>
      </c>
      <c r="Q317" t="str">
        <f>_xlfn.XLOOKUP(ecommerce_customer_data_custom_[[#This Row],[Payment Method]],PaymentMapping!$A$2:$A$11,PaymentMapping!$B$2:$B$11,"Other")</f>
        <v>Card</v>
      </c>
    </row>
    <row r="318" spans="1:17" x14ac:dyDescent="0.3">
      <c r="A318">
        <v>32384</v>
      </c>
      <c r="B318" s="14">
        <v>44859.78392361111</v>
      </c>
      <c r="C318" t="s">
        <v>16</v>
      </c>
      <c r="D318">
        <v>436</v>
      </c>
      <c r="E318">
        <v>4</v>
      </c>
      <c r="F318">
        <v>4310</v>
      </c>
      <c r="G318" t="s">
        <v>12</v>
      </c>
      <c r="H318">
        <v>66</v>
      </c>
      <c r="I318">
        <v>1</v>
      </c>
      <c r="J318" t="s">
        <v>17</v>
      </c>
      <c r="K318">
        <v>0</v>
      </c>
      <c r="L318">
        <f>YEAR(ecommerce_customer_data_custom_[[#This Row],[Purchase Date]])</f>
        <v>2022</v>
      </c>
      <c r="M318">
        <f>MONTH(ecommerce_customer_data_custom_[[#This Row],[Purchase Date]])</f>
        <v>10</v>
      </c>
      <c r="N318" t="str">
        <f>TEXT(ecommerce_customer_data_custom_[[#This Row],[Purchase Date]],"mmmm")</f>
        <v>October</v>
      </c>
      <c r="O318" t="str">
        <f>VLOOKUP(ecommerce_customer_data_custom_[[#This Row],[Customer Age]],AgeGroupMapping!$A$2:$C$5,3,TRUE)</f>
        <v>Senior</v>
      </c>
      <c r="P318" t="str">
        <f>IF(ecommerce_customer_data_custom_[[#This Row],[Returns]]=1,"Returned","Not Returned")</f>
        <v>Returned</v>
      </c>
      <c r="Q318" t="str">
        <f>_xlfn.XLOOKUP(ecommerce_customer_data_custom_[[#This Row],[Payment Method]],PaymentMapping!$A$2:$A$11,PaymentMapping!$B$2:$B$11,"Other")</f>
        <v>Card</v>
      </c>
    </row>
    <row r="319" spans="1:17" x14ac:dyDescent="0.3">
      <c r="A319">
        <v>32384</v>
      </c>
      <c r="B319" s="14">
        <v>44642.884270833332</v>
      </c>
      <c r="C319" t="s">
        <v>16</v>
      </c>
      <c r="D319">
        <v>319</v>
      </c>
      <c r="E319">
        <v>2</v>
      </c>
      <c r="F319">
        <v>3526</v>
      </c>
      <c r="G319" t="s">
        <v>15</v>
      </c>
      <c r="H319">
        <v>66</v>
      </c>
      <c r="I319">
        <v>0</v>
      </c>
      <c r="J319" t="s">
        <v>17</v>
      </c>
      <c r="K319">
        <v>0</v>
      </c>
      <c r="L319">
        <f>YEAR(ecommerce_customer_data_custom_[[#This Row],[Purchase Date]])</f>
        <v>2022</v>
      </c>
      <c r="M319">
        <f>MONTH(ecommerce_customer_data_custom_[[#This Row],[Purchase Date]])</f>
        <v>3</v>
      </c>
      <c r="N319" t="str">
        <f>TEXT(ecommerce_customer_data_custom_[[#This Row],[Purchase Date]],"mmmm")</f>
        <v>March</v>
      </c>
      <c r="O319" t="str">
        <f>VLOOKUP(ecommerce_customer_data_custom_[[#This Row],[Customer Age]],AgeGroupMapping!$A$2:$C$5,3,TRUE)</f>
        <v>Senior</v>
      </c>
      <c r="P319" t="str">
        <f>IF(ecommerce_customer_data_custom_[[#This Row],[Returns]]=1,"Returned","Not Returned")</f>
        <v>Not Returned</v>
      </c>
      <c r="Q319" t="str">
        <f>_xlfn.XLOOKUP(ecommerce_customer_data_custom_[[#This Row],[Payment Method]],PaymentMapping!$A$2:$A$11,PaymentMapping!$B$2:$B$11,"Other")</f>
        <v>Wallet/UPI</v>
      </c>
    </row>
    <row r="320" spans="1:17" x14ac:dyDescent="0.3">
      <c r="A320">
        <v>32384</v>
      </c>
      <c r="B320" s="14">
        <v>44807.006898148145</v>
      </c>
      <c r="C320" t="s">
        <v>18</v>
      </c>
      <c r="D320">
        <v>229</v>
      </c>
      <c r="E320">
        <v>2</v>
      </c>
      <c r="F320">
        <v>2866</v>
      </c>
      <c r="G320" t="s">
        <v>12</v>
      </c>
      <c r="H320">
        <v>66</v>
      </c>
      <c r="I320">
        <v>0</v>
      </c>
      <c r="J320" t="s">
        <v>17</v>
      </c>
      <c r="K320">
        <v>0</v>
      </c>
      <c r="L320">
        <f>YEAR(ecommerce_customer_data_custom_[[#This Row],[Purchase Date]])</f>
        <v>2022</v>
      </c>
      <c r="M320">
        <f>MONTH(ecommerce_customer_data_custom_[[#This Row],[Purchase Date]])</f>
        <v>9</v>
      </c>
      <c r="N320" t="str">
        <f>TEXT(ecommerce_customer_data_custom_[[#This Row],[Purchase Date]],"mmmm")</f>
        <v>September</v>
      </c>
      <c r="O320" t="str">
        <f>VLOOKUP(ecommerce_customer_data_custom_[[#This Row],[Customer Age]],AgeGroupMapping!$A$2:$C$5,3,TRUE)</f>
        <v>Senior</v>
      </c>
      <c r="P320" t="str">
        <f>IF(ecommerce_customer_data_custom_[[#This Row],[Returns]]=1,"Returned","Not Returned")</f>
        <v>Not Returned</v>
      </c>
      <c r="Q320" t="str">
        <f>_xlfn.XLOOKUP(ecommerce_customer_data_custom_[[#This Row],[Payment Method]],PaymentMapping!$A$2:$A$11,PaymentMapping!$B$2:$B$11,"Other")</f>
        <v>Card</v>
      </c>
    </row>
    <row r="321" spans="1:17" x14ac:dyDescent="0.3">
      <c r="A321">
        <v>32384</v>
      </c>
      <c r="B321" s="14">
        <v>43981.326307870368</v>
      </c>
      <c r="C321" t="s">
        <v>18</v>
      </c>
      <c r="D321">
        <v>172</v>
      </c>
      <c r="E321">
        <v>2</v>
      </c>
      <c r="F321">
        <v>2599</v>
      </c>
      <c r="G321" t="s">
        <v>19</v>
      </c>
      <c r="H321">
        <v>66</v>
      </c>
      <c r="I321">
        <v>0</v>
      </c>
      <c r="J321" t="s">
        <v>17</v>
      </c>
      <c r="K321">
        <v>0</v>
      </c>
      <c r="L321">
        <f>YEAR(ecommerce_customer_data_custom_[[#This Row],[Purchase Date]])</f>
        <v>2020</v>
      </c>
      <c r="M321">
        <f>MONTH(ecommerce_customer_data_custom_[[#This Row],[Purchase Date]])</f>
        <v>5</v>
      </c>
      <c r="N321" t="str">
        <f>TEXT(ecommerce_customer_data_custom_[[#This Row],[Purchase Date]],"mmmm")</f>
        <v>May</v>
      </c>
      <c r="O321" t="str">
        <f>VLOOKUP(ecommerce_customer_data_custom_[[#This Row],[Customer Age]],AgeGroupMapping!$A$2:$C$5,3,TRUE)</f>
        <v>Senior</v>
      </c>
      <c r="P321" t="str">
        <f>IF(ecommerce_customer_data_custom_[[#This Row],[Returns]]=1,"Returned","Not Returned")</f>
        <v>Not Returned</v>
      </c>
      <c r="Q321" t="str">
        <f>_xlfn.XLOOKUP(ecommerce_customer_data_custom_[[#This Row],[Payment Method]],PaymentMapping!$A$2:$A$11,PaymentMapping!$B$2:$B$11,"Other")</f>
        <v>Cash</v>
      </c>
    </row>
    <row r="322" spans="1:17" x14ac:dyDescent="0.3">
      <c r="A322">
        <v>32384</v>
      </c>
      <c r="B322" s="14">
        <v>45002.099583333336</v>
      </c>
      <c r="C322" t="s">
        <v>16</v>
      </c>
      <c r="D322">
        <v>401</v>
      </c>
      <c r="E322">
        <v>3</v>
      </c>
      <c r="F322">
        <v>2351</v>
      </c>
      <c r="G322" t="s">
        <v>15</v>
      </c>
      <c r="H322">
        <v>66</v>
      </c>
      <c r="I322">
        <v>0</v>
      </c>
      <c r="J322" t="s">
        <v>17</v>
      </c>
      <c r="K322">
        <v>0</v>
      </c>
      <c r="L322">
        <f>YEAR(ecommerce_customer_data_custom_[[#This Row],[Purchase Date]])</f>
        <v>2023</v>
      </c>
      <c r="M322">
        <f>MONTH(ecommerce_customer_data_custom_[[#This Row],[Purchase Date]])</f>
        <v>3</v>
      </c>
      <c r="N322" t="str">
        <f>TEXT(ecommerce_customer_data_custom_[[#This Row],[Purchase Date]],"mmmm")</f>
        <v>March</v>
      </c>
      <c r="O322" t="str">
        <f>VLOOKUP(ecommerce_customer_data_custom_[[#This Row],[Customer Age]],AgeGroupMapping!$A$2:$C$5,3,TRUE)</f>
        <v>Senior</v>
      </c>
      <c r="P322" t="str">
        <f>IF(ecommerce_customer_data_custom_[[#This Row],[Returns]]=1,"Returned","Not Returned")</f>
        <v>Not Returned</v>
      </c>
      <c r="Q322" t="str">
        <f>_xlfn.XLOOKUP(ecommerce_customer_data_custom_[[#This Row],[Payment Method]],PaymentMapping!$A$2:$A$11,PaymentMapping!$B$2:$B$11,"Other")</f>
        <v>Wallet/UPI</v>
      </c>
    </row>
    <row r="323" spans="1:17" x14ac:dyDescent="0.3">
      <c r="A323">
        <v>32384</v>
      </c>
      <c r="B323" s="14">
        <v>44852.703055555554</v>
      </c>
      <c r="C323" t="s">
        <v>14</v>
      </c>
      <c r="D323">
        <v>94</v>
      </c>
      <c r="E323">
        <v>1</v>
      </c>
      <c r="F323">
        <v>4773</v>
      </c>
      <c r="G323" t="s">
        <v>15</v>
      </c>
      <c r="H323">
        <v>66</v>
      </c>
      <c r="I323">
        <v>0</v>
      </c>
      <c r="J323" t="s">
        <v>17</v>
      </c>
      <c r="K323">
        <v>0</v>
      </c>
      <c r="L323">
        <f>YEAR(ecommerce_customer_data_custom_[[#This Row],[Purchase Date]])</f>
        <v>2022</v>
      </c>
      <c r="M323">
        <f>MONTH(ecommerce_customer_data_custom_[[#This Row],[Purchase Date]])</f>
        <v>10</v>
      </c>
      <c r="N323" t="str">
        <f>TEXT(ecommerce_customer_data_custom_[[#This Row],[Purchase Date]],"mmmm")</f>
        <v>October</v>
      </c>
      <c r="O323" t="str">
        <f>VLOOKUP(ecommerce_customer_data_custom_[[#This Row],[Customer Age]],AgeGroupMapping!$A$2:$C$5,3,TRUE)</f>
        <v>Senior</v>
      </c>
      <c r="P323" t="str">
        <f>IF(ecommerce_customer_data_custom_[[#This Row],[Returns]]=1,"Returned","Not Returned")</f>
        <v>Not Returned</v>
      </c>
      <c r="Q323" t="str">
        <f>_xlfn.XLOOKUP(ecommerce_customer_data_custom_[[#This Row],[Payment Method]],PaymentMapping!$A$2:$A$11,PaymentMapping!$B$2:$B$11,"Other")</f>
        <v>Wallet/UPI</v>
      </c>
    </row>
    <row r="324" spans="1:17" x14ac:dyDescent="0.3">
      <c r="A324">
        <v>37881</v>
      </c>
      <c r="B324" s="14">
        <v>44852.248368055552</v>
      </c>
      <c r="C324" t="s">
        <v>14</v>
      </c>
      <c r="D324">
        <v>21</v>
      </c>
      <c r="E324">
        <v>5</v>
      </c>
      <c r="F324">
        <v>3890</v>
      </c>
      <c r="G324" t="s">
        <v>15</v>
      </c>
      <c r="H324">
        <v>52</v>
      </c>
      <c r="I324">
        <v>0</v>
      </c>
      <c r="J324" t="s">
        <v>17</v>
      </c>
      <c r="K324">
        <v>0</v>
      </c>
      <c r="L324">
        <f>YEAR(ecommerce_customer_data_custom_[[#This Row],[Purchase Date]])</f>
        <v>2022</v>
      </c>
      <c r="M324">
        <f>MONTH(ecommerce_customer_data_custom_[[#This Row],[Purchase Date]])</f>
        <v>10</v>
      </c>
      <c r="N324" t="str">
        <f>TEXT(ecommerce_customer_data_custom_[[#This Row],[Purchase Date]],"mmmm")</f>
        <v>October</v>
      </c>
      <c r="O324" t="str">
        <f>VLOOKUP(ecommerce_customer_data_custom_[[#This Row],[Customer Age]],AgeGroupMapping!$A$2:$C$5,3,TRUE)</f>
        <v>Middle-Aged</v>
      </c>
      <c r="P324" t="str">
        <f>IF(ecommerce_customer_data_custom_[[#This Row],[Returns]]=1,"Returned","Not Returned")</f>
        <v>Not Returned</v>
      </c>
      <c r="Q324" t="str">
        <f>_xlfn.XLOOKUP(ecommerce_customer_data_custom_[[#This Row],[Payment Method]],PaymentMapping!$A$2:$A$11,PaymentMapping!$B$2:$B$11,"Other")</f>
        <v>Wallet/UPI</v>
      </c>
    </row>
    <row r="325" spans="1:17" x14ac:dyDescent="0.3">
      <c r="A325">
        <v>37881</v>
      </c>
      <c r="B325" s="14">
        <v>43855.464467592596</v>
      </c>
      <c r="C325" t="s">
        <v>11</v>
      </c>
      <c r="D325">
        <v>460</v>
      </c>
      <c r="E325">
        <v>2</v>
      </c>
      <c r="F325">
        <v>1886</v>
      </c>
      <c r="G325" t="s">
        <v>20</v>
      </c>
      <c r="H325">
        <v>52</v>
      </c>
      <c r="I325">
        <v>0</v>
      </c>
      <c r="J325" t="s">
        <v>17</v>
      </c>
      <c r="K325">
        <v>0</v>
      </c>
      <c r="L325">
        <f>YEAR(ecommerce_customer_data_custom_[[#This Row],[Purchase Date]])</f>
        <v>2020</v>
      </c>
      <c r="M325">
        <f>MONTH(ecommerce_customer_data_custom_[[#This Row],[Purchase Date]])</f>
        <v>1</v>
      </c>
      <c r="N325" t="str">
        <f>TEXT(ecommerce_customer_data_custom_[[#This Row],[Purchase Date]],"mmmm")</f>
        <v>January</v>
      </c>
      <c r="O325" t="str">
        <f>VLOOKUP(ecommerce_customer_data_custom_[[#This Row],[Customer Age]],AgeGroupMapping!$A$2:$C$5,3,TRUE)</f>
        <v>Middle-Aged</v>
      </c>
      <c r="P325" t="str">
        <f>IF(ecommerce_customer_data_custom_[[#This Row],[Returns]]=1,"Returned","Not Returned")</f>
        <v>Not Returned</v>
      </c>
      <c r="Q325" t="str">
        <f>_xlfn.XLOOKUP(ecommerce_customer_data_custom_[[#This Row],[Payment Method]],PaymentMapping!$A$2:$A$11,PaymentMapping!$B$2:$B$11,"Other")</f>
        <v>Other</v>
      </c>
    </row>
    <row r="326" spans="1:17" x14ac:dyDescent="0.3">
      <c r="A326">
        <v>37881</v>
      </c>
      <c r="B326" s="14">
        <v>45044.022569444445</v>
      </c>
      <c r="C326" t="s">
        <v>18</v>
      </c>
      <c r="D326">
        <v>200</v>
      </c>
      <c r="E326">
        <v>4</v>
      </c>
      <c r="F326">
        <v>749</v>
      </c>
      <c r="G326" t="s">
        <v>19</v>
      </c>
      <c r="H326">
        <v>52</v>
      </c>
      <c r="I326">
        <v>1</v>
      </c>
      <c r="J326" t="s">
        <v>17</v>
      </c>
      <c r="K326">
        <v>0</v>
      </c>
      <c r="L326">
        <f>YEAR(ecommerce_customer_data_custom_[[#This Row],[Purchase Date]])</f>
        <v>2023</v>
      </c>
      <c r="M326">
        <f>MONTH(ecommerce_customer_data_custom_[[#This Row],[Purchase Date]])</f>
        <v>4</v>
      </c>
      <c r="N326" t="str">
        <f>TEXT(ecommerce_customer_data_custom_[[#This Row],[Purchase Date]],"mmmm")</f>
        <v>April</v>
      </c>
      <c r="O326" t="str">
        <f>VLOOKUP(ecommerce_customer_data_custom_[[#This Row],[Customer Age]],AgeGroupMapping!$A$2:$C$5,3,TRUE)</f>
        <v>Middle-Aged</v>
      </c>
      <c r="P326" t="str">
        <f>IF(ecommerce_customer_data_custom_[[#This Row],[Returns]]=1,"Returned","Not Returned")</f>
        <v>Returned</v>
      </c>
      <c r="Q326" t="str">
        <f>_xlfn.XLOOKUP(ecommerce_customer_data_custom_[[#This Row],[Payment Method]],PaymentMapping!$A$2:$A$11,PaymentMapping!$B$2:$B$11,"Other")</f>
        <v>Cash</v>
      </c>
    </row>
    <row r="327" spans="1:17" x14ac:dyDescent="0.3">
      <c r="A327">
        <v>37881</v>
      </c>
      <c r="B327" s="14">
        <v>44061.86383101852</v>
      </c>
      <c r="C327" t="s">
        <v>16</v>
      </c>
      <c r="D327">
        <v>149</v>
      </c>
      <c r="E327">
        <v>1</v>
      </c>
      <c r="F327">
        <v>1005</v>
      </c>
      <c r="G327" t="s">
        <v>12</v>
      </c>
      <c r="H327">
        <v>52</v>
      </c>
      <c r="I327">
        <v>1</v>
      </c>
      <c r="J327" t="s">
        <v>17</v>
      </c>
      <c r="K327">
        <v>0</v>
      </c>
      <c r="L327">
        <f>YEAR(ecommerce_customer_data_custom_[[#This Row],[Purchase Date]])</f>
        <v>2020</v>
      </c>
      <c r="M327">
        <f>MONTH(ecommerce_customer_data_custom_[[#This Row],[Purchase Date]])</f>
        <v>8</v>
      </c>
      <c r="N327" t="str">
        <f>TEXT(ecommerce_customer_data_custom_[[#This Row],[Purchase Date]],"mmmm")</f>
        <v>August</v>
      </c>
      <c r="O327" t="str">
        <f>VLOOKUP(ecommerce_customer_data_custom_[[#This Row],[Customer Age]],AgeGroupMapping!$A$2:$C$5,3,TRUE)</f>
        <v>Middle-Aged</v>
      </c>
      <c r="P327" t="str">
        <f>IF(ecommerce_customer_data_custom_[[#This Row],[Returns]]=1,"Returned","Not Returned")</f>
        <v>Returned</v>
      </c>
      <c r="Q327" t="str">
        <f>_xlfn.XLOOKUP(ecommerce_customer_data_custom_[[#This Row],[Payment Method]],PaymentMapping!$A$2:$A$11,PaymentMapping!$B$2:$B$11,"Other")</f>
        <v>Card</v>
      </c>
    </row>
    <row r="328" spans="1:17" x14ac:dyDescent="0.3">
      <c r="A328">
        <v>37881</v>
      </c>
      <c r="B328" s="14">
        <v>45078.81386574074</v>
      </c>
      <c r="C328" t="s">
        <v>14</v>
      </c>
      <c r="D328">
        <v>43</v>
      </c>
      <c r="E328">
        <v>3</v>
      </c>
      <c r="F328">
        <v>2906</v>
      </c>
      <c r="G328" t="s">
        <v>12</v>
      </c>
      <c r="H328">
        <v>52</v>
      </c>
      <c r="I328">
        <v>1</v>
      </c>
      <c r="J328" t="s">
        <v>17</v>
      </c>
      <c r="K328">
        <v>0</v>
      </c>
      <c r="L328">
        <f>YEAR(ecommerce_customer_data_custom_[[#This Row],[Purchase Date]])</f>
        <v>2023</v>
      </c>
      <c r="M328">
        <f>MONTH(ecommerce_customer_data_custom_[[#This Row],[Purchase Date]])</f>
        <v>6</v>
      </c>
      <c r="N328" t="str">
        <f>TEXT(ecommerce_customer_data_custom_[[#This Row],[Purchase Date]],"mmmm")</f>
        <v>June</v>
      </c>
      <c r="O328" t="str">
        <f>VLOOKUP(ecommerce_customer_data_custom_[[#This Row],[Customer Age]],AgeGroupMapping!$A$2:$C$5,3,TRUE)</f>
        <v>Middle-Aged</v>
      </c>
      <c r="P328" t="str">
        <f>IF(ecommerce_customer_data_custom_[[#This Row],[Returns]]=1,"Returned","Not Returned")</f>
        <v>Returned</v>
      </c>
      <c r="Q328" t="str">
        <f>_xlfn.XLOOKUP(ecommerce_customer_data_custom_[[#This Row],[Payment Method]],PaymentMapping!$A$2:$A$11,PaymentMapping!$B$2:$B$11,"Other")</f>
        <v>Card</v>
      </c>
    </row>
    <row r="329" spans="1:17" x14ac:dyDescent="0.3">
      <c r="A329">
        <v>27922</v>
      </c>
      <c r="B329" s="14">
        <v>45160.30269675926</v>
      </c>
      <c r="C329" t="s">
        <v>18</v>
      </c>
      <c r="D329">
        <v>278</v>
      </c>
      <c r="E329">
        <v>5</v>
      </c>
      <c r="F329">
        <v>443</v>
      </c>
      <c r="G329" t="s">
        <v>12</v>
      </c>
      <c r="H329">
        <v>47</v>
      </c>
      <c r="I329">
        <v>1</v>
      </c>
      <c r="J329" t="s">
        <v>13</v>
      </c>
      <c r="K329">
        <v>0</v>
      </c>
      <c r="L329">
        <f>YEAR(ecommerce_customer_data_custom_[[#This Row],[Purchase Date]])</f>
        <v>2023</v>
      </c>
      <c r="M329">
        <f>MONTH(ecommerce_customer_data_custom_[[#This Row],[Purchase Date]])</f>
        <v>8</v>
      </c>
      <c r="N329" t="str">
        <f>TEXT(ecommerce_customer_data_custom_[[#This Row],[Purchase Date]],"mmmm")</f>
        <v>August</v>
      </c>
      <c r="O329" t="str">
        <f>VLOOKUP(ecommerce_customer_data_custom_[[#This Row],[Customer Age]],AgeGroupMapping!$A$2:$C$5,3,TRUE)</f>
        <v>Middle-Aged</v>
      </c>
      <c r="P329" t="str">
        <f>IF(ecommerce_customer_data_custom_[[#This Row],[Returns]]=1,"Returned","Not Returned")</f>
        <v>Returned</v>
      </c>
      <c r="Q329" t="str">
        <f>_xlfn.XLOOKUP(ecommerce_customer_data_custom_[[#This Row],[Payment Method]],PaymentMapping!$A$2:$A$11,PaymentMapping!$B$2:$B$11,"Other")</f>
        <v>Card</v>
      </c>
    </row>
    <row r="330" spans="1:17" x14ac:dyDescent="0.3">
      <c r="A330">
        <v>27922</v>
      </c>
      <c r="B330" s="14">
        <v>44707.062511574077</v>
      </c>
      <c r="C330" t="s">
        <v>11</v>
      </c>
      <c r="D330">
        <v>67</v>
      </c>
      <c r="E330">
        <v>5</v>
      </c>
      <c r="F330">
        <v>477</v>
      </c>
      <c r="G330" t="s">
        <v>15</v>
      </c>
      <c r="H330">
        <v>47</v>
      </c>
      <c r="I330">
        <v>0</v>
      </c>
      <c r="J330" t="s">
        <v>13</v>
      </c>
      <c r="K330">
        <v>0</v>
      </c>
      <c r="L330">
        <f>YEAR(ecommerce_customer_data_custom_[[#This Row],[Purchase Date]])</f>
        <v>2022</v>
      </c>
      <c r="M330">
        <f>MONTH(ecommerce_customer_data_custom_[[#This Row],[Purchase Date]])</f>
        <v>5</v>
      </c>
      <c r="N330" t="str">
        <f>TEXT(ecommerce_customer_data_custom_[[#This Row],[Purchase Date]],"mmmm")</f>
        <v>May</v>
      </c>
      <c r="O330" t="str">
        <f>VLOOKUP(ecommerce_customer_data_custom_[[#This Row],[Customer Age]],AgeGroupMapping!$A$2:$C$5,3,TRUE)</f>
        <v>Middle-Aged</v>
      </c>
      <c r="P330" t="str">
        <f>IF(ecommerce_customer_data_custom_[[#This Row],[Returns]]=1,"Returned","Not Returned")</f>
        <v>Not Returned</v>
      </c>
      <c r="Q330" t="str">
        <f>_xlfn.XLOOKUP(ecommerce_customer_data_custom_[[#This Row],[Payment Method]],PaymentMapping!$A$2:$A$11,PaymentMapping!$B$2:$B$11,"Other")</f>
        <v>Wallet/UPI</v>
      </c>
    </row>
    <row r="331" spans="1:17" x14ac:dyDescent="0.3">
      <c r="A331">
        <v>27922</v>
      </c>
      <c r="B331" s="14">
        <v>44232.399189814816</v>
      </c>
      <c r="C331" t="s">
        <v>14</v>
      </c>
      <c r="D331">
        <v>53</v>
      </c>
      <c r="E331">
        <v>1</v>
      </c>
      <c r="F331">
        <v>2614</v>
      </c>
      <c r="G331" t="s">
        <v>19</v>
      </c>
      <c r="H331">
        <v>47</v>
      </c>
      <c r="I331">
        <v>1</v>
      </c>
      <c r="J331" t="s">
        <v>13</v>
      </c>
      <c r="K331">
        <v>0</v>
      </c>
      <c r="L331">
        <f>YEAR(ecommerce_customer_data_custom_[[#This Row],[Purchase Date]])</f>
        <v>2021</v>
      </c>
      <c r="M331">
        <f>MONTH(ecommerce_customer_data_custom_[[#This Row],[Purchase Date]])</f>
        <v>2</v>
      </c>
      <c r="N331" t="str">
        <f>TEXT(ecommerce_customer_data_custom_[[#This Row],[Purchase Date]],"mmmm")</f>
        <v>February</v>
      </c>
      <c r="O331" t="str">
        <f>VLOOKUP(ecommerce_customer_data_custom_[[#This Row],[Customer Age]],AgeGroupMapping!$A$2:$C$5,3,TRUE)</f>
        <v>Middle-Aged</v>
      </c>
      <c r="P331" t="str">
        <f>IF(ecommerce_customer_data_custom_[[#This Row],[Returns]]=1,"Returned","Not Returned")</f>
        <v>Returned</v>
      </c>
      <c r="Q331" t="str">
        <f>_xlfn.XLOOKUP(ecommerce_customer_data_custom_[[#This Row],[Payment Method]],PaymentMapping!$A$2:$A$11,PaymentMapping!$B$2:$B$11,"Other")</f>
        <v>Cash</v>
      </c>
    </row>
    <row r="332" spans="1:17" x14ac:dyDescent="0.3">
      <c r="A332">
        <v>27922</v>
      </c>
      <c r="B332" s="14">
        <v>44283.113622685189</v>
      </c>
      <c r="C332" t="s">
        <v>11</v>
      </c>
      <c r="D332">
        <v>365</v>
      </c>
      <c r="E332">
        <v>4</v>
      </c>
      <c r="F332">
        <v>460</v>
      </c>
      <c r="G332" t="s">
        <v>12</v>
      </c>
      <c r="H332">
        <v>47</v>
      </c>
      <c r="I332">
        <v>0</v>
      </c>
      <c r="J332" t="s">
        <v>13</v>
      </c>
      <c r="K332">
        <v>0</v>
      </c>
      <c r="L332">
        <f>YEAR(ecommerce_customer_data_custom_[[#This Row],[Purchase Date]])</f>
        <v>2021</v>
      </c>
      <c r="M332">
        <f>MONTH(ecommerce_customer_data_custom_[[#This Row],[Purchase Date]])</f>
        <v>3</v>
      </c>
      <c r="N332" t="str">
        <f>TEXT(ecommerce_customer_data_custom_[[#This Row],[Purchase Date]],"mmmm")</f>
        <v>March</v>
      </c>
      <c r="O332" t="str">
        <f>VLOOKUP(ecommerce_customer_data_custom_[[#This Row],[Customer Age]],AgeGroupMapping!$A$2:$C$5,3,TRUE)</f>
        <v>Middle-Aged</v>
      </c>
      <c r="P332" t="str">
        <f>IF(ecommerce_customer_data_custom_[[#This Row],[Returns]]=1,"Returned","Not Returned")</f>
        <v>Not Returned</v>
      </c>
      <c r="Q332" t="str">
        <f>_xlfn.XLOOKUP(ecommerce_customer_data_custom_[[#This Row],[Payment Method]],PaymentMapping!$A$2:$A$11,PaymentMapping!$B$2:$B$11,"Other")</f>
        <v>Card</v>
      </c>
    </row>
    <row r="333" spans="1:17" x14ac:dyDescent="0.3">
      <c r="A333">
        <v>27922</v>
      </c>
      <c r="B333" s="14">
        <v>44203.246423611112</v>
      </c>
      <c r="C333" t="s">
        <v>16</v>
      </c>
      <c r="D333">
        <v>389</v>
      </c>
      <c r="E333">
        <v>4</v>
      </c>
      <c r="F333">
        <v>2339</v>
      </c>
      <c r="G333" t="s">
        <v>15</v>
      </c>
      <c r="H333">
        <v>47</v>
      </c>
      <c r="I333">
        <v>0</v>
      </c>
      <c r="J333" t="s">
        <v>13</v>
      </c>
      <c r="K333">
        <v>0</v>
      </c>
      <c r="L333">
        <f>YEAR(ecommerce_customer_data_custom_[[#This Row],[Purchase Date]])</f>
        <v>2021</v>
      </c>
      <c r="M333">
        <f>MONTH(ecommerce_customer_data_custom_[[#This Row],[Purchase Date]])</f>
        <v>1</v>
      </c>
      <c r="N333" t="str">
        <f>TEXT(ecommerce_customer_data_custom_[[#This Row],[Purchase Date]],"mmmm")</f>
        <v>January</v>
      </c>
      <c r="O333" t="str">
        <f>VLOOKUP(ecommerce_customer_data_custom_[[#This Row],[Customer Age]],AgeGroupMapping!$A$2:$C$5,3,TRUE)</f>
        <v>Middle-Aged</v>
      </c>
      <c r="P333" t="str">
        <f>IF(ecommerce_customer_data_custom_[[#This Row],[Returns]]=1,"Returned","Not Returned")</f>
        <v>Not Returned</v>
      </c>
      <c r="Q333" t="str">
        <f>_xlfn.XLOOKUP(ecommerce_customer_data_custom_[[#This Row],[Payment Method]],PaymentMapping!$A$2:$A$11,PaymentMapping!$B$2:$B$11,"Other")</f>
        <v>Wallet/UPI</v>
      </c>
    </row>
    <row r="334" spans="1:17" x14ac:dyDescent="0.3">
      <c r="A334">
        <v>27922</v>
      </c>
      <c r="B334" s="14">
        <v>44851.657719907409</v>
      </c>
      <c r="C334" t="s">
        <v>14</v>
      </c>
      <c r="D334">
        <v>493</v>
      </c>
      <c r="E334">
        <v>3</v>
      </c>
      <c r="F334">
        <v>3187</v>
      </c>
      <c r="G334" t="s">
        <v>12</v>
      </c>
      <c r="H334">
        <v>47</v>
      </c>
      <c r="I334">
        <v>1</v>
      </c>
      <c r="J334" t="s">
        <v>13</v>
      </c>
      <c r="K334">
        <v>0</v>
      </c>
      <c r="L334">
        <f>YEAR(ecommerce_customer_data_custom_[[#This Row],[Purchase Date]])</f>
        <v>2022</v>
      </c>
      <c r="M334">
        <f>MONTH(ecommerce_customer_data_custom_[[#This Row],[Purchase Date]])</f>
        <v>10</v>
      </c>
      <c r="N334" t="str">
        <f>TEXT(ecommerce_customer_data_custom_[[#This Row],[Purchase Date]],"mmmm")</f>
        <v>October</v>
      </c>
      <c r="O334" t="str">
        <f>VLOOKUP(ecommerce_customer_data_custom_[[#This Row],[Customer Age]],AgeGroupMapping!$A$2:$C$5,3,TRUE)</f>
        <v>Middle-Aged</v>
      </c>
      <c r="P334" t="str">
        <f>IF(ecommerce_customer_data_custom_[[#This Row],[Returns]]=1,"Returned","Not Returned")</f>
        <v>Returned</v>
      </c>
      <c r="Q334" t="str">
        <f>_xlfn.XLOOKUP(ecommerce_customer_data_custom_[[#This Row],[Payment Method]],PaymentMapping!$A$2:$A$11,PaymentMapping!$B$2:$B$11,"Other")</f>
        <v>Card</v>
      </c>
    </row>
    <row r="335" spans="1:17" x14ac:dyDescent="0.3">
      <c r="A335">
        <v>35410</v>
      </c>
      <c r="B335" s="14">
        <v>44445.053865740738</v>
      </c>
      <c r="C335" t="s">
        <v>14</v>
      </c>
      <c r="D335">
        <v>255</v>
      </c>
      <c r="E335">
        <v>1</v>
      </c>
      <c r="F335">
        <v>5149</v>
      </c>
      <c r="G335" t="s">
        <v>15</v>
      </c>
      <c r="H335">
        <v>66</v>
      </c>
      <c r="I335">
        <v>0</v>
      </c>
      <c r="J335" t="s">
        <v>13</v>
      </c>
      <c r="K335">
        <v>0</v>
      </c>
      <c r="L335">
        <f>YEAR(ecommerce_customer_data_custom_[[#This Row],[Purchase Date]])</f>
        <v>2021</v>
      </c>
      <c r="M335">
        <f>MONTH(ecommerce_customer_data_custom_[[#This Row],[Purchase Date]])</f>
        <v>9</v>
      </c>
      <c r="N335" t="str">
        <f>TEXT(ecommerce_customer_data_custom_[[#This Row],[Purchase Date]],"mmmm")</f>
        <v>September</v>
      </c>
      <c r="O335" t="str">
        <f>VLOOKUP(ecommerce_customer_data_custom_[[#This Row],[Customer Age]],AgeGroupMapping!$A$2:$C$5,3,TRUE)</f>
        <v>Senior</v>
      </c>
      <c r="P335" t="str">
        <f>IF(ecommerce_customer_data_custom_[[#This Row],[Returns]]=1,"Returned","Not Returned")</f>
        <v>Not Returned</v>
      </c>
      <c r="Q335" t="str">
        <f>_xlfn.XLOOKUP(ecommerce_customer_data_custom_[[#This Row],[Payment Method]],PaymentMapping!$A$2:$A$11,PaymentMapping!$B$2:$B$11,"Other")</f>
        <v>Wallet/UPI</v>
      </c>
    </row>
    <row r="336" spans="1:17" x14ac:dyDescent="0.3">
      <c r="A336">
        <v>35410</v>
      </c>
      <c r="B336" s="14">
        <v>44177.373402777775</v>
      </c>
      <c r="C336" t="s">
        <v>16</v>
      </c>
      <c r="D336">
        <v>79</v>
      </c>
      <c r="E336">
        <v>2</v>
      </c>
      <c r="F336">
        <v>2863</v>
      </c>
      <c r="G336" t="s">
        <v>12</v>
      </c>
      <c r="H336">
        <v>66</v>
      </c>
      <c r="I336">
        <v>0</v>
      </c>
      <c r="J336" t="s">
        <v>13</v>
      </c>
      <c r="K336">
        <v>0</v>
      </c>
      <c r="L336">
        <f>YEAR(ecommerce_customer_data_custom_[[#This Row],[Purchase Date]])</f>
        <v>2020</v>
      </c>
      <c r="M336">
        <f>MONTH(ecommerce_customer_data_custom_[[#This Row],[Purchase Date]])</f>
        <v>12</v>
      </c>
      <c r="N336" t="str">
        <f>TEXT(ecommerce_customer_data_custom_[[#This Row],[Purchase Date]],"mmmm")</f>
        <v>December</v>
      </c>
      <c r="O336" t="str">
        <f>VLOOKUP(ecommerce_customer_data_custom_[[#This Row],[Customer Age]],AgeGroupMapping!$A$2:$C$5,3,TRUE)</f>
        <v>Senior</v>
      </c>
      <c r="P336" t="str">
        <f>IF(ecommerce_customer_data_custom_[[#This Row],[Returns]]=1,"Returned","Not Returned")</f>
        <v>Not Returned</v>
      </c>
      <c r="Q336" t="str">
        <f>_xlfn.XLOOKUP(ecommerce_customer_data_custom_[[#This Row],[Payment Method]],PaymentMapping!$A$2:$A$11,PaymentMapping!$B$2:$B$11,"Other")</f>
        <v>Card</v>
      </c>
    </row>
    <row r="337" spans="1:17" x14ac:dyDescent="0.3">
      <c r="A337">
        <v>35410</v>
      </c>
      <c r="B337" s="14">
        <v>44821.15693287037</v>
      </c>
      <c r="C337" t="s">
        <v>14</v>
      </c>
      <c r="D337">
        <v>458</v>
      </c>
      <c r="E337">
        <v>3</v>
      </c>
      <c r="F337">
        <v>713</v>
      </c>
      <c r="G337" t="s">
        <v>19</v>
      </c>
      <c r="H337">
        <v>66</v>
      </c>
      <c r="I337">
        <v>0</v>
      </c>
      <c r="J337" t="s">
        <v>13</v>
      </c>
      <c r="K337">
        <v>0</v>
      </c>
      <c r="L337">
        <f>YEAR(ecommerce_customer_data_custom_[[#This Row],[Purchase Date]])</f>
        <v>2022</v>
      </c>
      <c r="M337">
        <f>MONTH(ecommerce_customer_data_custom_[[#This Row],[Purchase Date]])</f>
        <v>9</v>
      </c>
      <c r="N337" t="str">
        <f>TEXT(ecommerce_customer_data_custom_[[#This Row],[Purchase Date]],"mmmm")</f>
        <v>September</v>
      </c>
      <c r="O337" t="str">
        <f>VLOOKUP(ecommerce_customer_data_custom_[[#This Row],[Customer Age]],AgeGroupMapping!$A$2:$C$5,3,TRUE)</f>
        <v>Senior</v>
      </c>
      <c r="P337" t="str">
        <f>IF(ecommerce_customer_data_custom_[[#This Row],[Returns]]=1,"Returned","Not Returned")</f>
        <v>Not Returned</v>
      </c>
      <c r="Q337" t="str">
        <f>_xlfn.XLOOKUP(ecommerce_customer_data_custom_[[#This Row],[Payment Method]],PaymentMapping!$A$2:$A$11,PaymentMapping!$B$2:$B$11,"Other")</f>
        <v>Cash</v>
      </c>
    </row>
    <row r="338" spans="1:17" x14ac:dyDescent="0.3">
      <c r="A338">
        <v>35410</v>
      </c>
      <c r="B338" s="14">
        <v>44875.552199074074</v>
      </c>
      <c r="C338" t="s">
        <v>18</v>
      </c>
      <c r="D338">
        <v>445</v>
      </c>
      <c r="E338">
        <v>4</v>
      </c>
      <c r="F338">
        <v>4188</v>
      </c>
      <c r="G338" t="s">
        <v>12</v>
      </c>
      <c r="H338">
        <v>66</v>
      </c>
      <c r="I338">
        <v>1</v>
      </c>
      <c r="J338" t="s">
        <v>13</v>
      </c>
      <c r="K338">
        <v>0</v>
      </c>
      <c r="L338">
        <f>YEAR(ecommerce_customer_data_custom_[[#This Row],[Purchase Date]])</f>
        <v>2022</v>
      </c>
      <c r="M338">
        <f>MONTH(ecommerce_customer_data_custom_[[#This Row],[Purchase Date]])</f>
        <v>11</v>
      </c>
      <c r="N338" t="str">
        <f>TEXT(ecommerce_customer_data_custom_[[#This Row],[Purchase Date]],"mmmm")</f>
        <v>November</v>
      </c>
      <c r="O338" t="str">
        <f>VLOOKUP(ecommerce_customer_data_custom_[[#This Row],[Customer Age]],AgeGroupMapping!$A$2:$C$5,3,TRUE)</f>
        <v>Senior</v>
      </c>
      <c r="P338" t="str">
        <f>IF(ecommerce_customer_data_custom_[[#This Row],[Returns]]=1,"Returned","Not Returned")</f>
        <v>Returned</v>
      </c>
      <c r="Q338" t="str">
        <f>_xlfn.XLOOKUP(ecommerce_customer_data_custom_[[#This Row],[Payment Method]],PaymentMapping!$A$2:$A$11,PaymentMapping!$B$2:$B$11,"Other")</f>
        <v>Card</v>
      </c>
    </row>
    <row r="339" spans="1:17" x14ac:dyDescent="0.3">
      <c r="A339">
        <v>35410</v>
      </c>
      <c r="B339" s="14">
        <v>44363.864421296297</v>
      </c>
      <c r="C339" t="s">
        <v>16</v>
      </c>
      <c r="D339">
        <v>108</v>
      </c>
      <c r="E339">
        <v>3</v>
      </c>
      <c r="F339">
        <v>5246</v>
      </c>
      <c r="G339" t="s">
        <v>19</v>
      </c>
      <c r="H339">
        <v>66</v>
      </c>
      <c r="I339">
        <v>1</v>
      </c>
      <c r="J339" t="s">
        <v>13</v>
      </c>
      <c r="K339">
        <v>0</v>
      </c>
      <c r="L339">
        <f>YEAR(ecommerce_customer_data_custom_[[#This Row],[Purchase Date]])</f>
        <v>2021</v>
      </c>
      <c r="M339">
        <f>MONTH(ecommerce_customer_data_custom_[[#This Row],[Purchase Date]])</f>
        <v>6</v>
      </c>
      <c r="N339" t="str">
        <f>TEXT(ecommerce_customer_data_custom_[[#This Row],[Purchase Date]],"mmmm")</f>
        <v>June</v>
      </c>
      <c r="O339" t="str">
        <f>VLOOKUP(ecommerce_customer_data_custom_[[#This Row],[Customer Age]],AgeGroupMapping!$A$2:$C$5,3,TRUE)</f>
        <v>Senior</v>
      </c>
      <c r="P339" t="str">
        <f>IF(ecommerce_customer_data_custom_[[#This Row],[Returns]]=1,"Returned","Not Returned")</f>
        <v>Returned</v>
      </c>
      <c r="Q339" t="str">
        <f>_xlfn.XLOOKUP(ecommerce_customer_data_custom_[[#This Row],[Payment Method]],PaymentMapping!$A$2:$A$11,PaymentMapping!$B$2:$B$11,"Other")</f>
        <v>Cash</v>
      </c>
    </row>
    <row r="340" spans="1:17" x14ac:dyDescent="0.3">
      <c r="A340">
        <v>35410</v>
      </c>
      <c r="B340" s="14">
        <v>44913.161041666666</v>
      </c>
      <c r="C340" t="s">
        <v>14</v>
      </c>
      <c r="D340">
        <v>164</v>
      </c>
      <c r="E340">
        <v>2</v>
      </c>
      <c r="F340">
        <v>3820</v>
      </c>
      <c r="G340" t="s">
        <v>20</v>
      </c>
      <c r="H340">
        <v>66</v>
      </c>
      <c r="I340">
        <v>1</v>
      </c>
      <c r="J340" t="s">
        <v>13</v>
      </c>
      <c r="K340">
        <v>0</v>
      </c>
      <c r="L340">
        <f>YEAR(ecommerce_customer_data_custom_[[#This Row],[Purchase Date]])</f>
        <v>2022</v>
      </c>
      <c r="M340">
        <f>MONTH(ecommerce_customer_data_custom_[[#This Row],[Purchase Date]])</f>
        <v>12</v>
      </c>
      <c r="N340" t="str">
        <f>TEXT(ecommerce_customer_data_custom_[[#This Row],[Purchase Date]],"mmmm")</f>
        <v>December</v>
      </c>
      <c r="O340" t="str">
        <f>VLOOKUP(ecommerce_customer_data_custom_[[#This Row],[Customer Age]],AgeGroupMapping!$A$2:$C$5,3,TRUE)</f>
        <v>Senior</v>
      </c>
      <c r="P340" t="str">
        <f>IF(ecommerce_customer_data_custom_[[#This Row],[Returns]]=1,"Returned","Not Returned")</f>
        <v>Returned</v>
      </c>
      <c r="Q340" t="str">
        <f>_xlfn.XLOOKUP(ecommerce_customer_data_custom_[[#This Row],[Payment Method]],PaymentMapping!$A$2:$A$11,PaymentMapping!$B$2:$B$11,"Other")</f>
        <v>Other</v>
      </c>
    </row>
    <row r="341" spans="1:17" x14ac:dyDescent="0.3">
      <c r="A341">
        <v>35410</v>
      </c>
      <c r="B341" s="14">
        <v>44325.286770833336</v>
      </c>
      <c r="C341" t="s">
        <v>14</v>
      </c>
      <c r="D341">
        <v>34</v>
      </c>
      <c r="E341">
        <v>1</v>
      </c>
      <c r="F341">
        <v>2827</v>
      </c>
      <c r="G341" t="s">
        <v>19</v>
      </c>
      <c r="H341">
        <v>66</v>
      </c>
      <c r="I341">
        <v>1</v>
      </c>
      <c r="J341" t="s">
        <v>13</v>
      </c>
      <c r="K341">
        <v>0</v>
      </c>
      <c r="L341">
        <f>YEAR(ecommerce_customer_data_custom_[[#This Row],[Purchase Date]])</f>
        <v>2021</v>
      </c>
      <c r="M341">
        <f>MONTH(ecommerce_customer_data_custom_[[#This Row],[Purchase Date]])</f>
        <v>5</v>
      </c>
      <c r="N341" t="str">
        <f>TEXT(ecommerce_customer_data_custom_[[#This Row],[Purchase Date]],"mmmm")</f>
        <v>May</v>
      </c>
      <c r="O341" t="str">
        <f>VLOOKUP(ecommerce_customer_data_custom_[[#This Row],[Customer Age]],AgeGroupMapping!$A$2:$C$5,3,TRUE)</f>
        <v>Senior</v>
      </c>
      <c r="P341" t="str">
        <f>IF(ecommerce_customer_data_custom_[[#This Row],[Returns]]=1,"Returned","Not Returned")</f>
        <v>Returned</v>
      </c>
      <c r="Q341" t="str">
        <f>_xlfn.XLOOKUP(ecommerce_customer_data_custom_[[#This Row],[Payment Method]],PaymentMapping!$A$2:$A$11,PaymentMapping!$B$2:$B$11,"Other")</f>
        <v>Cash</v>
      </c>
    </row>
    <row r="342" spans="1:17" x14ac:dyDescent="0.3">
      <c r="A342">
        <v>35410</v>
      </c>
      <c r="B342" s="14">
        <v>44260.46193287037</v>
      </c>
      <c r="C342" t="s">
        <v>18</v>
      </c>
      <c r="D342">
        <v>162</v>
      </c>
      <c r="E342">
        <v>4</v>
      </c>
      <c r="F342">
        <v>1545</v>
      </c>
      <c r="G342" t="s">
        <v>15</v>
      </c>
      <c r="H342">
        <v>66</v>
      </c>
      <c r="I342">
        <v>1</v>
      </c>
      <c r="J342" t="s">
        <v>13</v>
      </c>
      <c r="K342">
        <v>0</v>
      </c>
      <c r="L342">
        <f>YEAR(ecommerce_customer_data_custom_[[#This Row],[Purchase Date]])</f>
        <v>2021</v>
      </c>
      <c r="M342">
        <f>MONTH(ecommerce_customer_data_custom_[[#This Row],[Purchase Date]])</f>
        <v>3</v>
      </c>
      <c r="N342" t="str">
        <f>TEXT(ecommerce_customer_data_custom_[[#This Row],[Purchase Date]],"mmmm")</f>
        <v>March</v>
      </c>
      <c r="O342" t="str">
        <f>VLOOKUP(ecommerce_customer_data_custom_[[#This Row],[Customer Age]],AgeGroupMapping!$A$2:$C$5,3,TRUE)</f>
        <v>Senior</v>
      </c>
      <c r="P342" t="str">
        <f>IF(ecommerce_customer_data_custom_[[#This Row],[Returns]]=1,"Returned","Not Returned")</f>
        <v>Returned</v>
      </c>
      <c r="Q342" t="str">
        <f>_xlfn.XLOOKUP(ecommerce_customer_data_custom_[[#This Row],[Payment Method]],PaymentMapping!$A$2:$A$11,PaymentMapping!$B$2:$B$11,"Other")</f>
        <v>Wallet/UPI</v>
      </c>
    </row>
    <row r="343" spans="1:17" x14ac:dyDescent="0.3">
      <c r="A343">
        <v>14237</v>
      </c>
      <c r="B343" s="14">
        <v>44860.937337962961</v>
      </c>
      <c r="C343" t="s">
        <v>18</v>
      </c>
      <c r="D343">
        <v>226</v>
      </c>
      <c r="E343">
        <v>4</v>
      </c>
      <c r="F343">
        <v>4110</v>
      </c>
      <c r="G343" t="s">
        <v>15</v>
      </c>
      <c r="H343">
        <v>21</v>
      </c>
      <c r="I343">
        <v>0</v>
      </c>
      <c r="J343" t="s">
        <v>17</v>
      </c>
      <c r="K343">
        <v>0</v>
      </c>
      <c r="L343">
        <f>YEAR(ecommerce_customer_data_custom_[[#This Row],[Purchase Date]])</f>
        <v>2022</v>
      </c>
      <c r="M343">
        <f>MONTH(ecommerce_customer_data_custom_[[#This Row],[Purchase Date]])</f>
        <v>10</v>
      </c>
      <c r="N343" t="str">
        <f>TEXT(ecommerce_customer_data_custom_[[#This Row],[Purchase Date]],"mmmm")</f>
        <v>October</v>
      </c>
      <c r="O343" t="str">
        <f>VLOOKUP(ecommerce_customer_data_custom_[[#This Row],[Customer Age]],AgeGroupMapping!$A$2:$C$5,3,TRUE)</f>
        <v>Young</v>
      </c>
      <c r="P343" t="str">
        <f>IF(ecommerce_customer_data_custom_[[#This Row],[Returns]]=1,"Returned","Not Returned")</f>
        <v>Not Returned</v>
      </c>
      <c r="Q343" t="str">
        <f>_xlfn.XLOOKUP(ecommerce_customer_data_custom_[[#This Row],[Payment Method]],PaymentMapping!$A$2:$A$11,PaymentMapping!$B$2:$B$11,"Other")</f>
        <v>Wallet/UPI</v>
      </c>
    </row>
    <row r="344" spans="1:17" x14ac:dyDescent="0.3">
      <c r="A344">
        <v>14237</v>
      </c>
      <c r="B344" s="14">
        <v>44418.394016203703</v>
      </c>
      <c r="C344" t="s">
        <v>18</v>
      </c>
      <c r="D344">
        <v>477</v>
      </c>
      <c r="E344">
        <v>2</v>
      </c>
      <c r="F344">
        <v>3082</v>
      </c>
      <c r="G344" t="s">
        <v>12</v>
      </c>
      <c r="H344">
        <v>21</v>
      </c>
      <c r="I344">
        <v>0</v>
      </c>
      <c r="J344" t="s">
        <v>17</v>
      </c>
      <c r="K344">
        <v>0</v>
      </c>
      <c r="L344">
        <f>YEAR(ecommerce_customer_data_custom_[[#This Row],[Purchase Date]])</f>
        <v>2021</v>
      </c>
      <c r="M344">
        <f>MONTH(ecommerce_customer_data_custom_[[#This Row],[Purchase Date]])</f>
        <v>8</v>
      </c>
      <c r="N344" t="str">
        <f>TEXT(ecommerce_customer_data_custom_[[#This Row],[Purchase Date]],"mmmm")</f>
        <v>August</v>
      </c>
      <c r="O344" t="str">
        <f>VLOOKUP(ecommerce_customer_data_custom_[[#This Row],[Customer Age]],AgeGroupMapping!$A$2:$C$5,3,TRUE)</f>
        <v>Young</v>
      </c>
      <c r="P344" t="str">
        <f>IF(ecommerce_customer_data_custom_[[#This Row],[Returns]]=1,"Returned","Not Returned")</f>
        <v>Not Returned</v>
      </c>
      <c r="Q344" t="str">
        <f>_xlfn.XLOOKUP(ecommerce_customer_data_custom_[[#This Row],[Payment Method]],PaymentMapping!$A$2:$A$11,PaymentMapping!$B$2:$B$11,"Other")</f>
        <v>Card</v>
      </c>
    </row>
    <row r="345" spans="1:17" x14ac:dyDescent="0.3">
      <c r="A345">
        <v>14237</v>
      </c>
      <c r="B345" s="14">
        <v>44334.580879629626</v>
      </c>
      <c r="C345" t="s">
        <v>11</v>
      </c>
      <c r="D345">
        <v>114</v>
      </c>
      <c r="E345">
        <v>2</v>
      </c>
      <c r="F345">
        <v>4617</v>
      </c>
      <c r="G345" t="s">
        <v>12</v>
      </c>
      <c r="H345">
        <v>21</v>
      </c>
      <c r="I345">
        <v>1</v>
      </c>
      <c r="J345" t="s">
        <v>17</v>
      </c>
      <c r="K345">
        <v>0</v>
      </c>
      <c r="L345">
        <f>YEAR(ecommerce_customer_data_custom_[[#This Row],[Purchase Date]])</f>
        <v>2021</v>
      </c>
      <c r="M345">
        <f>MONTH(ecommerce_customer_data_custom_[[#This Row],[Purchase Date]])</f>
        <v>5</v>
      </c>
      <c r="N345" t="str">
        <f>TEXT(ecommerce_customer_data_custom_[[#This Row],[Purchase Date]],"mmmm")</f>
        <v>May</v>
      </c>
      <c r="O345" t="str">
        <f>VLOOKUP(ecommerce_customer_data_custom_[[#This Row],[Customer Age]],AgeGroupMapping!$A$2:$C$5,3,TRUE)</f>
        <v>Young</v>
      </c>
      <c r="P345" t="str">
        <f>IF(ecommerce_customer_data_custom_[[#This Row],[Returns]]=1,"Returned","Not Returned")</f>
        <v>Returned</v>
      </c>
      <c r="Q345" t="str">
        <f>_xlfn.XLOOKUP(ecommerce_customer_data_custom_[[#This Row],[Payment Method]],PaymentMapping!$A$2:$A$11,PaymentMapping!$B$2:$B$11,"Other")</f>
        <v>Card</v>
      </c>
    </row>
    <row r="346" spans="1:17" x14ac:dyDescent="0.3">
      <c r="A346">
        <v>14237</v>
      </c>
      <c r="B346" s="14">
        <v>45156.331770833334</v>
      </c>
      <c r="C346" t="s">
        <v>18</v>
      </c>
      <c r="D346">
        <v>11</v>
      </c>
      <c r="E346">
        <v>3</v>
      </c>
      <c r="F346">
        <v>2590</v>
      </c>
      <c r="G346" t="s">
        <v>12</v>
      </c>
      <c r="H346">
        <v>21</v>
      </c>
      <c r="I346">
        <v>1</v>
      </c>
      <c r="J346" t="s">
        <v>17</v>
      </c>
      <c r="K346">
        <v>0</v>
      </c>
      <c r="L346">
        <f>YEAR(ecommerce_customer_data_custom_[[#This Row],[Purchase Date]])</f>
        <v>2023</v>
      </c>
      <c r="M346">
        <f>MONTH(ecommerce_customer_data_custom_[[#This Row],[Purchase Date]])</f>
        <v>8</v>
      </c>
      <c r="N346" t="str">
        <f>TEXT(ecommerce_customer_data_custom_[[#This Row],[Purchase Date]],"mmmm")</f>
        <v>August</v>
      </c>
      <c r="O346" t="str">
        <f>VLOOKUP(ecommerce_customer_data_custom_[[#This Row],[Customer Age]],AgeGroupMapping!$A$2:$C$5,3,TRUE)</f>
        <v>Young</v>
      </c>
      <c r="P346" t="str">
        <f>IF(ecommerce_customer_data_custom_[[#This Row],[Returns]]=1,"Returned","Not Returned")</f>
        <v>Returned</v>
      </c>
      <c r="Q346" t="str">
        <f>_xlfn.XLOOKUP(ecommerce_customer_data_custom_[[#This Row],[Payment Method]],PaymentMapping!$A$2:$A$11,PaymentMapping!$B$2:$B$11,"Other")</f>
        <v>Card</v>
      </c>
    </row>
    <row r="347" spans="1:17" x14ac:dyDescent="0.3">
      <c r="A347">
        <v>14237</v>
      </c>
      <c r="B347" s="14">
        <v>44084.141111111108</v>
      </c>
      <c r="C347" t="s">
        <v>14</v>
      </c>
      <c r="D347">
        <v>415</v>
      </c>
      <c r="E347">
        <v>1</v>
      </c>
      <c r="F347">
        <v>3026</v>
      </c>
      <c r="G347" t="s">
        <v>15</v>
      </c>
      <c r="H347">
        <v>21</v>
      </c>
      <c r="I347">
        <v>1</v>
      </c>
      <c r="J347" t="s">
        <v>17</v>
      </c>
      <c r="K347">
        <v>0</v>
      </c>
      <c r="L347">
        <f>YEAR(ecommerce_customer_data_custom_[[#This Row],[Purchase Date]])</f>
        <v>2020</v>
      </c>
      <c r="M347">
        <f>MONTH(ecommerce_customer_data_custom_[[#This Row],[Purchase Date]])</f>
        <v>9</v>
      </c>
      <c r="N347" t="str">
        <f>TEXT(ecommerce_customer_data_custom_[[#This Row],[Purchase Date]],"mmmm")</f>
        <v>September</v>
      </c>
      <c r="O347" t="str">
        <f>VLOOKUP(ecommerce_customer_data_custom_[[#This Row],[Customer Age]],AgeGroupMapping!$A$2:$C$5,3,TRUE)</f>
        <v>Young</v>
      </c>
      <c r="P347" t="str">
        <f>IF(ecommerce_customer_data_custom_[[#This Row],[Returns]]=1,"Returned","Not Returned")</f>
        <v>Returned</v>
      </c>
      <c r="Q347" t="str">
        <f>_xlfn.XLOOKUP(ecommerce_customer_data_custom_[[#This Row],[Payment Method]],PaymentMapping!$A$2:$A$11,PaymentMapping!$B$2:$B$11,"Other")</f>
        <v>Wallet/UPI</v>
      </c>
    </row>
    <row r="348" spans="1:17" x14ac:dyDescent="0.3">
      <c r="A348">
        <v>14237</v>
      </c>
      <c r="B348" s="14">
        <v>43840.373703703706</v>
      </c>
      <c r="C348" t="s">
        <v>16</v>
      </c>
      <c r="D348">
        <v>253</v>
      </c>
      <c r="E348">
        <v>3</v>
      </c>
      <c r="F348">
        <v>571</v>
      </c>
      <c r="G348" t="s">
        <v>15</v>
      </c>
      <c r="H348">
        <v>21</v>
      </c>
      <c r="I348">
        <v>1</v>
      </c>
      <c r="J348" t="s">
        <v>17</v>
      </c>
      <c r="K348">
        <v>0</v>
      </c>
      <c r="L348">
        <f>YEAR(ecommerce_customer_data_custom_[[#This Row],[Purchase Date]])</f>
        <v>2020</v>
      </c>
      <c r="M348">
        <f>MONTH(ecommerce_customer_data_custom_[[#This Row],[Purchase Date]])</f>
        <v>1</v>
      </c>
      <c r="N348" t="str">
        <f>TEXT(ecommerce_customer_data_custom_[[#This Row],[Purchase Date]],"mmmm")</f>
        <v>January</v>
      </c>
      <c r="O348" t="str">
        <f>VLOOKUP(ecommerce_customer_data_custom_[[#This Row],[Customer Age]],AgeGroupMapping!$A$2:$C$5,3,TRUE)</f>
        <v>Young</v>
      </c>
      <c r="P348" t="str">
        <f>IF(ecommerce_customer_data_custom_[[#This Row],[Returns]]=1,"Returned","Not Returned")</f>
        <v>Returned</v>
      </c>
      <c r="Q348" t="str">
        <f>_xlfn.XLOOKUP(ecommerce_customer_data_custom_[[#This Row],[Payment Method]],PaymentMapping!$A$2:$A$11,PaymentMapping!$B$2:$B$11,"Other")</f>
        <v>Wallet/UPI</v>
      </c>
    </row>
    <row r="349" spans="1:17" x14ac:dyDescent="0.3">
      <c r="A349">
        <v>14237</v>
      </c>
      <c r="B349" s="14">
        <v>45147.203032407408</v>
      </c>
      <c r="C349" t="s">
        <v>18</v>
      </c>
      <c r="D349">
        <v>117</v>
      </c>
      <c r="E349">
        <v>2</v>
      </c>
      <c r="F349">
        <v>1893</v>
      </c>
      <c r="G349" t="s">
        <v>19</v>
      </c>
      <c r="H349">
        <v>21</v>
      </c>
      <c r="I349">
        <v>1</v>
      </c>
      <c r="J349" t="s">
        <v>17</v>
      </c>
      <c r="K349">
        <v>0</v>
      </c>
      <c r="L349">
        <f>YEAR(ecommerce_customer_data_custom_[[#This Row],[Purchase Date]])</f>
        <v>2023</v>
      </c>
      <c r="M349">
        <f>MONTH(ecommerce_customer_data_custom_[[#This Row],[Purchase Date]])</f>
        <v>8</v>
      </c>
      <c r="N349" t="str">
        <f>TEXT(ecommerce_customer_data_custom_[[#This Row],[Purchase Date]],"mmmm")</f>
        <v>August</v>
      </c>
      <c r="O349" t="str">
        <f>VLOOKUP(ecommerce_customer_data_custom_[[#This Row],[Customer Age]],AgeGroupMapping!$A$2:$C$5,3,TRUE)</f>
        <v>Young</v>
      </c>
      <c r="P349" t="str">
        <f>IF(ecommerce_customer_data_custom_[[#This Row],[Returns]]=1,"Returned","Not Returned")</f>
        <v>Returned</v>
      </c>
      <c r="Q349" t="str">
        <f>_xlfn.XLOOKUP(ecommerce_customer_data_custom_[[#This Row],[Payment Method]],PaymentMapping!$A$2:$A$11,PaymentMapping!$B$2:$B$11,"Other")</f>
        <v>Cash</v>
      </c>
    </row>
    <row r="350" spans="1:17" x14ac:dyDescent="0.3">
      <c r="A350">
        <v>14237</v>
      </c>
      <c r="B350" s="14">
        <v>43996.363136574073</v>
      </c>
      <c r="C350" t="s">
        <v>18</v>
      </c>
      <c r="D350">
        <v>144</v>
      </c>
      <c r="E350">
        <v>1</v>
      </c>
      <c r="F350">
        <v>4411</v>
      </c>
      <c r="G350" t="s">
        <v>12</v>
      </c>
      <c r="H350">
        <v>21</v>
      </c>
      <c r="I350">
        <v>0</v>
      </c>
      <c r="J350" t="s">
        <v>17</v>
      </c>
      <c r="K350">
        <v>0</v>
      </c>
      <c r="L350">
        <f>YEAR(ecommerce_customer_data_custom_[[#This Row],[Purchase Date]])</f>
        <v>2020</v>
      </c>
      <c r="M350">
        <f>MONTH(ecommerce_customer_data_custom_[[#This Row],[Purchase Date]])</f>
        <v>6</v>
      </c>
      <c r="N350" t="str">
        <f>TEXT(ecommerce_customer_data_custom_[[#This Row],[Purchase Date]],"mmmm")</f>
        <v>June</v>
      </c>
      <c r="O350" t="str">
        <f>VLOOKUP(ecommerce_customer_data_custom_[[#This Row],[Customer Age]],AgeGroupMapping!$A$2:$C$5,3,TRUE)</f>
        <v>Young</v>
      </c>
      <c r="P350" t="str">
        <f>IF(ecommerce_customer_data_custom_[[#This Row],[Returns]]=1,"Returned","Not Returned")</f>
        <v>Not Returned</v>
      </c>
      <c r="Q350" t="str">
        <f>_xlfn.XLOOKUP(ecommerce_customer_data_custom_[[#This Row],[Payment Method]],PaymentMapping!$A$2:$A$11,PaymentMapping!$B$2:$B$11,"Other")</f>
        <v>Card</v>
      </c>
    </row>
    <row r="351" spans="1:17" x14ac:dyDescent="0.3">
      <c r="A351">
        <v>14237</v>
      </c>
      <c r="B351" s="14">
        <v>44364.045717592591</v>
      </c>
      <c r="C351" t="s">
        <v>16</v>
      </c>
      <c r="D351">
        <v>65</v>
      </c>
      <c r="E351">
        <v>4</v>
      </c>
      <c r="F351">
        <v>2872</v>
      </c>
      <c r="G351" t="s">
        <v>15</v>
      </c>
      <c r="H351">
        <v>21</v>
      </c>
      <c r="I351">
        <v>1</v>
      </c>
      <c r="J351" t="s">
        <v>17</v>
      </c>
      <c r="K351">
        <v>0</v>
      </c>
      <c r="L351">
        <f>YEAR(ecommerce_customer_data_custom_[[#This Row],[Purchase Date]])</f>
        <v>2021</v>
      </c>
      <c r="M351">
        <f>MONTH(ecommerce_customer_data_custom_[[#This Row],[Purchase Date]])</f>
        <v>6</v>
      </c>
      <c r="N351" t="str">
        <f>TEXT(ecommerce_customer_data_custom_[[#This Row],[Purchase Date]],"mmmm")</f>
        <v>June</v>
      </c>
      <c r="O351" t="str">
        <f>VLOOKUP(ecommerce_customer_data_custom_[[#This Row],[Customer Age]],AgeGroupMapping!$A$2:$C$5,3,TRUE)</f>
        <v>Young</v>
      </c>
      <c r="P351" t="str">
        <f>IF(ecommerce_customer_data_custom_[[#This Row],[Returns]]=1,"Returned","Not Returned")</f>
        <v>Returned</v>
      </c>
      <c r="Q351" t="str">
        <f>_xlfn.XLOOKUP(ecommerce_customer_data_custom_[[#This Row],[Payment Method]],PaymentMapping!$A$2:$A$11,PaymentMapping!$B$2:$B$11,"Other")</f>
        <v>Wallet/UPI</v>
      </c>
    </row>
    <row r="352" spans="1:17" x14ac:dyDescent="0.3">
      <c r="A352">
        <v>40321</v>
      </c>
      <c r="B352" s="14">
        <v>44600.463287037041</v>
      </c>
      <c r="C352" t="s">
        <v>18</v>
      </c>
      <c r="D352">
        <v>81</v>
      </c>
      <c r="E352">
        <v>3</v>
      </c>
      <c r="F352">
        <v>1947</v>
      </c>
      <c r="G352" t="s">
        <v>12</v>
      </c>
      <c r="H352">
        <v>22</v>
      </c>
      <c r="I352">
        <v>1</v>
      </c>
      <c r="J352" t="s">
        <v>13</v>
      </c>
      <c r="K352">
        <v>0</v>
      </c>
      <c r="L352">
        <f>YEAR(ecommerce_customer_data_custom_[[#This Row],[Purchase Date]])</f>
        <v>2022</v>
      </c>
      <c r="M352">
        <f>MONTH(ecommerce_customer_data_custom_[[#This Row],[Purchase Date]])</f>
        <v>2</v>
      </c>
      <c r="N352" t="str">
        <f>TEXT(ecommerce_customer_data_custom_[[#This Row],[Purchase Date]],"mmmm")</f>
        <v>February</v>
      </c>
      <c r="O352" t="str">
        <f>VLOOKUP(ecommerce_customer_data_custom_[[#This Row],[Customer Age]],AgeGroupMapping!$A$2:$C$5,3,TRUE)</f>
        <v>Young</v>
      </c>
      <c r="P352" t="str">
        <f>IF(ecommerce_customer_data_custom_[[#This Row],[Returns]]=1,"Returned","Not Returned")</f>
        <v>Returned</v>
      </c>
      <c r="Q352" t="str">
        <f>_xlfn.XLOOKUP(ecommerce_customer_data_custom_[[#This Row],[Payment Method]],PaymentMapping!$A$2:$A$11,PaymentMapping!$B$2:$B$11,"Other")</f>
        <v>Card</v>
      </c>
    </row>
    <row r="353" spans="1:17" x14ac:dyDescent="0.3">
      <c r="A353">
        <v>40321</v>
      </c>
      <c r="B353" s="14">
        <v>45115.000543981485</v>
      </c>
      <c r="C353" t="s">
        <v>18</v>
      </c>
      <c r="D353">
        <v>143</v>
      </c>
      <c r="E353">
        <v>2</v>
      </c>
      <c r="F353">
        <v>2631</v>
      </c>
      <c r="G353" t="s">
        <v>15</v>
      </c>
      <c r="H353">
        <v>22</v>
      </c>
      <c r="I353">
        <v>1</v>
      </c>
      <c r="J353" t="s">
        <v>13</v>
      </c>
      <c r="K353">
        <v>0</v>
      </c>
      <c r="L353">
        <f>YEAR(ecommerce_customer_data_custom_[[#This Row],[Purchase Date]])</f>
        <v>2023</v>
      </c>
      <c r="M353">
        <f>MONTH(ecommerce_customer_data_custom_[[#This Row],[Purchase Date]])</f>
        <v>7</v>
      </c>
      <c r="N353" t="str">
        <f>TEXT(ecommerce_customer_data_custom_[[#This Row],[Purchase Date]],"mmmm")</f>
        <v>July</v>
      </c>
      <c r="O353" t="str">
        <f>VLOOKUP(ecommerce_customer_data_custom_[[#This Row],[Customer Age]],AgeGroupMapping!$A$2:$C$5,3,TRUE)</f>
        <v>Young</v>
      </c>
      <c r="P353" t="str">
        <f>IF(ecommerce_customer_data_custom_[[#This Row],[Returns]]=1,"Returned","Not Returned")</f>
        <v>Returned</v>
      </c>
      <c r="Q353" t="str">
        <f>_xlfn.XLOOKUP(ecommerce_customer_data_custom_[[#This Row],[Payment Method]],PaymentMapping!$A$2:$A$11,PaymentMapping!$B$2:$B$11,"Other")</f>
        <v>Wallet/UPI</v>
      </c>
    </row>
    <row r="354" spans="1:17" x14ac:dyDescent="0.3">
      <c r="A354">
        <v>40321</v>
      </c>
      <c r="B354" s="14">
        <v>45068.667673611111</v>
      </c>
      <c r="C354" t="s">
        <v>14</v>
      </c>
      <c r="D354">
        <v>56</v>
      </c>
      <c r="E354">
        <v>4</v>
      </c>
      <c r="F354">
        <v>1901</v>
      </c>
      <c r="G354" t="s">
        <v>12</v>
      </c>
      <c r="H354">
        <v>22</v>
      </c>
      <c r="I354">
        <v>0</v>
      </c>
      <c r="J354" t="s">
        <v>13</v>
      </c>
      <c r="K354">
        <v>0</v>
      </c>
      <c r="L354">
        <f>YEAR(ecommerce_customer_data_custom_[[#This Row],[Purchase Date]])</f>
        <v>2023</v>
      </c>
      <c r="M354">
        <f>MONTH(ecommerce_customer_data_custom_[[#This Row],[Purchase Date]])</f>
        <v>5</v>
      </c>
      <c r="N354" t="str">
        <f>TEXT(ecommerce_customer_data_custom_[[#This Row],[Purchase Date]],"mmmm")</f>
        <v>May</v>
      </c>
      <c r="O354" t="str">
        <f>VLOOKUP(ecommerce_customer_data_custom_[[#This Row],[Customer Age]],AgeGroupMapping!$A$2:$C$5,3,TRUE)</f>
        <v>Young</v>
      </c>
      <c r="P354" t="str">
        <f>IF(ecommerce_customer_data_custom_[[#This Row],[Returns]]=1,"Returned","Not Returned")</f>
        <v>Not Returned</v>
      </c>
      <c r="Q354" t="str">
        <f>_xlfn.XLOOKUP(ecommerce_customer_data_custom_[[#This Row],[Payment Method]],PaymentMapping!$A$2:$A$11,PaymentMapping!$B$2:$B$11,"Other")</f>
        <v>Card</v>
      </c>
    </row>
    <row r="355" spans="1:17" x14ac:dyDescent="0.3">
      <c r="A355">
        <v>40321</v>
      </c>
      <c r="B355" s="14">
        <v>45132.064189814817</v>
      </c>
      <c r="C355" t="s">
        <v>11</v>
      </c>
      <c r="D355">
        <v>230</v>
      </c>
      <c r="E355">
        <v>4</v>
      </c>
      <c r="F355">
        <v>2645</v>
      </c>
      <c r="G355" t="s">
        <v>15</v>
      </c>
      <c r="H355">
        <v>22</v>
      </c>
      <c r="I355">
        <v>1</v>
      </c>
      <c r="J355" t="s">
        <v>13</v>
      </c>
      <c r="K355">
        <v>0</v>
      </c>
      <c r="L355">
        <f>YEAR(ecommerce_customer_data_custom_[[#This Row],[Purchase Date]])</f>
        <v>2023</v>
      </c>
      <c r="M355">
        <f>MONTH(ecommerce_customer_data_custom_[[#This Row],[Purchase Date]])</f>
        <v>7</v>
      </c>
      <c r="N355" t="str">
        <f>TEXT(ecommerce_customer_data_custom_[[#This Row],[Purchase Date]],"mmmm")</f>
        <v>July</v>
      </c>
      <c r="O355" t="str">
        <f>VLOOKUP(ecommerce_customer_data_custom_[[#This Row],[Customer Age]],AgeGroupMapping!$A$2:$C$5,3,TRUE)</f>
        <v>Young</v>
      </c>
      <c r="P355" t="str">
        <f>IF(ecommerce_customer_data_custom_[[#This Row],[Returns]]=1,"Returned","Not Returned")</f>
        <v>Returned</v>
      </c>
      <c r="Q355" t="str">
        <f>_xlfn.XLOOKUP(ecommerce_customer_data_custom_[[#This Row],[Payment Method]],PaymentMapping!$A$2:$A$11,PaymentMapping!$B$2:$B$11,"Other")</f>
        <v>Wallet/UPI</v>
      </c>
    </row>
    <row r="356" spans="1:17" x14ac:dyDescent="0.3">
      <c r="A356">
        <v>40321</v>
      </c>
      <c r="B356" s="14">
        <v>44666.783055555556</v>
      </c>
      <c r="C356" t="s">
        <v>11</v>
      </c>
      <c r="D356">
        <v>149</v>
      </c>
      <c r="E356">
        <v>5</v>
      </c>
      <c r="F356">
        <v>698</v>
      </c>
      <c r="G356" t="s">
        <v>12</v>
      </c>
      <c r="H356">
        <v>22</v>
      </c>
      <c r="I356">
        <v>0</v>
      </c>
      <c r="J356" t="s">
        <v>13</v>
      </c>
      <c r="K356">
        <v>0</v>
      </c>
      <c r="L356">
        <f>YEAR(ecommerce_customer_data_custom_[[#This Row],[Purchase Date]])</f>
        <v>2022</v>
      </c>
      <c r="M356">
        <f>MONTH(ecommerce_customer_data_custom_[[#This Row],[Purchase Date]])</f>
        <v>4</v>
      </c>
      <c r="N356" t="str">
        <f>TEXT(ecommerce_customer_data_custom_[[#This Row],[Purchase Date]],"mmmm")</f>
        <v>April</v>
      </c>
      <c r="O356" t="str">
        <f>VLOOKUP(ecommerce_customer_data_custom_[[#This Row],[Customer Age]],AgeGroupMapping!$A$2:$C$5,3,TRUE)</f>
        <v>Young</v>
      </c>
      <c r="P356" t="str">
        <f>IF(ecommerce_customer_data_custom_[[#This Row],[Returns]]=1,"Returned","Not Returned")</f>
        <v>Not Returned</v>
      </c>
      <c r="Q356" t="str">
        <f>_xlfn.XLOOKUP(ecommerce_customer_data_custom_[[#This Row],[Payment Method]],PaymentMapping!$A$2:$A$11,PaymentMapping!$B$2:$B$11,"Other")</f>
        <v>Card</v>
      </c>
    </row>
    <row r="357" spans="1:17" x14ac:dyDescent="0.3">
      <c r="A357">
        <v>35059</v>
      </c>
      <c r="B357" s="14">
        <v>44932.070648148147</v>
      </c>
      <c r="C357" t="s">
        <v>18</v>
      </c>
      <c r="D357">
        <v>42</v>
      </c>
      <c r="E357">
        <v>5</v>
      </c>
      <c r="F357">
        <v>3450</v>
      </c>
      <c r="G357" t="s">
        <v>20</v>
      </c>
      <c r="H357">
        <v>66</v>
      </c>
      <c r="I357">
        <v>1</v>
      </c>
      <c r="J357" t="s">
        <v>13</v>
      </c>
      <c r="K357">
        <v>0</v>
      </c>
      <c r="L357">
        <f>YEAR(ecommerce_customer_data_custom_[[#This Row],[Purchase Date]])</f>
        <v>2023</v>
      </c>
      <c r="M357">
        <f>MONTH(ecommerce_customer_data_custom_[[#This Row],[Purchase Date]])</f>
        <v>1</v>
      </c>
      <c r="N357" t="str">
        <f>TEXT(ecommerce_customer_data_custom_[[#This Row],[Purchase Date]],"mmmm")</f>
        <v>January</v>
      </c>
      <c r="O357" t="str">
        <f>VLOOKUP(ecommerce_customer_data_custom_[[#This Row],[Customer Age]],AgeGroupMapping!$A$2:$C$5,3,TRUE)</f>
        <v>Senior</v>
      </c>
      <c r="P357" t="str">
        <f>IF(ecommerce_customer_data_custom_[[#This Row],[Returns]]=1,"Returned","Not Returned")</f>
        <v>Returned</v>
      </c>
      <c r="Q357" t="str">
        <f>_xlfn.XLOOKUP(ecommerce_customer_data_custom_[[#This Row],[Payment Method]],PaymentMapping!$A$2:$A$11,PaymentMapping!$B$2:$B$11,"Other")</f>
        <v>Other</v>
      </c>
    </row>
    <row r="358" spans="1:17" x14ac:dyDescent="0.3">
      <c r="A358">
        <v>35059</v>
      </c>
      <c r="B358" s="14">
        <v>43862.083692129629</v>
      </c>
      <c r="C358" t="s">
        <v>11</v>
      </c>
      <c r="D358">
        <v>349</v>
      </c>
      <c r="E358">
        <v>1</v>
      </c>
      <c r="F358">
        <v>1847</v>
      </c>
      <c r="G358" t="s">
        <v>12</v>
      </c>
      <c r="H358">
        <v>66</v>
      </c>
      <c r="I358">
        <v>0</v>
      </c>
      <c r="J358" t="s">
        <v>13</v>
      </c>
      <c r="K358">
        <v>0</v>
      </c>
      <c r="L358">
        <f>YEAR(ecommerce_customer_data_custom_[[#This Row],[Purchase Date]])</f>
        <v>2020</v>
      </c>
      <c r="M358">
        <f>MONTH(ecommerce_customer_data_custom_[[#This Row],[Purchase Date]])</f>
        <v>2</v>
      </c>
      <c r="N358" t="str">
        <f>TEXT(ecommerce_customer_data_custom_[[#This Row],[Purchase Date]],"mmmm")</f>
        <v>February</v>
      </c>
      <c r="O358" t="str">
        <f>VLOOKUP(ecommerce_customer_data_custom_[[#This Row],[Customer Age]],AgeGroupMapping!$A$2:$C$5,3,TRUE)</f>
        <v>Senior</v>
      </c>
      <c r="P358" t="str">
        <f>IF(ecommerce_customer_data_custom_[[#This Row],[Returns]]=1,"Returned","Not Returned")</f>
        <v>Not Returned</v>
      </c>
      <c r="Q358" t="str">
        <f>_xlfn.XLOOKUP(ecommerce_customer_data_custom_[[#This Row],[Payment Method]],PaymentMapping!$A$2:$A$11,PaymentMapping!$B$2:$B$11,"Other")</f>
        <v>Card</v>
      </c>
    </row>
    <row r="359" spans="1:17" x14ac:dyDescent="0.3">
      <c r="A359">
        <v>35059</v>
      </c>
      <c r="B359" s="14">
        <v>43941.533715277779</v>
      </c>
      <c r="C359" t="s">
        <v>18</v>
      </c>
      <c r="D359">
        <v>381</v>
      </c>
      <c r="E359">
        <v>5</v>
      </c>
      <c r="F359">
        <v>2120</v>
      </c>
      <c r="G359" t="s">
        <v>12</v>
      </c>
      <c r="H359">
        <v>66</v>
      </c>
      <c r="I359">
        <v>1</v>
      </c>
      <c r="J359" t="s">
        <v>13</v>
      </c>
      <c r="K359">
        <v>0</v>
      </c>
      <c r="L359">
        <f>YEAR(ecommerce_customer_data_custom_[[#This Row],[Purchase Date]])</f>
        <v>2020</v>
      </c>
      <c r="M359">
        <f>MONTH(ecommerce_customer_data_custom_[[#This Row],[Purchase Date]])</f>
        <v>4</v>
      </c>
      <c r="N359" t="str">
        <f>TEXT(ecommerce_customer_data_custom_[[#This Row],[Purchase Date]],"mmmm")</f>
        <v>April</v>
      </c>
      <c r="O359" t="str">
        <f>VLOOKUP(ecommerce_customer_data_custom_[[#This Row],[Customer Age]],AgeGroupMapping!$A$2:$C$5,3,TRUE)</f>
        <v>Senior</v>
      </c>
      <c r="P359" t="str">
        <f>IF(ecommerce_customer_data_custom_[[#This Row],[Returns]]=1,"Returned","Not Returned")</f>
        <v>Returned</v>
      </c>
      <c r="Q359" t="str">
        <f>_xlfn.XLOOKUP(ecommerce_customer_data_custom_[[#This Row],[Payment Method]],PaymentMapping!$A$2:$A$11,PaymentMapping!$B$2:$B$11,"Other")</f>
        <v>Card</v>
      </c>
    </row>
    <row r="360" spans="1:17" x14ac:dyDescent="0.3">
      <c r="A360">
        <v>35059</v>
      </c>
      <c r="B360" s="14">
        <v>44285.648425925923</v>
      </c>
      <c r="C360" t="s">
        <v>16</v>
      </c>
      <c r="D360">
        <v>79</v>
      </c>
      <c r="E360">
        <v>5</v>
      </c>
      <c r="F360">
        <v>3295</v>
      </c>
      <c r="G360" t="s">
        <v>15</v>
      </c>
      <c r="H360">
        <v>66</v>
      </c>
      <c r="I360">
        <v>1</v>
      </c>
      <c r="J360" t="s">
        <v>13</v>
      </c>
      <c r="K360">
        <v>0</v>
      </c>
      <c r="L360">
        <f>YEAR(ecommerce_customer_data_custom_[[#This Row],[Purchase Date]])</f>
        <v>2021</v>
      </c>
      <c r="M360">
        <f>MONTH(ecommerce_customer_data_custom_[[#This Row],[Purchase Date]])</f>
        <v>3</v>
      </c>
      <c r="N360" t="str">
        <f>TEXT(ecommerce_customer_data_custom_[[#This Row],[Purchase Date]],"mmmm")</f>
        <v>March</v>
      </c>
      <c r="O360" t="str">
        <f>VLOOKUP(ecommerce_customer_data_custom_[[#This Row],[Customer Age]],AgeGroupMapping!$A$2:$C$5,3,TRUE)</f>
        <v>Senior</v>
      </c>
      <c r="P360" t="str">
        <f>IF(ecommerce_customer_data_custom_[[#This Row],[Returns]]=1,"Returned","Not Returned")</f>
        <v>Returned</v>
      </c>
      <c r="Q360" t="str">
        <f>_xlfn.XLOOKUP(ecommerce_customer_data_custom_[[#This Row],[Payment Method]],PaymentMapping!$A$2:$A$11,PaymentMapping!$B$2:$B$11,"Other")</f>
        <v>Wallet/UPI</v>
      </c>
    </row>
    <row r="361" spans="1:17" x14ac:dyDescent="0.3">
      <c r="A361">
        <v>35059</v>
      </c>
      <c r="B361" s="14">
        <v>44811.132245370369</v>
      </c>
      <c r="C361" t="s">
        <v>16</v>
      </c>
      <c r="D361">
        <v>58</v>
      </c>
      <c r="E361">
        <v>1</v>
      </c>
      <c r="F361">
        <v>4919</v>
      </c>
      <c r="G361" t="s">
        <v>19</v>
      </c>
      <c r="H361">
        <v>66</v>
      </c>
      <c r="I361">
        <v>0</v>
      </c>
      <c r="J361" t="s">
        <v>13</v>
      </c>
      <c r="K361">
        <v>0</v>
      </c>
      <c r="L361">
        <f>YEAR(ecommerce_customer_data_custom_[[#This Row],[Purchase Date]])</f>
        <v>2022</v>
      </c>
      <c r="M361">
        <f>MONTH(ecommerce_customer_data_custom_[[#This Row],[Purchase Date]])</f>
        <v>9</v>
      </c>
      <c r="N361" t="str">
        <f>TEXT(ecommerce_customer_data_custom_[[#This Row],[Purchase Date]],"mmmm")</f>
        <v>September</v>
      </c>
      <c r="O361" t="str">
        <f>VLOOKUP(ecommerce_customer_data_custom_[[#This Row],[Customer Age]],AgeGroupMapping!$A$2:$C$5,3,TRUE)</f>
        <v>Senior</v>
      </c>
      <c r="P361" t="str">
        <f>IF(ecommerce_customer_data_custom_[[#This Row],[Returns]]=1,"Returned","Not Returned")</f>
        <v>Not Returned</v>
      </c>
      <c r="Q361" t="str">
        <f>_xlfn.XLOOKUP(ecommerce_customer_data_custom_[[#This Row],[Payment Method]],PaymentMapping!$A$2:$A$11,PaymentMapping!$B$2:$B$11,"Other")</f>
        <v>Cash</v>
      </c>
    </row>
    <row r="362" spans="1:17" x14ac:dyDescent="0.3">
      <c r="A362">
        <v>10461</v>
      </c>
      <c r="B362" s="14">
        <v>44894.49391203704</v>
      </c>
      <c r="C362" t="s">
        <v>14</v>
      </c>
      <c r="D362">
        <v>62</v>
      </c>
      <c r="E362">
        <v>1</v>
      </c>
      <c r="F362">
        <v>4643</v>
      </c>
      <c r="G362" t="s">
        <v>12</v>
      </c>
      <c r="H362">
        <v>59</v>
      </c>
      <c r="I362">
        <v>0</v>
      </c>
      <c r="J362" t="s">
        <v>13</v>
      </c>
      <c r="K362">
        <v>0</v>
      </c>
      <c r="L362">
        <f>YEAR(ecommerce_customer_data_custom_[[#This Row],[Purchase Date]])</f>
        <v>2022</v>
      </c>
      <c r="M362">
        <f>MONTH(ecommerce_customer_data_custom_[[#This Row],[Purchase Date]])</f>
        <v>11</v>
      </c>
      <c r="N362" t="str">
        <f>TEXT(ecommerce_customer_data_custom_[[#This Row],[Purchase Date]],"mmmm")</f>
        <v>November</v>
      </c>
      <c r="O362" t="str">
        <f>VLOOKUP(ecommerce_customer_data_custom_[[#This Row],[Customer Age]],AgeGroupMapping!$A$2:$C$5,3,TRUE)</f>
        <v>Middle-Aged</v>
      </c>
      <c r="P362" t="str">
        <f>IF(ecommerce_customer_data_custom_[[#This Row],[Returns]]=1,"Returned","Not Returned")</f>
        <v>Not Returned</v>
      </c>
      <c r="Q362" t="str">
        <f>_xlfn.XLOOKUP(ecommerce_customer_data_custom_[[#This Row],[Payment Method]],PaymentMapping!$A$2:$A$11,PaymentMapping!$B$2:$B$11,"Other")</f>
        <v>Card</v>
      </c>
    </row>
    <row r="363" spans="1:17" x14ac:dyDescent="0.3">
      <c r="A363">
        <v>10461</v>
      </c>
      <c r="B363" s="14">
        <v>43863.740324074075</v>
      </c>
      <c r="C363" t="s">
        <v>16</v>
      </c>
      <c r="D363">
        <v>427</v>
      </c>
      <c r="E363">
        <v>1</v>
      </c>
      <c r="F363">
        <v>1455</v>
      </c>
      <c r="G363" t="s">
        <v>12</v>
      </c>
      <c r="H363">
        <v>59</v>
      </c>
      <c r="I363">
        <v>1</v>
      </c>
      <c r="J363" t="s">
        <v>13</v>
      </c>
      <c r="K363">
        <v>0</v>
      </c>
      <c r="L363">
        <f>YEAR(ecommerce_customer_data_custom_[[#This Row],[Purchase Date]])</f>
        <v>2020</v>
      </c>
      <c r="M363">
        <f>MONTH(ecommerce_customer_data_custom_[[#This Row],[Purchase Date]])</f>
        <v>2</v>
      </c>
      <c r="N363" t="str">
        <f>TEXT(ecommerce_customer_data_custom_[[#This Row],[Purchase Date]],"mmmm")</f>
        <v>February</v>
      </c>
      <c r="O363" t="str">
        <f>VLOOKUP(ecommerce_customer_data_custom_[[#This Row],[Customer Age]],AgeGroupMapping!$A$2:$C$5,3,TRUE)</f>
        <v>Middle-Aged</v>
      </c>
      <c r="P363" t="str">
        <f>IF(ecommerce_customer_data_custom_[[#This Row],[Returns]]=1,"Returned","Not Returned")</f>
        <v>Returned</v>
      </c>
      <c r="Q363" t="str">
        <f>_xlfn.XLOOKUP(ecommerce_customer_data_custom_[[#This Row],[Payment Method]],PaymentMapping!$A$2:$A$11,PaymentMapping!$B$2:$B$11,"Other")</f>
        <v>Card</v>
      </c>
    </row>
    <row r="364" spans="1:17" x14ac:dyDescent="0.3">
      <c r="A364">
        <v>10461</v>
      </c>
      <c r="B364" s="14">
        <v>45154.062222222223</v>
      </c>
      <c r="C364" t="s">
        <v>16</v>
      </c>
      <c r="D364">
        <v>82</v>
      </c>
      <c r="E364">
        <v>5</v>
      </c>
      <c r="F364">
        <v>3487</v>
      </c>
      <c r="G364" t="s">
        <v>15</v>
      </c>
      <c r="H364">
        <v>59</v>
      </c>
      <c r="I364">
        <v>0</v>
      </c>
      <c r="J364" t="s">
        <v>13</v>
      </c>
      <c r="K364">
        <v>0</v>
      </c>
      <c r="L364">
        <f>YEAR(ecommerce_customer_data_custom_[[#This Row],[Purchase Date]])</f>
        <v>2023</v>
      </c>
      <c r="M364">
        <f>MONTH(ecommerce_customer_data_custom_[[#This Row],[Purchase Date]])</f>
        <v>8</v>
      </c>
      <c r="N364" t="str">
        <f>TEXT(ecommerce_customer_data_custom_[[#This Row],[Purchase Date]],"mmmm")</f>
        <v>August</v>
      </c>
      <c r="O364" t="str">
        <f>VLOOKUP(ecommerce_customer_data_custom_[[#This Row],[Customer Age]],AgeGroupMapping!$A$2:$C$5,3,TRUE)</f>
        <v>Middle-Aged</v>
      </c>
      <c r="P364" t="str">
        <f>IF(ecommerce_customer_data_custom_[[#This Row],[Returns]]=1,"Returned","Not Returned")</f>
        <v>Not Returned</v>
      </c>
      <c r="Q364" t="str">
        <f>_xlfn.XLOOKUP(ecommerce_customer_data_custom_[[#This Row],[Payment Method]],PaymentMapping!$A$2:$A$11,PaymentMapping!$B$2:$B$11,"Other")</f>
        <v>Wallet/UPI</v>
      </c>
    </row>
    <row r="365" spans="1:17" x14ac:dyDescent="0.3">
      <c r="A365">
        <v>10461</v>
      </c>
      <c r="B365" s="14">
        <v>44632.019953703704</v>
      </c>
      <c r="C365" t="s">
        <v>18</v>
      </c>
      <c r="D365">
        <v>37</v>
      </c>
      <c r="E365">
        <v>3</v>
      </c>
      <c r="F365">
        <v>4280</v>
      </c>
      <c r="G365" t="s">
        <v>15</v>
      </c>
      <c r="H365">
        <v>59</v>
      </c>
      <c r="I365">
        <v>1</v>
      </c>
      <c r="J365" t="s">
        <v>13</v>
      </c>
      <c r="K365">
        <v>0</v>
      </c>
      <c r="L365">
        <f>YEAR(ecommerce_customer_data_custom_[[#This Row],[Purchase Date]])</f>
        <v>2022</v>
      </c>
      <c r="M365">
        <f>MONTH(ecommerce_customer_data_custom_[[#This Row],[Purchase Date]])</f>
        <v>3</v>
      </c>
      <c r="N365" t="str">
        <f>TEXT(ecommerce_customer_data_custom_[[#This Row],[Purchase Date]],"mmmm")</f>
        <v>March</v>
      </c>
      <c r="O365" t="str">
        <f>VLOOKUP(ecommerce_customer_data_custom_[[#This Row],[Customer Age]],AgeGroupMapping!$A$2:$C$5,3,TRUE)</f>
        <v>Middle-Aged</v>
      </c>
      <c r="P365" t="str">
        <f>IF(ecommerce_customer_data_custom_[[#This Row],[Returns]]=1,"Returned","Not Returned")</f>
        <v>Returned</v>
      </c>
      <c r="Q365" t="str">
        <f>_xlfn.XLOOKUP(ecommerce_customer_data_custom_[[#This Row],[Payment Method]],PaymentMapping!$A$2:$A$11,PaymentMapping!$B$2:$B$11,"Other")</f>
        <v>Wallet/UPI</v>
      </c>
    </row>
    <row r="366" spans="1:17" x14ac:dyDescent="0.3">
      <c r="A366">
        <v>10461</v>
      </c>
      <c r="B366" s="14">
        <v>44295.20239583333</v>
      </c>
      <c r="C366" t="s">
        <v>16</v>
      </c>
      <c r="D366">
        <v>319</v>
      </c>
      <c r="E366">
        <v>1</v>
      </c>
      <c r="F366">
        <v>3657</v>
      </c>
      <c r="G366" t="s">
        <v>12</v>
      </c>
      <c r="H366">
        <v>59</v>
      </c>
      <c r="I366">
        <v>1</v>
      </c>
      <c r="J366" t="s">
        <v>13</v>
      </c>
      <c r="K366">
        <v>0</v>
      </c>
      <c r="L366">
        <f>YEAR(ecommerce_customer_data_custom_[[#This Row],[Purchase Date]])</f>
        <v>2021</v>
      </c>
      <c r="M366">
        <f>MONTH(ecommerce_customer_data_custom_[[#This Row],[Purchase Date]])</f>
        <v>4</v>
      </c>
      <c r="N366" t="str">
        <f>TEXT(ecommerce_customer_data_custom_[[#This Row],[Purchase Date]],"mmmm")</f>
        <v>April</v>
      </c>
      <c r="O366" t="str">
        <f>VLOOKUP(ecommerce_customer_data_custom_[[#This Row],[Customer Age]],AgeGroupMapping!$A$2:$C$5,3,TRUE)</f>
        <v>Middle-Aged</v>
      </c>
      <c r="P366" t="str">
        <f>IF(ecommerce_customer_data_custom_[[#This Row],[Returns]]=1,"Returned","Not Returned")</f>
        <v>Returned</v>
      </c>
      <c r="Q366" t="str">
        <f>_xlfn.XLOOKUP(ecommerce_customer_data_custom_[[#This Row],[Payment Method]],PaymentMapping!$A$2:$A$11,PaymentMapping!$B$2:$B$11,"Other")</f>
        <v>Card</v>
      </c>
    </row>
    <row r="367" spans="1:17" x14ac:dyDescent="0.3">
      <c r="A367">
        <v>10461</v>
      </c>
      <c r="B367" s="14">
        <v>44735.464907407404</v>
      </c>
      <c r="C367" t="s">
        <v>14</v>
      </c>
      <c r="D367">
        <v>51</v>
      </c>
      <c r="E367">
        <v>4</v>
      </c>
      <c r="F367">
        <v>2456</v>
      </c>
      <c r="G367" t="s">
        <v>12</v>
      </c>
      <c r="H367">
        <v>59</v>
      </c>
      <c r="I367">
        <v>0</v>
      </c>
      <c r="J367" t="s">
        <v>13</v>
      </c>
      <c r="K367">
        <v>0</v>
      </c>
      <c r="L367">
        <f>YEAR(ecommerce_customer_data_custom_[[#This Row],[Purchase Date]])</f>
        <v>2022</v>
      </c>
      <c r="M367">
        <f>MONTH(ecommerce_customer_data_custom_[[#This Row],[Purchase Date]])</f>
        <v>6</v>
      </c>
      <c r="N367" t="str">
        <f>TEXT(ecommerce_customer_data_custom_[[#This Row],[Purchase Date]],"mmmm")</f>
        <v>June</v>
      </c>
      <c r="O367" t="str">
        <f>VLOOKUP(ecommerce_customer_data_custom_[[#This Row],[Customer Age]],AgeGroupMapping!$A$2:$C$5,3,TRUE)</f>
        <v>Middle-Aged</v>
      </c>
      <c r="P367" t="str">
        <f>IF(ecommerce_customer_data_custom_[[#This Row],[Returns]]=1,"Returned","Not Returned")</f>
        <v>Not Returned</v>
      </c>
      <c r="Q367" t="str">
        <f>_xlfn.XLOOKUP(ecommerce_customer_data_custom_[[#This Row],[Payment Method]],PaymentMapping!$A$2:$A$11,PaymentMapping!$B$2:$B$11,"Other")</f>
        <v>Card</v>
      </c>
    </row>
    <row r="368" spans="1:17" x14ac:dyDescent="0.3">
      <c r="A368">
        <v>10461</v>
      </c>
      <c r="B368" s="14">
        <v>44757.348009259258</v>
      </c>
      <c r="C368" t="s">
        <v>11</v>
      </c>
      <c r="D368">
        <v>168</v>
      </c>
      <c r="E368">
        <v>5</v>
      </c>
      <c r="F368">
        <v>1931</v>
      </c>
      <c r="G368" t="s">
        <v>12</v>
      </c>
      <c r="H368">
        <v>59</v>
      </c>
      <c r="I368">
        <v>1</v>
      </c>
      <c r="J368" t="s">
        <v>13</v>
      </c>
      <c r="K368">
        <v>0</v>
      </c>
      <c r="L368">
        <f>YEAR(ecommerce_customer_data_custom_[[#This Row],[Purchase Date]])</f>
        <v>2022</v>
      </c>
      <c r="M368">
        <f>MONTH(ecommerce_customer_data_custom_[[#This Row],[Purchase Date]])</f>
        <v>7</v>
      </c>
      <c r="N368" t="str">
        <f>TEXT(ecommerce_customer_data_custom_[[#This Row],[Purchase Date]],"mmmm")</f>
        <v>July</v>
      </c>
      <c r="O368" t="str">
        <f>VLOOKUP(ecommerce_customer_data_custom_[[#This Row],[Customer Age]],AgeGroupMapping!$A$2:$C$5,3,TRUE)</f>
        <v>Middle-Aged</v>
      </c>
      <c r="P368" t="str">
        <f>IF(ecommerce_customer_data_custom_[[#This Row],[Returns]]=1,"Returned","Not Returned")</f>
        <v>Returned</v>
      </c>
      <c r="Q368" t="str">
        <f>_xlfn.XLOOKUP(ecommerce_customer_data_custom_[[#This Row],[Payment Method]],PaymentMapping!$A$2:$A$11,PaymentMapping!$B$2:$B$11,"Other")</f>
        <v>Card</v>
      </c>
    </row>
    <row r="369" spans="1:17" x14ac:dyDescent="0.3">
      <c r="A369">
        <v>10461</v>
      </c>
      <c r="B369" s="14">
        <v>44877.687071759261</v>
      </c>
      <c r="C369" t="s">
        <v>18</v>
      </c>
      <c r="D369">
        <v>289</v>
      </c>
      <c r="E369">
        <v>3</v>
      </c>
      <c r="F369">
        <v>2507</v>
      </c>
      <c r="G369" t="s">
        <v>19</v>
      </c>
      <c r="H369">
        <v>59</v>
      </c>
      <c r="I369">
        <v>0</v>
      </c>
      <c r="J369" t="s">
        <v>13</v>
      </c>
      <c r="K369">
        <v>0</v>
      </c>
      <c r="L369">
        <f>YEAR(ecommerce_customer_data_custom_[[#This Row],[Purchase Date]])</f>
        <v>2022</v>
      </c>
      <c r="M369">
        <f>MONTH(ecommerce_customer_data_custom_[[#This Row],[Purchase Date]])</f>
        <v>11</v>
      </c>
      <c r="N369" t="str">
        <f>TEXT(ecommerce_customer_data_custom_[[#This Row],[Purchase Date]],"mmmm")</f>
        <v>November</v>
      </c>
      <c r="O369" t="str">
        <f>VLOOKUP(ecommerce_customer_data_custom_[[#This Row],[Customer Age]],AgeGroupMapping!$A$2:$C$5,3,TRUE)</f>
        <v>Middle-Aged</v>
      </c>
      <c r="P369" t="str">
        <f>IF(ecommerce_customer_data_custom_[[#This Row],[Returns]]=1,"Returned","Not Returned")</f>
        <v>Not Returned</v>
      </c>
      <c r="Q369" t="str">
        <f>_xlfn.XLOOKUP(ecommerce_customer_data_custom_[[#This Row],[Payment Method]],PaymentMapping!$A$2:$A$11,PaymentMapping!$B$2:$B$11,"Other")</f>
        <v>Cash</v>
      </c>
    </row>
    <row r="370" spans="1:17" x14ac:dyDescent="0.3">
      <c r="A370">
        <v>24866</v>
      </c>
      <c r="B370" s="14">
        <v>44992.566678240742</v>
      </c>
      <c r="C370" t="s">
        <v>14</v>
      </c>
      <c r="D370">
        <v>235</v>
      </c>
      <c r="E370">
        <v>2</v>
      </c>
      <c r="F370">
        <v>3264</v>
      </c>
      <c r="G370" t="s">
        <v>12</v>
      </c>
      <c r="H370">
        <v>40</v>
      </c>
      <c r="I370">
        <v>0</v>
      </c>
      <c r="J370" t="s">
        <v>17</v>
      </c>
      <c r="K370">
        <v>0</v>
      </c>
      <c r="L370">
        <f>YEAR(ecommerce_customer_data_custom_[[#This Row],[Purchase Date]])</f>
        <v>2023</v>
      </c>
      <c r="M370">
        <f>MONTH(ecommerce_customer_data_custom_[[#This Row],[Purchase Date]])</f>
        <v>3</v>
      </c>
      <c r="N370" t="str">
        <f>TEXT(ecommerce_customer_data_custom_[[#This Row],[Purchase Date]],"mmmm")</f>
        <v>March</v>
      </c>
      <c r="O370" t="str">
        <f>VLOOKUP(ecommerce_customer_data_custom_[[#This Row],[Customer Age]],AgeGroupMapping!$A$2:$C$5,3,TRUE)</f>
        <v>Adult</v>
      </c>
      <c r="P370" t="str">
        <f>IF(ecommerce_customer_data_custom_[[#This Row],[Returns]]=1,"Returned","Not Returned")</f>
        <v>Not Returned</v>
      </c>
      <c r="Q370" t="str">
        <f>_xlfn.XLOOKUP(ecommerce_customer_data_custom_[[#This Row],[Payment Method]],PaymentMapping!$A$2:$A$11,PaymentMapping!$B$2:$B$11,"Other")</f>
        <v>Card</v>
      </c>
    </row>
    <row r="371" spans="1:17" x14ac:dyDescent="0.3">
      <c r="A371">
        <v>24866</v>
      </c>
      <c r="B371" s="14">
        <v>44064.60670138889</v>
      </c>
      <c r="C371" t="s">
        <v>18</v>
      </c>
      <c r="D371">
        <v>46</v>
      </c>
      <c r="E371">
        <v>4</v>
      </c>
      <c r="F371">
        <v>1793</v>
      </c>
      <c r="G371" t="s">
        <v>12</v>
      </c>
      <c r="H371">
        <v>40</v>
      </c>
      <c r="I371">
        <v>0</v>
      </c>
      <c r="J371" t="s">
        <v>17</v>
      </c>
      <c r="K371">
        <v>0</v>
      </c>
      <c r="L371">
        <f>YEAR(ecommerce_customer_data_custom_[[#This Row],[Purchase Date]])</f>
        <v>2020</v>
      </c>
      <c r="M371">
        <f>MONTH(ecommerce_customer_data_custom_[[#This Row],[Purchase Date]])</f>
        <v>8</v>
      </c>
      <c r="N371" t="str">
        <f>TEXT(ecommerce_customer_data_custom_[[#This Row],[Purchase Date]],"mmmm")</f>
        <v>August</v>
      </c>
      <c r="O371" t="str">
        <f>VLOOKUP(ecommerce_customer_data_custom_[[#This Row],[Customer Age]],AgeGroupMapping!$A$2:$C$5,3,TRUE)</f>
        <v>Adult</v>
      </c>
      <c r="P371" t="str">
        <f>IF(ecommerce_customer_data_custom_[[#This Row],[Returns]]=1,"Returned","Not Returned")</f>
        <v>Not Returned</v>
      </c>
      <c r="Q371" t="str">
        <f>_xlfn.XLOOKUP(ecommerce_customer_data_custom_[[#This Row],[Payment Method]],PaymentMapping!$A$2:$A$11,PaymentMapping!$B$2:$B$11,"Other")</f>
        <v>Card</v>
      </c>
    </row>
    <row r="372" spans="1:17" x14ac:dyDescent="0.3">
      <c r="A372">
        <v>24866</v>
      </c>
      <c r="B372" s="14">
        <v>44041.498437499999</v>
      </c>
      <c r="C372" t="s">
        <v>14</v>
      </c>
      <c r="D372">
        <v>42</v>
      </c>
      <c r="E372">
        <v>2</v>
      </c>
      <c r="F372">
        <v>959</v>
      </c>
      <c r="G372" t="s">
        <v>12</v>
      </c>
      <c r="H372">
        <v>40</v>
      </c>
      <c r="I372">
        <v>1</v>
      </c>
      <c r="J372" t="s">
        <v>17</v>
      </c>
      <c r="K372">
        <v>0</v>
      </c>
      <c r="L372">
        <f>YEAR(ecommerce_customer_data_custom_[[#This Row],[Purchase Date]])</f>
        <v>2020</v>
      </c>
      <c r="M372">
        <f>MONTH(ecommerce_customer_data_custom_[[#This Row],[Purchase Date]])</f>
        <v>7</v>
      </c>
      <c r="N372" t="str">
        <f>TEXT(ecommerce_customer_data_custom_[[#This Row],[Purchase Date]],"mmmm")</f>
        <v>July</v>
      </c>
      <c r="O372" t="str">
        <f>VLOOKUP(ecommerce_customer_data_custom_[[#This Row],[Customer Age]],AgeGroupMapping!$A$2:$C$5,3,TRUE)</f>
        <v>Adult</v>
      </c>
      <c r="P372" t="str">
        <f>IF(ecommerce_customer_data_custom_[[#This Row],[Returns]]=1,"Returned","Not Returned")</f>
        <v>Returned</v>
      </c>
      <c r="Q372" t="str">
        <f>_xlfn.XLOOKUP(ecommerce_customer_data_custom_[[#This Row],[Payment Method]],PaymentMapping!$A$2:$A$11,PaymentMapping!$B$2:$B$11,"Other")</f>
        <v>Card</v>
      </c>
    </row>
    <row r="373" spans="1:17" x14ac:dyDescent="0.3">
      <c r="A373">
        <v>24866</v>
      </c>
      <c r="B373" s="14">
        <v>44908.610613425924</v>
      </c>
      <c r="C373" t="s">
        <v>18</v>
      </c>
      <c r="D373">
        <v>144</v>
      </c>
      <c r="E373">
        <v>4</v>
      </c>
      <c r="F373">
        <v>2113</v>
      </c>
      <c r="G373" t="s">
        <v>19</v>
      </c>
      <c r="H373">
        <v>40</v>
      </c>
      <c r="I373">
        <v>0</v>
      </c>
      <c r="J373" t="s">
        <v>17</v>
      </c>
      <c r="K373">
        <v>0</v>
      </c>
      <c r="L373">
        <f>YEAR(ecommerce_customer_data_custom_[[#This Row],[Purchase Date]])</f>
        <v>2022</v>
      </c>
      <c r="M373">
        <f>MONTH(ecommerce_customer_data_custom_[[#This Row],[Purchase Date]])</f>
        <v>12</v>
      </c>
      <c r="N373" t="str">
        <f>TEXT(ecommerce_customer_data_custom_[[#This Row],[Purchase Date]],"mmmm")</f>
        <v>December</v>
      </c>
      <c r="O373" t="str">
        <f>VLOOKUP(ecommerce_customer_data_custom_[[#This Row],[Customer Age]],AgeGroupMapping!$A$2:$C$5,3,TRUE)</f>
        <v>Adult</v>
      </c>
      <c r="P373" t="str">
        <f>IF(ecommerce_customer_data_custom_[[#This Row],[Returns]]=1,"Returned","Not Returned")</f>
        <v>Not Returned</v>
      </c>
      <c r="Q373" t="str">
        <f>_xlfn.XLOOKUP(ecommerce_customer_data_custom_[[#This Row],[Payment Method]],PaymentMapping!$A$2:$A$11,PaymentMapping!$B$2:$B$11,"Other")</f>
        <v>Cash</v>
      </c>
    </row>
    <row r="374" spans="1:17" x14ac:dyDescent="0.3">
      <c r="A374">
        <v>24866</v>
      </c>
      <c r="B374" s="14">
        <v>45051.218321759261</v>
      </c>
      <c r="C374" t="s">
        <v>14</v>
      </c>
      <c r="D374">
        <v>493</v>
      </c>
      <c r="E374">
        <v>1</v>
      </c>
      <c r="F374">
        <v>4497</v>
      </c>
      <c r="G374" t="s">
        <v>12</v>
      </c>
      <c r="H374">
        <v>40</v>
      </c>
      <c r="I374">
        <v>0</v>
      </c>
      <c r="J374" t="s">
        <v>17</v>
      </c>
      <c r="K374">
        <v>0</v>
      </c>
      <c r="L374">
        <f>YEAR(ecommerce_customer_data_custom_[[#This Row],[Purchase Date]])</f>
        <v>2023</v>
      </c>
      <c r="M374">
        <f>MONTH(ecommerce_customer_data_custom_[[#This Row],[Purchase Date]])</f>
        <v>5</v>
      </c>
      <c r="N374" t="str">
        <f>TEXT(ecommerce_customer_data_custom_[[#This Row],[Purchase Date]],"mmmm")</f>
        <v>May</v>
      </c>
      <c r="O374" t="str">
        <f>VLOOKUP(ecommerce_customer_data_custom_[[#This Row],[Customer Age]],AgeGroupMapping!$A$2:$C$5,3,TRUE)</f>
        <v>Adult</v>
      </c>
      <c r="P374" t="str">
        <f>IF(ecommerce_customer_data_custom_[[#This Row],[Returns]]=1,"Returned","Not Returned")</f>
        <v>Not Returned</v>
      </c>
      <c r="Q374" t="str">
        <f>_xlfn.XLOOKUP(ecommerce_customer_data_custom_[[#This Row],[Payment Method]],PaymentMapping!$A$2:$A$11,PaymentMapping!$B$2:$B$11,"Other")</f>
        <v>Card</v>
      </c>
    </row>
    <row r="375" spans="1:17" x14ac:dyDescent="0.3">
      <c r="A375">
        <v>2864</v>
      </c>
      <c r="B375" s="14">
        <v>44780.05327546296</v>
      </c>
      <c r="C375" t="s">
        <v>16</v>
      </c>
      <c r="D375">
        <v>66</v>
      </c>
      <c r="E375">
        <v>3</v>
      </c>
      <c r="F375">
        <v>3063</v>
      </c>
      <c r="G375" t="s">
        <v>19</v>
      </c>
      <c r="H375">
        <v>40</v>
      </c>
      <c r="I375">
        <v>0</v>
      </c>
      <c r="J375" t="s">
        <v>17</v>
      </c>
      <c r="K375">
        <v>0</v>
      </c>
      <c r="L375">
        <f>YEAR(ecommerce_customer_data_custom_[[#This Row],[Purchase Date]])</f>
        <v>2022</v>
      </c>
      <c r="M375">
        <f>MONTH(ecommerce_customer_data_custom_[[#This Row],[Purchase Date]])</f>
        <v>8</v>
      </c>
      <c r="N375" t="str">
        <f>TEXT(ecommerce_customer_data_custom_[[#This Row],[Purchase Date]],"mmmm")</f>
        <v>August</v>
      </c>
      <c r="O375" t="str">
        <f>VLOOKUP(ecommerce_customer_data_custom_[[#This Row],[Customer Age]],AgeGroupMapping!$A$2:$C$5,3,TRUE)</f>
        <v>Adult</v>
      </c>
      <c r="P375" t="str">
        <f>IF(ecommerce_customer_data_custom_[[#This Row],[Returns]]=1,"Returned","Not Returned")</f>
        <v>Not Returned</v>
      </c>
      <c r="Q375" t="str">
        <f>_xlfn.XLOOKUP(ecommerce_customer_data_custom_[[#This Row],[Payment Method]],PaymentMapping!$A$2:$A$11,PaymentMapping!$B$2:$B$11,"Other")</f>
        <v>Cash</v>
      </c>
    </row>
    <row r="376" spans="1:17" x14ac:dyDescent="0.3">
      <c r="A376">
        <v>2864</v>
      </c>
      <c r="B376" s="14">
        <v>44140.516446759262</v>
      </c>
      <c r="C376" t="s">
        <v>16</v>
      </c>
      <c r="D376">
        <v>492</v>
      </c>
      <c r="E376">
        <v>1</v>
      </c>
      <c r="F376">
        <v>2660</v>
      </c>
      <c r="G376" t="s">
        <v>12</v>
      </c>
      <c r="H376">
        <v>40</v>
      </c>
      <c r="I376">
        <v>0</v>
      </c>
      <c r="J376" t="s">
        <v>17</v>
      </c>
      <c r="K376">
        <v>0</v>
      </c>
      <c r="L376">
        <f>YEAR(ecommerce_customer_data_custom_[[#This Row],[Purchase Date]])</f>
        <v>2020</v>
      </c>
      <c r="M376">
        <f>MONTH(ecommerce_customer_data_custom_[[#This Row],[Purchase Date]])</f>
        <v>11</v>
      </c>
      <c r="N376" t="str">
        <f>TEXT(ecommerce_customer_data_custom_[[#This Row],[Purchase Date]],"mmmm")</f>
        <v>November</v>
      </c>
      <c r="O376" t="str">
        <f>VLOOKUP(ecommerce_customer_data_custom_[[#This Row],[Customer Age]],AgeGroupMapping!$A$2:$C$5,3,TRUE)</f>
        <v>Adult</v>
      </c>
      <c r="P376" t="str">
        <f>IF(ecommerce_customer_data_custom_[[#This Row],[Returns]]=1,"Returned","Not Returned")</f>
        <v>Not Returned</v>
      </c>
      <c r="Q376" t="str">
        <f>_xlfn.XLOOKUP(ecommerce_customer_data_custom_[[#This Row],[Payment Method]],PaymentMapping!$A$2:$A$11,PaymentMapping!$B$2:$B$11,"Other")</f>
        <v>Card</v>
      </c>
    </row>
    <row r="377" spans="1:17" x14ac:dyDescent="0.3">
      <c r="A377">
        <v>2864</v>
      </c>
      <c r="B377" s="14">
        <v>45038.422013888892</v>
      </c>
      <c r="C377" t="s">
        <v>16</v>
      </c>
      <c r="D377">
        <v>457</v>
      </c>
      <c r="E377">
        <v>5</v>
      </c>
      <c r="F377">
        <v>1868</v>
      </c>
      <c r="G377" t="s">
        <v>15</v>
      </c>
      <c r="H377">
        <v>40</v>
      </c>
      <c r="I377">
        <v>0</v>
      </c>
      <c r="J377" t="s">
        <v>17</v>
      </c>
      <c r="K377">
        <v>0</v>
      </c>
      <c r="L377">
        <f>YEAR(ecommerce_customer_data_custom_[[#This Row],[Purchase Date]])</f>
        <v>2023</v>
      </c>
      <c r="M377">
        <f>MONTH(ecommerce_customer_data_custom_[[#This Row],[Purchase Date]])</f>
        <v>4</v>
      </c>
      <c r="N377" t="str">
        <f>TEXT(ecommerce_customer_data_custom_[[#This Row],[Purchase Date]],"mmmm")</f>
        <v>April</v>
      </c>
      <c r="O377" t="str">
        <f>VLOOKUP(ecommerce_customer_data_custom_[[#This Row],[Customer Age]],AgeGroupMapping!$A$2:$C$5,3,TRUE)</f>
        <v>Adult</v>
      </c>
      <c r="P377" t="str">
        <f>IF(ecommerce_customer_data_custom_[[#This Row],[Returns]]=1,"Returned","Not Returned")</f>
        <v>Not Returned</v>
      </c>
      <c r="Q377" t="str">
        <f>_xlfn.XLOOKUP(ecommerce_customer_data_custom_[[#This Row],[Payment Method]],PaymentMapping!$A$2:$A$11,PaymentMapping!$B$2:$B$11,"Other")</f>
        <v>Wallet/UPI</v>
      </c>
    </row>
    <row r="378" spans="1:17" x14ac:dyDescent="0.3">
      <c r="A378">
        <v>2864</v>
      </c>
      <c r="B378" s="14">
        <v>43907.647997685184</v>
      </c>
      <c r="C378" t="s">
        <v>14</v>
      </c>
      <c r="D378">
        <v>272</v>
      </c>
      <c r="E378">
        <v>2</v>
      </c>
      <c r="F378">
        <v>1909</v>
      </c>
      <c r="G378" t="s">
        <v>15</v>
      </c>
      <c r="H378">
        <v>40</v>
      </c>
      <c r="I378">
        <v>0</v>
      </c>
      <c r="J378" t="s">
        <v>17</v>
      </c>
      <c r="K378">
        <v>0</v>
      </c>
      <c r="L378">
        <f>YEAR(ecommerce_customer_data_custom_[[#This Row],[Purchase Date]])</f>
        <v>2020</v>
      </c>
      <c r="M378">
        <f>MONTH(ecommerce_customer_data_custom_[[#This Row],[Purchase Date]])</f>
        <v>3</v>
      </c>
      <c r="N378" t="str">
        <f>TEXT(ecommerce_customer_data_custom_[[#This Row],[Purchase Date]],"mmmm")</f>
        <v>March</v>
      </c>
      <c r="O378" t="str">
        <f>VLOOKUP(ecommerce_customer_data_custom_[[#This Row],[Customer Age]],AgeGroupMapping!$A$2:$C$5,3,TRUE)</f>
        <v>Adult</v>
      </c>
      <c r="P378" t="str">
        <f>IF(ecommerce_customer_data_custom_[[#This Row],[Returns]]=1,"Returned","Not Returned")</f>
        <v>Not Returned</v>
      </c>
      <c r="Q378" t="str">
        <f>_xlfn.XLOOKUP(ecommerce_customer_data_custom_[[#This Row],[Payment Method]],PaymentMapping!$A$2:$A$11,PaymentMapping!$B$2:$B$11,"Other")</f>
        <v>Wallet/UPI</v>
      </c>
    </row>
    <row r="379" spans="1:17" x14ac:dyDescent="0.3">
      <c r="A379">
        <v>48598</v>
      </c>
      <c r="B379" s="14">
        <v>43859.850590277776</v>
      </c>
      <c r="C379" t="s">
        <v>18</v>
      </c>
      <c r="D379">
        <v>383</v>
      </c>
      <c r="E379">
        <v>3</v>
      </c>
      <c r="F379">
        <v>1748</v>
      </c>
      <c r="G379" t="s">
        <v>19</v>
      </c>
      <c r="H379">
        <v>48</v>
      </c>
      <c r="I379">
        <v>0</v>
      </c>
      <c r="J379" t="s">
        <v>17</v>
      </c>
      <c r="K379">
        <v>0</v>
      </c>
      <c r="L379">
        <f>YEAR(ecommerce_customer_data_custom_[[#This Row],[Purchase Date]])</f>
        <v>2020</v>
      </c>
      <c r="M379">
        <f>MONTH(ecommerce_customer_data_custom_[[#This Row],[Purchase Date]])</f>
        <v>1</v>
      </c>
      <c r="N379" t="str">
        <f>TEXT(ecommerce_customer_data_custom_[[#This Row],[Purchase Date]],"mmmm")</f>
        <v>January</v>
      </c>
      <c r="O379" t="str">
        <f>VLOOKUP(ecommerce_customer_data_custom_[[#This Row],[Customer Age]],AgeGroupMapping!$A$2:$C$5,3,TRUE)</f>
        <v>Middle-Aged</v>
      </c>
      <c r="P379" t="str">
        <f>IF(ecommerce_customer_data_custom_[[#This Row],[Returns]]=1,"Returned","Not Returned")</f>
        <v>Not Returned</v>
      </c>
      <c r="Q379" t="str">
        <f>_xlfn.XLOOKUP(ecommerce_customer_data_custom_[[#This Row],[Payment Method]],PaymentMapping!$A$2:$A$11,PaymentMapping!$B$2:$B$11,"Other")</f>
        <v>Cash</v>
      </c>
    </row>
    <row r="380" spans="1:17" x14ac:dyDescent="0.3">
      <c r="A380">
        <v>48598</v>
      </c>
      <c r="B380" s="14">
        <v>44608.368391203701</v>
      </c>
      <c r="C380" t="s">
        <v>14</v>
      </c>
      <c r="D380">
        <v>282</v>
      </c>
      <c r="E380">
        <v>2</v>
      </c>
      <c r="F380">
        <v>4388</v>
      </c>
      <c r="G380" t="s">
        <v>12</v>
      </c>
      <c r="H380">
        <v>48</v>
      </c>
      <c r="I380">
        <v>1</v>
      </c>
      <c r="J380" t="s">
        <v>17</v>
      </c>
      <c r="K380">
        <v>0</v>
      </c>
      <c r="L380">
        <f>YEAR(ecommerce_customer_data_custom_[[#This Row],[Purchase Date]])</f>
        <v>2022</v>
      </c>
      <c r="M380">
        <f>MONTH(ecommerce_customer_data_custom_[[#This Row],[Purchase Date]])</f>
        <v>2</v>
      </c>
      <c r="N380" t="str">
        <f>TEXT(ecommerce_customer_data_custom_[[#This Row],[Purchase Date]],"mmmm")</f>
        <v>February</v>
      </c>
      <c r="O380" t="str">
        <f>VLOOKUP(ecommerce_customer_data_custom_[[#This Row],[Customer Age]],AgeGroupMapping!$A$2:$C$5,3,TRUE)</f>
        <v>Middle-Aged</v>
      </c>
      <c r="P380" t="str">
        <f>IF(ecommerce_customer_data_custom_[[#This Row],[Returns]]=1,"Returned","Not Returned")</f>
        <v>Returned</v>
      </c>
      <c r="Q380" t="str">
        <f>_xlfn.XLOOKUP(ecommerce_customer_data_custom_[[#This Row],[Payment Method]],PaymentMapping!$A$2:$A$11,PaymentMapping!$B$2:$B$11,"Other")</f>
        <v>Card</v>
      </c>
    </row>
    <row r="381" spans="1:17" x14ac:dyDescent="0.3">
      <c r="A381">
        <v>48598</v>
      </c>
      <c r="B381" s="14">
        <v>44443.477858796294</v>
      </c>
      <c r="C381" t="s">
        <v>18</v>
      </c>
      <c r="D381">
        <v>246</v>
      </c>
      <c r="E381">
        <v>1</v>
      </c>
      <c r="F381">
        <v>4205</v>
      </c>
      <c r="G381" t="s">
        <v>15</v>
      </c>
      <c r="H381">
        <v>48</v>
      </c>
      <c r="I381">
        <v>0</v>
      </c>
      <c r="J381" t="s">
        <v>17</v>
      </c>
      <c r="K381">
        <v>0</v>
      </c>
      <c r="L381">
        <f>YEAR(ecommerce_customer_data_custom_[[#This Row],[Purchase Date]])</f>
        <v>2021</v>
      </c>
      <c r="M381">
        <f>MONTH(ecommerce_customer_data_custom_[[#This Row],[Purchase Date]])</f>
        <v>9</v>
      </c>
      <c r="N381" t="str">
        <f>TEXT(ecommerce_customer_data_custom_[[#This Row],[Purchase Date]],"mmmm")</f>
        <v>September</v>
      </c>
      <c r="O381" t="str">
        <f>VLOOKUP(ecommerce_customer_data_custom_[[#This Row],[Customer Age]],AgeGroupMapping!$A$2:$C$5,3,TRUE)</f>
        <v>Middle-Aged</v>
      </c>
      <c r="P381" t="str">
        <f>IF(ecommerce_customer_data_custom_[[#This Row],[Returns]]=1,"Returned","Not Returned")</f>
        <v>Not Returned</v>
      </c>
      <c r="Q381" t="str">
        <f>_xlfn.XLOOKUP(ecommerce_customer_data_custom_[[#This Row],[Payment Method]],PaymentMapping!$A$2:$A$11,PaymentMapping!$B$2:$B$11,"Other")</f>
        <v>Wallet/UPI</v>
      </c>
    </row>
    <row r="382" spans="1:17" x14ac:dyDescent="0.3">
      <c r="A382">
        <v>48598</v>
      </c>
      <c r="B382" s="14">
        <v>44112.415983796294</v>
      </c>
      <c r="C382" t="s">
        <v>18</v>
      </c>
      <c r="D382">
        <v>379</v>
      </c>
      <c r="E382">
        <v>1</v>
      </c>
      <c r="F382">
        <v>1770</v>
      </c>
      <c r="G382" t="s">
        <v>20</v>
      </c>
      <c r="H382">
        <v>48</v>
      </c>
      <c r="I382">
        <v>0</v>
      </c>
      <c r="J382" t="s">
        <v>17</v>
      </c>
      <c r="K382">
        <v>0</v>
      </c>
      <c r="L382">
        <f>YEAR(ecommerce_customer_data_custom_[[#This Row],[Purchase Date]])</f>
        <v>2020</v>
      </c>
      <c r="M382">
        <f>MONTH(ecommerce_customer_data_custom_[[#This Row],[Purchase Date]])</f>
        <v>10</v>
      </c>
      <c r="N382" t="str">
        <f>TEXT(ecommerce_customer_data_custom_[[#This Row],[Purchase Date]],"mmmm")</f>
        <v>October</v>
      </c>
      <c r="O382" t="str">
        <f>VLOOKUP(ecommerce_customer_data_custom_[[#This Row],[Customer Age]],AgeGroupMapping!$A$2:$C$5,3,TRUE)</f>
        <v>Middle-Aged</v>
      </c>
      <c r="P382" t="str">
        <f>IF(ecommerce_customer_data_custom_[[#This Row],[Returns]]=1,"Returned","Not Returned")</f>
        <v>Not Returned</v>
      </c>
      <c r="Q382" t="str">
        <f>_xlfn.XLOOKUP(ecommerce_customer_data_custom_[[#This Row],[Payment Method]],PaymentMapping!$A$2:$A$11,PaymentMapping!$B$2:$B$11,"Other")</f>
        <v>Other</v>
      </c>
    </row>
    <row r="383" spans="1:17" x14ac:dyDescent="0.3">
      <c r="A383">
        <v>48598</v>
      </c>
      <c r="B383" s="14">
        <v>44748.977789351855</v>
      </c>
      <c r="C383" t="s">
        <v>18</v>
      </c>
      <c r="D383">
        <v>307</v>
      </c>
      <c r="E383">
        <v>4</v>
      </c>
      <c r="F383">
        <v>2135</v>
      </c>
      <c r="G383" t="s">
        <v>12</v>
      </c>
      <c r="H383">
        <v>48</v>
      </c>
      <c r="I383">
        <v>1</v>
      </c>
      <c r="J383" t="s">
        <v>17</v>
      </c>
      <c r="K383">
        <v>0</v>
      </c>
      <c r="L383">
        <f>YEAR(ecommerce_customer_data_custom_[[#This Row],[Purchase Date]])</f>
        <v>2022</v>
      </c>
      <c r="M383">
        <f>MONTH(ecommerce_customer_data_custom_[[#This Row],[Purchase Date]])</f>
        <v>7</v>
      </c>
      <c r="N383" t="str">
        <f>TEXT(ecommerce_customer_data_custom_[[#This Row],[Purchase Date]],"mmmm")</f>
        <v>July</v>
      </c>
      <c r="O383" t="str">
        <f>VLOOKUP(ecommerce_customer_data_custom_[[#This Row],[Customer Age]],AgeGroupMapping!$A$2:$C$5,3,TRUE)</f>
        <v>Middle-Aged</v>
      </c>
      <c r="P383" t="str">
        <f>IF(ecommerce_customer_data_custom_[[#This Row],[Returns]]=1,"Returned","Not Returned")</f>
        <v>Returned</v>
      </c>
      <c r="Q383" t="str">
        <f>_xlfn.XLOOKUP(ecommerce_customer_data_custom_[[#This Row],[Payment Method]],PaymentMapping!$A$2:$A$11,PaymentMapping!$B$2:$B$11,"Other")</f>
        <v>Card</v>
      </c>
    </row>
    <row r="384" spans="1:17" x14ac:dyDescent="0.3">
      <c r="A384">
        <v>48598</v>
      </c>
      <c r="B384" s="14">
        <v>44088.144259259258</v>
      </c>
      <c r="C384" t="s">
        <v>16</v>
      </c>
      <c r="D384">
        <v>51</v>
      </c>
      <c r="E384">
        <v>5</v>
      </c>
      <c r="F384">
        <v>3623</v>
      </c>
      <c r="G384" t="s">
        <v>15</v>
      </c>
      <c r="H384">
        <v>48</v>
      </c>
      <c r="I384">
        <v>0</v>
      </c>
      <c r="J384" t="s">
        <v>17</v>
      </c>
      <c r="K384">
        <v>0</v>
      </c>
      <c r="L384">
        <f>YEAR(ecommerce_customer_data_custom_[[#This Row],[Purchase Date]])</f>
        <v>2020</v>
      </c>
      <c r="M384">
        <f>MONTH(ecommerce_customer_data_custom_[[#This Row],[Purchase Date]])</f>
        <v>9</v>
      </c>
      <c r="N384" t="str">
        <f>TEXT(ecommerce_customer_data_custom_[[#This Row],[Purchase Date]],"mmmm")</f>
        <v>September</v>
      </c>
      <c r="O384" t="str">
        <f>VLOOKUP(ecommerce_customer_data_custom_[[#This Row],[Customer Age]],AgeGroupMapping!$A$2:$C$5,3,TRUE)</f>
        <v>Middle-Aged</v>
      </c>
      <c r="P384" t="str">
        <f>IF(ecommerce_customer_data_custom_[[#This Row],[Returns]]=1,"Returned","Not Returned")</f>
        <v>Not Returned</v>
      </c>
      <c r="Q384" t="str">
        <f>_xlfn.XLOOKUP(ecommerce_customer_data_custom_[[#This Row],[Payment Method]],PaymentMapping!$A$2:$A$11,PaymentMapping!$B$2:$B$11,"Other")</f>
        <v>Wallet/UPI</v>
      </c>
    </row>
    <row r="385" spans="1:17" x14ac:dyDescent="0.3">
      <c r="A385">
        <v>48598</v>
      </c>
      <c r="B385" s="14">
        <v>44434.774791666663</v>
      </c>
      <c r="C385" t="s">
        <v>18</v>
      </c>
      <c r="D385">
        <v>54</v>
      </c>
      <c r="E385">
        <v>4</v>
      </c>
      <c r="F385">
        <v>1009</v>
      </c>
      <c r="G385" t="s">
        <v>15</v>
      </c>
      <c r="H385">
        <v>48</v>
      </c>
      <c r="I385">
        <v>1</v>
      </c>
      <c r="J385" t="s">
        <v>17</v>
      </c>
      <c r="K385">
        <v>0</v>
      </c>
      <c r="L385">
        <f>YEAR(ecommerce_customer_data_custom_[[#This Row],[Purchase Date]])</f>
        <v>2021</v>
      </c>
      <c r="M385">
        <f>MONTH(ecommerce_customer_data_custom_[[#This Row],[Purchase Date]])</f>
        <v>8</v>
      </c>
      <c r="N385" t="str">
        <f>TEXT(ecommerce_customer_data_custom_[[#This Row],[Purchase Date]],"mmmm")</f>
        <v>August</v>
      </c>
      <c r="O385" t="str">
        <f>VLOOKUP(ecommerce_customer_data_custom_[[#This Row],[Customer Age]],AgeGroupMapping!$A$2:$C$5,3,TRUE)</f>
        <v>Middle-Aged</v>
      </c>
      <c r="P385" t="str">
        <f>IF(ecommerce_customer_data_custom_[[#This Row],[Returns]]=1,"Returned","Not Returned")</f>
        <v>Returned</v>
      </c>
      <c r="Q385" t="str">
        <f>_xlfn.XLOOKUP(ecommerce_customer_data_custom_[[#This Row],[Payment Method]],PaymentMapping!$A$2:$A$11,PaymentMapping!$B$2:$B$11,"Other")</f>
        <v>Wallet/UPI</v>
      </c>
    </row>
    <row r="386" spans="1:17" x14ac:dyDescent="0.3">
      <c r="A386">
        <v>30041</v>
      </c>
      <c r="B386" s="14">
        <v>44021.896689814814</v>
      </c>
      <c r="C386" t="s">
        <v>18</v>
      </c>
      <c r="D386">
        <v>180</v>
      </c>
      <c r="E386">
        <v>4</v>
      </c>
      <c r="F386">
        <v>3882</v>
      </c>
      <c r="G386" t="s">
        <v>15</v>
      </c>
      <c r="H386">
        <v>36</v>
      </c>
      <c r="I386">
        <v>0</v>
      </c>
      <c r="J386" t="s">
        <v>13</v>
      </c>
      <c r="K386">
        <v>1</v>
      </c>
      <c r="L386">
        <f>YEAR(ecommerce_customer_data_custom_[[#This Row],[Purchase Date]])</f>
        <v>2020</v>
      </c>
      <c r="M386">
        <f>MONTH(ecommerce_customer_data_custom_[[#This Row],[Purchase Date]])</f>
        <v>7</v>
      </c>
      <c r="N386" t="str">
        <f>TEXT(ecommerce_customer_data_custom_[[#This Row],[Purchase Date]],"mmmm")</f>
        <v>July</v>
      </c>
      <c r="O386" t="str">
        <f>VLOOKUP(ecommerce_customer_data_custom_[[#This Row],[Customer Age]],AgeGroupMapping!$A$2:$C$5,3,TRUE)</f>
        <v>Adult</v>
      </c>
      <c r="P386" t="str">
        <f>IF(ecommerce_customer_data_custom_[[#This Row],[Returns]]=1,"Returned","Not Returned")</f>
        <v>Not Returned</v>
      </c>
      <c r="Q386" t="str">
        <f>_xlfn.XLOOKUP(ecommerce_customer_data_custom_[[#This Row],[Payment Method]],PaymentMapping!$A$2:$A$11,PaymentMapping!$B$2:$B$11,"Other")</f>
        <v>Wallet/UPI</v>
      </c>
    </row>
    <row r="387" spans="1:17" x14ac:dyDescent="0.3">
      <c r="A387">
        <v>30041</v>
      </c>
      <c r="B387" s="14">
        <v>44763.382962962962</v>
      </c>
      <c r="C387" t="s">
        <v>14</v>
      </c>
      <c r="D387">
        <v>347</v>
      </c>
      <c r="E387">
        <v>5</v>
      </c>
      <c r="F387">
        <v>1731</v>
      </c>
      <c r="G387" t="s">
        <v>12</v>
      </c>
      <c r="H387">
        <v>36</v>
      </c>
      <c r="I387">
        <v>0</v>
      </c>
      <c r="J387" t="s">
        <v>13</v>
      </c>
      <c r="K387">
        <v>1</v>
      </c>
      <c r="L387">
        <f>YEAR(ecommerce_customer_data_custom_[[#This Row],[Purchase Date]])</f>
        <v>2022</v>
      </c>
      <c r="M387">
        <f>MONTH(ecommerce_customer_data_custom_[[#This Row],[Purchase Date]])</f>
        <v>7</v>
      </c>
      <c r="N387" t="str">
        <f>TEXT(ecommerce_customer_data_custom_[[#This Row],[Purchase Date]],"mmmm")</f>
        <v>July</v>
      </c>
      <c r="O387" t="str">
        <f>VLOOKUP(ecommerce_customer_data_custom_[[#This Row],[Customer Age]],AgeGroupMapping!$A$2:$C$5,3,TRUE)</f>
        <v>Adult</v>
      </c>
      <c r="P387" t="str">
        <f>IF(ecommerce_customer_data_custom_[[#This Row],[Returns]]=1,"Returned","Not Returned")</f>
        <v>Not Returned</v>
      </c>
      <c r="Q387" t="str">
        <f>_xlfn.XLOOKUP(ecommerce_customer_data_custom_[[#This Row],[Payment Method]],PaymentMapping!$A$2:$A$11,PaymentMapping!$B$2:$B$11,"Other")</f>
        <v>Card</v>
      </c>
    </row>
    <row r="388" spans="1:17" x14ac:dyDescent="0.3">
      <c r="A388">
        <v>30041</v>
      </c>
      <c r="B388" s="14">
        <v>44883.802164351851</v>
      </c>
      <c r="C388" t="s">
        <v>11</v>
      </c>
      <c r="D388">
        <v>444</v>
      </c>
      <c r="E388">
        <v>1</v>
      </c>
      <c r="F388">
        <v>3709</v>
      </c>
      <c r="G388" t="s">
        <v>19</v>
      </c>
      <c r="H388">
        <v>36</v>
      </c>
      <c r="I388">
        <v>0</v>
      </c>
      <c r="J388" t="s">
        <v>13</v>
      </c>
      <c r="K388">
        <v>1</v>
      </c>
      <c r="L388">
        <f>YEAR(ecommerce_customer_data_custom_[[#This Row],[Purchase Date]])</f>
        <v>2022</v>
      </c>
      <c r="M388">
        <f>MONTH(ecommerce_customer_data_custom_[[#This Row],[Purchase Date]])</f>
        <v>11</v>
      </c>
      <c r="N388" t="str">
        <f>TEXT(ecommerce_customer_data_custom_[[#This Row],[Purchase Date]],"mmmm")</f>
        <v>November</v>
      </c>
      <c r="O388" t="str">
        <f>VLOOKUP(ecommerce_customer_data_custom_[[#This Row],[Customer Age]],AgeGroupMapping!$A$2:$C$5,3,TRUE)</f>
        <v>Adult</v>
      </c>
      <c r="P388" t="str">
        <f>IF(ecommerce_customer_data_custom_[[#This Row],[Returns]]=1,"Returned","Not Returned")</f>
        <v>Not Returned</v>
      </c>
      <c r="Q388" t="str">
        <f>_xlfn.XLOOKUP(ecommerce_customer_data_custom_[[#This Row],[Payment Method]],PaymentMapping!$A$2:$A$11,PaymentMapping!$B$2:$B$11,"Other")</f>
        <v>Cash</v>
      </c>
    </row>
    <row r="389" spans="1:17" x14ac:dyDescent="0.3">
      <c r="A389">
        <v>30041</v>
      </c>
      <c r="B389" s="14">
        <v>44498.55810185185</v>
      </c>
      <c r="C389" t="s">
        <v>11</v>
      </c>
      <c r="D389">
        <v>483</v>
      </c>
      <c r="E389">
        <v>3</v>
      </c>
      <c r="F389">
        <v>494</v>
      </c>
      <c r="G389" t="s">
        <v>19</v>
      </c>
      <c r="H389">
        <v>36</v>
      </c>
      <c r="I389">
        <v>1</v>
      </c>
      <c r="J389" t="s">
        <v>13</v>
      </c>
      <c r="K389">
        <v>1</v>
      </c>
      <c r="L389">
        <f>YEAR(ecommerce_customer_data_custom_[[#This Row],[Purchase Date]])</f>
        <v>2021</v>
      </c>
      <c r="M389">
        <f>MONTH(ecommerce_customer_data_custom_[[#This Row],[Purchase Date]])</f>
        <v>10</v>
      </c>
      <c r="N389" t="str">
        <f>TEXT(ecommerce_customer_data_custom_[[#This Row],[Purchase Date]],"mmmm")</f>
        <v>October</v>
      </c>
      <c r="O389" t="str">
        <f>VLOOKUP(ecommerce_customer_data_custom_[[#This Row],[Customer Age]],AgeGroupMapping!$A$2:$C$5,3,TRUE)</f>
        <v>Adult</v>
      </c>
      <c r="P389" t="str">
        <f>IF(ecommerce_customer_data_custom_[[#This Row],[Returns]]=1,"Returned","Not Returned")</f>
        <v>Returned</v>
      </c>
      <c r="Q389" t="str">
        <f>_xlfn.XLOOKUP(ecommerce_customer_data_custom_[[#This Row],[Payment Method]],PaymentMapping!$A$2:$A$11,PaymentMapping!$B$2:$B$11,"Other")</f>
        <v>Cash</v>
      </c>
    </row>
    <row r="390" spans="1:17" x14ac:dyDescent="0.3">
      <c r="A390">
        <v>18890</v>
      </c>
      <c r="B390" s="14">
        <v>45140.330347222225</v>
      </c>
      <c r="C390" t="s">
        <v>14</v>
      </c>
      <c r="D390">
        <v>322</v>
      </c>
      <c r="E390">
        <v>1</v>
      </c>
      <c r="F390">
        <v>4098</v>
      </c>
      <c r="G390" t="s">
        <v>12</v>
      </c>
      <c r="H390">
        <v>53</v>
      </c>
      <c r="I390">
        <v>0</v>
      </c>
      <c r="J390" t="s">
        <v>13</v>
      </c>
      <c r="K390">
        <v>0</v>
      </c>
      <c r="L390">
        <f>YEAR(ecommerce_customer_data_custom_[[#This Row],[Purchase Date]])</f>
        <v>2023</v>
      </c>
      <c r="M390">
        <f>MONTH(ecommerce_customer_data_custom_[[#This Row],[Purchase Date]])</f>
        <v>8</v>
      </c>
      <c r="N390" t="str">
        <f>TEXT(ecommerce_customer_data_custom_[[#This Row],[Purchase Date]],"mmmm")</f>
        <v>August</v>
      </c>
      <c r="O390" t="str">
        <f>VLOOKUP(ecommerce_customer_data_custom_[[#This Row],[Customer Age]],AgeGroupMapping!$A$2:$C$5,3,TRUE)</f>
        <v>Middle-Aged</v>
      </c>
      <c r="P390" t="str">
        <f>IF(ecommerce_customer_data_custom_[[#This Row],[Returns]]=1,"Returned","Not Returned")</f>
        <v>Not Returned</v>
      </c>
      <c r="Q390" t="str">
        <f>_xlfn.XLOOKUP(ecommerce_customer_data_custom_[[#This Row],[Payment Method]],PaymentMapping!$A$2:$A$11,PaymentMapping!$B$2:$B$11,"Other")</f>
        <v>Card</v>
      </c>
    </row>
    <row r="391" spans="1:17" x14ac:dyDescent="0.3">
      <c r="A391">
        <v>18890</v>
      </c>
      <c r="B391" s="14">
        <v>44729.572962962964</v>
      </c>
      <c r="C391" t="s">
        <v>16</v>
      </c>
      <c r="D391">
        <v>348</v>
      </c>
      <c r="E391">
        <v>2</v>
      </c>
      <c r="F391">
        <v>3053</v>
      </c>
      <c r="G391" t="s">
        <v>12</v>
      </c>
      <c r="H391">
        <v>53</v>
      </c>
      <c r="I391">
        <v>1</v>
      </c>
      <c r="J391" t="s">
        <v>13</v>
      </c>
      <c r="K391">
        <v>0</v>
      </c>
      <c r="L391">
        <f>YEAR(ecommerce_customer_data_custom_[[#This Row],[Purchase Date]])</f>
        <v>2022</v>
      </c>
      <c r="M391">
        <f>MONTH(ecommerce_customer_data_custom_[[#This Row],[Purchase Date]])</f>
        <v>6</v>
      </c>
      <c r="N391" t="str">
        <f>TEXT(ecommerce_customer_data_custom_[[#This Row],[Purchase Date]],"mmmm")</f>
        <v>June</v>
      </c>
      <c r="O391" t="str">
        <f>VLOOKUP(ecommerce_customer_data_custom_[[#This Row],[Customer Age]],AgeGroupMapping!$A$2:$C$5,3,TRUE)</f>
        <v>Middle-Aged</v>
      </c>
      <c r="P391" t="str">
        <f>IF(ecommerce_customer_data_custom_[[#This Row],[Returns]]=1,"Returned","Not Returned")</f>
        <v>Returned</v>
      </c>
      <c r="Q391" t="str">
        <f>_xlfn.XLOOKUP(ecommerce_customer_data_custom_[[#This Row],[Payment Method]],PaymentMapping!$A$2:$A$11,PaymentMapping!$B$2:$B$11,"Other")</f>
        <v>Card</v>
      </c>
    </row>
    <row r="392" spans="1:17" x14ac:dyDescent="0.3">
      <c r="A392">
        <v>18890</v>
      </c>
      <c r="B392" s="14">
        <v>44257.985972222225</v>
      </c>
      <c r="C392" t="s">
        <v>16</v>
      </c>
      <c r="D392">
        <v>149</v>
      </c>
      <c r="E392">
        <v>5</v>
      </c>
      <c r="F392">
        <v>2090</v>
      </c>
      <c r="G392" t="s">
        <v>12</v>
      </c>
      <c r="H392">
        <v>53</v>
      </c>
      <c r="I392">
        <v>0</v>
      </c>
      <c r="J392" t="s">
        <v>13</v>
      </c>
      <c r="K392">
        <v>0</v>
      </c>
      <c r="L392">
        <f>YEAR(ecommerce_customer_data_custom_[[#This Row],[Purchase Date]])</f>
        <v>2021</v>
      </c>
      <c r="M392">
        <f>MONTH(ecommerce_customer_data_custom_[[#This Row],[Purchase Date]])</f>
        <v>3</v>
      </c>
      <c r="N392" t="str">
        <f>TEXT(ecommerce_customer_data_custom_[[#This Row],[Purchase Date]],"mmmm")</f>
        <v>March</v>
      </c>
      <c r="O392" t="str">
        <f>VLOOKUP(ecommerce_customer_data_custom_[[#This Row],[Customer Age]],AgeGroupMapping!$A$2:$C$5,3,TRUE)</f>
        <v>Middle-Aged</v>
      </c>
      <c r="P392" t="str">
        <f>IF(ecommerce_customer_data_custom_[[#This Row],[Returns]]=1,"Returned","Not Returned")</f>
        <v>Not Returned</v>
      </c>
      <c r="Q392" t="str">
        <f>_xlfn.XLOOKUP(ecommerce_customer_data_custom_[[#This Row],[Payment Method]],PaymentMapping!$A$2:$A$11,PaymentMapping!$B$2:$B$11,"Other")</f>
        <v>Card</v>
      </c>
    </row>
    <row r="393" spans="1:17" x14ac:dyDescent="0.3">
      <c r="A393">
        <v>18890</v>
      </c>
      <c r="B393" s="14">
        <v>44174.113495370373</v>
      </c>
      <c r="C393" t="s">
        <v>11</v>
      </c>
      <c r="D393">
        <v>424</v>
      </c>
      <c r="E393">
        <v>5</v>
      </c>
      <c r="F393">
        <v>4279</v>
      </c>
      <c r="G393" t="s">
        <v>19</v>
      </c>
      <c r="H393">
        <v>53</v>
      </c>
      <c r="I393">
        <v>0</v>
      </c>
      <c r="J393" t="s">
        <v>13</v>
      </c>
      <c r="K393">
        <v>0</v>
      </c>
      <c r="L393">
        <f>YEAR(ecommerce_customer_data_custom_[[#This Row],[Purchase Date]])</f>
        <v>2020</v>
      </c>
      <c r="M393">
        <f>MONTH(ecommerce_customer_data_custom_[[#This Row],[Purchase Date]])</f>
        <v>12</v>
      </c>
      <c r="N393" t="str">
        <f>TEXT(ecommerce_customer_data_custom_[[#This Row],[Purchase Date]],"mmmm")</f>
        <v>December</v>
      </c>
      <c r="O393" t="str">
        <f>VLOOKUP(ecommerce_customer_data_custom_[[#This Row],[Customer Age]],AgeGroupMapping!$A$2:$C$5,3,TRUE)</f>
        <v>Middle-Aged</v>
      </c>
      <c r="P393" t="str">
        <f>IF(ecommerce_customer_data_custom_[[#This Row],[Returns]]=1,"Returned","Not Returned")</f>
        <v>Not Returned</v>
      </c>
      <c r="Q393" t="str">
        <f>_xlfn.XLOOKUP(ecommerce_customer_data_custom_[[#This Row],[Payment Method]],PaymentMapping!$A$2:$A$11,PaymentMapping!$B$2:$B$11,"Other")</f>
        <v>Cash</v>
      </c>
    </row>
    <row r="394" spans="1:17" x14ac:dyDescent="0.3">
      <c r="A394">
        <v>18890</v>
      </c>
      <c r="B394" s="14">
        <v>44311.406111111108</v>
      </c>
      <c r="C394" t="s">
        <v>18</v>
      </c>
      <c r="D394">
        <v>249</v>
      </c>
      <c r="E394">
        <v>1</v>
      </c>
      <c r="F394">
        <v>3304</v>
      </c>
      <c r="G394" t="s">
        <v>12</v>
      </c>
      <c r="H394">
        <v>53</v>
      </c>
      <c r="I394">
        <v>1</v>
      </c>
      <c r="J394" t="s">
        <v>13</v>
      </c>
      <c r="K394">
        <v>0</v>
      </c>
      <c r="L394">
        <f>YEAR(ecommerce_customer_data_custom_[[#This Row],[Purchase Date]])</f>
        <v>2021</v>
      </c>
      <c r="M394">
        <f>MONTH(ecommerce_customer_data_custom_[[#This Row],[Purchase Date]])</f>
        <v>4</v>
      </c>
      <c r="N394" t="str">
        <f>TEXT(ecommerce_customer_data_custom_[[#This Row],[Purchase Date]],"mmmm")</f>
        <v>April</v>
      </c>
      <c r="O394" t="str">
        <f>VLOOKUP(ecommerce_customer_data_custom_[[#This Row],[Customer Age]],AgeGroupMapping!$A$2:$C$5,3,TRUE)</f>
        <v>Middle-Aged</v>
      </c>
      <c r="P394" t="str">
        <f>IF(ecommerce_customer_data_custom_[[#This Row],[Returns]]=1,"Returned","Not Returned")</f>
        <v>Returned</v>
      </c>
      <c r="Q394" t="str">
        <f>_xlfn.XLOOKUP(ecommerce_customer_data_custom_[[#This Row],[Payment Method]],PaymentMapping!$A$2:$A$11,PaymentMapping!$B$2:$B$11,"Other")</f>
        <v>Card</v>
      </c>
    </row>
    <row r="395" spans="1:17" x14ac:dyDescent="0.3">
      <c r="A395">
        <v>25798</v>
      </c>
      <c r="B395" s="14">
        <v>44049.480636574073</v>
      </c>
      <c r="C395" t="s">
        <v>11</v>
      </c>
      <c r="D395">
        <v>83</v>
      </c>
      <c r="E395">
        <v>5</v>
      </c>
      <c r="F395">
        <v>3857</v>
      </c>
      <c r="G395" t="s">
        <v>19</v>
      </c>
      <c r="H395">
        <v>70</v>
      </c>
      <c r="I395">
        <v>0</v>
      </c>
      <c r="J395" t="s">
        <v>17</v>
      </c>
      <c r="K395">
        <v>1</v>
      </c>
      <c r="L395">
        <f>YEAR(ecommerce_customer_data_custom_[[#This Row],[Purchase Date]])</f>
        <v>2020</v>
      </c>
      <c r="M395">
        <f>MONTH(ecommerce_customer_data_custom_[[#This Row],[Purchase Date]])</f>
        <v>8</v>
      </c>
      <c r="N395" t="str">
        <f>TEXT(ecommerce_customer_data_custom_[[#This Row],[Purchase Date]],"mmmm")</f>
        <v>August</v>
      </c>
      <c r="O395" t="str">
        <f>VLOOKUP(ecommerce_customer_data_custom_[[#This Row],[Customer Age]],AgeGroupMapping!$A$2:$C$5,3,TRUE)</f>
        <v>Senior</v>
      </c>
      <c r="P395" t="str">
        <f>IF(ecommerce_customer_data_custom_[[#This Row],[Returns]]=1,"Returned","Not Returned")</f>
        <v>Not Returned</v>
      </c>
      <c r="Q395" t="str">
        <f>_xlfn.XLOOKUP(ecommerce_customer_data_custom_[[#This Row],[Payment Method]],PaymentMapping!$A$2:$A$11,PaymentMapping!$B$2:$B$11,"Other")</f>
        <v>Cash</v>
      </c>
    </row>
    <row r="396" spans="1:17" x14ac:dyDescent="0.3">
      <c r="A396">
        <v>25798</v>
      </c>
      <c r="B396" s="14">
        <v>44604.83693287037</v>
      </c>
      <c r="C396" t="s">
        <v>18</v>
      </c>
      <c r="D396">
        <v>361</v>
      </c>
      <c r="E396">
        <v>3</v>
      </c>
      <c r="F396">
        <v>3364</v>
      </c>
      <c r="G396" t="s">
        <v>12</v>
      </c>
      <c r="H396">
        <v>70</v>
      </c>
      <c r="I396">
        <v>0</v>
      </c>
      <c r="J396" t="s">
        <v>17</v>
      </c>
      <c r="K396">
        <v>1</v>
      </c>
      <c r="L396">
        <f>YEAR(ecommerce_customer_data_custom_[[#This Row],[Purchase Date]])</f>
        <v>2022</v>
      </c>
      <c r="M396">
        <f>MONTH(ecommerce_customer_data_custom_[[#This Row],[Purchase Date]])</f>
        <v>2</v>
      </c>
      <c r="N396" t="str">
        <f>TEXT(ecommerce_customer_data_custom_[[#This Row],[Purchase Date]],"mmmm")</f>
        <v>February</v>
      </c>
      <c r="O396" t="str">
        <f>VLOOKUP(ecommerce_customer_data_custom_[[#This Row],[Customer Age]],AgeGroupMapping!$A$2:$C$5,3,TRUE)</f>
        <v>Senior</v>
      </c>
      <c r="P396" t="str">
        <f>IF(ecommerce_customer_data_custom_[[#This Row],[Returns]]=1,"Returned","Not Returned")</f>
        <v>Not Returned</v>
      </c>
      <c r="Q396" t="str">
        <f>_xlfn.XLOOKUP(ecommerce_customer_data_custom_[[#This Row],[Payment Method]],PaymentMapping!$A$2:$A$11,PaymentMapping!$B$2:$B$11,"Other")</f>
        <v>Card</v>
      </c>
    </row>
    <row r="397" spans="1:17" x14ac:dyDescent="0.3">
      <c r="A397">
        <v>25798</v>
      </c>
      <c r="B397" s="14">
        <v>44987.207291666666</v>
      </c>
      <c r="C397" t="s">
        <v>16</v>
      </c>
      <c r="D397">
        <v>491</v>
      </c>
      <c r="E397">
        <v>2</v>
      </c>
      <c r="F397">
        <v>5067</v>
      </c>
      <c r="G397" t="s">
        <v>12</v>
      </c>
      <c r="H397">
        <v>70</v>
      </c>
      <c r="I397">
        <v>1</v>
      </c>
      <c r="J397" t="s">
        <v>17</v>
      </c>
      <c r="K397">
        <v>1</v>
      </c>
      <c r="L397">
        <f>YEAR(ecommerce_customer_data_custom_[[#This Row],[Purchase Date]])</f>
        <v>2023</v>
      </c>
      <c r="M397">
        <f>MONTH(ecommerce_customer_data_custom_[[#This Row],[Purchase Date]])</f>
        <v>3</v>
      </c>
      <c r="N397" t="str">
        <f>TEXT(ecommerce_customer_data_custom_[[#This Row],[Purchase Date]],"mmmm")</f>
        <v>March</v>
      </c>
      <c r="O397" t="str">
        <f>VLOOKUP(ecommerce_customer_data_custom_[[#This Row],[Customer Age]],AgeGroupMapping!$A$2:$C$5,3,TRUE)</f>
        <v>Senior</v>
      </c>
      <c r="P397" t="str">
        <f>IF(ecommerce_customer_data_custom_[[#This Row],[Returns]]=1,"Returned","Not Returned")</f>
        <v>Returned</v>
      </c>
      <c r="Q397" t="str">
        <f>_xlfn.XLOOKUP(ecommerce_customer_data_custom_[[#This Row],[Payment Method]],PaymentMapping!$A$2:$A$11,PaymentMapping!$B$2:$B$11,"Other")</f>
        <v>Card</v>
      </c>
    </row>
    <row r="398" spans="1:17" x14ac:dyDescent="0.3">
      <c r="A398">
        <v>25798</v>
      </c>
      <c r="B398" s="14">
        <v>44131.367048611108</v>
      </c>
      <c r="C398" t="s">
        <v>16</v>
      </c>
      <c r="D398">
        <v>17</v>
      </c>
      <c r="E398">
        <v>3</v>
      </c>
      <c r="F398">
        <v>4404</v>
      </c>
      <c r="G398" t="s">
        <v>15</v>
      </c>
      <c r="H398">
        <v>70</v>
      </c>
      <c r="I398">
        <v>1</v>
      </c>
      <c r="J398" t="s">
        <v>17</v>
      </c>
      <c r="K398">
        <v>1</v>
      </c>
      <c r="L398">
        <f>YEAR(ecommerce_customer_data_custom_[[#This Row],[Purchase Date]])</f>
        <v>2020</v>
      </c>
      <c r="M398">
        <f>MONTH(ecommerce_customer_data_custom_[[#This Row],[Purchase Date]])</f>
        <v>10</v>
      </c>
      <c r="N398" t="str">
        <f>TEXT(ecommerce_customer_data_custom_[[#This Row],[Purchase Date]],"mmmm")</f>
        <v>October</v>
      </c>
      <c r="O398" t="str">
        <f>VLOOKUP(ecommerce_customer_data_custom_[[#This Row],[Customer Age]],AgeGroupMapping!$A$2:$C$5,3,TRUE)</f>
        <v>Senior</v>
      </c>
      <c r="P398" t="str">
        <f>IF(ecommerce_customer_data_custom_[[#This Row],[Returns]]=1,"Returned","Not Returned")</f>
        <v>Returned</v>
      </c>
      <c r="Q398" t="str">
        <f>_xlfn.XLOOKUP(ecommerce_customer_data_custom_[[#This Row],[Payment Method]],PaymentMapping!$A$2:$A$11,PaymentMapping!$B$2:$B$11,"Other")</f>
        <v>Wallet/UPI</v>
      </c>
    </row>
    <row r="399" spans="1:17" x14ac:dyDescent="0.3">
      <c r="A399">
        <v>25798</v>
      </c>
      <c r="B399" s="14">
        <v>44921.320393518516</v>
      </c>
      <c r="C399" t="s">
        <v>18</v>
      </c>
      <c r="D399">
        <v>22</v>
      </c>
      <c r="E399">
        <v>3</v>
      </c>
      <c r="F399">
        <v>3698</v>
      </c>
      <c r="G399" t="s">
        <v>15</v>
      </c>
      <c r="H399">
        <v>70</v>
      </c>
      <c r="I399">
        <v>0</v>
      </c>
      <c r="J399" t="s">
        <v>17</v>
      </c>
      <c r="K399">
        <v>1</v>
      </c>
      <c r="L399">
        <f>YEAR(ecommerce_customer_data_custom_[[#This Row],[Purchase Date]])</f>
        <v>2022</v>
      </c>
      <c r="M399">
        <f>MONTH(ecommerce_customer_data_custom_[[#This Row],[Purchase Date]])</f>
        <v>12</v>
      </c>
      <c r="N399" t="str">
        <f>TEXT(ecommerce_customer_data_custom_[[#This Row],[Purchase Date]],"mmmm")</f>
        <v>December</v>
      </c>
      <c r="O399" t="str">
        <f>VLOOKUP(ecommerce_customer_data_custom_[[#This Row],[Customer Age]],AgeGroupMapping!$A$2:$C$5,3,TRUE)</f>
        <v>Senior</v>
      </c>
      <c r="P399" t="str">
        <f>IF(ecommerce_customer_data_custom_[[#This Row],[Returns]]=1,"Returned","Not Returned")</f>
        <v>Not Returned</v>
      </c>
      <c r="Q399" t="str">
        <f>_xlfn.XLOOKUP(ecommerce_customer_data_custom_[[#This Row],[Payment Method]],PaymentMapping!$A$2:$A$11,PaymentMapping!$B$2:$B$11,"Other")</f>
        <v>Wallet/UPI</v>
      </c>
    </row>
    <row r="400" spans="1:17" x14ac:dyDescent="0.3">
      <c r="A400">
        <v>25798</v>
      </c>
      <c r="B400" s="14">
        <v>44112.074074074073</v>
      </c>
      <c r="C400" t="s">
        <v>11</v>
      </c>
      <c r="D400">
        <v>119</v>
      </c>
      <c r="E400">
        <v>4</v>
      </c>
      <c r="F400">
        <v>836</v>
      </c>
      <c r="G400" t="s">
        <v>15</v>
      </c>
      <c r="H400">
        <v>70</v>
      </c>
      <c r="I400">
        <v>1</v>
      </c>
      <c r="J400" t="s">
        <v>17</v>
      </c>
      <c r="K400">
        <v>1</v>
      </c>
      <c r="L400">
        <f>YEAR(ecommerce_customer_data_custom_[[#This Row],[Purchase Date]])</f>
        <v>2020</v>
      </c>
      <c r="M400">
        <f>MONTH(ecommerce_customer_data_custom_[[#This Row],[Purchase Date]])</f>
        <v>10</v>
      </c>
      <c r="N400" t="str">
        <f>TEXT(ecommerce_customer_data_custom_[[#This Row],[Purchase Date]],"mmmm")</f>
        <v>October</v>
      </c>
      <c r="O400" t="str">
        <f>VLOOKUP(ecommerce_customer_data_custom_[[#This Row],[Customer Age]],AgeGroupMapping!$A$2:$C$5,3,TRUE)</f>
        <v>Senior</v>
      </c>
      <c r="P400" t="str">
        <f>IF(ecommerce_customer_data_custom_[[#This Row],[Returns]]=1,"Returned","Not Returned")</f>
        <v>Returned</v>
      </c>
      <c r="Q400" t="str">
        <f>_xlfn.XLOOKUP(ecommerce_customer_data_custom_[[#This Row],[Payment Method]],PaymentMapping!$A$2:$A$11,PaymentMapping!$B$2:$B$11,"Other")</f>
        <v>Wallet/UPI</v>
      </c>
    </row>
    <row r="401" spans="1:17" x14ac:dyDescent="0.3">
      <c r="A401">
        <v>25798</v>
      </c>
      <c r="B401" s="14">
        <v>43971.261365740742</v>
      </c>
      <c r="C401" t="s">
        <v>16</v>
      </c>
      <c r="D401">
        <v>315</v>
      </c>
      <c r="E401">
        <v>1</v>
      </c>
      <c r="F401">
        <v>1830</v>
      </c>
      <c r="G401" t="s">
        <v>19</v>
      </c>
      <c r="H401">
        <v>70</v>
      </c>
      <c r="I401">
        <v>1</v>
      </c>
      <c r="J401" t="s">
        <v>17</v>
      </c>
      <c r="K401">
        <v>1</v>
      </c>
      <c r="L401">
        <f>YEAR(ecommerce_customer_data_custom_[[#This Row],[Purchase Date]])</f>
        <v>2020</v>
      </c>
      <c r="M401">
        <f>MONTH(ecommerce_customer_data_custom_[[#This Row],[Purchase Date]])</f>
        <v>5</v>
      </c>
      <c r="N401" t="str">
        <f>TEXT(ecommerce_customer_data_custom_[[#This Row],[Purchase Date]],"mmmm")</f>
        <v>May</v>
      </c>
      <c r="O401" t="str">
        <f>VLOOKUP(ecommerce_customer_data_custom_[[#This Row],[Customer Age]],AgeGroupMapping!$A$2:$C$5,3,TRUE)</f>
        <v>Senior</v>
      </c>
      <c r="P401" t="str">
        <f>IF(ecommerce_customer_data_custom_[[#This Row],[Returns]]=1,"Returned","Not Returned")</f>
        <v>Returned</v>
      </c>
      <c r="Q401" t="str">
        <f>_xlfn.XLOOKUP(ecommerce_customer_data_custom_[[#This Row],[Payment Method]],PaymentMapping!$A$2:$A$11,PaymentMapping!$B$2:$B$11,"Other")</f>
        <v>Cash</v>
      </c>
    </row>
    <row r="402" spans="1:17" x14ac:dyDescent="0.3">
      <c r="A402">
        <v>25798</v>
      </c>
      <c r="B402" s="14">
        <v>43925.087060185186</v>
      </c>
      <c r="C402" t="s">
        <v>14</v>
      </c>
      <c r="D402">
        <v>300</v>
      </c>
      <c r="E402">
        <v>5</v>
      </c>
      <c r="F402">
        <v>3715</v>
      </c>
      <c r="G402" t="s">
        <v>20</v>
      </c>
      <c r="H402">
        <v>70</v>
      </c>
      <c r="I402">
        <v>1</v>
      </c>
      <c r="J402" t="s">
        <v>17</v>
      </c>
      <c r="K402">
        <v>1</v>
      </c>
      <c r="L402">
        <f>YEAR(ecommerce_customer_data_custom_[[#This Row],[Purchase Date]])</f>
        <v>2020</v>
      </c>
      <c r="M402">
        <f>MONTH(ecommerce_customer_data_custom_[[#This Row],[Purchase Date]])</f>
        <v>4</v>
      </c>
      <c r="N402" t="str">
        <f>TEXT(ecommerce_customer_data_custom_[[#This Row],[Purchase Date]],"mmmm")</f>
        <v>April</v>
      </c>
      <c r="O402" t="str">
        <f>VLOOKUP(ecommerce_customer_data_custom_[[#This Row],[Customer Age]],AgeGroupMapping!$A$2:$C$5,3,TRUE)</f>
        <v>Senior</v>
      </c>
      <c r="P402" t="str">
        <f>IF(ecommerce_customer_data_custom_[[#This Row],[Returns]]=1,"Returned","Not Returned")</f>
        <v>Returned</v>
      </c>
      <c r="Q402" t="str">
        <f>_xlfn.XLOOKUP(ecommerce_customer_data_custom_[[#This Row],[Payment Method]],PaymentMapping!$A$2:$A$11,PaymentMapping!$B$2:$B$11,"Other")</f>
        <v>Other</v>
      </c>
    </row>
    <row r="403" spans="1:17" x14ac:dyDescent="0.3">
      <c r="A403">
        <v>19511</v>
      </c>
      <c r="B403" s="14">
        <v>44716.538101851853</v>
      </c>
      <c r="C403" t="s">
        <v>18</v>
      </c>
      <c r="D403">
        <v>259</v>
      </c>
      <c r="E403">
        <v>5</v>
      </c>
      <c r="F403">
        <v>487</v>
      </c>
      <c r="G403" t="s">
        <v>19</v>
      </c>
      <c r="H403">
        <v>39</v>
      </c>
      <c r="I403">
        <v>0</v>
      </c>
      <c r="J403" t="s">
        <v>13</v>
      </c>
      <c r="K403">
        <v>1</v>
      </c>
      <c r="L403">
        <f>YEAR(ecommerce_customer_data_custom_[[#This Row],[Purchase Date]])</f>
        <v>2022</v>
      </c>
      <c r="M403">
        <f>MONTH(ecommerce_customer_data_custom_[[#This Row],[Purchase Date]])</f>
        <v>6</v>
      </c>
      <c r="N403" t="str">
        <f>TEXT(ecommerce_customer_data_custom_[[#This Row],[Purchase Date]],"mmmm")</f>
        <v>June</v>
      </c>
      <c r="O403" t="str">
        <f>VLOOKUP(ecommerce_customer_data_custom_[[#This Row],[Customer Age]],AgeGroupMapping!$A$2:$C$5,3,TRUE)</f>
        <v>Adult</v>
      </c>
      <c r="P403" t="str">
        <f>IF(ecommerce_customer_data_custom_[[#This Row],[Returns]]=1,"Returned","Not Returned")</f>
        <v>Not Returned</v>
      </c>
      <c r="Q403" t="str">
        <f>_xlfn.XLOOKUP(ecommerce_customer_data_custom_[[#This Row],[Payment Method]],PaymentMapping!$A$2:$A$11,PaymentMapping!$B$2:$B$11,"Other")</f>
        <v>Cash</v>
      </c>
    </row>
    <row r="404" spans="1:17" x14ac:dyDescent="0.3">
      <c r="A404">
        <v>19511</v>
      </c>
      <c r="B404" s="14">
        <v>44056.54928240741</v>
      </c>
      <c r="C404" t="s">
        <v>11</v>
      </c>
      <c r="D404">
        <v>14</v>
      </c>
      <c r="E404">
        <v>5</v>
      </c>
      <c r="F404">
        <v>2198</v>
      </c>
      <c r="G404" t="s">
        <v>12</v>
      </c>
      <c r="H404">
        <v>39</v>
      </c>
      <c r="I404">
        <v>0</v>
      </c>
      <c r="J404" t="s">
        <v>13</v>
      </c>
      <c r="K404">
        <v>1</v>
      </c>
      <c r="L404">
        <f>YEAR(ecommerce_customer_data_custom_[[#This Row],[Purchase Date]])</f>
        <v>2020</v>
      </c>
      <c r="M404">
        <f>MONTH(ecommerce_customer_data_custom_[[#This Row],[Purchase Date]])</f>
        <v>8</v>
      </c>
      <c r="N404" t="str">
        <f>TEXT(ecommerce_customer_data_custom_[[#This Row],[Purchase Date]],"mmmm")</f>
        <v>August</v>
      </c>
      <c r="O404" t="str">
        <f>VLOOKUP(ecommerce_customer_data_custom_[[#This Row],[Customer Age]],AgeGroupMapping!$A$2:$C$5,3,TRUE)</f>
        <v>Adult</v>
      </c>
      <c r="P404" t="str">
        <f>IF(ecommerce_customer_data_custom_[[#This Row],[Returns]]=1,"Returned","Not Returned")</f>
        <v>Not Returned</v>
      </c>
      <c r="Q404" t="str">
        <f>_xlfn.XLOOKUP(ecommerce_customer_data_custom_[[#This Row],[Payment Method]],PaymentMapping!$A$2:$A$11,PaymentMapping!$B$2:$B$11,"Other")</f>
        <v>Card</v>
      </c>
    </row>
    <row r="405" spans="1:17" x14ac:dyDescent="0.3">
      <c r="A405">
        <v>19511</v>
      </c>
      <c r="B405" s="14">
        <v>45122.41747685185</v>
      </c>
      <c r="C405" t="s">
        <v>14</v>
      </c>
      <c r="D405">
        <v>217</v>
      </c>
      <c r="E405">
        <v>2</v>
      </c>
      <c r="F405">
        <v>1048</v>
      </c>
      <c r="G405" t="s">
        <v>15</v>
      </c>
      <c r="H405">
        <v>39</v>
      </c>
      <c r="I405">
        <v>0</v>
      </c>
      <c r="J405" t="s">
        <v>13</v>
      </c>
      <c r="K405">
        <v>1</v>
      </c>
      <c r="L405">
        <f>YEAR(ecommerce_customer_data_custom_[[#This Row],[Purchase Date]])</f>
        <v>2023</v>
      </c>
      <c r="M405">
        <f>MONTH(ecommerce_customer_data_custom_[[#This Row],[Purchase Date]])</f>
        <v>7</v>
      </c>
      <c r="N405" t="str">
        <f>TEXT(ecommerce_customer_data_custom_[[#This Row],[Purchase Date]],"mmmm")</f>
        <v>July</v>
      </c>
      <c r="O405" t="str">
        <f>VLOOKUP(ecommerce_customer_data_custom_[[#This Row],[Customer Age]],AgeGroupMapping!$A$2:$C$5,3,TRUE)</f>
        <v>Adult</v>
      </c>
      <c r="P405" t="str">
        <f>IF(ecommerce_customer_data_custom_[[#This Row],[Returns]]=1,"Returned","Not Returned")</f>
        <v>Not Returned</v>
      </c>
      <c r="Q405" t="str">
        <f>_xlfn.XLOOKUP(ecommerce_customer_data_custom_[[#This Row],[Payment Method]],PaymentMapping!$A$2:$A$11,PaymentMapping!$B$2:$B$11,"Other")</f>
        <v>Wallet/UPI</v>
      </c>
    </row>
    <row r="406" spans="1:17" x14ac:dyDescent="0.3">
      <c r="A406">
        <v>19511</v>
      </c>
      <c r="B406" s="14">
        <v>44817.745844907404</v>
      </c>
      <c r="C406" t="s">
        <v>18</v>
      </c>
      <c r="D406">
        <v>313</v>
      </c>
      <c r="E406">
        <v>4</v>
      </c>
      <c r="F406">
        <v>1366</v>
      </c>
      <c r="G406" t="s">
        <v>12</v>
      </c>
      <c r="H406">
        <v>39</v>
      </c>
      <c r="I406">
        <v>0</v>
      </c>
      <c r="J406" t="s">
        <v>13</v>
      </c>
      <c r="K406">
        <v>1</v>
      </c>
      <c r="L406">
        <f>YEAR(ecommerce_customer_data_custom_[[#This Row],[Purchase Date]])</f>
        <v>2022</v>
      </c>
      <c r="M406">
        <f>MONTH(ecommerce_customer_data_custom_[[#This Row],[Purchase Date]])</f>
        <v>9</v>
      </c>
      <c r="N406" t="str">
        <f>TEXT(ecommerce_customer_data_custom_[[#This Row],[Purchase Date]],"mmmm")</f>
        <v>September</v>
      </c>
      <c r="O406" t="str">
        <f>VLOOKUP(ecommerce_customer_data_custom_[[#This Row],[Customer Age]],AgeGroupMapping!$A$2:$C$5,3,TRUE)</f>
        <v>Adult</v>
      </c>
      <c r="P406" t="str">
        <f>IF(ecommerce_customer_data_custom_[[#This Row],[Returns]]=1,"Returned","Not Returned")</f>
        <v>Not Returned</v>
      </c>
      <c r="Q406" t="str">
        <f>_xlfn.XLOOKUP(ecommerce_customer_data_custom_[[#This Row],[Payment Method]],PaymentMapping!$A$2:$A$11,PaymentMapping!$B$2:$B$11,"Other")</f>
        <v>Card</v>
      </c>
    </row>
    <row r="407" spans="1:17" x14ac:dyDescent="0.3">
      <c r="A407">
        <v>19511</v>
      </c>
      <c r="B407" s="14">
        <v>44812.936967592592</v>
      </c>
      <c r="C407" t="s">
        <v>16</v>
      </c>
      <c r="D407">
        <v>122</v>
      </c>
      <c r="E407">
        <v>3</v>
      </c>
      <c r="F407">
        <v>1493</v>
      </c>
      <c r="G407" t="s">
        <v>12</v>
      </c>
      <c r="H407">
        <v>39</v>
      </c>
      <c r="I407">
        <v>0</v>
      </c>
      <c r="J407" t="s">
        <v>13</v>
      </c>
      <c r="K407">
        <v>1</v>
      </c>
      <c r="L407">
        <f>YEAR(ecommerce_customer_data_custom_[[#This Row],[Purchase Date]])</f>
        <v>2022</v>
      </c>
      <c r="M407">
        <f>MONTH(ecommerce_customer_data_custom_[[#This Row],[Purchase Date]])</f>
        <v>9</v>
      </c>
      <c r="N407" t="str">
        <f>TEXT(ecommerce_customer_data_custom_[[#This Row],[Purchase Date]],"mmmm")</f>
        <v>September</v>
      </c>
      <c r="O407" t="str">
        <f>VLOOKUP(ecommerce_customer_data_custom_[[#This Row],[Customer Age]],AgeGroupMapping!$A$2:$C$5,3,TRUE)</f>
        <v>Adult</v>
      </c>
      <c r="P407" t="str">
        <f>IF(ecommerce_customer_data_custom_[[#This Row],[Returns]]=1,"Returned","Not Returned")</f>
        <v>Not Returned</v>
      </c>
      <c r="Q407" t="str">
        <f>_xlfn.XLOOKUP(ecommerce_customer_data_custom_[[#This Row],[Payment Method]],PaymentMapping!$A$2:$A$11,PaymentMapping!$B$2:$B$11,"Other")</f>
        <v>Card</v>
      </c>
    </row>
    <row r="408" spans="1:17" x14ac:dyDescent="0.3">
      <c r="A408">
        <v>19511</v>
      </c>
      <c r="B408" s="14">
        <v>44577.010972222219</v>
      </c>
      <c r="C408" t="s">
        <v>16</v>
      </c>
      <c r="D408">
        <v>12</v>
      </c>
      <c r="E408">
        <v>5</v>
      </c>
      <c r="F408">
        <v>5093</v>
      </c>
      <c r="G408" t="s">
        <v>12</v>
      </c>
      <c r="H408">
        <v>39</v>
      </c>
      <c r="I408">
        <v>1</v>
      </c>
      <c r="J408" t="s">
        <v>13</v>
      </c>
      <c r="K408">
        <v>1</v>
      </c>
      <c r="L408">
        <f>YEAR(ecommerce_customer_data_custom_[[#This Row],[Purchase Date]])</f>
        <v>2022</v>
      </c>
      <c r="M408">
        <f>MONTH(ecommerce_customer_data_custom_[[#This Row],[Purchase Date]])</f>
        <v>1</v>
      </c>
      <c r="N408" t="str">
        <f>TEXT(ecommerce_customer_data_custom_[[#This Row],[Purchase Date]],"mmmm")</f>
        <v>January</v>
      </c>
      <c r="O408" t="str">
        <f>VLOOKUP(ecommerce_customer_data_custom_[[#This Row],[Customer Age]],AgeGroupMapping!$A$2:$C$5,3,TRUE)</f>
        <v>Adult</v>
      </c>
      <c r="P408" t="str">
        <f>IF(ecommerce_customer_data_custom_[[#This Row],[Returns]]=1,"Returned","Not Returned")</f>
        <v>Returned</v>
      </c>
      <c r="Q408" t="str">
        <f>_xlfn.XLOOKUP(ecommerce_customer_data_custom_[[#This Row],[Payment Method]],PaymentMapping!$A$2:$A$11,PaymentMapping!$B$2:$B$11,"Other")</f>
        <v>Card</v>
      </c>
    </row>
    <row r="409" spans="1:17" x14ac:dyDescent="0.3">
      <c r="A409">
        <v>44616</v>
      </c>
      <c r="B409" s="14">
        <v>44183.576886574076</v>
      </c>
      <c r="C409" t="s">
        <v>18</v>
      </c>
      <c r="D409">
        <v>83</v>
      </c>
      <c r="E409">
        <v>5</v>
      </c>
      <c r="F409">
        <v>1693</v>
      </c>
      <c r="G409" t="s">
        <v>15</v>
      </c>
      <c r="H409">
        <v>51</v>
      </c>
      <c r="I409">
        <v>1</v>
      </c>
      <c r="J409" t="s">
        <v>17</v>
      </c>
      <c r="K409">
        <v>1</v>
      </c>
      <c r="L409">
        <f>YEAR(ecommerce_customer_data_custom_[[#This Row],[Purchase Date]])</f>
        <v>2020</v>
      </c>
      <c r="M409">
        <f>MONTH(ecommerce_customer_data_custom_[[#This Row],[Purchase Date]])</f>
        <v>12</v>
      </c>
      <c r="N409" t="str">
        <f>TEXT(ecommerce_customer_data_custom_[[#This Row],[Purchase Date]],"mmmm")</f>
        <v>December</v>
      </c>
      <c r="O409" t="str">
        <f>VLOOKUP(ecommerce_customer_data_custom_[[#This Row],[Customer Age]],AgeGroupMapping!$A$2:$C$5,3,TRUE)</f>
        <v>Middle-Aged</v>
      </c>
      <c r="P409" t="str">
        <f>IF(ecommerce_customer_data_custom_[[#This Row],[Returns]]=1,"Returned","Not Returned")</f>
        <v>Returned</v>
      </c>
      <c r="Q409" t="str">
        <f>_xlfn.XLOOKUP(ecommerce_customer_data_custom_[[#This Row],[Payment Method]],PaymentMapping!$A$2:$A$11,PaymentMapping!$B$2:$B$11,"Other")</f>
        <v>Wallet/UPI</v>
      </c>
    </row>
    <row r="410" spans="1:17" x14ac:dyDescent="0.3">
      <c r="A410">
        <v>44616</v>
      </c>
      <c r="B410" s="14">
        <v>44174.167060185187</v>
      </c>
      <c r="C410" t="s">
        <v>18</v>
      </c>
      <c r="D410">
        <v>263</v>
      </c>
      <c r="E410">
        <v>4</v>
      </c>
      <c r="F410">
        <v>3171</v>
      </c>
      <c r="G410" t="s">
        <v>15</v>
      </c>
      <c r="H410">
        <v>51</v>
      </c>
      <c r="I410">
        <v>0</v>
      </c>
      <c r="J410" t="s">
        <v>17</v>
      </c>
      <c r="K410">
        <v>1</v>
      </c>
      <c r="L410">
        <f>YEAR(ecommerce_customer_data_custom_[[#This Row],[Purchase Date]])</f>
        <v>2020</v>
      </c>
      <c r="M410">
        <f>MONTH(ecommerce_customer_data_custom_[[#This Row],[Purchase Date]])</f>
        <v>12</v>
      </c>
      <c r="N410" t="str">
        <f>TEXT(ecommerce_customer_data_custom_[[#This Row],[Purchase Date]],"mmmm")</f>
        <v>December</v>
      </c>
      <c r="O410" t="str">
        <f>VLOOKUP(ecommerce_customer_data_custom_[[#This Row],[Customer Age]],AgeGroupMapping!$A$2:$C$5,3,TRUE)</f>
        <v>Middle-Aged</v>
      </c>
      <c r="P410" t="str">
        <f>IF(ecommerce_customer_data_custom_[[#This Row],[Returns]]=1,"Returned","Not Returned")</f>
        <v>Not Returned</v>
      </c>
      <c r="Q410" t="str">
        <f>_xlfn.XLOOKUP(ecommerce_customer_data_custom_[[#This Row],[Payment Method]],PaymentMapping!$A$2:$A$11,PaymentMapping!$B$2:$B$11,"Other")</f>
        <v>Wallet/UPI</v>
      </c>
    </row>
    <row r="411" spans="1:17" x14ac:dyDescent="0.3">
      <c r="A411">
        <v>2935</v>
      </c>
      <c r="B411" s="14">
        <v>44665.374699074076</v>
      </c>
      <c r="C411" t="s">
        <v>18</v>
      </c>
      <c r="D411">
        <v>89</v>
      </c>
      <c r="E411">
        <v>5</v>
      </c>
      <c r="F411">
        <v>388</v>
      </c>
      <c r="G411" t="s">
        <v>19</v>
      </c>
      <c r="H411">
        <v>52</v>
      </c>
      <c r="I411">
        <v>0</v>
      </c>
      <c r="J411" t="s">
        <v>17</v>
      </c>
      <c r="K411">
        <v>0</v>
      </c>
      <c r="L411">
        <f>YEAR(ecommerce_customer_data_custom_[[#This Row],[Purchase Date]])</f>
        <v>2022</v>
      </c>
      <c r="M411">
        <f>MONTH(ecommerce_customer_data_custom_[[#This Row],[Purchase Date]])</f>
        <v>4</v>
      </c>
      <c r="N411" t="str">
        <f>TEXT(ecommerce_customer_data_custom_[[#This Row],[Purchase Date]],"mmmm")</f>
        <v>April</v>
      </c>
      <c r="O411" t="str">
        <f>VLOOKUP(ecommerce_customer_data_custom_[[#This Row],[Customer Age]],AgeGroupMapping!$A$2:$C$5,3,TRUE)</f>
        <v>Middle-Aged</v>
      </c>
      <c r="P411" t="str">
        <f>IF(ecommerce_customer_data_custom_[[#This Row],[Returns]]=1,"Returned","Not Returned")</f>
        <v>Not Returned</v>
      </c>
      <c r="Q411" t="str">
        <f>_xlfn.XLOOKUP(ecommerce_customer_data_custom_[[#This Row],[Payment Method]],PaymentMapping!$A$2:$A$11,PaymentMapping!$B$2:$B$11,"Other")</f>
        <v>Cash</v>
      </c>
    </row>
    <row r="412" spans="1:17" x14ac:dyDescent="0.3">
      <c r="A412">
        <v>2935</v>
      </c>
      <c r="B412" s="14">
        <v>44067.768680555557</v>
      </c>
      <c r="C412" t="s">
        <v>14</v>
      </c>
      <c r="D412">
        <v>238</v>
      </c>
      <c r="E412">
        <v>3</v>
      </c>
      <c r="F412">
        <v>3555</v>
      </c>
      <c r="G412" t="s">
        <v>12</v>
      </c>
      <c r="H412">
        <v>52</v>
      </c>
      <c r="I412">
        <v>1</v>
      </c>
      <c r="J412" t="s">
        <v>17</v>
      </c>
      <c r="K412">
        <v>0</v>
      </c>
      <c r="L412">
        <f>YEAR(ecommerce_customer_data_custom_[[#This Row],[Purchase Date]])</f>
        <v>2020</v>
      </c>
      <c r="M412">
        <f>MONTH(ecommerce_customer_data_custom_[[#This Row],[Purchase Date]])</f>
        <v>8</v>
      </c>
      <c r="N412" t="str">
        <f>TEXT(ecommerce_customer_data_custom_[[#This Row],[Purchase Date]],"mmmm")</f>
        <v>August</v>
      </c>
      <c r="O412" t="str">
        <f>VLOOKUP(ecommerce_customer_data_custom_[[#This Row],[Customer Age]],AgeGroupMapping!$A$2:$C$5,3,TRUE)</f>
        <v>Middle-Aged</v>
      </c>
      <c r="P412" t="str">
        <f>IF(ecommerce_customer_data_custom_[[#This Row],[Returns]]=1,"Returned","Not Returned")</f>
        <v>Returned</v>
      </c>
      <c r="Q412" t="str">
        <f>_xlfn.XLOOKUP(ecommerce_customer_data_custom_[[#This Row],[Payment Method]],PaymentMapping!$A$2:$A$11,PaymentMapping!$B$2:$B$11,"Other")</f>
        <v>Card</v>
      </c>
    </row>
    <row r="413" spans="1:17" x14ac:dyDescent="0.3">
      <c r="A413">
        <v>2935</v>
      </c>
      <c r="B413" s="14">
        <v>45115.225636574076</v>
      </c>
      <c r="C413" t="s">
        <v>11</v>
      </c>
      <c r="D413">
        <v>224</v>
      </c>
      <c r="E413">
        <v>3</v>
      </c>
      <c r="F413">
        <v>1668</v>
      </c>
      <c r="G413" t="s">
        <v>15</v>
      </c>
      <c r="H413">
        <v>52</v>
      </c>
      <c r="I413">
        <v>0</v>
      </c>
      <c r="J413" t="s">
        <v>17</v>
      </c>
      <c r="K413">
        <v>0</v>
      </c>
      <c r="L413">
        <f>YEAR(ecommerce_customer_data_custom_[[#This Row],[Purchase Date]])</f>
        <v>2023</v>
      </c>
      <c r="M413">
        <f>MONTH(ecommerce_customer_data_custom_[[#This Row],[Purchase Date]])</f>
        <v>7</v>
      </c>
      <c r="N413" t="str">
        <f>TEXT(ecommerce_customer_data_custom_[[#This Row],[Purchase Date]],"mmmm")</f>
        <v>July</v>
      </c>
      <c r="O413" t="str">
        <f>VLOOKUP(ecommerce_customer_data_custom_[[#This Row],[Customer Age]],AgeGroupMapping!$A$2:$C$5,3,TRUE)</f>
        <v>Middle-Aged</v>
      </c>
      <c r="P413" t="str">
        <f>IF(ecommerce_customer_data_custom_[[#This Row],[Returns]]=1,"Returned","Not Returned")</f>
        <v>Not Returned</v>
      </c>
      <c r="Q413" t="str">
        <f>_xlfn.XLOOKUP(ecommerce_customer_data_custom_[[#This Row],[Payment Method]],PaymentMapping!$A$2:$A$11,PaymentMapping!$B$2:$B$11,"Other")</f>
        <v>Wallet/UPI</v>
      </c>
    </row>
    <row r="414" spans="1:17" x14ac:dyDescent="0.3">
      <c r="A414">
        <v>47245</v>
      </c>
      <c r="B414" s="14">
        <v>44089.205439814818</v>
      </c>
      <c r="C414" t="s">
        <v>18</v>
      </c>
      <c r="D414">
        <v>50</v>
      </c>
      <c r="E414">
        <v>1</v>
      </c>
      <c r="F414">
        <v>2991</v>
      </c>
      <c r="G414" t="s">
        <v>12</v>
      </c>
      <c r="H414">
        <v>65</v>
      </c>
      <c r="I414">
        <v>0</v>
      </c>
      <c r="J414" t="s">
        <v>17</v>
      </c>
      <c r="K414">
        <v>0</v>
      </c>
      <c r="L414">
        <f>YEAR(ecommerce_customer_data_custom_[[#This Row],[Purchase Date]])</f>
        <v>2020</v>
      </c>
      <c r="M414">
        <f>MONTH(ecommerce_customer_data_custom_[[#This Row],[Purchase Date]])</f>
        <v>9</v>
      </c>
      <c r="N414" t="str">
        <f>TEXT(ecommerce_customer_data_custom_[[#This Row],[Purchase Date]],"mmmm")</f>
        <v>September</v>
      </c>
      <c r="O414" t="str">
        <f>VLOOKUP(ecommerce_customer_data_custom_[[#This Row],[Customer Age]],AgeGroupMapping!$A$2:$C$5,3,TRUE)</f>
        <v>Senior</v>
      </c>
      <c r="P414" t="str">
        <f>IF(ecommerce_customer_data_custom_[[#This Row],[Returns]]=1,"Returned","Not Returned")</f>
        <v>Not Returned</v>
      </c>
      <c r="Q414" t="str">
        <f>_xlfn.XLOOKUP(ecommerce_customer_data_custom_[[#This Row],[Payment Method]],PaymentMapping!$A$2:$A$11,PaymentMapping!$B$2:$B$11,"Other")</f>
        <v>Card</v>
      </c>
    </row>
    <row r="415" spans="1:17" x14ac:dyDescent="0.3">
      <c r="A415">
        <v>47245</v>
      </c>
      <c r="B415" s="14">
        <v>44294.68341435185</v>
      </c>
      <c r="C415" t="s">
        <v>14</v>
      </c>
      <c r="D415">
        <v>495</v>
      </c>
      <c r="E415">
        <v>1</v>
      </c>
      <c r="F415">
        <v>3994</v>
      </c>
      <c r="G415" t="s">
        <v>12</v>
      </c>
      <c r="H415">
        <v>65</v>
      </c>
      <c r="I415">
        <v>0</v>
      </c>
      <c r="J415" t="s">
        <v>17</v>
      </c>
      <c r="K415">
        <v>0</v>
      </c>
      <c r="L415">
        <f>YEAR(ecommerce_customer_data_custom_[[#This Row],[Purchase Date]])</f>
        <v>2021</v>
      </c>
      <c r="M415">
        <f>MONTH(ecommerce_customer_data_custom_[[#This Row],[Purchase Date]])</f>
        <v>4</v>
      </c>
      <c r="N415" t="str">
        <f>TEXT(ecommerce_customer_data_custom_[[#This Row],[Purchase Date]],"mmmm")</f>
        <v>April</v>
      </c>
      <c r="O415" t="str">
        <f>VLOOKUP(ecommerce_customer_data_custom_[[#This Row],[Customer Age]],AgeGroupMapping!$A$2:$C$5,3,TRUE)</f>
        <v>Senior</v>
      </c>
      <c r="P415" t="str">
        <f>IF(ecommerce_customer_data_custom_[[#This Row],[Returns]]=1,"Returned","Not Returned")</f>
        <v>Not Returned</v>
      </c>
      <c r="Q415" t="str">
        <f>_xlfn.XLOOKUP(ecommerce_customer_data_custom_[[#This Row],[Payment Method]],PaymentMapping!$A$2:$A$11,PaymentMapping!$B$2:$B$11,"Other")</f>
        <v>Card</v>
      </c>
    </row>
    <row r="416" spans="1:17" x14ac:dyDescent="0.3">
      <c r="A416">
        <v>47245</v>
      </c>
      <c r="B416" s="14">
        <v>45051.181689814817</v>
      </c>
      <c r="C416" t="s">
        <v>18</v>
      </c>
      <c r="D416">
        <v>478</v>
      </c>
      <c r="E416">
        <v>4</v>
      </c>
      <c r="F416">
        <v>5188</v>
      </c>
      <c r="G416" t="s">
        <v>20</v>
      </c>
      <c r="H416">
        <v>65</v>
      </c>
      <c r="I416">
        <v>0</v>
      </c>
      <c r="J416" t="s">
        <v>17</v>
      </c>
      <c r="K416">
        <v>0</v>
      </c>
      <c r="L416">
        <f>YEAR(ecommerce_customer_data_custom_[[#This Row],[Purchase Date]])</f>
        <v>2023</v>
      </c>
      <c r="M416">
        <f>MONTH(ecommerce_customer_data_custom_[[#This Row],[Purchase Date]])</f>
        <v>5</v>
      </c>
      <c r="N416" t="str">
        <f>TEXT(ecommerce_customer_data_custom_[[#This Row],[Purchase Date]],"mmmm")</f>
        <v>May</v>
      </c>
      <c r="O416" t="str">
        <f>VLOOKUP(ecommerce_customer_data_custom_[[#This Row],[Customer Age]],AgeGroupMapping!$A$2:$C$5,3,TRUE)</f>
        <v>Senior</v>
      </c>
      <c r="P416" t="str">
        <f>IF(ecommerce_customer_data_custom_[[#This Row],[Returns]]=1,"Returned","Not Returned")</f>
        <v>Not Returned</v>
      </c>
      <c r="Q416" t="str">
        <f>_xlfn.XLOOKUP(ecommerce_customer_data_custom_[[#This Row],[Payment Method]],PaymentMapping!$A$2:$A$11,PaymentMapping!$B$2:$B$11,"Other")</f>
        <v>Other</v>
      </c>
    </row>
    <row r="417" spans="1:17" x14ac:dyDescent="0.3">
      <c r="A417">
        <v>47245</v>
      </c>
      <c r="B417" s="14">
        <v>44202.915277777778</v>
      </c>
      <c r="C417" t="s">
        <v>18</v>
      </c>
      <c r="D417">
        <v>412</v>
      </c>
      <c r="E417">
        <v>1</v>
      </c>
      <c r="F417">
        <v>3189</v>
      </c>
      <c r="G417" t="s">
        <v>12</v>
      </c>
      <c r="H417">
        <v>65</v>
      </c>
      <c r="I417">
        <v>1</v>
      </c>
      <c r="J417" t="s">
        <v>17</v>
      </c>
      <c r="K417">
        <v>0</v>
      </c>
      <c r="L417">
        <f>YEAR(ecommerce_customer_data_custom_[[#This Row],[Purchase Date]])</f>
        <v>2021</v>
      </c>
      <c r="M417">
        <f>MONTH(ecommerce_customer_data_custom_[[#This Row],[Purchase Date]])</f>
        <v>1</v>
      </c>
      <c r="N417" t="str">
        <f>TEXT(ecommerce_customer_data_custom_[[#This Row],[Purchase Date]],"mmmm")</f>
        <v>January</v>
      </c>
      <c r="O417" t="str">
        <f>VLOOKUP(ecommerce_customer_data_custom_[[#This Row],[Customer Age]],AgeGroupMapping!$A$2:$C$5,3,TRUE)</f>
        <v>Senior</v>
      </c>
      <c r="P417" t="str">
        <f>IF(ecommerce_customer_data_custom_[[#This Row],[Returns]]=1,"Returned","Not Returned")</f>
        <v>Returned</v>
      </c>
      <c r="Q417" t="str">
        <f>_xlfn.XLOOKUP(ecommerce_customer_data_custom_[[#This Row],[Payment Method]],PaymentMapping!$A$2:$A$11,PaymentMapping!$B$2:$B$11,"Other")</f>
        <v>Card</v>
      </c>
    </row>
    <row r="418" spans="1:17" x14ac:dyDescent="0.3">
      <c r="A418">
        <v>47245</v>
      </c>
      <c r="B418" s="14">
        <v>44747.64340277778</v>
      </c>
      <c r="C418" t="s">
        <v>18</v>
      </c>
      <c r="D418">
        <v>266</v>
      </c>
      <c r="E418">
        <v>2</v>
      </c>
      <c r="F418">
        <v>3524</v>
      </c>
      <c r="G418" t="s">
        <v>19</v>
      </c>
      <c r="H418">
        <v>65</v>
      </c>
      <c r="I418">
        <v>0</v>
      </c>
      <c r="J418" t="s">
        <v>17</v>
      </c>
      <c r="K418">
        <v>0</v>
      </c>
      <c r="L418">
        <f>YEAR(ecommerce_customer_data_custom_[[#This Row],[Purchase Date]])</f>
        <v>2022</v>
      </c>
      <c r="M418">
        <f>MONTH(ecommerce_customer_data_custom_[[#This Row],[Purchase Date]])</f>
        <v>7</v>
      </c>
      <c r="N418" t="str">
        <f>TEXT(ecommerce_customer_data_custom_[[#This Row],[Purchase Date]],"mmmm")</f>
        <v>July</v>
      </c>
      <c r="O418" t="str">
        <f>VLOOKUP(ecommerce_customer_data_custom_[[#This Row],[Customer Age]],AgeGroupMapping!$A$2:$C$5,3,TRUE)</f>
        <v>Senior</v>
      </c>
      <c r="P418" t="str">
        <f>IF(ecommerce_customer_data_custom_[[#This Row],[Returns]]=1,"Returned","Not Returned")</f>
        <v>Not Returned</v>
      </c>
      <c r="Q418" t="str">
        <f>_xlfn.XLOOKUP(ecommerce_customer_data_custom_[[#This Row],[Payment Method]],PaymentMapping!$A$2:$A$11,PaymentMapping!$B$2:$B$11,"Other")</f>
        <v>Cash</v>
      </c>
    </row>
    <row r="419" spans="1:17" x14ac:dyDescent="0.3">
      <c r="A419">
        <v>1350</v>
      </c>
      <c r="B419" s="14">
        <v>44099.524687500001</v>
      </c>
      <c r="C419" t="s">
        <v>14</v>
      </c>
      <c r="D419">
        <v>309</v>
      </c>
      <c r="E419">
        <v>2</v>
      </c>
      <c r="F419">
        <v>4829</v>
      </c>
      <c r="G419" t="s">
        <v>15</v>
      </c>
      <c r="H419">
        <v>46</v>
      </c>
      <c r="I419">
        <v>1</v>
      </c>
      <c r="J419" t="s">
        <v>13</v>
      </c>
      <c r="K419">
        <v>0</v>
      </c>
      <c r="L419">
        <f>YEAR(ecommerce_customer_data_custom_[[#This Row],[Purchase Date]])</f>
        <v>2020</v>
      </c>
      <c r="M419">
        <f>MONTH(ecommerce_customer_data_custom_[[#This Row],[Purchase Date]])</f>
        <v>9</v>
      </c>
      <c r="N419" t="str">
        <f>TEXT(ecommerce_customer_data_custom_[[#This Row],[Purchase Date]],"mmmm")</f>
        <v>September</v>
      </c>
      <c r="O419" t="str">
        <f>VLOOKUP(ecommerce_customer_data_custom_[[#This Row],[Customer Age]],AgeGroupMapping!$A$2:$C$5,3,TRUE)</f>
        <v>Middle-Aged</v>
      </c>
      <c r="P419" t="str">
        <f>IF(ecommerce_customer_data_custom_[[#This Row],[Returns]]=1,"Returned","Not Returned")</f>
        <v>Returned</v>
      </c>
      <c r="Q419" t="str">
        <f>_xlfn.XLOOKUP(ecommerce_customer_data_custom_[[#This Row],[Payment Method]],PaymentMapping!$A$2:$A$11,PaymentMapping!$B$2:$B$11,"Other")</f>
        <v>Wallet/UPI</v>
      </c>
    </row>
    <row r="420" spans="1:17" x14ac:dyDescent="0.3">
      <c r="A420">
        <v>1350</v>
      </c>
      <c r="B420" s="14">
        <v>44582.533900462964</v>
      </c>
      <c r="C420" t="s">
        <v>16</v>
      </c>
      <c r="D420">
        <v>127</v>
      </c>
      <c r="E420">
        <v>5</v>
      </c>
      <c r="F420">
        <v>1908</v>
      </c>
      <c r="G420" t="s">
        <v>19</v>
      </c>
      <c r="H420">
        <v>46</v>
      </c>
      <c r="I420">
        <v>0</v>
      </c>
      <c r="J420" t="s">
        <v>13</v>
      </c>
      <c r="K420">
        <v>0</v>
      </c>
      <c r="L420">
        <f>YEAR(ecommerce_customer_data_custom_[[#This Row],[Purchase Date]])</f>
        <v>2022</v>
      </c>
      <c r="M420">
        <f>MONTH(ecommerce_customer_data_custom_[[#This Row],[Purchase Date]])</f>
        <v>1</v>
      </c>
      <c r="N420" t="str">
        <f>TEXT(ecommerce_customer_data_custom_[[#This Row],[Purchase Date]],"mmmm")</f>
        <v>January</v>
      </c>
      <c r="O420" t="str">
        <f>VLOOKUP(ecommerce_customer_data_custom_[[#This Row],[Customer Age]],AgeGroupMapping!$A$2:$C$5,3,TRUE)</f>
        <v>Middle-Aged</v>
      </c>
      <c r="P420" t="str">
        <f>IF(ecommerce_customer_data_custom_[[#This Row],[Returns]]=1,"Returned","Not Returned")</f>
        <v>Not Returned</v>
      </c>
      <c r="Q420" t="str">
        <f>_xlfn.XLOOKUP(ecommerce_customer_data_custom_[[#This Row],[Payment Method]],PaymentMapping!$A$2:$A$11,PaymentMapping!$B$2:$B$11,"Other")</f>
        <v>Cash</v>
      </c>
    </row>
    <row r="421" spans="1:17" x14ac:dyDescent="0.3">
      <c r="A421">
        <v>1350</v>
      </c>
      <c r="B421" s="14">
        <v>44209.786423611113</v>
      </c>
      <c r="C421" t="s">
        <v>18</v>
      </c>
      <c r="D421">
        <v>389</v>
      </c>
      <c r="E421">
        <v>4</v>
      </c>
      <c r="F421">
        <v>2281</v>
      </c>
      <c r="G421" t="s">
        <v>12</v>
      </c>
      <c r="H421">
        <v>46</v>
      </c>
      <c r="I421">
        <v>1</v>
      </c>
      <c r="J421" t="s">
        <v>13</v>
      </c>
      <c r="K421">
        <v>0</v>
      </c>
      <c r="L421">
        <f>YEAR(ecommerce_customer_data_custom_[[#This Row],[Purchase Date]])</f>
        <v>2021</v>
      </c>
      <c r="M421">
        <f>MONTH(ecommerce_customer_data_custom_[[#This Row],[Purchase Date]])</f>
        <v>1</v>
      </c>
      <c r="N421" t="str">
        <f>TEXT(ecommerce_customer_data_custom_[[#This Row],[Purchase Date]],"mmmm")</f>
        <v>January</v>
      </c>
      <c r="O421" t="str">
        <f>VLOOKUP(ecommerce_customer_data_custom_[[#This Row],[Customer Age]],AgeGroupMapping!$A$2:$C$5,3,TRUE)</f>
        <v>Middle-Aged</v>
      </c>
      <c r="P421" t="str">
        <f>IF(ecommerce_customer_data_custom_[[#This Row],[Returns]]=1,"Returned","Not Returned")</f>
        <v>Returned</v>
      </c>
      <c r="Q421" t="str">
        <f>_xlfn.XLOOKUP(ecommerce_customer_data_custom_[[#This Row],[Payment Method]],PaymentMapping!$A$2:$A$11,PaymentMapping!$B$2:$B$11,"Other")</f>
        <v>Card</v>
      </c>
    </row>
    <row r="422" spans="1:17" x14ac:dyDescent="0.3">
      <c r="A422">
        <v>1350</v>
      </c>
      <c r="B422" s="14">
        <v>45052.729537037034</v>
      </c>
      <c r="C422" t="s">
        <v>16</v>
      </c>
      <c r="D422">
        <v>62</v>
      </c>
      <c r="E422">
        <v>1</v>
      </c>
      <c r="F422">
        <v>3260</v>
      </c>
      <c r="G422" t="s">
        <v>12</v>
      </c>
      <c r="H422">
        <v>46</v>
      </c>
      <c r="I422">
        <v>1</v>
      </c>
      <c r="J422" t="s">
        <v>13</v>
      </c>
      <c r="K422">
        <v>0</v>
      </c>
      <c r="L422">
        <f>YEAR(ecommerce_customer_data_custom_[[#This Row],[Purchase Date]])</f>
        <v>2023</v>
      </c>
      <c r="M422">
        <f>MONTH(ecommerce_customer_data_custom_[[#This Row],[Purchase Date]])</f>
        <v>5</v>
      </c>
      <c r="N422" t="str">
        <f>TEXT(ecommerce_customer_data_custom_[[#This Row],[Purchase Date]],"mmmm")</f>
        <v>May</v>
      </c>
      <c r="O422" t="str">
        <f>VLOOKUP(ecommerce_customer_data_custom_[[#This Row],[Customer Age]],AgeGroupMapping!$A$2:$C$5,3,TRUE)</f>
        <v>Middle-Aged</v>
      </c>
      <c r="P422" t="str">
        <f>IF(ecommerce_customer_data_custom_[[#This Row],[Returns]]=1,"Returned","Not Returned")</f>
        <v>Returned</v>
      </c>
      <c r="Q422" t="str">
        <f>_xlfn.XLOOKUP(ecommerce_customer_data_custom_[[#This Row],[Payment Method]],PaymentMapping!$A$2:$A$11,PaymentMapping!$B$2:$B$11,"Other")</f>
        <v>Card</v>
      </c>
    </row>
    <row r="423" spans="1:17" x14ac:dyDescent="0.3">
      <c r="A423">
        <v>1350</v>
      </c>
      <c r="B423" s="14">
        <v>44086.026712962965</v>
      </c>
      <c r="C423" t="s">
        <v>16</v>
      </c>
      <c r="D423">
        <v>18</v>
      </c>
      <c r="E423">
        <v>1</v>
      </c>
      <c r="F423">
        <v>4886</v>
      </c>
      <c r="G423" t="s">
        <v>12</v>
      </c>
      <c r="H423">
        <v>46</v>
      </c>
      <c r="I423">
        <v>0</v>
      </c>
      <c r="J423" t="s">
        <v>13</v>
      </c>
      <c r="K423">
        <v>0</v>
      </c>
      <c r="L423">
        <f>YEAR(ecommerce_customer_data_custom_[[#This Row],[Purchase Date]])</f>
        <v>2020</v>
      </c>
      <c r="M423">
        <f>MONTH(ecommerce_customer_data_custom_[[#This Row],[Purchase Date]])</f>
        <v>9</v>
      </c>
      <c r="N423" t="str">
        <f>TEXT(ecommerce_customer_data_custom_[[#This Row],[Purchase Date]],"mmmm")</f>
        <v>September</v>
      </c>
      <c r="O423" t="str">
        <f>VLOOKUP(ecommerce_customer_data_custom_[[#This Row],[Customer Age]],AgeGroupMapping!$A$2:$C$5,3,TRUE)</f>
        <v>Middle-Aged</v>
      </c>
      <c r="P423" t="str">
        <f>IF(ecommerce_customer_data_custom_[[#This Row],[Returns]]=1,"Returned","Not Returned")</f>
        <v>Not Returned</v>
      </c>
      <c r="Q423" t="str">
        <f>_xlfn.XLOOKUP(ecommerce_customer_data_custom_[[#This Row],[Payment Method]],PaymentMapping!$A$2:$A$11,PaymentMapping!$B$2:$B$11,"Other")</f>
        <v>Card</v>
      </c>
    </row>
    <row r="424" spans="1:17" x14ac:dyDescent="0.3">
      <c r="A424">
        <v>1350</v>
      </c>
      <c r="B424" s="14">
        <v>44671.137164351851</v>
      </c>
      <c r="C424" t="s">
        <v>14</v>
      </c>
      <c r="D424">
        <v>363</v>
      </c>
      <c r="E424">
        <v>3</v>
      </c>
      <c r="F424">
        <v>3753</v>
      </c>
      <c r="G424" t="s">
        <v>15</v>
      </c>
      <c r="H424">
        <v>46</v>
      </c>
      <c r="I424">
        <v>0</v>
      </c>
      <c r="J424" t="s">
        <v>13</v>
      </c>
      <c r="K424">
        <v>0</v>
      </c>
      <c r="L424">
        <f>YEAR(ecommerce_customer_data_custom_[[#This Row],[Purchase Date]])</f>
        <v>2022</v>
      </c>
      <c r="M424">
        <f>MONTH(ecommerce_customer_data_custom_[[#This Row],[Purchase Date]])</f>
        <v>4</v>
      </c>
      <c r="N424" t="str">
        <f>TEXT(ecommerce_customer_data_custom_[[#This Row],[Purchase Date]],"mmmm")</f>
        <v>April</v>
      </c>
      <c r="O424" t="str">
        <f>VLOOKUP(ecommerce_customer_data_custom_[[#This Row],[Customer Age]],AgeGroupMapping!$A$2:$C$5,3,TRUE)</f>
        <v>Middle-Aged</v>
      </c>
      <c r="P424" t="str">
        <f>IF(ecommerce_customer_data_custom_[[#This Row],[Returns]]=1,"Returned","Not Returned")</f>
        <v>Not Returned</v>
      </c>
      <c r="Q424" t="str">
        <f>_xlfn.XLOOKUP(ecommerce_customer_data_custom_[[#This Row],[Payment Method]],PaymentMapping!$A$2:$A$11,PaymentMapping!$B$2:$B$11,"Other")</f>
        <v>Wallet/UPI</v>
      </c>
    </row>
    <row r="425" spans="1:17" x14ac:dyDescent="0.3">
      <c r="A425">
        <v>20370</v>
      </c>
      <c r="B425" s="14">
        <v>45028.265509259261</v>
      </c>
      <c r="C425" t="s">
        <v>16</v>
      </c>
      <c r="D425">
        <v>300</v>
      </c>
      <c r="E425">
        <v>2</v>
      </c>
      <c r="F425">
        <v>2774</v>
      </c>
      <c r="G425" t="s">
        <v>12</v>
      </c>
      <c r="H425">
        <v>34</v>
      </c>
      <c r="I425">
        <v>1</v>
      </c>
      <c r="J425" t="s">
        <v>17</v>
      </c>
      <c r="K425">
        <v>1</v>
      </c>
      <c r="L425">
        <f>YEAR(ecommerce_customer_data_custom_[[#This Row],[Purchase Date]])</f>
        <v>2023</v>
      </c>
      <c r="M425">
        <f>MONTH(ecommerce_customer_data_custom_[[#This Row],[Purchase Date]])</f>
        <v>4</v>
      </c>
      <c r="N425" t="str">
        <f>TEXT(ecommerce_customer_data_custom_[[#This Row],[Purchase Date]],"mmmm")</f>
        <v>April</v>
      </c>
      <c r="O425" t="str">
        <f>VLOOKUP(ecommerce_customer_data_custom_[[#This Row],[Customer Age]],AgeGroupMapping!$A$2:$C$5,3,TRUE)</f>
        <v>Adult</v>
      </c>
      <c r="P425" t="str">
        <f>IF(ecommerce_customer_data_custom_[[#This Row],[Returns]]=1,"Returned","Not Returned")</f>
        <v>Returned</v>
      </c>
      <c r="Q425" t="str">
        <f>_xlfn.XLOOKUP(ecommerce_customer_data_custom_[[#This Row],[Payment Method]],PaymentMapping!$A$2:$A$11,PaymentMapping!$B$2:$B$11,"Other")</f>
        <v>Card</v>
      </c>
    </row>
    <row r="426" spans="1:17" x14ac:dyDescent="0.3">
      <c r="A426">
        <v>20370</v>
      </c>
      <c r="B426" s="14">
        <v>44677.901134259257</v>
      </c>
      <c r="C426" t="s">
        <v>11</v>
      </c>
      <c r="D426">
        <v>362</v>
      </c>
      <c r="E426">
        <v>5</v>
      </c>
      <c r="F426">
        <v>3924</v>
      </c>
      <c r="G426" t="s">
        <v>15</v>
      </c>
      <c r="H426">
        <v>34</v>
      </c>
      <c r="I426">
        <v>0</v>
      </c>
      <c r="J426" t="s">
        <v>17</v>
      </c>
      <c r="K426">
        <v>1</v>
      </c>
      <c r="L426">
        <f>YEAR(ecommerce_customer_data_custom_[[#This Row],[Purchase Date]])</f>
        <v>2022</v>
      </c>
      <c r="M426">
        <f>MONTH(ecommerce_customer_data_custom_[[#This Row],[Purchase Date]])</f>
        <v>4</v>
      </c>
      <c r="N426" t="str">
        <f>TEXT(ecommerce_customer_data_custom_[[#This Row],[Purchase Date]],"mmmm")</f>
        <v>April</v>
      </c>
      <c r="O426" t="str">
        <f>VLOOKUP(ecommerce_customer_data_custom_[[#This Row],[Customer Age]],AgeGroupMapping!$A$2:$C$5,3,TRUE)</f>
        <v>Adult</v>
      </c>
      <c r="P426" t="str">
        <f>IF(ecommerce_customer_data_custom_[[#This Row],[Returns]]=1,"Returned","Not Returned")</f>
        <v>Not Returned</v>
      </c>
      <c r="Q426" t="str">
        <f>_xlfn.XLOOKUP(ecommerce_customer_data_custom_[[#This Row],[Payment Method]],PaymentMapping!$A$2:$A$11,PaymentMapping!$B$2:$B$11,"Other")</f>
        <v>Wallet/UPI</v>
      </c>
    </row>
    <row r="427" spans="1:17" x14ac:dyDescent="0.3">
      <c r="A427">
        <v>15574</v>
      </c>
      <c r="B427" s="14">
        <v>44484.473726851851</v>
      </c>
      <c r="C427" t="s">
        <v>16</v>
      </c>
      <c r="D427">
        <v>68</v>
      </c>
      <c r="E427">
        <v>5</v>
      </c>
      <c r="F427">
        <v>3210</v>
      </c>
      <c r="G427" t="s">
        <v>12</v>
      </c>
      <c r="H427">
        <v>60</v>
      </c>
      <c r="I427">
        <v>1</v>
      </c>
      <c r="J427" t="s">
        <v>13</v>
      </c>
      <c r="K427">
        <v>0</v>
      </c>
      <c r="L427">
        <f>YEAR(ecommerce_customer_data_custom_[[#This Row],[Purchase Date]])</f>
        <v>2021</v>
      </c>
      <c r="M427">
        <f>MONTH(ecommerce_customer_data_custom_[[#This Row],[Purchase Date]])</f>
        <v>10</v>
      </c>
      <c r="N427" t="str">
        <f>TEXT(ecommerce_customer_data_custom_[[#This Row],[Purchase Date]],"mmmm")</f>
        <v>October</v>
      </c>
      <c r="O427" t="str">
        <f>VLOOKUP(ecommerce_customer_data_custom_[[#This Row],[Customer Age]],AgeGroupMapping!$A$2:$C$5,3,TRUE)</f>
        <v>Middle-Aged</v>
      </c>
      <c r="P427" t="str">
        <f>IF(ecommerce_customer_data_custom_[[#This Row],[Returns]]=1,"Returned","Not Returned")</f>
        <v>Returned</v>
      </c>
      <c r="Q427" t="str">
        <f>_xlfn.XLOOKUP(ecommerce_customer_data_custom_[[#This Row],[Payment Method]],PaymentMapping!$A$2:$A$11,PaymentMapping!$B$2:$B$11,"Other")</f>
        <v>Card</v>
      </c>
    </row>
    <row r="428" spans="1:17" x14ac:dyDescent="0.3">
      <c r="A428">
        <v>15574</v>
      </c>
      <c r="B428" s="14">
        <v>44553.187361111108</v>
      </c>
      <c r="C428" t="s">
        <v>11</v>
      </c>
      <c r="D428">
        <v>457</v>
      </c>
      <c r="E428">
        <v>5</v>
      </c>
      <c r="F428">
        <v>439</v>
      </c>
      <c r="G428" t="s">
        <v>19</v>
      </c>
      <c r="H428">
        <v>60</v>
      </c>
      <c r="I428">
        <v>1</v>
      </c>
      <c r="J428" t="s">
        <v>13</v>
      </c>
      <c r="K428">
        <v>0</v>
      </c>
      <c r="L428">
        <f>YEAR(ecommerce_customer_data_custom_[[#This Row],[Purchase Date]])</f>
        <v>2021</v>
      </c>
      <c r="M428">
        <f>MONTH(ecommerce_customer_data_custom_[[#This Row],[Purchase Date]])</f>
        <v>12</v>
      </c>
      <c r="N428" t="str">
        <f>TEXT(ecommerce_customer_data_custom_[[#This Row],[Purchase Date]],"mmmm")</f>
        <v>December</v>
      </c>
      <c r="O428" t="str">
        <f>VLOOKUP(ecommerce_customer_data_custom_[[#This Row],[Customer Age]],AgeGroupMapping!$A$2:$C$5,3,TRUE)</f>
        <v>Middle-Aged</v>
      </c>
      <c r="P428" t="str">
        <f>IF(ecommerce_customer_data_custom_[[#This Row],[Returns]]=1,"Returned","Not Returned")</f>
        <v>Returned</v>
      </c>
      <c r="Q428" t="str">
        <f>_xlfn.XLOOKUP(ecommerce_customer_data_custom_[[#This Row],[Payment Method]],PaymentMapping!$A$2:$A$11,PaymentMapping!$B$2:$B$11,"Other")</f>
        <v>Cash</v>
      </c>
    </row>
    <row r="429" spans="1:17" x14ac:dyDescent="0.3">
      <c r="A429">
        <v>15574</v>
      </c>
      <c r="B429" s="14">
        <v>44836.365312499998</v>
      </c>
      <c r="C429" t="s">
        <v>16</v>
      </c>
      <c r="D429">
        <v>214</v>
      </c>
      <c r="E429">
        <v>2</v>
      </c>
      <c r="F429">
        <v>2398</v>
      </c>
      <c r="G429" t="s">
        <v>12</v>
      </c>
      <c r="H429">
        <v>60</v>
      </c>
      <c r="I429">
        <v>0</v>
      </c>
      <c r="J429" t="s">
        <v>13</v>
      </c>
      <c r="K429">
        <v>0</v>
      </c>
      <c r="L429">
        <f>YEAR(ecommerce_customer_data_custom_[[#This Row],[Purchase Date]])</f>
        <v>2022</v>
      </c>
      <c r="M429">
        <f>MONTH(ecommerce_customer_data_custom_[[#This Row],[Purchase Date]])</f>
        <v>10</v>
      </c>
      <c r="N429" t="str">
        <f>TEXT(ecommerce_customer_data_custom_[[#This Row],[Purchase Date]],"mmmm")</f>
        <v>October</v>
      </c>
      <c r="O429" t="str">
        <f>VLOOKUP(ecommerce_customer_data_custom_[[#This Row],[Customer Age]],AgeGroupMapping!$A$2:$C$5,3,TRUE)</f>
        <v>Middle-Aged</v>
      </c>
      <c r="P429" t="str">
        <f>IF(ecommerce_customer_data_custom_[[#This Row],[Returns]]=1,"Returned","Not Returned")</f>
        <v>Not Returned</v>
      </c>
      <c r="Q429" t="str">
        <f>_xlfn.XLOOKUP(ecommerce_customer_data_custom_[[#This Row],[Payment Method]],PaymentMapping!$A$2:$A$11,PaymentMapping!$B$2:$B$11,"Other")</f>
        <v>Card</v>
      </c>
    </row>
    <row r="430" spans="1:17" x14ac:dyDescent="0.3">
      <c r="A430">
        <v>15574</v>
      </c>
      <c r="B430" s="14">
        <v>44702.598692129628</v>
      </c>
      <c r="C430" t="s">
        <v>16</v>
      </c>
      <c r="D430">
        <v>349</v>
      </c>
      <c r="E430">
        <v>4</v>
      </c>
      <c r="F430">
        <v>1341</v>
      </c>
      <c r="G430" t="s">
        <v>15</v>
      </c>
      <c r="H430">
        <v>60</v>
      </c>
      <c r="I430">
        <v>1</v>
      </c>
      <c r="J430" t="s">
        <v>13</v>
      </c>
      <c r="K430">
        <v>0</v>
      </c>
      <c r="L430">
        <f>YEAR(ecommerce_customer_data_custom_[[#This Row],[Purchase Date]])</f>
        <v>2022</v>
      </c>
      <c r="M430">
        <f>MONTH(ecommerce_customer_data_custom_[[#This Row],[Purchase Date]])</f>
        <v>5</v>
      </c>
      <c r="N430" t="str">
        <f>TEXT(ecommerce_customer_data_custom_[[#This Row],[Purchase Date]],"mmmm")</f>
        <v>May</v>
      </c>
      <c r="O430" t="str">
        <f>VLOOKUP(ecommerce_customer_data_custom_[[#This Row],[Customer Age]],AgeGroupMapping!$A$2:$C$5,3,TRUE)</f>
        <v>Middle-Aged</v>
      </c>
      <c r="P430" t="str">
        <f>IF(ecommerce_customer_data_custom_[[#This Row],[Returns]]=1,"Returned","Not Returned")</f>
        <v>Returned</v>
      </c>
      <c r="Q430" t="str">
        <f>_xlfn.XLOOKUP(ecommerce_customer_data_custom_[[#This Row],[Payment Method]],PaymentMapping!$A$2:$A$11,PaymentMapping!$B$2:$B$11,"Other")</f>
        <v>Wallet/UPI</v>
      </c>
    </row>
    <row r="431" spans="1:17" x14ac:dyDescent="0.3">
      <c r="A431">
        <v>15574</v>
      </c>
      <c r="B431" s="14">
        <v>45036.889849537038</v>
      </c>
      <c r="C431" t="s">
        <v>18</v>
      </c>
      <c r="D431">
        <v>31</v>
      </c>
      <c r="E431">
        <v>3</v>
      </c>
      <c r="F431">
        <v>2756</v>
      </c>
      <c r="G431" t="s">
        <v>15</v>
      </c>
      <c r="H431">
        <v>60</v>
      </c>
      <c r="I431">
        <v>1</v>
      </c>
      <c r="J431" t="s">
        <v>13</v>
      </c>
      <c r="K431">
        <v>0</v>
      </c>
      <c r="L431">
        <f>YEAR(ecommerce_customer_data_custom_[[#This Row],[Purchase Date]])</f>
        <v>2023</v>
      </c>
      <c r="M431">
        <f>MONTH(ecommerce_customer_data_custom_[[#This Row],[Purchase Date]])</f>
        <v>4</v>
      </c>
      <c r="N431" t="str">
        <f>TEXT(ecommerce_customer_data_custom_[[#This Row],[Purchase Date]],"mmmm")</f>
        <v>April</v>
      </c>
      <c r="O431" t="str">
        <f>VLOOKUP(ecommerce_customer_data_custom_[[#This Row],[Customer Age]],AgeGroupMapping!$A$2:$C$5,3,TRUE)</f>
        <v>Middle-Aged</v>
      </c>
      <c r="P431" t="str">
        <f>IF(ecommerce_customer_data_custom_[[#This Row],[Returns]]=1,"Returned","Not Returned")</f>
        <v>Returned</v>
      </c>
      <c r="Q431" t="str">
        <f>_xlfn.XLOOKUP(ecommerce_customer_data_custom_[[#This Row],[Payment Method]],PaymentMapping!$A$2:$A$11,PaymentMapping!$B$2:$B$11,"Other")</f>
        <v>Wallet/UPI</v>
      </c>
    </row>
    <row r="432" spans="1:17" x14ac:dyDescent="0.3">
      <c r="A432">
        <v>15574</v>
      </c>
      <c r="B432" s="14">
        <v>44638.297129629631</v>
      </c>
      <c r="C432" t="s">
        <v>11</v>
      </c>
      <c r="D432">
        <v>64</v>
      </c>
      <c r="E432">
        <v>4</v>
      </c>
      <c r="F432">
        <v>1902</v>
      </c>
      <c r="G432" t="s">
        <v>20</v>
      </c>
      <c r="H432">
        <v>60</v>
      </c>
      <c r="I432">
        <v>1</v>
      </c>
      <c r="J432" t="s">
        <v>13</v>
      </c>
      <c r="K432">
        <v>0</v>
      </c>
      <c r="L432">
        <f>YEAR(ecommerce_customer_data_custom_[[#This Row],[Purchase Date]])</f>
        <v>2022</v>
      </c>
      <c r="M432">
        <f>MONTH(ecommerce_customer_data_custom_[[#This Row],[Purchase Date]])</f>
        <v>3</v>
      </c>
      <c r="N432" t="str">
        <f>TEXT(ecommerce_customer_data_custom_[[#This Row],[Purchase Date]],"mmmm")</f>
        <v>March</v>
      </c>
      <c r="O432" t="str">
        <f>VLOOKUP(ecommerce_customer_data_custom_[[#This Row],[Customer Age]],AgeGroupMapping!$A$2:$C$5,3,TRUE)</f>
        <v>Middle-Aged</v>
      </c>
      <c r="P432" t="str">
        <f>IF(ecommerce_customer_data_custom_[[#This Row],[Returns]]=1,"Returned","Not Returned")</f>
        <v>Returned</v>
      </c>
      <c r="Q432" t="str">
        <f>_xlfn.XLOOKUP(ecommerce_customer_data_custom_[[#This Row],[Payment Method]],PaymentMapping!$A$2:$A$11,PaymentMapping!$B$2:$B$11,"Other")</f>
        <v>Other</v>
      </c>
    </row>
    <row r="433" spans="1:17" x14ac:dyDescent="0.3">
      <c r="A433">
        <v>15574</v>
      </c>
      <c r="B433" s="14">
        <v>45123.378113425926</v>
      </c>
      <c r="C433" t="s">
        <v>14</v>
      </c>
      <c r="D433">
        <v>77</v>
      </c>
      <c r="E433">
        <v>4</v>
      </c>
      <c r="F433">
        <v>1730</v>
      </c>
      <c r="G433" t="s">
        <v>19</v>
      </c>
      <c r="H433">
        <v>60</v>
      </c>
      <c r="I433">
        <v>0</v>
      </c>
      <c r="J433" t="s">
        <v>13</v>
      </c>
      <c r="K433">
        <v>0</v>
      </c>
      <c r="L433">
        <f>YEAR(ecommerce_customer_data_custom_[[#This Row],[Purchase Date]])</f>
        <v>2023</v>
      </c>
      <c r="M433">
        <f>MONTH(ecommerce_customer_data_custom_[[#This Row],[Purchase Date]])</f>
        <v>7</v>
      </c>
      <c r="N433" t="str">
        <f>TEXT(ecommerce_customer_data_custom_[[#This Row],[Purchase Date]],"mmmm")</f>
        <v>July</v>
      </c>
      <c r="O433" t="str">
        <f>VLOOKUP(ecommerce_customer_data_custom_[[#This Row],[Customer Age]],AgeGroupMapping!$A$2:$C$5,3,TRUE)</f>
        <v>Middle-Aged</v>
      </c>
      <c r="P433" t="str">
        <f>IF(ecommerce_customer_data_custom_[[#This Row],[Returns]]=1,"Returned","Not Returned")</f>
        <v>Not Returned</v>
      </c>
      <c r="Q433" t="str">
        <f>_xlfn.XLOOKUP(ecommerce_customer_data_custom_[[#This Row],[Payment Method]],PaymentMapping!$A$2:$A$11,PaymentMapping!$B$2:$B$11,"Other")</f>
        <v>Cash</v>
      </c>
    </row>
    <row r="434" spans="1:17" x14ac:dyDescent="0.3">
      <c r="A434">
        <v>15574</v>
      </c>
      <c r="B434" s="14">
        <v>44965.408148148148</v>
      </c>
      <c r="C434" t="s">
        <v>18</v>
      </c>
      <c r="D434">
        <v>65</v>
      </c>
      <c r="E434">
        <v>4</v>
      </c>
      <c r="F434">
        <v>5179</v>
      </c>
      <c r="G434" t="s">
        <v>12</v>
      </c>
      <c r="H434">
        <v>60</v>
      </c>
      <c r="I434">
        <v>0</v>
      </c>
      <c r="J434" t="s">
        <v>13</v>
      </c>
      <c r="K434">
        <v>0</v>
      </c>
      <c r="L434">
        <f>YEAR(ecommerce_customer_data_custom_[[#This Row],[Purchase Date]])</f>
        <v>2023</v>
      </c>
      <c r="M434">
        <f>MONTH(ecommerce_customer_data_custom_[[#This Row],[Purchase Date]])</f>
        <v>2</v>
      </c>
      <c r="N434" t="str">
        <f>TEXT(ecommerce_customer_data_custom_[[#This Row],[Purchase Date]],"mmmm")</f>
        <v>February</v>
      </c>
      <c r="O434" t="str">
        <f>VLOOKUP(ecommerce_customer_data_custom_[[#This Row],[Customer Age]],AgeGroupMapping!$A$2:$C$5,3,TRUE)</f>
        <v>Middle-Aged</v>
      </c>
      <c r="P434" t="str">
        <f>IF(ecommerce_customer_data_custom_[[#This Row],[Returns]]=1,"Returned","Not Returned")</f>
        <v>Not Returned</v>
      </c>
      <c r="Q434" t="str">
        <f>_xlfn.XLOOKUP(ecommerce_customer_data_custom_[[#This Row],[Payment Method]],PaymentMapping!$A$2:$A$11,PaymentMapping!$B$2:$B$11,"Other")</f>
        <v>Card</v>
      </c>
    </row>
    <row r="435" spans="1:17" x14ac:dyDescent="0.3">
      <c r="A435">
        <v>556</v>
      </c>
      <c r="B435" s="14">
        <v>44423.034699074073</v>
      </c>
      <c r="C435" t="s">
        <v>16</v>
      </c>
      <c r="D435">
        <v>49</v>
      </c>
      <c r="E435">
        <v>4</v>
      </c>
      <c r="F435">
        <v>4197</v>
      </c>
      <c r="G435" t="s">
        <v>15</v>
      </c>
      <c r="H435">
        <v>28</v>
      </c>
      <c r="I435">
        <v>0</v>
      </c>
      <c r="J435" t="s">
        <v>17</v>
      </c>
      <c r="K435">
        <v>0</v>
      </c>
      <c r="L435">
        <f>YEAR(ecommerce_customer_data_custom_[[#This Row],[Purchase Date]])</f>
        <v>2021</v>
      </c>
      <c r="M435">
        <f>MONTH(ecommerce_customer_data_custom_[[#This Row],[Purchase Date]])</f>
        <v>8</v>
      </c>
      <c r="N435" t="str">
        <f>TEXT(ecommerce_customer_data_custom_[[#This Row],[Purchase Date]],"mmmm")</f>
        <v>August</v>
      </c>
      <c r="O435" t="str">
        <f>VLOOKUP(ecommerce_customer_data_custom_[[#This Row],[Customer Age]],AgeGroupMapping!$A$2:$C$5,3,TRUE)</f>
        <v>Adult</v>
      </c>
      <c r="P435" t="str">
        <f>IF(ecommerce_customer_data_custom_[[#This Row],[Returns]]=1,"Returned","Not Returned")</f>
        <v>Not Returned</v>
      </c>
      <c r="Q435" t="str">
        <f>_xlfn.XLOOKUP(ecommerce_customer_data_custom_[[#This Row],[Payment Method]],PaymentMapping!$A$2:$A$11,PaymentMapping!$B$2:$B$11,"Other")</f>
        <v>Wallet/UPI</v>
      </c>
    </row>
    <row r="436" spans="1:17" x14ac:dyDescent="0.3">
      <c r="A436">
        <v>556</v>
      </c>
      <c r="B436" s="14">
        <v>44061.535613425927</v>
      </c>
      <c r="C436" t="s">
        <v>18</v>
      </c>
      <c r="D436">
        <v>24</v>
      </c>
      <c r="E436">
        <v>5</v>
      </c>
      <c r="F436">
        <v>2033</v>
      </c>
      <c r="G436" t="s">
        <v>12</v>
      </c>
      <c r="H436">
        <v>28</v>
      </c>
      <c r="I436">
        <v>0</v>
      </c>
      <c r="J436" t="s">
        <v>17</v>
      </c>
      <c r="K436">
        <v>0</v>
      </c>
      <c r="L436">
        <f>YEAR(ecommerce_customer_data_custom_[[#This Row],[Purchase Date]])</f>
        <v>2020</v>
      </c>
      <c r="M436">
        <f>MONTH(ecommerce_customer_data_custom_[[#This Row],[Purchase Date]])</f>
        <v>8</v>
      </c>
      <c r="N436" t="str">
        <f>TEXT(ecommerce_customer_data_custom_[[#This Row],[Purchase Date]],"mmmm")</f>
        <v>August</v>
      </c>
      <c r="O436" t="str">
        <f>VLOOKUP(ecommerce_customer_data_custom_[[#This Row],[Customer Age]],AgeGroupMapping!$A$2:$C$5,3,TRUE)</f>
        <v>Adult</v>
      </c>
      <c r="P436" t="str">
        <f>IF(ecommerce_customer_data_custom_[[#This Row],[Returns]]=1,"Returned","Not Returned")</f>
        <v>Not Returned</v>
      </c>
      <c r="Q436" t="str">
        <f>_xlfn.XLOOKUP(ecommerce_customer_data_custom_[[#This Row],[Payment Method]],PaymentMapping!$A$2:$A$11,PaymentMapping!$B$2:$B$11,"Other")</f>
        <v>Card</v>
      </c>
    </row>
    <row r="437" spans="1:17" x14ac:dyDescent="0.3">
      <c r="A437">
        <v>556</v>
      </c>
      <c r="B437" s="14">
        <v>44028.091886574075</v>
      </c>
      <c r="C437" t="s">
        <v>18</v>
      </c>
      <c r="D437">
        <v>319</v>
      </c>
      <c r="E437">
        <v>4</v>
      </c>
      <c r="F437">
        <v>5010</v>
      </c>
      <c r="G437" t="s">
        <v>12</v>
      </c>
      <c r="H437">
        <v>28</v>
      </c>
      <c r="I437">
        <v>1</v>
      </c>
      <c r="J437" t="s">
        <v>17</v>
      </c>
      <c r="K437">
        <v>0</v>
      </c>
      <c r="L437">
        <f>YEAR(ecommerce_customer_data_custom_[[#This Row],[Purchase Date]])</f>
        <v>2020</v>
      </c>
      <c r="M437">
        <f>MONTH(ecommerce_customer_data_custom_[[#This Row],[Purchase Date]])</f>
        <v>7</v>
      </c>
      <c r="N437" t="str">
        <f>TEXT(ecommerce_customer_data_custom_[[#This Row],[Purchase Date]],"mmmm")</f>
        <v>July</v>
      </c>
      <c r="O437" t="str">
        <f>VLOOKUP(ecommerce_customer_data_custom_[[#This Row],[Customer Age]],AgeGroupMapping!$A$2:$C$5,3,TRUE)</f>
        <v>Adult</v>
      </c>
      <c r="P437" t="str">
        <f>IF(ecommerce_customer_data_custom_[[#This Row],[Returns]]=1,"Returned","Not Returned")</f>
        <v>Returned</v>
      </c>
      <c r="Q437" t="str">
        <f>_xlfn.XLOOKUP(ecommerce_customer_data_custom_[[#This Row],[Payment Method]],PaymentMapping!$A$2:$A$11,PaymentMapping!$B$2:$B$11,"Other")</f>
        <v>Card</v>
      </c>
    </row>
    <row r="438" spans="1:17" x14ac:dyDescent="0.3">
      <c r="A438">
        <v>556</v>
      </c>
      <c r="B438" s="14">
        <v>44752.667280092595</v>
      </c>
      <c r="C438" t="s">
        <v>11</v>
      </c>
      <c r="D438">
        <v>463</v>
      </c>
      <c r="E438">
        <v>3</v>
      </c>
      <c r="F438">
        <v>3229</v>
      </c>
      <c r="G438" t="s">
        <v>12</v>
      </c>
      <c r="H438">
        <v>28</v>
      </c>
      <c r="I438">
        <v>0</v>
      </c>
      <c r="J438" t="s">
        <v>17</v>
      </c>
      <c r="K438">
        <v>0</v>
      </c>
      <c r="L438">
        <f>YEAR(ecommerce_customer_data_custom_[[#This Row],[Purchase Date]])</f>
        <v>2022</v>
      </c>
      <c r="M438">
        <f>MONTH(ecommerce_customer_data_custom_[[#This Row],[Purchase Date]])</f>
        <v>7</v>
      </c>
      <c r="N438" t="str">
        <f>TEXT(ecommerce_customer_data_custom_[[#This Row],[Purchase Date]],"mmmm")</f>
        <v>July</v>
      </c>
      <c r="O438" t="str">
        <f>VLOOKUP(ecommerce_customer_data_custom_[[#This Row],[Customer Age]],AgeGroupMapping!$A$2:$C$5,3,TRUE)</f>
        <v>Adult</v>
      </c>
      <c r="P438" t="str">
        <f>IF(ecommerce_customer_data_custom_[[#This Row],[Returns]]=1,"Returned","Not Returned")</f>
        <v>Not Returned</v>
      </c>
      <c r="Q438" t="str">
        <f>_xlfn.XLOOKUP(ecommerce_customer_data_custom_[[#This Row],[Payment Method]],PaymentMapping!$A$2:$A$11,PaymentMapping!$B$2:$B$11,"Other")</f>
        <v>Card</v>
      </c>
    </row>
    <row r="439" spans="1:17" x14ac:dyDescent="0.3">
      <c r="A439">
        <v>556</v>
      </c>
      <c r="B439" s="14">
        <v>44626.154618055552</v>
      </c>
      <c r="C439" t="s">
        <v>14</v>
      </c>
      <c r="D439">
        <v>461</v>
      </c>
      <c r="E439">
        <v>2</v>
      </c>
      <c r="F439">
        <v>2049</v>
      </c>
      <c r="G439" t="s">
        <v>19</v>
      </c>
      <c r="H439">
        <v>28</v>
      </c>
      <c r="I439">
        <v>0</v>
      </c>
      <c r="J439" t="s">
        <v>17</v>
      </c>
      <c r="K439">
        <v>0</v>
      </c>
      <c r="L439">
        <f>YEAR(ecommerce_customer_data_custom_[[#This Row],[Purchase Date]])</f>
        <v>2022</v>
      </c>
      <c r="M439">
        <f>MONTH(ecommerce_customer_data_custom_[[#This Row],[Purchase Date]])</f>
        <v>3</v>
      </c>
      <c r="N439" t="str">
        <f>TEXT(ecommerce_customer_data_custom_[[#This Row],[Purchase Date]],"mmmm")</f>
        <v>March</v>
      </c>
      <c r="O439" t="str">
        <f>VLOOKUP(ecommerce_customer_data_custom_[[#This Row],[Customer Age]],AgeGroupMapping!$A$2:$C$5,3,TRUE)</f>
        <v>Adult</v>
      </c>
      <c r="P439" t="str">
        <f>IF(ecommerce_customer_data_custom_[[#This Row],[Returns]]=1,"Returned","Not Returned")</f>
        <v>Not Returned</v>
      </c>
      <c r="Q439" t="str">
        <f>_xlfn.XLOOKUP(ecommerce_customer_data_custom_[[#This Row],[Payment Method]],PaymentMapping!$A$2:$A$11,PaymentMapping!$B$2:$B$11,"Other")</f>
        <v>Cash</v>
      </c>
    </row>
    <row r="440" spans="1:17" x14ac:dyDescent="0.3">
      <c r="A440">
        <v>556</v>
      </c>
      <c r="B440" s="14">
        <v>44166.013518518521</v>
      </c>
      <c r="C440" t="s">
        <v>11</v>
      </c>
      <c r="D440">
        <v>55</v>
      </c>
      <c r="E440">
        <v>1</v>
      </c>
      <c r="F440">
        <v>2296</v>
      </c>
      <c r="G440" t="s">
        <v>20</v>
      </c>
      <c r="H440">
        <v>28</v>
      </c>
      <c r="I440">
        <v>0</v>
      </c>
      <c r="J440" t="s">
        <v>17</v>
      </c>
      <c r="K440">
        <v>0</v>
      </c>
      <c r="L440">
        <f>YEAR(ecommerce_customer_data_custom_[[#This Row],[Purchase Date]])</f>
        <v>2020</v>
      </c>
      <c r="M440">
        <f>MONTH(ecommerce_customer_data_custom_[[#This Row],[Purchase Date]])</f>
        <v>12</v>
      </c>
      <c r="N440" t="str">
        <f>TEXT(ecommerce_customer_data_custom_[[#This Row],[Purchase Date]],"mmmm")</f>
        <v>December</v>
      </c>
      <c r="O440" t="str">
        <f>VLOOKUP(ecommerce_customer_data_custom_[[#This Row],[Customer Age]],AgeGroupMapping!$A$2:$C$5,3,TRUE)</f>
        <v>Adult</v>
      </c>
      <c r="P440" t="str">
        <f>IF(ecommerce_customer_data_custom_[[#This Row],[Returns]]=1,"Returned","Not Returned")</f>
        <v>Not Returned</v>
      </c>
      <c r="Q440" t="str">
        <f>_xlfn.XLOOKUP(ecommerce_customer_data_custom_[[#This Row],[Payment Method]],PaymentMapping!$A$2:$A$11,PaymentMapping!$B$2:$B$11,"Other")</f>
        <v>Other</v>
      </c>
    </row>
    <row r="441" spans="1:17" x14ac:dyDescent="0.3">
      <c r="A441">
        <v>727</v>
      </c>
      <c r="B441" s="14">
        <v>44957.576990740738</v>
      </c>
      <c r="C441" t="s">
        <v>11</v>
      </c>
      <c r="D441">
        <v>168</v>
      </c>
      <c r="E441">
        <v>4</v>
      </c>
      <c r="F441">
        <v>1206</v>
      </c>
      <c r="G441" t="s">
        <v>12</v>
      </c>
      <c r="H441">
        <v>21</v>
      </c>
      <c r="I441">
        <v>0</v>
      </c>
      <c r="J441" t="s">
        <v>13</v>
      </c>
      <c r="K441">
        <v>1</v>
      </c>
      <c r="L441">
        <f>YEAR(ecommerce_customer_data_custom_[[#This Row],[Purchase Date]])</f>
        <v>2023</v>
      </c>
      <c r="M441">
        <f>MONTH(ecommerce_customer_data_custom_[[#This Row],[Purchase Date]])</f>
        <v>1</v>
      </c>
      <c r="N441" t="str">
        <f>TEXT(ecommerce_customer_data_custom_[[#This Row],[Purchase Date]],"mmmm")</f>
        <v>January</v>
      </c>
      <c r="O441" t="str">
        <f>VLOOKUP(ecommerce_customer_data_custom_[[#This Row],[Customer Age]],AgeGroupMapping!$A$2:$C$5,3,TRUE)</f>
        <v>Young</v>
      </c>
      <c r="P441" t="str">
        <f>IF(ecommerce_customer_data_custom_[[#This Row],[Returns]]=1,"Returned","Not Returned")</f>
        <v>Not Returned</v>
      </c>
      <c r="Q441" t="str">
        <f>_xlfn.XLOOKUP(ecommerce_customer_data_custom_[[#This Row],[Payment Method]],PaymentMapping!$A$2:$A$11,PaymentMapping!$B$2:$B$11,"Other")</f>
        <v>Card</v>
      </c>
    </row>
    <row r="442" spans="1:17" x14ac:dyDescent="0.3">
      <c r="A442">
        <v>727</v>
      </c>
      <c r="B442" s="14">
        <v>44061.194363425922</v>
      </c>
      <c r="C442" t="s">
        <v>18</v>
      </c>
      <c r="D442">
        <v>226</v>
      </c>
      <c r="E442">
        <v>5</v>
      </c>
      <c r="F442">
        <v>4121</v>
      </c>
      <c r="G442" t="s">
        <v>15</v>
      </c>
      <c r="H442">
        <v>21</v>
      </c>
      <c r="I442">
        <v>0</v>
      </c>
      <c r="J442" t="s">
        <v>13</v>
      </c>
      <c r="K442">
        <v>1</v>
      </c>
      <c r="L442">
        <f>YEAR(ecommerce_customer_data_custom_[[#This Row],[Purchase Date]])</f>
        <v>2020</v>
      </c>
      <c r="M442">
        <f>MONTH(ecommerce_customer_data_custom_[[#This Row],[Purchase Date]])</f>
        <v>8</v>
      </c>
      <c r="N442" t="str">
        <f>TEXT(ecommerce_customer_data_custom_[[#This Row],[Purchase Date]],"mmmm")</f>
        <v>August</v>
      </c>
      <c r="O442" t="str">
        <f>VLOOKUP(ecommerce_customer_data_custom_[[#This Row],[Customer Age]],AgeGroupMapping!$A$2:$C$5,3,TRUE)</f>
        <v>Young</v>
      </c>
      <c r="P442" t="str">
        <f>IF(ecommerce_customer_data_custom_[[#This Row],[Returns]]=1,"Returned","Not Returned")</f>
        <v>Not Returned</v>
      </c>
      <c r="Q442" t="str">
        <f>_xlfn.XLOOKUP(ecommerce_customer_data_custom_[[#This Row],[Payment Method]],PaymentMapping!$A$2:$A$11,PaymentMapping!$B$2:$B$11,"Other")</f>
        <v>Wallet/UPI</v>
      </c>
    </row>
    <row r="443" spans="1:17" x14ac:dyDescent="0.3">
      <c r="A443">
        <v>727</v>
      </c>
      <c r="B443" s="14">
        <v>44868.916979166665</v>
      </c>
      <c r="C443" t="s">
        <v>14</v>
      </c>
      <c r="D443">
        <v>489</v>
      </c>
      <c r="E443">
        <v>2</v>
      </c>
      <c r="F443">
        <v>959</v>
      </c>
      <c r="G443" t="s">
        <v>19</v>
      </c>
      <c r="H443">
        <v>21</v>
      </c>
      <c r="I443">
        <v>0</v>
      </c>
      <c r="J443" t="s">
        <v>13</v>
      </c>
      <c r="K443">
        <v>1</v>
      </c>
      <c r="L443">
        <f>YEAR(ecommerce_customer_data_custom_[[#This Row],[Purchase Date]])</f>
        <v>2022</v>
      </c>
      <c r="M443">
        <f>MONTH(ecommerce_customer_data_custom_[[#This Row],[Purchase Date]])</f>
        <v>11</v>
      </c>
      <c r="N443" t="str">
        <f>TEXT(ecommerce_customer_data_custom_[[#This Row],[Purchase Date]],"mmmm")</f>
        <v>November</v>
      </c>
      <c r="O443" t="str">
        <f>VLOOKUP(ecommerce_customer_data_custom_[[#This Row],[Customer Age]],AgeGroupMapping!$A$2:$C$5,3,TRUE)</f>
        <v>Young</v>
      </c>
      <c r="P443" t="str">
        <f>IF(ecommerce_customer_data_custom_[[#This Row],[Returns]]=1,"Returned","Not Returned")</f>
        <v>Not Returned</v>
      </c>
      <c r="Q443" t="str">
        <f>_xlfn.XLOOKUP(ecommerce_customer_data_custom_[[#This Row],[Payment Method]],PaymentMapping!$A$2:$A$11,PaymentMapping!$B$2:$B$11,"Other")</f>
        <v>Cash</v>
      </c>
    </row>
    <row r="444" spans="1:17" x14ac:dyDescent="0.3">
      <c r="A444">
        <v>18972</v>
      </c>
      <c r="B444" s="14">
        <v>43840.959386574075</v>
      </c>
      <c r="C444" t="s">
        <v>11</v>
      </c>
      <c r="D444">
        <v>232</v>
      </c>
      <c r="E444">
        <v>5</v>
      </c>
      <c r="F444">
        <v>2955</v>
      </c>
      <c r="G444" t="s">
        <v>20</v>
      </c>
      <c r="H444">
        <v>70</v>
      </c>
      <c r="I444">
        <v>0</v>
      </c>
      <c r="J444" t="s">
        <v>13</v>
      </c>
      <c r="K444">
        <v>0</v>
      </c>
      <c r="L444">
        <f>YEAR(ecommerce_customer_data_custom_[[#This Row],[Purchase Date]])</f>
        <v>2020</v>
      </c>
      <c r="M444">
        <f>MONTH(ecommerce_customer_data_custom_[[#This Row],[Purchase Date]])</f>
        <v>1</v>
      </c>
      <c r="N444" t="str">
        <f>TEXT(ecommerce_customer_data_custom_[[#This Row],[Purchase Date]],"mmmm")</f>
        <v>January</v>
      </c>
      <c r="O444" t="str">
        <f>VLOOKUP(ecommerce_customer_data_custom_[[#This Row],[Customer Age]],AgeGroupMapping!$A$2:$C$5,3,TRUE)</f>
        <v>Senior</v>
      </c>
      <c r="P444" t="str">
        <f>IF(ecommerce_customer_data_custom_[[#This Row],[Returns]]=1,"Returned","Not Returned")</f>
        <v>Not Returned</v>
      </c>
      <c r="Q444" t="str">
        <f>_xlfn.XLOOKUP(ecommerce_customer_data_custom_[[#This Row],[Payment Method]],PaymentMapping!$A$2:$A$11,PaymentMapping!$B$2:$B$11,"Other")</f>
        <v>Other</v>
      </c>
    </row>
    <row r="445" spans="1:17" x14ac:dyDescent="0.3">
      <c r="A445">
        <v>18972</v>
      </c>
      <c r="B445" s="14">
        <v>44287.635289351849</v>
      </c>
      <c r="C445" t="s">
        <v>16</v>
      </c>
      <c r="D445">
        <v>490</v>
      </c>
      <c r="E445">
        <v>2</v>
      </c>
      <c r="F445">
        <v>3877</v>
      </c>
      <c r="G445" t="s">
        <v>19</v>
      </c>
      <c r="H445">
        <v>70</v>
      </c>
      <c r="I445">
        <v>0</v>
      </c>
      <c r="J445" t="s">
        <v>13</v>
      </c>
      <c r="K445">
        <v>0</v>
      </c>
      <c r="L445">
        <f>YEAR(ecommerce_customer_data_custom_[[#This Row],[Purchase Date]])</f>
        <v>2021</v>
      </c>
      <c r="M445">
        <f>MONTH(ecommerce_customer_data_custom_[[#This Row],[Purchase Date]])</f>
        <v>4</v>
      </c>
      <c r="N445" t="str">
        <f>TEXT(ecommerce_customer_data_custom_[[#This Row],[Purchase Date]],"mmmm")</f>
        <v>April</v>
      </c>
      <c r="O445" t="str">
        <f>VLOOKUP(ecommerce_customer_data_custom_[[#This Row],[Customer Age]],AgeGroupMapping!$A$2:$C$5,3,TRUE)</f>
        <v>Senior</v>
      </c>
      <c r="P445" t="str">
        <f>IF(ecommerce_customer_data_custom_[[#This Row],[Returns]]=1,"Returned","Not Returned")</f>
        <v>Not Returned</v>
      </c>
      <c r="Q445" t="str">
        <f>_xlfn.XLOOKUP(ecommerce_customer_data_custom_[[#This Row],[Payment Method]],PaymentMapping!$A$2:$A$11,PaymentMapping!$B$2:$B$11,"Other")</f>
        <v>Cash</v>
      </c>
    </row>
    <row r="446" spans="1:17" x14ac:dyDescent="0.3">
      <c r="A446">
        <v>18972</v>
      </c>
      <c r="B446" s="14">
        <v>44620.314201388886</v>
      </c>
      <c r="C446" t="s">
        <v>11</v>
      </c>
      <c r="D446">
        <v>359</v>
      </c>
      <c r="E446">
        <v>5</v>
      </c>
      <c r="F446">
        <v>1945</v>
      </c>
      <c r="G446" t="s">
        <v>12</v>
      </c>
      <c r="H446">
        <v>70</v>
      </c>
      <c r="I446">
        <v>0</v>
      </c>
      <c r="J446" t="s">
        <v>13</v>
      </c>
      <c r="K446">
        <v>0</v>
      </c>
      <c r="L446">
        <f>YEAR(ecommerce_customer_data_custom_[[#This Row],[Purchase Date]])</f>
        <v>2022</v>
      </c>
      <c r="M446">
        <f>MONTH(ecommerce_customer_data_custom_[[#This Row],[Purchase Date]])</f>
        <v>2</v>
      </c>
      <c r="N446" t="str">
        <f>TEXT(ecommerce_customer_data_custom_[[#This Row],[Purchase Date]],"mmmm")</f>
        <v>February</v>
      </c>
      <c r="O446" t="str">
        <f>VLOOKUP(ecommerce_customer_data_custom_[[#This Row],[Customer Age]],AgeGroupMapping!$A$2:$C$5,3,TRUE)</f>
        <v>Senior</v>
      </c>
      <c r="P446" t="str">
        <f>IF(ecommerce_customer_data_custom_[[#This Row],[Returns]]=1,"Returned","Not Returned")</f>
        <v>Not Returned</v>
      </c>
      <c r="Q446" t="str">
        <f>_xlfn.XLOOKUP(ecommerce_customer_data_custom_[[#This Row],[Payment Method]],PaymentMapping!$A$2:$A$11,PaymentMapping!$B$2:$B$11,"Other")</f>
        <v>Card</v>
      </c>
    </row>
    <row r="447" spans="1:17" x14ac:dyDescent="0.3">
      <c r="A447">
        <v>18972</v>
      </c>
      <c r="B447" s="14">
        <v>44320.802719907406</v>
      </c>
      <c r="C447" t="s">
        <v>14</v>
      </c>
      <c r="D447">
        <v>394</v>
      </c>
      <c r="E447">
        <v>5</v>
      </c>
      <c r="F447">
        <v>1014</v>
      </c>
      <c r="G447" t="s">
        <v>12</v>
      </c>
      <c r="H447">
        <v>70</v>
      </c>
      <c r="I447">
        <v>1</v>
      </c>
      <c r="J447" t="s">
        <v>13</v>
      </c>
      <c r="K447">
        <v>0</v>
      </c>
      <c r="L447">
        <f>YEAR(ecommerce_customer_data_custom_[[#This Row],[Purchase Date]])</f>
        <v>2021</v>
      </c>
      <c r="M447">
        <f>MONTH(ecommerce_customer_data_custom_[[#This Row],[Purchase Date]])</f>
        <v>5</v>
      </c>
      <c r="N447" t="str">
        <f>TEXT(ecommerce_customer_data_custom_[[#This Row],[Purchase Date]],"mmmm")</f>
        <v>May</v>
      </c>
      <c r="O447" t="str">
        <f>VLOOKUP(ecommerce_customer_data_custom_[[#This Row],[Customer Age]],AgeGroupMapping!$A$2:$C$5,3,TRUE)</f>
        <v>Senior</v>
      </c>
      <c r="P447" t="str">
        <f>IF(ecommerce_customer_data_custom_[[#This Row],[Returns]]=1,"Returned","Not Returned")</f>
        <v>Returned</v>
      </c>
      <c r="Q447" t="str">
        <f>_xlfn.XLOOKUP(ecommerce_customer_data_custom_[[#This Row],[Payment Method]],PaymentMapping!$A$2:$A$11,PaymentMapping!$B$2:$B$11,"Other")</f>
        <v>Card</v>
      </c>
    </row>
    <row r="448" spans="1:17" x14ac:dyDescent="0.3">
      <c r="A448">
        <v>20592</v>
      </c>
      <c r="B448" s="14">
        <v>44344.244571759256</v>
      </c>
      <c r="C448" t="s">
        <v>11</v>
      </c>
      <c r="D448">
        <v>329</v>
      </c>
      <c r="E448">
        <v>4</v>
      </c>
      <c r="F448">
        <v>5025</v>
      </c>
      <c r="G448" t="s">
        <v>12</v>
      </c>
      <c r="H448">
        <v>28</v>
      </c>
      <c r="I448">
        <v>1</v>
      </c>
      <c r="J448" t="s">
        <v>13</v>
      </c>
      <c r="K448">
        <v>0</v>
      </c>
      <c r="L448">
        <f>YEAR(ecommerce_customer_data_custom_[[#This Row],[Purchase Date]])</f>
        <v>2021</v>
      </c>
      <c r="M448">
        <f>MONTH(ecommerce_customer_data_custom_[[#This Row],[Purchase Date]])</f>
        <v>5</v>
      </c>
      <c r="N448" t="str">
        <f>TEXT(ecommerce_customer_data_custom_[[#This Row],[Purchase Date]],"mmmm")</f>
        <v>May</v>
      </c>
      <c r="O448" t="str">
        <f>VLOOKUP(ecommerce_customer_data_custom_[[#This Row],[Customer Age]],AgeGroupMapping!$A$2:$C$5,3,TRUE)</f>
        <v>Adult</v>
      </c>
      <c r="P448" t="str">
        <f>IF(ecommerce_customer_data_custom_[[#This Row],[Returns]]=1,"Returned","Not Returned")</f>
        <v>Returned</v>
      </c>
      <c r="Q448" t="str">
        <f>_xlfn.XLOOKUP(ecommerce_customer_data_custom_[[#This Row],[Payment Method]],PaymentMapping!$A$2:$A$11,PaymentMapping!$B$2:$B$11,"Other")</f>
        <v>Card</v>
      </c>
    </row>
    <row r="449" spans="1:17" x14ac:dyDescent="0.3">
      <c r="A449">
        <v>20592</v>
      </c>
      <c r="B449" s="14">
        <v>44784.772511574076</v>
      </c>
      <c r="C449" t="s">
        <v>18</v>
      </c>
      <c r="D449">
        <v>119</v>
      </c>
      <c r="E449">
        <v>3</v>
      </c>
      <c r="F449">
        <v>4455</v>
      </c>
      <c r="G449" t="s">
        <v>12</v>
      </c>
      <c r="H449">
        <v>28</v>
      </c>
      <c r="I449">
        <v>1</v>
      </c>
      <c r="J449" t="s">
        <v>13</v>
      </c>
      <c r="K449">
        <v>0</v>
      </c>
      <c r="L449">
        <f>YEAR(ecommerce_customer_data_custom_[[#This Row],[Purchase Date]])</f>
        <v>2022</v>
      </c>
      <c r="M449">
        <f>MONTH(ecommerce_customer_data_custom_[[#This Row],[Purchase Date]])</f>
        <v>8</v>
      </c>
      <c r="N449" t="str">
        <f>TEXT(ecommerce_customer_data_custom_[[#This Row],[Purchase Date]],"mmmm")</f>
        <v>August</v>
      </c>
      <c r="O449" t="str">
        <f>VLOOKUP(ecommerce_customer_data_custom_[[#This Row],[Customer Age]],AgeGroupMapping!$A$2:$C$5,3,TRUE)</f>
        <v>Adult</v>
      </c>
      <c r="P449" t="str">
        <f>IF(ecommerce_customer_data_custom_[[#This Row],[Returns]]=1,"Returned","Not Returned")</f>
        <v>Returned</v>
      </c>
      <c r="Q449" t="str">
        <f>_xlfn.XLOOKUP(ecommerce_customer_data_custom_[[#This Row],[Payment Method]],PaymentMapping!$A$2:$A$11,PaymentMapping!$B$2:$B$11,"Other")</f>
        <v>Card</v>
      </c>
    </row>
    <row r="450" spans="1:17" x14ac:dyDescent="0.3">
      <c r="A450">
        <v>20592</v>
      </c>
      <c r="B450" s="14">
        <v>44687.817604166667</v>
      </c>
      <c r="C450" t="s">
        <v>14</v>
      </c>
      <c r="D450">
        <v>35</v>
      </c>
      <c r="E450">
        <v>4</v>
      </c>
      <c r="F450">
        <v>806</v>
      </c>
      <c r="G450" t="s">
        <v>19</v>
      </c>
      <c r="H450">
        <v>28</v>
      </c>
      <c r="I450">
        <v>0</v>
      </c>
      <c r="J450" t="s">
        <v>13</v>
      </c>
      <c r="K450">
        <v>0</v>
      </c>
      <c r="L450">
        <f>YEAR(ecommerce_customer_data_custom_[[#This Row],[Purchase Date]])</f>
        <v>2022</v>
      </c>
      <c r="M450">
        <f>MONTH(ecommerce_customer_data_custom_[[#This Row],[Purchase Date]])</f>
        <v>5</v>
      </c>
      <c r="N450" t="str">
        <f>TEXT(ecommerce_customer_data_custom_[[#This Row],[Purchase Date]],"mmmm")</f>
        <v>May</v>
      </c>
      <c r="O450" t="str">
        <f>VLOOKUP(ecommerce_customer_data_custom_[[#This Row],[Customer Age]],AgeGroupMapping!$A$2:$C$5,3,TRUE)</f>
        <v>Adult</v>
      </c>
      <c r="P450" t="str">
        <f>IF(ecommerce_customer_data_custom_[[#This Row],[Returns]]=1,"Returned","Not Returned")</f>
        <v>Not Returned</v>
      </c>
      <c r="Q450" t="str">
        <f>_xlfn.XLOOKUP(ecommerce_customer_data_custom_[[#This Row],[Payment Method]],PaymentMapping!$A$2:$A$11,PaymentMapping!$B$2:$B$11,"Other")</f>
        <v>Cash</v>
      </c>
    </row>
    <row r="451" spans="1:17" x14ac:dyDescent="0.3">
      <c r="A451">
        <v>20592</v>
      </c>
      <c r="B451" s="14">
        <v>44419.686550925922</v>
      </c>
      <c r="C451" t="s">
        <v>16</v>
      </c>
      <c r="D451">
        <v>443</v>
      </c>
      <c r="E451">
        <v>1</v>
      </c>
      <c r="F451">
        <v>3029</v>
      </c>
      <c r="G451" t="s">
        <v>20</v>
      </c>
      <c r="H451">
        <v>28</v>
      </c>
      <c r="I451">
        <v>0</v>
      </c>
      <c r="J451" t="s">
        <v>13</v>
      </c>
      <c r="K451">
        <v>0</v>
      </c>
      <c r="L451">
        <f>YEAR(ecommerce_customer_data_custom_[[#This Row],[Purchase Date]])</f>
        <v>2021</v>
      </c>
      <c r="M451">
        <f>MONTH(ecommerce_customer_data_custom_[[#This Row],[Purchase Date]])</f>
        <v>8</v>
      </c>
      <c r="N451" t="str">
        <f>TEXT(ecommerce_customer_data_custom_[[#This Row],[Purchase Date]],"mmmm")</f>
        <v>August</v>
      </c>
      <c r="O451" t="str">
        <f>VLOOKUP(ecommerce_customer_data_custom_[[#This Row],[Customer Age]],AgeGroupMapping!$A$2:$C$5,3,TRUE)</f>
        <v>Adult</v>
      </c>
      <c r="P451" t="str">
        <f>IF(ecommerce_customer_data_custom_[[#This Row],[Returns]]=1,"Returned","Not Returned")</f>
        <v>Not Returned</v>
      </c>
      <c r="Q451" t="str">
        <f>_xlfn.XLOOKUP(ecommerce_customer_data_custom_[[#This Row],[Payment Method]],PaymentMapping!$A$2:$A$11,PaymentMapping!$B$2:$B$11,"Other")</f>
        <v>Other</v>
      </c>
    </row>
    <row r="452" spans="1:17" x14ac:dyDescent="0.3">
      <c r="A452">
        <v>20592</v>
      </c>
      <c r="B452" s="14">
        <v>43874.235879629632</v>
      </c>
      <c r="C452" t="s">
        <v>18</v>
      </c>
      <c r="D452">
        <v>165</v>
      </c>
      <c r="E452">
        <v>3</v>
      </c>
      <c r="F452">
        <v>4368</v>
      </c>
      <c r="G452" t="s">
        <v>15</v>
      </c>
      <c r="H452">
        <v>28</v>
      </c>
      <c r="I452">
        <v>0</v>
      </c>
      <c r="J452" t="s">
        <v>13</v>
      </c>
      <c r="K452">
        <v>0</v>
      </c>
      <c r="L452">
        <f>YEAR(ecommerce_customer_data_custom_[[#This Row],[Purchase Date]])</f>
        <v>2020</v>
      </c>
      <c r="M452">
        <f>MONTH(ecommerce_customer_data_custom_[[#This Row],[Purchase Date]])</f>
        <v>2</v>
      </c>
      <c r="N452" t="str">
        <f>TEXT(ecommerce_customer_data_custom_[[#This Row],[Purchase Date]],"mmmm")</f>
        <v>February</v>
      </c>
      <c r="O452" t="str">
        <f>VLOOKUP(ecommerce_customer_data_custom_[[#This Row],[Customer Age]],AgeGroupMapping!$A$2:$C$5,3,TRUE)</f>
        <v>Adult</v>
      </c>
      <c r="P452" t="str">
        <f>IF(ecommerce_customer_data_custom_[[#This Row],[Returns]]=1,"Returned","Not Returned")</f>
        <v>Not Returned</v>
      </c>
      <c r="Q452" t="str">
        <f>_xlfn.XLOOKUP(ecommerce_customer_data_custom_[[#This Row],[Payment Method]],PaymentMapping!$A$2:$A$11,PaymentMapping!$B$2:$B$11,"Other")</f>
        <v>Wallet/UPI</v>
      </c>
    </row>
    <row r="453" spans="1:17" x14ac:dyDescent="0.3">
      <c r="A453">
        <v>20592</v>
      </c>
      <c r="B453" s="14">
        <v>45034.742071759261</v>
      </c>
      <c r="C453" t="s">
        <v>16</v>
      </c>
      <c r="D453">
        <v>368</v>
      </c>
      <c r="E453">
        <v>2</v>
      </c>
      <c r="F453">
        <v>4241</v>
      </c>
      <c r="G453" t="s">
        <v>12</v>
      </c>
      <c r="H453">
        <v>28</v>
      </c>
      <c r="I453">
        <v>1</v>
      </c>
      <c r="J453" t="s">
        <v>13</v>
      </c>
      <c r="K453">
        <v>0</v>
      </c>
      <c r="L453">
        <f>YEAR(ecommerce_customer_data_custom_[[#This Row],[Purchase Date]])</f>
        <v>2023</v>
      </c>
      <c r="M453">
        <f>MONTH(ecommerce_customer_data_custom_[[#This Row],[Purchase Date]])</f>
        <v>4</v>
      </c>
      <c r="N453" t="str">
        <f>TEXT(ecommerce_customer_data_custom_[[#This Row],[Purchase Date]],"mmmm")</f>
        <v>April</v>
      </c>
      <c r="O453" t="str">
        <f>VLOOKUP(ecommerce_customer_data_custom_[[#This Row],[Customer Age]],AgeGroupMapping!$A$2:$C$5,3,TRUE)</f>
        <v>Adult</v>
      </c>
      <c r="P453" t="str">
        <f>IF(ecommerce_customer_data_custom_[[#This Row],[Returns]]=1,"Returned","Not Returned")</f>
        <v>Returned</v>
      </c>
      <c r="Q453" t="str">
        <f>_xlfn.XLOOKUP(ecommerce_customer_data_custom_[[#This Row],[Payment Method]],PaymentMapping!$A$2:$A$11,PaymentMapping!$B$2:$B$11,"Other")</f>
        <v>Card</v>
      </c>
    </row>
    <row r="454" spans="1:17" x14ac:dyDescent="0.3">
      <c r="A454">
        <v>20592</v>
      </c>
      <c r="B454" s="14">
        <v>44722.133645833332</v>
      </c>
      <c r="C454" t="s">
        <v>16</v>
      </c>
      <c r="D454">
        <v>15</v>
      </c>
      <c r="E454">
        <v>5</v>
      </c>
      <c r="F454">
        <v>1546</v>
      </c>
      <c r="G454" t="s">
        <v>19</v>
      </c>
      <c r="H454">
        <v>28</v>
      </c>
      <c r="I454">
        <v>1</v>
      </c>
      <c r="J454" t="s">
        <v>13</v>
      </c>
      <c r="K454">
        <v>0</v>
      </c>
      <c r="L454">
        <f>YEAR(ecommerce_customer_data_custom_[[#This Row],[Purchase Date]])</f>
        <v>2022</v>
      </c>
      <c r="M454">
        <f>MONTH(ecommerce_customer_data_custom_[[#This Row],[Purchase Date]])</f>
        <v>6</v>
      </c>
      <c r="N454" t="str">
        <f>TEXT(ecommerce_customer_data_custom_[[#This Row],[Purchase Date]],"mmmm")</f>
        <v>June</v>
      </c>
      <c r="O454" t="str">
        <f>VLOOKUP(ecommerce_customer_data_custom_[[#This Row],[Customer Age]],AgeGroupMapping!$A$2:$C$5,3,TRUE)</f>
        <v>Adult</v>
      </c>
      <c r="P454" t="str">
        <f>IF(ecommerce_customer_data_custom_[[#This Row],[Returns]]=1,"Returned","Not Returned")</f>
        <v>Returned</v>
      </c>
      <c r="Q454" t="str">
        <f>_xlfn.XLOOKUP(ecommerce_customer_data_custom_[[#This Row],[Payment Method]],PaymentMapping!$A$2:$A$11,PaymentMapping!$B$2:$B$11,"Other")</f>
        <v>Cash</v>
      </c>
    </row>
    <row r="455" spans="1:17" x14ac:dyDescent="0.3">
      <c r="A455">
        <v>20592</v>
      </c>
      <c r="B455" s="14">
        <v>44697.176840277774</v>
      </c>
      <c r="C455" t="s">
        <v>11</v>
      </c>
      <c r="D455">
        <v>228</v>
      </c>
      <c r="E455">
        <v>4</v>
      </c>
      <c r="F455">
        <v>448</v>
      </c>
      <c r="G455" t="s">
        <v>12</v>
      </c>
      <c r="H455">
        <v>28</v>
      </c>
      <c r="I455">
        <v>0</v>
      </c>
      <c r="J455" t="s">
        <v>13</v>
      </c>
      <c r="K455">
        <v>0</v>
      </c>
      <c r="L455">
        <f>YEAR(ecommerce_customer_data_custom_[[#This Row],[Purchase Date]])</f>
        <v>2022</v>
      </c>
      <c r="M455">
        <f>MONTH(ecommerce_customer_data_custom_[[#This Row],[Purchase Date]])</f>
        <v>5</v>
      </c>
      <c r="N455" t="str">
        <f>TEXT(ecommerce_customer_data_custom_[[#This Row],[Purchase Date]],"mmmm")</f>
        <v>May</v>
      </c>
      <c r="O455" t="str">
        <f>VLOOKUP(ecommerce_customer_data_custom_[[#This Row],[Customer Age]],AgeGroupMapping!$A$2:$C$5,3,TRUE)</f>
        <v>Adult</v>
      </c>
      <c r="P455" t="str">
        <f>IF(ecommerce_customer_data_custom_[[#This Row],[Returns]]=1,"Returned","Not Returned")</f>
        <v>Not Returned</v>
      </c>
      <c r="Q455" t="str">
        <f>_xlfn.XLOOKUP(ecommerce_customer_data_custom_[[#This Row],[Payment Method]],PaymentMapping!$A$2:$A$11,PaymentMapping!$B$2:$B$11,"Other")</f>
        <v>Card</v>
      </c>
    </row>
    <row r="456" spans="1:17" x14ac:dyDescent="0.3">
      <c r="A456">
        <v>20592</v>
      </c>
      <c r="B456" s="14">
        <v>44815.177835648145</v>
      </c>
      <c r="C456" t="s">
        <v>11</v>
      </c>
      <c r="D456">
        <v>101</v>
      </c>
      <c r="E456">
        <v>3</v>
      </c>
      <c r="F456">
        <v>3363</v>
      </c>
      <c r="G456" t="s">
        <v>15</v>
      </c>
      <c r="H456">
        <v>28</v>
      </c>
      <c r="I456">
        <v>0</v>
      </c>
      <c r="J456" t="s">
        <v>13</v>
      </c>
      <c r="K456">
        <v>0</v>
      </c>
      <c r="L456">
        <f>YEAR(ecommerce_customer_data_custom_[[#This Row],[Purchase Date]])</f>
        <v>2022</v>
      </c>
      <c r="M456">
        <f>MONTH(ecommerce_customer_data_custom_[[#This Row],[Purchase Date]])</f>
        <v>9</v>
      </c>
      <c r="N456" t="str">
        <f>TEXT(ecommerce_customer_data_custom_[[#This Row],[Purchase Date]],"mmmm")</f>
        <v>September</v>
      </c>
      <c r="O456" t="str">
        <f>VLOOKUP(ecommerce_customer_data_custom_[[#This Row],[Customer Age]],AgeGroupMapping!$A$2:$C$5,3,TRUE)</f>
        <v>Adult</v>
      </c>
      <c r="P456" t="str">
        <f>IF(ecommerce_customer_data_custom_[[#This Row],[Returns]]=1,"Returned","Not Returned")</f>
        <v>Not Returned</v>
      </c>
      <c r="Q456" t="str">
        <f>_xlfn.XLOOKUP(ecommerce_customer_data_custom_[[#This Row],[Payment Method]],PaymentMapping!$A$2:$A$11,PaymentMapping!$B$2:$B$11,"Other")</f>
        <v>Wallet/UPI</v>
      </c>
    </row>
    <row r="457" spans="1:17" x14ac:dyDescent="0.3">
      <c r="A457">
        <v>20592</v>
      </c>
      <c r="B457" s="14">
        <v>44732.011689814812</v>
      </c>
      <c r="C457" t="s">
        <v>14</v>
      </c>
      <c r="D457">
        <v>116</v>
      </c>
      <c r="E457">
        <v>1</v>
      </c>
      <c r="F457">
        <v>4686</v>
      </c>
      <c r="G457" t="s">
        <v>19</v>
      </c>
      <c r="H457">
        <v>28</v>
      </c>
      <c r="I457">
        <v>0</v>
      </c>
      <c r="J457" t="s">
        <v>13</v>
      </c>
      <c r="K457">
        <v>0</v>
      </c>
      <c r="L457">
        <f>YEAR(ecommerce_customer_data_custom_[[#This Row],[Purchase Date]])</f>
        <v>2022</v>
      </c>
      <c r="M457">
        <f>MONTH(ecommerce_customer_data_custom_[[#This Row],[Purchase Date]])</f>
        <v>6</v>
      </c>
      <c r="N457" t="str">
        <f>TEXT(ecommerce_customer_data_custom_[[#This Row],[Purchase Date]],"mmmm")</f>
        <v>June</v>
      </c>
      <c r="O457" t="str">
        <f>VLOOKUP(ecommerce_customer_data_custom_[[#This Row],[Customer Age]],AgeGroupMapping!$A$2:$C$5,3,TRUE)</f>
        <v>Adult</v>
      </c>
      <c r="P457" t="str">
        <f>IF(ecommerce_customer_data_custom_[[#This Row],[Returns]]=1,"Returned","Not Returned")</f>
        <v>Not Returned</v>
      </c>
      <c r="Q457" t="str">
        <f>_xlfn.XLOOKUP(ecommerce_customer_data_custom_[[#This Row],[Payment Method]],PaymentMapping!$A$2:$A$11,PaymentMapping!$B$2:$B$11,"Other")</f>
        <v>Cash</v>
      </c>
    </row>
    <row r="458" spans="1:17" x14ac:dyDescent="0.3">
      <c r="A458">
        <v>10687</v>
      </c>
      <c r="B458" s="14">
        <v>44404.036539351851</v>
      </c>
      <c r="C458" t="s">
        <v>18</v>
      </c>
      <c r="D458">
        <v>394</v>
      </c>
      <c r="E458">
        <v>3</v>
      </c>
      <c r="F458">
        <v>2593</v>
      </c>
      <c r="G458" t="s">
        <v>19</v>
      </c>
      <c r="H458">
        <v>59</v>
      </c>
      <c r="I458">
        <v>0</v>
      </c>
      <c r="J458" t="s">
        <v>17</v>
      </c>
      <c r="K458">
        <v>0</v>
      </c>
      <c r="L458">
        <f>YEAR(ecommerce_customer_data_custom_[[#This Row],[Purchase Date]])</f>
        <v>2021</v>
      </c>
      <c r="M458">
        <f>MONTH(ecommerce_customer_data_custom_[[#This Row],[Purchase Date]])</f>
        <v>7</v>
      </c>
      <c r="N458" t="str">
        <f>TEXT(ecommerce_customer_data_custom_[[#This Row],[Purchase Date]],"mmmm")</f>
        <v>July</v>
      </c>
      <c r="O458" t="str">
        <f>VLOOKUP(ecommerce_customer_data_custom_[[#This Row],[Customer Age]],AgeGroupMapping!$A$2:$C$5,3,TRUE)</f>
        <v>Middle-Aged</v>
      </c>
      <c r="P458" t="str">
        <f>IF(ecommerce_customer_data_custom_[[#This Row],[Returns]]=1,"Returned","Not Returned")</f>
        <v>Not Returned</v>
      </c>
      <c r="Q458" t="str">
        <f>_xlfn.XLOOKUP(ecommerce_customer_data_custom_[[#This Row],[Payment Method]],PaymentMapping!$A$2:$A$11,PaymentMapping!$B$2:$B$11,"Other")</f>
        <v>Cash</v>
      </c>
    </row>
    <row r="459" spans="1:17" x14ac:dyDescent="0.3">
      <c r="A459">
        <v>10687</v>
      </c>
      <c r="B459" s="14">
        <v>44051.841608796298</v>
      </c>
      <c r="C459" t="s">
        <v>16</v>
      </c>
      <c r="D459">
        <v>242</v>
      </c>
      <c r="E459">
        <v>3</v>
      </c>
      <c r="F459">
        <v>614</v>
      </c>
      <c r="G459" t="s">
        <v>12</v>
      </c>
      <c r="H459">
        <v>59</v>
      </c>
      <c r="I459">
        <v>0</v>
      </c>
      <c r="J459" t="s">
        <v>17</v>
      </c>
      <c r="K459">
        <v>0</v>
      </c>
      <c r="L459">
        <f>YEAR(ecommerce_customer_data_custom_[[#This Row],[Purchase Date]])</f>
        <v>2020</v>
      </c>
      <c r="M459">
        <f>MONTH(ecommerce_customer_data_custom_[[#This Row],[Purchase Date]])</f>
        <v>8</v>
      </c>
      <c r="N459" t="str">
        <f>TEXT(ecommerce_customer_data_custom_[[#This Row],[Purchase Date]],"mmmm")</f>
        <v>August</v>
      </c>
      <c r="O459" t="str">
        <f>VLOOKUP(ecommerce_customer_data_custom_[[#This Row],[Customer Age]],AgeGroupMapping!$A$2:$C$5,3,TRUE)</f>
        <v>Middle-Aged</v>
      </c>
      <c r="P459" t="str">
        <f>IF(ecommerce_customer_data_custom_[[#This Row],[Returns]]=1,"Returned","Not Returned")</f>
        <v>Not Returned</v>
      </c>
      <c r="Q459" t="str">
        <f>_xlfn.XLOOKUP(ecommerce_customer_data_custom_[[#This Row],[Payment Method]],PaymentMapping!$A$2:$A$11,PaymentMapping!$B$2:$B$11,"Other")</f>
        <v>Card</v>
      </c>
    </row>
    <row r="460" spans="1:17" x14ac:dyDescent="0.3">
      <c r="A460">
        <v>10687</v>
      </c>
      <c r="B460" s="14">
        <v>43927.057881944442</v>
      </c>
      <c r="C460" t="s">
        <v>16</v>
      </c>
      <c r="D460">
        <v>448</v>
      </c>
      <c r="E460">
        <v>4</v>
      </c>
      <c r="F460">
        <v>4581</v>
      </c>
      <c r="G460" t="s">
        <v>15</v>
      </c>
      <c r="H460">
        <v>59</v>
      </c>
      <c r="I460">
        <v>0</v>
      </c>
      <c r="J460" t="s">
        <v>17</v>
      </c>
      <c r="K460">
        <v>0</v>
      </c>
      <c r="L460">
        <f>YEAR(ecommerce_customer_data_custom_[[#This Row],[Purchase Date]])</f>
        <v>2020</v>
      </c>
      <c r="M460">
        <f>MONTH(ecommerce_customer_data_custom_[[#This Row],[Purchase Date]])</f>
        <v>4</v>
      </c>
      <c r="N460" t="str">
        <f>TEXT(ecommerce_customer_data_custom_[[#This Row],[Purchase Date]],"mmmm")</f>
        <v>April</v>
      </c>
      <c r="O460" t="str">
        <f>VLOOKUP(ecommerce_customer_data_custom_[[#This Row],[Customer Age]],AgeGroupMapping!$A$2:$C$5,3,TRUE)</f>
        <v>Middle-Aged</v>
      </c>
      <c r="P460" t="str">
        <f>IF(ecommerce_customer_data_custom_[[#This Row],[Returns]]=1,"Returned","Not Returned")</f>
        <v>Not Returned</v>
      </c>
      <c r="Q460" t="str">
        <f>_xlfn.XLOOKUP(ecommerce_customer_data_custom_[[#This Row],[Payment Method]],PaymentMapping!$A$2:$A$11,PaymentMapping!$B$2:$B$11,"Other")</f>
        <v>Wallet/UPI</v>
      </c>
    </row>
    <row r="461" spans="1:17" x14ac:dyDescent="0.3">
      <c r="A461">
        <v>10687</v>
      </c>
      <c r="B461" s="14">
        <v>44963.862650462965</v>
      </c>
      <c r="C461" t="s">
        <v>11</v>
      </c>
      <c r="D461">
        <v>167</v>
      </c>
      <c r="E461">
        <v>3</v>
      </c>
      <c r="F461">
        <v>1142</v>
      </c>
      <c r="G461" t="s">
        <v>15</v>
      </c>
      <c r="H461">
        <v>59</v>
      </c>
      <c r="I461">
        <v>0</v>
      </c>
      <c r="J461" t="s">
        <v>17</v>
      </c>
      <c r="K461">
        <v>0</v>
      </c>
      <c r="L461">
        <f>YEAR(ecommerce_customer_data_custom_[[#This Row],[Purchase Date]])</f>
        <v>2023</v>
      </c>
      <c r="M461">
        <f>MONTH(ecommerce_customer_data_custom_[[#This Row],[Purchase Date]])</f>
        <v>2</v>
      </c>
      <c r="N461" t="str">
        <f>TEXT(ecommerce_customer_data_custom_[[#This Row],[Purchase Date]],"mmmm")</f>
        <v>February</v>
      </c>
      <c r="O461" t="str">
        <f>VLOOKUP(ecommerce_customer_data_custom_[[#This Row],[Customer Age]],AgeGroupMapping!$A$2:$C$5,3,TRUE)</f>
        <v>Middle-Aged</v>
      </c>
      <c r="P461" t="str">
        <f>IF(ecommerce_customer_data_custom_[[#This Row],[Returns]]=1,"Returned","Not Returned")</f>
        <v>Not Returned</v>
      </c>
      <c r="Q461" t="str">
        <f>_xlfn.XLOOKUP(ecommerce_customer_data_custom_[[#This Row],[Payment Method]],PaymentMapping!$A$2:$A$11,PaymentMapping!$B$2:$B$11,"Other")</f>
        <v>Wallet/UPI</v>
      </c>
    </row>
    <row r="462" spans="1:17" x14ac:dyDescent="0.3">
      <c r="A462">
        <v>10687</v>
      </c>
      <c r="B462" s="14">
        <v>44846.478437500002</v>
      </c>
      <c r="C462" t="s">
        <v>14</v>
      </c>
      <c r="D462">
        <v>454</v>
      </c>
      <c r="E462">
        <v>5</v>
      </c>
      <c r="F462">
        <v>5201</v>
      </c>
      <c r="G462" t="s">
        <v>19</v>
      </c>
      <c r="H462">
        <v>59</v>
      </c>
      <c r="I462">
        <v>0</v>
      </c>
      <c r="J462" t="s">
        <v>17</v>
      </c>
      <c r="K462">
        <v>0</v>
      </c>
      <c r="L462">
        <f>YEAR(ecommerce_customer_data_custom_[[#This Row],[Purchase Date]])</f>
        <v>2022</v>
      </c>
      <c r="M462">
        <f>MONTH(ecommerce_customer_data_custom_[[#This Row],[Purchase Date]])</f>
        <v>10</v>
      </c>
      <c r="N462" t="str">
        <f>TEXT(ecommerce_customer_data_custom_[[#This Row],[Purchase Date]],"mmmm")</f>
        <v>October</v>
      </c>
      <c r="O462" t="str">
        <f>VLOOKUP(ecommerce_customer_data_custom_[[#This Row],[Customer Age]],AgeGroupMapping!$A$2:$C$5,3,TRUE)</f>
        <v>Middle-Aged</v>
      </c>
      <c r="P462" t="str">
        <f>IF(ecommerce_customer_data_custom_[[#This Row],[Returns]]=1,"Returned","Not Returned")</f>
        <v>Not Returned</v>
      </c>
      <c r="Q462" t="str">
        <f>_xlfn.XLOOKUP(ecommerce_customer_data_custom_[[#This Row],[Payment Method]],PaymentMapping!$A$2:$A$11,PaymentMapping!$B$2:$B$11,"Other")</f>
        <v>Cash</v>
      </c>
    </row>
    <row r="463" spans="1:17" x14ac:dyDescent="0.3">
      <c r="A463">
        <v>22131</v>
      </c>
      <c r="B463" s="14">
        <v>43960.310081018521</v>
      </c>
      <c r="C463" t="s">
        <v>18</v>
      </c>
      <c r="D463">
        <v>110</v>
      </c>
      <c r="E463">
        <v>1</v>
      </c>
      <c r="F463">
        <v>2487</v>
      </c>
      <c r="G463" t="s">
        <v>19</v>
      </c>
      <c r="H463">
        <v>52</v>
      </c>
      <c r="I463">
        <v>0</v>
      </c>
      <c r="J463" t="s">
        <v>17</v>
      </c>
      <c r="K463">
        <v>0</v>
      </c>
      <c r="L463">
        <f>YEAR(ecommerce_customer_data_custom_[[#This Row],[Purchase Date]])</f>
        <v>2020</v>
      </c>
      <c r="M463">
        <f>MONTH(ecommerce_customer_data_custom_[[#This Row],[Purchase Date]])</f>
        <v>5</v>
      </c>
      <c r="N463" t="str">
        <f>TEXT(ecommerce_customer_data_custom_[[#This Row],[Purchase Date]],"mmmm")</f>
        <v>May</v>
      </c>
      <c r="O463" t="str">
        <f>VLOOKUP(ecommerce_customer_data_custom_[[#This Row],[Customer Age]],AgeGroupMapping!$A$2:$C$5,3,TRUE)</f>
        <v>Middle-Aged</v>
      </c>
      <c r="P463" t="str">
        <f>IF(ecommerce_customer_data_custom_[[#This Row],[Returns]]=1,"Returned","Not Returned")</f>
        <v>Not Returned</v>
      </c>
      <c r="Q463" t="str">
        <f>_xlfn.XLOOKUP(ecommerce_customer_data_custom_[[#This Row],[Payment Method]],PaymentMapping!$A$2:$A$11,PaymentMapping!$B$2:$B$11,"Other")</f>
        <v>Cash</v>
      </c>
    </row>
    <row r="464" spans="1:17" x14ac:dyDescent="0.3">
      <c r="A464">
        <v>22131</v>
      </c>
      <c r="B464" s="14">
        <v>43906.629351851851</v>
      </c>
      <c r="C464" t="s">
        <v>18</v>
      </c>
      <c r="D464">
        <v>334</v>
      </c>
      <c r="E464">
        <v>2</v>
      </c>
      <c r="F464">
        <v>4695</v>
      </c>
      <c r="G464" t="s">
        <v>12</v>
      </c>
      <c r="H464">
        <v>52</v>
      </c>
      <c r="I464">
        <v>0</v>
      </c>
      <c r="J464" t="s">
        <v>17</v>
      </c>
      <c r="K464">
        <v>0</v>
      </c>
      <c r="L464">
        <f>YEAR(ecommerce_customer_data_custom_[[#This Row],[Purchase Date]])</f>
        <v>2020</v>
      </c>
      <c r="M464">
        <f>MONTH(ecommerce_customer_data_custom_[[#This Row],[Purchase Date]])</f>
        <v>3</v>
      </c>
      <c r="N464" t="str">
        <f>TEXT(ecommerce_customer_data_custom_[[#This Row],[Purchase Date]],"mmmm")</f>
        <v>March</v>
      </c>
      <c r="O464" t="str">
        <f>VLOOKUP(ecommerce_customer_data_custom_[[#This Row],[Customer Age]],AgeGroupMapping!$A$2:$C$5,3,TRUE)</f>
        <v>Middle-Aged</v>
      </c>
      <c r="P464" t="str">
        <f>IF(ecommerce_customer_data_custom_[[#This Row],[Returns]]=1,"Returned","Not Returned")</f>
        <v>Not Returned</v>
      </c>
      <c r="Q464" t="str">
        <f>_xlfn.XLOOKUP(ecommerce_customer_data_custom_[[#This Row],[Payment Method]],PaymentMapping!$A$2:$A$11,PaymentMapping!$B$2:$B$11,"Other")</f>
        <v>Card</v>
      </c>
    </row>
    <row r="465" spans="1:17" x14ac:dyDescent="0.3">
      <c r="A465">
        <v>22131</v>
      </c>
      <c r="B465" s="14">
        <v>44446.284629629627</v>
      </c>
      <c r="C465" t="s">
        <v>11</v>
      </c>
      <c r="D465">
        <v>299</v>
      </c>
      <c r="E465">
        <v>2</v>
      </c>
      <c r="F465">
        <v>1573</v>
      </c>
      <c r="G465" t="s">
        <v>15</v>
      </c>
      <c r="H465">
        <v>52</v>
      </c>
      <c r="I465">
        <v>1</v>
      </c>
      <c r="J465" t="s">
        <v>17</v>
      </c>
      <c r="K465">
        <v>0</v>
      </c>
      <c r="L465">
        <f>YEAR(ecommerce_customer_data_custom_[[#This Row],[Purchase Date]])</f>
        <v>2021</v>
      </c>
      <c r="M465">
        <f>MONTH(ecommerce_customer_data_custom_[[#This Row],[Purchase Date]])</f>
        <v>9</v>
      </c>
      <c r="N465" t="str">
        <f>TEXT(ecommerce_customer_data_custom_[[#This Row],[Purchase Date]],"mmmm")</f>
        <v>September</v>
      </c>
      <c r="O465" t="str">
        <f>VLOOKUP(ecommerce_customer_data_custom_[[#This Row],[Customer Age]],AgeGroupMapping!$A$2:$C$5,3,TRUE)</f>
        <v>Middle-Aged</v>
      </c>
      <c r="P465" t="str">
        <f>IF(ecommerce_customer_data_custom_[[#This Row],[Returns]]=1,"Returned","Not Returned")</f>
        <v>Returned</v>
      </c>
      <c r="Q465" t="str">
        <f>_xlfn.XLOOKUP(ecommerce_customer_data_custom_[[#This Row],[Payment Method]],PaymentMapping!$A$2:$A$11,PaymentMapping!$B$2:$B$11,"Other")</f>
        <v>Wallet/UPI</v>
      </c>
    </row>
    <row r="466" spans="1:17" x14ac:dyDescent="0.3">
      <c r="A466">
        <v>22131</v>
      </c>
      <c r="B466" s="14">
        <v>45116.409930555557</v>
      </c>
      <c r="C466" t="s">
        <v>18</v>
      </c>
      <c r="D466">
        <v>412</v>
      </c>
      <c r="E466">
        <v>4</v>
      </c>
      <c r="F466">
        <v>2884</v>
      </c>
      <c r="G466" t="s">
        <v>15</v>
      </c>
      <c r="H466">
        <v>52</v>
      </c>
      <c r="I466">
        <v>1</v>
      </c>
      <c r="J466" t="s">
        <v>17</v>
      </c>
      <c r="K466">
        <v>0</v>
      </c>
      <c r="L466">
        <f>YEAR(ecommerce_customer_data_custom_[[#This Row],[Purchase Date]])</f>
        <v>2023</v>
      </c>
      <c r="M466">
        <f>MONTH(ecommerce_customer_data_custom_[[#This Row],[Purchase Date]])</f>
        <v>7</v>
      </c>
      <c r="N466" t="str">
        <f>TEXT(ecommerce_customer_data_custom_[[#This Row],[Purchase Date]],"mmmm")</f>
        <v>July</v>
      </c>
      <c r="O466" t="str">
        <f>VLOOKUP(ecommerce_customer_data_custom_[[#This Row],[Customer Age]],AgeGroupMapping!$A$2:$C$5,3,TRUE)</f>
        <v>Middle-Aged</v>
      </c>
      <c r="P466" t="str">
        <f>IF(ecommerce_customer_data_custom_[[#This Row],[Returns]]=1,"Returned","Not Returned")</f>
        <v>Returned</v>
      </c>
      <c r="Q466" t="str">
        <f>_xlfn.XLOOKUP(ecommerce_customer_data_custom_[[#This Row],[Payment Method]],PaymentMapping!$A$2:$A$11,PaymentMapping!$B$2:$B$11,"Other")</f>
        <v>Wallet/UPI</v>
      </c>
    </row>
    <row r="467" spans="1:17" x14ac:dyDescent="0.3">
      <c r="A467">
        <v>22131</v>
      </c>
      <c r="B467" s="14">
        <v>44370.420613425929</v>
      </c>
      <c r="C467" t="s">
        <v>18</v>
      </c>
      <c r="D467">
        <v>462</v>
      </c>
      <c r="E467">
        <v>3</v>
      </c>
      <c r="F467">
        <v>2926</v>
      </c>
      <c r="G467" t="s">
        <v>19</v>
      </c>
      <c r="H467">
        <v>52</v>
      </c>
      <c r="I467">
        <v>1</v>
      </c>
      <c r="J467" t="s">
        <v>17</v>
      </c>
      <c r="K467">
        <v>0</v>
      </c>
      <c r="L467">
        <f>YEAR(ecommerce_customer_data_custom_[[#This Row],[Purchase Date]])</f>
        <v>2021</v>
      </c>
      <c r="M467">
        <f>MONTH(ecommerce_customer_data_custom_[[#This Row],[Purchase Date]])</f>
        <v>6</v>
      </c>
      <c r="N467" t="str">
        <f>TEXT(ecommerce_customer_data_custom_[[#This Row],[Purchase Date]],"mmmm")</f>
        <v>June</v>
      </c>
      <c r="O467" t="str">
        <f>VLOOKUP(ecommerce_customer_data_custom_[[#This Row],[Customer Age]],AgeGroupMapping!$A$2:$C$5,3,TRUE)</f>
        <v>Middle-Aged</v>
      </c>
      <c r="P467" t="str">
        <f>IF(ecommerce_customer_data_custom_[[#This Row],[Returns]]=1,"Returned","Not Returned")</f>
        <v>Returned</v>
      </c>
      <c r="Q467" t="str">
        <f>_xlfn.XLOOKUP(ecommerce_customer_data_custom_[[#This Row],[Payment Method]],PaymentMapping!$A$2:$A$11,PaymentMapping!$B$2:$B$11,"Other")</f>
        <v>Cash</v>
      </c>
    </row>
    <row r="468" spans="1:17" x14ac:dyDescent="0.3">
      <c r="A468">
        <v>22131</v>
      </c>
      <c r="B468" s="14">
        <v>44103.486226851855</v>
      </c>
      <c r="C468" t="s">
        <v>14</v>
      </c>
      <c r="D468">
        <v>290</v>
      </c>
      <c r="E468">
        <v>3</v>
      </c>
      <c r="F468">
        <v>2555</v>
      </c>
      <c r="G468" t="s">
        <v>15</v>
      </c>
      <c r="H468">
        <v>52</v>
      </c>
      <c r="I468">
        <v>1</v>
      </c>
      <c r="J468" t="s">
        <v>17</v>
      </c>
      <c r="K468">
        <v>0</v>
      </c>
      <c r="L468">
        <f>YEAR(ecommerce_customer_data_custom_[[#This Row],[Purchase Date]])</f>
        <v>2020</v>
      </c>
      <c r="M468">
        <f>MONTH(ecommerce_customer_data_custom_[[#This Row],[Purchase Date]])</f>
        <v>9</v>
      </c>
      <c r="N468" t="str">
        <f>TEXT(ecommerce_customer_data_custom_[[#This Row],[Purchase Date]],"mmmm")</f>
        <v>September</v>
      </c>
      <c r="O468" t="str">
        <f>VLOOKUP(ecommerce_customer_data_custom_[[#This Row],[Customer Age]],AgeGroupMapping!$A$2:$C$5,3,TRUE)</f>
        <v>Middle-Aged</v>
      </c>
      <c r="P468" t="str">
        <f>IF(ecommerce_customer_data_custom_[[#This Row],[Returns]]=1,"Returned","Not Returned")</f>
        <v>Returned</v>
      </c>
      <c r="Q468" t="str">
        <f>_xlfn.XLOOKUP(ecommerce_customer_data_custom_[[#This Row],[Payment Method]],PaymentMapping!$A$2:$A$11,PaymentMapping!$B$2:$B$11,"Other")</f>
        <v>Wallet/UPI</v>
      </c>
    </row>
    <row r="469" spans="1:17" x14ac:dyDescent="0.3">
      <c r="A469">
        <v>22131</v>
      </c>
      <c r="B469" s="14">
        <v>44483.213773148149</v>
      </c>
      <c r="C469" t="s">
        <v>16</v>
      </c>
      <c r="D469">
        <v>70</v>
      </c>
      <c r="E469">
        <v>2</v>
      </c>
      <c r="F469">
        <v>2182</v>
      </c>
      <c r="G469" t="s">
        <v>12</v>
      </c>
      <c r="H469">
        <v>52</v>
      </c>
      <c r="I469">
        <v>0</v>
      </c>
      <c r="J469" t="s">
        <v>17</v>
      </c>
      <c r="K469">
        <v>0</v>
      </c>
      <c r="L469">
        <f>YEAR(ecommerce_customer_data_custom_[[#This Row],[Purchase Date]])</f>
        <v>2021</v>
      </c>
      <c r="M469">
        <f>MONTH(ecommerce_customer_data_custom_[[#This Row],[Purchase Date]])</f>
        <v>10</v>
      </c>
      <c r="N469" t="str">
        <f>TEXT(ecommerce_customer_data_custom_[[#This Row],[Purchase Date]],"mmmm")</f>
        <v>October</v>
      </c>
      <c r="O469" t="str">
        <f>VLOOKUP(ecommerce_customer_data_custom_[[#This Row],[Customer Age]],AgeGroupMapping!$A$2:$C$5,3,TRUE)</f>
        <v>Middle-Aged</v>
      </c>
      <c r="P469" t="str">
        <f>IF(ecommerce_customer_data_custom_[[#This Row],[Returns]]=1,"Returned","Not Returned")</f>
        <v>Not Returned</v>
      </c>
      <c r="Q469" t="str">
        <f>_xlfn.XLOOKUP(ecommerce_customer_data_custom_[[#This Row],[Payment Method]],PaymentMapping!$A$2:$A$11,PaymentMapping!$B$2:$B$11,"Other")</f>
        <v>Card</v>
      </c>
    </row>
    <row r="470" spans="1:17" x14ac:dyDescent="0.3">
      <c r="A470">
        <v>22131</v>
      </c>
      <c r="B470" s="14">
        <v>45122.500092592592</v>
      </c>
      <c r="C470" t="s">
        <v>16</v>
      </c>
      <c r="D470">
        <v>357</v>
      </c>
      <c r="E470">
        <v>1</v>
      </c>
      <c r="F470">
        <v>4478</v>
      </c>
      <c r="G470" t="s">
        <v>15</v>
      </c>
      <c r="H470">
        <v>52</v>
      </c>
      <c r="I470">
        <v>1</v>
      </c>
      <c r="J470" t="s">
        <v>17</v>
      </c>
      <c r="K470">
        <v>0</v>
      </c>
      <c r="L470">
        <f>YEAR(ecommerce_customer_data_custom_[[#This Row],[Purchase Date]])</f>
        <v>2023</v>
      </c>
      <c r="M470">
        <f>MONTH(ecommerce_customer_data_custom_[[#This Row],[Purchase Date]])</f>
        <v>7</v>
      </c>
      <c r="N470" t="str">
        <f>TEXT(ecommerce_customer_data_custom_[[#This Row],[Purchase Date]],"mmmm")</f>
        <v>July</v>
      </c>
      <c r="O470" t="str">
        <f>VLOOKUP(ecommerce_customer_data_custom_[[#This Row],[Customer Age]],AgeGroupMapping!$A$2:$C$5,3,TRUE)</f>
        <v>Middle-Aged</v>
      </c>
      <c r="P470" t="str">
        <f>IF(ecommerce_customer_data_custom_[[#This Row],[Returns]]=1,"Returned","Not Returned")</f>
        <v>Returned</v>
      </c>
      <c r="Q470" t="str">
        <f>_xlfn.XLOOKUP(ecommerce_customer_data_custom_[[#This Row],[Payment Method]],PaymentMapping!$A$2:$A$11,PaymentMapping!$B$2:$B$11,"Other")</f>
        <v>Wallet/UPI</v>
      </c>
    </row>
    <row r="471" spans="1:17" x14ac:dyDescent="0.3">
      <c r="A471">
        <v>22131</v>
      </c>
      <c r="B471" s="14">
        <v>44805.623425925929</v>
      </c>
      <c r="C471" t="s">
        <v>16</v>
      </c>
      <c r="D471">
        <v>61</v>
      </c>
      <c r="E471">
        <v>3</v>
      </c>
      <c r="F471">
        <v>1876</v>
      </c>
      <c r="G471" t="s">
        <v>12</v>
      </c>
      <c r="H471">
        <v>52</v>
      </c>
      <c r="I471">
        <v>0</v>
      </c>
      <c r="J471" t="s">
        <v>17</v>
      </c>
      <c r="K471">
        <v>0</v>
      </c>
      <c r="L471">
        <f>YEAR(ecommerce_customer_data_custom_[[#This Row],[Purchase Date]])</f>
        <v>2022</v>
      </c>
      <c r="M471">
        <f>MONTH(ecommerce_customer_data_custom_[[#This Row],[Purchase Date]])</f>
        <v>9</v>
      </c>
      <c r="N471" t="str">
        <f>TEXT(ecommerce_customer_data_custom_[[#This Row],[Purchase Date]],"mmmm")</f>
        <v>September</v>
      </c>
      <c r="O471" t="str">
        <f>VLOOKUP(ecommerce_customer_data_custom_[[#This Row],[Customer Age]],AgeGroupMapping!$A$2:$C$5,3,TRUE)</f>
        <v>Middle-Aged</v>
      </c>
      <c r="P471" t="str">
        <f>IF(ecommerce_customer_data_custom_[[#This Row],[Returns]]=1,"Returned","Not Returned")</f>
        <v>Not Returned</v>
      </c>
      <c r="Q471" t="str">
        <f>_xlfn.XLOOKUP(ecommerce_customer_data_custom_[[#This Row],[Payment Method]],PaymentMapping!$A$2:$A$11,PaymentMapping!$B$2:$B$11,"Other")</f>
        <v>Card</v>
      </c>
    </row>
    <row r="472" spans="1:17" x14ac:dyDescent="0.3">
      <c r="A472">
        <v>22131</v>
      </c>
      <c r="B472" s="14">
        <v>44211.804907407408</v>
      </c>
      <c r="C472" t="s">
        <v>11</v>
      </c>
      <c r="D472">
        <v>183</v>
      </c>
      <c r="E472">
        <v>5</v>
      </c>
      <c r="F472">
        <v>5195</v>
      </c>
      <c r="G472" t="s">
        <v>15</v>
      </c>
      <c r="H472">
        <v>52</v>
      </c>
      <c r="I472">
        <v>1</v>
      </c>
      <c r="J472" t="s">
        <v>17</v>
      </c>
      <c r="K472">
        <v>0</v>
      </c>
      <c r="L472">
        <f>YEAR(ecommerce_customer_data_custom_[[#This Row],[Purchase Date]])</f>
        <v>2021</v>
      </c>
      <c r="M472">
        <f>MONTH(ecommerce_customer_data_custom_[[#This Row],[Purchase Date]])</f>
        <v>1</v>
      </c>
      <c r="N472" t="str">
        <f>TEXT(ecommerce_customer_data_custom_[[#This Row],[Purchase Date]],"mmmm")</f>
        <v>January</v>
      </c>
      <c r="O472" t="str">
        <f>VLOOKUP(ecommerce_customer_data_custom_[[#This Row],[Customer Age]],AgeGroupMapping!$A$2:$C$5,3,TRUE)</f>
        <v>Middle-Aged</v>
      </c>
      <c r="P472" t="str">
        <f>IF(ecommerce_customer_data_custom_[[#This Row],[Returns]]=1,"Returned","Not Returned")</f>
        <v>Returned</v>
      </c>
      <c r="Q472" t="str">
        <f>_xlfn.XLOOKUP(ecommerce_customer_data_custom_[[#This Row],[Payment Method]],PaymentMapping!$A$2:$A$11,PaymentMapping!$B$2:$B$11,"Other")</f>
        <v>Wallet/UPI</v>
      </c>
    </row>
    <row r="473" spans="1:17" x14ac:dyDescent="0.3">
      <c r="A473">
        <v>22131</v>
      </c>
      <c r="B473" s="14">
        <v>45107.944236111114</v>
      </c>
      <c r="C473" t="s">
        <v>16</v>
      </c>
      <c r="D473">
        <v>299</v>
      </c>
      <c r="E473">
        <v>2</v>
      </c>
      <c r="F473">
        <v>2136</v>
      </c>
      <c r="G473" t="s">
        <v>12</v>
      </c>
      <c r="H473">
        <v>52</v>
      </c>
      <c r="I473">
        <v>0</v>
      </c>
      <c r="J473" t="s">
        <v>17</v>
      </c>
      <c r="K473">
        <v>0</v>
      </c>
      <c r="L473">
        <f>YEAR(ecommerce_customer_data_custom_[[#This Row],[Purchase Date]])</f>
        <v>2023</v>
      </c>
      <c r="M473">
        <f>MONTH(ecommerce_customer_data_custom_[[#This Row],[Purchase Date]])</f>
        <v>6</v>
      </c>
      <c r="N473" t="str">
        <f>TEXT(ecommerce_customer_data_custom_[[#This Row],[Purchase Date]],"mmmm")</f>
        <v>June</v>
      </c>
      <c r="O473" t="str">
        <f>VLOOKUP(ecommerce_customer_data_custom_[[#This Row],[Customer Age]],AgeGroupMapping!$A$2:$C$5,3,TRUE)</f>
        <v>Middle-Aged</v>
      </c>
      <c r="P473" t="str">
        <f>IF(ecommerce_customer_data_custom_[[#This Row],[Returns]]=1,"Returned","Not Returned")</f>
        <v>Not Returned</v>
      </c>
      <c r="Q473" t="str">
        <f>_xlfn.XLOOKUP(ecommerce_customer_data_custom_[[#This Row],[Payment Method]],PaymentMapping!$A$2:$A$11,PaymentMapping!$B$2:$B$11,"Other")</f>
        <v>Card</v>
      </c>
    </row>
    <row r="474" spans="1:17" x14ac:dyDescent="0.3">
      <c r="A474">
        <v>29460</v>
      </c>
      <c r="B474" s="14">
        <v>45065.318333333336</v>
      </c>
      <c r="C474" t="s">
        <v>16</v>
      </c>
      <c r="D474">
        <v>285</v>
      </c>
      <c r="E474">
        <v>1</v>
      </c>
      <c r="F474">
        <v>966</v>
      </c>
      <c r="G474" t="s">
        <v>15</v>
      </c>
      <c r="H474">
        <v>34</v>
      </c>
      <c r="I474">
        <v>0</v>
      </c>
      <c r="J474" t="s">
        <v>17</v>
      </c>
      <c r="K474">
        <v>0</v>
      </c>
      <c r="L474">
        <f>YEAR(ecommerce_customer_data_custom_[[#This Row],[Purchase Date]])</f>
        <v>2023</v>
      </c>
      <c r="M474">
        <f>MONTH(ecommerce_customer_data_custom_[[#This Row],[Purchase Date]])</f>
        <v>5</v>
      </c>
      <c r="N474" t="str">
        <f>TEXT(ecommerce_customer_data_custom_[[#This Row],[Purchase Date]],"mmmm")</f>
        <v>May</v>
      </c>
      <c r="O474" t="str">
        <f>VLOOKUP(ecommerce_customer_data_custom_[[#This Row],[Customer Age]],AgeGroupMapping!$A$2:$C$5,3,TRUE)</f>
        <v>Adult</v>
      </c>
      <c r="P474" t="str">
        <f>IF(ecommerce_customer_data_custom_[[#This Row],[Returns]]=1,"Returned","Not Returned")</f>
        <v>Not Returned</v>
      </c>
      <c r="Q474" t="str">
        <f>_xlfn.XLOOKUP(ecommerce_customer_data_custom_[[#This Row],[Payment Method]],PaymentMapping!$A$2:$A$11,PaymentMapping!$B$2:$B$11,"Other")</f>
        <v>Wallet/UPI</v>
      </c>
    </row>
    <row r="475" spans="1:17" x14ac:dyDescent="0.3">
      <c r="A475">
        <v>29460</v>
      </c>
      <c r="B475" s="14">
        <v>44400.521585648145</v>
      </c>
      <c r="C475" t="s">
        <v>11</v>
      </c>
      <c r="D475">
        <v>243</v>
      </c>
      <c r="E475">
        <v>4</v>
      </c>
      <c r="F475">
        <v>3067</v>
      </c>
      <c r="G475" t="s">
        <v>12</v>
      </c>
      <c r="H475">
        <v>34</v>
      </c>
      <c r="I475">
        <v>0</v>
      </c>
      <c r="J475" t="s">
        <v>17</v>
      </c>
      <c r="K475">
        <v>0</v>
      </c>
      <c r="L475">
        <f>YEAR(ecommerce_customer_data_custom_[[#This Row],[Purchase Date]])</f>
        <v>2021</v>
      </c>
      <c r="M475">
        <f>MONTH(ecommerce_customer_data_custom_[[#This Row],[Purchase Date]])</f>
        <v>7</v>
      </c>
      <c r="N475" t="str">
        <f>TEXT(ecommerce_customer_data_custom_[[#This Row],[Purchase Date]],"mmmm")</f>
        <v>July</v>
      </c>
      <c r="O475" t="str">
        <f>VLOOKUP(ecommerce_customer_data_custom_[[#This Row],[Customer Age]],AgeGroupMapping!$A$2:$C$5,3,TRUE)</f>
        <v>Adult</v>
      </c>
      <c r="P475" t="str">
        <f>IF(ecommerce_customer_data_custom_[[#This Row],[Returns]]=1,"Returned","Not Returned")</f>
        <v>Not Returned</v>
      </c>
      <c r="Q475" t="str">
        <f>_xlfn.XLOOKUP(ecommerce_customer_data_custom_[[#This Row],[Payment Method]],PaymentMapping!$A$2:$A$11,PaymentMapping!$B$2:$B$11,"Other")</f>
        <v>Card</v>
      </c>
    </row>
    <row r="476" spans="1:17" x14ac:dyDescent="0.3">
      <c r="A476">
        <v>7896</v>
      </c>
      <c r="B476" s="14">
        <v>44603.889398148145</v>
      </c>
      <c r="C476" t="s">
        <v>14</v>
      </c>
      <c r="D476">
        <v>320</v>
      </c>
      <c r="E476">
        <v>4</v>
      </c>
      <c r="F476">
        <v>3603</v>
      </c>
      <c r="G476" t="s">
        <v>12</v>
      </c>
      <c r="H476">
        <v>66</v>
      </c>
      <c r="I476">
        <v>0</v>
      </c>
      <c r="J476" t="s">
        <v>13</v>
      </c>
      <c r="K476">
        <v>0</v>
      </c>
      <c r="L476">
        <f>YEAR(ecommerce_customer_data_custom_[[#This Row],[Purchase Date]])</f>
        <v>2022</v>
      </c>
      <c r="M476">
        <f>MONTH(ecommerce_customer_data_custom_[[#This Row],[Purchase Date]])</f>
        <v>2</v>
      </c>
      <c r="N476" t="str">
        <f>TEXT(ecommerce_customer_data_custom_[[#This Row],[Purchase Date]],"mmmm")</f>
        <v>February</v>
      </c>
      <c r="O476" t="str">
        <f>VLOOKUP(ecommerce_customer_data_custom_[[#This Row],[Customer Age]],AgeGroupMapping!$A$2:$C$5,3,TRUE)</f>
        <v>Senior</v>
      </c>
      <c r="P476" t="str">
        <f>IF(ecommerce_customer_data_custom_[[#This Row],[Returns]]=1,"Returned","Not Returned")</f>
        <v>Not Returned</v>
      </c>
      <c r="Q476" t="str">
        <f>_xlfn.XLOOKUP(ecommerce_customer_data_custom_[[#This Row],[Payment Method]],PaymentMapping!$A$2:$A$11,PaymentMapping!$B$2:$B$11,"Other")</f>
        <v>Card</v>
      </c>
    </row>
    <row r="477" spans="1:17" x14ac:dyDescent="0.3">
      <c r="A477">
        <v>7896</v>
      </c>
      <c r="B477" s="14">
        <v>45088.276956018519</v>
      </c>
      <c r="C477" t="s">
        <v>18</v>
      </c>
      <c r="D477">
        <v>302</v>
      </c>
      <c r="E477">
        <v>3</v>
      </c>
      <c r="F477">
        <v>3711</v>
      </c>
      <c r="G477" t="s">
        <v>12</v>
      </c>
      <c r="H477">
        <v>66</v>
      </c>
      <c r="I477">
        <v>1</v>
      </c>
      <c r="J477" t="s">
        <v>13</v>
      </c>
      <c r="K477">
        <v>0</v>
      </c>
      <c r="L477">
        <f>YEAR(ecommerce_customer_data_custom_[[#This Row],[Purchase Date]])</f>
        <v>2023</v>
      </c>
      <c r="M477">
        <f>MONTH(ecommerce_customer_data_custom_[[#This Row],[Purchase Date]])</f>
        <v>6</v>
      </c>
      <c r="N477" t="str">
        <f>TEXT(ecommerce_customer_data_custom_[[#This Row],[Purchase Date]],"mmmm")</f>
        <v>June</v>
      </c>
      <c r="O477" t="str">
        <f>VLOOKUP(ecommerce_customer_data_custom_[[#This Row],[Customer Age]],AgeGroupMapping!$A$2:$C$5,3,TRUE)</f>
        <v>Senior</v>
      </c>
      <c r="P477" t="str">
        <f>IF(ecommerce_customer_data_custom_[[#This Row],[Returns]]=1,"Returned","Not Returned")</f>
        <v>Returned</v>
      </c>
      <c r="Q477" t="str">
        <f>_xlfn.XLOOKUP(ecommerce_customer_data_custom_[[#This Row],[Payment Method]],PaymentMapping!$A$2:$A$11,PaymentMapping!$B$2:$B$11,"Other")</f>
        <v>Card</v>
      </c>
    </row>
    <row r="478" spans="1:17" x14ac:dyDescent="0.3">
      <c r="A478">
        <v>7896</v>
      </c>
      <c r="B478" s="14">
        <v>44993.133819444447</v>
      </c>
      <c r="C478" t="s">
        <v>18</v>
      </c>
      <c r="D478">
        <v>243</v>
      </c>
      <c r="E478">
        <v>3</v>
      </c>
      <c r="F478">
        <v>4641</v>
      </c>
      <c r="G478" t="s">
        <v>19</v>
      </c>
      <c r="H478">
        <v>66</v>
      </c>
      <c r="I478">
        <v>1</v>
      </c>
      <c r="J478" t="s">
        <v>13</v>
      </c>
      <c r="K478">
        <v>0</v>
      </c>
      <c r="L478">
        <f>YEAR(ecommerce_customer_data_custom_[[#This Row],[Purchase Date]])</f>
        <v>2023</v>
      </c>
      <c r="M478">
        <f>MONTH(ecommerce_customer_data_custom_[[#This Row],[Purchase Date]])</f>
        <v>3</v>
      </c>
      <c r="N478" t="str">
        <f>TEXT(ecommerce_customer_data_custom_[[#This Row],[Purchase Date]],"mmmm")</f>
        <v>March</v>
      </c>
      <c r="O478" t="str">
        <f>VLOOKUP(ecommerce_customer_data_custom_[[#This Row],[Customer Age]],AgeGroupMapping!$A$2:$C$5,3,TRUE)</f>
        <v>Senior</v>
      </c>
      <c r="P478" t="str">
        <f>IF(ecommerce_customer_data_custom_[[#This Row],[Returns]]=1,"Returned","Not Returned")</f>
        <v>Returned</v>
      </c>
      <c r="Q478" t="str">
        <f>_xlfn.XLOOKUP(ecommerce_customer_data_custom_[[#This Row],[Payment Method]],PaymentMapping!$A$2:$A$11,PaymentMapping!$B$2:$B$11,"Other")</f>
        <v>Cash</v>
      </c>
    </row>
    <row r="479" spans="1:17" x14ac:dyDescent="0.3">
      <c r="A479">
        <v>7896</v>
      </c>
      <c r="B479" s="14">
        <v>45091.952384259261</v>
      </c>
      <c r="C479" t="s">
        <v>16</v>
      </c>
      <c r="D479">
        <v>418</v>
      </c>
      <c r="E479">
        <v>5</v>
      </c>
      <c r="F479">
        <v>523</v>
      </c>
      <c r="G479" t="s">
        <v>15</v>
      </c>
      <c r="H479">
        <v>66</v>
      </c>
      <c r="I479">
        <v>0</v>
      </c>
      <c r="J479" t="s">
        <v>13</v>
      </c>
      <c r="K479">
        <v>0</v>
      </c>
      <c r="L479">
        <f>YEAR(ecommerce_customer_data_custom_[[#This Row],[Purchase Date]])</f>
        <v>2023</v>
      </c>
      <c r="M479">
        <f>MONTH(ecommerce_customer_data_custom_[[#This Row],[Purchase Date]])</f>
        <v>6</v>
      </c>
      <c r="N479" t="str">
        <f>TEXT(ecommerce_customer_data_custom_[[#This Row],[Purchase Date]],"mmmm")</f>
        <v>June</v>
      </c>
      <c r="O479" t="str">
        <f>VLOOKUP(ecommerce_customer_data_custom_[[#This Row],[Customer Age]],AgeGroupMapping!$A$2:$C$5,3,TRUE)</f>
        <v>Senior</v>
      </c>
      <c r="P479" t="str">
        <f>IF(ecommerce_customer_data_custom_[[#This Row],[Returns]]=1,"Returned","Not Returned")</f>
        <v>Not Returned</v>
      </c>
      <c r="Q479" t="str">
        <f>_xlfn.XLOOKUP(ecommerce_customer_data_custom_[[#This Row],[Payment Method]],PaymentMapping!$A$2:$A$11,PaymentMapping!$B$2:$B$11,"Other")</f>
        <v>Wallet/UPI</v>
      </c>
    </row>
    <row r="480" spans="1:17" x14ac:dyDescent="0.3">
      <c r="A480">
        <v>7896</v>
      </c>
      <c r="B480" s="14">
        <v>44354.574756944443</v>
      </c>
      <c r="C480" t="s">
        <v>18</v>
      </c>
      <c r="D480">
        <v>82</v>
      </c>
      <c r="E480">
        <v>3</v>
      </c>
      <c r="F480">
        <v>4514</v>
      </c>
      <c r="G480" t="s">
        <v>19</v>
      </c>
      <c r="H480">
        <v>66</v>
      </c>
      <c r="I480">
        <v>1</v>
      </c>
      <c r="J480" t="s">
        <v>13</v>
      </c>
      <c r="K480">
        <v>0</v>
      </c>
      <c r="L480">
        <f>YEAR(ecommerce_customer_data_custom_[[#This Row],[Purchase Date]])</f>
        <v>2021</v>
      </c>
      <c r="M480">
        <f>MONTH(ecommerce_customer_data_custom_[[#This Row],[Purchase Date]])</f>
        <v>6</v>
      </c>
      <c r="N480" t="str">
        <f>TEXT(ecommerce_customer_data_custom_[[#This Row],[Purchase Date]],"mmmm")</f>
        <v>June</v>
      </c>
      <c r="O480" t="str">
        <f>VLOOKUP(ecommerce_customer_data_custom_[[#This Row],[Customer Age]],AgeGroupMapping!$A$2:$C$5,3,TRUE)</f>
        <v>Senior</v>
      </c>
      <c r="P480" t="str">
        <f>IF(ecommerce_customer_data_custom_[[#This Row],[Returns]]=1,"Returned","Not Returned")</f>
        <v>Returned</v>
      </c>
      <c r="Q480" t="str">
        <f>_xlfn.XLOOKUP(ecommerce_customer_data_custom_[[#This Row],[Payment Method]],PaymentMapping!$A$2:$A$11,PaymentMapping!$B$2:$B$11,"Other")</f>
        <v>Cash</v>
      </c>
    </row>
    <row r="481" spans="1:17" x14ac:dyDescent="0.3">
      <c r="A481">
        <v>7896</v>
      </c>
      <c r="B481" s="14">
        <v>44823.018101851849</v>
      </c>
      <c r="C481" t="s">
        <v>11</v>
      </c>
      <c r="D481">
        <v>184</v>
      </c>
      <c r="E481">
        <v>2</v>
      </c>
      <c r="F481">
        <v>3891</v>
      </c>
      <c r="G481" t="s">
        <v>19</v>
      </c>
      <c r="H481">
        <v>66</v>
      </c>
      <c r="I481">
        <v>1</v>
      </c>
      <c r="J481" t="s">
        <v>13</v>
      </c>
      <c r="K481">
        <v>0</v>
      </c>
      <c r="L481">
        <f>YEAR(ecommerce_customer_data_custom_[[#This Row],[Purchase Date]])</f>
        <v>2022</v>
      </c>
      <c r="M481">
        <f>MONTH(ecommerce_customer_data_custom_[[#This Row],[Purchase Date]])</f>
        <v>9</v>
      </c>
      <c r="N481" t="str">
        <f>TEXT(ecommerce_customer_data_custom_[[#This Row],[Purchase Date]],"mmmm")</f>
        <v>September</v>
      </c>
      <c r="O481" t="str">
        <f>VLOOKUP(ecommerce_customer_data_custom_[[#This Row],[Customer Age]],AgeGroupMapping!$A$2:$C$5,3,TRUE)</f>
        <v>Senior</v>
      </c>
      <c r="P481" t="str">
        <f>IF(ecommerce_customer_data_custom_[[#This Row],[Returns]]=1,"Returned","Not Returned")</f>
        <v>Returned</v>
      </c>
      <c r="Q481" t="str">
        <f>_xlfn.XLOOKUP(ecommerce_customer_data_custom_[[#This Row],[Payment Method]],PaymentMapping!$A$2:$A$11,PaymentMapping!$B$2:$B$11,"Other")</f>
        <v>Cash</v>
      </c>
    </row>
    <row r="482" spans="1:17" x14ac:dyDescent="0.3">
      <c r="A482">
        <v>5978</v>
      </c>
      <c r="B482" s="14">
        <v>44138.157164351855</v>
      </c>
      <c r="C482" t="s">
        <v>14</v>
      </c>
      <c r="D482">
        <v>129</v>
      </c>
      <c r="E482">
        <v>1</v>
      </c>
      <c r="F482">
        <v>4910</v>
      </c>
      <c r="G482" t="s">
        <v>15</v>
      </c>
      <c r="H482">
        <v>28</v>
      </c>
      <c r="I482">
        <v>1</v>
      </c>
      <c r="J482" t="s">
        <v>13</v>
      </c>
      <c r="K482">
        <v>1</v>
      </c>
      <c r="L482">
        <f>YEAR(ecommerce_customer_data_custom_[[#This Row],[Purchase Date]])</f>
        <v>2020</v>
      </c>
      <c r="M482">
        <f>MONTH(ecommerce_customer_data_custom_[[#This Row],[Purchase Date]])</f>
        <v>11</v>
      </c>
      <c r="N482" t="str">
        <f>TEXT(ecommerce_customer_data_custom_[[#This Row],[Purchase Date]],"mmmm")</f>
        <v>November</v>
      </c>
      <c r="O482" t="str">
        <f>VLOOKUP(ecommerce_customer_data_custom_[[#This Row],[Customer Age]],AgeGroupMapping!$A$2:$C$5,3,TRUE)</f>
        <v>Adult</v>
      </c>
      <c r="P482" t="str">
        <f>IF(ecommerce_customer_data_custom_[[#This Row],[Returns]]=1,"Returned","Not Returned")</f>
        <v>Returned</v>
      </c>
      <c r="Q482" t="str">
        <f>_xlfn.XLOOKUP(ecommerce_customer_data_custom_[[#This Row],[Payment Method]],PaymentMapping!$A$2:$A$11,PaymentMapping!$B$2:$B$11,"Other")</f>
        <v>Wallet/UPI</v>
      </c>
    </row>
    <row r="483" spans="1:17" x14ac:dyDescent="0.3">
      <c r="A483">
        <v>5978</v>
      </c>
      <c r="B483" s="14">
        <v>44913.991701388892</v>
      </c>
      <c r="C483" t="s">
        <v>11</v>
      </c>
      <c r="D483">
        <v>398</v>
      </c>
      <c r="E483">
        <v>4</v>
      </c>
      <c r="F483">
        <v>2925</v>
      </c>
      <c r="G483" t="s">
        <v>19</v>
      </c>
      <c r="H483">
        <v>28</v>
      </c>
      <c r="I483">
        <v>1</v>
      </c>
      <c r="J483" t="s">
        <v>13</v>
      </c>
      <c r="K483">
        <v>1</v>
      </c>
      <c r="L483">
        <f>YEAR(ecommerce_customer_data_custom_[[#This Row],[Purchase Date]])</f>
        <v>2022</v>
      </c>
      <c r="M483">
        <f>MONTH(ecommerce_customer_data_custom_[[#This Row],[Purchase Date]])</f>
        <v>12</v>
      </c>
      <c r="N483" t="str">
        <f>TEXT(ecommerce_customer_data_custom_[[#This Row],[Purchase Date]],"mmmm")</f>
        <v>December</v>
      </c>
      <c r="O483" t="str">
        <f>VLOOKUP(ecommerce_customer_data_custom_[[#This Row],[Customer Age]],AgeGroupMapping!$A$2:$C$5,3,TRUE)</f>
        <v>Adult</v>
      </c>
      <c r="P483" t="str">
        <f>IF(ecommerce_customer_data_custom_[[#This Row],[Returns]]=1,"Returned","Not Returned")</f>
        <v>Returned</v>
      </c>
      <c r="Q483" t="str">
        <f>_xlfn.XLOOKUP(ecommerce_customer_data_custom_[[#This Row],[Payment Method]],PaymentMapping!$A$2:$A$11,PaymentMapping!$B$2:$B$11,"Other")</f>
        <v>Cash</v>
      </c>
    </row>
    <row r="484" spans="1:17" x14ac:dyDescent="0.3">
      <c r="A484">
        <v>5978</v>
      </c>
      <c r="B484" s="14">
        <v>44528.777731481481</v>
      </c>
      <c r="C484" t="s">
        <v>16</v>
      </c>
      <c r="D484">
        <v>191</v>
      </c>
      <c r="E484">
        <v>4</v>
      </c>
      <c r="F484">
        <v>1078</v>
      </c>
      <c r="G484" t="s">
        <v>15</v>
      </c>
      <c r="H484">
        <v>28</v>
      </c>
      <c r="I484">
        <v>1</v>
      </c>
      <c r="J484" t="s">
        <v>13</v>
      </c>
      <c r="K484">
        <v>1</v>
      </c>
      <c r="L484">
        <f>YEAR(ecommerce_customer_data_custom_[[#This Row],[Purchase Date]])</f>
        <v>2021</v>
      </c>
      <c r="M484">
        <f>MONTH(ecommerce_customer_data_custom_[[#This Row],[Purchase Date]])</f>
        <v>11</v>
      </c>
      <c r="N484" t="str">
        <f>TEXT(ecommerce_customer_data_custom_[[#This Row],[Purchase Date]],"mmmm")</f>
        <v>November</v>
      </c>
      <c r="O484" t="str">
        <f>VLOOKUP(ecommerce_customer_data_custom_[[#This Row],[Customer Age]],AgeGroupMapping!$A$2:$C$5,3,TRUE)</f>
        <v>Adult</v>
      </c>
      <c r="P484" t="str">
        <f>IF(ecommerce_customer_data_custom_[[#This Row],[Returns]]=1,"Returned","Not Returned")</f>
        <v>Returned</v>
      </c>
      <c r="Q484" t="str">
        <f>_xlfn.XLOOKUP(ecommerce_customer_data_custom_[[#This Row],[Payment Method]],PaymentMapping!$A$2:$A$11,PaymentMapping!$B$2:$B$11,"Other")</f>
        <v>Wallet/UPI</v>
      </c>
    </row>
    <row r="485" spans="1:17" x14ac:dyDescent="0.3">
      <c r="A485">
        <v>5978</v>
      </c>
      <c r="B485" s="14">
        <v>44405.717731481483</v>
      </c>
      <c r="C485" t="s">
        <v>16</v>
      </c>
      <c r="D485">
        <v>302</v>
      </c>
      <c r="E485">
        <v>5</v>
      </c>
      <c r="F485">
        <v>3095</v>
      </c>
      <c r="G485" t="s">
        <v>12</v>
      </c>
      <c r="H485">
        <v>28</v>
      </c>
      <c r="I485">
        <v>1</v>
      </c>
      <c r="J485" t="s">
        <v>13</v>
      </c>
      <c r="K485">
        <v>1</v>
      </c>
      <c r="L485">
        <f>YEAR(ecommerce_customer_data_custom_[[#This Row],[Purchase Date]])</f>
        <v>2021</v>
      </c>
      <c r="M485">
        <f>MONTH(ecommerce_customer_data_custom_[[#This Row],[Purchase Date]])</f>
        <v>7</v>
      </c>
      <c r="N485" t="str">
        <f>TEXT(ecommerce_customer_data_custom_[[#This Row],[Purchase Date]],"mmmm")</f>
        <v>July</v>
      </c>
      <c r="O485" t="str">
        <f>VLOOKUP(ecommerce_customer_data_custom_[[#This Row],[Customer Age]],AgeGroupMapping!$A$2:$C$5,3,TRUE)</f>
        <v>Adult</v>
      </c>
      <c r="P485" t="str">
        <f>IF(ecommerce_customer_data_custom_[[#This Row],[Returns]]=1,"Returned","Not Returned")</f>
        <v>Returned</v>
      </c>
      <c r="Q485" t="str">
        <f>_xlfn.XLOOKUP(ecommerce_customer_data_custom_[[#This Row],[Payment Method]],PaymentMapping!$A$2:$A$11,PaymentMapping!$B$2:$B$11,"Other")</f>
        <v>Card</v>
      </c>
    </row>
    <row r="486" spans="1:17" x14ac:dyDescent="0.3">
      <c r="A486">
        <v>5978</v>
      </c>
      <c r="B486" s="14">
        <v>44306.552881944444</v>
      </c>
      <c r="C486" t="s">
        <v>16</v>
      </c>
      <c r="D486">
        <v>170</v>
      </c>
      <c r="E486">
        <v>1</v>
      </c>
      <c r="F486">
        <v>2358</v>
      </c>
      <c r="G486" t="s">
        <v>12</v>
      </c>
      <c r="H486">
        <v>28</v>
      </c>
      <c r="I486">
        <v>0</v>
      </c>
      <c r="J486" t="s">
        <v>13</v>
      </c>
      <c r="K486">
        <v>1</v>
      </c>
      <c r="L486">
        <f>YEAR(ecommerce_customer_data_custom_[[#This Row],[Purchase Date]])</f>
        <v>2021</v>
      </c>
      <c r="M486">
        <f>MONTH(ecommerce_customer_data_custom_[[#This Row],[Purchase Date]])</f>
        <v>4</v>
      </c>
      <c r="N486" t="str">
        <f>TEXT(ecommerce_customer_data_custom_[[#This Row],[Purchase Date]],"mmmm")</f>
        <v>April</v>
      </c>
      <c r="O486" t="str">
        <f>VLOOKUP(ecommerce_customer_data_custom_[[#This Row],[Customer Age]],AgeGroupMapping!$A$2:$C$5,3,TRUE)</f>
        <v>Adult</v>
      </c>
      <c r="P486" t="str">
        <f>IF(ecommerce_customer_data_custom_[[#This Row],[Returns]]=1,"Returned","Not Returned")</f>
        <v>Not Returned</v>
      </c>
      <c r="Q486" t="str">
        <f>_xlfn.XLOOKUP(ecommerce_customer_data_custom_[[#This Row],[Payment Method]],PaymentMapping!$A$2:$A$11,PaymentMapping!$B$2:$B$11,"Other")</f>
        <v>Card</v>
      </c>
    </row>
    <row r="487" spans="1:17" x14ac:dyDescent="0.3">
      <c r="A487">
        <v>5978</v>
      </c>
      <c r="B487" s="14">
        <v>44020.836597222224</v>
      </c>
      <c r="C487" t="s">
        <v>11</v>
      </c>
      <c r="D487">
        <v>341</v>
      </c>
      <c r="E487">
        <v>1</v>
      </c>
      <c r="F487">
        <v>3002</v>
      </c>
      <c r="G487" t="s">
        <v>15</v>
      </c>
      <c r="H487">
        <v>28</v>
      </c>
      <c r="I487">
        <v>0</v>
      </c>
      <c r="J487" t="s">
        <v>13</v>
      </c>
      <c r="K487">
        <v>1</v>
      </c>
      <c r="L487">
        <f>YEAR(ecommerce_customer_data_custom_[[#This Row],[Purchase Date]])</f>
        <v>2020</v>
      </c>
      <c r="M487">
        <f>MONTH(ecommerce_customer_data_custom_[[#This Row],[Purchase Date]])</f>
        <v>7</v>
      </c>
      <c r="N487" t="str">
        <f>TEXT(ecommerce_customer_data_custom_[[#This Row],[Purchase Date]],"mmmm")</f>
        <v>July</v>
      </c>
      <c r="O487" t="str">
        <f>VLOOKUP(ecommerce_customer_data_custom_[[#This Row],[Customer Age]],AgeGroupMapping!$A$2:$C$5,3,TRUE)</f>
        <v>Adult</v>
      </c>
      <c r="P487" t="str">
        <f>IF(ecommerce_customer_data_custom_[[#This Row],[Returns]]=1,"Returned","Not Returned")</f>
        <v>Not Returned</v>
      </c>
      <c r="Q487" t="str">
        <f>_xlfn.XLOOKUP(ecommerce_customer_data_custom_[[#This Row],[Payment Method]],PaymentMapping!$A$2:$A$11,PaymentMapping!$B$2:$B$11,"Other")</f>
        <v>Wallet/UPI</v>
      </c>
    </row>
    <row r="488" spans="1:17" x14ac:dyDescent="0.3">
      <c r="A488">
        <v>3576</v>
      </c>
      <c r="B488" s="14">
        <v>43961.125752314816</v>
      </c>
      <c r="C488" t="s">
        <v>16</v>
      </c>
      <c r="D488">
        <v>219</v>
      </c>
      <c r="E488">
        <v>2</v>
      </c>
      <c r="F488">
        <v>2998</v>
      </c>
      <c r="G488" t="s">
        <v>12</v>
      </c>
      <c r="H488">
        <v>30</v>
      </c>
      <c r="I488">
        <v>0</v>
      </c>
      <c r="J488" t="s">
        <v>13</v>
      </c>
      <c r="K488">
        <v>0</v>
      </c>
      <c r="L488">
        <f>YEAR(ecommerce_customer_data_custom_[[#This Row],[Purchase Date]])</f>
        <v>2020</v>
      </c>
      <c r="M488">
        <f>MONTH(ecommerce_customer_data_custom_[[#This Row],[Purchase Date]])</f>
        <v>5</v>
      </c>
      <c r="N488" t="str">
        <f>TEXT(ecommerce_customer_data_custom_[[#This Row],[Purchase Date]],"mmmm")</f>
        <v>May</v>
      </c>
      <c r="O488" t="str">
        <f>VLOOKUP(ecommerce_customer_data_custom_[[#This Row],[Customer Age]],AgeGroupMapping!$A$2:$C$5,3,TRUE)</f>
        <v>Adult</v>
      </c>
      <c r="P488" t="str">
        <f>IF(ecommerce_customer_data_custom_[[#This Row],[Returns]]=1,"Returned","Not Returned")</f>
        <v>Not Returned</v>
      </c>
      <c r="Q488" t="str">
        <f>_xlfn.XLOOKUP(ecommerce_customer_data_custom_[[#This Row],[Payment Method]],PaymentMapping!$A$2:$A$11,PaymentMapping!$B$2:$B$11,"Other")</f>
        <v>Card</v>
      </c>
    </row>
    <row r="489" spans="1:17" x14ac:dyDescent="0.3">
      <c r="A489">
        <v>3576</v>
      </c>
      <c r="B489" s="14">
        <v>44780.121319444443</v>
      </c>
      <c r="C489" t="s">
        <v>14</v>
      </c>
      <c r="D489">
        <v>396</v>
      </c>
      <c r="E489">
        <v>1</v>
      </c>
      <c r="F489">
        <v>2255</v>
      </c>
      <c r="G489" t="s">
        <v>15</v>
      </c>
      <c r="H489">
        <v>30</v>
      </c>
      <c r="I489">
        <v>0</v>
      </c>
      <c r="J489" t="s">
        <v>13</v>
      </c>
      <c r="K489">
        <v>0</v>
      </c>
      <c r="L489">
        <f>YEAR(ecommerce_customer_data_custom_[[#This Row],[Purchase Date]])</f>
        <v>2022</v>
      </c>
      <c r="M489">
        <f>MONTH(ecommerce_customer_data_custom_[[#This Row],[Purchase Date]])</f>
        <v>8</v>
      </c>
      <c r="N489" t="str">
        <f>TEXT(ecommerce_customer_data_custom_[[#This Row],[Purchase Date]],"mmmm")</f>
        <v>August</v>
      </c>
      <c r="O489" t="str">
        <f>VLOOKUP(ecommerce_customer_data_custom_[[#This Row],[Customer Age]],AgeGroupMapping!$A$2:$C$5,3,TRUE)</f>
        <v>Adult</v>
      </c>
      <c r="P489" t="str">
        <f>IF(ecommerce_customer_data_custom_[[#This Row],[Returns]]=1,"Returned","Not Returned")</f>
        <v>Not Returned</v>
      </c>
      <c r="Q489" t="str">
        <f>_xlfn.XLOOKUP(ecommerce_customer_data_custom_[[#This Row],[Payment Method]],PaymentMapping!$A$2:$A$11,PaymentMapping!$B$2:$B$11,"Other")</f>
        <v>Wallet/UPI</v>
      </c>
    </row>
    <row r="490" spans="1:17" x14ac:dyDescent="0.3">
      <c r="A490">
        <v>3576</v>
      </c>
      <c r="B490" s="14">
        <v>44786.818518518521</v>
      </c>
      <c r="C490" t="s">
        <v>11</v>
      </c>
      <c r="D490">
        <v>123</v>
      </c>
      <c r="E490">
        <v>3</v>
      </c>
      <c r="F490">
        <v>4527</v>
      </c>
      <c r="G490" t="s">
        <v>12</v>
      </c>
      <c r="H490">
        <v>30</v>
      </c>
      <c r="I490">
        <v>1</v>
      </c>
      <c r="J490" t="s">
        <v>13</v>
      </c>
      <c r="K490">
        <v>0</v>
      </c>
      <c r="L490">
        <f>YEAR(ecommerce_customer_data_custom_[[#This Row],[Purchase Date]])</f>
        <v>2022</v>
      </c>
      <c r="M490">
        <f>MONTH(ecommerce_customer_data_custom_[[#This Row],[Purchase Date]])</f>
        <v>8</v>
      </c>
      <c r="N490" t="str">
        <f>TEXT(ecommerce_customer_data_custom_[[#This Row],[Purchase Date]],"mmmm")</f>
        <v>August</v>
      </c>
      <c r="O490" t="str">
        <f>VLOOKUP(ecommerce_customer_data_custom_[[#This Row],[Customer Age]],AgeGroupMapping!$A$2:$C$5,3,TRUE)</f>
        <v>Adult</v>
      </c>
      <c r="P490" t="str">
        <f>IF(ecommerce_customer_data_custom_[[#This Row],[Returns]]=1,"Returned","Not Returned")</f>
        <v>Returned</v>
      </c>
      <c r="Q490" t="str">
        <f>_xlfn.XLOOKUP(ecommerce_customer_data_custom_[[#This Row],[Payment Method]],PaymentMapping!$A$2:$A$11,PaymentMapping!$B$2:$B$11,"Other")</f>
        <v>Card</v>
      </c>
    </row>
    <row r="491" spans="1:17" x14ac:dyDescent="0.3">
      <c r="A491">
        <v>3576</v>
      </c>
      <c r="B491" s="14">
        <v>44475.688310185185</v>
      </c>
      <c r="C491" t="s">
        <v>14</v>
      </c>
      <c r="D491">
        <v>174</v>
      </c>
      <c r="E491">
        <v>4</v>
      </c>
      <c r="F491">
        <v>1275</v>
      </c>
      <c r="G491" t="s">
        <v>12</v>
      </c>
      <c r="H491">
        <v>30</v>
      </c>
      <c r="I491">
        <v>0</v>
      </c>
      <c r="J491" t="s">
        <v>13</v>
      </c>
      <c r="K491">
        <v>0</v>
      </c>
      <c r="L491">
        <f>YEAR(ecommerce_customer_data_custom_[[#This Row],[Purchase Date]])</f>
        <v>2021</v>
      </c>
      <c r="M491">
        <f>MONTH(ecommerce_customer_data_custom_[[#This Row],[Purchase Date]])</f>
        <v>10</v>
      </c>
      <c r="N491" t="str">
        <f>TEXT(ecommerce_customer_data_custom_[[#This Row],[Purchase Date]],"mmmm")</f>
        <v>October</v>
      </c>
      <c r="O491" t="str">
        <f>VLOOKUP(ecommerce_customer_data_custom_[[#This Row],[Customer Age]],AgeGroupMapping!$A$2:$C$5,3,TRUE)</f>
        <v>Adult</v>
      </c>
      <c r="P491" t="str">
        <f>IF(ecommerce_customer_data_custom_[[#This Row],[Returns]]=1,"Returned","Not Returned")</f>
        <v>Not Returned</v>
      </c>
      <c r="Q491" t="str">
        <f>_xlfn.XLOOKUP(ecommerce_customer_data_custom_[[#This Row],[Payment Method]],PaymentMapping!$A$2:$A$11,PaymentMapping!$B$2:$B$11,"Other")</f>
        <v>Card</v>
      </c>
    </row>
    <row r="492" spans="1:17" x14ac:dyDescent="0.3">
      <c r="A492">
        <v>3576</v>
      </c>
      <c r="B492" s="14">
        <v>44148.509733796294</v>
      </c>
      <c r="C492" t="s">
        <v>14</v>
      </c>
      <c r="D492">
        <v>93</v>
      </c>
      <c r="E492">
        <v>4</v>
      </c>
      <c r="F492">
        <v>4674</v>
      </c>
      <c r="G492" t="s">
        <v>19</v>
      </c>
      <c r="H492">
        <v>30</v>
      </c>
      <c r="I492">
        <v>1</v>
      </c>
      <c r="J492" t="s">
        <v>13</v>
      </c>
      <c r="K492">
        <v>0</v>
      </c>
      <c r="L492">
        <f>YEAR(ecommerce_customer_data_custom_[[#This Row],[Purchase Date]])</f>
        <v>2020</v>
      </c>
      <c r="M492">
        <f>MONTH(ecommerce_customer_data_custom_[[#This Row],[Purchase Date]])</f>
        <v>11</v>
      </c>
      <c r="N492" t="str">
        <f>TEXT(ecommerce_customer_data_custom_[[#This Row],[Purchase Date]],"mmmm")</f>
        <v>November</v>
      </c>
      <c r="O492" t="str">
        <f>VLOOKUP(ecommerce_customer_data_custom_[[#This Row],[Customer Age]],AgeGroupMapping!$A$2:$C$5,3,TRUE)</f>
        <v>Adult</v>
      </c>
      <c r="P492" t="str">
        <f>IF(ecommerce_customer_data_custom_[[#This Row],[Returns]]=1,"Returned","Not Returned")</f>
        <v>Returned</v>
      </c>
      <c r="Q492" t="str">
        <f>_xlfn.XLOOKUP(ecommerce_customer_data_custom_[[#This Row],[Payment Method]],PaymentMapping!$A$2:$A$11,PaymentMapping!$B$2:$B$11,"Other")</f>
        <v>Cash</v>
      </c>
    </row>
    <row r="493" spans="1:17" x14ac:dyDescent="0.3">
      <c r="A493">
        <v>3576</v>
      </c>
      <c r="B493" s="14">
        <v>44610.843784722223</v>
      </c>
      <c r="C493" t="s">
        <v>14</v>
      </c>
      <c r="D493">
        <v>158</v>
      </c>
      <c r="E493">
        <v>2</v>
      </c>
      <c r="F493">
        <v>4657</v>
      </c>
      <c r="G493" t="s">
        <v>15</v>
      </c>
      <c r="H493">
        <v>30</v>
      </c>
      <c r="I493">
        <v>0</v>
      </c>
      <c r="J493" t="s">
        <v>13</v>
      </c>
      <c r="K493">
        <v>0</v>
      </c>
      <c r="L493">
        <f>YEAR(ecommerce_customer_data_custom_[[#This Row],[Purchase Date]])</f>
        <v>2022</v>
      </c>
      <c r="M493">
        <f>MONTH(ecommerce_customer_data_custom_[[#This Row],[Purchase Date]])</f>
        <v>2</v>
      </c>
      <c r="N493" t="str">
        <f>TEXT(ecommerce_customer_data_custom_[[#This Row],[Purchase Date]],"mmmm")</f>
        <v>February</v>
      </c>
      <c r="O493" t="str">
        <f>VLOOKUP(ecommerce_customer_data_custom_[[#This Row],[Customer Age]],AgeGroupMapping!$A$2:$C$5,3,TRUE)</f>
        <v>Adult</v>
      </c>
      <c r="P493" t="str">
        <f>IF(ecommerce_customer_data_custom_[[#This Row],[Returns]]=1,"Returned","Not Returned")</f>
        <v>Not Returned</v>
      </c>
      <c r="Q493" t="str">
        <f>_xlfn.XLOOKUP(ecommerce_customer_data_custom_[[#This Row],[Payment Method]],PaymentMapping!$A$2:$A$11,PaymentMapping!$B$2:$B$11,"Other")</f>
        <v>Wallet/UPI</v>
      </c>
    </row>
    <row r="494" spans="1:17" x14ac:dyDescent="0.3">
      <c r="A494">
        <v>3576</v>
      </c>
      <c r="B494" s="14">
        <v>44355.497129629628</v>
      </c>
      <c r="C494" t="s">
        <v>18</v>
      </c>
      <c r="D494">
        <v>236</v>
      </c>
      <c r="E494">
        <v>3</v>
      </c>
      <c r="F494">
        <v>2152</v>
      </c>
      <c r="G494" t="s">
        <v>12</v>
      </c>
      <c r="H494">
        <v>30</v>
      </c>
      <c r="I494">
        <v>0</v>
      </c>
      <c r="J494" t="s">
        <v>13</v>
      </c>
      <c r="K494">
        <v>0</v>
      </c>
      <c r="L494">
        <f>YEAR(ecommerce_customer_data_custom_[[#This Row],[Purchase Date]])</f>
        <v>2021</v>
      </c>
      <c r="M494">
        <f>MONTH(ecommerce_customer_data_custom_[[#This Row],[Purchase Date]])</f>
        <v>6</v>
      </c>
      <c r="N494" t="str">
        <f>TEXT(ecommerce_customer_data_custom_[[#This Row],[Purchase Date]],"mmmm")</f>
        <v>June</v>
      </c>
      <c r="O494" t="str">
        <f>VLOOKUP(ecommerce_customer_data_custom_[[#This Row],[Customer Age]],AgeGroupMapping!$A$2:$C$5,3,TRUE)</f>
        <v>Adult</v>
      </c>
      <c r="P494" t="str">
        <f>IF(ecommerce_customer_data_custom_[[#This Row],[Returns]]=1,"Returned","Not Returned")</f>
        <v>Not Returned</v>
      </c>
      <c r="Q494" t="str">
        <f>_xlfn.XLOOKUP(ecommerce_customer_data_custom_[[#This Row],[Payment Method]],PaymentMapping!$A$2:$A$11,PaymentMapping!$B$2:$B$11,"Other")</f>
        <v>Card</v>
      </c>
    </row>
    <row r="495" spans="1:17" x14ac:dyDescent="0.3">
      <c r="A495">
        <v>3576</v>
      </c>
      <c r="B495" s="14">
        <v>44221.408703703702</v>
      </c>
      <c r="C495" t="s">
        <v>16</v>
      </c>
      <c r="D495">
        <v>160</v>
      </c>
      <c r="E495">
        <v>1</v>
      </c>
      <c r="F495">
        <v>4472</v>
      </c>
      <c r="G495" t="s">
        <v>15</v>
      </c>
      <c r="H495">
        <v>30</v>
      </c>
      <c r="I495">
        <v>0</v>
      </c>
      <c r="J495" t="s">
        <v>13</v>
      </c>
      <c r="K495">
        <v>0</v>
      </c>
      <c r="L495">
        <f>YEAR(ecommerce_customer_data_custom_[[#This Row],[Purchase Date]])</f>
        <v>2021</v>
      </c>
      <c r="M495">
        <f>MONTH(ecommerce_customer_data_custom_[[#This Row],[Purchase Date]])</f>
        <v>1</v>
      </c>
      <c r="N495" t="str">
        <f>TEXT(ecommerce_customer_data_custom_[[#This Row],[Purchase Date]],"mmmm")</f>
        <v>January</v>
      </c>
      <c r="O495" t="str">
        <f>VLOOKUP(ecommerce_customer_data_custom_[[#This Row],[Customer Age]],AgeGroupMapping!$A$2:$C$5,3,TRUE)</f>
        <v>Adult</v>
      </c>
      <c r="P495" t="str">
        <f>IF(ecommerce_customer_data_custom_[[#This Row],[Returns]]=1,"Returned","Not Returned")</f>
        <v>Not Returned</v>
      </c>
      <c r="Q495" t="str">
        <f>_xlfn.XLOOKUP(ecommerce_customer_data_custom_[[#This Row],[Payment Method]],PaymentMapping!$A$2:$A$11,PaymentMapping!$B$2:$B$11,"Other")</f>
        <v>Wallet/UPI</v>
      </c>
    </row>
    <row r="496" spans="1:17" x14ac:dyDescent="0.3">
      <c r="A496">
        <v>3576</v>
      </c>
      <c r="B496" s="14">
        <v>44941.939699074072</v>
      </c>
      <c r="C496" t="s">
        <v>18</v>
      </c>
      <c r="D496">
        <v>202</v>
      </c>
      <c r="E496">
        <v>4</v>
      </c>
      <c r="F496">
        <v>1865</v>
      </c>
      <c r="G496" t="s">
        <v>19</v>
      </c>
      <c r="H496">
        <v>30</v>
      </c>
      <c r="I496">
        <v>0</v>
      </c>
      <c r="J496" t="s">
        <v>13</v>
      </c>
      <c r="K496">
        <v>0</v>
      </c>
      <c r="L496">
        <f>YEAR(ecommerce_customer_data_custom_[[#This Row],[Purchase Date]])</f>
        <v>2023</v>
      </c>
      <c r="M496">
        <f>MONTH(ecommerce_customer_data_custom_[[#This Row],[Purchase Date]])</f>
        <v>1</v>
      </c>
      <c r="N496" t="str">
        <f>TEXT(ecommerce_customer_data_custom_[[#This Row],[Purchase Date]],"mmmm")</f>
        <v>January</v>
      </c>
      <c r="O496" t="str">
        <f>VLOOKUP(ecommerce_customer_data_custom_[[#This Row],[Customer Age]],AgeGroupMapping!$A$2:$C$5,3,TRUE)</f>
        <v>Adult</v>
      </c>
      <c r="P496" t="str">
        <f>IF(ecommerce_customer_data_custom_[[#This Row],[Returns]]=1,"Returned","Not Returned")</f>
        <v>Not Returned</v>
      </c>
      <c r="Q496" t="str">
        <f>_xlfn.XLOOKUP(ecommerce_customer_data_custom_[[#This Row],[Payment Method]],PaymentMapping!$A$2:$A$11,PaymentMapping!$B$2:$B$11,"Other")</f>
        <v>Cash</v>
      </c>
    </row>
    <row r="497" spans="1:17" x14ac:dyDescent="0.3">
      <c r="A497">
        <v>3576</v>
      </c>
      <c r="B497" s="14">
        <v>44224.255624999998</v>
      </c>
      <c r="C497" t="s">
        <v>11</v>
      </c>
      <c r="D497">
        <v>469</v>
      </c>
      <c r="E497">
        <v>2</v>
      </c>
      <c r="F497">
        <v>4227</v>
      </c>
      <c r="G497" t="s">
        <v>19</v>
      </c>
      <c r="H497">
        <v>30</v>
      </c>
      <c r="I497">
        <v>1</v>
      </c>
      <c r="J497" t="s">
        <v>13</v>
      </c>
      <c r="K497">
        <v>0</v>
      </c>
      <c r="L497">
        <f>YEAR(ecommerce_customer_data_custom_[[#This Row],[Purchase Date]])</f>
        <v>2021</v>
      </c>
      <c r="M497">
        <f>MONTH(ecommerce_customer_data_custom_[[#This Row],[Purchase Date]])</f>
        <v>1</v>
      </c>
      <c r="N497" t="str">
        <f>TEXT(ecommerce_customer_data_custom_[[#This Row],[Purchase Date]],"mmmm")</f>
        <v>January</v>
      </c>
      <c r="O497" t="str">
        <f>VLOOKUP(ecommerce_customer_data_custom_[[#This Row],[Customer Age]],AgeGroupMapping!$A$2:$C$5,3,TRUE)</f>
        <v>Adult</v>
      </c>
      <c r="P497" t="str">
        <f>IF(ecommerce_customer_data_custom_[[#This Row],[Returns]]=1,"Returned","Not Returned")</f>
        <v>Returned</v>
      </c>
      <c r="Q497" t="str">
        <f>_xlfn.XLOOKUP(ecommerce_customer_data_custom_[[#This Row],[Payment Method]],PaymentMapping!$A$2:$A$11,PaymentMapping!$B$2:$B$11,"Other")</f>
        <v>Cash</v>
      </c>
    </row>
    <row r="498" spans="1:17" x14ac:dyDescent="0.3">
      <c r="A498">
        <v>3576</v>
      </c>
      <c r="B498" s="14">
        <v>44625.622986111113</v>
      </c>
      <c r="C498" t="s">
        <v>16</v>
      </c>
      <c r="D498">
        <v>482</v>
      </c>
      <c r="E498">
        <v>4</v>
      </c>
      <c r="F498">
        <v>3990</v>
      </c>
      <c r="G498" t="s">
        <v>12</v>
      </c>
      <c r="H498">
        <v>30</v>
      </c>
      <c r="I498">
        <v>0</v>
      </c>
      <c r="J498" t="s">
        <v>13</v>
      </c>
      <c r="K498">
        <v>0</v>
      </c>
      <c r="L498">
        <f>YEAR(ecommerce_customer_data_custom_[[#This Row],[Purchase Date]])</f>
        <v>2022</v>
      </c>
      <c r="M498">
        <f>MONTH(ecommerce_customer_data_custom_[[#This Row],[Purchase Date]])</f>
        <v>3</v>
      </c>
      <c r="N498" t="str">
        <f>TEXT(ecommerce_customer_data_custom_[[#This Row],[Purchase Date]],"mmmm")</f>
        <v>March</v>
      </c>
      <c r="O498" t="str">
        <f>VLOOKUP(ecommerce_customer_data_custom_[[#This Row],[Customer Age]],AgeGroupMapping!$A$2:$C$5,3,TRUE)</f>
        <v>Adult</v>
      </c>
      <c r="P498" t="str">
        <f>IF(ecommerce_customer_data_custom_[[#This Row],[Returns]]=1,"Returned","Not Returned")</f>
        <v>Not Returned</v>
      </c>
      <c r="Q498" t="str">
        <f>_xlfn.XLOOKUP(ecommerce_customer_data_custom_[[#This Row],[Payment Method]],PaymentMapping!$A$2:$A$11,PaymentMapping!$B$2:$B$11,"Other")</f>
        <v>Card</v>
      </c>
    </row>
    <row r="499" spans="1:17" x14ac:dyDescent="0.3">
      <c r="A499">
        <v>3576</v>
      </c>
      <c r="B499" s="14">
        <v>44567.907326388886</v>
      </c>
      <c r="C499" t="s">
        <v>18</v>
      </c>
      <c r="D499">
        <v>260</v>
      </c>
      <c r="E499">
        <v>3</v>
      </c>
      <c r="F499">
        <v>2608</v>
      </c>
      <c r="G499" t="s">
        <v>19</v>
      </c>
      <c r="H499">
        <v>30</v>
      </c>
      <c r="I499">
        <v>1</v>
      </c>
      <c r="J499" t="s">
        <v>13</v>
      </c>
      <c r="K499">
        <v>0</v>
      </c>
      <c r="L499">
        <f>YEAR(ecommerce_customer_data_custom_[[#This Row],[Purchase Date]])</f>
        <v>2022</v>
      </c>
      <c r="M499">
        <f>MONTH(ecommerce_customer_data_custom_[[#This Row],[Purchase Date]])</f>
        <v>1</v>
      </c>
      <c r="N499" t="str">
        <f>TEXT(ecommerce_customer_data_custom_[[#This Row],[Purchase Date]],"mmmm")</f>
        <v>January</v>
      </c>
      <c r="O499" t="str">
        <f>VLOOKUP(ecommerce_customer_data_custom_[[#This Row],[Customer Age]],AgeGroupMapping!$A$2:$C$5,3,TRUE)</f>
        <v>Adult</v>
      </c>
      <c r="P499" t="str">
        <f>IF(ecommerce_customer_data_custom_[[#This Row],[Returns]]=1,"Returned","Not Returned")</f>
        <v>Returned</v>
      </c>
      <c r="Q499" t="str">
        <f>_xlfn.XLOOKUP(ecommerce_customer_data_custom_[[#This Row],[Payment Method]],PaymentMapping!$A$2:$A$11,PaymentMapping!$B$2:$B$11,"Other")</f>
        <v>Cash</v>
      </c>
    </row>
    <row r="500" spans="1:17" x14ac:dyDescent="0.3">
      <c r="A500">
        <v>3576</v>
      </c>
      <c r="B500" s="14">
        <v>44745.345185185186</v>
      </c>
      <c r="C500" t="s">
        <v>16</v>
      </c>
      <c r="D500">
        <v>210</v>
      </c>
      <c r="E500">
        <v>1</v>
      </c>
      <c r="F500">
        <v>4232</v>
      </c>
      <c r="G500" t="s">
        <v>12</v>
      </c>
      <c r="H500">
        <v>30</v>
      </c>
      <c r="I500">
        <v>1</v>
      </c>
      <c r="J500" t="s">
        <v>13</v>
      </c>
      <c r="K500">
        <v>0</v>
      </c>
      <c r="L500">
        <f>YEAR(ecommerce_customer_data_custom_[[#This Row],[Purchase Date]])</f>
        <v>2022</v>
      </c>
      <c r="M500">
        <f>MONTH(ecommerce_customer_data_custom_[[#This Row],[Purchase Date]])</f>
        <v>7</v>
      </c>
      <c r="N500" t="str">
        <f>TEXT(ecommerce_customer_data_custom_[[#This Row],[Purchase Date]],"mmmm")</f>
        <v>July</v>
      </c>
      <c r="O500" t="str">
        <f>VLOOKUP(ecommerce_customer_data_custom_[[#This Row],[Customer Age]],AgeGroupMapping!$A$2:$C$5,3,TRUE)</f>
        <v>Adult</v>
      </c>
      <c r="P500" t="str">
        <f>IF(ecommerce_customer_data_custom_[[#This Row],[Returns]]=1,"Returned","Not Returned")</f>
        <v>Returned</v>
      </c>
      <c r="Q500" t="str">
        <f>_xlfn.XLOOKUP(ecommerce_customer_data_custom_[[#This Row],[Payment Method]],PaymentMapping!$A$2:$A$11,PaymentMapping!$B$2:$B$11,"Other")</f>
        <v>Card</v>
      </c>
    </row>
    <row r="501" spans="1:17" x14ac:dyDescent="0.3">
      <c r="A501">
        <v>3576</v>
      </c>
      <c r="B501" s="14">
        <v>44575.339849537035</v>
      </c>
      <c r="C501" t="s">
        <v>18</v>
      </c>
      <c r="D501">
        <v>181</v>
      </c>
      <c r="E501">
        <v>4</v>
      </c>
      <c r="F501">
        <v>2586</v>
      </c>
      <c r="G501" t="s">
        <v>12</v>
      </c>
      <c r="H501">
        <v>30</v>
      </c>
      <c r="I501">
        <v>1</v>
      </c>
      <c r="J501" t="s">
        <v>13</v>
      </c>
      <c r="K501">
        <v>0</v>
      </c>
      <c r="L501">
        <f>YEAR(ecommerce_customer_data_custom_[[#This Row],[Purchase Date]])</f>
        <v>2022</v>
      </c>
      <c r="M501">
        <f>MONTH(ecommerce_customer_data_custom_[[#This Row],[Purchase Date]])</f>
        <v>1</v>
      </c>
      <c r="N501" t="str">
        <f>TEXT(ecommerce_customer_data_custom_[[#This Row],[Purchase Date]],"mmmm")</f>
        <v>January</v>
      </c>
      <c r="O501" t="str">
        <f>VLOOKUP(ecommerce_customer_data_custom_[[#This Row],[Customer Age]],AgeGroupMapping!$A$2:$C$5,3,TRUE)</f>
        <v>Adult</v>
      </c>
      <c r="P501" t="str">
        <f>IF(ecommerce_customer_data_custom_[[#This Row],[Returns]]=1,"Returned","Not Returned")</f>
        <v>Returned</v>
      </c>
      <c r="Q501" t="str">
        <f>_xlfn.XLOOKUP(ecommerce_customer_data_custom_[[#This Row],[Payment Method]],PaymentMapping!$A$2:$A$11,PaymentMapping!$B$2:$B$11,"Other")</f>
        <v>Card</v>
      </c>
    </row>
    <row r="502" spans="1:17" x14ac:dyDescent="0.3">
      <c r="A502">
        <v>3254</v>
      </c>
      <c r="B502" s="14">
        <v>44394.482719907406</v>
      </c>
      <c r="C502" t="s">
        <v>11</v>
      </c>
      <c r="D502">
        <v>383</v>
      </c>
      <c r="E502">
        <v>3</v>
      </c>
      <c r="F502">
        <v>433</v>
      </c>
      <c r="G502" t="s">
        <v>20</v>
      </c>
      <c r="H502">
        <v>27</v>
      </c>
      <c r="I502">
        <v>0</v>
      </c>
      <c r="J502" t="s">
        <v>13</v>
      </c>
      <c r="K502">
        <v>0</v>
      </c>
      <c r="L502">
        <f>YEAR(ecommerce_customer_data_custom_[[#This Row],[Purchase Date]])</f>
        <v>2021</v>
      </c>
      <c r="M502">
        <f>MONTH(ecommerce_customer_data_custom_[[#This Row],[Purchase Date]])</f>
        <v>7</v>
      </c>
      <c r="N502" t="str">
        <f>TEXT(ecommerce_customer_data_custom_[[#This Row],[Purchase Date]],"mmmm")</f>
        <v>July</v>
      </c>
      <c r="O502" t="str">
        <f>VLOOKUP(ecommerce_customer_data_custom_[[#This Row],[Customer Age]],AgeGroupMapping!$A$2:$C$5,3,TRUE)</f>
        <v>Adult</v>
      </c>
      <c r="P502" t="str">
        <f>IF(ecommerce_customer_data_custom_[[#This Row],[Returns]]=1,"Returned","Not Returned")</f>
        <v>Not Returned</v>
      </c>
      <c r="Q502" t="str">
        <f>_xlfn.XLOOKUP(ecommerce_customer_data_custom_[[#This Row],[Payment Method]],PaymentMapping!$A$2:$A$11,PaymentMapping!$B$2:$B$11,"Other")</f>
        <v>Other</v>
      </c>
    </row>
    <row r="503" spans="1:17" x14ac:dyDescent="0.3">
      <c r="A503">
        <v>3254</v>
      </c>
      <c r="B503" s="14">
        <v>44872.982118055559</v>
      </c>
      <c r="C503" t="s">
        <v>11</v>
      </c>
      <c r="D503">
        <v>305</v>
      </c>
      <c r="E503">
        <v>5</v>
      </c>
      <c r="F503">
        <v>1592</v>
      </c>
      <c r="G503" t="s">
        <v>19</v>
      </c>
      <c r="H503">
        <v>27</v>
      </c>
      <c r="I503">
        <v>0</v>
      </c>
      <c r="J503" t="s">
        <v>13</v>
      </c>
      <c r="K503">
        <v>0</v>
      </c>
      <c r="L503">
        <f>YEAR(ecommerce_customer_data_custom_[[#This Row],[Purchase Date]])</f>
        <v>2022</v>
      </c>
      <c r="M503">
        <f>MONTH(ecommerce_customer_data_custom_[[#This Row],[Purchase Date]])</f>
        <v>11</v>
      </c>
      <c r="N503" t="str">
        <f>TEXT(ecommerce_customer_data_custom_[[#This Row],[Purchase Date]],"mmmm")</f>
        <v>November</v>
      </c>
      <c r="O503" t="str">
        <f>VLOOKUP(ecommerce_customer_data_custom_[[#This Row],[Customer Age]],AgeGroupMapping!$A$2:$C$5,3,TRUE)</f>
        <v>Adult</v>
      </c>
      <c r="P503" t="str">
        <f>IF(ecommerce_customer_data_custom_[[#This Row],[Returns]]=1,"Returned","Not Returned")</f>
        <v>Not Returned</v>
      </c>
      <c r="Q503" t="str">
        <f>_xlfn.XLOOKUP(ecommerce_customer_data_custom_[[#This Row],[Payment Method]],PaymentMapping!$A$2:$A$11,PaymentMapping!$B$2:$B$11,"Other")</f>
        <v>Cash</v>
      </c>
    </row>
    <row r="504" spans="1:17" x14ac:dyDescent="0.3">
      <c r="A504">
        <v>3254</v>
      </c>
      <c r="B504" s="14">
        <v>44494.250740740739</v>
      </c>
      <c r="C504" t="s">
        <v>11</v>
      </c>
      <c r="D504">
        <v>478</v>
      </c>
      <c r="E504">
        <v>5</v>
      </c>
      <c r="F504">
        <v>908</v>
      </c>
      <c r="G504" t="s">
        <v>15</v>
      </c>
      <c r="H504">
        <v>27</v>
      </c>
      <c r="I504">
        <v>0</v>
      </c>
      <c r="J504" t="s">
        <v>13</v>
      </c>
      <c r="K504">
        <v>0</v>
      </c>
      <c r="L504">
        <f>YEAR(ecommerce_customer_data_custom_[[#This Row],[Purchase Date]])</f>
        <v>2021</v>
      </c>
      <c r="M504">
        <f>MONTH(ecommerce_customer_data_custom_[[#This Row],[Purchase Date]])</f>
        <v>10</v>
      </c>
      <c r="N504" t="str">
        <f>TEXT(ecommerce_customer_data_custom_[[#This Row],[Purchase Date]],"mmmm")</f>
        <v>October</v>
      </c>
      <c r="O504" t="str">
        <f>VLOOKUP(ecommerce_customer_data_custom_[[#This Row],[Customer Age]],AgeGroupMapping!$A$2:$C$5,3,TRUE)</f>
        <v>Adult</v>
      </c>
      <c r="P504" t="str">
        <f>IF(ecommerce_customer_data_custom_[[#This Row],[Returns]]=1,"Returned","Not Returned")</f>
        <v>Not Returned</v>
      </c>
      <c r="Q504" t="str">
        <f>_xlfn.XLOOKUP(ecommerce_customer_data_custom_[[#This Row],[Payment Method]],PaymentMapping!$A$2:$A$11,PaymentMapping!$B$2:$B$11,"Other")</f>
        <v>Wallet/UPI</v>
      </c>
    </row>
    <row r="505" spans="1:17" x14ac:dyDescent="0.3">
      <c r="A505">
        <v>3254</v>
      </c>
      <c r="B505" s="14">
        <v>45053.120023148149</v>
      </c>
      <c r="C505" t="s">
        <v>18</v>
      </c>
      <c r="D505">
        <v>442</v>
      </c>
      <c r="E505">
        <v>4</v>
      </c>
      <c r="F505">
        <v>3409</v>
      </c>
      <c r="G505" t="s">
        <v>20</v>
      </c>
      <c r="H505">
        <v>27</v>
      </c>
      <c r="I505">
        <v>0</v>
      </c>
      <c r="J505" t="s">
        <v>13</v>
      </c>
      <c r="K505">
        <v>0</v>
      </c>
      <c r="L505">
        <f>YEAR(ecommerce_customer_data_custom_[[#This Row],[Purchase Date]])</f>
        <v>2023</v>
      </c>
      <c r="M505">
        <f>MONTH(ecommerce_customer_data_custom_[[#This Row],[Purchase Date]])</f>
        <v>5</v>
      </c>
      <c r="N505" t="str">
        <f>TEXT(ecommerce_customer_data_custom_[[#This Row],[Purchase Date]],"mmmm")</f>
        <v>May</v>
      </c>
      <c r="O505" t="str">
        <f>VLOOKUP(ecommerce_customer_data_custom_[[#This Row],[Customer Age]],AgeGroupMapping!$A$2:$C$5,3,TRUE)</f>
        <v>Adult</v>
      </c>
      <c r="P505" t="str">
        <f>IF(ecommerce_customer_data_custom_[[#This Row],[Returns]]=1,"Returned","Not Returned")</f>
        <v>Not Returned</v>
      </c>
      <c r="Q505" t="str">
        <f>_xlfn.XLOOKUP(ecommerce_customer_data_custom_[[#This Row],[Payment Method]],PaymentMapping!$A$2:$A$11,PaymentMapping!$B$2:$B$11,"Other")</f>
        <v>Other</v>
      </c>
    </row>
    <row r="506" spans="1:17" x14ac:dyDescent="0.3">
      <c r="A506">
        <v>3254</v>
      </c>
      <c r="B506" s="14">
        <v>44713.07402777778</v>
      </c>
      <c r="C506" t="s">
        <v>18</v>
      </c>
      <c r="D506">
        <v>294</v>
      </c>
      <c r="E506">
        <v>1</v>
      </c>
      <c r="F506">
        <v>4642</v>
      </c>
      <c r="G506" t="s">
        <v>19</v>
      </c>
      <c r="H506">
        <v>27</v>
      </c>
      <c r="I506">
        <v>0</v>
      </c>
      <c r="J506" t="s">
        <v>13</v>
      </c>
      <c r="K506">
        <v>0</v>
      </c>
      <c r="L506">
        <f>YEAR(ecommerce_customer_data_custom_[[#This Row],[Purchase Date]])</f>
        <v>2022</v>
      </c>
      <c r="M506">
        <f>MONTH(ecommerce_customer_data_custom_[[#This Row],[Purchase Date]])</f>
        <v>6</v>
      </c>
      <c r="N506" t="str">
        <f>TEXT(ecommerce_customer_data_custom_[[#This Row],[Purchase Date]],"mmmm")</f>
        <v>June</v>
      </c>
      <c r="O506" t="str">
        <f>VLOOKUP(ecommerce_customer_data_custom_[[#This Row],[Customer Age]],AgeGroupMapping!$A$2:$C$5,3,TRUE)</f>
        <v>Adult</v>
      </c>
      <c r="P506" t="str">
        <f>IF(ecommerce_customer_data_custom_[[#This Row],[Returns]]=1,"Returned","Not Returned")</f>
        <v>Not Returned</v>
      </c>
      <c r="Q506" t="str">
        <f>_xlfn.XLOOKUP(ecommerce_customer_data_custom_[[#This Row],[Payment Method]],PaymentMapping!$A$2:$A$11,PaymentMapping!$B$2:$B$11,"Other")</f>
        <v>Cash</v>
      </c>
    </row>
    <row r="507" spans="1:17" x14ac:dyDescent="0.3">
      <c r="A507">
        <v>26881</v>
      </c>
      <c r="B507" s="14">
        <v>44354.70988425926</v>
      </c>
      <c r="C507" t="s">
        <v>14</v>
      </c>
      <c r="D507">
        <v>350</v>
      </c>
      <c r="E507">
        <v>1</v>
      </c>
      <c r="F507">
        <v>1953</v>
      </c>
      <c r="G507" t="s">
        <v>19</v>
      </c>
      <c r="H507">
        <v>63</v>
      </c>
      <c r="I507">
        <v>0</v>
      </c>
      <c r="J507" t="s">
        <v>13</v>
      </c>
      <c r="K507">
        <v>0</v>
      </c>
      <c r="L507">
        <f>YEAR(ecommerce_customer_data_custom_[[#This Row],[Purchase Date]])</f>
        <v>2021</v>
      </c>
      <c r="M507">
        <f>MONTH(ecommerce_customer_data_custom_[[#This Row],[Purchase Date]])</f>
        <v>6</v>
      </c>
      <c r="N507" t="str">
        <f>TEXT(ecommerce_customer_data_custom_[[#This Row],[Purchase Date]],"mmmm")</f>
        <v>June</v>
      </c>
      <c r="O507" t="str">
        <f>VLOOKUP(ecommerce_customer_data_custom_[[#This Row],[Customer Age]],AgeGroupMapping!$A$2:$C$5,3,TRUE)</f>
        <v>Senior</v>
      </c>
      <c r="P507" t="str">
        <f>IF(ecommerce_customer_data_custom_[[#This Row],[Returns]]=1,"Returned","Not Returned")</f>
        <v>Not Returned</v>
      </c>
      <c r="Q507" t="str">
        <f>_xlfn.XLOOKUP(ecommerce_customer_data_custom_[[#This Row],[Payment Method]],PaymentMapping!$A$2:$A$11,PaymentMapping!$B$2:$B$11,"Other")</f>
        <v>Cash</v>
      </c>
    </row>
    <row r="508" spans="1:17" x14ac:dyDescent="0.3">
      <c r="A508">
        <v>26881</v>
      </c>
      <c r="B508" s="14">
        <v>44569.380150462966</v>
      </c>
      <c r="C508" t="s">
        <v>16</v>
      </c>
      <c r="D508">
        <v>87</v>
      </c>
      <c r="E508">
        <v>3</v>
      </c>
      <c r="F508">
        <v>2491</v>
      </c>
      <c r="G508" t="s">
        <v>12</v>
      </c>
      <c r="H508">
        <v>63</v>
      </c>
      <c r="I508">
        <v>0</v>
      </c>
      <c r="J508" t="s">
        <v>13</v>
      </c>
      <c r="K508">
        <v>0</v>
      </c>
      <c r="L508">
        <f>YEAR(ecommerce_customer_data_custom_[[#This Row],[Purchase Date]])</f>
        <v>2022</v>
      </c>
      <c r="M508">
        <f>MONTH(ecommerce_customer_data_custom_[[#This Row],[Purchase Date]])</f>
        <v>1</v>
      </c>
      <c r="N508" t="str">
        <f>TEXT(ecommerce_customer_data_custom_[[#This Row],[Purchase Date]],"mmmm")</f>
        <v>January</v>
      </c>
      <c r="O508" t="str">
        <f>VLOOKUP(ecommerce_customer_data_custom_[[#This Row],[Customer Age]],AgeGroupMapping!$A$2:$C$5,3,TRUE)</f>
        <v>Senior</v>
      </c>
      <c r="P508" t="str">
        <f>IF(ecommerce_customer_data_custom_[[#This Row],[Returns]]=1,"Returned","Not Returned")</f>
        <v>Not Returned</v>
      </c>
      <c r="Q508" t="str">
        <f>_xlfn.XLOOKUP(ecommerce_customer_data_custom_[[#This Row],[Payment Method]],PaymentMapping!$A$2:$A$11,PaymentMapping!$B$2:$B$11,"Other")</f>
        <v>Card</v>
      </c>
    </row>
    <row r="509" spans="1:17" x14ac:dyDescent="0.3">
      <c r="A509">
        <v>26881</v>
      </c>
      <c r="B509" s="14">
        <v>44926.18408564815</v>
      </c>
      <c r="C509" t="s">
        <v>14</v>
      </c>
      <c r="D509">
        <v>285</v>
      </c>
      <c r="E509">
        <v>4</v>
      </c>
      <c r="F509">
        <v>1768</v>
      </c>
      <c r="G509" t="s">
        <v>19</v>
      </c>
      <c r="H509">
        <v>63</v>
      </c>
      <c r="I509">
        <v>0</v>
      </c>
      <c r="J509" t="s">
        <v>13</v>
      </c>
      <c r="K509">
        <v>0</v>
      </c>
      <c r="L509">
        <f>YEAR(ecommerce_customer_data_custom_[[#This Row],[Purchase Date]])</f>
        <v>2022</v>
      </c>
      <c r="M509">
        <f>MONTH(ecommerce_customer_data_custom_[[#This Row],[Purchase Date]])</f>
        <v>12</v>
      </c>
      <c r="N509" t="str">
        <f>TEXT(ecommerce_customer_data_custom_[[#This Row],[Purchase Date]],"mmmm")</f>
        <v>December</v>
      </c>
      <c r="O509" t="str">
        <f>VLOOKUP(ecommerce_customer_data_custom_[[#This Row],[Customer Age]],AgeGroupMapping!$A$2:$C$5,3,TRUE)</f>
        <v>Senior</v>
      </c>
      <c r="P509" t="str">
        <f>IF(ecommerce_customer_data_custom_[[#This Row],[Returns]]=1,"Returned","Not Returned")</f>
        <v>Not Returned</v>
      </c>
      <c r="Q509" t="str">
        <f>_xlfn.XLOOKUP(ecommerce_customer_data_custom_[[#This Row],[Payment Method]],PaymentMapping!$A$2:$A$11,PaymentMapping!$B$2:$B$11,"Other")</f>
        <v>Cash</v>
      </c>
    </row>
    <row r="510" spans="1:17" x14ac:dyDescent="0.3">
      <c r="A510">
        <v>26881</v>
      </c>
      <c r="B510" s="14">
        <v>44217.198425925926</v>
      </c>
      <c r="C510" t="s">
        <v>11</v>
      </c>
      <c r="D510">
        <v>363</v>
      </c>
      <c r="E510">
        <v>2</v>
      </c>
      <c r="F510">
        <v>3985</v>
      </c>
      <c r="G510" t="s">
        <v>12</v>
      </c>
      <c r="H510">
        <v>63</v>
      </c>
      <c r="I510">
        <v>0</v>
      </c>
      <c r="J510" t="s">
        <v>13</v>
      </c>
      <c r="K510">
        <v>0</v>
      </c>
      <c r="L510">
        <f>YEAR(ecommerce_customer_data_custom_[[#This Row],[Purchase Date]])</f>
        <v>2021</v>
      </c>
      <c r="M510">
        <f>MONTH(ecommerce_customer_data_custom_[[#This Row],[Purchase Date]])</f>
        <v>1</v>
      </c>
      <c r="N510" t="str">
        <f>TEXT(ecommerce_customer_data_custom_[[#This Row],[Purchase Date]],"mmmm")</f>
        <v>January</v>
      </c>
      <c r="O510" t="str">
        <f>VLOOKUP(ecommerce_customer_data_custom_[[#This Row],[Customer Age]],AgeGroupMapping!$A$2:$C$5,3,TRUE)</f>
        <v>Senior</v>
      </c>
      <c r="P510" t="str">
        <f>IF(ecommerce_customer_data_custom_[[#This Row],[Returns]]=1,"Returned","Not Returned")</f>
        <v>Not Returned</v>
      </c>
      <c r="Q510" t="str">
        <f>_xlfn.XLOOKUP(ecommerce_customer_data_custom_[[#This Row],[Payment Method]],PaymentMapping!$A$2:$A$11,PaymentMapping!$B$2:$B$11,"Other")</f>
        <v>Card</v>
      </c>
    </row>
    <row r="511" spans="1:17" x14ac:dyDescent="0.3">
      <c r="A511">
        <v>26881</v>
      </c>
      <c r="B511" s="14">
        <v>44533.929594907408</v>
      </c>
      <c r="C511" t="s">
        <v>11</v>
      </c>
      <c r="D511">
        <v>477</v>
      </c>
      <c r="E511">
        <v>3</v>
      </c>
      <c r="F511">
        <v>4545</v>
      </c>
      <c r="G511" t="s">
        <v>12</v>
      </c>
      <c r="H511">
        <v>63</v>
      </c>
      <c r="I511">
        <v>1</v>
      </c>
      <c r="J511" t="s">
        <v>13</v>
      </c>
      <c r="K511">
        <v>0</v>
      </c>
      <c r="L511">
        <f>YEAR(ecommerce_customer_data_custom_[[#This Row],[Purchase Date]])</f>
        <v>2021</v>
      </c>
      <c r="M511">
        <f>MONTH(ecommerce_customer_data_custom_[[#This Row],[Purchase Date]])</f>
        <v>12</v>
      </c>
      <c r="N511" t="str">
        <f>TEXT(ecommerce_customer_data_custom_[[#This Row],[Purchase Date]],"mmmm")</f>
        <v>December</v>
      </c>
      <c r="O511" t="str">
        <f>VLOOKUP(ecommerce_customer_data_custom_[[#This Row],[Customer Age]],AgeGroupMapping!$A$2:$C$5,3,TRUE)</f>
        <v>Senior</v>
      </c>
      <c r="P511" t="str">
        <f>IF(ecommerce_customer_data_custom_[[#This Row],[Returns]]=1,"Returned","Not Returned")</f>
        <v>Returned</v>
      </c>
      <c r="Q511" t="str">
        <f>_xlfn.XLOOKUP(ecommerce_customer_data_custom_[[#This Row],[Payment Method]],PaymentMapping!$A$2:$A$11,PaymentMapping!$B$2:$B$11,"Other")</f>
        <v>Card</v>
      </c>
    </row>
    <row r="512" spans="1:17" x14ac:dyDescent="0.3">
      <c r="A512">
        <v>29089</v>
      </c>
      <c r="B512" s="14">
        <v>43838.430902777778</v>
      </c>
      <c r="C512" t="s">
        <v>16</v>
      </c>
      <c r="D512">
        <v>485</v>
      </c>
      <c r="E512">
        <v>5</v>
      </c>
      <c r="F512">
        <v>4501</v>
      </c>
      <c r="G512" t="s">
        <v>12</v>
      </c>
      <c r="H512">
        <v>68</v>
      </c>
      <c r="I512">
        <v>0</v>
      </c>
      <c r="J512" t="s">
        <v>17</v>
      </c>
      <c r="K512">
        <v>0</v>
      </c>
      <c r="L512">
        <f>YEAR(ecommerce_customer_data_custom_[[#This Row],[Purchase Date]])</f>
        <v>2020</v>
      </c>
      <c r="M512">
        <f>MONTH(ecommerce_customer_data_custom_[[#This Row],[Purchase Date]])</f>
        <v>1</v>
      </c>
      <c r="N512" t="str">
        <f>TEXT(ecommerce_customer_data_custom_[[#This Row],[Purchase Date]],"mmmm")</f>
        <v>January</v>
      </c>
      <c r="O512" t="str">
        <f>VLOOKUP(ecommerce_customer_data_custom_[[#This Row],[Customer Age]],AgeGroupMapping!$A$2:$C$5,3,TRUE)</f>
        <v>Senior</v>
      </c>
      <c r="P512" t="str">
        <f>IF(ecommerce_customer_data_custom_[[#This Row],[Returns]]=1,"Returned","Not Returned")</f>
        <v>Not Returned</v>
      </c>
      <c r="Q512" t="str">
        <f>_xlfn.XLOOKUP(ecommerce_customer_data_custom_[[#This Row],[Payment Method]],PaymentMapping!$A$2:$A$11,PaymentMapping!$B$2:$B$11,"Other")</f>
        <v>Card</v>
      </c>
    </row>
    <row r="513" spans="1:17" x14ac:dyDescent="0.3">
      <c r="A513">
        <v>29089</v>
      </c>
      <c r="B513" s="14">
        <v>44381.734375</v>
      </c>
      <c r="C513" t="s">
        <v>14</v>
      </c>
      <c r="D513">
        <v>94</v>
      </c>
      <c r="E513">
        <v>5</v>
      </c>
      <c r="F513">
        <v>1516</v>
      </c>
      <c r="G513" t="s">
        <v>15</v>
      </c>
      <c r="H513">
        <v>68</v>
      </c>
      <c r="I513">
        <v>0</v>
      </c>
      <c r="J513" t="s">
        <v>17</v>
      </c>
      <c r="K513">
        <v>0</v>
      </c>
      <c r="L513">
        <f>YEAR(ecommerce_customer_data_custom_[[#This Row],[Purchase Date]])</f>
        <v>2021</v>
      </c>
      <c r="M513">
        <f>MONTH(ecommerce_customer_data_custom_[[#This Row],[Purchase Date]])</f>
        <v>7</v>
      </c>
      <c r="N513" t="str">
        <f>TEXT(ecommerce_customer_data_custom_[[#This Row],[Purchase Date]],"mmmm")</f>
        <v>July</v>
      </c>
      <c r="O513" t="str">
        <f>VLOOKUP(ecommerce_customer_data_custom_[[#This Row],[Customer Age]],AgeGroupMapping!$A$2:$C$5,3,TRUE)</f>
        <v>Senior</v>
      </c>
      <c r="P513" t="str">
        <f>IF(ecommerce_customer_data_custom_[[#This Row],[Returns]]=1,"Returned","Not Returned")</f>
        <v>Not Returned</v>
      </c>
      <c r="Q513" t="str">
        <f>_xlfn.XLOOKUP(ecommerce_customer_data_custom_[[#This Row],[Payment Method]],PaymentMapping!$A$2:$A$11,PaymentMapping!$B$2:$B$11,"Other")</f>
        <v>Wallet/UPI</v>
      </c>
    </row>
    <row r="514" spans="1:17" x14ac:dyDescent="0.3">
      <c r="A514">
        <v>29089</v>
      </c>
      <c r="B514" s="14">
        <v>43853.669131944444</v>
      </c>
      <c r="C514" t="s">
        <v>16</v>
      </c>
      <c r="D514">
        <v>350</v>
      </c>
      <c r="E514">
        <v>3</v>
      </c>
      <c r="F514">
        <v>3561</v>
      </c>
      <c r="G514" t="s">
        <v>15</v>
      </c>
      <c r="H514">
        <v>68</v>
      </c>
      <c r="I514">
        <v>0</v>
      </c>
      <c r="J514" t="s">
        <v>17</v>
      </c>
      <c r="K514">
        <v>0</v>
      </c>
      <c r="L514">
        <f>YEAR(ecommerce_customer_data_custom_[[#This Row],[Purchase Date]])</f>
        <v>2020</v>
      </c>
      <c r="M514">
        <f>MONTH(ecommerce_customer_data_custom_[[#This Row],[Purchase Date]])</f>
        <v>1</v>
      </c>
      <c r="N514" t="str">
        <f>TEXT(ecommerce_customer_data_custom_[[#This Row],[Purchase Date]],"mmmm")</f>
        <v>January</v>
      </c>
      <c r="O514" t="str">
        <f>VLOOKUP(ecommerce_customer_data_custom_[[#This Row],[Customer Age]],AgeGroupMapping!$A$2:$C$5,3,TRUE)</f>
        <v>Senior</v>
      </c>
      <c r="P514" t="str">
        <f>IF(ecommerce_customer_data_custom_[[#This Row],[Returns]]=1,"Returned","Not Returned")</f>
        <v>Not Returned</v>
      </c>
      <c r="Q514" t="str">
        <f>_xlfn.XLOOKUP(ecommerce_customer_data_custom_[[#This Row],[Payment Method]],PaymentMapping!$A$2:$A$11,PaymentMapping!$B$2:$B$11,"Other")</f>
        <v>Wallet/UPI</v>
      </c>
    </row>
    <row r="515" spans="1:17" x14ac:dyDescent="0.3">
      <c r="A515">
        <v>29089</v>
      </c>
      <c r="B515" s="14">
        <v>44244.885138888887</v>
      </c>
      <c r="C515" t="s">
        <v>18</v>
      </c>
      <c r="D515">
        <v>187</v>
      </c>
      <c r="E515">
        <v>2</v>
      </c>
      <c r="F515">
        <v>3277</v>
      </c>
      <c r="G515" t="s">
        <v>19</v>
      </c>
      <c r="H515">
        <v>68</v>
      </c>
      <c r="I515">
        <v>1</v>
      </c>
      <c r="J515" t="s">
        <v>17</v>
      </c>
      <c r="K515">
        <v>0</v>
      </c>
      <c r="L515">
        <f>YEAR(ecommerce_customer_data_custom_[[#This Row],[Purchase Date]])</f>
        <v>2021</v>
      </c>
      <c r="M515">
        <f>MONTH(ecommerce_customer_data_custom_[[#This Row],[Purchase Date]])</f>
        <v>2</v>
      </c>
      <c r="N515" t="str">
        <f>TEXT(ecommerce_customer_data_custom_[[#This Row],[Purchase Date]],"mmmm")</f>
        <v>February</v>
      </c>
      <c r="O515" t="str">
        <f>VLOOKUP(ecommerce_customer_data_custom_[[#This Row],[Customer Age]],AgeGroupMapping!$A$2:$C$5,3,TRUE)</f>
        <v>Senior</v>
      </c>
      <c r="P515" t="str">
        <f>IF(ecommerce_customer_data_custom_[[#This Row],[Returns]]=1,"Returned","Not Returned")</f>
        <v>Returned</v>
      </c>
      <c r="Q515" t="str">
        <f>_xlfn.XLOOKUP(ecommerce_customer_data_custom_[[#This Row],[Payment Method]],PaymentMapping!$A$2:$A$11,PaymentMapping!$B$2:$B$11,"Other")</f>
        <v>Cash</v>
      </c>
    </row>
    <row r="516" spans="1:17" x14ac:dyDescent="0.3">
      <c r="A516">
        <v>29089</v>
      </c>
      <c r="B516" s="14">
        <v>44436.705358796295</v>
      </c>
      <c r="C516" t="s">
        <v>11</v>
      </c>
      <c r="D516">
        <v>486</v>
      </c>
      <c r="E516">
        <v>4</v>
      </c>
      <c r="F516">
        <v>2588</v>
      </c>
      <c r="G516" t="s">
        <v>19</v>
      </c>
      <c r="H516">
        <v>68</v>
      </c>
      <c r="I516">
        <v>0</v>
      </c>
      <c r="J516" t="s">
        <v>17</v>
      </c>
      <c r="K516">
        <v>0</v>
      </c>
      <c r="L516">
        <f>YEAR(ecommerce_customer_data_custom_[[#This Row],[Purchase Date]])</f>
        <v>2021</v>
      </c>
      <c r="M516">
        <f>MONTH(ecommerce_customer_data_custom_[[#This Row],[Purchase Date]])</f>
        <v>8</v>
      </c>
      <c r="N516" t="str">
        <f>TEXT(ecommerce_customer_data_custom_[[#This Row],[Purchase Date]],"mmmm")</f>
        <v>August</v>
      </c>
      <c r="O516" t="str">
        <f>VLOOKUP(ecommerce_customer_data_custom_[[#This Row],[Customer Age]],AgeGroupMapping!$A$2:$C$5,3,TRUE)</f>
        <v>Senior</v>
      </c>
      <c r="P516" t="str">
        <f>IF(ecommerce_customer_data_custom_[[#This Row],[Returns]]=1,"Returned","Not Returned")</f>
        <v>Not Returned</v>
      </c>
      <c r="Q516" t="str">
        <f>_xlfn.XLOOKUP(ecommerce_customer_data_custom_[[#This Row],[Payment Method]],PaymentMapping!$A$2:$A$11,PaymentMapping!$B$2:$B$11,"Other")</f>
        <v>Cash</v>
      </c>
    </row>
    <row r="517" spans="1:17" x14ac:dyDescent="0.3">
      <c r="A517">
        <v>29089</v>
      </c>
      <c r="B517" s="14">
        <v>44524.923020833332</v>
      </c>
      <c r="C517" t="s">
        <v>16</v>
      </c>
      <c r="D517">
        <v>59</v>
      </c>
      <c r="E517">
        <v>1</v>
      </c>
      <c r="F517">
        <v>2484</v>
      </c>
      <c r="G517" t="s">
        <v>15</v>
      </c>
      <c r="H517">
        <v>68</v>
      </c>
      <c r="I517">
        <v>1</v>
      </c>
      <c r="J517" t="s">
        <v>17</v>
      </c>
      <c r="K517">
        <v>0</v>
      </c>
      <c r="L517">
        <f>YEAR(ecommerce_customer_data_custom_[[#This Row],[Purchase Date]])</f>
        <v>2021</v>
      </c>
      <c r="M517">
        <f>MONTH(ecommerce_customer_data_custom_[[#This Row],[Purchase Date]])</f>
        <v>11</v>
      </c>
      <c r="N517" t="str">
        <f>TEXT(ecommerce_customer_data_custom_[[#This Row],[Purchase Date]],"mmmm")</f>
        <v>November</v>
      </c>
      <c r="O517" t="str">
        <f>VLOOKUP(ecommerce_customer_data_custom_[[#This Row],[Customer Age]],AgeGroupMapping!$A$2:$C$5,3,TRUE)</f>
        <v>Senior</v>
      </c>
      <c r="P517" t="str">
        <f>IF(ecommerce_customer_data_custom_[[#This Row],[Returns]]=1,"Returned","Not Returned")</f>
        <v>Returned</v>
      </c>
      <c r="Q517" t="str">
        <f>_xlfn.XLOOKUP(ecommerce_customer_data_custom_[[#This Row],[Payment Method]],PaymentMapping!$A$2:$A$11,PaymentMapping!$B$2:$B$11,"Other")</f>
        <v>Wallet/UPI</v>
      </c>
    </row>
    <row r="518" spans="1:17" x14ac:dyDescent="0.3">
      <c r="A518">
        <v>29089</v>
      </c>
      <c r="B518" s="14">
        <v>44725.946157407408</v>
      </c>
      <c r="C518" t="s">
        <v>14</v>
      </c>
      <c r="D518">
        <v>67</v>
      </c>
      <c r="E518">
        <v>5</v>
      </c>
      <c r="F518">
        <v>4306</v>
      </c>
      <c r="G518" t="s">
        <v>20</v>
      </c>
      <c r="H518">
        <v>68</v>
      </c>
      <c r="I518">
        <v>0</v>
      </c>
      <c r="J518" t="s">
        <v>17</v>
      </c>
      <c r="K518">
        <v>0</v>
      </c>
      <c r="L518">
        <f>YEAR(ecommerce_customer_data_custom_[[#This Row],[Purchase Date]])</f>
        <v>2022</v>
      </c>
      <c r="M518">
        <f>MONTH(ecommerce_customer_data_custom_[[#This Row],[Purchase Date]])</f>
        <v>6</v>
      </c>
      <c r="N518" t="str">
        <f>TEXT(ecommerce_customer_data_custom_[[#This Row],[Purchase Date]],"mmmm")</f>
        <v>June</v>
      </c>
      <c r="O518" t="str">
        <f>VLOOKUP(ecommerce_customer_data_custom_[[#This Row],[Customer Age]],AgeGroupMapping!$A$2:$C$5,3,TRUE)</f>
        <v>Senior</v>
      </c>
      <c r="P518" t="str">
        <f>IF(ecommerce_customer_data_custom_[[#This Row],[Returns]]=1,"Returned","Not Returned")</f>
        <v>Not Returned</v>
      </c>
      <c r="Q518" t="str">
        <f>_xlfn.XLOOKUP(ecommerce_customer_data_custom_[[#This Row],[Payment Method]],PaymentMapping!$A$2:$A$11,PaymentMapping!$B$2:$B$11,"Other")</f>
        <v>Other</v>
      </c>
    </row>
    <row r="519" spans="1:17" x14ac:dyDescent="0.3">
      <c r="A519">
        <v>6717</v>
      </c>
      <c r="B519" s="14">
        <v>44578.690937500003</v>
      </c>
      <c r="C519" t="s">
        <v>16</v>
      </c>
      <c r="D519">
        <v>70</v>
      </c>
      <c r="E519">
        <v>2</v>
      </c>
      <c r="F519">
        <v>3674</v>
      </c>
      <c r="G519" t="s">
        <v>12</v>
      </c>
      <c r="H519">
        <v>56</v>
      </c>
      <c r="I519">
        <v>0</v>
      </c>
      <c r="J519" t="s">
        <v>17</v>
      </c>
      <c r="K519">
        <v>1</v>
      </c>
      <c r="L519">
        <f>YEAR(ecommerce_customer_data_custom_[[#This Row],[Purchase Date]])</f>
        <v>2022</v>
      </c>
      <c r="M519">
        <f>MONTH(ecommerce_customer_data_custom_[[#This Row],[Purchase Date]])</f>
        <v>1</v>
      </c>
      <c r="N519" t="str">
        <f>TEXT(ecommerce_customer_data_custom_[[#This Row],[Purchase Date]],"mmmm")</f>
        <v>January</v>
      </c>
      <c r="O519" t="str">
        <f>VLOOKUP(ecommerce_customer_data_custom_[[#This Row],[Customer Age]],AgeGroupMapping!$A$2:$C$5,3,TRUE)</f>
        <v>Middle-Aged</v>
      </c>
      <c r="P519" t="str">
        <f>IF(ecommerce_customer_data_custom_[[#This Row],[Returns]]=1,"Returned","Not Returned")</f>
        <v>Not Returned</v>
      </c>
      <c r="Q519" t="str">
        <f>_xlfn.XLOOKUP(ecommerce_customer_data_custom_[[#This Row],[Payment Method]],PaymentMapping!$A$2:$A$11,PaymentMapping!$B$2:$B$11,"Other")</f>
        <v>Card</v>
      </c>
    </row>
    <row r="520" spans="1:17" x14ac:dyDescent="0.3">
      <c r="A520">
        <v>6717</v>
      </c>
      <c r="B520" s="14">
        <v>44030.616967592592</v>
      </c>
      <c r="C520" t="s">
        <v>16</v>
      </c>
      <c r="D520">
        <v>419</v>
      </c>
      <c r="E520">
        <v>1</v>
      </c>
      <c r="F520">
        <v>539</v>
      </c>
      <c r="G520" t="s">
        <v>12</v>
      </c>
      <c r="H520">
        <v>56</v>
      </c>
      <c r="I520">
        <v>1</v>
      </c>
      <c r="J520" t="s">
        <v>17</v>
      </c>
      <c r="K520">
        <v>1</v>
      </c>
      <c r="L520">
        <f>YEAR(ecommerce_customer_data_custom_[[#This Row],[Purchase Date]])</f>
        <v>2020</v>
      </c>
      <c r="M520">
        <f>MONTH(ecommerce_customer_data_custom_[[#This Row],[Purchase Date]])</f>
        <v>7</v>
      </c>
      <c r="N520" t="str">
        <f>TEXT(ecommerce_customer_data_custom_[[#This Row],[Purchase Date]],"mmmm")</f>
        <v>July</v>
      </c>
      <c r="O520" t="str">
        <f>VLOOKUP(ecommerce_customer_data_custom_[[#This Row],[Customer Age]],AgeGroupMapping!$A$2:$C$5,3,TRUE)</f>
        <v>Middle-Aged</v>
      </c>
      <c r="P520" t="str">
        <f>IF(ecommerce_customer_data_custom_[[#This Row],[Returns]]=1,"Returned","Not Returned")</f>
        <v>Returned</v>
      </c>
      <c r="Q520" t="str">
        <f>_xlfn.XLOOKUP(ecommerce_customer_data_custom_[[#This Row],[Payment Method]],PaymentMapping!$A$2:$A$11,PaymentMapping!$B$2:$B$11,"Other")</f>
        <v>Card</v>
      </c>
    </row>
    <row r="521" spans="1:17" x14ac:dyDescent="0.3">
      <c r="A521">
        <v>6717</v>
      </c>
      <c r="B521" s="14">
        <v>45165.444004629629</v>
      </c>
      <c r="C521" t="s">
        <v>18</v>
      </c>
      <c r="D521">
        <v>178</v>
      </c>
      <c r="E521">
        <v>2</v>
      </c>
      <c r="F521">
        <v>3526</v>
      </c>
      <c r="G521" t="s">
        <v>12</v>
      </c>
      <c r="H521">
        <v>56</v>
      </c>
      <c r="I521">
        <v>1</v>
      </c>
      <c r="J521" t="s">
        <v>17</v>
      </c>
      <c r="K521">
        <v>1</v>
      </c>
      <c r="L521">
        <f>YEAR(ecommerce_customer_data_custom_[[#This Row],[Purchase Date]])</f>
        <v>2023</v>
      </c>
      <c r="M521">
        <f>MONTH(ecommerce_customer_data_custom_[[#This Row],[Purchase Date]])</f>
        <v>8</v>
      </c>
      <c r="N521" t="str">
        <f>TEXT(ecommerce_customer_data_custom_[[#This Row],[Purchase Date]],"mmmm")</f>
        <v>August</v>
      </c>
      <c r="O521" t="str">
        <f>VLOOKUP(ecommerce_customer_data_custom_[[#This Row],[Customer Age]],AgeGroupMapping!$A$2:$C$5,3,TRUE)</f>
        <v>Middle-Aged</v>
      </c>
      <c r="P521" t="str">
        <f>IF(ecommerce_customer_data_custom_[[#This Row],[Returns]]=1,"Returned","Not Returned")</f>
        <v>Returned</v>
      </c>
      <c r="Q521" t="str">
        <f>_xlfn.XLOOKUP(ecommerce_customer_data_custom_[[#This Row],[Payment Method]],PaymentMapping!$A$2:$A$11,PaymentMapping!$B$2:$B$11,"Other")</f>
        <v>Card</v>
      </c>
    </row>
    <row r="522" spans="1:17" x14ac:dyDescent="0.3">
      <c r="A522">
        <v>6717</v>
      </c>
      <c r="B522" s="14">
        <v>44264.107835648145</v>
      </c>
      <c r="C522" t="s">
        <v>16</v>
      </c>
      <c r="D522">
        <v>102</v>
      </c>
      <c r="E522">
        <v>4</v>
      </c>
      <c r="F522">
        <v>1636</v>
      </c>
      <c r="G522" t="s">
        <v>12</v>
      </c>
      <c r="H522">
        <v>56</v>
      </c>
      <c r="I522">
        <v>0</v>
      </c>
      <c r="J522" t="s">
        <v>17</v>
      </c>
      <c r="K522">
        <v>1</v>
      </c>
      <c r="L522">
        <f>YEAR(ecommerce_customer_data_custom_[[#This Row],[Purchase Date]])</f>
        <v>2021</v>
      </c>
      <c r="M522">
        <f>MONTH(ecommerce_customer_data_custom_[[#This Row],[Purchase Date]])</f>
        <v>3</v>
      </c>
      <c r="N522" t="str">
        <f>TEXT(ecommerce_customer_data_custom_[[#This Row],[Purchase Date]],"mmmm")</f>
        <v>March</v>
      </c>
      <c r="O522" t="str">
        <f>VLOOKUP(ecommerce_customer_data_custom_[[#This Row],[Customer Age]],AgeGroupMapping!$A$2:$C$5,3,TRUE)</f>
        <v>Middle-Aged</v>
      </c>
      <c r="P522" t="str">
        <f>IF(ecommerce_customer_data_custom_[[#This Row],[Returns]]=1,"Returned","Not Returned")</f>
        <v>Not Returned</v>
      </c>
      <c r="Q522" t="str">
        <f>_xlfn.XLOOKUP(ecommerce_customer_data_custom_[[#This Row],[Payment Method]],PaymentMapping!$A$2:$A$11,PaymentMapping!$B$2:$B$11,"Other")</f>
        <v>Card</v>
      </c>
    </row>
    <row r="523" spans="1:17" x14ac:dyDescent="0.3">
      <c r="A523">
        <v>6717</v>
      </c>
      <c r="B523" s="14">
        <v>44909.373148148145</v>
      </c>
      <c r="C523" t="s">
        <v>18</v>
      </c>
      <c r="D523">
        <v>57</v>
      </c>
      <c r="E523">
        <v>3</v>
      </c>
      <c r="F523">
        <v>678</v>
      </c>
      <c r="G523" t="s">
        <v>20</v>
      </c>
      <c r="H523">
        <v>56</v>
      </c>
      <c r="I523">
        <v>1</v>
      </c>
      <c r="J523" t="s">
        <v>17</v>
      </c>
      <c r="K523">
        <v>1</v>
      </c>
      <c r="L523">
        <f>YEAR(ecommerce_customer_data_custom_[[#This Row],[Purchase Date]])</f>
        <v>2022</v>
      </c>
      <c r="M523">
        <f>MONTH(ecommerce_customer_data_custom_[[#This Row],[Purchase Date]])</f>
        <v>12</v>
      </c>
      <c r="N523" t="str">
        <f>TEXT(ecommerce_customer_data_custom_[[#This Row],[Purchase Date]],"mmmm")</f>
        <v>December</v>
      </c>
      <c r="O523" t="str">
        <f>VLOOKUP(ecommerce_customer_data_custom_[[#This Row],[Customer Age]],AgeGroupMapping!$A$2:$C$5,3,TRUE)</f>
        <v>Middle-Aged</v>
      </c>
      <c r="P523" t="str">
        <f>IF(ecommerce_customer_data_custom_[[#This Row],[Returns]]=1,"Returned","Not Returned")</f>
        <v>Returned</v>
      </c>
      <c r="Q523" t="str">
        <f>_xlfn.XLOOKUP(ecommerce_customer_data_custom_[[#This Row],[Payment Method]],PaymentMapping!$A$2:$A$11,PaymentMapping!$B$2:$B$11,"Other")</f>
        <v>Other</v>
      </c>
    </row>
    <row r="524" spans="1:17" x14ac:dyDescent="0.3">
      <c r="A524">
        <v>9575</v>
      </c>
      <c r="B524" s="14">
        <v>44309.424537037034</v>
      </c>
      <c r="C524" t="s">
        <v>14</v>
      </c>
      <c r="D524">
        <v>332</v>
      </c>
      <c r="E524">
        <v>1</v>
      </c>
      <c r="F524">
        <v>3644</v>
      </c>
      <c r="G524" t="s">
        <v>19</v>
      </c>
      <c r="H524">
        <v>44</v>
      </c>
      <c r="I524">
        <v>1</v>
      </c>
      <c r="J524" t="s">
        <v>13</v>
      </c>
      <c r="K524">
        <v>1</v>
      </c>
      <c r="L524">
        <f>YEAR(ecommerce_customer_data_custom_[[#This Row],[Purchase Date]])</f>
        <v>2021</v>
      </c>
      <c r="M524">
        <f>MONTH(ecommerce_customer_data_custom_[[#This Row],[Purchase Date]])</f>
        <v>4</v>
      </c>
      <c r="N524" t="str">
        <f>TEXT(ecommerce_customer_data_custom_[[#This Row],[Purchase Date]],"mmmm")</f>
        <v>April</v>
      </c>
      <c r="O524" t="str">
        <f>VLOOKUP(ecommerce_customer_data_custom_[[#This Row],[Customer Age]],AgeGroupMapping!$A$2:$C$5,3,TRUE)</f>
        <v>Middle-Aged</v>
      </c>
      <c r="P524" t="str">
        <f>IF(ecommerce_customer_data_custom_[[#This Row],[Returns]]=1,"Returned","Not Returned")</f>
        <v>Returned</v>
      </c>
      <c r="Q524" t="str">
        <f>_xlfn.XLOOKUP(ecommerce_customer_data_custom_[[#This Row],[Payment Method]],PaymentMapping!$A$2:$A$11,PaymentMapping!$B$2:$B$11,"Other")</f>
        <v>Cash</v>
      </c>
    </row>
    <row r="525" spans="1:17" x14ac:dyDescent="0.3">
      <c r="A525">
        <v>9575</v>
      </c>
      <c r="B525" s="14">
        <v>43850.261388888888</v>
      </c>
      <c r="C525" t="s">
        <v>16</v>
      </c>
      <c r="D525">
        <v>236</v>
      </c>
      <c r="E525">
        <v>2</v>
      </c>
      <c r="F525">
        <v>4058</v>
      </c>
      <c r="G525" t="s">
        <v>15</v>
      </c>
      <c r="H525">
        <v>44</v>
      </c>
      <c r="I525">
        <v>0</v>
      </c>
      <c r="J525" t="s">
        <v>13</v>
      </c>
      <c r="K525">
        <v>1</v>
      </c>
      <c r="L525">
        <f>YEAR(ecommerce_customer_data_custom_[[#This Row],[Purchase Date]])</f>
        <v>2020</v>
      </c>
      <c r="M525">
        <f>MONTH(ecommerce_customer_data_custom_[[#This Row],[Purchase Date]])</f>
        <v>1</v>
      </c>
      <c r="N525" t="str">
        <f>TEXT(ecommerce_customer_data_custom_[[#This Row],[Purchase Date]],"mmmm")</f>
        <v>January</v>
      </c>
      <c r="O525" t="str">
        <f>VLOOKUP(ecommerce_customer_data_custom_[[#This Row],[Customer Age]],AgeGroupMapping!$A$2:$C$5,3,TRUE)</f>
        <v>Middle-Aged</v>
      </c>
      <c r="P525" t="str">
        <f>IF(ecommerce_customer_data_custom_[[#This Row],[Returns]]=1,"Returned","Not Returned")</f>
        <v>Not Returned</v>
      </c>
      <c r="Q525" t="str">
        <f>_xlfn.XLOOKUP(ecommerce_customer_data_custom_[[#This Row],[Payment Method]],PaymentMapping!$A$2:$A$11,PaymentMapping!$B$2:$B$11,"Other")</f>
        <v>Wallet/UPI</v>
      </c>
    </row>
    <row r="526" spans="1:17" x14ac:dyDescent="0.3">
      <c r="A526">
        <v>9575</v>
      </c>
      <c r="B526" s="14">
        <v>44817.58085648148</v>
      </c>
      <c r="C526" t="s">
        <v>14</v>
      </c>
      <c r="D526">
        <v>482</v>
      </c>
      <c r="E526">
        <v>3</v>
      </c>
      <c r="F526">
        <v>3921</v>
      </c>
      <c r="G526" t="s">
        <v>12</v>
      </c>
      <c r="H526">
        <v>44</v>
      </c>
      <c r="I526">
        <v>0</v>
      </c>
      <c r="J526" t="s">
        <v>13</v>
      </c>
      <c r="K526">
        <v>1</v>
      </c>
      <c r="L526">
        <f>YEAR(ecommerce_customer_data_custom_[[#This Row],[Purchase Date]])</f>
        <v>2022</v>
      </c>
      <c r="M526">
        <f>MONTH(ecommerce_customer_data_custom_[[#This Row],[Purchase Date]])</f>
        <v>9</v>
      </c>
      <c r="N526" t="str">
        <f>TEXT(ecommerce_customer_data_custom_[[#This Row],[Purchase Date]],"mmmm")</f>
        <v>September</v>
      </c>
      <c r="O526" t="str">
        <f>VLOOKUP(ecommerce_customer_data_custom_[[#This Row],[Customer Age]],AgeGroupMapping!$A$2:$C$5,3,TRUE)</f>
        <v>Middle-Aged</v>
      </c>
      <c r="P526" t="str">
        <f>IF(ecommerce_customer_data_custom_[[#This Row],[Returns]]=1,"Returned","Not Returned")</f>
        <v>Not Returned</v>
      </c>
      <c r="Q526" t="str">
        <f>_xlfn.XLOOKUP(ecommerce_customer_data_custom_[[#This Row],[Payment Method]],PaymentMapping!$A$2:$A$11,PaymentMapping!$B$2:$B$11,"Other")</f>
        <v>Card</v>
      </c>
    </row>
    <row r="527" spans="1:17" x14ac:dyDescent="0.3">
      <c r="A527">
        <v>9575</v>
      </c>
      <c r="B527" s="14">
        <v>44392.278020833335</v>
      </c>
      <c r="C527" t="s">
        <v>18</v>
      </c>
      <c r="D527">
        <v>235</v>
      </c>
      <c r="E527">
        <v>2</v>
      </c>
      <c r="F527">
        <v>832</v>
      </c>
      <c r="G527" t="s">
        <v>20</v>
      </c>
      <c r="H527">
        <v>44</v>
      </c>
      <c r="I527">
        <v>1</v>
      </c>
      <c r="J527" t="s">
        <v>13</v>
      </c>
      <c r="K527">
        <v>1</v>
      </c>
      <c r="L527">
        <f>YEAR(ecommerce_customer_data_custom_[[#This Row],[Purchase Date]])</f>
        <v>2021</v>
      </c>
      <c r="M527">
        <f>MONTH(ecommerce_customer_data_custom_[[#This Row],[Purchase Date]])</f>
        <v>7</v>
      </c>
      <c r="N527" t="str">
        <f>TEXT(ecommerce_customer_data_custom_[[#This Row],[Purchase Date]],"mmmm")</f>
        <v>July</v>
      </c>
      <c r="O527" t="str">
        <f>VLOOKUP(ecommerce_customer_data_custom_[[#This Row],[Customer Age]],AgeGroupMapping!$A$2:$C$5,3,TRUE)</f>
        <v>Middle-Aged</v>
      </c>
      <c r="P527" t="str">
        <f>IF(ecommerce_customer_data_custom_[[#This Row],[Returns]]=1,"Returned","Not Returned")</f>
        <v>Returned</v>
      </c>
      <c r="Q527" t="str">
        <f>_xlfn.XLOOKUP(ecommerce_customer_data_custom_[[#This Row],[Payment Method]],PaymentMapping!$A$2:$A$11,PaymentMapping!$B$2:$B$11,"Other")</f>
        <v>Other</v>
      </c>
    </row>
    <row r="528" spans="1:17" x14ac:dyDescent="0.3">
      <c r="A528">
        <v>9575</v>
      </c>
      <c r="B528" s="14">
        <v>44730.290532407409</v>
      </c>
      <c r="C528" t="s">
        <v>16</v>
      </c>
      <c r="D528">
        <v>16</v>
      </c>
      <c r="E528">
        <v>1</v>
      </c>
      <c r="F528">
        <v>2644</v>
      </c>
      <c r="G528" t="s">
        <v>15</v>
      </c>
      <c r="H528">
        <v>44</v>
      </c>
      <c r="I528">
        <v>1</v>
      </c>
      <c r="J528" t="s">
        <v>13</v>
      </c>
      <c r="K528">
        <v>1</v>
      </c>
      <c r="L528">
        <f>YEAR(ecommerce_customer_data_custom_[[#This Row],[Purchase Date]])</f>
        <v>2022</v>
      </c>
      <c r="M528">
        <f>MONTH(ecommerce_customer_data_custom_[[#This Row],[Purchase Date]])</f>
        <v>6</v>
      </c>
      <c r="N528" t="str">
        <f>TEXT(ecommerce_customer_data_custom_[[#This Row],[Purchase Date]],"mmmm")</f>
        <v>June</v>
      </c>
      <c r="O528" t="str">
        <f>VLOOKUP(ecommerce_customer_data_custom_[[#This Row],[Customer Age]],AgeGroupMapping!$A$2:$C$5,3,TRUE)</f>
        <v>Middle-Aged</v>
      </c>
      <c r="P528" t="str">
        <f>IF(ecommerce_customer_data_custom_[[#This Row],[Returns]]=1,"Returned","Not Returned")</f>
        <v>Returned</v>
      </c>
      <c r="Q528" t="str">
        <f>_xlfn.XLOOKUP(ecommerce_customer_data_custom_[[#This Row],[Payment Method]],PaymentMapping!$A$2:$A$11,PaymentMapping!$B$2:$B$11,"Other")</f>
        <v>Wallet/UPI</v>
      </c>
    </row>
    <row r="529" spans="1:17" x14ac:dyDescent="0.3">
      <c r="A529">
        <v>9575</v>
      </c>
      <c r="B529" s="14">
        <v>43837.277199074073</v>
      </c>
      <c r="C529" t="s">
        <v>18</v>
      </c>
      <c r="D529">
        <v>261</v>
      </c>
      <c r="E529">
        <v>2</v>
      </c>
      <c r="F529">
        <v>403</v>
      </c>
      <c r="G529" t="s">
        <v>15</v>
      </c>
      <c r="H529">
        <v>44</v>
      </c>
      <c r="I529">
        <v>0</v>
      </c>
      <c r="J529" t="s">
        <v>13</v>
      </c>
      <c r="K529">
        <v>1</v>
      </c>
      <c r="L529">
        <f>YEAR(ecommerce_customer_data_custom_[[#This Row],[Purchase Date]])</f>
        <v>2020</v>
      </c>
      <c r="M529">
        <f>MONTH(ecommerce_customer_data_custom_[[#This Row],[Purchase Date]])</f>
        <v>1</v>
      </c>
      <c r="N529" t="str">
        <f>TEXT(ecommerce_customer_data_custom_[[#This Row],[Purchase Date]],"mmmm")</f>
        <v>January</v>
      </c>
      <c r="O529" t="str">
        <f>VLOOKUP(ecommerce_customer_data_custom_[[#This Row],[Customer Age]],AgeGroupMapping!$A$2:$C$5,3,TRUE)</f>
        <v>Middle-Aged</v>
      </c>
      <c r="P529" t="str">
        <f>IF(ecommerce_customer_data_custom_[[#This Row],[Returns]]=1,"Returned","Not Returned")</f>
        <v>Not Returned</v>
      </c>
      <c r="Q529" t="str">
        <f>_xlfn.XLOOKUP(ecommerce_customer_data_custom_[[#This Row],[Payment Method]],PaymentMapping!$A$2:$A$11,PaymentMapping!$B$2:$B$11,"Other")</f>
        <v>Wallet/UPI</v>
      </c>
    </row>
    <row r="530" spans="1:17" x14ac:dyDescent="0.3">
      <c r="A530">
        <v>9575</v>
      </c>
      <c r="B530" s="14">
        <v>44171.139953703707</v>
      </c>
      <c r="C530" t="s">
        <v>14</v>
      </c>
      <c r="D530">
        <v>263</v>
      </c>
      <c r="E530">
        <v>4</v>
      </c>
      <c r="F530">
        <v>1742</v>
      </c>
      <c r="G530" t="s">
        <v>12</v>
      </c>
      <c r="H530">
        <v>44</v>
      </c>
      <c r="I530">
        <v>0</v>
      </c>
      <c r="J530" t="s">
        <v>13</v>
      </c>
      <c r="K530">
        <v>1</v>
      </c>
      <c r="L530">
        <f>YEAR(ecommerce_customer_data_custom_[[#This Row],[Purchase Date]])</f>
        <v>2020</v>
      </c>
      <c r="M530">
        <f>MONTH(ecommerce_customer_data_custom_[[#This Row],[Purchase Date]])</f>
        <v>12</v>
      </c>
      <c r="N530" t="str">
        <f>TEXT(ecommerce_customer_data_custom_[[#This Row],[Purchase Date]],"mmmm")</f>
        <v>December</v>
      </c>
      <c r="O530" t="str">
        <f>VLOOKUP(ecommerce_customer_data_custom_[[#This Row],[Customer Age]],AgeGroupMapping!$A$2:$C$5,3,TRUE)</f>
        <v>Middle-Aged</v>
      </c>
      <c r="P530" t="str">
        <f>IF(ecommerce_customer_data_custom_[[#This Row],[Returns]]=1,"Returned","Not Returned")</f>
        <v>Not Returned</v>
      </c>
      <c r="Q530" t="str">
        <f>_xlfn.XLOOKUP(ecommerce_customer_data_custom_[[#This Row],[Payment Method]],PaymentMapping!$A$2:$A$11,PaymentMapping!$B$2:$B$11,"Other")</f>
        <v>Card</v>
      </c>
    </row>
    <row r="531" spans="1:17" x14ac:dyDescent="0.3">
      <c r="A531">
        <v>9575</v>
      </c>
      <c r="B531" s="14">
        <v>44060.340046296296</v>
      </c>
      <c r="C531" t="s">
        <v>16</v>
      </c>
      <c r="D531">
        <v>134</v>
      </c>
      <c r="E531">
        <v>3</v>
      </c>
      <c r="F531">
        <v>3717</v>
      </c>
      <c r="G531" t="s">
        <v>15</v>
      </c>
      <c r="H531">
        <v>44</v>
      </c>
      <c r="I531">
        <v>0</v>
      </c>
      <c r="J531" t="s">
        <v>13</v>
      </c>
      <c r="K531">
        <v>1</v>
      </c>
      <c r="L531">
        <f>YEAR(ecommerce_customer_data_custom_[[#This Row],[Purchase Date]])</f>
        <v>2020</v>
      </c>
      <c r="M531">
        <f>MONTH(ecommerce_customer_data_custom_[[#This Row],[Purchase Date]])</f>
        <v>8</v>
      </c>
      <c r="N531" t="str">
        <f>TEXT(ecommerce_customer_data_custom_[[#This Row],[Purchase Date]],"mmmm")</f>
        <v>August</v>
      </c>
      <c r="O531" t="str">
        <f>VLOOKUP(ecommerce_customer_data_custom_[[#This Row],[Customer Age]],AgeGroupMapping!$A$2:$C$5,3,TRUE)</f>
        <v>Middle-Aged</v>
      </c>
      <c r="P531" t="str">
        <f>IF(ecommerce_customer_data_custom_[[#This Row],[Returns]]=1,"Returned","Not Returned")</f>
        <v>Not Returned</v>
      </c>
      <c r="Q531" t="str">
        <f>_xlfn.XLOOKUP(ecommerce_customer_data_custom_[[#This Row],[Payment Method]],PaymentMapping!$A$2:$A$11,PaymentMapping!$B$2:$B$11,"Other")</f>
        <v>Wallet/UPI</v>
      </c>
    </row>
    <row r="532" spans="1:17" x14ac:dyDescent="0.3">
      <c r="A532">
        <v>9575</v>
      </c>
      <c r="B532" s="14">
        <v>44115.806712962964</v>
      </c>
      <c r="C532" t="s">
        <v>11</v>
      </c>
      <c r="D532">
        <v>263</v>
      </c>
      <c r="E532">
        <v>2</v>
      </c>
      <c r="F532">
        <v>2605</v>
      </c>
      <c r="G532" t="s">
        <v>12</v>
      </c>
      <c r="H532">
        <v>44</v>
      </c>
      <c r="I532">
        <v>1</v>
      </c>
      <c r="J532" t="s">
        <v>13</v>
      </c>
      <c r="K532">
        <v>1</v>
      </c>
      <c r="L532">
        <f>YEAR(ecommerce_customer_data_custom_[[#This Row],[Purchase Date]])</f>
        <v>2020</v>
      </c>
      <c r="M532">
        <f>MONTH(ecommerce_customer_data_custom_[[#This Row],[Purchase Date]])</f>
        <v>10</v>
      </c>
      <c r="N532" t="str">
        <f>TEXT(ecommerce_customer_data_custom_[[#This Row],[Purchase Date]],"mmmm")</f>
        <v>October</v>
      </c>
      <c r="O532" t="str">
        <f>VLOOKUP(ecommerce_customer_data_custom_[[#This Row],[Customer Age]],AgeGroupMapping!$A$2:$C$5,3,TRUE)</f>
        <v>Middle-Aged</v>
      </c>
      <c r="P532" t="str">
        <f>IF(ecommerce_customer_data_custom_[[#This Row],[Returns]]=1,"Returned","Not Returned")</f>
        <v>Returned</v>
      </c>
      <c r="Q532" t="str">
        <f>_xlfn.XLOOKUP(ecommerce_customer_data_custom_[[#This Row],[Payment Method]],PaymentMapping!$A$2:$A$11,PaymentMapping!$B$2:$B$11,"Other")</f>
        <v>Card</v>
      </c>
    </row>
    <row r="533" spans="1:17" x14ac:dyDescent="0.3">
      <c r="A533">
        <v>9575</v>
      </c>
      <c r="B533" s="14">
        <v>44360.598124999997</v>
      </c>
      <c r="C533" t="s">
        <v>14</v>
      </c>
      <c r="D533">
        <v>95</v>
      </c>
      <c r="E533">
        <v>2</v>
      </c>
      <c r="F533">
        <v>4082</v>
      </c>
      <c r="G533" t="s">
        <v>15</v>
      </c>
      <c r="H533">
        <v>44</v>
      </c>
      <c r="I533">
        <v>0</v>
      </c>
      <c r="J533" t="s">
        <v>13</v>
      </c>
      <c r="K533">
        <v>1</v>
      </c>
      <c r="L533">
        <f>YEAR(ecommerce_customer_data_custom_[[#This Row],[Purchase Date]])</f>
        <v>2021</v>
      </c>
      <c r="M533">
        <f>MONTH(ecommerce_customer_data_custom_[[#This Row],[Purchase Date]])</f>
        <v>6</v>
      </c>
      <c r="N533" t="str">
        <f>TEXT(ecommerce_customer_data_custom_[[#This Row],[Purchase Date]],"mmmm")</f>
        <v>June</v>
      </c>
      <c r="O533" t="str">
        <f>VLOOKUP(ecommerce_customer_data_custom_[[#This Row],[Customer Age]],AgeGroupMapping!$A$2:$C$5,3,TRUE)</f>
        <v>Middle-Aged</v>
      </c>
      <c r="P533" t="str">
        <f>IF(ecommerce_customer_data_custom_[[#This Row],[Returns]]=1,"Returned","Not Returned")</f>
        <v>Not Returned</v>
      </c>
      <c r="Q533" t="str">
        <f>_xlfn.XLOOKUP(ecommerce_customer_data_custom_[[#This Row],[Payment Method]],PaymentMapping!$A$2:$A$11,PaymentMapping!$B$2:$B$11,"Other")</f>
        <v>Wallet/UPI</v>
      </c>
    </row>
    <row r="534" spans="1:17" x14ac:dyDescent="0.3">
      <c r="A534">
        <v>5684</v>
      </c>
      <c r="B534" s="14">
        <v>43906.951550925929</v>
      </c>
      <c r="C534" t="s">
        <v>16</v>
      </c>
      <c r="D534">
        <v>380</v>
      </c>
      <c r="E534">
        <v>1</v>
      </c>
      <c r="F534">
        <v>5322</v>
      </c>
      <c r="G534" t="s">
        <v>19</v>
      </c>
      <c r="H534">
        <v>68</v>
      </c>
      <c r="I534">
        <v>0</v>
      </c>
      <c r="J534" t="s">
        <v>13</v>
      </c>
      <c r="K534">
        <v>1</v>
      </c>
      <c r="L534">
        <f>YEAR(ecommerce_customer_data_custom_[[#This Row],[Purchase Date]])</f>
        <v>2020</v>
      </c>
      <c r="M534">
        <f>MONTH(ecommerce_customer_data_custom_[[#This Row],[Purchase Date]])</f>
        <v>3</v>
      </c>
      <c r="N534" t="str">
        <f>TEXT(ecommerce_customer_data_custom_[[#This Row],[Purchase Date]],"mmmm")</f>
        <v>March</v>
      </c>
      <c r="O534" t="str">
        <f>VLOOKUP(ecommerce_customer_data_custom_[[#This Row],[Customer Age]],AgeGroupMapping!$A$2:$C$5,3,TRUE)</f>
        <v>Senior</v>
      </c>
      <c r="P534" t="str">
        <f>IF(ecommerce_customer_data_custom_[[#This Row],[Returns]]=1,"Returned","Not Returned")</f>
        <v>Not Returned</v>
      </c>
      <c r="Q534" t="str">
        <f>_xlfn.XLOOKUP(ecommerce_customer_data_custom_[[#This Row],[Payment Method]],PaymentMapping!$A$2:$A$11,PaymentMapping!$B$2:$B$11,"Other")</f>
        <v>Cash</v>
      </c>
    </row>
    <row r="535" spans="1:17" x14ac:dyDescent="0.3">
      <c r="A535">
        <v>5684</v>
      </c>
      <c r="B535" s="14">
        <v>44187.933599537035</v>
      </c>
      <c r="C535" t="s">
        <v>16</v>
      </c>
      <c r="D535">
        <v>172</v>
      </c>
      <c r="E535">
        <v>4</v>
      </c>
      <c r="F535">
        <v>362</v>
      </c>
      <c r="G535" t="s">
        <v>15</v>
      </c>
      <c r="H535">
        <v>68</v>
      </c>
      <c r="I535">
        <v>0</v>
      </c>
      <c r="J535" t="s">
        <v>13</v>
      </c>
      <c r="K535">
        <v>1</v>
      </c>
      <c r="L535">
        <f>YEAR(ecommerce_customer_data_custom_[[#This Row],[Purchase Date]])</f>
        <v>2020</v>
      </c>
      <c r="M535">
        <f>MONTH(ecommerce_customer_data_custom_[[#This Row],[Purchase Date]])</f>
        <v>12</v>
      </c>
      <c r="N535" t="str">
        <f>TEXT(ecommerce_customer_data_custom_[[#This Row],[Purchase Date]],"mmmm")</f>
        <v>December</v>
      </c>
      <c r="O535" t="str">
        <f>VLOOKUP(ecommerce_customer_data_custom_[[#This Row],[Customer Age]],AgeGroupMapping!$A$2:$C$5,3,TRUE)</f>
        <v>Senior</v>
      </c>
      <c r="P535" t="str">
        <f>IF(ecommerce_customer_data_custom_[[#This Row],[Returns]]=1,"Returned","Not Returned")</f>
        <v>Not Returned</v>
      </c>
      <c r="Q535" t="str">
        <f>_xlfn.XLOOKUP(ecommerce_customer_data_custom_[[#This Row],[Payment Method]],PaymentMapping!$A$2:$A$11,PaymentMapping!$B$2:$B$11,"Other")</f>
        <v>Wallet/UPI</v>
      </c>
    </row>
    <row r="536" spans="1:17" x14ac:dyDescent="0.3">
      <c r="A536">
        <v>5684</v>
      </c>
      <c r="B536" s="14">
        <v>44702.585636574076</v>
      </c>
      <c r="C536" t="s">
        <v>18</v>
      </c>
      <c r="D536">
        <v>146</v>
      </c>
      <c r="E536">
        <v>2</v>
      </c>
      <c r="F536">
        <v>433</v>
      </c>
      <c r="G536" t="s">
        <v>20</v>
      </c>
      <c r="H536">
        <v>68</v>
      </c>
      <c r="I536">
        <v>1</v>
      </c>
      <c r="J536" t="s">
        <v>13</v>
      </c>
      <c r="K536">
        <v>1</v>
      </c>
      <c r="L536">
        <f>YEAR(ecommerce_customer_data_custom_[[#This Row],[Purchase Date]])</f>
        <v>2022</v>
      </c>
      <c r="M536">
        <f>MONTH(ecommerce_customer_data_custom_[[#This Row],[Purchase Date]])</f>
        <v>5</v>
      </c>
      <c r="N536" t="str">
        <f>TEXT(ecommerce_customer_data_custom_[[#This Row],[Purchase Date]],"mmmm")</f>
        <v>May</v>
      </c>
      <c r="O536" t="str">
        <f>VLOOKUP(ecommerce_customer_data_custom_[[#This Row],[Customer Age]],AgeGroupMapping!$A$2:$C$5,3,TRUE)</f>
        <v>Senior</v>
      </c>
      <c r="P536" t="str">
        <f>IF(ecommerce_customer_data_custom_[[#This Row],[Returns]]=1,"Returned","Not Returned")</f>
        <v>Returned</v>
      </c>
      <c r="Q536" t="str">
        <f>_xlfn.XLOOKUP(ecommerce_customer_data_custom_[[#This Row],[Payment Method]],PaymentMapping!$A$2:$A$11,PaymentMapping!$B$2:$B$11,"Other")</f>
        <v>Other</v>
      </c>
    </row>
    <row r="537" spans="1:17" x14ac:dyDescent="0.3">
      <c r="A537">
        <v>5684</v>
      </c>
      <c r="B537" s="14">
        <v>45110.31690972222</v>
      </c>
      <c r="C537" t="s">
        <v>18</v>
      </c>
      <c r="D537">
        <v>450</v>
      </c>
      <c r="E537">
        <v>2</v>
      </c>
      <c r="F537">
        <v>2397</v>
      </c>
      <c r="G537" t="s">
        <v>15</v>
      </c>
      <c r="H537">
        <v>68</v>
      </c>
      <c r="I537">
        <v>0</v>
      </c>
      <c r="J537" t="s">
        <v>13</v>
      </c>
      <c r="K537">
        <v>1</v>
      </c>
      <c r="L537">
        <f>YEAR(ecommerce_customer_data_custom_[[#This Row],[Purchase Date]])</f>
        <v>2023</v>
      </c>
      <c r="M537">
        <f>MONTH(ecommerce_customer_data_custom_[[#This Row],[Purchase Date]])</f>
        <v>7</v>
      </c>
      <c r="N537" t="str">
        <f>TEXT(ecommerce_customer_data_custom_[[#This Row],[Purchase Date]],"mmmm")</f>
        <v>July</v>
      </c>
      <c r="O537" t="str">
        <f>VLOOKUP(ecommerce_customer_data_custom_[[#This Row],[Customer Age]],AgeGroupMapping!$A$2:$C$5,3,TRUE)</f>
        <v>Senior</v>
      </c>
      <c r="P537" t="str">
        <f>IF(ecommerce_customer_data_custom_[[#This Row],[Returns]]=1,"Returned","Not Returned")</f>
        <v>Not Returned</v>
      </c>
      <c r="Q537" t="str">
        <f>_xlfn.XLOOKUP(ecommerce_customer_data_custom_[[#This Row],[Payment Method]],PaymentMapping!$A$2:$A$11,PaymentMapping!$B$2:$B$11,"Other")</f>
        <v>Wallet/UPI</v>
      </c>
    </row>
    <row r="538" spans="1:17" x14ac:dyDescent="0.3">
      <c r="A538">
        <v>5684</v>
      </c>
      <c r="B538" s="14">
        <v>44476.305324074077</v>
      </c>
      <c r="C538" t="s">
        <v>18</v>
      </c>
      <c r="D538">
        <v>148</v>
      </c>
      <c r="E538">
        <v>5</v>
      </c>
      <c r="F538">
        <v>1326</v>
      </c>
      <c r="G538" t="s">
        <v>12</v>
      </c>
      <c r="H538">
        <v>68</v>
      </c>
      <c r="I538">
        <v>1</v>
      </c>
      <c r="J538" t="s">
        <v>13</v>
      </c>
      <c r="K538">
        <v>1</v>
      </c>
      <c r="L538">
        <f>YEAR(ecommerce_customer_data_custom_[[#This Row],[Purchase Date]])</f>
        <v>2021</v>
      </c>
      <c r="M538">
        <f>MONTH(ecommerce_customer_data_custom_[[#This Row],[Purchase Date]])</f>
        <v>10</v>
      </c>
      <c r="N538" t="str">
        <f>TEXT(ecommerce_customer_data_custom_[[#This Row],[Purchase Date]],"mmmm")</f>
        <v>October</v>
      </c>
      <c r="O538" t="str">
        <f>VLOOKUP(ecommerce_customer_data_custom_[[#This Row],[Customer Age]],AgeGroupMapping!$A$2:$C$5,3,TRUE)</f>
        <v>Senior</v>
      </c>
      <c r="P538" t="str">
        <f>IF(ecommerce_customer_data_custom_[[#This Row],[Returns]]=1,"Returned","Not Returned")</f>
        <v>Returned</v>
      </c>
      <c r="Q538" t="str">
        <f>_xlfn.XLOOKUP(ecommerce_customer_data_custom_[[#This Row],[Payment Method]],PaymentMapping!$A$2:$A$11,PaymentMapping!$B$2:$B$11,"Other")</f>
        <v>Card</v>
      </c>
    </row>
    <row r="539" spans="1:17" x14ac:dyDescent="0.3">
      <c r="A539">
        <v>5684</v>
      </c>
      <c r="B539" s="14">
        <v>45126.137800925928</v>
      </c>
      <c r="C539" t="s">
        <v>18</v>
      </c>
      <c r="D539">
        <v>24</v>
      </c>
      <c r="E539">
        <v>3</v>
      </c>
      <c r="F539">
        <v>2301</v>
      </c>
      <c r="G539" t="s">
        <v>12</v>
      </c>
      <c r="H539">
        <v>68</v>
      </c>
      <c r="I539">
        <v>0</v>
      </c>
      <c r="J539" t="s">
        <v>13</v>
      </c>
      <c r="K539">
        <v>1</v>
      </c>
      <c r="L539">
        <f>YEAR(ecommerce_customer_data_custom_[[#This Row],[Purchase Date]])</f>
        <v>2023</v>
      </c>
      <c r="M539">
        <f>MONTH(ecommerce_customer_data_custom_[[#This Row],[Purchase Date]])</f>
        <v>7</v>
      </c>
      <c r="N539" t="str">
        <f>TEXT(ecommerce_customer_data_custom_[[#This Row],[Purchase Date]],"mmmm")</f>
        <v>July</v>
      </c>
      <c r="O539" t="str">
        <f>VLOOKUP(ecommerce_customer_data_custom_[[#This Row],[Customer Age]],AgeGroupMapping!$A$2:$C$5,3,TRUE)</f>
        <v>Senior</v>
      </c>
      <c r="P539" t="str">
        <f>IF(ecommerce_customer_data_custom_[[#This Row],[Returns]]=1,"Returned","Not Returned")</f>
        <v>Not Returned</v>
      </c>
      <c r="Q539" t="str">
        <f>_xlfn.XLOOKUP(ecommerce_customer_data_custom_[[#This Row],[Payment Method]],PaymentMapping!$A$2:$A$11,PaymentMapping!$B$2:$B$11,"Other")</f>
        <v>Card</v>
      </c>
    </row>
    <row r="540" spans="1:17" x14ac:dyDescent="0.3">
      <c r="A540">
        <v>5684</v>
      </c>
      <c r="B540" s="14">
        <v>44646.380960648145</v>
      </c>
      <c r="C540" t="s">
        <v>16</v>
      </c>
      <c r="D540">
        <v>425</v>
      </c>
      <c r="E540">
        <v>5</v>
      </c>
      <c r="F540">
        <v>4550</v>
      </c>
      <c r="G540" t="s">
        <v>12</v>
      </c>
      <c r="H540">
        <v>68</v>
      </c>
      <c r="I540">
        <v>1</v>
      </c>
      <c r="J540" t="s">
        <v>13</v>
      </c>
      <c r="K540">
        <v>1</v>
      </c>
      <c r="L540">
        <f>YEAR(ecommerce_customer_data_custom_[[#This Row],[Purchase Date]])</f>
        <v>2022</v>
      </c>
      <c r="M540">
        <f>MONTH(ecommerce_customer_data_custom_[[#This Row],[Purchase Date]])</f>
        <v>3</v>
      </c>
      <c r="N540" t="str">
        <f>TEXT(ecommerce_customer_data_custom_[[#This Row],[Purchase Date]],"mmmm")</f>
        <v>March</v>
      </c>
      <c r="O540" t="str">
        <f>VLOOKUP(ecommerce_customer_data_custom_[[#This Row],[Customer Age]],AgeGroupMapping!$A$2:$C$5,3,TRUE)</f>
        <v>Senior</v>
      </c>
      <c r="P540" t="str">
        <f>IF(ecommerce_customer_data_custom_[[#This Row],[Returns]]=1,"Returned","Not Returned")</f>
        <v>Returned</v>
      </c>
      <c r="Q540" t="str">
        <f>_xlfn.XLOOKUP(ecommerce_customer_data_custom_[[#This Row],[Payment Method]],PaymentMapping!$A$2:$A$11,PaymentMapping!$B$2:$B$11,"Other")</f>
        <v>Card</v>
      </c>
    </row>
    <row r="541" spans="1:17" x14ac:dyDescent="0.3">
      <c r="A541">
        <v>48873</v>
      </c>
      <c r="B541" s="14">
        <v>44076.3515162037</v>
      </c>
      <c r="C541" t="s">
        <v>14</v>
      </c>
      <c r="D541">
        <v>304</v>
      </c>
      <c r="E541">
        <v>4</v>
      </c>
      <c r="F541">
        <v>2015</v>
      </c>
      <c r="G541" t="s">
        <v>19</v>
      </c>
      <c r="H541">
        <v>49</v>
      </c>
      <c r="I541">
        <v>0</v>
      </c>
      <c r="J541" t="s">
        <v>17</v>
      </c>
      <c r="K541">
        <v>1</v>
      </c>
      <c r="L541">
        <f>YEAR(ecommerce_customer_data_custom_[[#This Row],[Purchase Date]])</f>
        <v>2020</v>
      </c>
      <c r="M541">
        <f>MONTH(ecommerce_customer_data_custom_[[#This Row],[Purchase Date]])</f>
        <v>9</v>
      </c>
      <c r="N541" t="str">
        <f>TEXT(ecommerce_customer_data_custom_[[#This Row],[Purchase Date]],"mmmm")</f>
        <v>September</v>
      </c>
      <c r="O541" t="str">
        <f>VLOOKUP(ecommerce_customer_data_custom_[[#This Row],[Customer Age]],AgeGroupMapping!$A$2:$C$5,3,TRUE)</f>
        <v>Middle-Aged</v>
      </c>
      <c r="P541" t="str">
        <f>IF(ecommerce_customer_data_custom_[[#This Row],[Returns]]=1,"Returned","Not Returned")</f>
        <v>Not Returned</v>
      </c>
      <c r="Q541" t="str">
        <f>_xlfn.XLOOKUP(ecommerce_customer_data_custom_[[#This Row],[Payment Method]],PaymentMapping!$A$2:$A$11,PaymentMapping!$B$2:$B$11,"Other")</f>
        <v>Cash</v>
      </c>
    </row>
    <row r="542" spans="1:17" x14ac:dyDescent="0.3">
      <c r="A542">
        <v>48873</v>
      </c>
      <c r="B542" s="14">
        <v>44435.640219907407</v>
      </c>
      <c r="C542" t="s">
        <v>14</v>
      </c>
      <c r="D542">
        <v>358</v>
      </c>
      <c r="E542">
        <v>4</v>
      </c>
      <c r="F542">
        <v>1835</v>
      </c>
      <c r="G542" t="s">
        <v>19</v>
      </c>
      <c r="H542">
        <v>49</v>
      </c>
      <c r="I542">
        <v>1</v>
      </c>
      <c r="J542" t="s">
        <v>17</v>
      </c>
      <c r="K542">
        <v>1</v>
      </c>
      <c r="L542">
        <f>YEAR(ecommerce_customer_data_custom_[[#This Row],[Purchase Date]])</f>
        <v>2021</v>
      </c>
      <c r="M542">
        <f>MONTH(ecommerce_customer_data_custom_[[#This Row],[Purchase Date]])</f>
        <v>8</v>
      </c>
      <c r="N542" t="str">
        <f>TEXT(ecommerce_customer_data_custom_[[#This Row],[Purchase Date]],"mmmm")</f>
        <v>August</v>
      </c>
      <c r="O542" t="str">
        <f>VLOOKUP(ecommerce_customer_data_custom_[[#This Row],[Customer Age]],AgeGroupMapping!$A$2:$C$5,3,TRUE)</f>
        <v>Middle-Aged</v>
      </c>
      <c r="P542" t="str">
        <f>IF(ecommerce_customer_data_custom_[[#This Row],[Returns]]=1,"Returned","Not Returned")</f>
        <v>Returned</v>
      </c>
      <c r="Q542" t="str">
        <f>_xlfn.XLOOKUP(ecommerce_customer_data_custom_[[#This Row],[Payment Method]],PaymentMapping!$A$2:$A$11,PaymentMapping!$B$2:$B$11,"Other")</f>
        <v>Cash</v>
      </c>
    </row>
    <row r="543" spans="1:17" x14ac:dyDescent="0.3">
      <c r="A543">
        <v>48873</v>
      </c>
      <c r="B543" s="14">
        <v>44129.173645833333</v>
      </c>
      <c r="C543" t="s">
        <v>11</v>
      </c>
      <c r="D543">
        <v>354</v>
      </c>
      <c r="E543">
        <v>1</v>
      </c>
      <c r="F543">
        <v>1278</v>
      </c>
      <c r="G543" t="s">
        <v>19</v>
      </c>
      <c r="H543">
        <v>49</v>
      </c>
      <c r="I543">
        <v>0</v>
      </c>
      <c r="J543" t="s">
        <v>17</v>
      </c>
      <c r="K543">
        <v>1</v>
      </c>
      <c r="L543">
        <f>YEAR(ecommerce_customer_data_custom_[[#This Row],[Purchase Date]])</f>
        <v>2020</v>
      </c>
      <c r="M543">
        <f>MONTH(ecommerce_customer_data_custom_[[#This Row],[Purchase Date]])</f>
        <v>10</v>
      </c>
      <c r="N543" t="str">
        <f>TEXT(ecommerce_customer_data_custom_[[#This Row],[Purchase Date]],"mmmm")</f>
        <v>October</v>
      </c>
      <c r="O543" t="str">
        <f>VLOOKUP(ecommerce_customer_data_custom_[[#This Row],[Customer Age]],AgeGroupMapping!$A$2:$C$5,3,TRUE)</f>
        <v>Middle-Aged</v>
      </c>
      <c r="P543" t="str">
        <f>IF(ecommerce_customer_data_custom_[[#This Row],[Returns]]=1,"Returned","Not Returned")</f>
        <v>Not Returned</v>
      </c>
      <c r="Q543" t="str">
        <f>_xlfn.XLOOKUP(ecommerce_customer_data_custom_[[#This Row],[Payment Method]],PaymentMapping!$A$2:$A$11,PaymentMapping!$B$2:$B$11,"Other")</f>
        <v>Cash</v>
      </c>
    </row>
    <row r="544" spans="1:17" x14ac:dyDescent="0.3">
      <c r="A544">
        <v>38623</v>
      </c>
      <c r="B544" s="14">
        <v>44806.113425925927</v>
      </c>
      <c r="C544" t="s">
        <v>16</v>
      </c>
      <c r="D544">
        <v>377</v>
      </c>
      <c r="E544">
        <v>1</v>
      </c>
      <c r="F544">
        <v>3141</v>
      </c>
      <c r="G544" t="s">
        <v>15</v>
      </c>
      <c r="H544">
        <v>19</v>
      </c>
      <c r="I544">
        <v>0</v>
      </c>
      <c r="J544" t="s">
        <v>17</v>
      </c>
      <c r="K544">
        <v>0</v>
      </c>
      <c r="L544">
        <f>YEAR(ecommerce_customer_data_custom_[[#This Row],[Purchase Date]])</f>
        <v>2022</v>
      </c>
      <c r="M544">
        <f>MONTH(ecommerce_customer_data_custom_[[#This Row],[Purchase Date]])</f>
        <v>9</v>
      </c>
      <c r="N544" t="str">
        <f>TEXT(ecommerce_customer_data_custom_[[#This Row],[Purchase Date]],"mmmm")</f>
        <v>September</v>
      </c>
      <c r="O544" t="str">
        <f>VLOOKUP(ecommerce_customer_data_custom_[[#This Row],[Customer Age]],AgeGroupMapping!$A$2:$C$5,3,TRUE)</f>
        <v>Young</v>
      </c>
      <c r="P544" t="str">
        <f>IF(ecommerce_customer_data_custom_[[#This Row],[Returns]]=1,"Returned","Not Returned")</f>
        <v>Not Returned</v>
      </c>
      <c r="Q544" t="str">
        <f>_xlfn.XLOOKUP(ecommerce_customer_data_custom_[[#This Row],[Payment Method]],PaymentMapping!$A$2:$A$11,PaymentMapping!$B$2:$B$11,"Other")</f>
        <v>Wallet/UPI</v>
      </c>
    </row>
    <row r="545" spans="1:17" x14ac:dyDescent="0.3">
      <c r="A545">
        <v>38623</v>
      </c>
      <c r="B545" s="14">
        <v>44624.123842592591</v>
      </c>
      <c r="C545" t="s">
        <v>18</v>
      </c>
      <c r="D545">
        <v>340</v>
      </c>
      <c r="E545">
        <v>3</v>
      </c>
      <c r="F545">
        <v>3309</v>
      </c>
      <c r="G545" t="s">
        <v>12</v>
      </c>
      <c r="H545">
        <v>19</v>
      </c>
      <c r="I545">
        <v>0</v>
      </c>
      <c r="J545" t="s">
        <v>17</v>
      </c>
      <c r="K545">
        <v>0</v>
      </c>
      <c r="L545">
        <f>YEAR(ecommerce_customer_data_custom_[[#This Row],[Purchase Date]])</f>
        <v>2022</v>
      </c>
      <c r="M545">
        <f>MONTH(ecommerce_customer_data_custom_[[#This Row],[Purchase Date]])</f>
        <v>3</v>
      </c>
      <c r="N545" t="str">
        <f>TEXT(ecommerce_customer_data_custom_[[#This Row],[Purchase Date]],"mmmm")</f>
        <v>March</v>
      </c>
      <c r="O545" t="str">
        <f>VLOOKUP(ecommerce_customer_data_custom_[[#This Row],[Customer Age]],AgeGroupMapping!$A$2:$C$5,3,TRUE)</f>
        <v>Young</v>
      </c>
      <c r="P545" t="str">
        <f>IF(ecommerce_customer_data_custom_[[#This Row],[Returns]]=1,"Returned","Not Returned")</f>
        <v>Not Returned</v>
      </c>
      <c r="Q545" t="str">
        <f>_xlfn.XLOOKUP(ecommerce_customer_data_custom_[[#This Row],[Payment Method]],PaymentMapping!$A$2:$A$11,PaymentMapping!$B$2:$B$11,"Other")</f>
        <v>Card</v>
      </c>
    </row>
    <row r="546" spans="1:17" x14ac:dyDescent="0.3">
      <c r="A546">
        <v>38623</v>
      </c>
      <c r="B546" s="14">
        <v>44495.263784722221</v>
      </c>
      <c r="C546" t="s">
        <v>18</v>
      </c>
      <c r="D546">
        <v>82</v>
      </c>
      <c r="E546">
        <v>4</v>
      </c>
      <c r="F546">
        <v>2943</v>
      </c>
      <c r="G546" t="s">
        <v>19</v>
      </c>
      <c r="H546">
        <v>19</v>
      </c>
      <c r="I546">
        <v>1</v>
      </c>
      <c r="J546" t="s">
        <v>17</v>
      </c>
      <c r="K546">
        <v>0</v>
      </c>
      <c r="L546">
        <f>YEAR(ecommerce_customer_data_custom_[[#This Row],[Purchase Date]])</f>
        <v>2021</v>
      </c>
      <c r="M546">
        <f>MONTH(ecommerce_customer_data_custom_[[#This Row],[Purchase Date]])</f>
        <v>10</v>
      </c>
      <c r="N546" t="str">
        <f>TEXT(ecommerce_customer_data_custom_[[#This Row],[Purchase Date]],"mmmm")</f>
        <v>October</v>
      </c>
      <c r="O546" t="str">
        <f>VLOOKUP(ecommerce_customer_data_custom_[[#This Row],[Customer Age]],AgeGroupMapping!$A$2:$C$5,3,TRUE)</f>
        <v>Young</v>
      </c>
      <c r="P546" t="str">
        <f>IF(ecommerce_customer_data_custom_[[#This Row],[Returns]]=1,"Returned","Not Returned")</f>
        <v>Returned</v>
      </c>
      <c r="Q546" t="str">
        <f>_xlfn.XLOOKUP(ecommerce_customer_data_custom_[[#This Row],[Payment Method]],PaymentMapping!$A$2:$A$11,PaymentMapping!$B$2:$B$11,"Other")</f>
        <v>Cash</v>
      </c>
    </row>
    <row r="547" spans="1:17" x14ac:dyDescent="0.3">
      <c r="A547">
        <v>38623</v>
      </c>
      <c r="B547" s="14">
        <v>44465.950555555559</v>
      </c>
      <c r="C547" t="s">
        <v>11</v>
      </c>
      <c r="D547">
        <v>94</v>
      </c>
      <c r="E547">
        <v>4</v>
      </c>
      <c r="F547">
        <v>233</v>
      </c>
      <c r="G547" t="s">
        <v>19</v>
      </c>
      <c r="H547">
        <v>19</v>
      </c>
      <c r="I547">
        <v>0</v>
      </c>
      <c r="J547" t="s">
        <v>17</v>
      </c>
      <c r="K547">
        <v>0</v>
      </c>
      <c r="L547">
        <f>YEAR(ecommerce_customer_data_custom_[[#This Row],[Purchase Date]])</f>
        <v>2021</v>
      </c>
      <c r="M547">
        <f>MONTH(ecommerce_customer_data_custom_[[#This Row],[Purchase Date]])</f>
        <v>9</v>
      </c>
      <c r="N547" t="str">
        <f>TEXT(ecommerce_customer_data_custom_[[#This Row],[Purchase Date]],"mmmm")</f>
        <v>September</v>
      </c>
      <c r="O547" t="str">
        <f>VLOOKUP(ecommerce_customer_data_custom_[[#This Row],[Customer Age]],AgeGroupMapping!$A$2:$C$5,3,TRUE)</f>
        <v>Young</v>
      </c>
      <c r="P547" t="str">
        <f>IF(ecommerce_customer_data_custom_[[#This Row],[Returns]]=1,"Returned","Not Returned")</f>
        <v>Not Returned</v>
      </c>
      <c r="Q547" t="str">
        <f>_xlfn.XLOOKUP(ecommerce_customer_data_custom_[[#This Row],[Payment Method]],PaymentMapping!$A$2:$A$11,PaymentMapping!$B$2:$B$11,"Other")</f>
        <v>Cash</v>
      </c>
    </row>
    <row r="548" spans="1:17" x14ac:dyDescent="0.3">
      <c r="A548">
        <v>38623</v>
      </c>
      <c r="B548" s="14">
        <v>44492.405798611115</v>
      </c>
      <c r="C548" t="s">
        <v>16</v>
      </c>
      <c r="D548">
        <v>412</v>
      </c>
      <c r="E548">
        <v>4</v>
      </c>
      <c r="F548">
        <v>1039</v>
      </c>
      <c r="G548" t="s">
        <v>19</v>
      </c>
      <c r="H548">
        <v>19</v>
      </c>
      <c r="I548">
        <v>1</v>
      </c>
      <c r="J548" t="s">
        <v>17</v>
      </c>
      <c r="K548">
        <v>0</v>
      </c>
      <c r="L548">
        <f>YEAR(ecommerce_customer_data_custom_[[#This Row],[Purchase Date]])</f>
        <v>2021</v>
      </c>
      <c r="M548">
        <f>MONTH(ecommerce_customer_data_custom_[[#This Row],[Purchase Date]])</f>
        <v>10</v>
      </c>
      <c r="N548" t="str">
        <f>TEXT(ecommerce_customer_data_custom_[[#This Row],[Purchase Date]],"mmmm")</f>
        <v>October</v>
      </c>
      <c r="O548" t="str">
        <f>VLOOKUP(ecommerce_customer_data_custom_[[#This Row],[Customer Age]],AgeGroupMapping!$A$2:$C$5,3,TRUE)</f>
        <v>Young</v>
      </c>
      <c r="P548" t="str">
        <f>IF(ecommerce_customer_data_custom_[[#This Row],[Returns]]=1,"Returned","Not Returned")</f>
        <v>Returned</v>
      </c>
      <c r="Q548" t="str">
        <f>_xlfn.XLOOKUP(ecommerce_customer_data_custom_[[#This Row],[Payment Method]],PaymentMapping!$A$2:$A$11,PaymentMapping!$B$2:$B$11,"Other")</f>
        <v>Cash</v>
      </c>
    </row>
    <row r="549" spans="1:17" x14ac:dyDescent="0.3">
      <c r="A549">
        <v>8370</v>
      </c>
      <c r="B549" s="14">
        <v>44322.533032407409</v>
      </c>
      <c r="C549" t="s">
        <v>11</v>
      </c>
      <c r="D549">
        <v>82</v>
      </c>
      <c r="E549">
        <v>5</v>
      </c>
      <c r="F549">
        <v>2085</v>
      </c>
      <c r="G549" t="s">
        <v>19</v>
      </c>
      <c r="H549">
        <v>42</v>
      </c>
      <c r="I549">
        <v>1</v>
      </c>
      <c r="J549" t="s">
        <v>13</v>
      </c>
      <c r="K549">
        <v>0</v>
      </c>
      <c r="L549">
        <f>YEAR(ecommerce_customer_data_custom_[[#This Row],[Purchase Date]])</f>
        <v>2021</v>
      </c>
      <c r="M549">
        <f>MONTH(ecommerce_customer_data_custom_[[#This Row],[Purchase Date]])</f>
        <v>5</v>
      </c>
      <c r="N549" t="str">
        <f>TEXT(ecommerce_customer_data_custom_[[#This Row],[Purchase Date]],"mmmm")</f>
        <v>May</v>
      </c>
      <c r="O549" t="str">
        <f>VLOOKUP(ecommerce_customer_data_custom_[[#This Row],[Customer Age]],AgeGroupMapping!$A$2:$C$5,3,TRUE)</f>
        <v>Middle-Aged</v>
      </c>
      <c r="P549" t="str">
        <f>IF(ecommerce_customer_data_custom_[[#This Row],[Returns]]=1,"Returned","Not Returned")</f>
        <v>Returned</v>
      </c>
      <c r="Q549" t="str">
        <f>_xlfn.XLOOKUP(ecommerce_customer_data_custom_[[#This Row],[Payment Method]],PaymentMapping!$A$2:$A$11,PaymentMapping!$B$2:$B$11,"Other")</f>
        <v>Cash</v>
      </c>
    </row>
    <row r="550" spans="1:17" x14ac:dyDescent="0.3">
      <c r="A550">
        <v>8370</v>
      </c>
      <c r="B550" s="14">
        <v>44208.371377314812</v>
      </c>
      <c r="C550" t="s">
        <v>16</v>
      </c>
      <c r="D550">
        <v>343</v>
      </c>
      <c r="E550">
        <v>5</v>
      </c>
      <c r="F550">
        <v>369</v>
      </c>
      <c r="G550" t="s">
        <v>12</v>
      </c>
      <c r="H550">
        <v>42</v>
      </c>
      <c r="I550">
        <v>0</v>
      </c>
      <c r="J550" t="s">
        <v>13</v>
      </c>
      <c r="K550">
        <v>0</v>
      </c>
      <c r="L550">
        <f>YEAR(ecommerce_customer_data_custom_[[#This Row],[Purchase Date]])</f>
        <v>2021</v>
      </c>
      <c r="M550">
        <f>MONTH(ecommerce_customer_data_custom_[[#This Row],[Purchase Date]])</f>
        <v>1</v>
      </c>
      <c r="N550" t="str">
        <f>TEXT(ecommerce_customer_data_custom_[[#This Row],[Purchase Date]],"mmmm")</f>
        <v>January</v>
      </c>
      <c r="O550" t="str">
        <f>VLOOKUP(ecommerce_customer_data_custom_[[#This Row],[Customer Age]],AgeGroupMapping!$A$2:$C$5,3,TRUE)</f>
        <v>Middle-Aged</v>
      </c>
      <c r="P550" t="str">
        <f>IF(ecommerce_customer_data_custom_[[#This Row],[Returns]]=1,"Returned","Not Returned")</f>
        <v>Not Returned</v>
      </c>
      <c r="Q550" t="str">
        <f>_xlfn.XLOOKUP(ecommerce_customer_data_custom_[[#This Row],[Payment Method]],PaymentMapping!$A$2:$A$11,PaymentMapping!$B$2:$B$11,"Other")</f>
        <v>Card</v>
      </c>
    </row>
    <row r="551" spans="1:17" x14ac:dyDescent="0.3">
      <c r="A551">
        <v>8370</v>
      </c>
      <c r="B551" s="14">
        <v>44639.039710648147</v>
      </c>
      <c r="C551" t="s">
        <v>18</v>
      </c>
      <c r="D551">
        <v>156</v>
      </c>
      <c r="E551">
        <v>2</v>
      </c>
      <c r="F551">
        <v>586</v>
      </c>
      <c r="G551" t="s">
        <v>12</v>
      </c>
      <c r="H551">
        <v>42</v>
      </c>
      <c r="I551">
        <v>1</v>
      </c>
      <c r="J551" t="s">
        <v>13</v>
      </c>
      <c r="K551">
        <v>0</v>
      </c>
      <c r="L551">
        <f>YEAR(ecommerce_customer_data_custom_[[#This Row],[Purchase Date]])</f>
        <v>2022</v>
      </c>
      <c r="M551">
        <f>MONTH(ecommerce_customer_data_custom_[[#This Row],[Purchase Date]])</f>
        <v>3</v>
      </c>
      <c r="N551" t="str">
        <f>TEXT(ecommerce_customer_data_custom_[[#This Row],[Purchase Date]],"mmmm")</f>
        <v>March</v>
      </c>
      <c r="O551" t="str">
        <f>VLOOKUP(ecommerce_customer_data_custom_[[#This Row],[Customer Age]],AgeGroupMapping!$A$2:$C$5,3,TRUE)</f>
        <v>Middle-Aged</v>
      </c>
      <c r="P551" t="str">
        <f>IF(ecommerce_customer_data_custom_[[#This Row],[Returns]]=1,"Returned","Not Returned")</f>
        <v>Returned</v>
      </c>
      <c r="Q551" t="str">
        <f>_xlfn.XLOOKUP(ecommerce_customer_data_custom_[[#This Row],[Payment Method]],PaymentMapping!$A$2:$A$11,PaymentMapping!$B$2:$B$11,"Other")</f>
        <v>Card</v>
      </c>
    </row>
    <row r="552" spans="1:17" x14ac:dyDescent="0.3">
      <c r="A552">
        <v>8370</v>
      </c>
      <c r="B552" s="14">
        <v>44370.337407407409</v>
      </c>
      <c r="C552" t="s">
        <v>14</v>
      </c>
      <c r="D552">
        <v>393</v>
      </c>
      <c r="E552">
        <v>2</v>
      </c>
      <c r="F552">
        <v>1683</v>
      </c>
      <c r="G552" t="s">
        <v>19</v>
      </c>
      <c r="H552">
        <v>42</v>
      </c>
      <c r="I552">
        <v>0</v>
      </c>
      <c r="J552" t="s">
        <v>13</v>
      </c>
      <c r="K552">
        <v>0</v>
      </c>
      <c r="L552">
        <f>YEAR(ecommerce_customer_data_custom_[[#This Row],[Purchase Date]])</f>
        <v>2021</v>
      </c>
      <c r="M552">
        <f>MONTH(ecommerce_customer_data_custom_[[#This Row],[Purchase Date]])</f>
        <v>6</v>
      </c>
      <c r="N552" t="str">
        <f>TEXT(ecommerce_customer_data_custom_[[#This Row],[Purchase Date]],"mmmm")</f>
        <v>June</v>
      </c>
      <c r="O552" t="str">
        <f>VLOOKUP(ecommerce_customer_data_custom_[[#This Row],[Customer Age]],AgeGroupMapping!$A$2:$C$5,3,TRUE)</f>
        <v>Middle-Aged</v>
      </c>
      <c r="P552" t="str">
        <f>IF(ecommerce_customer_data_custom_[[#This Row],[Returns]]=1,"Returned","Not Returned")</f>
        <v>Not Returned</v>
      </c>
      <c r="Q552" t="str">
        <f>_xlfn.XLOOKUP(ecommerce_customer_data_custom_[[#This Row],[Payment Method]],PaymentMapping!$A$2:$A$11,PaymentMapping!$B$2:$B$11,"Other")</f>
        <v>Cash</v>
      </c>
    </row>
    <row r="553" spans="1:17" x14ac:dyDescent="0.3">
      <c r="A553">
        <v>8370</v>
      </c>
      <c r="B553" s="14">
        <v>44933.725624999999</v>
      </c>
      <c r="C553" t="s">
        <v>18</v>
      </c>
      <c r="D553">
        <v>282</v>
      </c>
      <c r="E553">
        <v>5</v>
      </c>
      <c r="F553">
        <v>4348</v>
      </c>
      <c r="G553" t="s">
        <v>12</v>
      </c>
      <c r="H553">
        <v>42</v>
      </c>
      <c r="I553">
        <v>1</v>
      </c>
      <c r="J553" t="s">
        <v>13</v>
      </c>
      <c r="K553">
        <v>0</v>
      </c>
      <c r="L553">
        <f>YEAR(ecommerce_customer_data_custom_[[#This Row],[Purchase Date]])</f>
        <v>2023</v>
      </c>
      <c r="M553">
        <f>MONTH(ecommerce_customer_data_custom_[[#This Row],[Purchase Date]])</f>
        <v>1</v>
      </c>
      <c r="N553" t="str">
        <f>TEXT(ecommerce_customer_data_custom_[[#This Row],[Purchase Date]],"mmmm")</f>
        <v>January</v>
      </c>
      <c r="O553" t="str">
        <f>VLOOKUP(ecommerce_customer_data_custom_[[#This Row],[Customer Age]],AgeGroupMapping!$A$2:$C$5,3,TRUE)</f>
        <v>Middle-Aged</v>
      </c>
      <c r="P553" t="str">
        <f>IF(ecommerce_customer_data_custom_[[#This Row],[Returns]]=1,"Returned","Not Returned")</f>
        <v>Returned</v>
      </c>
      <c r="Q553" t="str">
        <f>_xlfn.XLOOKUP(ecommerce_customer_data_custom_[[#This Row],[Payment Method]],PaymentMapping!$A$2:$A$11,PaymentMapping!$B$2:$B$11,"Other")</f>
        <v>Card</v>
      </c>
    </row>
    <row r="554" spans="1:17" x14ac:dyDescent="0.3">
      <c r="A554">
        <v>41085</v>
      </c>
      <c r="B554" s="14">
        <v>45154.595694444448</v>
      </c>
      <c r="C554" t="s">
        <v>18</v>
      </c>
      <c r="D554">
        <v>328</v>
      </c>
      <c r="E554">
        <v>4</v>
      </c>
      <c r="F554">
        <v>4305</v>
      </c>
      <c r="G554" t="s">
        <v>19</v>
      </c>
      <c r="H554">
        <v>66</v>
      </c>
      <c r="I554">
        <v>0</v>
      </c>
      <c r="J554" t="s">
        <v>17</v>
      </c>
      <c r="K554">
        <v>0</v>
      </c>
      <c r="L554">
        <f>YEAR(ecommerce_customer_data_custom_[[#This Row],[Purchase Date]])</f>
        <v>2023</v>
      </c>
      <c r="M554">
        <f>MONTH(ecommerce_customer_data_custom_[[#This Row],[Purchase Date]])</f>
        <v>8</v>
      </c>
      <c r="N554" t="str">
        <f>TEXT(ecommerce_customer_data_custom_[[#This Row],[Purchase Date]],"mmmm")</f>
        <v>August</v>
      </c>
      <c r="O554" t="str">
        <f>VLOOKUP(ecommerce_customer_data_custom_[[#This Row],[Customer Age]],AgeGroupMapping!$A$2:$C$5,3,TRUE)</f>
        <v>Senior</v>
      </c>
      <c r="P554" t="str">
        <f>IF(ecommerce_customer_data_custom_[[#This Row],[Returns]]=1,"Returned","Not Returned")</f>
        <v>Not Returned</v>
      </c>
      <c r="Q554" t="str">
        <f>_xlfn.XLOOKUP(ecommerce_customer_data_custom_[[#This Row],[Payment Method]],PaymentMapping!$A$2:$A$11,PaymentMapping!$B$2:$B$11,"Other")</f>
        <v>Cash</v>
      </c>
    </row>
    <row r="555" spans="1:17" x14ac:dyDescent="0.3">
      <c r="A555">
        <v>41085</v>
      </c>
      <c r="B555" s="14">
        <v>45047.126446759263</v>
      </c>
      <c r="C555" t="s">
        <v>18</v>
      </c>
      <c r="D555">
        <v>182</v>
      </c>
      <c r="E555">
        <v>5</v>
      </c>
      <c r="F555">
        <v>2895</v>
      </c>
      <c r="G555" t="s">
        <v>12</v>
      </c>
      <c r="H555">
        <v>66</v>
      </c>
      <c r="I555">
        <v>0</v>
      </c>
      <c r="J555" t="s">
        <v>17</v>
      </c>
      <c r="K555">
        <v>0</v>
      </c>
      <c r="L555">
        <f>YEAR(ecommerce_customer_data_custom_[[#This Row],[Purchase Date]])</f>
        <v>2023</v>
      </c>
      <c r="M555">
        <f>MONTH(ecommerce_customer_data_custom_[[#This Row],[Purchase Date]])</f>
        <v>5</v>
      </c>
      <c r="N555" t="str">
        <f>TEXT(ecommerce_customer_data_custom_[[#This Row],[Purchase Date]],"mmmm")</f>
        <v>May</v>
      </c>
      <c r="O555" t="str">
        <f>VLOOKUP(ecommerce_customer_data_custom_[[#This Row],[Customer Age]],AgeGroupMapping!$A$2:$C$5,3,TRUE)</f>
        <v>Senior</v>
      </c>
      <c r="P555" t="str">
        <f>IF(ecommerce_customer_data_custom_[[#This Row],[Returns]]=1,"Returned","Not Returned")</f>
        <v>Not Returned</v>
      </c>
      <c r="Q555" t="str">
        <f>_xlfn.XLOOKUP(ecommerce_customer_data_custom_[[#This Row],[Payment Method]],PaymentMapping!$A$2:$A$11,PaymentMapping!$B$2:$B$11,"Other")</f>
        <v>Card</v>
      </c>
    </row>
    <row r="556" spans="1:17" x14ac:dyDescent="0.3">
      <c r="A556">
        <v>41085</v>
      </c>
      <c r="B556" s="14">
        <v>45036.888391203705</v>
      </c>
      <c r="C556" t="s">
        <v>18</v>
      </c>
      <c r="D556">
        <v>377</v>
      </c>
      <c r="E556">
        <v>4</v>
      </c>
      <c r="F556">
        <v>3226</v>
      </c>
      <c r="G556" t="s">
        <v>12</v>
      </c>
      <c r="H556">
        <v>66</v>
      </c>
      <c r="I556">
        <v>1</v>
      </c>
      <c r="J556" t="s">
        <v>17</v>
      </c>
      <c r="K556">
        <v>0</v>
      </c>
      <c r="L556">
        <f>YEAR(ecommerce_customer_data_custom_[[#This Row],[Purchase Date]])</f>
        <v>2023</v>
      </c>
      <c r="M556">
        <f>MONTH(ecommerce_customer_data_custom_[[#This Row],[Purchase Date]])</f>
        <v>4</v>
      </c>
      <c r="N556" t="str">
        <f>TEXT(ecommerce_customer_data_custom_[[#This Row],[Purchase Date]],"mmmm")</f>
        <v>April</v>
      </c>
      <c r="O556" t="str">
        <f>VLOOKUP(ecommerce_customer_data_custom_[[#This Row],[Customer Age]],AgeGroupMapping!$A$2:$C$5,3,TRUE)</f>
        <v>Senior</v>
      </c>
      <c r="P556" t="str">
        <f>IF(ecommerce_customer_data_custom_[[#This Row],[Returns]]=1,"Returned","Not Returned")</f>
        <v>Returned</v>
      </c>
      <c r="Q556" t="str">
        <f>_xlfn.XLOOKUP(ecommerce_customer_data_custom_[[#This Row],[Payment Method]],PaymentMapping!$A$2:$A$11,PaymentMapping!$B$2:$B$11,"Other")</f>
        <v>Card</v>
      </c>
    </row>
    <row r="557" spans="1:17" x14ac:dyDescent="0.3">
      <c r="A557">
        <v>41085</v>
      </c>
      <c r="B557" s="14">
        <v>45040.98642361111</v>
      </c>
      <c r="C557" t="s">
        <v>14</v>
      </c>
      <c r="D557">
        <v>261</v>
      </c>
      <c r="E557">
        <v>3</v>
      </c>
      <c r="F557">
        <v>1705</v>
      </c>
      <c r="G557" t="s">
        <v>20</v>
      </c>
      <c r="H557">
        <v>66</v>
      </c>
      <c r="I557">
        <v>1</v>
      </c>
      <c r="J557" t="s">
        <v>17</v>
      </c>
      <c r="K557">
        <v>0</v>
      </c>
      <c r="L557">
        <f>YEAR(ecommerce_customer_data_custom_[[#This Row],[Purchase Date]])</f>
        <v>2023</v>
      </c>
      <c r="M557">
        <f>MONTH(ecommerce_customer_data_custom_[[#This Row],[Purchase Date]])</f>
        <v>4</v>
      </c>
      <c r="N557" t="str">
        <f>TEXT(ecommerce_customer_data_custom_[[#This Row],[Purchase Date]],"mmmm")</f>
        <v>April</v>
      </c>
      <c r="O557" t="str">
        <f>VLOOKUP(ecommerce_customer_data_custom_[[#This Row],[Customer Age]],AgeGroupMapping!$A$2:$C$5,3,TRUE)</f>
        <v>Senior</v>
      </c>
      <c r="P557" t="str">
        <f>IF(ecommerce_customer_data_custom_[[#This Row],[Returns]]=1,"Returned","Not Returned")</f>
        <v>Returned</v>
      </c>
      <c r="Q557" t="str">
        <f>_xlfn.XLOOKUP(ecommerce_customer_data_custom_[[#This Row],[Payment Method]],PaymentMapping!$A$2:$A$11,PaymentMapping!$B$2:$B$11,"Other")</f>
        <v>Other</v>
      </c>
    </row>
    <row r="558" spans="1:17" x14ac:dyDescent="0.3">
      <c r="A558">
        <v>41085</v>
      </c>
      <c r="B558" s="14">
        <v>44017.508321759262</v>
      </c>
      <c r="C558" t="s">
        <v>16</v>
      </c>
      <c r="D558">
        <v>395</v>
      </c>
      <c r="E558">
        <v>3</v>
      </c>
      <c r="F558">
        <v>4625</v>
      </c>
      <c r="G558" t="s">
        <v>15</v>
      </c>
      <c r="H558">
        <v>66</v>
      </c>
      <c r="I558">
        <v>0</v>
      </c>
      <c r="J558" t="s">
        <v>17</v>
      </c>
      <c r="K558">
        <v>0</v>
      </c>
      <c r="L558">
        <f>YEAR(ecommerce_customer_data_custom_[[#This Row],[Purchase Date]])</f>
        <v>2020</v>
      </c>
      <c r="M558">
        <f>MONTH(ecommerce_customer_data_custom_[[#This Row],[Purchase Date]])</f>
        <v>7</v>
      </c>
      <c r="N558" t="str">
        <f>TEXT(ecommerce_customer_data_custom_[[#This Row],[Purchase Date]],"mmmm")</f>
        <v>July</v>
      </c>
      <c r="O558" t="str">
        <f>VLOOKUP(ecommerce_customer_data_custom_[[#This Row],[Customer Age]],AgeGroupMapping!$A$2:$C$5,3,TRUE)</f>
        <v>Senior</v>
      </c>
      <c r="P558" t="str">
        <f>IF(ecommerce_customer_data_custom_[[#This Row],[Returns]]=1,"Returned","Not Returned")</f>
        <v>Not Returned</v>
      </c>
      <c r="Q558" t="str">
        <f>_xlfn.XLOOKUP(ecommerce_customer_data_custom_[[#This Row],[Payment Method]],PaymentMapping!$A$2:$A$11,PaymentMapping!$B$2:$B$11,"Other")</f>
        <v>Wallet/UPI</v>
      </c>
    </row>
    <row r="559" spans="1:17" x14ac:dyDescent="0.3">
      <c r="A559">
        <v>30759</v>
      </c>
      <c r="B559" s="14">
        <v>43865.106076388889</v>
      </c>
      <c r="C559" t="s">
        <v>14</v>
      </c>
      <c r="D559">
        <v>380</v>
      </c>
      <c r="E559">
        <v>5</v>
      </c>
      <c r="F559">
        <v>4513</v>
      </c>
      <c r="G559" t="s">
        <v>19</v>
      </c>
      <c r="H559">
        <v>36</v>
      </c>
      <c r="I559">
        <v>0</v>
      </c>
      <c r="J559" t="s">
        <v>17</v>
      </c>
      <c r="K559">
        <v>1</v>
      </c>
      <c r="L559">
        <f>YEAR(ecommerce_customer_data_custom_[[#This Row],[Purchase Date]])</f>
        <v>2020</v>
      </c>
      <c r="M559">
        <f>MONTH(ecommerce_customer_data_custom_[[#This Row],[Purchase Date]])</f>
        <v>2</v>
      </c>
      <c r="N559" t="str">
        <f>TEXT(ecommerce_customer_data_custom_[[#This Row],[Purchase Date]],"mmmm")</f>
        <v>February</v>
      </c>
      <c r="O559" t="str">
        <f>VLOOKUP(ecommerce_customer_data_custom_[[#This Row],[Customer Age]],AgeGroupMapping!$A$2:$C$5,3,TRUE)</f>
        <v>Adult</v>
      </c>
      <c r="P559" t="str">
        <f>IF(ecommerce_customer_data_custom_[[#This Row],[Returns]]=1,"Returned","Not Returned")</f>
        <v>Not Returned</v>
      </c>
      <c r="Q559" t="str">
        <f>_xlfn.XLOOKUP(ecommerce_customer_data_custom_[[#This Row],[Payment Method]],PaymentMapping!$A$2:$A$11,PaymentMapping!$B$2:$B$11,"Other")</f>
        <v>Cash</v>
      </c>
    </row>
    <row r="560" spans="1:17" x14ac:dyDescent="0.3">
      <c r="A560">
        <v>30759</v>
      </c>
      <c r="B560" s="14">
        <v>43960.0625</v>
      </c>
      <c r="C560" t="s">
        <v>16</v>
      </c>
      <c r="D560">
        <v>445</v>
      </c>
      <c r="E560">
        <v>4</v>
      </c>
      <c r="F560">
        <v>5097</v>
      </c>
      <c r="G560" t="s">
        <v>12</v>
      </c>
      <c r="H560">
        <v>36</v>
      </c>
      <c r="I560">
        <v>1</v>
      </c>
      <c r="J560" t="s">
        <v>17</v>
      </c>
      <c r="K560">
        <v>1</v>
      </c>
      <c r="L560">
        <f>YEAR(ecommerce_customer_data_custom_[[#This Row],[Purchase Date]])</f>
        <v>2020</v>
      </c>
      <c r="M560">
        <f>MONTH(ecommerce_customer_data_custom_[[#This Row],[Purchase Date]])</f>
        <v>5</v>
      </c>
      <c r="N560" t="str">
        <f>TEXT(ecommerce_customer_data_custom_[[#This Row],[Purchase Date]],"mmmm")</f>
        <v>May</v>
      </c>
      <c r="O560" t="str">
        <f>VLOOKUP(ecommerce_customer_data_custom_[[#This Row],[Customer Age]],AgeGroupMapping!$A$2:$C$5,3,TRUE)</f>
        <v>Adult</v>
      </c>
      <c r="P560" t="str">
        <f>IF(ecommerce_customer_data_custom_[[#This Row],[Returns]]=1,"Returned","Not Returned")</f>
        <v>Returned</v>
      </c>
      <c r="Q560" t="str">
        <f>_xlfn.XLOOKUP(ecommerce_customer_data_custom_[[#This Row],[Payment Method]],PaymentMapping!$A$2:$A$11,PaymentMapping!$B$2:$B$11,"Other")</f>
        <v>Card</v>
      </c>
    </row>
    <row r="561" spans="1:17" x14ac:dyDescent="0.3">
      <c r="A561">
        <v>30759</v>
      </c>
      <c r="B561" s="14">
        <v>44676.591817129629</v>
      </c>
      <c r="C561" t="s">
        <v>14</v>
      </c>
      <c r="D561">
        <v>125</v>
      </c>
      <c r="E561">
        <v>3</v>
      </c>
      <c r="F561">
        <v>2458</v>
      </c>
      <c r="G561" t="s">
        <v>20</v>
      </c>
      <c r="H561">
        <v>36</v>
      </c>
      <c r="I561">
        <v>0</v>
      </c>
      <c r="J561" t="s">
        <v>17</v>
      </c>
      <c r="K561">
        <v>1</v>
      </c>
      <c r="L561">
        <f>YEAR(ecommerce_customer_data_custom_[[#This Row],[Purchase Date]])</f>
        <v>2022</v>
      </c>
      <c r="M561">
        <f>MONTH(ecommerce_customer_data_custom_[[#This Row],[Purchase Date]])</f>
        <v>4</v>
      </c>
      <c r="N561" t="str">
        <f>TEXT(ecommerce_customer_data_custom_[[#This Row],[Purchase Date]],"mmmm")</f>
        <v>April</v>
      </c>
      <c r="O561" t="str">
        <f>VLOOKUP(ecommerce_customer_data_custom_[[#This Row],[Customer Age]],AgeGroupMapping!$A$2:$C$5,3,TRUE)</f>
        <v>Adult</v>
      </c>
      <c r="P561" t="str">
        <f>IF(ecommerce_customer_data_custom_[[#This Row],[Returns]]=1,"Returned","Not Returned")</f>
        <v>Not Returned</v>
      </c>
      <c r="Q561" t="str">
        <f>_xlfn.XLOOKUP(ecommerce_customer_data_custom_[[#This Row],[Payment Method]],PaymentMapping!$A$2:$A$11,PaymentMapping!$B$2:$B$11,"Other")</f>
        <v>Other</v>
      </c>
    </row>
    <row r="562" spans="1:17" x14ac:dyDescent="0.3">
      <c r="A562">
        <v>30759</v>
      </c>
      <c r="B562" s="14">
        <v>44524.987372685187</v>
      </c>
      <c r="C562" t="s">
        <v>11</v>
      </c>
      <c r="D562">
        <v>500</v>
      </c>
      <c r="E562">
        <v>5</v>
      </c>
      <c r="F562">
        <v>4498</v>
      </c>
      <c r="G562" t="s">
        <v>15</v>
      </c>
      <c r="H562">
        <v>36</v>
      </c>
      <c r="I562">
        <v>1</v>
      </c>
      <c r="J562" t="s">
        <v>17</v>
      </c>
      <c r="K562">
        <v>1</v>
      </c>
      <c r="L562">
        <f>YEAR(ecommerce_customer_data_custom_[[#This Row],[Purchase Date]])</f>
        <v>2021</v>
      </c>
      <c r="M562">
        <f>MONTH(ecommerce_customer_data_custom_[[#This Row],[Purchase Date]])</f>
        <v>11</v>
      </c>
      <c r="N562" t="str">
        <f>TEXT(ecommerce_customer_data_custom_[[#This Row],[Purchase Date]],"mmmm")</f>
        <v>November</v>
      </c>
      <c r="O562" t="str">
        <f>VLOOKUP(ecommerce_customer_data_custom_[[#This Row],[Customer Age]],AgeGroupMapping!$A$2:$C$5,3,TRUE)</f>
        <v>Adult</v>
      </c>
      <c r="P562" t="str">
        <f>IF(ecommerce_customer_data_custom_[[#This Row],[Returns]]=1,"Returned","Not Returned")</f>
        <v>Returned</v>
      </c>
      <c r="Q562" t="str">
        <f>_xlfn.XLOOKUP(ecommerce_customer_data_custom_[[#This Row],[Payment Method]],PaymentMapping!$A$2:$A$11,PaymentMapping!$B$2:$B$11,"Other")</f>
        <v>Wallet/UPI</v>
      </c>
    </row>
    <row r="563" spans="1:17" x14ac:dyDescent="0.3">
      <c r="A563">
        <v>30759</v>
      </c>
      <c r="B563" s="14">
        <v>44636.504872685182</v>
      </c>
      <c r="C563" t="s">
        <v>14</v>
      </c>
      <c r="D563">
        <v>88</v>
      </c>
      <c r="E563">
        <v>1</v>
      </c>
      <c r="F563">
        <v>4784</v>
      </c>
      <c r="G563" t="s">
        <v>12</v>
      </c>
      <c r="H563">
        <v>36</v>
      </c>
      <c r="I563">
        <v>0</v>
      </c>
      <c r="J563" t="s">
        <v>17</v>
      </c>
      <c r="K563">
        <v>1</v>
      </c>
      <c r="L563">
        <f>YEAR(ecommerce_customer_data_custom_[[#This Row],[Purchase Date]])</f>
        <v>2022</v>
      </c>
      <c r="M563">
        <f>MONTH(ecommerce_customer_data_custom_[[#This Row],[Purchase Date]])</f>
        <v>3</v>
      </c>
      <c r="N563" t="str">
        <f>TEXT(ecommerce_customer_data_custom_[[#This Row],[Purchase Date]],"mmmm")</f>
        <v>March</v>
      </c>
      <c r="O563" t="str">
        <f>VLOOKUP(ecommerce_customer_data_custom_[[#This Row],[Customer Age]],AgeGroupMapping!$A$2:$C$5,3,TRUE)</f>
        <v>Adult</v>
      </c>
      <c r="P563" t="str">
        <f>IF(ecommerce_customer_data_custom_[[#This Row],[Returns]]=1,"Returned","Not Returned")</f>
        <v>Not Returned</v>
      </c>
      <c r="Q563" t="str">
        <f>_xlfn.XLOOKUP(ecommerce_customer_data_custom_[[#This Row],[Payment Method]],PaymentMapping!$A$2:$A$11,PaymentMapping!$B$2:$B$11,"Other")</f>
        <v>Card</v>
      </c>
    </row>
    <row r="564" spans="1:17" x14ac:dyDescent="0.3">
      <c r="A564">
        <v>18314</v>
      </c>
      <c r="B564" s="14">
        <v>44239.956423611111</v>
      </c>
      <c r="C564" t="s">
        <v>16</v>
      </c>
      <c r="D564">
        <v>205</v>
      </c>
      <c r="E564">
        <v>3</v>
      </c>
      <c r="F564">
        <v>4415</v>
      </c>
      <c r="G564" t="s">
        <v>19</v>
      </c>
      <c r="H564">
        <v>45</v>
      </c>
      <c r="I564">
        <v>1</v>
      </c>
      <c r="J564" t="s">
        <v>17</v>
      </c>
      <c r="K564">
        <v>0</v>
      </c>
      <c r="L564">
        <f>YEAR(ecommerce_customer_data_custom_[[#This Row],[Purchase Date]])</f>
        <v>2021</v>
      </c>
      <c r="M564">
        <f>MONTH(ecommerce_customer_data_custom_[[#This Row],[Purchase Date]])</f>
        <v>2</v>
      </c>
      <c r="N564" t="str">
        <f>TEXT(ecommerce_customer_data_custom_[[#This Row],[Purchase Date]],"mmmm")</f>
        <v>February</v>
      </c>
      <c r="O564" t="str">
        <f>VLOOKUP(ecommerce_customer_data_custom_[[#This Row],[Customer Age]],AgeGroupMapping!$A$2:$C$5,3,TRUE)</f>
        <v>Middle-Aged</v>
      </c>
      <c r="P564" t="str">
        <f>IF(ecommerce_customer_data_custom_[[#This Row],[Returns]]=1,"Returned","Not Returned")</f>
        <v>Returned</v>
      </c>
      <c r="Q564" t="str">
        <f>_xlfn.XLOOKUP(ecommerce_customer_data_custom_[[#This Row],[Payment Method]],PaymentMapping!$A$2:$A$11,PaymentMapping!$B$2:$B$11,"Other")</f>
        <v>Cash</v>
      </c>
    </row>
    <row r="565" spans="1:17" x14ac:dyDescent="0.3">
      <c r="A565">
        <v>18314</v>
      </c>
      <c r="B565" s="14">
        <v>43868.900046296294</v>
      </c>
      <c r="C565" t="s">
        <v>18</v>
      </c>
      <c r="D565">
        <v>241</v>
      </c>
      <c r="E565">
        <v>4</v>
      </c>
      <c r="F565">
        <v>4109</v>
      </c>
      <c r="G565" t="s">
        <v>20</v>
      </c>
      <c r="H565">
        <v>45</v>
      </c>
      <c r="I565">
        <v>0</v>
      </c>
      <c r="J565" t="s">
        <v>17</v>
      </c>
      <c r="K565">
        <v>0</v>
      </c>
      <c r="L565">
        <f>YEAR(ecommerce_customer_data_custom_[[#This Row],[Purchase Date]])</f>
        <v>2020</v>
      </c>
      <c r="M565">
        <f>MONTH(ecommerce_customer_data_custom_[[#This Row],[Purchase Date]])</f>
        <v>2</v>
      </c>
      <c r="N565" t="str">
        <f>TEXT(ecommerce_customer_data_custom_[[#This Row],[Purchase Date]],"mmmm")</f>
        <v>February</v>
      </c>
      <c r="O565" t="str">
        <f>VLOOKUP(ecommerce_customer_data_custom_[[#This Row],[Customer Age]],AgeGroupMapping!$A$2:$C$5,3,TRUE)</f>
        <v>Middle-Aged</v>
      </c>
      <c r="P565" t="str">
        <f>IF(ecommerce_customer_data_custom_[[#This Row],[Returns]]=1,"Returned","Not Returned")</f>
        <v>Not Returned</v>
      </c>
      <c r="Q565" t="str">
        <f>_xlfn.XLOOKUP(ecommerce_customer_data_custom_[[#This Row],[Payment Method]],PaymentMapping!$A$2:$A$11,PaymentMapping!$B$2:$B$11,"Other")</f>
        <v>Other</v>
      </c>
    </row>
    <row r="566" spans="1:17" x14ac:dyDescent="0.3">
      <c r="A566">
        <v>18314</v>
      </c>
      <c r="B566" s="14">
        <v>44747.127986111111</v>
      </c>
      <c r="C566" t="s">
        <v>16</v>
      </c>
      <c r="D566">
        <v>389</v>
      </c>
      <c r="E566">
        <v>5</v>
      </c>
      <c r="F566">
        <v>708</v>
      </c>
      <c r="G566" t="s">
        <v>15</v>
      </c>
      <c r="H566">
        <v>45</v>
      </c>
      <c r="I566">
        <v>1</v>
      </c>
      <c r="J566" t="s">
        <v>17</v>
      </c>
      <c r="K566">
        <v>0</v>
      </c>
      <c r="L566">
        <f>YEAR(ecommerce_customer_data_custom_[[#This Row],[Purchase Date]])</f>
        <v>2022</v>
      </c>
      <c r="M566">
        <f>MONTH(ecommerce_customer_data_custom_[[#This Row],[Purchase Date]])</f>
        <v>7</v>
      </c>
      <c r="N566" t="str">
        <f>TEXT(ecommerce_customer_data_custom_[[#This Row],[Purchase Date]],"mmmm")</f>
        <v>July</v>
      </c>
      <c r="O566" t="str">
        <f>VLOOKUP(ecommerce_customer_data_custom_[[#This Row],[Customer Age]],AgeGroupMapping!$A$2:$C$5,3,TRUE)</f>
        <v>Middle-Aged</v>
      </c>
      <c r="P566" t="str">
        <f>IF(ecommerce_customer_data_custom_[[#This Row],[Returns]]=1,"Returned","Not Returned")</f>
        <v>Returned</v>
      </c>
      <c r="Q566" t="str">
        <f>_xlfn.XLOOKUP(ecommerce_customer_data_custom_[[#This Row],[Payment Method]],PaymentMapping!$A$2:$A$11,PaymentMapping!$B$2:$B$11,"Other")</f>
        <v>Wallet/UPI</v>
      </c>
    </row>
    <row r="567" spans="1:17" x14ac:dyDescent="0.3">
      <c r="A567">
        <v>18314</v>
      </c>
      <c r="B567" s="14">
        <v>44307.268391203703</v>
      </c>
      <c r="C567" t="s">
        <v>11</v>
      </c>
      <c r="D567">
        <v>273</v>
      </c>
      <c r="E567">
        <v>2</v>
      </c>
      <c r="F567">
        <v>1627</v>
      </c>
      <c r="G567" t="s">
        <v>15</v>
      </c>
      <c r="H567">
        <v>45</v>
      </c>
      <c r="I567">
        <v>0</v>
      </c>
      <c r="J567" t="s">
        <v>17</v>
      </c>
      <c r="K567">
        <v>0</v>
      </c>
      <c r="L567">
        <f>YEAR(ecommerce_customer_data_custom_[[#This Row],[Purchase Date]])</f>
        <v>2021</v>
      </c>
      <c r="M567">
        <f>MONTH(ecommerce_customer_data_custom_[[#This Row],[Purchase Date]])</f>
        <v>4</v>
      </c>
      <c r="N567" t="str">
        <f>TEXT(ecommerce_customer_data_custom_[[#This Row],[Purchase Date]],"mmmm")</f>
        <v>April</v>
      </c>
      <c r="O567" t="str">
        <f>VLOOKUP(ecommerce_customer_data_custom_[[#This Row],[Customer Age]],AgeGroupMapping!$A$2:$C$5,3,TRUE)</f>
        <v>Middle-Aged</v>
      </c>
      <c r="P567" t="str">
        <f>IF(ecommerce_customer_data_custom_[[#This Row],[Returns]]=1,"Returned","Not Returned")</f>
        <v>Not Returned</v>
      </c>
      <c r="Q567" t="str">
        <f>_xlfn.XLOOKUP(ecommerce_customer_data_custom_[[#This Row],[Payment Method]],PaymentMapping!$A$2:$A$11,PaymentMapping!$B$2:$B$11,"Other")</f>
        <v>Wallet/UPI</v>
      </c>
    </row>
    <row r="568" spans="1:17" x14ac:dyDescent="0.3">
      <c r="A568">
        <v>18314</v>
      </c>
      <c r="B568" s="14">
        <v>44880.415277777778</v>
      </c>
      <c r="C568" t="s">
        <v>16</v>
      </c>
      <c r="D568">
        <v>461</v>
      </c>
      <c r="E568">
        <v>1</v>
      </c>
      <c r="F568">
        <v>338</v>
      </c>
      <c r="G568" t="s">
        <v>15</v>
      </c>
      <c r="H568">
        <v>45</v>
      </c>
      <c r="I568">
        <v>0</v>
      </c>
      <c r="J568" t="s">
        <v>17</v>
      </c>
      <c r="K568">
        <v>0</v>
      </c>
      <c r="L568">
        <f>YEAR(ecommerce_customer_data_custom_[[#This Row],[Purchase Date]])</f>
        <v>2022</v>
      </c>
      <c r="M568">
        <f>MONTH(ecommerce_customer_data_custom_[[#This Row],[Purchase Date]])</f>
        <v>11</v>
      </c>
      <c r="N568" t="str">
        <f>TEXT(ecommerce_customer_data_custom_[[#This Row],[Purchase Date]],"mmmm")</f>
        <v>November</v>
      </c>
      <c r="O568" t="str">
        <f>VLOOKUP(ecommerce_customer_data_custom_[[#This Row],[Customer Age]],AgeGroupMapping!$A$2:$C$5,3,TRUE)</f>
        <v>Middle-Aged</v>
      </c>
      <c r="P568" t="str">
        <f>IF(ecommerce_customer_data_custom_[[#This Row],[Returns]]=1,"Returned","Not Returned")</f>
        <v>Not Returned</v>
      </c>
      <c r="Q568" t="str">
        <f>_xlfn.XLOOKUP(ecommerce_customer_data_custom_[[#This Row],[Payment Method]],PaymentMapping!$A$2:$A$11,PaymentMapping!$B$2:$B$11,"Other")</f>
        <v>Wallet/UPI</v>
      </c>
    </row>
    <row r="569" spans="1:17" x14ac:dyDescent="0.3">
      <c r="A569">
        <v>18314</v>
      </c>
      <c r="B569" s="14">
        <v>43835.054270833331</v>
      </c>
      <c r="C569" t="s">
        <v>11</v>
      </c>
      <c r="D569">
        <v>26</v>
      </c>
      <c r="E569">
        <v>2</v>
      </c>
      <c r="F569">
        <v>659</v>
      </c>
      <c r="G569" t="s">
        <v>15</v>
      </c>
      <c r="H569">
        <v>45</v>
      </c>
      <c r="I569">
        <v>1</v>
      </c>
      <c r="J569" t="s">
        <v>17</v>
      </c>
      <c r="K569">
        <v>0</v>
      </c>
      <c r="L569">
        <f>YEAR(ecommerce_customer_data_custom_[[#This Row],[Purchase Date]])</f>
        <v>2020</v>
      </c>
      <c r="M569">
        <f>MONTH(ecommerce_customer_data_custom_[[#This Row],[Purchase Date]])</f>
        <v>1</v>
      </c>
      <c r="N569" t="str">
        <f>TEXT(ecommerce_customer_data_custom_[[#This Row],[Purchase Date]],"mmmm")</f>
        <v>January</v>
      </c>
      <c r="O569" t="str">
        <f>VLOOKUP(ecommerce_customer_data_custom_[[#This Row],[Customer Age]],AgeGroupMapping!$A$2:$C$5,3,TRUE)</f>
        <v>Middle-Aged</v>
      </c>
      <c r="P569" t="str">
        <f>IF(ecommerce_customer_data_custom_[[#This Row],[Returns]]=1,"Returned","Not Returned")</f>
        <v>Returned</v>
      </c>
      <c r="Q569" t="str">
        <f>_xlfn.XLOOKUP(ecommerce_customer_data_custom_[[#This Row],[Payment Method]],PaymentMapping!$A$2:$A$11,PaymentMapping!$B$2:$B$11,"Other")</f>
        <v>Wallet/UPI</v>
      </c>
    </row>
    <row r="570" spans="1:17" x14ac:dyDescent="0.3">
      <c r="A570">
        <v>18314</v>
      </c>
      <c r="B570" s="14">
        <v>45092.630879629629</v>
      </c>
      <c r="C570" t="s">
        <v>16</v>
      </c>
      <c r="D570">
        <v>384</v>
      </c>
      <c r="E570">
        <v>1</v>
      </c>
      <c r="F570">
        <v>3066</v>
      </c>
      <c r="G570" t="s">
        <v>20</v>
      </c>
      <c r="H570">
        <v>45</v>
      </c>
      <c r="I570">
        <v>0</v>
      </c>
      <c r="J570" t="s">
        <v>17</v>
      </c>
      <c r="K570">
        <v>0</v>
      </c>
      <c r="L570">
        <f>YEAR(ecommerce_customer_data_custom_[[#This Row],[Purchase Date]])</f>
        <v>2023</v>
      </c>
      <c r="M570">
        <f>MONTH(ecommerce_customer_data_custom_[[#This Row],[Purchase Date]])</f>
        <v>6</v>
      </c>
      <c r="N570" t="str">
        <f>TEXT(ecommerce_customer_data_custom_[[#This Row],[Purchase Date]],"mmmm")</f>
        <v>June</v>
      </c>
      <c r="O570" t="str">
        <f>VLOOKUP(ecommerce_customer_data_custom_[[#This Row],[Customer Age]],AgeGroupMapping!$A$2:$C$5,3,TRUE)</f>
        <v>Middle-Aged</v>
      </c>
      <c r="P570" t="str">
        <f>IF(ecommerce_customer_data_custom_[[#This Row],[Returns]]=1,"Returned","Not Returned")</f>
        <v>Not Returned</v>
      </c>
      <c r="Q570" t="str">
        <f>_xlfn.XLOOKUP(ecommerce_customer_data_custom_[[#This Row],[Payment Method]],PaymentMapping!$A$2:$A$11,PaymentMapping!$B$2:$B$11,"Other")</f>
        <v>Other</v>
      </c>
    </row>
    <row r="571" spans="1:17" x14ac:dyDescent="0.3">
      <c r="A571">
        <v>18314</v>
      </c>
      <c r="B571" s="14">
        <v>44392.425497685188</v>
      </c>
      <c r="C571" t="s">
        <v>14</v>
      </c>
      <c r="D571">
        <v>258</v>
      </c>
      <c r="E571">
        <v>4</v>
      </c>
      <c r="F571">
        <v>1910</v>
      </c>
      <c r="G571" t="s">
        <v>12</v>
      </c>
      <c r="H571">
        <v>45</v>
      </c>
      <c r="I571">
        <v>0</v>
      </c>
      <c r="J571" t="s">
        <v>17</v>
      </c>
      <c r="K571">
        <v>0</v>
      </c>
      <c r="L571">
        <f>YEAR(ecommerce_customer_data_custom_[[#This Row],[Purchase Date]])</f>
        <v>2021</v>
      </c>
      <c r="M571">
        <f>MONTH(ecommerce_customer_data_custom_[[#This Row],[Purchase Date]])</f>
        <v>7</v>
      </c>
      <c r="N571" t="str">
        <f>TEXT(ecommerce_customer_data_custom_[[#This Row],[Purchase Date]],"mmmm")</f>
        <v>July</v>
      </c>
      <c r="O571" t="str">
        <f>VLOOKUP(ecommerce_customer_data_custom_[[#This Row],[Customer Age]],AgeGroupMapping!$A$2:$C$5,3,TRUE)</f>
        <v>Middle-Aged</v>
      </c>
      <c r="P571" t="str">
        <f>IF(ecommerce_customer_data_custom_[[#This Row],[Returns]]=1,"Returned","Not Returned")</f>
        <v>Not Returned</v>
      </c>
      <c r="Q571" t="str">
        <f>_xlfn.XLOOKUP(ecommerce_customer_data_custom_[[#This Row],[Payment Method]],PaymentMapping!$A$2:$A$11,PaymentMapping!$B$2:$B$11,"Other")</f>
        <v>Card</v>
      </c>
    </row>
    <row r="572" spans="1:17" x14ac:dyDescent="0.3">
      <c r="A572">
        <v>11509</v>
      </c>
      <c r="B572" s="14">
        <v>44701.842627314814</v>
      </c>
      <c r="C572" t="s">
        <v>18</v>
      </c>
      <c r="D572">
        <v>254</v>
      </c>
      <c r="E572">
        <v>3</v>
      </c>
      <c r="F572">
        <v>2887</v>
      </c>
      <c r="G572" t="s">
        <v>12</v>
      </c>
      <c r="H572">
        <v>52</v>
      </c>
      <c r="I572">
        <v>0</v>
      </c>
      <c r="J572" t="s">
        <v>13</v>
      </c>
      <c r="K572">
        <v>0</v>
      </c>
      <c r="L572">
        <f>YEAR(ecommerce_customer_data_custom_[[#This Row],[Purchase Date]])</f>
        <v>2022</v>
      </c>
      <c r="M572">
        <f>MONTH(ecommerce_customer_data_custom_[[#This Row],[Purchase Date]])</f>
        <v>5</v>
      </c>
      <c r="N572" t="str">
        <f>TEXT(ecommerce_customer_data_custom_[[#This Row],[Purchase Date]],"mmmm")</f>
        <v>May</v>
      </c>
      <c r="O572" t="str">
        <f>VLOOKUP(ecommerce_customer_data_custom_[[#This Row],[Customer Age]],AgeGroupMapping!$A$2:$C$5,3,TRUE)</f>
        <v>Middle-Aged</v>
      </c>
      <c r="P572" t="str">
        <f>IF(ecommerce_customer_data_custom_[[#This Row],[Returns]]=1,"Returned","Not Returned")</f>
        <v>Not Returned</v>
      </c>
      <c r="Q572" t="str">
        <f>_xlfn.XLOOKUP(ecommerce_customer_data_custom_[[#This Row],[Payment Method]],PaymentMapping!$A$2:$A$11,PaymentMapping!$B$2:$B$11,"Other")</f>
        <v>Card</v>
      </c>
    </row>
    <row r="573" spans="1:17" x14ac:dyDescent="0.3">
      <c r="A573">
        <v>11509</v>
      </c>
      <c r="B573" s="14">
        <v>44433.130706018521</v>
      </c>
      <c r="C573" t="s">
        <v>18</v>
      </c>
      <c r="D573">
        <v>228</v>
      </c>
      <c r="E573">
        <v>5</v>
      </c>
      <c r="F573">
        <v>4091</v>
      </c>
      <c r="G573" t="s">
        <v>15</v>
      </c>
      <c r="H573">
        <v>52</v>
      </c>
      <c r="I573">
        <v>0</v>
      </c>
      <c r="J573" t="s">
        <v>13</v>
      </c>
      <c r="K573">
        <v>0</v>
      </c>
      <c r="L573">
        <f>YEAR(ecommerce_customer_data_custom_[[#This Row],[Purchase Date]])</f>
        <v>2021</v>
      </c>
      <c r="M573">
        <f>MONTH(ecommerce_customer_data_custom_[[#This Row],[Purchase Date]])</f>
        <v>8</v>
      </c>
      <c r="N573" t="str">
        <f>TEXT(ecommerce_customer_data_custom_[[#This Row],[Purchase Date]],"mmmm")</f>
        <v>August</v>
      </c>
      <c r="O573" t="str">
        <f>VLOOKUP(ecommerce_customer_data_custom_[[#This Row],[Customer Age]],AgeGroupMapping!$A$2:$C$5,3,TRUE)</f>
        <v>Middle-Aged</v>
      </c>
      <c r="P573" t="str">
        <f>IF(ecommerce_customer_data_custom_[[#This Row],[Returns]]=1,"Returned","Not Returned")</f>
        <v>Not Returned</v>
      </c>
      <c r="Q573" t="str">
        <f>_xlfn.XLOOKUP(ecommerce_customer_data_custom_[[#This Row],[Payment Method]],PaymentMapping!$A$2:$A$11,PaymentMapping!$B$2:$B$11,"Other")</f>
        <v>Wallet/UPI</v>
      </c>
    </row>
    <row r="574" spans="1:17" x14ac:dyDescent="0.3">
      <c r="A574">
        <v>11509</v>
      </c>
      <c r="B574" s="14">
        <v>44796.914652777778</v>
      </c>
      <c r="C574" t="s">
        <v>11</v>
      </c>
      <c r="D574">
        <v>52</v>
      </c>
      <c r="E574">
        <v>5</v>
      </c>
      <c r="F574">
        <v>3091</v>
      </c>
      <c r="G574" t="s">
        <v>19</v>
      </c>
      <c r="H574">
        <v>52</v>
      </c>
      <c r="I574">
        <v>1</v>
      </c>
      <c r="J574" t="s">
        <v>13</v>
      </c>
      <c r="K574">
        <v>0</v>
      </c>
      <c r="L574">
        <f>YEAR(ecommerce_customer_data_custom_[[#This Row],[Purchase Date]])</f>
        <v>2022</v>
      </c>
      <c r="M574">
        <f>MONTH(ecommerce_customer_data_custom_[[#This Row],[Purchase Date]])</f>
        <v>8</v>
      </c>
      <c r="N574" t="str">
        <f>TEXT(ecommerce_customer_data_custom_[[#This Row],[Purchase Date]],"mmmm")</f>
        <v>August</v>
      </c>
      <c r="O574" t="str">
        <f>VLOOKUP(ecommerce_customer_data_custom_[[#This Row],[Customer Age]],AgeGroupMapping!$A$2:$C$5,3,TRUE)</f>
        <v>Middle-Aged</v>
      </c>
      <c r="P574" t="str">
        <f>IF(ecommerce_customer_data_custom_[[#This Row],[Returns]]=1,"Returned","Not Returned")</f>
        <v>Returned</v>
      </c>
      <c r="Q574" t="str">
        <f>_xlfn.XLOOKUP(ecommerce_customer_data_custom_[[#This Row],[Payment Method]],PaymentMapping!$A$2:$A$11,PaymentMapping!$B$2:$B$11,"Other")</f>
        <v>Cash</v>
      </c>
    </row>
    <row r="575" spans="1:17" x14ac:dyDescent="0.3">
      <c r="A575">
        <v>11509</v>
      </c>
      <c r="B575" s="14">
        <v>44574.443356481483</v>
      </c>
      <c r="C575" t="s">
        <v>18</v>
      </c>
      <c r="D575">
        <v>470</v>
      </c>
      <c r="E575">
        <v>1</v>
      </c>
      <c r="F575">
        <v>4209</v>
      </c>
      <c r="G575" t="s">
        <v>15</v>
      </c>
      <c r="H575">
        <v>52</v>
      </c>
      <c r="I575">
        <v>0</v>
      </c>
      <c r="J575" t="s">
        <v>13</v>
      </c>
      <c r="K575">
        <v>0</v>
      </c>
      <c r="L575">
        <f>YEAR(ecommerce_customer_data_custom_[[#This Row],[Purchase Date]])</f>
        <v>2022</v>
      </c>
      <c r="M575">
        <f>MONTH(ecommerce_customer_data_custom_[[#This Row],[Purchase Date]])</f>
        <v>1</v>
      </c>
      <c r="N575" t="str">
        <f>TEXT(ecommerce_customer_data_custom_[[#This Row],[Purchase Date]],"mmmm")</f>
        <v>January</v>
      </c>
      <c r="O575" t="str">
        <f>VLOOKUP(ecommerce_customer_data_custom_[[#This Row],[Customer Age]],AgeGroupMapping!$A$2:$C$5,3,TRUE)</f>
        <v>Middle-Aged</v>
      </c>
      <c r="P575" t="str">
        <f>IF(ecommerce_customer_data_custom_[[#This Row],[Returns]]=1,"Returned","Not Returned")</f>
        <v>Not Returned</v>
      </c>
      <c r="Q575" t="str">
        <f>_xlfn.XLOOKUP(ecommerce_customer_data_custom_[[#This Row],[Payment Method]],PaymentMapping!$A$2:$A$11,PaymentMapping!$B$2:$B$11,"Other")</f>
        <v>Wallet/UPI</v>
      </c>
    </row>
    <row r="576" spans="1:17" x14ac:dyDescent="0.3">
      <c r="A576">
        <v>11509</v>
      </c>
      <c r="B576" s="14">
        <v>44616.939143518517</v>
      </c>
      <c r="C576" t="s">
        <v>11</v>
      </c>
      <c r="D576">
        <v>436</v>
      </c>
      <c r="E576">
        <v>3</v>
      </c>
      <c r="F576">
        <v>4915</v>
      </c>
      <c r="G576" t="s">
        <v>12</v>
      </c>
      <c r="H576">
        <v>52</v>
      </c>
      <c r="I576">
        <v>1</v>
      </c>
      <c r="J576" t="s">
        <v>13</v>
      </c>
      <c r="K576">
        <v>0</v>
      </c>
      <c r="L576">
        <f>YEAR(ecommerce_customer_data_custom_[[#This Row],[Purchase Date]])</f>
        <v>2022</v>
      </c>
      <c r="M576">
        <f>MONTH(ecommerce_customer_data_custom_[[#This Row],[Purchase Date]])</f>
        <v>2</v>
      </c>
      <c r="N576" t="str">
        <f>TEXT(ecommerce_customer_data_custom_[[#This Row],[Purchase Date]],"mmmm")</f>
        <v>February</v>
      </c>
      <c r="O576" t="str">
        <f>VLOOKUP(ecommerce_customer_data_custom_[[#This Row],[Customer Age]],AgeGroupMapping!$A$2:$C$5,3,TRUE)</f>
        <v>Middle-Aged</v>
      </c>
      <c r="P576" t="str">
        <f>IF(ecommerce_customer_data_custom_[[#This Row],[Returns]]=1,"Returned","Not Returned")</f>
        <v>Returned</v>
      </c>
      <c r="Q576" t="str">
        <f>_xlfn.XLOOKUP(ecommerce_customer_data_custom_[[#This Row],[Payment Method]],PaymentMapping!$A$2:$A$11,PaymentMapping!$B$2:$B$11,"Other")</f>
        <v>Card</v>
      </c>
    </row>
    <row r="577" spans="1:17" x14ac:dyDescent="0.3">
      <c r="A577">
        <v>11509</v>
      </c>
      <c r="B577" s="14">
        <v>44609.187789351854</v>
      </c>
      <c r="C577" t="s">
        <v>16</v>
      </c>
      <c r="D577">
        <v>304</v>
      </c>
      <c r="E577">
        <v>2</v>
      </c>
      <c r="F577">
        <v>4851</v>
      </c>
      <c r="G577" t="s">
        <v>15</v>
      </c>
      <c r="H577">
        <v>52</v>
      </c>
      <c r="I577">
        <v>1</v>
      </c>
      <c r="J577" t="s">
        <v>13</v>
      </c>
      <c r="K577">
        <v>0</v>
      </c>
      <c r="L577">
        <f>YEAR(ecommerce_customer_data_custom_[[#This Row],[Purchase Date]])</f>
        <v>2022</v>
      </c>
      <c r="M577">
        <f>MONTH(ecommerce_customer_data_custom_[[#This Row],[Purchase Date]])</f>
        <v>2</v>
      </c>
      <c r="N577" t="str">
        <f>TEXT(ecommerce_customer_data_custom_[[#This Row],[Purchase Date]],"mmmm")</f>
        <v>February</v>
      </c>
      <c r="O577" t="str">
        <f>VLOOKUP(ecommerce_customer_data_custom_[[#This Row],[Customer Age]],AgeGroupMapping!$A$2:$C$5,3,TRUE)</f>
        <v>Middle-Aged</v>
      </c>
      <c r="P577" t="str">
        <f>IF(ecommerce_customer_data_custom_[[#This Row],[Returns]]=1,"Returned","Not Returned")</f>
        <v>Returned</v>
      </c>
      <c r="Q577" t="str">
        <f>_xlfn.XLOOKUP(ecommerce_customer_data_custom_[[#This Row],[Payment Method]],PaymentMapping!$A$2:$A$11,PaymentMapping!$B$2:$B$11,"Other")</f>
        <v>Wallet/UPI</v>
      </c>
    </row>
    <row r="578" spans="1:17" x14ac:dyDescent="0.3">
      <c r="A578">
        <v>11509</v>
      </c>
      <c r="B578" s="14">
        <v>44378.28800925926</v>
      </c>
      <c r="C578" t="s">
        <v>14</v>
      </c>
      <c r="D578">
        <v>485</v>
      </c>
      <c r="E578">
        <v>1</v>
      </c>
      <c r="F578">
        <v>4674</v>
      </c>
      <c r="G578" t="s">
        <v>12</v>
      </c>
      <c r="H578">
        <v>52</v>
      </c>
      <c r="I578">
        <v>0</v>
      </c>
      <c r="J578" t="s">
        <v>13</v>
      </c>
      <c r="K578">
        <v>0</v>
      </c>
      <c r="L578">
        <f>YEAR(ecommerce_customer_data_custom_[[#This Row],[Purchase Date]])</f>
        <v>2021</v>
      </c>
      <c r="M578">
        <f>MONTH(ecommerce_customer_data_custom_[[#This Row],[Purchase Date]])</f>
        <v>7</v>
      </c>
      <c r="N578" t="str">
        <f>TEXT(ecommerce_customer_data_custom_[[#This Row],[Purchase Date]],"mmmm")</f>
        <v>July</v>
      </c>
      <c r="O578" t="str">
        <f>VLOOKUP(ecommerce_customer_data_custom_[[#This Row],[Customer Age]],AgeGroupMapping!$A$2:$C$5,3,TRUE)</f>
        <v>Middle-Aged</v>
      </c>
      <c r="P578" t="str">
        <f>IF(ecommerce_customer_data_custom_[[#This Row],[Returns]]=1,"Returned","Not Returned")</f>
        <v>Not Returned</v>
      </c>
      <c r="Q578" t="str">
        <f>_xlfn.XLOOKUP(ecommerce_customer_data_custom_[[#This Row],[Payment Method]],PaymentMapping!$A$2:$A$11,PaymentMapping!$B$2:$B$11,"Other")</f>
        <v>Card</v>
      </c>
    </row>
    <row r="579" spans="1:17" x14ac:dyDescent="0.3">
      <c r="A579">
        <v>4939</v>
      </c>
      <c r="B579" s="14">
        <v>44339.636736111112</v>
      </c>
      <c r="C579" t="s">
        <v>14</v>
      </c>
      <c r="D579">
        <v>11</v>
      </c>
      <c r="E579">
        <v>1</v>
      </c>
      <c r="F579">
        <v>1096</v>
      </c>
      <c r="G579" t="s">
        <v>12</v>
      </c>
      <c r="H579">
        <v>39</v>
      </c>
      <c r="I579">
        <v>0</v>
      </c>
      <c r="J579" t="s">
        <v>13</v>
      </c>
      <c r="K579">
        <v>0</v>
      </c>
      <c r="L579">
        <f>YEAR(ecommerce_customer_data_custom_[[#This Row],[Purchase Date]])</f>
        <v>2021</v>
      </c>
      <c r="M579">
        <f>MONTH(ecommerce_customer_data_custom_[[#This Row],[Purchase Date]])</f>
        <v>5</v>
      </c>
      <c r="N579" t="str">
        <f>TEXT(ecommerce_customer_data_custom_[[#This Row],[Purchase Date]],"mmmm")</f>
        <v>May</v>
      </c>
      <c r="O579" t="str">
        <f>VLOOKUP(ecommerce_customer_data_custom_[[#This Row],[Customer Age]],AgeGroupMapping!$A$2:$C$5,3,TRUE)</f>
        <v>Adult</v>
      </c>
      <c r="P579" t="str">
        <f>IF(ecommerce_customer_data_custom_[[#This Row],[Returns]]=1,"Returned","Not Returned")</f>
        <v>Not Returned</v>
      </c>
      <c r="Q579" t="str">
        <f>_xlfn.XLOOKUP(ecommerce_customer_data_custom_[[#This Row],[Payment Method]],PaymentMapping!$A$2:$A$11,PaymentMapping!$B$2:$B$11,"Other")</f>
        <v>Card</v>
      </c>
    </row>
    <row r="580" spans="1:17" x14ac:dyDescent="0.3">
      <c r="A580">
        <v>4939</v>
      </c>
      <c r="B580" s="14">
        <v>44650.323148148149</v>
      </c>
      <c r="C580" t="s">
        <v>18</v>
      </c>
      <c r="D580">
        <v>22</v>
      </c>
      <c r="E580">
        <v>4</v>
      </c>
      <c r="F580">
        <v>3005</v>
      </c>
      <c r="G580" t="s">
        <v>19</v>
      </c>
      <c r="H580">
        <v>39</v>
      </c>
      <c r="I580">
        <v>0</v>
      </c>
      <c r="J580" t="s">
        <v>13</v>
      </c>
      <c r="K580">
        <v>0</v>
      </c>
      <c r="L580">
        <f>YEAR(ecommerce_customer_data_custom_[[#This Row],[Purchase Date]])</f>
        <v>2022</v>
      </c>
      <c r="M580">
        <f>MONTH(ecommerce_customer_data_custom_[[#This Row],[Purchase Date]])</f>
        <v>3</v>
      </c>
      <c r="N580" t="str">
        <f>TEXT(ecommerce_customer_data_custom_[[#This Row],[Purchase Date]],"mmmm")</f>
        <v>March</v>
      </c>
      <c r="O580" t="str">
        <f>VLOOKUP(ecommerce_customer_data_custom_[[#This Row],[Customer Age]],AgeGroupMapping!$A$2:$C$5,3,TRUE)</f>
        <v>Adult</v>
      </c>
      <c r="P580" t="str">
        <f>IF(ecommerce_customer_data_custom_[[#This Row],[Returns]]=1,"Returned","Not Returned")</f>
        <v>Not Returned</v>
      </c>
      <c r="Q580" t="str">
        <f>_xlfn.XLOOKUP(ecommerce_customer_data_custom_[[#This Row],[Payment Method]],PaymentMapping!$A$2:$A$11,PaymentMapping!$B$2:$B$11,"Other")</f>
        <v>Cash</v>
      </c>
    </row>
    <row r="581" spans="1:17" x14ac:dyDescent="0.3">
      <c r="A581">
        <v>4939</v>
      </c>
      <c r="B581" s="14">
        <v>44909.636261574073</v>
      </c>
      <c r="C581" t="s">
        <v>18</v>
      </c>
      <c r="D581">
        <v>162</v>
      </c>
      <c r="E581">
        <v>2</v>
      </c>
      <c r="F581">
        <v>603</v>
      </c>
      <c r="G581" t="s">
        <v>12</v>
      </c>
      <c r="H581">
        <v>39</v>
      </c>
      <c r="I581">
        <v>1</v>
      </c>
      <c r="J581" t="s">
        <v>13</v>
      </c>
      <c r="K581">
        <v>0</v>
      </c>
      <c r="L581">
        <f>YEAR(ecommerce_customer_data_custom_[[#This Row],[Purchase Date]])</f>
        <v>2022</v>
      </c>
      <c r="M581">
        <f>MONTH(ecommerce_customer_data_custom_[[#This Row],[Purchase Date]])</f>
        <v>12</v>
      </c>
      <c r="N581" t="str">
        <f>TEXT(ecommerce_customer_data_custom_[[#This Row],[Purchase Date]],"mmmm")</f>
        <v>December</v>
      </c>
      <c r="O581" t="str">
        <f>VLOOKUP(ecommerce_customer_data_custom_[[#This Row],[Customer Age]],AgeGroupMapping!$A$2:$C$5,3,TRUE)</f>
        <v>Adult</v>
      </c>
      <c r="P581" t="str">
        <f>IF(ecommerce_customer_data_custom_[[#This Row],[Returns]]=1,"Returned","Not Returned")</f>
        <v>Returned</v>
      </c>
      <c r="Q581" t="str">
        <f>_xlfn.XLOOKUP(ecommerce_customer_data_custom_[[#This Row],[Payment Method]],PaymentMapping!$A$2:$A$11,PaymentMapping!$B$2:$B$11,"Other")</f>
        <v>Card</v>
      </c>
    </row>
    <row r="582" spans="1:17" x14ac:dyDescent="0.3">
      <c r="A582">
        <v>4939</v>
      </c>
      <c r="B582" s="14">
        <v>44017.987118055556</v>
      </c>
      <c r="C582" t="s">
        <v>14</v>
      </c>
      <c r="D582">
        <v>205</v>
      </c>
      <c r="E582">
        <v>4</v>
      </c>
      <c r="F582">
        <v>484</v>
      </c>
      <c r="G582" t="s">
        <v>12</v>
      </c>
      <c r="H582">
        <v>39</v>
      </c>
      <c r="I582">
        <v>0</v>
      </c>
      <c r="J582" t="s">
        <v>13</v>
      </c>
      <c r="K582">
        <v>0</v>
      </c>
      <c r="L582">
        <f>YEAR(ecommerce_customer_data_custom_[[#This Row],[Purchase Date]])</f>
        <v>2020</v>
      </c>
      <c r="M582">
        <f>MONTH(ecommerce_customer_data_custom_[[#This Row],[Purchase Date]])</f>
        <v>7</v>
      </c>
      <c r="N582" t="str">
        <f>TEXT(ecommerce_customer_data_custom_[[#This Row],[Purchase Date]],"mmmm")</f>
        <v>July</v>
      </c>
      <c r="O582" t="str">
        <f>VLOOKUP(ecommerce_customer_data_custom_[[#This Row],[Customer Age]],AgeGroupMapping!$A$2:$C$5,3,TRUE)</f>
        <v>Adult</v>
      </c>
      <c r="P582" t="str">
        <f>IF(ecommerce_customer_data_custom_[[#This Row],[Returns]]=1,"Returned","Not Returned")</f>
        <v>Not Returned</v>
      </c>
      <c r="Q582" t="str">
        <f>_xlfn.XLOOKUP(ecommerce_customer_data_custom_[[#This Row],[Payment Method]],PaymentMapping!$A$2:$A$11,PaymentMapping!$B$2:$B$11,"Other")</f>
        <v>Card</v>
      </c>
    </row>
    <row r="583" spans="1:17" x14ac:dyDescent="0.3">
      <c r="A583">
        <v>19235</v>
      </c>
      <c r="B583" s="14">
        <v>45142.940995370373</v>
      </c>
      <c r="C583" t="s">
        <v>16</v>
      </c>
      <c r="D583">
        <v>340</v>
      </c>
      <c r="E583">
        <v>4</v>
      </c>
      <c r="F583">
        <v>3262</v>
      </c>
      <c r="G583" t="s">
        <v>15</v>
      </c>
      <c r="H583">
        <v>33</v>
      </c>
      <c r="I583">
        <v>0</v>
      </c>
      <c r="J583" t="s">
        <v>13</v>
      </c>
      <c r="K583">
        <v>0</v>
      </c>
      <c r="L583">
        <f>YEAR(ecommerce_customer_data_custom_[[#This Row],[Purchase Date]])</f>
        <v>2023</v>
      </c>
      <c r="M583">
        <f>MONTH(ecommerce_customer_data_custom_[[#This Row],[Purchase Date]])</f>
        <v>8</v>
      </c>
      <c r="N583" t="str">
        <f>TEXT(ecommerce_customer_data_custom_[[#This Row],[Purchase Date]],"mmmm")</f>
        <v>August</v>
      </c>
      <c r="O583" t="str">
        <f>VLOOKUP(ecommerce_customer_data_custom_[[#This Row],[Customer Age]],AgeGroupMapping!$A$2:$C$5,3,TRUE)</f>
        <v>Adult</v>
      </c>
      <c r="P583" t="str">
        <f>IF(ecommerce_customer_data_custom_[[#This Row],[Returns]]=1,"Returned","Not Returned")</f>
        <v>Not Returned</v>
      </c>
      <c r="Q583" t="str">
        <f>_xlfn.XLOOKUP(ecommerce_customer_data_custom_[[#This Row],[Payment Method]],PaymentMapping!$A$2:$A$11,PaymentMapping!$B$2:$B$11,"Other")</f>
        <v>Wallet/UPI</v>
      </c>
    </row>
    <row r="584" spans="1:17" x14ac:dyDescent="0.3">
      <c r="A584">
        <v>19235</v>
      </c>
      <c r="B584" s="14">
        <v>44377.850810185184</v>
      </c>
      <c r="C584" t="s">
        <v>11</v>
      </c>
      <c r="D584">
        <v>274</v>
      </c>
      <c r="E584">
        <v>4</v>
      </c>
      <c r="F584">
        <v>1069</v>
      </c>
      <c r="G584" t="s">
        <v>19</v>
      </c>
      <c r="H584">
        <v>33</v>
      </c>
      <c r="I584">
        <v>0</v>
      </c>
      <c r="J584" t="s">
        <v>13</v>
      </c>
      <c r="K584">
        <v>0</v>
      </c>
      <c r="L584">
        <f>YEAR(ecommerce_customer_data_custom_[[#This Row],[Purchase Date]])</f>
        <v>2021</v>
      </c>
      <c r="M584">
        <f>MONTH(ecommerce_customer_data_custom_[[#This Row],[Purchase Date]])</f>
        <v>6</v>
      </c>
      <c r="N584" t="str">
        <f>TEXT(ecommerce_customer_data_custom_[[#This Row],[Purchase Date]],"mmmm")</f>
        <v>June</v>
      </c>
      <c r="O584" t="str">
        <f>VLOOKUP(ecommerce_customer_data_custom_[[#This Row],[Customer Age]],AgeGroupMapping!$A$2:$C$5,3,TRUE)</f>
        <v>Adult</v>
      </c>
      <c r="P584" t="str">
        <f>IF(ecommerce_customer_data_custom_[[#This Row],[Returns]]=1,"Returned","Not Returned")</f>
        <v>Not Returned</v>
      </c>
      <c r="Q584" t="str">
        <f>_xlfn.XLOOKUP(ecommerce_customer_data_custom_[[#This Row],[Payment Method]],PaymentMapping!$A$2:$A$11,PaymentMapping!$B$2:$B$11,"Other")</f>
        <v>Cash</v>
      </c>
    </row>
    <row r="585" spans="1:17" x14ac:dyDescent="0.3">
      <c r="A585">
        <v>19235</v>
      </c>
      <c r="B585" s="14">
        <v>45099.05269675926</v>
      </c>
      <c r="C585" t="s">
        <v>11</v>
      </c>
      <c r="D585">
        <v>348</v>
      </c>
      <c r="E585">
        <v>2</v>
      </c>
      <c r="F585">
        <v>2805</v>
      </c>
      <c r="G585" t="s">
        <v>12</v>
      </c>
      <c r="H585">
        <v>33</v>
      </c>
      <c r="I585">
        <v>0</v>
      </c>
      <c r="J585" t="s">
        <v>13</v>
      </c>
      <c r="K585">
        <v>0</v>
      </c>
      <c r="L585">
        <f>YEAR(ecommerce_customer_data_custom_[[#This Row],[Purchase Date]])</f>
        <v>2023</v>
      </c>
      <c r="M585">
        <f>MONTH(ecommerce_customer_data_custom_[[#This Row],[Purchase Date]])</f>
        <v>6</v>
      </c>
      <c r="N585" t="str">
        <f>TEXT(ecommerce_customer_data_custom_[[#This Row],[Purchase Date]],"mmmm")</f>
        <v>June</v>
      </c>
      <c r="O585" t="str">
        <f>VLOOKUP(ecommerce_customer_data_custom_[[#This Row],[Customer Age]],AgeGroupMapping!$A$2:$C$5,3,TRUE)</f>
        <v>Adult</v>
      </c>
      <c r="P585" t="str">
        <f>IF(ecommerce_customer_data_custom_[[#This Row],[Returns]]=1,"Returned","Not Returned")</f>
        <v>Not Returned</v>
      </c>
      <c r="Q585" t="str">
        <f>_xlfn.XLOOKUP(ecommerce_customer_data_custom_[[#This Row],[Payment Method]],PaymentMapping!$A$2:$A$11,PaymentMapping!$B$2:$B$11,"Other")</f>
        <v>Card</v>
      </c>
    </row>
    <row r="586" spans="1:17" x14ac:dyDescent="0.3">
      <c r="A586">
        <v>19235</v>
      </c>
      <c r="B586" s="14">
        <v>45156.008587962962</v>
      </c>
      <c r="C586" t="s">
        <v>16</v>
      </c>
      <c r="D586">
        <v>110</v>
      </c>
      <c r="E586">
        <v>3</v>
      </c>
      <c r="F586">
        <v>2870</v>
      </c>
      <c r="G586" t="s">
        <v>19</v>
      </c>
      <c r="H586">
        <v>33</v>
      </c>
      <c r="I586">
        <v>1</v>
      </c>
      <c r="J586" t="s">
        <v>13</v>
      </c>
      <c r="K586">
        <v>0</v>
      </c>
      <c r="L586">
        <f>YEAR(ecommerce_customer_data_custom_[[#This Row],[Purchase Date]])</f>
        <v>2023</v>
      </c>
      <c r="M586">
        <f>MONTH(ecommerce_customer_data_custom_[[#This Row],[Purchase Date]])</f>
        <v>8</v>
      </c>
      <c r="N586" t="str">
        <f>TEXT(ecommerce_customer_data_custom_[[#This Row],[Purchase Date]],"mmmm")</f>
        <v>August</v>
      </c>
      <c r="O586" t="str">
        <f>VLOOKUP(ecommerce_customer_data_custom_[[#This Row],[Customer Age]],AgeGroupMapping!$A$2:$C$5,3,TRUE)</f>
        <v>Adult</v>
      </c>
      <c r="P586" t="str">
        <f>IF(ecommerce_customer_data_custom_[[#This Row],[Returns]]=1,"Returned","Not Returned")</f>
        <v>Returned</v>
      </c>
      <c r="Q586" t="str">
        <f>_xlfn.XLOOKUP(ecommerce_customer_data_custom_[[#This Row],[Payment Method]],PaymentMapping!$A$2:$A$11,PaymentMapping!$B$2:$B$11,"Other")</f>
        <v>Cash</v>
      </c>
    </row>
    <row r="587" spans="1:17" x14ac:dyDescent="0.3">
      <c r="A587">
        <v>30410</v>
      </c>
      <c r="B587" s="14">
        <v>44565.689328703702</v>
      </c>
      <c r="C587" t="s">
        <v>16</v>
      </c>
      <c r="D587">
        <v>179</v>
      </c>
      <c r="E587">
        <v>2</v>
      </c>
      <c r="F587">
        <v>2844</v>
      </c>
      <c r="G587" t="s">
        <v>15</v>
      </c>
      <c r="H587">
        <v>20</v>
      </c>
      <c r="I587">
        <v>0</v>
      </c>
      <c r="J587" t="s">
        <v>13</v>
      </c>
      <c r="K587">
        <v>0</v>
      </c>
      <c r="L587">
        <f>YEAR(ecommerce_customer_data_custom_[[#This Row],[Purchase Date]])</f>
        <v>2022</v>
      </c>
      <c r="M587">
        <f>MONTH(ecommerce_customer_data_custom_[[#This Row],[Purchase Date]])</f>
        <v>1</v>
      </c>
      <c r="N587" t="str">
        <f>TEXT(ecommerce_customer_data_custom_[[#This Row],[Purchase Date]],"mmmm")</f>
        <v>January</v>
      </c>
      <c r="O587" t="str">
        <f>VLOOKUP(ecommerce_customer_data_custom_[[#This Row],[Customer Age]],AgeGroupMapping!$A$2:$C$5,3,TRUE)</f>
        <v>Young</v>
      </c>
      <c r="P587" t="str">
        <f>IF(ecommerce_customer_data_custom_[[#This Row],[Returns]]=1,"Returned","Not Returned")</f>
        <v>Not Returned</v>
      </c>
      <c r="Q587" t="str">
        <f>_xlfn.XLOOKUP(ecommerce_customer_data_custom_[[#This Row],[Payment Method]],PaymentMapping!$A$2:$A$11,PaymentMapping!$B$2:$B$11,"Other")</f>
        <v>Wallet/UPI</v>
      </c>
    </row>
    <row r="588" spans="1:17" x14ac:dyDescent="0.3">
      <c r="A588">
        <v>30410</v>
      </c>
      <c r="B588" s="14">
        <v>44997.564236111109</v>
      </c>
      <c r="C588" t="s">
        <v>18</v>
      </c>
      <c r="D588">
        <v>118</v>
      </c>
      <c r="E588">
        <v>4</v>
      </c>
      <c r="F588">
        <v>4297</v>
      </c>
      <c r="G588" t="s">
        <v>12</v>
      </c>
      <c r="H588">
        <v>20</v>
      </c>
      <c r="I588">
        <v>0</v>
      </c>
      <c r="J588" t="s">
        <v>13</v>
      </c>
      <c r="K588">
        <v>0</v>
      </c>
      <c r="L588">
        <f>YEAR(ecommerce_customer_data_custom_[[#This Row],[Purchase Date]])</f>
        <v>2023</v>
      </c>
      <c r="M588">
        <f>MONTH(ecommerce_customer_data_custom_[[#This Row],[Purchase Date]])</f>
        <v>3</v>
      </c>
      <c r="N588" t="str">
        <f>TEXT(ecommerce_customer_data_custom_[[#This Row],[Purchase Date]],"mmmm")</f>
        <v>March</v>
      </c>
      <c r="O588" t="str">
        <f>VLOOKUP(ecommerce_customer_data_custom_[[#This Row],[Customer Age]],AgeGroupMapping!$A$2:$C$5,3,TRUE)</f>
        <v>Young</v>
      </c>
      <c r="P588" t="str">
        <f>IF(ecommerce_customer_data_custom_[[#This Row],[Returns]]=1,"Returned","Not Returned")</f>
        <v>Not Returned</v>
      </c>
      <c r="Q588" t="str">
        <f>_xlfn.XLOOKUP(ecommerce_customer_data_custom_[[#This Row],[Payment Method]],PaymentMapping!$A$2:$A$11,PaymentMapping!$B$2:$B$11,"Other")</f>
        <v>Card</v>
      </c>
    </row>
    <row r="589" spans="1:17" x14ac:dyDescent="0.3">
      <c r="A589">
        <v>30410</v>
      </c>
      <c r="B589" s="14">
        <v>44766.268784722219</v>
      </c>
      <c r="C589" t="s">
        <v>11</v>
      </c>
      <c r="D589">
        <v>259</v>
      </c>
      <c r="E589">
        <v>1</v>
      </c>
      <c r="F589">
        <v>2422</v>
      </c>
      <c r="G589" t="s">
        <v>15</v>
      </c>
      <c r="H589">
        <v>20</v>
      </c>
      <c r="I589">
        <v>0</v>
      </c>
      <c r="J589" t="s">
        <v>13</v>
      </c>
      <c r="K589">
        <v>0</v>
      </c>
      <c r="L589">
        <f>YEAR(ecommerce_customer_data_custom_[[#This Row],[Purchase Date]])</f>
        <v>2022</v>
      </c>
      <c r="M589">
        <f>MONTH(ecommerce_customer_data_custom_[[#This Row],[Purchase Date]])</f>
        <v>7</v>
      </c>
      <c r="N589" t="str">
        <f>TEXT(ecommerce_customer_data_custom_[[#This Row],[Purchase Date]],"mmmm")</f>
        <v>July</v>
      </c>
      <c r="O589" t="str">
        <f>VLOOKUP(ecommerce_customer_data_custom_[[#This Row],[Customer Age]],AgeGroupMapping!$A$2:$C$5,3,TRUE)</f>
        <v>Young</v>
      </c>
      <c r="P589" t="str">
        <f>IF(ecommerce_customer_data_custom_[[#This Row],[Returns]]=1,"Returned","Not Returned")</f>
        <v>Not Returned</v>
      </c>
      <c r="Q589" t="str">
        <f>_xlfn.XLOOKUP(ecommerce_customer_data_custom_[[#This Row],[Payment Method]],PaymentMapping!$A$2:$A$11,PaymentMapping!$B$2:$B$11,"Other")</f>
        <v>Wallet/UPI</v>
      </c>
    </row>
    <row r="590" spans="1:17" x14ac:dyDescent="0.3">
      <c r="A590">
        <v>30410</v>
      </c>
      <c r="B590" s="14">
        <v>44348.910254629627</v>
      </c>
      <c r="C590" t="s">
        <v>11</v>
      </c>
      <c r="D590">
        <v>383</v>
      </c>
      <c r="E590">
        <v>1</v>
      </c>
      <c r="F590">
        <v>2395</v>
      </c>
      <c r="G590" t="s">
        <v>20</v>
      </c>
      <c r="H590">
        <v>20</v>
      </c>
      <c r="I590">
        <v>0</v>
      </c>
      <c r="J590" t="s">
        <v>13</v>
      </c>
      <c r="K590">
        <v>0</v>
      </c>
      <c r="L590">
        <f>YEAR(ecommerce_customer_data_custom_[[#This Row],[Purchase Date]])</f>
        <v>2021</v>
      </c>
      <c r="M590">
        <f>MONTH(ecommerce_customer_data_custom_[[#This Row],[Purchase Date]])</f>
        <v>6</v>
      </c>
      <c r="N590" t="str">
        <f>TEXT(ecommerce_customer_data_custom_[[#This Row],[Purchase Date]],"mmmm")</f>
        <v>June</v>
      </c>
      <c r="O590" t="str">
        <f>VLOOKUP(ecommerce_customer_data_custom_[[#This Row],[Customer Age]],AgeGroupMapping!$A$2:$C$5,3,TRUE)</f>
        <v>Young</v>
      </c>
      <c r="P590" t="str">
        <f>IF(ecommerce_customer_data_custom_[[#This Row],[Returns]]=1,"Returned","Not Returned")</f>
        <v>Not Returned</v>
      </c>
      <c r="Q590" t="str">
        <f>_xlfn.XLOOKUP(ecommerce_customer_data_custom_[[#This Row],[Payment Method]],PaymentMapping!$A$2:$A$11,PaymentMapping!$B$2:$B$11,"Other")</f>
        <v>Other</v>
      </c>
    </row>
    <row r="591" spans="1:17" x14ac:dyDescent="0.3">
      <c r="A591">
        <v>30410</v>
      </c>
      <c r="B591" s="14">
        <v>44206.311898148146</v>
      </c>
      <c r="C591" t="s">
        <v>18</v>
      </c>
      <c r="D591">
        <v>346</v>
      </c>
      <c r="E591">
        <v>1</v>
      </c>
      <c r="F591">
        <v>3018</v>
      </c>
      <c r="G591" t="s">
        <v>19</v>
      </c>
      <c r="H591">
        <v>20</v>
      </c>
      <c r="I591">
        <v>0</v>
      </c>
      <c r="J591" t="s">
        <v>13</v>
      </c>
      <c r="K591">
        <v>0</v>
      </c>
      <c r="L591">
        <f>YEAR(ecommerce_customer_data_custom_[[#This Row],[Purchase Date]])</f>
        <v>2021</v>
      </c>
      <c r="M591">
        <f>MONTH(ecommerce_customer_data_custom_[[#This Row],[Purchase Date]])</f>
        <v>1</v>
      </c>
      <c r="N591" t="str">
        <f>TEXT(ecommerce_customer_data_custom_[[#This Row],[Purchase Date]],"mmmm")</f>
        <v>January</v>
      </c>
      <c r="O591" t="str">
        <f>VLOOKUP(ecommerce_customer_data_custom_[[#This Row],[Customer Age]],AgeGroupMapping!$A$2:$C$5,3,TRUE)</f>
        <v>Young</v>
      </c>
      <c r="P591" t="str">
        <f>IF(ecommerce_customer_data_custom_[[#This Row],[Returns]]=1,"Returned","Not Returned")</f>
        <v>Not Returned</v>
      </c>
      <c r="Q591" t="str">
        <f>_xlfn.XLOOKUP(ecommerce_customer_data_custom_[[#This Row],[Payment Method]],PaymentMapping!$A$2:$A$11,PaymentMapping!$B$2:$B$11,"Other")</f>
        <v>Cash</v>
      </c>
    </row>
    <row r="592" spans="1:17" x14ac:dyDescent="0.3">
      <c r="A592">
        <v>30410</v>
      </c>
      <c r="B592" s="14">
        <v>44469.896805555552</v>
      </c>
      <c r="C592" t="s">
        <v>18</v>
      </c>
      <c r="D592">
        <v>379</v>
      </c>
      <c r="E592">
        <v>2</v>
      </c>
      <c r="F592">
        <v>4661</v>
      </c>
      <c r="G592" t="s">
        <v>12</v>
      </c>
      <c r="H592">
        <v>20</v>
      </c>
      <c r="I592">
        <v>1</v>
      </c>
      <c r="J592" t="s">
        <v>13</v>
      </c>
      <c r="K592">
        <v>0</v>
      </c>
      <c r="L592">
        <f>YEAR(ecommerce_customer_data_custom_[[#This Row],[Purchase Date]])</f>
        <v>2021</v>
      </c>
      <c r="M592">
        <f>MONTH(ecommerce_customer_data_custom_[[#This Row],[Purchase Date]])</f>
        <v>9</v>
      </c>
      <c r="N592" t="str">
        <f>TEXT(ecommerce_customer_data_custom_[[#This Row],[Purchase Date]],"mmmm")</f>
        <v>September</v>
      </c>
      <c r="O592" t="str">
        <f>VLOOKUP(ecommerce_customer_data_custom_[[#This Row],[Customer Age]],AgeGroupMapping!$A$2:$C$5,3,TRUE)</f>
        <v>Young</v>
      </c>
      <c r="P592" t="str">
        <f>IF(ecommerce_customer_data_custom_[[#This Row],[Returns]]=1,"Returned","Not Returned")</f>
        <v>Returned</v>
      </c>
      <c r="Q592" t="str">
        <f>_xlfn.XLOOKUP(ecommerce_customer_data_custom_[[#This Row],[Payment Method]],PaymentMapping!$A$2:$A$11,PaymentMapping!$B$2:$B$11,"Other")</f>
        <v>Card</v>
      </c>
    </row>
    <row r="593" spans="1:17" x14ac:dyDescent="0.3">
      <c r="A593">
        <v>30410</v>
      </c>
      <c r="B593" s="14">
        <v>44258.048402777778</v>
      </c>
      <c r="C593" t="s">
        <v>16</v>
      </c>
      <c r="D593">
        <v>261</v>
      </c>
      <c r="E593">
        <v>5</v>
      </c>
      <c r="F593">
        <v>2326</v>
      </c>
      <c r="G593" t="s">
        <v>20</v>
      </c>
      <c r="H593">
        <v>20</v>
      </c>
      <c r="I593">
        <v>0</v>
      </c>
      <c r="J593" t="s">
        <v>13</v>
      </c>
      <c r="K593">
        <v>0</v>
      </c>
      <c r="L593">
        <f>YEAR(ecommerce_customer_data_custom_[[#This Row],[Purchase Date]])</f>
        <v>2021</v>
      </c>
      <c r="M593">
        <f>MONTH(ecommerce_customer_data_custom_[[#This Row],[Purchase Date]])</f>
        <v>3</v>
      </c>
      <c r="N593" t="str">
        <f>TEXT(ecommerce_customer_data_custom_[[#This Row],[Purchase Date]],"mmmm")</f>
        <v>March</v>
      </c>
      <c r="O593" t="str">
        <f>VLOOKUP(ecommerce_customer_data_custom_[[#This Row],[Customer Age]],AgeGroupMapping!$A$2:$C$5,3,TRUE)</f>
        <v>Young</v>
      </c>
      <c r="P593" t="str">
        <f>IF(ecommerce_customer_data_custom_[[#This Row],[Returns]]=1,"Returned","Not Returned")</f>
        <v>Not Returned</v>
      </c>
      <c r="Q593" t="str">
        <f>_xlfn.XLOOKUP(ecommerce_customer_data_custom_[[#This Row],[Payment Method]],PaymentMapping!$A$2:$A$11,PaymentMapping!$B$2:$B$11,"Other")</f>
        <v>Other</v>
      </c>
    </row>
    <row r="594" spans="1:17" x14ac:dyDescent="0.3">
      <c r="A594">
        <v>17603</v>
      </c>
      <c r="B594" s="14">
        <v>44727.13559027778</v>
      </c>
      <c r="C594" t="s">
        <v>14</v>
      </c>
      <c r="D594">
        <v>221</v>
      </c>
      <c r="E594">
        <v>1</v>
      </c>
      <c r="F594">
        <v>2189</v>
      </c>
      <c r="G594" t="s">
        <v>19</v>
      </c>
      <c r="H594">
        <v>47</v>
      </c>
      <c r="I594">
        <v>1</v>
      </c>
      <c r="J594" t="s">
        <v>13</v>
      </c>
      <c r="K594">
        <v>0</v>
      </c>
      <c r="L594">
        <f>YEAR(ecommerce_customer_data_custom_[[#This Row],[Purchase Date]])</f>
        <v>2022</v>
      </c>
      <c r="M594">
        <f>MONTH(ecommerce_customer_data_custom_[[#This Row],[Purchase Date]])</f>
        <v>6</v>
      </c>
      <c r="N594" t="str">
        <f>TEXT(ecommerce_customer_data_custom_[[#This Row],[Purchase Date]],"mmmm")</f>
        <v>June</v>
      </c>
      <c r="O594" t="str">
        <f>VLOOKUP(ecommerce_customer_data_custom_[[#This Row],[Customer Age]],AgeGroupMapping!$A$2:$C$5,3,TRUE)</f>
        <v>Middle-Aged</v>
      </c>
      <c r="P594" t="str">
        <f>IF(ecommerce_customer_data_custom_[[#This Row],[Returns]]=1,"Returned","Not Returned")</f>
        <v>Returned</v>
      </c>
      <c r="Q594" t="str">
        <f>_xlfn.XLOOKUP(ecommerce_customer_data_custom_[[#This Row],[Payment Method]],PaymentMapping!$A$2:$A$11,PaymentMapping!$B$2:$B$11,"Other")</f>
        <v>Cash</v>
      </c>
    </row>
    <row r="595" spans="1:17" x14ac:dyDescent="0.3">
      <c r="A595">
        <v>17603</v>
      </c>
      <c r="B595" s="14">
        <v>44191.608449074076</v>
      </c>
      <c r="C595" t="s">
        <v>16</v>
      </c>
      <c r="D595">
        <v>410</v>
      </c>
      <c r="E595">
        <v>5</v>
      </c>
      <c r="F595">
        <v>676</v>
      </c>
      <c r="G595" t="s">
        <v>15</v>
      </c>
      <c r="H595">
        <v>47</v>
      </c>
      <c r="I595">
        <v>0</v>
      </c>
      <c r="J595" t="s">
        <v>13</v>
      </c>
      <c r="K595">
        <v>0</v>
      </c>
      <c r="L595">
        <f>YEAR(ecommerce_customer_data_custom_[[#This Row],[Purchase Date]])</f>
        <v>2020</v>
      </c>
      <c r="M595">
        <f>MONTH(ecommerce_customer_data_custom_[[#This Row],[Purchase Date]])</f>
        <v>12</v>
      </c>
      <c r="N595" t="str">
        <f>TEXT(ecommerce_customer_data_custom_[[#This Row],[Purchase Date]],"mmmm")</f>
        <v>December</v>
      </c>
      <c r="O595" t="str">
        <f>VLOOKUP(ecommerce_customer_data_custom_[[#This Row],[Customer Age]],AgeGroupMapping!$A$2:$C$5,3,TRUE)</f>
        <v>Middle-Aged</v>
      </c>
      <c r="P595" t="str">
        <f>IF(ecommerce_customer_data_custom_[[#This Row],[Returns]]=1,"Returned","Not Returned")</f>
        <v>Not Returned</v>
      </c>
      <c r="Q595" t="str">
        <f>_xlfn.XLOOKUP(ecommerce_customer_data_custom_[[#This Row],[Payment Method]],PaymentMapping!$A$2:$A$11,PaymentMapping!$B$2:$B$11,"Other")</f>
        <v>Wallet/UPI</v>
      </c>
    </row>
    <row r="596" spans="1:17" x14ac:dyDescent="0.3">
      <c r="A596">
        <v>17603</v>
      </c>
      <c r="B596" s="14">
        <v>44364.983831018515</v>
      </c>
      <c r="C596" t="s">
        <v>11</v>
      </c>
      <c r="D596">
        <v>306</v>
      </c>
      <c r="E596">
        <v>3</v>
      </c>
      <c r="F596">
        <v>1163</v>
      </c>
      <c r="G596" t="s">
        <v>15</v>
      </c>
      <c r="H596">
        <v>47</v>
      </c>
      <c r="I596">
        <v>1</v>
      </c>
      <c r="J596" t="s">
        <v>13</v>
      </c>
      <c r="K596">
        <v>0</v>
      </c>
      <c r="L596">
        <f>YEAR(ecommerce_customer_data_custom_[[#This Row],[Purchase Date]])</f>
        <v>2021</v>
      </c>
      <c r="M596">
        <f>MONTH(ecommerce_customer_data_custom_[[#This Row],[Purchase Date]])</f>
        <v>6</v>
      </c>
      <c r="N596" t="str">
        <f>TEXT(ecommerce_customer_data_custom_[[#This Row],[Purchase Date]],"mmmm")</f>
        <v>June</v>
      </c>
      <c r="O596" t="str">
        <f>VLOOKUP(ecommerce_customer_data_custom_[[#This Row],[Customer Age]],AgeGroupMapping!$A$2:$C$5,3,TRUE)</f>
        <v>Middle-Aged</v>
      </c>
      <c r="P596" t="str">
        <f>IF(ecommerce_customer_data_custom_[[#This Row],[Returns]]=1,"Returned","Not Returned")</f>
        <v>Returned</v>
      </c>
      <c r="Q596" t="str">
        <f>_xlfn.XLOOKUP(ecommerce_customer_data_custom_[[#This Row],[Payment Method]],PaymentMapping!$A$2:$A$11,PaymentMapping!$B$2:$B$11,"Other")</f>
        <v>Wallet/UPI</v>
      </c>
    </row>
    <row r="597" spans="1:17" x14ac:dyDescent="0.3">
      <c r="A597">
        <v>17603</v>
      </c>
      <c r="B597" s="14">
        <v>44506.741435185184</v>
      </c>
      <c r="C597" t="s">
        <v>18</v>
      </c>
      <c r="D597">
        <v>201</v>
      </c>
      <c r="E597">
        <v>4</v>
      </c>
      <c r="F597">
        <v>3747</v>
      </c>
      <c r="G597" t="s">
        <v>12</v>
      </c>
      <c r="H597">
        <v>47</v>
      </c>
      <c r="I597">
        <v>0</v>
      </c>
      <c r="J597" t="s">
        <v>13</v>
      </c>
      <c r="K597">
        <v>0</v>
      </c>
      <c r="L597">
        <f>YEAR(ecommerce_customer_data_custom_[[#This Row],[Purchase Date]])</f>
        <v>2021</v>
      </c>
      <c r="M597">
        <f>MONTH(ecommerce_customer_data_custom_[[#This Row],[Purchase Date]])</f>
        <v>11</v>
      </c>
      <c r="N597" t="str">
        <f>TEXT(ecommerce_customer_data_custom_[[#This Row],[Purchase Date]],"mmmm")</f>
        <v>November</v>
      </c>
      <c r="O597" t="str">
        <f>VLOOKUP(ecommerce_customer_data_custom_[[#This Row],[Customer Age]],AgeGroupMapping!$A$2:$C$5,3,TRUE)</f>
        <v>Middle-Aged</v>
      </c>
      <c r="P597" t="str">
        <f>IF(ecommerce_customer_data_custom_[[#This Row],[Returns]]=1,"Returned","Not Returned")</f>
        <v>Not Returned</v>
      </c>
      <c r="Q597" t="str">
        <f>_xlfn.XLOOKUP(ecommerce_customer_data_custom_[[#This Row],[Payment Method]],PaymentMapping!$A$2:$A$11,PaymentMapping!$B$2:$B$11,"Other")</f>
        <v>Card</v>
      </c>
    </row>
    <row r="598" spans="1:17" x14ac:dyDescent="0.3">
      <c r="A598">
        <v>17603</v>
      </c>
      <c r="B598" s="14">
        <v>43835.230451388888</v>
      </c>
      <c r="C598" t="s">
        <v>18</v>
      </c>
      <c r="D598">
        <v>363</v>
      </c>
      <c r="E598">
        <v>3</v>
      </c>
      <c r="F598">
        <v>1040</v>
      </c>
      <c r="G598" t="s">
        <v>12</v>
      </c>
      <c r="H598">
        <v>47</v>
      </c>
      <c r="I598">
        <v>1</v>
      </c>
      <c r="J598" t="s">
        <v>13</v>
      </c>
      <c r="K598">
        <v>0</v>
      </c>
      <c r="L598">
        <f>YEAR(ecommerce_customer_data_custom_[[#This Row],[Purchase Date]])</f>
        <v>2020</v>
      </c>
      <c r="M598">
        <f>MONTH(ecommerce_customer_data_custom_[[#This Row],[Purchase Date]])</f>
        <v>1</v>
      </c>
      <c r="N598" t="str">
        <f>TEXT(ecommerce_customer_data_custom_[[#This Row],[Purchase Date]],"mmmm")</f>
        <v>January</v>
      </c>
      <c r="O598" t="str">
        <f>VLOOKUP(ecommerce_customer_data_custom_[[#This Row],[Customer Age]],AgeGroupMapping!$A$2:$C$5,3,TRUE)</f>
        <v>Middle-Aged</v>
      </c>
      <c r="P598" t="str">
        <f>IF(ecommerce_customer_data_custom_[[#This Row],[Returns]]=1,"Returned","Not Returned")</f>
        <v>Returned</v>
      </c>
      <c r="Q598" t="str">
        <f>_xlfn.XLOOKUP(ecommerce_customer_data_custom_[[#This Row],[Payment Method]],PaymentMapping!$A$2:$A$11,PaymentMapping!$B$2:$B$11,"Other")</f>
        <v>Card</v>
      </c>
    </row>
    <row r="599" spans="1:17" x14ac:dyDescent="0.3">
      <c r="A599">
        <v>17603</v>
      </c>
      <c r="B599" s="14">
        <v>44258.001851851855</v>
      </c>
      <c r="C599" t="s">
        <v>11</v>
      </c>
      <c r="D599">
        <v>97</v>
      </c>
      <c r="E599">
        <v>1</v>
      </c>
      <c r="F599">
        <v>452</v>
      </c>
      <c r="G599" t="s">
        <v>12</v>
      </c>
      <c r="H599">
        <v>47</v>
      </c>
      <c r="I599">
        <v>0</v>
      </c>
      <c r="J599" t="s">
        <v>13</v>
      </c>
      <c r="K599">
        <v>0</v>
      </c>
      <c r="L599">
        <f>YEAR(ecommerce_customer_data_custom_[[#This Row],[Purchase Date]])</f>
        <v>2021</v>
      </c>
      <c r="M599">
        <f>MONTH(ecommerce_customer_data_custom_[[#This Row],[Purchase Date]])</f>
        <v>3</v>
      </c>
      <c r="N599" t="str">
        <f>TEXT(ecommerce_customer_data_custom_[[#This Row],[Purchase Date]],"mmmm")</f>
        <v>March</v>
      </c>
      <c r="O599" t="str">
        <f>VLOOKUP(ecommerce_customer_data_custom_[[#This Row],[Customer Age]],AgeGroupMapping!$A$2:$C$5,3,TRUE)</f>
        <v>Middle-Aged</v>
      </c>
      <c r="P599" t="str">
        <f>IF(ecommerce_customer_data_custom_[[#This Row],[Returns]]=1,"Returned","Not Returned")</f>
        <v>Not Returned</v>
      </c>
      <c r="Q599" t="str">
        <f>_xlfn.XLOOKUP(ecommerce_customer_data_custom_[[#This Row],[Payment Method]],PaymentMapping!$A$2:$A$11,PaymentMapping!$B$2:$B$11,"Other")</f>
        <v>Card</v>
      </c>
    </row>
    <row r="600" spans="1:17" x14ac:dyDescent="0.3">
      <c r="A600">
        <v>43249</v>
      </c>
      <c r="B600" s="14">
        <v>44904.305868055555</v>
      </c>
      <c r="C600" t="s">
        <v>18</v>
      </c>
      <c r="D600">
        <v>355</v>
      </c>
      <c r="E600">
        <v>4</v>
      </c>
      <c r="F600">
        <v>1701</v>
      </c>
      <c r="G600" t="s">
        <v>12</v>
      </c>
      <c r="H600">
        <v>70</v>
      </c>
      <c r="I600">
        <v>0</v>
      </c>
      <c r="J600" t="s">
        <v>13</v>
      </c>
      <c r="K600">
        <v>0</v>
      </c>
      <c r="L600">
        <f>YEAR(ecommerce_customer_data_custom_[[#This Row],[Purchase Date]])</f>
        <v>2022</v>
      </c>
      <c r="M600">
        <f>MONTH(ecommerce_customer_data_custom_[[#This Row],[Purchase Date]])</f>
        <v>12</v>
      </c>
      <c r="N600" t="str">
        <f>TEXT(ecommerce_customer_data_custom_[[#This Row],[Purchase Date]],"mmmm")</f>
        <v>December</v>
      </c>
      <c r="O600" t="str">
        <f>VLOOKUP(ecommerce_customer_data_custom_[[#This Row],[Customer Age]],AgeGroupMapping!$A$2:$C$5,3,TRUE)</f>
        <v>Senior</v>
      </c>
      <c r="P600" t="str">
        <f>IF(ecommerce_customer_data_custom_[[#This Row],[Returns]]=1,"Returned","Not Returned")</f>
        <v>Not Returned</v>
      </c>
      <c r="Q600" t="str">
        <f>_xlfn.XLOOKUP(ecommerce_customer_data_custom_[[#This Row],[Payment Method]],PaymentMapping!$A$2:$A$11,PaymentMapping!$B$2:$B$11,"Other")</f>
        <v>Card</v>
      </c>
    </row>
    <row r="601" spans="1:17" x14ac:dyDescent="0.3">
      <c r="A601">
        <v>43249</v>
      </c>
      <c r="B601" s="14">
        <v>44016.602465277778</v>
      </c>
      <c r="C601" t="s">
        <v>16</v>
      </c>
      <c r="D601">
        <v>103</v>
      </c>
      <c r="E601">
        <v>1</v>
      </c>
      <c r="F601">
        <v>3647</v>
      </c>
      <c r="G601" t="s">
        <v>12</v>
      </c>
      <c r="H601">
        <v>70</v>
      </c>
      <c r="I601">
        <v>0</v>
      </c>
      <c r="J601" t="s">
        <v>13</v>
      </c>
      <c r="K601">
        <v>0</v>
      </c>
      <c r="L601">
        <f>YEAR(ecommerce_customer_data_custom_[[#This Row],[Purchase Date]])</f>
        <v>2020</v>
      </c>
      <c r="M601">
        <f>MONTH(ecommerce_customer_data_custom_[[#This Row],[Purchase Date]])</f>
        <v>7</v>
      </c>
      <c r="N601" t="str">
        <f>TEXT(ecommerce_customer_data_custom_[[#This Row],[Purchase Date]],"mmmm")</f>
        <v>July</v>
      </c>
      <c r="O601" t="str">
        <f>VLOOKUP(ecommerce_customer_data_custom_[[#This Row],[Customer Age]],AgeGroupMapping!$A$2:$C$5,3,TRUE)</f>
        <v>Senior</v>
      </c>
      <c r="P601" t="str">
        <f>IF(ecommerce_customer_data_custom_[[#This Row],[Returns]]=1,"Returned","Not Returned")</f>
        <v>Not Returned</v>
      </c>
      <c r="Q601" t="str">
        <f>_xlfn.XLOOKUP(ecommerce_customer_data_custom_[[#This Row],[Payment Method]],PaymentMapping!$A$2:$A$11,PaymentMapping!$B$2:$B$11,"Other")</f>
        <v>Card</v>
      </c>
    </row>
    <row r="602" spans="1:17" x14ac:dyDescent="0.3">
      <c r="A602">
        <v>43249</v>
      </c>
      <c r="B602" s="14">
        <v>44142.080104166664</v>
      </c>
      <c r="C602" t="s">
        <v>11</v>
      </c>
      <c r="D602">
        <v>227</v>
      </c>
      <c r="E602">
        <v>5</v>
      </c>
      <c r="F602">
        <v>3134</v>
      </c>
      <c r="G602" t="s">
        <v>15</v>
      </c>
      <c r="H602">
        <v>70</v>
      </c>
      <c r="I602">
        <v>0</v>
      </c>
      <c r="J602" t="s">
        <v>13</v>
      </c>
      <c r="K602">
        <v>0</v>
      </c>
      <c r="L602">
        <f>YEAR(ecommerce_customer_data_custom_[[#This Row],[Purchase Date]])</f>
        <v>2020</v>
      </c>
      <c r="M602">
        <f>MONTH(ecommerce_customer_data_custom_[[#This Row],[Purchase Date]])</f>
        <v>11</v>
      </c>
      <c r="N602" t="str">
        <f>TEXT(ecommerce_customer_data_custom_[[#This Row],[Purchase Date]],"mmmm")</f>
        <v>November</v>
      </c>
      <c r="O602" t="str">
        <f>VLOOKUP(ecommerce_customer_data_custom_[[#This Row],[Customer Age]],AgeGroupMapping!$A$2:$C$5,3,TRUE)</f>
        <v>Senior</v>
      </c>
      <c r="P602" t="str">
        <f>IF(ecommerce_customer_data_custom_[[#This Row],[Returns]]=1,"Returned","Not Returned")</f>
        <v>Not Returned</v>
      </c>
      <c r="Q602" t="str">
        <f>_xlfn.XLOOKUP(ecommerce_customer_data_custom_[[#This Row],[Payment Method]],PaymentMapping!$A$2:$A$11,PaymentMapping!$B$2:$B$11,"Other")</f>
        <v>Wallet/UPI</v>
      </c>
    </row>
    <row r="603" spans="1:17" x14ac:dyDescent="0.3">
      <c r="A603">
        <v>3211</v>
      </c>
      <c r="B603" s="14">
        <v>44641.048819444448</v>
      </c>
      <c r="C603" t="s">
        <v>18</v>
      </c>
      <c r="D603">
        <v>395</v>
      </c>
      <c r="E603">
        <v>1</v>
      </c>
      <c r="F603">
        <v>4961</v>
      </c>
      <c r="G603" t="s">
        <v>19</v>
      </c>
      <c r="H603">
        <v>30</v>
      </c>
      <c r="I603">
        <v>0</v>
      </c>
      <c r="J603" t="s">
        <v>17</v>
      </c>
      <c r="K603">
        <v>0</v>
      </c>
      <c r="L603">
        <f>YEAR(ecommerce_customer_data_custom_[[#This Row],[Purchase Date]])</f>
        <v>2022</v>
      </c>
      <c r="M603">
        <f>MONTH(ecommerce_customer_data_custom_[[#This Row],[Purchase Date]])</f>
        <v>3</v>
      </c>
      <c r="N603" t="str">
        <f>TEXT(ecommerce_customer_data_custom_[[#This Row],[Purchase Date]],"mmmm")</f>
        <v>March</v>
      </c>
      <c r="O603" t="str">
        <f>VLOOKUP(ecommerce_customer_data_custom_[[#This Row],[Customer Age]],AgeGroupMapping!$A$2:$C$5,3,TRUE)</f>
        <v>Adult</v>
      </c>
      <c r="P603" t="str">
        <f>IF(ecommerce_customer_data_custom_[[#This Row],[Returns]]=1,"Returned","Not Returned")</f>
        <v>Not Returned</v>
      </c>
      <c r="Q603" t="str">
        <f>_xlfn.XLOOKUP(ecommerce_customer_data_custom_[[#This Row],[Payment Method]],PaymentMapping!$A$2:$A$11,PaymentMapping!$B$2:$B$11,"Other")</f>
        <v>Cash</v>
      </c>
    </row>
    <row r="604" spans="1:17" x14ac:dyDescent="0.3">
      <c r="A604">
        <v>3211</v>
      </c>
      <c r="B604" s="14">
        <v>44785.476875</v>
      </c>
      <c r="C604" t="s">
        <v>14</v>
      </c>
      <c r="D604">
        <v>229</v>
      </c>
      <c r="E604">
        <v>2</v>
      </c>
      <c r="F604">
        <v>1727</v>
      </c>
      <c r="G604" t="s">
        <v>15</v>
      </c>
      <c r="H604">
        <v>30</v>
      </c>
      <c r="I604">
        <v>1</v>
      </c>
      <c r="J604" t="s">
        <v>17</v>
      </c>
      <c r="K604">
        <v>0</v>
      </c>
      <c r="L604">
        <f>YEAR(ecommerce_customer_data_custom_[[#This Row],[Purchase Date]])</f>
        <v>2022</v>
      </c>
      <c r="M604">
        <f>MONTH(ecommerce_customer_data_custom_[[#This Row],[Purchase Date]])</f>
        <v>8</v>
      </c>
      <c r="N604" t="str">
        <f>TEXT(ecommerce_customer_data_custom_[[#This Row],[Purchase Date]],"mmmm")</f>
        <v>August</v>
      </c>
      <c r="O604" t="str">
        <f>VLOOKUP(ecommerce_customer_data_custom_[[#This Row],[Customer Age]],AgeGroupMapping!$A$2:$C$5,3,TRUE)</f>
        <v>Adult</v>
      </c>
      <c r="P604" t="str">
        <f>IF(ecommerce_customer_data_custom_[[#This Row],[Returns]]=1,"Returned","Not Returned")</f>
        <v>Returned</v>
      </c>
      <c r="Q604" t="str">
        <f>_xlfn.XLOOKUP(ecommerce_customer_data_custom_[[#This Row],[Payment Method]],PaymentMapping!$A$2:$A$11,PaymentMapping!$B$2:$B$11,"Other")</f>
        <v>Wallet/UPI</v>
      </c>
    </row>
    <row r="605" spans="1:17" x14ac:dyDescent="0.3">
      <c r="A605">
        <v>3211</v>
      </c>
      <c r="B605" s="14">
        <v>43842.668263888889</v>
      </c>
      <c r="C605" t="s">
        <v>18</v>
      </c>
      <c r="D605">
        <v>106</v>
      </c>
      <c r="E605">
        <v>5</v>
      </c>
      <c r="F605">
        <v>4457</v>
      </c>
      <c r="G605" t="s">
        <v>19</v>
      </c>
      <c r="H605">
        <v>30</v>
      </c>
      <c r="I605">
        <v>1</v>
      </c>
      <c r="J605" t="s">
        <v>17</v>
      </c>
      <c r="K605">
        <v>0</v>
      </c>
      <c r="L605">
        <f>YEAR(ecommerce_customer_data_custom_[[#This Row],[Purchase Date]])</f>
        <v>2020</v>
      </c>
      <c r="M605">
        <f>MONTH(ecommerce_customer_data_custom_[[#This Row],[Purchase Date]])</f>
        <v>1</v>
      </c>
      <c r="N605" t="str">
        <f>TEXT(ecommerce_customer_data_custom_[[#This Row],[Purchase Date]],"mmmm")</f>
        <v>January</v>
      </c>
      <c r="O605" t="str">
        <f>VLOOKUP(ecommerce_customer_data_custom_[[#This Row],[Customer Age]],AgeGroupMapping!$A$2:$C$5,3,TRUE)</f>
        <v>Adult</v>
      </c>
      <c r="P605" t="str">
        <f>IF(ecommerce_customer_data_custom_[[#This Row],[Returns]]=1,"Returned","Not Returned")</f>
        <v>Returned</v>
      </c>
      <c r="Q605" t="str">
        <f>_xlfn.XLOOKUP(ecommerce_customer_data_custom_[[#This Row],[Payment Method]],PaymentMapping!$A$2:$A$11,PaymentMapping!$B$2:$B$11,"Other")</f>
        <v>Cash</v>
      </c>
    </row>
    <row r="606" spans="1:17" x14ac:dyDescent="0.3">
      <c r="A606">
        <v>3211</v>
      </c>
      <c r="B606" s="14">
        <v>45049.942442129628</v>
      </c>
      <c r="C606" t="s">
        <v>11</v>
      </c>
      <c r="D606">
        <v>250</v>
      </c>
      <c r="E606">
        <v>2</v>
      </c>
      <c r="F606">
        <v>358</v>
      </c>
      <c r="G606" t="s">
        <v>15</v>
      </c>
      <c r="H606">
        <v>30</v>
      </c>
      <c r="I606">
        <v>0</v>
      </c>
      <c r="J606" t="s">
        <v>17</v>
      </c>
      <c r="K606">
        <v>0</v>
      </c>
      <c r="L606">
        <f>YEAR(ecommerce_customer_data_custom_[[#This Row],[Purchase Date]])</f>
        <v>2023</v>
      </c>
      <c r="M606">
        <f>MONTH(ecommerce_customer_data_custom_[[#This Row],[Purchase Date]])</f>
        <v>5</v>
      </c>
      <c r="N606" t="str">
        <f>TEXT(ecommerce_customer_data_custom_[[#This Row],[Purchase Date]],"mmmm")</f>
        <v>May</v>
      </c>
      <c r="O606" t="str">
        <f>VLOOKUP(ecommerce_customer_data_custom_[[#This Row],[Customer Age]],AgeGroupMapping!$A$2:$C$5,3,TRUE)</f>
        <v>Adult</v>
      </c>
      <c r="P606" t="str">
        <f>IF(ecommerce_customer_data_custom_[[#This Row],[Returns]]=1,"Returned","Not Returned")</f>
        <v>Not Returned</v>
      </c>
      <c r="Q606" t="str">
        <f>_xlfn.XLOOKUP(ecommerce_customer_data_custom_[[#This Row],[Payment Method]],PaymentMapping!$A$2:$A$11,PaymentMapping!$B$2:$B$11,"Other")</f>
        <v>Wallet/UPI</v>
      </c>
    </row>
    <row r="607" spans="1:17" x14ac:dyDescent="0.3">
      <c r="A607">
        <v>3211</v>
      </c>
      <c r="B607" s="14">
        <v>45179.731840277775</v>
      </c>
      <c r="C607" t="s">
        <v>18</v>
      </c>
      <c r="D607">
        <v>237</v>
      </c>
      <c r="E607">
        <v>3</v>
      </c>
      <c r="F607">
        <v>2598</v>
      </c>
      <c r="G607" t="s">
        <v>12</v>
      </c>
      <c r="H607">
        <v>30</v>
      </c>
      <c r="I607">
        <v>0</v>
      </c>
      <c r="J607" t="s">
        <v>17</v>
      </c>
      <c r="K607">
        <v>0</v>
      </c>
      <c r="L607">
        <f>YEAR(ecommerce_customer_data_custom_[[#This Row],[Purchase Date]])</f>
        <v>2023</v>
      </c>
      <c r="M607">
        <f>MONTH(ecommerce_customer_data_custom_[[#This Row],[Purchase Date]])</f>
        <v>9</v>
      </c>
      <c r="N607" t="str">
        <f>TEXT(ecommerce_customer_data_custom_[[#This Row],[Purchase Date]],"mmmm")</f>
        <v>September</v>
      </c>
      <c r="O607" t="str">
        <f>VLOOKUP(ecommerce_customer_data_custom_[[#This Row],[Customer Age]],AgeGroupMapping!$A$2:$C$5,3,TRUE)</f>
        <v>Adult</v>
      </c>
      <c r="P607" t="str">
        <f>IF(ecommerce_customer_data_custom_[[#This Row],[Returns]]=1,"Returned","Not Returned")</f>
        <v>Not Returned</v>
      </c>
      <c r="Q607" t="str">
        <f>_xlfn.XLOOKUP(ecommerce_customer_data_custom_[[#This Row],[Payment Method]],PaymentMapping!$A$2:$A$11,PaymentMapping!$B$2:$B$11,"Other")</f>
        <v>Card</v>
      </c>
    </row>
    <row r="608" spans="1:17" x14ac:dyDescent="0.3">
      <c r="A608">
        <v>3211</v>
      </c>
      <c r="B608" s="14">
        <v>44297.668437499997</v>
      </c>
      <c r="C608" t="s">
        <v>18</v>
      </c>
      <c r="D608">
        <v>400</v>
      </c>
      <c r="E608">
        <v>4</v>
      </c>
      <c r="F608">
        <v>2183</v>
      </c>
      <c r="G608" t="s">
        <v>12</v>
      </c>
      <c r="H608">
        <v>30</v>
      </c>
      <c r="I608">
        <v>0</v>
      </c>
      <c r="J608" t="s">
        <v>17</v>
      </c>
      <c r="K608">
        <v>0</v>
      </c>
      <c r="L608">
        <f>YEAR(ecommerce_customer_data_custom_[[#This Row],[Purchase Date]])</f>
        <v>2021</v>
      </c>
      <c r="M608">
        <f>MONTH(ecommerce_customer_data_custom_[[#This Row],[Purchase Date]])</f>
        <v>4</v>
      </c>
      <c r="N608" t="str">
        <f>TEXT(ecommerce_customer_data_custom_[[#This Row],[Purchase Date]],"mmmm")</f>
        <v>April</v>
      </c>
      <c r="O608" t="str">
        <f>VLOOKUP(ecommerce_customer_data_custom_[[#This Row],[Customer Age]],AgeGroupMapping!$A$2:$C$5,3,TRUE)</f>
        <v>Adult</v>
      </c>
      <c r="P608" t="str">
        <f>IF(ecommerce_customer_data_custom_[[#This Row],[Returns]]=1,"Returned","Not Returned")</f>
        <v>Not Returned</v>
      </c>
      <c r="Q608" t="str">
        <f>_xlfn.XLOOKUP(ecommerce_customer_data_custom_[[#This Row],[Payment Method]],PaymentMapping!$A$2:$A$11,PaymentMapping!$B$2:$B$11,"Other")</f>
        <v>Card</v>
      </c>
    </row>
    <row r="609" spans="1:17" x14ac:dyDescent="0.3">
      <c r="A609">
        <v>3211</v>
      </c>
      <c r="B609" s="14">
        <v>44833.522858796299</v>
      </c>
      <c r="C609" t="s">
        <v>11</v>
      </c>
      <c r="D609">
        <v>438</v>
      </c>
      <c r="E609">
        <v>4</v>
      </c>
      <c r="F609">
        <v>1820</v>
      </c>
      <c r="G609" t="s">
        <v>12</v>
      </c>
      <c r="H609">
        <v>30</v>
      </c>
      <c r="I609">
        <v>0</v>
      </c>
      <c r="J609" t="s">
        <v>17</v>
      </c>
      <c r="K609">
        <v>0</v>
      </c>
      <c r="L609">
        <f>YEAR(ecommerce_customer_data_custom_[[#This Row],[Purchase Date]])</f>
        <v>2022</v>
      </c>
      <c r="M609">
        <f>MONTH(ecommerce_customer_data_custom_[[#This Row],[Purchase Date]])</f>
        <v>9</v>
      </c>
      <c r="N609" t="str">
        <f>TEXT(ecommerce_customer_data_custom_[[#This Row],[Purchase Date]],"mmmm")</f>
        <v>September</v>
      </c>
      <c r="O609" t="str">
        <f>VLOOKUP(ecommerce_customer_data_custom_[[#This Row],[Customer Age]],AgeGroupMapping!$A$2:$C$5,3,TRUE)</f>
        <v>Adult</v>
      </c>
      <c r="P609" t="str">
        <f>IF(ecommerce_customer_data_custom_[[#This Row],[Returns]]=1,"Returned","Not Returned")</f>
        <v>Not Returned</v>
      </c>
      <c r="Q609" t="str">
        <f>_xlfn.XLOOKUP(ecommerce_customer_data_custom_[[#This Row],[Payment Method]],PaymentMapping!$A$2:$A$11,PaymentMapping!$B$2:$B$11,"Other")</f>
        <v>Card</v>
      </c>
    </row>
    <row r="610" spans="1:17" x14ac:dyDescent="0.3">
      <c r="A610">
        <v>47762</v>
      </c>
      <c r="B610" s="14">
        <v>44496.401689814818</v>
      </c>
      <c r="C610" t="s">
        <v>11</v>
      </c>
      <c r="D610">
        <v>361</v>
      </c>
      <c r="E610">
        <v>4</v>
      </c>
      <c r="F610">
        <v>2197</v>
      </c>
      <c r="G610" t="s">
        <v>12</v>
      </c>
      <c r="H610">
        <v>64</v>
      </c>
      <c r="I610">
        <v>0</v>
      </c>
      <c r="J610" t="s">
        <v>17</v>
      </c>
      <c r="K610">
        <v>0</v>
      </c>
      <c r="L610">
        <f>YEAR(ecommerce_customer_data_custom_[[#This Row],[Purchase Date]])</f>
        <v>2021</v>
      </c>
      <c r="M610">
        <f>MONTH(ecommerce_customer_data_custom_[[#This Row],[Purchase Date]])</f>
        <v>10</v>
      </c>
      <c r="N610" t="str">
        <f>TEXT(ecommerce_customer_data_custom_[[#This Row],[Purchase Date]],"mmmm")</f>
        <v>October</v>
      </c>
      <c r="O610" t="str">
        <f>VLOOKUP(ecommerce_customer_data_custom_[[#This Row],[Customer Age]],AgeGroupMapping!$A$2:$C$5,3,TRUE)</f>
        <v>Senior</v>
      </c>
      <c r="P610" t="str">
        <f>IF(ecommerce_customer_data_custom_[[#This Row],[Returns]]=1,"Returned","Not Returned")</f>
        <v>Not Returned</v>
      </c>
      <c r="Q610" t="str">
        <f>_xlfn.XLOOKUP(ecommerce_customer_data_custom_[[#This Row],[Payment Method]],PaymentMapping!$A$2:$A$11,PaymentMapping!$B$2:$B$11,"Other")</f>
        <v>Card</v>
      </c>
    </row>
    <row r="611" spans="1:17" x14ac:dyDescent="0.3">
      <c r="A611">
        <v>47762</v>
      </c>
      <c r="B611" s="14">
        <v>44018.617037037038</v>
      </c>
      <c r="C611" t="s">
        <v>18</v>
      </c>
      <c r="D611">
        <v>414</v>
      </c>
      <c r="E611">
        <v>5</v>
      </c>
      <c r="F611">
        <v>2230</v>
      </c>
      <c r="G611" t="s">
        <v>20</v>
      </c>
      <c r="H611">
        <v>64</v>
      </c>
      <c r="I611">
        <v>0</v>
      </c>
      <c r="J611" t="s">
        <v>17</v>
      </c>
      <c r="K611">
        <v>0</v>
      </c>
      <c r="L611">
        <f>YEAR(ecommerce_customer_data_custom_[[#This Row],[Purchase Date]])</f>
        <v>2020</v>
      </c>
      <c r="M611">
        <f>MONTH(ecommerce_customer_data_custom_[[#This Row],[Purchase Date]])</f>
        <v>7</v>
      </c>
      <c r="N611" t="str">
        <f>TEXT(ecommerce_customer_data_custom_[[#This Row],[Purchase Date]],"mmmm")</f>
        <v>July</v>
      </c>
      <c r="O611" t="str">
        <f>VLOOKUP(ecommerce_customer_data_custom_[[#This Row],[Customer Age]],AgeGroupMapping!$A$2:$C$5,3,TRUE)</f>
        <v>Senior</v>
      </c>
      <c r="P611" t="str">
        <f>IF(ecommerce_customer_data_custom_[[#This Row],[Returns]]=1,"Returned","Not Returned")</f>
        <v>Not Returned</v>
      </c>
      <c r="Q611" t="str">
        <f>_xlfn.XLOOKUP(ecommerce_customer_data_custom_[[#This Row],[Payment Method]],PaymentMapping!$A$2:$A$11,PaymentMapping!$B$2:$B$11,"Other")</f>
        <v>Other</v>
      </c>
    </row>
    <row r="612" spans="1:17" x14ac:dyDescent="0.3">
      <c r="A612">
        <v>47762</v>
      </c>
      <c r="B612" s="14">
        <v>44166.787233796298</v>
      </c>
      <c r="C612" t="s">
        <v>16</v>
      </c>
      <c r="D612">
        <v>265</v>
      </c>
      <c r="E612">
        <v>1</v>
      </c>
      <c r="F612">
        <v>1734</v>
      </c>
      <c r="G612" t="s">
        <v>12</v>
      </c>
      <c r="H612">
        <v>64</v>
      </c>
      <c r="I612">
        <v>1</v>
      </c>
      <c r="J612" t="s">
        <v>17</v>
      </c>
      <c r="K612">
        <v>0</v>
      </c>
      <c r="L612">
        <f>YEAR(ecommerce_customer_data_custom_[[#This Row],[Purchase Date]])</f>
        <v>2020</v>
      </c>
      <c r="M612">
        <f>MONTH(ecommerce_customer_data_custom_[[#This Row],[Purchase Date]])</f>
        <v>12</v>
      </c>
      <c r="N612" t="str">
        <f>TEXT(ecommerce_customer_data_custom_[[#This Row],[Purchase Date]],"mmmm")</f>
        <v>December</v>
      </c>
      <c r="O612" t="str">
        <f>VLOOKUP(ecommerce_customer_data_custom_[[#This Row],[Customer Age]],AgeGroupMapping!$A$2:$C$5,3,TRUE)</f>
        <v>Senior</v>
      </c>
      <c r="P612" t="str">
        <f>IF(ecommerce_customer_data_custom_[[#This Row],[Returns]]=1,"Returned","Not Returned")</f>
        <v>Returned</v>
      </c>
      <c r="Q612" t="str">
        <f>_xlfn.XLOOKUP(ecommerce_customer_data_custom_[[#This Row],[Payment Method]],PaymentMapping!$A$2:$A$11,PaymentMapping!$B$2:$B$11,"Other")</f>
        <v>Card</v>
      </c>
    </row>
    <row r="613" spans="1:17" x14ac:dyDescent="0.3">
      <c r="A613">
        <v>47762</v>
      </c>
      <c r="B613" s="14">
        <v>44661.78261574074</v>
      </c>
      <c r="C613" t="s">
        <v>18</v>
      </c>
      <c r="D613">
        <v>384</v>
      </c>
      <c r="E613">
        <v>2</v>
      </c>
      <c r="F613">
        <v>5041</v>
      </c>
      <c r="G613" t="s">
        <v>19</v>
      </c>
      <c r="H613">
        <v>64</v>
      </c>
      <c r="I613">
        <v>1</v>
      </c>
      <c r="J613" t="s">
        <v>17</v>
      </c>
      <c r="K613">
        <v>0</v>
      </c>
      <c r="L613">
        <f>YEAR(ecommerce_customer_data_custom_[[#This Row],[Purchase Date]])</f>
        <v>2022</v>
      </c>
      <c r="M613">
        <f>MONTH(ecommerce_customer_data_custom_[[#This Row],[Purchase Date]])</f>
        <v>4</v>
      </c>
      <c r="N613" t="str">
        <f>TEXT(ecommerce_customer_data_custom_[[#This Row],[Purchase Date]],"mmmm")</f>
        <v>April</v>
      </c>
      <c r="O613" t="str">
        <f>VLOOKUP(ecommerce_customer_data_custom_[[#This Row],[Customer Age]],AgeGroupMapping!$A$2:$C$5,3,TRUE)</f>
        <v>Senior</v>
      </c>
      <c r="P613" t="str">
        <f>IF(ecommerce_customer_data_custom_[[#This Row],[Returns]]=1,"Returned","Not Returned")</f>
        <v>Returned</v>
      </c>
      <c r="Q613" t="str">
        <f>_xlfn.XLOOKUP(ecommerce_customer_data_custom_[[#This Row],[Payment Method]],PaymentMapping!$A$2:$A$11,PaymentMapping!$B$2:$B$11,"Other")</f>
        <v>Cash</v>
      </c>
    </row>
    <row r="614" spans="1:17" x14ac:dyDescent="0.3">
      <c r="A614">
        <v>47762</v>
      </c>
      <c r="B614" s="14">
        <v>44448.740740740737</v>
      </c>
      <c r="C614" t="s">
        <v>16</v>
      </c>
      <c r="D614">
        <v>363</v>
      </c>
      <c r="E614">
        <v>1</v>
      </c>
      <c r="F614">
        <v>824</v>
      </c>
      <c r="G614" t="s">
        <v>15</v>
      </c>
      <c r="H614">
        <v>64</v>
      </c>
      <c r="I614">
        <v>1</v>
      </c>
      <c r="J614" t="s">
        <v>17</v>
      </c>
      <c r="K614">
        <v>0</v>
      </c>
      <c r="L614">
        <f>YEAR(ecommerce_customer_data_custom_[[#This Row],[Purchase Date]])</f>
        <v>2021</v>
      </c>
      <c r="M614">
        <f>MONTH(ecommerce_customer_data_custom_[[#This Row],[Purchase Date]])</f>
        <v>9</v>
      </c>
      <c r="N614" t="str">
        <f>TEXT(ecommerce_customer_data_custom_[[#This Row],[Purchase Date]],"mmmm")</f>
        <v>September</v>
      </c>
      <c r="O614" t="str">
        <f>VLOOKUP(ecommerce_customer_data_custom_[[#This Row],[Customer Age]],AgeGroupMapping!$A$2:$C$5,3,TRUE)</f>
        <v>Senior</v>
      </c>
      <c r="P614" t="str">
        <f>IF(ecommerce_customer_data_custom_[[#This Row],[Returns]]=1,"Returned","Not Returned")</f>
        <v>Returned</v>
      </c>
      <c r="Q614" t="str">
        <f>_xlfn.XLOOKUP(ecommerce_customer_data_custom_[[#This Row],[Payment Method]],PaymentMapping!$A$2:$A$11,PaymentMapping!$B$2:$B$11,"Other")</f>
        <v>Wallet/UPI</v>
      </c>
    </row>
    <row r="615" spans="1:17" x14ac:dyDescent="0.3">
      <c r="A615">
        <v>47762</v>
      </c>
      <c r="B615" s="14">
        <v>44619.63175925926</v>
      </c>
      <c r="C615" t="s">
        <v>18</v>
      </c>
      <c r="D615">
        <v>77</v>
      </c>
      <c r="E615">
        <v>1</v>
      </c>
      <c r="F615">
        <v>3997</v>
      </c>
      <c r="G615" t="s">
        <v>12</v>
      </c>
      <c r="H615">
        <v>64</v>
      </c>
      <c r="I615">
        <v>1</v>
      </c>
      <c r="J615" t="s">
        <v>17</v>
      </c>
      <c r="K615">
        <v>0</v>
      </c>
      <c r="L615">
        <f>YEAR(ecommerce_customer_data_custom_[[#This Row],[Purchase Date]])</f>
        <v>2022</v>
      </c>
      <c r="M615">
        <f>MONTH(ecommerce_customer_data_custom_[[#This Row],[Purchase Date]])</f>
        <v>2</v>
      </c>
      <c r="N615" t="str">
        <f>TEXT(ecommerce_customer_data_custom_[[#This Row],[Purchase Date]],"mmmm")</f>
        <v>February</v>
      </c>
      <c r="O615" t="str">
        <f>VLOOKUP(ecommerce_customer_data_custom_[[#This Row],[Customer Age]],AgeGroupMapping!$A$2:$C$5,3,TRUE)</f>
        <v>Senior</v>
      </c>
      <c r="P615" t="str">
        <f>IF(ecommerce_customer_data_custom_[[#This Row],[Returns]]=1,"Returned","Not Returned")</f>
        <v>Returned</v>
      </c>
      <c r="Q615" t="str">
        <f>_xlfn.XLOOKUP(ecommerce_customer_data_custom_[[#This Row],[Payment Method]],PaymentMapping!$A$2:$A$11,PaymentMapping!$B$2:$B$11,"Other")</f>
        <v>Card</v>
      </c>
    </row>
    <row r="616" spans="1:17" x14ac:dyDescent="0.3">
      <c r="A616">
        <v>47762</v>
      </c>
      <c r="B616" s="14">
        <v>44155.114965277775</v>
      </c>
      <c r="C616" t="s">
        <v>16</v>
      </c>
      <c r="D616">
        <v>338</v>
      </c>
      <c r="E616">
        <v>2</v>
      </c>
      <c r="F616">
        <v>4774</v>
      </c>
      <c r="G616" t="s">
        <v>15</v>
      </c>
      <c r="H616">
        <v>64</v>
      </c>
      <c r="I616">
        <v>1</v>
      </c>
      <c r="J616" t="s">
        <v>17</v>
      </c>
      <c r="K616">
        <v>0</v>
      </c>
      <c r="L616">
        <f>YEAR(ecommerce_customer_data_custom_[[#This Row],[Purchase Date]])</f>
        <v>2020</v>
      </c>
      <c r="M616">
        <f>MONTH(ecommerce_customer_data_custom_[[#This Row],[Purchase Date]])</f>
        <v>11</v>
      </c>
      <c r="N616" t="str">
        <f>TEXT(ecommerce_customer_data_custom_[[#This Row],[Purchase Date]],"mmmm")</f>
        <v>November</v>
      </c>
      <c r="O616" t="str">
        <f>VLOOKUP(ecommerce_customer_data_custom_[[#This Row],[Customer Age]],AgeGroupMapping!$A$2:$C$5,3,TRUE)</f>
        <v>Senior</v>
      </c>
      <c r="P616" t="str">
        <f>IF(ecommerce_customer_data_custom_[[#This Row],[Returns]]=1,"Returned","Not Returned")</f>
        <v>Returned</v>
      </c>
      <c r="Q616" t="str">
        <f>_xlfn.XLOOKUP(ecommerce_customer_data_custom_[[#This Row],[Payment Method]],PaymentMapping!$A$2:$A$11,PaymentMapping!$B$2:$B$11,"Other")</f>
        <v>Wallet/UPI</v>
      </c>
    </row>
    <row r="617" spans="1:17" x14ac:dyDescent="0.3">
      <c r="A617">
        <v>47762</v>
      </c>
      <c r="B617" s="14">
        <v>44435.687245370369</v>
      </c>
      <c r="C617" t="s">
        <v>16</v>
      </c>
      <c r="D617">
        <v>257</v>
      </c>
      <c r="E617">
        <v>3</v>
      </c>
      <c r="F617">
        <v>2664</v>
      </c>
      <c r="G617" t="s">
        <v>12</v>
      </c>
      <c r="H617">
        <v>64</v>
      </c>
      <c r="I617">
        <v>1</v>
      </c>
      <c r="J617" t="s">
        <v>17</v>
      </c>
      <c r="K617">
        <v>0</v>
      </c>
      <c r="L617">
        <f>YEAR(ecommerce_customer_data_custom_[[#This Row],[Purchase Date]])</f>
        <v>2021</v>
      </c>
      <c r="M617">
        <f>MONTH(ecommerce_customer_data_custom_[[#This Row],[Purchase Date]])</f>
        <v>8</v>
      </c>
      <c r="N617" t="str">
        <f>TEXT(ecommerce_customer_data_custom_[[#This Row],[Purchase Date]],"mmmm")</f>
        <v>August</v>
      </c>
      <c r="O617" t="str">
        <f>VLOOKUP(ecommerce_customer_data_custom_[[#This Row],[Customer Age]],AgeGroupMapping!$A$2:$C$5,3,TRUE)</f>
        <v>Senior</v>
      </c>
      <c r="P617" t="str">
        <f>IF(ecommerce_customer_data_custom_[[#This Row],[Returns]]=1,"Returned","Not Returned")</f>
        <v>Returned</v>
      </c>
      <c r="Q617" t="str">
        <f>_xlfn.XLOOKUP(ecommerce_customer_data_custom_[[#This Row],[Payment Method]],PaymentMapping!$A$2:$A$11,PaymentMapping!$B$2:$B$11,"Other")</f>
        <v>Card</v>
      </c>
    </row>
    <row r="618" spans="1:17" x14ac:dyDescent="0.3">
      <c r="A618">
        <v>17555</v>
      </c>
      <c r="B618" s="14">
        <v>44828.541504629633</v>
      </c>
      <c r="C618" t="s">
        <v>16</v>
      </c>
      <c r="D618">
        <v>55</v>
      </c>
      <c r="E618">
        <v>4</v>
      </c>
      <c r="F618">
        <v>3418</v>
      </c>
      <c r="G618" t="s">
        <v>12</v>
      </c>
      <c r="H618">
        <v>34</v>
      </c>
      <c r="I618">
        <v>0</v>
      </c>
      <c r="J618" t="s">
        <v>13</v>
      </c>
      <c r="K618">
        <v>0</v>
      </c>
      <c r="L618">
        <f>YEAR(ecommerce_customer_data_custom_[[#This Row],[Purchase Date]])</f>
        <v>2022</v>
      </c>
      <c r="M618">
        <f>MONTH(ecommerce_customer_data_custom_[[#This Row],[Purchase Date]])</f>
        <v>9</v>
      </c>
      <c r="N618" t="str">
        <f>TEXT(ecommerce_customer_data_custom_[[#This Row],[Purchase Date]],"mmmm")</f>
        <v>September</v>
      </c>
      <c r="O618" t="str">
        <f>VLOOKUP(ecommerce_customer_data_custom_[[#This Row],[Customer Age]],AgeGroupMapping!$A$2:$C$5,3,TRUE)</f>
        <v>Adult</v>
      </c>
      <c r="P618" t="str">
        <f>IF(ecommerce_customer_data_custom_[[#This Row],[Returns]]=1,"Returned","Not Returned")</f>
        <v>Not Returned</v>
      </c>
      <c r="Q618" t="str">
        <f>_xlfn.XLOOKUP(ecommerce_customer_data_custom_[[#This Row],[Payment Method]],PaymentMapping!$A$2:$A$11,PaymentMapping!$B$2:$B$11,"Other")</f>
        <v>Card</v>
      </c>
    </row>
    <row r="619" spans="1:17" x14ac:dyDescent="0.3">
      <c r="A619">
        <v>17555</v>
      </c>
      <c r="B619" s="14">
        <v>44238.712893518517</v>
      </c>
      <c r="C619" t="s">
        <v>14</v>
      </c>
      <c r="D619">
        <v>308</v>
      </c>
      <c r="E619">
        <v>2</v>
      </c>
      <c r="F619">
        <v>3114</v>
      </c>
      <c r="G619" t="s">
        <v>12</v>
      </c>
      <c r="H619">
        <v>34</v>
      </c>
      <c r="I619">
        <v>0</v>
      </c>
      <c r="J619" t="s">
        <v>13</v>
      </c>
      <c r="K619">
        <v>0</v>
      </c>
      <c r="L619">
        <f>YEAR(ecommerce_customer_data_custom_[[#This Row],[Purchase Date]])</f>
        <v>2021</v>
      </c>
      <c r="M619">
        <f>MONTH(ecommerce_customer_data_custom_[[#This Row],[Purchase Date]])</f>
        <v>2</v>
      </c>
      <c r="N619" t="str">
        <f>TEXT(ecommerce_customer_data_custom_[[#This Row],[Purchase Date]],"mmmm")</f>
        <v>February</v>
      </c>
      <c r="O619" t="str">
        <f>VLOOKUP(ecommerce_customer_data_custom_[[#This Row],[Customer Age]],AgeGroupMapping!$A$2:$C$5,3,TRUE)</f>
        <v>Adult</v>
      </c>
      <c r="P619" t="str">
        <f>IF(ecommerce_customer_data_custom_[[#This Row],[Returns]]=1,"Returned","Not Returned")</f>
        <v>Not Returned</v>
      </c>
      <c r="Q619" t="str">
        <f>_xlfn.XLOOKUP(ecommerce_customer_data_custom_[[#This Row],[Payment Method]],PaymentMapping!$A$2:$A$11,PaymentMapping!$B$2:$B$11,"Other")</f>
        <v>Card</v>
      </c>
    </row>
    <row r="620" spans="1:17" x14ac:dyDescent="0.3">
      <c r="A620">
        <v>17555</v>
      </c>
      <c r="B620" s="14">
        <v>44923.084768518522</v>
      </c>
      <c r="C620" t="s">
        <v>18</v>
      </c>
      <c r="D620">
        <v>495</v>
      </c>
      <c r="E620">
        <v>2</v>
      </c>
      <c r="F620">
        <v>1276</v>
      </c>
      <c r="G620" t="s">
        <v>20</v>
      </c>
      <c r="H620">
        <v>34</v>
      </c>
      <c r="I620">
        <v>0</v>
      </c>
      <c r="J620" t="s">
        <v>13</v>
      </c>
      <c r="K620">
        <v>0</v>
      </c>
      <c r="L620">
        <f>YEAR(ecommerce_customer_data_custom_[[#This Row],[Purchase Date]])</f>
        <v>2022</v>
      </c>
      <c r="M620">
        <f>MONTH(ecommerce_customer_data_custom_[[#This Row],[Purchase Date]])</f>
        <v>12</v>
      </c>
      <c r="N620" t="str">
        <f>TEXT(ecommerce_customer_data_custom_[[#This Row],[Purchase Date]],"mmmm")</f>
        <v>December</v>
      </c>
      <c r="O620" t="str">
        <f>VLOOKUP(ecommerce_customer_data_custom_[[#This Row],[Customer Age]],AgeGroupMapping!$A$2:$C$5,3,TRUE)</f>
        <v>Adult</v>
      </c>
      <c r="P620" t="str">
        <f>IF(ecommerce_customer_data_custom_[[#This Row],[Returns]]=1,"Returned","Not Returned")</f>
        <v>Not Returned</v>
      </c>
      <c r="Q620" t="str">
        <f>_xlfn.XLOOKUP(ecommerce_customer_data_custom_[[#This Row],[Payment Method]],PaymentMapping!$A$2:$A$11,PaymentMapping!$B$2:$B$11,"Other")</f>
        <v>Other</v>
      </c>
    </row>
    <row r="621" spans="1:17" x14ac:dyDescent="0.3">
      <c r="A621">
        <v>17555</v>
      </c>
      <c r="B621" s="14">
        <v>44936.062916666669</v>
      </c>
      <c r="C621" t="s">
        <v>11</v>
      </c>
      <c r="D621">
        <v>256</v>
      </c>
      <c r="E621">
        <v>5</v>
      </c>
      <c r="F621">
        <v>478</v>
      </c>
      <c r="G621" t="s">
        <v>15</v>
      </c>
      <c r="H621">
        <v>34</v>
      </c>
      <c r="I621">
        <v>0</v>
      </c>
      <c r="J621" t="s">
        <v>13</v>
      </c>
      <c r="K621">
        <v>0</v>
      </c>
      <c r="L621">
        <f>YEAR(ecommerce_customer_data_custom_[[#This Row],[Purchase Date]])</f>
        <v>2023</v>
      </c>
      <c r="M621">
        <f>MONTH(ecommerce_customer_data_custom_[[#This Row],[Purchase Date]])</f>
        <v>1</v>
      </c>
      <c r="N621" t="str">
        <f>TEXT(ecommerce_customer_data_custom_[[#This Row],[Purchase Date]],"mmmm")</f>
        <v>January</v>
      </c>
      <c r="O621" t="str">
        <f>VLOOKUP(ecommerce_customer_data_custom_[[#This Row],[Customer Age]],AgeGroupMapping!$A$2:$C$5,3,TRUE)</f>
        <v>Adult</v>
      </c>
      <c r="P621" t="str">
        <f>IF(ecommerce_customer_data_custom_[[#This Row],[Returns]]=1,"Returned","Not Returned")</f>
        <v>Not Returned</v>
      </c>
      <c r="Q621" t="str">
        <f>_xlfn.XLOOKUP(ecommerce_customer_data_custom_[[#This Row],[Payment Method]],PaymentMapping!$A$2:$A$11,PaymentMapping!$B$2:$B$11,"Other")</f>
        <v>Wallet/UPI</v>
      </c>
    </row>
    <row r="622" spans="1:17" x14ac:dyDescent="0.3">
      <c r="A622">
        <v>17555</v>
      </c>
      <c r="B622" s="14">
        <v>44352.318090277775</v>
      </c>
      <c r="C622" t="s">
        <v>14</v>
      </c>
      <c r="D622">
        <v>233</v>
      </c>
      <c r="E622">
        <v>1</v>
      </c>
      <c r="F622">
        <v>1965</v>
      </c>
      <c r="G622" t="s">
        <v>15</v>
      </c>
      <c r="H622">
        <v>34</v>
      </c>
      <c r="I622">
        <v>0</v>
      </c>
      <c r="J622" t="s">
        <v>13</v>
      </c>
      <c r="K622">
        <v>0</v>
      </c>
      <c r="L622">
        <f>YEAR(ecommerce_customer_data_custom_[[#This Row],[Purchase Date]])</f>
        <v>2021</v>
      </c>
      <c r="M622">
        <f>MONTH(ecommerce_customer_data_custom_[[#This Row],[Purchase Date]])</f>
        <v>6</v>
      </c>
      <c r="N622" t="str">
        <f>TEXT(ecommerce_customer_data_custom_[[#This Row],[Purchase Date]],"mmmm")</f>
        <v>June</v>
      </c>
      <c r="O622" t="str">
        <f>VLOOKUP(ecommerce_customer_data_custom_[[#This Row],[Customer Age]],AgeGroupMapping!$A$2:$C$5,3,TRUE)</f>
        <v>Adult</v>
      </c>
      <c r="P622" t="str">
        <f>IF(ecommerce_customer_data_custom_[[#This Row],[Returns]]=1,"Returned","Not Returned")</f>
        <v>Not Returned</v>
      </c>
      <c r="Q622" t="str">
        <f>_xlfn.XLOOKUP(ecommerce_customer_data_custom_[[#This Row],[Payment Method]],PaymentMapping!$A$2:$A$11,PaymentMapping!$B$2:$B$11,"Other")</f>
        <v>Wallet/UPI</v>
      </c>
    </row>
    <row r="623" spans="1:17" x14ac:dyDescent="0.3">
      <c r="A623">
        <v>17555</v>
      </c>
      <c r="B623" s="14">
        <v>44586.011770833335</v>
      </c>
      <c r="C623" t="s">
        <v>11</v>
      </c>
      <c r="D623">
        <v>79</v>
      </c>
      <c r="E623">
        <v>5</v>
      </c>
      <c r="F623">
        <v>4541</v>
      </c>
      <c r="G623" t="s">
        <v>15</v>
      </c>
      <c r="H623">
        <v>34</v>
      </c>
      <c r="I623">
        <v>1</v>
      </c>
      <c r="J623" t="s">
        <v>13</v>
      </c>
      <c r="K623">
        <v>0</v>
      </c>
      <c r="L623">
        <f>YEAR(ecommerce_customer_data_custom_[[#This Row],[Purchase Date]])</f>
        <v>2022</v>
      </c>
      <c r="M623">
        <f>MONTH(ecommerce_customer_data_custom_[[#This Row],[Purchase Date]])</f>
        <v>1</v>
      </c>
      <c r="N623" t="str">
        <f>TEXT(ecommerce_customer_data_custom_[[#This Row],[Purchase Date]],"mmmm")</f>
        <v>January</v>
      </c>
      <c r="O623" t="str">
        <f>VLOOKUP(ecommerce_customer_data_custom_[[#This Row],[Customer Age]],AgeGroupMapping!$A$2:$C$5,3,TRUE)</f>
        <v>Adult</v>
      </c>
      <c r="P623" t="str">
        <f>IF(ecommerce_customer_data_custom_[[#This Row],[Returns]]=1,"Returned","Not Returned")</f>
        <v>Returned</v>
      </c>
      <c r="Q623" t="str">
        <f>_xlfn.XLOOKUP(ecommerce_customer_data_custom_[[#This Row],[Payment Method]],PaymentMapping!$A$2:$A$11,PaymentMapping!$B$2:$B$11,"Other")</f>
        <v>Wallet/UPI</v>
      </c>
    </row>
    <row r="624" spans="1:17" x14ac:dyDescent="0.3">
      <c r="A624">
        <v>9809</v>
      </c>
      <c r="B624" s="14">
        <v>45050.260891203703</v>
      </c>
      <c r="C624" t="s">
        <v>11</v>
      </c>
      <c r="D624">
        <v>276</v>
      </c>
      <c r="E624">
        <v>2</v>
      </c>
      <c r="F624">
        <v>691</v>
      </c>
      <c r="G624" t="s">
        <v>12</v>
      </c>
      <c r="H624">
        <v>22</v>
      </c>
      <c r="I624">
        <v>0</v>
      </c>
      <c r="J624" t="s">
        <v>13</v>
      </c>
      <c r="K624">
        <v>0</v>
      </c>
      <c r="L624">
        <f>YEAR(ecommerce_customer_data_custom_[[#This Row],[Purchase Date]])</f>
        <v>2023</v>
      </c>
      <c r="M624">
        <f>MONTH(ecommerce_customer_data_custom_[[#This Row],[Purchase Date]])</f>
        <v>5</v>
      </c>
      <c r="N624" t="str">
        <f>TEXT(ecommerce_customer_data_custom_[[#This Row],[Purchase Date]],"mmmm")</f>
        <v>May</v>
      </c>
      <c r="O624" t="str">
        <f>VLOOKUP(ecommerce_customer_data_custom_[[#This Row],[Customer Age]],AgeGroupMapping!$A$2:$C$5,3,TRUE)</f>
        <v>Young</v>
      </c>
      <c r="P624" t="str">
        <f>IF(ecommerce_customer_data_custom_[[#This Row],[Returns]]=1,"Returned","Not Returned")</f>
        <v>Not Returned</v>
      </c>
      <c r="Q624" t="str">
        <f>_xlfn.XLOOKUP(ecommerce_customer_data_custom_[[#This Row],[Payment Method]],PaymentMapping!$A$2:$A$11,PaymentMapping!$B$2:$B$11,"Other")</f>
        <v>Card</v>
      </c>
    </row>
    <row r="625" spans="1:17" x14ac:dyDescent="0.3">
      <c r="A625">
        <v>9809</v>
      </c>
      <c r="B625" s="14">
        <v>44025.186608796299</v>
      </c>
      <c r="C625" t="s">
        <v>18</v>
      </c>
      <c r="D625">
        <v>286</v>
      </c>
      <c r="E625">
        <v>2</v>
      </c>
      <c r="F625">
        <v>4314</v>
      </c>
      <c r="G625" t="s">
        <v>15</v>
      </c>
      <c r="H625">
        <v>22</v>
      </c>
      <c r="I625">
        <v>0</v>
      </c>
      <c r="J625" t="s">
        <v>13</v>
      </c>
      <c r="K625">
        <v>0</v>
      </c>
      <c r="L625">
        <f>YEAR(ecommerce_customer_data_custom_[[#This Row],[Purchase Date]])</f>
        <v>2020</v>
      </c>
      <c r="M625">
        <f>MONTH(ecommerce_customer_data_custom_[[#This Row],[Purchase Date]])</f>
        <v>7</v>
      </c>
      <c r="N625" t="str">
        <f>TEXT(ecommerce_customer_data_custom_[[#This Row],[Purchase Date]],"mmmm")</f>
        <v>July</v>
      </c>
      <c r="O625" t="str">
        <f>VLOOKUP(ecommerce_customer_data_custom_[[#This Row],[Customer Age]],AgeGroupMapping!$A$2:$C$5,3,TRUE)</f>
        <v>Young</v>
      </c>
      <c r="P625" t="str">
        <f>IF(ecommerce_customer_data_custom_[[#This Row],[Returns]]=1,"Returned","Not Returned")</f>
        <v>Not Returned</v>
      </c>
      <c r="Q625" t="str">
        <f>_xlfn.XLOOKUP(ecommerce_customer_data_custom_[[#This Row],[Payment Method]],PaymentMapping!$A$2:$A$11,PaymentMapping!$B$2:$B$11,"Other")</f>
        <v>Wallet/UPI</v>
      </c>
    </row>
    <row r="626" spans="1:17" x14ac:dyDescent="0.3">
      <c r="A626">
        <v>9809</v>
      </c>
      <c r="B626" s="14">
        <v>43955.884062500001</v>
      </c>
      <c r="C626" t="s">
        <v>16</v>
      </c>
      <c r="D626">
        <v>411</v>
      </c>
      <c r="E626">
        <v>1</v>
      </c>
      <c r="F626">
        <v>653</v>
      </c>
      <c r="G626" t="s">
        <v>15</v>
      </c>
      <c r="H626">
        <v>22</v>
      </c>
      <c r="I626">
        <v>0</v>
      </c>
      <c r="J626" t="s">
        <v>13</v>
      </c>
      <c r="K626">
        <v>0</v>
      </c>
      <c r="L626">
        <f>YEAR(ecommerce_customer_data_custom_[[#This Row],[Purchase Date]])</f>
        <v>2020</v>
      </c>
      <c r="M626">
        <f>MONTH(ecommerce_customer_data_custom_[[#This Row],[Purchase Date]])</f>
        <v>5</v>
      </c>
      <c r="N626" t="str">
        <f>TEXT(ecommerce_customer_data_custom_[[#This Row],[Purchase Date]],"mmmm")</f>
        <v>May</v>
      </c>
      <c r="O626" t="str">
        <f>VLOOKUP(ecommerce_customer_data_custom_[[#This Row],[Customer Age]],AgeGroupMapping!$A$2:$C$5,3,TRUE)</f>
        <v>Young</v>
      </c>
      <c r="P626" t="str">
        <f>IF(ecommerce_customer_data_custom_[[#This Row],[Returns]]=1,"Returned","Not Returned")</f>
        <v>Not Returned</v>
      </c>
      <c r="Q626" t="str">
        <f>_xlfn.XLOOKUP(ecommerce_customer_data_custom_[[#This Row],[Payment Method]],PaymentMapping!$A$2:$A$11,PaymentMapping!$B$2:$B$11,"Other")</f>
        <v>Wallet/UPI</v>
      </c>
    </row>
    <row r="627" spans="1:17" x14ac:dyDescent="0.3">
      <c r="A627">
        <v>9809</v>
      </c>
      <c r="B627" s="14">
        <v>44320.848958333336</v>
      </c>
      <c r="C627" t="s">
        <v>18</v>
      </c>
      <c r="D627">
        <v>395</v>
      </c>
      <c r="E627">
        <v>3</v>
      </c>
      <c r="F627">
        <v>4554</v>
      </c>
      <c r="G627" t="s">
        <v>12</v>
      </c>
      <c r="H627">
        <v>22</v>
      </c>
      <c r="I627">
        <v>1</v>
      </c>
      <c r="J627" t="s">
        <v>13</v>
      </c>
      <c r="K627">
        <v>0</v>
      </c>
      <c r="L627">
        <f>YEAR(ecommerce_customer_data_custom_[[#This Row],[Purchase Date]])</f>
        <v>2021</v>
      </c>
      <c r="M627">
        <f>MONTH(ecommerce_customer_data_custom_[[#This Row],[Purchase Date]])</f>
        <v>5</v>
      </c>
      <c r="N627" t="str">
        <f>TEXT(ecommerce_customer_data_custom_[[#This Row],[Purchase Date]],"mmmm")</f>
        <v>May</v>
      </c>
      <c r="O627" t="str">
        <f>VLOOKUP(ecommerce_customer_data_custom_[[#This Row],[Customer Age]],AgeGroupMapping!$A$2:$C$5,3,TRUE)</f>
        <v>Young</v>
      </c>
      <c r="P627" t="str">
        <f>IF(ecommerce_customer_data_custom_[[#This Row],[Returns]]=1,"Returned","Not Returned")</f>
        <v>Returned</v>
      </c>
      <c r="Q627" t="str">
        <f>_xlfn.XLOOKUP(ecommerce_customer_data_custom_[[#This Row],[Payment Method]],PaymentMapping!$A$2:$A$11,PaymentMapping!$B$2:$B$11,"Other")</f>
        <v>Card</v>
      </c>
    </row>
    <row r="628" spans="1:17" x14ac:dyDescent="0.3">
      <c r="A628">
        <v>9809</v>
      </c>
      <c r="B628" s="14">
        <v>44888.539236111108</v>
      </c>
      <c r="C628" t="s">
        <v>16</v>
      </c>
      <c r="D628">
        <v>500</v>
      </c>
      <c r="E628">
        <v>2</v>
      </c>
      <c r="F628">
        <v>2314</v>
      </c>
      <c r="G628" t="s">
        <v>12</v>
      </c>
      <c r="H628">
        <v>22</v>
      </c>
      <c r="I628">
        <v>0</v>
      </c>
      <c r="J628" t="s">
        <v>13</v>
      </c>
      <c r="K628">
        <v>0</v>
      </c>
      <c r="L628">
        <f>YEAR(ecommerce_customer_data_custom_[[#This Row],[Purchase Date]])</f>
        <v>2022</v>
      </c>
      <c r="M628">
        <f>MONTH(ecommerce_customer_data_custom_[[#This Row],[Purchase Date]])</f>
        <v>11</v>
      </c>
      <c r="N628" t="str">
        <f>TEXT(ecommerce_customer_data_custom_[[#This Row],[Purchase Date]],"mmmm")</f>
        <v>November</v>
      </c>
      <c r="O628" t="str">
        <f>VLOOKUP(ecommerce_customer_data_custom_[[#This Row],[Customer Age]],AgeGroupMapping!$A$2:$C$5,3,TRUE)</f>
        <v>Young</v>
      </c>
      <c r="P628" t="str">
        <f>IF(ecommerce_customer_data_custom_[[#This Row],[Returns]]=1,"Returned","Not Returned")</f>
        <v>Not Returned</v>
      </c>
      <c r="Q628" t="str">
        <f>_xlfn.XLOOKUP(ecommerce_customer_data_custom_[[#This Row],[Payment Method]],PaymentMapping!$A$2:$A$11,PaymentMapping!$B$2:$B$11,"Other")</f>
        <v>Card</v>
      </c>
    </row>
    <row r="629" spans="1:17" x14ac:dyDescent="0.3">
      <c r="A629">
        <v>3671</v>
      </c>
      <c r="B629" s="14">
        <v>44730.443391203706</v>
      </c>
      <c r="C629" t="s">
        <v>16</v>
      </c>
      <c r="D629">
        <v>181</v>
      </c>
      <c r="E629">
        <v>2</v>
      </c>
      <c r="F629">
        <v>4960</v>
      </c>
      <c r="G629" t="s">
        <v>12</v>
      </c>
      <c r="H629">
        <v>25</v>
      </c>
      <c r="I629">
        <v>1</v>
      </c>
      <c r="J629" t="s">
        <v>17</v>
      </c>
      <c r="K629">
        <v>1</v>
      </c>
      <c r="L629">
        <f>YEAR(ecommerce_customer_data_custom_[[#This Row],[Purchase Date]])</f>
        <v>2022</v>
      </c>
      <c r="M629">
        <f>MONTH(ecommerce_customer_data_custom_[[#This Row],[Purchase Date]])</f>
        <v>6</v>
      </c>
      <c r="N629" t="str">
        <f>TEXT(ecommerce_customer_data_custom_[[#This Row],[Purchase Date]],"mmmm")</f>
        <v>June</v>
      </c>
      <c r="O629" t="str">
        <f>VLOOKUP(ecommerce_customer_data_custom_[[#This Row],[Customer Age]],AgeGroupMapping!$A$2:$C$5,3,TRUE)</f>
        <v>Young</v>
      </c>
      <c r="P629" t="str">
        <f>IF(ecommerce_customer_data_custom_[[#This Row],[Returns]]=1,"Returned","Not Returned")</f>
        <v>Returned</v>
      </c>
      <c r="Q629" t="str">
        <f>_xlfn.XLOOKUP(ecommerce_customer_data_custom_[[#This Row],[Payment Method]],PaymentMapping!$A$2:$A$11,PaymentMapping!$B$2:$B$11,"Other")</f>
        <v>Card</v>
      </c>
    </row>
    <row r="630" spans="1:17" x14ac:dyDescent="0.3">
      <c r="A630">
        <v>3671</v>
      </c>
      <c r="B630" s="14">
        <v>44342.218692129631</v>
      </c>
      <c r="C630" t="s">
        <v>14</v>
      </c>
      <c r="D630">
        <v>289</v>
      </c>
      <c r="E630">
        <v>3</v>
      </c>
      <c r="F630">
        <v>4760</v>
      </c>
      <c r="G630" t="s">
        <v>12</v>
      </c>
      <c r="H630">
        <v>25</v>
      </c>
      <c r="I630">
        <v>0</v>
      </c>
      <c r="J630" t="s">
        <v>17</v>
      </c>
      <c r="K630">
        <v>1</v>
      </c>
      <c r="L630">
        <f>YEAR(ecommerce_customer_data_custom_[[#This Row],[Purchase Date]])</f>
        <v>2021</v>
      </c>
      <c r="M630">
        <f>MONTH(ecommerce_customer_data_custom_[[#This Row],[Purchase Date]])</f>
        <v>5</v>
      </c>
      <c r="N630" t="str">
        <f>TEXT(ecommerce_customer_data_custom_[[#This Row],[Purchase Date]],"mmmm")</f>
        <v>May</v>
      </c>
      <c r="O630" t="str">
        <f>VLOOKUP(ecommerce_customer_data_custom_[[#This Row],[Customer Age]],AgeGroupMapping!$A$2:$C$5,3,TRUE)</f>
        <v>Young</v>
      </c>
      <c r="P630" t="str">
        <f>IF(ecommerce_customer_data_custom_[[#This Row],[Returns]]=1,"Returned","Not Returned")</f>
        <v>Not Returned</v>
      </c>
      <c r="Q630" t="str">
        <f>_xlfn.XLOOKUP(ecommerce_customer_data_custom_[[#This Row],[Payment Method]],PaymentMapping!$A$2:$A$11,PaymentMapping!$B$2:$B$11,"Other")</f>
        <v>Card</v>
      </c>
    </row>
    <row r="631" spans="1:17" x14ac:dyDescent="0.3">
      <c r="A631">
        <v>3671</v>
      </c>
      <c r="B631" s="14">
        <v>44599.036770833336</v>
      </c>
      <c r="C631" t="s">
        <v>18</v>
      </c>
      <c r="D631">
        <v>273</v>
      </c>
      <c r="E631">
        <v>1</v>
      </c>
      <c r="F631">
        <v>911</v>
      </c>
      <c r="G631" t="s">
        <v>15</v>
      </c>
      <c r="H631">
        <v>25</v>
      </c>
      <c r="I631">
        <v>1</v>
      </c>
      <c r="J631" t="s">
        <v>17</v>
      </c>
      <c r="K631">
        <v>1</v>
      </c>
      <c r="L631">
        <f>YEAR(ecommerce_customer_data_custom_[[#This Row],[Purchase Date]])</f>
        <v>2022</v>
      </c>
      <c r="M631">
        <f>MONTH(ecommerce_customer_data_custom_[[#This Row],[Purchase Date]])</f>
        <v>2</v>
      </c>
      <c r="N631" t="str">
        <f>TEXT(ecommerce_customer_data_custom_[[#This Row],[Purchase Date]],"mmmm")</f>
        <v>February</v>
      </c>
      <c r="O631" t="str">
        <f>VLOOKUP(ecommerce_customer_data_custom_[[#This Row],[Customer Age]],AgeGroupMapping!$A$2:$C$5,3,TRUE)</f>
        <v>Young</v>
      </c>
      <c r="P631" t="str">
        <f>IF(ecommerce_customer_data_custom_[[#This Row],[Returns]]=1,"Returned","Not Returned")</f>
        <v>Returned</v>
      </c>
      <c r="Q631" t="str">
        <f>_xlfn.XLOOKUP(ecommerce_customer_data_custom_[[#This Row],[Payment Method]],PaymentMapping!$A$2:$A$11,PaymentMapping!$B$2:$B$11,"Other")</f>
        <v>Wallet/UPI</v>
      </c>
    </row>
    <row r="632" spans="1:17" x14ac:dyDescent="0.3">
      <c r="A632">
        <v>3671</v>
      </c>
      <c r="B632" s="14">
        <v>44080.940046296295</v>
      </c>
      <c r="C632" t="s">
        <v>16</v>
      </c>
      <c r="D632">
        <v>17</v>
      </c>
      <c r="E632">
        <v>2</v>
      </c>
      <c r="F632">
        <v>1409</v>
      </c>
      <c r="G632" t="s">
        <v>15</v>
      </c>
      <c r="H632">
        <v>25</v>
      </c>
      <c r="I632">
        <v>0</v>
      </c>
      <c r="J632" t="s">
        <v>17</v>
      </c>
      <c r="K632">
        <v>1</v>
      </c>
      <c r="L632">
        <f>YEAR(ecommerce_customer_data_custom_[[#This Row],[Purchase Date]])</f>
        <v>2020</v>
      </c>
      <c r="M632">
        <f>MONTH(ecommerce_customer_data_custom_[[#This Row],[Purchase Date]])</f>
        <v>9</v>
      </c>
      <c r="N632" t="str">
        <f>TEXT(ecommerce_customer_data_custom_[[#This Row],[Purchase Date]],"mmmm")</f>
        <v>September</v>
      </c>
      <c r="O632" t="str">
        <f>VLOOKUP(ecommerce_customer_data_custom_[[#This Row],[Customer Age]],AgeGroupMapping!$A$2:$C$5,3,TRUE)</f>
        <v>Young</v>
      </c>
      <c r="P632" t="str">
        <f>IF(ecommerce_customer_data_custom_[[#This Row],[Returns]]=1,"Returned","Not Returned")</f>
        <v>Not Returned</v>
      </c>
      <c r="Q632" t="str">
        <f>_xlfn.XLOOKUP(ecommerce_customer_data_custom_[[#This Row],[Payment Method]],PaymentMapping!$A$2:$A$11,PaymentMapping!$B$2:$B$11,"Other")</f>
        <v>Wallet/UPI</v>
      </c>
    </row>
    <row r="633" spans="1:17" x14ac:dyDescent="0.3">
      <c r="A633">
        <v>3671</v>
      </c>
      <c r="B633" s="14">
        <v>44309.205752314818</v>
      </c>
      <c r="C633" t="s">
        <v>18</v>
      </c>
      <c r="D633">
        <v>411</v>
      </c>
      <c r="E633">
        <v>5</v>
      </c>
      <c r="F633">
        <v>2142</v>
      </c>
      <c r="G633" t="s">
        <v>12</v>
      </c>
      <c r="H633">
        <v>25</v>
      </c>
      <c r="I633">
        <v>0</v>
      </c>
      <c r="J633" t="s">
        <v>17</v>
      </c>
      <c r="K633">
        <v>1</v>
      </c>
      <c r="L633">
        <f>YEAR(ecommerce_customer_data_custom_[[#This Row],[Purchase Date]])</f>
        <v>2021</v>
      </c>
      <c r="M633">
        <f>MONTH(ecommerce_customer_data_custom_[[#This Row],[Purchase Date]])</f>
        <v>4</v>
      </c>
      <c r="N633" t="str">
        <f>TEXT(ecommerce_customer_data_custom_[[#This Row],[Purchase Date]],"mmmm")</f>
        <v>April</v>
      </c>
      <c r="O633" t="str">
        <f>VLOOKUP(ecommerce_customer_data_custom_[[#This Row],[Customer Age]],AgeGroupMapping!$A$2:$C$5,3,TRUE)</f>
        <v>Young</v>
      </c>
      <c r="P633" t="str">
        <f>IF(ecommerce_customer_data_custom_[[#This Row],[Returns]]=1,"Returned","Not Returned")</f>
        <v>Not Returned</v>
      </c>
      <c r="Q633" t="str">
        <f>_xlfn.XLOOKUP(ecommerce_customer_data_custom_[[#This Row],[Payment Method]],PaymentMapping!$A$2:$A$11,PaymentMapping!$B$2:$B$11,"Other")</f>
        <v>Card</v>
      </c>
    </row>
    <row r="634" spans="1:17" x14ac:dyDescent="0.3">
      <c r="A634">
        <v>3671</v>
      </c>
      <c r="B634" s="14">
        <v>44741.346504629626</v>
      </c>
      <c r="C634" t="s">
        <v>18</v>
      </c>
      <c r="D634">
        <v>341</v>
      </c>
      <c r="E634">
        <v>1</v>
      </c>
      <c r="F634">
        <v>4005</v>
      </c>
      <c r="G634" t="s">
        <v>12</v>
      </c>
      <c r="H634">
        <v>25</v>
      </c>
      <c r="I634">
        <v>0</v>
      </c>
      <c r="J634" t="s">
        <v>17</v>
      </c>
      <c r="K634">
        <v>1</v>
      </c>
      <c r="L634">
        <f>YEAR(ecommerce_customer_data_custom_[[#This Row],[Purchase Date]])</f>
        <v>2022</v>
      </c>
      <c r="M634">
        <f>MONTH(ecommerce_customer_data_custom_[[#This Row],[Purchase Date]])</f>
        <v>6</v>
      </c>
      <c r="N634" t="str">
        <f>TEXT(ecommerce_customer_data_custom_[[#This Row],[Purchase Date]],"mmmm")</f>
        <v>June</v>
      </c>
      <c r="O634" t="str">
        <f>VLOOKUP(ecommerce_customer_data_custom_[[#This Row],[Customer Age]],AgeGroupMapping!$A$2:$C$5,3,TRUE)</f>
        <v>Young</v>
      </c>
      <c r="P634" t="str">
        <f>IF(ecommerce_customer_data_custom_[[#This Row],[Returns]]=1,"Returned","Not Returned")</f>
        <v>Not Returned</v>
      </c>
      <c r="Q634" t="str">
        <f>_xlfn.XLOOKUP(ecommerce_customer_data_custom_[[#This Row],[Payment Method]],PaymentMapping!$A$2:$A$11,PaymentMapping!$B$2:$B$11,"Other")</f>
        <v>Card</v>
      </c>
    </row>
    <row r="635" spans="1:17" x14ac:dyDescent="0.3">
      <c r="A635">
        <v>3671</v>
      </c>
      <c r="B635" s="14">
        <v>44795.190162037034</v>
      </c>
      <c r="C635" t="s">
        <v>14</v>
      </c>
      <c r="D635">
        <v>201</v>
      </c>
      <c r="E635">
        <v>2</v>
      </c>
      <c r="F635">
        <v>1945</v>
      </c>
      <c r="G635" t="s">
        <v>12</v>
      </c>
      <c r="H635">
        <v>25</v>
      </c>
      <c r="I635">
        <v>0</v>
      </c>
      <c r="J635" t="s">
        <v>17</v>
      </c>
      <c r="K635">
        <v>1</v>
      </c>
      <c r="L635">
        <f>YEAR(ecommerce_customer_data_custom_[[#This Row],[Purchase Date]])</f>
        <v>2022</v>
      </c>
      <c r="M635">
        <f>MONTH(ecommerce_customer_data_custom_[[#This Row],[Purchase Date]])</f>
        <v>8</v>
      </c>
      <c r="N635" t="str">
        <f>TEXT(ecommerce_customer_data_custom_[[#This Row],[Purchase Date]],"mmmm")</f>
        <v>August</v>
      </c>
      <c r="O635" t="str">
        <f>VLOOKUP(ecommerce_customer_data_custom_[[#This Row],[Customer Age]],AgeGroupMapping!$A$2:$C$5,3,TRUE)</f>
        <v>Young</v>
      </c>
      <c r="P635" t="str">
        <f>IF(ecommerce_customer_data_custom_[[#This Row],[Returns]]=1,"Returned","Not Returned")</f>
        <v>Not Returned</v>
      </c>
      <c r="Q635" t="str">
        <f>_xlfn.XLOOKUP(ecommerce_customer_data_custom_[[#This Row],[Payment Method]],PaymentMapping!$A$2:$A$11,PaymentMapping!$B$2:$B$11,"Other")</f>
        <v>Card</v>
      </c>
    </row>
    <row r="636" spans="1:17" x14ac:dyDescent="0.3">
      <c r="A636">
        <v>3671</v>
      </c>
      <c r="B636" s="14">
        <v>44595.498657407406</v>
      </c>
      <c r="C636" t="s">
        <v>14</v>
      </c>
      <c r="D636">
        <v>236</v>
      </c>
      <c r="E636">
        <v>3</v>
      </c>
      <c r="F636">
        <v>4784</v>
      </c>
      <c r="G636" t="s">
        <v>12</v>
      </c>
      <c r="H636">
        <v>25</v>
      </c>
      <c r="I636">
        <v>1</v>
      </c>
      <c r="J636" t="s">
        <v>17</v>
      </c>
      <c r="K636">
        <v>1</v>
      </c>
      <c r="L636">
        <f>YEAR(ecommerce_customer_data_custom_[[#This Row],[Purchase Date]])</f>
        <v>2022</v>
      </c>
      <c r="M636">
        <f>MONTH(ecommerce_customer_data_custom_[[#This Row],[Purchase Date]])</f>
        <v>2</v>
      </c>
      <c r="N636" t="str">
        <f>TEXT(ecommerce_customer_data_custom_[[#This Row],[Purchase Date]],"mmmm")</f>
        <v>February</v>
      </c>
      <c r="O636" t="str">
        <f>VLOOKUP(ecommerce_customer_data_custom_[[#This Row],[Customer Age]],AgeGroupMapping!$A$2:$C$5,3,TRUE)</f>
        <v>Young</v>
      </c>
      <c r="P636" t="str">
        <f>IF(ecommerce_customer_data_custom_[[#This Row],[Returns]]=1,"Returned","Not Returned")</f>
        <v>Returned</v>
      </c>
      <c r="Q636" t="str">
        <f>_xlfn.XLOOKUP(ecommerce_customer_data_custom_[[#This Row],[Payment Method]],PaymentMapping!$A$2:$A$11,PaymentMapping!$B$2:$B$11,"Other")</f>
        <v>Card</v>
      </c>
    </row>
    <row r="637" spans="1:17" x14ac:dyDescent="0.3">
      <c r="A637">
        <v>42278</v>
      </c>
      <c r="B637" s="14">
        <v>45143.615555555552</v>
      </c>
      <c r="C637" t="s">
        <v>18</v>
      </c>
      <c r="D637">
        <v>398</v>
      </c>
      <c r="E637">
        <v>2</v>
      </c>
      <c r="F637">
        <v>3782</v>
      </c>
      <c r="G637" t="s">
        <v>12</v>
      </c>
      <c r="H637">
        <v>24</v>
      </c>
      <c r="I637">
        <v>0</v>
      </c>
      <c r="J637" t="s">
        <v>17</v>
      </c>
      <c r="K637">
        <v>0</v>
      </c>
      <c r="L637">
        <f>YEAR(ecommerce_customer_data_custom_[[#This Row],[Purchase Date]])</f>
        <v>2023</v>
      </c>
      <c r="M637">
        <f>MONTH(ecommerce_customer_data_custom_[[#This Row],[Purchase Date]])</f>
        <v>8</v>
      </c>
      <c r="N637" t="str">
        <f>TEXT(ecommerce_customer_data_custom_[[#This Row],[Purchase Date]],"mmmm")</f>
        <v>August</v>
      </c>
      <c r="O637" t="str">
        <f>VLOOKUP(ecommerce_customer_data_custom_[[#This Row],[Customer Age]],AgeGroupMapping!$A$2:$C$5,3,TRUE)</f>
        <v>Young</v>
      </c>
      <c r="P637" t="str">
        <f>IF(ecommerce_customer_data_custom_[[#This Row],[Returns]]=1,"Returned","Not Returned")</f>
        <v>Not Returned</v>
      </c>
      <c r="Q637" t="str">
        <f>_xlfn.XLOOKUP(ecommerce_customer_data_custom_[[#This Row],[Payment Method]],PaymentMapping!$A$2:$A$11,PaymentMapping!$B$2:$B$11,"Other")</f>
        <v>Card</v>
      </c>
    </row>
    <row r="638" spans="1:17" x14ac:dyDescent="0.3">
      <c r="A638">
        <v>42278</v>
      </c>
      <c r="B638" s="14">
        <v>44395.549120370371</v>
      </c>
      <c r="C638" t="s">
        <v>16</v>
      </c>
      <c r="D638">
        <v>411</v>
      </c>
      <c r="E638">
        <v>5</v>
      </c>
      <c r="F638">
        <v>3395</v>
      </c>
      <c r="G638" t="s">
        <v>15</v>
      </c>
      <c r="H638">
        <v>24</v>
      </c>
      <c r="I638">
        <v>0</v>
      </c>
      <c r="J638" t="s">
        <v>17</v>
      </c>
      <c r="K638">
        <v>0</v>
      </c>
      <c r="L638">
        <f>YEAR(ecommerce_customer_data_custom_[[#This Row],[Purchase Date]])</f>
        <v>2021</v>
      </c>
      <c r="M638">
        <f>MONTH(ecommerce_customer_data_custom_[[#This Row],[Purchase Date]])</f>
        <v>7</v>
      </c>
      <c r="N638" t="str">
        <f>TEXT(ecommerce_customer_data_custom_[[#This Row],[Purchase Date]],"mmmm")</f>
        <v>July</v>
      </c>
      <c r="O638" t="str">
        <f>VLOOKUP(ecommerce_customer_data_custom_[[#This Row],[Customer Age]],AgeGroupMapping!$A$2:$C$5,3,TRUE)</f>
        <v>Young</v>
      </c>
      <c r="P638" t="str">
        <f>IF(ecommerce_customer_data_custom_[[#This Row],[Returns]]=1,"Returned","Not Returned")</f>
        <v>Not Returned</v>
      </c>
      <c r="Q638" t="str">
        <f>_xlfn.XLOOKUP(ecommerce_customer_data_custom_[[#This Row],[Payment Method]],PaymentMapping!$A$2:$A$11,PaymentMapping!$B$2:$B$11,"Other")</f>
        <v>Wallet/UPI</v>
      </c>
    </row>
    <row r="639" spans="1:17" x14ac:dyDescent="0.3">
      <c r="A639">
        <v>42278</v>
      </c>
      <c r="B639" s="14">
        <v>44964.30228009259</v>
      </c>
      <c r="C639" t="s">
        <v>11</v>
      </c>
      <c r="D639">
        <v>394</v>
      </c>
      <c r="E639">
        <v>2</v>
      </c>
      <c r="F639">
        <v>2728</v>
      </c>
      <c r="G639" t="s">
        <v>12</v>
      </c>
      <c r="H639">
        <v>24</v>
      </c>
      <c r="I639">
        <v>0</v>
      </c>
      <c r="J639" t="s">
        <v>17</v>
      </c>
      <c r="K639">
        <v>0</v>
      </c>
      <c r="L639">
        <f>YEAR(ecommerce_customer_data_custom_[[#This Row],[Purchase Date]])</f>
        <v>2023</v>
      </c>
      <c r="M639">
        <f>MONTH(ecommerce_customer_data_custom_[[#This Row],[Purchase Date]])</f>
        <v>2</v>
      </c>
      <c r="N639" t="str">
        <f>TEXT(ecommerce_customer_data_custom_[[#This Row],[Purchase Date]],"mmmm")</f>
        <v>February</v>
      </c>
      <c r="O639" t="str">
        <f>VLOOKUP(ecommerce_customer_data_custom_[[#This Row],[Customer Age]],AgeGroupMapping!$A$2:$C$5,3,TRUE)</f>
        <v>Young</v>
      </c>
      <c r="P639" t="str">
        <f>IF(ecommerce_customer_data_custom_[[#This Row],[Returns]]=1,"Returned","Not Returned")</f>
        <v>Not Returned</v>
      </c>
      <c r="Q639" t="str">
        <f>_xlfn.XLOOKUP(ecommerce_customer_data_custom_[[#This Row],[Payment Method]],PaymentMapping!$A$2:$A$11,PaymentMapping!$B$2:$B$11,"Other")</f>
        <v>Card</v>
      </c>
    </row>
    <row r="640" spans="1:17" x14ac:dyDescent="0.3">
      <c r="A640">
        <v>42278</v>
      </c>
      <c r="B640" s="14">
        <v>43911.025381944448</v>
      </c>
      <c r="C640" t="s">
        <v>16</v>
      </c>
      <c r="D640">
        <v>173</v>
      </c>
      <c r="E640">
        <v>2</v>
      </c>
      <c r="F640">
        <v>1119</v>
      </c>
      <c r="G640" t="s">
        <v>15</v>
      </c>
      <c r="H640">
        <v>24</v>
      </c>
      <c r="I640">
        <v>0</v>
      </c>
      <c r="J640" t="s">
        <v>17</v>
      </c>
      <c r="K640">
        <v>0</v>
      </c>
      <c r="L640">
        <f>YEAR(ecommerce_customer_data_custom_[[#This Row],[Purchase Date]])</f>
        <v>2020</v>
      </c>
      <c r="M640">
        <f>MONTH(ecommerce_customer_data_custom_[[#This Row],[Purchase Date]])</f>
        <v>3</v>
      </c>
      <c r="N640" t="str">
        <f>TEXT(ecommerce_customer_data_custom_[[#This Row],[Purchase Date]],"mmmm")</f>
        <v>March</v>
      </c>
      <c r="O640" t="str">
        <f>VLOOKUP(ecommerce_customer_data_custom_[[#This Row],[Customer Age]],AgeGroupMapping!$A$2:$C$5,3,TRUE)</f>
        <v>Young</v>
      </c>
      <c r="P640" t="str">
        <f>IF(ecommerce_customer_data_custom_[[#This Row],[Returns]]=1,"Returned","Not Returned")</f>
        <v>Not Returned</v>
      </c>
      <c r="Q640" t="str">
        <f>_xlfn.XLOOKUP(ecommerce_customer_data_custom_[[#This Row],[Payment Method]],PaymentMapping!$A$2:$A$11,PaymentMapping!$B$2:$B$11,"Other")</f>
        <v>Wallet/UPI</v>
      </c>
    </row>
    <row r="641" spans="1:17" x14ac:dyDescent="0.3">
      <c r="A641">
        <v>42278</v>
      </c>
      <c r="B641" s="14">
        <v>44235.973587962966</v>
      </c>
      <c r="C641" t="s">
        <v>18</v>
      </c>
      <c r="D641">
        <v>148</v>
      </c>
      <c r="E641">
        <v>2</v>
      </c>
      <c r="F641">
        <v>4312</v>
      </c>
      <c r="G641" t="s">
        <v>12</v>
      </c>
      <c r="H641">
        <v>24</v>
      </c>
      <c r="I641">
        <v>1</v>
      </c>
      <c r="J641" t="s">
        <v>17</v>
      </c>
      <c r="K641">
        <v>0</v>
      </c>
      <c r="L641">
        <f>YEAR(ecommerce_customer_data_custom_[[#This Row],[Purchase Date]])</f>
        <v>2021</v>
      </c>
      <c r="M641">
        <f>MONTH(ecommerce_customer_data_custom_[[#This Row],[Purchase Date]])</f>
        <v>2</v>
      </c>
      <c r="N641" t="str">
        <f>TEXT(ecommerce_customer_data_custom_[[#This Row],[Purchase Date]],"mmmm")</f>
        <v>February</v>
      </c>
      <c r="O641" t="str">
        <f>VLOOKUP(ecommerce_customer_data_custom_[[#This Row],[Customer Age]],AgeGroupMapping!$A$2:$C$5,3,TRUE)</f>
        <v>Young</v>
      </c>
      <c r="P641" t="str">
        <f>IF(ecommerce_customer_data_custom_[[#This Row],[Returns]]=1,"Returned","Not Returned")</f>
        <v>Returned</v>
      </c>
      <c r="Q641" t="str">
        <f>_xlfn.XLOOKUP(ecommerce_customer_data_custom_[[#This Row],[Payment Method]],PaymentMapping!$A$2:$A$11,PaymentMapping!$B$2:$B$11,"Other")</f>
        <v>Card</v>
      </c>
    </row>
    <row r="642" spans="1:17" x14ac:dyDescent="0.3">
      <c r="A642">
        <v>42278</v>
      </c>
      <c r="B642" s="14">
        <v>44616.434340277781</v>
      </c>
      <c r="C642" t="s">
        <v>16</v>
      </c>
      <c r="D642">
        <v>157</v>
      </c>
      <c r="E642">
        <v>3</v>
      </c>
      <c r="F642">
        <v>4664</v>
      </c>
      <c r="G642" t="s">
        <v>12</v>
      </c>
      <c r="H642">
        <v>24</v>
      </c>
      <c r="I642">
        <v>0</v>
      </c>
      <c r="J642" t="s">
        <v>17</v>
      </c>
      <c r="K642">
        <v>0</v>
      </c>
      <c r="L642">
        <f>YEAR(ecommerce_customer_data_custom_[[#This Row],[Purchase Date]])</f>
        <v>2022</v>
      </c>
      <c r="M642">
        <f>MONTH(ecommerce_customer_data_custom_[[#This Row],[Purchase Date]])</f>
        <v>2</v>
      </c>
      <c r="N642" t="str">
        <f>TEXT(ecommerce_customer_data_custom_[[#This Row],[Purchase Date]],"mmmm")</f>
        <v>February</v>
      </c>
      <c r="O642" t="str">
        <f>VLOOKUP(ecommerce_customer_data_custom_[[#This Row],[Customer Age]],AgeGroupMapping!$A$2:$C$5,3,TRUE)</f>
        <v>Young</v>
      </c>
      <c r="P642" t="str">
        <f>IF(ecommerce_customer_data_custom_[[#This Row],[Returns]]=1,"Returned","Not Returned")</f>
        <v>Not Returned</v>
      </c>
      <c r="Q642" t="str">
        <f>_xlfn.XLOOKUP(ecommerce_customer_data_custom_[[#This Row],[Payment Method]],PaymentMapping!$A$2:$A$11,PaymentMapping!$B$2:$B$11,"Other")</f>
        <v>Card</v>
      </c>
    </row>
    <row r="643" spans="1:17" x14ac:dyDescent="0.3">
      <c r="A643">
        <v>29859</v>
      </c>
      <c r="B643" s="14">
        <v>44744.111956018518</v>
      </c>
      <c r="C643" t="s">
        <v>18</v>
      </c>
      <c r="D643">
        <v>240</v>
      </c>
      <c r="E643">
        <v>5</v>
      </c>
      <c r="F643">
        <v>3481</v>
      </c>
      <c r="G643" t="s">
        <v>19</v>
      </c>
      <c r="H643">
        <v>26</v>
      </c>
      <c r="I643">
        <v>1</v>
      </c>
      <c r="J643" t="s">
        <v>17</v>
      </c>
      <c r="K643">
        <v>0</v>
      </c>
      <c r="L643">
        <f>YEAR(ecommerce_customer_data_custom_[[#This Row],[Purchase Date]])</f>
        <v>2022</v>
      </c>
      <c r="M643">
        <f>MONTH(ecommerce_customer_data_custom_[[#This Row],[Purchase Date]])</f>
        <v>7</v>
      </c>
      <c r="N643" t="str">
        <f>TEXT(ecommerce_customer_data_custom_[[#This Row],[Purchase Date]],"mmmm")</f>
        <v>July</v>
      </c>
      <c r="O643" t="str">
        <f>VLOOKUP(ecommerce_customer_data_custom_[[#This Row],[Customer Age]],AgeGroupMapping!$A$2:$C$5,3,TRUE)</f>
        <v>Adult</v>
      </c>
      <c r="P643" t="str">
        <f>IF(ecommerce_customer_data_custom_[[#This Row],[Returns]]=1,"Returned","Not Returned")</f>
        <v>Returned</v>
      </c>
      <c r="Q643" t="str">
        <f>_xlfn.XLOOKUP(ecommerce_customer_data_custom_[[#This Row],[Payment Method]],PaymentMapping!$A$2:$A$11,PaymentMapping!$B$2:$B$11,"Other")</f>
        <v>Cash</v>
      </c>
    </row>
    <row r="644" spans="1:17" x14ac:dyDescent="0.3">
      <c r="A644">
        <v>29859</v>
      </c>
      <c r="B644" s="14">
        <v>44883.046354166669</v>
      </c>
      <c r="C644" t="s">
        <v>14</v>
      </c>
      <c r="D644">
        <v>82</v>
      </c>
      <c r="E644">
        <v>1</v>
      </c>
      <c r="F644">
        <v>2704</v>
      </c>
      <c r="G644" t="s">
        <v>12</v>
      </c>
      <c r="H644">
        <v>26</v>
      </c>
      <c r="I644">
        <v>0</v>
      </c>
      <c r="J644" t="s">
        <v>17</v>
      </c>
      <c r="K644">
        <v>0</v>
      </c>
      <c r="L644">
        <f>YEAR(ecommerce_customer_data_custom_[[#This Row],[Purchase Date]])</f>
        <v>2022</v>
      </c>
      <c r="M644">
        <f>MONTH(ecommerce_customer_data_custom_[[#This Row],[Purchase Date]])</f>
        <v>11</v>
      </c>
      <c r="N644" t="str">
        <f>TEXT(ecommerce_customer_data_custom_[[#This Row],[Purchase Date]],"mmmm")</f>
        <v>November</v>
      </c>
      <c r="O644" t="str">
        <f>VLOOKUP(ecommerce_customer_data_custom_[[#This Row],[Customer Age]],AgeGroupMapping!$A$2:$C$5,3,TRUE)</f>
        <v>Adult</v>
      </c>
      <c r="P644" t="str">
        <f>IF(ecommerce_customer_data_custom_[[#This Row],[Returns]]=1,"Returned","Not Returned")</f>
        <v>Not Returned</v>
      </c>
      <c r="Q644" t="str">
        <f>_xlfn.XLOOKUP(ecommerce_customer_data_custom_[[#This Row],[Payment Method]],PaymentMapping!$A$2:$A$11,PaymentMapping!$B$2:$B$11,"Other")</f>
        <v>Card</v>
      </c>
    </row>
    <row r="645" spans="1:17" x14ac:dyDescent="0.3">
      <c r="A645">
        <v>29859</v>
      </c>
      <c r="B645" s="14">
        <v>44213.615254629629</v>
      </c>
      <c r="C645" t="s">
        <v>16</v>
      </c>
      <c r="D645">
        <v>355</v>
      </c>
      <c r="E645">
        <v>3</v>
      </c>
      <c r="F645">
        <v>1721</v>
      </c>
      <c r="G645" t="s">
        <v>15</v>
      </c>
      <c r="H645">
        <v>26</v>
      </c>
      <c r="I645">
        <v>1</v>
      </c>
      <c r="J645" t="s">
        <v>17</v>
      </c>
      <c r="K645">
        <v>0</v>
      </c>
      <c r="L645">
        <f>YEAR(ecommerce_customer_data_custom_[[#This Row],[Purchase Date]])</f>
        <v>2021</v>
      </c>
      <c r="M645">
        <f>MONTH(ecommerce_customer_data_custom_[[#This Row],[Purchase Date]])</f>
        <v>1</v>
      </c>
      <c r="N645" t="str">
        <f>TEXT(ecommerce_customer_data_custom_[[#This Row],[Purchase Date]],"mmmm")</f>
        <v>January</v>
      </c>
      <c r="O645" t="str">
        <f>VLOOKUP(ecommerce_customer_data_custom_[[#This Row],[Customer Age]],AgeGroupMapping!$A$2:$C$5,3,TRUE)</f>
        <v>Adult</v>
      </c>
      <c r="P645" t="str">
        <f>IF(ecommerce_customer_data_custom_[[#This Row],[Returns]]=1,"Returned","Not Returned")</f>
        <v>Returned</v>
      </c>
      <c r="Q645" t="str">
        <f>_xlfn.XLOOKUP(ecommerce_customer_data_custom_[[#This Row],[Payment Method]],PaymentMapping!$A$2:$A$11,PaymentMapping!$B$2:$B$11,"Other")</f>
        <v>Wallet/UPI</v>
      </c>
    </row>
    <row r="646" spans="1:17" x14ac:dyDescent="0.3">
      <c r="A646">
        <v>29859</v>
      </c>
      <c r="B646" s="14">
        <v>44984.359965277778</v>
      </c>
      <c r="C646" t="s">
        <v>11</v>
      </c>
      <c r="D646">
        <v>304</v>
      </c>
      <c r="E646">
        <v>2</v>
      </c>
      <c r="F646">
        <v>2288</v>
      </c>
      <c r="G646" t="s">
        <v>19</v>
      </c>
      <c r="H646">
        <v>26</v>
      </c>
      <c r="I646">
        <v>1</v>
      </c>
      <c r="J646" t="s">
        <v>17</v>
      </c>
      <c r="K646">
        <v>0</v>
      </c>
      <c r="L646">
        <f>YEAR(ecommerce_customer_data_custom_[[#This Row],[Purchase Date]])</f>
        <v>2023</v>
      </c>
      <c r="M646">
        <f>MONTH(ecommerce_customer_data_custom_[[#This Row],[Purchase Date]])</f>
        <v>2</v>
      </c>
      <c r="N646" t="str">
        <f>TEXT(ecommerce_customer_data_custom_[[#This Row],[Purchase Date]],"mmmm")</f>
        <v>February</v>
      </c>
      <c r="O646" t="str">
        <f>VLOOKUP(ecommerce_customer_data_custom_[[#This Row],[Customer Age]],AgeGroupMapping!$A$2:$C$5,3,TRUE)</f>
        <v>Adult</v>
      </c>
      <c r="P646" t="str">
        <f>IF(ecommerce_customer_data_custom_[[#This Row],[Returns]]=1,"Returned","Not Returned")</f>
        <v>Returned</v>
      </c>
      <c r="Q646" t="str">
        <f>_xlfn.XLOOKUP(ecommerce_customer_data_custom_[[#This Row],[Payment Method]],PaymentMapping!$A$2:$A$11,PaymentMapping!$B$2:$B$11,"Other")</f>
        <v>Cash</v>
      </c>
    </row>
    <row r="647" spans="1:17" x14ac:dyDescent="0.3">
      <c r="A647">
        <v>10179</v>
      </c>
      <c r="B647" s="14">
        <v>45081.586689814816</v>
      </c>
      <c r="C647" t="s">
        <v>16</v>
      </c>
      <c r="D647">
        <v>296</v>
      </c>
      <c r="E647">
        <v>5</v>
      </c>
      <c r="F647">
        <v>518</v>
      </c>
      <c r="G647" t="s">
        <v>15</v>
      </c>
      <c r="H647">
        <v>36</v>
      </c>
      <c r="I647">
        <v>1</v>
      </c>
      <c r="J647" t="s">
        <v>13</v>
      </c>
      <c r="K647">
        <v>0</v>
      </c>
      <c r="L647">
        <f>YEAR(ecommerce_customer_data_custom_[[#This Row],[Purchase Date]])</f>
        <v>2023</v>
      </c>
      <c r="M647">
        <f>MONTH(ecommerce_customer_data_custom_[[#This Row],[Purchase Date]])</f>
        <v>6</v>
      </c>
      <c r="N647" t="str">
        <f>TEXT(ecommerce_customer_data_custom_[[#This Row],[Purchase Date]],"mmmm")</f>
        <v>June</v>
      </c>
      <c r="O647" t="str">
        <f>VLOOKUP(ecommerce_customer_data_custom_[[#This Row],[Customer Age]],AgeGroupMapping!$A$2:$C$5,3,TRUE)</f>
        <v>Adult</v>
      </c>
      <c r="P647" t="str">
        <f>IF(ecommerce_customer_data_custom_[[#This Row],[Returns]]=1,"Returned","Not Returned")</f>
        <v>Returned</v>
      </c>
      <c r="Q647" t="str">
        <f>_xlfn.XLOOKUP(ecommerce_customer_data_custom_[[#This Row],[Payment Method]],PaymentMapping!$A$2:$A$11,PaymentMapping!$B$2:$B$11,"Other")</f>
        <v>Wallet/UPI</v>
      </c>
    </row>
    <row r="648" spans="1:17" x14ac:dyDescent="0.3">
      <c r="A648">
        <v>10179</v>
      </c>
      <c r="B648" s="14">
        <v>45087.748113425929</v>
      </c>
      <c r="C648" t="s">
        <v>11</v>
      </c>
      <c r="D648">
        <v>344</v>
      </c>
      <c r="E648">
        <v>5</v>
      </c>
      <c r="F648">
        <v>760</v>
      </c>
      <c r="G648" t="s">
        <v>15</v>
      </c>
      <c r="H648">
        <v>36</v>
      </c>
      <c r="I648">
        <v>0</v>
      </c>
      <c r="J648" t="s">
        <v>13</v>
      </c>
      <c r="K648">
        <v>0</v>
      </c>
      <c r="L648">
        <f>YEAR(ecommerce_customer_data_custom_[[#This Row],[Purchase Date]])</f>
        <v>2023</v>
      </c>
      <c r="M648">
        <f>MONTH(ecommerce_customer_data_custom_[[#This Row],[Purchase Date]])</f>
        <v>6</v>
      </c>
      <c r="N648" t="str">
        <f>TEXT(ecommerce_customer_data_custom_[[#This Row],[Purchase Date]],"mmmm")</f>
        <v>June</v>
      </c>
      <c r="O648" t="str">
        <f>VLOOKUP(ecommerce_customer_data_custom_[[#This Row],[Customer Age]],AgeGroupMapping!$A$2:$C$5,3,TRUE)</f>
        <v>Adult</v>
      </c>
      <c r="P648" t="str">
        <f>IF(ecommerce_customer_data_custom_[[#This Row],[Returns]]=1,"Returned","Not Returned")</f>
        <v>Not Returned</v>
      </c>
      <c r="Q648" t="str">
        <f>_xlfn.XLOOKUP(ecommerce_customer_data_custom_[[#This Row],[Payment Method]],PaymentMapping!$A$2:$A$11,PaymentMapping!$B$2:$B$11,"Other")</f>
        <v>Wallet/UPI</v>
      </c>
    </row>
    <row r="649" spans="1:17" x14ac:dyDescent="0.3">
      <c r="A649">
        <v>10179</v>
      </c>
      <c r="B649" s="14">
        <v>45163.161504629628</v>
      </c>
      <c r="C649" t="s">
        <v>14</v>
      </c>
      <c r="D649">
        <v>388</v>
      </c>
      <c r="E649">
        <v>2</v>
      </c>
      <c r="F649">
        <v>4761</v>
      </c>
      <c r="G649" t="s">
        <v>12</v>
      </c>
      <c r="H649">
        <v>36</v>
      </c>
      <c r="I649">
        <v>0</v>
      </c>
      <c r="J649" t="s">
        <v>13</v>
      </c>
      <c r="K649">
        <v>0</v>
      </c>
      <c r="L649">
        <f>YEAR(ecommerce_customer_data_custom_[[#This Row],[Purchase Date]])</f>
        <v>2023</v>
      </c>
      <c r="M649">
        <f>MONTH(ecommerce_customer_data_custom_[[#This Row],[Purchase Date]])</f>
        <v>8</v>
      </c>
      <c r="N649" t="str">
        <f>TEXT(ecommerce_customer_data_custom_[[#This Row],[Purchase Date]],"mmmm")</f>
        <v>August</v>
      </c>
      <c r="O649" t="str">
        <f>VLOOKUP(ecommerce_customer_data_custom_[[#This Row],[Customer Age]],AgeGroupMapping!$A$2:$C$5,3,TRUE)</f>
        <v>Adult</v>
      </c>
      <c r="P649" t="str">
        <f>IF(ecommerce_customer_data_custom_[[#This Row],[Returns]]=1,"Returned","Not Returned")</f>
        <v>Not Returned</v>
      </c>
      <c r="Q649" t="str">
        <f>_xlfn.XLOOKUP(ecommerce_customer_data_custom_[[#This Row],[Payment Method]],PaymentMapping!$A$2:$A$11,PaymentMapping!$B$2:$B$11,"Other")</f>
        <v>Card</v>
      </c>
    </row>
    <row r="650" spans="1:17" x14ac:dyDescent="0.3">
      <c r="A650">
        <v>10179</v>
      </c>
      <c r="B650" s="14">
        <v>44356.838564814818</v>
      </c>
      <c r="C650" t="s">
        <v>11</v>
      </c>
      <c r="D650">
        <v>353</v>
      </c>
      <c r="E650">
        <v>4</v>
      </c>
      <c r="F650">
        <v>4552</v>
      </c>
      <c r="G650" t="s">
        <v>12</v>
      </c>
      <c r="H650">
        <v>36</v>
      </c>
      <c r="I650">
        <v>0</v>
      </c>
      <c r="J650" t="s">
        <v>13</v>
      </c>
      <c r="K650">
        <v>0</v>
      </c>
      <c r="L650">
        <f>YEAR(ecommerce_customer_data_custom_[[#This Row],[Purchase Date]])</f>
        <v>2021</v>
      </c>
      <c r="M650">
        <f>MONTH(ecommerce_customer_data_custom_[[#This Row],[Purchase Date]])</f>
        <v>6</v>
      </c>
      <c r="N650" t="str">
        <f>TEXT(ecommerce_customer_data_custom_[[#This Row],[Purchase Date]],"mmmm")</f>
        <v>June</v>
      </c>
      <c r="O650" t="str">
        <f>VLOOKUP(ecommerce_customer_data_custom_[[#This Row],[Customer Age]],AgeGroupMapping!$A$2:$C$5,3,TRUE)</f>
        <v>Adult</v>
      </c>
      <c r="P650" t="str">
        <f>IF(ecommerce_customer_data_custom_[[#This Row],[Returns]]=1,"Returned","Not Returned")</f>
        <v>Not Returned</v>
      </c>
      <c r="Q650" t="str">
        <f>_xlfn.XLOOKUP(ecommerce_customer_data_custom_[[#This Row],[Payment Method]],PaymentMapping!$A$2:$A$11,PaymentMapping!$B$2:$B$11,"Other")</f>
        <v>Card</v>
      </c>
    </row>
    <row r="651" spans="1:17" x14ac:dyDescent="0.3">
      <c r="A651">
        <v>28622</v>
      </c>
      <c r="B651" s="14">
        <v>45022.997696759259</v>
      </c>
      <c r="C651" t="s">
        <v>16</v>
      </c>
      <c r="D651">
        <v>217</v>
      </c>
      <c r="E651">
        <v>4</v>
      </c>
      <c r="F651">
        <v>1664</v>
      </c>
      <c r="G651" t="s">
        <v>12</v>
      </c>
      <c r="H651">
        <v>69</v>
      </c>
      <c r="I651">
        <v>0</v>
      </c>
      <c r="J651" t="s">
        <v>13</v>
      </c>
      <c r="K651">
        <v>0</v>
      </c>
      <c r="L651">
        <f>YEAR(ecommerce_customer_data_custom_[[#This Row],[Purchase Date]])</f>
        <v>2023</v>
      </c>
      <c r="M651">
        <f>MONTH(ecommerce_customer_data_custom_[[#This Row],[Purchase Date]])</f>
        <v>4</v>
      </c>
      <c r="N651" t="str">
        <f>TEXT(ecommerce_customer_data_custom_[[#This Row],[Purchase Date]],"mmmm")</f>
        <v>April</v>
      </c>
      <c r="O651" t="str">
        <f>VLOOKUP(ecommerce_customer_data_custom_[[#This Row],[Customer Age]],AgeGroupMapping!$A$2:$C$5,3,TRUE)</f>
        <v>Senior</v>
      </c>
      <c r="P651" t="str">
        <f>IF(ecommerce_customer_data_custom_[[#This Row],[Returns]]=1,"Returned","Not Returned")</f>
        <v>Not Returned</v>
      </c>
      <c r="Q651" t="str">
        <f>_xlfn.XLOOKUP(ecommerce_customer_data_custom_[[#This Row],[Payment Method]],PaymentMapping!$A$2:$A$11,PaymentMapping!$B$2:$B$11,"Other")</f>
        <v>Card</v>
      </c>
    </row>
    <row r="652" spans="1:17" x14ac:dyDescent="0.3">
      <c r="A652">
        <v>28622</v>
      </c>
      <c r="B652" s="14">
        <v>43980.773668981485</v>
      </c>
      <c r="C652" t="s">
        <v>14</v>
      </c>
      <c r="D652">
        <v>383</v>
      </c>
      <c r="E652">
        <v>3</v>
      </c>
      <c r="F652">
        <v>3215</v>
      </c>
      <c r="G652" t="s">
        <v>12</v>
      </c>
      <c r="H652">
        <v>69</v>
      </c>
      <c r="I652">
        <v>0</v>
      </c>
      <c r="J652" t="s">
        <v>13</v>
      </c>
      <c r="K652">
        <v>0</v>
      </c>
      <c r="L652">
        <f>YEAR(ecommerce_customer_data_custom_[[#This Row],[Purchase Date]])</f>
        <v>2020</v>
      </c>
      <c r="M652">
        <f>MONTH(ecommerce_customer_data_custom_[[#This Row],[Purchase Date]])</f>
        <v>5</v>
      </c>
      <c r="N652" t="str">
        <f>TEXT(ecommerce_customer_data_custom_[[#This Row],[Purchase Date]],"mmmm")</f>
        <v>May</v>
      </c>
      <c r="O652" t="str">
        <f>VLOOKUP(ecommerce_customer_data_custom_[[#This Row],[Customer Age]],AgeGroupMapping!$A$2:$C$5,3,TRUE)</f>
        <v>Senior</v>
      </c>
      <c r="P652" t="str">
        <f>IF(ecommerce_customer_data_custom_[[#This Row],[Returns]]=1,"Returned","Not Returned")</f>
        <v>Not Returned</v>
      </c>
      <c r="Q652" t="str">
        <f>_xlfn.XLOOKUP(ecommerce_customer_data_custom_[[#This Row],[Payment Method]],PaymentMapping!$A$2:$A$11,PaymentMapping!$B$2:$B$11,"Other")</f>
        <v>Card</v>
      </c>
    </row>
    <row r="653" spans="1:17" x14ac:dyDescent="0.3">
      <c r="A653">
        <v>28622</v>
      </c>
      <c r="B653" s="14">
        <v>44944.159814814811</v>
      </c>
      <c r="C653" t="s">
        <v>18</v>
      </c>
      <c r="D653">
        <v>336</v>
      </c>
      <c r="E653">
        <v>1</v>
      </c>
      <c r="F653">
        <v>1746</v>
      </c>
      <c r="G653" t="s">
        <v>12</v>
      </c>
      <c r="H653">
        <v>69</v>
      </c>
      <c r="I653">
        <v>1</v>
      </c>
      <c r="J653" t="s">
        <v>13</v>
      </c>
      <c r="K653">
        <v>0</v>
      </c>
      <c r="L653">
        <f>YEAR(ecommerce_customer_data_custom_[[#This Row],[Purchase Date]])</f>
        <v>2023</v>
      </c>
      <c r="M653">
        <f>MONTH(ecommerce_customer_data_custom_[[#This Row],[Purchase Date]])</f>
        <v>1</v>
      </c>
      <c r="N653" t="str">
        <f>TEXT(ecommerce_customer_data_custom_[[#This Row],[Purchase Date]],"mmmm")</f>
        <v>January</v>
      </c>
      <c r="O653" t="str">
        <f>VLOOKUP(ecommerce_customer_data_custom_[[#This Row],[Customer Age]],AgeGroupMapping!$A$2:$C$5,3,TRUE)</f>
        <v>Senior</v>
      </c>
      <c r="P653" t="str">
        <f>IF(ecommerce_customer_data_custom_[[#This Row],[Returns]]=1,"Returned","Not Returned")</f>
        <v>Returned</v>
      </c>
      <c r="Q653" t="str">
        <f>_xlfn.XLOOKUP(ecommerce_customer_data_custom_[[#This Row],[Payment Method]],PaymentMapping!$A$2:$A$11,PaymentMapping!$B$2:$B$11,"Other")</f>
        <v>Card</v>
      </c>
    </row>
    <row r="654" spans="1:17" x14ac:dyDescent="0.3">
      <c r="A654">
        <v>17596</v>
      </c>
      <c r="B654" s="14">
        <v>44145.561840277776</v>
      </c>
      <c r="C654" t="s">
        <v>18</v>
      </c>
      <c r="D654">
        <v>300</v>
      </c>
      <c r="E654">
        <v>2</v>
      </c>
      <c r="F654">
        <v>182</v>
      </c>
      <c r="G654" t="s">
        <v>12</v>
      </c>
      <c r="H654">
        <v>28</v>
      </c>
      <c r="I654">
        <v>1</v>
      </c>
      <c r="J654" t="s">
        <v>13</v>
      </c>
      <c r="K654">
        <v>0</v>
      </c>
      <c r="L654">
        <f>YEAR(ecommerce_customer_data_custom_[[#This Row],[Purchase Date]])</f>
        <v>2020</v>
      </c>
      <c r="M654">
        <f>MONTH(ecommerce_customer_data_custom_[[#This Row],[Purchase Date]])</f>
        <v>11</v>
      </c>
      <c r="N654" t="str">
        <f>TEXT(ecommerce_customer_data_custom_[[#This Row],[Purchase Date]],"mmmm")</f>
        <v>November</v>
      </c>
      <c r="O654" t="str">
        <f>VLOOKUP(ecommerce_customer_data_custom_[[#This Row],[Customer Age]],AgeGroupMapping!$A$2:$C$5,3,TRUE)</f>
        <v>Adult</v>
      </c>
      <c r="P654" t="str">
        <f>IF(ecommerce_customer_data_custom_[[#This Row],[Returns]]=1,"Returned","Not Returned")</f>
        <v>Returned</v>
      </c>
      <c r="Q654" t="str">
        <f>_xlfn.XLOOKUP(ecommerce_customer_data_custom_[[#This Row],[Payment Method]],PaymentMapping!$A$2:$A$11,PaymentMapping!$B$2:$B$11,"Other")</f>
        <v>Card</v>
      </c>
    </row>
    <row r="655" spans="1:17" x14ac:dyDescent="0.3">
      <c r="A655">
        <v>17596</v>
      </c>
      <c r="B655" s="14">
        <v>44734.895636574074</v>
      </c>
      <c r="C655" t="s">
        <v>14</v>
      </c>
      <c r="D655">
        <v>202</v>
      </c>
      <c r="E655">
        <v>2</v>
      </c>
      <c r="F655">
        <v>3012</v>
      </c>
      <c r="G655" t="s">
        <v>12</v>
      </c>
      <c r="H655">
        <v>28</v>
      </c>
      <c r="I655">
        <v>0</v>
      </c>
      <c r="J655" t="s">
        <v>13</v>
      </c>
      <c r="K655">
        <v>0</v>
      </c>
      <c r="L655">
        <f>YEAR(ecommerce_customer_data_custom_[[#This Row],[Purchase Date]])</f>
        <v>2022</v>
      </c>
      <c r="M655">
        <f>MONTH(ecommerce_customer_data_custom_[[#This Row],[Purchase Date]])</f>
        <v>6</v>
      </c>
      <c r="N655" t="str">
        <f>TEXT(ecommerce_customer_data_custom_[[#This Row],[Purchase Date]],"mmmm")</f>
        <v>June</v>
      </c>
      <c r="O655" t="str">
        <f>VLOOKUP(ecommerce_customer_data_custom_[[#This Row],[Customer Age]],AgeGroupMapping!$A$2:$C$5,3,TRUE)</f>
        <v>Adult</v>
      </c>
      <c r="P655" t="str">
        <f>IF(ecommerce_customer_data_custom_[[#This Row],[Returns]]=1,"Returned","Not Returned")</f>
        <v>Not Returned</v>
      </c>
      <c r="Q655" t="str">
        <f>_xlfn.XLOOKUP(ecommerce_customer_data_custom_[[#This Row],[Payment Method]],PaymentMapping!$A$2:$A$11,PaymentMapping!$B$2:$B$11,"Other")</f>
        <v>Card</v>
      </c>
    </row>
    <row r="656" spans="1:17" x14ac:dyDescent="0.3">
      <c r="A656">
        <v>17596</v>
      </c>
      <c r="B656" s="14">
        <v>44153.591828703706</v>
      </c>
      <c r="C656" t="s">
        <v>18</v>
      </c>
      <c r="D656">
        <v>478</v>
      </c>
      <c r="E656">
        <v>3</v>
      </c>
      <c r="F656">
        <v>497</v>
      </c>
      <c r="G656" t="s">
        <v>12</v>
      </c>
      <c r="H656">
        <v>28</v>
      </c>
      <c r="I656">
        <v>0</v>
      </c>
      <c r="J656" t="s">
        <v>13</v>
      </c>
      <c r="K656">
        <v>0</v>
      </c>
      <c r="L656">
        <f>YEAR(ecommerce_customer_data_custom_[[#This Row],[Purchase Date]])</f>
        <v>2020</v>
      </c>
      <c r="M656">
        <f>MONTH(ecommerce_customer_data_custom_[[#This Row],[Purchase Date]])</f>
        <v>11</v>
      </c>
      <c r="N656" t="str">
        <f>TEXT(ecommerce_customer_data_custom_[[#This Row],[Purchase Date]],"mmmm")</f>
        <v>November</v>
      </c>
      <c r="O656" t="str">
        <f>VLOOKUP(ecommerce_customer_data_custom_[[#This Row],[Customer Age]],AgeGroupMapping!$A$2:$C$5,3,TRUE)</f>
        <v>Adult</v>
      </c>
      <c r="P656" t="str">
        <f>IF(ecommerce_customer_data_custom_[[#This Row],[Returns]]=1,"Returned","Not Returned")</f>
        <v>Not Returned</v>
      </c>
      <c r="Q656" t="str">
        <f>_xlfn.XLOOKUP(ecommerce_customer_data_custom_[[#This Row],[Payment Method]],PaymentMapping!$A$2:$A$11,PaymentMapping!$B$2:$B$11,"Other")</f>
        <v>Card</v>
      </c>
    </row>
    <row r="657" spans="1:17" x14ac:dyDescent="0.3">
      <c r="A657">
        <v>41051</v>
      </c>
      <c r="B657" s="14">
        <v>44317.949201388888</v>
      </c>
      <c r="C657" t="s">
        <v>18</v>
      </c>
      <c r="D657">
        <v>454</v>
      </c>
      <c r="E657">
        <v>1</v>
      </c>
      <c r="F657">
        <v>1342</v>
      </c>
      <c r="G657" t="s">
        <v>19</v>
      </c>
      <c r="H657">
        <v>41</v>
      </c>
      <c r="I657">
        <v>0</v>
      </c>
      <c r="J657" t="s">
        <v>17</v>
      </c>
      <c r="K657">
        <v>0</v>
      </c>
      <c r="L657">
        <f>YEAR(ecommerce_customer_data_custom_[[#This Row],[Purchase Date]])</f>
        <v>2021</v>
      </c>
      <c r="M657">
        <f>MONTH(ecommerce_customer_data_custom_[[#This Row],[Purchase Date]])</f>
        <v>5</v>
      </c>
      <c r="N657" t="str">
        <f>TEXT(ecommerce_customer_data_custom_[[#This Row],[Purchase Date]],"mmmm")</f>
        <v>May</v>
      </c>
      <c r="O657" t="str">
        <f>VLOOKUP(ecommerce_customer_data_custom_[[#This Row],[Customer Age]],AgeGroupMapping!$A$2:$C$5,3,TRUE)</f>
        <v>Middle-Aged</v>
      </c>
      <c r="P657" t="str">
        <f>IF(ecommerce_customer_data_custom_[[#This Row],[Returns]]=1,"Returned","Not Returned")</f>
        <v>Not Returned</v>
      </c>
      <c r="Q657" t="str">
        <f>_xlfn.XLOOKUP(ecommerce_customer_data_custom_[[#This Row],[Payment Method]],PaymentMapping!$A$2:$A$11,PaymentMapping!$B$2:$B$11,"Other")</f>
        <v>Cash</v>
      </c>
    </row>
    <row r="658" spans="1:17" x14ac:dyDescent="0.3">
      <c r="A658">
        <v>41051</v>
      </c>
      <c r="B658" s="14">
        <v>44795.459675925929</v>
      </c>
      <c r="C658" t="s">
        <v>16</v>
      </c>
      <c r="D658">
        <v>452</v>
      </c>
      <c r="E658">
        <v>2</v>
      </c>
      <c r="F658">
        <v>1901</v>
      </c>
      <c r="G658" t="s">
        <v>12</v>
      </c>
      <c r="H658">
        <v>41</v>
      </c>
      <c r="I658">
        <v>0</v>
      </c>
      <c r="J658" t="s">
        <v>17</v>
      </c>
      <c r="K658">
        <v>0</v>
      </c>
      <c r="L658">
        <f>YEAR(ecommerce_customer_data_custom_[[#This Row],[Purchase Date]])</f>
        <v>2022</v>
      </c>
      <c r="M658">
        <f>MONTH(ecommerce_customer_data_custom_[[#This Row],[Purchase Date]])</f>
        <v>8</v>
      </c>
      <c r="N658" t="str">
        <f>TEXT(ecommerce_customer_data_custom_[[#This Row],[Purchase Date]],"mmmm")</f>
        <v>August</v>
      </c>
      <c r="O658" t="str">
        <f>VLOOKUP(ecommerce_customer_data_custom_[[#This Row],[Customer Age]],AgeGroupMapping!$A$2:$C$5,3,TRUE)</f>
        <v>Middle-Aged</v>
      </c>
      <c r="P658" t="str">
        <f>IF(ecommerce_customer_data_custom_[[#This Row],[Returns]]=1,"Returned","Not Returned")</f>
        <v>Not Returned</v>
      </c>
      <c r="Q658" t="str">
        <f>_xlfn.XLOOKUP(ecommerce_customer_data_custom_[[#This Row],[Payment Method]],PaymentMapping!$A$2:$A$11,PaymentMapping!$B$2:$B$11,"Other")</f>
        <v>Card</v>
      </c>
    </row>
    <row r="659" spans="1:17" x14ac:dyDescent="0.3">
      <c r="A659">
        <v>41051</v>
      </c>
      <c r="B659" s="14">
        <v>44640.32603009259</v>
      </c>
      <c r="C659" t="s">
        <v>11</v>
      </c>
      <c r="D659">
        <v>336</v>
      </c>
      <c r="E659">
        <v>2</v>
      </c>
      <c r="F659">
        <v>3919</v>
      </c>
      <c r="G659" t="s">
        <v>19</v>
      </c>
      <c r="H659">
        <v>41</v>
      </c>
      <c r="I659">
        <v>0</v>
      </c>
      <c r="J659" t="s">
        <v>17</v>
      </c>
      <c r="K659">
        <v>0</v>
      </c>
      <c r="L659">
        <f>YEAR(ecommerce_customer_data_custom_[[#This Row],[Purchase Date]])</f>
        <v>2022</v>
      </c>
      <c r="M659">
        <f>MONTH(ecommerce_customer_data_custom_[[#This Row],[Purchase Date]])</f>
        <v>3</v>
      </c>
      <c r="N659" t="str">
        <f>TEXT(ecommerce_customer_data_custom_[[#This Row],[Purchase Date]],"mmmm")</f>
        <v>March</v>
      </c>
      <c r="O659" t="str">
        <f>VLOOKUP(ecommerce_customer_data_custom_[[#This Row],[Customer Age]],AgeGroupMapping!$A$2:$C$5,3,TRUE)</f>
        <v>Middle-Aged</v>
      </c>
      <c r="P659" t="str">
        <f>IF(ecommerce_customer_data_custom_[[#This Row],[Returns]]=1,"Returned","Not Returned")</f>
        <v>Not Returned</v>
      </c>
      <c r="Q659" t="str">
        <f>_xlfn.XLOOKUP(ecommerce_customer_data_custom_[[#This Row],[Payment Method]],PaymentMapping!$A$2:$A$11,PaymentMapping!$B$2:$B$11,"Other")</f>
        <v>Cash</v>
      </c>
    </row>
    <row r="660" spans="1:17" x14ac:dyDescent="0.3">
      <c r="A660">
        <v>41051</v>
      </c>
      <c r="B660" s="14">
        <v>43865.599629629629</v>
      </c>
      <c r="C660" t="s">
        <v>18</v>
      </c>
      <c r="D660">
        <v>350</v>
      </c>
      <c r="E660">
        <v>3</v>
      </c>
      <c r="F660">
        <v>313</v>
      </c>
      <c r="G660" t="s">
        <v>19</v>
      </c>
      <c r="H660">
        <v>41</v>
      </c>
      <c r="I660">
        <v>0</v>
      </c>
      <c r="J660" t="s">
        <v>17</v>
      </c>
      <c r="K660">
        <v>0</v>
      </c>
      <c r="L660">
        <f>YEAR(ecommerce_customer_data_custom_[[#This Row],[Purchase Date]])</f>
        <v>2020</v>
      </c>
      <c r="M660">
        <f>MONTH(ecommerce_customer_data_custom_[[#This Row],[Purchase Date]])</f>
        <v>2</v>
      </c>
      <c r="N660" t="str">
        <f>TEXT(ecommerce_customer_data_custom_[[#This Row],[Purchase Date]],"mmmm")</f>
        <v>February</v>
      </c>
      <c r="O660" t="str">
        <f>VLOOKUP(ecommerce_customer_data_custom_[[#This Row],[Customer Age]],AgeGroupMapping!$A$2:$C$5,3,TRUE)</f>
        <v>Middle-Aged</v>
      </c>
      <c r="P660" t="str">
        <f>IF(ecommerce_customer_data_custom_[[#This Row],[Returns]]=1,"Returned","Not Returned")</f>
        <v>Not Returned</v>
      </c>
      <c r="Q660" t="str">
        <f>_xlfn.XLOOKUP(ecommerce_customer_data_custom_[[#This Row],[Payment Method]],PaymentMapping!$A$2:$A$11,PaymentMapping!$B$2:$B$11,"Other")</f>
        <v>Cash</v>
      </c>
    </row>
    <row r="661" spans="1:17" x14ac:dyDescent="0.3">
      <c r="A661">
        <v>41051</v>
      </c>
      <c r="B661" s="14">
        <v>45113.20584490741</v>
      </c>
      <c r="C661" t="s">
        <v>16</v>
      </c>
      <c r="D661">
        <v>51</v>
      </c>
      <c r="E661">
        <v>4</v>
      </c>
      <c r="F661">
        <v>3018</v>
      </c>
      <c r="G661" t="s">
        <v>15</v>
      </c>
      <c r="H661">
        <v>41</v>
      </c>
      <c r="I661">
        <v>1</v>
      </c>
      <c r="J661" t="s">
        <v>17</v>
      </c>
      <c r="K661">
        <v>0</v>
      </c>
      <c r="L661">
        <f>YEAR(ecommerce_customer_data_custom_[[#This Row],[Purchase Date]])</f>
        <v>2023</v>
      </c>
      <c r="M661">
        <f>MONTH(ecommerce_customer_data_custom_[[#This Row],[Purchase Date]])</f>
        <v>7</v>
      </c>
      <c r="N661" t="str">
        <f>TEXT(ecommerce_customer_data_custom_[[#This Row],[Purchase Date]],"mmmm")</f>
        <v>July</v>
      </c>
      <c r="O661" t="str">
        <f>VLOOKUP(ecommerce_customer_data_custom_[[#This Row],[Customer Age]],AgeGroupMapping!$A$2:$C$5,3,TRUE)</f>
        <v>Middle-Aged</v>
      </c>
      <c r="P661" t="str">
        <f>IF(ecommerce_customer_data_custom_[[#This Row],[Returns]]=1,"Returned","Not Returned")</f>
        <v>Returned</v>
      </c>
      <c r="Q661" t="str">
        <f>_xlfn.XLOOKUP(ecommerce_customer_data_custom_[[#This Row],[Payment Method]],PaymentMapping!$A$2:$A$11,PaymentMapping!$B$2:$B$11,"Other")</f>
        <v>Wallet/UPI</v>
      </c>
    </row>
    <row r="662" spans="1:17" x14ac:dyDescent="0.3">
      <c r="A662">
        <v>41051</v>
      </c>
      <c r="B662" s="14">
        <v>43864.95616898148</v>
      </c>
      <c r="C662" t="s">
        <v>18</v>
      </c>
      <c r="D662">
        <v>94</v>
      </c>
      <c r="E662">
        <v>5</v>
      </c>
      <c r="F662">
        <v>2652</v>
      </c>
      <c r="G662" t="s">
        <v>19</v>
      </c>
      <c r="H662">
        <v>41</v>
      </c>
      <c r="I662">
        <v>1</v>
      </c>
      <c r="J662" t="s">
        <v>17</v>
      </c>
      <c r="K662">
        <v>0</v>
      </c>
      <c r="L662">
        <f>YEAR(ecommerce_customer_data_custom_[[#This Row],[Purchase Date]])</f>
        <v>2020</v>
      </c>
      <c r="M662">
        <f>MONTH(ecommerce_customer_data_custom_[[#This Row],[Purchase Date]])</f>
        <v>2</v>
      </c>
      <c r="N662" t="str">
        <f>TEXT(ecommerce_customer_data_custom_[[#This Row],[Purchase Date]],"mmmm")</f>
        <v>February</v>
      </c>
      <c r="O662" t="str">
        <f>VLOOKUP(ecommerce_customer_data_custom_[[#This Row],[Customer Age]],AgeGroupMapping!$A$2:$C$5,3,TRUE)</f>
        <v>Middle-Aged</v>
      </c>
      <c r="P662" t="str">
        <f>IF(ecommerce_customer_data_custom_[[#This Row],[Returns]]=1,"Returned","Not Returned")</f>
        <v>Returned</v>
      </c>
      <c r="Q662" t="str">
        <f>_xlfn.XLOOKUP(ecommerce_customer_data_custom_[[#This Row],[Payment Method]],PaymentMapping!$A$2:$A$11,PaymentMapping!$B$2:$B$11,"Other")</f>
        <v>Cash</v>
      </c>
    </row>
    <row r="663" spans="1:17" x14ac:dyDescent="0.3">
      <c r="A663">
        <v>13646</v>
      </c>
      <c r="B663" s="14">
        <v>44913.51053240741</v>
      </c>
      <c r="C663" t="s">
        <v>14</v>
      </c>
      <c r="D663">
        <v>44</v>
      </c>
      <c r="E663">
        <v>4</v>
      </c>
      <c r="F663">
        <v>4359</v>
      </c>
      <c r="G663" t="s">
        <v>20</v>
      </c>
      <c r="H663">
        <v>38</v>
      </c>
      <c r="I663">
        <v>0</v>
      </c>
      <c r="J663" t="s">
        <v>17</v>
      </c>
      <c r="K663">
        <v>0</v>
      </c>
      <c r="L663">
        <f>YEAR(ecommerce_customer_data_custom_[[#This Row],[Purchase Date]])</f>
        <v>2022</v>
      </c>
      <c r="M663">
        <f>MONTH(ecommerce_customer_data_custom_[[#This Row],[Purchase Date]])</f>
        <v>12</v>
      </c>
      <c r="N663" t="str">
        <f>TEXT(ecommerce_customer_data_custom_[[#This Row],[Purchase Date]],"mmmm")</f>
        <v>December</v>
      </c>
      <c r="O663" t="str">
        <f>VLOOKUP(ecommerce_customer_data_custom_[[#This Row],[Customer Age]],AgeGroupMapping!$A$2:$C$5,3,TRUE)</f>
        <v>Adult</v>
      </c>
      <c r="P663" t="str">
        <f>IF(ecommerce_customer_data_custom_[[#This Row],[Returns]]=1,"Returned","Not Returned")</f>
        <v>Not Returned</v>
      </c>
      <c r="Q663" t="str">
        <f>_xlfn.XLOOKUP(ecommerce_customer_data_custom_[[#This Row],[Payment Method]],PaymentMapping!$A$2:$A$11,PaymentMapping!$B$2:$B$11,"Other")</f>
        <v>Other</v>
      </c>
    </row>
    <row r="664" spans="1:17" x14ac:dyDescent="0.3">
      <c r="A664">
        <v>13646</v>
      </c>
      <c r="B664" s="14">
        <v>43879.06585648148</v>
      </c>
      <c r="C664" t="s">
        <v>16</v>
      </c>
      <c r="D664">
        <v>325</v>
      </c>
      <c r="E664">
        <v>3</v>
      </c>
      <c r="F664">
        <v>265</v>
      </c>
      <c r="G664" t="s">
        <v>12</v>
      </c>
      <c r="H664">
        <v>38</v>
      </c>
      <c r="I664">
        <v>1</v>
      </c>
      <c r="J664" t="s">
        <v>17</v>
      </c>
      <c r="K664">
        <v>0</v>
      </c>
      <c r="L664">
        <f>YEAR(ecommerce_customer_data_custom_[[#This Row],[Purchase Date]])</f>
        <v>2020</v>
      </c>
      <c r="M664">
        <f>MONTH(ecommerce_customer_data_custom_[[#This Row],[Purchase Date]])</f>
        <v>2</v>
      </c>
      <c r="N664" t="str">
        <f>TEXT(ecommerce_customer_data_custom_[[#This Row],[Purchase Date]],"mmmm")</f>
        <v>February</v>
      </c>
      <c r="O664" t="str">
        <f>VLOOKUP(ecommerce_customer_data_custom_[[#This Row],[Customer Age]],AgeGroupMapping!$A$2:$C$5,3,TRUE)</f>
        <v>Adult</v>
      </c>
      <c r="P664" t="str">
        <f>IF(ecommerce_customer_data_custom_[[#This Row],[Returns]]=1,"Returned","Not Returned")</f>
        <v>Returned</v>
      </c>
      <c r="Q664" t="str">
        <f>_xlfn.XLOOKUP(ecommerce_customer_data_custom_[[#This Row],[Payment Method]],PaymentMapping!$A$2:$A$11,PaymentMapping!$B$2:$B$11,"Other")</f>
        <v>Card</v>
      </c>
    </row>
    <row r="665" spans="1:17" x14ac:dyDescent="0.3">
      <c r="A665">
        <v>13646</v>
      </c>
      <c r="B665" s="14">
        <v>44703.66070601852</v>
      </c>
      <c r="C665" t="s">
        <v>16</v>
      </c>
      <c r="D665">
        <v>16</v>
      </c>
      <c r="E665">
        <v>2</v>
      </c>
      <c r="F665">
        <v>5088</v>
      </c>
      <c r="G665" t="s">
        <v>19</v>
      </c>
      <c r="H665">
        <v>38</v>
      </c>
      <c r="I665">
        <v>1</v>
      </c>
      <c r="J665" t="s">
        <v>17</v>
      </c>
      <c r="K665">
        <v>0</v>
      </c>
      <c r="L665">
        <f>YEAR(ecommerce_customer_data_custom_[[#This Row],[Purchase Date]])</f>
        <v>2022</v>
      </c>
      <c r="M665">
        <f>MONTH(ecommerce_customer_data_custom_[[#This Row],[Purchase Date]])</f>
        <v>5</v>
      </c>
      <c r="N665" t="str">
        <f>TEXT(ecommerce_customer_data_custom_[[#This Row],[Purchase Date]],"mmmm")</f>
        <v>May</v>
      </c>
      <c r="O665" t="str">
        <f>VLOOKUP(ecommerce_customer_data_custom_[[#This Row],[Customer Age]],AgeGroupMapping!$A$2:$C$5,3,TRUE)</f>
        <v>Adult</v>
      </c>
      <c r="P665" t="str">
        <f>IF(ecommerce_customer_data_custom_[[#This Row],[Returns]]=1,"Returned","Not Returned")</f>
        <v>Returned</v>
      </c>
      <c r="Q665" t="str">
        <f>_xlfn.XLOOKUP(ecommerce_customer_data_custom_[[#This Row],[Payment Method]],PaymentMapping!$A$2:$A$11,PaymentMapping!$B$2:$B$11,"Other")</f>
        <v>Cash</v>
      </c>
    </row>
    <row r="666" spans="1:17" x14ac:dyDescent="0.3">
      <c r="A666">
        <v>13646</v>
      </c>
      <c r="B666" s="14">
        <v>44534.212673611109</v>
      </c>
      <c r="C666" t="s">
        <v>16</v>
      </c>
      <c r="D666">
        <v>265</v>
      </c>
      <c r="E666">
        <v>1</v>
      </c>
      <c r="F666">
        <v>4832</v>
      </c>
      <c r="G666" t="s">
        <v>19</v>
      </c>
      <c r="H666">
        <v>38</v>
      </c>
      <c r="I666">
        <v>1</v>
      </c>
      <c r="J666" t="s">
        <v>17</v>
      </c>
      <c r="K666">
        <v>0</v>
      </c>
      <c r="L666">
        <f>YEAR(ecommerce_customer_data_custom_[[#This Row],[Purchase Date]])</f>
        <v>2021</v>
      </c>
      <c r="M666">
        <f>MONTH(ecommerce_customer_data_custom_[[#This Row],[Purchase Date]])</f>
        <v>12</v>
      </c>
      <c r="N666" t="str">
        <f>TEXT(ecommerce_customer_data_custom_[[#This Row],[Purchase Date]],"mmmm")</f>
        <v>December</v>
      </c>
      <c r="O666" t="str">
        <f>VLOOKUP(ecommerce_customer_data_custom_[[#This Row],[Customer Age]],AgeGroupMapping!$A$2:$C$5,3,TRUE)</f>
        <v>Adult</v>
      </c>
      <c r="P666" t="str">
        <f>IF(ecommerce_customer_data_custom_[[#This Row],[Returns]]=1,"Returned","Not Returned")</f>
        <v>Returned</v>
      </c>
      <c r="Q666" t="str">
        <f>_xlfn.XLOOKUP(ecommerce_customer_data_custom_[[#This Row],[Payment Method]],PaymentMapping!$A$2:$A$11,PaymentMapping!$B$2:$B$11,"Other")</f>
        <v>Cash</v>
      </c>
    </row>
    <row r="667" spans="1:17" x14ac:dyDescent="0.3">
      <c r="A667">
        <v>47792</v>
      </c>
      <c r="B667" s="14">
        <v>44891.564664351848</v>
      </c>
      <c r="C667" t="s">
        <v>14</v>
      </c>
      <c r="D667">
        <v>218</v>
      </c>
      <c r="E667">
        <v>5</v>
      </c>
      <c r="F667">
        <v>904</v>
      </c>
      <c r="G667" t="s">
        <v>12</v>
      </c>
      <c r="H667">
        <v>54</v>
      </c>
      <c r="I667">
        <v>1</v>
      </c>
      <c r="J667" t="s">
        <v>17</v>
      </c>
      <c r="K667">
        <v>0</v>
      </c>
      <c r="L667">
        <f>YEAR(ecommerce_customer_data_custom_[[#This Row],[Purchase Date]])</f>
        <v>2022</v>
      </c>
      <c r="M667">
        <f>MONTH(ecommerce_customer_data_custom_[[#This Row],[Purchase Date]])</f>
        <v>11</v>
      </c>
      <c r="N667" t="str">
        <f>TEXT(ecommerce_customer_data_custom_[[#This Row],[Purchase Date]],"mmmm")</f>
        <v>November</v>
      </c>
      <c r="O667" t="str">
        <f>VLOOKUP(ecommerce_customer_data_custom_[[#This Row],[Customer Age]],AgeGroupMapping!$A$2:$C$5,3,TRUE)</f>
        <v>Middle-Aged</v>
      </c>
      <c r="P667" t="str">
        <f>IF(ecommerce_customer_data_custom_[[#This Row],[Returns]]=1,"Returned","Not Returned")</f>
        <v>Returned</v>
      </c>
      <c r="Q667" t="str">
        <f>_xlfn.XLOOKUP(ecommerce_customer_data_custom_[[#This Row],[Payment Method]],PaymentMapping!$A$2:$A$11,PaymentMapping!$B$2:$B$11,"Other")</f>
        <v>Card</v>
      </c>
    </row>
    <row r="668" spans="1:17" x14ac:dyDescent="0.3">
      <c r="A668">
        <v>47792</v>
      </c>
      <c r="B668" s="14">
        <v>45009.469201388885</v>
      </c>
      <c r="C668" t="s">
        <v>16</v>
      </c>
      <c r="D668">
        <v>369</v>
      </c>
      <c r="E668">
        <v>4</v>
      </c>
      <c r="F668">
        <v>3129</v>
      </c>
      <c r="G668" t="s">
        <v>19</v>
      </c>
      <c r="H668">
        <v>54</v>
      </c>
      <c r="I668">
        <v>0</v>
      </c>
      <c r="J668" t="s">
        <v>17</v>
      </c>
      <c r="K668">
        <v>0</v>
      </c>
      <c r="L668">
        <f>YEAR(ecommerce_customer_data_custom_[[#This Row],[Purchase Date]])</f>
        <v>2023</v>
      </c>
      <c r="M668">
        <f>MONTH(ecommerce_customer_data_custom_[[#This Row],[Purchase Date]])</f>
        <v>3</v>
      </c>
      <c r="N668" t="str">
        <f>TEXT(ecommerce_customer_data_custom_[[#This Row],[Purchase Date]],"mmmm")</f>
        <v>March</v>
      </c>
      <c r="O668" t="str">
        <f>VLOOKUP(ecommerce_customer_data_custom_[[#This Row],[Customer Age]],AgeGroupMapping!$A$2:$C$5,3,TRUE)</f>
        <v>Middle-Aged</v>
      </c>
      <c r="P668" t="str">
        <f>IF(ecommerce_customer_data_custom_[[#This Row],[Returns]]=1,"Returned","Not Returned")</f>
        <v>Not Returned</v>
      </c>
      <c r="Q668" t="str">
        <f>_xlfn.XLOOKUP(ecommerce_customer_data_custom_[[#This Row],[Payment Method]],PaymentMapping!$A$2:$A$11,PaymentMapping!$B$2:$B$11,"Other")</f>
        <v>Cash</v>
      </c>
    </row>
    <row r="669" spans="1:17" x14ac:dyDescent="0.3">
      <c r="A669">
        <v>47792</v>
      </c>
      <c r="B669" s="14">
        <v>44295.763472222221</v>
      </c>
      <c r="C669" t="s">
        <v>11</v>
      </c>
      <c r="D669">
        <v>120</v>
      </c>
      <c r="E669">
        <v>4</v>
      </c>
      <c r="F669">
        <v>4126</v>
      </c>
      <c r="G669" t="s">
        <v>12</v>
      </c>
      <c r="H669">
        <v>54</v>
      </c>
      <c r="I669">
        <v>1</v>
      </c>
      <c r="J669" t="s">
        <v>17</v>
      </c>
      <c r="K669">
        <v>0</v>
      </c>
      <c r="L669">
        <f>YEAR(ecommerce_customer_data_custom_[[#This Row],[Purchase Date]])</f>
        <v>2021</v>
      </c>
      <c r="M669">
        <f>MONTH(ecommerce_customer_data_custom_[[#This Row],[Purchase Date]])</f>
        <v>4</v>
      </c>
      <c r="N669" t="str">
        <f>TEXT(ecommerce_customer_data_custom_[[#This Row],[Purchase Date]],"mmmm")</f>
        <v>April</v>
      </c>
      <c r="O669" t="str">
        <f>VLOOKUP(ecommerce_customer_data_custom_[[#This Row],[Customer Age]],AgeGroupMapping!$A$2:$C$5,3,TRUE)</f>
        <v>Middle-Aged</v>
      </c>
      <c r="P669" t="str">
        <f>IF(ecommerce_customer_data_custom_[[#This Row],[Returns]]=1,"Returned","Not Returned")</f>
        <v>Returned</v>
      </c>
      <c r="Q669" t="str">
        <f>_xlfn.XLOOKUP(ecommerce_customer_data_custom_[[#This Row],[Payment Method]],PaymentMapping!$A$2:$A$11,PaymentMapping!$B$2:$B$11,"Other")</f>
        <v>Card</v>
      </c>
    </row>
    <row r="670" spans="1:17" x14ac:dyDescent="0.3">
      <c r="A670">
        <v>43928</v>
      </c>
      <c r="B670" s="14">
        <v>44541.170543981483</v>
      </c>
      <c r="C670" t="s">
        <v>14</v>
      </c>
      <c r="D670">
        <v>409</v>
      </c>
      <c r="E670">
        <v>4</v>
      </c>
      <c r="F670">
        <v>1776</v>
      </c>
      <c r="G670" t="s">
        <v>15</v>
      </c>
      <c r="H670">
        <v>25</v>
      </c>
      <c r="I670">
        <v>1</v>
      </c>
      <c r="J670" t="s">
        <v>17</v>
      </c>
      <c r="K670">
        <v>0</v>
      </c>
      <c r="L670">
        <f>YEAR(ecommerce_customer_data_custom_[[#This Row],[Purchase Date]])</f>
        <v>2021</v>
      </c>
      <c r="M670">
        <f>MONTH(ecommerce_customer_data_custom_[[#This Row],[Purchase Date]])</f>
        <v>12</v>
      </c>
      <c r="N670" t="str">
        <f>TEXT(ecommerce_customer_data_custom_[[#This Row],[Purchase Date]],"mmmm")</f>
        <v>December</v>
      </c>
      <c r="O670" t="str">
        <f>VLOOKUP(ecommerce_customer_data_custom_[[#This Row],[Customer Age]],AgeGroupMapping!$A$2:$C$5,3,TRUE)</f>
        <v>Young</v>
      </c>
      <c r="P670" t="str">
        <f>IF(ecommerce_customer_data_custom_[[#This Row],[Returns]]=1,"Returned","Not Returned")</f>
        <v>Returned</v>
      </c>
      <c r="Q670" t="str">
        <f>_xlfn.XLOOKUP(ecommerce_customer_data_custom_[[#This Row],[Payment Method]],PaymentMapping!$A$2:$A$11,PaymentMapping!$B$2:$B$11,"Other")</f>
        <v>Wallet/UPI</v>
      </c>
    </row>
    <row r="671" spans="1:17" x14ac:dyDescent="0.3">
      <c r="A671">
        <v>43928</v>
      </c>
      <c r="B671" s="14">
        <v>44747.835844907408</v>
      </c>
      <c r="C671" t="s">
        <v>11</v>
      </c>
      <c r="D671">
        <v>52</v>
      </c>
      <c r="E671">
        <v>3</v>
      </c>
      <c r="F671">
        <v>263</v>
      </c>
      <c r="G671" t="s">
        <v>12</v>
      </c>
      <c r="H671">
        <v>25</v>
      </c>
      <c r="I671">
        <v>1</v>
      </c>
      <c r="J671" t="s">
        <v>17</v>
      </c>
      <c r="K671">
        <v>0</v>
      </c>
      <c r="L671">
        <f>YEAR(ecommerce_customer_data_custom_[[#This Row],[Purchase Date]])</f>
        <v>2022</v>
      </c>
      <c r="M671">
        <f>MONTH(ecommerce_customer_data_custom_[[#This Row],[Purchase Date]])</f>
        <v>7</v>
      </c>
      <c r="N671" t="str">
        <f>TEXT(ecommerce_customer_data_custom_[[#This Row],[Purchase Date]],"mmmm")</f>
        <v>July</v>
      </c>
      <c r="O671" t="str">
        <f>VLOOKUP(ecommerce_customer_data_custom_[[#This Row],[Customer Age]],AgeGroupMapping!$A$2:$C$5,3,TRUE)</f>
        <v>Young</v>
      </c>
      <c r="P671" t="str">
        <f>IF(ecommerce_customer_data_custom_[[#This Row],[Returns]]=1,"Returned","Not Returned")</f>
        <v>Returned</v>
      </c>
      <c r="Q671" t="str">
        <f>_xlfn.XLOOKUP(ecommerce_customer_data_custom_[[#This Row],[Payment Method]],PaymentMapping!$A$2:$A$11,PaymentMapping!$B$2:$B$11,"Other")</f>
        <v>Card</v>
      </c>
    </row>
    <row r="672" spans="1:17" x14ac:dyDescent="0.3">
      <c r="A672">
        <v>43928</v>
      </c>
      <c r="B672" s="14">
        <v>45114.921041666668</v>
      </c>
      <c r="C672" t="s">
        <v>18</v>
      </c>
      <c r="D672">
        <v>499</v>
      </c>
      <c r="E672">
        <v>2</v>
      </c>
      <c r="F672">
        <v>3639</v>
      </c>
      <c r="G672" t="s">
        <v>19</v>
      </c>
      <c r="H672">
        <v>25</v>
      </c>
      <c r="I672">
        <v>1</v>
      </c>
      <c r="J672" t="s">
        <v>17</v>
      </c>
      <c r="K672">
        <v>0</v>
      </c>
      <c r="L672">
        <f>YEAR(ecommerce_customer_data_custom_[[#This Row],[Purchase Date]])</f>
        <v>2023</v>
      </c>
      <c r="M672">
        <f>MONTH(ecommerce_customer_data_custom_[[#This Row],[Purchase Date]])</f>
        <v>7</v>
      </c>
      <c r="N672" t="str">
        <f>TEXT(ecommerce_customer_data_custom_[[#This Row],[Purchase Date]],"mmmm")</f>
        <v>July</v>
      </c>
      <c r="O672" t="str">
        <f>VLOOKUP(ecommerce_customer_data_custom_[[#This Row],[Customer Age]],AgeGroupMapping!$A$2:$C$5,3,TRUE)</f>
        <v>Young</v>
      </c>
      <c r="P672" t="str">
        <f>IF(ecommerce_customer_data_custom_[[#This Row],[Returns]]=1,"Returned","Not Returned")</f>
        <v>Returned</v>
      </c>
      <c r="Q672" t="str">
        <f>_xlfn.XLOOKUP(ecommerce_customer_data_custom_[[#This Row],[Payment Method]],PaymentMapping!$A$2:$A$11,PaymentMapping!$B$2:$B$11,"Other")</f>
        <v>Cash</v>
      </c>
    </row>
    <row r="673" spans="1:17" x14ac:dyDescent="0.3">
      <c r="A673">
        <v>43928</v>
      </c>
      <c r="B673" s="14">
        <v>45074.958437499998</v>
      </c>
      <c r="C673" t="s">
        <v>16</v>
      </c>
      <c r="D673">
        <v>447</v>
      </c>
      <c r="E673">
        <v>5</v>
      </c>
      <c r="F673">
        <v>4693</v>
      </c>
      <c r="G673" t="s">
        <v>12</v>
      </c>
      <c r="H673">
        <v>25</v>
      </c>
      <c r="I673">
        <v>0</v>
      </c>
      <c r="J673" t="s">
        <v>17</v>
      </c>
      <c r="K673">
        <v>0</v>
      </c>
      <c r="L673">
        <f>YEAR(ecommerce_customer_data_custom_[[#This Row],[Purchase Date]])</f>
        <v>2023</v>
      </c>
      <c r="M673">
        <f>MONTH(ecommerce_customer_data_custom_[[#This Row],[Purchase Date]])</f>
        <v>5</v>
      </c>
      <c r="N673" t="str">
        <f>TEXT(ecommerce_customer_data_custom_[[#This Row],[Purchase Date]],"mmmm")</f>
        <v>May</v>
      </c>
      <c r="O673" t="str">
        <f>VLOOKUP(ecommerce_customer_data_custom_[[#This Row],[Customer Age]],AgeGroupMapping!$A$2:$C$5,3,TRUE)</f>
        <v>Young</v>
      </c>
      <c r="P673" t="str">
        <f>IF(ecommerce_customer_data_custom_[[#This Row],[Returns]]=1,"Returned","Not Returned")</f>
        <v>Not Returned</v>
      </c>
      <c r="Q673" t="str">
        <f>_xlfn.XLOOKUP(ecommerce_customer_data_custom_[[#This Row],[Payment Method]],PaymentMapping!$A$2:$A$11,PaymentMapping!$B$2:$B$11,"Other")</f>
        <v>Card</v>
      </c>
    </row>
    <row r="674" spans="1:17" x14ac:dyDescent="0.3">
      <c r="A674">
        <v>42045</v>
      </c>
      <c r="B674" s="14">
        <v>45155.593668981484</v>
      </c>
      <c r="C674" t="s">
        <v>16</v>
      </c>
      <c r="D674">
        <v>289</v>
      </c>
      <c r="E674">
        <v>1</v>
      </c>
      <c r="F674">
        <v>2841</v>
      </c>
      <c r="G674" t="s">
        <v>15</v>
      </c>
      <c r="H674">
        <v>38</v>
      </c>
      <c r="I674">
        <v>1</v>
      </c>
      <c r="J674" t="s">
        <v>13</v>
      </c>
      <c r="K674">
        <v>1</v>
      </c>
      <c r="L674">
        <f>YEAR(ecommerce_customer_data_custom_[[#This Row],[Purchase Date]])</f>
        <v>2023</v>
      </c>
      <c r="M674">
        <f>MONTH(ecommerce_customer_data_custom_[[#This Row],[Purchase Date]])</f>
        <v>8</v>
      </c>
      <c r="N674" t="str">
        <f>TEXT(ecommerce_customer_data_custom_[[#This Row],[Purchase Date]],"mmmm")</f>
        <v>August</v>
      </c>
      <c r="O674" t="str">
        <f>VLOOKUP(ecommerce_customer_data_custom_[[#This Row],[Customer Age]],AgeGroupMapping!$A$2:$C$5,3,TRUE)</f>
        <v>Adult</v>
      </c>
      <c r="P674" t="str">
        <f>IF(ecommerce_customer_data_custom_[[#This Row],[Returns]]=1,"Returned","Not Returned")</f>
        <v>Returned</v>
      </c>
      <c r="Q674" t="str">
        <f>_xlfn.XLOOKUP(ecommerce_customer_data_custom_[[#This Row],[Payment Method]],PaymentMapping!$A$2:$A$11,PaymentMapping!$B$2:$B$11,"Other")</f>
        <v>Wallet/UPI</v>
      </c>
    </row>
    <row r="675" spans="1:17" x14ac:dyDescent="0.3">
      <c r="A675">
        <v>42045</v>
      </c>
      <c r="B675" s="14">
        <v>44734.510787037034</v>
      </c>
      <c r="C675" t="s">
        <v>16</v>
      </c>
      <c r="D675">
        <v>181</v>
      </c>
      <c r="E675">
        <v>4</v>
      </c>
      <c r="F675">
        <v>3742</v>
      </c>
      <c r="G675" t="s">
        <v>15</v>
      </c>
      <c r="H675">
        <v>38</v>
      </c>
      <c r="I675">
        <v>0</v>
      </c>
      <c r="J675" t="s">
        <v>13</v>
      </c>
      <c r="K675">
        <v>1</v>
      </c>
      <c r="L675">
        <f>YEAR(ecommerce_customer_data_custom_[[#This Row],[Purchase Date]])</f>
        <v>2022</v>
      </c>
      <c r="M675">
        <f>MONTH(ecommerce_customer_data_custom_[[#This Row],[Purchase Date]])</f>
        <v>6</v>
      </c>
      <c r="N675" t="str">
        <f>TEXT(ecommerce_customer_data_custom_[[#This Row],[Purchase Date]],"mmmm")</f>
        <v>June</v>
      </c>
      <c r="O675" t="str">
        <f>VLOOKUP(ecommerce_customer_data_custom_[[#This Row],[Customer Age]],AgeGroupMapping!$A$2:$C$5,3,TRUE)</f>
        <v>Adult</v>
      </c>
      <c r="P675" t="str">
        <f>IF(ecommerce_customer_data_custom_[[#This Row],[Returns]]=1,"Returned","Not Returned")</f>
        <v>Not Returned</v>
      </c>
      <c r="Q675" t="str">
        <f>_xlfn.XLOOKUP(ecommerce_customer_data_custom_[[#This Row],[Payment Method]],PaymentMapping!$A$2:$A$11,PaymentMapping!$B$2:$B$11,"Other")</f>
        <v>Wallet/UPI</v>
      </c>
    </row>
    <row r="676" spans="1:17" x14ac:dyDescent="0.3">
      <c r="A676">
        <v>42045</v>
      </c>
      <c r="B676" s="14">
        <v>44388.805752314816</v>
      </c>
      <c r="C676" t="s">
        <v>18</v>
      </c>
      <c r="D676">
        <v>141</v>
      </c>
      <c r="E676">
        <v>5</v>
      </c>
      <c r="F676">
        <v>4422</v>
      </c>
      <c r="G676" t="s">
        <v>19</v>
      </c>
      <c r="H676">
        <v>38</v>
      </c>
      <c r="I676">
        <v>1</v>
      </c>
      <c r="J676" t="s">
        <v>13</v>
      </c>
      <c r="K676">
        <v>1</v>
      </c>
      <c r="L676">
        <f>YEAR(ecommerce_customer_data_custom_[[#This Row],[Purchase Date]])</f>
        <v>2021</v>
      </c>
      <c r="M676">
        <f>MONTH(ecommerce_customer_data_custom_[[#This Row],[Purchase Date]])</f>
        <v>7</v>
      </c>
      <c r="N676" t="str">
        <f>TEXT(ecommerce_customer_data_custom_[[#This Row],[Purchase Date]],"mmmm")</f>
        <v>July</v>
      </c>
      <c r="O676" t="str">
        <f>VLOOKUP(ecommerce_customer_data_custom_[[#This Row],[Customer Age]],AgeGroupMapping!$A$2:$C$5,3,TRUE)</f>
        <v>Adult</v>
      </c>
      <c r="P676" t="str">
        <f>IF(ecommerce_customer_data_custom_[[#This Row],[Returns]]=1,"Returned","Not Returned")</f>
        <v>Returned</v>
      </c>
      <c r="Q676" t="str">
        <f>_xlfn.XLOOKUP(ecommerce_customer_data_custom_[[#This Row],[Payment Method]],PaymentMapping!$A$2:$A$11,PaymentMapping!$B$2:$B$11,"Other")</f>
        <v>Cash</v>
      </c>
    </row>
    <row r="677" spans="1:17" x14ac:dyDescent="0.3">
      <c r="A677">
        <v>42045</v>
      </c>
      <c r="B677" s="14">
        <v>45022.678263888891</v>
      </c>
      <c r="C677" t="s">
        <v>18</v>
      </c>
      <c r="D677">
        <v>484</v>
      </c>
      <c r="E677">
        <v>4</v>
      </c>
      <c r="F677">
        <v>2785</v>
      </c>
      <c r="G677" t="s">
        <v>12</v>
      </c>
      <c r="H677">
        <v>38</v>
      </c>
      <c r="I677">
        <v>1</v>
      </c>
      <c r="J677" t="s">
        <v>13</v>
      </c>
      <c r="K677">
        <v>1</v>
      </c>
      <c r="L677">
        <f>YEAR(ecommerce_customer_data_custom_[[#This Row],[Purchase Date]])</f>
        <v>2023</v>
      </c>
      <c r="M677">
        <f>MONTH(ecommerce_customer_data_custom_[[#This Row],[Purchase Date]])</f>
        <v>4</v>
      </c>
      <c r="N677" t="str">
        <f>TEXT(ecommerce_customer_data_custom_[[#This Row],[Purchase Date]],"mmmm")</f>
        <v>April</v>
      </c>
      <c r="O677" t="str">
        <f>VLOOKUP(ecommerce_customer_data_custom_[[#This Row],[Customer Age]],AgeGroupMapping!$A$2:$C$5,3,TRUE)</f>
        <v>Adult</v>
      </c>
      <c r="P677" t="str">
        <f>IF(ecommerce_customer_data_custom_[[#This Row],[Returns]]=1,"Returned","Not Returned")</f>
        <v>Returned</v>
      </c>
      <c r="Q677" t="str">
        <f>_xlfn.XLOOKUP(ecommerce_customer_data_custom_[[#This Row],[Payment Method]],PaymentMapping!$A$2:$A$11,PaymentMapping!$B$2:$B$11,"Other")</f>
        <v>Card</v>
      </c>
    </row>
    <row r="678" spans="1:17" x14ac:dyDescent="0.3">
      <c r="A678">
        <v>39880</v>
      </c>
      <c r="B678" s="14">
        <v>45170.249201388891</v>
      </c>
      <c r="C678" t="s">
        <v>16</v>
      </c>
      <c r="D678">
        <v>259</v>
      </c>
      <c r="E678">
        <v>1</v>
      </c>
      <c r="F678">
        <v>837</v>
      </c>
      <c r="G678" t="s">
        <v>19</v>
      </c>
      <c r="H678">
        <v>39</v>
      </c>
      <c r="I678">
        <v>0</v>
      </c>
      <c r="J678" t="s">
        <v>13</v>
      </c>
      <c r="K678">
        <v>1</v>
      </c>
      <c r="L678">
        <f>YEAR(ecommerce_customer_data_custom_[[#This Row],[Purchase Date]])</f>
        <v>2023</v>
      </c>
      <c r="M678">
        <f>MONTH(ecommerce_customer_data_custom_[[#This Row],[Purchase Date]])</f>
        <v>9</v>
      </c>
      <c r="N678" t="str">
        <f>TEXT(ecommerce_customer_data_custom_[[#This Row],[Purchase Date]],"mmmm")</f>
        <v>September</v>
      </c>
      <c r="O678" t="str">
        <f>VLOOKUP(ecommerce_customer_data_custom_[[#This Row],[Customer Age]],AgeGroupMapping!$A$2:$C$5,3,TRUE)</f>
        <v>Adult</v>
      </c>
      <c r="P678" t="str">
        <f>IF(ecommerce_customer_data_custom_[[#This Row],[Returns]]=1,"Returned","Not Returned")</f>
        <v>Not Returned</v>
      </c>
      <c r="Q678" t="str">
        <f>_xlfn.XLOOKUP(ecommerce_customer_data_custom_[[#This Row],[Payment Method]],PaymentMapping!$A$2:$A$11,PaymentMapping!$B$2:$B$11,"Other")</f>
        <v>Cash</v>
      </c>
    </row>
    <row r="679" spans="1:17" x14ac:dyDescent="0.3">
      <c r="A679">
        <v>39880</v>
      </c>
      <c r="B679" s="14">
        <v>45071.50545138889</v>
      </c>
      <c r="C679" t="s">
        <v>11</v>
      </c>
      <c r="D679">
        <v>48</v>
      </c>
      <c r="E679">
        <v>5</v>
      </c>
      <c r="F679">
        <v>2620</v>
      </c>
      <c r="G679" t="s">
        <v>12</v>
      </c>
      <c r="H679">
        <v>39</v>
      </c>
      <c r="I679">
        <v>0</v>
      </c>
      <c r="J679" t="s">
        <v>13</v>
      </c>
      <c r="K679">
        <v>1</v>
      </c>
      <c r="L679">
        <f>YEAR(ecommerce_customer_data_custom_[[#This Row],[Purchase Date]])</f>
        <v>2023</v>
      </c>
      <c r="M679">
        <f>MONTH(ecommerce_customer_data_custom_[[#This Row],[Purchase Date]])</f>
        <v>5</v>
      </c>
      <c r="N679" t="str">
        <f>TEXT(ecommerce_customer_data_custom_[[#This Row],[Purchase Date]],"mmmm")</f>
        <v>May</v>
      </c>
      <c r="O679" t="str">
        <f>VLOOKUP(ecommerce_customer_data_custom_[[#This Row],[Customer Age]],AgeGroupMapping!$A$2:$C$5,3,TRUE)</f>
        <v>Adult</v>
      </c>
      <c r="P679" t="str">
        <f>IF(ecommerce_customer_data_custom_[[#This Row],[Returns]]=1,"Returned","Not Returned")</f>
        <v>Not Returned</v>
      </c>
      <c r="Q679" t="str">
        <f>_xlfn.XLOOKUP(ecommerce_customer_data_custom_[[#This Row],[Payment Method]],PaymentMapping!$A$2:$A$11,PaymentMapping!$B$2:$B$11,"Other")</f>
        <v>Card</v>
      </c>
    </row>
    <row r="680" spans="1:17" x14ac:dyDescent="0.3">
      <c r="A680">
        <v>39880</v>
      </c>
      <c r="B680" s="14">
        <v>44497.331909722219</v>
      </c>
      <c r="C680" t="s">
        <v>18</v>
      </c>
      <c r="D680">
        <v>188</v>
      </c>
      <c r="E680">
        <v>5</v>
      </c>
      <c r="F680">
        <v>3552</v>
      </c>
      <c r="G680" t="s">
        <v>15</v>
      </c>
      <c r="H680">
        <v>39</v>
      </c>
      <c r="I680">
        <v>0</v>
      </c>
      <c r="J680" t="s">
        <v>13</v>
      </c>
      <c r="K680">
        <v>1</v>
      </c>
      <c r="L680">
        <f>YEAR(ecommerce_customer_data_custom_[[#This Row],[Purchase Date]])</f>
        <v>2021</v>
      </c>
      <c r="M680">
        <f>MONTH(ecommerce_customer_data_custom_[[#This Row],[Purchase Date]])</f>
        <v>10</v>
      </c>
      <c r="N680" t="str">
        <f>TEXT(ecommerce_customer_data_custom_[[#This Row],[Purchase Date]],"mmmm")</f>
        <v>October</v>
      </c>
      <c r="O680" t="str">
        <f>VLOOKUP(ecommerce_customer_data_custom_[[#This Row],[Customer Age]],AgeGroupMapping!$A$2:$C$5,3,TRUE)</f>
        <v>Adult</v>
      </c>
      <c r="P680" t="str">
        <f>IF(ecommerce_customer_data_custom_[[#This Row],[Returns]]=1,"Returned","Not Returned")</f>
        <v>Not Returned</v>
      </c>
      <c r="Q680" t="str">
        <f>_xlfn.XLOOKUP(ecommerce_customer_data_custom_[[#This Row],[Payment Method]],PaymentMapping!$A$2:$A$11,PaymentMapping!$B$2:$B$11,"Other")</f>
        <v>Wallet/UPI</v>
      </c>
    </row>
    <row r="681" spans="1:17" x14ac:dyDescent="0.3">
      <c r="A681">
        <v>39880</v>
      </c>
      <c r="B681" s="14">
        <v>45105.388680555552</v>
      </c>
      <c r="C681" t="s">
        <v>18</v>
      </c>
      <c r="D681">
        <v>248</v>
      </c>
      <c r="E681">
        <v>4</v>
      </c>
      <c r="F681">
        <v>4461</v>
      </c>
      <c r="G681" t="s">
        <v>19</v>
      </c>
      <c r="H681">
        <v>39</v>
      </c>
      <c r="I681">
        <v>1</v>
      </c>
      <c r="J681" t="s">
        <v>13</v>
      </c>
      <c r="K681">
        <v>1</v>
      </c>
      <c r="L681">
        <f>YEAR(ecommerce_customer_data_custom_[[#This Row],[Purchase Date]])</f>
        <v>2023</v>
      </c>
      <c r="M681">
        <f>MONTH(ecommerce_customer_data_custom_[[#This Row],[Purchase Date]])</f>
        <v>6</v>
      </c>
      <c r="N681" t="str">
        <f>TEXT(ecommerce_customer_data_custom_[[#This Row],[Purchase Date]],"mmmm")</f>
        <v>June</v>
      </c>
      <c r="O681" t="str">
        <f>VLOOKUP(ecommerce_customer_data_custom_[[#This Row],[Customer Age]],AgeGroupMapping!$A$2:$C$5,3,TRUE)</f>
        <v>Adult</v>
      </c>
      <c r="P681" t="str">
        <f>IF(ecommerce_customer_data_custom_[[#This Row],[Returns]]=1,"Returned","Not Returned")</f>
        <v>Returned</v>
      </c>
      <c r="Q681" t="str">
        <f>_xlfn.XLOOKUP(ecommerce_customer_data_custom_[[#This Row],[Payment Method]],PaymentMapping!$A$2:$A$11,PaymentMapping!$B$2:$B$11,"Other")</f>
        <v>Cash</v>
      </c>
    </row>
    <row r="682" spans="1:17" x14ac:dyDescent="0.3">
      <c r="A682">
        <v>6868</v>
      </c>
      <c r="B682" s="14">
        <v>44977.842349537037</v>
      </c>
      <c r="C682" t="s">
        <v>16</v>
      </c>
      <c r="D682">
        <v>481</v>
      </c>
      <c r="E682">
        <v>1</v>
      </c>
      <c r="F682">
        <v>3579</v>
      </c>
      <c r="G682" t="s">
        <v>15</v>
      </c>
      <c r="H682">
        <v>29</v>
      </c>
      <c r="I682">
        <v>0</v>
      </c>
      <c r="J682" t="s">
        <v>17</v>
      </c>
      <c r="K682">
        <v>0</v>
      </c>
      <c r="L682">
        <f>YEAR(ecommerce_customer_data_custom_[[#This Row],[Purchase Date]])</f>
        <v>2023</v>
      </c>
      <c r="M682">
        <f>MONTH(ecommerce_customer_data_custom_[[#This Row],[Purchase Date]])</f>
        <v>2</v>
      </c>
      <c r="N682" t="str">
        <f>TEXT(ecommerce_customer_data_custom_[[#This Row],[Purchase Date]],"mmmm")</f>
        <v>February</v>
      </c>
      <c r="O682" t="str">
        <f>VLOOKUP(ecommerce_customer_data_custom_[[#This Row],[Customer Age]],AgeGroupMapping!$A$2:$C$5,3,TRUE)</f>
        <v>Adult</v>
      </c>
      <c r="P682" t="str">
        <f>IF(ecommerce_customer_data_custom_[[#This Row],[Returns]]=1,"Returned","Not Returned")</f>
        <v>Not Returned</v>
      </c>
      <c r="Q682" t="str">
        <f>_xlfn.XLOOKUP(ecommerce_customer_data_custom_[[#This Row],[Payment Method]],PaymentMapping!$A$2:$A$11,PaymentMapping!$B$2:$B$11,"Other")</f>
        <v>Wallet/UPI</v>
      </c>
    </row>
    <row r="683" spans="1:17" x14ac:dyDescent="0.3">
      <c r="A683">
        <v>6868</v>
      </c>
      <c r="B683" s="14">
        <v>44922.194050925929</v>
      </c>
      <c r="C683" t="s">
        <v>18</v>
      </c>
      <c r="D683">
        <v>330</v>
      </c>
      <c r="E683">
        <v>1</v>
      </c>
      <c r="F683">
        <v>2422</v>
      </c>
      <c r="G683" t="s">
        <v>12</v>
      </c>
      <c r="H683">
        <v>29</v>
      </c>
      <c r="I683">
        <v>0</v>
      </c>
      <c r="J683" t="s">
        <v>17</v>
      </c>
      <c r="K683">
        <v>0</v>
      </c>
      <c r="L683">
        <f>YEAR(ecommerce_customer_data_custom_[[#This Row],[Purchase Date]])</f>
        <v>2022</v>
      </c>
      <c r="M683">
        <f>MONTH(ecommerce_customer_data_custom_[[#This Row],[Purchase Date]])</f>
        <v>12</v>
      </c>
      <c r="N683" t="str">
        <f>TEXT(ecommerce_customer_data_custom_[[#This Row],[Purchase Date]],"mmmm")</f>
        <v>December</v>
      </c>
      <c r="O683" t="str">
        <f>VLOOKUP(ecommerce_customer_data_custom_[[#This Row],[Customer Age]],AgeGroupMapping!$A$2:$C$5,3,TRUE)</f>
        <v>Adult</v>
      </c>
      <c r="P683" t="str">
        <f>IF(ecommerce_customer_data_custom_[[#This Row],[Returns]]=1,"Returned","Not Returned")</f>
        <v>Not Returned</v>
      </c>
      <c r="Q683" t="str">
        <f>_xlfn.XLOOKUP(ecommerce_customer_data_custom_[[#This Row],[Payment Method]],PaymentMapping!$A$2:$A$11,PaymentMapping!$B$2:$B$11,"Other")</f>
        <v>Card</v>
      </c>
    </row>
    <row r="684" spans="1:17" x14ac:dyDescent="0.3">
      <c r="A684">
        <v>6868</v>
      </c>
      <c r="B684" s="14">
        <v>44030.310555555552</v>
      </c>
      <c r="C684" t="s">
        <v>14</v>
      </c>
      <c r="D684">
        <v>275</v>
      </c>
      <c r="E684">
        <v>4</v>
      </c>
      <c r="F684">
        <v>3298</v>
      </c>
      <c r="G684" t="s">
        <v>20</v>
      </c>
      <c r="H684">
        <v>29</v>
      </c>
      <c r="I684">
        <v>0</v>
      </c>
      <c r="J684" t="s">
        <v>17</v>
      </c>
      <c r="K684">
        <v>0</v>
      </c>
      <c r="L684">
        <f>YEAR(ecommerce_customer_data_custom_[[#This Row],[Purchase Date]])</f>
        <v>2020</v>
      </c>
      <c r="M684">
        <f>MONTH(ecommerce_customer_data_custom_[[#This Row],[Purchase Date]])</f>
        <v>7</v>
      </c>
      <c r="N684" t="str">
        <f>TEXT(ecommerce_customer_data_custom_[[#This Row],[Purchase Date]],"mmmm")</f>
        <v>July</v>
      </c>
      <c r="O684" t="str">
        <f>VLOOKUP(ecommerce_customer_data_custom_[[#This Row],[Customer Age]],AgeGroupMapping!$A$2:$C$5,3,TRUE)</f>
        <v>Adult</v>
      </c>
      <c r="P684" t="str">
        <f>IF(ecommerce_customer_data_custom_[[#This Row],[Returns]]=1,"Returned","Not Returned")</f>
        <v>Not Returned</v>
      </c>
      <c r="Q684" t="str">
        <f>_xlfn.XLOOKUP(ecommerce_customer_data_custom_[[#This Row],[Payment Method]],PaymentMapping!$A$2:$A$11,PaymentMapping!$B$2:$B$11,"Other")</f>
        <v>Other</v>
      </c>
    </row>
    <row r="685" spans="1:17" x14ac:dyDescent="0.3">
      <c r="A685">
        <v>6868</v>
      </c>
      <c r="B685" s="14">
        <v>44957.874965277777</v>
      </c>
      <c r="C685" t="s">
        <v>11</v>
      </c>
      <c r="D685">
        <v>223</v>
      </c>
      <c r="E685">
        <v>1</v>
      </c>
      <c r="F685">
        <v>5045</v>
      </c>
      <c r="G685" t="s">
        <v>19</v>
      </c>
      <c r="H685">
        <v>29</v>
      </c>
      <c r="I685">
        <v>1</v>
      </c>
      <c r="J685" t="s">
        <v>17</v>
      </c>
      <c r="K685">
        <v>0</v>
      </c>
      <c r="L685">
        <f>YEAR(ecommerce_customer_data_custom_[[#This Row],[Purchase Date]])</f>
        <v>2023</v>
      </c>
      <c r="M685">
        <f>MONTH(ecommerce_customer_data_custom_[[#This Row],[Purchase Date]])</f>
        <v>1</v>
      </c>
      <c r="N685" t="str">
        <f>TEXT(ecommerce_customer_data_custom_[[#This Row],[Purchase Date]],"mmmm")</f>
        <v>January</v>
      </c>
      <c r="O685" t="str">
        <f>VLOOKUP(ecommerce_customer_data_custom_[[#This Row],[Customer Age]],AgeGroupMapping!$A$2:$C$5,3,TRUE)</f>
        <v>Adult</v>
      </c>
      <c r="P685" t="str">
        <f>IF(ecommerce_customer_data_custom_[[#This Row],[Returns]]=1,"Returned","Not Returned")</f>
        <v>Returned</v>
      </c>
      <c r="Q685" t="str">
        <f>_xlfn.XLOOKUP(ecommerce_customer_data_custom_[[#This Row],[Payment Method]],PaymentMapping!$A$2:$A$11,PaymentMapping!$B$2:$B$11,"Other")</f>
        <v>Cash</v>
      </c>
    </row>
    <row r="686" spans="1:17" x14ac:dyDescent="0.3">
      <c r="A686">
        <v>6868</v>
      </c>
      <c r="B686" s="14">
        <v>44000.933518518519</v>
      </c>
      <c r="C686" t="s">
        <v>14</v>
      </c>
      <c r="D686">
        <v>264</v>
      </c>
      <c r="E686">
        <v>5</v>
      </c>
      <c r="F686">
        <v>2130</v>
      </c>
      <c r="G686" t="s">
        <v>12</v>
      </c>
      <c r="H686">
        <v>29</v>
      </c>
      <c r="I686">
        <v>1</v>
      </c>
      <c r="J686" t="s">
        <v>17</v>
      </c>
      <c r="K686">
        <v>0</v>
      </c>
      <c r="L686">
        <f>YEAR(ecommerce_customer_data_custom_[[#This Row],[Purchase Date]])</f>
        <v>2020</v>
      </c>
      <c r="M686">
        <f>MONTH(ecommerce_customer_data_custom_[[#This Row],[Purchase Date]])</f>
        <v>6</v>
      </c>
      <c r="N686" t="str">
        <f>TEXT(ecommerce_customer_data_custom_[[#This Row],[Purchase Date]],"mmmm")</f>
        <v>June</v>
      </c>
      <c r="O686" t="str">
        <f>VLOOKUP(ecommerce_customer_data_custom_[[#This Row],[Customer Age]],AgeGroupMapping!$A$2:$C$5,3,TRUE)</f>
        <v>Adult</v>
      </c>
      <c r="P686" t="str">
        <f>IF(ecommerce_customer_data_custom_[[#This Row],[Returns]]=1,"Returned","Not Returned")</f>
        <v>Returned</v>
      </c>
      <c r="Q686" t="str">
        <f>_xlfn.XLOOKUP(ecommerce_customer_data_custom_[[#This Row],[Payment Method]],PaymentMapping!$A$2:$A$11,PaymentMapping!$B$2:$B$11,"Other")</f>
        <v>Card</v>
      </c>
    </row>
    <row r="687" spans="1:17" x14ac:dyDescent="0.3">
      <c r="A687">
        <v>6868</v>
      </c>
      <c r="B687" s="14">
        <v>43917.323449074072</v>
      </c>
      <c r="C687" t="s">
        <v>16</v>
      </c>
      <c r="D687">
        <v>30</v>
      </c>
      <c r="E687">
        <v>4</v>
      </c>
      <c r="F687">
        <v>1816</v>
      </c>
      <c r="G687" t="s">
        <v>15</v>
      </c>
      <c r="H687">
        <v>29</v>
      </c>
      <c r="I687">
        <v>1</v>
      </c>
      <c r="J687" t="s">
        <v>17</v>
      </c>
      <c r="K687">
        <v>0</v>
      </c>
      <c r="L687">
        <f>YEAR(ecommerce_customer_data_custom_[[#This Row],[Purchase Date]])</f>
        <v>2020</v>
      </c>
      <c r="M687">
        <f>MONTH(ecommerce_customer_data_custom_[[#This Row],[Purchase Date]])</f>
        <v>3</v>
      </c>
      <c r="N687" t="str">
        <f>TEXT(ecommerce_customer_data_custom_[[#This Row],[Purchase Date]],"mmmm")</f>
        <v>March</v>
      </c>
      <c r="O687" t="str">
        <f>VLOOKUP(ecommerce_customer_data_custom_[[#This Row],[Customer Age]],AgeGroupMapping!$A$2:$C$5,3,TRUE)</f>
        <v>Adult</v>
      </c>
      <c r="P687" t="str">
        <f>IF(ecommerce_customer_data_custom_[[#This Row],[Returns]]=1,"Returned","Not Returned")</f>
        <v>Returned</v>
      </c>
      <c r="Q687" t="str">
        <f>_xlfn.XLOOKUP(ecommerce_customer_data_custom_[[#This Row],[Payment Method]],PaymentMapping!$A$2:$A$11,PaymentMapping!$B$2:$B$11,"Other")</f>
        <v>Wallet/UPI</v>
      </c>
    </row>
    <row r="688" spans="1:17" x14ac:dyDescent="0.3">
      <c r="A688">
        <v>6868</v>
      </c>
      <c r="B688" s="14">
        <v>45002.152199074073</v>
      </c>
      <c r="C688" t="s">
        <v>18</v>
      </c>
      <c r="D688">
        <v>132</v>
      </c>
      <c r="E688">
        <v>1</v>
      </c>
      <c r="F688">
        <v>448</v>
      </c>
      <c r="G688" t="s">
        <v>19</v>
      </c>
      <c r="H688">
        <v>29</v>
      </c>
      <c r="I688">
        <v>0</v>
      </c>
      <c r="J688" t="s">
        <v>17</v>
      </c>
      <c r="K688">
        <v>0</v>
      </c>
      <c r="L688">
        <f>YEAR(ecommerce_customer_data_custom_[[#This Row],[Purchase Date]])</f>
        <v>2023</v>
      </c>
      <c r="M688">
        <f>MONTH(ecommerce_customer_data_custom_[[#This Row],[Purchase Date]])</f>
        <v>3</v>
      </c>
      <c r="N688" t="str">
        <f>TEXT(ecommerce_customer_data_custom_[[#This Row],[Purchase Date]],"mmmm")</f>
        <v>March</v>
      </c>
      <c r="O688" t="str">
        <f>VLOOKUP(ecommerce_customer_data_custom_[[#This Row],[Customer Age]],AgeGroupMapping!$A$2:$C$5,3,TRUE)</f>
        <v>Adult</v>
      </c>
      <c r="P688" t="str">
        <f>IF(ecommerce_customer_data_custom_[[#This Row],[Returns]]=1,"Returned","Not Returned")</f>
        <v>Not Returned</v>
      </c>
      <c r="Q688" t="str">
        <f>_xlfn.XLOOKUP(ecommerce_customer_data_custom_[[#This Row],[Payment Method]],PaymentMapping!$A$2:$A$11,PaymentMapping!$B$2:$B$11,"Other")</f>
        <v>Cash</v>
      </c>
    </row>
    <row r="689" spans="1:17" x14ac:dyDescent="0.3">
      <c r="A689">
        <v>26505</v>
      </c>
      <c r="B689" s="14">
        <v>44017.854224537034</v>
      </c>
      <c r="C689" t="s">
        <v>18</v>
      </c>
      <c r="D689">
        <v>218</v>
      </c>
      <c r="E689">
        <v>1</v>
      </c>
      <c r="F689">
        <v>940</v>
      </c>
      <c r="G689" t="s">
        <v>19</v>
      </c>
      <c r="H689">
        <v>24</v>
      </c>
      <c r="I689">
        <v>0</v>
      </c>
      <c r="J689" t="s">
        <v>13</v>
      </c>
      <c r="K689">
        <v>0</v>
      </c>
      <c r="L689">
        <f>YEAR(ecommerce_customer_data_custom_[[#This Row],[Purchase Date]])</f>
        <v>2020</v>
      </c>
      <c r="M689">
        <f>MONTH(ecommerce_customer_data_custom_[[#This Row],[Purchase Date]])</f>
        <v>7</v>
      </c>
      <c r="N689" t="str">
        <f>TEXT(ecommerce_customer_data_custom_[[#This Row],[Purchase Date]],"mmmm")</f>
        <v>July</v>
      </c>
      <c r="O689" t="str">
        <f>VLOOKUP(ecommerce_customer_data_custom_[[#This Row],[Customer Age]],AgeGroupMapping!$A$2:$C$5,3,TRUE)</f>
        <v>Young</v>
      </c>
      <c r="P689" t="str">
        <f>IF(ecommerce_customer_data_custom_[[#This Row],[Returns]]=1,"Returned","Not Returned")</f>
        <v>Not Returned</v>
      </c>
      <c r="Q689" t="str">
        <f>_xlfn.XLOOKUP(ecommerce_customer_data_custom_[[#This Row],[Payment Method]],PaymentMapping!$A$2:$A$11,PaymentMapping!$B$2:$B$11,"Other")</f>
        <v>Cash</v>
      </c>
    </row>
    <row r="690" spans="1:17" x14ac:dyDescent="0.3">
      <c r="A690">
        <v>26505</v>
      </c>
      <c r="B690" s="14">
        <v>44205.658275462964</v>
      </c>
      <c r="C690" t="s">
        <v>18</v>
      </c>
      <c r="D690">
        <v>440</v>
      </c>
      <c r="E690">
        <v>5</v>
      </c>
      <c r="F690">
        <v>5006</v>
      </c>
      <c r="G690" t="s">
        <v>15</v>
      </c>
      <c r="H690">
        <v>24</v>
      </c>
      <c r="I690">
        <v>0</v>
      </c>
      <c r="J690" t="s">
        <v>13</v>
      </c>
      <c r="K690">
        <v>0</v>
      </c>
      <c r="L690">
        <f>YEAR(ecommerce_customer_data_custom_[[#This Row],[Purchase Date]])</f>
        <v>2021</v>
      </c>
      <c r="M690">
        <f>MONTH(ecommerce_customer_data_custom_[[#This Row],[Purchase Date]])</f>
        <v>1</v>
      </c>
      <c r="N690" t="str">
        <f>TEXT(ecommerce_customer_data_custom_[[#This Row],[Purchase Date]],"mmmm")</f>
        <v>January</v>
      </c>
      <c r="O690" t="str">
        <f>VLOOKUP(ecommerce_customer_data_custom_[[#This Row],[Customer Age]],AgeGroupMapping!$A$2:$C$5,3,TRUE)</f>
        <v>Young</v>
      </c>
      <c r="P690" t="str">
        <f>IF(ecommerce_customer_data_custom_[[#This Row],[Returns]]=1,"Returned","Not Returned")</f>
        <v>Not Returned</v>
      </c>
      <c r="Q690" t="str">
        <f>_xlfn.XLOOKUP(ecommerce_customer_data_custom_[[#This Row],[Payment Method]],PaymentMapping!$A$2:$A$11,PaymentMapping!$B$2:$B$11,"Other")</f>
        <v>Wallet/UPI</v>
      </c>
    </row>
    <row r="691" spans="1:17" x14ac:dyDescent="0.3">
      <c r="A691">
        <v>26505</v>
      </c>
      <c r="B691" s="14">
        <v>44905.784629629627</v>
      </c>
      <c r="C691" t="s">
        <v>11</v>
      </c>
      <c r="D691">
        <v>92</v>
      </c>
      <c r="E691">
        <v>5</v>
      </c>
      <c r="F691">
        <v>4266</v>
      </c>
      <c r="G691" t="s">
        <v>19</v>
      </c>
      <c r="H691">
        <v>24</v>
      </c>
      <c r="I691">
        <v>1</v>
      </c>
      <c r="J691" t="s">
        <v>13</v>
      </c>
      <c r="K691">
        <v>0</v>
      </c>
      <c r="L691">
        <f>YEAR(ecommerce_customer_data_custom_[[#This Row],[Purchase Date]])</f>
        <v>2022</v>
      </c>
      <c r="M691">
        <f>MONTH(ecommerce_customer_data_custom_[[#This Row],[Purchase Date]])</f>
        <v>12</v>
      </c>
      <c r="N691" t="str">
        <f>TEXT(ecommerce_customer_data_custom_[[#This Row],[Purchase Date]],"mmmm")</f>
        <v>December</v>
      </c>
      <c r="O691" t="str">
        <f>VLOOKUP(ecommerce_customer_data_custom_[[#This Row],[Customer Age]],AgeGroupMapping!$A$2:$C$5,3,TRUE)</f>
        <v>Young</v>
      </c>
      <c r="P691" t="str">
        <f>IF(ecommerce_customer_data_custom_[[#This Row],[Returns]]=1,"Returned","Not Returned")</f>
        <v>Returned</v>
      </c>
      <c r="Q691" t="str">
        <f>_xlfn.XLOOKUP(ecommerce_customer_data_custom_[[#This Row],[Payment Method]],PaymentMapping!$A$2:$A$11,PaymentMapping!$B$2:$B$11,"Other")</f>
        <v>Cash</v>
      </c>
    </row>
    <row r="692" spans="1:17" x14ac:dyDescent="0.3">
      <c r="A692">
        <v>26505</v>
      </c>
      <c r="B692" s="14">
        <v>44717.414467592593</v>
      </c>
      <c r="C692" t="s">
        <v>11</v>
      </c>
      <c r="D692">
        <v>327</v>
      </c>
      <c r="E692">
        <v>1</v>
      </c>
      <c r="F692">
        <v>3153</v>
      </c>
      <c r="G692" t="s">
        <v>15</v>
      </c>
      <c r="H692">
        <v>24</v>
      </c>
      <c r="I692">
        <v>0</v>
      </c>
      <c r="J692" t="s">
        <v>13</v>
      </c>
      <c r="K692">
        <v>0</v>
      </c>
      <c r="L692">
        <f>YEAR(ecommerce_customer_data_custom_[[#This Row],[Purchase Date]])</f>
        <v>2022</v>
      </c>
      <c r="M692">
        <f>MONTH(ecommerce_customer_data_custom_[[#This Row],[Purchase Date]])</f>
        <v>6</v>
      </c>
      <c r="N692" t="str">
        <f>TEXT(ecommerce_customer_data_custom_[[#This Row],[Purchase Date]],"mmmm")</f>
        <v>June</v>
      </c>
      <c r="O692" t="str">
        <f>VLOOKUP(ecommerce_customer_data_custom_[[#This Row],[Customer Age]],AgeGroupMapping!$A$2:$C$5,3,TRUE)</f>
        <v>Young</v>
      </c>
      <c r="P692" t="str">
        <f>IF(ecommerce_customer_data_custom_[[#This Row],[Returns]]=1,"Returned","Not Returned")</f>
        <v>Not Returned</v>
      </c>
      <c r="Q692" t="str">
        <f>_xlfn.XLOOKUP(ecommerce_customer_data_custom_[[#This Row],[Payment Method]],PaymentMapping!$A$2:$A$11,PaymentMapping!$B$2:$B$11,"Other")</f>
        <v>Wallet/UPI</v>
      </c>
    </row>
    <row r="693" spans="1:17" x14ac:dyDescent="0.3">
      <c r="A693">
        <v>19088</v>
      </c>
      <c r="B693" s="14">
        <v>44116.371805555558</v>
      </c>
      <c r="C693" t="s">
        <v>14</v>
      </c>
      <c r="D693">
        <v>231</v>
      </c>
      <c r="E693">
        <v>2</v>
      </c>
      <c r="F693">
        <v>2233</v>
      </c>
      <c r="G693" t="s">
        <v>12</v>
      </c>
      <c r="H693">
        <v>25</v>
      </c>
      <c r="I693">
        <v>0</v>
      </c>
      <c r="J693" t="s">
        <v>13</v>
      </c>
      <c r="K693">
        <v>0</v>
      </c>
      <c r="L693">
        <f>YEAR(ecommerce_customer_data_custom_[[#This Row],[Purchase Date]])</f>
        <v>2020</v>
      </c>
      <c r="M693">
        <f>MONTH(ecommerce_customer_data_custom_[[#This Row],[Purchase Date]])</f>
        <v>10</v>
      </c>
      <c r="N693" t="str">
        <f>TEXT(ecommerce_customer_data_custom_[[#This Row],[Purchase Date]],"mmmm")</f>
        <v>October</v>
      </c>
      <c r="O693" t="str">
        <f>VLOOKUP(ecommerce_customer_data_custom_[[#This Row],[Customer Age]],AgeGroupMapping!$A$2:$C$5,3,TRUE)</f>
        <v>Young</v>
      </c>
      <c r="P693" t="str">
        <f>IF(ecommerce_customer_data_custom_[[#This Row],[Returns]]=1,"Returned","Not Returned")</f>
        <v>Not Returned</v>
      </c>
      <c r="Q693" t="str">
        <f>_xlfn.XLOOKUP(ecommerce_customer_data_custom_[[#This Row],[Payment Method]],PaymentMapping!$A$2:$A$11,PaymentMapping!$B$2:$B$11,"Other")</f>
        <v>Card</v>
      </c>
    </row>
    <row r="694" spans="1:17" x14ac:dyDescent="0.3">
      <c r="A694">
        <v>19088</v>
      </c>
      <c r="B694" s="14">
        <v>44754.673090277778</v>
      </c>
      <c r="C694" t="s">
        <v>14</v>
      </c>
      <c r="D694">
        <v>451</v>
      </c>
      <c r="E694">
        <v>2</v>
      </c>
      <c r="F694">
        <v>3474</v>
      </c>
      <c r="G694" t="s">
        <v>12</v>
      </c>
      <c r="H694">
        <v>25</v>
      </c>
      <c r="I694">
        <v>0</v>
      </c>
      <c r="J694" t="s">
        <v>13</v>
      </c>
      <c r="K694">
        <v>0</v>
      </c>
      <c r="L694">
        <f>YEAR(ecommerce_customer_data_custom_[[#This Row],[Purchase Date]])</f>
        <v>2022</v>
      </c>
      <c r="M694">
        <f>MONTH(ecommerce_customer_data_custom_[[#This Row],[Purchase Date]])</f>
        <v>7</v>
      </c>
      <c r="N694" t="str">
        <f>TEXT(ecommerce_customer_data_custom_[[#This Row],[Purchase Date]],"mmmm")</f>
        <v>July</v>
      </c>
      <c r="O694" t="str">
        <f>VLOOKUP(ecommerce_customer_data_custom_[[#This Row],[Customer Age]],AgeGroupMapping!$A$2:$C$5,3,TRUE)</f>
        <v>Young</v>
      </c>
      <c r="P694" t="str">
        <f>IF(ecommerce_customer_data_custom_[[#This Row],[Returns]]=1,"Returned","Not Returned")</f>
        <v>Not Returned</v>
      </c>
      <c r="Q694" t="str">
        <f>_xlfn.XLOOKUP(ecommerce_customer_data_custom_[[#This Row],[Payment Method]],PaymentMapping!$A$2:$A$11,PaymentMapping!$B$2:$B$11,"Other")</f>
        <v>Card</v>
      </c>
    </row>
    <row r="695" spans="1:17" x14ac:dyDescent="0.3">
      <c r="A695">
        <v>19088</v>
      </c>
      <c r="B695" s="14">
        <v>45013.62877314815</v>
      </c>
      <c r="C695" t="s">
        <v>16</v>
      </c>
      <c r="D695">
        <v>448</v>
      </c>
      <c r="E695">
        <v>4</v>
      </c>
      <c r="F695">
        <v>3619</v>
      </c>
      <c r="G695" t="s">
        <v>12</v>
      </c>
      <c r="H695">
        <v>25</v>
      </c>
      <c r="I695">
        <v>0</v>
      </c>
      <c r="J695" t="s">
        <v>13</v>
      </c>
      <c r="K695">
        <v>0</v>
      </c>
      <c r="L695">
        <f>YEAR(ecommerce_customer_data_custom_[[#This Row],[Purchase Date]])</f>
        <v>2023</v>
      </c>
      <c r="M695">
        <f>MONTH(ecommerce_customer_data_custom_[[#This Row],[Purchase Date]])</f>
        <v>3</v>
      </c>
      <c r="N695" t="str">
        <f>TEXT(ecommerce_customer_data_custom_[[#This Row],[Purchase Date]],"mmmm")</f>
        <v>March</v>
      </c>
      <c r="O695" t="str">
        <f>VLOOKUP(ecommerce_customer_data_custom_[[#This Row],[Customer Age]],AgeGroupMapping!$A$2:$C$5,3,TRUE)</f>
        <v>Young</v>
      </c>
      <c r="P695" t="str">
        <f>IF(ecommerce_customer_data_custom_[[#This Row],[Returns]]=1,"Returned","Not Returned")</f>
        <v>Not Returned</v>
      </c>
      <c r="Q695" t="str">
        <f>_xlfn.XLOOKUP(ecommerce_customer_data_custom_[[#This Row],[Payment Method]],PaymentMapping!$A$2:$A$11,PaymentMapping!$B$2:$B$11,"Other")</f>
        <v>Card</v>
      </c>
    </row>
    <row r="696" spans="1:17" x14ac:dyDescent="0.3">
      <c r="A696">
        <v>19088</v>
      </c>
      <c r="B696" s="14">
        <v>44571.863518518519</v>
      </c>
      <c r="C696" t="s">
        <v>11</v>
      </c>
      <c r="D696">
        <v>75</v>
      </c>
      <c r="E696">
        <v>1</v>
      </c>
      <c r="F696">
        <v>1655</v>
      </c>
      <c r="G696" t="s">
        <v>12</v>
      </c>
      <c r="H696">
        <v>25</v>
      </c>
      <c r="I696">
        <v>1</v>
      </c>
      <c r="J696" t="s">
        <v>13</v>
      </c>
      <c r="K696">
        <v>0</v>
      </c>
      <c r="L696">
        <f>YEAR(ecommerce_customer_data_custom_[[#This Row],[Purchase Date]])</f>
        <v>2022</v>
      </c>
      <c r="M696">
        <f>MONTH(ecommerce_customer_data_custom_[[#This Row],[Purchase Date]])</f>
        <v>1</v>
      </c>
      <c r="N696" t="str">
        <f>TEXT(ecommerce_customer_data_custom_[[#This Row],[Purchase Date]],"mmmm")</f>
        <v>January</v>
      </c>
      <c r="O696" t="str">
        <f>VLOOKUP(ecommerce_customer_data_custom_[[#This Row],[Customer Age]],AgeGroupMapping!$A$2:$C$5,3,TRUE)</f>
        <v>Young</v>
      </c>
      <c r="P696" t="str">
        <f>IF(ecommerce_customer_data_custom_[[#This Row],[Returns]]=1,"Returned","Not Returned")</f>
        <v>Returned</v>
      </c>
      <c r="Q696" t="str">
        <f>_xlfn.XLOOKUP(ecommerce_customer_data_custom_[[#This Row],[Payment Method]],PaymentMapping!$A$2:$A$11,PaymentMapping!$B$2:$B$11,"Other")</f>
        <v>Card</v>
      </c>
    </row>
    <row r="697" spans="1:17" x14ac:dyDescent="0.3">
      <c r="A697">
        <v>19088</v>
      </c>
      <c r="B697" s="14">
        <v>44302.357083333336</v>
      </c>
      <c r="C697" t="s">
        <v>18</v>
      </c>
      <c r="D697">
        <v>347</v>
      </c>
      <c r="E697">
        <v>4</v>
      </c>
      <c r="F697">
        <v>697</v>
      </c>
      <c r="G697" t="s">
        <v>20</v>
      </c>
      <c r="H697">
        <v>25</v>
      </c>
      <c r="I697">
        <v>0</v>
      </c>
      <c r="J697" t="s">
        <v>13</v>
      </c>
      <c r="K697">
        <v>0</v>
      </c>
      <c r="L697">
        <f>YEAR(ecommerce_customer_data_custom_[[#This Row],[Purchase Date]])</f>
        <v>2021</v>
      </c>
      <c r="M697">
        <f>MONTH(ecommerce_customer_data_custom_[[#This Row],[Purchase Date]])</f>
        <v>4</v>
      </c>
      <c r="N697" t="str">
        <f>TEXT(ecommerce_customer_data_custom_[[#This Row],[Purchase Date]],"mmmm")</f>
        <v>April</v>
      </c>
      <c r="O697" t="str">
        <f>VLOOKUP(ecommerce_customer_data_custom_[[#This Row],[Customer Age]],AgeGroupMapping!$A$2:$C$5,3,TRUE)</f>
        <v>Young</v>
      </c>
      <c r="P697" t="str">
        <f>IF(ecommerce_customer_data_custom_[[#This Row],[Returns]]=1,"Returned","Not Returned")</f>
        <v>Not Returned</v>
      </c>
      <c r="Q697" t="str">
        <f>_xlfn.XLOOKUP(ecommerce_customer_data_custom_[[#This Row],[Payment Method]],PaymentMapping!$A$2:$A$11,PaymentMapping!$B$2:$B$11,"Other")</f>
        <v>Other</v>
      </c>
    </row>
    <row r="698" spans="1:17" x14ac:dyDescent="0.3">
      <c r="A698">
        <v>19088</v>
      </c>
      <c r="B698" s="14">
        <v>44967.419236111113</v>
      </c>
      <c r="C698" t="s">
        <v>16</v>
      </c>
      <c r="D698">
        <v>468</v>
      </c>
      <c r="E698">
        <v>3</v>
      </c>
      <c r="F698">
        <v>1781</v>
      </c>
      <c r="G698" t="s">
        <v>12</v>
      </c>
      <c r="H698">
        <v>25</v>
      </c>
      <c r="I698">
        <v>0</v>
      </c>
      <c r="J698" t="s">
        <v>13</v>
      </c>
      <c r="K698">
        <v>0</v>
      </c>
      <c r="L698">
        <f>YEAR(ecommerce_customer_data_custom_[[#This Row],[Purchase Date]])</f>
        <v>2023</v>
      </c>
      <c r="M698">
        <f>MONTH(ecommerce_customer_data_custom_[[#This Row],[Purchase Date]])</f>
        <v>2</v>
      </c>
      <c r="N698" t="str">
        <f>TEXT(ecommerce_customer_data_custom_[[#This Row],[Purchase Date]],"mmmm")</f>
        <v>February</v>
      </c>
      <c r="O698" t="str">
        <f>VLOOKUP(ecommerce_customer_data_custom_[[#This Row],[Customer Age]],AgeGroupMapping!$A$2:$C$5,3,TRUE)</f>
        <v>Young</v>
      </c>
      <c r="P698" t="str">
        <f>IF(ecommerce_customer_data_custom_[[#This Row],[Returns]]=1,"Returned","Not Returned")</f>
        <v>Not Returned</v>
      </c>
      <c r="Q698" t="str">
        <f>_xlfn.XLOOKUP(ecommerce_customer_data_custom_[[#This Row],[Payment Method]],PaymentMapping!$A$2:$A$11,PaymentMapping!$B$2:$B$11,"Other")</f>
        <v>Card</v>
      </c>
    </row>
    <row r="699" spans="1:17" x14ac:dyDescent="0.3">
      <c r="A699">
        <v>47151</v>
      </c>
      <c r="B699" s="14">
        <v>44846.762372685182</v>
      </c>
      <c r="C699" t="s">
        <v>11</v>
      </c>
      <c r="D699">
        <v>66</v>
      </c>
      <c r="E699">
        <v>3</v>
      </c>
      <c r="F699">
        <v>620</v>
      </c>
      <c r="G699" t="s">
        <v>12</v>
      </c>
      <c r="H699">
        <v>59</v>
      </c>
      <c r="I699">
        <v>1</v>
      </c>
      <c r="J699" t="s">
        <v>13</v>
      </c>
      <c r="K699">
        <v>0</v>
      </c>
      <c r="L699">
        <f>YEAR(ecommerce_customer_data_custom_[[#This Row],[Purchase Date]])</f>
        <v>2022</v>
      </c>
      <c r="M699">
        <f>MONTH(ecommerce_customer_data_custom_[[#This Row],[Purchase Date]])</f>
        <v>10</v>
      </c>
      <c r="N699" t="str">
        <f>TEXT(ecommerce_customer_data_custom_[[#This Row],[Purchase Date]],"mmmm")</f>
        <v>October</v>
      </c>
      <c r="O699" t="str">
        <f>VLOOKUP(ecommerce_customer_data_custom_[[#This Row],[Customer Age]],AgeGroupMapping!$A$2:$C$5,3,TRUE)</f>
        <v>Middle-Aged</v>
      </c>
      <c r="P699" t="str">
        <f>IF(ecommerce_customer_data_custom_[[#This Row],[Returns]]=1,"Returned","Not Returned")</f>
        <v>Returned</v>
      </c>
      <c r="Q699" t="str">
        <f>_xlfn.XLOOKUP(ecommerce_customer_data_custom_[[#This Row],[Payment Method]],PaymentMapping!$A$2:$A$11,PaymentMapping!$B$2:$B$11,"Other")</f>
        <v>Card</v>
      </c>
    </row>
    <row r="700" spans="1:17" x14ac:dyDescent="0.3">
      <c r="A700">
        <v>47151</v>
      </c>
      <c r="B700" s="14">
        <v>44617.820949074077</v>
      </c>
      <c r="C700" t="s">
        <v>18</v>
      </c>
      <c r="D700">
        <v>32</v>
      </c>
      <c r="E700">
        <v>1</v>
      </c>
      <c r="F700">
        <v>2753</v>
      </c>
      <c r="G700" t="s">
        <v>12</v>
      </c>
      <c r="H700">
        <v>59</v>
      </c>
      <c r="I700">
        <v>0</v>
      </c>
      <c r="J700" t="s">
        <v>13</v>
      </c>
      <c r="K700">
        <v>0</v>
      </c>
      <c r="L700">
        <f>YEAR(ecommerce_customer_data_custom_[[#This Row],[Purchase Date]])</f>
        <v>2022</v>
      </c>
      <c r="M700">
        <f>MONTH(ecommerce_customer_data_custom_[[#This Row],[Purchase Date]])</f>
        <v>2</v>
      </c>
      <c r="N700" t="str">
        <f>TEXT(ecommerce_customer_data_custom_[[#This Row],[Purchase Date]],"mmmm")</f>
        <v>February</v>
      </c>
      <c r="O700" t="str">
        <f>VLOOKUP(ecommerce_customer_data_custom_[[#This Row],[Customer Age]],AgeGroupMapping!$A$2:$C$5,3,TRUE)</f>
        <v>Middle-Aged</v>
      </c>
      <c r="P700" t="str">
        <f>IF(ecommerce_customer_data_custom_[[#This Row],[Returns]]=1,"Returned","Not Returned")</f>
        <v>Not Returned</v>
      </c>
      <c r="Q700" t="str">
        <f>_xlfn.XLOOKUP(ecommerce_customer_data_custom_[[#This Row],[Payment Method]],PaymentMapping!$A$2:$A$11,PaymentMapping!$B$2:$B$11,"Other")</f>
        <v>Card</v>
      </c>
    </row>
    <row r="701" spans="1:17" x14ac:dyDescent="0.3">
      <c r="A701">
        <v>47151</v>
      </c>
      <c r="B701" s="14">
        <v>45119.498078703706</v>
      </c>
      <c r="C701" t="s">
        <v>16</v>
      </c>
      <c r="D701">
        <v>217</v>
      </c>
      <c r="E701">
        <v>1</v>
      </c>
      <c r="F701">
        <v>1113</v>
      </c>
      <c r="G701" t="s">
        <v>15</v>
      </c>
      <c r="H701">
        <v>59</v>
      </c>
      <c r="I701">
        <v>1</v>
      </c>
      <c r="J701" t="s">
        <v>13</v>
      </c>
      <c r="K701">
        <v>0</v>
      </c>
      <c r="L701">
        <f>YEAR(ecommerce_customer_data_custom_[[#This Row],[Purchase Date]])</f>
        <v>2023</v>
      </c>
      <c r="M701">
        <f>MONTH(ecommerce_customer_data_custom_[[#This Row],[Purchase Date]])</f>
        <v>7</v>
      </c>
      <c r="N701" t="str">
        <f>TEXT(ecommerce_customer_data_custom_[[#This Row],[Purchase Date]],"mmmm")</f>
        <v>July</v>
      </c>
      <c r="O701" t="str">
        <f>VLOOKUP(ecommerce_customer_data_custom_[[#This Row],[Customer Age]],AgeGroupMapping!$A$2:$C$5,3,TRUE)</f>
        <v>Middle-Aged</v>
      </c>
      <c r="P701" t="str">
        <f>IF(ecommerce_customer_data_custom_[[#This Row],[Returns]]=1,"Returned","Not Returned")</f>
        <v>Returned</v>
      </c>
      <c r="Q701" t="str">
        <f>_xlfn.XLOOKUP(ecommerce_customer_data_custom_[[#This Row],[Payment Method]],PaymentMapping!$A$2:$A$11,PaymentMapping!$B$2:$B$11,"Other")</f>
        <v>Wallet/UPI</v>
      </c>
    </row>
    <row r="702" spans="1:17" x14ac:dyDescent="0.3">
      <c r="A702">
        <v>26347</v>
      </c>
      <c r="B702" s="14">
        <v>44700.673217592594</v>
      </c>
      <c r="C702" t="s">
        <v>16</v>
      </c>
      <c r="D702">
        <v>337</v>
      </c>
      <c r="E702">
        <v>2</v>
      </c>
      <c r="F702">
        <v>1766</v>
      </c>
      <c r="G702" t="s">
        <v>12</v>
      </c>
      <c r="H702">
        <v>45</v>
      </c>
      <c r="I702">
        <v>0</v>
      </c>
      <c r="J702" t="s">
        <v>17</v>
      </c>
      <c r="K702">
        <v>1</v>
      </c>
      <c r="L702">
        <f>YEAR(ecommerce_customer_data_custom_[[#This Row],[Purchase Date]])</f>
        <v>2022</v>
      </c>
      <c r="M702">
        <f>MONTH(ecommerce_customer_data_custom_[[#This Row],[Purchase Date]])</f>
        <v>5</v>
      </c>
      <c r="N702" t="str">
        <f>TEXT(ecommerce_customer_data_custom_[[#This Row],[Purchase Date]],"mmmm")</f>
        <v>May</v>
      </c>
      <c r="O702" t="str">
        <f>VLOOKUP(ecommerce_customer_data_custom_[[#This Row],[Customer Age]],AgeGroupMapping!$A$2:$C$5,3,TRUE)</f>
        <v>Middle-Aged</v>
      </c>
      <c r="P702" t="str">
        <f>IF(ecommerce_customer_data_custom_[[#This Row],[Returns]]=1,"Returned","Not Returned")</f>
        <v>Not Returned</v>
      </c>
      <c r="Q702" t="str">
        <f>_xlfn.XLOOKUP(ecommerce_customer_data_custom_[[#This Row],[Payment Method]],PaymentMapping!$A$2:$A$11,PaymentMapping!$B$2:$B$11,"Other")</f>
        <v>Card</v>
      </c>
    </row>
    <row r="703" spans="1:17" x14ac:dyDescent="0.3">
      <c r="A703">
        <v>26347</v>
      </c>
      <c r="B703" s="14">
        <v>44622.37840277778</v>
      </c>
      <c r="C703" t="s">
        <v>18</v>
      </c>
      <c r="D703">
        <v>303</v>
      </c>
      <c r="E703">
        <v>4</v>
      </c>
      <c r="F703">
        <v>4318</v>
      </c>
      <c r="G703" t="s">
        <v>19</v>
      </c>
      <c r="H703">
        <v>45</v>
      </c>
      <c r="I703">
        <v>1</v>
      </c>
      <c r="J703" t="s">
        <v>17</v>
      </c>
      <c r="K703">
        <v>1</v>
      </c>
      <c r="L703">
        <f>YEAR(ecommerce_customer_data_custom_[[#This Row],[Purchase Date]])</f>
        <v>2022</v>
      </c>
      <c r="M703">
        <f>MONTH(ecommerce_customer_data_custom_[[#This Row],[Purchase Date]])</f>
        <v>3</v>
      </c>
      <c r="N703" t="str">
        <f>TEXT(ecommerce_customer_data_custom_[[#This Row],[Purchase Date]],"mmmm")</f>
        <v>March</v>
      </c>
      <c r="O703" t="str">
        <f>VLOOKUP(ecommerce_customer_data_custom_[[#This Row],[Customer Age]],AgeGroupMapping!$A$2:$C$5,3,TRUE)</f>
        <v>Middle-Aged</v>
      </c>
      <c r="P703" t="str">
        <f>IF(ecommerce_customer_data_custom_[[#This Row],[Returns]]=1,"Returned","Not Returned")</f>
        <v>Returned</v>
      </c>
      <c r="Q703" t="str">
        <f>_xlfn.XLOOKUP(ecommerce_customer_data_custom_[[#This Row],[Payment Method]],PaymentMapping!$A$2:$A$11,PaymentMapping!$B$2:$B$11,"Other")</f>
        <v>Cash</v>
      </c>
    </row>
    <row r="704" spans="1:17" x14ac:dyDescent="0.3">
      <c r="A704">
        <v>26347</v>
      </c>
      <c r="B704" s="14">
        <v>44322.453842592593</v>
      </c>
      <c r="C704" t="s">
        <v>16</v>
      </c>
      <c r="D704">
        <v>320</v>
      </c>
      <c r="E704">
        <v>4</v>
      </c>
      <c r="F704">
        <v>3013</v>
      </c>
      <c r="G704" t="s">
        <v>15</v>
      </c>
      <c r="H704">
        <v>45</v>
      </c>
      <c r="I704">
        <v>1</v>
      </c>
      <c r="J704" t="s">
        <v>17</v>
      </c>
      <c r="K704">
        <v>1</v>
      </c>
      <c r="L704">
        <f>YEAR(ecommerce_customer_data_custom_[[#This Row],[Purchase Date]])</f>
        <v>2021</v>
      </c>
      <c r="M704">
        <f>MONTH(ecommerce_customer_data_custom_[[#This Row],[Purchase Date]])</f>
        <v>5</v>
      </c>
      <c r="N704" t="str">
        <f>TEXT(ecommerce_customer_data_custom_[[#This Row],[Purchase Date]],"mmmm")</f>
        <v>May</v>
      </c>
      <c r="O704" t="str">
        <f>VLOOKUP(ecommerce_customer_data_custom_[[#This Row],[Customer Age]],AgeGroupMapping!$A$2:$C$5,3,TRUE)</f>
        <v>Middle-Aged</v>
      </c>
      <c r="P704" t="str">
        <f>IF(ecommerce_customer_data_custom_[[#This Row],[Returns]]=1,"Returned","Not Returned")</f>
        <v>Returned</v>
      </c>
      <c r="Q704" t="str">
        <f>_xlfn.XLOOKUP(ecommerce_customer_data_custom_[[#This Row],[Payment Method]],PaymentMapping!$A$2:$A$11,PaymentMapping!$B$2:$B$11,"Other")</f>
        <v>Wallet/UPI</v>
      </c>
    </row>
    <row r="705" spans="1:17" x14ac:dyDescent="0.3">
      <c r="A705">
        <v>26347</v>
      </c>
      <c r="B705" s="14">
        <v>44460.681643518517</v>
      </c>
      <c r="C705" t="s">
        <v>16</v>
      </c>
      <c r="D705">
        <v>116</v>
      </c>
      <c r="E705">
        <v>5</v>
      </c>
      <c r="F705">
        <v>3067</v>
      </c>
      <c r="G705" t="s">
        <v>15</v>
      </c>
      <c r="H705">
        <v>45</v>
      </c>
      <c r="I705">
        <v>0</v>
      </c>
      <c r="J705" t="s">
        <v>17</v>
      </c>
      <c r="K705">
        <v>1</v>
      </c>
      <c r="L705">
        <f>YEAR(ecommerce_customer_data_custom_[[#This Row],[Purchase Date]])</f>
        <v>2021</v>
      </c>
      <c r="M705">
        <f>MONTH(ecommerce_customer_data_custom_[[#This Row],[Purchase Date]])</f>
        <v>9</v>
      </c>
      <c r="N705" t="str">
        <f>TEXT(ecommerce_customer_data_custom_[[#This Row],[Purchase Date]],"mmmm")</f>
        <v>September</v>
      </c>
      <c r="O705" t="str">
        <f>VLOOKUP(ecommerce_customer_data_custom_[[#This Row],[Customer Age]],AgeGroupMapping!$A$2:$C$5,3,TRUE)</f>
        <v>Middle-Aged</v>
      </c>
      <c r="P705" t="str">
        <f>IF(ecommerce_customer_data_custom_[[#This Row],[Returns]]=1,"Returned","Not Returned")</f>
        <v>Not Returned</v>
      </c>
      <c r="Q705" t="str">
        <f>_xlfn.XLOOKUP(ecommerce_customer_data_custom_[[#This Row],[Payment Method]],PaymentMapping!$A$2:$A$11,PaymentMapping!$B$2:$B$11,"Other")</f>
        <v>Wallet/UPI</v>
      </c>
    </row>
    <row r="706" spans="1:17" x14ac:dyDescent="0.3">
      <c r="A706">
        <v>26347</v>
      </c>
      <c r="B706" s="14">
        <v>43947.149293981478</v>
      </c>
      <c r="C706" t="s">
        <v>11</v>
      </c>
      <c r="D706">
        <v>169</v>
      </c>
      <c r="E706">
        <v>4</v>
      </c>
      <c r="F706">
        <v>3898</v>
      </c>
      <c r="G706" t="s">
        <v>20</v>
      </c>
      <c r="H706">
        <v>45</v>
      </c>
      <c r="I706">
        <v>0</v>
      </c>
      <c r="J706" t="s">
        <v>17</v>
      </c>
      <c r="K706">
        <v>1</v>
      </c>
      <c r="L706">
        <f>YEAR(ecommerce_customer_data_custom_[[#This Row],[Purchase Date]])</f>
        <v>2020</v>
      </c>
      <c r="M706">
        <f>MONTH(ecommerce_customer_data_custom_[[#This Row],[Purchase Date]])</f>
        <v>4</v>
      </c>
      <c r="N706" t="str">
        <f>TEXT(ecommerce_customer_data_custom_[[#This Row],[Purchase Date]],"mmmm")</f>
        <v>April</v>
      </c>
      <c r="O706" t="str">
        <f>VLOOKUP(ecommerce_customer_data_custom_[[#This Row],[Customer Age]],AgeGroupMapping!$A$2:$C$5,3,TRUE)</f>
        <v>Middle-Aged</v>
      </c>
      <c r="P706" t="str">
        <f>IF(ecommerce_customer_data_custom_[[#This Row],[Returns]]=1,"Returned","Not Returned")</f>
        <v>Not Returned</v>
      </c>
      <c r="Q706" t="str">
        <f>_xlfn.XLOOKUP(ecommerce_customer_data_custom_[[#This Row],[Payment Method]],PaymentMapping!$A$2:$A$11,PaymentMapping!$B$2:$B$11,"Other")</f>
        <v>Other</v>
      </c>
    </row>
    <row r="707" spans="1:17" x14ac:dyDescent="0.3">
      <c r="A707">
        <v>26347</v>
      </c>
      <c r="B707" s="14">
        <v>44327.903148148151</v>
      </c>
      <c r="C707" t="s">
        <v>18</v>
      </c>
      <c r="D707">
        <v>64</v>
      </c>
      <c r="E707">
        <v>4</v>
      </c>
      <c r="F707">
        <v>3178</v>
      </c>
      <c r="G707" t="s">
        <v>20</v>
      </c>
      <c r="H707">
        <v>45</v>
      </c>
      <c r="I707">
        <v>1</v>
      </c>
      <c r="J707" t="s">
        <v>17</v>
      </c>
      <c r="K707">
        <v>1</v>
      </c>
      <c r="L707">
        <f>YEAR(ecommerce_customer_data_custom_[[#This Row],[Purchase Date]])</f>
        <v>2021</v>
      </c>
      <c r="M707">
        <f>MONTH(ecommerce_customer_data_custom_[[#This Row],[Purchase Date]])</f>
        <v>5</v>
      </c>
      <c r="N707" t="str">
        <f>TEXT(ecommerce_customer_data_custom_[[#This Row],[Purchase Date]],"mmmm")</f>
        <v>May</v>
      </c>
      <c r="O707" t="str">
        <f>VLOOKUP(ecommerce_customer_data_custom_[[#This Row],[Customer Age]],AgeGroupMapping!$A$2:$C$5,3,TRUE)</f>
        <v>Middle-Aged</v>
      </c>
      <c r="P707" t="str">
        <f>IF(ecommerce_customer_data_custom_[[#This Row],[Returns]]=1,"Returned","Not Returned")</f>
        <v>Returned</v>
      </c>
      <c r="Q707" t="str">
        <f>_xlfn.XLOOKUP(ecommerce_customer_data_custom_[[#This Row],[Payment Method]],PaymentMapping!$A$2:$A$11,PaymentMapping!$B$2:$B$11,"Other")</f>
        <v>Other</v>
      </c>
    </row>
    <row r="708" spans="1:17" x14ac:dyDescent="0.3">
      <c r="A708">
        <v>26347</v>
      </c>
      <c r="B708" s="14">
        <v>44723.346087962964</v>
      </c>
      <c r="C708" t="s">
        <v>16</v>
      </c>
      <c r="D708">
        <v>128</v>
      </c>
      <c r="E708">
        <v>2</v>
      </c>
      <c r="F708">
        <v>2059</v>
      </c>
      <c r="G708" t="s">
        <v>12</v>
      </c>
      <c r="H708">
        <v>45</v>
      </c>
      <c r="I708">
        <v>1</v>
      </c>
      <c r="J708" t="s">
        <v>17</v>
      </c>
      <c r="K708">
        <v>1</v>
      </c>
      <c r="L708">
        <f>YEAR(ecommerce_customer_data_custom_[[#This Row],[Purchase Date]])</f>
        <v>2022</v>
      </c>
      <c r="M708">
        <f>MONTH(ecommerce_customer_data_custom_[[#This Row],[Purchase Date]])</f>
        <v>6</v>
      </c>
      <c r="N708" t="str">
        <f>TEXT(ecommerce_customer_data_custom_[[#This Row],[Purchase Date]],"mmmm")</f>
        <v>June</v>
      </c>
      <c r="O708" t="str">
        <f>VLOOKUP(ecommerce_customer_data_custom_[[#This Row],[Customer Age]],AgeGroupMapping!$A$2:$C$5,3,TRUE)</f>
        <v>Middle-Aged</v>
      </c>
      <c r="P708" t="str">
        <f>IF(ecommerce_customer_data_custom_[[#This Row],[Returns]]=1,"Returned","Not Returned")</f>
        <v>Returned</v>
      </c>
      <c r="Q708" t="str">
        <f>_xlfn.XLOOKUP(ecommerce_customer_data_custom_[[#This Row],[Payment Method]],PaymentMapping!$A$2:$A$11,PaymentMapping!$B$2:$B$11,"Other")</f>
        <v>Card</v>
      </c>
    </row>
    <row r="709" spans="1:17" x14ac:dyDescent="0.3">
      <c r="A709">
        <v>3951</v>
      </c>
      <c r="B709" s="14">
        <v>45170.599247685182</v>
      </c>
      <c r="C709" t="s">
        <v>18</v>
      </c>
      <c r="D709">
        <v>334</v>
      </c>
      <c r="E709">
        <v>4</v>
      </c>
      <c r="F709">
        <v>5091</v>
      </c>
      <c r="G709" t="s">
        <v>19</v>
      </c>
      <c r="H709">
        <v>49</v>
      </c>
      <c r="I709">
        <v>1</v>
      </c>
      <c r="J709" t="s">
        <v>17</v>
      </c>
      <c r="K709">
        <v>1</v>
      </c>
      <c r="L709">
        <f>YEAR(ecommerce_customer_data_custom_[[#This Row],[Purchase Date]])</f>
        <v>2023</v>
      </c>
      <c r="M709">
        <f>MONTH(ecommerce_customer_data_custom_[[#This Row],[Purchase Date]])</f>
        <v>9</v>
      </c>
      <c r="N709" t="str">
        <f>TEXT(ecommerce_customer_data_custom_[[#This Row],[Purchase Date]],"mmmm")</f>
        <v>September</v>
      </c>
      <c r="O709" t="str">
        <f>VLOOKUP(ecommerce_customer_data_custom_[[#This Row],[Customer Age]],AgeGroupMapping!$A$2:$C$5,3,TRUE)</f>
        <v>Middle-Aged</v>
      </c>
      <c r="P709" t="str">
        <f>IF(ecommerce_customer_data_custom_[[#This Row],[Returns]]=1,"Returned","Not Returned")</f>
        <v>Returned</v>
      </c>
      <c r="Q709" t="str">
        <f>_xlfn.XLOOKUP(ecommerce_customer_data_custom_[[#This Row],[Payment Method]],PaymentMapping!$A$2:$A$11,PaymentMapping!$B$2:$B$11,"Other")</f>
        <v>Cash</v>
      </c>
    </row>
    <row r="710" spans="1:17" x14ac:dyDescent="0.3">
      <c r="A710">
        <v>3951</v>
      </c>
      <c r="B710" s="14">
        <v>44364.358159722222</v>
      </c>
      <c r="C710" t="s">
        <v>14</v>
      </c>
      <c r="D710">
        <v>185</v>
      </c>
      <c r="E710">
        <v>5</v>
      </c>
      <c r="F710">
        <v>2394</v>
      </c>
      <c r="G710" t="s">
        <v>15</v>
      </c>
      <c r="H710">
        <v>49</v>
      </c>
      <c r="I710">
        <v>0</v>
      </c>
      <c r="J710" t="s">
        <v>17</v>
      </c>
      <c r="K710">
        <v>1</v>
      </c>
      <c r="L710">
        <f>YEAR(ecommerce_customer_data_custom_[[#This Row],[Purchase Date]])</f>
        <v>2021</v>
      </c>
      <c r="M710">
        <f>MONTH(ecommerce_customer_data_custom_[[#This Row],[Purchase Date]])</f>
        <v>6</v>
      </c>
      <c r="N710" t="str">
        <f>TEXT(ecommerce_customer_data_custom_[[#This Row],[Purchase Date]],"mmmm")</f>
        <v>June</v>
      </c>
      <c r="O710" t="str">
        <f>VLOOKUP(ecommerce_customer_data_custom_[[#This Row],[Customer Age]],AgeGroupMapping!$A$2:$C$5,3,TRUE)</f>
        <v>Middle-Aged</v>
      </c>
      <c r="P710" t="str">
        <f>IF(ecommerce_customer_data_custom_[[#This Row],[Returns]]=1,"Returned","Not Returned")</f>
        <v>Not Returned</v>
      </c>
      <c r="Q710" t="str">
        <f>_xlfn.XLOOKUP(ecommerce_customer_data_custom_[[#This Row],[Payment Method]],PaymentMapping!$A$2:$A$11,PaymentMapping!$B$2:$B$11,"Other")</f>
        <v>Wallet/UPI</v>
      </c>
    </row>
    <row r="711" spans="1:17" x14ac:dyDescent="0.3">
      <c r="A711">
        <v>3951</v>
      </c>
      <c r="B711" s="14">
        <v>44409.898923611108</v>
      </c>
      <c r="C711" t="s">
        <v>11</v>
      </c>
      <c r="D711">
        <v>220</v>
      </c>
      <c r="E711">
        <v>4</v>
      </c>
      <c r="F711">
        <v>4006</v>
      </c>
      <c r="G711" t="s">
        <v>15</v>
      </c>
      <c r="H711">
        <v>49</v>
      </c>
      <c r="I711">
        <v>1</v>
      </c>
      <c r="J711" t="s">
        <v>17</v>
      </c>
      <c r="K711">
        <v>1</v>
      </c>
      <c r="L711">
        <f>YEAR(ecommerce_customer_data_custom_[[#This Row],[Purchase Date]])</f>
        <v>2021</v>
      </c>
      <c r="M711">
        <f>MONTH(ecommerce_customer_data_custom_[[#This Row],[Purchase Date]])</f>
        <v>8</v>
      </c>
      <c r="N711" t="str">
        <f>TEXT(ecommerce_customer_data_custom_[[#This Row],[Purchase Date]],"mmmm")</f>
        <v>August</v>
      </c>
      <c r="O711" t="str">
        <f>VLOOKUP(ecommerce_customer_data_custom_[[#This Row],[Customer Age]],AgeGroupMapping!$A$2:$C$5,3,TRUE)</f>
        <v>Middle-Aged</v>
      </c>
      <c r="P711" t="str">
        <f>IF(ecommerce_customer_data_custom_[[#This Row],[Returns]]=1,"Returned","Not Returned")</f>
        <v>Returned</v>
      </c>
      <c r="Q711" t="str">
        <f>_xlfn.XLOOKUP(ecommerce_customer_data_custom_[[#This Row],[Payment Method]],PaymentMapping!$A$2:$A$11,PaymentMapping!$B$2:$B$11,"Other")</f>
        <v>Wallet/UPI</v>
      </c>
    </row>
    <row r="712" spans="1:17" x14ac:dyDescent="0.3">
      <c r="A712">
        <v>3951</v>
      </c>
      <c r="B712" s="14">
        <v>43926.278287037036</v>
      </c>
      <c r="C712" t="s">
        <v>11</v>
      </c>
      <c r="D712">
        <v>57</v>
      </c>
      <c r="E712">
        <v>5</v>
      </c>
      <c r="F712">
        <v>4583</v>
      </c>
      <c r="G712" t="s">
        <v>12</v>
      </c>
      <c r="H712">
        <v>49</v>
      </c>
      <c r="I712">
        <v>0</v>
      </c>
      <c r="J712" t="s">
        <v>17</v>
      </c>
      <c r="K712">
        <v>1</v>
      </c>
      <c r="L712">
        <f>YEAR(ecommerce_customer_data_custom_[[#This Row],[Purchase Date]])</f>
        <v>2020</v>
      </c>
      <c r="M712">
        <f>MONTH(ecommerce_customer_data_custom_[[#This Row],[Purchase Date]])</f>
        <v>4</v>
      </c>
      <c r="N712" t="str">
        <f>TEXT(ecommerce_customer_data_custom_[[#This Row],[Purchase Date]],"mmmm")</f>
        <v>April</v>
      </c>
      <c r="O712" t="str">
        <f>VLOOKUP(ecommerce_customer_data_custom_[[#This Row],[Customer Age]],AgeGroupMapping!$A$2:$C$5,3,TRUE)</f>
        <v>Middle-Aged</v>
      </c>
      <c r="P712" t="str">
        <f>IF(ecommerce_customer_data_custom_[[#This Row],[Returns]]=1,"Returned","Not Returned")</f>
        <v>Not Returned</v>
      </c>
      <c r="Q712" t="str">
        <f>_xlfn.XLOOKUP(ecommerce_customer_data_custom_[[#This Row],[Payment Method]],PaymentMapping!$A$2:$A$11,PaymentMapping!$B$2:$B$11,"Other")</f>
        <v>Card</v>
      </c>
    </row>
    <row r="713" spans="1:17" x14ac:dyDescent="0.3">
      <c r="A713">
        <v>3951</v>
      </c>
      <c r="B713" s="14">
        <v>45142.320833333331</v>
      </c>
      <c r="C713" t="s">
        <v>18</v>
      </c>
      <c r="D713">
        <v>223</v>
      </c>
      <c r="E713">
        <v>1</v>
      </c>
      <c r="F713">
        <v>759</v>
      </c>
      <c r="G713" t="s">
        <v>15</v>
      </c>
      <c r="H713">
        <v>49</v>
      </c>
      <c r="I713">
        <v>1</v>
      </c>
      <c r="J713" t="s">
        <v>17</v>
      </c>
      <c r="K713">
        <v>1</v>
      </c>
      <c r="L713">
        <f>YEAR(ecommerce_customer_data_custom_[[#This Row],[Purchase Date]])</f>
        <v>2023</v>
      </c>
      <c r="M713">
        <f>MONTH(ecommerce_customer_data_custom_[[#This Row],[Purchase Date]])</f>
        <v>8</v>
      </c>
      <c r="N713" t="str">
        <f>TEXT(ecommerce_customer_data_custom_[[#This Row],[Purchase Date]],"mmmm")</f>
        <v>August</v>
      </c>
      <c r="O713" t="str">
        <f>VLOOKUP(ecommerce_customer_data_custom_[[#This Row],[Customer Age]],AgeGroupMapping!$A$2:$C$5,3,TRUE)</f>
        <v>Middle-Aged</v>
      </c>
      <c r="P713" t="str">
        <f>IF(ecommerce_customer_data_custom_[[#This Row],[Returns]]=1,"Returned","Not Returned")</f>
        <v>Returned</v>
      </c>
      <c r="Q713" t="str">
        <f>_xlfn.XLOOKUP(ecommerce_customer_data_custom_[[#This Row],[Payment Method]],PaymentMapping!$A$2:$A$11,PaymentMapping!$B$2:$B$11,"Other")</f>
        <v>Wallet/UPI</v>
      </c>
    </row>
    <row r="714" spans="1:17" x14ac:dyDescent="0.3">
      <c r="A714">
        <v>3951</v>
      </c>
      <c r="B714" s="14">
        <v>44577.131342592591</v>
      </c>
      <c r="C714" t="s">
        <v>16</v>
      </c>
      <c r="D714">
        <v>64</v>
      </c>
      <c r="E714">
        <v>1</v>
      </c>
      <c r="F714">
        <v>3637</v>
      </c>
      <c r="G714" t="s">
        <v>15</v>
      </c>
      <c r="H714">
        <v>49</v>
      </c>
      <c r="I714">
        <v>0</v>
      </c>
      <c r="J714" t="s">
        <v>17</v>
      </c>
      <c r="K714">
        <v>1</v>
      </c>
      <c r="L714">
        <f>YEAR(ecommerce_customer_data_custom_[[#This Row],[Purchase Date]])</f>
        <v>2022</v>
      </c>
      <c r="M714">
        <f>MONTH(ecommerce_customer_data_custom_[[#This Row],[Purchase Date]])</f>
        <v>1</v>
      </c>
      <c r="N714" t="str">
        <f>TEXT(ecommerce_customer_data_custom_[[#This Row],[Purchase Date]],"mmmm")</f>
        <v>January</v>
      </c>
      <c r="O714" t="str">
        <f>VLOOKUP(ecommerce_customer_data_custom_[[#This Row],[Customer Age]],AgeGroupMapping!$A$2:$C$5,3,TRUE)</f>
        <v>Middle-Aged</v>
      </c>
      <c r="P714" t="str">
        <f>IF(ecommerce_customer_data_custom_[[#This Row],[Returns]]=1,"Returned","Not Returned")</f>
        <v>Not Returned</v>
      </c>
      <c r="Q714" t="str">
        <f>_xlfn.XLOOKUP(ecommerce_customer_data_custom_[[#This Row],[Payment Method]],PaymentMapping!$A$2:$A$11,PaymentMapping!$B$2:$B$11,"Other")</f>
        <v>Wallet/UPI</v>
      </c>
    </row>
    <row r="715" spans="1:17" x14ac:dyDescent="0.3">
      <c r="A715">
        <v>3951</v>
      </c>
      <c r="B715" s="14">
        <v>44522.599317129629</v>
      </c>
      <c r="C715" t="s">
        <v>18</v>
      </c>
      <c r="D715">
        <v>492</v>
      </c>
      <c r="E715">
        <v>5</v>
      </c>
      <c r="F715">
        <v>4199</v>
      </c>
      <c r="G715" t="s">
        <v>15</v>
      </c>
      <c r="H715">
        <v>49</v>
      </c>
      <c r="I715">
        <v>0</v>
      </c>
      <c r="J715" t="s">
        <v>17</v>
      </c>
      <c r="K715">
        <v>1</v>
      </c>
      <c r="L715">
        <f>YEAR(ecommerce_customer_data_custom_[[#This Row],[Purchase Date]])</f>
        <v>2021</v>
      </c>
      <c r="M715">
        <f>MONTH(ecommerce_customer_data_custom_[[#This Row],[Purchase Date]])</f>
        <v>11</v>
      </c>
      <c r="N715" t="str">
        <f>TEXT(ecommerce_customer_data_custom_[[#This Row],[Purchase Date]],"mmmm")</f>
        <v>November</v>
      </c>
      <c r="O715" t="str">
        <f>VLOOKUP(ecommerce_customer_data_custom_[[#This Row],[Customer Age]],AgeGroupMapping!$A$2:$C$5,3,TRUE)</f>
        <v>Middle-Aged</v>
      </c>
      <c r="P715" t="str">
        <f>IF(ecommerce_customer_data_custom_[[#This Row],[Returns]]=1,"Returned","Not Returned")</f>
        <v>Not Returned</v>
      </c>
      <c r="Q715" t="str">
        <f>_xlfn.XLOOKUP(ecommerce_customer_data_custom_[[#This Row],[Payment Method]],PaymentMapping!$A$2:$A$11,PaymentMapping!$B$2:$B$11,"Other")</f>
        <v>Wallet/UPI</v>
      </c>
    </row>
    <row r="716" spans="1:17" x14ac:dyDescent="0.3">
      <c r="A716">
        <v>3951</v>
      </c>
      <c r="B716" s="14">
        <v>44214.532800925925</v>
      </c>
      <c r="C716" t="s">
        <v>18</v>
      </c>
      <c r="D716">
        <v>252</v>
      </c>
      <c r="E716">
        <v>4</v>
      </c>
      <c r="F716">
        <v>4594</v>
      </c>
      <c r="G716" t="s">
        <v>12</v>
      </c>
      <c r="H716">
        <v>49</v>
      </c>
      <c r="I716">
        <v>0</v>
      </c>
      <c r="J716" t="s">
        <v>17</v>
      </c>
      <c r="K716">
        <v>1</v>
      </c>
      <c r="L716">
        <f>YEAR(ecommerce_customer_data_custom_[[#This Row],[Purchase Date]])</f>
        <v>2021</v>
      </c>
      <c r="M716">
        <f>MONTH(ecommerce_customer_data_custom_[[#This Row],[Purchase Date]])</f>
        <v>1</v>
      </c>
      <c r="N716" t="str">
        <f>TEXT(ecommerce_customer_data_custom_[[#This Row],[Purchase Date]],"mmmm")</f>
        <v>January</v>
      </c>
      <c r="O716" t="str">
        <f>VLOOKUP(ecommerce_customer_data_custom_[[#This Row],[Customer Age]],AgeGroupMapping!$A$2:$C$5,3,TRUE)</f>
        <v>Middle-Aged</v>
      </c>
      <c r="P716" t="str">
        <f>IF(ecommerce_customer_data_custom_[[#This Row],[Returns]]=1,"Returned","Not Returned")</f>
        <v>Not Returned</v>
      </c>
      <c r="Q716" t="str">
        <f>_xlfn.XLOOKUP(ecommerce_customer_data_custom_[[#This Row],[Payment Method]],PaymentMapping!$A$2:$A$11,PaymentMapping!$B$2:$B$11,"Other")</f>
        <v>Card</v>
      </c>
    </row>
    <row r="717" spans="1:17" x14ac:dyDescent="0.3">
      <c r="A717">
        <v>19364</v>
      </c>
      <c r="B717" s="14">
        <v>44403.962314814817</v>
      </c>
      <c r="C717" t="s">
        <v>14</v>
      </c>
      <c r="D717">
        <v>384</v>
      </c>
      <c r="E717">
        <v>2</v>
      </c>
      <c r="F717">
        <v>4657</v>
      </c>
      <c r="G717" t="s">
        <v>12</v>
      </c>
      <c r="H717">
        <v>68</v>
      </c>
      <c r="I717">
        <v>0</v>
      </c>
      <c r="J717" t="s">
        <v>13</v>
      </c>
      <c r="K717">
        <v>0</v>
      </c>
      <c r="L717">
        <f>YEAR(ecommerce_customer_data_custom_[[#This Row],[Purchase Date]])</f>
        <v>2021</v>
      </c>
      <c r="M717">
        <f>MONTH(ecommerce_customer_data_custom_[[#This Row],[Purchase Date]])</f>
        <v>7</v>
      </c>
      <c r="N717" t="str">
        <f>TEXT(ecommerce_customer_data_custom_[[#This Row],[Purchase Date]],"mmmm")</f>
        <v>July</v>
      </c>
      <c r="O717" t="str">
        <f>VLOOKUP(ecommerce_customer_data_custom_[[#This Row],[Customer Age]],AgeGroupMapping!$A$2:$C$5,3,TRUE)</f>
        <v>Senior</v>
      </c>
      <c r="P717" t="str">
        <f>IF(ecommerce_customer_data_custom_[[#This Row],[Returns]]=1,"Returned","Not Returned")</f>
        <v>Not Returned</v>
      </c>
      <c r="Q717" t="str">
        <f>_xlfn.XLOOKUP(ecommerce_customer_data_custom_[[#This Row],[Payment Method]],PaymentMapping!$A$2:$A$11,PaymentMapping!$B$2:$B$11,"Other")</f>
        <v>Card</v>
      </c>
    </row>
    <row r="718" spans="1:17" x14ac:dyDescent="0.3">
      <c r="A718">
        <v>19364</v>
      </c>
      <c r="B718" s="14">
        <v>44376.700891203705</v>
      </c>
      <c r="C718" t="s">
        <v>18</v>
      </c>
      <c r="D718">
        <v>397</v>
      </c>
      <c r="E718">
        <v>1</v>
      </c>
      <c r="F718">
        <v>4121</v>
      </c>
      <c r="G718" t="s">
        <v>20</v>
      </c>
      <c r="H718">
        <v>68</v>
      </c>
      <c r="I718">
        <v>1</v>
      </c>
      <c r="J718" t="s">
        <v>13</v>
      </c>
      <c r="K718">
        <v>0</v>
      </c>
      <c r="L718">
        <f>YEAR(ecommerce_customer_data_custom_[[#This Row],[Purchase Date]])</f>
        <v>2021</v>
      </c>
      <c r="M718">
        <f>MONTH(ecommerce_customer_data_custom_[[#This Row],[Purchase Date]])</f>
        <v>6</v>
      </c>
      <c r="N718" t="str">
        <f>TEXT(ecommerce_customer_data_custom_[[#This Row],[Purchase Date]],"mmmm")</f>
        <v>June</v>
      </c>
      <c r="O718" t="str">
        <f>VLOOKUP(ecommerce_customer_data_custom_[[#This Row],[Customer Age]],AgeGroupMapping!$A$2:$C$5,3,TRUE)</f>
        <v>Senior</v>
      </c>
      <c r="P718" t="str">
        <f>IF(ecommerce_customer_data_custom_[[#This Row],[Returns]]=1,"Returned","Not Returned")</f>
        <v>Returned</v>
      </c>
      <c r="Q718" t="str">
        <f>_xlfn.XLOOKUP(ecommerce_customer_data_custom_[[#This Row],[Payment Method]],PaymentMapping!$A$2:$A$11,PaymentMapping!$B$2:$B$11,"Other")</f>
        <v>Other</v>
      </c>
    </row>
    <row r="719" spans="1:17" x14ac:dyDescent="0.3">
      <c r="A719">
        <v>19364</v>
      </c>
      <c r="B719" s="14">
        <v>44369.728344907409</v>
      </c>
      <c r="C719" t="s">
        <v>14</v>
      </c>
      <c r="D719">
        <v>198</v>
      </c>
      <c r="E719">
        <v>4</v>
      </c>
      <c r="F719">
        <v>4100</v>
      </c>
      <c r="G719" t="s">
        <v>19</v>
      </c>
      <c r="H719">
        <v>68</v>
      </c>
      <c r="I719">
        <v>1</v>
      </c>
      <c r="J719" t="s">
        <v>13</v>
      </c>
      <c r="K719">
        <v>0</v>
      </c>
      <c r="L719">
        <f>YEAR(ecommerce_customer_data_custom_[[#This Row],[Purchase Date]])</f>
        <v>2021</v>
      </c>
      <c r="M719">
        <f>MONTH(ecommerce_customer_data_custom_[[#This Row],[Purchase Date]])</f>
        <v>6</v>
      </c>
      <c r="N719" t="str">
        <f>TEXT(ecommerce_customer_data_custom_[[#This Row],[Purchase Date]],"mmmm")</f>
        <v>June</v>
      </c>
      <c r="O719" t="str">
        <f>VLOOKUP(ecommerce_customer_data_custom_[[#This Row],[Customer Age]],AgeGroupMapping!$A$2:$C$5,3,TRUE)</f>
        <v>Senior</v>
      </c>
      <c r="P719" t="str">
        <f>IF(ecommerce_customer_data_custom_[[#This Row],[Returns]]=1,"Returned","Not Returned")</f>
        <v>Returned</v>
      </c>
      <c r="Q719" t="str">
        <f>_xlfn.XLOOKUP(ecommerce_customer_data_custom_[[#This Row],[Payment Method]],PaymentMapping!$A$2:$A$11,PaymentMapping!$B$2:$B$11,"Other")</f>
        <v>Cash</v>
      </c>
    </row>
    <row r="720" spans="1:17" x14ac:dyDescent="0.3">
      <c r="A720">
        <v>19364</v>
      </c>
      <c r="B720" s="14">
        <v>44636.807071759256</v>
      </c>
      <c r="C720" t="s">
        <v>16</v>
      </c>
      <c r="D720">
        <v>420</v>
      </c>
      <c r="E720">
        <v>1</v>
      </c>
      <c r="F720">
        <v>3299</v>
      </c>
      <c r="G720" t="s">
        <v>19</v>
      </c>
      <c r="H720">
        <v>68</v>
      </c>
      <c r="I720">
        <v>1</v>
      </c>
      <c r="J720" t="s">
        <v>13</v>
      </c>
      <c r="K720">
        <v>0</v>
      </c>
      <c r="L720">
        <f>YEAR(ecommerce_customer_data_custom_[[#This Row],[Purchase Date]])</f>
        <v>2022</v>
      </c>
      <c r="M720">
        <f>MONTH(ecommerce_customer_data_custom_[[#This Row],[Purchase Date]])</f>
        <v>3</v>
      </c>
      <c r="N720" t="str">
        <f>TEXT(ecommerce_customer_data_custom_[[#This Row],[Purchase Date]],"mmmm")</f>
        <v>March</v>
      </c>
      <c r="O720" t="str">
        <f>VLOOKUP(ecommerce_customer_data_custom_[[#This Row],[Customer Age]],AgeGroupMapping!$A$2:$C$5,3,TRUE)</f>
        <v>Senior</v>
      </c>
      <c r="P720" t="str">
        <f>IF(ecommerce_customer_data_custom_[[#This Row],[Returns]]=1,"Returned","Not Returned")</f>
        <v>Returned</v>
      </c>
      <c r="Q720" t="str">
        <f>_xlfn.XLOOKUP(ecommerce_customer_data_custom_[[#This Row],[Payment Method]],PaymentMapping!$A$2:$A$11,PaymentMapping!$B$2:$B$11,"Other")</f>
        <v>Cash</v>
      </c>
    </row>
    <row r="721" spans="1:17" x14ac:dyDescent="0.3">
      <c r="A721">
        <v>10651</v>
      </c>
      <c r="B721" s="14">
        <v>44299.284375000003</v>
      </c>
      <c r="C721" t="s">
        <v>16</v>
      </c>
      <c r="D721">
        <v>257</v>
      </c>
      <c r="E721">
        <v>4</v>
      </c>
      <c r="F721">
        <v>3258</v>
      </c>
      <c r="G721" t="s">
        <v>20</v>
      </c>
      <c r="H721">
        <v>69</v>
      </c>
      <c r="I721">
        <v>1</v>
      </c>
      <c r="J721" t="s">
        <v>17</v>
      </c>
      <c r="K721">
        <v>0</v>
      </c>
      <c r="L721">
        <f>YEAR(ecommerce_customer_data_custom_[[#This Row],[Purchase Date]])</f>
        <v>2021</v>
      </c>
      <c r="M721">
        <f>MONTH(ecommerce_customer_data_custom_[[#This Row],[Purchase Date]])</f>
        <v>4</v>
      </c>
      <c r="N721" t="str">
        <f>TEXT(ecommerce_customer_data_custom_[[#This Row],[Purchase Date]],"mmmm")</f>
        <v>April</v>
      </c>
      <c r="O721" t="str">
        <f>VLOOKUP(ecommerce_customer_data_custom_[[#This Row],[Customer Age]],AgeGroupMapping!$A$2:$C$5,3,TRUE)</f>
        <v>Senior</v>
      </c>
      <c r="P721" t="str">
        <f>IF(ecommerce_customer_data_custom_[[#This Row],[Returns]]=1,"Returned","Not Returned")</f>
        <v>Returned</v>
      </c>
      <c r="Q721" t="str">
        <f>_xlfn.XLOOKUP(ecommerce_customer_data_custom_[[#This Row],[Payment Method]],PaymentMapping!$A$2:$A$11,PaymentMapping!$B$2:$B$11,"Other")</f>
        <v>Other</v>
      </c>
    </row>
    <row r="722" spans="1:17" x14ac:dyDescent="0.3">
      <c r="A722">
        <v>10651</v>
      </c>
      <c r="B722" s="14">
        <v>44158.778310185182</v>
      </c>
      <c r="C722" t="s">
        <v>18</v>
      </c>
      <c r="D722">
        <v>275</v>
      </c>
      <c r="E722">
        <v>4</v>
      </c>
      <c r="F722">
        <v>2289</v>
      </c>
      <c r="G722" t="s">
        <v>12</v>
      </c>
      <c r="H722">
        <v>69</v>
      </c>
      <c r="I722">
        <v>1</v>
      </c>
      <c r="J722" t="s">
        <v>17</v>
      </c>
      <c r="K722">
        <v>0</v>
      </c>
      <c r="L722">
        <f>YEAR(ecommerce_customer_data_custom_[[#This Row],[Purchase Date]])</f>
        <v>2020</v>
      </c>
      <c r="M722">
        <f>MONTH(ecommerce_customer_data_custom_[[#This Row],[Purchase Date]])</f>
        <v>11</v>
      </c>
      <c r="N722" t="str">
        <f>TEXT(ecommerce_customer_data_custom_[[#This Row],[Purchase Date]],"mmmm")</f>
        <v>November</v>
      </c>
      <c r="O722" t="str">
        <f>VLOOKUP(ecommerce_customer_data_custom_[[#This Row],[Customer Age]],AgeGroupMapping!$A$2:$C$5,3,TRUE)</f>
        <v>Senior</v>
      </c>
      <c r="P722" t="str">
        <f>IF(ecommerce_customer_data_custom_[[#This Row],[Returns]]=1,"Returned","Not Returned")</f>
        <v>Returned</v>
      </c>
      <c r="Q722" t="str">
        <f>_xlfn.XLOOKUP(ecommerce_customer_data_custom_[[#This Row],[Payment Method]],PaymentMapping!$A$2:$A$11,PaymentMapping!$B$2:$B$11,"Other")</f>
        <v>Card</v>
      </c>
    </row>
    <row r="723" spans="1:17" x14ac:dyDescent="0.3">
      <c r="A723">
        <v>10651</v>
      </c>
      <c r="B723" s="14">
        <v>44333.828263888892</v>
      </c>
      <c r="C723" t="s">
        <v>18</v>
      </c>
      <c r="D723">
        <v>79</v>
      </c>
      <c r="E723">
        <v>4</v>
      </c>
      <c r="F723">
        <v>1284</v>
      </c>
      <c r="G723" t="s">
        <v>15</v>
      </c>
      <c r="H723">
        <v>69</v>
      </c>
      <c r="I723">
        <v>0</v>
      </c>
      <c r="J723" t="s">
        <v>17</v>
      </c>
      <c r="K723">
        <v>0</v>
      </c>
      <c r="L723">
        <f>YEAR(ecommerce_customer_data_custom_[[#This Row],[Purchase Date]])</f>
        <v>2021</v>
      </c>
      <c r="M723">
        <f>MONTH(ecommerce_customer_data_custom_[[#This Row],[Purchase Date]])</f>
        <v>5</v>
      </c>
      <c r="N723" t="str">
        <f>TEXT(ecommerce_customer_data_custom_[[#This Row],[Purchase Date]],"mmmm")</f>
        <v>May</v>
      </c>
      <c r="O723" t="str">
        <f>VLOOKUP(ecommerce_customer_data_custom_[[#This Row],[Customer Age]],AgeGroupMapping!$A$2:$C$5,3,TRUE)</f>
        <v>Senior</v>
      </c>
      <c r="P723" t="str">
        <f>IF(ecommerce_customer_data_custom_[[#This Row],[Returns]]=1,"Returned","Not Returned")</f>
        <v>Not Returned</v>
      </c>
      <c r="Q723" t="str">
        <f>_xlfn.XLOOKUP(ecommerce_customer_data_custom_[[#This Row],[Payment Method]],PaymentMapping!$A$2:$A$11,PaymentMapping!$B$2:$B$11,"Other")</f>
        <v>Wallet/UPI</v>
      </c>
    </row>
    <row r="724" spans="1:17" x14ac:dyDescent="0.3">
      <c r="A724">
        <v>10651</v>
      </c>
      <c r="B724" s="14">
        <v>44170.027187500003</v>
      </c>
      <c r="C724" t="s">
        <v>16</v>
      </c>
      <c r="D724">
        <v>164</v>
      </c>
      <c r="E724">
        <v>3</v>
      </c>
      <c r="F724">
        <v>1179</v>
      </c>
      <c r="G724" t="s">
        <v>12</v>
      </c>
      <c r="H724">
        <v>69</v>
      </c>
      <c r="I724">
        <v>0</v>
      </c>
      <c r="J724" t="s">
        <v>17</v>
      </c>
      <c r="K724">
        <v>0</v>
      </c>
      <c r="L724">
        <f>YEAR(ecommerce_customer_data_custom_[[#This Row],[Purchase Date]])</f>
        <v>2020</v>
      </c>
      <c r="M724">
        <f>MONTH(ecommerce_customer_data_custom_[[#This Row],[Purchase Date]])</f>
        <v>12</v>
      </c>
      <c r="N724" t="str">
        <f>TEXT(ecommerce_customer_data_custom_[[#This Row],[Purchase Date]],"mmmm")</f>
        <v>December</v>
      </c>
      <c r="O724" t="str">
        <f>VLOOKUP(ecommerce_customer_data_custom_[[#This Row],[Customer Age]],AgeGroupMapping!$A$2:$C$5,3,TRUE)</f>
        <v>Senior</v>
      </c>
      <c r="P724" t="str">
        <f>IF(ecommerce_customer_data_custom_[[#This Row],[Returns]]=1,"Returned","Not Returned")</f>
        <v>Not Returned</v>
      </c>
      <c r="Q724" t="str">
        <f>_xlfn.XLOOKUP(ecommerce_customer_data_custom_[[#This Row],[Payment Method]],PaymentMapping!$A$2:$A$11,PaymentMapping!$B$2:$B$11,"Other")</f>
        <v>Card</v>
      </c>
    </row>
    <row r="725" spans="1:17" x14ac:dyDescent="0.3">
      <c r="A725">
        <v>10651</v>
      </c>
      <c r="B725" s="14">
        <v>44448.230891203704</v>
      </c>
      <c r="C725" t="s">
        <v>14</v>
      </c>
      <c r="D725">
        <v>487</v>
      </c>
      <c r="E725">
        <v>2</v>
      </c>
      <c r="F725">
        <v>5173</v>
      </c>
      <c r="G725" t="s">
        <v>15</v>
      </c>
      <c r="H725">
        <v>69</v>
      </c>
      <c r="I725">
        <v>0</v>
      </c>
      <c r="J725" t="s">
        <v>17</v>
      </c>
      <c r="K725">
        <v>0</v>
      </c>
      <c r="L725">
        <f>YEAR(ecommerce_customer_data_custom_[[#This Row],[Purchase Date]])</f>
        <v>2021</v>
      </c>
      <c r="M725">
        <f>MONTH(ecommerce_customer_data_custom_[[#This Row],[Purchase Date]])</f>
        <v>9</v>
      </c>
      <c r="N725" t="str">
        <f>TEXT(ecommerce_customer_data_custom_[[#This Row],[Purchase Date]],"mmmm")</f>
        <v>September</v>
      </c>
      <c r="O725" t="str">
        <f>VLOOKUP(ecommerce_customer_data_custom_[[#This Row],[Customer Age]],AgeGroupMapping!$A$2:$C$5,3,TRUE)</f>
        <v>Senior</v>
      </c>
      <c r="P725" t="str">
        <f>IF(ecommerce_customer_data_custom_[[#This Row],[Returns]]=1,"Returned","Not Returned")</f>
        <v>Not Returned</v>
      </c>
      <c r="Q725" t="str">
        <f>_xlfn.XLOOKUP(ecommerce_customer_data_custom_[[#This Row],[Payment Method]],PaymentMapping!$A$2:$A$11,PaymentMapping!$B$2:$B$11,"Other")</f>
        <v>Wallet/UPI</v>
      </c>
    </row>
    <row r="726" spans="1:17" x14ac:dyDescent="0.3">
      <c r="A726">
        <v>10651</v>
      </c>
      <c r="B726" s="14">
        <v>44208.021064814813</v>
      </c>
      <c r="C726" t="s">
        <v>18</v>
      </c>
      <c r="D726">
        <v>24</v>
      </c>
      <c r="E726">
        <v>4</v>
      </c>
      <c r="F726">
        <v>1420</v>
      </c>
      <c r="G726" t="s">
        <v>15</v>
      </c>
      <c r="H726">
        <v>69</v>
      </c>
      <c r="I726">
        <v>0</v>
      </c>
      <c r="J726" t="s">
        <v>17</v>
      </c>
      <c r="K726">
        <v>0</v>
      </c>
      <c r="L726">
        <f>YEAR(ecommerce_customer_data_custom_[[#This Row],[Purchase Date]])</f>
        <v>2021</v>
      </c>
      <c r="M726">
        <f>MONTH(ecommerce_customer_data_custom_[[#This Row],[Purchase Date]])</f>
        <v>1</v>
      </c>
      <c r="N726" t="str">
        <f>TEXT(ecommerce_customer_data_custom_[[#This Row],[Purchase Date]],"mmmm")</f>
        <v>January</v>
      </c>
      <c r="O726" t="str">
        <f>VLOOKUP(ecommerce_customer_data_custom_[[#This Row],[Customer Age]],AgeGroupMapping!$A$2:$C$5,3,TRUE)</f>
        <v>Senior</v>
      </c>
      <c r="P726" t="str">
        <f>IF(ecommerce_customer_data_custom_[[#This Row],[Returns]]=1,"Returned","Not Returned")</f>
        <v>Not Returned</v>
      </c>
      <c r="Q726" t="str">
        <f>_xlfn.XLOOKUP(ecommerce_customer_data_custom_[[#This Row],[Payment Method]],PaymentMapping!$A$2:$A$11,PaymentMapping!$B$2:$B$11,"Other")</f>
        <v>Wallet/UPI</v>
      </c>
    </row>
    <row r="727" spans="1:17" x14ac:dyDescent="0.3">
      <c r="A727">
        <v>10651</v>
      </c>
      <c r="B727" s="14">
        <v>44196.56653935185</v>
      </c>
      <c r="C727" t="s">
        <v>14</v>
      </c>
      <c r="D727">
        <v>456</v>
      </c>
      <c r="E727">
        <v>1</v>
      </c>
      <c r="F727">
        <v>985</v>
      </c>
      <c r="G727" t="s">
        <v>12</v>
      </c>
      <c r="H727">
        <v>69</v>
      </c>
      <c r="I727">
        <v>0</v>
      </c>
      <c r="J727" t="s">
        <v>17</v>
      </c>
      <c r="K727">
        <v>0</v>
      </c>
      <c r="L727">
        <f>YEAR(ecommerce_customer_data_custom_[[#This Row],[Purchase Date]])</f>
        <v>2020</v>
      </c>
      <c r="M727">
        <f>MONTH(ecommerce_customer_data_custom_[[#This Row],[Purchase Date]])</f>
        <v>12</v>
      </c>
      <c r="N727" t="str">
        <f>TEXT(ecommerce_customer_data_custom_[[#This Row],[Purchase Date]],"mmmm")</f>
        <v>December</v>
      </c>
      <c r="O727" t="str">
        <f>VLOOKUP(ecommerce_customer_data_custom_[[#This Row],[Customer Age]],AgeGroupMapping!$A$2:$C$5,3,TRUE)</f>
        <v>Senior</v>
      </c>
      <c r="P727" t="str">
        <f>IF(ecommerce_customer_data_custom_[[#This Row],[Returns]]=1,"Returned","Not Returned")</f>
        <v>Not Returned</v>
      </c>
      <c r="Q727" t="str">
        <f>_xlfn.XLOOKUP(ecommerce_customer_data_custom_[[#This Row],[Payment Method]],PaymentMapping!$A$2:$A$11,PaymentMapping!$B$2:$B$11,"Other")</f>
        <v>Card</v>
      </c>
    </row>
    <row r="728" spans="1:17" x14ac:dyDescent="0.3">
      <c r="A728">
        <v>15228</v>
      </c>
      <c r="B728" s="14">
        <v>44073.242384259262</v>
      </c>
      <c r="C728" t="s">
        <v>14</v>
      </c>
      <c r="D728">
        <v>342</v>
      </c>
      <c r="E728">
        <v>2</v>
      </c>
      <c r="F728">
        <v>3250</v>
      </c>
      <c r="G728" t="s">
        <v>12</v>
      </c>
      <c r="H728">
        <v>55</v>
      </c>
      <c r="I728">
        <v>1</v>
      </c>
      <c r="J728" t="s">
        <v>13</v>
      </c>
      <c r="K728">
        <v>0</v>
      </c>
      <c r="L728">
        <f>YEAR(ecommerce_customer_data_custom_[[#This Row],[Purchase Date]])</f>
        <v>2020</v>
      </c>
      <c r="M728">
        <f>MONTH(ecommerce_customer_data_custom_[[#This Row],[Purchase Date]])</f>
        <v>8</v>
      </c>
      <c r="N728" t="str">
        <f>TEXT(ecommerce_customer_data_custom_[[#This Row],[Purchase Date]],"mmmm")</f>
        <v>August</v>
      </c>
      <c r="O728" t="str">
        <f>VLOOKUP(ecommerce_customer_data_custom_[[#This Row],[Customer Age]],AgeGroupMapping!$A$2:$C$5,3,TRUE)</f>
        <v>Middle-Aged</v>
      </c>
      <c r="P728" t="str">
        <f>IF(ecommerce_customer_data_custom_[[#This Row],[Returns]]=1,"Returned","Not Returned")</f>
        <v>Returned</v>
      </c>
      <c r="Q728" t="str">
        <f>_xlfn.XLOOKUP(ecommerce_customer_data_custom_[[#This Row],[Payment Method]],PaymentMapping!$A$2:$A$11,PaymentMapping!$B$2:$B$11,"Other")</f>
        <v>Card</v>
      </c>
    </row>
    <row r="729" spans="1:17" x14ac:dyDescent="0.3">
      <c r="A729">
        <v>15228</v>
      </c>
      <c r="B729" s="14">
        <v>44417.66369212963</v>
      </c>
      <c r="C729" t="s">
        <v>16</v>
      </c>
      <c r="D729">
        <v>454</v>
      </c>
      <c r="E729">
        <v>5</v>
      </c>
      <c r="F729">
        <v>1519</v>
      </c>
      <c r="G729" t="s">
        <v>12</v>
      </c>
      <c r="H729">
        <v>55</v>
      </c>
      <c r="I729">
        <v>1</v>
      </c>
      <c r="J729" t="s">
        <v>13</v>
      </c>
      <c r="K729">
        <v>0</v>
      </c>
      <c r="L729">
        <f>YEAR(ecommerce_customer_data_custom_[[#This Row],[Purchase Date]])</f>
        <v>2021</v>
      </c>
      <c r="M729">
        <f>MONTH(ecommerce_customer_data_custom_[[#This Row],[Purchase Date]])</f>
        <v>8</v>
      </c>
      <c r="N729" t="str">
        <f>TEXT(ecommerce_customer_data_custom_[[#This Row],[Purchase Date]],"mmmm")</f>
        <v>August</v>
      </c>
      <c r="O729" t="str">
        <f>VLOOKUP(ecommerce_customer_data_custom_[[#This Row],[Customer Age]],AgeGroupMapping!$A$2:$C$5,3,TRUE)</f>
        <v>Middle-Aged</v>
      </c>
      <c r="P729" t="str">
        <f>IF(ecommerce_customer_data_custom_[[#This Row],[Returns]]=1,"Returned","Not Returned")</f>
        <v>Returned</v>
      </c>
      <c r="Q729" t="str">
        <f>_xlfn.XLOOKUP(ecommerce_customer_data_custom_[[#This Row],[Payment Method]],PaymentMapping!$A$2:$A$11,PaymentMapping!$B$2:$B$11,"Other")</f>
        <v>Card</v>
      </c>
    </row>
    <row r="730" spans="1:17" x14ac:dyDescent="0.3">
      <c r="A730">
        <v>15228</v>
      </c>
      <c r="B730" s="14">
        <v>45128.753263888888</v>
      </c>
      <c r="C730" t="s">
        <v>14</v>
      </c>
      <c r="D730">
        <v>205</v>
      </c>
      <c r="E730">
        <v>3</v>
      </c>
      <c r="F730">
        <v>2036</v>
      </c>
      <c r="G730" t="s">
        <v>19</v>
      </c>
      <c r="H730">
        <v>55</v>
      </c>
      <c r="I730">
        <v>0</v>
      </c>
      <c r="J730" t="s">
        <v>13</v>
      </c>
      <c r="K730">
        <v>0</v>
      </c>
      <c r="L730">
        <f>YEAR(ecommerce_customer_data_custom_[[#This Row],[Purchase Date]])</f>
        <v>2023</v>
      </c>
      <c r="M730">
        <f>MONTH(ecommerce_customer_data_custom_[[#This Row],[Purchase Date]])</f>
        <v>7</v>
      </c>
      <c r="N730" t="str">
        <f>TEXT(ecommerce_customer_data_custom_[[#This Row],[Purchase Date]],"mmmm")</f>
        <v>July</v>
      </c>
      <c r="O730" t="str">
        <f>VLOOKUP(ecommerce_customer_data_custom_[[#This Row],[Customer Age]],AgeGroupMapping!$A$2:$C$5,3,TRUE)</f>
        <v>Middle-Aged</v>
      </c>
      <c r="P730" t="str">
        <f>IF(ecommerce_customer_data_custom_[[#This Row],[Returns]]=1,"Returned","Not Returned")</f>
        <v>Not Returned</v>
      </c>
      <c r="Q730" t="str">
        <f>_xlfn.XLOOKUP(ecommerce_customer_data_custom_[[#This Row],[Payment Method]],PaymentMapping!$A$2:$A$11,PaymentMapping!$B$2:$B$11,"Other")</f>
        <v>Cash</v>
      </c>
    </row>
    <row r="731" spans="1:17" x14ac:dyDescent="0.3">
      <c r="A731">
        <v>15228</v>
      </c>
      <c r="B731" s="14">
        <v>44558.308275462965</v>
      </c>
      <c r="C731" t="s">
        <v>18</v>
      </c>
      <c r="D731">
        <v>78</v>
      </c>
      <c r="E731">
        <v>4</v>
      </c>
      <c r="F731">
        <v>4015</v>
      </c>
      <c r="G731" t="s">
        <v>15</v>
      </c>
      <c r="H731">
        <v>55</v>
      </c>
      <c r="I731">
        <v>0</v>
      </c>
      <c r="J731" t="s">
        <v>13</v>
      </c>
      <c r="K731">
        <v>0</v>
      </c>
      <c r="L731">
        <f>YEAR(ecommerce_customer_data_custom_[[#This Row],[Purchase Date]])</f>
        <v>2021</v>
      </c>
      <c r="M731">
        <f>MONTH(ecommerce_customer_data_custom_[[#This Row],[Purchase Date]])</f>
        <v>12</v>
      </c>
      <c r="N731" t="str">
        <f>TEXT(ecommerce_customer_data_custom_[[#This Row],[Purchase Date]],"mmmm")</f>
        <v>December</v>
      </c>
      <c r="O731" t="str">
        <f>VLOOKUP(ecommerce_customer_data_custom_[[#This Row],[Customer Age]],AgeGroupMapping!$A$2:$C$5,3,TRUE)</f>
        <v>Middle-Aged</v>
      </c>
      <c r="P731" t="str">
        <f>IF(ecommerce_customer_data_custom_[[#This Row],[Returns]]=1,"Returned","Not Returned")</f>
        <v>Not Returned</v>
      </c>
      <c r="Q731" t="str">
        <f>_xlfn.XLOOKUP(ecommerce_customer_data_custom_[[#This Row],[Payment Method]],PaymentMapping!$A$2:$A$11,PaymentMapping!$B$2:$B$11,"Other")</f>
        <v>Wallet/UPI</v>
      </c>
    </row>
    <row r="732" spans="1:17" x14ac:dyDescent="0.3">
      <c r="A732">
        <v>15228</v>
      </c>
      <c r="B732" s="14">
        <v>44376.702407407407</v>
      </c>
      <c r="C732" t="s">
        <v>18</v>
      </c>
      <c r="D732">
        <v>194</v>
      </c>
      <c r="E732">
        <v>3</v>
      </c>
      <c r="F732">
        <v>2890</v>
      </c>
      <c r="G732" t="s">
        <v>15</v>
      </c>
      <c r="H732">
        <v>55</v>
      </c>
      <c r="I732">
        <v>1</v>
      </c>
      <c r="J732" t="s">
        <v>13</v>
      </c>
      <c r="K732">
        <v>0</v>
      </c>
      <c r="L732">
        <f>YEAR(ecommerce_customer_data_custom_[[#This Row],[Purchase Date]])</f>
        <v>2021</v>
      </c>
      <c r="M732">
        <f>MONTH(ecommerce_customer_data_custom_[[#This Row],[Purchase Date]])</f>
        <v>6</v>
      </c>
      <c r="N732" t="str">
        <f>TEXT(ecommerce_customer_data_custom_[[#This Row],[Purchase Date]],"mmmm")</f>
        <v>June</v>
      </c>
      <c r="O732" t="str">
        <f>VLOOKUP(ecommerce_customer_data_custom_[[#This Row],[Customer Age]],AgeGroupMapping!$A$2:$C$5,3,TRUE)</f>
        <v>Middle-Aged</v>
      </c>
      <c r="P732" t="str">
        <f>IF(ecommerce_customer_data_custom_[[#This Row],[Returns]]=1,"Returned","Not Returned")</f>
        <v>Returned</v>
      </c>
      <c r="Q732" t="str">
        <f>_xlfn.XLOOKUP(ecommerce_customer_data_custom_[[#This Row],[Payment Method]],PaymentMapping!$A$2:$A$11,PaymentMapping!$B$2:$B$11,"Other")</f>
        <v>Wallet/UPI</v>
      </c>
    </row>
    <row r="733" spans="1:17" x14ac:dyDescent="0.3">
      <c r="A733">
        <v>15228</v>
      </c>
      <c r="B733" s="14">
        <v>45119.588530092595</v>
      </c>
      <c r="C733" t="s">
        <v>16</v>
      </c>
      <c r="D733">
        <v>190</v>
      </c>
      <c r="E733">
        <v>3</v>
      </c>
      <c r="F733">
        <v>2080</v>
      </c>
      <c r="G733" t="s">
        <v>12</v>
      </c>
      <c r="H733">
        <v>55</v>
      </c>
      <c r="I733">
        <v>0</v>
      </c>
      <c r="J733" t="s">
        <v>13</v>
      </c>
      <c r="K733">
        <v>0</v>
      </c>
      <c r="L733">
        <f>YEAR(ecommerce_customer_data_custom_[[#This Row],[Purchase Date]])</f>
        <v>2023</v>
      </c>
      <c r="M733">
        <f>MONTH(ecommerce_customer_data_custom_[[#This Row],[Purchase Date]])</f>
        <v>7</v>
      </c>
      <c r="N733" t="str">
        <f>TEXT(ecommerce_customer_data_custom_[[#This Row],[Purchase Date]],"mmmm")</f>
        <v>July</v>
      </c>
      <c r="O733" t="str">
        <f>VLOOKUP(ecommerce_customer_data_custom_[[#This Row],[Customer Age]],AgeGroupMapping!$A$2:$C$5,3,TRUE)</f>
        <v>Middle-Aged</v>
      </c>
      <c r="P733" t="str">
        <f>IF(ecommerce_customer_data_custom_[[#This Row],[Returns]]=1,"Returned","Not Returned")</f>
        <v>Not Returned</v>
      </c>
      <c r="Q733" t="str">
        <f>_xlfn.XLOOKUP(ecommerce_customer_data_custom_[[#This Row],[Payment Method]],PaymentMapping!$A$2:$A$11,PaymentMapping!$B$2:$B$11,"Other")</f>
        <v>Card</v>
      </c>
    </row>
    <row r="734" spans="1:17" x14ac:dyDescent="0.3">
      <c r="A734">
        <v>15228</v>
      </c>
      <c r="B734" s="14">
        <v>43958.893275462964</v>
      </c>
      <c r="C734" t="s">
        <v>11</v>
      </c>
      <c r="D734">
        <v>122</v>
      </c>
      <c r="E734">
        <v>3</v>
      </c>
      <c r="F734">
        <v>723</v>
      </c>
      <c r="G734" t="s">
        <v>20</v>
      </c>
      <c r="H734">
        <v>55</v>
      </c>
      <c r="I734">
        <v>0</v>
      </c>
      <c r="J734" t="s">
        <v>13</v>
      </c>
      <c r="K734">
        <v>0</v>
      </c>
      <c r="L734">
        <f>YEAR(ecommerce_customer_data_custom_[[#This Row],[Purchase Date]])</f>
        <v>2020</v>
      </c>
      <c r="M734">
        <f>MONTH(ecommerce_customer_data_custom_[[#This Row],[Purchase Date]])</f>
        <v>5</v>
      </c>
      <c r="N734" t="str">
        <f>TEXT(ecommerce_customer_data_custom_[[#This Row],[Purchase Date]],"mmmm")</f>
        <v>May</v>
      </c>
      <c r="O734" t="str">
        <f>VLOOKUP(ecommerce_customer_data_custom_[[#This Row],[Customer Age]],AgeGroupMapping!$A$2:$C$5,3,TRUE)</f>
        <v>Middle-Aged</v>
      </c>
      <c r="P734" t="str">
        <f>IF(ecommerce_customer_data_custom_[[#This Row],[Returns]]=1,"Returned","Not Returned")</f>
        <v>Not Returned</v>
      </c>
      <c r="Q734" t="str">
        <f>_xlfn.XLOOKUP(ecommerce_customer_data_custom_[[#This Row],[Payment Method]],PaymentMapping!$A$2:$A$11,PaymentMapping!$B$2:$B$11,"Other")</f>
        <v>Other</v>
      </c>
    </row>
    <row r="735" spans="1:17" x14ac:dyDescent="0.3">
      <c r="A735">
        <v>15228</v>
      </c>
      <c r="B735" s="14">
        <v>45159.387071759258</v>
      </c>
      <c r="C735" t="s">
        <v>18</v>
      </c>
      <c r="D735">
        <v>195</v>
      </c>
      <c r="E735">
        <v>3</v>
      </c>
      <c r="F735">
        <v>4767</v>
      </c>
      <c r="G735" t="s">
        <v>20</v>
      </c>
      <c r="H735">
        <v>55</v>
      </c>
      <c r="I735">
        <v>1</v>
      </c>
      <c r="J735" t="s">
        <v>13</v>
      </c>
      <c r="K735">
        <v>0</v>
      </c>
      <c r="L735">
        <f>YEAR(ecommerce_customer_data_custom_[[#This Row],[Purchase Date]])</f>
        <v>2023</v>
      </c>
      <c r="M735">
        <f>MONTH(ecommerce_customer_data_custom_[[#This Row],[Purchase Date]])</f>
        <v>8</v>
      </c>
      <c r="N735" t="str">
        <f>TEXT(ecommerce_customer_data_custom_[[#This Row],[Purchase Date]],"mmmm")</f>
        <v>August</v>
      </c>
      <c r="O735" t="str">
        <f>VLOOKUP(ecommerce_customer_data_custom_[[#This Row],[Customer Age]],AgeGroupMapping!$A$2:$C$5,3,TRUE)</f>
        <v>Middle-Aged</v>
      </c>
      <c r="P735" t="str">
        <f>IF(ecommerce_customer_data_custom_[[#This Row],[Returns]]=1,"Returned","Not Returned")</f>
        <v>Returned</v>
      </c>
      <c r="Q735" t="str">
        <f>_xlfn.XLOOKUP(ecommerce_customer_data_custom_[[#This Row],[Payment Method]],PaymentMapping!$A$2:$A$11,PaymentMapping!$B$2:$B$11,"Other")</f>
        <v>Other</v>
      </c>
    </row>
    <row r="736" spans="1:17" x14ac:dyDescent="0.3">
      <c r="A736">
        <v>47909</v>
      </c>
      <c r="B736" s="14">
        <v>44320.605509259258</v>
      </c>
      <c r="C736" t="s">
        <v>11</v>
      </c>
      <c r="D736">
        <v>277</v>
      </c>
      <c r="E736">
        <v>1</v>
      </c>
      <c r="F736">
        <v>347</v>
      </c>
      <c r="G736" t="s">
        <v>19</v>
      </c>
      <c r="H736">
        <v>50</v>
      </c>
      <c r="I736">
        <v>1</v>
      </c>
      <c r="J736" t="s">
        <v>17</v>
      </c>
      <c r="K736">
        <v>0</v>
      </c>
      <c r="L736">
        <f>YEAR(ecommerce_customer_data_custom_[[#This Row],[Purchase Date]])</f>
        <v>2021</v>
      </c>
      <c r="M736">
        <f>MONTH(ecommerce_customer_data_custom_[[#This Row],[Purchase Date]])</f>
        <v>5</v>
      </c>
      <c r="N736" t="str">
        <f>TEXT(ecommerce_customer_data_custom_[[#This Row],[Purchase Date]],"mmmm")</f>
        <v>May</v>
      </c>
      <c r="O736" t="str">
        <f>VLOOKUP(ecommerce_customer_data_custom_[[#This Row],[Customer Age]],AgeGroupMapping!$A$2:$C$5,3,TRUE)</f>
        <v>Middle-Aged</v>
      </c>
      <c r="P736" t="str">
        <f>IF(ecommerce_customer_data_custom_[[#This Row],[Returns]]=1,"Returned","Not Returned")</f>
        <v>Returned</v>
      </c>
      <c r="Q736" t="str">
        <f>_xlfn.XLOOKUP(ecommerce_customer_data_custom_[[#This Row],[Payment Method]],PaymentMapping!$A$2:$A$11,PaymentMapping!$B$2:$B$11,"Other")</f>
        <v>Cash</v>
      </c>
    </row>
    <row r="737" spans="1:17" x14ac:dyDescent="0.3">
      <c r="A737">
        <v>47909</v>
      </c>
      <c r="B737" s="14">
        <v>44855.62767361111</v>
      </c>
      <c r="C737" t="s">
        <v>11</v>
      </c>
      <c r="D737">
        <v>441</v>
      </c>
      <c r="E737">
        <v>3</v>
      </c>
      <c r="F737">
        <v>2766</v>
      </c>
      <c r="G737" t="s">
        <v>20</v>
      </c>
      <c r="H737">
        <v>50</v>
      </c>
      <c r="I737">
        <v>1</v>
      </c>
      <c r="J737" t="s">
        <v>17</v>
      </c>
      <c r="K737">
        <v>0</v>
      </c>
      <c r="L737">
        <f>YEAR(ecommerce_customer_data_custom_[[#This Row],[Purchase Date]])</f>
        <v>2022</v>
      </c>
      <c r="M737">
        <f>MONTH(ecommerce_customer_data_custom_[[#This Row],[Purchase Date]])</f>
        <v>10</v>
      </c>
      <c r="N737" t="str">
        <f>TEXT(ecommerce_customer_data_custom_[[#This Row],[Purchase Date]],"mmmm")</f>
        <v>October</v>
      </c>
      <c r="O737" t="str">
        <f>VLOOKUP(ecommerce_customer_data_custom_[[#This Row],[Customer Age]],AgeGroupMapping!$A$2:$C$5,3,TRUE)</f>
        <v>Middle-Aged</v>
      </c>
      <c r="P737" t="str">
        <f>IF(ecommerce_customer_data_custom_[[#This Row],[Returns]]=1,"Returned","Not Returned")</f>
        <v>Returned</v>
      </c>
      <c r="Q737" t="str">
        <f>_xlfn.XLOOKUP(ecommerce_customer_data_custom_[[#This Row],[Payment Method]],PaymentMapping!$A$2:$A$11,PaymentMapping!$B$2:$B$11,"Other")</f>
        <v>Other</v>
      </c>
    </row>
    <row r="738" spans="1:17" x14ac:dyDescent="0.3">
      <c r="A738">
        <v>47909</v>
      </c>
      <c r="B738" s="14">
        <v>45119.115439814814</v>
      </c>
      <c r="C738" t="s">
        <v>18</v>
      </c>
      <c r="D738">
        <v>330</v>
      </c>
      <c r="E738">
        <v>3</v>
      </c>
      <c r="F738">
        <v>512</v>
      </c>
      <c r="G738" t="s">
        <v>12</v>
      </c>
      <c r="H738">
        <v>50</v>
      </c>
      <c r="I738">
        <v>1</v>
      </c>
      <c r="J738" t="s">
        <v>17</v>
      </c>
      <c r="K738">
        <v>0</v>
      </c>
      <c r="L738">
        <f>YEAR(ecommerce_customer_data_custom_[[#This Row],[Purchase Date]])</f>
        <v>2023</v>
      </c>
      <c r="M738">
        <f>MONTH(ecommerce_customer_data_custom_[[#This Row],[Purchase Date]])</f>
        <v>7</v>
      </c>
      <c r="N738" t="str">
        <f>TEXT(ecommerce_customer_data_custom_[[#This Row],[Purchase Date]],"mmmm")</f>
        <v>July</v>
      </c>
      <c r="O738" t="str">
        <f>VLOOKUP(ecommerce_customer_data_custom_[[#This Row],[Customer Age]],AgeGroupMapping!$A$2:$C$5,3,TRUE)</f>
        <v>Middle-Aged</v>
      </c>
      <c r="P738" t="str">
        <f>IF(ecommerce_customer_data_custom_[[#This Row],[Returns]]=1,"Returned","Not Returned")</f>
        <v>Returned</v>
      </c>
      <c r="Q738" t="str">
        <f>_xlfn.XLOOKUP(ecommerce_customer_data_custom_[[#This Row],[Payment Method]],PaymentMapping!$A$2:$A$11,PaymentMapping!$B$2:$B$11,"Other")</f>
        <v>Card</v>
      </c>
    </row>
    <row r="739" spans="1:17" x14ac:dyDescent="0.3">
      <c r="A739">
        <v>47909</v>
      </c>
      <c r="B739" s="14">
        <v>44811.618368055555</v>
      </c>
      <c r="C739" t="s">
        <v>14</v>
      </c>
      <c r="D739">
        <v>481</v>
      </c>
      <c r="E739">
        <v>2</v>
      </c>
      <c r="F739">
        <v>3525</v>
      </c>
      <c r="G739" t="s">
        <v>12</v>
      </c>
      <c r="H739">
        <v>50</v>
      </c>
      <c r="I739">
        <v>1</v>
      </c>
      <c r="J739" t="s">
        <v>17</v>
      </c>
      <c r="K739">
        <v>0</v>
      </c>
      <c r="L739">
        <f>YEAR(ecommerce_customer_data_custom_[[#This Row],[Purchase Date]])</f>
        <v>2022</v>
      </c>
      <c r="M739">
        <f>MONTH(ecommerce_customer_data_custom_[[#This Row],[Purchase Date]])</f>
        <v>9</v>
      </c>
      <c r="N739" t="str">
        <f>TEXT(ecommerce_customer_data_custom_[[#This Row],[Purchase Date]],"mmmm")</f>
        <v>September</v>
      </c>
      <c r="O739" t="str">
        <f>VLOOKUP(ecommerce_customer_data_custom_[[#This Row],[Customer Age]],AgeGroupMapping!$A$2:$C$5,3,TRUE)</f>
        <v>Middle-Aged</v>
      </c>
      <c r="P739" t="str">
        <f>IF(ecommerce_customer_data_custom_[[#This Row],[Returns]]=1,"Returned","Not Returned")</f>
        <v>Returned</v>
      </c>
      <c r="Q739" t="str">
        <f>_xlfn.XLOOKUP(ecommerce_customer_data_custom_[[#This Row],[Payment Method]],PaymentMapping!$A$2:$A$11,PaymentMapping!$B$2:$B$11,"Other")</f>
        <v>Card</v>
      </c>
    </row>
    <row r="740" spans="1:17" x14ac:dyDescent="0.3">
      <c r="A740">
        <v>49955</v>
      </c>
      <c r="B740" s="14">
        <v>44520.971736111111</v>
      </c>
      <c r="C740" t="s">
        <v>18</v>
      </c>
      <c r="D740">
        <v>440</v>
      </c>
      <c r="E740">
        <v>5</v>
      </c>
      <c r="F740">
        <v>1468</v>
      </c>
      <c r="G740" t="s">
        <v>15</v>
      </c>
      <c r="H740">
        <v>29</v>
      </c>
      <c r="I740">
        <v>0</v>
      </c>
      <c r="J740" t="s">
        <v>13</v>
      </c>
      <c r="K740">
        <v>0</v>
      </c>
      <c r="L740">
        <f>YEAR(ecommerce_customer_data_custom_[[#This Row],[Purchase Date]])</f>
        <v>2021</v>
      </c>
      <c r="M740">
        <f>MONTH(ecommerce_customer_data_custom_[[#This Row],[Purchase Date]])</f>
        <v>11</v>
      </c>
      <c r="N740" t="str">
        <f>TEXT(ecommerce_customer_data_custom_[[#This Row],[Purchase Date]],"mmmm")</f>
        <v>November</v>
      </c>
      <c r="O740" t="str">
        <f>VLOOKUP(ecommerce_customer_data_custom_[[#This Row],[Customer Age]],AgeGroupMapping!$A$2:$C$5,3,TRUE)</f>
        <v>Adult</v>
      </c>
      <c r="P740" t="str">
        <f>IF(ecommerce_customer_data_custom_[[#This Row],[Returns]]=1,"Returned","Not Returned")</f>
        <v>Not Returned</v>
      </c>
      <c r="Q740" t="str">
        <f>_xlfn.XLOOKUP(ecommerce_customer_data_custom_[[#This Row],[Payment Method]],PaymentMapping!$A$2:$A$11,PaymentMapping!$B$2:$B$11,"Other")</f>
        <v>Wallet/UPI</v>
      </c>
    </row>
    <row r="741" spans="1:17" x14ac:dyDescent="0.3">
      <c r="A741">
        <v>49955</v>
      </c>
      <c r="B741" s="14">
        <v>44112.362685185188</v>
      </c>
      <c r="C741" t="s">
        <v>11</v>
      </c>
      <c r="D741">
        <v>28</v>
      </c>
      <c r="E741">
        <v>2</v>
      </c>
      <c r="F741">
        <v>3640</v>
      </c>
      <c r="G741" t="s">
        <v>12</v>
      </c>
      <c r="H741">
        <v>29</v>
      </c>
      <c r="I741">
        <v>1</v>
      </c>
      <c r="J741" t="s">
        <v>13</v>
      </c>
      <c r="K741">
        <v>0</v>
      </c>
      <c r="L741">
        <f>YEAR(ecommerce_customer_data_custom_[[#This Row],[Purchase Date]])</f>
        <v>2020</v>
      </c>
      <c r="M741">
        <f>MONTH(ecommerce_customer_data_custom_[[#This Row],[Purchase Date]])</f>
        <v>10</v>
      </c>
      <c r="N741" t="str">
        <f>TEXT(ecommerce_customer_data_custom_[[#This Row],[Purchase Date]],"mmmm")</f>
        <v>October</v>
      </c>
      <c r="O741" t="str">
        <f>VLOOKUP(ecommerce_customer_data_custom_[[#This Row],[Customer Age]],AgeGroupMapping!$A$2:$C$5,3,TRUE)</f>
        <v>Adult</v>
      </c>
      <c r="P741" t="str">
        <f>IF(ecommerce_customer_data_custom_[[#This Row],[Returns]]=1,"Returned","Not Returned")</f>
        <v>Returned</v>
      </c>
      <c r="Q741" t="str">
        <f>_xlfn.XLOOKUP(ecommerce_customer_data_custom_[[#This Row],[Payment Method]],PaymentMapping!$A$2:$A$11,PaymentMapping!$B$2:$B$11,"Other")</f>
        <v>Card</v>
      </c>
    </row>
    <row r="742" spans="1:17" x14ac:dyDescent="0.3">
      <c r="A742">
        <v>49955</v>
      </c>
      <c r="B742" s="14">
        <v>44721.252870370372</v>
      </c>
      <c r="C742" t="s">
        <v>16</v>
      </c>
      <c r="D742">
        <v>138</v>
      </c>
      <c r="E742">
        <v>4</v>
      </c>
      <c r="F742">
        <v>3661</v>
      </c>
      <c r="G742" t="s">
        <v>15</v>
      </c>
      <c r="H742">
        <v>29</v>
      </c>
      <c r="I742">
        <v>1</v>
      </c>
      <c r="J742" t="s">
        <v>13</v>
      </c>
      <c r="K742">
        <v>0</v>
      </c>
      <c r="L742">
        <f>YEAR(ecommerce_customer_data_custom_[[#This Row],[Purchase Date]])</f>
        <v>2022</v>
      </c>
      <c r="M742">
        <f>MONTH(ecommerce_customer_data_custom_[[#This Row],[Purchase Date]])</f>
        <v>6</v>
      </c>
      <c r="N742" t="str">
        <f>TEXT(ecommerce_customer_data_custom_[[#This Row],[Purchase Date]],"mmmm")</f>
        <v>June</v>
      </c>
      <c r="O742" t="str">
        <f>VLOOKUP(ecommerce_customer_data_custom_[[#This Row],[Customer Age]],AgeGroupMapping!$A$2:$C$5,3,TRUE)</f>
        <v>Adult</v>
      </c>
      <c r="P742" t="str">
        <f>IF(ecommerce_customer_data_custom_[[#This Row],[Returns]]=1,"Returned","Not Returned")</f>
        <v>Returned</v>
      </c>
      <c r="Q742" t="str">
        <f>_xlfn.XLOOKUP(ecommerce_customer_data_custom_[[#This Row],[Payment Method]],PaymentMapping!$A$2:$A$11,PaymentMapping!$B$2:$B$11,"Other")</f>
        <v>Wallet/UPI</v>
      </c>
    </row>
    <row r="743" spans="1:17" x14ac:dyDescent="0.3">
      <c r="A743">
        <v>32951</v>
      </c>
      <c r="B743" s="14">
        <v>44665.583726851852</v>
      </c>
      <c r="C743" t="s">
        <v>16</v>
      </c>
      <c r="D743">
        <v>298</v>
      </c>
      <c r="E743">
        <v>5</v>
      </c>
      <c r="F743">
        <v>623</v>
      </c>
      <c r="G743" t="s">
        <v>12</v>
      </c>
      <c r="H743">
        <v>54</v>
      </c>
      <c r="I743">
        <v>0</v>
      </c>
      <c r="J743" t="s">
        <v>17</v>
      </c>
      <c r="K743">
        <v>0</v>
      </c>
      <c r="L743">
        <f>YEAR(ecommerce_customer_data_custom_[[#This Row],[Purchase Date]])</f>
        <v>2022</v>
      </c>
      <c r="M743">
        <f>MONTH(ecommerce_customer_data_custom_[[#This Row],[Purchase Date]])</f>
        <v>4</v>
      </c>
      <c r="N743" t="str">
        <f>TEXT(ecommerce_customer_data_custom_[[#This Row],[Purchase Date]],"mmmm")</f>
        <v>April</v>
      </c>
      <c r="O743" t="str">
        <f>VLOOKUP(ecommerce_customer_data_custom_[[#This Row],[Customer Age]],AgeGroupMapping!$A$2:$C$5,3,TRUE)</f>
        <v>Middle-Aged</v>
      </c>
      <c r="P743" t="str">
        <f>IF(ecommerce_customer_data_custom_[[#This Row],[Returns]]=1,"Returned","Not Returned")</f>
        <v>Not Returned</v>
      </c>
      <c r="Q743" t="str">
        <f>_xlfn.XLOOKUP(ecommerce_customer_data_custom_[[#This Row],[Payment Method]],PaymentMapping!$A$2:$A$11,PaymentMapping!$B$2:$B$11,"Other")</f>
        <v>Card</v>
      </c>
    </row>
    <row r="744" spans="1:17" x14ac:dyDescent="0.3">
      <c r="A744">
        <v>32951</v>
      </c>
      <c r="B744" s="14">
        <v>43979.797418981485</v>
      </c>
      <c r="C744" t="s">
        <v>16</v>
      </c>
      <c r="D744">
        <v>379</v>
      </c>
      <c r="E744">
        <v>3</v>
      </c>
      <c r="F744">
        <v>4778</v>
      </c>
      <c r="G744" t="s">
        <v>12</v>
      </c>
      <c r="H744">
        <v>54</v>
      </c>
      <c r="I744">
        <v>0</v>
      </c>
      <c r="J744" t="s">
        <v>17</v>
      </c>
      <c r="K744">
        <v>0</v>
      </c>
      <c r="L744">
        <f>YEAR(ecommerce_customer_data_custom_[[#This Row],[Purchase Date]])</f>
        <v>2020</v>
      </c>
      <c r="M744">
        <f>MONTH(ecommerce_customer_data_custom_[[#This Row],[Purchase Date]])</f>
        <v>5</v>
      </c>
      <c r="N744" t="str">
        <f>TEXT(ecommerce_customer_data_custom_[[#This Row],[Purchase Date]],"mmmm")</f>
        <v>May</v>
      </c>
      <c r="O744" t="str">
        <f>VLOOKUP(ecommerce_customer_data_custom_[[#This Row],[Customer Age]],AgeGroupMapping!$A$2:$C$5,3,TRUE)</f>
        <v>Middle-Aged</v>
      </c>
      <c r="P744" t="str">
        <f>IF(ecommerce_customer_data_custom_[[#This Row],[Returns]]=1,"Returned","Not Returned")</f>
        <v>Not Returned</v>
      </c>
      <c r="Q744" t="str">
        <f>_xlfn.XLOOKUP(ecommerce_customer_data_custom_[[#This Row],[Payment Method]],PaymentMapping!$A$2:$A$11,PaymentMapping!$B$2:$B$11,"Other")</f>
        <v>Card</v>
      </c>
    </row>
    <row r="745" spans="1:17" x14ac:dyDescent="0.3">
      <c r="A745">
        <v>32951</v>
      </c>
      <c r="B745" s="14">
        <v>44896.874363425923</v>
      </c>
      <c r="C745" t="s">
        <v>18</v>
      </c>
      <c r="D745">
        <v>196</v>
      </c>
      <c r="E745">
        <v>1</v>
      </c>
      <c r="F745">
        <v>3899</v>
      </c>
      <c r="G745" t="s">
        <v>12</v>
      </c>
      <c r="H745">
        <v>54</v>
      </c>
      <c r="I745">
        <v>0</v>
      </c>
      <c r="J745" t="s">
        <v>17</v>
      </c>
      <c r="K745">
        <v>0</v>
      </c>
      <c r="L745">
        <f>YEAR(ecommerce_customer_data_custom_[[#This Row],[Purchase Date]])</f>
        <v>2022</v>
      </c>
      <c r="M745">
        <f>MONTH(ecommerce_customer_data_custom_[[#This Row],[Purchase Date]])</f>
        <v>12</v>
      </c>
      <c r="N745" t="str">
        <f>TEXT(ecommerce_customer_data_custom_[[#This Row],[Purchase Date]],"mmmm")</f>
        <v>December</v>
      </c>
      <c r="O745" t="str">
        <f>VLOOKUP(ecommerce_customer_data_custom_[[#This Row],[Customer Age]],AgeGroupMapping!$A$2:$C$5,3,TRUE)</f>
        <v>Middle-Aged</v>
      </c>
      <c r="P745" t="str">
        <f>IF(ecommerce_customer_data_custom_[[#This Row],[Returns]]=1,"Returned","Not Returned")</f>
        <v>Not Returned</v>
      </c>
      <c r="Q745" t="str">
        <f>_xlfn.XLOOKUP(ecommerce_customer_data_custom_[[#This Row],[Payment Method]],PaymentMapping!$A$2:$A$11,PaymentMapping!$B$2:$B$11,"Other")</f>
        <v>Card</v>
      </c>
    </row>
    <row r="746" spans="1:17" x14ac:dyDescent="0.3">
      <c r="A746">
        <v>32951</v>
      </c>
      <c r="B746" s="14">
        <v>44089.519525462965</v>
      </c>
      <c r="C746" t="s">
        <v>14</v>
      </c>
      <c r="D746">
        <v>294</v>
      </c>
      <c r="E746">
        <v>1</v>
      </c>
      <c r="F746">
        <v>1907</v>
      </c>
      <c r="G746" t="s">
        <v>12</v>
      </c>
      <c r="H746">
        <v>54</v>
      </c>
      <c r="I746">
        <v>1</v>
      </c>
      <c r="J746" t="s">
        <v>17</v>
      </c>
      <c r="K746">
        <v>0</v>
      </c>
      <c r="L746">
        <f>YEAR(ecommerce_customer_data_custom_[[#This Row],[Purchase Date]])</f>
        <v>2020</v>
      </c>
      <c r="M746">
        <f>MONTH(ecommerce_customer_data_custom_[[#This Row],[Purchase Date]])</f>
        <v>9</v>
      </c>
      <c r="N746" t="str">
        <f>TEXT(ecommerce_customer_data_custom_[[#This Row],[Purchase Date]],"mmmm")</f>
        <v>September</v>
      </c>
      <c r="O746" t="str">
        <f>VLOOKUP(ecommerce_customer_data_custom_[[#This Row],[Customer Age]],AgeGroupMapping!$A$2:$C$5,3,TRUE)</f>
        <v>Middle-Aged</v>
      </c>
      <c r="P746" t="str">
        <f>IF(ecommerce_customer_data_custom_[[#This Row],[Returns]]=1,"Returned","Not Returned")</f>
        <v>Returned</v>
      </c>
      <c r="Q746" t="str">
        <f>_xlfn.XLOOKUP(ecommerce_customer_data_custom_[[#This Row],[Payment Method]],PaymentMapping!$A$2:$A$11,PaymentMapping!$B$2:$B$11,"Other")</f>
        <v>Card</v>
      </c>
    </row>
    <row r="747" spans="1:17" x14ac:dyDescent="0.3">
      <c r="A747">
        <v>32951</v>
      </c>
      <c r="B747" s="14">
        <v>45103.258055555554</v>
      </c>
      <c r="C747" t="s">
        <v>16</v>
      </c>
      <c r="D747">
        <v>40</v>
      </c>
      <c r="E747">
        <v>3</v>
      </c>
      <c r="F747">
        <v>2184</v>
      </c>
      <c r="G747" t="s">
        <v>15</v>
      </c>
      <c r="H747">
        <v>54</v>
      </c>
      <c r="I747">
        <v>0</v>
      </c>
      <c r="J747" t="s">
        <v>17</v>
      </c>
      <c r="K747">
        <v>0</v>
      </c>
      <c r="L747">
        <f>YEAR(ecommerce_customer_data_custom_[[#This Row],[Purchase Date]])</f>
        <v>2023</v>
      </c>
      <c r="M747">
        <f>MONTH(ecommerce_customer_data_custom_[[#This Row],[Purchase Date]])</f>
        <v>6</v>
      </c>
      <c r="N747" t="str">
        <f>TEXT(ecommerce_customer_data_custom_[[#This Row],[Purchase Date]],"mmmm")</f>
        <v>June</v>
      </c>
      <c r="O747" t="str">
        <f>VLOOKUP(ecommerce_customer_data_custom_[[#This Row],[Customer Age]],AgeGroupMapping!$A$2:$C$5,3,TRUE)</f>
        <v>Middle-Aged</v>
      </c>
      <c r="P747" t="str">
        <f>IF(ecommerce_customer_data_custom_[[#This Row],[Returns]]=1,"Returned","Not Returned")</f>
        <v>Not Returned</v>
      </c>
      <c r="Q747" t="str">
        <f>_xlfn.XLOOKUP(ecommerce_customer_data_custom_[[#This Row],[Payment Method]],PaymentMapping!$A$2:$A$11,PaymentMapping!$B$2:$B$11,"Other")</f>
        <v>Wallet/UPI</v>
      </c>
    </row>
    <row r="748" spans="1:17" x14ac:dyDescent="0.3">
      <c r="A748">
        <v>32951</v>
      </c>
      <c r="B748" s="14">
        <v>44128.984317129631</v>
      </c>
      <c r="C748" t="s">
        <v>11</v>
      </c>
      <c r="D748">
        <v>320</v>
      </c>
      <c r="E748">
        <v>5</v>
      </c>
      <c r="F748">
        <v>4432</v>
      </c>
      <c r="G748" t="s">
        <v>19</v>
      </c>
      <c r="H748">
        <v>54</v>
      </c>
      <c r="I748">
        <v>1</v>
      </c>
      <c r="J748" t="s">
        <v>17</v>
      </c>
      <c r="K748">
        <v>0</v>
      </c>
      <c r="L748">
        <f>YEAR(ecommerce_customer_data_custom_[[#This Row],[Purchase Date]])</f>
        <v>2020</v>
      </c>
      <c r="M748">
        <f>MONTH(ecommerce_customer_data_custom_[[#This Row],[Purchase Date]])</f>
        <v>10</v>
      </c>
      <c r="N748" t="str">
        <f>TEXT(ecommerce_customer_data_custom_[[#This Row],[Purchase Date]],"mmmm")</f>
        <v>October</v>
      </c>
      <c r="O748" t="str">
        <f>VLOOKUP(ecommerce_customer_data_custom_[[#This Row],[Customer Age]],AgeGroupMapping!$A$2:$C$5,3,TRUE)</f>
        <v>Middle-Aged</v>
      </c>
      <c r="P748" t="str">
        <f>IF(ecommerce_customer_data_custom_[[#This Row],[Returns]]=1,"Returned","Not Returned")</f>
        <v>Returned</v>
      </c>
      <c r="Q748" t="str">
        <f>_xlfn.XLOOKUP(ecommerce_customer_data_custom_[[#This Row],[Payment Method]],PaymentMapping!$A$2:$A$11,PaymentMapping!$B$2:$B$11,"Other")</f>
        <v>Cash</v>
      </c>
    </row>
    <row r="749" spans="1:17" x14ac:dyDescent="0.3">
      <c r="A749">
        <v>32951</v>
      </c>
      <c r="B749" s="14">
        <v>44574.045798611114</v>
      </c>
      <c r="C749" t="s">
        <v>14</v>
      </c>
      <c r="D749">
        <v>430</v>
      </c>
      <c r="E749">
        <v>2</v>
      </c>
      <c r="F749">
        <v>3099</v>
      </c>
      <c r="G749" t="s">
        <v>19</v>
      </c>
      <c r="H749">
        <v>54</v>
      </c>
      <c r="I749">
        <v>0</v>
      </c>
      <c r="J749" t="s">
        <v>17</v>
      </c>
      <c r="K749">
        <v>0</v>
      </c>
      <c r="L749">
        <f>YEAR(ecommerce_customer_data_custom_[[#This Row],[Purchase Date]])</f>
        <v>2022</v>
      </c>
      <c r="M749">
        <f>MONTH(ecommerce_customer_data_custom_[[#This Row],[Purchase Date]])</f>
        <v>1</v>
      </c>
      <c r="N749" t="str">
        <f>TEXT(ecommerce_customer_data_custom_[[#This Row],[Purchase Date]],"mmmm")</f>
        <v>January</v>
      </c>
      <c r="O749" t="str">
        <f>VLOOKUP(ecommerce_customer_data_custom_[[#This Row],[Customer Age]],AgeGroupMapping!$A$2:$C$5,3,TRUE)</f>
        <v>Middle-Aged</v>
      </c>
      <c r="P749" t="str">
        <f>IF(ecommerce_customer_data_custom_[[#This Row],[Returns]]=1,"Returned","Not Returned")</f>
        <v>Not Returned</v>
      </c>
      <c r="Q749" t="str">
        <f>_xlfn.XLOOKUP(ecommerce_customer_data_custom_[[#This Row],[Payment Method]],PaymentMapping!$A$2:$A$11,PaymentMapping!$B$2:$B$11,"Other")</f>
        <v>Cash</v>
      </c>
    </row>
    <row r="750" spans="1:17" x14ac:dyDescent="0.3">
      <c r="A750">
        <v>43184</v>
      </c>
      <c r="B750" s="14">
        <v>44234.487662037034</v>
      </c>
      <c r="C750" t="s">
        <v>16</v>
      </c>
      <c r="D750">
        <v>67</v>
      </c>
      <c r="E750">
        <v>5</v>
      </c>
      <c r="F750">
        <v>2679</v>
      </c>
      <c r="G750" t="s">
        <v>15</v>
      </c>
      <c r="H750">
        <v>49</v>
      </c>
      <c r="I750">
        <v>0</v>
      </c>
      <c r="J750" t="s">
        <v>13</v>
      </c>
      <c r="K750">
        <v>0</v>
      </c>
      <c r="L750">
        <f>YEAR(ecommerce_customer_data_custom_[[#This Row],[Purchase Date]])</f>
        <v>2021</v>
      </c>
      <c r="M750">
        <f>MONTH(ecommerce_customer_data_custom_[[#This Row],[Purchase Date]])</f>
        <v>2</v>
      </c>
      <c r="N750" t="str">
        <f>TEXT(ecommerce_customer_data_custom_[[#This Row],[Purchase Date]],"mmmm")</f>
        <v>February</v>
      </c>
      <c r="O750" t="str">
        <f>VLOOKUP(ecommerce_customer_data_custom_[[#This Row],[Customer Age]],AgeGroupMapping!$A$2:$C$5,3,TRUE)</f>
        <v>Middle-Aged</v>
      </c>
      <c r="P750" t="str">
        <f>IF(ecommerce_customer_data_custom_[[#This Row],[Returns]]=1,"Returned","Not Returned")</f>
        <v>Not Returned</v>
      </c>
      <c r="Q750" t="str">
        <f>_xlfn.XLOOKUP(ecommerce_customer_data_custom_[[#This Row],[Payment Method]],PaymentMapping!$A$2:$A$11,PaymentMapping!$B$2:$B$11,"Other")</f>
        <v>Wallet/UPI</v>
      </c>
    </row>
    <row r="751" spans="1:17" x14ac:dyDescent="0.3">
      <c r="A751">
        <v>43184</v>
      </c>
      <c r="B751" s="14">
        <v>44488.313946759263</v>
      </c>
      <c r="C751" t="s">
        <v>14</v>
      </c>
      <c r="D751">
        <v>44</v>
      </c>
      <c r="E751">
        <v>1</v>
      </c>
      <c r="F751">
        <v>5117</v>
      </c>
      <c r="G751" t="s">
        <v>15</v>
      </c>
      <c r="H751">
        <v>49</v>
      </c>
      <c r="I751">
        <v>1</v>
      </c>
      <c r="J751" t="s">
        <v>13</v>
      </c>
      <c r="K751">
        <v>0</v>
      </c>
      <c r="L751">
        <f>YEAR(ecommerce_customer_data_custom_[[#This Row],[Purchase Date]])</f>
        <v>2021</v>
      </c>
      <c r="M751">
        <f>MONTH(ecommerce_customer_data_custom_[[#This Row],[Purchase Date]])</f>
        <v>10</v>
      </c>
      <c r="N751" t="str">
        <f>TEXT(ecommerce_customer_data_custom_[[#This Row],[Purchase Date]],"mmmm")</f>
        <v>October</v>
      </c>
      <c r="O751" t="str">
        <f>VLOOKUP(ecommerce_customer_data_custom_[[#This Row],[Customer Age]],AgeGroupMapping!$A$2:$C$5,3,TRUE)</f>
        <v>Middle-Aged</v>
      </c>
      <c r="P751" t="str">
        <f>IF(ecommerce_customer_data_custom_[[#This Row],[Returns]]=1,"Returned","Not Returned")</f>
        <v>Returned</v>
      </c>
      <c r="Q751" t="str">
        <f>_xlfn.XLOOKUP(ecommerce_customer_data_custom_[[#This Row],[Payment Method]],PaymentMapping!$A$2:$A$11,PaymentMapping!$B$2:$B$11,"Other")</f>
        <v>Wallet/UPI</v>
      </c>
    </row>
    <row r="752" spans="1:17" x14ac:dyDescent="0.3">
      <c r="A752">
        <v>43184</v>
      </c>
      <c r="B752" s="14">
        <v>44088.15084490741</v>
      </c>
      <c r="C752" t="s">
        <v>18</v>
      </c>
      <c r="D752">
        <v>204</v>
      </c>
      <c r="E752">
        <v>2</v>
      </c>
      <c r="F752">
        <v>3397</v>
      </c>
      <c r="G752" t="s">
        <v>20</v>
      </c>
      <c r="H752">
        <v>49</v>
      </c>
      <c r="I752">
        <v>1</v>
      </c>
      <c r="J752" t="s">
        <v>13</v>
      </c>
      <c r="K752">
        <v>0</v>
      </c>
      <c r="L752">
        <f>YEAR(ecommerce_customer_data_custom_[[#This Row],[Purchase Date]])</f>
        <v>2020</v>
      </c>
      <c r="M752">
        <f>MONTH(ecommerce_customer_data_custom_[[#This Row],[Purchase Date]])</f>
        <v>9</v>
      </c>
      <c r="N752" t="str">
        <f>TEXT(ecommerce_customer_data_custom_[[#This Row],[Purchase Date]],"mmmm")</f>
        <v>September</v>
      </c>
      <c r="O752" t="str">
        <f>VLOOKUP(ecommerce_customer_data_custom_[[#This Row],[Customer Age]],AgeGroupMapping!$A$2:$C$5,3,TRUE)</f>
        <v>Middle-Aged</v>
      </c>
      <c r="P752" t="str">
        <f>IF(ecommerce_customer_data_custom_[[#This Row],[Returns]]=1,"Returned","Not Returned")</f>
        <v>Returned</v>
      </c>
      <c r="Q752" t="str">
        <f>_xlfn.XLOOKUP(ecommerce_customer_data_custom_[[#This Row],[Payment Method]],PaymentMapping!$A$2:$A$11,PaymentMapping!$B$2:$B$11,"Other")</f>
        <v>Other</v>
      </c>
    </row>
    <row r="753" spans="1:17" x14ac:dyDescent="0.3">
      <c r="A753">
        <v>43184</v>
      </c>
      <c r="B753" s="14">
        <v>44833.212997685187</v>
      </c>
      <c r="C753" t="s">
        <v>14</v>
      </c>
      <c r="D753">
        <v>350</v>
      </c>
      <c r="E753">
        <v>4</v>
      </c>
      <c r="F753">
        <v>1014</v>
      </c>
      <c r="G753" t="s">
        <v>15</v>
      </c>
      <c r="H753">
        <v>49</v>
      </c>
      <c r="I753">
        <v>0</v>
      </c>
      <c r="J753" t="s">
        <v>13</v>
      </c>
      <c r="K753">
        <v>0</v>
      </c>
      <c r="L753">
        <f>YEAR(ecommerce_customer_data_custom_[[#This Row],[Purchase Date]])</f>
        <v>2022</v>
      </c>
      <c r="M753">
        <f>MONTH(ecommerce_customer_data_custom_[[#This Row],[Purchase Date]])</f>
        <v>9</v>
      </c>
      <c r="N753" t="str">
        <f>TEXT(ecommerce_customer_data_custom_[[#This Row],[Purchase Date]],"mmmm")</f>
        <v>September</v>
      </c>
      <c r="O753" t="str">
        <f>VLOOKUP(ecommerce_customer_data_custom_[[#This Row],[Customer Age]],AgeGroupMapping!$A$2:$C$5,3,TRUE)</f>
        <v>Middle-Aged</v>
      </c>
      <c r="P753" t="str">
        <f>IF(ecommerce_customer_data_custom_[[#This Row],[Returns]]=1,"Returned","Not Returned")</f>
        <v>Not Returned</v>
      </c>
      <c r="Q753" t="str">
        <f>_xlfn.XLOOKUP(ecommerce_customer_data_custom_[[#This Row],[Payment Method]],PaymentMapping!$A$2:$A$11,PaymentMapping!$B$2:$B$11,"Other")</f>
        <v>Wallet/UPI</v>
      </c>
    </row>
    <row r="754" spans="1:17" x14ac:dyDescent="0.3">
      <c r="A754">
        <v>43184</v>
      </c>
      <c r="B754" s="14">
        <v>44268.072893518518</v>
      </c>
      <c r="C754" t="s">
        <v>18</v>
      </c>
      <c r="D754">
        <v>409</v>
      </c>
      <c r="E754">
        <v>2</v>
      </c>
      <c r="F754">
        <v>4606</v>
      </c>
      <c r="G754" t="s">
        <v>12</v>
      </c>
      <c r="H754">
        <v>49</v>
      </c>
      <c r="I754">
        <v>0</v>
      </c>
      <c r="J754" t="s">
        <v>13</v>
      </c>
      <c r="K754">
        <v>0</v>
      </c>
      <c r="L754">
        <f>YEAR(ecommerce_customer_data_custom_[[#This Row],[Purchase Date]])</f>
        <v>2021</v>
      </c>
      <c r="M754">
        <f>MONTH(ecommerce_customer_data_custom_[[#This Row],[Purchase Date]])</f>
        <v>3</v>
      </c>
      <c r="N754" t="str">
        <f>TEXT(ecommerce_customer_data_custom_[[#This Row],[Purchase Date]],"mmmm")</f>
        <v>March</v>
      </c>
      <c r="O754" t="str">
        <f>VLOOKUP(ecommerce_customer_data_custom_[[#This Row],[Customer Age]],AgeGroupMapping!$A$2:$C$5,3,TRUE)</f>
        <v>Middle-Aged</v>
      </c>
      <c r="P754" t="str">
        <f>IF(ecommerce_customer_data_custom_[[#This Row],[Returns]]=1,"Returned","Not Returned")</f>
        <v>Not Returned</v>
      </c>
      <c r="Q754" t="str">
        <f>_xlfn.XLOOKUP(ecommerce_customer_data_custom_[[#This Row],[Payment Method]],PaymentMapping!$A$2:$A$11,PaymentMapping!$B$2:$B$11,"Other")</f>
        <v>Card</v>
      </c>
    </row>
    <row r="755" spans="1:17" x14ac:dyDescent="0.3">
      <c r="A755">
        <v>43184</v>
      </c>
      <c r="B755" s="14">
        <v>44260.381678240738</v>
      </c>
      <c r="C755" t="s">
        <v>18</v>
      </c>
      <c r="D755">
        <v>285</v>
      </c>
      <c r="E755">
        <v>5</v>
      </c>
      <c r="F755">
        <v>260</v>
      </c>
      <c r="G755" t="s">
        <v>15</v>
      </c>
      <c r="H755">
        <v>49</v>
      </c>
      <c r="I755">
        <v>0</v>
      </c>
      <c r="J755" t="s">
        <v>13</v>
      </c>
      <c r="K755">
        <v>0</v>
      </c>
      <c r="L755">
        <f>YEAR(ecommerce_customer_data_custom_[[#This Row],[Purchase Date]])</f>
        <v>2021</v>
      </c>
      <c r="M755">
        <f>MONTH(ecommerce_customer_data_custom_[[#This Row],[Purchase Date]])</f>
        <v>3</v>
      </c>
      <c r="N755" t="str">
        <f>TEXT(ecommerce_customer_data_custom_[[#This Row],[Purchase Date]],"mmmm")</f>
        <v>March</v>
      </c>
      <c r="O755" t="str">
        <f>VLOOKUP(ecommerce_customer_data_custom_[[#This Row],[Customer Age]],AgeGroupMapping!$A$2:$C$5,3,TRUE)</f>
        <v>Middle-Aged</v>
      </c>
      <c r="P755" t="str">
        <f>IF(ecommerce_customer_data_custom_[[#This Row],[Returns]]=1,"Returned","Not Returned")</f>
        <v>Not Returned</v>
      </c>
      <c r="Q755" t="str">
        <f>_xlfn.XLOOKUP(ecommerce_customer_data_custom_[[#This Row],[Payment Method]],PaymentMapping!$A$2:$A$11,PaymentMapping!$B$2:$B$11,"Other")</f>
        <v>Wallet/UPI</v>
      </c>
    </row>
    <row r="756" spans="1:17" x14ac:dyDescent="0.3">
      <c r="A756">
        <v>43184</v>
      </c>
      <c r="B756" s="14">
        <v>44725.239085648151</v>
      </c>
      <c r="C756" t="s">
        <v>14</v>
      </c>
      <c r="D756">
        <v>210</v>
      </c>
      <c r="E756">
        <v>1</v>
      </c>
      <c r="F756">
        <v>1645</v>
      </c>
      <c r="G756" t="s">
        <v>15</v>
      </c>
      <c r="H756">
        <v>49</v>
      </c>
      <c r="I756">
        <v>1</v>
      </c>
      <c r="J756" t="s">
        <v>13</v>
      </c>
      <c r="K756">
        <v>0</v>
      </c>
      <c r="L756">
        <f>YEAR(ecommerce_customer_data_custom_[[#This Row],[Purchase Date]])</f>
        <v>2022</v>
      </c>
      <c r="M756">
        <f>MONTH(ecommerce_customer_data_custom_[[#This Row],[Purchase Date]])</f>
        <v>6</v>
      </c>
      <c r="N756" t="str">
        <f>TEXT(ecommerce_customer_data_custom_[[#This Row],[Purchase Date]],"mmmm")</f>
        <v>June</v>
      </c>
      <c r="O756" t="str">
        <f>VLOOKUP(ecommerce_customer_data_custom_[[#This Row],[Customer Age]],AgeGroupMapping!$A$2:$C$5,3,TRUE)</f>
        <v>Middle-Aged</v>
      </c>
      <c r="P756" t="str">
        <f>IF(ecommerce_customer_data_custom_[[#This Row],[Returns]]=1,"Returned","Not Returned")</f>
        <v>Returned</v>
      </c>
      <c r="Q756" t="str">
        <f>_xlfn.XLOOKUP(ecommerce_customer_data_custom_[[#This Row],[Payment Method]],PaymentMapping!$A$2:$A$11,PaymentMapping!$B$2:$B$11,"Other")</f>
        <v>Wallet/UPI</v>
      </c>
    </row>
    <row r="757" spans="1:17" x14ac:dyDescent="0.3">
      <c r="A757">
        <v>37292</v>
      </c>
      <c r="B757" s="14">
        <v>44482.786423611113</v>
      </c>
      <c r="C757" t="s">
        <v>11</v>
      </c>
      <c r="D757">
        <v>377</v>
      </c>
      <c r="E757">
        <v>2</v>
      </c>
      <c r="F757">
        <v>3126</v>
      </c>
      <c r="G757" t="s">
        <v>19</v>
      </c>
      <c r="H757">
        <v>34</v>
      </c>
      <c r="I757">
        <v>1</v>
      </c>
      <c r="J757" t="s">
        <v>13</v>
      </c>
      <c r="K757">
        <v>0</v>
      </c>
      <c r="L757">
        <f>YEAR(ecommerce_customer_data_custom_[[#This Row],[Purchase Date]])</f>
        <v>2021</v>
      </c>
      <c r="M757">
        <f>MONTH(ecommerce_customer_data_custom_[[#This Row],[Purchase Date]])</f>
        <v>10</v>
      </c>
      <c r="N757" t="str">
        <f>TEXT(ecommerce_customer_data_custom_[[#This Row],[Purchase Date]],"mmmm")</f>
        <v>October</v>
      </c>
      <c r="O757" t="str">
        <f>VLOOKUP(ecommerce_customer_data_custom_[[#This Row],[Customer Age]],AgeGroupMapping!$A$2:$C$5,3,TRUE)</f>
        <v>Adult</v>
      </c>
      <c r="P757" t="str">
        <f>IF(ecommerce_customer_data_custom_[[#This Row],[Returns]]=1,"Returned","Not Returned")</f>
        <v>Returned</v>
      </c>
      <c r="Q757" t="str">
        <f>_xlfn.XLOOKUP(ecommerce_customer_data_custom_[[#This Row],[Payment Method]],PaymentMapping!$A$2:$A$11,PaymentMapping!$B$2:$B$11,"Other")</f>
        <v>Cash</v>
      </c>
    </row>
    <row r="758" spans="1:17" x14ac:dyDescent="0.3">
      <c r="A758">
        <v>37292</v>
      </c>
      <c r="B758" s="14">
        <v>44489.515162037038</v>
      </c>
      <c r="C758" t="s">
        <v>16</v>
      </c>
      <c r="D758">
        <v>285</v>
      </c>
      <c r="E758">
        <v>3</v>
      </c>
      <c r="F758">
        <v>4643</v>
      </c>
      <c r="G758" t="s">
        <v>19</v>
      </c>
      <c r="H758">
        <v>34</v>
      </c>
      <c r="I758">
        <v>0</v>
      </c>
      <c r="J758" t="s">
        <v>13</v>
      </c>
      <c r="K758">
        <v>0</v>
      </c>
      <c r="L758">
        <f>YEAR(ecommerce_customer_data_custom_[[#This Row],[Purchase Date]])</f>
        <v>2021</v>
      </c>
      <c r="M758">
        <f>MONTH(ecommerce_customer_data_custom_[[#This Row],[Purchase Date]])</f>
        <v>10</v>
      </c>
      <c r="N758" t="str">
        <f>TEXT(ecommerce_customer_data_custom_[[#This Row],[Purchase Date]],"mmmm")</f>
        <v>October</v>
      </c>
      <c r="O758" t="str">
        <f>VLOOKUP(ecommerce_customer_data_custom_[[#This Row],[Customer Age]],AgeGroupMapping!$A$2:$C$5,3,TRUE)</f>
        <v>Adult</v>
      </c>
      <c r="P758" t="str">
        <f>IF(ecommerce_customer_data_custom_[[#This Row],[Returns]]=1,"Returned","Not Returned")</f>
        <v>Not Returned</v>
      </c>
      <c r="Q758" t="str">
        <f>_xlfn.XLOOKUP(ecommerce_customer_data_custom_[[#This Row],[Payment Method]],PaymentMapping!$A$2:$A$11,PaymentMapping!$B$2:$B$11,"Other")</f>
        <v>Cash</v>
      </c>
    </row>
    <row r="759" spans="1:17" x14ac:dyDescent="0.3">
      <c r="A759">
        <v>37292</v>
      </c>
      <c r="B759" s="14">
        <v>43867.915196759262</v>
      </c>
      <c r="C759" t="s">
        <v>11</v>
      </c>
      <c r="D759">
        <v>74</v>
      </c>
      <c r="E759">
        <v>2</v>
      </c>
      <c r="F759">
        <v>3457</v>
      </c>
      <c r="G759" t="s">
        <v>12</v>
      </c>
      <c r="H759">
        <v>34</v>
      </c>
      <c r="I759">
        <v>0</v>
      </c>
      <c r="J759" t="s">
        <v>13</v>
      </c>
      <c r="K759">
        <v>0</v>
      </c>
      <c r="L759">
        <f>YEAR(ecommerce_customer_data_custom_[[#This Row],[Purchase Date]])</f>
        <v>2020</v>
      </c>
      <c r="M759">
        <f>MONTH(ecommerce_customer_data_custom_[[#This Row],[Purchase Date]])</f>
        <v>2</v>
      </c>
      <c r="N759" t="str">
        <f>TEXT(ecommerce_customer_data_custom_[[#This Row],[Purchase Date]],"mmmm")</f>
        <v>February</v>
      </c>
      <c r="O759" t="str">
        <f>VLOOKUP(ecommerce_customer_data_custom_[[#This Row],[Customer Age]],AgeGroupMapping!$A$2:$C$5,3,TRUE)</f>
        <v>Adult</v>
      </c>
      <c r="P759" t="str">
        <f>IF(ecommerce_customer_data_custom_[[#This Row],[Returns]]=1,"Returned","Not Returned")</f>
        <v>Not Returned</v>
      </c>
      <c r="Q759" t="str">
        <f>_xlfn.XLOOKUP(ecommerce_customer_data_custom_[[#This Row],[Payment Method]],PaymentMapping!$A$2:$A$11,PaymentMapping!$B$2:$B$11,"Other")</f>
        <v>Card</v>
      </c>
    </row>
    <row r="760" spans="1:17" x14ac:dyDescent="0.3">
      <c r="A760">
        <v>37292</v>
      </c>
      <c r="B760" s="14">
        <v>44454.265231481484</v>
      </c>
      <c r="C760" t="s">
        <v>14</v>
      </c>
      <c r="D760">
        <v>412</v>
      </c>
      <c r="E760">
        <v>2</v>
      </c>
      <c r="F760">
        <v>2242</v>
      </c>
      <c r="G760" t="s">
        <v>12</v>
      </c>
      <c r="H760">
        <v>34</v>
      </c>
      <c r="I760">
        <v>0</v>
      </c>
      <c r="J760" t="s">
        <v>13</v>
      </c>
      <c r="K760">
        <v>0</v>
      </c>
      <c r="L760">
        <f>YEAR(ecommerce_customer_data_custom_[[#This Row],[Purchase Date]])</f>
        <v>2021</v>
      </c>
      <c r="M760">
        <f>MONTH(ecommerce_customer_data_custom_[[#This Row],[Purchase Date]])</f>
        <v>9</v>
      </c>
      <c r="N760" t="str">
        <f>TEXT(ecommerce_customer_data_custom_[[#This Row],[Purchase Date]],"mmmm")</f>
        <v>September</v>
      </c>
      <c r="O760" t="str">
        <f>VLOOKUP(ecommerce_customer_data_custom_[[#This Row],[Customer Age]],AgeGroupMapping!$A$2:$C$5,3,TRUE)</f>
        <v>Adult</v>
      </c>
      <c r="P760" t="str">
        <f>IF(ecommerce_customer_data_custom_[[#This Row],[Returns]]=1,"Returned","Not Returned")</f>
        <v>Not Returned</v>
      </c>
      <c r="Q760" t="str">
        <f>_xlfn.XLOOKUP(ecommerce_customer_data_custom_[[#This Row],[Payment Method]],PaymentMapping!$A$2:$A$11,PaymentMapping!$B$2:$B$11,"Other")</f>
        <v>Card</v>
      </c>
    </row>
    <row r="761" spans="1:17" x14ac:dyDescent="0.3">
      <c r="A761">
        <v>37292</v>
      </c>
      <c r="B761" s="14">
        <v>44601.290590277778</v>
      </c>
      <c r="C761" t="s">
        <v>16</v>
      </c>
      <c r="D761">
        <v>120</v>
      </c>
      <c r="E761">
        <v>1</v>
      </c>
      <c r="F761">
        <v>796</v>
      </c>
      <c r="G761" t="s">
        <v>12</v>
      </c>
      <c r="H761">
        <v>34</v>
      </c>
      <c r="I761">
        <v>1</v>
      </c>
      <c r="J761" t="s">
        <v>13</v>
      </c>
      <c r="K761">
        <v>0</v>
      </c>
      <c r="L761">
        <f>YEAR(ecommerce_customer_data_custom_[[#This Row],[Purchase Date]])</f>
        <v>2022</v>
      </c>
      <c r="M761">
        <f>MONTH(ecommerce_customer_data_custom_[[#This Row],[Purchase Date]])</f>
        <v>2</v>
      </c>
      <c r="N761" t="str">
        <f>TEXT(ecommerce_customer_data_custom_[[#This Row],[Purchase Date]],"mmmm")</f>
        <v>February</v>
      </c>
      <c r="O761" t="str">
        <f>VLOOKUP(ecommerce_customer_data_custom_[[#This Row],[Customer Age]],AgeGroupMapping!$A$2:$C$5,3,TRUE)</f>
        <v>Adult</v>
      </c>
      <c r="P761" t="str">
        <f>IF(ecommerce_customer_data_custom_[[#This Row],[Returns]]=1,"Returned","Not Returned")</f>
        <v>Returned</v>
      </c>
      <c r="Q761" t="str">
        <f>_xlfn.XLOOKUP(ecommerce_customer_data_custom_[[#This Row],[Payment Method]],PaymentMapping!$A$2:$A$11,PaymentMapping!$B$2:$B$11,"Other")</f>
        <v>Card</v>
      </c>
    </row>
    <row r="762" spans="1:17" x14ac:dyDescent="0.3">
      <c r="A762">
        <v>37292</v>
      </c>
      <c r="B762" s="14">
        <v>44037.650925925926</v>
      </c>
      <c r="C762" t="s">
        <v>11</v>
      </c>
      <c r="D762">
        <v>266</v>
      </c>
      <c r="E762">
        <v>1</v>
      </c>
      <c r="F762">
        <v>3202</v>
      </c>
      <c r="G762" t="s">
        <v>19</v>
      </c>
      <c r="H762">
        <v>34</v>
      </c>
      <c r="I762">
        <v>0</v>
      </c>
      <c r="J762" t="s">
        <v>13</v>
      </c>
      <c r="K762">
        <v>0</v>
      </c>
      <c r="L762">
        <f>YEAR(ecommerce_customer_data_custom_[[#This Row],[Purchase Date]])</f>
        <v>2020</v>
      </c>
      <c r="M762">
        <f>MONTH(ecommerce_customer_data_custom_[[#This Row],[Purchase Date]])</f>
        <v>7</v>
      </c>
      <c r="N762" t="str">
        <f>TEXT(ecommerce_customer_data_custom_[[#This Row],[Purchase Date]],"mmmm")</f>
        <v>July</v>
      </c>
      <c r="O762" t="str">
        <f>VLOOKUP(ecommerce_customer_data_custom_[[#This Row],[Customer Age]],AgeGroupMapping!$A$2:$C$5,3,TRUE)</f>
        <v>Adult</v>
      </c>
      <c r="P762" t="str">
        <f>IF(ecommerce_customer_data_custom_[[#This Row],[Returns]]=1,"Returned","Not Returned")</f>
        <v>Not Returned</v>
      </c>
      <c r="Q762" t="str">
        <f>_xlfn.XLOOKUP(ecommerce_customer_data_custom_[[#This Row],[Payment Method]],PaymentMapping!$A$2:$A$11,PaymentMapping!$B$2:$B$11,"Other")</f>
        <v>Cash</v>
      </c>
    </row>
    <row r="763" spans="1:17" x14ac:dyDescent="0.3">
      <c r="A763">
        <v>2632</v>
      </c>
      <c r="B763" s="14">
        <v>44924.803888888891</v>
      </c>
      <c r="C763" t="s">
        <v>11</v>
      </c>
      <c r="D763">
        <v>136</v>
      </c>
      <c r="E763">
        <v>1</v>
      </c>
      <c r="F763">
        <v>1808</v>
      </c>
      <c r="G763" t="s">
        <v>15</v>
      </c>
      <c r="H763">
        <v>58</v>
      </c>
      <c r="I763">
        <v>0</v>
      </c>
      <c r="J763" t="s">
        <v>17</v>
      </c>
      <c r="K763">
        <v>0</v>
      </c>
      <c r="L763">
        <f>YEAR(ecommerce_customer_data_custom_[[#This Row],[Purchase Date]])</f>
        <v>2022</v>
      </c>
      <c r="M763">
        <f>MONTH(ecommerce_customer_data_custom_[[#This Row],[Purchase Date]])</f>
        <v>12</v>
      </c>
      <c r="N763" t="str">
        <f>TEXT(ecommerce_customer_data_custom_[[#This Row],[Purchase Date]],"mmmm")</f>
        <v>December</v>
      </c>
      <c r="O763" t="str">
        <f>VLOOKUP(ecommerce_customer_data_custom_[[#This Row],[Customer Age]],AgeGroupMapping!$A$2:$C$5,3,TRUE)</f>
        <v>Middle-Aged</v>
      </c>
      <c r="P763" t="str">
        <f>IF(ecommerce_customer_data_custom_[[#This Row],[Returns]]=1,"Returned","Not Returned")</f>
        <v>Not Returned</v>
      </c>
      <c r="Q763" t="str">
        <f>_xlfn.XLOOKUP(ecommerce_customer_data_custom_[[#This Row],[Payment Method]],PaymentMapping!$A$2:$A$11,PaymentMapping!$B$2:$B$11,"Other")</f>
        <v>Wallet/UPI</v>
      </c>
    </row>
    <row r="764" spans="1:17" x14ac:dyDescent="0.3">
      <c r="A764">
        <v>2632</v>
      </c>
      <c r="B764" s="14">
        <v>44644.317800925928</v>
      </c>
      <c r="C764" t="s">
        <v>11</v>
      </c>
      <c r="D764">
        <v>83</v>
      </c>
      <c r="E764">
        <v>3</v>
      </c>
      <c r="F764">
        <v>3891</v>
      </c>
      <c r="G764" t="s">
        <v>19</v>
      </c>
      <c r="H764">
        <v>58</v>
      </c>
      <c r="I764">
        <v>0</v>
      </c>
      <c r="J764" t="s">
        <v>17</v>
      </c>
      <c r="K764">
        <v>0</v>
      </c>
      <c r="L764">
        <f>YEAR(ecommerce_customer_data_custom_[[#This Row],[Purchase Date]])</f>
        <v>2022</v>
      </c>
      <c r="M764">
        <f>MONTH(ecommerce_customer_data_custom_[[#This Row],[Purchase Date]])</f>
        <v>3</v>
      </c>
      <c r="N764" t="str">
        <f>TEXT(ecommerce_customer_data_custom_[[#This Row],[Purchase Date]],"mmmm")</f>
        <v>March</v>
      </c>
      <c r="O764" t="str">
        <f>VLOOKUP(ecommerce_customer_data_custom_[[#This Row],[Customer Age]],AgeGroupMapping!$A$2:$C$5,3,TRUE)</f>
        <v>Middle-Aged</v>
      </c>
      <c r="P764" t="str">
        <f>IF(ecommerce_customer_data_custom_[[#This Row],[Returns]]=1,"Returned","Not Returned")</f>
        <v>Not Returned</v>
      </c>
      <c r="Q764" t="str">
        <f>_xlfn.XLOOKUP(ecommerce_customer_data_custom_[[#This Row],[Payment Method]],PaymentMapping!$A$2:$A$11,PaymentMapping!$B$2:$B$11,"Other")</f>
        <v>Cash</v>
      </c>
    </row>
    <row r="765" spans="1:17" x14ac:dyDescent="0.3">
      <c r="A765">
        <v>2632</v>
      </c>
      <c r="B765" s="14">
        <v>45124.356851851851</v>
      </c>
      <c r="C765" t="s">
        <v>18</v>
      </c>
      <c r="D765">
        <v>181</v>
      </c>
      <c r="E765">
        <v>3</v>
      </c>
      <c r="F765">
        <v>3119</v>
      </c>
      <c r="G765" t="s">
        <v>12</v>
      </c>
      <c r="H765">
        <v>58</v>
      </c>
      <c r="I765">
        <v>1</v>
      </c>
      <c r="J765" t="s">
        <v>17</v>
      </c>
      <c r="K765">
        <v>0</v>
      </c>
      <c r="L765">
        <f>YEAR(ecommerce_customer_data_custom_[[#This Row],[Purchase Date]])</f>
        <v>2023</v>
      </c>
      <c r="M765">
        <f>MONTH(ecommerce_customer_data_custom_[[#This Row],[Purchase Date]])</f>
        <v>7</v>
      </c>
      <c r="N765" t="str">
        <f>TEXT(ecommerce_customer_data_custom_[[#This Row],[Purchase Date]],"mmmm")</f>
        <v>July</v>
      </c>
      <c r="O765" t="str">
        <f>VLOOKUP(ecommerce_customer_data_custom_[[#This Row],[Customer Age]],AgeGroupMapping!$A$2:$C$5,3,TRUE)</f>
        <v>Middle-Aged</v>
      </c>
      <c r="P765" t="str">
        <f>IF(ecommerce_customer_data_custom_[[#This Row],[Returns]]=1,"Returned","Not Returned")</f>
        <v>Returned</v>
      </c>
      <c r="Q765" t="str">
        <f>_xlfn.XLOOKUP(ecommerce_customer_data_custom_[[#This Row],[Payment Method]],PaymentMapping!$A$2:$A$11,PaymentMapping!$B$2:$B$11,"Other")</f>
        <v>Card</v>
      </c>
    </row>
    <row r="766" spans="1:17" x14ac:dyDescent="0.3">
      <c r="A766">
        <v>2632</v>
      </c>
      <c r="B766" s="14">
        <v>44315.076412037037</v>
      </c>
      <c r="C766" t="s">
        <v>14</v>
      </c>
      <c r="D766">
        <v>364</v>
      </c>
      <c r="E766">
        <v>1</v>
      </c>
      <c r="F766">
        <v>3788</v>
      </c>
      <c r="G766" t="s">
        <v>19</v>
      </c>
      <c r="H766">
        <v>58</v>
      </c>
      <c r="I766">
        <v>0</v>
      </c>
      <c r="J766" t="s">
        <v>17</v>
      </c>
      <c r="K766">
        <v>0</v>
      </c>
      <c r="L766">
        <f>YEAR(ecommerce_customer_data_custom_[[#This Row],[Purchase Date]])</f>
        <v>2021</v>
      </c>
      <c r="M766">
        <f>MONTH(ecommerce_customer_data_custom_[[#This Row],[Purchase Date]])</f>
        <v>4</v>
      </c>
      <c r="N766" t="str">
        <f>TEXT(ecommerce_customer_data_custom_[[#This Row],[Purchase Date]],"mmmm")</f>
        <v>April</v>
      </c>
      <c r="O766" t="str">
        <f>VLOOKUP(ecommerce_customer_data_custom_[[#This Row],[Customer Age]],AgeGroupMapping!$A$2:$C$5,3,TRUE)</f>
        <v>Middle-Aged</v>
      </c>
      <c r="P766" t="str">
        <f>IF(ecommerce_customer_data_custom_[[#This Row],[Returns]]=1,"Returned","Not Returned")</f>
        <v>Not Returned</v>
      </c>
      <c r="Q766" t="str">
        <f>_xlfn.XLOOKUP(ecommerce_customer_data_custom_[[#This Row],[Payment Method]],PaymentMapping!$A$2:$A$11,PaymentMapping!$B$2:$B$11,"Other")</f>
        <v>Cash</v>
      </c>
    </row>
    <row r="767" spans="1:17" x14ac:dyDescent="0.3">
      <c r="A767">
        <v>2632</v>
      </c>
      <c r="B767" s="14">
        <v>44031.894178240742</v>
      </c>
      <c r="C767" t="s">
        <v>18</v>
      </c>
      <c r="D767">
        <v>431</v>
      </c>
      <c r="E767">
        <v>5</v>
      </c>
      <c r="F767">
        <v>1763</v>
      </c>
      <c r="G767" t="s">
        <v>19</v>
      </c>
      <c r="H767">
        <v>58</v>
      </c>
      <c r="I767">
        <v>0</v>
      </c>
      <c r="J767" t="s">
        <v>17</v>
      </c>
      <c r="K767">
        <v>0</v>
      </c>
      <c r="L767">
        <f>YEAR(ecommerce_customer_data_custom_[[#This Row],[Purchase Date]])</f>
        <v>2020</v>
      </c>
      <c r="M767">
        <f>MONTH(ecommerce_customer_data_custom_[[#This Row],[Purchase Date]])</f>
        <v>7</v>
      </c>
      <c r="N767" t="str">
        <f>TEXT(ecommerce_customer_data_custom_[[#This Row],[Purchase Date]],"mmmm")</f>
        <v>July</v>
      </c>
      <c r="O767" t="str">
        <f>VLOOKUP(ecommerce_customer_data_custom_[[#This Row],[Customer Age]],AgeGroupMapping!$A$2:$C$5,3,TRUE)</f>
        <v>Middle-Aged</v>
      </c>
      <c r="P767" t="str">
        <f>IF(ecommerce_customer_data_custom_[[#This Row],[Returns]]=1,"Returned","Not Returned")</f>
        <v>Not Returned</v>
      </c>
      <c r="Q767" t="str">
        <f>_xlfn.XLOOKUP(ecommerce_customer_data_custom_[[#This Row],[Payment Method]],PaymentMapping!$A$2:$A$11,PaymentMapping!$B$2:$B$11,"Other")</f>
        <v>Cash</v>
      </c>
    </row>
    <row r="768" spans="1:17" x14ac:dyDescent="0.3">
      <c r="A768">
        <v>2632</v>
      </c>
      <c r="B768" s="14">
        <v>44391.302442129629</v>
      </c>
      <c r="C768" t="s">
        <v>16</v>
      </c>
      <c r="D768">
        <v>102</v>
      </c>
      <c r="E768">
        <v>5</v>
      </c>
      <c r="F768">
        <v>4810</v>
      </c>
      <c r="G768" t="s">
        <v>20</v>
      </c>
      <c r="H768">
        <v>58</v>
      </c>
      <c r="I768">
        <v>0</v>
      </c>
      <c r="J768" t="s">
        <v>17</v>
      </c>
      <c r="K768">
        <v>0</v>
      </c>
      <c r="L768">
        <f>YEAR(ecommerce_customer_data_custom_[[#This Row],[Purchase Date]])</f>
        <v>2021</v>
      </c>
      <c r="M768">
        <f>MONTH(ecommerce_customer_data_custom_[[#This Row],[Purchase Date]])</f>
        <v>7</v>
      </c>
      <c r="N768" t="str">
        <f>TEXT(ecommerce_customer_data_custom_[[#This Row],[Purchase Date]],"mmmm")</f>
        <v>July</v>
      </c>
      <c r="O768" t="str">
        <f>VLOOKUP(ecommerce_customer_data_custom_[[#This Row],[Customer Age]],AgeGroupMapping!$A$2:$C$5,3,TRUE)</f>
        <v>Middle-Aged</v>
      </c>
      <c r="P768" t="str">
        <f>IF(ecommerce_customer_data_custom_[[#This Row],[Returns]]=1,"Returned","Not Returned")</f>
        <v>Not Returned</v>
      </c>
      <c r="Q768" t="str">
        <f>_xlfn.XLOOKUP(ecommerce_customer_data_custom_[[#This Row],[Payment Method]],PaymentMapping!$A$2:$A$11,PaymentMapping!$B$2:$B$11,"Other")</f>
        <v>Other</v>
      </c>
    </row>
    <row r="769" spans="1:17" x14ac:dyDescent="0.3">
      <c r="A769">
        <v>2632</v>
      </c>
      <c r="B769" s="14">
        <v>43927.854849537034</v>
      </c>
      <c r="C769" t="s">
        <v>18</v>
      </c>
      <c r="D769">
        <v>183</v>
      </c>
      <c r="E769">
        <v>4</v>
      </c>
      <c r="F769">
        <v>1016</v>
      </c>
      <c r="G769" t="s">
        <v>20</v>
      </c>
      <c r="H769">
        <v>58</v>
      </c>
      <c r="I769">
        <v>0</v>
      </c>
      <c r="J769" t="s">
        <v>17</v>
      </c>
      <c r="K769">
        <v>0</v>
      </c>
      <c r="L769">
        <f>YEAR(ecommerce_customer_data_custom_[[#This Row],[Purchase Date]])</f>
        <v>2020</v>
      </c>
      <c r="M769">
        <f>MONTH(ecommerce_customer_data_custom_[[#This Row],[Purchase Date]])</f>
        <v>4</v>
      </c>
      <c r="N769" t="str">
        <f>TEXT(ecommerce_customer_data_custom_[[#This Row],[Purchase Date]],"mmmm")</f>
        <v>April</v>
      </c>
      <c r="O769" t="str">
        <f>VLOOKUP(ecommerce_customer_data_custom_[[#This Row],[Customer Age]],AgeGroupMapping!$A$2:$C$5,3,TRUE)</f>
        <v>Middle-Aged</v>
      </c>
      <c r="P769" t="str">
        <f>IF(ecommerce_customer_data_custom_[[#This Row],[Returns]]=1,"Returned","Not Returned")</f>
        <v>Not Returned</v>
      </c>
      <c r="Q769" t="str">
        <f>_xlfn.XLOOKUP(ecommerce_customer_data_custom_[[#This Row],[Payment Method]],PaymentMapping!$A$2:$A$11,PaymentMapping!$B$2:$B$11,"Other")</f>
        <v>Other</v>
      </c>
    </row>
    <row r="770" spans="1:17" x14ac:dyDescent="0.3">
      <c r="A770">
        <v>40233</v>
      </c>
      <c r="B770" s="14">
        <v>44235.156388888892</v>
      </c>
      <c r="C770" t="s">
        <v>18</v>
      </c>
      <c r="D770">
        <v>160</v>
      </c>
      <c r="E770">
        <v>2</v>
      </c>
      <c r="F770">
        <v>3385</v>
      </c>
      <c r="G770" t="s">
        <v>15</v>
      </c>
      <c r="H770">
        <v>59</v>
      </c>
      <c r="I770">
        <v>0</v>
      </c>
      <c r="J770" t="s">
        <v>13</v>
      </c>
      <c r="K770">
        <v>0</v>
      </c>
      <c r="L770">
        <f>YEAR(ecommerce_customer_data_custom_[[#This Row],[Purchase Date]])</f>
        <v>2021</v>
      </c>
      <c r="M770">
        <f>MONTH(ecommerce_customer_data_custom_[[#This Row],[Purchase Date]])</f>
        <v>2</v>
      </c>
      <c r="N770" t="str">
        <f>TEXT(ecommerce_customer_data_custom_[[#This Row],[Purchase Date]],"mmmm")</f>
        <v>February</v>
      </c>
      <c r="O770" t="str">
        <f>VLOOKUP(ecommerce_customer_data_custom_[[#This Row],[Customer Age]],AgeGroupMapping!$A$2:$C$5,3,TRUE)</f>
        <v>Middle-Aged</v>
      </c>
      <c r="P770" t="str">
        <f>IF(ecommerce_customer_data_custom_[[#This Row],[Returns]]=1,"Returned","Not Returned")</f>
        <v>Not Returned</v>
      </c>
      <c r="Q770" t="str">
        <f>_xlfn.XLOOKUP(ecommerce_customer_data_custom_[[#This Row],[Payment Method]],PaymentMapping!$A$2:$A$11,PaymentMapping!$B$2:$B$11,"Other")</f>
        <v>Wallet/UPI</v>
      </c>
    </row>
    <row r="771" spans="1:17" x14ac:dyDescent="0.3">
      <c r="A771">
        <v>40233</v>
      </c>
      <c r="B771" s="14">
        <v>44427.165543981479</v>
      </c>
      <c r="C771" t="s">
        <v>11</v>
      </c>
      <c r="D771">
        <v>348</v>
      </c>
      <c r="E771">
        <v>4</v>
      </c>
      <c r="F771">
        <v>3600</v>
      </c>
      <c r="G771" t="s">
        <v>12</v>
      </c>
      <c r="H771">
        <v>59</v>
      </c>
      <c r="I771">
        <v>1</v>
      </c>
      <c r="J771" t="s">
        <v>13</v>
      </c>
      <c r="K771">
        <v>0</v>
      </c>
      <c r="L771">
        <f>YEAR(ecommerce_customer_data_custom_[[#This Row],[Purchase Date]])</f>
        <v>2021</v>
      </c>
      <c r="M771">
        <f>MONTH(ecommerce_customer_data_custom_[[#This Row],[Purchase Date]])</f>
        <v>8</v>
      </c>
      <c r="N771" t="str">
        <f>TEXT(ecommerce_customer_data_custom_[[#This Row],[Purchase Date]],"mmmm")</f>
        <v>August</v>
      </c>
      <c r="O771" t="str">
        <f>VLOOKUP(ecommerce_customer_data_custom_[[#This Row],[Customer Age]],AgeGroupMapping!$A$2:$C$5,3,TRUE)</f>
        <v>Middle-Aged</v>
      </c>
      <c r="P771" t="str">
        <f>IF(ecommerce_customer_data_custom_[[#This Row],[Returns]]=1,"Returned","Not Returned")</f>
        <v>Returned</v>
      </c>
      <c r="Q771" t="str">
        <f>_xlfn.XLOOKUP(ecommerce_customer_data_custom_[[#This Row],[Payment Method]],PaymentMapping!$A$2:$A$11,PaymentMapping!$B$2:$B$11,"Other")</f>
        <v>Card</v>
      </c>
    </row>
    <row r="772" spans="1:17" x14ac:dyDescent="0.3">
      <c r="A772">
        <v>40233</v>
      </c>
      <c r="B772" s="14">
        <v>44609.505520833336</v>
      </c>
      <c r="C772" t="s">
        <v>18</v>
      </c>
      <c r="D772">
        <v>451</v>
      </c>
      <c r="E772">
        <v>2</v>
      </c>
      <c r="F772">
        <v>1262</v>
      </c>
      <c r="G772" t="s">
        <v>12</v>
      </c>
      <c r="H772">
        <v>59</v>
      </c>
      <c r="I772">
        <v>0</v>
      </c>
      <c r="J772" t="s">
        <v>13</v>
      </c>
      <c r="K772">
        <v>0</v>
      </c>
      <c r="L772">
        <f>YEAR(ecommerce_customer_data_custom_[[#This Row],[Purchase Date]])</f>
        <v>2022</v>
      </c>
      <c r="M772">
        <f>MONTH(ecommerce_customer_data_custom_[[#This Row],[Purchase Date]])</f>
        <v>2</v>
      </c>
      <c r="N772" t="str">
        <f>TEXT(ecommerce_customer_data_custom_[[#This Row],[Purchase Date]],"mmmm")</f>
        <v>February</v>
      </c>
      <c r="O772" t="str">
        <f>VLOOKUP(ecommerce_customer_data_custom_[[#This Row],[Customer Age]],AgeGroupMapping!$A$2:$C$5,3,TRUE)</f>
        <v>Middle-Aged</v>
      </c>
      <c r="P772" t="str">
        <f>IF(ecommerce_customer_data_custom_[[#This Row],[Returns]]=1,"Returned","Not Returned")</f>
        <v>Not Returned</v>
      </c>
      <c r="Q772" t="str">
        <f>_xlfn.XLOOKUP(ecommerce_customer_data_custom_[[#This Row],[Payment Method]],PaymentMapping!$A$2:$A$11,PaymentMapping!$B$2:$B$11,"Other")</f>
        <v>Card</v>
      </c>
    </row>
    <row r="773" spans="1:17" x14ac:dyDescent="0.3">
      <c r="A773">
        <v>40233</v>
      </c>
      <c r="B773" s="14">
        <v>44588.593229166669</v>
      </c>
      <c r="C773" t="s">
        <v>14</v>
      </c>
      <c r="D773">
        <v>193</v>
      </c>
      <c r="E773">
        <v>2</v>
      </c>
      <c r="F773">
        <v>4870</v>
      </c>
      <c r="G773" t="s">
        <v>12</v>
      </c>
      <c r="H773">
        <v>59</v>
      </c>
      <c r="I773">
        <v>0</v>
      </c>
      <c r="J773" t="s">
        <v>13</v>
      </c>
      <c r="K773">
        <v>0</v>
      </c>
      <c r="L773">
        <f>YEAR(ecommerce_customer_data_custom_[[#This Row],[Purchase Date]])</f>
        <v>2022</v>
      </c>
      <c r="M773">
        <f>MONTH(ecommerce_customer_data_custom_[[#This Row],[Purchase Date]])</f>
        <v>1</v>
      </c>
      <c r="N773" t="str">
        <f>TEXT(ecommerce_customer_data_custom_[[#This Row],[Purchase Date]],"mmmm")</f>
        <v>January</v>
      </c>
      <c r="O773" t="str">
        <f>VLOOKUP(ecommerce_customer_data_custom_[[#This Row],[Customer Age]],AgeGroupMapping!$A$2:$C$5,3,TRUE)</f>
        <v>Middle-Aged</v>
      </c>
      <c r="P773" t="str">
        <f>IF(ecommerce_customer_data_custom_[[#This Row],[Returns]]=1,"Returned","Not Returned")</f>
        <v>Not Returned</v>
      </c>
      <c r="Q773" t="str">
        <f>_xlfn.XLOOKUP(ecommerce_customer_data_custom_[[#This Row],[Payment Method]],PaymentMapping!$A$2:$A$11,PaymentMapping!$B$2:$B$11,"Other")</f>
        <v>Card</v>
      </c>
    </row>
    <row r="774" spans="1:17" x14ac:dyDescent="0.3">
      <c r="A774">
        <v>40233</v>
      </c>
      <c r="B774" s="14">
        <v>44726.289675925924</v>
      </c>
      <c r="C774" t="s">
        <v>16</v>
      </c>
      <c r="D774">
        <v>131</v>
      </c>
      <c r="E774">
        <v>3</v>
      </c>
      <c r="F774">
        <v>1961</v>
      </c>
      <c r="G774" t="s">
        <v>19</v>
      </c>
      <c r="H774">
        <v>59</v>
      </c>
      <c r="I774">
        <v>0</v>
      </c>
      <c r="J774" t="s">
        <v>13</v>
      </c>
      <c r="K774">
        <v>0</v>
      </c>
      <c r="L774">
        <f>YEAR(ecommerce_customer_data_custom_[[#This Row],[Purchase Date]])</f>
        <v>2022</v>
      </c>
      <c r="M774">
        <f>MONTH(ecommerce_customer_data_custom_[[#This Row],[Purchase Date]])</f>
        <v>6</v>
      </c>
      <c r="N774" t="str">
        <f>TEXT(ecommerce_customer_data_custom_[[#This Row],[Purchase Date]],"mmmm")</f>
        <v>June</v>
      </c>
      <c r="O774" t="str">
        <f>VLOOKUP(ecommerce_customer_data_custom_[[#This Row],[Customer Age]],AgeGroupMapping!$A$2:$C$5,3,TRUE)</f>
        <v>Middle-Aged</v>
      </c>
      <c r="P774" t="str">
        <f>IF(ecommerce_customer_data_custom_[[#This Row],[Returns]]=1,"Returned","Not Returned")</f>
        <v>Not Returned</v>
      </c>
      <c r="Q774" t="str">
        <f>_xlfn.XLOOKUP(ecommerce_customer_data_custom_[[#This Row],[Payment Method]],PaymentMapping!$A$2:$A$11,PaymentMapping!$B$2:$B$11,"Other")</f>
        <v>Cash</v>
      </c>
    </row>
    <row r="775" spans="1:17" x14ac:dyDescent="0.3">
      <c r="A775">
        <v>40233</v>
      </c>
      <c r="B775" s="14">
        <v>44517.135983796295</v>
      </c>
      <c r="C775" t="s">
        <v>11</v>
      </c>
      <c r="D775">
        <v>465</v>
      </c>
      <c r="E775">
        <v>4</v>
      </c>
      <c r="F775">
        <v>908</v>
      </c>
      <c r="G775" t="s">
        <v>12</v>
      </c>
      <c r="H775">
        <v>59</v>
      </c>
      <c r="I775">
        <v>1</v>
      </c>
      <c r="J775" t="s">
        <v>13</v>
      </c>
      <c r="K775">
        <v>0</v>
      </c>
      <c r="L775">
        <f>YEAR(ecommerce_customer_data_custom_[[#This Row],[Purchase Date]])</f>
        <v>2021</v>
      </c>
      <c r="M775">
        <f>MONTH(ecommerce_customer_data_custom_[[#This Row],[Purchase Date]])</f>
        <v>11</v>
      </c>
      <c r="N775" t="str">
        <f>TEXT(ecommerce_customer_data_custom_[[#This Row],[Purchase Date]],"mmmm")</f>
        <v>November</v>
      </c>
      <c r="O775" t="str">
        <f>VLOOKUP(ecommerce_customer_data_custom_[[#This Row],[Customer Age]],AgeGroupMapping!$A$2:$C$5,3,TRUE)</f>
        <v>Middle-Aged</v>
      </c>
      <c r="P775" t="str">
        <f>IF(ecommerce_customer_data_custom_[[#This Row],[Returns]]=1,"Returned","Not Returned")</f>
        <v>Returned</v>
      </c>
      <c r="Q775" t="str">
        <f>_xlfn.XLOOKUP(ecommerce_customer_data_custom_[[#This Row],[Payment Method]],PaymentMapping!$A$2:$A$11,PaymentMapping!$B$2:$B$11,"Other")</f>
        <v>Card</v>
      </c>
    </row>
    <row r="776" spans="1:17" x14ac:dyDescent="0.3">
      <c r="A776">
        <v>40233</v>
      </c>
      <c r="B776" s="14">
        <v>45104.993020833332</v>
      </c>
      <c r="C776" t="s">
        <v>16</v>
      </c>
      <c r="D776">
        <v>470</v>
      </c>
      <c r="E776">
        <v>3</v>
      </c>
      <c r="F776">
        <v>4742</v>
      </c>
      <c r="G776" t="s">
        <v>19</v>
      </c>
      <c r="H776">
        <v>59</v>
      </c>
      <c r="I776">
        <v>0</v>
      </c>
      <c r="J776" t="s">
        <v>13</v>
      </c>
      <c r="K776">
        <v>0</v>
      </c>
      <c r="L776">
        <f>YEAR(ecommerce_customer_data_custom_[[#This Row],[Purchase Date]])</f>
        <v>2023</v>
      </c>
      <c r="M776">
        <f>MONTH(ecommerce_customer_data_custom_[[#This Row],[Purchase Date]])</f>
        <v>6</v>
      </c>
      <c r="N776" t="str">
        <f>TEXT(ecommerce_customer_data_custom_[[#This Row],[Purchase Date]],"mmmm")</f>
        <v>June</v>
      </c>
      <c r="O776" t="str">
        <f>VLOOKUP(ecommerce_customer_data_custom_[[#This Row],[Customer Age]],AgeGroupMapping!$A$2:$C$5,3,TRUE)</f>
        <v>Middle-Aged</v>
      </c>
      <c r="P776" t="str">
        <f>IF(ecommerce_customer_data_custom_[[#This Row],[Returns]]=1,"Returned","Not Returned")</f>
        <v>Not Returned</v>
      </c>
      <c r="Q776" t="str">
        <f>_xlfn.XLOOKUP(ecommerce_customer_data_custom_[[#This Row],[Payment Method]],PaymentMapping!$A$2:$A$11,PaymentMapping!$B$2:$B$11,"Other")</f>
        <v>Cash</v>
      </c>
    </row>
    <row r="777" spans="1:17" x14ac:dyDescent="0.3">
      <c r="A777">
        <v>18311</v>
      </c>
      <c r="B777" s="14">
        <v>44428.84337962963</v>
      </c>
      <c r="C777" t="s">
        <v>11</v>
      </c>
      <c r="D777">
        <v>376</v>
      </c>
      <c r="E777">
        <v>5</v>
      </c>
      <c r="F777">
        <v>5100</v>
      </c>
      <c r="G777" t="s">
        <v>12</v>
      </c>
      <c r="H777">
        <v>25</v>
      </c>
      <c r="I777">
        <v>1</v>
      </c>
      <c r="J777" t="s">
        <v>13</v>
      </c>
      <c r="K777">
        <v>0</v>
      </c>
      <c r="L777">
        <f>YEAR(ecommerce_customer_data_custom_[[#This Row],[Purchase Date]])</f>
        <v>2021</v>
      </c>
      <c r="M777">
        <f>MONTH(ecommerce_customer_data_custom_[[#This Row],[Purchase Date]])</f>
        <v>8</v>
      </c>
      <c r="N777" t="str">
        <f>TEXT(ecommerce_customer_data_custom_[[#This Row],[Purchase Date]],"mmmm")</f>
        <v>August</v>
      </c>
      <c r="O777" t="str">
        <f>VLOOKUP(ecommerce_customer_data_custom_[[#This Row],[Customer Age]],AgeGroupMapping!$A$2:$C$5,3,TRUE)</f>
        <v>Young</v>
      </c>
      <c r="P777" t="str">
        <f>IF(ecommerce_customer_data_custom_[[#This Row],[Returns]]=1,"Returned","Not Returned")</f>
        <v>Returned</v>
      </c>
      <c r="Q777" t="str">
        <f>_xlfn.XLOOKUP(ecommerce_customer_data_custom_[[#This Row],[Payment Method]],PaymentMapping!$A$2:$A$11,PaymentMapping!$B$2:$B$11,"Other")</f>
        <v>Card</v>
      </c>
    </row>
    <row r="778" spans="1:17" x14ac:dyDescent="0.3">
      <c r="A778">
        <v>18311</v>
      </c>
      <c r="B778" s="14">
        <v>43991.432442129626</v>
      </c>
      <c r="C778" t="s">
        <v>18</v>
      </c>
      <c r="D778">
        <v>430</v>
      </c>
      <c r="E778">
        <v>1</v>
      </c>
      <c r="F778">
        <v>1374</v>
      </c>
      <c r="G778" t="s">
        <v>15</v>
      </c>
      <c r="H778">
        <v>25</v>
      </c>
      <c r="I778">
        <v>0</v>
      </c>
      <c r="J778" t="s">
        <v>13</v>
      </c>
      <c r="K778">
        <v>0</v>
      </c>
      <c r="L778">
        <f>YEAR(ecommerce_customer_data_custom_[[#This Row],[Purchase Date]])</f>
        <v>2020</v>
      </c>
      <c r="M778">
        <f>MONTH(ecommerce_customer_data_custom_[[#This Row],[Purchase Date]])</f>
        <v>6</v>
      </c>
      <c r="N778" t="str">
        <f>TEXT(ecommerce_customer_data_custom_[[#This Row],[Purchase Date]],"mmmm")</f>
        <v>June</v>
      </c>
      <c r="O778" t="str">
        <f>VLOOKUP(ecommerce_customer_data_custom_[[#This Row],[Customer Age]],AgeGroupMapping!$A$2:$C$5,3,TRUE)</f>
        <v>Young</v>
      </c>
      <c r="P778" t="str">
        <f>IF(ecommerce_customer_data_custom_[[#This Row],[Returns]]=1,"Returned","Not Returned")</f>
        <v>Not Returned</v>
      </c>
      <c r="Q778" t="str">
        <f>_xlfn.XLOOKUP(ecommerce_customer_data_custom_[[#This Row],[Payment Method]],PaymentMapping!$A$2:$A$11,PaymentMapping!$B$2:$B$11,"Other")</f>
        <v>Wallet/UPI</v>
      </c>
    </row>
    <row r="779" spans="1:17" x14ac:dyDescent="0.3">
      <c r="A779">
        <v>18311</v>
      </c>
      <c r="B779" s="14">
        <v>43859.979108796295</v>
      </c>
      <c r="C779" t="s">
        <v>16</v>
      </c>
      <c r="D779">
        <v>470</v>
      </c>
      <c r="E779">
        <v>1</v>
      </c>
      <c r="F779">
        <v>1781</v>
      </c>
      <c r="G779" t="s">
        <v>20</v>
      </c>
      <c r="H779">
        <v>25</v>
      </c>
      <c r="I779">
        <v>1</v>
      </c>
      <c r="J779" t="s">
        <v>13</v>
      </c>
      <c r="K779">
        <v>0</v>
      </c>
      <c r="L779">
        <f>YEAR(ecommerce_customer_data_custom_[[#This Row],[Purchase Date]])</f>
        <v>2020</v>
      </c>
      <c r="M779">
        <f>MONTH(ecommerce_customer_data_custom_[[#This Row],[Purchase Date]])</f>
        <v>1</v>
      </c>
      <c r="N779" t="str">
        <f>TEXT(ecommerce_customer_data_custom_[[#This Row],[Purchase Date]],"mmmm")</f>
        <v>January</v>
      </c>
      <c r="O779" t="str">
        <f>VLOOKUP(ecommerce_customer_data_custom_[[#This Row],[Customer Age]],AgeGroupMapping!$A$2:$C$5,3,TRUE)</f>
        <v>Young</v>
      </c>
      <c r="P779" t="str">
        <f>IF(ecommerce_customer_data_custom_[[#This Row],[Returns]]=1,"Returned","Not Returned")</f>
        <v>Returned</v>
      </c>
      <c r="Q779" t="str">
        <f>_xlfn.XLOOKUP(ecommerce_customer_data_custom_[[#This Row],[Payment Method]],PaymentMapping!$A$2:$A$11,PaymentMapping!$B$2:$B$11,"Other")</f>
        <v>Other</v>
      </c>
    </row>
    <row r="780" spans="1:17" x14ac:dyDescent="0.3">
      <c r="A780">
        <v>18311</v>
      </c>
      <c r="B780" s="14">
        <v>44575.067928240744</v>
      </c>
      <c r="C780" t="s">
        <v>18</v>
      </c>
      <c r="D780">
        <v>250</v>
      </c>
      <c r="E780">
        <v>4</v>
      </c>
      <c r="F780">
        <v>1792</v>
      </c>
      <c r="G780" t="s">
        <v>19</v>
      </c>
      <c r="H780">
        <v>25</v>
      </c>
      <c r="I780">
        <v>1</v>
      </c>
      <c r="J780" t="s">
        <v>13</v>
      </c>
      <c r="K780">
        <v>0</v>
      </c>
      <c r="L780">
        <f>YEAR(ecommerce_customer_data_custom_[[#This Row],[Purchase Date]])</f>
        <v>2022</v>
      </c>
      <c r="M780">
        <f>MONTH(ecommerce_customer_data_custom_[[#This Row],[Purchase Date]])</f>
        <v>1</v>
      </c>
      <c r="N780" t="str">
        <f>TEXT(ecommerce_customer_data_custom_[[#This Row],[Purchase Date]],"mmmm")</f>
        <v>January</v>
      </c>
      <c r="O780" t="str">
        <f>VLOOKUP(ecommerce_customer_data_custom_[[#This Row],[Customer Age]],AgeGroupMapping!$A$2:$C$5,3,TRUE)</f>
        <v>Young</v>
      </c>
      <c r="P780" t="str">
        <f>IF(ecommerce_customer_data_custom_[[#This Row],[Returns]]=1,"Returned","Not Returned")</f>
        <v>Returned</v>
      </c>
      <c r="Q780" t="str">
        <f>_xlfn.XLOOKUP(ecommerce_customer_data_custom_[[#This Row],[Payment Method]],PaymentMapping!$A$2:$A$11,PaymentMapping!$B$2:$B$11,"Other")</f>
        <v>Cash</v>
      </c>
    </row>
    <row r="781" spans="1:17" x14ac:dyDescent="0.3">
      <c r="A781">
        <v>18311</v>
      </c>
      <c r="B781" s="14">
        <v>44694.772337962961</v>
      </c>
      <c r="C781" t="s">
        <v>18</v>
      </c>
      <c r="D781">
        <v>137</v>
      </c>
      <c r="E781">
        <v>2</v>
      </c>
      <c r="F781">
        <v>431</v>
      </c>
      <c r="G781" t="s">
        <v>19</v>
      </c>
      <c r="H781">
        <v>25</v>
      </c>
      <c r="I781">
        <v>1</v>
      </c>
      <c r="J781" t="s">
        <v>13</v>
      </c>
      <c r="K781">
        <v>0</v>
      </c>
      <c r="L781">
        <f>YEAR(ecommerce_customer_data_custom_[[#This Row],[Purchase Date]])</f>
        <v>2022</v>
      </c>
      <c r="M781">
        <f>MONTH(ecommerce_customer_data_custom_[[#This Row],[Purchase Date]])</f>
        <v>5</v>
      </c>
      <c r="N781" t="str">
        <f>TEXT(ecommerce_customer_data_custom_[[#This Row],[Purchase Date]],"mmmm")</f>
        <v>May</v>
      </c>
      <c r="O781" t="str">
        <f>VLOOKUP(ecommerce_customer_data_custom_[[#This Row],[Customer Age]],AgeGroupMapping!$A$2:$C$5,3,TRUE)</f>
        <v>Young</v>
      </c>
      <c r="P781" t="str">
        <f>IF(ecommerce_customer_data_custom_[[#This Row],[Returns]]=1,"Returned","Not Returned")</f>
        <v>Returned</v>
      </c>
      <c r="Q781" t="str">
        <f>_xlfn.XLOOKUP(ecommerce_customer_data_custom_[[#This Row],[Payment Method]],PaymentMapping!$A$2:$A$11,PaymentMapping!$B$2:$B$11,"Other")</f>
        <v>Cash</v>
      </c>
    </row>
    <row r="782" spans="1:17" x14ac:dyDescent="0.3">
      <c r="A782">
        <v>18311</v>
      </c>
      <c r="B782" s="14">
        <v>44757.886250000003</v>
      </c>
      <c r="C782" t="s">
        <v>16</v>
      </c>
      <c r="D782">
        <v>212</v>
      </c>
      <c r="E782">
        <v>5</v>
      </c>
      <c r="F782">
        <v>4717</v>
      </c>
      <c r="G782" t="s">
        <v>12</v>
      </c>
      <c r="H782">
        <v>25</v>
      </c>
      <c r="I782">
        <v>1</v>
      </c>
      <c r="J782" t="s">
        <v>13</v>
      </c>
      <c r="K782">
        <v>0</v>
      </c>
      <c r="L782">
        <f>YEAR(ecommerce_customer_data_custom_[[#This Row],[Purchase Date]])</f>
        <v>2022</v>
      </c>
      <c r="M782">
        <f>MONTH(ecommerce_customer_data_custom_[[#This Row],[Purchase Date]])</f>
        <v>7</v>
      </c>
      <c r="N782" t="str">
        <f>TEXT(ecommerce_customer_data_custom_[[#This Row],[Purchase Date]],"mmmm")</f>
        <v>July</v>
      </c>
      <c r="O782" t="str">
        <f>VLOOKUP(ecommerce_customer_data_custom_[[#This Row],[Customer Age]],AgeGroupMapping!$A$2:$C$5,3,TRUE)</f>
        <v>Young</v>
      </c>
      <c r="P782" t="str">
        <f>IF(ecommerce_customer_data_custom_[[#This Row],[Returns]]=1,"Returned","Not Returned")</f>
        <v>Returned</v>
      </c>
      <c r="Q782" t="str">
        <f>_xlfn.XLOOKUP(ecommerce_customer_data_custom_[[#This Row],[Payment Method]],PaymentMapping!$A$2:$A$11,PaymentMapping!$B$2:$B$11,"Other")</f>
        <v>Card</v>
      </c>
    </row>
    <row r="783" spans="1:17" x14ac:dyDescent="0.3">
      <c r="A783">
        <v>18311</v>
      </c>
      <c r="B783" s="14">
        <v>44630.025219907409</v>
      </c>
      <c r="C783" t="s">
        <v>16</v>
      </c>
      <c r="D783">
        <v>48</v>
      </c>
      <c r="E783">
        <v>2</v>
      </c>
      <c r="F783">
        <v>1723</v>
      </c>
      <c r="G783" t="s">
        <v>15</v>
      </c>
      <c r="H783">
        <v>25</v>
      </c>
      <c r="I783">
        <v>0</v>
      </c>
      <c r="J783" t="s">
        <v>13</v>
      </c>
      <c r="K783">
        <v>0</v>
      </c>
      <c r="L783">
        <f>YEAR(ecommerce_customer_data_custom_[[#This Row],[Purchase Date]])</f>
        <v>2022</v>
      </c>
      <c r="M783">
        <f>MONTH(ecommerce_customer_data_custom_[[#This Row],[Purchase Date]])</f>
        <v>3</v>
      </c>
      <c r="N783" t="str">
        <f>TEXT(ecommerce_customer_data_custom_[[#This Row],[Purchase Date]],"mmmm")</f>
        <v>March</v>
      </c>
      <c r="O783" t="str">
        <f>VLOOKUP(ecommerce_customer_data_custom_[[#This Row],[Customer Age]],AgeGroupMapping!$A$2:$C$5,3,TRUE)</f>
        <v>Young</v>
      </c>
      <c r="P783" t="str">
        <f>IF(ecommerce_customer_data_custom_[[#This Row],[Returns]]=1,"Returned","Not Returned")</f>
        <v>Not Returned</v>
      </c>
      <c r="Q783" t="str">
        <f>_xlfn.XLOOKUP(ecommerce_customer_data_custom_[[#This Row],[Payment Method]],PaymentMapping!$A$2:$A$11,PaymentMapping!$B$2:$B$11,"Other")</f>
        <v>Wallet/UPI</v>
      </c>
    </row>
    <row r="784" spans="1:17" x14ac:dyDescent="0.3">
      <c r="A784">
        <v>18311</v>
      </c>
      <c r="B784" s="14">
        <v>44916.237754629627</v>
      </c>
      <c r="C784" t="s">
        <v>14</v>
      </c>
      <c r="D784">
        <v>470</v>
      </c>
      <c r="E784">
        <v>2</v>
      </c>
      <c r="F784">
        <v>3359</v>
      </c>
      <c r="G784" t="s">
        <v>12</v>
      </c>
      <c r="H784">
        <v>25</v>
      </c>
      <c r="I784">
        <v>1</v>
      </c>
      <c r="J784" t="s">
        <v>13</v>
      </c>
      <c r="K784">
        <v>0</v>
      </c>
      <c r="L784">
        <f>YEAR(ecommerce_customer_data_custom_[[#This Row],[Purchase Date]])</f>
        <v>2022</v>
      </c>
      <c r="M784">
        <f>MONTH(ecommerce_customer_data_custom_[[#This Row],[Purchase Date]])</f>
        <v>12</v>
      </c>
      <c r="N784" t="str">
        <f>TEXT(ecommerce_customer_data_custom_[[#This Row],[Purchase Date]],"mmmm")</f>
        <v>December</v>
      </c>
      <c r="O784" t="str">
        <f>VLOOKUP(ecommerce_customer_data_custom_[[#This Row],[Customer Age]],AgeGroupMapping!$A$2:$C$5,3,TRUE)</f>
        <v>Young</v>
      </c>
      <c r="P784" t="str">
        <f>IF(ecommerce_customer_data_custom_[[#This Row],[Returns]]=1,"Returned","Not Returned")</f>
        <v>Returned</v>
      </c>
      <c r="Q784" t="str">
        <f>_xlfn.XLOOKUP(ecommerce_customer_data_custom_[[#This Row],[Payment Method]],PaymentMapping!$A$2:$A$11,PaymentMapping!$B$2:$B$11,"Other")</f>
        <v>Card</v>
      </c>
    </row>
    <row r="785" spans="1:17" x14ac:dyDescent="0.3">
      <c r="A785">
        <v>18311</v>
      </c>
      <c r="B785" s="14">
        <v>44200.602939814817</v>
      </c>
      <c r="C785" t="s">
        <v>14</v>
      </c>
      <c r="D785">
        <v>47</v>
      </c>
      <c r="E785">
        <v>4</v>
      </c>
      <c r="F785">
        <v>2735</v>
      </c>
      <c r="G785" t="s">
        <v>12</v>
      </c>
      <c r="H785">
        <v>25</v>
      </c>
      <c r="I785">
        <v>1</v>
      </c>
      <c r="J785" t="s">
        <v>13</v>
      </c>
      <c r="K785">
        <v>0</v>
      </c>
      <c r="L785">
        <f>YEAR(ecommerce_customer_data_custom_[[#This Row],[Purchase Date]])</f>
        <v>2021</v>
      </c>
      <c r="M785">
        <f>MONTH(ecommerce_customer_data_custom_[[#This Row],[Purchase Date]])</f>
        <v>1</v>
      </c>
      <c r="N785" t="str">
        <f>TEXT(ecommerce_customer_data_custom_[[#This Row],[Purchase Date]],"mmmm")</f>
        <v>January</v>
      </c>
      <c r="O785" t="str">
        <f>VLOOKUP(ecommerce_customer_data_custom_[[#This Row],[Customer Age]],AgeGroupMapping!$A$2:$C$5,3,TRUE)</f>
        <v>Young</v>
      </c>
      <c r="P785" t="str">
        <f>IF(ecommerce_customer_data_custom_[[#This Row],[Returns]]=1,"Returned","Not Returned")</f>
        <v>Returned</v>
      </c>
      <c r="Q785" t="str">
        <f>_xlfn.XLOOKUP(ecommerce_customer_data_custom_[[#This Row],[Payment Method]],PaymentMapping!$A$2:$A$11,PaymentMapping!$B$2:$B$11,"Other")</f>
        <v>Card</v>
      </c>
    </row>
    <row r="786" spans="1:17" x14ac:dyDescent="0.3">
      <c r="A786">
        <v>18311</v>
      </c>
      <c r="B786" s="14">
        <v>44723.559942129628</v>
      </c>
      <c r="C786" t="s">
        <v>16</v>
      </c>
      <c r="D786">
        <v>155</v>
      </c>
      <c r="E786">
        <v>1</v>
      </c>
      <c r="F786">
        <v>1406</v>
      </c>
      <c r="G786" t="s">
        <v>12</v>
      </c>
      <c r="H786">
        <v>25</v>
      </c>
      <c r="I786">
        <v>0</v>
      </c>
      <c r="J786" t="s">
        <v>13</v>
      </c>
      <c r="K786">
        <v>0</v>
      </c>
      <c r="L786">
        <f>YEAR(ecommerce_customer_data_custom_[[#This Row],[Purchase Date]])</f>
        <v>2022</v>
      </c>
      <c r="M786">
        <f>MONTH(ecommerce_customer_data_custom_[[#This Row],[Purchase Date]])</f>
        <v>6</v>
      </c>
      <c r="N786" t="str">
        <f>TEXT(ecommerce_customer_data_custom_[[#This Row],[Purchase Date]],"mmmm")</f>
        <v>June</v>
      </c>
      <c r="O786" t="str">
        <f>VLOOKUP(ecommerce_customer_data_custom_[[#This Row],[Customer Age]],AgeGroupMapping!$A$2:$C$5,3,TRUE)</f>
        <v>Young</v>
      </c>
      <c r="P786" t="str">
        <f>IF(ecommerce_customer_data_custom_[[#This Row],[Returns]]=1,"Returned","Not Returned")</f>
        <v>Not Returned</v>
      </c>
      <c r="Q786" t="str">
        <f>_xlfn.XLOOKUP(ecommerce_customer_data_custom_[[#This Row],[Payment Method]],PaymentMapping!$A$2:$A$11,PaymentMapping!$B$2:$B$11,"Other")</f>
        <v>Card</v>
      </c>
    </row>
    <row r="787" spans="1:17" x14ac:dyDescent="0.3">
      <c r="A787">
        <v>23337</v>
      </c>
      <c r="B787" s="14">
        <v>44257.872395833336</v>
      </c>
      <c r="C787" t="s">
        <v>18</v>
      </c>
      <c r="D787">
        <v>13</v>
      </c>
      <c r="E787">
        <v>1</v>
      </c>
      <c r="F787">
        <v>4953</v>
      </c>
      <c r="G787" t="s">
        <v>12</v>
      </c>
      <c r="H787">
        <v>22</v>
      </c>
      <c r="I787">
        <v>1</v>
      </c>
      <c r="J787" t="s">
        <v>13</v>
      </c>
      <c r="K787">
        <v>1</v>
      </c>
      <c r="L787">
        <f>YEAR(ecommerce_customer_data_custom_[[#This Row],[Purchase Date]])</f>
        <v>2021</v>
      </c>
      <c r="M787">
        <f>MONTH(ecommerce_customer_data_custom_[[#This Row],[Purchase Date]])</f>
        <v>3</v>
      </c>
      <c r="N787" t="str">
        <f>TEXT(ecommerce_customer_data_custom_[[#This Row],[Purchase Date]],"mmmm")</f>
        <v>March</v>
      </c>
      <c r="O787" t="str">
        <f>VLOOKUP(ecommerce_customer_data_custom_[[#This Row],[Customer Age]],AgeGroupMapping!$A$2:$C$5,3,TRUE)</f>
        <v>Young</v>
      </c>
      <c r="P787" t="str">
        <f>IF(ecommerce_customer_data_custom_[[#This Row],[Returns]]=1,"Returned","Not Returned")</f>
        <v>Returned</v>
      </c>
      <c r="Q787" t="str">
        <f>_xlfn.XLOOKUP(ecommerce_customer_data_custom_[[#This Row],[Payment Method]],PaymentMapping!$A$2:$A$11,PaymentMapping!$B$2:$B$11,"Other")</f>
        <v>Card</v>
      </c>
    </row>
    <row r="788" spans="1:17" x14ac:dyDescent="0.3">
      <c r="A788">
        <v>23337</v>
      </c>
      <c r="B788" s="14">
        <v>44159.91915509259</v>
      </c>
      <c r="C788" t="s">
        <v>18</v>
      </c>
      <c r="D788">
        <v>99</v>
      </c>
      <c r="E788">
        <v>4</v>
      </c>
      <c r="F788">
        <v>2806</v>
      </c>
      <c r="G788" t="s">
        <v>12</v>
      </c>
      <c r="H788">
        <v>22</v>
      </c>
      <c r="I788">
        <v>0</v>
      </c>
      <c r="J788" t="s">
        <v>13</v>
      </c>
      <c r="K788">
        <v>1</v>
      </c>
      <c r="L788">
        <f>YEAR(ecommerce_customer_data_custom_[[#This Row],[Purchase Date]])</f>
        <v>2020</v>
      </c>
      <c r="M788">
        <f>MONTH(ecommerce_customer_data_custom_[[#This Row],[Purchase Date]])</f>
        <v>11</v>
      </c>
      <c r="N788" t="str">
        <f>TEXT(ecommerce_customer_data_custom_[[#This Row],[Purchase Date]],"mmmm")</f>
        <v>November</v>
      </c>
      <c r="O788" t="str">
        <f>VLOOKUP(ecommerce_customer_data_custom_[[#This Row],[Customer Age]],AgeGroupMapping!$A$2:$C$5,3,TRUE)</f>
        <v>Young</v>
      </c>
      <c r="P788" t="str">
        <f>IF(ecommerce_customer_data_custom_[[#This Row],[Returns]]=1,"Returned","Not Returned")</f>
        <v>Not Returned</v>
      </c>
      <c r="Q788" t="str">
        <f>_xlfn.XLOOKUP(ecommerce_customer_data_custom_[[#This Row],[Payment Method]],PaymentMapping!$A$2:$A$11,PaymentMapping!$B$2:$B$11,"Other")</f>
        <v>Card</v>
      </c>
    </row>
    <row r="789" spans="1:17" x14ac:dyDescent="0.3">
      <c r="A789">
        <v>23337</v>
      </c>
      <c r="B789" s="14">
        <v>44278.684745370374</v>
      </c>
      <c r="C789" t="s">
        <v>18</v>
      </c>
      <c r="D789">
        <v>147</v>
      </c>
      <c r="E789">
        <v>1</v>
      </c>
      <c r="F789">
        <v>3026</v>
      </c>
      <c r="G789" t="s">
        <v>15</v>
      </c>
      <c r="H789">
        <v>22</v>
      </c>
      <c r="I789">
        <v>1</v>
      </c>
      <c r="J789" t="s">
        <v>13</v>
      </c>
      <c r="K789">
        <v>1</v>
      </c>
      <c r="L789">
        <f>YEAR(ecommerce_customer_data_custom_[[#This Row],[Purchase Date]])</f>
        <v>2021</v>
      </c>
      <c r="M789">
        <f>MONTH(ecommerce_customer_data_custom_[[#This Row],[Purchase Date]])</f>
        <v>3</v>
      </c>
      <c r="N789" t="str">
        <f>TEXT(ecommerce_customer_data_custom_[[#This Row],[Purchase Date]],"mmmm")</f>
        <v>March</v>
      </c>
      <c r="O789" t="str">
        <f>VLOOKUP(ecommerce_customer_data_custom_[[#This Row],[Customer Age]],AgeGroupMapping!$A$2:$C$5,3,TRUE)</f>
        <v>Young</v>
      </c>
      <c r="P789" t="str">
        <f>IF(ecommerce_customer_data_custom_[[#This Row],[Returns]]=1,"Returned","Not Returned")</f>
        <v>Returned</v>
      </c>
      <c r="Q789" t="str">
        <f>_xlfn.XLOOKUP(ecommerce_customer_data_custom_[[#This Row],[Payment Method]],PaymentMapping!$A$2:$A$11,PaymentMapping!$B$2:$B$11,"Other")</f>
        <v>Wallet/UPI</v>
      </c>
    </row>
    <row r="790" spans="1:17" x14ac:dyDescent="0.3">
      <c r="A790">
        <v>23337</v>
      </c>
      <c r="B790" s="14">
        <v>45141.310011574074</v>
      </c>
      <c r="C790" t="s">
        <v>18</v>
      </c>
      <c r="D790">
        <v>347</v>
      </c>
      <c r="E790">
        <v>3</v>
      </c>
      <c r="F790">
        <v>1821</v>
      </c>
      <c r="G790" t="s">
        <v>19</v>
      </c>
      <c r="H790">
        <v>22</v>
      </c>
      <c r="I790">
        <v>0</v>
      </c>
      <c r="J790" t="s">
        <v>13</v>
      </c>
      <c r="K790">
        <v>1</v>
      </c>
      <c r="L790">
        <f>YEAR(ecommerce_customer_data_custom_[[#This Row],[Purchase Date]])</f>
        <v>2023</v>
      </c>
      <c r="M790">
        <f>MONTH(ecommerce_customer_data_custom_[[#This Row],[Purchase Date]])</f>
        <v>8</v>
      </c>
      <c r="N790" t="str">
        <f>TEXT(ecommerce_customer_data_custom_[[#This Row],[Purchase Date]],"mmmm")</f>
        <v>August</v>
      </c>
      <c r="O790" t="str">
        <f>VLOOKUP(ecommerce_customer_data_custom_[[#This Row],[Customer Age]],AgeGroupMapping!$A$2:$C$5,3,TRUE)</f>
        <v>Young</v>
      </c>
      <c r="P790" t="str">
        <f>IF(ecommerce_customer_data_custom_[[#This Row],[Returns]]=1,"Returned","Not Returned")</f>
        <v>Not Returned</v>
      </c>
      <c r="Q790" t="str">
        <f>_xlfn.XLOOKUP(ecommerce_customer_data_custom_[[#This Row],[Payment Method]],PaymentMapping!$A$2:$A$11,PaymentMapping!$B$2:$B$11,"Other")</f>
        <v>Cash</v>
      </c>
    </row>
    <row r="791" spans="1:17" x14ac:dyDescent="0.3">
      <c r="A791">
        <v>23337</v>
      </c>
      <c r="B791" s="14">
        <v>44684.802719907406</v>
      </c>
      <c r="C791" t="s">
        <v>11</v>
      </c>
      <c r="D791">
        <v>144</v>
      </c>
      <c r="E791">
        <v>4</v>
      </c>
      <c r="F791">
        <v>1876</v>
      </c>
      <c r="G791" t="s">
        <v>12</v>
      </c>
      <c r="H791">
        <v>22</v>
      </c>
      <c r="I791">
        <v>1</v>
      </c>
      <c r="J791" t="s">
        <v>13</v>
      </c>
      <c r="K791">
        <v>1</v>
      </c>
      <c r="L791">
        <f>YEAR(ecommerce_customer_data_custom_[[#This Row],[Purchase Date]])</f>
        <v>2022</v>
      </c>
      <c r="M791">
        <f>MONTH(ecommerce_customer_data_custom_[[#This Row],[Purchase Date]])</f>
        <v>5</v>
      </c>
      <c r="N791" t="str">
        <f>TEXT(ecommerce_customer_data_custom_[[#This Row],[Purchase Date]],"mmmm")</f>
        <v>May</v>
      </c>
      <c r="O791" t="str">
        <f>VLOOKUP(ecommerce_customer_data_custom_[[#This Row],[Customer Age]],AgeGroupMapping!$A$2:$C$5,3,TRUE)</f>
        <v>Young</v>
      </c>
      <c r="P791" t="str">
        <f>IF(ecommerce_customer_data_custom_[[#This Row],[Returns]]=1,"Returned","Not Returned")</f>
        <v>Returned</v>
      </c>
      <c r="Q791" t="str">
        <f>_xlfn.XLOOKUP(ecommerce_customer_data_custom_[[#This Row],[Payment Method]],PaymentMapping!$A$2:$A$11,PaymentMapping!$B$2:$B$11,"Other")</f>
        <v>Card</v>
      </c>
    </row>
    <row r="792" spans="1:17" x14ac:dyDescent="0.3">
      <c r="A792">
        <v>23337</v>
      </c>
      <c r="B792" s="14">
        <v>44906.442048611112</v>
      </c>
      <c r="C792" t="s">
        <v>14</v>
      </c>
      <c r="D792">
        <v>291</v>
      </c>
      <c r="E792">
        <v>1</v>
      </c>
      <c r="F792">
        <v>4147</v>
      </c>
      <c r="G792" t="s">
        <v>12</v>
      </c>
      <c r="H792">
        <v>22</v>
      </c>
      <c r="I792">
        <v>1</v>
      </c>
      <c r="J792" t="s">
        <v>13</v>
      </c>
      <c r="K792">
        <v>1</v>
      </c>
      <c r="L792">
        <f>YEAR(ecommerce_customer_data_custom_[[#This Row],[Purchase Date]])</f>
        <v>2022</v>
      </c>
      <c r="M792">
        <f>MONTH(ecommerce_customer_data_custom_[[#This Row],[Purchase Date]])</f>
        <v>12</v>
      </c>
      <c r="N792" t="str">
        <f>TEXT(ecommerce_customer_data_custom_[[#This Row],[Purchase Date]],"mmmm")</f>
        <v>December</v>
      </c>
      <c r="O792" t="str">
        <f>VLOOKUP(ecommerce_customer_data_custom_[[#This Row],[Customer Age]],AgeGroupMapping!$A$2:$C$5,3,TRUE)</f>
        <v>Young</v>
      </c>
      <c r="P792" t="str">
        <f>IF(ecommerce_customer_data_custom_[[#This Row],[Returns]]=1,"Returned","Not Returned")</f>
        <v>Returned</v>
      </c>
      <c r="Q792" t="str">
        <f>_xlfn.XLOOKUP(ecommerce_customer_data_custom_[[#This Row],[Payment Method]],PaymentMapping!$A$2:$A$11,PaymentMapping!$B$2:$B$11,"Other")</f>
        <v>Card</v>
      </c>
    </row>
    <row r="793" spans="1:17" x14ac:dyDescent="0.3">
      <c r="A793">
        <v>23337</v>
      </c>
      <c r="B793" s="14">
        <v>44289.969837962963</v>
      </c>
      <c r="C793" t="s">
        <v>18</v>
      </c>
      <c r="D793">
        <v>276</v>
      </c>
      <c r="E793">
        <v>5</v>
      </c>
      <c r="F793">
        <v>4676</v>
      </c>
      <c r="G793" t="s">
        <v>19</v>
      </c>
      <c r="H793">
        <v>22</v>
      </c>
      <c r="I793">
        <v>0</v>
      </c>
      <c r="J793" t="s">
        <v>13</v>
      </c>
      <c r="K793">
        <v>1</v>
      </c>
      <c r="L793">
        <f>YEAR(ecommerce_customer_data_custom_[[#This Row],[Purchase Date]])</f>
        <v>2021</v>
      </c>
      <c r="M793">
        <f>MONTH(ecommerce_customer_data_custom_[[#This Row],[Purchase Date]])</f>
        <v>4</v>
      </c>
      <c r="N793" t="str">
        <f>TEXT(ecommerce_customer_data_custom_[[#This Row],[Purchase Date]],"mmmm")</f>
        <v>April</v>
      </c>
      <c r="O793" t="str">
        <f>VLOOKUP(ecommerce_customer_data_custom_[[#This Row],[Customer Age]],AgeGroupMapping!$A$2:$C$5,3,TRUE)</f>
        <v>Young</v>
      </c>
      <c r="P793" t="str">
        <f>IF(ecommerce_customer_data_custom_[[#This Row],[Returns]]=1,"Returned","Not Returned")</f>
        <v>Not Returned</v>
      </c>
      <c r="Q793" t="str">
        <f>_xlfn.XLOOKUP(ecommerce_customer_data_custom_[[#This Row],[Payment Method]],PaymentMapping!$A$2:$A$11,PaymentMapping!$B$2:$B$11,"Other")</f>
        <v>Cash</v>
      </c>
    </row>
    <row r="794" spans="1:17" x14ac:dyDescent="0.3">
      <c r="A794">
        <v>49866</v>
      </c>
      <c r="B794" s="14">
        <v>44198.436527777776</v>
      </c>
      <c r="C794" t="s">
        <v>14</v>
      </c>
      <c r="D794">
        <v>67</v>
      </c>
      <c r="E794">
        <v>5</v>
      </c>
      <c r="F794">
        <v>1087</v>
      </c>
      <c r="G794" t="s">
        <v>12</v>
      </c>
      <c r="H794">
        <v>45</v>
      </c>
      <c r="I794">
        <v>1</v>
      </c>
      <c r="J794" t="s">
        <v>13</v>
      </c>
      <c r="K794">
        <v>0</v>
      </c>
      <c r="L794">
        <f>YEAR(ecommerce_customer_data_custom_[[#This Row],[Purchase Date]])</f>
        <v>2021</v>
      </c>
      <c r="M794">
        <f>MONTH(ecommerce_customer_data_custom_[[#This Row],[Purchase Date]])</f>
        <v>1</v>
      </c>
      <c r="N794" t="str">
        <f>TEXT(ecommerce_customer_data_custom_[[#This Row],[Purchase Date]],"mmmm")</f>
        <v>January</v>
      </c>
      <c r="O794" t="str">
        <f>VLOOKUP(ecommerce_customer_data_custom_[[#This Row],[Customer Age]],AgeGroupMapping!$A$2:$C$5,3,TRUE)</f>
        <v>Middle-Aged</v>
      </c>
      <c r="P794" t="str">
        <f>IF(ecommerce_customer_data_custom_[[#This Row],[Returns]]=1,"Returned","Not Returned")</f>
        <v>Returned</v>
      </c>
      <c r="Q794" t="str">
        <f>_xlfn.XLOOKUP(ecommerce_customer_data_custom_[[#This Row],[Payment Method]],PaymentMapping!$A$2:$A$11,PaymentMapping!$B$2:$B$11,"Other")</f>
        <v>Card</v>
      </c>
    </row>
    <row r="795" spans="1:17" x14ac:dyDescent="0.3">
      <c r="A795">
        <v>49866</v>
      </c>
      <c r="B795" s="14">
        <v>44658.785243055558</v>
      </c>
      <c r="C795" t="s">
        <v>14</v>
      </c>
      <c r="D795">
        <v>434</v>
      </c>
      <c r="E795">
        <v>2</v>
      </c>
      <c r="F795">
        <v>1957</v>
      </c>
      <c r="G795" t="s">
        <v>15</v>
      </c>
      <c r="H795">
        <v>45</v>
      </c>
      <c r="I795">
        <v>0</v>
      </c>
      <c r="J795" t="s">
        <v>13</v>
      </c>
      <c r="K795">
        <v>0</v>
      </c>
      <c r="L795">
        <f>YEAR(ecommerce_customer_data_custom_[[#This Row],[Purchase Date]])</f>
        <v>2022</v>
      </c>
      <c r="M795">
        <f>MONTH(ecommerce_customer_data_custom_[[#This Row],[Purchase Date]])</f>
        <v>4</v>
      </c>
      <c r="N795" t="str">
        <f>TEXT(ecommerce_customer_data_custom_[[#This Row],[Purchase Date]],"mmmm")</f>
        <v>April</v>
      </c>
      <c r="O795" t="str">
        <f>VLOOKUP(ecommerce_customer_data_custom_[[#This Row],[Customer Age]],AgeGroupMapping!$A$2:$C$5,3,TRUE)</f>
        <v>Middle-Aged</v>
      </c>
      <c r="P795" t="str">
        <f>IF(ecommerce_customer_data_custom_[[#This Row],[Returns]]=1,"Returned","Not Returned")</f>
        <v>Not Returned</v>
      </c>
      <c r="Q795" t="str">
        <f>_xlfn.XLOOKUP(ecommerce_customer_data_custom_[[#This Row],[Payment Method]],PaymentMapping!$A$2:$A$11,PaymentMapping!$B$2:$B$11,"Other")</f>
        <v>Wallet/UPI</v>
      </c>
    </row>
    <row r="796" spans="1:17" x14ac:dyDescent="0.3">
      <c r="A796">
        <v>49866</v>
      </c>
      <c r="B796" s="14">
        <v>44733.130347222221</v>
      </c>
      <c r="C796" t="s">
        <v>18</v>
      </c>
      <c r="D796">
        <v>463</v>
      </c>
      <c r="E796">
        <v>4</v>
      </c>
      <c r="F796">
        <v>3128</v>
      </c>
      <c r="G796" t="s">
        <v>12</v>
      </c>
      <c r="H796">
        <v>45</v>
      </c>
      <c r="I796">
        <v>1</v>
      </c>
      <c r="J796" t="s">
        <v>13</v>
      </c>
      <c r="K796">
        <v>0</v>
      </c>
      <c r="L796">
        <f>YEAR(ecommerce_customer_data_custom_[[#This Row],[Purchase Date]])</f>
        <v>2022</v>
      </c>
      <c r="M796">
        <f>MONTH(ecommerce_customer_data_custom_[[#This Row],[Purchase Date]])</f>
        <v>6</v>
      </c>
      <c r="N796" t="str">
        <f>TEXT(ecommerce_customer_data_custom_[[#This Row],[Purchase Date]],"mmmm")</f>
        <v>June</v>
      </c>
      <c r="O796" t="str">
        <f>VLOOKUP(ecommerce_customer_data_custom_[[#This Row],[Customer Age]],AgeGroupMapping!$A$2:$C$5,3,TRUE)</f>
        <v>Middle-Aged</v>
      </c>
      <c r="P796" t="str">
        <f>IF(ecommerce_customer_data_custom_[[#This Row],[Returns]]=1,"Returned","Not Returned")</f>
        <v>Returned</v>
      </c>
      <c r="Q796" t="str">
        <f>_xlfn.XLOOKUP(ecommerce_customer_data_custom_[[#This Row],[Payment Method]],PaymentMapping!$A$2:$A$11,PaymentMapping!$B$2:$B$11,"Other")</f>
        <v>Card</v>
      </c>
    </row>
    <row r="797" spans="1:17" x14ac:dyDescent="0.3">
      <c r="A797">
        <v>49866</v>
      </c>
      <c r="B797" s="14">
        <v>45097.663344907407</v>
      </c>
      <c r="C797" t="s">
        <v>18</v>
      </c>
      <c r="D797">
        <v>215</v>
      </c>
      <c r="E797">
        <v>4</v>
      </c>
      <c r="F797">
        <v>1919</v>
      </c>
      <c r="G797" t="s">
        <v>15</v>
      </c>
      <c r="H797">
        <v>45</v>
      </c>
      <c r="I797">
        <v>1</v>
      </c>
      <c r="J797" t="s">
        <v>13</v>
      </c>
      <c r="K797">
        <v>0</v>
      </c>
      <c r="L797">
        <f>YEAR(ecommerce_customer_data_custom_[[#This Row],[Purchase Date]])</f>
        <v>2023</v>
      </c>
      <c r="M797">
        <f>MONTH(ecommerce_customer_data_custom_[[#This Row],[Purchase Date]])</f>
        <v>6</v>
      </c>
      <c r="N797" t="str">
        <f>TEXT(ecommerce_customer_data_custom_[[#This Row],[Purchase Date]],"mmmm")</f>
        <v>June</v>
      </c>
      <c r="O797" t="str">
        <f>VLOOKUP(ecommerce_customer_data_custom_[[#This Row],[Customer Age]],AgeGroupMapping!$A$2:$C$5,3,TRUE)</f>
        <v>Middle-Aged</v>
      </c>
      <c r="P797" t="str">
        <f>IF(ecommerce_customer_data_custom_[[#This Row],[Returns]]=1,"Returned","Not Returned")</f>
        <v>Returned</v>
      </c>
      <c r="Q797" t="str">
        <f>_xlfn.XLOOKUP(ecommerce_customer_data_custom_[[#This Row],[Payment Method]],PaymentMapping!$A$2:$A$11,PaymentMapping!$B$2:$B$11,"Other")</f>
        <v>Wallet/UPI</v>
      </c>
    </row>
    <row r="798" spans="1:17" x14ac:dyDescent="0.3">
      <c r="A798">
        <v>49866</v>
      </c>
      <c r="B798" s="14">
        <v>44472.405740740738</v>
      </c>
      <c r="C798" t="s">
        <v>16</v>
      </c>
      <c r="D798">
        <v>200</v>
      </c>
      <c r="E798">
        <v>4</v>
      </c>
      <c r="F798">
        <v>2378</v>
      </c>
      <c r="G798" t="s">
        <v>15</v>
      </c>
      <c r="H798">
        <v>45</v>
      </c>
      <c r="I798">
        <v>0</v>
      </c>
      <c r="J798" t="s">
        <v>13</v>
      </c>
      <c r="K798">
        <v>0</v>
      </c>
      <c r="L798">
        <f>YEAR(ecommerce_customer_data_custom_[[#This Row],[Purchase Date]])</f>
        <v>2021</v>
      </c>
      <c r="M798">
        <f>MONTH(ecommerce_customer_data_custom_[[#This Row],[Purchase Date]])</f>
        <v>10</v>
      </c>
      <c r="N798" t="str">
        <f>TEXT(ecommerce_customer_data_custom_[[#This Row],[Purchase Date]],"mmmm")</f>
        <v>October</v>
      </c>
      <c r="O798" t="str">
        <f>VLOOKUP(ecommerce_customer_data_custom_[[#This Row],[Customer Age]],AgeGroupMapping!$A$2:$C$5,3,TRUE)</f>
        <v>Middle-Aged</v>
      </c>
      <c r="P798" t="str">
        <f>IF(ecommerce_customer_data_custom_[[#This Row],[Returns]]=1,"Returned","Not Returned")</f>
        <v>Not Returned</v>
      </c>
      <c r="Q798" t="str">
        <f>_xlfn.XLOOKUP(ecommerce_customer_data_custom_[[#This Row],[Payment Method]],PaymentMapping!$A$2:$A$11,PaymentMapping!$B$2:$B$11,"Other")</f>
        <v>Wallet/UPI</v>
      </c>
    </row>
    <row r="799" spans="1:17" x14ac:dyDescent="0.3">
      <c r="A799">
        <v>48294</v>
      </c>
      <c r="B799" s="14">
        <v>45087.416377314818</v>
      </c>
      <c r="C799" t="s">
        <v>14</v>
      </c>
      <c r="D799">
        <v>148</v>
      </c>
      <c r="E799">
        <v>1</v>
      </c>
      <c r="F799">
        <v>361</v>
      </c>
      <c r="G799" t="s">
        <v>12</v>
      </c>
      <c r="H799">
        <v>31</v>
      </c>
      <c r="I799">
        <v>1</v>
      </c>
      <c r="J799" t="s">
        <v>17</v>
      </c>
      <c r="K799">
        <v>0</v>
      </c>
      <c r="L799">
        <f>YEAR(ecommerce_customer_data_custom_[[#This Row],[Purchase Date]])</f>
        <v>2023</v>
      </c>
      <c r="M799">
        <f>MONTH(ecommerce_customer_data_custom_[[#This Row],[Purchase Date]])</f>
        <v>6</v>
      </c>
      <c r="N799" t="str">
        <f>TEXT(ecommerce_customer_data_custom_[[#This Row],[Purchase Date]],"mmmm")</f>
        <v>June</v>
      </c>
      <c r="O799" t="str">
        <f>VLOOKUP(ecommerce_customer_data_custom_[[#This Row],[Customer Age]],AgeGroupMapping!$A$2:$C$5,3,TRUE)</f>
        <v>Adult</v>
      </c>
      <c r="P799" t="str">
        <f>IF(ecommerce_customer_data_custom_[[#This Row],[Returns]]=1,"Returned","Not Returned")</f>
        <v>Returned</v>
      </c>
      <c r="Q799" t="str">
        <f>_xlfn.XLOOKUP(ecommerce_customer_data_custom_[[#This Row],[Payment Method]],PaymentMapping!$A$2:$A$11,PaymentMapping!$B$2:$B$11,"Other")</f>
        <v>Card</v>
      </c>
    </row>
    <row r="800" spans="1:17" x14ac:dyDescent="0.3">
      <c r="A800">
        <v>48294</v>
      </c>
      <c r="B800" s="14">
        <v>44316.371689814812</v>
      </c>
      <c r="C800" t="s">
        <v>16</v>
      </c>
      <c r="D800">
        <v>359</v>
      </c>
      <c r="E800">
        <v>5</v>
      </c>
      <c r="F800">
        <v>4279</v>
      </c>
      <c r="G800" t="s">
        <v>19</v>
      </c>
      <c r="H800">
        <v>31</v>
      </c>
      <c r="I800">
        <v>0</v>
      </c>
      <c r="J800" t="s">
        <v>17</v>
      </c>
      <c r="K800">
        <v>0</v>
      </c>
      <c r="L800">
        <f>YEAR(ecommerce_customer_data_custom_[[#This Row],[Purchase Date]])</f>
        <v>2021</v>
      </c>
      <c r="M800">
        <f>MONTH(ecommerce_customer_data_custom_[[#This Row],[Purchase Date]])</f>
        <v>4</v>
      </c>
      <c r="N800" t="str">
        <f>TEXT(ecommerce_customer_data_custom_[[#This Row],[Purchase Date]],"mmmm")</f>
        <v>April</v>
      </c>
      <c r="O800" t="str">
        <f>VLOOKUP(ecommerce_customer_data_custom_[[#This Row],[Customer Age]],AgeGroupMapping!$A$2:$C$5,3,TRUE)</f>
        <v>Adult</v>
      </c>
      <c r="P800" t="str">
        <f>IF(ecommerce_customer_data_custom_[[#This Row],[Returns]]=1,"Returned","Not Returned")</f>
        <v>Not Returned</v>
      </c>
      <c r="Q800" t="str">
        <f>_xlfn.XLOOKUP(ecommerce_customer_data_custom_[[#This Row],[Payment Method]],PaymentMapping!$A$2:$A$11,PaymentMapping!$B$2:$B$11,"Other")</f>
        <v>Cash</v>
      </c>
    </row>
    <row r="801" spans="1:17" x14ac:dyDescent="0.3">
      <c r="A801">
        <v>48294</v>
      </c>
      <c r="B801" s="14">
        <v>44585.418900462966</v>
      </c>
      <c r="C801" t="s">
        <v>18</v>
      </c>
      <c r="D801">
        <v>84</v>
      </c>
      <c r="E801">
        <v>2</v>
      </c>
      <c r="F801">
        <v>1968</v>
      </c>
      <c r="G801" t="s">
        <v>15</v>
      </c>
      <c r="H801">
        <v>31</v>
      </c>
      <c r="I801">
        <v>0</v>
      </c>
      <c r="J801" t="s">
        <v>17</v>
      </c>
      <c r="K801">
        <v>0</v>
      </c>
      <c r="L801">
        <f>YEAR(ecommerce_customer_data_custom_[[#This Row],[Purchase Date]])</f>
        <v>2022</v>
      </c>
      <c r="M801">
        <f>MONTH(ecommerce_customer_data_custom_[[#This Row],[Purchase Date]])</f>
        <v>1</v>
      </c>
      <c r="N801" t="str">
        <f>TEXT(ecommerce_customer_data_custom_[[#This Row],[Purchase Date]],"mmmm")</f>
        <v>January</v>
      </c>
      <c r="O801" t="str">
        <f>VLOOKUP(ecommerce_customer_data_custom_[[#This Row],[Customer Age]],AgeGroupMapping!$A$2:$C$5,3,TRUE)</f>
        <v>Adult</v>
      </c>
      <c r="P801" t="str">
        <f>IF(ecommerce_customer_data_custom_[[#This Row],[Returns]]=1,"Returned","Not Returned")</f>
        <v>Not Returned</v>
      </c>
      <c r="Q801" t="str">
        <f>_xlfn.XLOOKUP(ecommerce_customer_data_custom_[[#This Row],[Payment Method]],PaymentMapping!$A$2:$A$11,PaymentMapping!$B$2:$B$11,"Other")</f>
        <v>Wallet/UPI</v>
      </c>
    </row>
    <row r="802" spans="1:17" x14ac:dyDescent="0.3">
      <c r="A802">
        <v>48294</v>
      </c>
      <c r="B802" s="14">
        <v>43991.133067129631</v>
      </c>
      <c r="C802" t="s">
        <v>18</v>
      </c>
      <c r="D802">
        <v>230</v>
      </c>
      <c r="E802">
        <v>3</v>
      </c>
      <c r="F802">
        <v>2044</v>
      </c>
      <c r="G802" t="s">
        <v>12</v>
      </c>
      <c r="H802">
        <v>31</v>
      </c>
      <c r="I802">
        <v>0</v>
      </c>
      <c r="J802" t="s">
        <v>17</v>
      </c>
      <c r="K802">
        <v>0</v>
      </c>
      <c r="L802">
        <f>YEAR(ecommerce_customer_data_custom_[[#This Row],[Purchase Date]])</f>
        <v>2020</v>
      </c>
      <c r="M802">
        <f>MONTH(ecommerce_customer_data_custom_[[#This Row],[Purchase Date]])</f>
        <v>6</v>
      </c>
      <c r="N802" t="str">
        <f>TEXT(ecommerce_customer_data_custom_[[#This Row],[Purchase Date]],"mmmm")</f>
        <v>June</v>
      </c>
      <c r="O802" t="str">
        <f>VLOOKUP(ecommerce_customer_data_custom_[[#This Row],[Customer Age]],AgeGroupMapping!$A$2:$C$5,3,TRUE)</f>
        <v>Adult</v>
      </c>
      <c r="P802" t="str">
        <f>IF(ecommerce_customer_data_custom_[[#This Row],[Returns]]=1,"Returned","Not Returned")</f>
        <v>Not Returned</v>
      </c>
      <c r="Q802" t="str">
        <f>_xlfn.XLOOKUP(ecommerce_customer_data_custom_[[#This Row],[Payment Method]],PaymentMapping!$A$2:$A$11,PaymentMapping!$B$2:$B$11,"Other")</f>
        <v>Card</v>
      </c>
    </row>
    <row r="803" spans="1:17" x14ac:dyDescent="0.3">
      <c r="A803">
        <v>48294</v>
      </c>
      <c r="B803" s="14">
        <v>43890.748912037037</v>
      </c>
      <c r="C803" t="s">
        <v>11</v>
      </c>
      <c r="D803">
        <v>103</v>
      </c>
      <c r="E803">
        <v>1</v>
      </c>
      <c r="F803">
        <v>1949</v>
      </c>
      <c r="G803" t="s">
        <v>12</v>
      </c>
      <c r="H803">
        <v>31</v>
      </c>
      <c r="I803">
        <v>1</v>
      </c>
      <c r="J803" t="s">
        <v>17</v>
      </c>
      <c r="K803">
        <v>0</v>
      </c>
      <c r="L803">
        <f>YEAR(ecommerce_customer_data_custom_[[#This Row],[Purchase Date]])</f>
        <v>2020</v>
      </c>
      <c r="M803">
        <f>MONTH(ecommerce_customer_data_custom_[[#This Row],[Purchase Date]])</f>
        <v>2</v>
      </c>
      <c r="N803" t="str">
        <f>TEXT(ecommerce_customer_data_custom_[[#This Row],[Purchase Date]],"mmmm")</f>
        <v>February</v>
      </c>
      <c r="O803" t="str">
        <f>VLOOKUP(ecommerce_customer_data_custom_[[#This Row],[Customer Age]],AgeGroupMapping!$A$2:$C$5,3,TRUE)</f>
        <v>Adult</v>
      </c>
      <c r="P803" t="str">
        <f>IF(ecommerce_customer_data_custom_[[#This Row],[Returns]]=1,"Returned","Not Returned")</f>
        <v>Returned</v>
      </c>
      <c r="Q803" t="str">
        <f>_xlfn.XLOOKUP(ecommerce_customer_data_custom_[[#This Row],[Payment Method]],PaymentMapping!$A$2:$A$11,PaymentMapping!$B$2:$B$11,"Other")</f>
        <v>Card</v>
      </c>
    </row>
    <row r="804" spans="1:17" x14ac:dyDescent="0.3">
      <c r="A804">
        <v>36600</v>
      </c>
      <c r="B804" s="14">
        <v>44806.425868055558</v>
      </c>
      <c r="C804" t="s">
        <v>18</v>
      </c>
      <c r="D804">
        <v>198</v>
      </c>
      <c r="E804">
        <v>1</v>
      </c>
      <c r="F804">
        <v>2345</v>
      </c>
      <c r="G804" t="s">
        <v>12</v>
      </c>
      <c r="H804">
        <v>32</v>
      </c>
      <c r="I804">
        <v>1</v>
      </c>
      <c r="J804" t="s">
        <v>13</v>
      </c>
      <c r="K804">
        <v>0</v>
      </c>
      <c r="L804">
        <f>YEAR(ecommerce_customer_data_custom_[[#This Row],[Purchase Date]])</f>
        <v>2022</v>
      </c>
      <c r="M804">
        <f>MONTH(ecommerce_customer_data_custom_[[#This Row],[Purchase Date]])</f>
        <v>9</v>
      </c>
      <c r="N804" t="str">
        <f>TEXT(ecommerce_customer_data_custom_[[#This Row],[Purchase Date]],"mmmm")</f>
        <v>September</v>
      </c>
      <c r="O804" t="str">
        <f>VLOOKUP(ecommerce_customer_data_custom_[[#This Row],[Customer Age]],AgeGroupMapping!$A$2:$C$5,3,TRUE)</f>
        <v>Adult</v>
      </c>
      <c r="P804" t="str">
        <f>IF(ecommerce_customer_data_custom_[[#This Row],[Returns]]=1,"Returned","Not Returned")</f>
        <v>Returned</v>
      </c>
      <c r="Q804" t="str">
        <f>_xlfn.XLOOKUP(ecommerce_customer_data_custom_[[#This Row],[Payment Method]],PaymentMapping!$A$2:$A$11,PaymentMapping!$B$2:$B$11,"Other")</f>
        <v>Card</v>
      </c>
    </row>
    <row r="805" spans="1:17" x14ac:dyDescent="0.3">
      <c r="A805">
        <v>36600</v>
      </c>
      <c r="B805" s="14">
        <v>44603.662673611114</v>
      </c>
      <c r="C805" t="s">
        <v>16</v>
      </c>
      <c r="D805">
        <v>191</v>
      </c>
      <c r="E805">
        <v>3</v>
      </c>
      <c r="F805">
        <v>3291</v>
      </c>
      <c r="G805" t="s">
        <v>15</v>
      </c>
      <c r="H805">
        <v>32</v>
      </c>
      <c r="I805">
        <v>0</v>
      </c>
      <c r="J805" t="s">
        <v>13</v>
      </c>
      <c r="K805">
        <v>0</v>
      </c>
      <c r="L805">
        <f>YEAR(ecommerce_customer_data_custom_[[#This Row],[Purchase Date]])</f>
        <v>2022</v>
      </c>
      <c r="M805">
        <f>MONTH(ecommerce_customer_data_custom_[[#This Row],[Purchase Date]])</f>
        <v>2</v>
      </c>
      <c r="N805" t="str">
        <f>TEXT(ecommerce_customer_data_custom_[[#This Row],[Purchase Date]],"mmmm")</f>
        <v>February</v>
      </c>
      <c r="O805" t="str">
        <f>VLOOKUP(ecommerce_customer_data_custom_[[#This Row],[Customer Age]],AgeGroupMapping!$A$2:$C$5,3,TRUE)</f>
        <v>Adult</v>
      </c>
      <c r="P805" t="str">
        <f>IF(ecommerce_customer_data_custom_[[#This Row],[Returns]]=1,"Returned","Not Returned")</f>
        <v>Not Returned</v>
      </c>
      <c r="Q805" t="str">
        <f>_xlfn.XLOOKUP(ecommerce_customer_data_custom_[[#This Row],[Payment Method]],PaymentMapping!$A$2:$A$11,PaymentMapping!$B$2:$B$11,"Other")</f>
        <v>Wallet/UPI</v>
      </c>
    </row>
    <row r="806" spans="1:17" x14ac:dyDescent="0.3">
      <c r="A806">
        <v>36600</v>
      </c>
      <c r="B806" s="14">
        <v>44151.922719907408</v>
      </c>
      <c r="C806" t="s">
        <v>18</v>
      </c>
      <c r="D806">
        <v>208</v>
      </c>
      <c r="E806">
        <v>4</v>
      </c>
      <c r="F806">
        <v>1500</v>
      </c>
      <c r="G806" t="s">
        <v>19</v>
      </c>
      <c r="H806">
        <v>32</v>
      </c>
      <c r="I806">
        <v>1</v>
      </c>
      <c r="J806" t="s">
        <v>13</v>
      </c>
      <c r="K806">
        <v>0</v>
      </c>
      <c r="L806">
        <f>YEAR(ecommerce_customer_data_custom_[[#This Row],[Purchase Date]])</f>
        <v>2020</v>
      </c>
      <c r="M806">
        <f>MONTH(ecommerce_customer_data_custom_[[#This Row],[Purchase Date]])</f>
        <v>11</v>
      </c>
      <c r="N806" t="str">
        <f>TEXT(ecommerce_customer_data_custom_[[#This Row],[Purchase Date]],"mmmm")</f>
        <v>November</v>
      </c>
      <c r="O806" t="str">
        <f>VLOOKUP(ecommerce_customer_data_custom_[[#This Row],[Customer Age]],AgeGroupMapping!$A$2:$C$5,3,TRUE)</f>
        <v>Adult</v>
      </c>
      <c r="P806" t="str">
        <f>IF(ecommerce_customer_data_custom_[[#This Row],[Returns]]=1,"Returned","Not Returned")</f>
        <v>Returned</v>
      </c>
      <c r="Q806" t="str">
        <f>_xlfn.XLOOKUP(ecommerce_customer_data_custom_[[#This Row],[Payment Method]],PaymentMapping!$A$2:$A$11,PaymentMapping!$B$2:$B$11,"Other")</f>
        <v>Cash</v>
      </c>
    </row>
    <row r="807" spans="1:17" x14ac:dyDescent="0.3">
      <c r="A807">
        <v>36600</v>
      </c>
      <c r="B807" s="14">
        <v>44491.652881944443</v>
      </c>
      <c r="C807" t="s">
        <v>18</v>
      </c>
      <c r="D807">
        <v>164</v>
      </c>
      <c r="E807">
        <v>1</v>
      </c>
      <c r="F807">
        <v>1223</v>
      </c>
      <c r="G807" t="s">
        <v>15</v>
      </c>
      <c r="H807">
        <v>32</v>
      </c>
      <c r="I807">
        <v>0</v>
      </c>
      <c r="J807" t="s">
        <v>13</v>
      </c>
      <c r="K807">
        <v>0</v>
      </c>
      <c r="L807">
        <f>YEAR(ecommerce_customer_data_custom_[[#This Row],[Purchase Date]])</f>
        <v>2021</v>
      </c>
      <c r="M807">
        <f>MONTH(ecommerce_customer_data_custom_[[#This Row],[Purchase Date]])</f>
        <v>10</v>
      </c>
      <c r="N807" t="str">
        <f>TEXT(ecommerce_customer_data_custom_[[#This Row],[Purchase Date]],"mmmm")</f>
        <v>October</v>
      </c>
      <c r="O807" t="str">
        <f>VLOOKUP(ecommerce_customer_data_custom_[[#This Row],[Customer Age]],AgeGroupMapping!$A$2:$C$5,3,TRUE)</f>
        <v>Adult</v>
      </c>
      <c r="P807" t="str">
        <f>IF(ecommerce_customer_data_custom_[[#This Row],[Returns]]=1,"Returned","Not Returned")</f>
        <v>Not Returned</v>
      </c>
      <c r="Q807" t="str">
        <f>_xlfn.XLOOKUP(ecommerce_customer_data_custom_[[#This Row],[Payment Method]],PaymentMapping!$A$2:$A$11,PaymentMapping!$B$2:$B$11,"Other")</f>
        <v>Wallet/UPI</v>
      </c>
    </row>
    <row r="808" spans="1:17" x14ac:dyDescent="0.3">
      <c r="A808">
        <v>36600</v>
      </c>
      <c r="B808" s="14">
        <v>44202.902060185188</v>
      </c>
      <c r="C808" t="s">
        <v>14</v>
      </c>
      <c r="D808">
        <v>382</v>
      </c>
      <c r="E808">
        <v>4</v>
      </c>
      <c r="F808">
        <v>1858</v>
      </c>
      <c r="G808" t="s">
        <v>12</v>
      </c>
      <c r="H808">
        <v>32</v>
      </c>
      <c r="I808">
        <v>0</v>
      </c>
      <c r="J808" t="s">
        <v>13</v>
      </c>
      <c r="K808">
        <v>0</v>
      </c>
      <c r="L808">
        <f>YEAR(ecommerce_customer_data_custom_[[#This Row],[Purchase Date]])</f>
        <v>2021</v>
      </c>
      <c r="M808">
        <f>MONTH(ecommerce_customer_data_custom_[[#This Row],[Purchase Date]])</f>
        <v>1</v>
      </c>
      <c r="N808" t="str">
        <f>TEXT(ecommerce_customer_data_custom_[[#This Row],[Purchase Date]],"mmmm")</f>
        <v>January</v>
      </c>
      <c r="O808" t="str">
        <f>VLOOKUP(ecommerce_customer_data_custom_[[#This Row],[Customer Age]],AgeGroupMapping!$A$2:$C$5,3,TRUE)</f>
        <v>Adult</v>
      </c>
      <c r="P808" t="str">
        <f>IF(ecommerce_customer_data_custom_[[#This Row],[Returns]]=1,"Returned","Not Returned")</f>
        <v>Not Returned</v>
      </c>
      <c r="Q808" t="str">
        <f>_xlfn.XLOOKUP(ecommerce_customer_data_custom_[[#This Row],[Payment Method]],PaymentMapping!$A$2:$A$11,PaymentMapping!$B$2:$B$11,"Other")</f>
        <v>Card</v>
      </c>
    </row>
    <row r="809" spans="1:17" x14ac:dyDescent="0.3">
      <c r="A809">
        <v>41155</v>
      </c>
      <c r="B809" s="14">
        <v>45163.199212962965</v>
      </c>
      <c r="C809" t="s">
        <v>11</v>
      </c>
      <c r="D809">
        <v>344</v>
      </c>
      <c r="E809">
        <v>4</v>
      </c>
      <c r="F809">
        <v>4558</v>
      </c>
      <c r="G809" t="s">
        <v>12</v>
      </c>
      <c r="H809">
        <v>28</v>
      </c>
      <c r="I809">
        <v>1</v>
      </c>
      <c r="J809" t="s">
        <v>13</v>
      </c>
      <c r="K809">
        <v>0</v>
      </c>
      <c r="L809">
        <f>YEAR(ecommerce_customer_data_custom_[[#This Row],[Purchase Date]])</f>
        <v>2023</v>
      </c>
      <c r="M809">
        <f>MONTH(ecommerce_customer_data_custom_[[#This Row],[Purchase Date]])</f>
        <v>8</v>
      </c>
      <c r="N809" t="str">
        <f>TEXT(ecommerce_customer_data_custom_[[#This Row],[Purchase Date]],"mmmm")</f>
        <v>August</v>
      </c>
      <c r="O809" t="str">
        <f>VLOOKUP(ecommerce_customer_data_custom_[[#This Row],[Customer Age]],AgeGroupMapping!$A$2:$C$5,3,TRUE)</f>
        <v>Adult</v>
      </c>
      <c r="P809" t="str">
        <f>IF(ecommerce_customer_data_custom_[[#This Row],[Returns]]=1,"Returned","Not Returned")</f>
        <v>Returned</v>
      </c>
      <c r="Q809" t="str">
        <f>_xlfn.XLOOKUP(ecommerce_customer_data_custom_[[#This Row],[Payment Method]],PaymentMapping!$A$2:$A$11,PaymentMapping!$B$2:$B$11,"Other")</f>
        <v>Card</v>
      </c>
    </row>
    <row r="810" spans="1:17" x14ac:dyDescent="0.3">
      <c r="A810">
        <v>41155</v>
      </c>
      <c r="B810" s="14">
        <v>44759.370972222219</v>
      </c>
      <c r="C810" t="s">
        <v>14</v>
      </c>
      <c r="D810">
        <v>81</v>
      </c>
      <c r="E810">
        <v>1</v>
      </c>
      <c r="F810">
        <v>3568</v>
      </c>
      <c r="G810" t="s">
        <v>15</v>
      </c>
      <c r="H810">
        <v>28</v>
      </c>
      <c r="I810">
        <v>0</v>
      </c>
      <c r="J810" t="s">
        <v>13</v>
      </c>
      <c r="K810">
        <v>0</v>
      </c>
      <c r="L810">
        <f>YEAR(ecommerce_customer_data_custom_[[#This Row],[Purchase Date]])</f>
        <v>2022</v>
      </c>
      <c r="M810">
        <f>MONTH(ecommerce_customer_data_custom_[[#This Row],[Purchase Date]])</f>
        <v>7</v>
      </c>
      <c r="N810" t="str">
        <f>TEXT(ecommerce_customer_data_custom_[[#This Row],[Purchase Date]],"mmmm")</f>
        <v>July</v>
      </c>
      <c r="O810" t="str">
        <f>VLOOKUP(ecommerce_customer_data_custom_[[#This Row],[Customer Age]],AgeGroupMapping!$A$2:$C$5,3,TRUE)</f>
        <v>Adult</v>
      </c>
      <c r="P810" t="str">
        <f>IF(ecommerce_customer_data_custom_[[#This Row],[Returns]]=1,"Returned","Not Returned")</f>
        <v>Not Returned</v>
      </c>
      <c r="Q810" t="str">
        <f>_xlfn.XLOOKUP(ecommerce_customer_data_custom_[[#This Row],[Payment Method]],PaymentMapping!$A$2:$A$11,PaymentMapping!$B$2:$B$11,"Other")</f>
        <v>Wallet/UPI</v>
      </c>
    </row>
    <row r="811" spans="1:17" x14ac:dyDescent="0.3">
      <c r="A811">
        <v>41155</v>
      </c>
      <c r="B811" s="14">
        <v>44143.802048611113</v>
      </c>
      <c r="C811" t="s">
        <v>11</v>
      </c>
      <c r="D811">
        <v>31</v>
      </c>
      <c r="E811">
        <v>3</v>
      </c>
      <c r="F811">
        <v>1940</v>
      </c>
      <c r="G811" t="s">
        <v>19</v>
      </c>
      <c r="H811">
        <v>28</v>
      </c>
      <c r="I811">
        <v>1</v>
      </c>
      <c r="J811" t="s">
        <v>13</v>
      </c>
      <c r="K811">
        <v>0</v>
      </c>
      <c r="L811">
        <f>YEAR(ecommerce_customer_data_custom_[[#This Row],[Purchase Date]])</f>
        <v>2020</v>
      </c>
      <c r="M811">
        <f>MONTH(ecommerce_customer_data_custom_[[#This Row],[Purchase Date]])</f>
        <v>11</v>
      </c>
      <c r="N811" t="str">
        <f>TEXT(ecommerce_customer_data_custom_[[#This Row],[Purchase Date]],"mmmm")</f>
        <v>November</v>
      </c>
      <c r="O811" t="str">
        <f>VLOOKUP(ecommerce_customer_data_custom_[[#This Row],[Customer Age]],AgeGroupMapping!$A$2:$C$5,3,TRUE)</f>
        <v>Adult</v>
      </c>
      <c r="P811" t="str">
        <f>IF(ecommerce_customer_data_custom_[[#This Row],[Returns]]=1,"Returned","Not Returned")</f>
        <v>Returned</v>
      </c>
      <c r="Q811" t="str">
        <f>_xlfn.XLOOKUP(ecommerce_customer_data_custom_[[#This Row],[Payment Method]],PaymentMapping!$A$2:$A$11,PaymentMapping!$B$2:$B$11,"Other")</f>
        <v>Cash</v>
      </c>
    </row>
    <row r="812" spans="1:17" x14ac:dyDescent="0.3">
      <c r="A812">
        <v>17379</v>
      </c>
      <c r="B812" s="14">
        <v>44076.525729166664</v>
      </c>
      <c r="C812" t="s">
        <v>14</v>
      </c>
      <c r="D812">
        <v>315</v>
      </c>
      <c r="E812">
        <v>1</v>
      </c>
      <c r="F812">
        <v>1788</v>
      </c>
      <c r="G812" t="s">
        <v>20</v>
      </c>
      <c r="H812">
        <v>64</v>
      </c>
      <c r="I812">
        <v>1</v>
      </c>
      <c r="J812" t="s">
        <v>13</v>
      </c>
      <c r="K812">
        <v>1</v>
      </c>
      <c r="L812">
        <f>YEAR(ecommerce_customer_data_custom_[[#This Row],[Purchase Date]])</f>
        <v>2020</v>
      </c>
      <c r="M812">
        <f>MONTH(ecommerce_customer_data_custom_[[#This Row],[Purchase Date]])</f>
        <v>9</v>
      </c>
      <c r="N812" t="str">
        <f>TEXT(ecommerce_customer_data_custom_[[#This Row],[Purchase Date]],"mmmm")</f>
        <v>September</v>
      </c>
      <c r="O812" t="str">
        <f>VLOOKUP(ecommerce_customer_data_custom_[[#This Row],[Customer Age]],AgeGroupMapping!$A$2:$C$5,3,TRUE)</f>
        <v>Senior</v>
      </c>
      <c r="P812" t="str">
        <f>IF(ecommerce_customer_data_custom_[[#This Row],[Returns]]=1,"Returned","Not Returned")</f>
        <v>Returned</v>
      </c>
      <c r="Q812" t="str">
        <f>_xlfn.XLOOKUP(ecommerce_customer_data_custom_[[#This Row],[Payment Method]],PaymentMapping!$A$2:$A$11,PaymentMapping!$B$2:$B$11,"Other")</f>
        <v>Other</v>
      </c>
    </row>
    <row r="813" spans="1:17" x14ac:dyDescent="0.3">
      <c r="A813">
        <v>17379</v>
      </c>
      <c r="B813" s="14">
        <v>45167.288831018515</v>
      </c>
      <c r="C813" t="s">
        <v>16</v>
      </c>
      <c r="D813">
        <v>285</v>
      </c>
      <c r="E813">
        <v>4</v>
      </c>
      <c r="F813">
        <v>3985</v>
      </c>
      <c r="G813" t="s">
        <v>15</v>
      </c>
      <c r="H813">
        <v>64</v>
      </c>
      <c r="I813">
        <v>1</v>
      </c>
      <c r="J813" t="s">
        <v>13</v>
      </c>
      <c r="K813">
        <v>1</v>
      </c>
      <c r="L813">
        <f>YEAR(ecommerce_customer_data_custom_[[#This Row],[Purchase Date]])</f>
        <v>2023</v>
      </c>
      <c r="M813">
        <f>MONTH(ecommerce_customer_data_custom_[[#This Row],[Purchase Date]])</f>
        <v>8</v>
      </c>
      <c r="N813" t="str">
        <f>TEXT(ecommerce_customer_data_custom_[[#This Row],[Purchase Date]],"mmmm")</f>
        <v>August</v>
      </c>
      <c r="O813" t="str">
        <f>VLOOKUP(ecommerce_customer_data_custom_[[#This Row],[Customer Age]],AgeGroupMapping!$A$2:$C$5,3,TRUE)</f>
        <v>Senior</v>
      </c>
      <c r="P813" t="str">
        <f>IF(ecommerce_customer_data_custom_[[#This Row],[Returns]]=1,"Returned","Not Returned")</f>
        <v>Returned</v>
      </c>
      <c r="Q813" t="str">
        <f>_xlfn.XLOOKUP(ecommerce_customer_data_custom_[[#This Row],[Payment Method]],PaymentMapping!$A$2:$A$11,PaymentMapping!$B$2:$B$11,"Other")</f>
        <v>Wallet/UPI</v>
      </c>
    </row>
    <row r="814" spans="1:17" x14ac:dyDescent="0.3">
      <c r="A814">
        <v>17379</v>
      </c>
      <c r="B814" s="14">
        <v>44608.044965277775</v>
      </c>
      <c r="C814" t="s">
        <v>16</v>
      </c>
      <c r="D814">
        <v>137</v>
      </c>
      <c r="E814">
        <v>4</v>
      </c>
      <c r="F814">
        <v>2174</v>
      </c>
      <c r="G814" t="s">
        <v>19</v>
      </c>
      <c r="H814">
        <v>64</v>
      </c>
      <c r="I814">
        <v>1</v>
      </c>
      <c r="J814" t="s">
        <v>13</v>
      </c>
      <c r="K814">
        <v>1</v>
      </c>
      <c r="L814">
        <f>YEAR(ecommerce_customer_data_custom_[[#This Row],[Purchase Date]])</f>
        <v>2022</v>
      </c>
      <c r="M814">
        <f>MONTH(ecommerce_customer_data_custom_[[#This Row],[Purchase Date]])</f>
        <v>2</v>
      </c>
      <c r="N814" t="str">
        <f>TEXT(ecommerce_customer_data_custom_[[#This Row],[Purchase Date]],"mmmm")</f>
        <v>February</v>
      </c>
      <c r="O814" t="str">
        <f>VLOOKUP(ecommerce_customer_data_custom_[[#This Row],[Customer Age]],AgeGroupMapping!$A$2:$C$5,3,TRUE)</f>
        <v>Senior</v>
      </c>
      <c r="P814" t="str">
        <f>IF(ecommerce_customer_data_custom_[[#This Row],[Returns]]=1,"Returned","Not Returned")</f>
        <v>Returned</v>
      </c>
      <c r="Q814" t="str">
        <f>_xlfn.XLOOKUP(ecommerce_customer_data_custom_[[#This Row],[Payment Method]],PaymentMapping!$A$2:$A$11,PaymentMapping!$B$2:$B$11,"Other")</f>
        <v>Cash</v>
      </c>
    </row>
    <row r="815" spans="1:17" x14ac:dyDescent="0.3">
      <c r="A815">
        <v>17379</v>
      </c>
      <c r="B815" s="14">
        <v>44127.557905092595</v>
      </c>
      <c r="C815" t="s">
        <v>18</v>
      </c>
      <c r="D815">
        <v>284</v>
      </c>
      <c r="E815">
        <v>4</v>
      </c>
      <c r="F815">
        <v>3622</v>
      </c>
      <c r="G815" t="s">
        <v>20</v>
      </c>
      <c r="H815">
        <v>64</v>
      </c>
      <c r="I815">
        <v>0</v>
      </c>
      <c r="J815" t="s">
        <v>13</v>
      </c>
      <c r="K815">
        <v>1</v>
      </c>
      <c r="L815">
        <f>YEAR(ecommerce_customer_data_custom_[[#This Row],[Purchase Date]])</f>
        <v>2020</v>
      </c>
      <c r="M815">
        <f>MONTH(ecommerce_customer_data_custom_[[#This Row],[Purchase Date]])</f>
        <v>10</v>
      </c>
      <c r="N815" t="str">
        <f>TEXT(ecommerce_customer_data_custom_[[#This Row],[Purchase Date]],"mmmm")</f>
        <v>October</v>
      </c>
      <c r="O815" t="str">
        <f>VLOOKUP(ecommerce_customer_data_custom_[[#This Row],[Customer Age]],AgeGroupMapping!$A$2:$C$5,3,TRUE)</f>
        <v>Senior</v>
      </c>
      <c r="P815" t="str">
        <f>IF(ecommerce_customer_data_custom_[[#This Row],[Returns]]=1,"Returned","Not Returned")</f>
        <v>Not Returned</v>
      </c>
      <c r="Q815" t="str">
        <f>_xlfn.XLOOKUP(ecommerce_customer_data_custom_[[#This Row],[Payment Method]],PaymentMapping!$A$2:$A$11,PaymentMapping!$B$2:$B$11,"Other")</f>
        <v>Other</v>
      </c>
    </row>
    <row r="816" spans="1:17" x14ac:dyDescent="0.3">
      <c r="A816">
        <v>17379</v>
      </c>
      <c r="B816" s="14">
        <v>44466.900462962964</v>
      </c>
      <c r="C816" t="s">
        <v>18</v>
      </c>
      <c r="D816">
        <v>250</v>
      </c>
      <c r="E816">
        <v>5</v>
      </c>
      <c r="F816">
        <v>2093</v>
      </c>
      <c r="G816" t="s">
        <v>12</v>
      </c>
      <c r="H816">
        <v>64</v>
      </c>
      <c r="I816">
        <v>1</v>
      </c>
      <c r="J816" t="s">
        <v>13</v>
      </c>
      <c r="K816">
        <v>1</v>
      </c>
      <c r="L816">
        <f>YEAR(ecommerce_customer_data_custom_[[#This Row],[Purchase Date]])</f>
        <v>2021</v>
      </c>
      <c r="M816">
        <f>MONTH(ecommerce_customer_data_custom_[[#This Row],[Purchase Date]])</f>
        <v>9</v>
      </c>
      <c r="N816" t="str">
        <f>TEXT(ecommerce_customer_data_custom_[[#This Row],[Purchase Date]],"mmmm")</f>
        <v>September</v>
      </c>
      <c r="O816" t="str">
        <f>VLOOKUP(ecommerce_customer_data_custom_[[#This Row],[Customer Age]],AgeGroupMapping!$A$2:$C$5,3,TRUE)</f>
        <v>Senior</v>
      </c>
      <c r="P816" t="str">
        <f>IF(ecommerce_customer_data_custom_[[#This Row],[Returns]]=1,"Returned","Not Returned")</f>
        <v>Returned</v>
      </c>
      <c r="Q816" t="str">
        <f>_xlfn.XLOOKUP(ecommerce_customer_data_custom_[[#This Row],[Payment Method]],PaymentMapping!$A$2:$A$11,PaymentMapping!$B$2:$B$11,"Other")</f>
        <v>Card</v>
      </c>
    </row>
    <row r="817" spans="1:17" x14ac:dyDescent="0.3">
      <c r="A817">
        <v>17379</v>
      </c>
      <c r="B817" s="14">
        <v>44579.539733796293</v>
      </c>
      <c r="C817" t="s">
        <v>16</v>
      </c>
      <c r="D817">
        <v>77</v>
      </c>
      <c r="E817">
        <v>4</v>
      </c>
      <c r="F817">
        <v>3449</v>
      </c>
      <c r="G817" t="s">
        <v>12</v>
      </c>
      <c r="H817">
        <v>64</v>
      </c>
      <c r="I817">
        <v>0</v>
      </c>
      <c r="J817" t="s">
        <v>13</v>
      </c>
      <c r="K817">
        <v>1</v>
      </c>
      <c r="L817">
        <f>YEAR(ecommerce_customer_data_custom_[[#This Row],[Purchase Date]])</f>
        <v>2022</v>
      </c>
      <c r="M817">
        <f>MONTH(ecommerce_customer_data_custom_[[#This Row],[Purchase Date]])</f>
        <v>1</v>
      </c>
      <c r="N817" t="str">
        <f>TEXT(ecommerce_customer_data_custom_[[#This Row],[Purchase Date]],"mmmm")</f>
        <v>January</v>
      </c>
      <c r="O817" t="str">
        <f>VLOOKUP(ecommerce_customer_data_custom_[[#This Row],[Customer Age]],AgeGroupMapping!$A$2:$C$5,3,TRUE)</f>
        <v>Senior</v>
      </c>
      <c r="P817" t="str">
        <f>IF(ecommerce_customer_data_custom_[[#This Row],[Returns]]=1,"Returned","Not Returned")</f>
        <v>Not Returned</v>
      </c>
      <c r="Q817" t="str">
        <f>_xlfn.XLOOKUP(ecommerce_customer_data_custom_[[#This Row],[Payment Method]],PaymentMapping!$A$2:$A$11,PaymentMapping!$B$2:$B$11,"Other")</f>
        <v>Card</v>
      </c>
    </row>
    <row r="818" spans="1:17" x14ac:dyDescent="0.3">
      <c r="A818">
        <v>17379</v>
      </c>
      <c r="B818" s="14">
        <v>45004.076493055552</v>
      </c>
      <c r="C818" t="s">
        <v>16</v>
      </c>
      <c r="D818">
        <v>383</v>
      </c>
      <c r="E818">
        <v>2</v>
      </c>
      <c r="F818">
        <v>4014</v>
      </c>
      <c r="G818" t="s">
        <v>12</v>
      </c>
      <c r="H818">
        <v>64</v>
      </c>
      <c r="I818">
        <v>0</v>
      </c>
      <c r="J818" t="s">
        <v>13</v>
      </c>
      <c r="K818">
        <v>1</v>
      </c>
      <c r="L818">
        <f>YEAR(ecommerce_customer_data_custom_[[#This Row],[Purchase Date]])</f>
        <v>2023</v>
      </c>
      <c r="M818">
        <f>MONTH(ecommerce_customer_data_custom_[[#This Row],[Purchase Date]])</f>
        <v>3</v>
      </c>
      <c r="N818" t="str">
        <f>TEXT(ecommerce_customer_data_custom_[[#This Row],[Purchase Date]],"mmmm")</f>
        <v>March</v>
      </c>
      <c r="O818" t="str">
        <f>VLOOKUP(ecommerce_customer_data_custom_[[#This Row],[Customer Age]],AgeGroupMapping!$A$2:$C$5,3,TRUE)</f>
        <v>Senior</v>
      </c>
      <c r="P818" t="str">
        <f>IF(ecommerce_customer_data_custom_[[#This Row],[Returns]]=1,"Returned","Not Returned")</f>
        <v>Not Returned</v>
      </c>
      <c r="Q818" t="str">
        <f>_xlfn.XLOOKUP(ecommerce_customer_data_custom_[[#This Row],[Payment Method]],PaymentMapping!$A$2:$A$11,PaymentMapping!$B$2:$B$11,"Other")</f>
        <v>Card</v>
      </c>
    </row>
    <row r="819" spans="1:17" x14ac:dyDescent="0.3">
      <c r="A819">
        <v>17379</v>
      </c>
      <c r="B819" s="14">
        <v>45123.644606481481</v>
      </c>
      <c r="C819" t="s">
        <v>16</v>
      </c>
      <c r="D819">
        <v>151</v>
      </c>
      <c r="E819">
        <v>4</v>
      </c>
      <c r="F819">
        <v>4675</v>
      </c>
      <c r="G819" t="s">
        <v>12</v>
      </c>
      <c r="H819">
        <v>64</v>
      </c>
      <c r="I819">
        <v>0</v>
      </c>
      <c r="J819" t="s">
        <v>13</v>
      </c>
      <c r="K819">
        <v>1</v>
      </c>
      <c r="L819">
        <f>YEAR(ecommerce_customer_data_custom_[[#This Row],[Purchase Date]])</f>
        <v>2023</v>
      </c>
      <c r="M819">
        <f>MONTH(ecommerce_customer_data_custom_[[#This Row],[Purchase Date]])</f>
        <v>7</v>
      </c>
      <c r="N819" t="str">
        <f>TEXT(ecommerce_customer_data_custom_[[#This Row],[Purchase Date]],"mmmm")</f>
        <v>July</v>
      </c>
      <c r="O819" t="str">
        <f>VLOOKUP(ecommerce_customer_data_custom_[[#This Row],[Customer Age]],AgeGroupMapping!$A$2:$C$5,3,TRUE)</f>
        <v>Senior</v>
      </c>
      <c r="P819" t="str">
        <f>IF(ecommerce_customer_data_custom_[[#This Row],[Returns]]=1,"Returned","Not Returned")</f>
        <v>Not Returned</v>
      </c>
      <c r="Q819" t="str">
        <f>_xlfn.XLOOKUP(ecommerce_customer_data_custom_[[#This Row],[Payment Method]],PaymentMapping!$A$2:$A$11,PaymentMapping!$B$2:$B$11,"Other")</f>
        <v>Card</v>
      </c>
    </row>
    <row r="820" spans="1:17" x14ac:dyDescent="0.3">
      <c r="A820">
        <v>23148</v>
      </c>
      <c r="B820" s="14">
        <v>43885.982476851852</v>
      </c>
      <c r="C820" t="s">
        <v>18</v>
      </c>
      <c r="D820">
        <v>37</v>
      </c>
      <c r="E820">
        <v>4</v>
      </c>
      <c r="F820">
        <v>1287</v>
      </c>
      <c r="G820" t="s">
        <v>12</v>
      </c>
      <c r="H820">
        <v>45</v>
      </c>
      <c r="I820">
        <v>1</v>
      </c>
      <c r="J820" t="s">
        <v>13</v>
      </c>
      <c r="K820">
        <v>0</v>
      </c>
      <c r="L820">
        <f>YEAR(ecommerce_customer_data_custom_[[#This Row],[Purchase Date]])</f>
        <v>2020</v>
      </c>
      <c r="M820">
        <f>MONTH(ecommerce_customer_data_custom_[[#This Row],[Purchase Date]])</f>
        <v>2</v>
      </c>
      <c r="N820" t="str">
        <f>TEXT(ecommerce_customer_data_custom_[[#This Row],[Purchase Date]],"mmmm")</f>
        <v>February</v>
      </c>
      <c r="O820" t="str">
        <f>VLOOKUP(ecommerce_customer_data_custom_[[#This Row],[Customer Age]],AgeGroupMapping!$A$2:$C$5,3,TRUE)</f>
        <v>Middle-Aged</v>
      </c>
      <c r="P820" t="str">
        <f>IF(ecommerce_customer_data_custom_[[#This Row],[Returns]]=1,"Returned","Not Returned")</f>
        <v>Returned</v>
      </c>
      <c r="Q820" t="str">
        <f>_xlfn.XLOOKUP(ecommerce_customer_data_custom_[[#This Row],[Payment Method]],PaymentMapping!$A$2:$A$11,PaymentMapping!$B$2:$B$11,"Other")</f>
        <v>Card</v>
      </c>
    </row>
    <row r="821" spans="1:17" x14ac:dyDescent="0.3">
      <c r="A821">
        <v>23148</v>
      </c>
      <c r="B821" s="14">
        <v>44461.206261574072</v>
      </c>
      <c r="C821" t="s">
        <v>11</v>
      </c>
      <c r="D821">
        <v>242</v>
      </c>
      <c r="E821">
        <v>5</v>
      </c>
      <c r="F821">
        <v>4249</v>
      </c>
      <c r="G821" t="s">
        <v>12</v>
      </c>
      <c r="H821">
        <v>45</v>
      </c>
      <c r="I821">
        <v>0</v>
      </c>
      <c r="J821" t="s">
        <v>13</v>
      </c>
      <c r="K821">
        <v>0</v>
      </c>
      <c r="L821">
        <f>YEAR(ecommerce_customer_data_custom_[[#This Row],[Purchase Date]])</f>
        <v>2021</v>
      </c>
      <c r="M821">
        <f>MONTH(ecommerce_customer_data_custom_[[#This Row],[Purchase Date]])</f>
        <v>9</v>
      </c>
      <c r="N821" t="str">
        <f>TEXT(ecommerce_customer_data_custom_[[#This Row],[Purchase Date]],"mmmm")</f>
        <v>September</v>
      </c>
      <c r="O821" t="str">
        <f>VLOOKUP(ecommerce_customer_data_custom_[[#This Row],[Customer Age]],AgeGroupMapping!$A$2:$C$5,3,TRUE)</f>
        <v>Middle-Aged</v>
      </c>
      <c r="P821" t="str">
        <f>IF(ecommerce_customer_data_custom_[[#This Row],[Returns]]=1,"Returned","Not Returned")</f>
        <v>Not Returned</v>
      </c>
      <c r="Q821" t="str">
        <f>_xlfn.XLOOKUP(ecommerce_customer_data_custom_[[#This Row],[Payment Method]],PaymentMapping!$A$2:$A$11,PaymentMapping!$B$2:$B$11,"Other")</f>
        <v>Card</v>
      </c>
    </row>
    <row r="822" spans="1:17" x14ac:dyDescent="0.3">
      <c r="A822">
        <v>23148</v>
      </c>
      <c r="B822" s="14">
        <v>44122.015324074076</v>
      </c>
      <c r="C822" t="s">
        <v>16</v>
      </c>
      <c r="D822">
        <v>223</v>
      </c>
      <c r="E822">
        <v>5</v>
      </c>
      <c r="F822">
        <v>1333</v>
      </c>
      <c r="G822" t="s">
        <v>15</v>
      </c>
      <c r="H822">
        <v>45</v>
      </c>
      <c r="I822">
        <v>0</v>
      </c>
      <c r="J822" t="s">
        <v>13</v>
      </c>
      <c r="K822">
        <v>0</v>
      </c>
      <c r="L822">
        <f>YEAR(ecommerce_customer_data_custom_[[#This Row],[Purchase Date]])</f>
        <v>2020</v>
      </c>
      <c r="M822">
        <f>MONTH(ecommerce_customer_data_custom_[[#This Row],[Purchase Date]])</f>
        <v>10</v>
      </c>
      <c r="N822" t="str">
        <f>TEXT(ecommerce_customer_data_custom_[[#This Row],[Purchase Date]],"mmmm")</f>
        <v>October</v>
      </c>
      <c r="O822" t="str">
        <f>VLOOKUP(ecommerce_customer_data_custom_[[#This Row],[Customer Age]],AgeGroupMapping!$A$2:$C$5,3,TRUE)</f>
        <v>Middle-Aged</v>
      </c>
      <c r="P822" t="str">
        <f>IF(ecommerce_customer_data_custom_[[#This Row],[Returns]]=1,"Returned","Not Returned")</f>
        <v>Not Returned</v>
      </c>
      <c r="Q822" t="str">
        <f>_xlfn.XLOOKUP(ecommerce_customer_data_custom_[[#This Row],[Payment Method]],PaymentMapping!$A$2:$A$11,PaymentMapping!$B$2:$B$11,"Other")</f>
        <v>Wallet/UPI</v>
      </c>
    </row>
    <row r="823" spans="1:17" x14ac:dyDescent="0.3">
      <c r="A823">
        <v>23148</v>
      </c>
      <c r="B823" s="14">
        <v>45100.335682870369</v>
      </c>
      <c r="C823" t="s">
        <v>11</v>
      </c>
      <c r="D823">
        <v>122</v>
      </c>
      <c r="E823">
        <v>5</v>
      </c>
      <c r="F823">
        <v>1675</v>
      </c>
      <c r="G823" t="s">
        <v>15</v>
      </c>
      <c r="H823">
        <v>45</v>
      </c>
      <c r="I823">
        <v>0</v>
      </c>
      <c r="J823" t="s">
        <v>13</v>
      </c>
      <c r="K823">
        <v>0</v>
      </c>
      <c r="L823">
        <f>YEAR(ecommerce_customer_data_custom_[[#This Row],[Purchase Date]])</f>
        <v>2023</v>
      </c>
      <c r="M823">
        <f>MONTH(ecommerce_customer_data_custom_[[#This Row],[Purchase Date]])</f>
        <v>6</v>
      </c>
      <c r="N823" t="str">
        <f>TEXT(ecommerce_customer_data_custom_[[#This Row],[Purchase Date]],"mmmm")</f>
        <v>June</v>
      </c>
      <c r="O823" t="str">
        <f>VLOOKUP(ecommerce_customer_data_custom_[[#This Row],[Customer Age]],AgeGroupMapping!$A$2:$C$5,3,TRUE)</f>
        <v>Middle-Aged</v>
      </c>
      <c r="P823" t="str">
        <f>IF(ecommerce_customer_data_custom_[[#This Row],[Returns]]=1,"Returned","Not Returned")</f>
        <v>Not Returned</v>
      </c>
      <c r="Q823" t="str">
        <f>_xlfn.XLOOKUP(ecommerce_customer_data_custom_[[#This Row],[Payment Method]],PaymentMapping!$A$2:$A$11,PaymentMapping!$B$2:$B$11,"Other")</f>
        <v>Wallet/UPI</v>
      </c>
    </row>
    <row r="824" spans="1:17" x14ac:dyDescent="0.3">
      <c r="A824">
        <v>12384</v>
      </c>
      <c r="B824" s="14">
        <v>45042.177222222221</v>
      </c>
      <c r="C824" t="s">
        <v>16</v>
      </c>
      <c r="D824">
        <v>422</v>
      </c>
      <c r="E824">
        <v>2</v>
      </c>
      <c r="F824">
        <v>3529</v>
      </c>
      <c r="G824" t="s">
        <v>19</v>
      </c>
      <c r="H824">
        <v>54</v>
      </c>
      <c r="I824">
        <v>1</v>
      </c>
      <c r="J824" t="s">
        <v>17</v>
      </c>
      <c r="K824">
        <v>0</v>
      </c>
      <c r="L824">
        <f>YEAR(ecommerce_customer_data_custom_[[#This Row],[Purchase Date]])</f>
        <v>2023</v>
      </c>
      <c r="M824">
        <f>MONTH(ecommerce_customer_data_custom_[[#This Row],[Purchase Date]])</f>
        <v>4</v>
      </c>
      <c r="N824" t="str">
        <f>TEXT(ecommerce_customer_data_custom_[[#This Row],[Purchase Date]],"mmmm")</f>
        <v>April</v>
      </c>
      <c r="O824" t="str">
        <f>VLOOKUP(ecommerce_customer_data_custom_[[#This Row],[Customer Age]],AgeGroupMapping!$A$2:$C$5,3,TRUE)</f>
        <v>Middle-Aged</v>
      </c>
      <c r="P824" t="str">
        <f>IF(ecommerce_customer_data_custom_[[#This Row],[Returns]]=1,"Returned","Not Returned")</f>
        <v>Returned</v>
      </c>
      <c r="Q824" t="str">
        <f>_xlfn.XLOOKUP(ecommerce_customer_data_custom_[[#This Row],[Payment Method]],PaymentMapping!$A$2:$A$11,PaymentMapping!$B$2:$B$11,"Other")</f>
        <v>Cash</v>
      </c>
    </row>
    <row r="825" spans="1:17" x14ac:dyDescent="0.3">
      <c r="A825">
        <v>12384</v>
      </c>
      <c r="B825" s="14">
        <v>44085.761087962965</v>
      </c>
      <c r="C825" t="s">
        <v>11</v>
      </c>
      <c r="D825">
        <v>442</v>
      </c>
      <c r="E825">
        <v>3</v>
      </c>
      <c r="F825">
        <v>950</v>
      </c>
      <c r="G825" t="s">
        <v>15</v>
      </c>
      <c r="H825">
        <v>54</v>
      </c>
      <c r="I825">
        <v>0</v>
      </c>
      <c r="J825" t="s">
        <v>17</v>
      </c>
      <c r="K825">
        <v>0</v>
      </c>
      <c r="L825">
        <f>YEAR(ecommerce_customer_data_custom_[[#This Row],[Purchase Date]])</f>
        <v>2020</v>
      </c>
      <c r="M825">
        <f>MONTH(ecommerce_customer_data_custom_[[#This Row],[Purchase Date]])</f>
        <v>9</v>
      </c>
      <c r="N825" t="str">
        <f>TEXT(ecommerce_customer_data_custom_[[#This Row],[Purchase Date]],"mmmm")</f>
        <v>September</v>
      </c>
      <c r="O825" t="str">
        <f>VLOOKUP(ecommerce_customer_data_custom_[[#This Row],[Customer Age]],AgeGroupMapping!$A$2:$C$5,3,TRUE)</f>
        <v>Middle-Aged</v>
      </c>
      <c r="P825" t="str">
        <f>IF(ecommerce_customer_data_custom_[[#This Row],[Returns]]=1,"Returned","Not Returned")</f>
        <v>Not Returned</v>
      </c>
      <c r="Q825" t="str">
        <f>_xlfn.XLOOKUP(ecommerce_customer_data_custom_[[#This Row],[Payment Method]],PaymentMapping!$A$2:$A$11,PaymentMapping!$B$2:$B$11,"Other")</f>
        <v>Wallet/UPI</v>
      </c>
    </row>
    <row r="826" spans="1:17" x14ac:dyDescent="0.3">
      <c r="A826">
        <v>12384</v>
      </c>
      <c r="B826" s="14">
        <v>44750.420208333337</v>
      </c>
      <c r="C826" t="s">
        <v>18</v>
      </c>
      <c r="D826">
        <v>432</v>
      </c>
      <c r="E826">
        <v>4</v>
      </c>
      <c r="F826">
        <v>5214</v>
      </c>
      <c r="G826" t="s">
        <v>19</v>
      </c>
      <c r="H826">
        <v>54</v>
      </c>
      <c r="I826">
        <v>1</v>
      </c>
      <c r="J826" t="s">
        <v>17</v>
      </c>
      <c r="K826">
        <v>0</v>
      </c>
      <c r="L826">
        <f>YEAR(ecommerce_customer_data_custom_[[#This Row],[Purchase Date]])</f>
        <v>2022</v>
      </c>
      <c r="M826">
        <f>MONTH(ecommerce_customer_data_custom_[[#This Row],[Purchase Date]])</f>
        <v>7</v>
      </c>
      <c r="N826" t="str">
        <f>TEXT(ecommerce_customer_data_custom_[[#This Row],[Purchase Date]],"mmmm")</f>
        <v>July</v>
      </c>
      <c r="O826" t="str">
        <f>VLOOKUP(ecommerce_customer_data_custom_[[#This Row],[Customer Age]],AgeGroupMapping!$A$2:$C$5,3,TRUE)</f>
        <v>Middle-Aged</v>
      </c>
      <c r="P826" t="str">
        <f>IF(ecommerce_customer_data_custom_[[#This Row],[Returns]]=1,"Returned","Not Returned")</f>
        <v>Returned</v>
      </c>
      <c r="Q826" t="str">
        <f>_xlfn.XLOOKUP(ecommerce_customer_data_custom_[[#This Row],[Payment Method]],PaymentMapping!$A$2:$A$11,PaymentMapping!$B$2:$B$11,"Other")</f>
        <v>Cash</v>
      </c>
    </row>
    <row r="827" spans="1:17" x14ac:dyDescent="0.3">
      <c r="A827">
        <v>12384</v>
      </c>
      <c r="B827" s="14">
        <v>44626.572812500002</v>
      </c>
      <c r="C827" t="s">
        <v>14</v>
      </c>
      <c r="D827">
        <v>195</v>
      </c>
      <c r="E827">
        <v>3</v>
      </c>
      <c r="F827">
        <v>317</v>
      </c>
      <c r="G827" t="s">
        <v>15</v>
      </c>
      <c r="H827">
        <v>54</v>
      </c>
      <c r="I827">
        <v>1</v>
      </c>
      <c r="J827" t="s">
        <v>17</v>
      </c>
      <c r="K827">
        <v>0</v>
      </c>
      <c r="L827">
        <f>YEAR(ecommerce_customer_data_custom_[[#This Row],[Purchase Date]])</f>
        <v>2022</v>
      </c>
      <c r="M827">
        <f>MONTH(ecommerce_customer_data_custom_[[#This Row],[Purchase Date]])</f>
        <v>3</v>
      </c>
      <c r="N827" t="str">
        <f>TEXT(ecommerce_customer_data_custom_[[#This Row],[Purchase Date]],"mmmm")</f>
        <v>March</v>
      </c>
      <c r="O827" t="str">
        <f>VLOOKUP(ecommerce_customer_data_custom_[[#This Row],[Customer Age]],AgeGroupMapping!$A$2:$C$5,3,TRUE)</f>
        <v>Middle-Aged</v>
      </c>
      <c r="P827" t="str">
        <f>IF(ecommerce_customer_data_custom_[[#This Row],[Returns]]=1,"Returned","Not Returned")</f>
        <v>Returned</v>
      </c>
      <c r="Q827" t="str">
        <f>_xlfn.XLOOKUP(ecommerce_customer_data_custom_[[#This Row],[Payment Method]],PaymentMapping!$A$2:$A$11,PaymentMapping!$B$2:$B$11,"Other")</f>
        <v>Wallet/UPI</v>
      </c>
    </row>
    <row r="828" spans="1:17" x14ac:dyDescent="0.3">
      <c r="A828">
        <v>12384</v>
      </c>
      <c r="B828" s="14">
        <v>44981.680578703701</v>
      </c>
      <c r="C828" t="s">
        <v>14</v>
      </c>
      <c r="D828">
        <v>252</v>
      </c>
      <c r="E828">
        <v>3</v>
      </c>
      <c r="F828">
        <v>5076</v>
      </c>
      <c r="G828" t="s">
        <v>15</v>
      </c>
      <c r="H828">
        <v>54</v>
      </c>
      <c r="I828">
        <v>0</v>
      </c>
      <c r="J828" t="s">
        <v>17</v>
      </c>
      <c r="K828">
        <v>0</v>
      </c>
      <c r="L828">
        <f>YEAR(ecommerce_customer_data_custom_[[#This Row],[Purchase Date]])</f>
        <v>2023</v>
      </c>
      <c r="M828">
        <f>MONTH(ecommerce_customer_data_custom_[[#This Row],[Purchase Date]])</f>
        <v>2</v>
      </c>
      <c r="N828" t="str">
        <f>TEXT(ecommerce_customer_data_custom_[[#This Row],[Purchase Date]],"mmmm")</f>
        <v>February</v>
      </c>
      <c r="O828" t="str">
        <f>VLOOKUP(ecommerce_customer_data_custom_[[#This Row],[Customer Age]],AgeGroupMapping!$A$2:$C$5,3,TRUE)</f>
        <v>Middle-Aged</v>
      </c>
      <c r="P828" t="str">
        <f>IF(ecommerce_customer_data_custom_[[#This Row],[Returns]]=1,"Returned","Not Returned")</f>
        <v>Not Returned</v>
      </c>
      <c r="Q828" t="str">
        <f>_xlfn.XLOOKUP(ecommerce_customer_data_custom_[[#This Row],[Payment Method]],PaymentMapping!$A$2:$A$11,PaymentMapping!$B$2:$B$11,"Other")</f>
        <v>Wallet/UPI</v>
      </c>
    </row>
    <row r="829" spans="1:17" x14ac:dyDescent="0.3">
      <c r="A829">
        <v>12384</v>
      </c>
      <c r="B829" s="14">
        <v>44313.337141203701</v>
      </c>
      <c r="C829" t="s">
        <v>18</v>
      </c>
      <c r="D829">
        <v>294</v>
      </c>
      <c r="E829">
        <v>5</v>
      </c>
      <c r="F829">
        <v>3354</v>
      </c>
      <c r="G829" t="s">
        <v>20</v>
      </c>
      <c r="H829">
        <v>54</v>
      </c>
      <c r="I829">
        <v>0</v>
      </c>
      <c r="J829" t="s">
        <v>17</v>
      </c>
      <c r="K829">
        <v>0</v>
      </c>
      <c r="L829">
        <f>YEAR(ecommerce_customer_data_custom_[[#This Row],[Purchase Date]])</f>
        <v>2021</v>
      </c>
      <c r="M829">
        <f>MONTH(ecommerce_customer_data_custom_[[#This Row],[Purchase Date]])</f>
        <v>4</v>
      </c>
      <c r="N829" t="str">
        <f>TEXT(ecommerce_customer_data_custom_[[#This Row],[Purchase Date]],"mmmm")</f>
        <v>April</v>
      </c>
      <c r="O829" t="str">
        <f>VLOOKUP(ecommerce_customer_data_custom_[[#This Row],[Customer Age]],AgeGroupMapping!$A$2:$C$5,3,TRUE)</f>
        <v>Middle-Aged</v>
      </c>
      <c r="P829" t="str">
        <f>IF(ecommerce_customer_data_custom_[[#This Row],[Returns]]=1,"Returned","Not Returned")</f>
        <v>Not Returned</v>
      </c>
      <c r="Q829" t="str">
        <f>_xlfn.XLOOKUP(ecommerce_customer_data_custom_[[#This Row],[Payment Method]],PaymentMapping!$A$2:$A$11,PaymentMapping!$B$2:$B$11,"Other")</f>
        <v>Other</v>
      </c>
    </row>
    <row r="830" spans="1:17" x14ac:dyDescent="0.3">
      <c r="A830">
        <v>12384</v>
      </c>
      <c r="B830" s="14">
        <v>44223.61550925926</v>
      </c>
      <c r="C830" t="s">
        <v>14</v>
      </c>
      <c r="D830">
        <v>387</v>
      </c>
      <c r="E830">
        <v>5</v>
      </c>
      <c r="F830">
        <v>2322</v>
      </c>
      <c r="G830" t="s">
        <v>15</v>
      </c>
      <c r="H830">
        <v>54</v>
      </c>
      <c r="I830">
        <v>1</v>
      </c>
      <c r="J830" t="s">
        <v>17</v>
      </c>
      <c r="K830">
        <v>0</v>
      </c>
      <c r="L830">
        <f>YEAR(ecommerce_customer_data_custom_[[#This Row],[Purchase Date]])</f>
        <v>2021</v>
      </c>
      <c r="M830">
        <f>MONTH(ecommerce_customer_data_custom_[[#This Row],[Purchase Date]])</f>
        <v>1</v>
      </c>
      <c r="N830" t="str">
        <f>TEXT(ecommerce_customer_data_custom_[[#This Row],[Purchase Date]],"mmmm")</f>
        <v>January</v>
      </c>
      <c r="O830" t="str">
        <f>VLOOKUP(ecommerce_customer_data_custom_[[#This Row],[Customer Age]],AgeGroupMapping!$A$2:$C$5,3,TRUE)</f>
        <v>Middle-Aged</v>
      </c>
      <c r="P830" t="str">
        <f>IF(ecommerce_customer_data_custom_[[#This Row],[Returns]]=1,"Returned","Not Returned")</f>
        <v>Returned</v>
      </c>
      <c r="Q830" t="str">
        <f>_xlfn.XLOOKUP(ecommerce_customer_data_custom_[[#This Row],[Payment Method]],PaymentMapping!$A$2:$A$11,PaymentMapping!$B$2:$B$11,"Other")</f>
        <v>Wallet/UPI</v>
      </c>
    </row>
    <row r="831" spans="1:17" x14ac:dyDescent="0.3">
      <c r="A831">
        <v>12384</v>
      </c>
      <c r="B831" s="14">
        <v>44619.848171296297</v>
      </c>
      <c r="C831" t="s">
        <v>11</v>
      </c>
      <c r="D831">
        <v>301</v>
      </c>
      <c r="E831">
        <v>2</v>
      </c>
      <c r="F831">
        <v>1779</v>
      </c>
      <c r="G831" t="s">
        <v>19</v>
      </c>
      <c r="H831">
        <v>54</v>
      </c>
      <c r="I831">
        <v>1</v>
      </c>
      <c r="J831" t="s">
        <v>17</v>
      </c>
      <c r="K831">
        <v>0</v>
      </c>
      <c r="L831">
        <f>YEAR(ecommerce_customer_data_custom_[[#This Row],[Purchase Date]])</f>
        <v>2022</v>
      </c>
      <c r="M831">
        <f>MONTH(ecommerce_customer_data_custom_[[#This Row],[Purchase Date]])</f>
        <v>2</v>
      </c>
      <c r="N831" t="str">
        <f>TEXT(ecommerce_customer_data_custom_[[#This Row],[Purchase Date]],"mmmm")</f>
        <v>February</v>
      </c>
      <c r="O831" t="str">
        <f>VLOOKUP(ecommerce_customer_data_custom_[[#This Row],[Customer Age]],AgeGroupMapping!$A$2:$C$5,3,TRUE)</f>
        <v>Middle-Aged</v>
      </c>
      <c r="P831" t="str">
        <f>IF(ecommerce_customer_data_custom_[[#This Row],[Returns]]=1,"Returned","Not Returned")</f>
        <v>Returned</v>
      </c>
      <c r="Q831" t="str">
        <f>_xlfn.XLOOKUP(ecommerce_customer_data_custom_[[#This Row],[Payment Method]],PaymentMapping!$A$2:$A$11,PaymentMapping!$B$2:$B$11,"Other")</f>
        <v>Cash</v>
      </c>
    </row>
    <row r="832" spans="1:17" x14ac:dyDescent="0.3">
      <c r="A832">
        <v>31790</v>
      </c>
      <c r="B832" s="14">
        <v>44654.502627314818</v>
      </c>
      <c r="C832" t="s">
        <v>18</v>
      </c>
      <c r="D832">
        <v>187</v>
      </c>
      <c r="E832">
        <v>3</v>
      </c>
      <c r="F832">
        <v>2923</v>
      </c>
      <c r="G832" t="s">
        <v>19</v>
      </c>
      <c r="H832">
        <v>65</v>
      </c>
      <c r="I832">
        <v>0</v>
      </c>
      <c r="J832" t="s">
        <v>17</v>
      </c>
      <c r="K832">
        <v>0</v>
      </c>
      <c r="L832">
        <f>YEAR(ecommerce_customer_data_custom_[[#This Row],[Purchase Date]])</f>
        <v>2022</v>
      </c>
      <c r="M832">
        <f>MONTH(ecommerce_customer_data_custom_[[#This Row],[Purchase Date]])</f>
        <v>4</v>
      </c>
      <c r="N832" t="str">
        <f>TEXT(ecommerce_customer_data_custom_[[#This Row],[Purchase Date]],"mmmm")</f>
        <v>April</v>
      </c>
      <c r="O832" t="str">
        <f>VLOOKUP(ecommerce_customer_data_custom_[[#This Row],[Customer Age]],AgeGroupMapping!$A$2:$C$5,3,TRUE)</f>
        <v>Senior</v>
      </c>
      <c r="P832" t="str">
        <f>IF(ecommerce_customer_data_custom_[[#This Row],[Returns]]=1,"Returned","Not Returned")</f>
        <v>Not Returned</v>
      </c>
      <c r="Q832" t="str">
        <f>_xlfn.XLOOKUP(ecommerce_customer_data_custom_[[#This Row],[Payment Method]],PaymentMapping!$A$2:$A$11,PaymentMapping!$B$2:$B$11,"Other")</f>
        <v>Cash</v>
      </c>
    </row>
    <row r="833" spans="1:17" x14ac:dyDescent="0.3">
      <c r="A833">
        <v>31790</v>
      </c>
      <c r="B833" s="14">
        <v>44848.450208333335</v>
      </c>
      <c r="C833" t="s">
        <v>18</v>
      </c>
      <c r="D833">
        <v>65</v>
      </c>
      <c r="E833">
        <v>5</v>
      </c>
      <c r="F833">
        <v>4700</v>
      </c>
      <c r="G833" t="s">
        <v>12</v>
      </c>
      <c r="H833">
        <v>65</v>
      </c>
      <c r="I833">
        <v>1</v>
      </c>
      <c r="J833" t="s">
        <v>17</v>
      </c>
      <c r="K833">
        <v>0</v>
      </c>
      <c r="L833">
        <f>YEAR(ecommerce_customer_data_custom_[[#This Row],[Purchase Date]])</f>
        <v>2022</v>
      </c>
      <c r="M833">
        <f>MONTH(ecommerce_customer_data_custom_[[#This Row],[Purchase Date]])</f>
        <v>10</v>
      </c>
      <c r="N833" t="str">
        <f>TEXT(ecommerce_customer_data_custom_[[#This Row],[Purchase Date]],"mmmm")</f>
        <v>October</v>
      </c>
      <c r="O833" t="str">
        <f>VLOOKUP(ecommerce_customer_data_custom_[[#This Row],[Customer Age]],AgeGroupMapping!$A$2:$C$5,3,TRUE)</f>
        <v>Senior</v>
      </c>
      <c r="P833" t="str">
        <f>IF(ecommerce_customer_data_custom_[[#This Row],[Returns]]=1,"Returned","Not Returned")</f>
        <v>Returned</v>
      </c>
      <c r="Q833" t="str">
        <f>_xlfn.XLOOKUP(ecommerce_customer_data_custom_[[#This Row],[Payment Method]],PaymentMapping!$A$2:$A$11,PaymentMapping!$B$2:$B$11,"Other")</f>
        <v>Card</v>
      </c>
    </row>
    <row r="834" spans="1:17" x14ac:dyDescent="0.3">
      <c r="A834">
        <v>31790</v>
      </c>
      <c r="B834" s="14">
        <v>44268.953206018516</v>
      </c>
      <c r="C834" t="s">
        <v>18</v>
      </c>
      <c r="D834">
        <v>150</v>
      </c>
      <c r="E834">
        <v>2</v>
      </c>
      <c r="F834">
        <v>2567</v>
      </c>
      <c r="G834" t="s">
        <v>12</v>
      </c>
      <c r="H834">
        <v>65</v>
      </c>
      <c r="I834">
        <v>1</v>
      </c>
      <c r="J834" t="s">
        <v>17</v>
      </c>
      <c r="K834">
        <v>0</v>
      </c>
      <c r="L834">
        <f>YEAR(ecommerce_customer_data_custom_[[#This Row],[Purchase Date]])</f>
        <v>2021</v>
      </c>
      <c r="M834">
        <f>MONTH(ecommerce_customer_data_custom_[[#This Row],[Purchase Date]])</f>
        <v>3</v>
      </c>
      <c r="N834" t="str">
        <f>TEXT(ecommerce_customer_data_custom_[[#This Row],[Purchase Date]],"mmmm")</f>
        <v>March</v>
      </c>
      <c r="O834" t="str">
        <f>VLOOKUP(ecommerce_customer_data_custom_[[#This Row],[Customer Age]],AgeGroupMapping!$A$2:$C$5,3,TRUE)</f>
        <v>Senior</v>
      </c>
      <c r="P834" t="str">
        <f>IF(ecommerce_customer_data_custom_[[#This Row],[Returns]]=1,"Returned","Not Returned")</f>
        <v>Returned</v>
      </c>
      <c r="Q834" t="str">
        <f>_xlfn.XLOOKUP(ecommerce_customer_data_custom_[[#This Row],[Payment Method]],PaymentMapping!$A$2:$A$11,PaymentMapping!$B$2:$B$11,"Other")</f>
        <v>Card</v>
      </c>
    </row>
    <row r="835" spans="1:17" x14ac:dyDescent="0.3">
      <c r="A835">
        <v>31790</v>
      </c>
      <c r="B835" s="14">
        <v>43965.276990740742</v>
      </c>
      <c r="C835" t="s">
        <v>14</v>
      </c>
      <c r="D835">
        <v>244</v>
      </c>
      <c r="E835">
        <v>5</v>
      </c>
      <c r="F835">
        <v>622</v>
      </c>
      <c r="G835" t="s">
        <v>12</v>
      </c>
      <c r="H835">
        <v>65</v>
      </c>
      <c r="I835">
        <v>0</v>
      </c>
      <c r="J835" t="s">
        <v>17</v>
      </c>
      <c r="K835">
        <v>0</v>
      </c>
      <c r="L835">
        <f>YEAR(ecommerce_customer_data_custom_[[#This Row],[Purchase Date]])</f>
        <v>2020</v>
      </c>
      <c r="M835">
        <f>MONTH(ecommerce_customer_data_custom_[[#This Row],[Purchase Date]])</f>
        <v>5</v>
      </c>
      <c r="N835" t="str">
        <f>TEXT(ecommerce_customer_data_custom_[[#This Row],[Purchase Date]],"mmmm")</f>
        <v>May</v>
      </c>
      <c r="O835" t="str">
        <f>VLOOKUP(ecommerce_customer_data_custom_[[#This Row],[Customer Age]],AgeGroupMapping!$A$2:$C$5,3,TRUE)</f>
        <v>Senior</v>
      </c>
      <c r="P835" t="str">
        <f>IF(ecommerce_customer_data_custom_[[#This Row],[Returns]]=1,"Returned","Not Returned")</f>
        <v>Not Returned</v>
      </c>
      <c r="Q835" t="str">
        <f>_xlfn.XLOOKUP(ecommerce_customer_data_custom_[[#This Row],[Payment Method]],PaymentMapping!$A$2:$A$11,PaymentMapping!$B$2:$B$11,"Other")</f>
        <v>Card</v>
      </c>
    </row>
    <row r="836" spans="1:17" x14ac:dyDescent="0.3">
      <c r="A836">
        <v>31790</v>
      </c>
      <c r="B836" s="14">
        <v>44090.755555555559</v>
      </c>
      <c r="C836" t="s">
        <v>11</v>
      </c>
      <c r="D836">
        <v>271</v>
      </c>
      <c r="E836">
        <v>3</v>
      </c>
      <c r="F836">
        <v>3171</v>
      </c>
      <c r="G836" t="s">
        <v>12</v>
      </c>
      <c r="H836">
        <v>65</v>
      </c>
      <c r="I836">
        <v>0</v>
      </c>
      <c r="J836" t="s">
        <v>17</v>
      </c>
      <c r="K836">
        <v>0</v>
      </c>
      <c r="L836">
        <f>YEAR(ecommerce_customer_data_custom_[[#This Row],[Purchase Date]])</f>
        <v>2020</v>
      </c>
      <c r="M836">
        <f>MONTH(ecommerce_customer_data_custom_[[#This Row],[Purchase Date]])</f>
        <v>9</v>
      </c>
      <c r="N836" t="str">
        <f>TEXT(ecommerce_customer_data_custom_[[#This Row],[Purchase Date]],"mmmm")</f>
        <v>September</v>
      </c>
      <c r="O836" t="str">
        <f>VLOOKUP(ecommerce_customer_data_custom_[[#This Row],[Customer Age]],AgeGroupMapping!$A$2:$C$5,3,TRUE)</f>
        <v>Senior</v>
      </c>
      <c r="P836" t="str">
        <f>IF(ecommerce_customer_data_custom_[[#This Row],[Returns]]=1,"Returned","Not Returned")</f>
        <v>Not Returned</v>
      </c>
      <c r="Q836" t="str">
        <f>_xlfn.XLOOKUP(ecommerce_customer_data_custom_[[#This Row],[Payment Method]],PaymentMapping!$A$2:$A$11,PaymentMapping!$B$2:$B$11,"Other")</f>
        <v>Card</v>
      </c>
    </row>
    <row r="837" spans="1:17" x14ac:dyDescent="0.3">
      <c r="A837">
        <v>31790</v>
      </c>
      <c r="B837" s="14">
        <v>45159.832175925927</v>
      </c>
      <c r="C837" t="s">
        <v>18</v>
      </c>
      <c r="D837">
        <v>66</v>
      </c>
      <c r="E837">
        <v>5</v>
      </c>
      <c r="F837">
        <v>1881</v>
      </c>
      <c r="G837" t="s">
        <v>15</v>
      </c>
      <c r="H837">
        <v>65</v>
      </c>
      <c r="I837">
        <v>1</v>
      </c>
      <c r="J837" t="s">
        <v>17</v>
      </c>
      <c r="K837">
        <v>0</v>
      </c>
      <c r="L837">
        <f>YEAR(ecommerce_customer_data_custom_[[#This Row],[Purchase Date]])</f>
        <v>2023</v>
      </c>
      <c r="M837">
        <f>MONTH(ecommerce_customer_data_custom_[[#This Row],[Purchase Date]])</f>
        <v>8</v>
      </c>
      <c r="N837" t="str">
        <f>TEXT(ecommerce_customer_data_custom_[[#This Row],[Purchase Date]],"mmmm")</f>
        <v>August</v>
      </c>
      <c r="O837" t="str">
        <f>VLOOKUP(ecommerce_customer_data_custom_[[#This Row],[Customer Age]],AgeGroupMapping!$A$2:$C$5,3,TRUE)</f>
        <v>Senior</v>
      </c>
      <c r="P837" t="str">
        <f>IF(ecommerce_customer_data_custom_[[#This Row],[Returns]]=1,"Returned","Not Returned")</f>
        <v>Returned</v>
      </c>
      <c r="Q837" t="str">
        <f>_xlfn.XLOOKUP(ecommerce_customer_data_custom_[[#This Row],[Payment Method]],PaymentMapping!$A$2:$A$11,PaymentMapping!$B$2:$B$11,"Other")</f>
        <v>Wallet/UPI</v>
      </c>
    </row>
    <row r="838" spans="1:17" x14ac:dyDescent="0.3">
      <c r="A838">
        <v>31790</v>
      </c>
      <c r="B838" s="14">
        <v>45068.280046296299</v>
      </c>
      <c r="C838" t="s">
        <v>16</v>
      </c>
      <c r="D838">
        <v>241</v>
      </c>
      <c r="E838">
        <v>5</v>
      </c>
      <c r="F838">
        <v>1387</v>
      </c>
      <c r="G838" t="s">
        <v>12</v>
      </c>
      <c r="H838">
        <v>65</v>
      </c>
      <c r="I838">
        <v>0</v>
      </c>
      <c r="J838" t="s">
        <v>17</v>
      </c>
      <c r="K838">
        <v>0</v>
      </c>
      <c r="L838">
        <f>YEAR(ecommerce_customer_data_custom_[[#This Row],[Purchase Date]])</f>
        <v>2023</v>
      </c>
      <c r="M838">
        <f>MONTH(ecommerce_customer_data_custom_[[#This Row],[Purchase Date]])</f>
        <v>5</v>
      </c>
      <c r="N838" t="str">
        <f>TEXT(ecommerce_customer_data_custom_[[#This Row],[Purchase Date]],"mmmm")</f>
        <v>May</v>
      </c>
      <c r="O838" t="str">
        <f>VLOOKUP(ecommerce_customer_data_custom_[[#This Row],[Customer Age]],AgeGroupMapping!$A$2:$C$5,3,TRUE)</f>
        <v>Senior</v>
      </c>
      <c r="P838" t="str">
        <f>IF(ecommerce_customer_data_custom_[[#This Row],[Returns]]=1,"Returned","Not Returned")</f>
        <v>Not Returned</v>
      </c>
      <c r="Q838" t="str">
        <f>_xlfn.XLOOKUP(ecommerce_customer_data_custom_[[#This Row],[Payment Method]],PaymentMapping!$A$2:$A$11,PaymentMapping!$B$2:$B$11,"Other")</f>
        <v>Card</v>
      </c>
    </row>
    <row r="839" spans="1:17" x14ac:dyDescent="0.3">
      <c r="A839">
        <v>31790</v>
      </c>
      <c r="B839" s="14">
        <v>44108.180983796294</v>
      </c>
      <c r="C839" t="s">
        <v>16</v>
      </c>
      <c r="D839">
        <v>43</v>
      </c>
      <c r="E839">
        <v>4</v>
      </c>
      <c r="F839">
        <v>2982</v>
      </c>
      <c r="G839" t="s">
        <v>12</v>
      </c>
      <c r="H839">
        <v>65</v>
      </c>
      <c r="I839">
        <v>1</v>
      </c>
      <c r="J839" t="s">
        <v>17</v>
      </c>
      <c r="K839">
        <v>0</v>
      </c>
      <c r="L839">
        <f>YEAR(ecommerce_customer_data_custom_[[#This Row],[Purchase Date]])</f>
        <v>2020</v>
      </c>
      <c r="M839">
        <f>MONTH(ecommerce_customer_data_custom_[[#This Row],[Purchase Date]])</f>
        <v>10</v>
      </c>
      <c r="N839" t="str">
        <f>TEXT(ecommerce_customer_data_custom_[[#This Row],[Purchase Date]],"mmmm")</f>
        <v>October</v>
      </c>
      <c r="O839" t="str">
        <f>VLOOKUP(ecommerce_customer_data_custom_[[#This Row],[Customer Age]],AgeGroupMapping!$A$2:$C$5,3,TRUE)</f>
        <v>Senior</v>
      </c>
      <c r="P839" t="str">
        <f>IF(ecommerce_customer_data_custom_[[#This Row],[Returns]]=1,"Returned","Not Returned")</f>
        <v>Returned</v>
      </c>
      <c r="Q839" t="str">
        <f>_xlfn.XLOOKUP(ecommerce_customer_data_custom_[[#This Row],[Payment Method]],PaymentMapping!$A$2:$A$11,PaymentMapping!$B$2:$B$11,"Other")</f>
        <v>Card</v>
      </c>
    </row>
    <row r="840" spans="1:17" x14ac:dyDescent="0.3">
      <c r="A840">
        <v>31790</v>
      </c>
      <c r="B840" s="14">
        <v>44200.61078703704</v>
      </c>
      <c r="C840" t="s">
        <v>16</v>
      </c>
      <c r="D840">
        <v>199</v>
      </c>
      <c r="E840">
        <v>4</v>
      </c>
      <c r="F840">
        <v>4301</v>
      </c>
      <c r="G840" t="s">
        <v>15</v>
      </c>
      <c r="H840">
        <v>65</v>
      </c>
      <c r="I840">
        <v>1</v>
      </c>
      <c r="J840" t="s">
        <v>17</v>
      </c>
      <c r="K840">
        <v>0</v>
      </c>
      <c r="L840">
        <f>YEAR(ecommerce_customer_data_custom_[[#This Row],[Purchase Date]])</f>
        <v>2021</v>
      </c>
      <c r="M840">
        <f>MONTH(ecommerce_customer_data_custom_[[#This Row],[Purchase Date]])</f>
        <v>1</v>
      </c>
      <c r="N840" t="str">
        <f>TEXT(ecommerce_customer_data_custom_[[#This Row],[Purchase Date]],"mmmm")</f>
        <v>January</v>
      </c>
      <c r="O840" t="str">
        <f>VLOOKUP(ecommerce_customer_data_custom_[[#This Row],[Customer Age]],AgeGroupMapping!$A$2:$C$5,3,TRUE)</f>
        <v>Senior</v>
      </c>
      <c r="P840" t="str">
        <f>IF(ecommerce_customer_data_custom_[[#This Row],[Returns]]=1,"Returned","Not Returned")</f>
        <v>Returned</v>
      </c>
      <c r="Q840" t="str">
        <f>_xlfn.XLOOKUP(ecommerce_customer_data_custom_[[#This Row],[Payment Method]],PaymentMapping!$A$2:$A$11,PaymentMapping!$B$2:$B$11,"Other")</f>
        <v>Wallet/UPI</v>
      </c>
    </row>
    <row r="841" spans="1:17" x14ac:dyDescent="0.3">
      <c r="A841">
        <v>36391</v>
      </c>
      <c r="B841" s="14">
        <v>44636.217604166668</v>
      </c>
      <c r="C841" t="s">
        <v>18</v>
      </c>
      <c r="D841">
        <v>169</v>
      </c>
      <c r="E841">
        <v>5</v>
      </c>
      <c r="F841">
        <v>1507</v>
      </c>
      <c r="G841" t="s">
        <v>12</v>
      </c>
      <c r="H841">
        <v>44</v>
      </c>
      <c r="I841">
        <v>1</v>
      </c>
      <c r="J841" t="s">
        <v>13</v>
      </c>
      <c r="K841">
        <v>0</v>
      </c>
      <c r="L841">
        <f>YEAR(ecommerce_customer_data_custom_[[#This Row],[Purchase Date]])</f>
        <v>2022</v>
      </c>
      <c r="M841">
        <f>MONTH(ecommerce_customer_data_custom_[[#This Row],[Purchase Date]])</f>
        <v>3</v>
      </c>
      <c r="N841" t="str">
        <f>TEXT(ecommerce_customer_data_custom_[[#This Row],[Purchase Date]],"mmmm")</f>
        <v>March</v>
      </c>
      <c r="O841" t="str">
        <f>VLOOKUP(ecommerce_customer_data_custom_[[#This Row],[Customer Age]],AgeGroupMapping!$A$2:$C$5,3,TRUE)</f>
        <v>Middle-Aged</v>
      </c>
      <c r="P841" t="str">
        <f>IF(ecommerce_customer_data_custom_[[#This Row],[Returns]]=1,"Returned","Not Returned")</f>
        <v>Returned</v>
      </c>
      <c r="Q841" t="str">
        <f>_xlfn.XLOOKUP(ecommerce_customer_data_custom_[[#This Row],[Payment Method]],PaymentMapping!$A$2:$A$11,PaymentMapping!$B$2:$B$11,"Other")</f>
        <v>Card</v>
      </c>
    </row>
    <row r="842" spans="1:17" x14ac:dyDescent="0.3">
      <c r="A842">
        <v>36391</v>
      </c>
      <c r="B842" s="14">
        <v>43859.237303240741</v>
      </c>
      <c r="C842" t="s">
        <v>14</v>
      </c>
      <c r="D842">
        <v>330</v>
      </c>
      <c r="E842">
        <v>5</v>
      </c>
      <c r="F842">
        <v>1290</v>
      </c>
      <c r="G842" t="s">
        <v>12</v>
      </c>
      <c r="H842">
        <v>44</v>
      </c>
      <c r="I842">
        <v>0</v>
      </c>
      <c r="J842" t="s">
        <v>13</v>
      </c>
      <c r="K842">
        <v>0</v>
      </c>
      <c r="L842">
        <f>YEAR(ecommerce_customer_data_custom_[[#This Row],[Purchase Date]])</f>
        <v>2020</v>
      </c>
      <c r="M842">
        <f>MONTH(ecommerce_customer_data_custom_[[#This Row],[Purchase Date]])</f>
        <v>1</v>
      </c>
      <c r="N842" t="str">
        <f>TEXT(ecommerce_customer_data_custom_[[#This Row],[Purchase Date]],"mmmm")</f>
        <v>January</v>
      </c>
      <c r="O842" t="str">
        <f>VLOOKUP(ecommerce_customer_data_custom_[[#This Row],[Customer Age]],AgeGroupMapping!$A$2:$C$5,3,TRUE)</f>
        <v>Middle-Aged</v>
      </c>
      <c r="P842" t="str">
        <f>IF(ecommerce_customer_data_custom_[[#This Row],[Returns]]=1,"Returned","Not Returned")</f>
        <v>Not Returned</v>
      </c>
      <c r="Q842" t="str">
        <f>_xlfn.XLOOKUP(ecommerce_customer_data_custom_[[#This Row],[Payment Method]],PaymentMapping!$A$2:$A$11,PaymentMapping!$B$2:$B$11,"Other")</f>
        <v>Card</v>
      </c>
    </row>
    <row r="843" spans="1:17" x14ac:dyDescent="0.3">
      <c r="A843">
        <v>36391</v>
      </c>
      <c r="B843" s="14">
        <v>43851.559884259259</v>
      </c>
      <c r="C843" t="s">
        <v>16</v>
      </c>
      <c r="D843">
        <v>243</v>
      </c>
      <c r="E843">
        <v>1</v>
      </c>
      <c r="F843">
        <v>3796</v>
      </c>
      <c r="G843" t="s">
        <v>19</v>
      </c>
      <c r="H843">
        <v>44</v>
      </c>
      <c r="I843">
        <v>0</v>
      </c>
      <c r="J843" t="s">
        <v>13</v>
      </c>
      <c r="K843">
        <v>0</v>
      </c>
      <c r="L843">
        <f>YEAR(ecommerce_customer_data_custom_[[#This Row],[Purchase Date]])</f>
        <v>2020</v>
      </c>
      <c r="M843">
        <f>MONTH(ecommerce_customer_data_custom_[[#This Row],[Purchase Date]])</f>
        <v>1</v>
      </c>
      <c r="N843" t="str">
        <f>TEXT(ecommerce_customer_data_custom_[[#This Row],[Purchase Date]],"mmmm")</f>
        <v>January</v>
      </c>
      <c r="O843" t="str">
        <f>VLOOKUP(ecommerce_customer_data_custom_[[#This Row],[Customer Age]],AgeGroupMapping!$A$2:$C$5,3,TRUE)</f>
        <v>Middle-Aged</v>
      </c>
      <c r="P843" t="str">
        <f>IF(ecommerce_customer_data_custom_[[#This Row],[Returns]]=1,"Returned","Not Returned")</f>
        <v>Not Returned</v>
      </c>
      <c r="Q843" t="str">
        <f>_xlfn.XLOOKUP(ecommerce_customer_data_custom_[[#This Row],[Payment Method]],PaymentMapping!$A$2:$A$11,PaymentMapping!$B$2:$B$11,"Other")</f>
        <v>Cash</v>
      </c>
    </row>
    <row r="844" spans="1:17" x14ac:dyDescent="0.3">
      <c r="A844">
        <v>36391</v>
      </c>
      <c r="B844" s="14">
        <v>44218.633287037039</v>
      </c>
      <c r="C844" t="s">
        <v>16</v>
      </c>
      <c r="D844">
        <v>117</v>
      </c>
      <c r="E844">
        <v>3</v>
      </c>
      <c r="F844">
        <v>4105</v>
      </c>
      <c r="G844" t="s">
        <v>20</v>
      </c>
      <c r="H844">
        <v>44</v>
      </c>
      <c r="I844">
        <v>0</v>
      </c>
      <c r="J844" t="s">
        <v>13</v>
      </c>
      <c r="K844">
        <v>0</v>
      </c>
      <c r="L844">
        <f>YEAR(ecommerce_customer_data_custom_[[#This Row],[Purchase Date]])</f>
        <v>2021</v>
      </c>
      <c r="M844">
        <f>MONTH(ecommerce_customer_data_custom_[[#This Row],[Purchase Date]])</f>
        <v>1</v>
      </c>
      <c r="N844" t="str">
        <f>TEXT(ecommerce_customer_data_custom_[[#This Row],[Purchase Date]],"mmmm")</f>
        <v>January</v>
      </c>
      <c r="O844" t="str">
        <f>VLOOKUP(ecommerce_customer_data_custom_[[#This Row],[Customer Age]],AgeGroupMapping!$A$2:$C$5,3,TRUE)</f>
        <v>Middle-Aged</v>
      </c>
      <c r="P844" t="str">
        <f>IF(ecommerce_customer_data_custom_[[#This Row],[Returns]]=1,"Returned","Not Returned")</f>
        <v>Not Returned</v>
      </c>
      <c r="Q844" t="str">
        <f>_xlfn.XLOOKUP(ecommerce_customer_data_custom_[[#This Row],[Payment Method]],PaymentMapping!$A$2:$A$11,PaymentMapping!$B$2:$B$11,"Other")</f>
        <v>Other</v>
      </c>
    </row>
    <row r="845" spans="1:17" x14ac:dyDescent="0.3">
      <c r="A845">
        <v>36391</v>
      </c>
      <c r="B845" s="14">
        <v>44161.076099537036</v>
      </c>
      <c r="C845" t="s">
        <v>11</v>
      </c>
      <c r="D845">
        <v>292</v>
      </c>
      <c r="E845">
        <v>5</v>
      </c>
      <c r="F845">
        <v>4882</v>
      </c>
      <c r="G845" t="s">
        <v>15</v>
      </c>
      <c r="H845">
        <v>44</v>
      </c>
      <c r="I845">
        <v>0</v>
      </c>
      <c r="J845" t="s">
        <v>13</v>
      </c>
      <c r="K845">
        <v>0</v>
      </c>
      <c r="L845">
        <f>YEAR(ecommerce_customer_data_custom_[[#This Row],[Purchase Date]])</f>
        <v>2020</v>
      </c>
      <c r="M845">
        <f>MONTH(ecommerce_customer_data_custom_[[#This Row],[Purchase Date]])</f>
        <v>11</v>
      </c>
      <c r="N845" t="str">
        <f>TEXT(ecommerce_customer_data_custom_[[#This Row],[Purchase Date]],"mmmm")</f>
        <v>November</v>
      </c>
      <c r="O845" t="str">
        <f>VLOOKUP(ecommerce_customer_data_custom_[[#This Row],[Customer Age]],AgeGroupMapping!$A$2:$C$5,3,TRUE)</f>
        <v>Middle-Aged</v>
      </c>
      <c r="P845" t="str">
        <f>IF(ecommerce_customer_data_custom_[[#This Row],[Returns]]=1,"Returned","Not Returned")</f>
        <v>Not Returned</v>
      </c>
      <c r="Q845" t="str">
        <f>_xlfn.XLOOKUP(ecommerce_customer_data_custom_[[#This Row],[Payment Method]],PaymentMapping!$A$2:$A$11,PaymentMapping!$B$2:$B$11,"Other")</f>
        <v>Wallet/UPI</v>
      </c>
    </row>
    <row r="846" spans="1:17" x14ac:dyDescent="0.3">
      <c r="A846">
        <v>36391</v>
      </c>
      <c r="B846" s="14">
        <v>44181.309629629628</v>
      </c>
      <c r="C846" t="s">
        <v>18</v>
      </c>
      <c r="D846">
        <v>244</v>
      </c>
      <c r="E846">
        <v>1</v>
      </c>
      <c r="F846">
        <v>4355</v>
      </c>
      <c r="G846" t="s">
        <v>12</v>
      </c>
      <c r="H846">
        <v>44</v>
      </c>
      <c r="I846">
        <v>1</v>
      </c>
      <c r="J846" t="s">
        <v>13</v>
      </c>
      <c r="K846">
        <v>0</v>
      </c>
      <c r="L846">
        <f>YEAR(ecommerce_customer_data_custom_[[#This Row],[Purchase Date]])</f>
        <v>2020</v>
      </c>
      <c r="M846">
        <f>MONTH(ecommerce_customer_data_custom_[[#This Row],[Purchase Date]])</f>
        <v>12</v>
      </c>
      <c r="N846" t="str">
        <f>TEXT(ecommerce_customer_data_custom_[[#This Row],[Purchase Date]],"mmmm")</f>
        <v>December</v>
      </c>
      <c r="O846" t="str">
        <f>VLOOKUP(ecommerce_customer_data_custom_[[#This Row],[Customer Age]],AgeGroupMapping!$A$2:$C$5,3,TRUE)</f>
        <v>Middle-Aged</v>
      </c>
      <c r="P846" t="str">
        <f>IF(ecommerce_customer_data_custom_[[#This Row],[Returns]]=1,"Returned","Not Returned")</f>
        <v>Returned</v>
      </c>
      <c r="Q846" t="str">
        <f>_xlfn.XLOOKUP(ecommerce_customer_data_custom_[[#This Row],[Payment Method]],PaymentMapping!$A$2:$A$11,PaymentMapping!$B$2:$B$11,"Other")</f>
        <v>Card</v>
      </c>
    </row>
    <row r="847" spans="1:17" x14ac:dyDescent="0.3">
      <c r="A847">
        <v>26827</v>
      </c>
      <c r="B847" s="14">
        <v>45096.533043981479</v>
      </c>
      <c r="C847" t="s">
        <v>18</v>
      </c>
      <c r="D847">
        <v>441</v>
      </c>
      <c r="E847">
        <v>4</v>
      </c>
      <c r="F847">
        <v>2366</v>
      </c>
      <c r="G847" t="s">
        <v>15</v>
      </c>
      <c r="H847">
        <v>69</v>
      </c>
      <c r="I847">
        <v>1</v>
      </c>
      <c r="J847" t="s">
        <v>13</v>
      </c>
      <c r="K847">
        <v>1</v>
      </c>
      <c r="L847">
        <f>YEAR(ecommerce_customer_data_custom_[[#This Row],[Purchase Date]])</f>
        <v>2023</v>
      </c>
      <c r="M847">
        <f>MONTH(ecommerce_customer_data_custom_[[#This Row],[Purchase Date]])</f>
        <v>6</v>
      </c>
      <c r="N847" t="str">
        <f>TEXT(ecommerce_customer_data_custom_[[#This Row],[Purchase Date]],"mmmm")</f>
        <v>June</v>
      </c>
      <c r="O847" t="str">
        <f>VLOOKUP(ecommerce_customer_data_custom_[[#This Row],[Customer Age]],AgeGroupMapping!$A$2:$C$5,3,TRUE)</f>
        <v>Senior</v>
      </c>
      <c r="P847" t="str">
        <f>IF(ecommerce_customer_data_custom_[[#This Row],[Returns]]=1,"Returned","Not Returned")</f>
        <v>Returned</v>
      </c>
      <c r="Q847" t="str">
        <f>_xlfn.XLOOKUP(ecommerce_customer_data_custom_[[#This Row],[Payment Method]],PaymentMapping!$A$2:$A$11,PaymentMapping!$B$2:$B$11,"Other")</f>
        <v>Wallet/UPI</v>
      </c>
    </row>
    <row r="848" spans="1:17" x14ac:dyDescent="0.3">
      <c r="A848">
        <v>26827</v>
      </c>
      <c r="B848" s="14">
        <v>44781.654236111113</v>
      </c>
      <c r="C848" t="s">
        <v>11</v>
      </c>
      <c r="D848">
        <v>435</v>
      </c>
      <c r="E848">
        <v>1</v>
      </c>
      <c r="F848">
        <v>3777</v>
      </c>
      <c r="G848" t="s">
        <v>12</v>
      </c>
      <c r="H848">
        <v>69</v>
      </c>
      <c r="I848">
        <v>0</v>
      </c>
      <c r="J848" t="s">
        <v>13</v>
      </c>
      <c r="K848">
        <v>1</v>
      </c>
      <c r="L848">
        <f>YEAR(ecommerce_customer_data_custom_[[#This Row],[Purchase Date]])</f>
        <v>2022</v>
      </c>
      <c r="M848">
        <f>MONTH(ecommerce_customer_data_custom_[[#This Row],[Purchase Date]])</f>
        <v>8</v>
      </c>
      <c r="N848" t="str">
        <f>TEXT(ecommerce_customer_data_custom_[[#This Row],[Purchase Date]],"mmmm")</f>
        <v>August</v>
      </c>
      <c r="O848" t="str">
        <f>VLOOKUP(ecommerce_customer_data_custom_[[#This Row],[Customer Age]],AgeGroupMapping!$A$2:$C$5,3,TRUE)</f>
        <v>Senior</v>
      </c>
      <c r="P848" t="str">
        <f>IF(ecommerce_customer_data_custom_[[#This Row],[Returns]]=1,"Returned","Not Returned")</f>
        <v>Not Returned</v>
      </c>
      <c r="Q848" t="str">
        <f>_xlfn.XLOOKUP(ecommerce_customer_data_custom_[[#This Row],[Payment Method]],PaymentMapping!$A$2:$A$11,PaymentMapping!$B$2:$B$11,"Other")</f>
        <v>Card</v>
      </c>
    </row>
    <row r="849" spans="1:17" x14ac:dyDescent="0.3">
      <c r="A849">
        <v>28714</v>
      </c>
      <c r="B849" s="14">
        <v>44243.678946759261</v>
      </c>
      <c r="C849" t="s">
        <v>18</v>
      </c>
      <c r="D849">
        <v>110</v>
      </c>
      <c r="E849">
        <v>1</v>
      </c>
      <c r="F849">
        <v>4774</v>
      </c>
      <c r="G849" t="s">
        <v>15</v>
      </c>
      <c r="H849">
        <v>48</v>
      </c>
      <c r="I849">
        <v>0</v>
      </c>
      <c r="J849" t="s">
        <v>13</v>
      </c>
      <c r="K849">
        <v>0</v>
      </c>
      <c r="L849">
        <f>YEAR(ecommerce_customer_data_custom_[[#This Row],[Purchase Date]])</f>
        <v>2021</v>
      </c>
      <c r="M849">
        <f>MONTH(ecommerce_customer_data_custom_[[#This Row],[Purchase Date]])</f>
        <v>2</v>
      </c>
      <c r="N849" t="str">
        <f>TEXT(ecommerce_customer_data_custom_[[#This Row],[Purchase Date]],"mmmm")</f>
        <v>February</v>
      </c>
      <c r="O849" t="str">
        <f>VLOOKUP(ecommerce_customer_data_custom_[[#This Row],[Customer Age]],AgeGroupMapping!$A$2:$C$5,3,TRUE)</f>
        <v>Middle-Aged</v>
      </c>
      <c r="P849" t="str">
        <f>IF(ecommerce_customer_data_custom_[[#This Row],[Returns]]=1,"Returned","Not Returned")</f>
        <v>Not Returned</v>
      </c>
      <c r="Q849" t="str">
        <f>_xlfn.XLOOKUP(ecommerce_customer_data_custom_[[#This Row],[Payment Method]],PaymentMapping!$A$2:$A$11,PaymentMapping!$B$2:$B$11,"Other")</f>
        <v>Wallet/UPI</v>
      </c>
    </row>
    <row r="850" spans="1:17" x14ac:dyDescent="0.3">
      <c r="A850">
        <v>28714</v>
      </c>
      <c r="B850" s="14">
        <v>44119.707650462966</v>
      </c>
      <c r="C850" t="s">
        <v>16</v>
      </c>
      <c r="D850">
        <v>183</v>
      </c>
      <c r="E850">
        <v>1</v>
      </c>
      <c r="F850">
        <v>757</v>
      </c>
      <c r="G850" t="s">
        <v>12</v>
      </c>
      <c r="H850">
        <v>48</v>
      </c>
      <c r="I850">
        <v>0</v>
      </c>
      <c r="J850" t="s">
        <v>13</v>
      </c>
      <c r="K850">
        <v>0</v>
      </c>
      <c r="L850">
        <f>YEAR(ecommerce_customer_data_custom_[[#This Row],[Purchase Date]])</f>
        <v>2020</v>
      </c>
      <c r="M850">
        <f>MONTH(ecommerce_customer_data_custom_[[#This Row],[Purchase Date]])</f>
        <v>10</v>
      </c>
      <c r="N850" t="str">
        <f>TEXT(ecommerce_customer_data_custom_[[#This Row],[Purchase Date]],"mmmm")</f>
        <v>October</v>
      </c>
      <c r="O850" t="str">
        <f>VLOOKUP(ecommerce_customer_data_custom_[[#This Row],[Customer Age]],AgeGroupMapping!$A$2:$C$5,3,TRUE)</f>
        <v>Middle-Aged</v>
      </c>
      <c r="P850" t="str">
        <f>IF(ecommerce_customer_data_custom_[[#This Row],[Returns]]=1,"Returned","Not Returned")</f>
        <v>Not Returned</v>
      </c>
      <c r="Q850" t="str">
        <f>_xlfn.XLOOKUP(ecommerce_customer_data_custom_[[#This Row],[Payment Method]],PaymentMapping!$A$2:$A$11,PaymentMapping!$B$2:$B$11,"Other")</f>
        <v>Card</v>
      </c>
    </row>
    <row r="851" spans="1:17" x14ac:dyDescent="0.3">
      <c r="A851">
        <v>28714</v>
      </c>
      <c r="B851" s="14">
        <v>44312.259953703702</v>
      </c>
      <c r="C851" t="s">
        <v>16</v>
      </c>
      <c r="D851">
        <v>296</v>
      </c>
      <c r="E851">
        <v>1</v>
      </c>
      <c r="F851">
        <v>896</v>
      </c>
      <c r="G851" t="s">
        <v>19</v>
      </c>
      <c r="H851">
        <v>48</v>
      </c>
      <c r="I851">
        <v>1</v>
      </c>
      <c r="J851" t="s">
        <v>13</v>
      </c>
      <c r="K851">
        <v>0</v>
      </c>
      <c r="L851">
        <f>YEAR(ecommerce_customer_data_custom_[[#This Row],[Purchase Date]])</f>
        <v>2021</v>
      </c>
      <c r="M851">
        <f>MONTH(ecommerce_customer_data_custom_[[#This Row],[Purchase Date]])</f>
        <v>4</v>
      </c>
      <c r="N851" t="str">
        <f>TEXT(ecommerce_customer_data_custom_[[#This Row],[Purchase Date]],"mmmm")</f>
        <v>April</v>
      </c>
      <c r="O851" t="str">
        <f>VLOOKUP(ecommerce_customer_data_custom_[[#This Row],[Customer Age]],AgeGroupMapping!$A$2:$C$5,3,TRUE)</f>
        <v>Middle-Aged</v>
      </c>
      <c r="P851" t="str">
        <f>IF(ecommerce_customer_data_custom_[[#This Row],[Returns]]=1,"Returned","Not Returned")</f>
        <v>Returned</v>
      </c>
      <c r="Q851" t="str">
        <f>_xlfn.XLOOKUP(ecommerce_customer_data_custom_[[#This Row],[Payment Method]],PaymentMapping!$A$2:$A$11,PaymentMapping!$B$2:$B$11,"Other")</f>
        <v>Cash</v>
      </c>
    </row>
    <row r="852" spans="1:17" x14ac:dyDescent="0.3">
      <c r="A852">
        <v>28714</v>
      </c>
      <c r="B852" s="14">
        <v>44190.288368055553</v>
      </c>
      <c r="C852" t="s">
        <v>18</v>
      </c>
      <c r="D852">
        <v>129</v>
      </c>
      <c r="E852">
        <v>5</v>
      </c>
      <c r="F852">
        <v>5109</v>
      </c>
      <c r="G852" t="s">
        <v>15</v>
      </c>
      <c r="H852">
        <v>48</v>
      </c>
      <c r="I852">
        <v>0</v>
      </c>
      <c r="J852" t="s">
        <v>13</v>
      </c>
      <c r="K852">
        <v>0</v>
      </c>
      <c r="L852">
        <f>YEAR(ecommerce_customer_data_custom_[[#This Row],[Purchase Date]])</f>
        <v>2020</v>
      </c>
      <c r="M852">
        <f>MONTH(ecommerce_customer_data_custom_[[#This Row],[Purchase Date]])</f>
        <v>12</v>
      </c>
      <c r="N852" t="str">
        <f>TEXT(ecommerce_customer_data_custom_[[#This Row],[Purchase Date]],"mmmm")</f>
        <v>December</v>
      </c>
      <c r="O852" t="str">
        <f>VLOOKUP(ecommerce_customer_data_custom_[[#This Row],[Customer Age]],AgeGroupMapping!$A$2:$C$5,3,TRUE)</f>
        <v>Middle-Aged</v>
      </c>
      <c r="P852" t="str">
        <f>IF(ecommerce_customer_data_custom_[[#This Row],[Returns]]=1,"Returned","Not Returned")</f>
        <v>Not Returned</v>
      </c>
      <c r="Q852" t="str">
        <f>_xlfn.XLOOKUP(ecommerce_customer_data_custom_[[#This Row],[Payment Method]],PaymentMapping!$A$2:$A$11,PaymentMapping!$B$2:$B$11,"Other")</f>
        <v>Wallet/UPI</v>
      </c>
    </row>
    <row r="853" spans="1:17" x14ac:dyDescent="0.3">
      <c r="A853">
        <v>28714</v>
      </c>
      <c r="B853" s="14">
        <v>44641.399618055555</v>
      </c>
      <c r="C853" t="s">
        <v>18</v>
      </c>
      <c r="D853">
        <v>448</v>
      </c>
      <c r="E853">
        <v>3</v>
      </c>
      <c r="F853">
        <v>2453</v>
      </c>
      <c r="G853" t="s">
        <v>19</v>
      </c>
      <c r="H853">
        <v>48</v>
      </c>
      <c r="I853">
        <v>0</v>
      </c>
      <c r="J853" t="s">
        <v>13</v>
      </c>
      <c r="K853">
        <v>0</v>
      </c>
      <c r="L853">
        <f>YEAR(ecommerce_customer_data_custom_[[#This Row],[Purchase Date]])</f>
        <v>2022</v>
      </c>
      <c r="M853">
        <f>MONTH(ecommerce_customer_data_custom_[[#This Row],[Purchase Date]])</f>
        <v>3</v>
      </c>
      <c r="N853" t="str">
        <f>TEXT(ecommerce_customer_data_custom_[[#This Row],[Purchase Date]],"mmmm")</f>
        <v>March</v>
      </c>
      <c r="O853" t="str">
        <f>VLOOKUP(ecommerce_customer_data_custom_[[#This Row],[Customer Age]],AgeGroupMapping!$A$2:$C$5,3,TRUE)</f>
        <v>Middle-Aged</v>
      </c>
      <c r="P853" t="str">
        <f>IF(ecommerce_customer_data_custom_[[#This Row],[Returns]]=1,"Returned","Not Returned")</f>
        <v>Not Returned</v>
      </c>
      <c r="Q853" t="str">
        <f>_xlfn.XLOOKUP(ecommerce_customer_data_custom_[[#This Row],[Payment Method]],PaymentMapping!$A$2:$A$11,PaymentMapping!$B$2:$B$11,"Other")</f>
        <v>Cash</v>
      </c>
    </row>
    <row r="854" spans="1:17" x14ac:dyDescent="0.3">
      <c r="A854">
        <v>28714</v>
      </c>
      <c r="B854" s="14">
        <v>44160.650555555556</v>
      </c>
      <c r="C854" t="s">
        <v>14</v>
      </c>
      <c r="D854">
        <v>441</v>
      </c>
      <c r="E854">
        <v>3</v>
      </c>
      <c r="F854">
        <v>3297</v>
      </c>
      <c r="G854" t="s">
        <v>15</v>
      </c>
      <c r="H854">
        <v>48</v>
      </c>
      <c r="I854">
        <v>1</v>
      </c>
      <c r="J854" t="s">
        <v>13</v>
      </c>
      <c r="K854">
        <v>0</v>
      </c>
      <c r="L854">
        <f>YEAR(ecommerce_customer_data_custom_[[#This Row],[Purchase Date]])</f>
        <v>2020</v>
      </c>
      <c r="M854">
        <f>MONTH(ecommerce_customer_data_custom_[[#This Row],[Purchase Date]])</f>
        <v>11</v>
      </c>
      <c r="N854" t="str">
        <f>TEXT(ecommerce_customer_data_custom_[[#This Row],[Purchase Date]],"mmmm")</f>
        <v>November</v>
      </c>
      <c r="O854" t="str">
        <f>VLOOKUP(ecommerce_customer_data_custom_[[#This Row],[Customer Age]],AgeGroupMapping!$A$2:$C$5,3,TRUE)</f>
        <v>Middle-Aged</v>
      </c>
      <c r="P854" t="str">
        <f>IF(ecommerce_customer_data_custom_[[#This Row],[Returns]]=1,"Returned","Not Returned")</f>
        <v>Returned</v>
      </c>
      <c r="Q854" t="str">
        <f>_xlfn.XLOOKUP(ecommerce_customer_data_custom_[[#This Row],[Payment Method]],PaymentMapping!$A$2:$A$11,PaymentMapping!$B$2:$B$11,"Other")</f>
        <v>Wallet/UPI</v>
      </c>
    </row>
    <row r="855" spans="1:17" x14ac:dyDescent="0.3">
      <c r="A855">
        <v>28714</v>
      </c>
      <c r="B855" s="14">
        <v>44848.087106481478</v>
      </c>
      <c r="C855" t="s">
        <v>16</v>
      </c>
      <c r="D855">
        <v>385</v>
      </c>
      <c r="E855">
        <v>5</v>
      </c>
      <c r="F855">
        <v>2841</v>
      </c>
      <c r="G855" t="s">
        <v>20</v>
      </c>
      <c r="H855">
        <v>48</v>
      </c>
      <c r="I855">
        <v>0</v>
      </c>
      <c r="J855" t="s">
        <v>13</v>
      </c>
      <c r="K855">
        <v>0</v>
      </c>
      <c r="L855">
        <f>YEAR(ecommerce_customer_data_custom_[[#This Row],[Purchase Date]])</f>
        <v>2022</v>
      </c>
      <c r="M855">
        <f>MONTH(ecommerce_customer_data_custom_[[#This Row],[Purchase Date]])</f>
        <v>10</v>
      </c>
      <c r="N855" t="str">
        <f>TEXT(ecommerce_customer_data_custom_[[#This Row],[Purchase Date]],"mmmm")</f>
        <v>October</v>
      </c>
      <c r="O855" t="str">
        <f>VLOOKUP(ecommerce_customer_data_custom_[[#This Row],[Customer Age]],AgeGroupMapping!$A$2:$C$5,3,TRUE)</f>
        <v>Middle-Aged</v>
      </c>
      <c r="P855" t="str">
        <f>IF(ecommerce_customer_data_custom_[[#This Row],[Returns]]=1,"Returned","Not Returned")</f>
        <v>Not Returned</v>
      </c>
      <c r="Q855" t="str">
        <f>_xlfn.XLOOKUP(ecommerce_customer_data_custom_[[#This Row],[Payment Method]],PaymentMapping!$A$2:$A$11,PaymentMapping!$B$2:$B$11,"Other")</f>
        <v>Other</v>
      </c>
    </row>
    <row r="856" spans="1:17" x14ac:dyDescent="0.3">
      <c r="A856">
        <v>28714</v>
      </c>
      <c r="B856" s="14">
        <v>44881.169560185182</v>
      </c>
      <c r="C856" t="s">
        <v>16</v>
      </c>
      <c r="D856">
        <v>92</v>
      </c>
      <c r="E856">
        <v>2</v>
      </c>
      <c r="F856">
        <v>3199</v>
      </c>
      <c r="G856" t="s">
        <v>15</v>
      </c>
      <c r="H856">
        <v>48</v>
      </c>
      <c r="I856">
        <v>0</v>
      </c>
      <c r="J856" t="s">
        <v>13</v>
      </c>
      <c r="K856">
        <v>0</v>
      </c>
      <c r="L856">
        <f>YEAR(ecommerce_customer_data_custom_[[#This Row],[Purchase Date]])</f>
        <v>2022</v>
      </c>
      <c r="M856">
        <f>MONTH(ecommerce_customer_data_custom_[[#This Row],[Purchase Date]])</f>
        <v>11</v>
      </c>
      <c r="N856" t="str">
        <f>TEXT(ecommerce_customer_data_custom_[[#This Row],[Purchase Date]],"mmmm")</f>
        <v>November</v>
      </c>
      <c r="O856" t="str">
        <f>VLOOKUP(ecommerce_customer_data_custom_[[#This Row],[Customer Age]],AgeGroupMapping!$A$2:$C$5,3,TRUE)</f>
        <v>Middle-Aged</v>
      </c>
      <c r="P856" t="str">
        <f>IF(ecommerce_customer_data_custom_[[#This Row],[Returns]]=1,"Returned","Not Returned")</f>
        <v>Not Returned</v>
      </c>
      <c r="Q856" t="str">
        <f>_xlfn.XLOOKUP(ecommerce_customer_data_custom_[[#This Row],[Payment Method]],PaymentMapping!$A$2:$A$11,PaymentMapping!$B$2:$B$11,"Other")</f>
        <v>Wallet/UPI</v>
      </c>
    </row>
    <row r="857" spans="1:17" x14ac:dyDescent="0.3">
      <c r="A857">
        <v>32290</v>
      </c>
      <c r="B857" s="14">
        <v>44842.785185185188</v>
      </c>
      <c r="C857" t="s">
        <v>18</v>
      </c>
      <c r="D857">
        <v>95</v>
      </c>
      <c r="E857">
        <v>2</v>
      </c>
      <c r="F857">
        <v>1984</v>
      </c>
      <c r="G857" t="s">
        <v>19</v>
      </c>
      <c r="H857">
        <v>57</v>
      </c>
      <c r="I857">
        <v>0</v>
      </c>
      <c r="J857" t="s">
        <v>17</v>
      </c>
      <c r="K857">
        <v>0</v>
      </c>
      <c r="L857">
        <f>YEAR(ecommerce_customer_data_custom_[[#This Row],[Purchase Date]])</f>
        <v>2022</v>
      </c>
      <c r="M857">
        <f>MONTH(ecommerce_customer_data_custom_[[#This Row],[Purchase Date]])</f>
        <v>10</v>
      </c>
      <c r="N857" t="str">
        <f>TEXT(ecommerce_customer_data_custom_[[#This Row],[Purchase Date]],"mmmm")</f>
        <v>October</v>
      </c>
      <c r="O857" t="str">
        <f>VLOOKUP(ecommerce_customer_data_custom_[[#This Row],[Customer Age]],AgeGroupMapping!$A$2:$C$5,3,TRUE)</f>
        <v>Middle-Aged</v>
      </c>
      <c r="P857" t="str">
        <f>IF(ecommerce_customer_data_custom_[[#This Row],[Returns]]=1,"Returned","Not Returned")</f>
        <v>Not Returned</v>
      </c>
      <c r="Q857" t="str">
        <f>_xlfn.XLOOKUP(ecommerce_customer_data_custom_[[#This Row],[Payment Method]],PaymentMapping!$A$2:$A$11,PaymentMapping!$B$2:$B$11,"Other")</f>
        <v>Cash</v>
      </c>
    </row>
    <row r="858" spans="1:17" x14ac:dyDescent="0.3">
      <c r="A858">
        <v>32290</v>
      </c>
      <c r="B858" s="14">
        <v>44116.236944444441</v>
      </c>
      <c r="C858" t="s">
        <v>18</v>
      </c>
      <c r="D858">
        <v>96</v>
      </c>
      <c r="E858">
        <v>5</v>
      </c>
      <c r="F858">
        <v>1587</v>
      </c>
      <c r="G858" t="s">
        <v>12</v>
      </c>
      <c r="H858">
        <v>57</v>
      </c>
      <c r="I858">
        <v>0</v>
      </c>
      <c r="J858" t="s">
        <v>17</v>
      </c>
      <c r="K858">
        <v>0</v>
      </c>
      <c r="L858">
        <f>YEAR(ecommerce_customer_data_custom_[[#This Row],[Purchase Date]])</f>
        <v>2020</v>
      </c>
      <c r="M858">
        <f>MONTH(ecommerce_customer_data_custom_[[#This Row],[Purchase Date]])</f>
        <v>10</v>
      </c>
      <c r="N858" t="str">
        <f>TEXT(ecommerce_customer_data_custom_[[#This Row],[Purchase Date]],"mmmm")</f>
        <v>October</v>
      </c>
      <c r="O858" t="str">
        <f>VLOOKUP(ecommerce_customer_data_custom_[[#This Row],[Customer Age]],AgeGroupMapping!$A$2:$C$5,3,TRUE)</f>
        <v>Middle-Aged</v>
      </c>
      <c r="P858" t="str">
        <f>IF(ecommerce_customer_data_custom_[[#This Row],[Returns]]=1,"Returned","Not Returned")</f>
        <v>Not Returned</v>
      </c>
      <c r="Q858" t="str">
        <f>_xlfn.XLOOKUP(ecommerce_customer_data_custom_[[#This Row],[Payment Method]],PaymentMapping!$A$2:$A$11,PaymentMapping!$B$2:$B$11,"Other")</f>
        <v>Card</v>
      </c>
    </row>
    <row r="859" spans="1:17" x14ac:dyDescent="0.3">
      <c r="A859">
        <v>32290</v>
      </c>
      <c r="B859" s="14">
        <v>45045.437858796293</v>
      </c>
      <c r="C859" t="s">
        <v>16</v>
      </c>
      <c r="D859">
        <v>405</v>
      </c>
      <c r="E859">
        <v>1</v>
      </c>
      <c r="F859">
        <v>2149</v>
      </c>
      <c r="G859" t="s">
        <v>12</v>
      </c>
      <c r="H859">
        <v>57</v>
      </c>
      <c r="I859">
        <v>0</v>
      </c>
      <c r="J859" t="s">
        <v>17</v>
      </c>
      <c r="K859">
        <v>0</v>
      </c>
      <c r="L859">
        <f>YEAR(ecommerce_customer_data_custom_[[#This Row],[Purchase Date]])</f>
        <v>2023</v>
      </c>
      <c r="M859">
        <f>MONTH(ecommerce_customer_data_custom_[[#This Row],[Purchase Date]])</f>
        <v>4</v>
      </c>
      <c r="N859" t="str">
        <f>TEXT(ecommerce_customer_data_custom_[[#This Row],[Purchase Date]],"mmmm")</f>
        <v>April</v>
      </c>
      <c r="O859" t="str">
        <f>VLOOKUP(ecommerce_customer_data_custom_[[#This Row],[Customer Age]],AgeGroupMapping!$A$2:$C$5,3,TRUE)</f>
        <v>Middle-Aged</v>
      </c>
      <c r="P859" t="str">
        <f>IF(ecommerce_customer_data_custom_[[#This Row],[Returns]]=1,"Returned","Not Returned")</f>
        <v>Not Returned</v>
      </c>
      <c r="Q859" t="str">
        <f>_xlfn.XLOOKUP(ecommerce_customer_data_custom_[[#This Row],[Payment Method]],PaymentMapping!$A$2:$A$11,PaymentMapping!$B$2:$B$11,"Other")</f>
        <v>Card</v>
      </c>
    </row>
    <row r="860" spans="1:17" x14ac:dyDescent="0.3">
      <c r="A860">
        <v>32290</v>
      </c>
      <c r="B860" s="14">
        <v>45006.198622685188</v>
      </c>
      <c r="C860" t="s">
        <v>11</v>
      </c>
      <c r="D860">
        <v>288</v>
      </c>
      <c r="E860">
        <v>2</v>
      </c>
      <c r="F860">
        <v>1689</v>
      </c>
      <c r="G860" t="s">
        <v>15</v>
      </c>
      <c r="H860">
        <v>57</v>
      </c>
      <c r="I860">
        <v>0</v>
      </c>
      <c r="J860" t="s">
        <v>17</v>
      </c>
      <c r="K860">
        <v>0</v>
      </c>
      <c r="L860">
        <f>YEAR(ecommerce_customer_data_custom_[[#This Row],[Purchase Date]])</f>
        <v>2023</v>
      </c>
      <c r="M860">
        <f>MONTH(ecommerce_customer_data_custom_[[#This Row],[Purchase Date]])</f>
        <v>3</v>
      </c>
      <c r="N860" t="str">
        <f>TEXT(ecommerce_customer_data_custom_[[#This Row],[Purchase Date]],"mmmm")</f>
        <v>March</v>
      </c>
      <c r="O860" t="str">
        <f>VLOOKUP(ecommerce_customer_data_custom_[[#This Row],[Customer Age]],AgeGroupMapping!$A$2:$C$5,3,TRUE)</f>
        <v>Middle-Aged</v>
      </c>
      <c r="P860" t="str">
        <f>IF(ecommerce_customer_data_custom_[[#This Row],[Returns]]=1,"Returned","Not Returned")</f>
        <v>Not Returned</v>
      </c>
      <c r="Q860" t="str">
        <f>_xlfn.XLOOKUP(ecommerce_customer_data_custom_[[#This Row],[Payment Method]],PaymentMapping!$A$2:$A$11,PaymentMapping!$B$2:$B$11,"Other")</f>
        <v>Wallet/UPI</v>
      </c>
    </row>
    <row r="861" spans="1:17" x14ac:dyDescent="0.3">
      <c r="A861">
        <v>4714</v>
      </c>
      <c r="B861" s="14">
        <v>44265.594097222223</v>
      </c>
      <c r="C861" t="s">
        <v>18</v>
      </c>
      <c r="D861">
        <v>468</v>
      </c>
      <c r="E861">
        <v>4</v>
      </c>
      <c r="F861">
        <v>5036</v>
      </c>
      <c r="G861" t="s">
        <v>12</v>
      </c>
      <c r="H861">
        <v>52</v>
      </c>
      <c r="I861">
        <v>0</v>
      </c>
      <c r="J861" t="s">
        <v>17</v>
      </c>
      <c r="K861">
        <v>0</v>
      </c>
      <c r="L861">
        <f>YEAR(ecommerce_customer_data_custom_[[#This Row],[Purchase Date]])</f>
        <v>2021</v>
      </c>
      <c r="M861">
        <f>MONTH(ecommerce_customer_data_custom_[[#This Row],[Purchase Date]])</f>
        <v>3</v>
      </c>
      <c r="N861" t="str">
        <f>TEXT(ecommerce_customer_data_custom_[[#This Row],[Purchase Date]],"mmmm")</f>
        <v>March</v>
      </c>
      <c r="O861" t="str">
        <f>VLOOKUP(ecommerce_customer_data_custom_[[#This Row],[Customer Age]],AgeGroupMapping!$A$2:$C$5,3,TRUE)</f>
        <v>Middle-Aged</v>
      </c>
      <c r="P861" t="str">
        <f>IF(ecommerce_customer_data_custom_[[#This Row],[Returns]]=1,"Returned","Not Returned")</f>
        <v>Not Returned</v>
      </c>
      <c r="Q861" t="str">
        <f>_xlfn.XLOOKUP(ecommerce_customer_data_custom_[[#This Row],[Payment Method]],PaymentMapping!$A$2:$A$11,PaymentMapping!$B$2:$B$11,"Other")</f>
        <v>Card</v>
      </c>
    </row>
    <row r="862" spans="1:17" x14ac:dyDescent="0.3">
      <c r="A862">
        <v>4714</v>
      </c>
      <c r="B862" s="14">
        <v>45048.221666666665</v>
      </c>
      <c r="C862" t="s">
        <v>16</v>
      </c>
      <c r="D862">
        <v>469</v>
      </c>
      <c r="E862">
        <v>3</v>
      </c>
      <c r="F862">
        <v>2113</v>
      </c>
      <c r="G862" t="s">
        <v>15</v>
      </c>
      <c r="H862">
        <v>52</v>
      </c>
      <c r="I862">
        <v>1</v>
      </c>
      <c r="J862" t="s">
        <v>17</v>
      </c>
      <c r="K862">
        <v>0</v>
      </c>
      <c r="L862">
        <f>YEAR(ecommerce_customer_data_custom_[[#This Row],[Purchase Date]])</f>
        <v>2023</v>
      </c>
      <c r="M862">
        <f>MONTH(ecommerce_customer_data_custom_[[#This Row],[Purchase Date]])</f>
        <v>5</v>
      </c>
      <c r="N862" t="str">
        <f>TEXT(ecommerce_customer_data_custom_[[#This Row],[Purchase Date]],"mmmm")</f>
        <v>May</v>
      </c>
      <c r="O862" t="str">
        <f>VLOOKUP(ecommerce_customer_data_custom_[[#This Row],[Customer Age]],AgeGroupMapping!$A$2:$C$5,3,TRUE)</f>
        <v>Middle-Aged</v>
      </c>
      <c r="P862" t="str">
        <f>IF(ecommerce_customer_data_custom_[[#This Row],[Returns]]=1,"Returned","Not Returned")</f>
        <v>Returned</v>
      </c>
      <c r="Q862" t="str">
        <f>_xlfn.XLOOKUP(ecommerce_customer_data_custom_[[#This Row],[Payment Method]],PaymentMapping!$A$2:$A$11,PaymentMapping!$B$2:$B$11,"Other")</f>
        <v>Wallet/UPI</v>
      </c>
    </row>
    <row r="863" spans="1:17" x14ac:dyDescent="0.3">
      <c r="A863">
        <v>4714</v>
      </c>
      <c r="B863" s="14">
        <v>44130.020428240743</v>
      </c>
      <c r="C863" t="s">
        <v>18</v>
      </c>
      <c r="D863">
        <v>492</v>
      </c>
      <c r="E863">
        <v>3</v>
      </c>
      <c r="F863">
        <v>2282</v>
      </c>
      <c r="G863" t="s">
        <v>12</v>
      </c>
      <c r="H863">
        <v>52</v>
      </c>
      <c r="I863">
        <v>0</v>
      </c>
      <c r="J863" t="s">
        <v>17</v>
      </c>
      <c r="K863">
        <v>0</v>
      </c>
      <c r="L863">
        <f>YEAR(ecommerce_customer_data_custom_[[#This Row],[Purchase Date]])</f>
        <v>2020</v>
      </c>
      <c r="M863">
        <f>MONTH(ecommerce_customer_data_custom_[[#This Row],[Purchase Date]])</f>
        <v>10</v>
      </c>
      <c r="N863" t="str">
        <f>TEXT(ecommerce_customer_data_custom_[[#This Row],[Purchase Date]],"mmmm")</f>
        <v>October</v>
      </c>
      <c r="O863" t="str">
        <f>VLOOKUP(ecommerce_customer_data_custom_[[#This Row],[Customer Age]],AgeGroupMapping!$A$2:$C$5,3,TRUE)</f>
        <v>Middle-Aged</v>
      </c>
      <c r="P863" t="str">
        <f>IF(ecommerce_customer_data_custom_[[#This Row],[Returns]]=1,"Returned","Not Returned")</f>
        <v>Not Returned</v>
      </c>
      <c r="Q863" t="str">
        <f>_xlfn.XLOOKUP(ecommerce_customer_data_custom_[[#This Row],[Payment Method]],PaymentMapping!$A$2:$A$11,PaymentMapping!$B$2:$B$11,"Other")</f>
        <v>Card</v>
      </c>
    </row>
    <row r="864" spans="1:17" x14ac:dyDescent="0.3">
      <c r="A864">
        <v>4714</v>
      </c>
      <c r="B864" s="14">
        <v>44563.635763888888</v>
      </c>
      <c r="C864" t="s">
        <v>11</v>
      </c>
      <c r="D864">
        <v>412</v>
      </c>
      <c r="E864">
        <v>4</v>
      </c>
      <c r="F864">
        <v>4850</v>
      </c>
      <c r="G864" t="s">
        <v>15</v>
      </c>
      <c r="H864">
        <v>52</v>
      </c>
      <c r="I864">
        <v>1</v>
      </c>
      <c r="J864" t="s">
        <v>17</v>
      </c>
      <c r="K864">
        <v>0</v>
      </c>
      <c r="L864">
        <f>YEAR(ecommerce_customer_data_custom_[[#This Row],[Purchase Date]])</f>
        <v>2022</v>
      </c>
      <c r="M864">
        <f>MONTH(ecommerce_customer_data_custom_[[#This Row],[Purchase Date]])</f>
        <v>1</v>
      </c>
      <c r="N864" t="str">
        <f>TEXT(ecommerce_customer_data_custom_[[#This Row],[Purchase Date]],"mmmm")</f>
        <v>January</v>
      </c>
      <c r="O864" t="str">
        <f>VLOOKUP(ecommerce_customer_data_custom_[[#This Row],[Customer Age]],AgeGroupMapping!$A$2:$C$5,3,TRUE)</f>
        <v>Middle-Aged</v>
      </c>
      <c r="P864" t="str">
        <f>IF(ecommerce_customer_data_custom_[[#This Row],[Returns]]=1,"Returned","Not Returned")</f>
        <v>Returned</v>
      </c>
      <c r="Q864" t="str">
        <f>_xlfn.XLOOKUP(ecommerce_customer_data_custom_[[#This Row],[Payment Method]],PaymentMapping!$A$2:$A$11,PaymentMapping!$B$2:$B$11,"Other")</f>
        <v>Wallet/UPI</v>
      </c>
    </row>
    <row r="865" spans="1:17" x14ac:dyDescent="0.3">
      <c r="A865">
        <v>4714</v>
      </c>
      <c r="B865" s="14">
        <v>44495.69699074074</v>
      </c>
      <c r="C865" t="s">
        <v>16</v>
      </c>
      <c r="D865">
        <v>254</v>
      </c>
      <c r="E865">
        <v>3</v>
      </c>
      <c r="F865">
        <v>2370</v>
      </c>
      <c r="G865" t="s">
        <v>12</v>
      </c>
      <c r="H865">
        <v>52</v>
      </c>
      <c r="I865">
        <v>0</v>
      </c>
      <c r="J865" t="s">
        <v>17</v>
      </c>
      <c r="K865">
        <v>0</v>
      </c>
      <c r="L865">
        <f>YEAR(ecommerce_customer_data_custom_[[#This Row],[Purchase Date]])</f>
        <v>2021</v>
      </c>
      <c r="M865">
        <f>MONTH(ecommerce_customer_data_custom_[[#This Row],[Purchase Date]])</f>
        <v>10</v>
      </c>
      <c r="N865" t="str">
        <f>TEXT(ecommerce_customer_data_custom_[[#This Row],[Purchase Date]],"mmmm")</f>
        <v>October</v>
      </c>
      <c r="O865" t="str">
        <f>VLOOKUP(ecommerce_customer_data_custom_[[#This Row],[Customer Age]],AgeGroupMapping!$A$2:$C$5,3,TRUE)</f>
        <v>Middle-Aged</v>
      </c>
      <c r="P865" t="str">
        <f>IF(ecommerce_customer_data_custom_[[#This Row],[Returns]]=1,"Returned","Not Returned")</f>
        <v>Not Returned</v>
      </c>
      <c r="Q865" t="str">
        <f>_xlfn.XLOOKUP(ecommerce_customer_data_custom_[[#This Row],[Payment Method]],PaymentMapping!$A$2:$A$11,PaymentMapping!$B$2:$B$11,"Other")</f>
        <v>Card</v>
      </c>
    </row>
    <row r="866" spans="1:17" x14ac:dyDescent="0.3">
      <c r="A866">
        <v>32334</v>
      </c>
      <c r="B866" s="14">
        <v>45156.257604166669</v>
      </c>
      <c r="C866" t="s">
        <v>14</v>
      </c>
      <c r="D866">
        <v>229</v>
      </c>
      <c r="E866">
        <v>4</v>
      </c>
      <c r="F866">
        <v>5071</v>
      </c>
      <c r="G866" t="s">
        <v>12</v>
      </c>
      <c r="H866">
        <v>41</v>
      </c>
      <c r="I866">
        <v>1</v>
      </c>
      <c r="J866" t="s">
        <v>17</v>
      </c>
      <c r="K866">
        <v>1</v>
      </c>
      <c r="L866">
        <f>YEAR(ecommerce_customer_data_custom_[[#This Row],[Purchase Date]])</f>
        <v>2023</v>
      </c>
      <c r="M866">
        <f>MONTH(ecommerce_customer_data_custom_[[#This Row],[Purchase Date]])</f>
        <v>8</v>
      </c>
      <c r="N866" t="str">
        <f>TEXT(ecommerce_customer_data_custom_[[#This Row],[Purchase Date]],"mmmm")</f>
        <v>August</v>
      </c>
      <c r="O866" t="str">
        <f>VLOOKUP(ecommerce_customer_data_custom_[[#This Row],[Customer Age]],AgeGroupMapping!$A$2:$C$5,3,TRUE)</f>
        <v>Middle-Aged</v>
      </c>
      <c r="P866" t="str">
        <f>IF(ecommerce_customer_data_custom_[[#This Row],[Returns]]=1,"Returned","Not Returned")</f>
        <v>Returned</v>
      </c>
      <c r="Q866" t="str">
        <f>_xlfn.XLOOKUP(ecommerce_customer_data_custom_[[#This Row],[Payment Method]],PaymentMapping!$A$2:$A$11,PaymentMapping!$B$2:$B$11,"Other")</f>
        <v>Card</v>
      </c>
    </row>
    <row r="867" spans="1:17" x14ac:dyDescent="0.3">
      <c r="A867">
        <v>32334</v>
      </c>
      <c r="B867" s="14">
        <v>44376.281574074077</v>
      </c>
      <c r="C867" t="s">
        <v>16</v>
      </c>
      <c r="D867">
        <v>357</v>
      </c>
      <c r="E867">
        <v>5</v>
      </c>
      <c r="F867">
        <v>1528</v>
      </c>
      <c r="G867" t="s">
        <v>20</v>
      </c>
      <c r="H867">
        <v>41</v>
      </c>
      <c r="I867">
        <v>0</v>
      </c>
      <c r="J867" t="s">
        <v>17</v>
      </c>
      <c r="K867">
        <v>1</v>
      </c>
      <c r="L867">
        <f>YEAR(ecommerce_customer_data_custom_[[#This Row],[Purchase Date]])</f>
        <v>2021</v>
      </c>
      <c r="M867">
        <f>MONTH(ecommerce_customer_data_custom_[[#This Row],[Purchase Date]])</f>
        <v>6</v>
      </c>
      <c r="N867" t="str">
        <f>TEXT(ecommerce_customer_data_custom_[[#This Row],[Purchase Date]],"mmmm")</f>
        <v>June</v>
      </c>
      <c r="O867" t="str">
        <f>VLOOKUP(ecommerce_customer_data_custom_[[#This Row],[Customer Age]],AgeGroupMapping!$A$2:$C$5,3,TRUE)</f>
        <v>Middle-Aged</v>
      </c>
      <c r="P867" t="str">
        <f>IF(ecommerce_customer_data_custom_[[#This Row],[Returns]]=1,"Returned","Not Returned")</f>
        <v>Not Returned</v>
      </c>
      <c r="Q867" t="str">
        <f>_xlfn.XLOOKUP(ecommerce_customer_data_custom_[[#This Row],[Payment Method]],PaymentMapping!$A$2:$A$11,PaymentMapping!$B$2:$B$11,"Other")</f>
        <v>Other</v>
      </c>
    </row>
    <row r="868" spans="1:17" x14ac:dyDescent="0.3">
      <c r="A868">
        <v>32334</v>
      </c>
      <c r="B868" s="14">
        <v>44382.792708333334</v>
      </c>
      <c r="C868" t="s">
        <v>11</v>
      </c>
      <c r="D868">
        <v>180</v>
      </c>
      <c r="E868">
        <v>1</v>
      </c>
      <c r="F868">
        <v>1115</v>
      </c>
      <c r="G868" t="s">
        <v>15</v>
      </c>
      <c r="H868">
        <v>41</v>
      </c>
      <c r="I868">
        <v>0</v>
      </c>
      <c r="J868" t="s">
        <v>17</v>
      </c>
      <c r="K868">
        <v>1</v>
      </c>
      <c r="L868">
        <f>YEAR(ecommerce_customer_data_custom_[[#This Row],[Purchase Date]])</f>
        <v>2021</v>
      </c>
      <c r="M868">
        <f>MONTH(ecommerce_customer_data_custom_[[#This Row],[Purchase Date]])</f>
        <v>7</v>
      </c>
      <c r="N868" t="str">
        <f>TEXT(ecommerce_customer_data_custom_[[#This Row],[Purchase Date]],"mmmm")</f>
        <v>July</v>
      </c>
      <c r="O868" t="str">
        <f>VLOOKUP(ecommerce_customer_data_custom_[[#This Row],[Customer Age]],AgeGroupMapping!$A$2:$C$5,3,TRUE)</f>
        <v>Middle-Aged</v>
      </c>
      <c r="P868" t="str">
        <f>IF(ecommerce_customer_data_custom_[[#This Row],[Returns]]=1,"Returned","Not Returned")</f>
        <v>Not Returned</v>
      </c>
      <c r="Q868" t="str">
        <f>_xlfn.XLOOKUP(ecommerce_customer_data_custom_[[#This Row],[Payment Method]],PaymentMapping!$A$2:$A$11,PaymentMapping!$B$2:$B$11,"Other")</f>
        <v>Wallet/UPI</v>
      </c>
    </row>
    <row r="869" spans="1:17" x14ac:dyDescent="0.3">
      <c r="A869">
        <v>32334</v>
      </c>
      <c r="B869" s="14">
        <v>45089.326053240744</v>
      </c>
      <c r="C869" t="s">
        <v>18</v>
      </c>
      <c r="D869">
        <v>116</v>
      </c>
      <c r="E869">
        <v>3</v>
      </c>
      <c r="F869">
        <v>4472</v>
      </c>
      <c r="G869" t="s">
        <v>15</v>
      </c>
      <c r="H869">
        <v>41</v>
      </c>
      <c r="I869">
        <v>1</v>
      </c>
      <c r="J869" t="s">
        <v>17</v>
      </c>
      <c r="K869">
        <v>1</v>
      </c>
      <c r="L869">
        <f>YEAR(ecommerce_customer_data_custom_[[#This Row],[Purchase Date]])</f>
        <v>2023</v>
      </c>
      <c r="M869">
        <f>MONTH(ecommerce_customer_data_custom_[[#This Row],[Purchase Date]])</f>
        <v>6</v>
      </c>
      <c r="N869" t="str">
        <f>TEXT(ecommerce_customer_data_custom_[[#This Row],[Purchase Date]],"mmmm")</f>
        <v>June</v>
      </c>
      <c r="O869" t="str">
        <f>VLOOKUP(ecommerce_customer_data_custom_[[#This Row],[Customer Age]],AgeGroupMapping!$A$2:$C$5,3,TRUE)</f>
        <v>Middle-Aged</v>
      </c>
      <c r="P869" t="str">
        <f>IF(ecommerce_customer_data_custom_[[#This Row],[Returns]]=1,"Returned","Not Returned")</f>
        <v>Returned</v>
      </c>
      <c r="Q869" t="str">
        <f>_xlfn.XLOOKUP(ecommerce_customer_data_custom_[[#This Row],[Payment Method]],PaymentMapping!$A$2:$A$11,PaymentMapping!$B$2:$B$11,"Other")</f>
        <v>Wallet/UPI</v>
      </c>
    </row>
    <row r="870" spans="1:17" x14ac:dyDescent="0.3">
      <c r="A870">
        <v>32334</v>
      </c>
      <c r="B870" s="14">
        <v>43937.152569444443</v>
      </c>
      <c r="C870" t="s">
        <v>11</v>
      </c>
      <c r="D870">
        <v>105</v>
      </c>
      <c r="E870">
        <v>3</v>
      </c>
      <c r="F870">
        <v>4309</v>
      </c>
      <c r="G870" t="s">
        <v>12</v>
      </c>
      <c r="H870">
        <v>41</v>
      </c>
      <c r="I870">
        <v>0</v>
      </c>
      <c r="J870" t="s">
        <v>17</v>
      </c>
      <c r="K870">
        <v>1</v>
      </c>
      <c r="L870">
        <f>YEAR(ecommerce_customer_data_custom_[[#This Row],[Purchase Date]])</f>
        <v>2020</v>
      </c>
      <c r="M870">
        <f>MONTH(ecommerce_customer_data_custom_[[#This Row],[Purchase Date]])</f>
        <v>4</v>
      </c>
      <c r="N870" t="str">
        <f>TEXT(ecommerce_customer_data_custom_[[#This Row],[Purchase Date]],"mmmm")</f>
        <v>April</v>
      </c>
      <c r="O870" t="str">
        <f>VLOOKUP(ecommerce_customer_data_custom_[[#This Row],[Customer Age]],AgeGroupMapping!$A$2:$C$5,3,TRUE)</f>
        <v>Middle-Aged</v>
      </c>
      <c r="P870" t="str">
        <f>IF(ecommerce_customer_data_custom_[[#This Row],[Returns]]=1,"Returned","Not Returned")</f>
        <v>Not Returned</v>
      </c>
      <c r="Q870" t="str">
        <f>_xlfn.XLOOKUP(ecommerce_customer_data_custom_[[#This Row],[Payment Method]],PaymentMapping!$A$2:$A$11,PaymentMapping!$B$2:$B$11,"Other")</f>
        <v>Card</v>
      </c>
    </row>
    <row r="871" spans="1:17" x14ac:dyDescent="0.3">
      <c r="A871">
        <v>32334</v>
      </c>
      <c r="B871" s="14">
        <v>44749.143726851849</v>
      </c>
      <c r="C871" t="s">
        <v>14</v>
      </c>
      <c r="D871">
        <v>486</v>
      </c>
      <c r="E871">
        <v>1</v>
      </c>
      <c r="F871">
        <v>3946</v>
      </c>
      <c r="G871" t="s">
        <v>15</v>
      </c>
      <c r="H871">
        <v>41</v>
      </c>
      <c r="I871">
        <v>0</v>
      </c>
      <c r="J871" t="s">
        <v>17</v>
      </c>
      <c r="K871">
        <v>1</v>
      </c>
      <c r="L871">
        <f>YEAR(ecommerce_customer_data_custom_[[#This Row],[Purchase Date]])</f>
        <v>2022</v>
      </c>
      <c r="M871">
        <f>MONTH(ecommerce_customer_data_custom_[[#This Row],[Purchase Date]])</f>
        <v>7</v>
      </c>
      <c r="N871" t="str">
        <f>TEXT(ecommerce_customer_data_custom_[[#This Row],[Purchase Date]],"mmmm")</f>
        <v>July</v>
      </c>
      <c r="O871" t="str">
        <f>VLOOKUP(ecommerce_customer_data_custom_[[#This Row],[Customer Age]],AgeGroupMapping!$A$2:$C$5,3,TRUE)</f>
        <v>Middle-Aged</v>
      </c>
      <c r="P871" t="str">
        <f>IF(ecommerce_customer_data_custom_[[#This Row],[Returns]]=1,"Returned","Not Returned")</f>
        <v>Not Returned</v>
      </c>
      <c r="Q871" t="str">
        <f>_xlfn.XLOOKUP(ecommerce_customer_data_custom_[[#This Row],[Payment Method]],PaymentMapping!$A$2:$A$11,PaymentMapping!$B$2:$B$11,"Other")</f>
        <v>Wallet/UPI</v>
      </c>
    </row>
    <row r="872" spans="1:17" x14ac:dyDescent="0.3">
      <c r="A872">
        <v>32334</v>
      </c>
      <c r="B872" s="14">
        <v>45016.510949074072</v>
      </c>
      <c r="C872" t="s">
        <v>16</v>
      </c>
      <c r="D872">
        <v>63</v>
      </c>
      <c r="E872">
        <v>2</v>
      </c>
      <c r="F872">
        <v>3604</v>
      </c>
      <c r="G872" t="s">
        <v>12</v>
      </c>
      <c r="H872">
        <v>41</v>
      </c>
      <c r="I872">
        <v>0</v>
      </c>
      <c r="J872" t="s">
        <v>17</v>
      </c>
      <c r="K872">
        <v>1</v>
      </c>
      <c r="L872">
        <f>YEAR(ecommerce_customer_data_custom_[[#This Row],[Purchase Date]])</f>
        <v>2023</v>
      </c>
      <c r="M872">
        <f>MONTH(ecommerce_customer_data_custom_[[#This Row],[Purchase Date]])</f>
        <v>3</v>
      </c>
      <c r="N872" t="str">
        <f>TEXT(ecommerce_customer_data_custom_[[#This Row],[Purchase Date]],"mmmm")</f>
        <v>March</v>
      </c>
      <c r="O872" t="str">
        <f>VLOOKUP(ecommerce_customer_data_custom_[[#This Row],[Customer Age]],AgeGroupMapping!$A$2:$C$5,3,TRUE)</f>
        <v>Middle-Aged</v>
      </c>
      <c r="P872" t="str">
        <f>IF(ecommerce_customer_data_custom_[[#This Row],[Returns]]=1,"Returned","Not Returned")</f>
        <v>Not Returned</v>
      </c>
      <c r="Q872" t="str">
        <f>_xlfn.XLOOKUP(ecommerce_customer_data_custom_[[#This Row],[Payment Method]],PaymentMapping!$A$2:$A$11,PaymentMapping!$B$2:$B$11,"Other")</f>
        <v>Card</v>
      </c>
    </row>
    <row r="873" spans="1:17" x14ac:dyDescent="0.3">
      <c r="A873">
        <v>36882</v>
      </c>
      <c r="B873" s="14">
        <v>45111.003518518519</v>
      </c>
      <c r="C873" t="s">
        <v>18</v>
      </c>
      <c r="D873">
        <v>431</v>
      </c>
      <c r="E873">
        <v>5</v>
      </c>
      <c r="F873">
        <v>4820</v>
      </c>
      <c r="G873" t="s">
        <v>19</v>
      </c>
      <c r="H873">
        <v>36</v>
      </c>
      <c r="I873">
        <v>1</v>
      </c>
      <c r="J873" t="s">
        <v>17</v>
      </c>
      <c r="K873">
        <v>0</v>
      </c>
      <c r="L873">
        <f>YEAR(ecommerce_customer_data_custom_[[#This Row],[Purchase Date]])</f>
        <v>2023</v>
      </c>
      <c r="M873">
        <f>MONTH(ecommerce_customer_data_custom_[[#This Row],[Purchase Date]])</f>
        <v>7</v>
      </c>
      <c r="N873" t="str">
        <f>TEXT(ecommerce_customer_data_custom_[[#This Row],[Purchase Date]],"mmmm")</f>
        <v>July</v>
      </c>
      <c r="O873" t="str">
        <f>VLOOKUP(ecommerce_customer_data_custom_[[#This Row],[Customer Age]],AgeGroupMapping!$A$2:$C$5,3,TRUE)</f>
        <v>Adult</v>
      </c>
      <c r="P873" t="str">
        <f>IF(ecommerce_customer_data_custom_[[#This Row],[Returns]]=1,"Returned","Not Returned")</f>
        <v>Returned</v>
      </c>
      <c r="Q873" t="str">
        <f>_xlfn.XLOOKUP(ecommerce_customer_data_custom_[[#This Row],[Payment Method]],PaymentMapping!$A$2:$A$11,PaymentMapping!$B$2:$B$11,"Other")</f>
        <v>Cash</v>
      </c>
    </row>
    <row r="874" spans="1:17" x14ac:dyDescent="0.3">
      <c r="A874">
        <v>36882</v>
      </c>
      <c r="B874" s="14">
        <v>44083.685856481483</v>
      </c>
      <c r="C874" t="s">
        <v>14</v>
      </c>
      <c r="D874">
        <v>312</v>
      </c>
      <c r="E874">
        <v>5</v>
      </c>
      <c r="F874">
        <v>4082</v>
      </c>
      <c r="G874" t="s">
        <v>15</v>
      </c>
      <c r="H874">
        <v>36</v>
      </c>
      <c r="I874">
        <v>0</v>
      </c>
      <c r="J874" t="s">
        <v>17</v>
      </c>
      <c r="K874">
        <v>0</v>
      </c>
      <c r="L874">
        <f>YEAR(ecommerce_customer_data_custom_[[#This Row],[Purchase Date]])</f>
        <v>2020</v>
      </c>
      <c r="M874">
        <f>MONTH(ecommerce_customer_data_custom_[[#This Row],[Purchase Date]])</f>
        <v>9</v>
      </c>
      <c r="N874" t="str">
        <f>TEXT(ecommerce_customer_data_custom_[[#This Row],[Purchase Date]],"mmmm")</f>
        <v>September</v>
      </c>
      <c r="O874" t="str">
        <f>VLOOKUP(ecommerce_customer_data_custom_[[#This Row],[Customer Age]],AgeGroupMapping!$A$2:$C$5,3,TRUE)</f>
        <v>Adult</v>
      </c>
      <c r="P874" t="str">
        <f>IF(ecommerce_customer_data_custom_[[#This Row],[Returns]]=1,"Returned","Not Returned")</f>
        <v>Not Returned</v>
      </c>
      <c r="Q874" t="str">
        <f>_xlfn.XLOOKUP(ecommerce_customer_data_custom_[[#This Row],[Payment Method]],PaymentMapping!$A$2:$A$11,PaymentMapping!$B$2:$B$11,"Other")</f>
        <v>Wallet/UPI</v>
      </c>
    </row>
    <row r="875" spans="1:17" x14ac:dyDescent="0.3">
      <c r="A875">
        <v>36882</v>
      </c>
      <c r="B875" s="14">
        <v>44391.262407407405</v>
      </c>
      <c r="C875" t="s">
        <v>14</v>
      </c>
      <c r="D875">
        <v>129</v>
      </c>
      <c r="E875">
        <v>1</v>
      </c>
      <c r="F875">
        <v>3262</v>
      </c>
      <c r="G875" t="s">
        <v>12</v>
      </c>
      <c r="H875">
        <v>36</v>
      </c>
      <c r="I875">
        <v>1</v>
      </c>
      <c r="J875" t="s">
        <v>17</v>
      </c>
      <c r="K875">
        <v>0</v>
      </c>
      <c r="L875">
        <f>YEAR(ecommerce_customer_data_custom_[[#This Row],[Purchase Date]])</f>
        <v>2021</v>
      </c>
      <c r="M875">
        <f>MONTH(ecommerce_customer_data_custom_[[#This Row],[Purchase Date]])</f>
        <v>7</v>
      </c>
      <c r="N875" t="str">
        <f>TEXT(ecommerce_customer_data_custom_[[#This Row],[Purchase Date]],"mmmm")</f>
        <v>July</v>
      </c>
      <c r="O875" t="str">
        <f>VLOOKUP(ecommerce_customer_data_custom_[[#This Row],[Customer Age]],AgeGroupMapping!$A$2:$C$5,3,TRUE)</f>
        <v>Adult</v>
      </c>
      <c r="P875" t="str">
        <f>IF(ecommerce_customer_data_custom_[[#This Row],[Returns]]=1,"Returned","Not Returned")</f>
        <v>Returned</v>
      </c>
      <c r="Q875" t="str">
        <f>_xlfn.XLOOKUP(ecommerce_customer_data_custom_[[#This Row],[Payment Method]],PaymentMapping!$A$2:$A$11,PaymentMapping!$B$2:$B$11,"Other")</f>
        <v>Card</v>
      </c>
    </row>
    <row r="876" spans="1:17" x14ac:dyDescent="0.3">
      <c r="A876">
        <v>36882</v>
      </c>
      <c r="B876" s="14">
        <v>44968.711400462962</v>
      </c>
      <c r="C876" t="s">
        <v>18</v>
      </c>
      <c r="D876">
        <v>392</v>
      </c>
      <c r="E876">
        <v>1</v>
      </c>
      <c r="F876">
        <v>1127</v>
      </c>
      <c r="G876" t="s">
        <v>12</v>
      </c>
      <c r="H876">
        <v>36</v>
      </c>
      <c r="I876">
        <v>1</v>
      </c>
      <c r="J876" t="s">
        <v>17</v>
      </c>
      <c r="K876">
        <v>0</v>
      </c>
      <c r="L876">
        <f>YEAR(ecommerce_customer_data_custom_[[#This Row],[Purchase Date]])</f>
        <v>2023</v>
      </c>
      <c r="M876">
        <f>MONTH(ecommerce_customer_data_custom_[[#This Row],[Purchase Date]])</f>
        <v>2</v>
      </c>
      <c r="N876" t="str">
        <f>TEXT(ecommerce_customer_data_custom_[[#This Row],[Purchase Date]],"mmmm")</f>
        <v>February</v>
      </c>
      <c r="O876" t="str">
        <f>VLOOKUP(ecommerce_customer_data_custom_[[#This Row],[Customer Age]],AgeGroupMapping!$A$2:$C$5,3,TRUE)</f>
        <v>Adult</v>
      </c>
      <c r="P876" t="str">
        <f>IF(ecommerce_customer_data_custom_[[#This Row],[Returns]]=1,"Returned","Not Returned")</f>
        <v>Returned</v>
      </c>
      <c r="Q876" t="str">
        <f>_xlfn.XLOOKUP(ecommerce_customer_data_custom_[[#This Row],[Payment Method]],PaymentMapping!$A$2:$A$11,PaymentMapping!$B$2:$B$11,"Other")</f>
        <v>Card</v>
      </c>
    </row>
    <row r="877" spans="1:17" x14ac:dyDescent="0.3">
      <c r="A877">
        <v>36882</v>
      </c>
      <c r="B877" s="14">
        <v>43928.57739583333</v>
      </c>
      <c r="C877" t="s">
        <v>16</v>
      </c>
      <c r="D877">
        <v>272</v>
      </c>
      <c r="E877">
        <v>2</v>
      </c>
      <c r="F877">
        <v>1817</v>
      </c>
      <c r="G877" t="s">
        <v>12</v>
      </c>
      <c r="H877">
        <v>36</v>
      </c>
      <c r="I877">
        <v>0</v>
      </c>
      <c r="J877" t="s">
        <v>17</v>
      </c>
      <c r="K877">
        <v>0</v>
      </c>
      <c r="L877">
        <f>YEAR(ecommerce_customer_data_custom_[[#This Row],[Purchase Date]])</f>
        <v>2020</v>
      </c>
      <c r="M877">
        <f>MONTH(ecommerce_customer_data_custom_[[#This Row],[Purchase Date]])</f>
        <v>4</v>
      </c>
      <c r="N877" t="str">
        <f>TEXT(ecommerce_customer_data_custom_[[#This Row],[Purchase Date]],"mmmm")</f>
        <v>April</v>
      </c>
      <c r="O877" t="str">
        <f>VLOOKUP(ecommerce_customer_data_custom_[[#This Row],[Customer Age]],AgeGroupMapping!$A$2:$C$5,3,TRUE)</f>
        <v>Adult</v>
      </c>
      <c r="P877" t="str">
        <f>IF(ecommerce_customer_data_custom_[[#This Row],[Returns]]=1,"Returned","Not Returned")</f>
        <v>Not Returned</v>
      </c>
      <c r="Q877" t="str">
        <f>_xlfn.XLOOKUP(ecommerce_customer_data_custom_[[#This Row],[Payment Method]],PaymentMapping!$A$2:$A$11,PaymentMapping!$B$2:$B$11,"Other")</f>
        <v>Card</v>
      </c>
    </row>
    <row r="878" spans="1:17" x14ac:dyDescent="0.3">
      <c r="A878">
        <v>36882</v>
      </c>
      <c r="B878" s="14">
        <v>44656.433055555557</v>
      </c>
      <c r="C878" t="s">
        <v>18</v>
      </c>
      <c r="D878">
        <v>33</v>
      </c>
      <c r="E878">
        <v>1</v>
      </c>
      <c r="F878">
        <v>4682</v>
      </c>
      <c r="G878" t="s">
        <v>12</v>
      </c>
      <c r="H878">
        <v>36</v>
      </c>
      <c r="I878">
        <v>0</v>
      </c>
      <c r="J878" t="s">
        <v>17</v>
      </c>
      <c r="K878">
        <v>0</v>
      </c>
      <c r="L878">
        <f>YEAR(ecommerce_customer_data_custom_[[#This Row],[Purchase Date]])</f>
        <v>2022</v>
      </c>
      <c r="M878">
        <f>MONTH(ecommerce_customer_data_custom_[[#This Row],[Purchase Date]])</f>
        <v>4</v>
      </c>
      <c r="N878" t="str">
        <f>TEXT(ecommerce_customer_data_custom_[[#This Row],[Purchase Date]],"mmmm")</f>
        <v>April</v>
      </c>
      <c r="O878" t="str">
        <f>VLOOKUP(ecommerce_customer_data_custom_[[#This Row],[Customer Age]],AgeGroupMapping!$A$2:$C$5,3,TRUE)</f>
        <v>Adult</v>
      </c>
      <c r="P878" t="str">
        <f>IF(ecommerce_customer_data_custom_[[#This Row],[Returns]]=1,"Returned","Not Returned")</f>
        <v>Not Returned</v>
      </c>
      <c r="Q878" t="str">
        <f>_xlfn.XLOOKUP(ecommerce_customer_data_custom_[[#This Row],[Payment Method]],PaymentMapping!$A$2:$A$11,PaymentMapping!$B$2:$B$11,"Other")</f>
        <v>Card</v>
      </c>
    </row>
    <row r="879" spans="1:17" x14ac:dyDescent="0.3">
      <c r="A879">
        <v>36882</v>
      </c>
      <c r="B879" s="14">
        <v>43888.404351851852</v>
      </c>
      <c r="C879" t="s">
        <v>16</v>
      </c>
      <c r="D879">
        <v>399</v>
      </c>
      <c r="E879">
        <v>4</v>
      </c>
      <c r="F879">
        <v>4892</v>
      </c>
      <c r="G879" t="s">
        <v>12</v>
      </c>
      <c r="H879">
        <v>36</v>
      </c>
      <c r="I879">
        <v>0</v>
      </c>
      <c r="J879" t="s">
        <v>17</v>
      </c>
      <c r="K879">
        <v>0</v>
      </c>
      <c r="L879">
        <f>YEAR(ecommerce_customer_data_custom_[[#This Row],[Purchase Date]])</f>
        <v>2020</v>
      </c>
      <c r="M879">
        <f>MONTH(ecommerce_customer_data_custom_[[#This Row],[Purchase Date]])</f>
        <v>2</v>
      </c>
      <c r="N879" t="str">
        <f>TEXT(ecommerce_customer_data_custom_[[#This Row],[Purchase Date]],"mmmm")</f>
        <v>February</v>
      </c>
      <c r="O879" t="str">
        <f>VLOOKUP(ecommerce_customer_data_custom_[[#This Row],[Customer Age]],AgeGroupMapping!$A$2:$C$5,3,TRUE)</f>
        <v>Adult</v>
      </c>
      <c r="P879" t="str">
        <f>IF(ecommerce_customer_data_custom_[[#This Row],[Returns]]=1,"Returned","Not Returned")</f>
        <v>Not Returned</v>
      </c>
      <c r="Q879" t="str">
        <f>_xlfn.XLOOKUP(ecommerce_customer_data_custom_[[#This Row],[Payment Method]],PaymentMapping!$A$2:$A$11,PaymentMapping!$B$2:$B$11,"Other")</f>
        <v>Card</v>
      </c>
    </row>
    <row r="880" spans="1:17" x14ac:dyDescent="0.3">
      <c r="A880">
        <v>36882</v>
      </c>
      <c r="B880" s="14">
        <v>43929.675543981481</v>
      </c>
      <c r="C880" t="s">
        <v>14</v>
      </c>
      <c r="D880">
        <v>13</v>
      </c>
      <c r="E880">
        <v>5</v>
      </c>
      <c r="F880">
        <v>2331</v>
      </c>
      <c r="G880" t="s">
        <v>15</v>
      </c>
      <c r="H880">
        <v>36</v>
      </c>
      <c r="I880">
        <v>1</v>
      </c>
      <c r="J880" t="s">
        <v>17</v>
      </c>
      <c r="K880">
        <v>0</v>
      </c>
      <c r="L880">
        <f>YEAR(ecommerce_customer_data_custom_[[#This Row],[Purchase Date]])</f>
        <v>2020</v>
      </c>
      <c r="M880">
        <f>MONTH(ecommerce_customer_data_custom_[[#This Row],[Purchase Date]])</f>
        <v>4</v>
      </c>
      <c r="N880" t="str">
        <f>TEXT(ecommerce_customer_data_custom_[[#This Row],[Purchase Date]],"mmmm")</f>
        <v>April</v>
      </c>
      <c r="O880" t="str">
        <f>VLOOKUP(ecommerce_customer_data_custom_[[#This Row],[Customer Age]],AgeGroupMapping!$A$2:$C$5,3,TRUE)</f>
        <v>Adult</v>
      </c>
      <c r="P880" t="str">
        <f>IF(ecommerce_customer_data_custom_[[#This Row],[Returns]]=1,"Returned","Not Returned")</f>
        <v>Returned</v>
      </c>
      <c r="Q880" t="str">
        <f>_xlfn.XLOOKUP(ecommerce_customer_data_custom_[[#This Row],[Payment Method]],PaymentMapping!$A$2:$A$11,PaymentMapping!$B$2:$B$11,"Other")</f>
        <v>Wallet/UPI</v>
      </c>
    </row>
    <row r="881" spans="1:17" x14ac:dyDescent="0.3">
      <c r="A881">
        <v>36882</v>
      </c>
      <c r="B881" s="14">
        <v>44068.772800925923</v>
      </c>
      <c r="C881" t="s">
        <v>18</v>
      </c>
      <c r="D881">
        <v>100</v>
      </c>
      <c r="E881">
        <v>5</v>
      </c>
      <c r="F881">
        <v>2448</v>
      </c>
      <c r="G881" t="s">
        <v>15</v>
      </c>
      <c r="H881">
        <v>36</v>
      </c>
      <c r="I881">
        <v>1</v>
      </c>
      <c r="J881" t="s">
        <v>17</v>
      </c>
      <c r="K881">
        <v>0</v>
      </c>
      <c r="L881">
        <f>YEAR(ecommerce_customer_data_custom_[[#This Row],[Purchase Date]])</f>
        <v>2020</v>
      </c>
      <c r="M881">
        <f>MONTH(ecommerce_customer_data_custom_[[#This Row],[Purchase Date]])</f>
        <v>8</v>
      </c>
      <c r="N881" t="str">
        <f>TEXT(ecommerce_customer_data_custom_[[#This Row],[Purchase Date]],"mmmm")</f>
        <v>August</v>
      </c>
      <c r="O881" t="str">
        <f>VLOOKUP(ecommerce_customer_data_custom_[[#This Row],[Customer Age]],AgeGroupMapping!$A$2:$C$5,3,TRUE)</f>
        <v>Adult</v>
      </c>
      <c r="P881" t="str">
        <f>IF(ecommerce_customer_data_custom_[[#This Row],[Returns]]=1,"Returned","Not Returned")</f>
        <v>Returned</v>
      </c>
      <c r="Q881" t="str">
        <f>_xlfn.XLOOKUP(ecommerce_customer_data_custom_[[#This Row],[Payment Method]],PaymentMapping!$A$2:$A$11,PaymentMapping!$B$2:$B$11,"Other")</f>
        <v>Wallet/UPI</v>
      </c>
    </row>
    <row r="882" spans="1:17" x14ac:dyDescent="0.3">
      <c r="A882">
        <v>11343</v>
      </c>
      <c r="B882" s="14">
        <v>44118.16443287037</v>
      </c>
      <c r="C882" t="s">
        <v>18</v>
      </c>
      <c r="D882">
        <v>133</v>
      </c>
      <c r="E882">
        <v>2</v>
      </c>
      <c r="F882">
        <v>2686</v>
      </c>
      <c r="G882" t="s">
        <v>12</v>
      </c>
      <c r="H882">
        <v>68</v>
      </c>
      <c r="I882">
        <v>1</v>
      </c>
      <c r="J882" t="s">
        <v>13</v>
      </c>
      <c r="K882">
        <v>0</v>
      </c>
      <c r="L882">
        <f>YEAR(ecommerce_customer_data_custom_[[#This Row],[Purchase Date]])</f>
        <v>2020</v>
      </c>
      <c r="M882">
        <f>MONTH(ecommerce_customer_data_custom_[[#This Row],[Purchase Date]])</f>
        <v>10</v>
      </c>
      <c r="N882" t="str">
        <f>TEXT(ecommerce_customer_data_custom_[[#This Row],[Purchase Date]],"mmmm")</f>
        <v>October</v>
      </c>
      <c r="O882" t="str">
        <f>VLOOKUP(ecommerce_customer_data_custom_[[#This Row],[Customer Age]],AgeGroupMapping!$A$2:$C$5,3,TRUE)</f>
        <v>Senior</v>
      </c>
      <c r="P882" t="str">
        <f>IF(ecommerce_customer_data_custom_[[#This Row],[Returns]]=1,"Returned","Not Returned")</f>
        <v>Returned</v>
      </c>
      <c r="Q882" t="str">
        <f>_xlfn.XLOOKUP(ecommerce_customer_data_custom_[[#This Row],[Payment Method]],PaymentMapping!$A$2:$A$11,PaymentMapping!$B$2:$B$11,"Other")</f>
        <v>Card</v>
      </c>
    </row>
    <row r="883" spans="1:17" x14ac:dyDescent="0.3">
      <c r="A883">
        <v>11343</v>
      </c>
      <c r="B883" s="14">
        <v>44189.854444444441</v>
      </c>
      <c r="C883" t="s">
        <v>11</v>
      </c>
      <c r="D883">
        <v>99</v>
      </c>
      <c r="E883">
        <v>3</v>
      </c>
      <c r="F883">
        <v>2813</v>
      </c>
      <c r="G883" t="s">
        <v>15</v>
      </c>
      <c r="H883">
        <v>68</v>
      </c>
      <c r="I883">
        <v>1</v>
      </c>
      <c r="J883" t="s">
        <v>13</v>
      </c>
      <c r="K883">
        <v>0</v>
      </c>
      <c r="L883">
        <f>YEAR(ecommerce_customer_data_custom_[[#This Row],[Purchase Date]])</f>
        <v>2020</v>
      </c>
      <c r="M883">
        <f>MONTH(ecommerce_customer_data_custom_[[#This Row],[Purchase Date]])</f>
        <v>12</v>
      </c>
      <c r="N883" t="str">
        <f>TEXT(ecommerce_customer_data_custom_[[#This Row],[Purchase Date]],"mmmm")</f>
        <v>December</v>
      </c>
      <c r="O883" t="str">
        <f>VLOOKUP(ecommerce_customer_data_custom_[[#This Row],[Customer Age]],AgeGroupMapping!$A$2:$C$5,3,TRUE)</f>
        <v>Senior</v>
      </c>
      <c r="P883" t="str">
        <f>IF(ecommerce_customer_data_custom_[[#This Row],[Returns]]=1,"Returned","Not Returned")</f>
        <v>Returned</v>
      </c>
      <c r="Q883" t="str">
        <f>_xlfn.XLOOKUP(ecommerce_customer_data_custom_[[#This Row],[Payment Method]],PaymentMapping!$A$2:$A$11,PaymentMapping!$B$2:$B$11,"Other")</f>
        <v>Wallet/UPI</v>
      </c>
    </row>
    <row r="884" spans="1:17" x14ac:dyDescent="0.3">
      <c r="A884">
        <v>11343</v>
      </c>
      <c r="B884" s="14">
        <v>44212.540405092594</v>
      </c>
      <c r="C884" t="s">
        <v>14</v>
      </c>
      <c r="D884">
        <v>230</v>
      </c>
      <c r="E884">
        <v>4</v>
      </c>
      <c r="F884">
        <v>1519</v>
      </c>
      <c r="G884" t="s">
        <v>12</v>
      </c>
      <c r="H884">
        <v>68</v>
      </c>
      <c r="I884">
        <v>1</v>
      </c>
      <c r="J884" t="s">
        <v>13</v>
      </c>
      <c r="K884">
        <v>0</v>
      </c>
      <c r="L884">
        <f>YEAR(ecommerce_customer_data_custom_[[#This Row],[Purchase Date]])</f>
        <v>2021</v>
      </c>
      <c r="M884">
        <f>MONTH(ecommerce_customer_data_custom_[[#This Row],[Purchase Date]])</f>
        <v>1</v>
      </c>
      <c r="N884" t="str">
        <f>TEXT(ecommerce_customer_data_custom_[[#This Row],[Purchase Date]],"mmmm")</f>
        <v>January</v>
      </c>
      <c r="O884" t="str">
        <f>VLOOKUP(ecommerce_customer_data_custom_[[#This Row],[Customer Age]],AgeGroupMapping!$A$2:$C$5,3,TRUE)</f>
        <v>Senior</v>
      </c>
      <c r="P884" t="str">
        <f>IF(ecommerce_customer_data_custom_[[#This Row],[Returns]]=1,"Returned","Not Returned")</f>
        <v>Returned</v>
      </c>
      <c r="Q884" t="str">
        <f>_xlfn.XLOOKUP(ecommerce_customer_data_custom_[[#This Row],[Payment Method]],PaymentMapping!$A$2:$A$11,PaymentMapping!$B$2:$B$11,"Other")</f>
        <v>Card</v>
      </c>
    </row>
    <row r="885" spans="1:17" x14ac:dyDescent="0.3">
      <c r="A885">
        <v>11343</v>
      </c>
      <c r="B885" s="14">
        <v>44373.676134259258</v>
      </c>
      <c r="C885" t="s">
        <v>11</v>
      </c>
      <c r="D885">
        <v>355</v>
      </c>
      <c r="E885">
        <v>1</v>
      </c>
      <c r="F885">
        <v>2372</v>
      </c>
      <c r="G885" t="s">
        <v>15</v>
      </c>
      <c r="H885">
        <v>68</v>
      </c>
      <c r="I885">
        <v>0</v>
      </c>
      <c r="J885" t="s">
        <v>13</v>
      </c>
      <c r="K885">
        <v>0</v>
      </c>
      <c r="L885">
        <f>YEAR(ecommerce_customer_data_custom_[[#This Row],[Purchase Date]])</f>
        <v>2021</v>
      </c>
      <c r="M885">
        <f>MONTH(ecommerce_customer_data_custom_[[#This Row],[Purchase Date]])</f>
        <v>6</v>
      </c>
      <c r="N885" t="str">
        <f>TEXT(ecommerce_customer_data_custom_[[#This Row],[Purchase Date]],"mmmm")</f>
        <v>June</v>
      </c>
      <c r="O885" t="str">
        <f>VLOOKUP(ecommerce_customer_data_custom_[[#This Row],[Customer Age]],AgeGroupMapping!$A$2:$C$5,3,TRUE)</f>
        <v>Senior</v>
      </c>
      <c r="P885" t="str">
        <f>IF(ecommerce_customer_data_custom_[[#This Row],[Returns]]=1,"Returned","Not Returned")</f>
        <v>Not Returned</v>
      </c>
      <c r="Q885" t="str">
        <f>_xlfn.XLOOKUP(ecommerce_customer_data_custom_[[#This Row],[Payment Method]],PaymentMapping!$A$2:$A$11,PaymentMapping!$B$2:$B$11,"Other")</f>
        <v>Wallet/UPI</v>
      </c>
    </row>
    <row r="886" spans="1:17" x14ac:dyDescent="0.3">
      <c r="A886">
        <v>11343</v>
      </c>
      <c r="B886" s="14">
        <v>44392.081446759257</v>
      </c>
      <c r="C886" t="s">
        <v>16</v>
      </c>
      <c r="D886">
        <v>353</v>
      </c>
      <c r="E886">
        <v>5</v>
      </c>
      <c r="F886">
        <v>516</v>
      </c>
      <c r="G886" t="s">
        <v>12</v>
      </c>
      <c r="H886">
        <v>68</v>
      </c>
      <c r="I886">
        <v>0</v>
      </c>
      <c r="J886" t="s">
        <v>13</v>
      </c>
      <c r="K886">
        <v>0</v>
      </c>
      <c r="L886">
        <f>YEAR(ecommerce_customer_data_custom_[[#This Row],[Purchase Date]])</f>
        <v>2021</v>
      </c>
      <c r="M886">
        <f>MONTH(ecommerce_customer_data_custom_[[#This Row],[Purchase Date]])</f>
        <v>7</v>
      </c>
      <c r="N886" t="str">
        <f>TEXT(ecommerce_customer_data_custom_[[#This Row],[Purchase Date]],"mmmm")</f>
        <v>July</v>
      </c>
      <c r="O886" t="str">
        <f>VLOOKUP(ecommerce_customer_data_custom_[[#This Row],[Customer Age]],AgeGroupMapping!$A$2:$C$5,3,TRUE)</f>
        <v>Senior</v>
      </c>
      <c r="P886" t="str">
        <f>IF(ecommerce_customer_data_custom_[[#This Row],[Returns]]=1,"Returned","Not Returned")</f>
        <v>Not Returned</v>
      </c>
      <c r="Q886" t="str">
        <f>_xlfn.XLOOKUP(ecommerce_customer_data_custom_[[#This Row],[Payment Method]],PaymentMapping!$A$2:$A$11,PaymentMapping!$B$2:$B$11,"Other")</f>
        <v>Card</v>
      </c>
    </row>
    <row r="887" spans="1:17" x14ac:dyDescent="0.3">
      <c r="A887">
        <v>9763</v>
      </c>
      <c r="B887" s="14">
        <v>44544.166712962964</v>
      </c>
      <c r="C887" t="s">
        <v>11</v>
      </c>
      <c r="D887">
        <v>41</v>
      </c>
      <c r="E887">
        <v>5</v>
      </c>
      <c r="F887">
        <v>1135</v>
      </c>
      <c r="G887" t="s">
        <v>12</v>
      </c>
      <c r="H887">
        <v>25</v>
      </c>
      <c r="I887">
        <v>1</v>
      </c>
      <c r="J887" t="s">
        <v>17</v>
      </c>
      <c r="K887">
        <v>1</v>
      </c>
      <c r="L887">
        <f>YEAR(ecommerce_customer_data_custom_[[#This Row],[Purchase Date]])</f>
        <v>2021</v>
      </c>
      <c r="M887">
        <f>MONTH(ecommerce_customer_data_custom_[[#This Row],[Purchase Date]])</f>
        <v>12</v>
      </c>
      <c r="N887" t="str">
        <f>TEXT(ecommerce_customer_data_custom_[[#This Row],[Purchase Date]],"mmmm")</f>
        <v>December</v>
      </c>
      <c r="O887" t="str">
        <f>VLOOKUP(ecommerce_customer_data_custom_[[#This Row],[Customer Age]],AgeGroupMapping!$A$2:$C$5,3,TRUE)</f>
        <v>Young</v>
      </c>
      <c r="P887" t="str">
        <f>IF(ecommerce_customer_data_custom_[[#This Row],[Returns]]=1,"Returned","Not Returned")</f>
        <v>Returned</v>
      </c>
      <c r="Q887" t="str">
        <f>_xlfn.XLOOKUP(ecommerce_customer_data_custom_[[#This Row],[Payment Method]],PaymentMapping!$A$2:$A$11,PaymentMapping!$B$2:$B$11,"Other")</f>
        <v>Card</v>
      </c>
    </row>
    <row r="888" spans="1:17" x14ac:dyDescent="0.3">
      <c r="A888">
        <v>9763</v>
      </c>
      <c r="B888" s="14">
        <v>44776.410567129627</v>
      </c>
      <c r="C888" t="s">
        <v>18</v>
      </c>
      <c r="D888">
        <v>470</v>
      </c>
      <c r="E888">
        <v>3</v>
      </c>
      <c r="F888">
        <v>1773</v>
      </c>
      <c r="G888" t="s">
        <v>19</v>
      </c>
      <c r="H888">
        <v>25</v>
      </c>
      <c r="I888">
        <v>1</v>
      </c>
      <c r="J888" t="s">
        <v>17</v>
      </c>
      <c r="K888">
        <v>1</v>
      </c>
      <c r="L888">
        <f>YEAR(ecommerce_customer_data_custom_[[#This Row],[Purchase Date]])</f>
        <v>2022</v>
      </c>
      <c r="M888">
        <f>MONTH(ecommerce_customer_data_custom_[[#This Row],[Purchase Date]])</f>
        <v>8</v>
      </c>
      <c r="N888" t="str">
        <f>TEXT(ecommerce_customer_data_custom_[[#This Row],[Purchase Date]],"mmmm")</f>
        <v>August</v>
      </c>
      <c r="O888" t="str">
        <f>VLOOKUP(ecommerce_customer_data_custom_[[#This Row],[Customer Age]],AgeGroupMapping!$A$2:$C$5,3,TRUE)</f>
        <v>Young</v>
      </c>
      <c r="P888" t="str">
        <f>IF(ecommerce_customer_data_custom_[[#This Row],[Returns]]=1,"Returned","Not Returned")</f>
        <v>Returned</v>
      </c>
      <c r="Q888" t="str">
        <f>_xlfn.XLOOKUP(ecommerce_customer_data_custom_[[#This Row],[Payment Method]],PaymentMapping!$A$2:$A$11,PaymentMapping!$B$2:$B$11,"Other")</f>
        <v>Cash</v>
      </c>
    </row>
    <row r="889" spans="1:17" x14ac:dyDescent="0.3">
      <c r="A889">
        <v>9763</v>
      </c>
      <c r="B889" s="14">
        <v>44952.715011574073</v>
      </c>
      <c r="C889" t="s">
        <v>11</v>
      </c>
      <c r="D889">
        <v>22</v>
      </c>
      <c r="E889">
        <v>1</v>
      </c>
      <c r="F889">
        <v>4943</v>
      </c>
      <c r="G889" t="s">
        <v>12</v>
      </c>
      <c r="H889">
        <v>25</v>
      </c>
      <c r="I889">
        <v>0</v>
      </c>
      <c r="J889" t="s">
        <v>17</v>
      </c>
      <c r="K889">
        <v>1</v>
      </c>
      <c r="L889">
        <f>YEAR(ecommerce_customer_data_custom_[[#This Row],[Purchase Date]])</f>
        <v>2023</v>
      </c>
      <c r="M889">
        <f>MONTH(ecommerce_customer_data_custom_[[#This Row],[Purchase Date]])</f>
        <v>1</v>
      </c>
      <c r="N889" t="str">
        <f>TEXT(ecommerce_customer_data_custom_[[#This Row],[Purchase Date]],"mmmm")</f>
        <v>January</v>
      </c>
      <c r="O889" t="str">
        <f>VLOOKUP(ecommerce_customer_data_custom_[[#This Row],[Customer Age]],AgeGroupMapping!$A$2:$C$5,3,TRUE)</f>
        <v>Young</v>
      </c>
      <c r="P889" t="str">
        <f>IF(ecommerce_customer_data_custom_[[#This Row],[Returns]]=1,"Returned","Not Returned")</f>
        <v>Not Returned</v>
      </c>
      <c r="Q889" t="str">
        <f>_xlfn.XLOOKUP(ecommerce_customer_data_custom_[[#This Row],[Payment Method]],PaymentMapping!$A$2:$A$11,PaymentMapping!$B$2:$B$11,"Other")</f>
        <v>Card</v>
      </c>
    </row>
    <row r="890" spans="1:17" x14ac:dyDescent="0.3">
      <c r="A890">
        <v>9763</v>
      </c>
      <c r="B890" s="14">
        <v>43852.909363425926</v>
      </c>
      <c r="C890" t="s">
        <v>16</v>
      </c>
      <c r="D890">
        <v>447</v>
      </c>
      <c r="E890">
        <v>2</v>
      </c>
      <c r="F890">
        <v>2466</v>
      </c>
      <c r="G890" t="s">
        <v>15</v>
      </c>
      <c r="H890">
        <v>25</v>
      </c>
      <c r="I890">
        <v>1</v>
      </c>
      <c r="J890" t="s">
        <v>17</v>
      </c>
      <c r="K890">
        <v>1</v>
      </c>
      <c r="L890">
        <f>YEAR(ecommerce_customer_data_custom_[[#This Row],[Purchase Date]])</f>
        <v>2020</v>
      </c>
      <c r="M890">
        <f>MONTH(ecommerce_customer_data_custom_[[#This Row],[Purchase Date]])</f>
        <v>1</v>
      </c>
      <c r="N890" t="str">
        <f>TEXT(ecommerce_customer_data_custom_[[#This Row],[Purchase Date]],"mmmm")</f>
        <v>January</v>
      </c>
      <c r="O890" t="str">
        <f>VLOOKUP(ecommerce_customer_data_custom_[[#This Row],[Customer Age]],AgeGroupMapping!$A$2:$C$5,3,TRUE)</f>
        <v>Young</v>
      </c>
      <c r="P890" t="str">
        <f>IF(ecommerce_customer_data_custom_[[#This Row],[Returns]]=1,"Returned","Not Returned")</f>
        <v>Returned</v>
      </c>
      <c r="Q890" t="str">
        <f>_xlfn.XLOOKUP(ecommerce_customer_data_custom_[[#This Row],[Payment Method]],PaymentMapping!$A$2:$A$11,PaymentMapping!$B$2:$B$11,"Other")</f>
        <v>Wallet/UPI</v>
      </c>
    </row>
    <row r="891" spans="1:17" x14ac:dyDescent="0.3">
      <c r="A891">
        <v>9763</v>
      </c>
      <c r="B891" s="14">
        <v>43888.744166666664</v>
      </c>
      <c r="C891" t="s">
        <v>16</v>
      </c>
      <c r="D891">
        <v>265</v>
      </c>
      <c r="E891">
        <v>3</v>
      </c>
      <c r="F891">
        <v>2349</v>
      </c>
      <c r="G891" t="s">
        <v>12</v>
      </c>
      <c r="H891">
        <v>25</v>
      </c>
      <c r="I891">
        <v>0</v>
      </c>
      <c r="J891" t="s">
        <v>17</v>
      </c>
      <c r="K891">
        <v>1</v>
      </c>
      <c r="L891">
        <f>YEAR(ecommerce_customer_data_custom_[[#This Row],[Purchase Date]])</f>
        <v>2020</v>
      </c>
      <c r="M891">
        <f>MONTH(ecommerce_customer_data_custom_[[#This Row],[Purchase Date]])</f>
        <v>2</v>
      </c>
      <c r="N891" t="str">
        <f>TEXT(ecommerce_customer_data_custom_[[#This Row],[Purchase Date]],"mmmm")</f>
        <v>February</v>
      </c>
      <c r="O891" t="str">
        <f>VLOOKUP(ecommerce_customer_data_custom_[[#This Row],[Customer Age]],AgeGroupMapping!$A$2:$C$5,3,TRUE)</f>
        <v>Young</v>
      </c>
      <c r="P891" t="str">
        <f>IF(ecommerce_customer_data_custom_[[#This Row],[Returns]]=1,"Returned","Not Returned")</f>
        <v>Not Returned</v>
      </c>
      <c r="Q891" t="str">
        <f>_xlfn.XLOOKUP(ecommerce_customer_data_custom_[[#This Row],[Payment Method]],PaymentMapping!$A$2:$A$11,PaymentMapping!$B$2:$B$11,"Other")</f>
        <v>Card</v>
      </c>
    </row>
    <row r="892" spans="1:17" x14ac:dyDescent="0.3">
      <c r="A892">
        <v>9763</v>
      </c>
      <c r="B892" s="14">
        <v>44812.422314814816</v>
      </c>
      <c r="C892" t="s">
        <v>11</v>
      </c>
      <c r="D892">
        <v>146</v>
      </c>
      <c r="E892">
        <v>1</v>
      </c>
      <c r="F892">
        <v>983</v>
      </c>
      <c r="G892" t="s">
        <v>19</v>
      </c>
      <c r="H892">
        <v>25</v>
      </c>
      <c r="I892">
        <v>0</v>
      </c>
      <c r="J892" t="s">
        <v>17</v>
      </c>
      <c r="K892">
        <v>1</v>
      </c>
      <c r="L892">
        <f>YEAR(ecommerce_customer_data_custom_[[#This Row],[Purchase Date]])</f>
        <v>2022</v>
      </c>
      <c r="M892">
        <f>MONTH(ecommerce_customer_data_custom_[[#This Row],[Purchase Date]])</f>
        <v>9</v>
      </c>
      <c r="N892" t="str">
        <f>TEXT(ecommerce_customer_data_custom_[[#This Row],[Purchase Date]],"mmmm")</f>
        <v>September</v>
      </c>
      <c r="O892" t="str">
        <f>VLOOKUP(ecommerce_customer_data_custom_[[#This Row],[Customer Age]],AgeGroupMapping!$A$2:$C$5,3,TRUE)</f>
        <v>Young</v>
      </c>
      <c r="P892" t="str">
        <f>IF(ecommerce_customer_data_custom_[[#This Row],[Returns]]=1,"Returned","Not Returned")</f>
        <v>Not Returned</v>
      </c>
      <c r="Q892" t="str">
        <f>_xlfn.XLOOKUP(ecommerce_customer_data_custom_[[#This Row],[Payment Method]],PaymentMapping!$A$2:$A$11,PaymentMapping!$B$2:$B$11,"Other")</f>
        <v>Cash</v>
      </c>
    </row>
    <row r="893" spans="1:17" x14ac:dyDescent="0.3">
      <c r="A893">
        <v>9763</v>
      </c>
      <c r="B893" s="14">
        <v>44924.150046296294</v>
      </c>
      <c r="C893" t="s">
        <v>11</v>
      </c>
      <c r="D893">
        <v>345</v>
      </c>
      <c r="E893">
        <v>4</v>
      </c>
      <c r="F893">
        <v>3004</v>
      </c>
      <c r="G893" t="s">
        <v>19</v>
      </c>
      <c r="H893">
        <v>25</v>
      </c>
      <c r="I893">
        <v>0</v>
      </c>
      <c r="J893" t="s">
        <v>17</v>
      </c>
      <c r="K893">
        <v>1</v>
      </c>
      <c r="L893">
        <f>YEAR(ecommerce_customer_data_custom_[[#This Row],[Purchase Date]])</f>
        <v>2022</v>
      </c>
      <c r="M893">
        <f>MONTH(ecommerce_customer_data_custom_[[#This Row],[Purchase Date]])</f>
        <v>12</v>
      </c>
      <c r="N893" t="str">
        <f>TEXT(ecommerce_customer_data_custom_[[#This Row],[Purchase Date]],"mmmm")</f>
        <v>December</v>
      </c>
      <c r="O893" t="str">
        <f>VLOOKUP(ecommerce_customer_data_custom_[[#This Row],[Customer Age]],AgeGroupMapping!$A$2:$C$5,3,TRUE)</f>
        <v>Young</v>
      </c>
      <c r="P893" t="str">
        <f>IF(ecommerce_customer_data_custom_[[#This Row],[Returns]]=1,"Returned","Not Returned")</f>
        <v>Not Returned</v>
      </c>
      <c r="Q893" t="str">
        <f>_xlfn.XLOOKUP(ecommerce_customer_data_custom_[[#This Row],[Payment Method]],PaymentMapping!$A$2:$A$11,PaymentMapping!$B$2:$B$11,"Other")</f>
        <v>Cash</v>
      </c>
    </row>
    <row r="894" spans="1:17" x14ac:dyDescent="0.3">
      <c r="A894">
        <v>5436</v>
      </c>
      <c r="B894" s="14">
        <v>44919.30296296296</v>
      </c>
      <c r="C894" t="s">
        <v>14</v>
      </c>
      <c r="D894">
        <v>51</v>
      </c>
      <c r="E894">
        <v>3</v>
      </c>
      <c r="F894">
        <v>3698</v>
      </c>
      <c r="G894" t="s">
        <v>19</v>
      </c>
      <c r="H894">
        <v>30</v>
      </c>
      <c r="I894">
        <v>1</v>
      </c>
      <c r="J894" t="s">
        <v>13</v>
      </c>
      <c r="K894">
        <v>0</v>
      </c>
      <c r="L894">
        <f>YEAR(ecommerce_customer_data_custom_[[#This Row],[Purchase Date]])</f>
        <v>2022</v>
      </c>
      <c r="M894">
        <f>MONTH(ecommerce_customer_data_custom_[[#This Row],[Purchase Date]])</f>
        <v>12</v>
      </c>
      <c r="N894" t="str">
        <f>TEXT(ecommerce_customer_data_custom_[[#This Row],[Purchase Date]],"mmmm")</f>
        <v>December</v>
      </c>
      <c r="O894" t="str">
        <f>VLOOKUP(ecommerce_customer_data_custom_[[#This Row],[Customer Age]],AgeGroupMapping!$A$2:$C$5,3,TRUE)</f>
        <v>Adult</v>
      </c>
      <c r="P894" t="str">
        <f>IF(ecommerce_customer_data_custom_[[#This Row],[Returns]]=1,"Returned","Not Returned")</f>
        <v>Returned</v>
      </c>
      <c r="Q894" t="str">
        <f>_xlfn.XLOOKUP(ecommerce_customer_data_custom_[[#This Row],[Payment Method]],PaymentMapping!$A$2:$A$11,PaymentMapping!$B$2:$B$11,"Other")</f>
        <v>Cash</v>
      </c>
    </row>
    <row r="895" spans="1:17" x14ac:dyDescent="0.3">
      <c r="A895">
        <v>5436</v>
      </c>
      <c r="B895" s="14">
        <v>44074.356921296298</v>
      </c>
      <c r="C895" t="s">
        <v>16</v>
      </c>
      <c r="D895">
        <v>187</v>
      </c>
      <c r="E895">
        <v>1</v>
      </c>
      <c r="F895">
        <v>3304</v>
      </c>
      <c r="G895" t="s">
        <v>15</v>
      </c>
      <c r="H895">
        <v>30</v>
      </c>
      <c r="I895">
        <v>1</v>
      </c>
      <c r="J895" t="s">
        <v>13</v>
      </c>
      <c r="K895">
        <v>0</v>
      </c>
      <c r="L895">
        <f>YEAR(ecommerce_customer_data_custom_[[#This Row],[Purchase Date]])</f>
        <v>2020</v>
      </c>
      <c r="M895">
        <f>MONTH(ecommerce_customer_data_custom_[[#This Row],[Purchase Date]])</f>
        <v>8</v>
      </c>
      <c r="N895" t="str">
        <f>TEXT(ecommerce_customer_data_custom_[[#This Row],[Purchase Date]],"mmmm")</f>
        <v>August</v>
      </c>
      <c r="O895" t="str">
        <f>VLOOKUP(ecommerce_customer_data_custom_[[#This Row],[Customer Age]],AgeGroupMapping!$A$2:$C$5,3,TRUE)</f>
        <v>Adult</v>
      </c>
      <c r="P895" t="str">
        <f>IF(ecommerce_customer_data_custom_[[#This Row],[Returns]]=1,"Returned","Not Returned")</f>
        <v>Returned</v>
      </c>
      <c r="Q895" t="str">
        <f>_xlfn.XLOOKUP(ecommerce_customer_data_custom_[[#This Row],[Payment Method]],PaymentMapping!$A$2:$A$11,PaymentMapping!$B$2:$B$11,"Other")</f>
        <v>Wallet/UPI</v>
      </c>
    </row>
    <row r="896" spans="1:17" x14ac:dyDescent="0.3">
      <c r="A896">
        <v>5436</v>
      </c>
      <c r="B896" s="14">
        <v>44588.119745370372</v>
      </c>
      <c r="C896" t="s">
        <v>18</v>
      </c>
      <c r="D896">
        <v>299</v>
      </c>
      <c r="E896">
        <v>4</v>
      </c>
      <c r="F896">
        <v>2816</v>
      </c>
      <c r="G896" t="s">
        <v>12</v>
      </c>
      <c r="H896">
        <v>30</v>
      </c>
      <c r="I896">
        <v>0</v>
      </c>
      <c r="J896" t="s">
        <v>13</v>
      </c>
      <c r="K896">
        <v>0</v>
      </c>
      <c r="L896">
        <f>YEAR(ecommerce_customer_data_custom_[[#This Row],[Purchase Date]])</f>
        <v>2022</v>
      </c>
      <c r="M896">
        <f>MONTH(ecommerce_customer_data_custom_[[#This Row],[Purchase Date]])</f>
        <v>1</v>
      </c>
      <c r="N896" t="str">
        <f>TEXT(ecommerce_customer_data_custom_[[#This Row],[Purchase Date]],"mmmm")</f>
        <v>January</v>
      </c>
      <c r="O896" t="str">
        <f>VLOOKUP(ecommerce_customer_data_custom_[[#This Row],[Customer Age]],AgeGroupMapping!$A$2:$C$5,3,TRUE)</f>
        <v>Adult</v>
      </c>
      <c r="P896" t="str">
        <f>IF(ecommerce_customer_data_custom_[[#This Row],[Returns]]=1,"Returned","Not Returned")</f>
        <v>Not Returned</v>
      </c>
      <c r="Q896" t="str">
        <f>_xlfn.XLOOKUP(ecommerce_customer_data_custom_[[#This Row],[Payment Method]],PaymentMapping!$A$2:$A$11,PaymentMapping!$B$2:$B$11,"Other")</f>
        <v>Card</v>
      </c>
    </row>
    <row r="897" spans="1:17" x14ac:dyDescent="0.3">
      <c r="A897">
        <v>5436</v>
      </c>
      <c r="B897" s="14">
        <v>44959.707928240743</v>
      </c>
      <c r="C897" t="s">
        <v>18</v>
      </c>
      <c r="D897">
        <v>160</v>
      </c>
      <c r="E897">
        <v>1</v>
      </c>
      <c r="F897">
        <v>3346</v>
      </c>
      <c r="G897" t="s">
        <v>12</v>
      </c>
      <c r="H897">
        <v>30</v>
      </c>
      <c r="I897">
        <v>1</v>
      </c>
      <c r="J897" t="s">
        <v>13</v>
      </c>
      <c r="K897">
        <v>0</v>
      </c>
      <c r="L897">
        <f>YEAR(ecommerce_customer_data_custom_[[#This Row],[Purchase Date]])</f>
        <v>2023</v>
      </c>
      <c r="M897">
        <f>MONTH(ecommerce_customer_data_custom_[[#This Row],[Purchase Date]])</f>
        <v>2</v>
      </c>
      <c r="N897" t="str">
        <f>TEXT(ecommerce_customer_data_custom_[[#This Row],[Purchase Date]],"mmmm")</f>
        <v>February</v>
      </c>
      <c r="O897" t="str">
        <f>VLOOKUP(ecommerce_customer_data_custom_[[#This Row],[Customer Age]],AgeGroupMapping!$A$2:$C$5,3,TRUE)</f>
        <v>Adult</v>
      </c>
      <c r="P897" t="str">
        <f>IF(ecommerce_customer_data_custom_[[#This Row],[Returns]]=1,"Returned","Not Returned")</f>
        <v>Returned</v>
      </c>
      <c r="Q897" t="str">
        <f>_xlfn.XLOOKUP(ecommerce_customer_data_custom_[[#This Row],[Payment Method]],PaymentMapping!$A$2:$A$11,PaymentMapping!$B$2:$B$11,"Other")</f>
        <v>Card</v>
      </c>
    </row>
    <row r="898" spans="1:17" x14ac:dyDescent="0.3">
      <c r="A898">
        <v>28624</v>
      </c>
      <c r="B898" s="14">
        <v>44927.60324074074</v>
      </c>
      <c r="C898" t="s">
        <v>18</v>
      </c>
      <c r="D898">
        <v>391</v>
      </c>
      <c r="E898">
        <v>5</v>
      </c>
      <c r="F898">
        <v>2072</v>
      </c>
      <c r="G898" t="s">
        <v>19</v>
      </c>
      <c r="H898">
        <v>44</v>
      </c>
      <c r="I898">
        <v>1</v>
      </c>
      <c r="J898" t="s">
        <v>17</v>
      </c>
      <c r="K898">
        <v>0</v>
      </c>
      <c r="L898">
        <f>YEAR(ecommerce_customer_data_custom_[[#This Row],[Purchase Date]])</f>
        <v>2023</v>
      </c>
      <c r="M898">
        <f>MONTH(ecommerce_customer_data_custom_[[#This Row],[Purchase Date]])</f>
        <v>1</v>
      </c>
      <c r="N898" t="str">
        <f>TEXT(ecommerce_customer_data_custom_[[#This Row],[Purchase Date]],"mmmm")</f>
        <v>January</v>
      </c>
      <c r="O898" t="str">
        <f>VLOOKUP(ecommerce_customer_data_custom_[[#This Row],[Customer Age]],AgeGroupMapping!$A$2:$C$5,3,TRUE)</f>
        <v>Middle-Aged</v>
      </c>
      <c r="P898" t="str">
        <f>IF(ecommerce_customer_data_custom_[[#This Row],[Returns]]=1,"Returned","Not Returned")</f>
        <v>Returned</v>
      </c>
      <c r="Q898" t="str">
        <f>_xlfn.XLOOKUP(ecommerce_customer_data_custom_[[#This Row],[Payment Method]],PaymentMapping!$A$2:$A$11,PaymentMapping!$B$2:$B$11,"Other")</f>
        <v>Cash</v>
      </c>
    </row>
    <row r="899" spans="1:17" x14ac:dyDescent="0.3">
      <c r="A899">
        <v>28624</v>
      </c>
      <c r="B899" s="14">
        <v>44127.727303240739</v>
      </c>
      <c r="C899" t="s">
        <v>18</v>
      </c>
      <c r="D899">
        <v>58</v>
      </c>
      <c r="E899">
        <v>2</v>
      </c>
      <c r="F899">
        <v>4784</v>
      </c>
      <c r="G899" t="s">
        <v>12</v>
      </c>
      <c r="H899">
        <v>44</v>
      </c>
      <c r="I899">
        <v>0</v>
      </c>
      <c r="J899" t="s">
        <v>17</v>
      </c>
      <c r="K899">
        <v>0</v>
      </c>
      <c r="L899">
        <f>YEAR(ecommerce_customer_data_custom_[[#This Row],[Purchase Date]])</f>
        <v>2020</v>
      </c>
      <c r="M899">
        <f>MONTH(ecommerce_customer_data_custom_[[#This Row],[Purchase Date]])</f>
        <v>10</v>
      </c>
      <c r="N899" t="str">
        <f>TEXT(ecommerce_customer_data_custom_[[#This Row],[Purchase Date]],"mmmm")</f>
        <v>October</v>
      </c>
      <c r="O899" t="str">
        <f>VLOOKUP(ecommerce_customer_data_custom_[[#This Row],[Customer Age]],AgeGroupMapping!$A$2:$C$5,3,TRUE)</f>
        <v>Middle-Aged</v>
      </c>
      <c r="P899" t="str">
        <f>IF(ecommerce_customer_data_custom_[[#This Row],[Returns]]=1,"Returned","Not Returned")</f>
        <v>Not Returned</v>
      </c>
      <c r="Q899" t="str">
        <f>_xlfn.XLOOKUP(ecommerce_customer_data_custom_[[#This Row],[Payment Method]],PaymentMapping!$A$2:$A$11,PaymentMapping!$B$2:$B$11,"Other")</f>
        <v>Card</v>
      </c>
    </row>
    <row r="900" spans="1:17" x14ac:dyDescent="0.3">
      <c r="A900">
        <v>28624</v>
      </c>
      <c r="B900" s="14">
        <v>44792.072581018518</v>
      </c>
      <c r="C900" t="s">
        <v>18</v>
      </c>
      <c r="D900">
        <v>14</v>
      </c>
      <c r="E900">
        <v>5</v>
      </c>
      <c r="F900">
        <v>1460</v>
      </c>
      <c r="G900" t="s">
        <v>15</v>
      </c>
      <c r="H900">
        <v>44</v>
      </c>
      <c r="I900">
        <v>1</v>
      </c>
      <c r="J900" t="s">
        <v>17</v>
      </c>
      <c r="K900">
        <v>0</v>
      </c>
      <c r="L900">
        <f>YEAR(ecommerce_customer_data_custom_[[#This Row],[Purchase Date]])</f>
        <v>2022</v>
      </c>
      <c r="M900">
        <f>MONTH(ecommerce_customer_data_custom_[[#This Row],[Purchase Date]])</f>
        <v>8</v>
      </c>
      <c r="N900" t="str">
        <f>TEXT(ecommerce_customer_data_custom_[[#This Row],[Purchase Date]],"mmmm")</f>
        <v>August</v>
      </c>
      <c r="O900" t="str">
        <f>VLOOKUP(ecommerce_customer_data_custom_[[#This Row],[Customer Age]],AgeGroupMapping!$A$2:$C$5,3,TRUE)</f>
        <v>Middle-Aged</v>
      </c>
      <c r="P900" t="str">
        <f>IF(ecommerce_customer_data_custom_[[#This Row],[Returns]]=1,"Returned","Not Returned")</f>
        <v>Returned</v>
      </c>
      <c r="Q900" t="str">
        <f>_xlfn.XLOOKUP(ecommerce_customer_data_custom_[[#This Row],[Payment Method]],PaymentMapping!$A$2:$A$11,PaymentMapping!$B$2:$B$11,"Other")</f>
        <v>Wallet/UPI</v>
      </c>
    </row>
    <row r="901" spans="1:17" x14ac:dyDescent="0.3">
      <c r="A901">
        <v>28624</v>
      </c>
      <c r="B901" s="14">
        <v>44180.460300925923</v>
      </c>
      <c r="C901" t="s">
        <v>18</v>
      </c>
      <c r="D901">
        <v>31</v>
      </c>
      <c r="E901">
        <v>4</v>
      </c>
      <c r="F901">
        <v>1091</v>
      </c>
      <c r="G901" t="s">
        <v>15</v>
      </c>
      <c r="H901">
        <v>44</v>
      </c>
      <c r="I901">
        <v>0</v>
      </c>
      <c r="J901" t="s">
        <v>17</v>
      </c>
      <c r="K901">
        <v>0</v>
      </c>
      <c r="L901">
        <f>YEAR(ecommerce_customer_data_custom_[[#This Row],[Purchase Date]])</f>
        <v>2020</v>
      </c>
      <c r="M901">
        <f>MONTH(ecommerce_customer_data_custom_[[#This Row],[Purchase Date]])</f>
        <v>12</v>
      </c>
      <c r="N901" t="str">
        <f>TEXT(ecommerce_customer_data_custom_[[#This Row],[Purchase Date]],"mmmm")</f>
        <v>December</v>
      </c>
      <c r="O901" t="str">
        <f>VLOOKUP(ecommerce_customer_data_custom_[[#This Row],[Customer Age]],AgeGroupMapping!$A$2:$C$5,3,TRUE)</f>
        <v>Middle-Aged</v>
      </c>
      <c r="P901" t="str">
        <f>IF(ecommerce_customer_data_custom_[[#This Row],[Returns]]=1,"Returned","Not Returned")</f>
        <v>Not Returned</v>
      </c>
      <c r="Q901" t="str">
        <f>_xlfn.XLOOKUP(ecommerce_customer_data_custom_[[#This Row],[Payment Method]],PaymentMapping!$A$2:$A$11,PaymentMapping!$B$2:$B$11,"Other")</f>
        <v>Wallet/UPI</v>
      </c>
    </row>
    <row r="902" spans="1:17" x14ac:dyDescent="0.3">
      <c r="A902">
        <v>28624</v>
      </c>
      <c r="B902" s="14">
        <v>44169.81449074074</v>
      </c>
      <c r="C902" t="s">
        <v>18</v>
      </c>
      <c r="D902">
        <v>137</v>
      </c>
      <c r="E902">
        <v>4</v>
      </c>
      <c r="F902">
        <v>2487</v>
      </c>
      <c r="G902" t="s">
        <v>15</v>
      </c>
      <c r="H902">
        <v>44</v>
      </c>
      <c r="I902">
        <v>1</v>
      </c>
      <c r="J902" t="s">
        <v>17</v>
      </c>
      <c r="K902">
        <v>0</v>
      </c>
      <c r="L902">
        <f>YEAR(ecommerce_customer_data_custom_[[#This Row],[Purchase Date]])</f>
        <v>2020</v>
      </c>
      <c r="M902">
        <f>MONTH(ecommerce_customer_data_custom_[[#This Row],[Purchase Date]])</f>
        <v>12</v>
      </c>
      <c r="N902" t="str">
        <f>TEXT(ecommerce_customer_data_custom_[[#This Row],[Purchase Date]],"mmmm")</f>
        <v>December</v>
      </c>
      <c r="O902" t="str">
        <f>VLOOKUP(ecommerce_customer_data_custom_[[#This Row],[Customer Age]],AgeGroupMapping!$A$2:$C$5,3,TRUE)</f>
        <v>Middle-Aged</v>
      </c>
      <c r="P902" t="str">
        <f>IF(ecommerce_customer_data_custom_[[#This Row],[Returns]]=1,"Returned","Not Returned")</f>
        <v>Returned</v>
      </c>
      <c r="Q902" t="str">
        <f>_xlfn.XLOOKUP(ecommerce_customer_data_custom_[[#This Row],[Payment Method]],PaymentMapping!$A$2:$A$11,PaymentMapping!$B$2:$B$11,"Other")</f>
        <v>Wallet/UPI</v>
      </c>
    </row>
    <row r="903" spans="1:17" x14ac:dyDescent="0.3">
      <c r="A903">
        <v>28624</v>
      </c>
      <c r="B903" s="14">
        <v>44138.982673611114</v>
      </c>
      <c r="C903" t="s">
        <v>11</v>
      </c>
      <c r="D903">
        <v>292</v>
      </c>
      <c r="E903">
        <v>1</v>
      </c>
      <c r="F903">
        <v>294</v>
      </c>
      <c r="G903" t="s">
        <v>12</v>
      </c>
      <c r="H903">
        <v>44</v>
      </c>
      <c r="I903">
        <v>0</v>
      </c>
      <c r="J903" t="s">
        <v>17</v>
      </c>
      <c r="K903">
        <v>0</v>
      </c>
      <c r="L903">
        <f>YEAR(ecommerce_customer_data_custom_[[#This Row],[Purchase Date]])</f>
        <v>2020</v>
      </c>
      <c r="M903">
        <f>MONTH(ecommerce_customer_data_custom_[[#This Row],[Purchase Date]])</f>
        <v>11</v>
      </c>
      <c r="N903" t="str">
        <f>TEXT(ecommerce_customer_data_custom_[[#This Row],[Purchase Date]],"mmmm")</f>
        <v>November</v>
      </c>
      <c r="O903" t="str">
        <f>VLOOKUP(ecommerce_customer_data_custom_[[#This Row],[Customer Age]],AgeGroupMapping!$A$2:$C$5,3,TRUE)</f>
        <v>Middle-Aged</v>
      </c>
      <c r="P903" t="str">
        <f>IF(ecommerce_customer_data_custom_[[#This Row],[Returns]]=1,"Returned","Not Returned")</f>
        <v>Not Returned</v>
      </c>
      <c r="Q903" t="str">
        <f>_xlfn.XLOOKUP(ecommerce_customer_data_custom_[[#This Row],[Payment Method]],PaymentMapping!$A$2:$A$11,PaymentMapping!$B$2:$B$11,"Other")</f>
        <v>Card</v>
      </c>
    </row>
    <row r="904" spans="1:17" x14ac:dyDescent="0.3">
      <c r="A904">
        <v>28624</v>
      </c>
      <c r="B904" s="14">
        <v>43883.816701388889</v>
      </c>
      <c r="C904" t="s">
        <v>14</v>
      </c>
      <c r="D904">
        <v>218</v>
      </c>
      <c r="E904">
        <v>2</v>
      </c>
      <c r="F904">
        <v>5158</v>
      </c>
      <c r="G904" t="s">
        <v>12</v>
      </c>
      <c r="H904">
        <v>44</v>
      </c>
      <c r="I904">
        <v>1</v>
      </c>
      <c r="J904" t="s">
        <v>17</v>
      </c>
      <c r="K904">
        <v>0</v>
      </c>
      <c r="L904">
        <f>YEAR(ecommerce_customer_data_custom_[[#This Row],[Purchase Date]])</f>
        <v>2020</v>
      </c>
      <c r="M904">
        <f>MONTH(ecommerce_customer_data_custom_[[#This Row],[Purchase Date]])</f>
        <v>2</v>
      </c>
      <c r="N904" t="str">
        <f>TEXT(ecommerce_customer_data_custom_[[#This Row],[Purchase Date]],"mmmm")</f>
        <v>February</v>
      </c>
      <c r="O904" t="str">
        <f>VLOOKUP(ecommerce_customer_data_custom_[[#This Row],[Customer Age]],AgeGroupMapping!$A$2:$C$5,3,TRUE)</f>
        <v>Middle-Aged</v>
      </c>
      <c r="P904" t="str">
        <f>IF(ecommerce_customer_data_custom_[[#This Row],[Returns]]=1,"Returned","Not Returned")</f>
        <v>Returned</v>
      </c>
      <c r="Q904" t="str">
        <f>_xlfn.XLOOKUP(ecommerce_customer_data_custom_[[#This Row],[Payment Method]],PaymentMapping!$A$2:$A$11,PaymentMapping!$B$2:$B$11,"Other")</f>
        <v>Card</v>
      </c>
    </row>
    <row r="905" spans="1:17" x14ac:dyDescent="0.3">
      <c r="A905">
        <v>28624</v>
      </c>
      <c r="B905" s="14">
        <v>44363.137164351851</v>
      </c>
      <c r="C905" t="s">
        <v>16</v>
      </c>
      <c r="D905">
        <v>488</v>
      </c>
      <c r="E905">
        <v>5</v>
      </c>
      <c r="F905">
        <v>4781</v>
      </c>
      <c r="G905" t="s">
        <v>19</v>
      </c>
      <c r="H905">
        <v>44</v>
      </c>
      <c r="I905">
        <v>1</v>
      </c>
      <c r="J905" t="s">
        <v>17</v>
      </c>
      <c r="K905">
        <v>0</v>
      </c>
      <c r="L905">
        <f>YEAR(ecommerce_customer_data_custom_[[#This Row],[Purchase Date]])</f>
        <v>2021</v>
      </c>
      <c r="M905">
        <f>MONTH(ecommerce_customer_data_custom_[[#This Row],[Purchase Date]])</f>
        <v>6</v>
      </c>
      <c r="N905" t="str">
        <f>TEXT(ecommerce_customer_data_custom_[[#This Row],[Purchase Date]],"mmmm")</f>
        <v>June</v>
      </c>
      <c r="O905" t="str">
        <f>VLOOKUP(ecommerce_customer_data_custom_[[#This Row],[Customer Age]],AgeGroupMapping!$A$2:$C$5,3,TRUE)</f>
        <v>Middle-Aged</v>
      </c>
      <c r="P905" t="str">
        <f>IF(ecommerce_customer_data_custom_[[#This Row],[Returns]]=1,"Returned","Not Returned")</f>
        <v>Returned</v>
      </c>
      <c r="Q905" t="str">
        <f>_xlfn.XLOOKUP(ecommerce_customer_data_custom_[[#This Row],[Payment Method]],PaymentMapping!$A$2:$A$11,PaymentMapping!$B$2:$B$11,"Other")</f>
        <v>Cash</v>
      </c>
    </row>
    <row r="906" spans="1:17" x14ac:dyDescent="0.3">
      <c r="A906">
        <v>28624</v>
      </c>
      <c r="B906" s="14">
        <v>43879.899247685185</v>
      </c>
      <c r="C906" t="s">
        <v>14</v>
      </c>
      <c r="D906">
        <v>230</v>
      </c>
      <c r="E906">
        <v>2</v>
      </c>
      <c r="F906">
        <v>2301</v>
      </c>
      <c r="G906" t="s">
        <v>12</v>
      </c>
      <c r="H906">
        <v>44</v>
      </c>
      <c r="I906">
        <v>0</v>
      </c>
      <c r="J906" t="s">
        <v>17</v>
      </c>
      <c r="K906">
        <v>0</v>
      </c>
      <c r="L906">
        <f>YEAR(ecommerce_customer_data_custom_[[#This Row],[Purchase Date]])</f>
        <v>2020</v>
      </c>
      <c r="M906">
        <f>MONTH(ecommerce_customer_data_custom_[[#This Row],[Purchase Date]])</f>
        <v>2</v>
      </c>
      <c r="N906" t="str">
        <f>TEXT(ecommerce_customer_data_custom_[[#This Row],[Purchase Date]],"mmmm")</f>
        <v>February</v>
      </c>
      <c r="O906" t="str">
        <f>VLOOKUP(ecommerce_customer_data_custom_[[#This Row],[Customer Age]],AgeGroupMapping!$A$2:$C$5,3,TRUE)</f>
        <v>Middle-Aged</v>
      </c>
      <c r="P906" t="str">
        <f>IF(ecommerce_customer_data_custom_[[#This Row],[Returns]]=1,"Returned","Not Returned")</f>
        <v>Not Returned</v>
      </c>
      <c r="Q906" t="str">
        <f>_xlfn.XLOOKUP(ecommerce_customer_data_custom_[[#This Row],[Payment Method]],PaymentMapping!$A$2:$A$11,PaymentMapping!$B$2:$B$11,"Other")</f>
        <v>Card</v>
      </c>
    </row>
    <row r="907" spans="1:17" x14ac:dyDescent="0.3">
      <c r="A907">
        <v>35564</v>
      </c>
      <c r="B907" s="14">
        <v>44892.1953125</v>
      </c>
      <c r="C907" t="s">
        <v>14</v>
      </c>
      <c r="D907">
        <v>18</v>
      </c>
      <c r="E907">
        <v>2</v>
      </c>
      <c r="F907">
        <v>4650</v>
      </c>
      <c r="G907" t="s">
        <v>15</v>
      </c>
      <c r="H907">
        <v>52</v>
      </c>
      <c r="I907">
        <v>1</v>
      </c>
      <c r="J907" t="s">
        <v>17</v>
      </c>
      <c r="K907">
        <v>1</v>
      </c>
      <c r="L907">
        <f>YEAR(ecommerce_customer_data_custom_[[#This Row],[Purchase Date]])</f>
        <v>2022</v>
      </c>
      <c r="M907">
        <f>MONTH(ecommerce_customer_data_custom_[[#This Row],[Purchase Date]])</f>
        <v>11</v>
      </c>
      <c r="N907" t="str">
        <f>TEXT(ecommerce_customer_data_custom_[[#This Row],[Purchase Date]],"mmmm")</f>
        <v>November</v>
      </c>
      <c r="O907" t="str">
        <f>VLOOKUP(ecommerce_customer_data_custom_[[#This Row],[Customer Age]],AgeGroupMapping!$A$2:$C$5,3,TRUE)</f>
        <v>Middle-Aged</v>
      </c>
      <c r="P907" t="str">
        <f>IF(ecommerce_customer_data_custom_[[#This Row],[Returns]]=1,"Returned","Not Returned")</f>
        <v>Returned</v>
      </c>
      <c r="Q907" t="str">
        <f>_xlfn.XLOOKUP(ecommerce_customer_data_custom_[[#This Row],[Payment Method]],PaymentMapping!$A$2:$A$11,PaymentMapping!$B$2:$B$11,"Other")</f>
        <v>Wallet/UPI</v>
      </c>
    </row>
    <row r="908" spans="1:17" x14ac:dyDescent="0.3">
      <c r="A908">
        <v>35564</v>
      </c>
      <c r="B908" s="14">
        <v>44310.753182870372</v>
      </c>
      <c r="C908" t="s">
        <v>14</v>
      </c>
      <c r="D908">
        <v>191</v>
      </c>
      <c r="E908">
        <v>2</v>
      </c>
      <c r="F908">
        <v>289</v>
      </c>
      <c r="G908" t="s">
        <v>19</v>
      </c>
      <c r="H908">
        <v>52</v>
      </c>
      <c r="I908">
        <v>0</v>
      </c>
      <c r="J908" t="s">
        <v>17</v>
      </c>
      <c r="K908">
        <v>1</v>
      </c>
      <c r="L908">
        <f>YEAR(ecommerce_customer_data_custom_[[#This Row],[Purchase Date]])</f>
        <v>2021</v>
      </c>
      <c r="M908">
        <f>MONTH(ecommerce_customer_data_custom_[[#This Row],[Purchase Date]])</f>
        <v>4</v>
      </c>
      <c r="N908" t="str">
        <f>TEXT(ecommerce_customer_data_custom_[[#This Row],[Purchase Date]],"mmmm")</f>
        <v>April</v>
      </c>
      <c r="O908" t="str">
        <f>VLOOKUP(ecommerce_customer_data_custom_[[#This Row],[Customer Age]],AgeGroupMapping!$A$2:$C$5,3,TRUE)</f>
        <v>Middle-Aged</v>
      </c>
      <c r="P908" t="str">
        <f>IF(ecommerce_customer_data_custom_[[#This Row],[Returns]]=1,"Returned","Not Returned")</f>
        <v>Not Returned</v>
      </c>
      <c r="Q908" t="str">
        <f>_xlfn.XLOOKUP(ecommerce_customer_data_custom_[[#This Row],[Payment Method]],PaymentMapping!$A$2:$A$11,PaymentMapping!$B$2:$B$11,"Other")</f>
        <v>Cash</v>
      </c>
    </row>
    <row r="909" spans="1:17" x14ac:dyDescent="0.3">
      <c r="A909">
        <v>35564</v>
      </c>
      <c r="B909" s="14">
        <v>45179.603263888886</v>
      </c>
      <c r="C909" t="s">
        <v>18</v>
      </c>
      <c r="D909">
        <v>347</v>
      </c>
      <c r="E909">
        <v>1</v>
      </c>
      <c r="F909">
        <v>4355</v>
      </c>
      <c r="G909" t="s">
        <v>19</v>
      </c>
      <c r="H909">
        <v>52</v>
      </c>
      <c r="I909">
        <v>1</v>
      </c>
      <c r="J909" t="s">
        <v>17</v>
      </c>
      <c r="K909">
        <v>1</v>
      </c>
      <c r="L909">
        <f>YEAR(ecommerce_customer_data_custom_[[#This Row],[Purchase Date]])</f>
        <v>2023</v>
      </c>
      <c r="M909">
        <f>MONTH(ecommerce_customer_data_custom_[[#This Row],[Purchase Date]])</f>
        <v>9</v>
      </c>
      <c r="N909" t="str">
        <f>TEXT(ecommerce_customer_data_custom_[[#This Row],[Purchase Date]],"mmmm")</f>
        <v>September</v>
      </c>
      <c r="O909" t="str">
        <f>VLOOKUP(ecommerce_customer_data_custom_[[#This Row],[Customer Age]],AgeGroupMapping!$A$2:$C$5,3,TRUE)</f>
        <v>Middle-Aged</v>
      </c>
      <c r="P909" t="str">
        <f>IF(ecommerce_customer_data_custom_[[#This Row],[Returns]]=1,"Returned","Not Returned")</f>
        <v>Returned</v>
      </c>
      <c r="Q909" t="str">
        <f>_xlfn.XLOOKUP(ecommerce_customer_data_custom_[[#This Row],[Payment Method]],PaymentMapping!$A$2:$A$11,PaymentMapping!$B$2:$B$11,"Other")</f>
        <v>Cash</v>
      </c>
    </row>
    <row r="910" spans="1:17" x14ac:dyDescent="0.3">
      <c r="A910">
        <v>35564</v>
      </c>
      <c r="B910" s="14">
        <v>45087.832928240743</v>
      </c>
      <c r="C910" t="s">
        <v>18</v>
      </c>
      <c r="D910">
        <v>18</v>
      </c>
      <c r="E910">
        <v>5</v>
      </c>
      <c r="F910">
        <v>1653</v>
      </c>
      <c r="G910" t="s">
        <v>12</v>
      </c>
      <c r="H910">
        <v>52</v>
      </c>
      <c r="I910">
        <v>0</v>
      </c>
      <c r="J910" t="s">
        <v>17</v>
      </c>
      <c r="K910">
        <v>1</v>
      </c>
      <c r="L910">
        <f>YEAR(ecommerce_customer_data_custom_[[#This Row],[Purchase Date]])</f>
        <v>2023</v>
      </c>
      <c r="M910">
        <f>MONTH(ecommerce_customer_data_custom_[[#This Row],[Purchase Date]])</f>
        <v>6</v>
      </c>
      <c r="N910" t="str">
        <f>TEXT(ecommerce_customer_data_custom_[[#This Row],[Purchase Date]],"mmmm")</f>
        <v>June</v>
      </c>
      <c r="O910" t="str">
        <f>VLOOKUP(ecommerce_customer_data_custom_[[#This Row],[Customer Age]],AgeGroupMapping!$A$2:$C$5,3,TRUE)</f>
        <v>Middle-Aged</v>
      </c>
      <c r="P910" t="str">
        <f>IF(ecommerce_customer_data_custom_[[#This Row],[Returns]]=1,"Returned","Not Returned")</f>
        <v>Not Returned</v>
      </c>
      <c r="Q910" t="str">
        <f>_xlfn.XLOOKUP(ecommerce_customer_data_custom_[[#This Row],[Payment Method]],PaymentMapping!$A$2:$A$11,PaymentMapping!$B$2:$B$11,"Other")</f>
        <v>Card</v>
      </c>
    </row>
    <row r="911" spans="1:17" x14ac:dyDescent="0.3">
      <c r="A911">
        <v>35564</v>
      </c>
      <c r="B911" s="14">
        <v>43946.397835648146</v>
      </c>
      <c r="C911" t="s">
        <v>18</v>
      </c>
      <c r="D911">
        <v>240</v>
      </c>
      <c r="E911">
        <v>4</v>
      </c>
      <c r="F911">
        <v>4495</v>
      </c>
      <c r="G911" t="s">
        <v>20</v>
      </c>
      <c r="H911">
        <v>52</v>
      </c>
      <c r="I911">
        <v>1</v>
      </c>
      <c r="J911" t="s">
        <v>17</v>
      </c>
      <c r="K911">
        <v>1</v>
      </c>
      <c r="L911">
        <f>YEAR(ecommerce_customer_data_custom_[[#This Row],[Purchase Date]])</f>
        <v>2020</v>
      </c>
      <c r="M911">
        <f>MONTH(ecommerce_customer_data_custom_[[#This Row],[Purchase Date]])</f>
        <v>4</v>
      </c>
      <c r="N911" t="str">
        <f>TEXT(ecommerce_customer_data_custom_[[#This Row],[Purchase Date]],"mmmm")</f>
        <v>April</v>
      </c>
      <c r="O911" t="str">
        <f>VLOOKUP(ecommerce_customer_data_custom_[[#This Row],[Customer Age]],AgeGroupMapping!$A$2:$C$5,3,TRUE)</f>
        <v>Middle-Aged</v>
      </c>
      <c r="P911" t="str">
        <f>IF(ecommerce_customer_data_custom_[[#This Row],[Returns]]=1,"Returned","Not Returned")</f>
        <v>Returned</v>
      </c>
      <c r="Q911" t="str">
        <f>_xlfn.XLOOKUP(ecommerce_customer_data_custom_[[#This Row],[Payment Method]],PaymentMapping!$A$2:$A$11,PaymentMapping!$B$2:$B$11,"Other")</f>
        <v>Other</v>
      </c>
    </row>
    <row r="912" spans="1:17" x14ac:dyDescent="0.3">
      <c r="A912">
        <v>35564</v>
      </c>
      <c r="B912" s="14">
        <v>44487.763043981482</v>
      </c>
      <c r="C912" t="s">
        <v>16</v>
      </c>
      <c r="D912">
        <v>324</v>
      </c>
      <c r="E912">
        <v>1</v>
      </c>
      <c r="F912">
        <v>4481</v>
      </c>
      <c r="G912" t="s">
        <v>15</v>
      </c>
      <c r="H912">
        <v>52</v>
      </c>
      <c r="I912">
        <v>0</v>
      </c>
      <c r="J912" t="s">
        <v>17</v>
      </c>
      <c r="K912">
        <v>1</v>
      </c>
      <c r="L912">
        <f>YEAR(ecommerce_customer_data_custom_[[#This Row],[Purchase Date]])</f>
        <v>2021</v>
      </c>
      <c r="M912">
        <f>MONTH(ecommerce_customer_data_custom_[[#This Row],[Purchase Date]])</f>
        <v>10</v>
      </c>
      <c r="N912" t="str">
        <f>TEXT(ecommerce_customer_data_custom_[[#This Row],[Purchase Date]],"mmmm")</f>
        <v>October</v>
      </c>
      <c r="O912" t="str">
        <f>VLOOKUP(ecommerce_customer_data_custom_[[#This Row],[Customer Age]],AgeGroupMapping!$A$2:$C$5,3,TRUE)</f>
        <v>Middle-Aged</v>
      </c>
      <c r="P912" t="str">
        <f>IF(ecommerce_customer_data_custom_[[#This Row],[Returns]]=1,"Returned","Not Returned")</f>
        <v>Not Returned</v>
      </c>
      <c r="Q912" t="str">
        <f>_xlfn.XLOOKUP(ecommerce_customer_data_custom_[[#This Row],[Payment Method]],PaymentMapping!$A$2:$A$11,PaymentMapping!$B$2:$B$11,"Other")</f>
        <v>Wallet/UPI</v>
      </c>
    </row>
    <row r="913" spans="1:17" x14ac:dyDescent="0.3">
      <c r="A913">
        <v>37403</v>
      </c>
      <c r="B913" s="14">
        <v>44258.998240740744</v>
      </c>
      <c r="C913" t="s">
        <v>16</v>
      </c>
      <c r="D913">
        <v>491</v>
      </c>
      <c r="E913">
        <v>5</v>
      </c>
      <c r="F913">
        <v>2395</v>
      </c>
      <c r="G913" t="s">
        <v>15</v>
      </c>
      <c r="H913">
        <v>36</v>
      </c>
      <c r="I913">
        <v>0</v>
      </c>
      <c r="J913" t="s">
        <v>17</v>
      </c>
      <c r="K913">
        <v>0</v>
      </c>
      <c r="L913">
        <f>YEAR(ecommerce_customer_data_custom_[[#This Row],[Purchase Date]])</f>
        <v>2021</v>
      </c>
      <c r="M913">
        <f>MONTH(ecommerce_customer_data_custom_[[#This Row],[Purchase Date]])</f>
        <v>3</v>
      </c>
      <c r="N913" t="str">
        <f>TEXT(ecommerce_customer_data_custom_[[#This Row],[Purchase Date]],"mmmm")</f>
        <v>March</v>
      </c>
      <c r="O913" t="str">
        <f>VLOOKUP(ecommerce_customer_data_custom_[[#This Row],[Customer Age]],AgeGroupMapping!$A$2:$C$5,3,TRUE)</f>
        <v>Adult</v>
      </c>
      <c r="P913" t="str">
        <f>IF(ecommerce_customer_data_custom_[[#This Row],[Returns]]=1,"Returned","Not Returned")</f>
        <v>Not Returned</v>
      </c>
      <c r="Q913" t="str">
        <f>_xlfn.XLOOKUP(ecommerce_customer_data_custom_[[#This Row],[Payment Method]],PaymentMapping!$A$2:$A$11,PaymentMapping!$B$2:$B$11,"Other")</f>
        <v>Wallet/UPI</v>
      </c>
    </row>
    <row r="914" spans="1:17" x14ac:dyDescent="0.3">
      <c r="A914">
        <v>37403</v>
      </c>
      <c r="B914" s="14">
        <v>44835.923715277779</v>
      </c>
      <c r="C914" t="s">
        <v>11</v>
      </c>
      <c r="D914">
        <v>250</v>
      </c>
      <c r="E914">
        <v>3</v>
      </c>
      <c r="F914">
        <v>4212</v>
      </c>
      <c r="G914" t="s">
        <v>19</v>
      </c>
      <c r="H914">
        <v>36</v>
      </c>
      <c r="I914">
        <v>0</v>
      </c>
      <c r="J914" t="s">
        <v>17</v>
      </c>
      <c r="K914">
        <v>0</v>
      </c>
      <c r="L914">
        <f>YEAR(ecommerce_customer_data_custom_[[#This Row],[Purchase Date]])</f>
        <v>2022</v>
      </c>
      <c r="M914">
        <f>MONTH(ecommerce_customer_data_custom_[[#This Row],[Purchase Date]])</f>
        <v>10</v>
      </c>
      <c r="N914" t="str">
        <f>TEXT(ecommerce_customer_data_custom_[[#This Row],[Purchase Date]],"mmmm")</f>
        <v>October</v>
      </c>
      <c r="O914" t="str">
        <f>VLOOKUP(ecommerce_customer_data_custom_[[#This Row],[Customer Age]],AgeGroupMapping!$A$2:$C$5,3,TRUE)</f>
        <v>Adult</v>
      </c>
      <c r="P914" t="str">
        <f>IF(ecommerce_customer_data_custom_[[#This Row],[Returns]]=1,"Returned","Not Returned")</f>
        <v>Not Returned</v>
      </c>
      <c r="Q914" t="str">
        <f>_xlfn.XLOOKUP(ecommerce_customer_data_custom_[[#This Row],[Payment Method]],PaymentMapping!$A$2:$A$11,PaymentMapping!$B$2:$B$11,"Other")</f>
        <v>Cash</v>
      </c>
    </row>
    <row r="915" spans="1:17" x14ac:dyDescent="0.3">
      <c r="A915">
        <v>37403</v>
      </c>
      <c r="B915" s="14">
        <v>44595.161030092589</v>
      </c>
      <c r="C915" t="s">
        <v>11</v>
      </c>
      <c r="D915">
        <v>157</v>
      </c>
      <c r="E915">
        <v>2</v>
      </c>
      <c r="F915">
        <v>1833</v>
      </c>
      <c r="G915" t="s">
        <v>12</v>
      </c>
      <c r="H915">
        <v>36</v>
      </c>
      <c r="I915">
        <v>1</v>
      </c>
      <c r="J915" t="s">
        <v>17</v>
      </c>
      <c r="K915">
        <v>0</v>
      </c>
      <c r="L915">
        <f>YEAR(ecommerce_customer_data_custom_[[#This Row],[Purchase Date]])</f>
        <v>2022</v>
      </c>
      <c r="M915">
        <f>MONTH(ecommerce_customer_data_custom_[[#This Row],[Purchase Date]])</f>
        <v>2</v>
      </c>
      <c r="N915" t="str">
        <f>TEXT(ecommerce_customer_data_custom_[[#This Row],[Purchase Date]],"mmmm")</f>
        <v>February</v>
      </c>
      <c r="O915" t="str">
        <f>VLOOKUP(ecommerce_customer_data_custom_[[#This Row],[Customer Age]],AgeGroupMapping!$A$2:$C$5,3,TRUE)</f>
        <v>Adult</v>
      </c>
      <c r="P915" t="str">
        <f>IF(ecommerce_customer_data_custom_[[#This Row],[Returns]]=1,"Returned","Not Returned")</f>
        <v>Returned</v>
      </c>
      <c r="Q915" t="str">
        <f>_xlfn.XLOOKUP(ecommerce_customer_data_custom_[[#This Row],[Payment Method]],PaymentMapping!$A$2:$A$11,PaymentMapping!$B$2:$B$11,"Other")</f>
        <v>Card</v>
      </c>
    </row>
    <row r="916" spans="1:17" x14ac:dyDescent="0.3">
      <c r="A916">
        <v>37403</v>
      </c>
      <c r="B916" s="14">
        <v>44855.646608796298</v>
      </c>
      <c r="C916" t="s">
        <v>14</v>
      </c>
      <c r="D916">
        <v>42</v>
      </c>
      <c r="E916">
        <v>4</v>
      </c>
      <c r="F916">
        <v>2139</v>
      </c>
      <c r="G916" t="s">
        <v>15</v>
      </c>
      <c r="H916">
        <v>36</v>
      </c>
      <c r="I916">
        <v>0</v>
      </c>
      <c r="J916" t="s">
        <v>17</v>
      </c>
      <c r="K916">
        <v>0</v>
      </c>
      <c r="L916">
        <f>YEAR(ecommerce_customer_data_custom_[[#This Row],[Purchase Date]])</f>
        <v>2022</v>
      </c>
      <c r="M916">
        <f>MONTH(ecommerce_customer_data_custom_[[#This Row],[Purchase Date]])</f>
        <v>10</v>
      </c>
      <c r="N916" t="str">
        <f>TEXT(ecommerce_customer_data_custom_[[#This Row],[Purchase Date]],"mmmm")</f>
        <v>October</v>
      </c>
      <c r="O916" t="str">
        <f>VLOOKUP(ecommerce_customer_data_custom_[[#This Row],[Customer Age]],AgeGroupMapping!$A$2:$C$5,3,TRUE)</f>
        <v>Adult</v>
      </c>
      <c r="P916" t="str">
        <f>IF(ecommerce_customer_data_custom_[[#This Row],[Returns]]=1,"Returned","Not Returned")</f>
        <v>Not Returned</v>
      </c>
      <c r="Q916" t="str">
        <f>_xlfn.XLOOKUP(ecommerce_customer_data_custom_[[#This Row],[Payment Method]],PaymentMapping!$A$2:$A$11,PaymentMapping!$B$2:$B$11,"Other")</f>
        <v>Wallet/UPI</v>
      </c>
    </row>
    <row r="917" spans="1:17" x14ac:dyDescent="0.3">
      <c r="A917">
        <v>37403</v>
      </c>
      <c r="B917" s="14">
        <v>44479.451307870368</v>
      </c>
      <c r="C917" t="s">
        <v>16</v>
      </c>
      <c r="D917">
        <v>63</v>
      </c>
      <c r="E917">
        <v>5</v>
      </c>
      <c r="F917">
        <v>1506</v>
      </c>
      <c r="G917" t="s">
        <v>12</v>
      </c>
      <c r="H917">
        <v>36</v>
      </c>
      <c r="I917">
        <v>0</v>
      </c>
      <c r="J917" t="s">
        <v>17</v>
      </c>
      <c r="K917">
        <v>0</v>
      </c>
      <c r="L917">
        <f>YEAR(ecommerce_customer_data_custom_[[#This Row],[Purchase Date]])</f>
        <v>2021</v>
      </c>
      <c r="M917">
        <f>MONTH(ecommerce_customer_data_custom_[[#This Row],[Purchase Date]])</f>
        <v>10</v>
      </c>
      <c r="N917" t="str">
        <f>TEXT(ecommerce_customer_data_custom_[[#This Row],[Purchase Date]],"mmmm")</f>
        <v>October</v>
      </c>
      <c r="O917" t="str">
        <f>VLOOKUP(ecommerce_customer_data_custom_[[#This Row],[Customer Age]],AgeGroupMapping!$A$2:$C$5,3,TRUE)</f>
        <v>Adult</v>
      </c>
      <c r="P917" t="str">
        <f>IF(ecommerce_customer_data_custom_[[#This Row],[Returns]]=1,"Returned","Not Returned")</f>
        <v>Not Returned</v>
      </c>
      <c r="Q917" t="str">
        <f>_xlfn.XLOOKUP(ecommerce_customer_data_custom_[[#This Row],[Payment Method]],PaymentMapping!$A$2:$A$11,PaymentMapping!$B$2:$B$11,"Other")</f>
        <v>Card</v>
      </c>
    </row>
    <row r="918" spans="1:17" x14ac:dyDescent="0.3">
      <c r="A918">
        <v>37403</v>
      </c>
      <c r="B918" s="14">
        <v>44399.018495370372</v>
      </c>
      <c r="C918" t="s">
        <v>18</v>
      </c>
      <c r="D918">
        <v>458</v>
      </c>
      <c r="E918">
        <v>4</v>
      </c>
      <c r="F918">
        <v>4741</v>
      </c>
      <c r="G918" t="s">
        <v>20</v>
      </c>
      <c r="H918">
        <v>36</v>
      </c>
      <c r="I918">
        <v>1</v>
      </c>
      <c r="J918" t="s">
        <v>17</v>
      </c>
      <c r="K918">
        <v>0</v>
      </c>
      <c r="L918">
        <f>YEAR(ecommerce_customer_data_custom_[[#This Row],[Purchase Date]])</f>
        <v>2021</v>
      </c>
      <c r="M918">
        <f>MONTH(ecommerce_customer_data_custom_[[#This Row],[Purchase Date]])</f>
        <v>7</v>
      </c>
      <c r="N918" t="str">
        <f>TEXT(ecommerce_customer_data_custom_[[#This Row],[Purchase Date]],"mmmm")</f>
        <v>July</v>
      </c>
      <c r="O918" t="str">
        <f>VLOOKUP(ecommerce_customer_data_custom_[[#This Row],[Customer Age]],AgeGroupMapping!$A$2:$C$5,3,TRUE)</f>
        <v>Adult</v>
      </c>
      <c r="P918" t="str">
        <f>IF(ecommerce_customer_data_custom_[[#This Row],[Returns]]=1,"Returned","Not Returned")</f>
        <v>Returned</v>
      </c>
      <c r="Q918" t="str">
        <f>_xlfn.XLOOKUP(ecommerce_customer_data_custom_[[#This Row],[Payment Method]],PaymentMapping!$A$2:$A$11,PaymentMapping!$B$2:$B$11,"Other")</f>
        <v>Other</v>
      </c>
    </row>
    <row r="919" spans="1:17" x14ac:dyDescent="0.3">
      <c r="A919">
        <v>37403</v>
      </c>
      <c r="B919" s="14">
        <v>44987.002141203702</v>
      </c>
      <c r="C919" t="s">
        <v>16</v>
      </c>
      <c r="D919">
        <v>211</v>
      </c>
      <c r="E919">
        <v>5</v>
      </c>
      <c r="F919">
        <v>249</v>
      </c>
      <c r="G919" t="s">
        <v>12</v>
      </c>
      <c r="H919">
        <v>36</v>
      </c>
      <c r="I919">
        <v>1</v>
      </c>
      <c r="J919" t="s">
        <v>17</v>
      </c>
      <c r="K919">
        <v>0</v>
      </c>
      <c r="L919">
        <f>YEAR(ecommerce_customer_data_custom_[[#This Row],[Purchase Date]])</f>
        <v>2023</v>
      </c>
      <c r="M919">
        <f>MONTH(ecommerce_customer_data_custom_[[#This Row],[Purchase Date]])</f>
        <v>3</v>
      </c>
      <c r="N919" t="str">
        <f>TEXT(ecommerce_customer_data_custom_[[#This Row],[Purchase Date]],"mmmm")</f>
        <v>March</v>
      </c>
      <c r="O919" t="str">
        <f>VLOOKUP(ecommerce_customer_data_custom_[[#This Row],[Customer Age]],AgeGroupMapping!$A$2:$C$5,3,TRUE)</f>
        <v>Adult</v>
      </c>
      <c r="P919" t="str">
        <f>IF(ecommerce_customer_data_custom_[[#This Row],[Returns]]=1,"Returned","Not Returned")</f>
        <v>Returned</v>
      </c>
      <c r="Q919" t="str">
        <f>_xlfn.XLOOKUP(ecommerce_customer_data_custom_[[#This Row],[Payment Method]],PaymentMapping!$A$2:$A$11,PaymentMapping!$B$2:$B$11,"Other")</f>
        <v>Card</v>
      </c>
    </row>
    <row r="920" spans="1:17" x14ac:dyDescent="0.3">
      <c r="A920">
        <v>37403</v>
      </c>
      <c r="B920" s="14">
        <v>44655.394409722219</v>
      </c>
      <c r="C920" t="s">
        <v>14</v>
      </c>
      <c r="D920">
        <v>260</v>
      </c>
      <c r="E920">
        <v>4</v>
      </c>
      <c r="F920">
        <v>4888</v>
      </c>
      <c r="G920" t="s">
        <v>20</v>
      </c>
      <c r="H920">
        <v>36</v>
      </c>
      <c r="I920">
        <v>0</v>
      </c>
      <c r="J920" t="s">
        <v>17</v>
      </c>
      <c r="K920">
        <v>0</v>
      </c>
      <c r="L920">
        <f>YEAR(ecommerce_customer_data_custom_[[#This Row],[Purchase Date]])</f>
        <v>2022</v>
      </c>
      <c r="M920">
        <f>MONTH(ecommerce_customer_data_custom_[[#This Row],[Purchase Date]])</f>
        <v>4</v>
      </c>
      <c r="N920" t="str">
        <f>TEXT(ecommerce_customer_data_custom_[[#This Row],[Purchase Date]],"mmmm")</f>
        <v>April</v>
      </c>
      <c r="O920" t="str">
        <f>VLOOKUP(ecommerce_customer_data_custom_[[#This Row],[Customer Age]],AgeGroupMapping!$A$2:$C$5,3,TRUE)</f>
        <v>Adult</v>
      </c>
      <c r="P920" t="str">
        <f>IF(ecommerce_customer_data_custom_[[#This Row],[Returns]]=1,"Returned","Not Returned")</f>
        <v>Not Returned</v>
      </c>
      <c r="Q920" t="str">
        <f>_xlfn.XLOOKUP(ecommerce_customer_data_custom_[[#This Row],[Payment Method]],PaymentMapping!$A$2:$A$11,PaymentMapping!$B$2:$B$11,"Other")</f>
        <v>Other</v>
      </c>
    </row>
    <row r="921" spans="1:17" x14ac:dyDescent="0.3">
      <c r="A921">
        <v>37403</v>
      </c>
      <c r="B921" s="14">
        <v>44781.557858796295</v>
      </c>
      <c r="C921" t="s">
        <v>18</v>
      </c>
      <c r="D921">
        <v>201</v>
      </c>
      <c r="E921">
        <v>4</v>
      </c>
      <c r="F921">
        <v>611</v>
      </c>
      <c r="G921" t="s">
        <v>15</v>
      </c>
      <c r="H921">
        <v>36</v>
      </c>
      <c r="I921">
        <v>0</v>
      </c>
      <c r="J921" t="s">
        <v>17</v>
      </c>
      <c r="K921">
        <v>0</v>
      </c>
      <c r="L921">
        <f>YEAR(ecommerce_customer_data_custom_[[#This Row],[Purchase Date]])</f>
        <v>2022</v>
      </c>
      <c r="M921">
        <f>MONTH(ecommerce_customer_data_custom_[[#This Row],[Purchase Date]])</f>
        <v>8</v>
      </c>
      <c r="N921" t="str">
        <f>TEXT(ecommerce_customer_data_custom_[[#This Row],[Purchase Date]],"mmmm")</f>
        <v>August</v>
      </c>
      <c r="O921" t="str">
        <f>VLOOKUP(ecommerce_customer_data_custom_[[#This Row],[Customer Age]],AgeGroupMapping!$A$2:$C$5,3,TRUE)</f>
        <v>Adult</v>
      </c>
      <c r="P921" t="str">
        <f>IF(ecommerce_customer_data_custom_[[#This Row],[Returns]]=1,"Returned","Not Returned")</f>
        <v>Not Returned</v>
      </c>
      <c r="Q921" t="str">
        <f>_xlfn.XLOOKUP(ecommerce_customer_data_custom_[[#This Row],[Payment Method]],PaymentMapping!$A$2:$A$11,PaymentMapping!$B$2:$B$11,"Other")</f>
        <v>Wallet/UPI</v>
      </c>
    </row>
    <row r="922" spans="1:17" x14ac:dyDescent="0.3">
      <c r="A922">
        <v>37403</v>
      </c>
      <c r="B922" s="14">
        <v>44545.823182870372</v>
      </c>
      <c r="C922" t="s">
        <v>16</v>
      </c>
      <c r="D922">
        <v>41</v>
      </c>
      <c r="E922">
        <v>3</v>
      </c>
      <c r="F922">
        <v>1491</v>
      </c>
      <c r="G922" t="s">
        <v>15</v>
      </c>
      <c r="H922">
        <v>36</v>
      </c>
      <c r="I922">
        <v>0</v>
      </c>
      <c r="J922" t="s">
        <v>17</v>
      </c>
      <c r="K922">
        <v>0</v>
      </c>
      <c r="L922">
        <f>YEAR(ecommerce_customer_data_custom_[[#This Row],[Purchase Date]])</f>
        <v>2021</v>
      </c>
      <c r="M922">
        <f>MONTH(ecommerce_customer_data_custom_[[#This Row],[Purchase Date]])</f>
        <v>12</v>
      </c>
      <c r="N922" t="str">
        <f>TEXT(ecommerce_customer_data_custom_[[#This Row],[Purchase Date]],"mmmm")</f>
        <v>December</v>
      </c>
      <c r="O922" t="str">
        <f>VLOOKUP(ecommerce_customer_data_custom_[[#This Row],[Customer Age]],AgeGroupMapping!$A$2:$C$5,3,TRUE)</f>
        <v>Adult</v>
      </c>
      <c r="P922" t="str">
        <f>IF(ecommerce_customer_data_custom_[[#This Row],[Returns]]=1,"Returned","Not Returned")</f>
        <v>Not Returned</v>
      </c>
      <c r="Q922" t="str">
        <f>_xlfn.XLOOKUP(ecommerce_customer_data_custom_[[#This Row],[Payment Method]],PaymentMapping!$A$2:$A$11,PaymentMapping!$B$2:$B$11,"Other")</f>
        <v>Wallet/UPI</v>
      </c>
    </row>
    <row r="923" spans="1:17" x14ac:dyDescent="0.3">
      <c r="A923">
        <v>37403</v>
      </c>
      <c r="B923" s="14">
        <v>45106.470949074072</v>
      </c>
      <c r="C923" t="s">
        <v>16</v>
      </c>
      <c r="D923">
        <v>369</v>
      </c>
      <c r="E923">
        <v>1</v>
      </c>
      <c r="F923">
        <v>1323</v>
      </c>
      <c r="G923" t="s">
        <v>15</v>
      </c>
      <c r="H923">
        <v>36</v>
      </c>
      <c r="I923">
        <v>1</v>
      </c>
      <c r="J923" t="s">
        <v>17</v>
      </c>
      <c r="K923">
        <v>0</v>
      </c>
      <c r="L923">
        <f>YEAR(ecommerce_customer_data_custom_[[#This Row],[Purchase Date]])</f>
        <v>2023</v>
      </c>
      <c r="M923">
        <f>MONTH(ecommerce_customer_data_custom_[[#This Row],[Purchase Date]])</f>
        <v>6</v>
      </c>
      <c r="N923" t="str">
        <f>TEXT(ecommerce_customer_data_custom_[[#This Row],[Purchase Date]],"mmmm")</f>
        <v>June</v>
      </c>
      <c r="O923" t="str">
        <f>VLOOKUP(ecommerce_customer_data_custom_[[#This Row],[Customer Age]],AgeGroupMapping!$A$2:$C$5,3,TRUE)</f>
        <v>Adult</v>
      </c>
      <c r="P923" t="str">
        <f>IF(ecommerce_customer_data_custom_[[#This Row],[Returns]]=1,"Returned","Not Returned")</f>
        <v>Returned</v>
      </c>
      <c r="Q923" t="str">
        <f>_xlfn.XLOOKUP(ecommerce_customer_data_custom_[[#This Row],[Payment Method]],PaymentMapping!$A$2:$A$11,PaymentMapping!$B$2:$B$11,"Other")</f>
        <v>Wallet/UPI</v>
      </c>
    </row>
    <row r="924" spans="1:17" x14ac:dyDescent="0.3">
      <c r="A924">
        <v>42408</v>
      </c>
      <c r="B924" s="14">
        <v>43909.475104166668</v>
      </c>
      <c r="C924" t="s">
        <v>18</v>
      </c>
      <c r="D924">
        <v>389</v>
      </c>
      <c r="E924">
        <v>5</v>
      </c>
      <c r="F924">
        <v>4000</v>
      </c>
      <c r="G924" t="s">
        <v>19</v>
      </c>
      <c r="H924">
        <v>51</v>
      </c>
      <c r="I924">
        <v>1</v>
      </c>
      <c r="J924" t="s">
        <v>13</v>
      </c>
      <c r="K924">
        <v>0</v>
      </c>
      <c r="L924">
        <f>YEAR(ecommerce_customer_data_custom_[[#This Row],[Purchase Date]])</f>
        <v>2020</v>
      </c>
      <c r="M924">
        <f>MONTH(ecommerce_customer_data_custom_[[#This Row],[Purchase Date]])</f>
        <v>3</v>
      </c>
      <c r="N924" t="str">
        <f>TEXT(ecommerce_customer_data_custom_[[#This Row],[Purchase Date]],"mmmm")</f>
        <v>March</v>
      </c>
      <c r="O924" t="str">
        <f>VLOOKUP(ecommerce_customer_data_custom_[[#This Row],[Customer Age]],AgeGroupMapping!$A$2:$C$5,3,TRUE)</f>
        <v>Middle-Aged</v>
      </c>
      <c r="P924" t="str">
        <f>IF(ecommerce_customer_data_custom_[[#This Row],[Returns]]=1,"Returned","Not Returned")</f>
        <v>Returned</v>
      </c>
      <c r="Q924" t="str">
        <f>_xlfn.XLOOKUP(ecommerce_customer_data_custom_[[#This Row],[Payment Method]],PaymentMapping!$A$2:$A$11,PaymentMapping!$B$2:$B$11,"Other")</f>
        <v>Cash</v>
      </c>
    </row>
    <row r="925" spans="1:17" x14ac:dyDescent="0.3">
      <c r="A925">
        <v>42408</v>
      </c>
      <c r="B925" s="14">
        <v>44303.72042824074</v>
      </c>
      <c r="C925" t="s">
        <v>14</v>
      </c>
      <c r="D925">
        <v>500</v>
      </c>
      <c r="E925">
        <v>4</v>
      </c>
      <c r="F925">
        <v>2885</v>
      </c>
      <c r="G925" t="s">
        <v>12</v>
      </c>
      <c r="H925">
        <v>51</v>
      </c>
      <c r="I925">
        <v>0</v>
      </c>
      <c r="J925" t="s">
        <v>13</v>
      </c>
      <c r="K925">
        <v>0</v>
      </c>
      <c r="L925">
        <f>YEAR(ecommerce_customer_data_custom_[[#This Row],[Purchase Date]])</f>
        <v>2021</v>
      </c>
      <c r="M925">
        <f>MONTH(ecommerce_customer_data_custom_[[#This Row],[Purchase Date]])</f>
        <v>4</v>
      </c>
      <c r="N925" t="str">
        <f>TEXT(ecommerce_customer_data_custom_[[#This Row],[Purchase Date]],"mmmm")</f>
        <v>April</v>
      </c>
      <c r="O925" t="str">
        <f>VLOOKUP(ecommerce_customer_data_custom_[[#This Row],[Customer Age]],AgeGroupMapping!$A$2:$C$5,3,TRUE)</f>
        <v>Middle-Aged</v>
      </c>
      <c r="P925" t="str">
        <f>IF(ecommerce_customer_data_custom_[[#This Row],[Returns]]=1,"Returned","Not Returned")</f>
        <v>Not Returned</v>
      </c>
      <c r="Q925" t="str">
        <f>_xlfn.XLOOKUP(ecommerce_customer_data_custom_[[#This Row],[Payment Method]],PaymentMapping!$A$2:$A$11,PaymentMapping!$B$2:$B$11,"Other")</f>
        <v>Card</v>
      </c>
    </row>
    <row r="926" spans="1:17" x14ac:dyDescent="0.3">
      <c r="A926">
        <v>42408</v>
      </c>
      <c r="B926" s="14">
        <v>43882.747083333335</v>
      </c>
      <c r="C926" t="s">
        <v>18</v>
      </c>
      <c r="D926">
        <v>74</v>
      </c>
      <c r="E926">
        <v>5</v>
      </c>
      <c r="F926">
        <v>518</v>
      </c>
      <c r="G926" t="s">
        <v>12</v>
      </c>
      <c r="H926">
        <v>51</v>
      </c>
      <c r="I926">
        <v>1</v>
      </c>
      <c r="J926" t="s">
        <v>13</v>
      </c>
      <c r="K926">
        <v>0</v>
      </c>
      <c r="L926">
        <f>YEAR(ecommerce_customer_data_custom_[[#This Row],[Purchase Date]])</f>
        <v>2020</v>
      </c>
      <c r="M926">
        <f>MONTH(ecommerce_customer_data_custom_[[#This Row],[Purchase Date]])</f>
        <v>2</v>
      </c>
      <c r="N926" t="str">
        <f>TEXT(ecommerce_customer_data_custom_[[#This Row],[Purchase Date]],"mmmm")</f>
        <v>February</v>
      </c>
      <c r="O926" t="str">
        <f>VLOOKUP(ecommerce_customer_data_custom_[[#This Row],[Customer Age]],AgeGroupMapping!$A$2:$C$5,3,TRUE)</f>
        <v>Middle-Aged</v>
      </c>
      <c r="P926" t="str">
        <f>IF(ecommerce_customer_data_custom_[[#This Row],[Returns]]=1,"Returned","Not Returned")</f>
        <v>Returned</v>
      </c>
      <c r="Q926" t="str">
        <f>_xlfn.XLOOKUP(ecommerce_customer_data_custom_[[#This Row],[Payment Method]],PaymentMapping!$A$2:$A$11,PaymentMapping!$B$2:$B$11,"Other")</f>
        <v>Card</v>
      </c>
    </row>
    <row r="927" spans="1:17" x14ac:dyDescent="0.3">
      <c r="A927">
        <v>42408</v>
      </c>
      <c r="B927" s="14">
        <v>44491.73946759259</v>
      </c>
      <c r="C927" t="s">
        <v>18</v>
      </c>
      <c r="D927">
        <v>55</v>
      </c>
      <c r="E927">
        <v>3</v>
      </c>
      <c r="F927">
        <v>3291</v>
      </c>
      <c r="G927" t="s">
        <v>15</v>
      </c>
      <c r="H927">
        <v>51</v>
      </c>
      <c r="I927">
        <v>1</v>
      </c>
      <c r="J927" t="s">
        <v>13</v>
      </c>
      <c r="K927">
        <v>0</v>
      </c>
      <c r="L927">
        <f>YEAR(ecommerce_customer_data_custom_[[#This Row],[Purchase Date]])</f>
        <v>2021</v>
      </c>
      <c r="M927">
        <f>MONTH(ecommerce_customer_data_custom_[[#This Row],[Purchase Date]])</f>
        <v>10</v>
      </c>
      <c r="N927" t="str">
        <f>TEXT(ecommerce_customer_data_custom_[[#This Row],[Purchase Date]],"mmmm")</f>
        <v>October</v>
      </c>
      <c r="O927" t="str">
        <f>VLOOKUP(ecommerce_customer_data_custom_[[#This Row],[Customer Age]],AgeGroupMapping!$A$2:$C$5,3,TRUE)</f>
        <v>Middle-Aged</v>
      </c>
      <c r="P927" t="str">
        <f>IF(ecommerce_customer_data_custom_[[#This Row],[Returns]]=1,"Returned","Not Returned")</f>
        <v>Returned</v>
      </c>
      <c r="Q927" t="str">
        <f>_xlfn.XLOOKUP(ecommerce_customer_data_custom_[[#This Row],[Payment Method]],PaymentMapping!$A$2:$A$11,PaymentMapping!$B$2:$B$11,"Other")</f>
        <v>Wallet/UPI</v>
      </c>
    </row>
    <row r="928" spans="1:17" x14ac:dyDescent="0.3">
      <c r="A928">
        <v>42408</v>
      </c>
      <c r="B928" s="14">
        <v>43973.233842592592</v>
      </c>
      <c r="C928" t="s">
        <v>18</v>
      </c>
      <c r="D928">
        <v>267</v>
      </c>
      <c r="E928">
        <v>3</v>
      </c>
      <c r="F928">
        <v>2974</v>
      </c>
      <c r="G928" t="s">
        <v>19</v>
      </c>
      <c r="H928">
        <v>51</v>
      </c>
      <c r="I928">
        <v>0</v>
      </c>
      <c r="J928" t="s">
        <v>13</v>
      </c>
      <c r="K928">
        <v>0</v>
      </c>
      <c r="L928">
        <f>YEAR(ecommerce_customer_data_custom_[[#This Row],[Purchase Date]])</f>
        <v>2020</v>
      </c>
      <c r="M928">
        <f>MONTH(ecommerce_customer_data_custom_[[#This Row],[Purchase Date]])</f>
        <v>5</v>
      </c>
      <c r="N928" t="str">
        <f>TEXT(ecommerce_customer_data_custom_[[#This Row],[Purchase Date]],"mmmm")</f>
        <v>May</v>
      </c>
      <c r="O928" t="str">
        <f>VLOOKUP(ecommerce_customer_data_custom_[[#This Row],[Customer Age]],AgeGroupMapping!$A$2:$C$5,3,TRUE)</f>
        <v>Middle-Aged</v>
      </c>
      <c r="P928" t="str">
        <f>IF(ecommerce_customer_data_custom_[[#This Row],[Returns]]=1,"Returned","Not Returned")</f>
        <v>Not Returned</v>
      </c>
      <c r="Q928" t="str">
        <f>_xlfn.XLOOKUP(ecommerce_customer_data_custom_[[#This Row],[Payment Method]],PaymentMapping!$A$2:$A$11,PaymentMapping!$B$2:$B$11,"Other")</f>
        <v>Cash</v>
      </c>
    </row>
    <row r="929" spans="1:17" x14ac:dyDescent="0.3">
      <c r="A929">
        <v>42408</v>
      </c>
      <c r="B929" s="14">
        <v>43966.438738425924</v>
      </c>
      <c r="C929" t="s">
        <v>16</v>
      </c>
      <c r="D929">
        <v>368</v>
      </c>
      <c r="E929">
        <v>5</v>
      </c>
      <c r="F929">
        <v>4083</v>
      </c>
      <c r="G929" t="s">
        <v>12</v>
      </c>
      <c r="H929">
        <v>51</v>
      </c>
      <c r="I929">
        <v>0</v>
      </c>
      <c r="J929" t="s">
        <v>13</v>
      </c>
      <c r="K929">
        <v>0</v>
      </c>
      <c r="L929">
        <f>YEAR(ecommerce_customer_data_custom_[[#This Row],[Purchase Date]])</f>
        <v>2020</v>
      </c>
      <c r="M929">
        <f>MONTH(ecommerce_customer_data_custom_[[#This Row],[Purchase Date]])</f>
        <v>5</v>
      </c>
      <c r="N929" t="str">
        <f>TEXT(ecommerce_customer_data_custom_[[#This Row],[Purchase Date]],"mmmm")</f>
        <v>May</v>
      </c>
      <c r="O929" t="str">
        <f>VLOOKUP(ecommerce_customer_data_custom_[[#This Row],[Customer Age]],AgeGroupMapping!$A$2:$C$5,3,TRUE)</f>
        <v>Middle-Aged</v>
      </c>
      <c r="P929" t="str">
        <f>IF(ecommerce_customer_data_custom_[[#This Row],[Returns]]=1,"Returned","Not Returned")</f>
        <v>Not Returned</v>
      </c>
      <c r="Q929" t="str">
        <f>_xlfn.XLOOKUP(ecommerce_customer_data_custom_[[#This Row],[Payment Method]],PaymentMapping!$A$2:$A$11,PaymentMapping!$B$2:$B$11,"Other")</f>
        <v>Card</v>
      </c>
    </row>
    <row r="930" spans="1:17" x14ac:dyDescent="0.3">
      <c r="A930">
        <v>36208</v>
      </c>
      <c r="B930" s="14">
        <v>44613.980312500003</v>
      </c>
      <c r="C930" t="s">
        <v>14</v>
      </c>
      <c r="D930">
        <v>150</v>
      </c>
      <c r="E930">
        <v>1</v>
      </c>
      <c r="F930">
        <v>410</v>
      </c>
      <c r="G930" t="s">
        <v>12</v>
      </c>
      <c r="H930">
        <v>29</v>
      </c>
      <c r="I930">
        <v>0</v>
      </c>
      <c r="J930" t="s">
        <v>13</v>
      </c>
      <c r="K930">
        <v>0</v>
      </c>
      <c r="L930">
        <f>YEAR(ecommerce_customer_data_custom_[[#This Row],[Purchase Date]])</f>
        <v>2022</v>
      </c>
      <c r="M930">
        <f>MONTH(ecommerce_customer_data_custom_[[#This Row],[Purchase Date]])</f>
        <v>2</v>
      </c>
      <c r="N930" t="str">
        <f>TEXT(ecommerce_customer_data_custom_[[#This Row],[Purchase Date]],"mmmm")</f>
        <v>February</v>
      </c>
      <c r="O930" t="str">
        <f>VLOOKUP(ecommerce_customer_data_custom_[[#This Row],[Customer Age]],AgeGroupMapping!$A$2:$C$5,3,TRUE)</f>
        <v>Adult</v>
      </c>
      <c r="P930" t="str">
        <f>IF(ecommerce_customer_data_custom_[[#This Row],[Returns]]=1,"Returned","Not Returned")</f>
        <v>Not Returned</v>
      </c>
      <c r="Q930" t="str">
        <f>_xlfn.XLOOKUP(ecommerce_customer_data_custom_[[#This Row],[Payment Method]],PaymentMapping!$A$2:$A$11,PaymentMapping!$B$2:$B$11,"Other")</f>
        <v>Card</v>
      </c>
    </row>
    <row r="931" spans="1:17" x14ac:dyDescent="0.3">
      <c r="A931">
        <v>36208</v>
      </c>
      <c r="B931" s="14">
        <v>44348.393935185188</v>
      </c>
      <c r="C931" t="s">
        <v>14</v>
      </c>
      <c r="D931">
        <v>51</v>
      </c>
      <c r="E931">
        <v>1</v>
      </c>
      <c r="F931">
        <v>3581</v>
      </c>
      <c r="G931" t="s">
        <v>15</v>
      </c>
      <c r="H931">
        <v>29</v>
      </c>
      <c r="I931">
        <v>1</v>
      </c>
      <c r="J931" t="s">
        <v>13</v>
      </c>
      <c r="K931">
        <v>0</v>
      </c>
      <c r="L931">
        <f>YEAR(ecommerce_customer_data_custom_[[#This Row],[Purchase Date]])</f>
        <v>2021</v>
      </c>
      <c r="M931">
        <f>MONTH(ecommerce_customer_data_custom_[[#This Row],[Purchase Date]])</f>
        <v>6</v>
      </c>
      <c r="N931" t="str">
        <f>TEXT(ecommerce_customer_data_custom_[[#This Row],[Purchase Date]],"mmmm")</f>
        <v>June</v>
      </c>
      <c r="O931" t="str">
        <f>VLOOKUP(ecommerce_customer_data_custom_[[#This Row],[Customer Age]],AgeGroupMapping!$A$2:$C$5,3,TRUE)</f>
        <v>Adult</v>
      </c>
      <c r="P931" t="str">
        <f>IF(ecommerce_customer_data_custom_[[#This Row],[Returns]]=1,"Returned","Not Returned")</f>
        <v>Returned</v>
      </c>
      <c r="Q931" t="str">
        <f>_xlfn.XLOOKUP(ecommerce_customer_data_custom_[[#This Row],[Payment Method]],PaymentMapping!$A$2:$A$11,PaymentMapping!$B$2:$B$11,"Other")</f>
        <v>Wallet/UPI</v>
      </c>
    </row>
    <row r="932" spans="1:17" x14ac:dyDescent="0.3">
      <c r="A932">
        <v>36208</v>
      </c>
      <c r="B932" s="14">
        <v>44377.559131944443</v>
      </c>
      <c r="C932" t="s">
        <v>16</v>
      </c>
      <c r="D932">
        <v>34</v>
      </c>
      <c r="E932">
        <v>5</v>
      </c>
      <c r="F932">
        <v>2743</v>
      </c>
      <c r="G932" t="s">
        <v>12</v>
      </c>
      <c r="H932">
        <v>29</v>
      </c>
      <c r="I932">
        <v>0</v>
      </c>
      <c r="J932" t="s">
        <v>13</v>
      </c>
      <c r="K932">
        <v>0</v>
      </c>
      <c r="L932">
        <f>YEAR(ecommerce_customer_data_custom_[[#This Row],[Purchase Date]])</f>
        <v>2021</v>
      </c>
      <c r="M932">
        <f>MONTH(ecommerce_customer_data_custom_[[#This Row],[Purchase Date]])</f>
        <v>6</v>
      </c>
      <c r="N932" t="str">
        <f>TEXT(ecommerce_customer_data_custom_[[#This Row],[Purchase Date]],"mmmm")</f>
        <v>June</v>
      </c>
      <c r="O932" t="str">
        <f>VLOOKUP(ecommerce_customer_data_custom_[[#This Row],[Customer Age]],AgeGroupMapping!$A$2:$C$5,3,TRUE)</f>
        <v>Adult</v>
      </c>
      <c r="P932" t="str">
        <f>IF(ecommerce_customer_data_custom_[[#This Row],[Returns]]=1,"Returned","Not Returned")</f>
        <v>Not Returned</v>
      </c>
      <c r="Q932" t="str">
        <f>_xlfn.XLOOKUP(ecommerce_customer_data_custom_[[#This Row],[Payment Method]],PaymentMapping!$A$2:$A$11,PaymentMapping!$B$2:$B$11,"Other")</f>
        <v>Card</v>
      </c>
    </row>
    <row r="933" spans="1:17" x14ac:dyDescent="0.3">
      <c r="A933">
        <v>36208</v>
      </c>
      <c r="B933" s="14">
        <v>45045.752789351849</v>
      </c>
      <c r="C933" t="s">
        <v>11</v>
      </c>
      <c r="D933">
        <v>59</v>
      </c>
      <c r="E933">
        <v>4</v>
      </c>
      <c r="F933">
        <v>2696</v>
      </c>
      <c r="G933" t="s">
        <v>20</v>
      </c>
      <c r="H933">
        <v>29</v>
      </c>
      <c r="I933">
        <v>0</v>
      </c>
      <c r="J933" t="s">
        <v>13</v>
      </c>
      <c r="K933">
        <v>0</v>
      </c>
      <c r="L933">
        <f>YEAR(ecommerce_customer_data_custom_[[#This Row],[Purchase Date]])</f>
        <v>2023</v>
      </c>
      <c r="M933">
        <f>MONTH(ecommerce_customer_data_custom_[[#This Row],[Purchase Date]])</f>
        <v>4</v>
      </c>
      <c r="N933" t="str">
        <f>TEXT(ecommerce_customer_data_custom_[[#This Row],[Purchase Date]],"mmmm")</f>
        <v>April</v>
      </c>
      <c r="O933" t="str">
        <f>VLOOKUP(ecommerce_customer_data_custom_[[#This Row],[Customer Age]],AgeGroupMapping!$A$2:$C$5,3,TRUE)</f>
        <v>Adult</v>
      </c>
      <c r="P933" t="str">
        <f>IF(ecommerce_customer_data_custom_[[#This Row],[Returns]]=1,"Returned","Not Returned")</f>
        <v>Not Returned</v>
      </c>
      <c r="Q933" t="str">
        <f>_xlfn.XLOOKUP(ecommerce_customer_data_custom_[[#This Row],[Payment Method]],PaymentMapping!$A$2:$A$11,PaymentMapping!$B$2:$B$11,"Other")</f>
        <v>Other</v>
      </c>
    </row>
    <row r="934" spans="1:17" x14ac:dyDescent="0.3">
      <c r="A934">
        <v>36208</v>
      </c>
      <c r="B934" s="14">
        <v>44899.81763888889</v>
      </c>
      <c r="C934" t="s">
        <v>18</v>
      </c>
      <c r="D934">
        <v>265</v>
      </c>
      <c r="E934">
        <v>4</v>
      </c>
      <c r="F934">
        <v>4700</v>
      </c>
      <c r="G934" t="s">
        <v>12</v>
      </c>
      <c r="H934">
        <v>29</v>
      </c>
      <c r="I934">
        <v>0</v>
      </c>
      <c r="J934" t="s">
        <v>13</v>
      </c>
      <c r="K934">
        <v>0</v>
      </c>
      <c r="L934">
        <f>YEAR(ecommerce_customer_data_custom_[[#This Row],[Purchase Date]])</f>
        <v>2022</v>
      </c>
      <c r="M934">
        <f>MONTH(ecommerce_customer_data_custom_[[#This Row],[Purchase Date]])</f>
        <v>12</v>
      </c>
      <c r="N934" t="str">
        <f>TEXT(ecommerce_customer_data_custom_[[#This Row],[Purchase Date]],"mmmm")</f>
        <v>December</v>
      </c>
      <c r="O934" t="str">
        <f>VLOOKUP(ecommerce_customer_data_custom_[[#This Row],[Customer Age]],AgeGroupMapping!$A$2:$C$5,3,TRUE)</f>
        <v>Adult</v>
      </c>
      <c r="P934" t="str">
        <f>IF(ecommerce_customer_data_custom_[[#This Row],[Returns]]=1,"Returned","Not Returned")</f>
        <v>Not Returned</v>
      </c>
      <c r="Q934" t="str">
        <f>_xlfn.XLOOKUP(ecommerce_customer_data_custom_[[#This Row],[Payment Method]],PaymentMapping!$A$2:$A$11,PaymentMapping!$B$2:$B$11,"Other")</f>
        <v>Card</v>
      </c>
    </row>
    <row r="935" spans="1:17" x14ac:dyDescent="0.3">
      <c r="A935">
        <v>36208</v>
      </c>
      <c r="B935" s="14">
        <v>44158.67931712963</v>
      </c>
      <c r="C935" t="s">
        <v>16</v>
      </c>
      <c r="D935">
        <v>327</v>
      </c>
      <c r="E935">
        <v>2</v>
      </c>
      <c r="F935">
        <v>1864</v>
      </c>
      <c r="G935" t="s">
        <v>12</v>
      </c>
      <c r="H935">
        <v>29</v>
      </c>
      <c r="I935">
        <v>0</v>
      </c>
      <c r="J935" t="s">
        <v>13</v>
      </c>
      <c r="K935">
        <v>0</v>
      </c>
      <c r="L935">
        <f>YEAR(ecommerce_customer_data_custom_[[#This Row],[Purchase Date]])</f>
        <v>2020</v>
      </c>
      <c r="M935">
        <f>MONTH(ecommerce_customer_data_custom_[[#This Row],[Purchase Date]])</f>
        <v>11</v>
      </c>
      <c r="N935" t="str">
        <f>TEXT(ecommerce_customer_data_custom_[[#This Row],[Purchase Date]],"mmmm")</f>
        <v>November</v>
      </c>
      <c r="O935" t="str">
        <f>VLOOKUP(ecommerce_customer_data_custom_[[#This Row],[Customer Age]],AgeGroupMapping!$A$2:$C$5,3,TRUE)</f>
        <v>Adult</v>
      </c>
      <c r="P935" t="str">
        <f>IF(ecommerce_customer_data_custom_[[#This Row],[Returns]]=1,"Returned","Not Returned")</f>
        <v>Not Returned</v>
      </c>
      <c r="Q935" t="str">
        <f>_xlfn.XLOOKUP(ecommerce_customer_data_custom_[[#This Row],[Payment Method]],PaymentMapping!$A$2:$A$11,PaymentMapping!$B$2:$B$11,"Other")</f>
        <v>Card</v>
      </c>
    </row>
    <row r="936" spans="1:17" x14ac:dyDescent="0.3">
      <c r="A936">
        <v>36208</v>
      </c>
      <c r="B936" s="14">
        <v>44176.894131944442</v>
      </c>
      <c r="C936" t="s">
        <v>11</v>
      </c>
      <c r="D936">
        <v>237</v>
      </c>
      <c r="E936">
        <v>5</v>
      </c>
      <c r="F936">
        <v>433</v>
      </c>
      <c r="G936" t="s">
        <v>12</v>
      </c>
      <c r="H936">
        <v>29</v>
      </c>
      <c r="I936">
        <v>0</v>
      </c>
      <c r="J936" t="s">
        <v>13</v>
      </c>
      <c r="K936">
        <v>0</v>
      </c>
      <c r="L936">
        <f>YEAR(ecommerce_customer_data_custom_[[#This Row],[Purchase Date]])</f>
        <v>2020</v>
      </c>
      <c r="M936">
        <f>MONTH(ecommerce_customer_data_custom_[[#This Row],[Purchase Date]])</f>
        <v>12</v>
      </c>
      <c r="N936" t="str">
        <f>TEXT(ecommerce_customer_data_custom_[[#This Row],[Purchase Date]],"mmmm")</f>
        <v>December</v>
      </c>
      <c r="O936" t="str">
        <f>VLOOKUP(ecommerce_customer_data_custom_[[#This Row],[Customer Age]],AgeGroupMapping!$A$2:$C$5,3,TRUE)</f>
        <v>Adult</v>
      </c>
      <c r="P936" t="str">
        <f>IF(ecommerce_customer_data_custom_[[#This Row],[Returns]]=1,"Returned","Not Returned")</f>
        <v>Not Returned</v>
      </c>
      <c r="Q936" t="str">
        <f>_xlfn.XLOOKUP(ecommerce_customer_data_custom_[[#This Row],[Payment Method]],PaymentMapping!$A$2:$A$11,PaymentMapping!$B$2:$B$11,"Other")</f>
        <v>Card</v>
      </c>
    </row>
    <row r="937" spans="1:17" x14ac:dyDescent="0.3">
      <c r="A937">
        <v>36208</v>
      </c>
      <c r="B937" s="14">
        <v>44075.96570601852</v>
      </c>
      <c r="C937" t="s">
        <v>14</v>
      </c>
      <c r="D937">
        <v>163</v>
      </c>
      <c r="E937">
        <v>1</v>
      </c>
      <c r="F937">
        <v>3825</v>
      </c>
      <c r="G937" t="s">
        <v>12</v>
      </c>
      <c r="H937">
        <v>29</v>
      </c>
      <c r="I937">
        <v>0</v>
      </c>
      <c r="J937" t="s">
        <v>13</v>
      </c>
      <c r="K937">
        <v>0</v>
      </c>
      <c r="L937">
        <f>YEAR(ecommerce_customer_data_custom_[[#This Row],[Purchase Date]])</f>
        <v>2020</v>
      </c>
      <c r="M937">
        <f>MONTH(ecommerce_customer_data_custom_[[#This Row],[Purchase Date]])</f>
        <v>9</v>
      </c>
      <c r="N937" t="str">
        <f>TEXT(ecommerce_customer_data_custom_[[#This Row],[Purchase Date]],"mmmm")</f>
        <v>September</v>
      </c>
      <c r="O937" t="str">
        <f>VLOOKUP(ecommerce_customer_data_custom_[[#This Row],[Customer Age]],AgeGroupMapping!$A$2:$C$5,3,TRUE)</f>
        <v>Adult</v>
      </c>
      <c r="P937" t="str">
        <f>IF(ecommerce_customer_data_custom_[[#This Row],[Returns]]=1,"Returned","Not Returned")</f>
        <v>Not Returned</v>
      </c>
      <c r="Q937" t="str">
        <f>_xlfn.XLOOKUP(ecommerce_customer_data_custom_[[#This Row],[Payment Method]],PaymentMapping!$A$2:$A$11,PaymentMapping!$B$2:$B$11,"Other")</f>
        <v>Card</v>
      </c>
    </row>
    <row r="938" spans="1:17" x14ac:dyDescent="0.3">
      <c r="A938">
        <v>36208</v>
      </c>
      <c r="B938" s="14">
        <v>43969.884826388887</v>
      </c>
      <c r="C938" t="s">
        <v>11</v>
      </c>
      <c r="D938">
        <v>223</v>
      </c>
      <c r="E938">
        <v>4</v>
      </c>
      <c r="F938">
        <v>2854</v>
      </c>
      <c r="G938" t="s">
        <v>12</v>
      </c>
      <c r="H938">
        <v>29</v>
      </c>
      <c r="I938">
        <v>1</v>
      </c>
      <c r="J938" t="s">
        <v>13</v>
      </c>
      <c r="K938">
        <v>0</v>
      </c>
      <c r="L938">
        <f>YEAR(ecommerce_customer_data_custom_[[#This Row],[Purchase Date]])</f>
        <v>2020</v>
      </c>
      <c r="M938">
        <f>MONTH(ecommerce_customer_data_custom_[[#This Row],[Purchase Date]])</f>
        <v>5</v>
      </c>
      <c r="N938" t="str">
        <f>TEXT(ecommerce_customer_data_custom_[[#This Row],[Purchase Date]],"mmmm")</f>
        <v>May</v>
      </c>
      <c r="O938" t="str">
        <f>VLOOKUP(ecommerce_customer_data_custom_[[#This Row],[Customer Age]],AgeGroupMapping!$A$2:$C$5,3,TRUE)</f>
        <v>Adult</v>
      </c>
      <c r="P938" t="str">
        <f>IF(ecommerce_customer_data_custom_[[#This Row],[Returns]]=1,"Returned","Not Returned")</f>
        <v>Returned</v>
      </c>
      <c r="Q938" t="str">
        <f>_xlfn.XLOOKUP(ecommerce_customer_data_custom_[[#This Row],[Payment Method]],PaymentMapping!$A$2:$A$11,PaymentMapping!$B$2:$B$11,"Other")</f>
        <v>Card</v>
      </c>
    </row>
    <row r="939" spans="1:17" x14ac:dyDescent="0.3">
      <c r="A939">
        <v>18181</v>
      </c>
      <c r="B939" s="14">
        <v>44500.900520833333</v>
      </c>
      <c r="C939" t="s">
        <v>18</v>
      </c>
      <c r="D939">
        <v>240</v>
      </c>
      <c r="E939">
        <v>3</v>
      </c>
      <c r="F939">
        <v>240</v>
      </c>
      <c r="G939" t="s">
        <v>12</v>
      </c>
      <c r="H939">
        <v>34</v>
      </c>
      <c r="I939">
        <v>1</v>
      </c>
      <c r="J939" t="s">
        <v>17</v>
      </c>
      <c r="K939">
        <v>0</v>
      </c>
      <c r="L939">
        <f>YEAR(ecommerce_customer_data_custom_[[#This Row],[Purchase Date]])</f>
        <v>2021</v>
      </c>
      <c r="M939">
        <f>MONTH(ecommerce_customer_data_custom_[[#This Row],[Purchase Date]])</f>
        <v>10</v>
      </c>
      <c r="N939" t="str">
        <f>TEXT(ecommerce_customer_data_custom_[[#This Row],[Purchase Date]],"mmmm")</f>
        <v>October</v>
      </c>
      <c r="O939" t="str">
        <f>VLOOKUP(ecommerce_customer_data_custom_[[#This Row],[Customer Age]],AgeGroupMapping!$A$2:$C$5,3,TRUE)</f>
        <v>Adult</v>
      </c>
      <c r="P939" t="str">
        <f>IF(ecommerce_customer_data_custom_[[#This Row],[Returns]]=1,"Returned","Not Returned")</f>
        <v>Returned</v>
      </c>
      <c r="Q939" t="str">
        <f>_xlfn.XLOOKUP(ecommerce_customer_data_custom_[[#This Row],[Payment Method]],PaymentMapping!$A$2:$A$11,PaymentMapping!$B$2:$B$11,"Other")</f>
        <v>Card</v>
      </c>
    </row>
    <row r="940" spans="1:17" x14ac:dyDescent="0.3">
      <c r="A940">
        <v>18181</v>
      </c>
      <c r="B940" s="14">
        <v>44233.673055555555</v>
      </c>
      <c r="C940" t="s">
        <v>18</v>
      </c>
      <c r="D940">
        <v>398</v>
      </c>
      <c r="E940">
        <v>3</v>
      </c>
      <c r="F940">
        <v>2854</v>
      </c>
      <c r="G940" t="s">
        <v>12</v>
      </c>
      <c r="H940">
        <v>34</v>
      </c>
      <c r="I940">
        <v>0</v>
      </c>
      <c r="J940" t="s">
        <v>17</v>
      </c>
      <c r="K940">
        <v>0</v>
      </c>
      <c r="L940">
        <f>YEAR(ecommerce_customer_data_custom_[[#This Row],[Purchase Date]])</f>
        <v>2021</v>
      </c>
      <c r="M940">
        <f>MONTH(ecommerce_customer_data_custom_[[#This Row],[Purchase Date]])</f>
        <v>2</v>
      </c>
      <c r="N940" t="str">
        <f>TEXT(ecommerce_customer_data_custom_[[#This Row],[Purchase Date]],"mmmm")</f>
        <v>February</v>
      </c>
      <c r="O940" t="str">
        <f>VLOOKUP(ecommerce_customer_data_custom_[[#This Row],[Customer Age]],AgeGroupMapping!$A$2:$C$5,3,TRUE)</f>
        <v>Adult</v>
      </c>
      <c r="P940" t="str">
        <f>IF(ecommerce_customer_data_custom_[[#This Row],[Returns]]=1,"Returned","Not Returned")</f>
        <v>Not Returned</v>
      </c>
      <c r="Q940" t="str">
        <f>_xlfn.XLOOKUP(ecommerce_customer_data_custom_[[#This Row],[Payment Method]],PaymentMapping!$A$2:$A$11,PaymentMapping!$B$2:$B$11,"Other")</f>
        <v>Card</v>
      </c>
    </row>
    <row r="941" spans="1:17" x14ac:dyDescent="0.3">
      <c r="A941">
        <v>18181</v>
      </c>
      <c r="B941" s="14">
        <v>43901.721782407411</v>
      </c>
      <c r="C941" t="s">
        <v>14</v>
      </c>
      <c r="D941">
        <v>151</v>
      </c>
      <c r="E941">
        <v>5</v>
      </c>
      <c r="F941">
        <v>3467</v>
      </c>
      <c r="G941" t="s">
        <v>12</v>
      </c>
      <c r="H941">
        <v>34</v>
      </c>
      <c r="I941">
        <v>1</v>
      </c>
      <c r="J941" t="s">
        <v>17</v>
      </c>
      <c r="K941">
        <v>0</v>
      </c>
      <c r="L941">
        <f>YEAR(ecommerce_customer_data_custom_[[#This Row],[Purchase Date]])</f>
        <v>2020</v>
      </c>
      <c r="M941">
        <f>MONTH(ecommerce_customer_data_custom_[[#This Row],[Purchase Date]])</f>
        <v>3</v>
      </c>
      <c r="N941" t="str">
        <f>TEXT(ecommerce_customer_data_custom_[[#This Row],[Purchase Date]],"mmmm")</f>
        <v>March</v>
      </c>
      <c r="O941" t="str">
        <f>VLOOKUP(ecommerce_customer_data_custom_[[#This Row],[Customer Age]],AgeGroupMapping!$A$2:$C$5,3,TRUE)</f>
        <v>Adult</v>
      </c>
      <c r="P941" t="str">
        <f>IF(ecommerce_customer_data_custom_[[#This Row],[Returns]]=1,"Returned","Not Returned")</f>
        <v>Returned</v>
      </c>
      <c r="Q941" t="str">
        <f>_xlfn.XLOOKUP(ecommerce_customer_data_custom_[[#This Row],[Payment Method]],PaymentMapping!$A$2:$A$11,PaymentMapping!$B$2:$B$11,"Other")</f>
        <v>Card</v>
      </c>
    </row>
    <row r="942" spans="1:17" x14ac:dyDescent="0.3">
      <c r="A942">
        <v>18181</v>
      </c>
      <c r="B942" s="14">
        <v>44852.843622685185</v>
      </c>
      <c r="C942" t="s">
        <v>11</v>
      </c>
      <c r="D942">
        <v>22</v>
      </c>
      <c r="E942">
        <v>1</v>
      </c>
      <c r="F942">
        <v>2799</v>
      </c>
      <c r="G942" t="s">
        <v>19</v>
      </c>
      <c r="H942">
        <v>34</v>
      </c>
      <c r="I942">
        <v>0</v>
      </c>
      <c r="J942" t="s">
        <v>17</v>
      </c>
      <c r="K942">
        <v>0</v>
      </c>
      <c r="L942">
        <f>YEAR(ecommerce_customer_data_custom_[[#This Row],[Purchase Date]])</f>
        <v>2022</v>
      </c>
      <c r="M942">
        <f>MONTH(ecommerce_customer_data_custom_[[#This Row],[Purchase Date]])</f>
        <v>10</v>
      </c>
      <c r="N942" t="str">
        <f>TEXT(ecommerce_customer_data_custom_[[#This Row],[Purchase Date]],"mmmm")</f>
        <v>October</v>
      </c>
      <c r="O942" t="str">
        <f>VLOOKUP(ecommerce_customer_data_custom_[[#This Row],[Customer Age]],AgeGroupMapping!$A$2:$C$5,3,TRUE)</f>
        <v>Adult</v>
      </c>
      <c r="P942" t="str">
        <f>IF(ecommerce_customer_data_custom_[[#This Row],[Returns]]=1,"Returned","Not Returned")</f>
        <v>Not Returned</v>
      </c>
      <c r="Q942" t="str">
        <f>_xlfn.XLOOKUP(ecommerce_customer_data_custom_[[#This Row],[Payment Method]],PaymentMapping!$A$2:$A$11,PaymentMapping!$B$2:$B$11,"Other")</f>
        <v>Cash</v>
      </c>
    </row>
    <row r="943" spans="1:17" x14ac:dyDescent="0.3">
      <c r="A943">
        <v>18181</v>
      </c>
      <c r="B943" s="14">
        <v>44473.892708333333</v>
      </c>
      <c r="C943" t="s">
        <v>16</v>
      </c>
      <c r="D943">
        <v>23</v>
      </c>
      <c r="E943">
        <v>1</v>
      </c>
      <c r="F943">
        <v>1201</v>
      </c>
      <c r="G943" t="s">
        <v>12</v>
      </c>
      <c r="H943">
        <v>34</v>
      </c>
      <c r="I943">
        <v>1</v>
      </c>
      <c r="J943" t="s">
        <v>17</v>
      </c>
      <c r="K943">
        <v>0</v>
      </c>
      <c r="L943">
        <f>YEAR(ecommerce_customer_data_custom_[[#This Row],[Purchase Date]])</f>
        <v>2021</v>
      </c>
      <c r="M943">
        <f>MONTH(ecommerce_customer_data_custom_[[#This Row],[Purchase Date]])</f>
        <v>10</v>
      </c>
      <c r="N943" t="str">
        <f>TEXT(ecommerce_customer_data_custom_[[#This Row],[Purchase Date]],"mmmm")</f>
        <v>October</v>
      </c>
      <c r="O943" t="str">
        <f>VLOOKUP(ecommerce_customer_data_custom_[[#This Row],[Customer Age]],AgeGroupMapping!$A$2:$C$5,3,TRUE)</f>
        <v>Adult</v>
      </c>
      <c r="P943" t="str">
        <f>IF(ecommerce_customer_data_custom_[[#This Row],[Returns]]=1,"Returned","Not Returned")</f>
        <v>Returned</v>
      </c>
      <c r="Q943" t="str">
        <f>_xlfn.XLOOKUP(ecommerce_customer_data_custom_[[#This Row],[Payment Method]],PaymentMapping!$A$2:$A$11,PaymentMapping!$B$2:$B$11,"Other")</f>
        <v>Card</v>
      </c>
    </row>
    <row r="944" spans="1:17" x14ac:dyDescent="0.3">
      <c r="A944">
        <v>18181</v>
      </c>
      <c r="B944" s="14">
        <v>45055.418020833335</v>
      </c>
      <c r="C944" t="s">
        <v>16</v>
      </c>
      <c r="D944">
        <v>110</v>
      </c>
      <c r="E944">
        <v>3</v>
      </c>
      <c r="F944">
        <v>2270</v>
      </c>
      <c r="G944" t="s">
        <v>15</v>
      </c>
      <c r="H944">
        <v>34</v>
      </c>
      <c r="I944">
        <v>0</v>
      </c>
      <c r="J944" t="s">
        <v>17</v>
      </c>
      <c r="K944">
        <v>0</v>
      </c>
      <c r="L944">
        <f>YEAR(ecommerce_customer_data_custom_[[#This Row],[Purchase Date]])</f>
        <v>2023</v>
      </c>
      <c r="M944">
        <f>MONTH(ecommerce_customer_data_custom_[[#This Row],[Purchase Date]])</f>
        <v>5</v>
      </c>
      <c r="N944" t="str">
        <f>TEXT(ecommerce_customer_data_custom_[[#This Row],[Purchase Date]],"mmmm")</f>
        <v>May</v>
      </c>
      <c r="O944" t="str">
        <f>VLOOKUP(ecommerce_customer_data_custom_[[#This Row],[Customer Age]],AgeGroupMapping!$A$2:$C$5,3,TRUE)</f>
        <v>Adult</v>
      </c>
      <c r="P944" t="str">
        <f>IF(ecommerce_customer_data_custom_[[#This Row],[Returns]]=1,"Returned","Not Returned")</f>
        <v>Not Returned</v>
      </c>
      <c r="Q944" t="str">
        <f>_xlfn.XLOOKUP(ecommerce_customer_data_custom_[[#This Row],[Payment Method]],PaymentMapping!$A$2:$A$11,PaymentMapping!$B$2:$B$11,"Other")</f>
        <v>Wallet/UPI</v>
      </c>
    </row>
    <row r="945" spans="1:17" x14ac:dyDescent="0.3">
      <c r="A945">
        <v>18181</v>
      </c>
      <c r="B945" s="14">
        <v>45157.921678240738</v>
      </c>
      <c r="C945" t="s">
        <v>18</v>
      </c>
      <c r="D945">
        <v>265</v>
      </c>
      <c r="E945">
        <v>3</v>
      </c>
      <c r="F945">
        <v>260</v>
      </c>
      <c r="G945" t="s">
        <v>15</v>
      </c>
      <c r="H945">
        <v>34</v>
      </c>
      <c r="I945">
        <v>0</v>
      </c>
      <c r="J945" t="s">
        <v>17</v>
      </c>
      <c r="K945">
        <v>0</v>
      </c>
      <c r="L945">
        <f>YEAR(ecommerce_customer_data_custom_[[#This Row],[Purchase Date]])</f>
        <v>2023</v>
      </c>
      <c r="M945">
        <f>MONTH(ecommerce_customer_data_custom_[[#This Row],[Purchase Date]])</f>
        <v>8</v>
      </c>
      <c r="N945" t="str">
        <f>TEXT(ecommerce_customer_data_custom_[[#This Row],[Purchase Date]],"mmmm")</f>
        <v>August</v>
      </c>
      <c r="O945" t="str">
        <f>VLOOKUP(ecommerce_customer_data_custom_[[#This Row],[Customer Age]],AgeGroupMapping!$A$2:$C$5,3,TRUE)</f>
        <v>Adult</v>
      </c>
      <c r="P945" t="str">
        <f>IF(ecommerce_customer_data_custom_[[#This Row],[Returns]]=1,"Returned","Not Returned")</f>
        <v>Not Returned</v>
      </c>
      <c r="Q945" t="str">
        <f>_xlfn.XLOOKUP(ecommerce_customer_data_custom_[[#This Row],[Payment Method]],PaymentMapping!$A$2:$A$11,PaymentMapping!$B$2:$B$11,"Other")</f>
        <v>Wallet/UPI</v>
      </c>
    </row>
    <row r="946" spans="1:17" x14ac:dyDescent="0.3">
      <c r="A946">
        <v>12095</v>
      </c>
      <c r="B946" s="14">
        <v>44316.294432870367</v>
      </c>
      <c r="C946" t="s">
        <v>16</v>
      </c>
      <c r="D946">
        <v>85</v>
      </c>
      <c r="E946">
        <v>2</v>
      </c>
      <c r="F946">
        <v>2680</v>
      </c>
      <c r="G946" t="s">
        <v>19</v>
      </c>
      <c r="H946">
        <v>19</v>
      </c>
      <c r="I946">
        <v>1</v>
      </c>
      <c r="J946" t="s">
        <v>13</v>
      </c>
      <c r="K946">
        <v>1</v>
      </c>
      <c r="L946">
        <f>YEAR(ecommerce_customer_data_custom_[[#This Row],[Purchase Date]])</f>
        <v>2021</v>
      </c>
      <c r="M946">
        <f>MONTH(ecommerce_customer_data_custom_[[#This Row],[Purchase Date]])</f>
        <v>4</v>
      </c>
      <c r="N946" t="str">
        <f>TEXT(ecommerce_customer_data_custom_[[#This Row],[Purchase Date]],"mmmm")</f>
        <v>April</v>
      </c>
      <c r="O946" t="str">
        <f>VLOOKUP(ecommerce_customer_data_custom_[[#This Row],[Customer Age]],AgeGroupMapping!$A$2:$C$5,3,TRUE)</f>
        <v>Young</v>
      </c>
      <c r="P946" t="str">
        <f>IF(ecommerce_customer_data_custom_[[#This Row],[Returns]]=1,"Returned","Not Returned")</f>
        <v>Returned</v>
      </c>
      <c r="Q946" t="str">
        <f>_xlfn.XLOOKUP(ecommerce_customer_data_custom_[[#This Row],[Payment Method]],PaymentMapping!$A$2:$A$11,PaymentMapping!$B$2:$B$11,"Other")</f>
        <v>Cash</v>
      </c>
    </row>
    <row r="947" spans="1:17" x14ac:dyDescent="0.3">
      <c r="A947">
        <v>12095</v>
      </c>
      <c r="B947" s="14">
        <v>44103.910439814812</v>
      </c>
      <c r="C947" t="s">
        <v>18</v>
      </c>
      <c r="D947">
        <v>236</v>
      </c>
      <c r="E947">
        <v>2</v>
      </c>
      <c r="F947">
        <v>576</v>
      </c>
      <c r="G947" t="s">
        <v>15</v>
      </c>
      <c r="H947">
        <v>19</v>
      </c>
      <c r="I947">
        <v>0</v>
      </c>
      <c r="J947" t="s">
        <v>13</v>
      </c>
      <c r="K947">
        <v>1</v>
      </c>
      <c r="L947">
        <f>YEAR(ecommerce_customer_data_custom_[[#This Row],[Purchase Date]])</f>
        <v>2020</v>
      </c>
      <c r="M947">
        <f>MONTH(ecommerce_customer_data_custom_[[#This Row],[Purchase Date]])</f>
        <v>9</v>
      </c>
      <c r="N947" t="str">
        <f>TEXT(ecommerce_customer_data_custom_[[#This Row],[Purchase Date]],"mmmm")</f>
        <v>September</v>
      </c>
      <c r="O947" t="str">
        <f>VLOOKUP(ecommerce_customer_data_custom_[[#This Row],[Customer Age]],AgeGroupMapping!$A$2:$C$5,3,TRUE)</f>
        <v>Young</v>
      </c>
      <c r="P947" t="str">
        <f>IF(ecommerce_customer_data_custom_[[#This Row],[Returns]]=1,"Returned","Not Returned")</f>
        <v>Not Returned</v>
      </c>
      <c r="Q947" t="str">
        <f>_xlfn.XLOOKUP(ecommerce_customer_data_custom_[[#This Row],[Payment Method]],PaymentMapping!$A$2:$A$11,PaymentMapping!$B$2:$B$11,"Other")</f>
        <v>Wallet/UPI</v>
      </c>
    </row>
    <row r="948" spans="1:17" x14ac:dyDescent="0.3">
      <c r="A948">
        <v>12095</v>
      </c>
      <c r="B948" s="14">
        <v>45019.74454861111</v>
      </c>
      <c r="C948" t="s">
        <v>16</v>
      </c>
      <c r="D948">
        <v>265</v>
      </c>
      <c r="E948">
        <v>2</v>
      </c>
      <c r="F948">
        <v>2012</v>
      </c>
      <c r="G948" t="s">
        <v>12</v>
      </c>
      <c r="H948">
        <v>19</v>
      </c>
      <c r="I948">
        <v>1</v>
      </c>
      <c r="J948" t="s">
        <v>13</v>
      </c>
      <c r="K948">
        <v>1</v>
      </c>
      <c r="L948">
        <f>YEAR(ecommerce_customer_data_custom_[[#This Row],[Purchase Date]])</f>
        <v>2023</v>
      </c>
      <c r="M948">
        <f>MONTH(ecommerce_customer_data_custom_[[#This Row],[Purchase Date]])</f>
        <v>4</v>
      </c>
      <c r="N948" t="str">
        <f>TEXT(ecommerce_customer_data_custom_[[#This Row],[Purchase Date]],"mmmm")</f>
        <v>April</v>
      </c>
      <c r="O948" t="str">
        <f>VLOOKUP(ecommerce_customer_data_custom_[[#This Row],[Customer Age]],AgeGroupMapping!$A$2:$C$5,3,TRUE)</f>
        <v>Young</v>
      </c>
      <c r="P948" t="str">
        <f>IF(ecommerce_customer_data_custom_[[#This Row],[Returns]]=1,"Returned","Not Returned")</f>
        <v>Returned</v>
      </c>
      <c r="Q948" t="str">
        <f>_xlfn.XLOOKUP(ecommerce_customer_data_custom_[[#This Row],[Payment Method]],PaymentMapping!$A$2:$A$11,PaymentMapping!$B$2:$B$11,"Other")</f>
        <v>Card</v>
      </c>
    </row>
    <row r="949" spans="1:17" x14ac:dyDescent="0.3">
      <c r="A949">
        <v>12095</v>
      </c>
      <c r="B949" s="14">
        <v>44870.257662037038</v>
      </c>
      <c r="C949" t="s">
        <v>14</v>
      </c>
      <c r="D949">
        <v>187</v>
      </c>
      <c r="E949">
        <v>1</v>
      </c>
      <c r="F949">
        <v>212</v>
      </c>
      <c r="G949" t="s">
        <v>15</v>
      </c>
      <c r="H949">
        <v>19</v>
      </c>
      <c r="I949">
        <v>1</v>
      </c>
      <c r="J949" t="s">
        <v>13</v>
      </c>
      <c r="K949">
        <v>1</v>
      </c>
      <c r="L949">
        <f>YEAR(ecommerce_customer_data_custom_[[#This Row],[Purchase Date]])</f>
        <v>2022</v>
      </c>
      <c r="M949">
        <f>MONTH(ecommerce_customer_data_custom_[[#This Row],[Purchase Date]])</f>
        <v>11</v>
      </c>
      <c r="N949" t="str">
        <f>TEXT(ecommerce_customer_data_custom_[[#This Row],[Purchase Date]],"mmmm")</f>
        <v>November</v>
      </c>
      <c r="O949" t="str">
        <f>VLOOKUP(ecommerce_customer_data_custom_[[#This Row],[Customer Age]],AgeGroupMapping!$A$2:$C$5,3,TRUE)</f>
        <v>Young</v>
      </c>
      <c r="P949" t="str">
        <f>IF(ecommerce_customer_data_custom_[[#This Row],[Returns]]=1,"Returned","Not Returned")</f>
        <v>Returned</v>
      </c>
      <c r="Q949" t="str">
        <f>_xlfn.XLOOKUP(ecommerce_customer_data_custom_[[#This Row],[Payment Method]],PaymentMapping!$A$2:$A$11,PaymentMapping!$B$2:$B$11,"Other")</f>
        <v>Wallet/UPI</v>
      </c>
    </row>
    <row r="950" spans="1:17" x14ac:dyDescent="0.3">
      <c r="A950">
        <v>12095</v>
      </c>
      <c r="B950" s="14">
        <v>44340.008344907408</v>
      </c>
      <c r="C950" t="s">
        <v>18</v>
      </c>
      <c r="D950">
        <v>38</v>
      </c>
      <c r="E950">
        <v>4</v>
      </c>
      <c r="F950">
        <v>3507</v>
      </c>
      <c r="G950" t="s">
        <v>19</v>
      </c>
      <c r="H950">
        <v>19</v>
      </c>
      <c r="I950">
        <v>0</v>
      </c>
      <c r="J950" t="s">
        <v>13</v>
      </c>
      <c r="K950">
        <v>1</v>
      </c>
      <c r="L950">
        <f>YEAR(ecommerce_customer_data_custom_[[#This Row],[Purchase Date]])</f>
        <v>2021</v>
      </c>
      <c r="M950">
        <f>MONTH(ecommerce_customer_data_custom_[[#This Row],[Purchase Date]])</f>
        <v>5</v>
      </c>
      <c r="N950" t="str">
        <f>TEXT(ecommerce_customer_data_custom_[[#This Row],[Purchase Date]],"mmmm")</f>
        <v>May</v>
      </c>
      <c r="O950" t="str">
        <f>VLOOKUP(ecommerce_customer_data_custom_[[#This Row],[Customer Age]],AgeGroupMapping!$A$2:$C$5,3,TRUE)</f>
        <v>Young</v>
      </c>
      <c r="P950" t="str">
        <f>IF(ecommerce_customer_data_custom_[[#This Row],[Returns]]=1,"Returned","Not Returned")</f>
        <v>Not Returned</v>
      </c>
      <c r="Q950" t="str">
        <f>_xlfn.XLOOKUP(ecommerce_customer_data_custom_[[#This Row],[Payment Method]],PaymentMapping!$A$2:$A$11,PaymentMapping!$B$2:$B$11,"Other")</f>
        <v>Cash</v>
      </c>
    </row>
    <row r="951" spans="1:17" x14ac:dyDescent="0.3">
      <c r="A951">
        <v>12095</v>
      </c>
      <c r="B951" s="14">
        <v>44290.379305555558</v>
      </c>
      <c r="C951" t="s">
        <v>11</v>
      </c>
      <c r="D951">
        <v>64</v>
      </c>
      <c r="E951">
        <v>4</v>
      </c>
      <c r="F951">
        <v>2972</v>
      </c>
      <c r="G951" t="s">
        <v>12</v>
      </c>
      <c r="H951">
        <v>19</v>
      </c>
      <c r="I951">
        <v>0</v>
      </c>
      <c r="J951" t="s">
        <v>13</v>
      </c>
      <c r="K951">
        <v>1</v>
      </c>
      <c r="L951">
        <f>YEAR(ecommerce_customer_data_custom_[[#This Row],[Purchase Date]])</f>
        <v>2021</v>
      </c>
      <c r="M951">
        <f>MONTH(ecommerce_customer_data_custom_[[#This Row],[Purchase Date]])</f>
        <v>4</v>
      </c>
      <c r="N951" t="str">
        <f>TEXT(ecommerce_customer_data_custom_[[#This Row],[Purchase Date]],"mmmm")</f>
        <v>April</v>
      </c>
      <c r="O951" t="str">
        <f>VLOOKUP(ecommerce_customer_data_custom_[[#This Row],[Customer Age]],AgeGroupMapping!$A$2:$C$5,3,TRUE)</f>
        <v>Young</v>
      </c>
      <c r="P951" t="str">
        <f>IF(ecommerce_customer_data_custom_[[#This Row],[Returns]]=1,"Returned","Not Returned")</f>
        <v>Not Returned</v>
      </c>
      <c r="Q951" t="str">
        <f>_xlfn.XLOOKUP(ecommerce_customer_data_custom_[[#This Row],[Payment Method]],PaymentMapping!$A$2:$A$11,PaymentMapping!$B$2:$B$11,"Other")</f>
        <v>Card</v>
      </c>
    </row>
    <row r="952" spans="1:17" x14ac:dyDescent="0.3">
      <c r="A952">
        <v>42828</v>
      </c>
      <c r="B952" s="14">
        <v>44610.341724537036</v>
      </c>
      <c r="C952" t="s">
        <v>14</v>
      </c>
      <c r="D952">
        <v>151</v>
      </c>
      <c r="E952">
        <v>5</v>
      </c>
      <c r="F952">
        <v>4013</v>
      </c>
      <c r="G952" t="s">
        <v>12</v>
      </c>
      <c r="H952">
        <v>46</v>
      </c>
      <c r="I952">
        <v>0</v>
      </c>
      <c r="J952" t="s">
        <v>13</v>
      </c>
      <c r="K952">
        <v>0</v>
      </c>
      <c r="L952">
        <f>YEAR(ecommerce_customer_data_custom_[[#This Row],[Purchase Date]])</f>
        <v>2022</v>
      </c>
      <c r="M952">
        <f>MONTH(ecommerce_customer_data_custom_[[#This Row],[Purchase Date]])</f>
        <v>2</v>
      </c>
      <c r="N952" t="str">
        <f>TEXT(ecommerce_customer_data_custom_[[#This Row],[Purchase Date]],"mmmm")</f>
        <v>February</v>
      </c>
      <c r="O952" t="str">
        <f>VLOOKUP(ecommerce_customer_data_custom_[[#This Row],[Customer Age]],AgeGroupMapping!$A$2:$C$5,3,TRUE)</f>
        <v>Middle-Aged</v>
      </c>
      <c r="P952" t="str">
        <f>IF(ecommerce_customer_data_custom_[[#This Row],[Returns]]=1,"Returned","Not Returned")</f>
        <v>Not Returned</v>
      </c>
      <c r="Q952" t="str">
        <f>_xlfn.XLOOKUP(ecommerce_customer_data_custom_[[#This Row],[Payment Method]],PaymentMapping!$A$2:$A$11,PaymentMapping!$B$2:$B$11,"Other")</f>
        <v>Card</v>
      </c>
    </row>
    <row r="953" spans="1:17" x14ac:dyDescent="0.3">
      <c r="A953">
        <v>42828</v>
      </c>
      <c r="B953" s="14">
        <v>43964.732673611114</v>
      </c>
      <c r="C953" t="s">
        <v>14</v>
      </c>
      <c r="D953">
        <v>260</v>
      </c>
      <c r="E953">
        <v>4</v>
      </c>
      <c r="F953">
        <v>3578</v>
      </c>
      <c r="G953" t="s">
        <v>19</v>
      </c>
      <c r="H953">
        <v>46</v>
      </c>
      <c r="I953">
        <v>0</v>
      </c>
      <c r="J953" t="s">
        <v>13</v>
      </c>
      <c r="K953">
        <v>0</v>
      </c>
      <c r="L953">
        <f>YEAR(ecommerce_customer_data_custom_[[#This Row],[Purchase Date]])</f>
        <v>2020</v>
      </c>
      <c r="M953">
        <f>MONTH(ecommerce_customer_data_custom_[[#This Row],[Purchase Date]])</f>
        <v>5</v>
      </c>
      <c r="N953" t="str">
        <f>TEXT(ecommerce_customer_data_custom_[[#This Row],[Purchase Date]],"mmmm")</f>
        <v>May</v>
      </c>
      <c r="O953" t="str">
        <f>VLOOKUP(ecommerce_customer_data_custom_[[#This Row],[Customer Age]],AgeGroupMapping!$A$2:$C$5,3,TRUE)</f>
        <v>Middle-Aged</v>
      </c>
      <c r="P953" t="str">
        <f>IF(ecommerce_customer_data_custom_[[#This Row],[Returns]]=1,"Returned","Not Returned")</f>
        <v>Not Returned</v>
      </c>
      <c r="Q953" t="str">
        <f>_xlfn.XLOOKUP(ecommerce_customer_data_custom_[[#This Row],[Payment Method]],PaymentMapping!$A$2:$A$11,PaymentMapping!$B$2:$B$11,"Other")</f>
        <v>Cash</v>
      </c>
    </row>
    <row r="954" spans="1:17" x14ac:dyDescent="0.3">
      <c r="A954">
        <v>42828</v>
      </c>
      <c r="B954" s="14">
        <v>44651.671840277777</v>
      </c>
      <c r="C954" t="s">
        <v>11</v>
      </c>
      <c r="D954">
        <v>430</v>
      </c>
      <c r="E954">
        <v>5</v>
      </c>
      <c r="F954">
        <v>3164</v>
      </c>
      <c r="G954" t="s">
        <v>19</v>
      </c>
      <c r="H954">
        <v>46</v>
      </c>
      <c r="I954">
        <v>0</v>
      </c>
      <c r="J954" t="s">
        <v>13</v>
      </c>
      <c r="K954">
        <v>0</v>
      </c>
      <c r="L954">
        <f>YEAR(ecommerce_customer_data_custom_[[#This Row],[Purchase Date]])</f>
        <v>2022</v>
      </c>
      <c r="M954">
        <f>MONTH(ecommerce_customer_data_custom_[[#This Row],[Purchase Date]])</f>
        <v>3</v>
      </c>
      <c r="N954" t="str">
        <f>TEXT(ecommerce_customer_data_custom_[[#This Row],[Purchase Date]],"mmmm")</f>
        <v>March</v>
      </c>
      <c r="O954" t="str">
        <f>VLOOKUP(ecommerce_customer_data_custom_[[#This Row],[Customer Age]],AgeGroupMapping!$A$2:$C$5,3,TRUE)</f>
        <v>Middle-Aged</v>
      </c>
      <c r="P954" t="str">
        <f>IF(ecommerce_customer_data_custom_[[#This Row],[Returns]]=1,"Returned","Not Returned")</f>
        <v>Not Returned</v>
      </c>
      <c r="Q954" t="str">
        <f>_xlfn.XLOOKUP(ecommerce_customer_data_custom_[[#This Row],[Payment Method]],PaymentMapping!$A$2:$A$11,PaymentMapping!$B$2:$B$11,"Other")</f>
        <v>Cash</v>
      </c>
    </row>
    <row r="955" spans="1:17" x14ac:dyDescent="0.3">
      <c r="A955">
        <v>42828</v>
      </c>
      <c r="B955" s="14">
        <v>44689.025856481479</v>
      </c>
      <c r="C955" t="s">
        <v>18</v>
      </c>
      <c r="D955">
        <v>16</v>
      </c>
      <c r="E955">
        <v>4</v>
      </c>
      <c r="F955">
        <v>4127</v>
      </c>
      <c r="G955" t="s">
        <v>15</v>
      </c>
      <c r="H955">
        <v>46</v>
      </c>
      <c r="I955">
        <v>0</v>
      </c>
      <c r="J955" t="s">
        <v>13</v>
      </c>
      <c r="K955">
        <v>0</v>
      </c>
      <c r="L955">
        <f>YEAR(ecommerce_customer_data_custom_[[#This Row],[Purchase Date]])</f>
        <v>2022</v>
      </c>
      <c r="M955">
        <f>MONTH(ecommerce_customer_data_custom_[[#This Row],[Purchase Date]])</f>
        <v>5</v>
      </c>
      <c r="N955" t="str">
        <f>TEXT(ecommerce_customer_data_custom_[[#This Row],[Purchase Date]],"mmmm")</f>
        <v>May</v>
      </c>
      <c r="O955" t="str">
        <f>VLOOKUP(ecommerce_customer_data_custom_[[#This Row],[Customer Age]],AgeGroupMapping!$A$2:$C$5,3,TRUE)</f>
        <v>Middle-Aged</v>
      </c>
      <c r="P955" t="str">
        <f>IF(ecommerce_customer_data_custom_[[#This Row],[Returns]]=1,"Returned","Not Returned")</f>
        <v>Not Returned</v>
      </c>
      <c r="Q955" t="str">
        <f>_xlfn.XLOOKUP(ecommerce_customer_data_custom_[[#This Row],[Payment Method]],PaymentMapping!$A$2:$A$11,PaymentMapping!$B$2:$B$11,"Other")</f>
        <v>Wallet/UPI</v>
      </c>
    </row>
    <row r="956" spans="1:17" x14ac:dyDescent="0.3">
      <c r="A956">
        <v>42828</v>
      </c>
      <c r="B956" s="14">
        <v>44461.003993055558</v>
      </c>
      <c r="C956" t="s">
        <v>18</v>
      </c>
      <c r="D956">
        <v>428</v>
      </c>
      <c r="E956">
        <v>2</v>
      </c>
      <c r="F956">
        <v>1018</v>
      </c>
      <c r="G956" t="s">
        <v>12</v>
      </c>
      <c r="H956">
        <v>46</v>
      </c>
      <c r="I956">
        <v>0</v>
      </c>
      <c r="J956" t="s">
        <v>13</v>
      </c>
      <c r="K956">
        <v>0</v>
      </c>
      <c r="L956">
        <f>YEAR(ecommerce_customer_data_custom_[[#This Row],[Purchase Date]])</f>
        <v>2021</v>
      </c>
      <c r="M956">
        <f>MONTH(ecommerce_customer_data_custom_[[#This Row],[Purchase Date]])</f>
        <v>9</v>
      </c>
      <c r="N956" t="str">
        <f>TEXT(ecommerce_customer_data_custom_[[#This Row],[Purchase Date]],"mmmm")</f>
        <v>September</v>
      </c>
      <c r="O956" t="str">
        <f>VLOOKUP(ecommerce_customer_data_custom_[[#This Row],[Customer Age]],AgeGroupMapping!$A$2:$C$5,3,TRUE)</f>
        <v>Middle-Aged</v>
      </c>
      <c r="P956" t="str">
        <f>IF(ecommerce_customer_data_custom_[[#This Row],[Returns]]=1,"Returned","Not Returned")</f>
        <v>Not Returned</v>
      </c>
      <c r="Q956" t="str">
        <f>_xlfn.XLOOKUP(ecommerce_customer_data_custom_[[#This Row],[Payment Method]],PaymentMapping!$A$2:$A$11,PaymentMapping!$B$2:$B$11,"Other")</f>
        <v>Card</v>
      </c>
    </row>
    <row r="957" spans="1:17" x14ac:dyDescent="0.3">
      <c r="A957">
        <v>42828</v>
      </c>
      <c r="B957" s="14">
        <v>44023.91578703704</v>
      </c>
      <c r="C957" t="s">
        <v>18</v>
      </c>
      <c r="D957">
        <v>402</v>
      </c>
      <c r="E957">
        <v>4</v>
      </c>
      <c r="F957">
        <v>3844</v>
      </c>
      <c r="G957" t="s">
        <v>12</v>
      </c>
      <c r="H957">
        <v>46</v>
      </c>
      <c r="I957">
        <v>0</v>
      </c>
      <c r="J957" t="s">
        <v>13</v>
      </c>
      <c r="K957">
        <v>0</v>
      </c>
      <c r="L957">
        <f>YEAR(ecommerce_customer_data_custom_[[#This Row],[Purchase Date]])</f>
        <v>2020</v>
      </c>
      <c r="M957">
        <f>MONTH(ecommerce_customer_data_custom_[[#This Row],[Purchase Date]])</f>
        <v>7</v>
      </c>
      <c r="N957" t="str">
        <f>TEXT(ecommerce_customer_data_custom_[[#This Row],[Purchase Date]],"mmmm")</f>
        <v>July</v>
      </c>
      <c r="O957" t="str">
        <f>VLOOKUP(ecommerce_customer_data_custom_[[#This Row],[Customer Age]],AgeGroupMapping!$A$2:$C$5,3,TRUE)</f>
        <v>Middle-Aged</v>
      </c>
      <c r="P957" t="str">
        <f>IF(ecommerce_customer_data_custom_[[#This Row],[Returns]]=1,"Returned","Not Returned")</f>
        <v>Not Returned</v>
      </c>
      <c r="Q957" t="str">
        <f>_xlfn.XLOOKUP(ecommerce_customer_data_custom_[[#This Row],[Payment Method]],PaymentMapping!$A$2:$A$11,PaymentMapping!$B$2:$B$11,"Other")</f>
        <v>Card</v>
      </c>
    </row>
    <row r="958" spans="1:17" x14ac:dyDescent="0.3">
      <c r="A958">
        <v>42828</v>
      </c>
      <c r="B958" s="14">
        <v>44451.416770833333</v>
      </c>
      <c r="C958" t="s">
        <v>18</v>
      </c>
      <c r="D958">
        <v>495</v>
      </c>
      <c r="E958">
        <v>3</v>
      </c>
      <c r="F958">
        <v>2326</v>
      </c>
      <c r="G958" t="s">
        <v>20</v>
      </c>
      <c r="H958">
        <v>46</v>
      </c>
      <c r="I958">
        <v>1</v>
      </c>
      <c r="J958" t="s">
        <v>13</v>
      </c>
      <c r="K958">
        <v>0</v>
      </c>
      <c r="L958">
        <f>YEAR(ecommerce_customer_data_custom_[[#This Row],[Purchase Date]])</f>
        <v>2021</v>
      </c>
      <c r="M958">
        <f>MONTH(ecommerce_customer_data_custom_[[#This Row],[Purchase Date]])</f>
        <v>9</v>
      </c>
      <c r="N958" t="str">
        <f>TEXT(ecommerce_customer_data_custom_[[#This Row],[Purchase Date]],"mmmm")</f>
        <v>September</v>
      </c>
      <c r="O958" t="str">
        <f>VLOOKUP(ecommerce_customer_data_custom_[[#This Row],[Customer Age]],AgeGroupMapping!$A$2:$C$5,3,TRUE)</f>
        <v>Middle-Aged</v>
      </c>
      <c r="P958" t="str">
        <f>IF(ecommerce_customer_data_custom_[[#This Row],[Returns]]=1,"Returned","Not Returned")</f>
        <v>Returned</v>
      </c>
      <c r="Q958" t="str">
        <f>_xlfn.XLOOKUP(ecommerce_customer_data_custom_[[#This Row],[Payment Method]],PaymentMapping!$A$2:$A$11,PaymentMapping!$B$2:$B$11,"Other")</f>
        <v>Other</v>
      </c>
    </row>
    <row r="959" spans="1:17" x14ac:dyDescent="0.3">
      <c r="A959">
        <v>33694</v>
      </c>
      <c r="B959" s="14">
        <v>44291.326249999998</v>
      </c>
      <c r="C959" t="s">
        <v>18</v>
      </c>
      <c r="D959">
        <v>225</v>
      </c>
      <c r="E959">
        <v>4</v>
      </c>
      <c r="F959">
        <v>3281</v>
      </c>
      <c r="G959" t="s">
        <v>12</v>
      </c>
      <c r="H959">
        <v>60</v>
      </c>
      <c r="I959">
        <v>0</v>
      </c>
      <c r="J959" t="s">
        <v>13</v>
      </c>
      <c r="K959">
        <v>0</v>
      </c>
      <c r="L959">
        <f>YEAR(ecommerce_customer_data_custom_[[#This Row],[Purchase Date]])</f>
        <v>2021</v>
      </c>
      <c r="M959">
        <f>MONTH(ecommerce_customer_data_custom_[[#This Row],[Purchase Date]])</f>
        <v>4</v>
      </c>
      <c r="N959" t="str">
        <f>TEXT(ecommerce_customer_data_custom_[[#This Row],[Purchase Date]],"mmmm")</f>
        <v>April</v>
      </c>
      <c r="O959" t="str">
        <f>VLOOKUP(ecommerce_customer_data_custom_[[#This Row],[Customer Age]],AgeGroupMapping!$A$2:$C$5,3,TRUE)</f>
        <v>Middle-Aged</v>
      </c>
      <c r="P959" t="str">
        <f>IF(ecommerce_customer_data_custom_[[#This Row],[Returns]]=1,"Returned","Not Returned")</f>
        <v>Not Returned</v>
      </c>
      <c r="Q959" t="str">
        <f>_xlfn.XLOOKUP(ecommerce_customer_data_custom_[[#This Row],[Payment Method]],PaymentMapping!$A$2:$A$11,PaymentMapping!$B$2:$B$11,"Other")</f>
        <v>Card</v>
      </c>
    </row>
    <row r="960" spans="1:17" x14ac:dyDescent="0.3">
      <c r="A960">
        <v>33694</v>
      </c>
      <c r="B960" s="14">
        <v>45107.465578703705</v>
      </c>
      <c r="C960" t="s">
        <v>16</v>
      </c>
      <c r="D960">
        <v>395</v>
      </c>
      <c r="E960">
        <v>4</v>
      </c>
      <c r="F960">
        <v>4564</v>
      </c>
      <c r="G960" t="s">
        <v>15</v>
      </c>
      <c r="H960">
        <v>60</v>
      </c>
      <c r="I960">
        <v>1</v>
      </c>
      <c r="J960" t="s">
        <v>13</v>
      </c>
      <c r="K960">
        <v>0</v>
      </c>
      <c r="L960">
        <f>YEAR(ecommerce_customer_data_custom_[[#This Row],[Purchase Date]])</f>
        <v>2023</v>
      </c>
      <c r="M960">
        <f>MONTH(ecommerce_customer_data_custom_[[#This Row],[Purchase Date]])</f>
        <v>6</v>
      </c>
      <c r="N960" t="str">
        <f>TEXT(ecommerce_customer_data_custom_[[#This Row],[Purchase Date]],"mmmm")</f>
        <v>June</v>
      </c>
      <c r="O960" t="str">
        <f>VLOOKUP(ecommerce_customer_data_custom_[[#This Row],[Customer Age]],AgeGroupMapping!$A$2:$C$5,3,TRUE)</f>
        <v>Middle-Aged</v>
      </c>
      <c r="P960" t="str">
        <f>IF(ecommerce_customer_data_custom_[[#This Row],[Returns]]=1,"Returned","Not Returned")</f>
        <v>Returned</v>
      </c>
      <c r="Q960" t="str">
        <f>_xlfn.XLOOKUP(ecommerce_customer_data_custom_[[#This Row],[Payment Method]],PaymentMapping!$A$2:$A$11,PaymentMapping!$B$2:$B$11,"Other")</f>
        <v>Wallet/UPI</v>
      </c>
    </row>
    <row r="961" spans="1:17" x14ac:dyDescent="0.3">
      <c r="A961">
        <v>33694</v>
      </c>
      <c r="B961" s="14">
        <v>44674.463634259257</v>
      </c>
      <c r="C961" t="s">
        <v>11</v>
      </c>
      <c r="D961">
        <v>389</v>
      </c>
      <c r="E961">
        <v>1</v>
      </c>
      <c r="F961">
        <v>1510</v>
      </c>
      <c r="G961" t="s">
        <v>19</v>
      </c>
      <c r="H961">
        <v>60</v>
      </c>
      <c r="I961">
        <v>0</v>
      </c>
      <c r="J961" t="s">
        <v>13</v>
      </c>
      <c r="K961">
        <v>0</v>
      </c>
      <c r="L961">
        <f>YEAR(ecommerce_customer_data_custom_[[#This Row],[Purchase Date]])</f>
        <v>2022</v>
      </c>
      <c r="M961">
        <f>MONTH(ecommerce_customer_data_custom_[[#This Row],[Purchase Date]])</f>
        <v>4</v>
      </c>
      <c r="N961" t="str">
        <f>TEXT(ecommerce_customer_data_custom_[[#This Row],[Purchase Date]],"mmmm")</f>
        <v>April</v>
      </c>
      <c r="O961" t="str">
        <f>VLOOKUP(ecommerce_customer_data_custom_[[#This Row],[Customer Age]],AgeGroupMapping!$A$2:$C$5,3,TRUE)</f>
        <v>Middle-Aged</v>
      </c>
      <c r="P961" t="str">
        <f>IF(ecommerce_customer_data_custom_[[#This Row],[Returns]]=1,"Returned","Not Returned")</f>
        <v>Not Returned</v>
      </c>
      <c r="Q961" t="str">
        <f>_xlfn.XLOOKUP(ecommerce_customer_data_custom_[[#This Row],[Payment Method]],PaymentMapping!$A$2:$A$11,PaymentMapping!$B$2:$B$11,"Other")</f>
        <v>Cash</v>
      </c>
    </row>
    <row r="962" spans="1:17" x14ac:dyDescent="0.3">
      <c r="A962">
        <v>33694</v>
      </c>
      <c r="B962" s="14">
        <v>45086.36482638889</v>
      </c>
      <c r="C962" t="s">
        <v>18</v>
      </c>
      <c r="D962">
        <v>450</v>
      </c>
      <c r="E962">
        <v>3</v>
      </c>
      <c r="F962">
        <v>4508</v>
      </c>
      <c r="G962" t="s">
        <v>15</v>
      </c>
      <c r="H962">
        <v>60</v>
      </c>
      <c r="I962">
        <v>1</v>
      </c>
      <c r="J962" t="s">
        <v>13</v>
      </c>
      <c r="K962">
        <v>0</v>
      </c>
      <c r="L962">
        <f>YEAR(ecommerce_customer_data_custom_[[#This Row],[Purchase Date]])</f>
        <v>2023</v>
      </c>
      <c r="M962">
        <f>MONTH(ecommerce_customer_data_custom_[[#This Row],[Purchase Date]])</f>
        <v>6</v>
      </c>
      <c r="N962" t="str">
        <f>TEXT(ecommerce_customer_data_custom_[[#This Row],[Purchase Date]],"mmmm")</f>
        <v>June</v>
      </c>
      <c r="O962" t="str">
        <f>VLOOKUP(ecommerce_customer_data_custom_[[#This Row],[Customer Age]],AgeGroupMapping!$A$2:$C$5,3,TRUE)</f>
        <v>Middle-Aged</v>
      </c>
      <c r="P962" t="str">
        <f>IF(ecommerce_customer_data_custom_[[#This Row],[Returns]]=1,"Returned","Not Returned")</f>
        <v>Returned</v>
      </c>
      <c r="Q962" t="str">
        <f>_xlfn.XLOOKUP(ecommerce_customer_data_custom_[[#This Row],[Payment Method]],PaymentMapping!$A$2:$A$11,PaymentMapping!$B$2:$B$11,"Other")</f>
        <v>Wallet/UPI</v>
      </c>
    </row>
    <row r="963" spans="1:17" x14ac:dyDescent="0.3">
      <c r="A963">
        <v>33694</v>
      </c>
      <c r="B963" s="14">
        <v>44312.253819444442</v>
      </c>
      <c r="C963" t="s">
        <v>18</v>
      </c>
      <c r="D963">
        <v>320</v>
      </c>
      <c r="E963">
        <v>2</v>
      </c>
      <c r="F963">
        <v>2870</v>
      </c>
      <c r="G963" t="s">
        <v>19</v>
      </c>
      <c r="H963">
        <v>60</v>
      </c>
      <c r="I963">
        <v>1</v>
      </c>
      <c r="J963" t="s">
        <v>13</v>
      </c>
      <c r="K963">
        <v>0</v>
      </c>
      <c r="L963">
        <f>YEAR(ecommerce_customer_data_custom_[[#This Row],[Purchase Date]])</f>
        <v>2021</v>
      </c>
      <c r="M963">
        <f>MONTH(ecommerce_customer_data_custom_[[#This Row],[Purchase Date]])</f>
        <v>4</v>
      </c>
      <c r="N963" t="str">
        <f>TEXT(ecommerce_customer_data_custom_[[#This Row],[Purchase Date]],"mmmm")</f>
        <v>April</v>
      </c>
      <c r="O963" t="str">
        <f>VLOOKUP(ecommerce_customer_data_custom_[[#This Row],[Customer Age]],AgeGroupMapping!$A$2:$C$5,3,TRUE)</f>
        <v>Middle-Aged</v>
      </c>
      <c r="P963" t="str">
        <f>IF(ecommerce_customer_data_custom_[[#This Row],[Returns]]=1,"Returned","Not Returned")</f>
        <v>Returned</v>
      </c>
      <c r="Q963" t="str">
        <f>_xlfn.XLOOKUP(ecommerce_customer_data_custom_[[#This Row],[Payment Method]],PaymentMapping!$A$2:$A$11,PaymentMapping!$B$2:$B$11,"Other")</f>
        <v>Cash</v>
      </c>
    </row>
    <row r="964" spans="1:17" x14ac:dyDescent="0.3">
      <c r="A964">
        <v>33694</v>
      </c>
      <c r="B964" s="14">
        <v>44794.023125</v>
      </c>
      <c r="C964" t="s">
        <v>11</v>
      </c>
      <c r="D964">
        <v>338</v>
      </c>
      <c r="E964">
        <v>2</v>
      </c>
      <c r="F964">
        <v>1649</v>
      </c>
      <c r="G964" t="s">
        <v>15</v>
      </c>
      <c r="H964">
        <v>60</v>
      </c>
      <c r="I964">
        <v>0</v>
      </c>
      <c r="J964" t="s">
        <v>13</v>
      </c>
      <c r="K964">
        <v>0</v>
      </c>
      <c r="L964">
        <f>YEAR(ecommerce_customer_data_custom_[[#This Row],[Purchase Date]])</f>
        <v>2022</v>
      </c>
      <c r="M964">
        <f>MONTH(ecommerce_customer_data_custom_[[#This Row],[Purchase Date]])</f>
        <v>8</v>
      </c>
      <c r="N964" t="str">
        <f>TEXT(ecommerce_customer_data_custom_[[#This Row],[Purchase Date]],"mmmm")</f>
        <v>August</v>
      </c>
      <c r="O964" t="str">
        <f>VLOOKUP(ecommerce_customer_data_custom_[[#This Row],[Customer Age]],AgeGroupMapping!$A$2:$C$5,3,TRUE)</f>
        <v>Middle-Aged</v>
      </c>
      <c r="P964" t="str">
        <f>IF(ecommerce_customer_data_custom_[[#This Row],[Returns]]=1,"Returned","Not Returned")</f>
        <v>Not Returned</v>
      </c>
      <c r="Q964" t="str">
        <f>_xlfn.XLOOKUP(ecommerce_customer_data_custom_[[#This Row],[Payment Method]],PaymentMapping!$A$2:$A$11,PaymentMapping!$B$2:$B$11,"Other")</f>
        <v>Wallet/UPI</v>
      </c>
    </row>
    <row r="965" spans="1:17" x14ac:dyDescent="0.3">
      <c r="A965">
        <v>33694</v>
      </c>
      <c r="B965" s="14">
        <v>44901.742222222223</v>
      </c>
      <c r="C965" t="s">
        <v>14</v>
      </c>
      <c r="D965">
        <v>458</v>
      </c>
      <c r="E965">
        <v>1</v>
      </c>
      <c r="F965">
        <v>2780</v>
      </c>
      <c r="G965" t="s">
        <v>12</v>
      </c>
      <c r="H965">
        <v>60</v>
      </c>
      <c r="I965">
        <v>0</v>
      </c>
      <c r="J965" t="s">
        <v>13</v>
      </c>
      <c r="K965">
        <v>0</v>
      </c>
      <c r="L965">
        <f>YEAR(ecommerce_customer_data_custom_[[#This Row],[Purchase Date]])</f>
        <v>2022</v>
      </c>
      <c r="M965">
        <f>MONTH(ecommerce_customer_data_custom_[[#This Row],[Purchase Date]])</f>
        <v>12</v>
      </c>
      <c r="N965" t="str">
        <f>TEXT(ecommerce_customer_data_custom_[[#This Row],[Purchase Date]],"mmmm")</f>
        <v>December</v>
      </c>
      <c r="O965" t="str">
        <f>VLOOKUP(ecommerce_customer_data_custom_[[#This Row],[Customer Age]],AgeGroupMapping!$A$2:$C$5,3,TRUE)</f>
        <v>Middle-Aged</v>
      </c>
      <c r="P965" t="str">
        <f>IF(ecommerce_customer_data_custom_[[#This Row],[Returns]]=1,"Returned","Not Returned")</f>
        <v>Not Returned</v>
      </c>
      <c r="Q965" t="str">
        <f>_xlfn.XLOOKUP(ecommerce_customer_data_custom_[[#This Row],[Payment Method]],PaymentMapping!$A$2:$A$11,PaymentMapping!$B$2:$B$11,"Other")</f>
        <v>Card</v>
      </c>
    </row>
    <row r="966" spans="1:17" x14ac:dyDescent="0.3">
      <c r="A966">
        <v>33694</v>
      </c>
      <c r="B966" s="14">
        <v>44668.196967592594</v>
      </c>
      <c r="C966" t="s">
        <v>11</v>
      </c>
      <c r="D966">
        <v>71</v>
      </c>
      <c r="E966">
        <v>5</v>
      </c>
      <c r="F966">
        <v>4439</v>
      </c>
      <c r="G966" t="s">
        <v>15</v>
      </c>
      <c r="H966">
        <v>60</v>
      </c>
      <c r="I966">
        <v>0</v>
      </c>
      <c r="J966" t="s">
        <v>13</v>
      </c>
      <c r="K966">
        <v>0</v>
      </c>
      <c r="L966">
        <f>YEAR(ecommerce_customer_data_custom_[[#This Row],[Purchase Date]])</f>
        <v>2022</v>
      </c>
      <c r="M966">
        <f>MONTH(ecommerce_customer_data_custom_[[#This Row],[Purchase Date]])</f>
        <v>4</v>
      </c>
      <c r="N966" t="str">
        <f>TEXT(ecommerce_customer_data_custom_[[#This Row],[Purchase Date]],"mmmm")</f>
        <v>April</v>
      </c>
      <c r="O966" t="str">
        <f>VLOOKUP(ecommerce_customer_data_custom_[[#This Row],[Customer Age]],AgeGroupMapping!$A$2:$C$5,3,TRUE)</f>
        <v>Middle-Aged</v>
      </c>
      <c r="P966" t="str">
        <f>IF(ecommerce_customer_data_custom_[[#This Row],[Returns]]=1,"Returned","Not Returned")</f>
        <v>Not Returned</v>
      </c>
      <c r="Q966" t="str">
        <f>_xlfn.XLOOKUP(ecommerce_customer_data_custom_[[#This Row],[Payment Method]],PaymentMapping!$A$2:$A$11,PaymentMapping!$B$2:$B$11,"Other")</f>
        <v>Wallet/UPI</v>
      </c>
    </row>
    <row r="967" spans="1:17" x14ac:dyDescent="0.3">
      <c r="A967">
        <v>33694</v>
      </c>
      <c r="B967" s="14">
        <v>44178.727256944447</v>
      </c>
      <c r="C967" t="s">
        <v>11</v>
      </c>
      <c r="D967">
        <v>42</v>
      </c>
      <c r="E967">
        <v>4</v>
      </c>
      <c r="F967">
        <v>4577</v>
      </c>
      <c r="G967" t="s">
        <v>19</v>
      </c>
      <c r="H967">
        <v>60</v>
      </c>
      <c r="I967">
        <v>0</v>
      </c>
      <c r="J967" t="s">
        <v>13</v>
      </c>
      <c r="K967">
        <v>0</v>
      </c>
      <c r="L967">
        <f>YEAR(ecommerce_customer_data_custom_[[#This Row],[Purchase Date]])</f>
        <v>2020</v>
      </c>
      <c r="M967">
        <f>MONTH(ecommerce_customer_data_custom_[[#This Row],[Purchase Date]])</f>
        <v>12</v>
      </c>
      <c r="N967" t="str">
        <f>TEXT(ecommerce_customer_data_custom_[[#This Row],[Purchase Date]],"mmmm")</f>
        <v>December</v>
      </c>
      <c r="O967" t="str">
        <f>VLOOKUP(ecommerce_customer_data_custom_[[#This Row],[Customer Age]],AgeGroupMapping!$A$2:$C$5,3,TRUE)</f>
        <v>Middle-Aged</v>
      </c>
      <c r="P967" t="str">
        <f>IF(ecommerce_customer_data_custom_[[#This Row],[Returns]]=1,"Returned","Not Returned")</f>
        <v>Not Returned</v>
      </c>
      <c r="Q967" t="str">
        <f>_xlfn.XLOOKUP(ecommerce_customer_data_custom_[[#This Row],[Payment Method]],PaymentMapping!$A$2:$A$11,PaymentMapping!$B$2:$B$11,"Other")</f>
        <v>Cash</v>
      </c>
    </row>
    <row r="968" spans="1:17" x14ac:dyDescent="0.3">
      <c r="A968">
        <v>33694</v>
      </c>
      <c r="B968" s="14">
        <v>44966.355416666665</v>
      </c>
      <c r="C968" t="s">
        <v>14</v>
      </c>
      <c r="D968">
        <v>129</v>
      </c>
      <c r="E968">
        <v>4</v>
      </c>
      <c r="F968">
        <v>3826</v>
      </c>
      <c r="G968" t="s">
        <v>19</v>
      </c>
      <c r="H968">
        <v>60</v>
      </c>
      <c r="I968">
        <v>1</v>
      </c>
      <c r="J968" t="s">
        <v>13</v>
      </c>
      <c r="K968">
        <v>0</v>
      </c>
      <c r="L968">
        <f>YEAR(ecommerce_customer_data_custom_[[#This Row],[Purchase Date]])</f>
        <v>2023</v>
      </c>
      <c r="M968">
        <f>MONTH(ecommerce_customer_data_custom_[[#This Row],[Purchase Date]])</f>
        <v>2</v>
      </c>
      <c r="N968" t="str">
        <f>TEXT(ecommerce_customer_data_custom_[[#This Row],[Purchase Date]],"mmmm")</f>
        <v>February</v>
      </c>
      <c r="O968" t="str">
        <f>VLOOKUP(ecommerce_customer_data_custom_[[#This Row],[Customer Age]],AgeGroupMapping!$A$2:$C$5,3,TRUE)</f>
        <v>Middle-Aged</v>
      </c>
      <c r="P968" t="str">
        <f>IF(ecommerce_customer_data_custom_[[#This Row],[Returns]]=1,"Returned","Not Returned")</f>
        <v>Returned</v>
      </c>
      <c r="Q968" t="str">
        <f>_xlfn.XLOOKUP(ecommerce_customer_data_custom_[[#This Row],[Payment Method]],PaymentMapping!$A$2:$A$11,PaymentMapping!$B$2:$B$11,"Other")</f>
        <v>Cash</v>
      </c>
    </row>
    <row r="969" spans="1:17" x14ac:dyDescent="0.3">
      <c r="A969">
        <v>33694</v>
      </c>
      <c r="B969" s="14">
        <v>44216.247743055559</v>
      </c>
      <c r="C969" t="s">
        <v>16</v>
      </c>
      <c r="D969">
        <v>344</v>
      </c>
      <c r="E969">
        <v>2</v>
      </c>
      <c r="F969">
        <v>4679</v>
      </c>
      <c r="G969" t="s">
        <v>12</v>
      </c>
      <c r="H969">
        <v>60</v>
      </c>
      <c r="I969">
        <v>0</v>
      </c>
      <c r="J969" t="s">
        <v>13</v>
      </c>
      <c r="K969">
        <v>0</v>
      </c>
      <c r="L969">
        <f>YEAR(ecommerce_customer_data_custom_[[#This Row],[Purchase Date]])</f>
        <v>2021</v>
      </c>
      <c r="M969">
        <f>MONTH(ecommerce_customer_data_custom_[[#This Row],[Purchase Date]])</f>
        <v>1</v>
      </c>
      <c r="N969" t="str">
        <f>TEXT(ecommerce_customer_data_custom_[[#This Row],[Purchase Date]],"mmmm")</f>
        <v>January</v>
      </c>
      <c r="O969" t="str">
        <f>VLOOKUP(ecommerce_customer_data_custom_[[#This Row],[Customer Age]],AgeGroupMapping!$A$2:$C$5,3,TRUE)</f>
        <v>Middle-Aged</v>
      </c>
      <c r="P969" t="str">
        <f>IF(ecommerce_customer_data_custom_[[#This Row],[Returns]]=1,"Returned","Not Returned")</f>
        <v>Not Returned</v>
      </c>
      <c r="Q969" t="str">
        <f>_xlfn.XLOOKUP(ecommerce_customer_data_custom_[[#This Row],[Payment Method]],PaymentMapping!$A$2:$A$11,PaymentMapping!$B$2:$B$11,"Other")</f>
        <v>Card</v>
      </c>
    </row>
    <row r="970" spans="1:17" x14ac:dyDescent="0.3">
      <c r="A970">
        <v>10411</v>
      </c>
      <c r="B970" s="14">
        <v>44320.656921296293</v>
      </c>
      <c r="C970" t="s">
        <v>14</v>
      </c>
      <c r="D970">
        <v>201</v>
      </c>
      <c r="E970">
        <v>3</v>
      </c>
      <c r="F970">
        <v>4230</v>
      </c>
      <c r="G970" t="s">
        <v>15</v>
      </c>
      <c r="H970">
        <v>41</v>
      </c>
      <c r="I970">
        <v>0</v>
      </c>
      <c r="J970" t="s">
        <v>17</v>
      </c>
      <c r="K970">
        <v>0</v>
      </c>
      <c r="L970">
        <f>YEAR(ecommerce_customer_data_custom_[[#This Row],[Purchase Date]])</f>
        <v>2021</v>
      </c>
      <c r="M970">
        <f>MONTH(ecommerce_customer_data_custom_[[#This Row],[Purchase Date]])</f>
        <v>5</v>
      </c>
      <c r="N970" t="str">
        <f>TEXT(ecommerce_customer_data_custom_[[#This Row],[Purchase Date]],"mmmm")</f>
        <v>May</v>
      </c>
      <c r="O970" t="str">
        <f>VLOOKUP(ecommerce_customer_data_custom_[[#This Row],[Customer Age]],AgeGroupMapping!$A$2:$C$5,3,TRUE)</f>
        <v>Middle-Aged</v>
      </c>
      <c r="P970" t="str">
        <f>IF(ecommerce_customer_data_custom_[[#This Row],[Returns]]=1,"Returned","Not Returned")</f>
        <v>Not Returned</v>
      </c>
      <c r="Q970" t="str">
        <f>_xlfn.XLOOKUP(ecommerce_customer_data_custom_[[#This Row],[Payment Method]],PaymentMapping!$A$2:$A$11,PaymentMapping!$B$2:$B$11,"Other")</f>
        <v>Wallet/UPI</v>
      </c>
    </row>
    <row r="971" spans="1:17" x14ac:dyDescent="0.3">
      <c r="A971">
        <v>10411</v>
      </c>
      <c r="B971" s="14">
        <v>45099.290520833332</v>
      </c>
      <c r="C971" t="s">
        <v>11</v>
      </c>
      <c r="D971">
        <v>192</v>
      </c>
      <c r="E971">
        <v>4</v>
      </c>
      <c r="F971">
        <v>1477</v>
      </c>
      <c r="G971" t="s">
        <v>15</v>
      </c>
      <c r="H971">
        <v>41</v>
      </c>
      <c r="I971">
        <v>1</v>
      </c>
      <c r="J971" t="s">
        <v>17</v>
      </c>
      <c r="K971">
        <v>0</v>
      </c>
      <c r="L971">
        <f>YEAR(ecommerce_customer_data_custom_[[#This Row],[Purchase Date]])</f>
        <v>2023</v>
      </c>
      <c r="M971">
        <f>MONTH(ecommerce_customer_data_custom_[[#This Row],[Purchase Date]])</f>
        <v>6</v>
      </c>
      <c r="N971" t="str">
        <f>TEXT(ecommerce_customer_data_custom_[[#This Row],[Purchase Date]],"mmmm")</f>
        <v>June</v>
      </c>
      <c r="O971" t="str">
        <f>VLOOKUP(ecommerce_customer_data_custom_[[#This Row],[Customer Age]],AgeGroupMapping!$A$2:$C$5,3,TRUE)</f>
        <v>Middle-Aged</v>
      </c>
      <c r="P971" t="str">
        <f>IF(ecommerce_customer_data_custom_[[#This Row],[Returns]]=1,"Returned","Not Returned")</f>
        <v>Returned</v>
      </c>
      <c r="Q971" t="str">
        <f>_xlfn.XLOOKUP(ecommerce_customer_data_custom_[[#This Row],[Payment Method]],PaymentMapping!$A$2:$A$11,PaymentMapping!$B$2:$B$11,"Other")</f>
        <v>Wallet/UPI</v>
      </c>
    </row>
    <row r="972" spans="1:17" x14ac:dyDescent="0.3">
      <c r="A972">
        <v>10411</v>
      </c>
      <c r="B972" s="14">
        <v>45131.336423611108</v>
      </c>
      <c r="C972" t="s">
        <v>11</v>
      </c>
      <c r="D972">
        <v>260</v>
      </c>
      <c r="E972">
        <v>5</v>
      </c>
      <c r="F972">
        <v>1730</v>
      </c>
      <c r="G972" t="s">
        <v>15</v>
      </c>
      <c r="H972">
        <v>41</v>
      </c>
      <c r="I972">
        <v>1</v>
      </c>
      <c r="J972" t="s">
        <v>17</v>
      </c>
      <c r="K972">
        <v>0</v>
      </c>
      <c r="L972">
        <f>YEAR(ecommerce_customer_data_custom_[[#This Row],[Purchase Date]])</f>
        <v>2023</v>
      </c>
      <c r="M972">
        <f>MONTH(ecommerce_customer_data_custom_[[#This Row],[Purchase Date]])</f>
        <v>7</v>
      </c>
      <c r="N972" t="str">
        <f>TEXT(ecommerce_customer_data_custom_[[#This Row],[Purchase Date]],"mmmm")</f>
        <v>July</v>
      </c>
      <c r="O972" t="str">
        <f>VLOOKUP(ecommerce_customer_data_custom_[[#This Row],[Customer Age]],AgeGroupMapping!$A$2:$C$5,3,TRUE)</f>
        <v>Middle-Aged</v>
      </c>
      <c r="P972" t="str">
        <f>IF(ecommerce_customer_data_custom_[[#This Row],[Returns]]=1,"Returned","Not Returned")</f>
        <v>Returned</v>
      </c>
      <c r="Q972" t="str">
        <f>_xlfn.XLOOKUP(ecommerce_customer_data_custom_[[#This Row],[Payment Method]],PaymentMapping!$A$2:$A$11,PaymentMapping!$B$2:$B$11,"Other")</f>
        <v>Wallet/UPI</v>
      </c>
    </row>
    <row r="973" spans="1:17" x14ac:dyDescent="0.3">
      <c r="A973">
        <v>10411</v>
      </c>
      <c r="B973" s="14">
        <v>44320.015520833331</v>
      </c>
      <c r="C973" t="s">
        <v>11</v>
      </c>
      <c r="D973">
        <v>170</v>
      </c>
      <c r="E973">
        <v>4</v>
      </c>
      <c r="F973">
        <v>1326</v>
      </c>
      <c r="G973" t="s">
        <v>12</v>
      </c>
      <c r="H973">
        <v>41</v>
      </c>
      <c r="I973">
        <v>0</v>
      </c>
      <c r="J973" t="s">
        <v>17</v>
      </c>
      <c r="K973">
        <v>0</v>
      </c>
      <c r="L973">
        <f>YEAR(ecommerce_customer_data_custom_[[#This Row],[Purchase Date]])</f>
        <v>2021</v>
      </c>
      <c r="M973">
        <f>MONTH(ecommerce_customer_data_custom_[[#This Row],[Purchase Date]])</f>
        <v>5</v>
      </c>
      <c r="N973" t="str">
        <f>TEXT(ecommerce_customer_data_custom_[[#This Row],[Purchase Date]],"mmmm")</f>
        <v>May</v>
      </c>
      <c r="O973" t="str">
        <f>VLOOKUP(ecommerce_customer_data_custom_[[#This Row],[Customer Age]],AgeGroupMapping!$A$2:$C$5,3,TRUE)</f>
        <v>Middle-Aged</v>
      </c>
      <c r="P973" t="str">
        <f>IF(ecommerce_customer_data_custom_[[#This Row],[Returns]]=1,"Returned","Not Returned")</f>
        <v>Not Returned</v>
      </c>
      <c r="Q973" t="str">
        <f>_xlfn.XLOOKUP(ecommerce_customer_data_custom_[[#This Row],[Payment Method]],PaymentMapping!$A$2:$A$11,PaymentMapping!$B$2:$B$11,"Other")</f>
        <v>Card</v>
      </c>
    </row>
    <row r="974" spans="1:17" x14ac:dyDescent="0.3">
      <c r="A974">
        <v>17971</v>
      </c>
      <c r="B974" s="14">
        <v>44612.167349537034</v>
      </c>
      <c r="C974" t="s">
        <v>18</v>
      </c>
      <c r="D974">
        <v>319</v>
      </c>
      <c r="E974">
        <v>5</v>
      </c>
      <c r="F974">
        <v>2860</v>
      </c>
      <c r="G974" t="s">
        <v>12</v>
      </c>
      <c r="H974">
        <v>53</v>
      </c>
      <c r="I974">
        <v>0</v>
      </c>
      <c r="J974" t="s">
        <v>13</v>
      </c>
      <c r="K974">
        <v>0</v>
      </c>
      <c r="L974">
        <f>YEAR(ecommerce_customer_data_custom_[[#This Row],[Purchase Date]])</f>
        <v>2022</v>
      </c>
      <c r="M974">
        <f>MONTH(ecommerce_customer_data_custom_[[#This Row],[Purchase Date]])</f>
        <v>2</v>
      </c>
      <c r="N974" t="str">
        <f>TEXT(ecommerce_customer_data_custom_[[#This Row],[Purchase Date]],"mmmm")</f>
        <v>February</v>
      </c>
      <c r="O974" t="str">
        <f>VLOOKUP(ecommerce_customer_data_custom_[[#This Row],[Customer Age]],AgeGroupMapping!$A$2:$C$5,3,TRUE)</f>
        <v>Middle-Aged</v>
      </c>
      <c r="P974" t="str">
        <f>IF(ecommerce_customer_data_custom_[[#This Row],[Returns]]=1,"Returned","Not Returned")</f>
        <v>Not Returned</v>
      </c>
      <c r="Q974" t="str">
        <f>_xlfn.XLOOKUP(ecommerce_customer_data_custom_[[#This Row],[Payment Method]],PaymentMapping!$A$2:$A$11,PaymentMapping!$B$2:$B$11,"Other")</f>
        <v>Card</v>
      </c>
    </row>
    <row r="975" spans="1:17" x14ac:dyDescent="0.3">
      <c r="A975">
        <v>17971</v>
      </c>
      <c r="B975" s="14">
        <v>44187.377256944441</v>
      </c>
      <c r="C975" t="s">
        <v>16</v>
      </c>
      <c r="D975">
        <v>186</v>
      </c>
      <c r="E975">
        <v>5</v>
      </c>
      <c r="F975">
        <v>5062</v>
      </c>
      <c r="G975" t="s">
        <v>12</v>
      </c>
      <c r="H975">
        <v>53</v>
      </c>
      <c r="I975">
        <v>0</v>
      </c>
      <c r="J975" t="s">
        <v>13</v>
      </c>
      <c r="K975">
        <v>0</v>
      </c>
      <c r="L975">
        <f>YEAR(ecommerce_customer_data_custom_[[#This Row],[Purchase Date]])</f>
        <v>2020</v>
      </c>
      <c r="M975">
        <f>MONTH(ecommerce_customer_data_custom_[[#This Row],[Purchase Date]])</f>
        <v>12</v>
      </c>
      <c r="N975" t="str">
        <f>TEXT(ecommerce_customer_data_custom_[[#This Row],[Purchase Date]],"mmmm")</f>
        <v>December</v>
      </c>
      <c r="O975" t="str">
        <f>VLOOKUP(ecommerce_customer_data_custom_[[#This Row],[Customer Age]],AgeGroupMapping!$A$2:$C$5,3,TRUE)</f>
        <v>Middle-Aged</v>
      </c>
      <c r="P975" t="str">
        <f>IF(ecommerce_customer_data_custom_[[#This Row],[Returns]]=1,"Returned","Not Returned")</f>
        <v>Not Returned</v>
      </c>
      <c r="Q975" t="str">
        <f>_xlfn.XLOOKUP(ecommerce_customer_data_custom_[[#This Row],[Payment Method]],PaymentMapping!$A$2:$A$11,PaymentMapping!$B$2:$B$11,"Other")</f>
        <v>Card</v>
      </c>
    </row>
    <row r="976" spans="1:17" x14ac:dyDescent="0.3">
      <c r="A976">
        <v>17971</v>
      </c>
      <c r="B976" s="14">
        <v>44563.80159722222</v>
      </c>
      <c r="C976" t="s">
        <v>16</v>
      </c>
      <c r="D976">
        <v>141</v>
      </c>
      <c r="E976">
        <v>2</v>
      </c>
      <c r="F976">
        <v>1354</v>
      </c>
      <c r="G976" t="s">
        <v>15</v>
      </c>
      <c r="H976">
        <v>53</v>
      </c>
      <c r="I976">
        <v>1</v>
      </c>
      <c r="J976" t="s">
        <v>13</v>
      </c>
      <c r="K976">
        <v>0</v>
      </c>
      <c r="L976">
        <f>YEAR(ecommerce_customer_data_custom_[[#This Row],[Purchase Date]])</f>
        <v>2022</v>
      </c>
      <c r="M976">
        <f>MONTH(ecommerce_customer_data_custom_[[#This Row],[Purchase Date]])</f>
        <v>1</v>
      </c>
      <c r="N976" t="str">
        <f>TEXT(ecommerce_customer_data_custom_[[#This Row],[Purchase Date]],"mmmm")</f>
        <v>January</v>
      </c>
      <c r="O976" t="str">
        <f>VLOOKUP(ecommerce_customer_data_custom_[[#This Row],[Customer Age]],AgeGroupMapping!$A$2:$C$5,3,TRUE)</f>
        <v>Middle-Aged</v>
      </c>
      <c r="P976" t="str">
        <f>IF(ecommerce_customer_data_custom_[[#This Row],[Returns]]=1,"Returned","Not Returned")</f>
        <v>Returned</v>
      </c>
      <c r="Q976" t="str">
        <f>_xlfn.XLOOKUP(ecommerce_customer_data_custom_[[#This Row],[Payment Method]],PaymentMapping!$A$2:$A$11,PaymentMapping!$B$2:$B$11,"Other")</f>
        <v>Wallet/UPI</v>
      </c>
    </row>
    <row r="977" spans="1:17" x14ac:dyDescent="0.3">
      <c r="A977">
        <v>17971</v>
      </c>
      <c r="B977" s="14">
        <v>44725.524675925924</v>
      </c>
      <c r="C977" t="s">
        <v>16</v>
      </c>
      <c r="D977">
        <v>275</v>
      </c>
      <c r="E977">
        <v>5</v>
      </c>
      <c r="F977">
        <v>5124</v>
      </c>
      <c r="G977" t="s">
        <v>15</v>
      </c>
      <c r="H977">
        <v>53</v>
      </c>
      <c r="I977">
        <v>1</v>
      </c>
      <c r="J977" t="s">
        <v>13</v>
      </c>
      <c r="K977">
        <v>0</v>
      </c>
      <c r="L977">
        <f>YEAR(ecommerce_customer_data_custom_[[#This Row],[Purchase Date]])</f>
        <v>2022</v>
      </c>
      <c r="M977">
        <f>MONTH(ecommerce_customer_data_custom_[[#This Row],[Purchase Date]])</f>
        <v>6</v>
      </c>
      <c r="N977" t="str">
        <f>TEXT(ecommerce_customer_data_custom_[[#This Row],[Purchase Date]],"mmmm")</f>
        <v>June</v>
      </c>
      <c r="O977" t="str">
        <f>VLOOKUP(ecommerce_customer_data_custom_[[#This Row],[Customer Age]],AgeGroupMapping!$A$2:$C$5,3,TRUE)</f>
        <v>Middle-Aged</v>
      </c>
      <c r="P977" t="str">
        <f>IF(ecommerce_customer_data_custom_[[#This Row],[Returns]]=1,"Returned","Not Returned")</f>
        <v>Returned</v>
      </c>
      <c r="Q977" t="str">
        <f>_xlfn.XLOOKUP(ecommerce_customer_data_custom_[[#This Row],[Payment Method]],PaymentMapping!$A$2:$A$11,PaymentMapping!$B$2:$B$11,"Other")</f>
        <v>Wallet/UPI</v>
      </c>
    </row>
    <row r="978" spans="1:17" x14ac:dyDescent="0.3">
      <c r="A978">
        <v>24484</v>
      </c>
      <c r="B978" s="14">
        <v>44666.589467592596</v>
      </c>
      <c r="C978" t="s">
        <v>18</v>
      </c>
      <c r="D978">
        <v>498</v>
      </c>
      <c r="E978">
        <v>2</v>
      </c>
      <c r="F978">
        <v>3908</v>
      </c>
      <c r="G978" t="s">
        <v>12</v>
      </c>
      <c r="H978">
        <v>46</v>
      </c>
      <c r="I978">
        <v>0</v>
      </c>
      <c r="J978" t="s">
        <v>17</v>
      </c>
      <c r="K978">
        <v>0</v>
      </c>
      <c r="L978">
        <f>YEAR(ecommerce_customer_data_custom_[[#This Row],[Purchase Date]])</f>
        <v>2022</v>
      </c>
      <c r="M978">
        <f>MONTH(ecommerce_customer_data_custom_[[#This Row],[Purchase Date]])</f>
        <v>4</v>
      </c>
      <c r="N978" t="str">
        <f>TEXT(ecommerce_customer_data_custom_[[#This Row],[Purchase Date]],"mmmm")</f>
        <v>April</v>
      </c>
      <c r="O978" t="str">
        <f>VLOOKUP(ecommerce_customer_data_custom_[[#This Row],[Customer Age]],AgeGroupMapping!$A$2:$C$5,3,TRUE)</f>
        <v>Middle-Aged</v>
      </c>
      <c r="P978" t="str">
        <f>IF(ecommerce_customer_data_custom_[[#This Row],[Returns]]=1,"Returned","Not Returned")</f>
        <v>Not Returned</v>
      </c>
      <c r="Q978" t="str">
        <f>_xlfn.XLOOKUP(ecommerce_customer_data_custom_[[#This Row],[Payment Method]],PaymentMapping!$A$2:$A$11,PaymentMapping!$B$2:$B$11,"Other")</f>
        <v>Card</v>
      </c>
    </row>
    <row r="979" spans="1:17" x14ac:dyDescent="0.3">
      <c r="A979">
        <v>24484</v>
      </c>
      <c r="B979" s="14">
        <v>44660.266064814816</v>
      </c>
      <c r="C979" t="s">
        <v>11</v>
      </c>
      <c r="D979">
        <v>381</v>
      </c>
      <c r="E979">
        <v>3</v>
      </c>
      <c r="F979">
        <v>728</v>
      </c>
      <c r="G979" t="s">
        <v>15</v>
      </c>
      <c r="H979">
        <v>46</v>
      </c>
      <c r="I979">
        <v>0</v>
      </c>
      <c r="J979" t="s">
        <v>17</v>
      </c>
      <c r="K979">
        <v>0</v>
      </c>
      <c r="L979">
        <f>YEAR(ecommerce_customer_data_custom_[[#This Row],[Purchase Date]])</f>
        <v>2022</v>
      </c>
      <c r="M979">
        <f>MONTH(ecommerce_customer_data_custom_[[#This Row],[Purchase Date]])</f>
        <v>4</v>
      </c>
      <c r="N979" t="str">
        <f>TEXT(ecommerce_customer_data_custom_[[#This Row],[Purchase Date]],"mmmm")</f>
        <v>April</v>
      </c>
      <c r="O979" t="str">
        <f>VLOOKUP(ecommerce_customer_data_custom_[[#This Row],[Customer Age]],AgeGroupMapping!$A$2:$C$5,3,TRUE)</f>
        <v>Middle-Aged</v>
      </c>
      <c r="P979" t="str">
        <f>IF(ecommerce_customer_data_custom_[[#This Row],[Returns]]=1,"Returned","Not Returned")</f>
        <v>Not Returned</v>
      </c>
      <c r="Q979" t="str">
        <f>_xlfn.XLOOKUP(ecommerce_customer_data_custom_[[#This Row],[Payment Method]],PaymentMapping!$A$2:$A$11,PaymentMapping!$B$2:$B$11,"Other")</f>
        <v>Wallet/UPI</v>
      </c>
    </row>
    <row r="980" spans="1:17" x14ac:dyDescent="0.3">
      <c r="A980">
        <v>24484</v>
      </c>
      <c r="B980" s="14">
        <v>45069.394120370373</v>
      </c>
      <c r="C980" t="s">
        <v>16</v>
      </c>
      <c r="D980">
        <v>185</v>
      </c>
      <c r="E980">
        <v>1</v>
      </c>
      <c r="F980">
        <v>5157</v>
      </c>
      <c r="G980" t="s">
        <v>12</v>
      </c>
      <c r="H980">
        <v>46</v>
      </c>
      <c r="I980">
        <v>0</v>
      </c>
      <c r="J980" t="s">
        <v>17</v>
      </c>
      <c r="K980">
        <v>0</v>
      </c>
      <c r="L980">
        <f>YEAR(ecommerce_customer_data_custom_[[#This Row],[Purchase Date]])</f>
        <v>2023</v>
      </c>
      <c r="M980">
        <f>MONTH(ecommerce_customer_data_custom_[[#This Row],[Purchase Date]])</f>
        <v>5</v>
      </c>
      <c r="N980" t="str">
        <f>TEXT(ecommerce_customer_data_custom_[[#This Row],[Purchase Date]],"mmmm")</f>
        <v>May</v>
      </c>
      <c r="O980" t="str">
        <f>VLOOKUP(ecommerce_customer_data_custom_[[#This Row],[Customer Age]],AgeGroupMapping!$A$2:$C$5,3,TRUE)</f>
        <v>Middle-Aged</v>
      </c>
      <c r="P980" t="str">
        <f>IF(ecommerce_customer_data_custom_[[#This Row],[Returns]]=1,"Returned","Not Returned")</f>
        <v>Not Returned</v>
      </c>
      <c r="Q980" t="str">
        <f>_xlfn.XLOOKUP(ecommerce_customer_data_custom_[[#This Row],[Payment Method]],PaymentMapping!$A$2:$A$11,PaymentMapping!$B$2:$B$11,"Other")</f>
        <v>Card</v>
      </c>
    </row>
    <row r="981" spans="1:17" x14ac:dyDescent="0.3">
      <c r="A981">
        <v>24484</v>
      </c>
      <c r="B981" s="14">
        <v>45082.447858796295</v>
      </c>
      <c r="C981" t="s">
        <v>18</v>
      </c>
      <c r="D981">
        <v>87</v>
      </c>
      <c r="E981">
        <v>4</v>
      </c>
      <c r="F981">
        <v>1603</v>
      </c>
      <c r="G981" t="s">
        <v>15</v>
      </c>
      <c r="H981">
        <v>46</v>
      </c>
      <c r="I981">
        <v>0</v>
      </c>
      <c r="J981" t="s">
        <v>17</v>
      </c>
      <c r="K981">
        <v>0</v>
      </c>
      <c r="L981">
        <f>YEAR(ecommerce_customer_data_custom_[[#This Row],[Purchase Date]])</f>
        <v>2023</v>
      </c>
      <c r="M981">
        <f>MONTH(ecommerce_customer_data_custom_[[#This Row],[Purchase Date]])</f>
        <v>6</v>
      </c>
      <c r="N981" t="str">
        <f>TEXT(ecommerce_customer_data_custom_[[#This Row],[Purchase Date]],"mmmm")</f>
        <v>June</v>
      </c>
      <c r="O981" t="str">
        <f>VLOOKUP(ecommerce_customer_data_custom_[[#This Row],[Customer Age]],AgeGroupMapping!$A$2:$C$5,3,TRUE)</f>
        <v>Middle-Aged</v>
      </c>
      <c r="P981" t="str">
        <f>IF(ecommerce_customer_data_custom_[[#This Row],[Returns]]=1,"Returned","Not Returned")</f>
        <v>Not Returned</v>
      </c>
      <c r="Q981" t="str">
        <f>_xlfn.XLOOKUP(ecommerce_customer_data_custom_[[#This Row],[Payment Method]],PaymentMapping!$A$2:$A$11,PaymentMapping!$B$2:$B$11,"Other")</f>
        <v>Wallet/UPI</v>
      </c>
    </row>
    <row r="982" spans="1:17" x14ac:dyDescent="0.3">
      <c r="A982">
        <v>24484</v>
      </c>
      <c r="B982" s="14">
        <v>44842.380231481482</v>
      </c>
      <c r="C982" t="s">
        <v>16</v>
      </c>
      <c r="D982">
        <v>150</v>
      </c>
      <c r="E982">
        <v>4</v>
      </c>
      <c r="F982">
        <v>4058</v>
      </c>
      <c r="G982" t="s">
        <v>12</v>
      </c>
      <c r="H982">
        <v>46</v>
      </c>
      <c r="I982">
        <v>1</v>
      </c>
      <c r="J982" t="s">
        <v>17</v>
      </c>
      <c r="K982">
        <v>0</v>
      </c>
      <c r="L982">
        <f>YEAR(ecommerce_customer_data_custom_[[#This Row],[Purchase Date]])</f>
        <v>2022</v>
      </c>
      <c r="M982">
        <f>MONTH(ecommerce_customer_data_custom_[[#This Row],[Purchase Date]])</f>
        <v>10</v>
      </c>
      <c r="N982" t="str">
        <f>TEXT(ecommerce_customer_data_custom_[[#This Row],[Purchase Date]],"mmmm")</f>
        <v>October</v>
      </c>
      <c r="O982" t="str">
        <f>VLOOKUP(ecommerce_customer_data_custom_[[#This Row],[Customer Age]],AgeGroupMapping!$A$2:$C$5,3,TRUE)</f>
        <v>Middle-Aged</v>
      </c>
      <c r="P982" t="str">
        <f>IF(ecommerce_customer_data_custom_[[#This Row],[Returns]]=1,"Returned","Not Returned")</f>
        <v>Returned</v>
      </c>
      <c r="Q982" t="str">
        <f>_xlfn.XLOOKUP(ecommerce_customer_data_custom_[[#This Row],[Payment Method]],PaymentMapping!$A$2:$A$11,PaymentMapping!$B$2:$B$11,"Other")</f>
        <v>Card</v>
      </c>
    </row>
    <row r="983" spans="1:17" x14ac:dyDescent="0.3">
      <c r="A983">
        <v>24484</v>
      </c>
      <c r="B983" s="14">
        <v>44312.399340277778</v>
      </c>
      <c r="C983" t="s">
        <v>16</v>
      </c>
      <c r="D983">
        <v>481</v>
      </c>
      <c r="E983">
        <v>1</v>
      </c>
      <c r="F983">
        <v>4230</v>
      </c>
      <c r="G983" t="s">
        <v>12</v>
      </c>
      <c r="H983">
        <v>46</v>
      </c>
      <c r="I983">
        <v>1</v>
      </c>
      <c r="J983" t="s">
        <v>17</v>
      </c>
      <c r="K983">
        <v>0</v>
      </c>
      <c r="L983">
        <f>YEAR(ecommerce_customer_data_custom_[[#This Row],[Purchase Date]])</f>
        <v>2021</v>
      </c>
      <c r="M983">
        <f>MONTH(ecommerce_customer_data_custom_[[#This Row],[Purchase Date]])</f>
        <v>4</v>
      </c>
      <c r="N983" t="str">
        <f>TEXT(ecommerce_customer_data_custom_[[#This Row],[Purchase Date]],"mmmm")</f>
        <v>April</v>
      </c>
      <c r="O983" t="str">
        <f>VLOOKUP(ecommerce_customer_data_custom_[[#This Row],[Customer Age]],AgeGroupMapping!$A$2:$C$5,3,TRUE)</f>
        <v>Middle-Aged</v>
      </c>
      <c r="P983" t="str">
        <f>IF(ecommerce_customer_data_custom_[[#This Row],[Returns]]=1,"Returned","Not Returned")</f>
        <v>Returned</v>
      </c>
      <c r="Q983" t="str">
        <f>_xlfn.XLOOKUP(ecommerce_customer_data_custom_[[#This Row],[Payment Method]],PaymentMapping!$A$2:$A$11,PaymentMapping!$B$2:$B$11,"Other")</f>
        <v>Card</v>
      </c>
    </row>
    <row r="984" spans="1:17" x14ac:dyDescent="0.3">
      <c r="A984">
        <v>26964</v>
      </c>
      <c r="B984" s="14">
        <v>44845.103692129633</v>
      </c>
      <c r="C984" t="s">
        <v>14</v>
      </c>
      <c r="D984">
        <v>76</v>
      </c>
      <c r="E984">
        <v>4</v>
      </c>
      <c r="F984">
        <v>5096</v>
      </c>
      <c r="G984" t="s">
        <v>12</v>
      </c>
      <c r="H984">
        <v>47</v>
      </c>
      <c r="I984">
        <v>1</v>
      </c>
      <c r="J984" t="s">
        <v>17</v>
      </c>
      <c r="K984">
        <v>0</v>
      </c>
      <c r="L984">
        <f>YEAR(ecommerce_customer_data_custom_[[#This Row],[Purchase Date]])</f>
        <v>2022</v>
      </c>
      <c r="M984">
        <f>MONTH(ecommerce_customer_data_custom_[[#This Row],[Purchase Date]])</f>
        <v>10</v>
      </c>
      <c r="N984" t="str">
        <f>TEXT(ecommerce_customer_data_custom_[[#This Row],[Purchase Date]],"mmmm")</f>
        <v>October</v>
      </c>
      <c r="O984" t="str">
        <f>VLOOKUP(ecommerce_customer_data_custom_[[#This Row],[Customer Age]],AgeGroupMapping!$A$2:$C$5,3,TRUE)</f>
        <v>Middle-Aged</v>
      </c>
      <c r="P984" t="str">
        <f>IF(ecommerce_customer_data_custom_[[#This Row],[Returns]]=1,"Returned","Not Returned")</f>
        <v>Returned</v>
      </c>
      <c r="Q984" t="str">
        <f>_xlfn.XLOOKUP(ecommerce_customer_data_custom_[[#This Row],[Payment Method]],PaymentMapping!$A$2:$A$11,PaymentMapping!$B$2:$B$11,"Other")</f>
        <v>Card</v>
      </c>
    </row>
    <row r="985" spans="1:17" x14ac:dyDescent="0.3">
      <c r="A985">
        <v>26964</v>
      </c>
      <c r="B985" s="14">
        <v>44298.119849537034</v>
      </c>
      <c r="C985" t="s">
        <v>18</v>
      </c>
      <c r="D985">
        <v>376</v>
      </c>
      <c r="E985">
        <v>1</v>
      </c>
      <c r="F985">
        <v>3274</v>
      </c>
      <c r="G985" t="s">
        <v>19</v>
      </c>
      <c r="H985">
        <v>47</v>
      </c>
      <c r="I985">
        <v>1</v>
      </c>
      <c r="J985" t="s">
        <v>17</v>
      </c>
      <c r="K985">
        <v>0</v>
      </c>
      <c r="L985">
        <f>YEAR(ecommerce_customer_data_custom_[[#This Row],[Purchase Date]])</f>
        <v>2021</v>
      </c>
      <c r="M985">
        <f>MONTH(ecommerce_customer_data_custom_[[#This Row],[Purchase Date]])</f>
        <v>4</v>
      </c>
      <c r="N985" t="str">
        <f>TEXT(ecommerce_customer_data_custom_[[#This Row],[Purchase Date]],"mmmm")</f>
        <v>April</v>
      </c>
      <c r="O985" t="str">
        <f>VLOOKUP(ecommerce_customer_data_custom_[[#This Row],[Customer Age]],AgeGroupMapping!$A$2:$C$5,3,TRUE)</f>
        <v>Middle-Aged</v>
      </c>
      <c r="P985" t="str">
        <f>IF(ecommerce_customer_data_custom_[[#This Row],[Returns]]=1,"Returned","Not Returned")</f>
        <v>Returned</v>
      </c>
      <c r="Q985" t="str">
        <f>_xlfn.XLOOKUP(ecommerce_customer_data_custom_[[#This Row],[Payment Method]],PaymentMapping!$A$2:$A$11,PaymentMapping!$B$2:$B$11,"Other")</f>
        <v>Cash</v>
      </c>
    </row>
    <row r="986" spans="1:17" x14ac:dyDescent="0.3">
      <c r="A986">
        <v>26964</v>
      </c>
      <c r="B986" s="14">
        <v>45110.920439814814</v>
      </c>
      <c r="C986" t="s">
        <v>18</v>
      </c>
      <c r="D986">
        <v>409</v>
      </c>
      <c r="E986">
        <v>2</v>
      </c>
      <c r="F986">
        <v>3101</v>
      </c>
      <c r="G986" t="s">
        <v>12</v>
      </c>
      <c r="H986">
        <v>47</v>
      </c>
      <c r="I986">
        <v>0</v>
      </c>
      <c r="J986" t="s">
        <v>17</v>
      </c>
      <c r="K986">
        <v>0</v>
      </c>
      <c r="L986">
        <f>YEAR(ecommerce_customer_data_custom_[[#This Row],[Purchase Date]])</f>
        <v>2023</v>
      </c>
      <c r="M986">
        <f>MONTH(ecommerce_customer_data_custom_[[#This Row],[Purchase Date]])</f>
        <v>7</v>
      </c>
      <c r="N986" t="str">
        <f>TEXT(ecommerce_customer_data_custom_[[#This Row],[Purchase Date]],"mmmm")</f>
        <v>July</v>
      </c>
      <c r="O986" t="str">
        <f>VLOOKUP(ecommerce_customer_data_custom_[[#This Row],[Customer Age]],AgeGroupMapping!$A$2:$C$5,3,TRUE)</f>
        <v>Middle-Aged</v>
      </c>
      <c r="P986" t="str">
        <f>IF(ecommerce_customer_data_custom_[[#This Row],[Returns]]=1,"Returned","Not Returned")</f>
        <v>Not Returned</v>
      </c>
      <c r="Q986" t="str">
        <f>_xlfn.XLOOKUP(ecommerce_customer_data_custom_[[#This Row],[Payment Method]],PaymentMapping!$A$2:$A$11,PaymentMapping!$B$2:$B$11,"Other")</f>
        <v>Card</v>
      </c>
    </row>
    <row r="987" spans="1:17" x14ac:dyDescent="0.3">
      <c r="A987">
        <v>26964</v>
      </c>
      <c r="B987" s="14">
        <v>44806.618078703701</v>
      </c>
      <c r="C987" t="s">
        <v>16</v>
      </c>
      <c r="D987">
        <v>155</v>
      </c>
      <c r="E987">
        <v>5</v>
      </c>
      <c r="F987">
        <v>2308</v>
      </c>
      <c r="G987" t="s">
        <v>19</v>
      </c>
      <c r="H987">
        <v>47</v>
      </c>
      <c r="I987">
        <v>1</v>
      </c>
      <c r="J987" t="s">
        <v>17</v>
      </c>
      <c r="K987">
        <v>0</v>
      </c>
      <c r="L987">
        <f>YEAR(ecommerce_customer_data_custom_[[#This Row],[Purchase Date]])</f>
        <v>2022</v>
      </c>
      <c r="M987">
        <f>MONTH(ecommerce_customer_data_custom_[[#This Row],[Purchase Date]])</f>
        <v>9</v>
      </c>
      <c r="N987" t="str">
        <f>TEXT(ecommerce_customer_data_custom_[[#This Row],[Purchase Date]],"mmmm")</f>
        <v>September</v>
      </c>
      <c r="O987" t="str">
        <f>VLOOKUP(ecommerce_customer_data_custom_[[#This Row],[Customer Age]],AgeGroupMapping!$A$2:$C$5,3,TRUE)</f>
        <v>Middle-Aged</v>
      </c>
      <c r="P987" t="str">
        <f>IF(ecommerce_customer_data_custom_[[#This Row],[Returns]]=1,"Returned","Not Returned")</f>
        <v>Returned</v>
      </c>
      <c r="Q987" t="str">
        <f>_xlfn.XLOOKUP(ecommerce_customer_data_custom_[[#This Row],[Payment Method]],PaymentMapping!$A$2:$A$11,PaymentMapping!$B$2:$B$11,"Other")</f>
        <v>Cash</v>
      </c>
    </row>
    <row r="988" spans="1:17" x14ac:dyDescent="0.3">
      <c r="A988">
        <v>26964</v>
      </c>
      <c r="B988" s="14">
        <v>43842.686689814815</v>
      </c>
      <c r="C988" t="s">
        <v>18</v>
      </c>
      <c r="D988">
        <v>455</v>
      </c>
      <c r="E988">
        <v>3</v>
      </c>
      <c r="F988">
        <v>355</v>
      </c>
      <c r="G988" t="s">
        <v>12</v>
      </c>
      <c r="H988">
        <v>47</v>
      </c>
      <c r="I988">
        <v>1</v>
      </c>
      <c r="J988" t="s">
        <v>17</v>
      </c>
      <c r="K988">
        <v>0</v>
      </c>
      <c r="L988">
        <f>YEAR(ecommerce_customer_data_custom_[[#This Row],[Purchase Date]])</f>
        <v>2020</v>
      </c>
      <c r="M988">
        <f>MONTH(ecommerce_customer_data_custom_[[#This Row],[Purchase Date]])</f>
        <v>1</v>
      </c>
      <c r="N988" t="str">
        <f>TEXT(ecommerce_customer_data_custom_[[#This Row],[Purchase Date]],"mmmm")</f>
        <v>January</v>
      </c>
      <c r="O988" t="str">
        <f>VLOOKUP(ecommerce_customer_data_custom_[[#This Row],[Customer Age]],AgeGroupMapping!$A$2:$C$5,3,TRUE)</f>
        <v>Middle-Aged</v>
      </c>
      <c r="P988" t="str">
        <f>IF(ecommerce_customer_data_custom_[[#This Row],[Returns]]=1,"Returned","Not Returned")</f>
        <v>Returned</v>
      </c>
      <c r="Q988" t="str">
        <f>_xlfn.XLOOKUP(ecommerce_customer_data_custom_[[#This Row],[Payment Method]],PaymentMapping!$A$2:$A$11,PaymentMapping!$B$2:$B$11,"Other")</f>
        <v>Card</v>
      </c>
    </row>
    <row r="989" spans="1:17" x14ac:dyDescent="0.3">
      <c r="A989">
        <v>26964</v>
      </c>
      <c r="B989" s="14">
        <v>44363.776238425926</v>
      </c>
      <c r="C989" t="s">
        <v>11</v>
      </c>
      <c r="D989">
        <v>430</v>
      </c>
      <c r="E989">
        <v>1</v>
      </c>
      <c r="F989">
        <v>4524</v>
      </c>
      <c r="G989" t="s">
        <v>12</v>
      </c>
      <c r="H989">
        <v>47</v>
      </c>
      <c r="I989">
        <v>0</v>
      </c>
      <c r="J989" t="s">
        <v>17</v>
      </c>
      <c r="K989">
        <v>0</v>
      </c>
      <c r="L989">
        <f>YEAR(ecommerce_customer_data_custom_[[#This Row],[Purchase Date]])</f>
        <v>2021</v>
      </c>
      <c r="M989">
        <f>MONTH(ecommerce_customer_data_custom_[[#This Row],[Purchase Date]])</f>
        <v>6</v>
      </c>
      <c r="N989" t="str">
        <f>TEXT(ecommerce_customer_data_custom_[[#This Row],[Purchase Date]],"mmmm")</f>
        <v>June</v>
      </c>
      <c r="O989" t="str">
        <f>VLOOKUP(ecommerce_customer_data_custom_[[#This Row],[Customer Age]],AgeGroupMapping!$A$2:$C$5,3,TRUE)</f>
        <v>Middle-Aged</v>
      </c>
      <c r="P989" t="str">
        <f>IF(ecommerce_customer_data_custom_[[#This Row],[Returns]]=1,"Returned","Not Returned")</f>
        <v>Not Returned</v>
      </c>
      <c r="Q989" t="str">
        <f>_xlfn.XLOOKUP(ecommerce_customer_data_custom_[[#This Row],[Payment Method]],PaymentMapping!$A$2:$A$11,PaymentMapping!$B$2:$B$11,"Other")</f>
        <v>Card</v>
      </c>
    </row>
    <row r="990" spans="1:17" x14ac:dyDescent="0.3">
      <c r="A990">
        <v>26964</v>
      </c>
      <c r="B990" s="14">
        <v>44559.96130787037</v>
      </c>
      <c r="C990" t="s">
        <v>16</v>
      </c>
      <c r="D990">
        <v>396</v>
      </c>
      <c r="E990">
        <v>2</v>
      </c>
      <c r="F990">
        <v>2939</v>
      </c>
      <c r="G990" t="s">
        <v>19</v>
      </c>
      <c r="H990">
        <v>47</v>
      </c>
      <c r="I990">
        <v>0</v>
      </c>
      <c r="J990" t="s">
        <v>17</v>
      </c>
      <c r="K990">
        <v>0</v>
      </c>
      <c r="L990">
        <f>YEAR(ecommerce_customer_data_custom_[[#This Row],[Purchase Date]])</f>
        <v>2021</v>
      </c>
      <c r="M990">
        <f>MONTH(ecommerce_customer_data_custom_[[#This Row],[Purchase Date]])</f>
        <v>12</v>
      </c>
      <c r="N990" t="str">
        <f>TEXT(ecommerce_customer_data_custom_[[#This Row],[Purchase Date]],"mmmm")</f>
        <v>December</v>
      </c>
      <c r="O990" t="str">
        <f>VLOOKUP(ecommerce_customer_data_custom_[[#This Row],[Customer Age]],AgeGroupMapping!$A$2:$C$5,3,TRUE)</f>
        <v>Middle-Aged</v>
      </c>
      <c r="P990" t="str">
        <f>IF(ecommerce_customer_data_custom_[[#This Row],[Returns]]=1,"Returned","Not Returned")</f>
        <v>Not Returned</v>
      </c>
      <c r="Q990" t="str">
        <f>_xlfn.XLOOKUP(ecommerce_customer_data_custom_[[#This Row],[Payment Method]],PaymentMapping!$A$2:$A$11,PaymentMapping!$B$2:$B$11,"Other")</f>
        <v>Cash</v>
      </c>
    </row>
    <row r="991" spans="1:17" x14ac:dyDescent="0.3">
      <c r="A991">
        <v>20724</v>
      </c>
      <c r="B991" s="14">
        <v>45126.466296296298</v>
      </c>
      <c r="C991" t="s">
        <v>16</v>
      </c>
      <c r="D991">
        <v>391</v>
      </c>
      <c r="E991">
        <v>2</v>
      </c>
      <c r="F991">
        <v>3182</v>
      </c>
      <c r="G991" t="s">
        <v>19</v>
      </c>
      <c r="H991">
        <v>37</v>
      </c>
      <c r="I991">
        <v>0</v>
      </c>
      <c r="J991" t="s">
        <v>13</v>
      </c>
      <c r="K991">
        <v>0</v>
      </c>
      <c r="L991">
        <f>YEAR(ecommerce_customer_data_custom_[[#This Row],[Purchase Date]])</f>
        <v>2023</v>
      </c>
      <c r="M991">
        <f>MONTH(ecommerce_customer_data_custom_[[#This Row],[Purchase Date]])</f>
        <v>7</v>
      </c>
      <c r="N991" t="str">
        <f>TEXT(ecommerce_customer_data_custom_[[#This Row],[Purchase Date]],"mmmm")</f>
        <v>July</v>
      </c>
      <c r="O991" t="str">
        <f>VLOOKUP(ecommerce_customer_data_custom_[[#This Row],[Customer Age]],AgeGroupMapping!$A$2:$C$5,3,TRUE)</f>
        <v>Adult</v>
      </c>
      <c r="P991" t="str">
        <f>IF(ecommerce_customer_data_custom_[[#This Row],[Returns]]=1,"Returned","Not Returned")</f>
        <v>Not Returned</v>
      </c>
      <c r="Q991" t="str">
        <f>_xlfn.XLOOKUP(ecommerce_customer_data_custom_[[#This Row],[Payment Method]],PaymentMapping!$A$2:$A$11,PaymentMapping!$B$2:$B$11,"Other")</f>
        <v>Cash</v>
      </c>
    </row>
    <row r="992" spans="1:17" x14ac:dyDescent="0.3">
      <c r="A992">
        <v>20724</v>
      </c>
      <c r="B992" s="14">
        <v>44621.022638888891</v>
      </c>
      <c r="C992" t="s">
        <v>16</v>
      </c>
      <c r="D992">
        <v>397</v>
      </c>
      <c r="E992">
        <v>5</v>
      </c>
      <c r="F992">
        <v>1673</v>
      </c>
      <c r="G992" t="s">
        <v>12</v>
      </c>
      <c r="H992">
        <v>37</v>
      </c>
      <c r="I992">
        <v>0</v>
      </c>
      <c r="J992" t="s">
        <v>13</v>
      </c>
      <c r="K992">
        <v>0</v>
      </c>
      <c r="L992">
        <f>YEAR(ecommerce_customer_data_custom_[[#This Row],[Purchase Date]])</f>
        <v>2022</v>
      </c>
      <c r="M992">
        <f>MONTH(ecommerce_customer_data_custom_[[#This Row],[Purchase Date]])</f>
        <v>3</v>
      </c>
      <c r="N992" t="str">
        <f>TEXT(ecommerce_customer_data_custom_[[#This Row],[Purchase Date]],"mmmm")</f>
        <v>March</v>
      </c>
      <c r="O992" t="str">
        <f>VLOOKUP(ecommerce_customer_data_custom_[[#This Row],[Customer Age]],AgeGroupMapping!$A$2:$C$5,3,TRUE)</f>
        <v>Adult</v>
      </c>
      <c r="P992" t="str">
        <f>IF(ecommerce_customer_data_custom_[[#This Row],[Returns]]=1,"Returned","Not Returned")</f>
        <v>Not Returned</v>
      </c>
      <c r="Q992" t="str">
        <f>_xlfn.XLOOKUP(ecommerce_customer_data_custom_[[#This Row],[Payment Method]],PaymentMapping!$A$2:$A$11,PaymentMapping!$B$2:$B$11,"Other")</f>
        <v>Card</v>
      </c>
    </row>
    <row r="993" spans="1:17" x14ac:dyDescent="0.3">
      <c r="A993">
        <v>44069</v>
      </c>
      <c r="B993" s="14">
        <v>44061.454085648147</v>
      </c>
      <c r="C993" t="s">
        <v>18</v>
      </c>
      <c r="D993">
        <v>373</v>
      </c>
      <c r="E993">
        <v>4</v>
      </c>
      <c r="F993">
        <v>514</v>
      </c>
      <c r="G993" t="s">
        <v>12</v>
      </c>
      <c r="H993">
        <v>41</v>
      </c>
      <c r="I993">
        <v>0</v>
      </c>
      <c r="J993" t="s">
        <v>13</v>
      </c>
      <c r="K993">
        <v>0</v>
      </c>
      <c r="L993">
        <f>YEAR(ecommerce_customer_data_custom_[[#This Row],[Purchase Date]])</f>
        <v>2020</v>
      </c>
      <c r="M993">
        <f>MONTH(ecommerce_customer_data_custom_[[#This Row],[Purchase Date]])</f>
        <v>8</v>
      </c>
      <c r="N993" t="str">
        <f>TEXT(ecommerce_customer_data_custom_[[#This Row],[Purchase Date]],"mmmm")</f>
        <v>August</v>
      </c>
      <c r="O993" t="str">
        <f>VLOOKUP(ecommerce_customer_data_custom_[[#This Row],[Customer Age]],AgeGroupMapping!$A$2:$C$5,3,TRUE)</f>
        <v>Middle-Aged</v>
      </c>
      <c r="P993" t="str">
        <f>IF(ecommerce_customer_data_custom_[[#This Row],[Returns]]=1,"Returned","Not Returned")</f>
        <v>Not Returned</v>
      </c>
      <c r="Q993" t="str">
        <f>_xlfn.XLOOKUP(ecommerce_customer_data_custom_[[#This Row],[Payment Method]],PaymentMapping!$A$2:$A$11,PaymentMapping!$B$2:$B$11,"Other")</f>
        <v>Card</v>
      </c>
    </row>
    <row r="994" spans="1:17" x14ac:dyDescent="0.3">
      <c r="A994">
        <v>44069</v>
      </c>
      <c r="B994" s="14">
        <v>44096.938483796293</v>
      </c>
      <c r="C994" t="s">
        <v>14</v>
      </c>
      <c r="D994">
        <v>73</v>
      </c>
      <c r="E994">
        <v>4</v>
      </c>
      <c r="F994">
        <v>4273</v>
      </c>
      <c r="G994" t="s">
        <v>15</v>
      </c>
      <c r="H994">
        <v>41</v>
      </c>
      <c r="I994">
        <v>0</v>
      </c>
      <c r="J994" t="s">
        <v>13</v>
      </c>
      <c r="K994">
        <v>0</v>
      </c>
      <c r="L994">
        <f>YEAR(ecommerce_customer_data_custom_[[#This Row],[Purchase Date]])</f>
        <v>2020</v>
      </c>
      <c r="M994">
        <f>MONTH(ecommerce_customer_data_custom_[[#This Row],[Purchase Date]])</f>
        <v>9</v>
      </c>
      <c r="N994" t="str">
        <f>TEXT(ecommerce_customer_data_custom_[[#This Row],[Purchase Date]],"mmmm")</f>
        <v>September</v>
      </c>
      <c r="O994" t="str">
        <f>VLOOKUP(ecommerce_customer_data_custom_[[#This Row],[Customer Age]],AgeGroupMapping!$A$2:$C$5,3,TRUE)</f>
        <v>Middle-Aged</v>
      </c>
      <c r="P994" t="str">
        <f>IF(ecommerce_customer_data_custom_[[#This Row],[Returns]]=1,"Returned","Not Returned")</f>
        <v>Not Returned</v>
      </c>
      <c r="Q994" t="str">
        <f>_xlfn.XLOOKUP(ecommerce_customer_data_custom_[[#This Row],[Payment Method]],PaymentMapping!$A$2:$A$11,PaymentMapping!$B$2:$B$11,"Other")</f>
        <v>Wallet/UPI</v>
      </c>
    </row>
    <row r="995" spans="1:17" x14ac:dyDescent="0.3">
      <c r="A995">
        <v>44069</v>
      </c>
      <c r="B995" s="14">
        <v>44314.905324074076</v>
      </c>
      <c r="C995" t="s">
        <v>11</v>
      </c>
      <c r="D995">
        <v>143</v>
      </c>
      <c r="E995">
        <v>5</v>
      </c>
      <c r="F995">
        <v>3295</v>
      </c>
      <c r="G995" t="s">
        <v>12</v>
      </c>
      <c r="H995">
        <v>41</v>
      </c>
      <c r="I995">
        <v>1</v>
      </c>
      <c r="J995" t="s">
        <v>13</v>
      </c>
      <c r="K995">
        <v>0</v>
      </c>
      <c r="L995">
        <f>YEAR(ecommerce_customer_data_custom_[[#This Row],[Purchase Date]])</f>
        <v>2021</v>
      </c>
      <c r="M995">
        <f>MONTH(ecommerce_customer_data_custom_[[#This Row],[Purchase Date]])</f>
        <v>4</v>
      </c>
      <c r="N995" t="str">
        <f>TEXT(ecommerce_customer_data_custom_[[#This Row],[Purchase Date]],"mmmm")</f>
        <v>April</v>
      </c>
      <c r="O995" t="str">
        <f>VLOOKUP(ecommerce_customer_data_custom_[[#This Row],[Customer Age]],AgeGroupMapping!$A$2:$C$5,3,TRUE)</f>
        <v>Middle-Aged</v>
      </c>
      <c r="P995" t="str">
        <f>IF(ecommerce_customer_data_custom_[[#This Row],[Returns]]=1,"Returned","Not Returned")</f>
        <v>Returned</v>
      </c>
      <c r="Q995" t="str">
        <f>_xlfn.XLOOKUP(ecommerce_customer_data_custom_[[#This Row],[Payment Method]],PaymentMapping!$A$2:$A$11,PaymentMapping!$B$2:$B$11,"Other")</f>
        <v>Card</v>
      </c>
    </row>
    <row r="996" spans="1:17" x14ac:dyDescent="0.3">
      <c r="A996">
        <v>44069</v>
      </c>
      <c r="B996" s="14">
        <v>44956.982361111113</v>
      </c>
      <c r="C996" t="s">
        <v>18</v>
      </c>
      <c r="D996">
        <v>34</v>
      </c>
      <c r="E996">
        <v>5</v>
      </c>
      <c r="F996">
        <v>2609</v>
      </c>
      <c r="G996" t="s">
        <v>19</v>
      </c>
      <c r="H996">
        <v>41</v>
      </c>
      <c r="I996">
        <v>0</v>
      </c>
      <c r="J996" t="s">
        <v>13</v>
      </c>
      <c r="K996">
        <v>0</v>
      </c>
      <c r="L996">
        <f>YEAR(ecommerce_customer_data_custom_[[#This Row],[Purchase Date]])</f>
        <v>2023</v>
      </c>
      <c r="M996">
        <f>MONTH(ecommerce_customer_data_custom_[[#This Row],[Purchase Date]])</f>
        <v>1</v>
      </c>
      <c r="N996" t="str">
        <f>TEXT(ecommerce_customer_data_custom_[[#This Row],[Purchase Date]],"mmmm")</f>
        <v>January</v>
      </c>
      <c r="O996" t="str">
        <f>VLOOKUP(ecommerce_customer_data_custom_[[#This Row],[Customer Age]],AgeGroupMapping!$A$2:$C$5,3,TRUE)</f>
        <v>Middle-Aged</v>
      </c>
      <c r="P996" t="str">
        <f>IF(ecommerce_customer_data_custom_[[#This Row],[Returns]]=1,"Returned","Not Returned")</f>
        <v>Not Returned</v>
      </c>
      <c r="Q996" t="str">
        <f>_xlfn.XLOOKUP(ecommerce_customer_data_custom_[[#This Row],[Payment Method]],PaymentMapping!$A$2:$A$11,PaymentMapping!$B$2:$B$11,"Other")</f>
        <v>Cash</v>
      </c>
    </row>
    <row r="997" spans="1:17" x14ac:dyDescent="0.3">
      <c r="A997">
        <v>44069</v>
      </c>
      <c r="B997" s="14">
        <v>43892.279085648152</v>
      </c>
      <c r="C997" t="s">
        <v>11</v>
      </c>
      <c r="D997">
        <v>481</v>
      </c>
      <c r="E997">
        <v>3</v>
      </c>
      <c r="F997">
        <v>3621</v>
      </c>
      <c r="G997" t="s">
        <v>12</v>
      </c>
      <c r="H997">
        <v>41</v>
      </c>
      <c r="I997">
        <v>0</v>
      </c>
      <c r="J997" t="s">
        <v>13</v>
      </c>
      <c r="K997">
        <v>0</v>
      </c>
      <c r="L997">
        <f>YEAR(ecommerce_customer_data_custom_[[#This Row],[Purchase Date]])</f>
        <v>2020</v>
      </c>
      <c r="M997">
        <f>MONTH(ecommerce_customer_data_custom_[[#This Row],[Purchase Date]])</f>
        <v>3</v>
      </c>
      <c r="N997" t="str">
        <f>TEXT(ecommerce_customer_data_custom_[[#This Row],[Purchase Date]],"mmmm")</f>
        <v>March</v>
      </c>
      <c r="O997" t="str">
        <f>VLOOKUP(ecommerce_customer_data_custom_[[#This Row],[Customer Age]],AgeGroupMapping!$A$2:$C$5,3,TRUE)</f>
        <v>Middle-Aged</v>
      </c>
      <c r="P997" t="str">
        <f>IF(ecommerce_customer_data_custom_[[#This Row],[Returns]]=1,"Returned","Not Returned")</f>
        <v>Not Returned</v>
      </c>
      <c r="Q997" t="str">
        <f>_xlfn.XLOOKUP(ecommerce_customer_data_custom_[[#This Row],[Payment Method]],PaymentMapping!$A$2:$A$11,PaymentMapping!$B$2:$B$11,"Other")</f>
        <v>Card</v>
      </c>
    </row>
    <row r="998" spans="1:17" x14ac:dyDescent="0.3">
      <c r="A998">
        <v>44069</v>
      </c>
      <c r="B998" s="14">
        <v>45145.931296296294</v>
      </c>
      <c r="C998" t="s">
        <v>18</v>
      </c>
      <c r="D998">
        <v>233</v>
      </c>
      <c r="E998">
        <v>3</v>
      </c>
      <c r="F998">
        <v>5080</v>
      </c>
      <c r="G998" t="s">
        <v>12</v>
      </c>
      <c r="H998">
        <v>41</v>
      </c>
      <c r="I998">
        <v>1</v>
      </c>
      <c r="J998" t="s">
        <v>13</v>
      </c>
      <c r="K998">
        <v>0</v>
      </c>
      <c r="L998">
        <f>YEAR(ecommerce_customer_data_custom_[[#This Row],[Purchase Date]])</f>
        <v>2023</v>
      </c>
      <c r="M998">
        <f>MONTH(ecommerce_customer_data_custom_[[#This Row],[Purchase Date]])</f>
        <v>8</v>
      </c>
      <c r="N998" t="str">
        <f>TEXT(ecommerce_customer_data_custom_[[#This Row],[Purchase Date]],"mmmm")</f>
        <v>August</v>
      </c>
      <c r="O998" t="str">
        <f>VLOOKUP(ecommerce_customer_data_custom_[[#This Row],[Customer Age]],AgeGroupMapping!$A$2:$C$5,3,TRUE)</f>
        <v>Middle-Aged</v>
      </c>
      <c r="P998" t="str">
        <f>IF(ecommerce_customer_data_custom_[[#This Row],[Returns]]=1,"Returned","Not Returned")</f>
        <v>Returned</v>
      </c>
      <c r="Q998" t="str">
        <f>_xlfn.XLOOKUP(ecommerce_customer_data_custom_[[#This Row],[Payment Method]],PaymentMapping!$A$2:$A$11,PaymentMapping!$B$2:$B$11,"Other")</f>
        <v>Card</v>
      </c>
    </row>
    <row r="999" spans="1:17" x14ac:dyDescent="0.3">
      <c r="A999">
        <v>44069</v>
      </c>
      <c r="B999" s="14">
        <v>43898.413773148146</v>
      </c>
      <c r="C999" t="s">
        <v>16</v>
      </c>
      <c r="D999">
        <v>229</v>
      </c>
      <c r="E999">
        <v>1</v>
      </c>
      <c r="F999">
        <v>749</v>
      </c>
      <c r="G999" t="s">
        <v>15</v>
      </c>
      <c r="H999">
        <v>41</v>
      </c>
      <c r="I999">
        <v>0</v>
      </c>
      <c r="J999" t="s">
        <v>13</v>
      </c>
      <c r="K999">
        <v>0</v>
      </c>
      <c r="L999">
        <f>YEAR(ecommerce_customer_data_custom_[[#This Row],[Purchase Date]])</f>
        <v>2020</v>
      </c>
      <c r="M999">
        <f>MONTH(ecommerce_customer_data_custom_[[#This Row],[Purchase Date]])</f>
        <v>3</v>
      </c>
      <c r="N999" t="str">
        <f>TEXT(ecommerce_customer_data_custom_[[#This Row],[Purchase Date]],"mmmm")</f>
        <v>March</v>
      </c>
      <c r="O999" t="str">
        <f>VLOOKUP(ecommerce_customer_data_custom_[[#This Row],[Customer Age]],AgeGroupMapping!$A$2:$C$5,3,TRUE)</f>
        <v>Middle-Aged</v>
      </c>
      <c r="P999" t="str">
        <f>IF(ecommerce_customer_data_custom_[[#This Row],[Returns]]=1,"Returned","Not Returned")</f>
        <v>Not Returned</v>
      </c>
      <c r="Q999" t="str">
        <f>_xlfn.XLOOKUP(ecommerce_customer_data_custom_[[#This Row],[Payment Method]],PaymentMapping!$A$2:$A$11,PaymentMapping!$B$2:$B$11,"Other")</f>
        <v>Wallet/UPI</v>
      </c>
    </row>
    <row r="1000" spans="1:17" x14ac:dyDescent="0.3">
      <c r="A1000">
        <v>44069</v>
      </c>
      <c r="B1000" s="14">
        <v>44184.826122685183</v>
      </c>
      <c r="C1000" t="s">
        <v>18</v>
      </c>
      <c r="D1000">
        <v>151</v>
      </c>
      <c r="E1000">
        <v>3</v>
      </c>
      <c r="F1000">
        <v>2844</v>
      </c>
      <c r="G1000" t="s">
        <v>12</v>
      </c>
      <c r="H1000">
        <v>41</v>
      </c>
      <c r="I1000">
        <v>0</v>
      </c>
      <c r="J1000" t="s">
        <v>13</v>
      </c>
      <c r="K1000">
        <v>0</v>
      </c>
      <c r="L1000">
        <f>YEAR(ecommerce_customer_data_custom_[[#This Row],[Purchase Date]])</f>
        <v>2020</v>
      </c>
      <c r="M1000">
        <f>MONTH(ecommerce_customer_data_custom_[[#This Row],[Purchase Date]])</f>
        <v>12</v>
      </c>
      <c r="N1000" t="str">
        <f>TEXT(ecommerce_customer_data_custom_[[#This Row],[Purchase Date]],"mmmm")</f>
        <v>December</v>
      </c>
      <c r="O1000" t="str">
        <f>VLOOKUP(ecommerce_customer_data_custom_[[#This Row],[Customer Age]],AgeGroupMapping!$A$2:$C$5,3,TRUE)</f>
        <v>Middle-Aged</v>
      </c>
      <c r="P1000" t="str">
        <f>IF(ecommerce_customer_data_custom_[[#This Row],[Returns]]=1,"Returned","Not Returned")</f>
        <v>Not Returned</v>
      </c>
      <c r="Q1000" t="str">
        <f>_xlfn.XLOOKUP(ecommerce_customer_data_custom_[[#This Row],[Payment Method]],PaymentMapping!$A$2:$A$11,PaymentMapping!$B$2:$B$11,"Other")</f>
        <v>Card</v>
      </c>
    </row>
    <row r="1001" spans="1:17" x14ac:dyDescent="0.3">
      <c r="A1001">
        <v>30175</v>
      </c>
      <c r="B1001" s="14">
        <v>44945.258981481478</v>
      </c>
      <c r="C1001" t="s">
        <v>18</v>
      </c>
      <c r="D1001">
        <v>77</v>
      </c>
      <c r="E1001">
        <v>5</v>
      </c>
      <c r="F1001">
        <v>5296</v>
      </c>
      <c r="G1001" t="s">
        <v>19</v>
      </c>
      <c r="H1001">
        <v>63</v>
      </c>
      <c r="I1001">
        <v>1</v>
      </c>
      <c r="J1001" t="s">
        <v>17</v>
      </c>
      <c r="K1001">
        <v>1</v>
      </c>
      <c r="L1001">
        <f>YEAR(ecommerce_customer_data_custom_[[#This Row],[Purchase Date]])</f>
        <v>2023</v>
      </c>
      <c r="M1001">
        <f>MONTH(ecommerce_customer_data_custom_[[#This Row],[Purchase Date]])</f>
        <v>1</v>
      </c>
      <c r="N1001" t="str">
        <f>TEXT(ecommerce_customer_data_custom_[[#This Row],[Purchase Date]],"mmmm")</f>
        <v>January</v>
      </c>
      <c r="O1001" t="str">
        <f>VLOOKUP(ecommerce_customer_data_custom_[[#This Row],[Customer Age]],AgeGroupMapping!$A$2:$C$5,3,TRUE)</f>
        <v>Senior</v>
      </c>
      <c r="P1001" t="str">
        <f>IF(ecommerce_customer_data_custom_[[#This Row],[Returns]]=1,"Returned","Not Returned")</f>
        <v>Returned</v>
      </c>
      <c r="Q1001" t="str">
        <f>_xlfn.XLOOKUP(ecommerce_customer_data_custom_[[#This Row],[Payment Method]],PaymentMapping!$A$2:$A$11,PaymentMapping!$B$2:$B$11,"Other")</f>
        <v>Cash</v>
      </c>
    </row>
    <row r="1002" spans="1:17" x14ac:dyDescent="0.3">
      <c r="A1002">
        <v>30175</v>
      </c>
      <c r="B1002" s="14">
        <v>45073.305462962962</v>
      </c>
      <c r="C1002" t="s">
        <v>14</v>
      </c>
      <c r="D1002">
        <v>155</v>
      </c>
      <c r="E1002">
        <v>5</v>
      </c>
      <c r="F1002">
        <v>949</v>
      </c>
      <c r="G1002" t="s">
        <v>15</v>
      </c>
      <c r="H1002">
        <v>63</v>
      </c>
      <c r="I1002">
        <v>0</v>
      </c>
      <c r="J1002" t="s">
        <v>17</v>
      </c>
      <c r="K1002">
        <v>1</v>
      </c>
      <c r="L1002">
        <f>YEAR(ecommerce_customer_data_custom_[[#This Row],[Purchase Date]])</f>
        <v>2023</v>
      </c>
      <c r="M1002">
        <f>MONTH(ecommerce_customer_data_custom_[[#This Row],[Purchase Date]])</f>
        <v>5</v>
      </c>
      <c r="N1002" t="str">
        <f>TEXT(ecommerce_customer_data_custom_[[#This Row],[Purchase Date]],"mmmm")</f>
        <v>May</v>
      </c>
      <c r="O1002" t="str">
        <f>VLOOKUP(ecommerce_customer_data_custom_[[#This Row],[Customer Age]],AgeGroupMapping!$A$2:$C$5,3,TRUE)</f>
        <v>Senior</v>
      </c>
      <c r="P1002" t="str">
        <f>IF(ecommerce_customer_data_custom_[[#This Row],[Returns]]=1,"Returned","Not Returned")</f>
        <v>Not Returned</v>
      </c>
      <c r="Q1002" t="str">
        <f>_xlfn.XLOOKUP(ecommerce_customer_data_custom_[[#This Row],[Payment Method]],PaymentMapping!$A$2:$A$11,PaymentMapping!$B$2:$B$11,"Other")</f>
        <v>Wallet/UPI</v>
      </c>
    </row>
    <row r="1003" spans="1:17" x14ac:dyDescent="0.3">
      <c r="A1003">
        <v>30175</v>
      </c>
      <c r="B1003" s="14">
        <v>44950.537349537037</v>
      </c>
      <c r="C1003" t="s">
        <v>16</v>
      </c>
      <c r="D1003">
        <v>194</v>
      </c>
      <c r="E1003">
        <v>4</v>
      </c>
      <c r="F1003">
        <v>2737</v>
      </c>
      <c r="G1003" t="s">
        <v>15</v>
      </c>
      <c r="H1003">
        <v>63</v>
      </c>
      <c r="I1003">
        <v>1</v>
      </c>
      <c r="J1003" t="s">
        <v>17</v>
      </c>
      <c r="K1003">
        <v>1</v>
      </c>
      <c r="L1003">
        <f>YEAR(ecommerce_customer_data_custom_[[#This Row],[Purchase Date]])</f>
        <v>2023</v>
      </c>
      <c r="M1003">
        <f>MONTH(ecommerce_customer_data_custom_[[#This Row],[Purchase Date]])</f>
        <v>1</v>
      </c>
      <c r="N1003" t="str">
        <f>TEXT(ecommerce_customer_data_custom_[[#This Row],[Purchase Date]],"mmmm")</f>
        <v>January</v>
      </c>
      <c r="O1003" t="str">
        <f>VLOOKUP(ecommerce_customer_data_custom_[[#This Row],[Customer Age]],AgeGroupMapping!$A$2:$C$5,3,TRUE)</f>
        <v>Senior</v>
      </c>
      <c r="P1003" t="str">
        <f>IF(ecommerce_customer_data_custom_[[#This Row],[Returns]]=1,"Returned","Not Returned")</f>
        <v>Returned</v>
      </c>
      <c r="Q1003" t="str">
        <f>_xlfn.XLOOKUP(ecommerce_customer_data_custom_[[#This Row],[Payment Method]],PaymentMapping!$A$2:$A$11,PaymentMapping!$B$2:$B$11,"Other")</f>
        <v>Wallet/UPI</v>
      </c>
    </row>
    <row r="1004" spans="1:17" x14ac:dyDescent="0.3">
      <c r="A1004">
        <v>30175</v>
      </c>
      <c r="B1004" s="14">
        <v>43945.85193287037</v>
      </c>
      <c r="C1004" t="s">
        <v>11</v>
      </c>
      <c r="D1004">
        <v>158</v>
      </c>
      <c r="E1004">
        <v>5</v>
      </c>
      <c r="F1004">
        <v>727</v>
      </c>
      <c r="G1004" t="s">
        <v>12</v>
      </c>
      <c r="H1004">
        <v>63</v>
      </c>
      <c r="I1004">
        <v>1</v>
      </c>
      <c r="J1004" t="s">
        <v>17</v>
      </c>
      <c r="K1004">
        <v>1</v>
      </c>
      <c r="L1004">
        <f>YEAR(ecommerce_customer_data_custom_[[#This Row],[Purchase Date]])</f>
        <v>2020</v>
      </c>
      <c r="M1004">
        <f>MONTH(ecommerce_customer_data_custom_[[#This Row],[Purchase Date]])</f>
        <v>4</v>
      </c>
      <c r="N1004" t="str">
        <f>TEXT(ecommerce_customer_data_custom_[[#This Row],[Purchase Date]],"mmmm")</f>
        <v>April</v>
      </c>
      <c r="O1004" t="str">
        <f>VLOOKUP(ecommerce_customer_data_custom_[[#This Row],[Customer Age]],AgeGroupMapping!$A$2:$C$5,3,TRUE)</f>
        <v>Senior</v>
      </c>
      <c r="P1004" t="str">
        <f>IF(ecommerce_customer_data_custom_[[#This Row],[Returns]]=1,"Returned","Not Returned")</f>
        <v>Returned</v>
      </c>
      <c r="Q1004" t="str">
        <f>_xlfn.XLOOKUP(ecommerce_customer_data_custom_[[#This Row],[Payment Method]],PaymentMapping!$A$2:$A$11,PaymentMapping!$B$2:$B$11,"Other")</f>
        <v>Card</v>
      </c>
    </row>
    <row r="1005" spans="1:17" x14ac:dyDescent="0.3">
      <c r="A1005">
        <v>30175</v>
      </c>
      <c r="B1005" s="14">
        <v>44442.629537037035</v>
      </c>
      <c r="C1005" t="s">
        <v>18</v>
      </c>
      <c r="D1005">
        <v>62</v>
      </c>
      <c r="E1005">
        <v>5</v>
      </c>
      <c r="F1005">
        <v>778</v>
      </c>
      <c r="G1005" t="s">
        <v>12</v>
      </c>
      <c r="H1005">
        <v>63</v>
      </c>
      <c r="I1005">
        <v>0</v>
      </c>
      <c r="J1005" t="s">
        <v>17</v>
      </c>
      <c r="K1005">
        <v>1</v>
      </c>
      <c r="L1005">
        <f>YEAR(ecommerce_customer_data_custom_[[#This Row],[Purchase Date]])</f>
        <v>2021</v>
      </c>
      <c r="M1005">
        <f>MONTH(ecommerce_customer_data_custom_[[#This Row],[Purchase Date]])</f>
        <v>9</v>
      </c>
      <c r="N1005" t="str">
        <f>TEXT(ecommerce_customer_data_custom_[[#This Row],[Purchase Date]],"mmmm")</f>
        <v>September</v>
      </c>
      <c r="O1005" t="str">
        <f>VLOOKUP(ecommerce_customer_data_custom_[[#This Row],[Customer Age]],AgeGroupMapping!$A$2:$C$5,3,TRUE)</f>
        <v>Senior</v>
      </c>
      <c r="P1005" t="str">
        <f>IF(ecommerce_customer_data_custom_[[#This Row],[Returns]]=1,"Returned","Not Returned")</f>
        <v>Not Returned</v>
      </c>
      <c r="Q1005" t="str">
        <f>_xlfn.XLOOKUP(ecommerce_customer_data_custom_[[#This Row],[Payment Method]],PaymentMapping!$A$2:$A$11,PaymentMapping!$B$2:$B$11,"Other")</f>
        <v>Card</v>
      </c>
    </row>
    <row r="1006" spans="1:17" x14ac:dyDescent="0.3">
      <c r="A1006">
        <v>6336</v>
      </c>
      <c r="B1006" s="14">
        <v>44123.348483796297</v>
      </c>
      <c r="C1006" t="s">
        <v>14</v>
      </c>
      <c r="D1006">
        <v>280</v>
      </c>
      <c r="E1006">
        <v>3</v>
      </c>
      <c r="F1006">
        <v>3030</v>
      </c>
      <c r="G1006" t="s">
        <v>15</v>
      </c>
      <c r="H1006">
        <v>43</v>
      </c>
      <c r="I1006">
        <v>1</v>
      </c>
      <c r="J1006" t="s">
        <v>17</v>
      </c>
      <c r="K1006">
        <v>1</v>
      </c>
      <c r="L1006">
        <f>YEAR(ecommerce_customer_data_custom_[[#This Row],[Purchase Date]])</f>
        <v>2020</v>
      </c>
      <c r="M1006">
        <f>MONTH(ecommerce_customer_data_custom_[[#This Row],[Purchase Date]])</f>
        <v>10</v>
      </c>
      <c r="N1006" t="str">
        <f>TEXT(ecommerce_customer_data_custom_[[#This Row],[Purchase Date]],"mmmm")</f>
        <v>October</v>
      </c>
      <c r="O1006" t="str">
        <f>VLOOKUP(ecommerce_customer_data_custom_[[#This Row],[Customer Age]],AgeGroupMapping!$A$2:$C$5,3,TRUE)</f>
        <v>Middle-Aged</v>
      </c>
      <c r="P1006" t="str">
        <f>IF(ecommerce_customer_data_custom_[[#This Row],[Returns]]=1,"Returned","Not Returned")</f>
        <v>Returned</v>
      </c>
      <c r="Q1006" t="str">
        <f>_xlfn.XLOOKUP(ecommerce_customer_data_custom_[[#This Row],[Payment Method]],PaymentMapping!$A$2:$A$11,PaymentMapping!$B$2:$B$11,"Other")</f>
        <v>Wallet/UPI</v>
      </c>
    </row>
    <row r="1007" spans="1:17" x14ac:dyDescent="0.3">
      <c r="A1007">
        <v>6336</v>
      </c>
      <c r="B1007" s="14">
        <v>44480.462939814817</v>
      </c>
      <c r="C1007" t="s">
        <v>18</v>
      </c>
      <c r="D1007">
        <v>108</v>
      </c>
      <c r="E1007">
        <v>4</v>
      </c>
      <c r="F1007">
        <v>1019</v>
      </c>
      <c r="G1007" t="s">
        <v>12</v>
      </c>
      <c r="H1007">
        <v>43</v>
      </c>
      <c r="I1007">
        <v>1</v>
      </c>
      <c r="J1007" t="s">
        <v>17</v>
      </c>
      <c r="K1007">
        <v>1</v>
      </c>
      <c r="L1007">
        <f>YEAR(ecommerce_customer_data_custom_[[#This Row],[Purchase Date]])</f>
        <v>2021</v>
      </c>
      <c r="M1007">
        <f>MONTH(ecommerce_customer_data_custom_[[#This Row],[Purchase Date]])</f>
        <v>10</v>
      </c>
      <c r="N1007" t="str">
        <f>TEXT(ecommerce_customer_data_custom_[[#This Row],[Purchase Date]],"mmmm")</f>
        <v>October</v>
      </c>
      <c r="O1007" t="str">
        <f>VLOOKUP(ecommerce_customer_data_custom_[[#This Row],[Customer Age]],AgeGroupMapping!$A$2:$C$5,3,TRUE)</f>
        <v>Middle-Aged</v>
      </c>
      <c r="P1007" t="str">
        <f>IF(ecommerce_customer_data_custom_[[#This Row],[Returns]]=1,"Returned","Not Returned")</f>
        <v>Returned</v>
      </c>
      <c r="Q1007" t="str">
        <f>_xlfn.XLOOKUP(ecommerce_customer_data_custom_[[#This Row],[Payment Method]],PaymentMapping!$A$2:$A$11,PaymentMapping!$B$2:$B$11,"Other")</f>
        <v>Card</v>
      </c>
    </row>
    <row r="1008" spans="1:17" x14ac:dyDescent="0.3">
      <c r="A1008">
        <v>6336</v>
      </c>
      <c r="B1008" s="14">
        <v>44609.947638888887</v>
      </c>
      <c r="C1008" t="s">
        <v>16</v>
      </c>
      <c r="D1008">
        <v>338</v>
      </c>
      <c r="E1008">
        <v>4</v>
      </c>
      <c r="F1008">
        <v>594</v>
      </c>
      <c r="G1008" t="s">
        <v>15</v>
      </c>
      <c r="H1008">
        <v>43</v>
      </c>
      <c r="I1008">
        <v>1</v>
      </c>
      <c r="J1008" t="s">
        <v>17</v>
      </c>
      <c r="K1008">
        <v>1</v>
      </c>
      <c r="L1008">
        <f>YEAR(ecommerce_customer_data_custom_[[#This Row],[Purchase Date]])</f>
        <v>2022</v>
      </c>
      <c r="M1008">
        <f>MONTH(ecommerce_customer_data_custom_[[#This Row],[Purchase Date]])</f>
        <v>2</v>
      </c>
      <c r="N1008" t="str">
        <f>TEXT(ecommerce_customer_data_custom_[[#This Row],[Purchase Date]],"mmmm")</f>
        <v>February</v>
      </c>
      <c r="O1008" t="str">
        <f>VLOOKUP(ecommerce_customer_data_custom_[[#This Row],[Customer Age]],AgeGroupMapping!$A$2:$C$5,3,TRUE)</f>
        <v>Middle-Aged</v>
      </c>
      <c r="P1008" t="str">
        <f>IF(ecommerce_customer_data_custom_[[#This Row],[Returns]]=1,"Returned","Not Returned")</f>
        <v>Returned</v>
      </c>
      <c r="Q1008" t="str">
        <f>_xlfn.XLOOKUP(ecommerce_customer_data_custom_[[#This Row],[Payment Method]],PaymentMapping!$A$2:$A$11,PaymentMapping!$B$2:$B$11,"Other")</f>
        <v>Wallet/UPI</v>
      </c>
    </row>
    <row r="1009" spans="1:17" x14ac:dyDescent="0.3">
      <c r="A1009">
        <v>6336</v>
      </c>
      <c r="B1009" s="14">
        <v>44888.279328703706</v>
      </c>
      <c r="C1009" t="s">
        <v>16</v>
      </c>
      <c r="D1009">
        <v>341</v>
      </c>
      <c r="E1009">
        <v>4</v>
      </c>
      <c r="F1009">
        <v>2785</v>
      </c>
      <c r="G1009" t="s">
        <v>15</v>
      </c>
      <c r="H1009">
        <v>43</v>
      </c>
      <c r="I1009">
        <v>0</v>
      </c>
      <c r="J1009" t="s">
        <v>17</v>
      </c>
      <c r="K1009">
        <v>1</v>
      </c>
      <c r="L1009">
        <f>YEAR(ecommerce_customer_data_custom_[[#This Row],[Purchase Date]])</f>
        <v>2022</v>
      </c>
      <c r="M1009">
        <f>MONTH(ecommerce_customer_data_custom_[[#This Row],[Purchase Date]])</f>
        <v>11</v>
      </c>
      <c r="N1009" t="str">
        <f>TEXT(ecommerce_customer_data_custom_[[#This Row],[Purchase Date]],"mmmm")</f>
        <v>November</v>
      </c>
      <c r="O1009" t="str">
        <f>VLOOKUP(ecommerce_customer_data_custom_[[#This Row],[Customer Age]],AgeGroupMapping!$A$2:$C$5,3,TRUE)</f>
        <v>Middle-Aged</v>
      </c>
      <c r="P1009" t="str">
        <f>IF(ecommerce_customer_data_custom_[[#This Row],[Returns]]=1,"Returned","Not Returned")</f>
        <v>Not Returned</v>
      </c>
      <c r="Q1009" t="str">
        <f>_xlfn.XLOOKUP(ecommerce_customer_data_custom_[[#This Row],[Payment Method]],PaymentMapping!$A$2:$A$11,PaymentMapping!$B$2:$B$11,"Other")</f>
        <v>Wallet/UPI</v>
      </c>
    </row>
    <row r="1010" spans="1:17" x14ac:dyDescent="0.3">
      <c r="A1010">
        <v>6336</v>
      </c>
      <c r="B1010" s="14">
        <v>43834.931296296294</v>
      </c>
      <c r="C1010" t="s">
        <v>18</v>
      </c>
      <c r="D1010">
        <v>401</v>
      </c>
      <c r="E1010">
        <v>5</v>
      </c>
      <c r="F1010">
        <v>3910</v>
      </c>
      <c r="G1010" t="s">
        <v>19</v>
      </c>
      <c r="H1010">
        <v>43</v>
      </c>
      <c r="I1010">
        <v>0</v>
      </c>
      <c r="J1010" t="s">
        <v>17</v>
      </c>
      <c r="K1010">
        <v>1</v>
      </c>
      <c r="L1010">
        <f>YEAR(ecommerce_customer_data_custom_[[#This Row],[Purchase Date]])</f>
        <v>2020</v>
      </c>
      <c r="M1010">
        <f>MONTH(ecommerce_customer_data_custom_[[#This Row],[Purchase Date]])</f>
        <v>1</v>
      </c>
      <c r="N1010" t="str">
        <f>TEXT(ecommerce_customer_data_custom_[[#This Row],[Purchase Date]],"mmmm")</f>
        <v>January</v>
      </c>
      <c r="O1010" t="str">
        <f>VLOOKUP(ecommerce_customer_data_custom_[[#This Row],[Customer Age]],AgeGroupMapping!$A$2:$C$5,3,TRUE)</f>
        <v>Middle-Aged</v>
      </c>
      <c r="P1010" t="str">
        <f>IF(ecommerce_customer_data_custom_[[#This Row],[Returns]]=1,"Returned","Not Returned")</f>
        <v>Not Returned</v>
      </c>
      <c r="Q1010" t="str">
        <f>_xlfn.XLOOKUP(ecommerce_customer_data_custom_[[#This Row],[Payment Method]],PaymentMapping!$A$2:$A$11,PaymentMapping!$B$2:$B$11,"Other")</f>
        <v>Cash</v>
      </c>
    </row>
    <row r="1011" spans="1:17" x14ac:dyDescent="0.3">
      <c r="A1011">
        <v>20441</v>
      </c>
      <c r="B1011" s="14">
        <v>44275.95957175926</v>
      </c>
      <c r="C1011" t="s">
        <v>18</v>
      </c>
      <c r="D1011">
        <v>76</v>
      </c>
      <c r="E1011">
        <v>2</v>
      </c>
      <c r="F1011">
        <v>4807</v>
      </c>
      <c r="G1011" t="s">
        <v>12</v>
      </c>
      <c r="H1011">
        <v>69</v>
      </c>
      <c r="I1011">
        <v>1</v>
      </c>
      <c r="J1011" t="s">
        <v>17</v>
      </c>
      <c r="K1011">
        <v>0</v>
      </c>
      <c r="L1011">
        <f>YEAR(ecommerce_customer_data_custom_[[#This Row],[Purchase Date]])</f>
        <v>2021</v>
      </c>
      <c r="M1011">
        <f>MONTH(ecommerce_customer_data_custom_[[#This Row],[Purchase Date]])</f>
        <v>3</v>
      </c>
      <c r="N1011" t="str">
        <f>TEXT(ecommerce_customer_data_custom_[[#This Row],[Purchase Date]],"mmmm")</f>
        <v>March</v>
      </c>
      <c r="O1011" t="str">
        <f>VLOOKUP(ecommerce_customer_data_custom_[[#This Row],[Customer Age]],AgeGroupMapping!$A$2:$C$5,3,TRUE)</f>
        <v>Senior</v>
      </c>
      <c r="P1011" t="str">
        <f>IF(ecommerce_customer_data_custom_[[#This Row],[Returns]]=1,"Returned","Not Returned")</f>
        <v>Returned</v>
      </c>
      <c r="Q1011" t="str">
        <f>_xlfn.XLOOKUP(ecommerce_customer_data_custom_[[#This Row],[Payment Method]],PaymentMapping!$A$2:$A$11,PaymentMapping!$B$2:$B$11,"Other")</f>
        <v>Card</v>
      </c>
    </row>
    <row r="1012" spans="1:17" x14ac:dyDescent="0.3">
      <c r="A1012">
        <v>20441</v>
      </c>
      <c r="B1012" s="14">
        <v>44382.51321759259</v>
      </c>
      <c r="C1012" t="s">
        <v>14</v>
      </c>
      <c r="D1012">
        <v>145</v>
      </c>
      <c r="E1012">
        <v>5</v>
      </c>
      <c r="F1012">
        <v>1093</v>
      </c>
      <c r="G1012" t="s">
        <v>12</v>
      </c>
      <c r="H1012">
        <v>69</v>
      </c>
      <c r="I1012">
        <v>0</v>
      </c>
      <c r="J1012" t="s">
        <v>17</v>
      </c>
      <c r="K1012">
        <v>0</v>
      </c>
      <c r="L1012">
        <f>YEAR(ecommerce_customer_data_custom_[[#This Row],[Purchase Date]])</f>
        <v>2021</v>
      </c>
      <c r="M1012">
        <f>MONTH(ecommerce_customer_data_custom_[[#This Row],[Purchase Date]])</f>
        <v>7</v>
      </c>
      <c r="N1012" t="str">
        <f>TEXT(ecommerce_customer_data_custom_[[#This Row],[Purchase Date]],"mmmm")</f>
        <v>July</v>
      </c>
      <c r="O1012" t="str">
        <f>VLOOKUP(ecommerce_customer_data_custom_[[#This Row],[Customer Age]],AgeGroupMapping!$A$2:$C$5,3,TRUE)</f>
        <v>Senior</v>
      </c>
      <c r="P1012" t="str">
        <f>IF(ecommerce_customer_data_custom_[[#This Row],[Returns]]=1,"Returned","Not Returned")</f>
        <v>Not Returned</v>
      </c>
      <c r="Q1012" t="str">
        <f>_xlfn.XLOOKUP(ecommerce_customer_data_custom_[[#This Row],[Payment Method]],PaymentMapping!$A$2:$A$11,PaymentMapping!$B$2:$B$11,"Other")</f>
        <v>Card</v>
      </c>
    </row>
    <row r="1013" spans="1:17" x14ac:dyDescent="0.3">
      <c r="A1013">
        <v>20441</v>
      </c>
      <c r="B1013" s="14">
        <v>44518.782025462962</v>
      </c>
      <c r="C1013" t="s">
        <v>18</v>
      </c>
      <c r="D1013">
        <v>148</v>
      </c>
      <c r="E1013">
        <v>5</v>
      </c>
      <c r="F1013">
        <v>2513</v>
      </c>
      <c r="G1013" t="s">
        <v>15</v>
      </c>
      <c r="H1013">
        <v>69</v>
      </c>
      <c r="I1013">
        <v>0</v>
      </c>
      <c r="J1013" t="s">
        <v>17</v>
      </c>
      <c r="K1013">
        <v>0</v>
      </c>
      <c r="L1013">
        <f>YEAR(ecommerce_customer_data_custom_[[#This Row],[Purchase Date]])</f>
        <v>2021</v>
      </c>
      <c r="M1013">
        <f>MONTH(ecommerce_customer_data_custom_[[#This Row],[Purchase Date]])</f>
        <v>11</v>
      </c>
      <c r="N1013" t="str">
        <f>TEXT(ecommerce_customer_data_custom_[[#This Row],[Purchase Date]],"mmmm")</f>
        <v>November</v>
      </c>
      <c r="O1013" t="str">
        <f>VLOOKUP(ecommerce_customer_data_custom_[[#This Row],[Customer Age]],AgeGroupMapping!$A$2:$C$5,3,TRUE)</f>
        <v>Senior</v>
      </c>
      <c r="P1013" t="str">
        <f>IF(ecommerce_customer_data_custom_[[#This Row],[Returns]]=1,"Returned","Not Returned")</f>
        <v>Not Returned</v>
      </c>
      <c r="Q1013" t="str">
        <f>_xlfn.XLOOKUP(ecommerce_customer_data_custom_[[#This Row],[Payment Method]],PaymentMapping!$A$2:$A$11,PaymentMapping!$B$2:$B$11,"Other")</f>
        <v>Wallet/UPI</v>
      </c>
    </row>
    <row r="1014" spans="1:17" x14ac:dyDescent="0.3">
      <c r="A1014">
        <v>20441</v>
      </c>
      <c r="B1014" s="14">
        <v>44902.88721064815</v>
      </c>
      <c r="C1014" t="s">
        <v>16</v>
      </c>
      <c r="D1014">
        <v>364</v>
      </c>
      <c r="E1014">
        <v>3</v>
      </c>
      <c r="F1014">
        <v>4128</v>
      </c>
      <c r="G1014" t="s">
        <v>12</v>
      </c>
      <c r="H1014">
        <v>69</v>
      </c>
      <c r="I1014">
        <v>0</v>
      </c>
      <c r="J1014" t="s">
        <v>17</v>
      </c>
      <c r="K1014">
        <v>0</v>
      </c>
      <c r="L1014">
        <f>YEAR(ecommerce_customer_data_custom_[[#This Row],[Purchase Date]])</f>
        <v>2022</v>
      </c>
      <c r="M1014">
        <f>MONTH(ecommerce_customer_data_custom_[[#This Row],[Purchase Date]])</f>
        <v>12</v>
      </c>
      <c r="N1014" t="str">
        <f>TEXT(ecommerce_customer_data_custom_[[#This Row],[Purchase Date]],"mmmm")</f>
        <v>December</v>
      </c>
      <c r="O1014" t="str">
        <f>VLOOKUP(ecommerce_customer_data_custom_[[#This Row],[Customer Age]],AgeGroupMapping!$A$2:$C$5,3,TRUE)</f>
        <v>Senior</v>
      </c>
      <c r="P1014" t="str">
        <f>IF(ecommerce_customer_data_custom_[[#This Row],[Returns]]=1,"Returned","Not Returned")</f>
        <v>Not Returned</v>
      </c>
      <c r="Q1014" t="str">
        <f>_xlfn.XLOOKUP(ecommerce_customer_data_custom_[[#This Row],[Payment Method]],PaymentMapping!$A$2:$A$11,PaymentMapping!$B$2:$B$11,"Other")</f>
        <v>Card</v>
      </c>
    </row>
    <row r="1015" spans="1:17" x14ac:dyDescent="0.3">
      <c r="A1015">
        <v>20441</v>
      </c>
      <c r="B1015" s="14">
        <v>44494.951909722222</v>
      </c>
      <c r="C1015" t="s">
        <v>14</v>
      </c>
      <c r="D1015">
        <v>62</v>
      </c>
      <c r="E1015">
        <v>5</v>
      </c>
      <c r="F1015">
        <v>1711</v>
      </c>
      <c r="G1015" t="s">
        <v>12</v>
      </c>
      <c r="H1015">
        <v>69</v>
      </c>
      <c r="I1015">
        <v>1</v>
      </c>
      <c r="J1015" t="s">
        <v>17</v>
      </c>
      <c r="K1015">
        <v>0</v>
      </c>
      <c r="L1015">
        <f>YEAR(ecommerce_customer_data_custom_[[#This Row],[Purchase Date]])</f>
        <v>2021</v>
      </c>
      <c r="M1015">
        <f>MONTH(ecommerce_customer_data_custom_[[#This Row],[Purchase Date]])</f>
        <v>10</v>
      </c>
      <c r="N1015" t="str">
        <f>TEXT(ecommerce_customer_data_custom_[[#This Row],[Purchase Date]],"mmmm")</f>
        <v>October</v>
      </c>
      <c r="O1015" t="str">
        <f>VLOOKUP(ecommerce_customer_data_custom_[[#This Row],[Customer Age]],AgeGroupMapping!$A$2:$C$5,3,TRUE)</f>
        <v>Senior</v>
      </c>
      <c r="P1015" t="str">
        <f>IF(ecommerce_customer_data_custom_[[#This Row],[Returns]]=1,"Returned","Not Returned")</f>
        <v>Returned</v>
      </c>
      <c r="Q1015" t="str">
        <f>_xlfn.XLOOKUP(ecommerce_customer_data_custom_[[#This Row],[Payment Method]],PaymentMapping!$A$2:$A$11,PaymentMapping!$B$2:$B$11,"Other")</f>
        <v>Card</v>
      </c>
    </row>
    <row r="1016" spans="1:17" x14ac:dyDescent="0.3">
      <c r="A1016">
        <v>20441</v>
      </c>
      <c r="B1016" s="14">
        <v>45170.795162037037</v>
      </c>
      <c r="C1016" t="s">
        <v>16</v>
      </c>
      <c r="D1016">
        <v>103</v>
      </c>
      <c r="E1016">
        <v>4</v>
      </c>
      <c r="F1016">
        <v>2472</v>
      </c>
      <c r="G1016" t="s">
        <v>19</v>
      </c>
      <c r="H1016">
        <v>69</v>
      </c>
      <c r="I1016">
        <v>0</v>
      </c>
      <c r="J1016" t="s">
        <v>17</v>
      </c>
      <c r="K1016">
        <v>0</v>
      </c>
      <c r="L1016">
        <f>YEAR(ecommerce_customer_data_custom_[[#This Row],[Purchase Date]])</f>
        <v>2023</v>
      </c>
      <c r="M1016">
        <f>MONTH(ecommerce_customer_data_custom_[[#This Row],[Purchase Date]])</f>
        <v>9</v>
      </c>
      <c r="N1016" t="str">
        <f>TEXT(ecommerce_customer_data_custom_[[#This Row],[Purchase Date]],"mmmm")</f>
        <v>September</v>
      </c>
      <c r="O1016" t="str">
        <f>VLOOKUP(ecommerce_customer_data_custom_[[#This Row],[Customer Age]],AgeGroupMapping!$A$2:$C$5,3,TRUE)</f>
        <v>Senior</v>
      </c>
      <c r="P1016" t="str">
        <f>IF(ecommerce_customer_data_custom_[[#This Row],[Returns]]=1,"Returned","Not Returned")</f>
        <v>Not Returned</v>
      </c>
      <c r="Q1016" t="str">
        <f>_xlfn.XLOOKUP(ecommerce_customer_data_custom_[[#This Row],[Payment Method]],PaymentMapping!$A$2:$A$11,PaymentMapping!$B$2:$B$11,"Other")</f>
        <v>Cash</v>
      </c>
    </row>
    <row r="1017" spans="1:17" x14ac:dyDescent="0.3">
      <c r="A1017">
        <v>20441</v>
      </c>
      <c r="B1017" s="14">
        <v>45167.441446759258</v>
      </c>
      <c r="C1017" t="s">
        <v>16</v>
      </c>
      <c r="D1017">
        <v>271</v>
      </c>
      <c r="E1017">
        <v>5</v>
      </c>
      <c r="F1017">
        <v>1028</v>
      </c>
      <c r="G1017" t="s">
        <v>15</v>
      </c>
      <c r="H1017">
        <v>69</v>
      </c>
      <c r="I1017">
        <v>0</v>
      </c>
      <c r="J1017" t="s">
        <v>17</v>
      </c>
      <c r="K1017">
        <v>0</v>
      </c>
      <c r="L1017">
        <f>YEAR(ecommerce_customer_data_custom_[[#This Row],[Purchase Date]])</f>
        <v>2023</v>
      </c>
      <c r="M1017">
        <f>MONTH(ecommerce_customer_data_custom_[[#This Row],[Purchase Date]])</f>
        <v>8</v>
      </c>
      <c r="N1017" t="str">
        <f>TEXT(ecommerce_customer_data_custom_[[#This Row],[Purchase Date]],"mmmm")</f>
        <v>August</v>
      </c>
      <c r="O1017" t="str">
        <f>VLOOKUP(ecommerce_customer_data_custom_[[#This Row],[Customer Age]],AgeGroupMapping!$A$2:$C$5,3,TRUE)</f>
        <v>Senior</v>
      </c>
      <c r="P1017" t="str">
        <f>IF(ecommerce_customer_data_custom_[[#This Row],[Returns]]=1,"Returned","Not Returned")</f>
        <v>Not Returned</v>
      </c>
      <c r="Q1017" t="str">
        <f>_xlfn.XLOOKUP(ecommerce_customer_data_custom_[[#This Row],[Payment Method]],PaymentMapping!$A$2:$A$11,PaymentMapping!$B$2:$B$11,"Other")</f>
        <v>Wallet/UPI</v>
      </c>
    </row>
    <row r="1018" spans="1:17" x14ac:dyDescent="0.3">
      <c r="A1018">
        <v>26800</v>
      </c>
      <c r="B1018" s="14">
        <v>44938.985289351855</v>
      </c>
      <c r="C1018" t="s">
        <v>14</v>
      </c>
      <c r="D1018">
        <v>52</v>
      </c>
      <c r="E1018">
        <v>2</v>
      </c>
      <c r="F1018">
        <v>2727</v>
      </c>
      <c r="G1018" t="s">
        <v>15</v>
      </c>
      <c r="H1018">
        <v>47</v>
      </c>
      <c r="I1018">
        <v>0</v>
      </c>
      <c r="J1018" t="s">
        <v>17</v>
      </c>
      <c r="K1018">
        <v>1</v>
      </c>
      <c r="L1018">
        <f>YEAR(ecommerce_customer_data_custom_[[#This Row],[Purchase Date]])</f>
        <v>2023</v>
      </c>
      <c r="M1018">
        <f>MONTH(ecommerce_customer_data_custom_[[#This Row],[Purchase Date]])</f>
        <v>1</v>
      </c>
      <c r="N1018" t="str">
        <f>TEXT(ecommerce_customer_data_custom_[[#This Row],[Purchase Date]],"mmmm")</f>
        <v>January</v>
      </c>
      <c r="O1018" t="str">
        <f>VLOOKUP(ecommerce_customer_data_custom_[[#This Row],[Customer Age]],AgeGroupMapping!$A$2:$C$5,3,TRUE)</f>
        <v>Middle-Aged</v>
      </c>
      <c r="P1018" t="str">
        <f>IF(ecommerce_customer_data_custom_[[#This Row],[Returns]]=1,"Returned","Not Returned")</f>
        <v>Not Returned</v>
      </c>
      <c r="Q1018" t="str">
        <f>_xlfn.XLOOKUP(ecommerce_customer_data_custom_[[#This Row],[Payment Method]],PaymentMapping!$A$2:$A$11,PaymentMapping!$B$2:$B$11,"Other")</f>
        <v>Wallet/UPI</v>
      </c>
    </row>
    <row r="1019" spans="1:17" x14ac:dyDescent="0.3">
      <c r="A1019">
        <v>26800</v>
      </c>
      <c r="B1019" s="14">
        <v>43968.067916666667</v>
      </c>
      <c r="C1019" t="s">
        <v>16</v>
      </c>
      <c r="D1019">
        <v>168</v>
      </c>
      <c r="E1019">
        <v>4</v>
      </c>
      <c r="F1019">
        <v>1625</v>
      </c>
      <c r="G1019" t="s">
        <v>15</v>
      </c>
      <c r="H1019">
        <v>47</v>
      </c>
      <c r="I1019">
        <v>0</v>
      </c>
      <c r="J1019" t="s">
        <v>17</v>
      </c>
      <c r="K1019">
        <v>1</v>
      </c>
      <c r="L1019">
        <f>YEAR(ecommerce_customer_data_custom_[[#This Row],[Purchase Date]])</f>
        <v>2020</v>
      </c>
      <c r="M1019">
        <f>MONTH(ecommerce_customer_data_custom_[[#This Row],[Purchase Date]])</f>
        <v>5</v>
      </c>
      <c r="N1019" t="str">
        <f>TEXT(ecommerce_customer_data_custom_[[#This Row],[Purchase Date]],"mmmm")</f>
        <v>May</v>
      </c>
      <c r="O1019" t="str">
        <f>VLOOKUP(ecommerce_customer_data_custom_[[#This Row],[Customer Age]],AgeGroupMapping!$A$2:$C$5,3,TRUE)</f>
        <v>Middle-Aged</v>
      </c>
      <c r="P1019" t="str">
        <f>IF(ecommerce_customer_data_custom_[[#This Row],[Returns]]=1,"Returned","Not Returned")</f>
        <v>Not Returned</v>
      </c>
      <c r="Q1019" t="str">
        <f>_xlfn.XLOOKUP(ecommerce_customer_data_custom_[[#This Row],[Payment Method]],PaymentMapping!$A$2:$A$11,PaymentMapping!$B$2:$B$11,"Other")</f>
        <v>Wallet/UPI</v>
      </c>
    </row>
    <row r="1020" spans="1:17" x14ac:dyDescent="0.3">
      <c r="A1020">
        <v>26800</v>
      </c>
      <c r="B1020" s="14">
        <v>43855.793553240743</v>
      </c>
      <c r="C1020" t="s">
        <v>16</v>
      </c>
      <c r="D1020">
        <v>41</v>
      </c>
      <c r="E1020">
        <v>1</v>
      </c>
      <c r="F1020">
        <v>5138</v>
      </c>
      <c r="G1020" t="s">
        <v>12</v>
      </c>
      <c r="H1020">
        <v>47</v>
      </c>
      <c r="I1020">
        <v>0</v>
      </c>
      <c r="J1020" t="s">
        <v>17</v>
      </c>
      <c r="K1020">
        <v>1</v>
      </c>
      <c r="L1020">
        <f>YEAR(ecommerce_customer_data_custom_[[#This Row],[Purchase Date]])</f>
        <v>2020</v>
      </c>
      <c r="M1020">
        <f>MONTH(ecommerce_customer_data_custom_[[#This Row],[Purchase Date]])</f>
        <v>1</v>
      </c>
      <c r="N1020" t="str">
        <f>TEXT(ecommerce_customer_data_custom_[[#This Row],[Purchase Date]],"mmmm")</f>
        <v>January</v>
      </c>
      <c r="O1020" t="str">
        <f>VLOOKUP(ecommerce_customer_data_custom_[[#This Row],[Customer Age]],AgeGroupMapping!$A$2:$C$5,3,TRUE)</f>
        <v>Middle-Aged</v>
      </c>
      <c r="P1020" t="str">
        <f>IF(ecommerce_customer_data_custom_[[#This Row],[Returns]]=1,"Returned","Not Returned")</f>
        <v>Not Returned</v>
      </c>
      <c r="Q1020" t="str">
        <f>_xlfn.XLOOKUP(ecommerce_customer_data_custom_[[#This Row],[Payment Method]],PaymentMapping!$A$2:$A$11,PaymentMapping!$B$2:$B$11,"Other")</f>
        <v>Card</v>
      </c>
    </row>
    <row r="1021" spans="1:17" x14ac:dyDescent="0.3">
      <c r="A1021">
        <v>26800</v>
      </c>
      <c r="B1021" s="14">
        <v>44376.240358796298</v>
      </c>
      <c r="C1021" t="s">
        <v>18</v>
      </c>
      <c r="D1021">
        <v>152</v>
      </c>
      <c r="E1021">
        <v>5</v>
      </c>
      <c r="F1021">
        <v>3818</v>
      </c>
      <c r="G1021" t="s">
        <v>19</v>
      </c>
      <c r="H1021">
        <v>47</v>
      </c>
      <c r="I1021">
        <v>1</v>
      </c>
      <c r="J1021" t="s">
        <v>17</v>
      </c>
      <c r="K1021">
        <v>1</v>
      </c>
      <c r="L1021">
        <f>YEAR(ecommerce_customer_data_custom_[[#This Row],[Purchase Date]])</f>
        <v>2021</v>
      </c>
      <c r="M1021">
        <f>MONTH(ecommerce_customer_data_custom_[[#This Row],[Purchase Date]])</f>
        <v>6</v>
      </c>
      <c r="N1021" t="str">
        <f>TEXT(ecommerce_customer_data_custom_[[#This Row],[Purchase Date]],"mmmm")</f>
        <v>June</v>
      </c>
      <c r="O1021" t="str">
        <f>VLOOKUP(ecommerce_customer_data_custom_[[#This Row],[Customer Age]],AgeGroupMapping!$A$2:$C$5,3,TRUE)</f>
        <v>Middle-Aged</v>
      </c>
      <c r="P1021" t="str">
        <f>IF(ecommerce_customer_data_custom_[[#This Row],[Returns]]=1,"Returned","Not Returned")</f>
        <v>Returned</v>
      </c>
      <c r="Q1021" t="str">
        <f>_xlfn.XLOOKUP(ecommerce_customer_data_custom_[[#This Row],[Payment Method]],PaymentMapping!$A$2:$A$11,PaymentMapping!$B$2:$B$11,"Other")</f>
        <v>Cash</v>
      </c>
    </row>
    <row r="1022" spans="1:17" x14ac:dyDescent="0.3">
      <c r="A1022">
        <v>26800</v>
      </c>
      <c r="B1022" s="14">
        <v>44801.527627314812</v>
      </c>
      <c r="C1022" t="s">
        <v>18</v>
      </c>
      <c r="D1022">
        <v>16</v>
      </c>
      <c r="E1022">
        <v>5</v>
      </c>
      <c r="F1022">
        <v>4081</v>
      </c>
      <c r="G1022" t="s">
        <v>12</v>
      </c>
      <c r="H1022">
        <v>47</v>
      </c>
      <c r="I1022">
        <v>0</v>
      </c>
      <c r="J1022" t="s">
        <v>17</v>
      </c>
      <c r="K1022">
        <v>1</v>
      </c>
      <c r="L1022">
        <f>YEAR(ecommerce_customer_data_custom_[[#This Row],[Purchase Date]])</f>
        <v>2022</v>
      </c>
      <c r="M1022">
        <f>MONTH(ecommerce_customer_data_custom_[[#This Row],[Purchase Date]])</f>
        <v>8</v>
      </c>
      <c r="N1022" t="str">
        <f>TEXT(ecommerce_customer_data_custom_[[#This Row],[Purchase Date]],"mmmm")</f>
        <v>August</v>
      </c>
      <c r="O1022" t="str">
        <f>VLOOKUP(ecommerce_customer_data_custom_[[#This Row],[Customer Age]],AgeGroupMapping!$A$2:$C$5,3,TRUE)</f>
        <v>Middle-Aged</v>
      </c>
      <c r="P1022" t="str">
        <f>IF(ecommerce_customer_data_custom_[[#This Row],[Returns]]=1,"Returned","Not Returned")</f>
        <v>Not Returned</v>
      </c>
      <c r="Q1022" t="str">
        <f>_xlfn.XLOOKUP(ecommerce_customer_data_custom_[[#This Row],[Payment Method]],PaymentMapping!$A$2:$A$11,PaymentMapping!$B$2:$B$11,"Other")</f>
        <v>Card</v>
      </c>
    </row>
    <row r="1023" spans="1:17" x14ac:dyDescent="0.3">
      <c r="A1023">
        <v>26800</v>
      </c>
      <c r="B1023" s="14">
        <v>44460.188101851854</v>
      </c>
      <c r="C1023" t="s">
        <v>14</v>
      </c>
      <c r="D1023">
        <v>478</v>
      </c>
      <c r="E1023">
        <v>5</v>
      </c>
      <c r="F1023">
        <v>5174</v>
      </c>
      <c r="G1023" t="s">
        <v>12</v>
      </c>
      <c r="H1023">
        <v>47</v>
      </c>
      <c r="I1023">
        <v>0</v>
      </c>
      <c r="J1023" t="s">
        <v>17</v>
      </c>
      <c r="K1023">
        <v>1</v>
      </c>
      <c r="L1023">
        <f>YEAR(ecommerce_customer_data_custom_[[#This Row],[Purchase Date]])</f>
        <v>2021</v>
      </c>
      <c r="M1023">
        <f>MONTH(ecommerce_customer_data_custom_[[#This Row],[Purchase Date]])</f>
        <v>9</v>
      </c>
      <c r="N1023" t="str">
        <f>TEXT(ecommerce_customer_data_custom_[[#This Row],[Purchase Date]],"mmmm")</f>
        <v>September</v>
      </c>
      <c r="O1023" t="str">
        <f>VLOOKUP(ecommerce_customer_data_custom_[[#This Row],[Customer Age]],AgeGroupMapping!$A$2:$C$5,3,TRUE)</f>
        <v>Middle-Aged</v>
      </c>
      <c r="P1023" t="str">
        <f>IF(ecommerce_customer_data_custom_[[#This Row],[Returns]]=1,"Returned","Not Returned")</f>
        <v>Not Returned</v>
      </c>
      <c r="Q1023" t="str">
        <f>_xlfn.XLOOKUP(ecommerce_customer_data_custom_[[#This Row],[Payment Method]],PaymentMapping!$A$2:$A$11,PaymentMapping!$B$2:$B$11,"Other")</f>
        <v>Card</v>
      </c>
    </row>
    <row r="1024" spans="1:17" x14ac:dyDescent="0.3">
      <c r="A1024">
        <v>5257</v>
      </c>
      <c r="B1024" s="14">
        <v>44745.219247685185</v>
      </c>
      <c r="C1024" t="s">
        <v>14</v>
      </c>
      <c r="D1024">
        <v>288</v>
      </c>
      <c r="E1024">
        <v>3</v>
      </c>
      <c r="F1024">
        <v>4112</v>
      </c>
      <c r="G1024" t="s">
        <v>19</v>
      </c>
      <c r="H1024">
        <v>61</v>
      </c>
      <c r="I1024">
        <v>0</v>
      </c>
      <c r="J1024" t="s">
        <v>13</v>
      </c>
      <c r="K1024">
        <v>1</v>
      </c>
      <c r="L1024">
        <f>YEAR(ecommerce_customer_data_custom_[[#This Row],[Purchase Date]])</f>
        <v>2022</v>
      </c>
      <c r="M1024">
        <f>MONTH(ecommerce_customer_data_custom_[[#This Row],[Purchase Date]])</f>
        <v>7</v>
      </c>
      <c r="N1024" t="str">
        <f>TEXT(ecommerce_customer_data_custom_[[#This Row],[Purchase Date]],"mmmm")</f>
        <v>July</v>
      </c>
      <c r="O1024" t="str">
        <f>VLOOKUP(ecommerce_customer_data_custom_[[#This Row],[Customer Age]],AgeGroupMapping!$A$2:$C$5,3,TRUE)</f>
        <v>Senior</v>
      </c>
      <c r="P1024" t="str">
        <f>IF(ecommerce_customer_data_custom_[[#This Row],[Returns]]=1,"Returned","Not Returned")</f>
        <v>Not Returned</v>
      </c>
      <c r="Q1024" t="str">
        <f>_xlfn.XLOOKUP(ecommerce_customer_data_custom_[[#This Row],[Payment Method]],PaymentMapping!$A$2:$A$11,PaymentMapping!$B$2:$B$11,"Other")</f>
        <v>Cash</v>
      </c>
    </row>
    <row r="1025" spans="1:17" x14ac:dyDescent="0.3">
      <c r="A1025">
        <v>5257</v>
      </c>
      <c r="B1025" s="14">
        <v>44347.151273148149</v>
      </c>
      <c r="C1025" t="s">
        <v>16</v>
      </c>
      <c r="D1025">
        <v>186</v>
      </c>
      <c r="E1025">
        <v>2</v>
      </c>
      <c r="F1025">
        <v>5115</v>
      </c>
      <c r="G1025" t="s">
        <v>20</v>
      </c>
      <c r="H1025">
        <v>61</v>
      </c>
      <c r="I1025">
        <v>0</v>
      </c>
      <c r="J1025" t="s">
        <v>13</v>
      </c>
      <c r="K1025">
        <v>1</v>
      </c>
      <c r="L1025">
        <f>YEAR(ecommerce_customer_data_custom_[[#This Row],[Purchase Date]])</f>
        <v>2021</v>
      </c>
      <c r="M1025">
        <f>MONTH(ecommerce_customer_data_custom_[[#This Row],[Purchase Date]])</f>
        <v>5</v>
      </c>
      <c r="N1025" t="str">
        <f>TEXT(ecommerce_customer_data_custom_[[#This Row],[Purchase Date]],"mmmm")</f>
        <v>May</v>
      </c>
      <c r="O1025" t="str">
        <f>VLOOKUP(ecommerce_customer_data_custom_[[#This Row],[Customer Age]],AgeGroupMapping!$A$2:$C$5,3,TRUE)</f>
        <v>Senior</v>
      </c>
      <c r="P1025" t="str">
        <f>IF(ecommerce_customer_data_custom_[[#This Row],[Returns]]=1,"Returned","Not Returned")</f>
        <v>Not Returned</v>
      </c>
      <c r="Q1025" t="str">
        <f>_xlfn.XLOOKUP(ecommerce_customer_data_custom_[[#This Row],[Payment Method]],PaymentMapping!$A$2:$A$11,PaymentMapping!$B$2:$B$11,"Other")</f>
        <v>Other</v>
      </c>
    </row>
    <row r="1026" spans="1:17" x14ac:dyDescent="0.3">
      <c r="A1026">
        <v>5257</v>
      </c>
      <c r="B1026" s="14">
        <v>44703.991111111114</v>
      </c>
      <c r="C1026" t="s">
        <v>14</v>
      </c>
      <c r="D1026">
        <v>191</v>
      </c>
      <c r="E1026">
        <v>5</v>
      </c>
      <c r="F1026">
        <v>2045</v>
      </c>
      <c r="G1026" t="s">
        <v>15</v>
      </c>
      <c r="H1026">
        <v>61</v>
      </c>
      <c r="I1026">
        <v>0</v>
      </c>
      <c r="J1026" t="s">
        <v>13</v>
      </c>
      <c r="K1026">
        <v>1</v>
      </c>
      <c r="L1026">
        <f>YEAR(ecommerce_customer_data_custom_[[#This Row],[Purchase Date]])</f>
        <v>2022</v>
      </c>
      <c r="M1026">
        <f>MONTH(ecommerce_customer_data_custom_[[#This Row],[Purchase Date]])</f>
        <v>5</v>
      </c>
      <c r="N1026" t="str">
        <f>TEXT(ecommerce_customer_data_custom_[[#This Row],[Purchase Date]],"mmmm")</f>
        <v>May</v>
      </c>
      <c r="O1026" t="str">
        <f>VLOOKUP(ecommerce_customer_data_custom_[[#This Row],[Customer Age]],AgeGroupMapping!$A$2:$C$5,3,TRUE)</f>
        <v>Senior</v>
      </c>
      <c r="P1026" t="str">
        <f>IF(ecommerce_customer_data_custom_[[#This Row],[Returns]]=1,"Returned","Not Returned")</f>
        <v>Not Returned</v>
      </c>
      <c r="Q1026" t="str">
        <f>_xlfn.XLOOKUP(ecommerce_customer_data_custom_[[#This Row],[Payment Method]],PaymentMapping!$A$2:$A$11,PaymentMapping!$B$2:$B$11,"Other")</f>
        <v>Wallet/UPI</v>
      </c>
    </row>
    <row r="1027" spans="1:17" x14ac:dyDescent="0.3">
      <c r="A1027">
        <v>5257</v>
      </c>
      <c r="B1027" s="14">
        <v>44738.471990740742</v>
      </c>
      <c r="C1027" t="s">
        <v>11</v>
      </c>
      <c r="D1027">
        <v>181</v>
      </c>
      <c r="E1027">
        <v>2</v>
      </c>
      <c r="F1027">
        <v>2518</v>
      </c>
      <c r="G1027" t="s">
        <v>12</v>
      </c>
      <c r="H1027">
        <v>61</v>
      </c>
      <c r="I1027">
        <v>1</v>
      </c>
      <c r="J1027" t="s">
        <v>13</v>
      </c>
      <c r="K1027">
        <v>1</v>
      </c>
      <c r="L1027">
        <f>YEAR(ecommerce_customer_data_custom_[[#This Row],[Purchase Date]])</f>
        <v>2022</v>
      </c>
      <c r="M1027">
        <f>MONTH(ecommerce_customer_data_custom_[[#This Row],[Purchase Date]])</f>
        <v>6</v>
      </c>
      <c r="N1027" t="str">
        <f>TEXT(ecommerce_customer_data_custom_[[#This Row],[Purchase Date]],"mmmm")</f>
        <v>June</v>
      </c>
      <c r="O1027" t="str">
        <f>VLOOKUP(ecommerce_customer_data_custom_[[#This Row],[Customer Age]],AgeGroupMapping!$A$2:$C$5,3,TRUE)</f>
        <v>Senior</v>
      </c>
      <c r="P1027" t="str">
        <f>IF(ecommerce_customer_data_custom_[[#This Row],[Returns]]=1,"Returned","Not Returned")</f>
        <v>Returned</v>
      </c>
      <c r="Q1027" t="str">
        <f>_xlfn.XLOOKUP(ecommerce_customer_data_custom_[[#This Row],[Payment Method]],PaymentMapping!$A$2:$A$11,PaymentMapping!$B$2:$B$11,"Other")</f>
        <v>Card</v>
      </c>
    </row>
    <row r="1028" spans="1:17" x14ac:dyDescent="0.3">
      <c r="A1028">
        <v>5257</v>
      </c>
      <c r="B1028" s="14">
        <v>44321.628530092596</v>
      </c>
      <c r="C1028" t="s">
        <v>16</v>
      </c>
      <c r="D1028">
        <v>374</v>
      </c>
      <c r="E1028">
        <v>2</v>
      </c>
      <c r="F1028">
        <v>2680</v>
      </c>
      <c r="G1028" t="s">
        <v>15</v>
      </c>
      <c r="H1028">
        <v>61</v>
      </c>
      <c r="I1028">
        <v>0</v>
      </c>
      <c r="J1028" t="s">
        <v>13</v>
      </c>
      <c r="K1028">
        <v>1</v>
      </c>
      <c r="L1028">
        <f>YEAR(ecommerce_customer_data_custom_[[#This Row],[Purchase Date]])</f>
        <v>2021</v>
      </c>
      <c r="M1028">
        <f>MONTH(ecommerce_customer_data_custom_[[#This Row],[Purchase Date]])</f>
        <v>5</v>
      </c>
      <c r="N1028" t="str">
        <f>TEXT(ecommerce_customer_data_custom_[[#This Row],[Purchase Date]],"mmmm")</f>
        <v>May</v>
      </c>
      <c r="O1028" t="str">
        <f>VLOOKUP(ecommerce_customer_data_custom_[[#This Row],[Customer Age]],AgeGroupMapping!$A$2:$C$5,3,TRUE)</f>
        <v>Senior</v>
      </c>
      <c r="P1028" t="str">
        <f>IF(ecommerce_customer_data_custom_[[#This Row],[Returns]]=1,"Returned","Not Returned")</f>
        <v>Not Returned</v>
      </c>
      <c r="Q1028" t="str">
        <f>_xlfn.XLOOKUP(ecommerce_customer_data_custom_[[#This Row],[Payment Method]],PaymentMapping!$A$2:$A$11,PaymentMapping!$B$2:$B$11,"Other")</f>
        <v>Wallet/UPI</v>
      </c>
    </row>
    <row r="1029" spans="1:17" x14ac:dyDescent="0.3">
      <c r="A1029">
        <v>5257</v>
      </c>
      <c r="B1029" s="14">
        <v>45136.180393518516</v>
      </c>
      <c r="C1029" t="s">
        <v>16</v>
      </c>
      <c r="D1029">
        <v>254</v>
      </c>
      <c r="E1029">
        <v>5</v>
      </c>
      <c r="F1029">
        <v>1597</v>
      </c>
      <c r="G1029" t="s">
        <v>19</v>
      </c>
      <c r="H1029">
        <v>61</v>
      </c>
      <c r="I1029">
        <v>1</v>
      </c>
      <c r="J1029" t="s">
        <v>13</v>
      </c>
      <c r="K1029">
        <v>1</v>
      </c>
      <c r="L1029">
        <f>YEAR(ecommerce_customer_data_custom_[[#This Row],[Purchase Date]])</f>
        <v>2023</v>
      </c>
      <c r="M1029">
        <f>MONTH(ecommerce_customer_data_custom_[[#This Row],[Purchase Date]])</f>
        <v>7</v>
      </c>
      <c r="N1029" t="str">
        <f>TEXT(ecommerce_customer_data_custom_[[#This Row],[Purchase Date]],"mmmm")</f>
        <v>July</v>
      </c>
      <c r="O1029" t="str">
        <f>VLOOKUP(ecommerce_customer_data_custom_[[#This Row],[Customer Age]],AgeGroupMapping!$A$2:$C$5,3,TRUE)</f>
        <v>Senior</v>
      </c>
      <c r="P1029" t="str">
        <f>IF(ecommerce_customer_data_custom_[[#This Row],[Returns]]=1,"Returned","Not Returned")</f>
        <v>Returned</v>
      </c>
      <c r="Q1029" t="str">
        <f>_xlfn.XLOOKUP(ecommerce_customer_data_custom_[[#This Row],[Payment Method]],PaymentMapping!$A$2:$A$11,PaymentMapping!$B$2:$B$11,"Other")</f>
        <v>Cash</v>
      </c>
    </row>
    <row r="1030" spans="1:17" x14ac:dyDescent="0.3">
      <c r="A1030">
        <v>5257</v>
      </c>
      <c r="B1030" s="14">
        <v>45119.739236111112</v>
      </c>
      <c r="C1030" t="s">
        <v>16</v>
      </c>
      <c r="D1030">
        <v>314</v>
      </c>
      <c r="E1030">
        <v>1</v>
      </c>
      <c r="F1030">
        <v>815</v>
      </c>
      <c r="G1030" t="s">
        <v>19</v>
      </c>
      <c r="H1030">
        <v>61</v>
      </c>
      <c r="I1030">
        <v>0</v>
      </c>
      <c r="J1030" t="s">
        <v>13</v>
      </c>
      <c r="K1030">
        <v>1</v>
      </c>
      <c r="L1030">
        <f>YEAR(ecommerce_customer_data_custom_[[#This Row],[Purchase Date]])</f>
        <v>2023</v>
      </c>
      <c r="M1030">
        <f>MONTH(ecommerce_customer_data_custom_[[#This Row],[Purchase Date]])</f>
        <v>7</v>
      </c>
      <c r="N1030" t="str">
        <f>TEXT(ecommerce_customer_data_custom_[[#This Row],[Purchase Date]],"mmmm")</f>
        <v>July</v>
      </c>
      <c r="O1030" t="str">
        <f>VLOOKUP(ecommerce_customer_data_custom_[[#This Row],[Customer Age]],AgeGroupMapping!$A$2:$C$5,3,TRUE)</f>
        <v>Senior</v>
      </c>
      <c r="P1030" t="str">
        <f>IF(ecommerce_customer_data_custom_[[#This Row],[Returns]]=1,"Returned","Not Returned")</f>
        <v>Not Returned</v>
      </c>
      <c r="Q1030" t="str">
        <f>_xlfn.XLOOKUP(ecommerce_customer_data_custom_[[#This Row],[Payment Method]],PaymentMapping!$A$2:$A$11,PaymentMapping!$B$2:$B$11,"Other")</f>
        <v>Cash</v>
      </c>
    </row>
    <row r="1031" spans="1:17" x14ac:dyDescent="0.3">
      <c r="A1031">
        <v>5257</v>
      </c>
      <c r="B1031" s="14">
        <v>45030.953946759262</v>
      </c>
      <c r="C1031" t="s">
        <v>16</v>
      </c>
      <c r="D1031">
        <v>472</v>
      </c>
      <c r="E1031">
        <v>4</v>
      </c>
      <c r="F1031">
        <v>4370</v>
      </c>
      <c r="G1031" t="s">
        <v>20</v>
      </c>
      <c r="H1031">
        <v>61</v>
      </c>
      <c r="I1031">
        <v>0</v>
      </c>
      <c r="J1031" t="s">
        <v>13</v>
      </c>
      <c r="K1031">
        <v>1</v>
      </c>
      <c r="L1031">
        <f>YEAR(ecommerce_customer_data_custom_[[#This Row],[Purchase Date]])</f>
        <v>2023</v>
      </c>
      <c r="M1031">
        <f>MONTH(ecommerce_customer_data_custom_[[#This Row],[Purchase Date]])</f>
        <v>4</v>
      </c>
      <c r="N1031" t="str">
        <f>TEXT(ecommerce_customer_data_custom_[[#This Row],[Purchase Date]],"mmmm")</f>
        <v>April</v>
      </c>
      <c r="O1031" t="str">
        <f>VLOOKUP(ecommerce_customer_data_custom_[[#This Row],[Customer Age]],AgeGroupMapping!$A$2:$C$5,3,TRUE)</f>
        <v>Senior</v>
      </c>
      <c r="P1031" t="str">
        <f>IF(ecommerce_customer_data_custom_[[#This Row],[Returns]]=1,"Returned","Not Returned")</f>
        <v>Not Returned</v>
      </c>
      <c r="Q1031" t="str">
        <f>_xlfn.XLOOKUP(ecommerce_customer_data_custom_[[#This Row],[Payment Method]],PaymentMapping!$A$2:$A$11,PaymentMapping!$B$2:$B$11,"Other")</f>
        <v>Other</v>
      </c>
    </row>
    <row r="1032" spans="1:17" x14ac:dyDescent="0.3">
      <c r="A1032">
        <v>23274</v>
      </c>
      <c r="B1032" s="14">
        <v>43942.819745370369</v>
      </c>
      <c r="C1032" t="s">
        <v>18</v>
      </c>
      <c r="D1032">
        <v>184</v>
      </c>
      <c r="E1032">
        <v>5</v>
      </c>
      <c r="F1032">
        <v>4199</v>
      </c>
      <c r="G1032" t="s">
        <v>15</v>
      </c>
      <c r="H1032">
        <v>31</v>
      </c>
      <c r="I1032">
        <v>0</v>
      </c>
      <c r="J1032" t="s">
        <v>13</v>
      </c>
      <c r="K1032">
        <v>0</v>
      </c>
      <c r="L1032">
        <f>YEAR(ecommerce_customer_data_custom_[[#This Row],[Purchase Date]])</f>
        <v>2020</v>
      </c>
      <c r="M1032">
        <f>MONTH(ecommerce_customer_data_custom_[[#This Row],[Purchase Date]])</f>
        <v>4</v>
      </c>
      <c r="N1032" t="str">
        <f>TEXT(ecommerce_customer_data_custom_[[#This Row],[Purchase Date]],"mmmm")</f>
        <v>April</v>
      </c>
      <c r="O1032" t="str">
        <f>VLOOKUP(ecommerce_customer_data_custom_[[#This Row],[Customer Age]],AgeGroupMapping!$A$2:$C$5,3,TRUE)</f>
        <v>Adult</v>
      </c>
      <c r="P1032" t="str">
        <f>IF(ecommerce_customer_data_custom_[[#This Row],[Returns]]=1,"Returned","Not Returned")</f>
        <v>Not Returned</v>
      </c>
      <c r="Q1032" t="str">
        <f>_xlfn.XLOOKUP(ecommerce_customer_data_custom_[[#This Row],[Payment Method]],PaymentMapping!$A$2:$A$11,PaymentMapping!$B$2:$B$11,"Other")</f>
        <v>Wallet/UPI</v>
      </c>
    </row>
    <row r="1033" spans="1:17" x14ac:dyDescent="0.3">
      <c r="A1033">
        <v>23274</v>
      </c>
      <c r="B1033" s="14">
        <v>45124.188449074078</v>
      </c>
      <c r="C1033" t="s">
        <v>18</v>
      </c>
      <c r="D1033">
        <v>108</v>
      </c>
      <c r="E1033">
        <v>1</v>
      </c>
      <c r="F1033">
        <v>1828</v>
      </c>
      <c r="G1033" t="s">
        <v>15</v>
      </c>
      <c r="H1033">
        <v>31</v>
      </c>
      <c r="I1033">
        <v>1</v>
      </c>
      <c r="J1033" t="s">
        <v>13</v>
      </c>
      <c r="K1033">
        <v>0</v>
      </c>
      <c r="L1033">
        <f>YEAR(ecommerce_customer_data_custom_[[#This Row],[Purchase Date]])</f>
        <v>2023</v>
      </c>
      <c r="M1033">
        <f>MONTH(ecommerce_customer_data_custom_[[#This Row],[Purchase Date]])</f>
        <v>7</v>
      </c>
      <c r="N1033" t="str">
        <f>TEXT(ecommerce_customer_data_custom_[[#This Row],[Purchase Date]],"mmmm")</f>
        <v>July</v>
      </c>
      <c r="O1033" t="str">
        <f>VLOOKUP(ecommerce_customer_data_custom_[[#This Row],[Customer Age]],AgeGroupMapping!$A$2:$C$5,3,TRUE)</f>
        <v>Adult</v>
      </c>
      <c r="P1033" t="str">
        <f>IF(ecommerce_customer_data_custom_[[#This Row],[Returns]]=1,"Returned","Not Returned")</f>
        <v>Returned</v>
      </c>
      <c r="Q1033" t="str">
        <f>_xlfn.XLOOKUP(ecommerce_customer_data_custom_[[#This Row],[Payment Method]],PaymentMapping!$A$2:$A$11,PaymentMapping!$B$2:$B$11,"Other")</f>
        <v>Wallet/UPI</v>
      </c>
    </row>
    <row r="1034" spans="1:17" x14ac:dyDescent="0.3">
      <c r="A1034">
        <v>23274</v>
      </c>
      <c r="B1034" s="14">
        <v>44054.593912037039</v>
      </c>
      <c r="C1034" t="s">
        <v>11</v>
      </c>
      <c r="D1034">
        <v>258</v>
      </c>
      <c r="E1034">
        <v>1</v>
      </c>
      <c r="F1034">
        <v>3976</v>
      </c>
      <c r="G1034" t="s">
        <v>19</v>
      </c>
      <c r="H1034">
        <v>31</v>
      </c>
      <c r="I1034">
        <v>0</v>
      </c>
      <c r="J1034" t="s">
        <v>13</v>
      </c>
      <c r="K1034">
        <v>0</v>
      </c>
      <c r="L1034">
        <f>YEAR(ecommerce_customer_data_custom_[[#This Row],[Purchase Date]])</f>
        <v>2020</v>
      </c>
      <c r="M1034">
        <f>MONTH(ecommerce_customer_data_custom_[[#This Row],[Purchase Date]])</f>
        <v>8</v>
      </c>
      <c r="N1034" t="str">
        <f>TEXT(ecommerce_customer_data_custom_[[#This Row],[Purchase Date]],"mmmm")</f>
        <v>August</v>
      </c>
      <c r="O1034" t="str">
        <f>VLOOKUP(ecommerce_customer_data_custom_[[#This Row],[Customer Age]],AgeGroupMapping!$A$2:$C$5,3,TRUE)</f>
        <v>Adult</v>
      </c>
      <c r="P1034" t="str">
        <f>IF(ecommerce_customer_data_custom_[[#This Row],[Returns]]=1,"Returned","Not Returned")</f>
        <v>Not Returned</v>
      </c>
      <c r="Q1034" t="str">
        <f>_xlfn.XLOOKUP(ecommerce_customer_data_custom_[[#This Row],[Payment Method]],PaymentMapping!$A$2:$A$11,PaymentMapping!$B$2:$B$11,"Other")</f>
        <v>Cash</v>
      </c>
    </row>
    <row r="1035" spans="1:17" x14ac:dyDescent="0.3">
      <c r="A1035">
        <v>23274</v>
      </c>
      <c r="B1035" s="14">
        <v>43852.122777777775</v>
      </c>
      <c r="C1035" t="s">
        <v>18</v>
      </c>
      <c r="D1035">
        <v>483</v>
      </c>
      <c r="E1035">
        <v>1</v>
      </c>
      <c r="F1035">
        <v>1390</v>
      </c>
      <c r="G1035" t="s">
        <v>15</v>
      </c>
      <c r="H1035">
        <v>31</v>
      </c>
      <c r="I1035">
        <v>1</v>
      </c>
      <c r="J1035" t="s">
        <v>13</v>
      </c>
      <c r="K1035">
        <v>0</v>
      </c>
      <c r="L1035">
        <f>YEAR(ecommerce_customer_data_custom_[[#This Row],[Purchase Date]])</f>
        <v>2020</v>
      </c>
      <c r="M1035">
        <f>MONTH(ecommerce_customer_data_custom_[[#This Row],[Purchase Date]])</f>
        <v>1</v>
      </c>
      <c r="N1035" t="str">
        <f>TEXT(ecommerce_customer_data_custom_[[#This Row],[Purchase Date]],"mmmm")</f>
        <v>January</v>
      </c>
      <c r="O1035" t="str">
        <f>VLOOKUP(ecommerce_customer_data_custom_[[#This Row],[Customer Age]],AgeGroupMapping!$A$2:$C$5,3,TRUE)</f>
        <v>Adult</v>
      </c>
      <c r="P1035" t="str">
        <f>IF(ecommerce_customer_data_custom_[[#This Row],[Returns]]=1,"Returned","Not Returned")</f>
        <v>Returned</v>
      </c>
      <c r="Q1035" t="str">
        <f>_xlfn.XLOOKUP(ecommerce_customer_data_custom_[[#This Row],[Payment Method]],PaymentMapping!$A$2:$A$11,PaymentMapping!$B$2:$B$11,"Other")</f>
        <v>Wallet/UPI</v>
      </c>
    </row>
    <row r="1036" spans="1:17" x14ac:dyDescent="0.3">
      <c r="A1036">
        <v>23274</v>
      </c>
      <c r="B1036" s="14">
        <v>43842.872094907405</v>
      </c>
      <c r="C1036" t="s">
        <v>16</v>
      </c>
      <c r="D1036">
        <v>437</v>
      </c>
      <c r="E1036">
        <v>3</v>
      </c>
      <c r="F1036">
        <v>333</v>
      </c>
      <c r="G1036" t="s">
        <v>12</v>
      </c>
      <c r="H1036">
        <v>31</v>
      </c>
      <c r="I1036">
        <v>0</v>
      </c>
      <c r="J1036" t="s">
        <v>13</v>
      </c>
      <c r="K1036">
        <v>0</v>
      </c>
      <c r="L1036">
        <f>YEAR(ecommerce_customer_data_custom_[[#This Row],[Purchase Date]])</f>
        <v>2020</v>
      </c>
      <c r="M1036">
        <f>MONTH(ecommerce_customer_data_custom_[[#This Row],[Purchase Date]])</f>
        <v>1</v>
      </c>
      <c r="N1036" t="str">
        <f>TEXT(ecommerce_customer_data_custom_[[#This Row],[Purchase Date]],"mmmm")</f>
        <v>January</v>
      </c>
      <c r="O1036" t="str">
        <f>VLOOKUP(ecommerce_customer_data_custom_[[#This Row],[Customer Age]],AgeGroupMapping!$A$2:$C$5,3,TRUE)</f>
        <v>Adult</v>
      </c>
      <c r="P1036" t="str">
        <f>IF(ecommerce_customer_data_custom_[[#This Row],[Returns]]=1,"Returned","Not Returned")</f>
        <v>Not Returned</v>
      </c>
      <c r="Q1036" t="str">
        <f>_xlfn.XLOOKUP(ecommerce_customer_data_custom_[[#This Row],[Payment Method]],PaymentMapping!$A$2:$A$11,PaymentMapping!$B$2:$B$11,"Other")</f>
        <v>Card</v>
      </c>
    </row>
    <row r="1037" spans="1:17" x14ac:dyDescent="0.3">
      <c r="A1037">
        <v>23274</v>
      </c>
      <c r="B1037" s="14">
        <v>44927.120787037034</v>
      </c>
      <c r="C1037" t="s">
        <v>11</v>
      </c>
      <c r="D1037">
        <v>94</v>
      </c>
      <c r="E1037">
        <v>2</v>
      </c>
      <c r="F1037">
        <v>507</v>
      </c>
      <c r="G1037" t="s">
        <v>15</v>
      </c>
      <c r="H1037">
        <v>31</v>
      </c>
      <c r="I1037">
        <v>0</v>
      </c>
      <c r="J1037" t="s">
        <v>13</v>
      </c>
      <c r="K1037">
        <v>0</v>
      </c>
      <c r="L1037">
        <f>YEAR(ecommerce_customer_data_custom_[[#This Row],[Purchase Date]])</f>
        <v>2023</v>
      </c>
      <c r="M1037">
        <f>MONTH(ecommerce_customer_data_custom_[[#This Row],[Purchase Date]])</f>
        <v>1</v>
      </c>
      <c r="N1037" t="str">
        <f>TEXT(ecommerce_customer_data_custom_[[#This Row],[Purchase Date]],"mmmm")</f>
        <v>January</v>
      </c>
      <c r="O1037" t="str">
        <f>VLOOKUP(ecommerce_customer_data_custom_[[#This Row],[Customer Age]],AgeGroupMapping!$A$2:$C$5,3,TRUE)</f>
        <v>Adult</v>
      </c>
      <c r="P1037" t="str">
        <f>IF(ecommerce_customer_data_custom_[[#This Row],[Returns]]=1,"Returned","Not Returned")</f>
        <v>Not Returned</v>
      </c>
      <c r="Q1037" t="str">
        <f>_xlfn.XLOOKUP(ecommerce_customer_data_custom_[[#This Row],[Payment Method]],PaymentMapping!$A$2:$A$11,PaymentMapping!$B$2:$B$11,"Other")</f>
        <v>Wallet/UPI</v>
      </c>
    </row>
    <row r="1038" spans="1:17" x14ac:dyDescent="0.3">
      <c r="A1038">
        <v>23274</v>
      </c>
      <c r="B1038" s="14">
        <v>44289.345578703702</v>
      </c>
      <c r="C1038" t="s">
        <v>11</v>
      </c>
      <c r="D1038">
        <v>70</v>
      </c>
      <c r="E1038">
        <v>2</v>
      </c>
      <c r="F1038">
        <v>1077</v>
      </c>
      <c r="G1038" t="s">
        <v>15</v>
      </c>
      <c r="H1038">
        <v>31</v>
      </c>
      <c r="I1038">
        <v>1</v>
      </c>
      <c r="J1038" t="s">
        <v>13</v>
      </c>
      <c r="K1038">
        <v>0</v>
      </c>
      <c r="L1038">
        <f>YEAR(ecommerce_customer_data_custom_[[#This Row],[Purchase Date]])</f>
        <v>2021</v>
      </c>
      <c r="M1038">
        <f>MONTH(ecommerce_customer_data_custom_[[#This Row],[Purchase Date]])</f>
        <v>4</v>
      </c>
      <c r="N1038" t="str">
        <f>TEXT(ecommerce_customer_data_custom_[[#This Row],[Purchase Date]],"mmmm")</f>
        <v>April</v>
      </c>
      <c r="O1038" t="str">
        <f>VLOOKUP(ecommerce_customer_data_custom_[[#This Row],[Customer Age]],AgeGroupMapping!$A$2:$C$5,3,TRUE)</f>
        <v>Adult</v>
      </c>
      <c r="P1038" t="str">
        <f>IF(ecommerce_customer_data_custom_[[#This Row],[Returns]]=1,"Returned","Not Returned")</f>
        <v>Returned</v>
      </c>
      <c r="Q1038" t="str">
        <f>_xlfn.XLOOKUP(ecommerce_customer_data_custom_[[#This Row],[Payment Method]],PaymentMapping!$A$2:$A$11,PaymentMapping!$B$2:$B$11,"Other")</f>
        <v>Wallet/UPI</v>
      </c>
    </row>
    <row r="1039" spans="1:17" x14ac:dyDescent="0.3">
      <c r="A1039">
        <v>23274</v>
      </c>
      <c r="B1039" s="14">
        <v>44999.397430555553</v>
      </c>
      <c r="C1039" t="s">
        <v>16</v>
      </c>
      <c r="D1039">
        <v>47</v>
      </c>
      <c r="E1039">
        <v>3</v>
      </c>
      <c r="F1039">
        <v>1842</v>
      </c>
      <c r="G1039" t="s">
        <v>15</v>
      </c>
      <c r="H1039">
        <v>31</v>
      </c>
      <c r="I1039">
        <v>1</v>
      </c>
      <c r="J1039" t="s">
        <v>13</v>
      </c>
      <c r="K1039">
        <v>0</v>
      </c>
      <c r="L1039">
        <f>YEAR(ecommerce_customer_data_custom_[[#This Row],[Purchase Date]])</f>
        <v>2023</v>
      </c>
      <c r="M1039">
        <f>MONTH(ecommerce_customer_data_custom_[[#This Row],[Purchase Date]])</f>
        <v>3</v>
      </c>
      <c r="N1039" t="str">
        <f>TEXT(ecommerce_customer_data_custom_[[#This Row],[Purchase Date]],"mmmm")</f>
        <v>March</v>
      </c>
      <c r="O1039" t="str">
        <f>VLOOKUP(ecommerce_customer_data_custom_[[#This Row],[Customer Age]],AgeGroupMapping!$A$2:$C$5,3,TRUE)</f>
        <v>Adult</v>
      </c>
      <c r="P1039" t="str">
        <f>IF(ecommerce_customer_data_custom_[[#This Row],[Returns]]=1,"Returned","Not Returned")</f>
        <v>Returned</v>
      </c>
      <c r="Q1039" t="str">
        <f>_xlfn.XLOOKUP(ecommerce_customer_data_custom_[[#This Row],[Payment Method]],PaymentMapping!$A$2:$A$11,PaymentMapping!$B$2:$B$11,"Other")</f>
        <v>Wallet/UPI</v>
      </c>
    </row>
    <row r="1040" spans="1:17" x14ac:dyDescent="0.3">
      <c r="A1040">
        <v>23274</v>
      </c>
      <c r="B1040" s="14">
        <v>44948.017083333332</v>
      </c>
      <c r="C1040" t="s">
        <v>11</v>
      </c>
      <c r="D1040">
        <v>165</v>
      </c>
      <c r="E1040">
        <v>4</v>
      </c>
      <c r="F1040">
        <v>3185</v>
      </c>
      <c r="G1040" t="s">
        <v>12</v>
      </c>
      <c r="H1040">
        <v>31</v>
      </c>
      <c r="I1040">
        <v>1</v>
      </c>
      <c r="J1040" t="s">
        <v>13</v>
      </c>
      <c r="K1040">
        <v>0</v>
      </c>
      <c r="L1040">
        <f>YEAR(ecommerce_customer_data_custom_[[#This Row],[Purchase Date]])</f>
        <v>2023</v>
      </c>
      <c r="M1040">
        <f>MONTH(ecommerce_customer_data_custom_[[#This Row],[Purchase Date]])</f>
        <v>1</v>
      </c>
      <c r="N1040" t="str">
        <f>TEXT(ecommerce_customer_data_custom_[[#This Row],[Purchase Date]],"mmmm")</f>
        <v>January</v>
      </c>
      <c r="O1040" t="str">
        <f>VLOOKUP(ecommerce_customer_data_custom_[[#This Row],[Customer Age]],AgeGroupMapping!$A$2:$C$5,3,TRUE)</f>
        <v>Adult</v>
      </c>
      <c r="P1040" t="str">
        <f>IF(ecommerce_customer_data_custom_[[#This Row],[Returns]]=1,"Returned","Not Returned")</f>
        <v>Returned</v>
      </c>
      <c r="Q1040" t="str">
        <f>_xlfn.XLOOKUP(ecommerce_customer_data_custom_[[#This Row],[Payment Method]],PaymentMapping!$A$2:$A$11,PaymentMapping!$B$2:$B$11,"Other")</f>
        <v>Card</v>
      </c>
    </row>
    <row r="1041" spans="1:17" x14ac:dyDescent="0.3">
      <c r="A1041">
        <v>23274</v>
      </c>
      <c r="B1041" s="14">
        <v>43950.404479166667</v>
      </c>
      <c r="C1041" t="s">
        <v>18</v>
      </c>
      <c r="D1041">
        <v>491</v>
      </c>
      <c r="E1041">
        <v>4</v>
      </c>
      <c r="F1041">
        <v>1873</v>
      </c>
      <c r="G1041" t="s">
        <v>12</v>
      </c>
      <c r="H1041">
        <v>31</v>
      </c>
      <c r="I1041">
        <v>0</v>
      </c>
      <c r="J1041" t="s">
        <v>13</v>
      </c>
      <c r="K1041">
        <v>0</v>
      </c>
      <c r="L1041">
        <f>YEAR(ecommerce_customer_data_custom_[[#This Row],[Purchase Date]])</f>
        <v>2020</v>
      </c>
      <c r="M1041">
        <f>MONTH(ecommerce_customer_data_custom_[[#This Row],[Purchase Date]])</f>
        <v>4</v>
      </c>
      <c r="N1041" t="str">
        <f>TEXT(ecommerce_customer_data_custom_[[#This Row],[Purchase Date]],"mmmm")</f>
        <v>April</v>
      </c>
      <c r="O1041" t="str">
        <f>VLOOKUP(ecommerce_customer_data_custom_[[#This Row],[Customer Age]],AgeGroupMapping!$A$2:$C$5,3,TRUE)</f>
        <v>Adult</v>
      </c>
      <c r="P1041" t="str">
        <f>IF(ecommerce_customer_data_custom_[[#This Row],[Returns]]=1,"Returned","Not Returned")</f>
        <v>Not Returned</v>
      </c>
      <c r="Q1041" t="str">
        <f>_xlfn.XLOOKUP(ecommerce_customer_data_custom_[[#This Row],[Payment Method]],PaymentMapping!$A$2:$A$11,PaymentMapping!$B$2:$B$11,"Other")</f>
        <v>Card</v>
      </c>
    </row>
    <row r="1042" spans="1:17" x14ac:dyDescent="0.3">
      <c r="A1042">
        <v>23274</v>
      </c>
      <c r="B1042" s="14">
        <v>44324.587731481479</v>
      </c>
      <c r="C1042" t="s">
        <v>18</v>
      </c>
      <c r="D1042">
        <v>93</v>
      </c>
      <c r="E1042">
        <v>3</v>
      </c>
      <c r="F1042">
        <v>3608</v>
      </c>
      <c r="G1042" t="s">
        <v>12</v>
      </c>
      <c r="H1042">
        <v>31</v>
      </c>
      <c r="I1042">
        <v>1</v>
      </c>
      <c r="J1042" t="s">
        <v>13</v>
      </c>
      <c r="K1042">
        <v>0</v>
      </c>
      <c r="L1042">
        <f>YEAR(ecommerce_customer_data_custom_[[#This Row],[Purchase Date]])</f>
        <v>2021</v>
      </c>
      <c r="M1042">
        <f>MONTH(ecommerce_customer_data_custom_[[#This Row],[Purchase Date]])</f>
        <v>5</v>
      </c>
      <c r="N1042" t="str">
        <f>TEXT(ecommerce_customer_data_custom_[[#This Row],[Purchase Date]],"mmmm")</f>
        <v>May</v>
      </c>
      <c r="O1042" t="str">
        <f>VLOOKUP(ecommerce_customer_data_custom_[[#This Row],[Customer Age]],AgeGroupMapping!$A$2:$C$5,3,TRUE)</f>
        <v>Adult</v>
      </c>
      <c r="P1042" t="str">
        <f>IF(ecommerce_customer_data_custom_[[#This Row],[Returns]]=1,"Returned","Not Returned")</f>
        <v>Returned</v>
      </c>
      <c r="Q1042" t="str">
        <f>_xlfn.XLOOKUP(ecommerce_customer_data_custom_[[#This Row],[Payment Method]],PaymentMapping!$A$2:$A$11,PaymentMapping!$B$2:$B$11,"Other")</f>
        <v>Card</v>
      </c>
    </row>
    <row r="1043" spans="1:17" x14ac:dyDescent="0.3">
      <c r="A1043">
        <v>43180</v>
      </c>
      <c r="B1043" s="14">
        <v>44009.853298611109</v>
      </c>
      <c r="C1043" t="s">
        <v>18</v>
      </c>
      <c r="D1043">
        <v>78</v>
      </c>
      <c r="E1043">
        <v>2</v>
      </c>
      <c r="F1043">
        <v>4737</v>
      </c>
      <c r="G1043" t="s">
        <v>19</v>
      </c>
      <c r="H1043">
        <v>68</v>
      </c>
      <c r="I1043">
        <v>0</v>
      </c>
      <c r="J1043" t="s">
        <v>17</v>
      </c>
      <c r="K1043">
        <v>0</v>
      </c>
      <c r="L1043">
        <f>YEAR(ecommerce_customer_data_custom_[[#This Row],[Purchase Date]])</f>
        <v>2020</v>
      </c>
      <c r="M1043">
        <f>MONTH(ecommerce_customer_data_custom_[[#This Row],[Purchase Date]])</f>
        <v>6</v>
      </c>
      <c r="N1043" t="str">
        <f>TEXT(ecommerce_customer_data_custom_[[#This Row],[Purchase Date]],"mmmm")</f>
        <v>June</v>
      </c>
      <c r="O1043" t="str">
        <f>VLOOKUP(ecommerce_customer_data_custom_[[#This Row],[Customer Age]],AgeGroupMapping!$A$2:$C$5,3,TRUE)</f>
        <v>Senior</v>
      </c>
      <c r="P1043" t="str">
        <f>IF(ecommerce_customer_data_custom_[[#This Row],[Returns]]=1,"Returned","Not Returned")</f>
        <v>Not Returned</v>
      </c>
      <c r="Q1043" t="str">
        <f>_xlfn.XLOOKUP(ecommerce_customer_data_custom_[[#This Row],[Payment Method]],PaymentMapping!$A$2:$A$11,PaymentMapping!$B$2:$B$11,"Other")</f>
        <v>Cash</v>
      </c>
    </row>
    <row r="1044" spans="1:17" x14ac:dyDescent="0.3">
      <c r="A1044">
        <v>43180</v>
      </c>
      <c r="B1044" s="14">
        <v>44949.839791666665</v>
      </c>
      <c r="C1044" t="s">
        <v>16</v>
      </c>
      <c r="D1044">
        <v>233</v>
      </c>
      <c r="E1044">
        <v>2</v>
      </c>
      <c r="F1044">
        <v>1538</v>
      </c>
      <c r="G1044" t="s">
        <v>12</v>
      </c>
      <c r="H1044">
        <v>68</v>
      </c>
      <c r="I1044">
        <v>1</v>
      </c>
      <c r="J1044" t="s">
        <v>17</v>
      </c>
      <c r="K1044">
        <v>0</v>
      </c>
      <c r="L1044">
        <f>YEAR(ecommerce_customer_data_custom_[[#This Row],[Purchase Date]])</f>
        <v>2023</v>
      </c>
      <c r="M1044">
        <f>MONTH(ecommerce_customer_data_custom_[[#This Row],[Purchase Date]])</f>
        <v>1</v>
      </c>
      <c r="N1044" t="str">
        <f>TEXT(ecommerce_customer_data_custom_[[#This Row],[Purchase Date]],"mmmm")</f>
        <v>January</v>
      </c>
      <c r="O1044" t="str">
        <f>VLOOKUP(ecommerce_customer_data_custom_[[#This Row],[Customer Age]],AgeGroupMapping!$A$2:$C$5,3,TRUE)</f>
        <v>Senior</v>
      </c>
      <c r="P1044" t="str">
        <f>IF(ecommerce_customer_data_custom_[[#This Row],[Returns]]=1,"Returned","Not Returned")</f>
        <v>Returned</v>
      </c>
      <c r="Q1044" t="str">
        <f>_xlfn.XLOOKUP(ecommerce_customer_data_custom_[[#This Row],[Payment Method]],PaymentMapping!$A$2:$A$11,PaymentMapping!$B$2:$B$11,"Other")</f>
        <v>Card</v>
      </c>
    </row>
    <row r="1045" spans="1:17" x14ac:dyDescent="0.3">
      <c r="A1045">
        <v>43180</v>
      </c>
      <c r="B1045" s="14">
        <v>44888.915868055556</v>
      </c>
      <c r="C1045" t="s">
        <v>11</v>
      </c>
      <c r="D1045">
        <v>463</v>
      </c>
      <c r="E1045">
        <v>1</v>
      </c>
      <c r="F1045">
        <v>3041</v>
      </c>
      <c r="G1045" t="s">
        <v>12</v>
      </c>
      <c r="H1045">
        <v>68</v>
      </c>
      <c r="I1045">
        <v>0</v>
      </c>
      <c r="J1045" t="s">
        <v>17</v>
      </c>
      <c r="K1045">
        <v>0</v>
      </c>
      <c r="L1045">
        <f>YEAR(ecommerce_customer_data_custom_[[#This Row],[Purchase Date]])</f>
        <v>2022</v>
      </c>
      <c r="M1045">
        <f>MONTH(ecommerce_customer_data_custom_[[#This Row],[Purchase Date]])</f>
        <v>11</v>
      </c>
      <c r="N1045" t="str">
        <f>TEXT(ecommerce_customer_data_custom_[[#This Row],[Purchase Date]],"mmmm")</f>
        <v>November</v>
      </c>
      <c r="O1045" t="str">
        <f>VLOOKUP(ecommerce_customer_data_custom_[[#This Row],[Customer Age]],AgeGroupMapping!$A$2:$C$5,3,TRUE)</f>
        <v>Senior</v>
      </c>
      <c r="P1045" t="str">
        <f>IF(ecommerce_customer_data_custom_[[#This Row],[Returns]]=1,"Returned","Not Returned")</f>
        <v>Not Returned</v>
      </c>
      <c r="Q1045" t="str">
        <f>_xlfn.XLOOKUP(ecommerce_customer_data_custom_[[#This Row],[Payment Method]],PaymentMapping!$A$2:$A$11,PaymentMapping!$B$2:$B$11,"Other")</f>
        <v>Card</v>
      </c>
    </row>
    <row r="1046" spans="1:17" x14ac:dyDescent="0.3">
      <c r="A1046">
        <v>43180</v>
      </c>
      <c r="B1046" s="14">
        <v>44941.201018518521</v>
      </c>
      <c r="C1046" t="s">
        <v>11</v>
      </c>
      <c r="D1046">
        <v>454</v>
      </c>
      <c r="E1046">
        <v>2</v>
      </c>
      <c r="F1046">
        <v>5085</v>
      </c>
      <c r="G1046" t="s">
        <v>15</v>
      </c>
      <c r="H1046">
        <v>68</v>
      </c>
      <c r="I1046">
        <v>0</v>
      </c>
      <c r="J1046" t="s">
        <v>17</v>
      </c>
      <c r="K1046">
        <v>0</v>
      </c>
      <c r="L1046">
        <f>YEAR(ecommerce_customer_data_custom_[[#This Row],[Purchase Date]])</f>
        <v>2023</v>
      </c>
      <c r="M1046">
        <f>MONTH(ecommerce_customer_data_custom_[[#This Row],[Purchase Date]])</f>
        <v>1</v>
      </c>
      <c r="N1046" t="str">
        <f>TEXT(ecommerce_customer_data_custom_[[#This Row],[Purchase Date]],"mmmm")</f>
        <v>January</v>
      </c>
      <c r="O1046" t="str">
        <f>VLOOKUP(ecommerce_customer_data_custom_[[#This Row],[Customer Age]],AgeGroupMapping!$A$2:$C$5,3,TRUE)</f>
        <v>Senior</v>
      </c>
      <c r="P1046" t="str">
        <f>IF(ecommerce_customer_data_custom_[[#This Row],[Returns]]=1,"Returned","Not Returned")</f>
        <v>Not Returned</v>
      </c>
      <c r="Q1046" t="str">
        <f>_xlfn.XLOOKUP(ecommerce_customer_data_custom_[[#This Row],[Payment Method]],PaymentMapping!$A$2:$A$11,PaymentMapping!$B$2:$B$11,"Other")</f>
        <v>Wallet/UPI</v>
      </c>
    </row>
    <row r="1047" spans="1:17" x14ac:dyDescent="0.3">
      <c r="A1047">
        <v>40516</v>
      </c>
      <c r="B1047" s="14">
        <v>44372.432939814818</v>
      </c>
      <c r="C1047" t="s">
        <v>16</v>
      </c>
      <c r="D1047">
        <v>67</v>
      </c>
      <c r="E1047">
        <v>4</v>
      </c>
      <c r="F1047">
        <v>4551</v>
      </c>
      <c r="G1047" t="s">
        <v>15</v>
      </c>
      <c r="H1047">
        <v>42</v>
      </c>
      <c r="I1047">
        <v>0</v>
      </c>
      <c r="J1047" t="s">
        <v>17</v>
      </c>
      <c r="K1047">
        <v>0</v>
      </c>
      <c r="L1047">
        <f>YEAR(ecommerce_customer_data_custom_[[#This Row],[Purchase Date]])</f>
        <v>2021</v>
      </c>
      <c r="M1047">
        <f>MONTH(ecommerce_customer_data_custom_[[#This Row],[Purchase Date]])</f>
        <v>6</v>
      </c>
      <c r="N1047" t="str">
        <f>TEXT(ecommerce_customer_data_custom_[[#This Row],[Purchase Date]],"mmmm")</f>
        <v>June</v>
      </c>
      <c r="O1047" t="str">
        <f>VLOOKUP(ecommerce_customer_data_custom_[[#This Row],[Customer Age]],AgeGroupMapping!$A$2:$C$5,3,TRUE)</f>
        <v>Middle-Aged</v>
      </c>
      <c r="P1047" t="str">
        <f>IF(ecommerce_customer_data_custom_[[#This Row],[Returns]]=1,"Returned","Not Returned")</f>
        <v>Not Returned</v>
      </c>
      <c r="Q1047" t="str">
        <f>_xlfn.XLOOKUP(ecommerce_customer_data_custom_[[#This Row],[Payment Method]],PaymentMapping!$A$2:$A$11,PaymentMapping!$B$2:$B$11,"Other")</f>
        <v>Wallet/UPI</v>
      </c>
    </row>
    <row r="1048" spans="1:17" x14ac:dyDescent="0.3">
      <c r="A1048">
        <v>40516</v>
      </c>
      <c r="B1048" s="14">
        <v>43915.05265046296</v>
      </c>
      <c r="C1048" t="s">
        <v>16</v>
      </c>
      <c r="D1048">
        <v>342</v>
      </c>
      <c r="E1048">
        <v>3</v>
      </c>
      <c r="F1048">
        <v>4425</v>
      </c>
      <c r="G1048" t="s">
        <v>15</v>
      </c>
      <c r="H1048">
        <v>42</v>
      </c>
      <c r="I1048">
        <v>1</v>
      </c>
      <c r="J1048" t="s">
        <v>17</v>
      </c>
      <c r="K1048">
        <v>0</v>
      </c>
      <c r="L1048">
        <f>YEAR(ecommerce_customer_data_custom_[[#This Row],[Purchase Date]])</f>
        <v>2020</v>
      </c>
      <c r="M1048">
        <f>MONTH(ecommerce_customer_data_custom_[[#This Row],[Purchase Date]])</f>
        <v>3</v>
      </c>
      <c r="N1048" t="str">
        <f>TEXT(ecommerce_customer_data_custom_[[#This Row],[Purchase Date]],"mmmm")</f>
        <v>March</v>
      </c>
      <c r="O1048" t="str">
        <f>VLOOKUP(ecommerce_customer_data_custom_[[#This Row],[Customer Age]],AgeGroupMapping!$A$2:$C$5,3,TRUE)</f>
        <v>Middle-Aged</v>
      </c>
      <c r="P1048" t="str">
        <f>IF(ecommerce_customer_data_custom_[[#This Row],[Returns]]=1,"Returned","Not Returned")</f>
        <v>Returned</v>
      </c>
      <c r="Q1048" t="str">
        <f>_xlfn.XLOOKUP(ecommerce_customer_data_custom_[[#This Row],[Payment Method]],PaymentMapping!$A$2:$A$11,PaymentMapping!$B$2:$B$11,"Other")</f>
        <v>Wallet/UPI</v>
      </c>
    </row>
    <row r="1049" spans="1:17" x14ac:dyDescent="0.3">
      <c r="A1049">
        <v>40516</v>
      </c>
      <c r="B1049" s="14">
        <v>44551.206446759257</v>
      </c>
      <c r="C1049" t="s">
        <v>11</v>
      </c>
      <c r="D1049">
        <v>430</v>
      </c>
      <c r="E1049">
        <v>1</v>
      </c>
      <c r="F1049">
        <v>3339</v>
      </c>
      <c r="G1049" t="s">
        <v>12</v>
      </c>
      <c r="H1049">
        <v>42</v>
      </c>
      <c r="I1049">
        <v>1</v>
      </c>
      <c r="J1049" t="s">
        <v>17</v>
      </c>
      <c r="K1049">
        <v>0</v>
      </c>
      <c r="L1049">
        <f>YEAR(ecommerce_customer_data_custom_[[#This Row],[Purchase Date]])</f>
        <v>2021</v>
      </c>
      <c r="M1049">
        <f>MONTH(ecommerce_customer_data_custom_[[#This Row],[Purchase Date]])</f>
        <v>12</v>
      </c>
      <c r="N1049" t="str">
        <f>TEXT(ecommerce_customer_data_custom_[[#This Row],[Purchase Date]],"mmmm")</f>
        <v>December</v>
      </c>
      <c r="O1049" t="str">
        <f>VLOOKUP(ecommerce_customer_data_custom_[[#This Row],[Customer Age]],AgeGroupMapping!$A$2:$C$5,3,TRUE)</f>
        <v>Middle-Aged</v>
      </c>
      <c r="P1049" t="str">
        <f>IF(ecommerce_customer_data_custom_[[#This Row],[Returns]]=1,"Returned","Not Returned")</f>
        <v>Returned</v>
      </c>
      <c r="Q1049" t="str">
        <f>_xlfn.XLOOKUP(ecommerce_customer_data_custom_[[#This Row],[Payment Method]],PaymentMapping!$A$2:$A$11,PaymentMapping!$B$2:$B$11,"Other")</f>
        <v>Card</v>
      </c>
    </row>
    <row r="1050" spans="1:17" x14ac:dyDescent="0.3">
      <c r="A1050">
        <v>40516</v>
      </c>
      <c r="B1050" s="14">
        <v>44171.253113425926</v>
      </c>
      <c r="C1050" t="s">
        <v>11</v>
      </c>
      <c r="D1050">
        <v>390</v>
      </c>
      <c r="E1050">
        <v>4</v>
      </c>
      <c r="F1050">
        <v>696</v>
      </c>
      <c r="G1050" t="s">
        <v>19</v>
      </c>
      <c r="H1050">
        <v>42</v>
      </c>
      <c r="I1050">
        <v>0</v>
      </c>
      <c r="J1050" t="s">
        <v>17</v>
      </c>
      <c r="K1050">
        <v>0</v>
      </c>
      <c r="L1050">
        <f>YEAR(ecommerce_customer_data_custom_[[#This Row],[Purchase Date]])</f>
        <v>2020</v>
      </c>
      <c r="M1050">
        <f>MONTH(ecommerce_customer_data_custom_[[#This Row],[Purchase Date]])</f>
        <v>12</v>
      </c>
      <c r="N1050" t="str">
        <f>TEXT(ecommerce_customer_data_custom_[[#This Row],[Purchase Date]],"mmmm")</f>
        <v>December</v>
      </c>
      <c r="O1050" t="str">
        <f>VLOOKUP(ecommerce_customer_data_custom_[[#This Row],[Customer Age]],AgeGroupMapping!$A$2:$C$5,3,TRUE)</f>
        <v>Middle-Aged</v>
      </c>
      <c r="P1050" t="str">
        <f>IF(ecommerce_customer_data_custom_[[#This Row],[Returns]]=1,"Returned","Not Returned")</f>
        <v>Not Returned</v>
      </c>
      <c r="Q1050" t="str">
        <f>_xlfn.XLOOKUP(ecommerce_customer_data_custom_[[#This Row],[Payment Method]],PaymentMapping!$A$2:$A$11,PaymentMapping!$B$2:$B$11,"Other")</f>
        <v>Cash</v>
      </c>
    </row>
    <row r="1051" spans="1:17" x14ac:dyDescent="0.3">
      <c r="A1051">
        <v>40516</v>
      </c>
      <c r="B1051" s="14">
        <v>45138.88318287037</v>
      </c>
      <c r="C1051" t="s">
        <v>18</v>
      </c>
      <c r="D1051">
        <v>382</v>
      </c>
      <c r="E1051">
        <v>5</v>
      </c>
      <c r="F1051">
        <v>3364</v>
      </c>
      <c r="G1051" t="s">
        <v>19</v>
      </c>
      <c r="H1051">
        <v>42</v>
      </c>
      <c r="I1051">
        <v>1</v>
      </c>
      <c r="J1051" t="s">
        <v>17</v>
      </c>
      <c r="K1051">
        <v>0</v>
      </c>
      <c r="L1051">
        <f>YEAR(ecommerce_customer_data_custom_[[#This Row],[Purchase Date]])</f>
        <v>2023</v>
      </c>
      <c r="M1051">
        <f>MONTH(ecommerce_customer_data_custom_[[#This Row],[Purchase Date]])</f>
        <v>7</v>
      </c>
      <c r="N1051" t="str">
        <f>TEXT(ecommerce_customer_data_custom_[[#This Row],[Purchase Date]],"mmmm")</f>
        <v>July</v>
      </c>
      <c r="O1051" t="str">
        <f>VLOOKUP(ecommerce_customer_data_custom_[[#This Row],[Customer Age]],AgeGroupMapping!$A$2:$C$5,3,TRUE)</f>
        <v>Middle-Aged</v>
      </c>
      <c r="P1051" t="str">
        <f>IF(ecommerce_customer_data_custom_[[#This Row],[Returns]]=1,"Returned","Not Returned")</f>
        <v>Returned</v>
      </c>
      <c r="Q1051" t="str">
        <f>_xlfn.XLOOKUP(ecommerce_customer_data_custom_[[#This Row],[Payment Method]],PaymentMapping!$A$2:$A$11,PaymentMapping!$B$2:$B$11,"Other")</f>
        <v>Cash</v>
      </c>
    </row>
    <row r="1052" spans="1:17" x14ac:dyDescent="0.3">
      <c r="A1052">
        <v>40516</v>
      </c>
      <c r="B1052" s="14">
        <v>44770.970335648148</v>
      </c>
      <c r="C1052" t="s">
        <v>16</v>
      </c>
      <c r="D1052">
        <v>249</v>
      </c>
      <c r="E1052">
        <v>3</v>
      </c>
      <c r="F1052">
        <v>1123</v>
      </c>
      <c r="G1052" t="s">
        <v>20</v>
      </c>
      <c r="H1052">
        <v>42</v>
      </c>
      <c r="I1052">
        <v>0</v>
      </c>
      <c r="J1052" t="s">
        <v>17</v>
      </c>
      <c r="K1052">
        <v>0</v>
      </c>
      <c r="L1052">
        <f>YEAR(ecommerce_customer_data_custom_[[#This Row],[Purchase Date]])</f>
        <v>2022</v>
      </c>
      <c r="M1052">
        <f>MONTH(ecommerce_customer_data_custom_[[#This Row],[Purchase Date]])</f>
        <v>7</v>
      </c>
      <c r="N1052" t="str">
        <f>TEXT(ecommerce_customer_data_custom_[[#This Row],[Purchase Date]],"mmmm")</f>
        <v>July</v>
      </c>
      <c r="O1052" t="str">
        <f>VLOOKUP(ecommerce_customer_data_custom_[[#This Row],[Customer Age]],AgeGroupMapping!$A$2:$C$5,3,TRUE)</f>
        <v>Middle-Aged</v>
      </c>
      <c r="P1052" t="str">
        <f>IF(ecommerce_customer_data_custom_[[#This Row],[Returns]]=1,"Returned","Not Returned")</f>
        <v>Not Returned</v>
      </c>
      <c r="Q1052" t="str">
        <f>_xlfn.XLOOKUP(ecommerce_customer_data_custom_[[#This Row],[Payment Method]],PaymentMapping!$A$2:$A$11,PaymentMapping!$B$2:$B$11,"Other")</f>
        <v>Other</v>
      </c>
    </row>
    <row r="1053" spans="1:17" x14ac:dyDescent="0.3">
      <c r="A1053">
        <v>28218</v>
      </c>
      <c r="B1053" s="14">
        <v>44099.556539351855</v>
      </c>
      <c r="C1053" t="s">
        <v>16</v>
      </c>
      <c r="D1053">
        <v>275</v>
      </c>
      <c r="E1053">
        <v>2</v>
      </c>
      <c r="F1053">
        <v>983</v>
      </c>
      <c r="G1053" t="s">
        <v>15</v>
      </c>
      <c r="H1053">
        <v>22</v>
      </c>
      <c r="I1053">
        <v>0</v>
      </c>
      <c r="J1053" t="s">
        <v>17</v>
      </c>
      <c r="K1053">
        <v>0</v>
      </c>
      <c r="L1053">
        <f>YEAR(ecommerce_customer_data_custom_[[#This Row],[Purchase Date]])</f>
        <v>2020</v>
      </c>
      <c r="M1053">
        <f>MONTH(ecommerce_customer_data_custom_[[#This Row],[Purchase Date]])</f>
        <v>9</v>
      </c>
      <c r="N1053" t="str">
        <f>TEXT(ecommerce_customer_data_custom_[[#This Row],[Purchase Date]],"mmmm")</f>
        <v>September</v>
      </c>
      <c r="O1053" t="str">
        <f>VLOOKUP(ecommerce_customer_data_custom_[[#This Row],[Customer Age]],AgeGroupMapping!$A$2:$C$5,3,TRUE)</f>
        <v>Young</v>
      </c>
      <c r="P1053" t="str">
        <f>IF(ecommerce_customer_data_custom_[[#This Row],[Returns]]=1,"Returned","Not Returned")</f>
        <v>Not Returned</v>
      </c>
      <c r="Q1053" t="str">
        <f>_xlfn.XLOOKUP(ecommerce_customer_data_custom_[[#This Row],[Payment Method]],PaymentMapping!$A$2:$A$11,PaymentMapping!$B$2:$B$11,"Other")</f>
        <v>Wallet/UPI</v>
      </c>
    </row>
    <row r="1054" spans="1:17" x14ac:dyDescent="0.3">
      <c r="A1054">
        <v>28218</v>
      </c>
      <c r="B1054" s="14">
        <v>44031.924826388888</v>
      </c>
      <c r="C1054" t="s">
        <v>18</v>
      </c>
      <c r="D1054">
        <v>369</v>
      </c>
      <c r="E1054">
        <v>2</v>
      </c>
      <c r="F1054">
        <v>4508</v>
      </c>
      <c r="G1054" t="s">
        <v>15</v>
      </c>
      <c r="H1054">
        <v>22</v>
      </c>
      <c r="I1054">
        <v>0</v>
      </c>
      <c r="J1054" t="s">
        <v>17</v>
      </c>
      <c r="K1054">
        <v>0</v>
      </c>
      <c r="L1054">
        <f>YEAR(ecommerce_customer_data_custom_[[#This Row],[Purchase Date]])</f>
        <v>2020</v>
      </c>
      <c r="M1054">
        <f>MONTH(ecommerce_customer_data_custom_[[#This Row],[Purchase Date]])</f>
        <v>7</v>
      </c>
      <c r="N1054" t="str">
        <f>TEXT(ecommerce_customer_data_custom_[[#This Row],[Purchase Date]],"mmmm")</f>
        <v>July</v>
      </c>
      <c r="O1054" t="str">
        <f>VLOOKUP(ecommerce_customer_data_custom_[[#This Row],[Customer Age]],AgeGroupMapping!$A$2:$C$5,3,TRUE)</f>
        <v>Young</v>
      </c>
      <c r="P1054" t="str">
        <f>IF(ecommerce_customer_data_custom_[[#This Row],[Returns]]=1,"Returned","Not Returned")</f>
        <v>Not Returned</v>
      </c>
      <c r="Q1054" t="str">
        <f>_xlfn.XLOOKUP(ecommerce_customer_data_custom_[[#This Row],[Payment Method]],PaymentMapping!$A$2:$A$11,PaymentMapping!$B$2:$B$11,"Other")</f>
        <v>Wallet/UPI</v>
      </c>
    </row>
    <row r="1055" spans="1:17" x14ac:dyDescent="0.3">
      <c r="A1055">
        <v>28218</v>
      </c>
      <c r="B1055" s="14">
        <v>43981.055</v>
      </c>
      <c r="C1055" t="s">
        <v>18</v>
      </c>
      <c r="D1055">
        <v>409</v>
      </c>
      <c r="E1055">
        <v>5</v>
      </c>
      <c r="F1055">
        <v>4364</v>
      </c>
      <c r="G1055" t="s">
        <v>15</v>
      </c>
      <c r="H1055">
        <v>22</v>
      </c>
      <c r="I1055">
        <v>0</v>
      </c>
      <c r="J1055" t="s">
        <v>17</v>
      </c>
      <c r="K1055">
        <v>0</v>
      </c>
      <c r="L1055">
        <f>YEAR(ecommerce_customer_data_custom_[[#This Row],[Purchase Date]])</f>
        <v>2020</v>
      </c>
      <c r="M1055">
        <f>MONTH(ecommerce_customer_data_custom_[[#This Row],[Purchase Date]])</f>
        <v>5</v>
      </c>
      <c r="N1055" t="str">
        <f>TEXT(ecommerce_customer_data_custom_[[#This Row],[Purchase Date]],"mmmm")</f>
        <v>May</v>
      </c>
      <c r="O1055" t="str">
        <f>VLOOKUP(ecommerce_customer_data_custom_[[#This Row],[Customer Age]],AgeGroupMapping!$A$2:$C$5,3,TRUE)</f>
        <v>Young</v>
      </c>
      <c r="P1055" t="str">
        <f>IF(ecommerce_customer_data_custom_[[#This Row],[Returns]]=1,"Returned","Not Returned")</f>
        <v>Not Returned</v>
      </c>
      <c r="Q1055" t="str">
        <f>_xlfn.XLOOKUP(ecommerce_customer_data_custom_[[#This Row],[Payment Method]],PaymentMapping!$A$2:$A$11,PaymentMapping!$B$2:$B$11,"Other")</f>
        <v>Wallet/UPI</v>
      </c>
    </row>
    <row r="1056" spans="1:17" x14ac:dyDescent="0.3">
      <c r="A1056">
        <v>28218</v>
      </c>
      <c r="B1056" s="14">
        <v>44437.59716435185</v>
      </c>
      <c r="C1056" t="s">
        <v>16</v>
      </c>
      <c r="D1056">
        <v>458</v>
      </c>
      <c r="E1056">
        <v>5</v>
      </c>
      <c r="F1056">
        <v>1659</v>
      </c>
      <c r="G1056" t="s">
        <v>19</v>
      </c>
      <c r="H1056">
        <v>22</v>
      </c>
      <c r="I1056">
        <v>0</v>
      </c>
      <c r="J1056" t="s">
        <v>17</v>
      </c>
      <c r="K1056">
        <v>0</v>
      </c>
      <c r="L1056">
        <f>YEAR(ecommerce_customer_data_custom_[[#This Row],[Purchase Date]])</f>
        <v>2021</v>
      </c>
      <c r="M1056">
        <f>MONTH(ecommerce_customer_data_custom_[[#This Row],[Purchase Date]])</f>
        <v>8</v>
      </c>
      <c r="N1056" t="str">
        <f>TEXT(ecommerce_customer_data_custom_[[#This Row],[Purchase Date]],"mmmm")</f>
        <v>August</v>
      </c>
      <c r="O1056" t="str">
        <f>VLOOKUP(ecommerce_customer_data_custom_[[#This Row],[Customer Age]],AgeGroupMapping!$A$2:$C$5,3,TRUE)</f>
        <v>Young</v>
      </c>
      <c r="P1056" t="str">
        <f>IF(ecommerce_customer_data_custom_[[#This Row],[Returns]]=1,"Returned","Not Returned")</f>
        <v>Not Returned</v>
      </c>
      <c r="Q1056" t="str">
        <f>_xlfn.XLOOKUP(ecommerce_customer_data_custom_[[#This Row],[Payment Method]],PaymentMapping!$A$2:$A$11,PaymentMapping!$B$2:$B$11,"Other")</f>
        <v>Cash</v>
      </c>
    </row>
    <row r="1057" spans="1:17" x14ac:dyDescent="0.3">
      <c r="A1057">
        <v>759</v>
      </c>
      <c r="B1057" s="14">
        <v>44670.305567129632</v>
      </c>
      <c r="C1057" t="s">
        <v>16</v>
      </c>
      <c r="D1057">
        <v>325</v>
      </c>
      <c r="E1057">
        <v>2</v>
      </c>
      <c r="F1057">
        <v>2630</v>
      </c>
      <c r="G1057" t="s">
        <v>20</v>
      </c>
      <c r="H1057">
        <v>45</v>
      </c>
      <c r="I1057">
        <v>0</v>
      </c>
      <c r="J1057" t="s">
        <v>17</v>
      </c>
      <c r="K1057">
        <v>0</v>
      </c>
      <c r="L1057">
        <f>YEAR(ecommerce_customer_data_custom_[[#This Row],[Purchase Date]])</f>
        <v>2022</v>
      </c>
      <c r="M1057">
        <f>MONTH(ecommerce_customer_data_custom_[[#This Row],[Purchase Date]])</f>
        <v>4</v>
      </c>
      <c r="N1057" t="str">
        <f>TEXT(ecommerce_customer_data_custom_[[#This Row],[Purchase Date]],"mmmm")</f>
        <v>April</v>
      </c>
      <c r="O1057" t="str">
        <f>VLOOKUP(ecommerce_customer_data_custom_[[#This Row],[Customer Age]],AgeGroupMapping!$A$2:$C$5,3,TRUE)</f>
        <v>Middle-Aged</v>
      </c>
      <c r="P1057" t="str">
        <f>IF(ecommerce_customer_data_custom_[[#This Row],[Returns]]=1,"Returned","Not Returned")</f>
        <v>Not Returned</v>
      </c>
      <c r="Q1057" t="str">
        <f>_xlfn.XLOOKUP(ecommerce_customer_data_custom_[[#This Row],[Payment Method]],PaymentMapping!$A$2:$A$11,PaymentMapping!$B$2:$B$11,"Other")</f>
        <v>Other</v>
      </c>
    </row>
    <row r="1058" spans="1:17" x14ac:dyDescent="0.3">
      <c r="A1058">
        <v>759</v>
      </c>
      <c r="B1058" s="14">
        <v>44471.089953703704</v>
      </c>
      <c r="C1058" t="s">
        <v>18</v>
      </c>
      <c r="D1058">
        <v>384</v>
      </c>
      <c r="E1058">
        <v>2</v>
      </c>
      <c r="F1058">
        <v>4875</v>
      </c>
      <c r="G1058" t="s">
        <v>12</v>
      </c>
      <c r="H1058">
        <v>45</v>
      </c>
      <c r="I1058">
        <v>0</v>
      </c>
      <c r="J1058" t="s">
        <v>17</v>
      </c>
      <c r="K1058">
        <v>0</v>
      </c>
      <c r="L1058">
        <f>YEAR(ecommerce_customer_data_custom_[[#This Row],[Purchase Date]])</f>
        <v>2021</v>
      </c>
      <c r="M1058">
        <f>MONTH(ecommerce_customer_data_custom_[[#This Row],[Purchase Date]])</f>
        <v>10</v>
      </c>
      <c r="N1058" t="str">
        <f>TEXT(ecommerce_customer_data_custom_[[#This Row],[Purchase Date]],"mmmm")</f>
        <v>October</v>
      </c>
      <c r="O1058" t="str">
        <f>VLOOKUP(ecommerce_customer_data_custom_[[#This Row],[Customer Age]],AgeGroupMapping!$A$2:$C$5,3,TRUE)</f>
        <v>Middle-Aged</v>
      </c>
      <c r="P1058" t="str">
        <f>IF(ecommerce_customer_data_custom_[[#This Row],[Returns]]=1,"Returned","Not Returned")</f>
        <v>Not Returned</v>
      </c>
      <c r="Q1058" t="str">
        <f>_xlfn.XLOOKUP(ecommerce_customer_data_custom_[[#This Row],[Payment Method]],PaymentMapping!$A$2:$A$11,PaymentMapping!$B$2:$B$11,"Other")</f>
        <v>Card</v>
      </c>
    </row>
    <row r="1059" spans="1:17" x14ac:dyDescent="0.3">
      <c r="A1059">
        <v>759</v>
      </c>
      <c r="B1059" s="14">
        <v>44950.06459490741</v>
      </c>
      <c r="C1059" t="s">
        <v>16</v>
      </c>
      <c r="D1059">
        <v>342</v>
      </c>
      <c r="E1059">
        <v>3</v>
      </c>
      <c r="F1059">
        <v>2880</v>
      </c>
      <c r="G1059" t="s">
        <v>12</v>
      </c>
      <c r="H1059">
        <v>45</v>
      </c>
      <c r="I1059">
        <v>1</v>
      </c>
      <c r="J1059" t="s">
        <v>17</v>
      </c>
      <c r="K1059">
        <v>0</v>
      </c>
      <c r="L1059">
        <f>YEAR(ecommerce_customer_data_custom_[[#This Row],[Purchase Date]])</f>
        <v>2023</v>
      </c>
      <c r="M1059">
        <f>MONTH(ecommerce_customer_data_custom_[[#This Row],[Purchase Date]])</f>
        <v>1</v>
      </c>
      <c r="N1059" t="str">
        <f>TEXT(ecommerce_customer_data_custom_[[#This Row],[Purchase Date]],"mmmm")</f>
        <v>January</v>
      </c>
      <c r="O1059" t="str">
        <f>VLOOKUP(ecommerce_customer_data_custom_[[#This Row],[Customer Age]],AgeGroupMapping!$A$2:$C$5,3,TRUE)</f>
        <v>Middle-Aged</v>
      </c>
      <c r="P1059" t="str">
        <f>IF(ecommerce_customer_data_custom_[[#This Row],[Returns]]=1,"Returned","Not Returned")</f>
        <v>Returned</v>
      </c>
      <c r="Q1059" t="str">
        <f>_xlfn.XLOOKUP(ecommerce_customer_data_custom_[[#This Row],[Payment Method]],PaymentMapping!$A$2:$A$11,PaymentMapping!$B$2:$B$11,"Other")</f>
        <v>Card</v>
      </c>
    </row>
    <row r="1060" spans="1:17" x14ac:dyDescent="0.3">
      <c r="A1060">
        <v>759</v>
      </c>
      <c r="B1060" s="14">
        <v>44636.396273148152</v>
      </c>
      <c r="C1060" t="s">
        <v>11</v>
      </c>
      <c r="D1060">
        <v>194</v>
      </c>
      <c r="E1060">
        <v>1</v>
      </c>
      <c r="F1060">
        <v>3395</v>
      </c>
      <c r="G1060" t="s">
        <v>15</v>
      </c>
      <c r="H1060">
        <v>45</v>
      </c>
      <c r="I1060">
        <v>1</v>
      </c>
      <c r="J1060" t="s">
        <v>17</v>
      </c>
      <c r="K1060">
        <v>0</v>
      </c>
      <c r="L1060">
        <f>YEAR(ecommerce_customer_data_custom_[[#This Row],[Purchase Date]])</f>
        <v>2022</v>
      </c>
      <c r="M1060">
        <f>MONTH(ecommerce_customer_data_custom_[[#This Row],[Purchase Date]])</f>
        <v>3</v>
      </c>
      <c r="N1060" t="str">
        <f>TEXT(ecommerce_customer_data_custom_[[#This Row],[Purchase Date]],"mmmm")</f>
        <v>March</v>
      </c>
      <c r="O1060" t="str">
        <f>VLOOKUP(ecommerce_customer_data_custom_[[#This Row],[Customer Age]],AgeGroupMapping!$A$2:$C$5,3,TRUE)</f>
        <v>Middle-Aged</v>
      </c>
      <c r="P1060" t="str">
        <f>IF(ecommerce_customer_data_custom_[[#This Row],[Returns]]=1,"Returned","Not Returned")</f>
        <v>Returned</v>
      </c>
      <c r="Q1060" t="str">
        <f>_xlfn.XLOOKUP(ecommerce_customer_data_custom_[[#This Row],[Payment Method]],PaymentMapping!$A$2:$A$11,PaymentMapping!$B$2:$B$11,"Other")</f>
        <v>Wallet/UPI</v>
      </c>
    </row>
    <row r="1061" spans="1:17" x14ac:dyDescent="0.3">
      <c r="A1061">
        <v>759</v>
      </c>
      <c r="B1061" s="14">
        <v>45128.172754629632</v>
      </c>
      <c r="C1061" t="s">
        <v>14</v>
      </c>
      <c r="D1061">
        <v>357</v>
      </c>
      <c r="E1061">
        <v>2</v>
      </c>
      <c r="F1061">
        <v>804</v>
      </c>
      <c r="G1061" t="s">
        <v>19</v>
      </c>
      <c r="H1061">
        <v>45</v>
      </c>
      <c r="I1061">
        <v>1</v>
      </c>
      <c r="J1061" t="s">
        <v>17</v>
      </c>
      <c r="K1061">
        <v>0</v>
      </c>
      <c r="L1061">
        <f>YEAR(ecommerce_customer_data_custom_[[#This Row],[Purchase Date]])</f>
        <v>2023</v>
      </c>
      <c r="M1061">
        <f>MONTH(ecommerce_customer_data_custom_[[#This Row],[Purchase Date]])</f>
        <v>7</v>
      </c>
      <c r="N1061" t="str">
        <f>TEXT(ecommerce_customer_data_custom_[[#This Row],[Purchase Date]],"mmmm")</f>
        <v>July</v>
      </c>
      <c r="O1061" t="str">
        <f>VLOOKUP(ecommerce_customer_data_custom_[[#This Row],[Customer Age]],AgeGroupMapping!$A$2:$C$5,3,TRUE)</f>
        <v>Middle-Aged</v>
      </c>
      <c r="P1061" t="str">
        <f>IF(ecommerce_customer_data_custom_[[#This Row],[Returns]]=1,"Returned","Not Returned")</f>
        <v>Returned</v>
      </c>
      <c r="Q1061" t="str">
        <f>_xlfn.XLOOKUP(ecommerce_customer_data_custom_[[#This Row],[Payment Method]],PaymentMapping!$A$2:$A$11,PaymentMapping!$B$2:$B$11,"Other")</f>
        <v>Cash</v>
      </c>
    </row>
    <row r="1062" spans="1:17" x14ac:dyDescent="0.3">
      <c r="A1062">
        <v>759</v>
      </c>
      <c r="B1062" s="14">
        <v>44220.100081018521</v>
      </c>
      <c r="C1062" t="s">
        <v>14</v>
      </c>
      <c r="D1062">
        <v>484</v>
      </c>
      <c r="E1062">
        <v>5</v>
      </c>
      <c r="F1062">
        <v>612</v>
      </c>
      <c r="G1062" t="s">
        <v>15</v>
      </c>
      <c r="H1062">
        <v>45</v>
      </c>
      <c r="I1062">
        <v>0</v>
      </c>
      <c r="J1062" t="s">
        <v>17</v>
      </c>
      <c r="K1062">
        <v>0</v>
      </c>
      <c r="L1062">
        <f>YEAR(ecommerce_customer_data_custom_[[#This Row],[Purchase Date]])</f>
        <v>2021</v>
      </c>
      <c r="M1062">
        <f>MONTH(ecommerce_customer_data_custom_[[#This Row],[Purchase Date]])</f>
        <v>1</v>
      </c>
      <c r="N1062" t="str">
        <f>TEXT(ecommerce_customer_data_custom_[[#This Row],[Purchase Date]],"mmmm")</f>
        <v>January</v>
      </c>
      <c r="O1062" t="str">
        <f>VLOOKUP(ecommerce_customer_data_custom_[[#This Row],[Customer Age]],AgeGroupMapping!$A$2:$C$5,3,TRUE)</f>
        <v>Middle-Aged</v>
      </c>
      <c r="P1062" t="str">
        <f>IF(ecommerce_customer_data_custom_[[#This Row],[Returns]]=1,"Returned","Not Returned")</f>
        <v>Not Returned</v>
      </c>
      <c r="Q1062" t="str">
        <f>_xlfn.XLOOKUP(ecommerce_customer_data_custom_[[#This Row],[Payment Method]],PaymentMapping!$A$2:$A$11,PaymentMapping!$B$2:$B$11,"Other")</f>
        <v>Wallet/UPI</v>
      </c>
    </row>
    <row r="1063" spans="1:17" x14ac:dyDescent="0.3">
      <c r="A1063">
        <v>9507</v>
      </c>
      <c r="B1063" s="14">
        <v>44014.104641203703</v>
      </c>
      <c r="C1063" t="s">
        <v>18</v>
      </c>
      <c r="D1063">
        <v>297</v>
      </c>
      <c r="E1063">
        <v>1</v>
      </c>
      <c r="F1063">
        <v>3628</v>
      </c>
      <c r="G1063" t="s">
        <v>15</v>
      </c>
      <c r="H1063">
        <v>60</v>
      </c>
      <c r="I1063">
        <v>0</v>
      </c>
      <c r="J1063" t="s">
        <v>13</v>
      </c>
      <c r="K1063">
        <v>0</v>
      </c>
      <c r="L1063">
        <f>YEAR(ecommerce_customer_data_custom_[[#This Row],[Purchase Date]])</f>
        <v>2020</v>
      </c>
      <c r="M1063">
        <f>MONTH(ecommerce_customer_data_custom_[[#This Row],[Purchase Date]])</f>
        <v>7</v>
      </c>
      <c r="N1063" t="str">
        <f>TEXT(ecommerce_customer_data_custom_[[#This Row],[Purchase Date]],"mmmm")</f>
        <v>July</v>
      </c>
      <c r="O1063" t="str">
        <f>VLOOKUP(ecommerce_customer_data_custom_[[#This Row],[Customer Age]],AgeGroupMapping!$A$2:$C$5,3,TRUE)</f>
        <v>Middle-Aged</v>
      </c>
      <c r="P1063" t="str">
        <f>IF(ecommerce_customer_data_custom_[[#This Row],[Returns]]=1,"Returned","Not Returned")</f>
        <v>Not Returned</v>
      </c>
      <c r="Q1063" t="str">
        <f>_xlfn.XLOOKUP(ecommerce_customer_data_custom_[[#This Row],[Payment Method]],PaymentMapping!$A$2:$A$11,PaymentMapping!$B$2:$B$11,"Other")</f>
        <v>Wallet/UPI</v>
      </c>
    </row>
    <row r="1064" spans="1:17" x14ac:dyDescent="0.3">
      <c r="A1064">
        <v>9507</v>
      </c>
      <c r="B1064" s="14">
        <v>44490.930798611109</v>
      </c>
      <c r="C1064" t="s">
        <v>11</v>
      </c>
      <c r="D1064">
        <v>250</v>
      </c>
      <c r="E1064">
        <v>1</v>
      </c>
      <c r="F1064">
        <v>4465</v>
      </c>
      <c r="G1064" t="s">
        <v>12</v>
      </c>
      <c r="H1064">
        <v>60</v>
      </c>
      <c r="I1064">
        <v>1</v>
      </c>
      <c r="J1064" t="s">
        <v>13</v>
      </c>
      <c r="K1064">
        <v>0</v>
      </c>
      <c r="L1064">
        <f>YEAR(ecommerce_customer_data_custom_[[#This Row],[Purchase Date]])</f>
        <v>2021</v>
      </c>
      <c r="M1064">
        <f>MONTH(ecommerce_customer_data_custom_[[#This Row],[Purchase Date]])</f>
        <v>10</v>
      </c>
      <c r="N1064" t="str">
        <f>TEXT(ecommerce_customer_data_custom_[[#This Row],[Purchase Date]],"mmmm")</f>
        <v>October</v>
      </c>
      <c r="O1064" t="str">
        <f>VLOOKUP(ecommerce_customer_data_custom_[[#This Row],[Customer Age]],AgeGroupMapping!$A$2:$C$5,3,TRUE)</f>
        <v>Middle-Aged</v>
      </c>
      <c r="P1064" t="str">
        <f>IF(ecommerce_customer_data_custom_[[#This Row],[Returns]]=1,"Returned","Not Returned")</f>
        <v>Returned</v>
      </c>
      <c r="Q1064" t="str">
        <f>_xlfn.XLOOKUP(ecommerce_customer_data_custom_[[#This Row],[Payment Method]],PaymentMapping!$A$2:$A$11,PaymentMapping!$B$2:$B$11,"Other")</f>
        <v>Card</v>
      </c>
    </row>
    <row r="1065" spans="1:17" x14ac:dyDescent="0.3">
      <c r="A1065">
        <v>9507</v>
      </c>
      <c r="B1065" s="14">
        <v>43890.053900462961</v>
      </c>
      <c r="C1065" t="s">
        <v>18</v>
      </c>
      <c r="D1065">
        <v>384</v>
      </c>
      <c r="E1065">
        <v>4</v>
      </c>
      <c r="F1065">
        <v>1674</v>
      </c>
      <c r="G1065" t="s">
        <v>12</v>
      </c>
      <c r="H1065">
        <v>60</v>
      </c>
      <c r="I1065">
        <v>0</v>
      </c>
      <c r="J1065" t="s">
        <v>13</v>
      </c>
      <c r="K1065">
        <v>0</v>
      </c>
      <c r="L1065">
        <f>YEAR(ecommerce_customer_data_custom_[[#This Row],[Purchase Date]])</f>
        <v>2020</v>
      </c>
      <c r="M1065">
        <f>MONTH(ecommerce_customer_data_custom_[[#This Row],[Purchase Date]])</f>
        <v>2</v>
      </c>
      <c r="N1065" t="str">
        <f>TEXT(ecommerce_customer_data_custom_[[#This Row],[Purchase Date]],"mmmm")</f>
        <v>February</v>
      </c>
      <c r="O1065" t="str">
        <f>VLOOKUP(ecommerce_customer_data_custom_[[#This Row],[Customer Age]],AgeGroupMapping!$A$2:$C$5,3,TRUE)</f>
        <v>Middle-Aged</v>
      </c>
      <c r="P1065" t="str">
        <f>IF(ecommerce_customer_data_custom_[[#This Row],[Returns]]=1,"Returned","Not Returned")</f>
        <v>Not Returned</v>
      </c>
      <c r="Q1065" t="str">
        <f>_xlfn.XLOOKUP(ecommerce_customer_data_custom_[[#This Row],[Payment Method]],PaymentMapping!$A$2:$A$11,PaymentMapping!$B$2:$B$11,"Other")</f>
        <v>Card</v>
      </c>
    </row>
    <row r="1066" spans="1:17" x14ac:dyDescent="0.3">
      <c r="A1066">
        <v>9507</v>
      </c>
      <c r="B1066" s="14">
        <v>44281.493530092594</v>
      </c>
      <c r="C1066" t="s">
        <v>18</v>
      </c>
      <c r="D1066">
        <v>489</v>
      </c>
      <c r="E1066">
        <v>4</v>
      </c>
      <c r="F1066">
        <v>4766</v>
      </c>
      <c r="G1066" t="s">
        <v>19</v>
      </c>
      <c r="H1066">
        <v>60</v>
      </c>
      <c r="I1066">
        <v>1</v>
      </c>
      <c r="J1066" t="s">
        <v>13</v>
      </c>
      <c r="K1066">
        <v>0</v>
      </c>
      <c r="L1066">
        <f>YEAR(ecommerce_customer_data_custom_[[#This Row],[Purchase Date]])</f>
        <v>2021</v>
      </c>
      <c r="M1066">
        <f>MONTH(ecommerce_customer_data_custom_[[#This Row],[Purchase Date]])</f>
        <v>3</v>
      </c>
      <c r="N1066" t="str">
        <f>TEXT(ecommerce_customer_data_custom_[[#This Row],[Purchase Date]],"mmmm")</f>
        <v>March</v>
      </c>
      <c r="O1066" t="str">
        <f>VLOOKUP(ecommerce_customer_data_custom_[[#This Row],[Customer Age]],AgeGroupMapping!$A$2:$C$5,3,TRUE)</f>
        <v>Middle-Aged</v>
      </c>
      <c r="P1066" t="str">
        <f>IF(ecommerce_customer_data_custom_[[#This Row],[Returns]]=1,"Returned","Not Returned")</f>
        <v>Returned</v>
      </c>
      <c r="Q1066" t="str">
        <f>_xlfn.XLOOKUP(ecommerce_customer_data_custom_[[#This Row],[Payment Method]],PaymentMapping!$A$2:$A$11,PaymentMapping!$B$2:$B$11,"Other")</f>
        <v>Cash</v>
      </c>
    </row>
    <row r="1067" spans="1:17" x14ac:dyDescent="0.3">
      <c r="A1067">
        <v>9507</v>
      </c>
      <c r="B1067" s="14">
        <v>44241.676689814813</v>
      </c>
      <c r="C1067" t="s">
        <v>16</v>
      </c>
      <c r="D1067">
        <v>453</v>
      </c>
      <c r="E1067">
        <v>4</v>
      </c>
      <c r="F1067">
        <v>3008</v>
      </c>
      <c r="G1067" t="s">
        <v>12</v>
      </c>
      <c r="H1067">
        <v>60</v>
      </c>
      <c r="I1067">
        <v>1</v>
      </c>
      <c r="J1067" t="s">
        <v>13</v>
      </c>
      <c r="K1067">
        <v>0</v>
      </c>
      <c r="L1067">
        <f>YEAR(ecommerce_customer_data_custom_[[#This Row],[Purchase Date]])</f>
        <v>2021</v>
      </c>
      <c r="M1067">
        <f>MONTH(ecommerce_customer_data_custom_[[#This Row],[Purchase Date]])</f>
        <v>2</v>
      </c>
      <c r="N1067" t="str">
        <f>TEXT(ecommerce_customer_data_custom_[[#This Row],[Purchase Date]],"mmmm")</f>
        <v>February</v>
      </c>
      <c r="O1067" t="str">
        <f>VLOOKUP(ecommerce_customer_data_custom_[[#This Row],[Customer Age]],AgeGroupMapping!$A$2:$C$5,3,TRUE)</f>
        <v>Middle-Aged</v>
      </c>
      <c r="P1067" t="str">
        <f>IF(ecommerce_customer_data_custom_[[#This Row],[Returns]]=1,"Returned","Not Returned")</f>
        <v>Returned</v>
      </c>
      <c r="Q1067" t="str">
        <f>_xlfn.XLOOKUP(ecommerce_customer_data_custom_[[#This Row],[Payment Method]],PaymentMapping!$A$2:$A$11,PaymentMapping!$B$2:$B$11,"Other")</f>
        <v>Card</v>
      </c>
    </row>
    <row r="1068" spans="1:17" x14ac:dyDescent="0.3">
      <c r="A1068">
        <v>9507</v>
      </c>
      <c r="B1068" s="14">
        <v>44789.175335648149</v>
      </c>
      <c r="C1068" t="s">
        <v>18</v>
      </c>
      <c r="D1068">
        <v>478</v>
      </c>
      <c r="E1068">
        <v>1</v>
      </c>
      <c r="F1068">
        <v>2963</v>
      </c>
      <c r="G1068" t="s">
        <v>12</v>
      </c>
      <c r="H1068">
        <v>60</v>
      </c>
      <c r="I1068">
        <v>1</v>
      </c>
      <c r="J1068" t="s">
        <v>13</v>
      </c>
      <c r="K1068">
        <v>0</v>
      </c>
      <c r="L1068">
        <f>YEAR(ecommerce_customer_data_custom_[[#This Row],[Purchase Date]])</f>
        <v>2022</v>
      </c>
      <c r="M1068">
        <f>MONTH(ecommerce_customer_data_custom_[[#This Row],[Purchase Date]])</f>
        <v>8</v>
      </c>
      <c r="N1068" t="str">
        <f>TEXT(ecommerce_customer_data_custom_[[#This Row],[Purchase Date]],"mmmm")</f>
        <v>August</v>
      </c>
      <c r="O1068" t="str">
        <f>VLOOKUP(ecommerce_customer_data_custom_[[#This Row],[Customer Age]],AgeGroupMapping!$A$2:$C$5,3,TRUE)</f>
        <v>Middle-Aged</v>
      </c>
      <c r="P1068" t="str">
        <f>IF(ecommerce_customer_data_custom_[[#This Row],[Returns]]=1,"Returned","Not Returned")</f>
        <v>Returned</v>
      </c>
      <c r="Q1068" t="str">
        <f>_xlfn.XLOOKUP(ecommerce_customer_data_custom_[[#This Row],[Payment Method]],PaymentMapping!$A$2:$A$11,PaymentMapping!$B$2:$B$11,"Other")</f>
        <v>Card</v>
      </c>
    </row>
    <row r="1069" spans="1:17" x14ac:dyDescent="0.3">
      <c r="A1069">
        <v>9507</v>
      </c>
      <c r="B1069" s="14">
        <v>43837.171134259261</v>
      </c>
      <c r="C1069" t="s">
        <v>18</v>
      </c>
      <c r="D1069">
        <v>272</v>
      </c>
      <c r="E1069">
        <v>4</v>
      </c>
      <c r="F1069">
        <v>548</v>
      </c>
      <c r="G1069" t="s">
        <v>19</v>
      </c>
      <c r="H1069">
        <v>60</v>
      </c>
      <c r="I1069">
        <v>1</v>
      </c>
      <c r="J1069" t="s">
        <v>13</v>
      </c>
      <c r="K1069">
        <v>0</v>
      </c>
      <c r="L1069">
        <f>YEAR(ecommerce_customer_data_custom_[[#This Row],[Purchase Date]])</f>
        <v>2020</v>
      </c>
      <c r="M1069">
        <f>MONTH(ecommerce_customer_data_custom_[[#This Row],[Purchase Date]])</f>
        <v>1</v>
      </c>
      <c r="N1069" t="str">
        <f>TEXT(ecommerce_customer_data_custom_[[#This Row],[Purchase Date]],"mmmm")</f>
        <v>January</v>
      </c>
      <c r="O1069" t="str">
        <f>VLOOKUP(ecommerce_customer_data_custom_[[#This Row],[Customer Age]],AgeGroupMapping!$A$2:$C$5,3,TRUE)</f>
        <v>Middle-Aged</v>
      </c>
      <c r="P1069" t="str">
        <f>IF(ecommerce_customer_data_custom_[[#This Row],[Returns]]=1,"Returned","Not Returned")</f>
        <v>Returned</v>
      </c>
      <c r="Q1069" t="str">
        <f>_xlfn.XLOOKUP(ecommerce_customer_data_custom_[[#This Row],[Payment Method]],PaymentMapping!$A$2:$A$11,PaymentMapping!$B$2:$B$11,"Other")</f>
        <v>Cash</v>
      </c>
    </row>
    <row r="1070" spans="1:17" x14ac:dyDescent="0.3">
      <c r="A1070">
        <v>9507</v>
      </c>
      <c r="B1070" s="14">
        <v>44810.176192129627</v>
      </c>
      <c r="C1070" t="s">
        <v>18</v>
      </c>
      <c r="D1070">
        <v>452</v>
      </c>
      <c r="E1070">
        <v>1</v>
      </c>
      <c r="F1070">
        <v>1627</v>
      </c>
      <c r="G1070" t="s">
        <v>15</v>
      </c>
      <c r="H1070">
        <v>60</v>
      </c>
      <c r="I1070">
        <v>1</v>
      </c>
      <c r="J1070" t="s">
        <v>13</v>
      </c>
      <c r="K1070">
        <v>0</v>
      </c>
      <c r="L1070">
        <f>YEAR(ecommerce_customer_data_custom_[[#This Row],[Purchase Date]])</f>
        <v>2022</v>
      </c>
      <c r="M1070">
        <f>MONTH(ecommerce_customer_data_custom_[[#This Row],[Purchase Date]])</f>
        <v>9</v>
      </c>
      <c r="N1070" t="str">
        <f>TEXT(ecommerce_customer_data_custom_[[#This Row],[Purchase Date]],"mmmm")</f>
        <v>September</v>
      </c>
      <c r="O1070" t="str">
        <f>VLOOKUP(ecommerce_customer_data_custom_[[#This Row],[Customer Age]],AgeGroupMapping!$A$2:$C$5,3,TRUE)</f>
        <v>Middle-Aged</v>
      </c>
      <c r="P1070" t="str">
        <f>IF(ecommerce_customer_data_custom_[[#This Row],[Returns]]=1,"Returned","Not Returned")</f>
        <v>Returned</v>
      </c>
      <c r="Q1070" t="str">
        <f>_xlfn.XLOOKUP(ecommerce_customer_data_custom_[[#This Row],[Payment Method]],PaymentMapping!$A$2:$A$11,PaymentMapping!$B$2:$B$11,"Other")</f>
        <v>Wallet/UPI</v>
      </c>
    </row>
    <row r="1071" spans="1:17" x14ac:dyDescent="0.3">
      <c r="A1071">
        <v>9507</v>
      </c>
      <c r="B1071" s="14">
        <v>44691.137766203705</v>
      </c>
      <c r="C1071" t="s">
        <v>16</v>
      </c>
      <c r="D1071">
        <v>140</v>
      </c>
      <c r="E1071">
        <v>5</v>
      </c>
      <c r="F1071">
        <v>1491</v>
      </c>
      <c r="G1071" t="s">
        <v>12</v>
      </c>
      <c r="H1071">
        <v>60</v>
      </c>
      <c r="I1071">
        <v>1</v>
      </c>
      <c r="J1071" t="s">
        <v>13</v>
      </c>
      <c r="K1071">
        <v>0</v>
      </c>
      <c r="L1071">
        <f>YEAR(ecommerce_customer_data_custom_[[#This Row],[Purchase Date]])</f>
        <v>2022</v>
      </c>
      <c r="M1071">
        <f>MONTH(ecommerce_customer_data_custom_[[#This Row],[Purchase Date]])</f>
        <v>5</v>
      </c>
      <c r="N1071" t="str">
        <f>TEXT(ecommerce_customer_data_custom_[[#This Row],[Purchase Date]],"mmmm")</f>
        <v>May</v>
      </c>
      <c r="O1071" t="str">
        <f>VLOOKUP(ecommerce_customer_data_custom_[[#This Row],[Customer Age]],AgeGroupMapping!$A$2:$C$5,3,TRUE)</f>
        <v>Middle-Aged</v>
      </c>
      <c r="P1071" t="str">
        <f>IF(ecommerce_customer_data_custom_[[#This Row],[Returns]]=1,"Returned","Not Returned")</f>
        <v>Returned</v>
      </c>
      <c r="Q1071" t="str">
        <f>_xlfn.XLOOKUP(ecommerce_customer_data_custom_[[#This Row],[Payment Method]],PaymentMapping!$A$2:$A$11,PaymentMapping!$B$2:$B$11,"Other")</f>
        <v>Card</v>
      </c>
    </row>
    <row r="1072" spans="1:17" x14ac:dyDescent="0.3">
      <c r="A1072">
        <v>9507</v>
      </c>
      <c r="B1072" s="14">
        <v>44457.906678240739</v>
      </c>
      <c r="C1072" t="s">
        <v>16</v>
      </c>
      <c r="D1072">
        <v>410</v>
      </c>
      <c r="E1072">
        <v>3</v>
      </c>
      <c r="F1072">
        <v>3920</v>
      </c>
      <c r="G1072" t="s">
        <v>20</v>
      </c>
      <c r="H1072">
        <v>60</v>
      </c>
      <c r="I1072">
        <v>0</v>
      </c>
      <c r="J1072" t="s">
        <v>13</v>
      </c>
      <c r="K1072">
        <v>0</v>
      </c>
      <c r="L1072">
        <f>YEAR(ecommerce_customer_data_custom_[[#This Row],[Purchase Date]])</f>
        <v>2021</v>
      </c>
      <c r="M1072">
        <f>MONTH(ecommerce_customer_data_custom_[[#This Row],[Purchase Date]])</f>
        <v>9</v>
      </c>
      <c r="N1072" t="str">
        <f>TEXT(ecommerce_customer_data_custom_[[#This Row],[Purchase Date]],"mmmm")</f>
        <v>September</v>
      </c>
      <c r="O1072" t="str">
        <f>VLOOKUP(ecommerce_customer_data_custom_[[#This Row],[Customer Age]],AgeGroupMapping!$A$2:$C$5,3,TRUE)</f>
        <v>Middle-Aged</v>
      </c>
      <c r="P1072" t="str">
        <f>IF(ecommerce_customer_data_custom_[[#This Row],[Returns]]=1,"Returned","Not Returned")</f>
        <v>Not Returned</v>
      </c>
      <c r="Q1072" t="str">
        <f>_xlfn.XLOOKUP(ecommerce_customer_data_custom_[[#This Row],[Payment Method]],PaymentMapping!$A$2:$A$11,PaymentMapping!$B$2:$B$11,"Other")</f>
        <v>Other</v>
      </c>
    </row>
    <row r="1073" spans="1:17" x14ac:dyDescent="0.3">
      <c r="A1073">
        <v>11646</v>
      </c>
      <c r="B1073" s="14">
        <v>45106.56391203704</v>
      </c>
      <c r="C1073" t="s">
        <v>16</v>
      </c>
      <c r="D1073">
        <v>354</v>
      </c>
      <c r="E1073">
        <v>1</v>
      </c>
      <c r="F1073">
        <v>2002</v>
      </c>
      <c r="G1073" t="s">
        <v>20</v>
      </c>
      <c r="H1073">
        <v>45</v>
      </c>
      <c r="I1073">
        <v>0</v>
      </c>
      <c r="J1073" t="s">
        <v>13</v>
      </c>
      <c r="K1073">
        <v>0</v>
      </c>
      <c r="L1073">
        <f>YEAR(ecommerce_customer_data_custom_[[#This Row],[Purchase Date]])</f>
        <v>2023</v>
      </c>
      <c r="M1073">
        <f>MONTH(ecommerce_customer_data_custom_[[#This Row],[Purchase Date]])</f>
        <v>6</v>
      </c>
      <c r="N1073" t="str">
        <f>TEXT(ecommerce_customer_data_custom_[[#This Row],[Purchase Date]],"mmmm")</f>
        <v>June</v>
      </c>
      <c r="O1073" t="str">
        <f>VLOOKUP(ecommerce_customer_data_custom_[[#This Row],[Customer Age]],AgeGroupMapping!$A$2:$C$5,3,TRUE)</f>
        <v>Middle-Aged</v>
      </c>
      <c r="P1073" t="str">
        <f>IF(ecommerce_customer_data_custom_[[#This Row],[Returns]]=1,"Returned","Not Returned")</f>
        <v>Not Returned</v>
      </c>
      <c r="Q1073" t="str">
        <f>_xlfn.XLOOKUP(ecommerce_customer_data_custom_[[#This Row],[Payment Method]],PaymentMapping!$A$2:$A$11,PaymentMapping!$B$2:$B$11,"Other")</f>
        <v>Other</v>
      </c>
    </row>
    <row r="1074" spans="1:17" x14ac:dyDescent="0.3">
      <c r="A1074">
        <v>11646</v>
      </c>
      <c r="B1074" s="14">
        <v>44295.499641203707</v>
      </c>
      <c r="C1074" t="s">
        <v>11</v>
      </c>
      <c r="D1074">
        <v>241</v>
      </c>
      <c r="E1074">
        <v>2</v>
      </c>
      <c r="F1074">
        <v>1570</v>
      </c>
      <c r="G1074" t="s">
        <v>15</v>
      </c>
      <c r="H1074">
        <v>45</v>
      </c>
      <c r="I1074">
        <v>1</v>
      </c>
      <c r="J1074" t="s">
        <v>13</v>
      </c>
      <c r="K1074">
        <v>0</v>
      </c>
      <c r="L1074">
        <f>YEAR(ecommerce_customer_data_custom_[[#This Row],[Purchase Date]])</f>
        <v>2021</v>
      </c>
      <c r="M1074">
        <f>MONTH(ecommerce_customer_data_custom_[[#This Row],[Purchase Date]])</f>
        <v>4</v>
      </c>
      <c r="N1074" t="str">
        <f>TEXT(ecommerce_customer_data_custom_[[#This Row],[Purchase Date]],"mmmm")</f>
        <v>April</v>
      </c>
      <c r="O1074" t="str">
        <f>VLOOKUP(ecommerce_customer_data_custom_[[#This Row],[Customer Age]],AgeGroupMapping!$A$2:$C$5,3,TRUE)</f>
        <v>Middle-Aged</v>
      </c>
      <c r="P1074" t="str">
        <f>IF(ecommerce_customer_data_custom_[[#This Row],[Returns]]=1,"Returned","Not Returned")</f>
        <v>Returned</v>
      </c>
      <c r="Q1074" t="str">
        <f>_xlfn.XLOOKUP(ecommerce_customer_data_custom_[[#This Row],[Payment Method]],PaymentMapping!$A$2:$A$11,PaymentMapping!$B$2:$B$11,"Other")</f>
        <v>Wallet/UPI</v>
      </c>
    </row>
    <row r="1075" spans="1:17" x14ac:dyDescent="0.3">
      <c r="A1075">
        <v>11646</v>
      </c>
      <c r="B1075" s="14">
        <v>44563.329710648148</v>
      </c>
      <c r="C1075" t="s">
        <v>16</v>
      </c>
      <c r="D1075">
        <v>226</v>
      </c>
      <c r="E1075">
        <v>5</v>
      </c>
      <c r="F1075">
        <v>1458</v>
      </c>
      <c r="G1075" t="s">
        <v>19</v>
      </c>
      <c r="H1075">
        <v>45</v>
      </c>
      <c r="I1075">
        <v>0</v>
      </c>
      <c r="J1075" t="s">
        <v>13</v>
      </c>
      <c r="K1075">
        <v>0</v>
      </c>
      <c r="L1075">
        <f>YEAR(ecommerce_customer_data_custom_[[#This Row],[Purchase Date]])</f>
        <v>2022</v>
      </c>
      <c r="M1075">
        <f>MONTH(ecommerce_customer_data_custom_[[#This Row],[Purchase Date]])</f>
        <v>1</v>
      </c>
      <c r="N1075" t="str">
        <f>TEXT(ecommerce_customer_data_custom_[[#This Row],[Purchase Date]],"mmmm")</f>
        <v>January</v>
      </c>
      <c r="O1075" t="str">
        <f>VLOOKUP(ecommerce_customer_data_custom_[[#This Row],[Customer Age]],AgeGroupMapping!$A$2:$C$5,3,TRUE)</f>
        <v>Middle-Aged</v>
      </c>
      <c r="P1075" t="str">
        <f>IF(ecommerce_customer_data_custom_[[#This Row],[Returns]]=1,"Returned","Not Returned")</f>
        <v>Not Returned</v>
      </c>
      <c r="Q1075" t="str">
        <f>_xlfn.XLOOKUP(ecommerce_customer_data_custom_[[#This Row],[Payment Method]],PaymentMapping!$A$2:$A$11,PaymentMapping!$B$2:$B$11,"Other")</f>
        <v>Cash</v>
      </c>
    </row>
    <row r="1076" spans="1:17" x14ac:dyDescent="0.3">
      <c r="A1076">
        <v>11646</v>
      </c>
      <c r="B1076" s="14">
        <v>43913.590775462966</v>
      </c>
      <c r="C1076" t="s">
        <v>16</v>
      </c>
      <c r="D1076">
        <v>380</v>
      </c>
      <c r="E1076">
        <v>1</v>
      </c>
      <c r="F1076">
        <v>4392</v>
      </c>
      <c r="G1076" t="s">
        <v>12</v>
      </c>
      <c r="H1076">
        <v>45</v>
      </c>
      <c r="I1076">
        <v>1</v>
      </c>
      <c r="J1076" t="s">
        <v>13</v>
      </c>
      <c r="K1076">
        <v>0</v>
      </c>
      <c r="L1076">
        <f>YEAR(ecommerce_customer_data_custom_[[#This Row],[Purchase Date]])</f>
        <v>2020</v>
      </c>
      <c r="M1076">
        <f>MONTH(ecommerce_customer_data_custom_[[#This Row],[Purchase Date]])</f>
        <v>3</v>
      </c>
      <c r="N1076" t="str">
        <f>TEXT(ecommerce_customer_data_custom_[[#This Row],[Purchase Date]],"mmmm")</f>
        <v>March</v>
      </c>
      <c r="O1076" t="str">
        <f>VLOOKUP(ecommerce_customer_data_custom_[[#This Row],[Customer Age]],AgeGroupMapping!$A$2:$C$5,3,TRUE)</f>
        <v>Middle-Aged</v>
      </c>
      <c r="P1076" t="str">
        <f>IF(ecommerce_customer_data_custom_[[#This Row],[Returns]]=1,"Returned","Not Returned")</f>
        <v>Returned</v>
      </c>
      <c r="Q1076" t="str">
        <f>_xlfn.XLOOKUP(ecommerce_customer_data_custom_[[#This Row],[Payment Method]],PaymentMapping!$A$2:$A$11,PaymentMapping!$B$2:$B$11,"Other")</f>
        <v>Card</v>
      </c>
    </row>
    <row r="1077" spans="1:17" x14ac:dyDescent="0.3">
      <c r="A1077">
        <v>11646</v>
      </c>
      <c r="B1077" s="14">
        <v>43983.916307870371</v>
      </c>
      <c r="C1077" t="s">
        <v>18</v>
      </c>
      <c r="D1077">
        <v>269</v>
      </c>
      <c r="E1077">
        <v>2</v>
      </c>
      <c r="F1077">
        <v>1004</v>
      </c>
      <c r="G1077" t="s">
        <v>20</v>
      </c>
      <c r="H1077">
        <v>45</v>
      </c>
      <c r="I1077">
        <v>0</v>
      </c>
      <c r="J1077" t="s">
        <v>13</v>
      </c>
      <c r="K1077">
        <v>0</v>
      </c>
      <c r="L1077">
        <f>YEAR(ecommerce_customer_data_custom_[[#This Row],[Purchase Date]])</f>
        <v>2020</v>
      </c>
      <c r="M1077">
        <f>MONTH(ecommerce_customer_data_custom_[[#This Row],[Purchase Date]])</f>
        <v>6</v>
      </c>
      <c r="N1077" t="str">
        <f>TEXT(ecommerce_customer_data_custom_[[#This Row],[Purchase Date]],"mmmm")</f>
        <v>June</v>
      </c>
      <c r="O1077" t="str">
        <f>VLOOKUP(ecommerce_customer_data_custom_[[#This Row],[Customer Age]],AgeGroupMapping!$A$2:$C$5,3,TRUE)</f>
        <v>Middle-Aged</v>
      </c>
      <c r="P1077" t="str">
        <f>IF(ecommerce_customer_data_custom_[[#This Row],[Returns]]=1,"Returned","Not Returned")</f>
        <v>Not Returned</v>
      </c>
      <c r="Q1077" t="str">
        <f>_xlfn.XLOOKUP(ecommerce_customer_data_custom_[[#This Row],[Payment Method]],PaymentMapping!$A$2:$A$11,PaymentMapping!$B$2:$B$11,"Other")</f>
        <v>Other</v>
      </c>
    </row>
    <row r="1078" spans="1:17" x14ac:dyDescent="0.3">
      <c r="A1078">
        <v>11646</v>
      </c>
      <c r="B1078" s="14">
        <v>44836.470231481479</v>
      </c>
      <c r="C1078" t="s">
        <v>16</v>
      </c>
      <c r="D1078">
        <v>469</v>
      </c>
      <c r="E1078">
        <v>3</v>
      </c>
      <c r="F1078">
        <v>3197</v>
      </c>
      <c r="G1078" t="s">
        <v>15</v>
      </c>
      <c r="H1078">
        <v>45</v>
      </c>
      <c r="I1078">
        <v>0</v>
      </c>
      <c r="J1078" t="s">
        <v>13</v>
      </c>
      <c r="K1078">
        <v>0</v>
      </c>
      <c r="L1078">
        <f>YEAR(ecommerce_customer_data_custom_[[#This Row],[Purchase Date]])</f>
        <v>2022</v>
      </c>
      <c r="M1078">
        <f>MONTH(ecommerce_customer_data_custom_[[#This Row],[Purchase Date]])</f>
        <v>10</v>
      </c>
      <c r="N1078" t="str">
        <f>TEXT(ecommerce_customer_data_custom_[[#This Row],[Purchase Date]],"mmmm")</f>
        <v>October</v>
      </c>
      <c r="O1078" t="str">
        <f>VLOOKUP(ecommerce_customer_data_custom_[[#This Row],[Customer Age]],AgeGroupMapping!$A$2:$C$5,3,TRUE)</f>
        <v>Middle-Aged</v>
      </c>
      <c r="P1078" t="str">
        <f>IF(ecommerce_customer_data_custom_[[#This Row],[Returns]]=1,"Returned","Not Returned")</f>
        <v>Not Returned</v>
      </c>
      <c r="Q1078" t="str">
        <f>_xlfn.XLOOKUP(ecommerce_customer_data_custom_[[#This Row],[Payment Method]],PaymentMapping!$A$2:$A$11,PaymentMapping!$B$2:$B$11,"Other")</f>
        <v>Wallet/UPI</v>
      </c>
    </row>
    <row r="1079" spans="1:17" x14ac:dyDescent="0.3">
      <c r="A1079">
        <v>11646</v>
      </c>
      <c r="B1079" s="14">
        <v>45017.221516203703</v>
      </c>
      <c r="C1079" t="s">
        <v>18</v>
      </c>
      <c r="D1079">
        <v>67</v>
      </c>
      <c r="E1079">
        <v>3</v>
      </c>
      <c r="F1079">
        <v>3978</v>
      </c>
      <c r="G1079" t="s">
        <v>19</v>
      </c>
      <c r="H1079">
        <v>45</v>
      </c>
      <c r="I1079">
        <v>0</v>
      </c>
      <c r="J1079" t="s">
        <v>13</v>
      </c>
      <c r="K1079">
        <v>0</v>
      </c>
      <c r="L1079">
        <f>YEAR(ecommerce_customer_data_custom_[[#This Row],[Purchase Date]])</f>
        <v>2023</v>
      </c>
      <c r="M1079">
        <f>MONTH(ecommerce_customer_data_custom_[[#This Row],[Purchase Date]])</f>
        <v>4</v>
      </c>
      <c r="N1079" t="str">
        <f>TEXT(ecommerce_customer_data_custom_[[#This Row],[Purchase Date]],"mmmm")</f>
        <v>April</v>
      </c>
      <c r="O1079" t="str">
        <f>VLOOKUP(ecommerce_customer_data_custom_[[#This Row],[Customer Age]],AgeGroupMapping!$A$2:$C$5,3,TRUE)</f>
        <v>Middle-Aged</v>
      </c>
      <c r="P1079" t="str">
        <f>IF(ecommerce_customer_data_custom_[[#This Row],[Returns]]=1,"Returned","Not Returned")</f>
        <v>Not Returned</v>
      </c>
      <c r="Q1079" t="str">
        <f>_xlfn.XLOOKUP(ecommerce_customer_data_custom_[[#This Row],[Payment Method]],PaymentMapping!$A$2:$A$11,PaymentMapping!$B$2:$B$11,"Other")</f>
        <v>Cash</v>
      </c>
    </row>
    <row r="1080" spans="1:17" x14ac:dyDescent="0.3">
      <c r="A1080">
        <v>11646</v>
      </c>
      <c r="B1080" s="14">
        <v>44848.339270833334</v>
      </c>
      <c r="C1080" t="s">
        <v>14</v>
      </c>
      <c r="D1080">
        <v>27</v>
      </c>
      <c r="E1080">
        <v>4</v>
      </c>
      <c r="F1080">
        <v>3636</v>
      </c>
      <c r="G1080" t="s">
        <v>12</v>
      </c>
      <c r="H1080">
        <v>45</v>
      </c>
      <c r="I1080">
        <v>0</v>
      </c>
      <c r="J1080" t="s">
        <v>13</v>
      </c>
      <c r="K1080">
        <v>0</v>
      </c>
      <c r="L1080">
        <f>YEAR(ecommerce_customer_data_custom_[[#This Row],[Purchase Date]])</f>
        <v>2022</v>
      </c>
      <c r="M1080">
        <f>MONTH(ecommerce_customer_data_custom_[[#This Row],[Purchase Date]])</f>
        <v>10</v>
      </c>
      <c r="N1080" t="str">
        <f>TEXT(ecommerce_customer_data_custom_[[#This Row],[Purchase Date]],"mmmm")</f>
        <v>October</v>
      </c>
      <c r="O1080" t="str">
        <f>VLOOKUP(ecommerce_customer_data_custom_[[#This Row],[Customer Age]],AgeGroupMapping!$A$2:$C$5,3,TRUE)</f>
        <v>Middle-Aged</v>
      </c>
      <c r="P1080" t="str">
        <f>IF(ecommerce_customer_data_custom_[[#This Row],[Returns]]=1,"Returned","Not Returned")</f>
        <v>Not Returned</v>
      </c>
      <c r="Q1080" t="str">
        <f>_xlfn.XLOOKUP(ecommerce_customer_data_custom_[[#This Row],[Payment Method]],PaymentMapping!$A$2:$A$11,PaymentMapping!$B$2:$B$11,"Other")</f>
        <v>Card</v>
      </c>
    </row>
    <row r="1081" spans="1:17" x14ac:dyDescent="0.3">
      <c r="A1081">
        <v>11646</v>
      </c>
      <c r="B1081" s="14">
        <v>44449.36791666667</v>
      </c>
      <c r="C1081" t="s">
        <v>11</v>
      </c>
      <c r="D1081">
        <v>415</v>
      </c>
      <c r="E1081">
        <v>3</v>
      </c>
      <c r="F1081">
        <v>1827</v>
      </c>
      <c r="G1081" t="s">
        <v>12</v>
      </c>
      <c r="H1081">
        <v>45</v>
      </c>
      <c r="I1081">
        <v>1</v>
      </c>
      <c r="J1081" t="s">
        <v>13</v>
      </c>
      <c r="K1081">
        <v>0</v>
      </c>
      <c r="L1081">
        <f>YEAR(ecommerce_customer_data_custom_[[#This Row],[Purchase Date]])</f>
        <v>2021</v>
      </c>
      <c r="M1081">
        <f>MONTH(ecommerce_customer_data_custom_[[#This Row],[Purchase Date]])</f>
        <v>9</v>
      </c>
      <c r="N1081" t="str">
        <f>TEXT(ecommerce_customer_data_custom_[[#This Row],[Purchase Date]],"mmmm")</f>
        <v>September</v>
      </c>
      <c r="O1081" t="str">
        <f>VLOOKUP(ecommerce_customer_data_custom_[[#This Row],[Customer Age]],AgeGroupMapping!$A$2:$C$5,3,TRUE)</f>
        <v>Middle-Aged</v>
      </c>
      <c r="P1081" t="str">
        <f>IF(ecommerce_customer_data_custom_[[#This Row],[Returns]]=1,"Returned","Not Returned")</f>
        <v>Returned</v>
      </c>
      <c r="Q1081" t="str">
        <f>_xlfn.XLOOKUP(ecommerce_customer_data_custom_[[#This Row],[Payment Method]],PaymentMapping!$A$2:$A$11,PaymentMapping!$B$2:$B$11,"Other")</f>
        <v>Card</v>
      </c>
    </row>
    <row r="1082" spans="1:17" x14ac:dyDescent="0.3">
      <c r="A1082">
        <v>35280</v>
      </c>
      <c r="B1082" s="14">
        <v>43980.589594907404</v>
      </c>
      <c r="C1082" t="s">
        <v>11</v>
      </c>
      <c r="D1082">
        <v>383</v>
      </c>
      <c r="E1082">
        <v>1</v>
      </c>
      <c r="F1082">
        <v>3553</v>
      </c>
      <c r="G1082" t="s">
        <v>20</v>
      </c>
      <c r="H1082">
        <v>36</v>
      </c>
      <c r="I1082">
        <v>0</v>
      </c>
      <c r="J1082" t="s">
        <v>17</v>
      </c>
      <c r="K1082">
        <v>0</v>
      </c>
      <c r="L1082">
        <f>YEAR(ecommerce_customer_data_custom_[[#This Row],[Purchase Date]])</f>
        <v>2020</v>
      </c>
      <c r="M1082">
        <f>MONTH(ecommerce_customer_data_custom_[[#This Row],[Purchase Date]])</f>
        <v>5</v>
      </c>
      <c r="N1082" t="str">
        <f>TEXT(ecommerce_customer_data_custom_[[#This Row],[Purchase Date]],"mmmm")</f>
        <v>May</v>
      </c>
      <c r="O1082" t="str">
        <f>VLOOKUP(ecommerce_customer_data_custom_[[#This Row],[Customer Age]],AgeGroupMapping!$A$2:$C$5,3,TRUE)</f>
        <v>Adult</v>
      </c>
      <c r="P1082" t="str">
        <f>IF(ecommerce_customer_data_custom_[[#This Row],[Returns]]=1,"Returned","Not Returned")</f>
        <v>Not Returned</v>
      </c>
      <c r="Q1082" t="str">
        <f>_xlfn.XLOOKUP(ecommerce_customer_data_custom_[[#This Row],[Payment Method]],PaymentMapping!$A$2:$A$11,PaymentMapping!$B$2:$B$11,"Other")</f>
        <v>Other</v>
      </c>
    </row>
    <row r="1083" spans="1:17" x14ac:dyDescent="0.3">
      <c r="A1083">
        <v>35280</v>
      </c>
      <c r="B1083" s="14">
        <v>44656.331967592596</v>
      </c>
      <c r="C1083" t="s">
        <v>18</v>
      </c>
      <c r="D1083">
        <v>228</v>
      </c>
      <c r="E1083">
        <v>1</v>
      </c>
      <c r="F1083">
        <v>2201</v>
      </c>
      <c r="G1083" t="s">
        <v>15</v>
      </c>
      <c r="H1083">
        <v>36</v>
      </c>
      <c r="I1083">
        <v>0</v>
      </c>
      <c r="J1083" t="s">
        <v>17</v>
      </c>
      <c r="K1083">
        <v>0</v>
      </c>
      <c r="L1083">
        <f>YEAR(ecommerce_customer_data_custom_[[#This Row],[Purchase Date]])</f>
        <v>2022</v>
      </c>
      <c r="M1083">
        <f>MONTH(ecommerce_customer_data_custom_[[#This Row],[Purchase Date]])</f>
        <v>4</v>
      </c>
      <c r="N1083" t="str">
        <f>TEXT(ecommerce_customer_data_custom_[[#This Row],[Purchase Date]],"mmmm")</f>
        <v>April</v>
      </c>
      <c r="O1083" t="str">
        <f>VLOOKUP(ecommerce_customer_data_custom_[[#This Row],[Customer Age]],AgeGroupMapping!$A$2:$C$5,3,TRUE)</f>
        <v>Adult</v>
      </c>
      <c r="P1083" t="str">
        <f>IF(ecommerce_customer_data_custom_[[#This Row],[Returns]]=1,"Returned","Not Returned")</f>
        <v>Not Returned</v>
      </c>
      <c r="Q1083" t="str">
        <f>_xlfn.XLOOKUP(ecommerce_customer_data_custom_[[#This Row],[Payment Method]],PaymentMapping!$A$2:$A$11,PaymentMapping!$B$2:$B$11,"Other")</f>
        <v>Wallet/UPI</v>
      </c>
    </row>
    <row r="1084" spans="1:17" x14ac:dyDescent="0.3">
      <c r="A1084">
        <v>35280</v>
      </c>
      <c r="B1084" s="14">
        <v>44870.526655092595</v>
      </c>
      <c r="C1084" t="s">
        <v>14</v>
      </c>
      <c r="D1084">
        <v>368</v>
      </c>
      <c r="E1084">
        <v>3</v>
      </c>
      <c r="F1084">
        <v>4820</v>
      </c>
      <c r="G1084" t="s">
        <v>12</v>
      </c>
      <c r="H1084">
        <v>36</v>
      </c>
      <c r="I1084">
        <v>1</v>
      </c>
      <c r="J1084" t="s">
        <v>17</v>
      </c>
      <c r="K1084">
        <v>0</v>
      </c>
      <c r="L1084">
        <f>YEAR(ecommerce_customer_data_custom_[[#This Row],[Purchase Date]])</f>
        <v>2022</v>
      </c>
      <c r="M1084">
        <f>MONTH(ecommerce_customer_data_custom_[[#This Row],[Purchase Date]])</f>
        <v>11</v>
      </c>
      <c r="N1084" t="str">
        <f>TEXT(ecommerce_customer_data_custom_[[#This Row],[Purchase Date]],"mmmm")</f>
        <v>November</v>
      </c>
      <c r="O1084" t="str">
        <f>VLOOKUP(ecommerce_customer_data_custom_[[#This Row],[Customer Age]],AgeGroupMapping!$A$2:$C$5,3,TRUE)</f>
        <v>Adult</v>
      </c>
      <c r="P1084" t="str">
        <f>IF(ecommerce_customer_data_custom_[[#This Row],[Returns]]=1,"Returned","Not Returned")</f>
        <v>Returned</v>
      </c>
      <c r="Q1084" t="str">
        <f>_xlfn.XLOOKUP(ecommerce_customer_data_custom_[[#This Row],[Payment Method]],PaymentMapping!$A$2:$A$11,PaymentMapping!$B$2:$B$11,"Other")</f>
        <v>Card</v>
      </c>
    </row>
    <row r="1085" spans="1:17" x14ac:dyDescent="0.3">
      <c r="A1085">
        <v>35280</v>
      </c>
      <c r="B1085" s="14">
        <v>44130.028356481482</v>
      </c>
      <c r="C1085" t="s">
        <v>14</v>
      </c>
      <c r="D1085">
        <v>104</v>
      </c>
      <c r="E1085">
        <v>5</v>
      </c>
      <c r="F1085">
        <v>4318</v>
      </c>
      <c r="G1085" t="s">
        <v>12</v>
      </c>
      <c r="H1085">
        <v>36</v>
      </c>
      <c r="I1085">
        <v>0</v>
      </c>
      <c r="J1085" t="s">
        <v>17</v>
      </c>
      <c r="K1085">
        <v>0</v>
      </c>
      <c r="L1085">
        <f>YEAR(ecommerce_customer_data_custom_[[#This Row],[Purchase Date]])</f>
        <v>2020</v>
      </c>
      <c r="M1085">
        <f>MONTH(ecommerce_customer_data_custom_[[#This Row],[Purchase Date]])</f>
        <v>10</v>
      </c>
      <c r="N1085" t="str">
        <f>TEXT(ecommerce_customer_data_custom_[[#This Row],[Purchase Date]],"mmmm")</f>
        <v>October</v>
      </c>
      <c r="O1085" t="str">
        <f>VLOOKUP(ecommerce_customer_data_custom_[[#This Row],[Customer Age]],AgeGroupMapping!$A$2:$C$5,3,TRUE)</f>
        <v>Adult</v>
      </c>
      <c r="P1085" t="str">
        <f>IF(ecommerce_customer_data_custom_[[#This Row],[Returns]]=1,"Returned","Not Returned")</f>
        <v>Not Returned</v>
      </c>
      <c r="Q1085" t="str">
        <f>_xlfn.XLOOKUP(ecommerce_customer_data_custom_[[#This Row],[Payment Method]],PaymentMapping!$A$2:$A$11,PaymentMapping!$B$2:$B$11,"Other")</f>
        <v>Card</v>
      </c>
    </row>
    <row r="1086" spans="1:17" x14ac:dyDescent="0.3">
      <c r="A1086">
        <v>35280</v>
      </c>
      <c r="B1086" s="14">
        <v>44177.617291666669</v>
      </c>
      <c r="C1086" t="s">
        <v>11</v>
      </c>
      <c r="D1086">
        <v>62</v>
      </c>
      <c r="E1086">
        <v>4</v>
      </c>
      <c r="F1086">
        <v>5128</v>
      </c>
      <c r="G1086" t="s">
        <v>12</v>
      </c>
      <c r="H1086">
        <v>36</v>
      </c>
      <c r="I1086">
        <v>1</v>
      </c>
      <c r="J1086" t="s">
        <v>17</v>
      </c>
      <c r="K1086">
        <v>0</v>
      </c>
      <c r="L1086">
        <f>YEAR(ecommerce_customer_data_custom_[[#This Row],[Purchase Date]])</f>
        <v>2020</v>
      </c>
      <c r="M1086">
        <f>MONTH(ecommerce_customer_data_custom_[[#This Row],[Purchase Date]])</f>
        <v>12</v>
      </c>
      <c r="N1086" t="str">
        <f>TEXT(ecommerce_customer_data_custom_[[#This Row],[Purchase Date]],"mmmm")</f>
        <v>December</v>
      </c>
      <c r="O1086" t="str">
        <f>VLOOKUP(ecommerce_customer_data_custom_[[#This Row],[Customer Age]],AgeGroupMapping!$A$2:$C$5,3,TRUE)</f>
        <v>Adult</v>
      </c>
      <c r="P1086" t="str">
        <f>IF(ecommerce_customer_data_custom_[[#This Row],[Returns]]=1,"Returned","Not Returned")</f>
        <v>Returned</v>
      </c>
      <c r="Q1086" t="str">
        <f>_xlfn.XLOOKUP(ecommerce_customer_data_custom_[[#This Row],[Payment Method]],PaymentMapping!$A$2:$A$11,PaymentMapping!$B$2:$B$11,"Other")</f>
        <v>Card</v>
      </c>
    </row>
    <row r="1087" spans="1:17" x14ac:dyDescent="0.3">
      <c r="A1087">
        <v>35280</v>
      </c>
      <c r="B1087" s="14">
        <v>44703.78707175926</v>
      </c>
      <c r="C1087" t="s">
        <v>16</v>
      </c>
      <c r="D1087">
        <v>116</v>
      </c>
      <c r="E1087">
        <v>5</v>
      </c>
      <c r="F1087">
        <v>1181</v>
      </c>
      <c r="G1087" t="s">
        <v>12</v>
      </c>
      <c r="H1087">
        <v>36</v>
      </c>
      <c r="I1087">
        <v>0</v>
      </c>
      <c r="J1087" t="s">
        <v>17</v>
      </c>
      <c r="K1087">
        <v>0</v>
      </c>
      <c r="L1087">
        <f>YEAR(ecommerce_customer_data_custom_[[#This Row],[Purchase Date]])</f>
        <v>2022</v>
      </c>
      <c r="M1087">
        <f>MONTH(ecommerce_customer_data_custom_[[#This Row],[Purchase Date]])</f>
        <v>5</v>
      </c>
      <c r="N1087" t="str">
        <f>TEXT(ecommerce_customer_data_custom_[[#This Row],[Purchase Date]],"mmmm")</f>
        <v>May</v>
      </c>
      <c r="O1087" t="str">
        <f>VLOOKUP(ecommerce_customer_data_custom_[[#This Row],[Customer Age]],AgeGroupMapping!$A$2:$C$5,3,TRUE)</f>
        <v>Adult</v>
      </c>
      <c r="P1087" t="str">
        <f>IF(ecommerce_customer_data_custom_[[#This Row],[Returns]]=1,"Returned","Not Returned")</f>
        <v>Not Returned</v>
      </c>
      <c r="Q1087" t="str">
        <f>_xlfn.XLOOKUP(ecommerce_customer_data_custom_[[#This Row],[Payment Method]],PaymentMapping!$A$2:$A$11,PaymentMapping!$B$2:$B$11,"Other")</f>
        <v>Card</v>
      </c>
    </row>
    <row r="1088" spans="1:17" x14ac:dyDescent="0.3">
      <c r="A1088">
        <v>25161</v>
      </c>
      <c r="B1088" s="14">
        <v>44485.288113425922</v>
      </c>
      <c r="C1088" t="s">
        <v>14</v>
      </c>
      <c r="D1088">
        <v>397</v>
      </c>
      <c r="E1088">
        <v>3</v>
      </c>
      <c r="F1088">
        <v>1681</v>
      </c>
      <c r="G1088" t="s">
        <v>19</v>
      </c>
      <c r="H1088">
        <v>64</v>
      </c>
      <c r="I1088">
        <v>0</v>
      </c>
      <c r="J1088" t="s">
        <v>13</v>
      </c>
      <c r="K1088">
        <v>1</v>
      </c>
      <c r="L1088">
        <f>YEAR(ecommerce_customer_data_custom_[[#This Row],[Purchase Date]])</f>
        <v>2021</v>
      </c>
      <c r="M1088">
        <f>MONTH(ecommerce_customer_data_custom_[[#This Row],[Purchase Date]])</f>
        <v>10</v>
      </c>
      <c r="N1088" t="str">
        <f>TEXT(ecommerce_customer_data_custom_[[#This Row],[Purchase Date]],"mmmm")</f>
        <v>October</v>
      </c>
      <c r="O1088" t="str">
        <f>VLOOKUP(ecommerce_customer_data_custom_[[#This Row],[Customer Age]],AgeGroupMapping!$A$2:$C$5,3,TRUE)</f>
        <v>Senior</v>
      </c>
      <c r="P1088" t="str">
        <f>IF(ecommerce_customer_data_custom_[[#This Row],[Returns]]=1,"Returned","Not Returned")</f>
        <v>Not Returned</v>
      </c>
      <c r="Q1088" t="str">
        <f>_xlfn.XLOOKUP(ecommerce_customer_data_custom_[[#This Row],[Payment Method]],PaymentMapping!$A$2:$A$11,PaymentMapping!$B$2:$B$11,"Other")</f>
        <v>Cash</v>
      </c>
    </row>
    <row r="1089" spans="1:17" x14ac:dyDescent="0.3">
      <c r="A1089">
        <v>25161</v>
      </c>
      <c r="B1089" s="14">
        <v>45163.171342592592</v>
      </c>
      <c r="C1089" t="s">
        <v>18</v>
      </c>
      <c r="D1089">
        <v>473</v>
      </c>
      <c r="E1089">
        <v>5</v>
      </c>
      <c r="F1089">
        <v>3140</v>
      </c>
      <c r="G1089" t="s">
        <v>19</v>
      </c>
      <c r="H1089">
        <v>64</v>
      </c>
      <c r="I1089">
        <v>1</v>
      </c>
      <c r="J1089" t="s">
        <v>13</v>
      </c>
      <c r="K1089">
        <v>1</v>
      </c>
      <c r="L1089">
        <f>YEAR(ecommerce_customer_data_custom_[[#This Row],[Purchase Date]])</f>
        <v>2023</v>
      </c>
      <c r="M1089">
        <f>MONTH(ecommerce_customer_data_custom_[[#This Row],[Purchase Date]])</f>
        <v>8</v>
      </c>
      <c r="N1089" t="str">
        <f>TEXT(ecommerce_customer_data_custom_[[#This Row],[Purchase Date]],"mmmm")</f>
        <v>August</v>
      </c>
      <c r="O1089" t="str">
        <f>VLOOKUP(ecommerce_customer_data_custom_[[#This Row],[Customer Age]],AgeGroupMapping!$A$2:$C$5,3,TRUE)</f>
        <v>Senior</v>
      </c>
      <c r="P1089" t="str">
        <f>IF(ecommerce_customer_data_custom_[[#This Row],[Returns]]=1,"Returned","Not Returned")</f>
        <v>Returned</v>
      </c>
      <c r="Q1089" t="str">
        <f>_xlfn.XLOOKUP(ecommerce_customer_data_custom_[[#This Row],[Payment Method]],PaymentMapping!$A$2:$A$11,PaymentMapping!$B$2:$B$11,"Other")</f>
        <v>Cash</v>
      </c>
    </row>
    <row r="1090" spans="1:17" x14ac:dyDescent="0.3">
      <c r="A1090">
        <v>25161</v>
      </c>
      <c r="B1090" s="14">
        <v>44591.472905092596</v>
      </c>
      <c r="C1090" t="s">
        <v>18</v>
      </c>
      <c r="D1090">
        <v>374</v>
      </c>
      <c r="E1090">
        <v>2</v>
      </c>
      <c r="F1090">
        <v>4772</v>
      </c>
      <c r="G1090" t="s">
        <v>20</v>
      </c>
      <c r="H1090">
        <v>64</v>
      </c>
      <c r="I1090">
        <v>0</v>
      </c>
      <c r="J1090" t="s">
        <v>13</v>
      </c>
      <c r="K1090">
        <v>1</v>
      </c>
      <c r="L1090">
        <f>YEAR(ecommerce_customer_data_custom_[[#This Row],[Purchase Date]])</f>
        <v>2022</v>
      </c>
      <c r="M1090">
        <f>MONTH(ecommerce_customer_data_custom_[[#This Row],[Purchase Date]])</f>
        <v>1</v>
      </c>
      <c r="N1090" t="str">
        <f>TEXT(ecommerce_customer_data_custom_[[#This Row],[Purchase Date]],"mmmm")</f>
        <v>January</v>
      </c>
      <c r="O1090" t="str">
        <f>VLOOKUP(ecommerce_customer_data_custom_[[#This Row],[Customer Age]],AgeGroupMapping!$A$2:$C$5,3,TRUE)</f>
        <v>Senior</v>
      </c>
      <c r="P1090" t="str">
        <f>IF(ecommerce_customer_data_custom_[[#This Row],[Returns]]=1,"Returned","Not Returned")</f>
        <v>Not Returned</v>
      </c>
      <c r="Q1090" t="str">
        <f>_xlfn.XLOOKUP(ecommerce_customer_data_custom_[[#This Row],[Payment Method]],PaymentMapping!$A$2:$A$11,PaymentMapping!$B$2:$B$11,"Other")</f>
        <v>Other</v>
      </c>
    </row>
    <row r="1091" spans="1:17" x14ac:dyDescent="0.3">
      <c r="A1091">
        <v>25161</v>
      </c>
      <c r="B1091" s="14">
        <v>45062.354398148149</v>
      </c>
      <c r="C1091" t="s">
        <v>16</v>
      </c>
      <c r="D1091">
        <v>415</v>
      </c>
      <c r="E1091">
        <v>3</v>
      </c>
      <c r="F1091">
        <v>5033</v>
      </c>
      <c r="G1091" t="s">
        <v>19</v>
      </c>
      <c r="H1091">
        <v>64</v>
      </c>
      <c r="I1091">
        <v>1</v>
      </c>
      <c r="J1091" t="s">
        <v>13</v>
      </c>
      <c r="K1091">
        <v>1</v>
      </c>
      <c r="L1091">
        <f>YEAR(ecommerce_customer_data_custom_[[#This Row],[Purchase Date]])</f>
        <v>2023</v>
      </c>
      <c r="M1091">
        <f>MONTH(ecommerce_customer_data_custom_[[#This Row],[Purchase Date]])</f>
        <v>5</v>
      </c>
      <c r="N1091" t="str">
        <f>TEXT(ecommerce_customer_data_custom_[[#This Row],[Purchase Date]],"mmmm")</f>
        <v>May</v>
      </c>
      <c r="O1091" t="str">
        <f>VLOOKUP(ecommerce_customer_data_custom_[[#This Row],[Customer Age]],AgeGroupMapping!$A$2:$C$5,3,TRUE)</f>
        <v>Senior</v>
      </c>
      <c r="P1091" t="str">
        <f>IF(ecommerce_customer_data_custom_[[#This Row],[Returns]]=1,"Returned","Not Returned")</f>
        <v>Returned</v>
      </c>
      <c r="Q1091" t="str">
        <f>_xlfn.XLOOKUP(ecommerce_customer_data_custom_[[#This Row],[Payment Method]],PaymentMapping!$A$2:$A$11,PaymentMapping!$B$2:$B$11,"Other")</f>
        <v>Cash</v>
      </c>
    </row>
    <row r="1092" spans="1:17" x14ac:dyDescent="0.3">
      <c r="A1092">
        <v>25161</v>
      </c>
      <c r="B1092" s="14">
        <v>44851.132789351854</v>
      </c>
      <c r="C1092" t="s">
        <v>14</v>
      </c>
      <c r="D1092">
        <v>24</v>
      </c>
      <c r="E1092">
        <v>4</v>
      </c>
      <c r="F1092">
        <v>2195</v>
      </c>
      <c r="G1092" t="s">
        <v>12</v>
      </c>
      <c r="H1092">
        <v>64</v>
      </c>
      <c r="I1092">
        <v>0</v>
      </c>
      <c r="J1092" t="s">
        <v>13</v>
      </c>
      <c r="K1092">
        <v>1</v>
      </c>
      <c r="L1092">
        <f>YEAR(ecommerce_customer_data_custom_[[#This Row],[Purchase Date]])</f>
        <v>2022</v>
      </c>
      <c r="M1092">
        <f>MONTH(ecommerce_customer_data_custom_[[#This Row],[Purchase Date]])</f>
        <v>10</v>
      </c>
      <c r="N1092" t="str">
        <f>TEXT(ecommerce_customer_data_custom_[[#This Row],[Purchase Date]],"mmmm")</f>
        <v>October</v>
      </c>
      <c r="O1092" t="str">
        <f>VLOOKUP(ecommerce_customer_data_custom_[[#This Row],[Customer Age]],AgeGroupMapping!$A$2:$C$5,3,TRUE)</f>
        <v>Senior</v>
      </c>
      <c r="P1092" t="str">
        <f>IF(ecommerce_customer_data_custom_[[#This Row],[Returns]]=1,"Returned","Not Returned")</f>
        <v>Not Returned</v>
      </c>
      <c r="Q1092" t="str">
        <f>_xlfn.XLOOKUP(ecommerce_customer_data_custom_[[#This Row],[Payment Method]],PaymentMapping!$A$2:$A$11,PaymentMapping!$B$2:$B$11,"Other")</f>
        <v>Card</v>
      </c>
    </row>
    <row r="1093" spans="1:17" x14ac:dyDescent="0.3">
      <c r="A1093">
        <v>25161</v>
      </c>
      <c r="B1093" s="14">
        <v>43973.199826388889</v>
      </c>
      <c r="C1093" t="s">
        <v>11</v>
      </c>
      <c r="D1093">
        <v>111</v>
      </c>
      <c r="E1093">
        <v>1</v>
      </c>
      <c r="F1093">
        <v>5051</v>
      </c>
      <c r="G1093" t="s">
        <v>19</v>
      </c>
      <c r="H1093">
        <v>64</v>
      </c>
      <c r="I1093">
        <v>0</v>
      </c>
      <c r="J1093" t="s">
        <v>13</v>
      </c>
      <c r="K1093">
        <v>1</v>
      </c>
      <c r="L1093">
        <f>YEAR(ecommerce_customer_data_custom_[[#This Row],[Purchase Date]])</f>
        <v>2020</v>
      </c>
      <c r="M1093">
        <f>MONTH(ecommerce_customer_data_custom_[[#This Row],[Purchase Date]])</f>
        <v>5</v>
      </c>
      <c r="N1093" t="str">
        <f>TEXT(ecommerce_customer_data_custom_[[#This Row],[Purchase Date]],"mmmm")</f>
        <v>May</v>
      </c>
      <c r="O1093" t="str">
        <f>VLOOKUP(ecommerce_customer_data_custom_[[#This Row],[Customer Age]],AgeGroupMapping!$A$2:$C$5,3,TRUE)</f>
        <v>Senior</v>
      </c>
      <c r="P1093" t="str">
        <f>IF(ecommerce_customer_data_custom_[[#This Row],[Returns]]=1,"Returned","Not Returned")</f>
        <v>Not Returned</v>
      </c>
      <c r="Q1093" t="str">
        <f>_xlfn.XLOOKUP(ecommerce_customer_data_custom_[[#This Row],[Payment Method]],PaymentMapping!$A$2:$A$11,PaymentMapping!$B$2:$B$11,"Other")</f>
        <v>Cash</v>
      </c>
    </row>
    <row r="1094" spans="1:17" x14ac:dyDescent="0.3">
      <c r="A1094">
        <v>25161</v>
      </c>
      <c r="B1094" s="14">
        <v>44952.867696759262</v>
      </c>
      <c r="C1094" t="s">
        <v>11</v>
      </c>
      <c r="D1094">
        <v>37</v>
      </c>
      <c r="E1094">
        <v>2</v>
      </c>
      <c r="F1094">
        <v>4764</v>
      </c>
      <c r="G1094" t="s">
        <v>19</v>
      </c>
      <c r="H1094">
        <v>64</v>
      </c>
      <c r="I1094">
        <v>0</v>
      </c>
      <c r="J1094" t="s">
        <v>13</v>
      </c>
      <c r="K1094">
        <v>1</v>
      </c>
      <c r="L1094">
        <f>YEAR(ecommerce_customer_data_custom_[[#This Row],[Purchase Date]])</f>
        <v>2023</v>
      </c>
      <c r="M1094">
        <f>MONTH(ecommerce_customer_data_custom_[[#This Row],[Purchase Date]])</f>
        <v>1</v>
      </c>
      <c r="N1094" t="str">
        <f>TEXT(ecommerce_customer_data_custom_[[#This Row],[Purchase Date]],"mmmm")</f>
        <v>January</v>
      </c>
      <c r="O1094" t="str">
        <f>VLOOKUP(ecommerce_customer_data_custom_[[#This Row],[Customer Age]],AgeGroupMapping!$A$2:$C$5,3,TRUE)</f>
        <v>Senior</v>
      </c>
      <c r="P1094" t="str">
        <f>IF(ecommerce_customer_data_custom_[[#This Row],[Returns]]=1,"Returned","Not Returned")</f>
        <v>Not Returned</v>
      </c>
      <c r="Q1094" t="str">
        <f>_xlfn.XLOOKUP(ecommerce_customer_data_custom_[[#This Row],[Payment Method]],PaymentMapping!$A$2:$A$11,PaymentMapping!$B$2:$B$11,"Other")</f>
        <v>Cash</v>
      </c>
    </row>
    <row r="1095" spans="1:17" x14ac:dyDescent="0.3">
      <c r="A1095">
        <v>25161</v>
      </c>
      <c r="B1095" s="14">
        <v>44438.224560185183</v>
      </c>
      <c r="C1095" t="s">
        <v>16</v>
      </c>
      <c r="D1095">
        <v>377</v>
      </c>
      <c r="E1095">
        <v>3</v>
      </c>
      <c r="F1095">
        <v>4418</v>
      </c>
      <c r="G1095" t="s">
        <v>15</v>
      </c>
      <c r="H1095">
        <v>64</v>
      </c>
      <c r="I1095">
        <v>0</v>
      </c>
      <c r="J1095" t="s">
        <v>13</v>
      </c>
      <c r="K1095">
        <v>1</v>
      </c>
      <c r="L1095">
        <f>YEAR(ecommerce_customer_data_custom_[[#This Row],[Purchase Date]])</f>
        <v>2021</v>
      </c>
      <c r="M1095">
        <f>MONTH(ecommerce_customer_data_custom_[[#This Row],[Purchase Date]])</f>
        <v>8</v>
      </c>
      <c r="N1095" t="str">
        <f>TEXT(ecommerce_customer_data_custom_[[#This Row],[Purchase Date]],"mmmm")</f>
        <v>August</v>
      </c>
      <c r="O1095" t="str">
        <f>VLOOKUP(ecommerce_customer_data_custom_[[#This Row],[Customer Age]],AgeGroupMapping!$A$2:$C$5,3,TRUE)</f>
        <v>Senior</v>
      </c>
      <c r="P1095" t="str">
        <f>IF(ecommerce_customer_data_custom_[[#This Row],[Returns]]=1,"Returned","Not Returned")</f>
        <v>Not Returned</v>
      </c>
      <c r="Q1095" t="str">
        <f>_xlfn.XLOOKUP(ecommerce_customer_data_custom_[[#This Row],[Payment Method]],PaymentMapping!$A$2:$A$11,PaymentMapping!$B$2:$B$11,"Other")</f>
        <v>Wallet/UPI</v>
      </c>
    </row>
    <row r="1096" spans="1:17" x14ac:dyDescent="0.3">
      <c r="A1096">
        <v>45031</v>
      </c>
      <c r="B1096" s="14">
        <v>44891.061215277776</v>
      </c>
      <c r="C1096" t="s">
        <v>16</v>
      </c>
      <c r="D1096">
        <v>288</v>
      </c>
      <c r="E1096">
        <v>1</v>
      </c>
      <c r="F1096">
        <v>4710</v>
      </c>
      <c r="G1096" t="s">
        <v>19</v>
      </c>
      <c r="H1096">
        <v>69</v>
      </c>
      <c r="I1096">
        <v>1</v>
      </c>
      <c r="J1096" t="s">
        <v>13</v>
      </c>
      <c r="K1096">
        <v>0</v>
      </c>
      <c r="L1096">
        <f>YEAR(ecommerce_customer_data_custom_[[#This Row],[Purchase Date]])</f>
        <v>2022</v>
      </c>
      <c r="M1096">
        <f>MONTH(ecommerce_customer_data_custom_[[#This Row],[Purchase Date]])</f>
        <v>11</v>
      </c>
      <c r="N1096" t="str">
        <f>TEXT(ecommerce_customer_data_custom_[[#This Row],[Purchase Date]],"mmmm")</f>
        <v>November</v>
      </c>
      <c r="O1096" t="str">
        <f>VLOOKUP(ecommerce_customer_data_custom_[[#This Row],[Customer Age]],AgeGroupMapping!$A$2:$C$5,3,TRUE)</f>
        <v>Senior</v>
      </c>
      <c r="P1096" t="str">
        <f>IF(ecommerce_customer_data_custom_[[#This Row],[Returns]]=1,"Returned","Not Returned")</f>
        <v>Returned</v>
      </c>
      <c r="Q1096" t="str">
        <f>_xlfn.XLOOKUP(ecommerce_customer_data_custom_[[#This Row],[Payment Method]],PaymentMapping!$A$2:$A$11,PaymentMapping!$B$2:$B$11,"Other")</f>
        <v>Cash</v>
      </c>
    </row>
    <row r="1097" spans="1:17" x14ac:dyDescent="0.3">
      <c r="A1097">
        <v>45031</v>
      </c>
      <c r="B1097" s="14">
        <v>43875.113738425927</v>
      </c>
      <c r="C1097" t="s">
        <v>11</v>
      </c>
      <c r="D1097">
        <v>239</v>
      </c>
      <c r="E1097">
        <v>3</v>
      </c>
      <c r="F1097">
        <v>1448</v>
      </c>
      <c r="G1097" t="s">
        <v>15</v>
      </c>
      <c r="H1097">
        <v>69</v>
      </c>
      <c r="I1097">
        <v>1</v>
      </c>
      <c r="J1097" t="s">
        <v>13</v>
      </c>
      <c r="K1097">
        <v>0</v>
      </c>
      <c r="L1097">
        <f>YEAR(ecommerce_customer_data_custom_[[#This Row],[Purchase Date]])</f>
        <v>2020</v>
      </c>
      <c r="M1097">
        <f>MONTH(ecommerce_customer_data_custom_[[#This Row],[Purchase Date]])</f>
        <v>2</v>
      </c>
      <c r="N1097" t="str">
        <f>TEXT(ecommerce_customer_data_custom_[[#This Row],[Purchase Date]],"mmmm")</f>
        <v>February</v>
      </c>
      <c r="O1097" t="str">
        <f>VLOOKUP(ecommerce_customer_data_custom_[[#This Row],[Customer Age]],AgeGroupMapping!$A$2:$C$5,3,TRUE)</f>
        <v>Senior</v>
      </c>
      <c r="P1097" t="str">
        <f>IF(ecommerce_customer_data_custom_[[#This Row],[Returns]]=1,"Returned","Not Returned")</f>
        <v>Returned</v>
      </c>
      <c r="Q1097" t="str">
        <f>_xlfn.XLOOKUP(ecommerce_customer_data_custom_[[#This Row],[Payment Method]],PaymentMapping!$A$2:$A$11,PaymentMapping!$B$2:$B$11,"Other")</f>
        <v>Wallet/UPI</v>
      </c>
    </row>
    <row r="1098" spans="1:17" x14ac:dyDescent="0.3">
      <c r="A1098">
        <v>45031</v>
      </c>
      <c r="B1098" s="14">
        <v>44626.608159722222</v>
      </c>
      <c r="C1098" t="s">
        <v>16</v>
      </c>
      <c r="D1098">
        <v>293</v>
      </c>
      <c r="E1098">
        <v>5</v>
      </c>
      <c r="F1098">
        <v>975</v>
      </c>
      <c r="G1098" t="s">
        <v>15</v>
      </c>
      <c r="H1098">
        <v>69</v>
      </c>
      <c r="I1098">
        <v>1</v>
      </c>
      <c r="J1098" t="s">
        <v>13</v>
      </c>
      <c r="K1098">
        <v>0</v>
      </c>
      <c r="L1098">
        <f>YEAR(ecommerce_customer_data_custom_[[#This Row],[Purchase Date]])</f>
        <v>2022</v>
      </c>
      <c r="M1098">
        <f>MONTH(ecommerce_customer_data_custom_[[#This Row],[Purchase Date]])</f>
        <v>3</v>
      </c>
      <c r="N1098" t="str">
        <f>TEXT(ecommerce_customer_data_custom_[[#This Row],[Purchase Date]],"mmmm")</f>
        <v>March</v>
      </c>
      <c r="O1098" t="str">
        <f>VLOOKUP(ecommerce_customer_data_custom_[[#This Row],[Customer Age]],AgeGroupMapping!$A$2:$C$5,3,TRUE)</f>
        <v>Senior</v>
      </c>
      <c r="P1098" t="str">
        <f>IF(ecommerce_customer_data_custom_[[#This Row],[Returns]]=1,"Returned","Not Returned")</f>
        <v>Returned</v>
      </c>
      <c r="Q1098" t="str">
        <f>_xlfn.XLOOKUP(ecommerce_customer_data_custom_[[#This Row],[Payment Method]],PaymentMapping!$A$2:$A$11,PaymentMapping!$B$2:$B$11,"Other")</f>
        <v>Wallet/UPI</v>
      </c>
    </row>
    <row r="1099" spans="1:17" x14ac:dyDescent="0.3">
      <c r="A1099">
        <v>45031</v>
      </c>
      <c r="B1099" s="14">
        <v>44002.486967592595</v>
      </c>
      <c r="C1099" t="s">
        <v>16</v>
      </c>
      <c r="D1099">
        <v>346</v>
      </c>
      <c r="E1099">
        <v>4</v>
      </c>
      <c r="F1099">
        <v>3454</v>
      </c>
      <c r="G1099" t="s">
        <v>12</v>
      </c>
      <c r="H1099">
        <v>69</v>
      </c>
      <c r="I1099">
        <v>1</v>
      </c>
      <c r="J1099" t="s">
        <v>13</v>
      </c>
      <c r="K1099">
        <v>0</v>
      </c>
      <c r="L1099">
        <f>YEAR(ecommerce_customer_data_custom_[[#This Row],[Purchase Date]])</f>
        <v>2020</v>
      </c>
      <c r="M1099">
        <f>MONTH(ecommerce_customer_data_custom_[[#This Row],[Purchase Date]])</f>
        <v>6</v>
      </c>
      <c r="N1099" t="str">
        <f>TEXT(ecommerce_customer_data_custom_[[#This Row],[Purchase Date]],"mmmm")</f>
        <v>June</v>
      </c>
      <c r="O1099" t="str">
        <f>VLOOKUP(ecommerce_customer_data_custom_[[#This Row],[Customer Age]],AgeGroupMapping!$A$2:$C$5,3,TRUE)</f>
        <v>Senior</v>
      </c>
      <c r="P1099" t="str">
        <f>IF(ecommerce_customer_data_custom_[[#This Row],[Returns]]=1,"Returned","Not Returned")</f>
        <v>Returned</v>
      </c>
      <c r="Q1099" t="str">
        <f>_xlfn.XLOOKUP(ecommerce_customer_data_custom_[[#This Row],[Payment Method]],PaymentMapping!$A$2:$A$11,PaymentMapping!$B$2:$B$11,"Other")</f>
        <v>Card</v>
      </c>
    </row>
    <row r="1100" spans="1:17" x14ac:dyDescent="0.3">
      <c r="A1100">
        <v>45031</v>
      </c>
      <c r="B1100" s="14">
        <v>44716.424432870372</v>
      </c>
      <c r="C1100" t="s">
        <v>18</v>
      </c>
      <c r="D1100">
        <v>326</v>
      </c>
      <c r="E1100">
        <v>4</v>
      </c>
      <c r="F1100">
        <v>4778</v>
      </c>
      <c r="G1100" t="s">
        <v>12</v>
      </c>
      <c r="H1100">
        <v>69</v>
      </c>
      <c r="I1100">
        <v>1</v>
      </c>
      <c r="J1100" t="s">
        <v>13</v>
      </c>
      <c r="K1100">
        <v>0</v>
      </c>
      <c r="L1100">
        <f>YEAR(ecommerce_customer_data_custom_[[#This Row],[Purchase Date]])</f>
        <v>2022</v>
      </c>
      <c r="M1100">
        <f>MONTH(ecommerce_customer_data_custom_[[#This Row],[Purchase Date]])</f>
        <v>6</v>
      </c>
      <c r="N1100" t="str">
        <f>TEXT(ecommerce_customer_data_custom_[[#This Row],[Purchase Date]],"mmmm")</f>
        <v>June</v>
      </c>
      <c r="O1100" t="str">
        <f>VLOOKUP(ecommerce_customer_data_custom_[[#This Row],[Customer Age]],AgeGroupMapping!$A$2:$C$5,3,TRUE)</f>
        <v>Senior</v>
      </c>
      <c r="P1100" t="str">
        <f>IF(ecommerce_customer_data_custom_[[#This Row],[Returns]]=1,"Returned","Not Returned")</f>
        <v>Returned</v>
      </c>
      <c r="Q1100" t="str">
        <f>_xlfn.XLOOKUP(ecommerce_customer_data_custom_[[#This Row],[Payment Method]],PaymentMapping!$A$2:$A$11,PaymentMapping!$B$2:$B$11,"Other")</f>
        <v>Card</v>
      </c>
    </row>
    <row r="1101" spans="1:17" x14ac:dyDescent="0.3">
      <c r="A1101">
        <v>45031</v>
      </c>
      <c r="B1101" s="14">
        <v>44989.16710648148</v>
      </c>
      <c r="C1101" t="s">
        <v>18</v>
      </c>
      <c r="D1101">
        <v>466</v>
      </c>
      <c r="E1101">
        <v>2</v>
      </c>
      <c r="F1101">
        <v>3942</v>
      </c>
      <c r="G1101" t="s">
        <v>19</v>
      </c>
      <c r="H1101">
        <v>69</v>
      </c>
      <c r="I1101">
        <v>1</v>
      </c>
      <c r="J1101" t="s">
        <v>13</v>
      </c>
      <c r="K1101">
        <v>0</v>
      </c>
      <c r="L1101">
        <f>YEAR(ecommerce_customer_data_custom_[[#This Row],[Purchase Date]])</f>
        <v>2023</v>
      </c>
      <c r="M1101">
        <f>MONTH(ecommerce_customer_data_custom_[[#This Row],[Purchase Date]])</f>
        <v>3</v>
      </c>
      <c r="N1101" t="str">
        <f>TEXT(ecommerce_customer_data_custom_[[#This Row],[Purchase Date]],"mmmm")</f>
        <v>March</v>
      </c>
      <c r="O1101" t="str">
        <f>VLOOKUP(ecommerce_customer_data_custom_[[#This Row],[Customer Age]],AgeGroupMapping!$A$2:$C$5,3,TRUE)</f>
        <v>Senior</v>
      </c>
      <c r="P1101" t="str">
        <f>IF(ecommerce_customer_data_custom_[[#This Row],[Returns]]=1,"Returned","Not Returned")</f>
        <v>Returned</v>
      </c>
      <c r="Q1101" t="str">
        <f>_xlfn.XLOOKUP(ecommerce_customer_data_custom_[[#This Row],[Payment Method]],PaymentMapping!$A$2:$A$11,PaymentMapping!$B$2:$B$11,"Other")</f>
        <v>Cash</v>
      </c>
    </row>
    <row r="1102" spans="1:17" x14ac:dyDescent="0.3">
      <c r="A1102">
        <v>45031</v>
      </c>
      <c r="B1102" s="14">
        <v>44740.014363425929</v>
      </c>
      <c r="C1102" t="s">
        <v>16</v>
      </c>
      <c r="D1102">
        <v>229</v>
      </c>
      <c r="E1102">
        <v>2</v>
      </c>
      <c r="F1102">
        <v>463</v>
      </c>
      <c r="G1102" t="s">
        <v>12</v>
      </c>
      <c r="H1102">
        <v>69</v>
      </c>
      <c r="I1102">
        <v>1</v>
      </c>
      <c r="J1102" t="s">
        <v>13</v>
      </c>
      <c r="K1102">
        <v>0</v>
      </c>
      <c r="L1102">
        <f>YEAR(ecommerce_customer_data_custom_[[#This Row],[Purchase Date]])</f>
        <v>2022</v>
      </c>
      <c r="M1102">
        <f>MONTH(ecommerce_customer_data_custom_[[#This Row],[Purchase Date]])</f>
        <v>6</v>
      </c>
      <c r="N1102" t="str">
        <f>TEXT(ecommerce_customer_data_custom_[[#This Row],[Purchase Date]],"mmmm")</f>
        <v>June</v>
      </c>
      <c r="O1102" t="str">
        <f>VLOOKUP(ecommerce_customer_data_custom_[[#This Row],[Customer Age]],AgeGroupMapping!$A$2:$C$5,3,TRUE)</f>
        <v>Senior</v>
      </c>
      <c r="P1102" t="str">
        <f>IF(ecommerce_customer_data_custom_[[#This Row],[Returns]]=1,"Returned","Not Returned")</f>
        <v>Returned</v>
      </c>
      <c r="Q1102" t="str">
        <f>_xlfn.XLOOKUP(ecommerce_customer_data_custom_[[#This Row],[Payment Method]],PaymentMapping!$A$2:$A$11,PaymentMapping!$B$2:$B$11,"Other")</f>
        <v>Card</v>
      </c>
    </row>
    <row r="1103" spans="1:17" x14ac:dyDescent="0.3">
      <c r="A1103">
        <v>42667</v>
      </c>
      <c r="B1103" s="14">
        <v>44489.335914351854</v>
      </c>
      <c r="C1103" t="s">
        <v>11</v>
      </c>
      <c r="D1103">
        <v>256</v>
      </c>
      <c r="E1103">
        <v>3</v>
      </c>
      <c r="F1103">
        <v>3511</v>
      </c>
      <c r="G1103" t="s">
        <v>20</v>
      </c>
      <c r="H1103">
        <v>50</v>
      </c>
      <c r="I1103">
        <v>1</v>
      </c>
      <c r="J1103" t="s">
        <v>17</v>
      </c>
      <c r="K1103">
        <v>0</v>
      </c>
      <c r="L1103">
        <f>YEAR(ecommerce_customer_data_custom_[[#This Row],[Purchase Date]])</f>
        <v>2021</v>
      </c>
      <c r="M1103">
        <f>MONTH(ecommerce_customer_data_custom_[[#This Row],[Purchase Date]])</f>
        <v>10</v>
      </c>
      <c r="N1103" t="str">
        <f>TEXT(ecommerce_customer_data_custom_[[#This Row],[Purchase Date]],"mmmm")</f>
        <v>October</v>
      </c>
      <c r="O1103" t="str">
        <f>VLOOKUP(ecommerce_customer_data_custom_[[#This Row],[Customer Age]],AgeGroupMapping!$A$2:$C$5,3,TRUE)</f>
        <v>Middle-Aged</v>
      </c>
      <c r="P1103" t="str">
        <f>IF(ecommerce_customer_data_custom_[[#This Row],[Returns]]=1,"Returned","Not Returned")</f>
        <v>Returned</v>
      </c>
      <c r="Q1103" t="str">
        <f>_xlfn.XLOOKUP(ecommerce_customer_data_custom_[[#This Row],[Payment Method]],PaymentMapping!$A$2:$A$11,PaymentMapping!$B$2:$B$11,"Other")</f>
        <v>Other</v>
      </c>
    </row>
    <row r="1104" spans="1:17" x14ac:dyDescent="0.3">
      <c r="A1104">
        <v>42667</v>
      </c>
      <c r="B1104" s="14">
        <v>44082.838773148149</v>
      </c>
      <c r="C1104" t="s">
        <v>16</v>
      </c>
      <c r="D1104">
        <v>393</v>
      </c>
      <c r="E1104">
        <v>5</v>
      </c>
      <c r="F1104">
        <v>2477</v>
      </c>
      <c r="G1104" t="s">
        <v>12</v>
      </c>
      <c r="H1104">
        <v>50</v>
      </c>
      <c r="I1104">
        <v>0</v>
      </c>
      <c r="J1104" t="s">
        <v>17</v>
      </c>
      <c r="K1104">
        <v>0</v>
      </c>
      <c r="L1104">
        <f>YEAR(ecommerce_customer_data_custom_[[#This Row],[Purchase Date]])</f>
        <v>2020</v>
      </c>
      <c r="M1104">
        <f>MONTH(ecommerce_customer_data_custom_[[#This Row],[Purchase Date]])</f>
        <v>9</v>
      </c>
      <c r="N1104" t="str">
        <f>TEXT(ecommerce_customer_data_custom_[[#This Row],[Purchase Date]],"mmmm")</f>
        <v>September</v>
      </c>
      <c r="O1104" t="str">
        <f>VLOOKUP(ecommerce_customer_data_custom_[[#This Row],[Customer Age]],AgeGroupMapping!$A$2:$C$5,3,TRUE)</f>
        <v>Middle-Aged</v>
      </c>
      <c r="P1104" t="str">
        <f>IF(ecommerce_customer_data_custom_[[#This Row],[Returns]]=1,"Returned","Not Returned")</f>
        <v>Not Returned</v>
      </c>
      <c r="Q1104" t="str">
        <f>_xlfn.XLOOKUP(ecommerce_customer_data_custom_[[#This Row],[Payment Method]],PaymentMapping!$A$2:$A$11,PaymentMapping!$B$2:$B$11,"Other")</f>
        <v>Card</v>
      </c>
    </row>
    <row r="1105" spans="1:17" x14ac:dyDescent="0.3">
      <c r="A1105">
        <v>42667</v>
      </c>
      <c r="B1105" s="14">
        <v>43888.611284722225</v>
      </c>
      <c r="C1105" t="s">
        <v>14</v>
      </c>
      <c r="D1105">
        <v>371</v>
      </c>
      <c r="E1105">
        <v>2</v>
      </c>
      <c r="F1105">
        <v>463</v>
      </c>
      <c r="G1105" t="s">
        <v>15</v>
      </c>
      <c r="H1105">
        <v>50</v>
      </c>
      <c r="I1105">
        <v>0</v>
      </c>
      <c r="J1105" t="s">
        <v>17</v>
      </c>
      <c r="K1105">
        <v>0</v>
      </c>
      <c r="L1105">
        <f>YEAR(ecommerce_customer_data_custom_[[#This Row],[Purchase Date]])</f>
        <v>2020</v>
      </c>
      <c r="M1105">
        <f>MONTH(ecommerce_customer_data_custom_[[#This Row],[Purchase Date]])</f>
        <v>2</v>
      </c>
      <c r="N1105" t="str">
        <f>TEXT(ecommerce_customer_data_custom_[[#This Row],[Purchase Date]],"mmmm")</f>
        <v>February</v>
      </c>
      <c r="O1105" t="str">
        <f>VLOOKUP(ecommerce_customer_data_custom_[[#This Row],[Customer Age]],AgeGroupMapping!$A$2:$C$5,3,TRUE)</f>
        <v>Middle-Aged</v>
      </c>
      <c r="P1105" t="str">
        <f>IF(ecommerce_customer_data_custom_[[#This Row],[Returns]]=1,"Returned","Not Returned")</f>
        <v>Not Returned</v>
      </c>
      <c r="Q1105" t="str">
        <f>_xlfn.XLOOKUP(ecommerce_customer_data_custom_[[#This Row],[Payment Method]],PaymentMapping!$A$2:$A$11,PaymentMapping!$B$2:$B$11,"Other")</f>
        <v>Wallet/UPI</v>
      </c>
    </row>
    <row r="1106" spans="1:17" x14ac:dyDescent="0.3">
      <c r="A1106">
        <v>42667</v>
      </c>
      <c r="B1106" s="14">
        <v>44603.130578703705</v>
      </c>
      <c r="C1106" t="s">
        <v>14</v>
      </c>
      <c r="D1106">
        <v>487</v>
      </c>
      <c r="E1106">
        <v>3</v>
      </c>
      <c r="F1106">
        <v>2356</v>
      </c>
      <c r="G1106" t="s">
        <v>12</v>
      </c>
      <c r="H1106">
        <v>50</v>
      </c>
      <c r="I1106">
        <v>0</v>
      </c>
      <c r="J1106" t="s">
        <v>17</v>
      </c>
      <c r="K1106">
        <v>0</v>
      </c>
      <c r="L1106">
        <f>YEAR(ecommerce_customer_data_custom_[[#This Row],[Purchase Date]])</f>
        <v>2022</v>
      </c>
      <c r="M1106">
        <f>MONTH(ecommerce_customer_data_custom_[[#This Row],[Purchase Date]])</f>
        <v>2</v>
      </c>
      <c r="N1106" t="str">
        <f>TEXT(ecommerce_customer_data_custom_[[#This Row],[Purchase Date]],"mmmm")</f>
        <v>February</v>
      </c>
      <c r="O1106" t="str">
        <f>VLOOKUP(ecommerce_customer_data_custom_[[#This Row],[Customer Age]],AgeGroupMapping!$A$2:$C$5,3,TRUE)</f>
        <v>Middle-Aged</v>
      </c>
      <c r="P1106" t="str">
        <f>IF(ecommerce_customer_data_custom_[[#This Row],[Returns]]=1,"Returned","Not Returned")</f>
        <v>Not Returned</v>
      </c>
      <c r="Q1106" t="str">
        <f>_xlfn.XLOOKUP(ecommerce_customer_data_custom_[[#This Row],[Payment Method]],PaymentMapping!$A$2:$A$11,PaymentMapping!$B$2:$B$11,"Other")</f>
        <v>Card</v>
      </c>
    </row>
    <row r="1107" spans="1:17" x14ac:dyDescent="0.3">
      <c r="A1107">
        <v>42667</v>
      </c>
      <c r="B1107" s="14">
        <v>44163.857187499998</v>
      </c>
      <c r="C1107" t="s">
        <v>16</v>
      </c>
      <c r="D1107">
        <v>372</v>
      </c>
      <c r="E1107">
        <v>1</v>
      </c>
      <c r="F1107">
        <v>4263</v>
      </c>
      <c r="G1107" t="s">
        <v>12</v>
      </c>
      <c r="H1107">
        <v>50</v>
      </c>
      <c r="I1107">
        <v>0</v>
      </c>
      <c r="J1107" t="s">
        <v>17</v>
      </c>
      <c r="K1107">
        <v>0</v>
      </c>
      <c r="L1107">
        <f>YEAR(ecommerce_customer_data_custom_[[#This Row],[Purchase Date]])</f>
        <v>2020</v>
      </c>
      <c r="M1107">
        <f>MONTH(ecommerce_customer_data_custom_[[#This Row],[Purchase Date]])</f>
        <v>11</v>
      </c>
      <c r="N1107" t="str">
        <f>TEXT(ecommerce_customer_data_custom_[[#This Row],[Purchase Date]],"mmmm")</f>
        <v>November</v>
      </c>
      <c r="O1107" t="str">
        <f>VLOOKUP(ecommerce_customer_data_custom_[[#This Row],[Customer Age]],AgeGroupMapping!$A$2:$C$5,3,TRUE)</f>
        <v>Middle-Aged</v>
      </c>
      <c r="P1107" t="str">
        <f>IF(ecommerce_customer_data_custom_[[#This Row],[Returns]]=1,"Returned","Not Returned")</f>
        <v>Not Returned</v>
      </c>
      <c r="Q1107" t="str">
        <f>_xlfn.XLOOKUP(ecommerce_customer_data_custom_[[#This Row],[Payment Method]],PaymentMapping!$A$2:$A$11,PaymentMapping!$B$2:$B$11,"Other")</f>
        <v>Card</v>
      </c>
    </row>
    <row r="1108" spans="1:17" x14ac:dyDescent="0.3">
      <c r="A1108">
        <v>42667</v>
      </c>
      <c r="B1108" s="14">
        <v>45092.259560185186</v>
      </c>
      <c r="C1108" t="s">
        <v>18</v>
      </c>
      <c r="D1108">
        <v>389</v>
      </c>
      <c r="E1108">
        <v>3</v>
      </c>
      <c r="F1108">
        <v>5032</v>
      </c>
      <c r="G1108" t="s">
        <v>19</v>
      </c>
      <c r="H1108">
        <v>50</v>
      </c>
      <c r="I1108">
        <v>0</v>
      </c>
      <c r="J1108" t="s">
        <v>17</v>
      </c>
      <c r="K1108">
        <v>0</v>
      </c>
      <c r="L1108">
        <f>YEAR(ecommerce_customer_data_custom_[[#This Row],[Purchase Date]])</f>
        <v>2023</v>
      </c>
      <c r="M1108">
        <f>MONTH(ecommerce_customer_data_custom_[[#This Row],[Purchase Date]])</f>
        <v>6</v>
      </c>
      <c r="N1108" t="str">
        <f>TEXT(ecommerce_customer_data_custom_[[#This Row],[Purchase Date]],"mmmm")</f>
        <v>June</v>
      </c>
      <c r="O1108" t="str">
        <f>VLOOKUP(ecommerce_customer_data_custom_[[#This Row],[Customer Age]],AgeGroupMapping!$A$2:$C$5,3,TRUE)</f>
        <v>Middle-Aged</v>
      </c>
      <c r="P1108" t="str">
        <f>IF(ecommerce_customer_data_custom_[[#This Row],[Returns]]=1,"Returned","Not Returned")</f>
        <v>Not Returned</v>
      </c>
      <c r="Q1108" t="str">
        <f>_xlfn.XLOOKUP(ecommerce_customer_data_custom_[[#This Row],[Payment Method]],PaymentMapping!$A$2:$A$11,PaymentMapping!$B$2:$B$11,"Other")</f>
        <v>Cash</v>
      </c>
    </row>
    <row r="1109" spans="1:17" x14ac:dyDescent="0.3">
      <c r="A1109">
        <v>42667</v>
      </c>
      <c r="B1109" s="14">
        <v>44350.654537037037</v>
      </c>
      <c r="C1109" t="s">
        <v>11</v>
      </c>
      <c r="D1109">
        <v>20</v>
      </c>
      <c r="E1109">
        <v>5</v>
      </c>
      <c r="F1109">
        <v>4399</v>
      </c>
      <c r="G1109" t="s">
        <v>12</v>
      </c>
      <c r="H1109">
        <v>50</v>
      </c>
      <c r="I1109">
        <v>1</v>
      </c>
      <c r="J1109" t="s">
        <v>17</v>
      </c>
      <c r="K1109">
        <v>0</v>
      </c>
      <c r="L1109">
        <f>YEAR(ecommerce_customer_data_custom_[[#This Row],[Purchase Date]])</f>
        <v>2021</v>
      </c>
      <c r="M1109">
        <f>MONTH(ecommerce_customer_data_custom_[[#This Row],[Purchase Date]])</f>
        <v>6</v>
      </c>
      <c r="N1109" t="str">
        <f>TEXT(ecommerce_customer_data_custom_[[#This Row],[Purchase Date]],"mmmm")</f>
        <v>June</v>
      </c>
      <c r="O1109" t="str">
        <f>VLOOKUP(ecommerce_customer_data_custom_[[#This Row],[Customer Age]],AgeGroupMapping!$A$2:$C$5,3,TRUE)</f>
        <v>Middle-Aged</v>
      </c>
      <c r="P1109" t="str">
        <f>IF(ecommerce_customer_data_custom_[[#This Row],[Returns]]=1,"Returned","Not Returned")</f>
        <v>Returned</v>
      </c>
      <c r="Q1109" t="str">
        <f>_xlfn.XLOOKUP(ecommerce_customer_data_custom_[[#This Row],[Payment Method]],PaymentMapping!$A$2:$A$11,PaymentMapping!$B$2:$B$11,"Other")</f>
        <v>Card</v>
      </c>
    </row>
    <row r="1110" spans="1:17" x14ac:dyDescent="0.3">
      <c r="A1110">
        <v>42667</v>
      </c>
      <c r="B1110" s="14">
        <v>44387.041817129626</v>
      </c>
      <c r="C1110" t="s">
        <v>16</v>
      </c>
      <c r="D1110">
        <v>351</v>
      </c>
      <c r="E1110">
        <v>4</v>
      </c>
      <c r="F1110">
        <v>2655</v>
      </c>
      <c r="G1110" t="s">
        <v>15</v>
      </c>
      <c r="H1110">
        <v>50</v>
      </c>
      <c r="I1110">
        <v>0</v>
      </c>
      <c r="J1110" t="s">
        <v>17</v>
      </c>
      <c r="K1110">
        <v>0</v>
      </c>
      <c r="L1110">
        <f>YEAR(ecommerce_customer_data_custom_[[#This Row],[Purchase Date]])</f>
        <v>2021</v>
      </c>
      <c r="M1110">
        <f>MONTH(ecommerce_customer_data_custom_[[#This Row],[Purchase Date]])</f>
        <v>7</v>
      </c>
      <c r="N1110" t="str">
        <f>TEXT(ecommerce_customer_data_custom_[[#This Row],[Purchase Date]],"mmmm")</f>
        <v>July</v>
      </c>
      <c r="O1110" t="str">
        <f>VLOOKUP(ecommerce_customer_data_custom_[[#This Row],[Customer Age]],AgeGroupMapping!$A$2:$C$5,3,TRUE)</f>
        <v>Middle-Aged</v>
      </c>
      <c r="P1110" t="str">
        <f>IF(ecommerce_customer_data_custom_[[#This Row],[Returns]]=1,"Returned","Not Returned")</f>
        <v>Not Returned</v>
      </c>
      <c r="Q1110" t="str">
        <f>_xlfn.XLOOKUP(ecommerce_customer_data_custom_[[#This Row],[Payment Method]],PaymentMapping!$A$2:$A$11,PaymentMapping!$B$2:$B$11,"Other")</f>
        <v>Wallet/UPI</v>
      </c>
    </row>
    <row r="1111" spans="1:17" x14ac:dyDescent="0.3">
      <c r="A1111">
        <v>17880</v>
      </c>
      <c r="B1111" s="14">
        <v>44571.467083333337</v>
      </c>
      <c r="C1111" t="s">
        <v>11</v>
      </c>
      <c r="D1111">
        <v>183</v>
      </c>
      <c r="E1111">
        <v>4</v>
      </c>
      <c r="F1111">
        <v>1813</v>
      </c>
      <c r="G1111" t="s">
        <v>19</v>
      </c>
      <c r="H1111">
        <v>49</v>
      </c>
      <c r="I1111">
        <v>0</v>
      </c>
      <c r="J1111" t="s">
        <v>17</v>
      </c>
      <c r="K1111">
        <v>0</v>
      </c>
      <c r="L1111">
        <f>YEAR(ecommerce_customer_data_custom_[[#This Row],[Purchase Date]])</f>
        <v>2022</v>
      </c>
      <c r="M1111">
        <f>MONTH(ecommerce_customer_data_custom_[[#This Row],[Purchase Date]])</f>
        <v>1</v>
      </c>
      <c r="N1111" t="str">
        <f>TEXT(ecommerce_customer_data_custom_[[#This Row],[Purchase Date]],"mmmm")</f>
        <v>January</v>
      </c>
      <c r="O1111" t="str">
        <f>VLOOKUP(ecommerce_customer_data_custom_[[#This Row],[Customer Age]],AgeGroupMapping!$A$2:$C$5,3,TRUE)</f>
        <v>Middle-Aged</v>
      </c>
      <c r="P1111" t="str">
        <f>IF(ecommerce_customer_data_custom_[[#This Row],[Returns]]=1,"Returned","Not Returned")</f>
        <v>Not Returned</v>
      </c>
      <c r="Q1111" t="str">
        <f>_xlfn.XLOOKUP(ecommerce_customer_data_custom_[[#This Row],[Payment Method]],PaymentMapping!$A$2:$A$11,PaymentMapping!$B$2:$B$11,"Other")</f>
        <v>Cash</v>
      </c>
    </row>
    <row r="1112" spans="1:17" x14ac:dyDescent="0.3">
      <c r="A1112">
        <v>17880</v>
      </c>
      <c r="B1112" s="14">
        <v>44995.805497685185</v>
      </c>
      <c r="C1112" t="s">
        <v>11</v>
      </c>
      <c r="D1112">
        <v>383</v>
      </c>
      <c r="E1112">
        <v>4</v>
      </c>
      <c r="F1112">
        <v>3637</v>
      </c>
      <c r="G1112" t="s">
        <v>12</v>
      </c>
      <c r="H1112">
        <v>49</v>
      </c>
      <c r="I1112">
        <v>0</v>
      </c>
      <c r="J1112" t="s">
        <v>17</v>
      </c>
      <c r="K1112">
        <v>0</v>
      </c>
      <c r="L1112">
        <f>YEAR(ecommerce_customer_data_custom_[[#This Row],[Purchase Date]])</f>
        <v>2023</v>
      </c>
      <c r="M1112">
        <f>MONTH(ecommerce_customer_data_custom_[[#This Row],[Purchase Date]])</f>
        <v>3</v>
      </c>
      <c r="N1112" t="str">
        <f>TEXT(ecommerce_customer_data_custom_[[#This Row],[Purchase Date]],"mmmm")</f>
        <v>March</v>
      </c>
      <c r="O1112" t="str">
        <f>VLOOKUP(ecommerce_customer_data_custom_[[#This Row],[Customer Age]],AgeGroupMapping!$A$2:$C$5,3,TRUE)</f>
        <v>Middle-Aged</v>
      </c>
      <c r="P1112" t="str">
        <f>IF(ecommerce_customer_data_custom_[[#This Row],[Returns]]=1,"Returned","Not Returned")</f>
        <v>Not Returned</v>
      </c>
      <c r="Q1112" t="str">
        <f>_xlfn.XLOOKUP(ecommerce_customer_data_custom_[[#This Row],[Payment Method]],PaymentMapping!$A$2:$A$11,PaymentMapping!$B$2:$B$11,"Other")</f>
        <v>Card</v>
      </c>
    </row>
    <row r="1113" spans="1:17" x14ac:dyDescent="0.3">
      <c r="A1113">
        <v>17880</v>
      </c>
      <c r="B1113" s="14">
        <v>44567.005648148152</v>
      </c>
      <c r="C1113" t="s">
        <v>18</v>
      </c>
      <c r="D1113">
        <v>62</v>
      </c>
      <c r="E1113">
        <v>5</v>
      </c>
      <c r="F1113">
        <v>4452</v>
      </c>
      <c r="G1113" t="s">
        <v>15</v>
      </c>
      <c r="H1113">
        <v>49</v>
      </c>
      <c r="I1113">
        <v>0</v>
      </c>
      <c r="J1113" t="s">
        <v>17</v>
      </c>
      <c r="K1113">
        <v>0</v>
      </c>
      <c r="L1113">
        <f>YEAR(ecommerce_customer_data_custom_[[#This Row],[Purchase Date]])</f>
        <v>2022</v>
      </c>
      <c r="M1113">
        <f>MONTH(ecommerce_customer_data_custom_[[#This Row],[Purchase Date]])</f>
        <v>1</v>
      </c>
      <c r="N1113" t="str">
        <f>TEXT(ecommerce_customer_data_custom_[[#This Row],[Purchase Date]],"mmmm")</f>
        <v>January</v>
      </c>
      <c r="O1113" t="str">
        <f>VLOOKUP(ecommerce_customer_data_custom_[[#This Row],[Customer Age]],AgeGroupMapping!$A$2:$C$5,3,TRUE)</f>
        <v>Middle-Aged</v>
      </c>
      <c r="P1113" t="str">
        <f>IF(ecommerce_customer_data_custom_[[#This Row],[Returns]]=1,"Returned","Not Returned")</f>
        <v>Not Returned</v>
      </c>
      <c r="Q1113" t="str">
        <f>_xlfn.XLOOKUP(ecommerce_customer_data_custom_[[#This Row],[Payment Method]],PaymentMapping!$A$2:$A$11,PaymentMapping!$B$2:$B$11,"Other")</f>
        <v>Wallet/UPI</v>
      </c>
    </row>
    <row r="1114" spans="1:17" x14ac:dyDescent="0.3">
      <c r="A1114">
        <v>35861</v>
      </c>
      <c r="B1114" s="14">
        <v>44444.905381944445</v>
      </c>
      <c r="C1114" t="s">
        <v>18</v>
      </c>
      <c r="D1114">
        <v>81</v>
      </c>
      <c r="E1114">
        <v>1</v>
      </c>
      <c r="F1114">
        <v>2682</v>
      </c>
      <c r="G1114" t="s">
        <v>20</v>
      </c>
      <c r="H1114">
        <v>35</v>
      </c>
      <c r="I1114">
        <v>1</v>
      </c>
      <c r="J1114" t="s">
        <v>17</v>
      </c>
      <c r="K1114">
        <v>0</v>
      </c>
      <c r="L1114">
        <f>YEAR(ecommerce_customer_data_custom_[[#This Row],[Purchase Date]])</f>
        <v>2021</v>
      </c>
      <c r="M1114">
        <f>MONTH(ecommerce_customer_data_custom_[[#This Row],[Purchase Date]])</f>
        <v>9</v>
      </c>
      <c r="N1114" t="str">
        <f>TEXT(ecommerce_customer_data_custom_[[#This Row],[Purchase Date]],"mmmm")</f>
        <v>September</v>
      </c>
      <c r="O1114" t="str">
        <f>VLOOKUP(ecommerce_customer_data_custom_[[#This Row],[Customer Age]],AgeGroupMapping!$A$2:$C$5,3,TRUE)</f>
        <v>Adult</v>
      </c>
      <c r="P1114" t="str">
        <f>IF(ecommerce_customer_data_custom_[[#This Row],[Returns]]=1,"Returned","Not Returned")</f>
        <v>Returned</v>
      </c>
      <c r="Q1114" t="str">
        <f>_xlfn.XLOOKUP(ecommerce_customer_data_custom_[[#This Row],[Payment Method]],PaymentMapping!$A$2:$A$11,PaymentMapping!$B$2:$B$11,"Other")</f>
        <v>Other</v>
      </c>
    </row>
    <row r="1115" spans="1:17" x14ac:dyDescent="0.3">
      <c r="A1115">
        <v>35861</v>
      </c>
      <c r="B1115" s="14">
        <v>44678.129363425927</v>
      </c>
      <c r="C1115" t="s">
        <v>14</v>
      </c>
      <c r="D1115">
        <v>292</v>
      </c>
      <c r="E1115">
        <v>4</v>
      </c>
      <c r="F1115">
        <v>4009</v>
      </c>
      <c r="G1115" t="s">
        <v>15</v>
      </c>
      <c r="H1115">
        <v>35</v>
      </c>
      <c r="I1115">
        <v>1</v>
      </c>
      <c r="J1115" t="s">
        <v>17</v>
      </c>
      <c r="K1115">
        <v>0</v>
      </c>
      <c r="L1115">
        <f>YEAR(ecommerce_customer_data_custom_[[#This Row],[Purchase Date]])</f>
        <v>2022</v>
      </c>
      <c r="M1115">
        <f>MONTH(ecommerce_customer_data_custom_[[#This Row],[Purchase Date]])</f>
        <v>4</v>
      </c>
      <c r="N1115" t="str">
        <f>TEXT(ecommerce_customer_data_custom_[[#This Row],[Purchase Date]],"mmmm")</f>
        <v>April</v>
      </c>
      <c r="O1115" t="str">
        <f>VLOOKUP(ecommerce_customer_data_custom_[[#This Row],[Customer Age]],AgeGroupMapping!$A$2:$C$5,3,TRUE)</f>
        <v>Adult</v>
      </c>
      <c r="P1115" t="str">
        <f>IF(ecommerce_customer_data_custom_[[#This Row],[Returns]]=1,"Returned","Not Returned")</f>
        <v>Returned</v>
      </c>
      <c r="Q1115" t="str">
        <f>_xlfn.XLOOKUP(ecommerce_customer_data_custom_[[#This Row],[Payment Method]],PaymentMapping!$A$2:$A$11,PaymentMapping!$B$2:$B$11,"Other")</f>
        <v>Wallet/UPI</v>
      </c>
    </row>
    <row r="1116" spans="1:17" x14ac:dyDescent="0.3">
      <c r="A1116">
        <v>35861</v>
      </c>
      <c r="B1116" s="14">
        <v>43982.157187500001</v>
      </c>
      <c r="C1116" t="s">
        <v>14</v>
      </c>
      <c r="D1116">
        <v>348</v>
      </c>
      <c r="E1116">
        <v>3</v>
      </c>
      <c r="F1116">
        <v>5047</v>
      </c>
      <c r="G1116" t="s">
        <v>12</v>
      </c>
      <c r="H1116">
        <v>35</v>
      </c>
      <c r="I1116">
        <v>0</v>
      </c>
      <c r="J1116" t="s">
        <v>17</v>
      </c>
      <c r="K1116">
        <v>0</v>
      </c>
      <c r="L1116">
        <f>YEAR(ecommerce_customer_data_custom_[[#This Row],[Purchase Date]])</f>
        <v>2020</v>
      </c>
      <c r="M1116">
        <f>MONTH(ecommerce_customer_data_custom_[[#This Row],[Purchase Date]])</f>
        <v>5</v>
      </c>
      <c r="N1116" t="str">
        <f>TEXT(ecommerce_customer_data_custom_[[#This Row],[Purchase Date]],"mmmm")</f>
        <v>May</v>
      </c>
      <c r="O1116" t="str">
        <f>VLOOKUP(ecommerce_customer_data_custom_[[#This Row],[Customer Age]],AgeGroupMapping!$A$2:$C$5,3,TRUE)</f>
        <v>Adult</v>
      </c>
      <c r="P1116" t="str">
        <f>IF(ecommerce_customer_data_custom_[[#This Row],[Returns]]=1,"Returned","Not Returned")</f>
        <v>Not Returned</v>
      </c>
      <c r="Q1116" t="str">
        <f>_xlfn.XLOOKUP(ecommerce_customer_data_custom_[[#This Row],[Payment Method]],PaymentMapping!$A$2:$A$11,PaymentMapping!$B$2:$B$11,"Other")</f>
        <v>Card</v>
      </c>
    </row>
    <row r="1117" spans="1:17" x14ac:dyDescent="0.3">
      <c r="A1117">
        <v>35861</v>
      </c>
      <c r="B1117" s="14">
        <v>44473.118159722224</v>
      </c>
      <c r="C1117" t="s">
        <v>18</v>
      </c>
      <c r="D1117">
        <v>109</v>
      </c>
      <c r="E1117">
        <v>2</v>
      </c>
      <c r="F1117">
        <v>4730</v>
      </c>
      <c r="G1117" t="s">
        <v>15</v>
      </c>
      <c r="H1117">
        <v>35</v>
      </c>
      <c r="I1117">
        <v>1</v>
      </c>
      <c r="J1117" t="s">
        <v>17</v>
      </c>
      <c r="K1117">
        <v>0</v>
      </c>
      <c r="L1117">
        <f>YEAR(ecommerce_customer_data_custom_[[#This Row],[Purchase Date]])</f>
        <v>2021</v>
      </c>
      <c r="M1117">
        <f>MONTH(ecommerce_customer_data_custom_[[#This Row],[Purchase Date]])</f>
        <v>10</v>
      </c>
      <c r="N1117" t="str">
        <f>TEXT(ecommerce_customer_data_custom_[[#This Row],[Purchase Date]],"mmmm")</f>
        <v>October</v>
      </c>
      <c r="O1117" t="str">
        <f>VLOOKUP(ecommerce_customer_data_custom_[[#This Row],[Customer Age]],AgeGroupMapping!$A$2:$C$5,3,TRUE)</f>
        <v>Adult</v>
      </c>
      <c r="P1117" t="str">
        <f>IF(ecommerce_customer_data_custom_[[#This Row],[Returns]]=1,"Returned","Not Returned")</f>
        <v>Returned</v>
      </c>
      <c r="Q1117" t="str">
        <f>_xlfn.XLOOKUP(ecommerce_customer_data_custom_[[#This Row],[Payment Method]],PaymentMapping!$A$2:$A$11,PaymentMapping!$B$2:$B$11,"Other")</f>
        <v>Wallet/UPI</v>
      </c>
    </row>
    <row r="1118" spans="1:17" x14ac:dyDescent="0.3">
      <c r="A1118">
        <v>35861</v>
      </c>
      <c r="B1118" s="14">
        <v>43863.586238425924</v>
      </c>
      <c r="C1118" t="s">
        <v>18</v>
      </c>
      <c r="D1118">
        <v>307</v>
      </c>
      <c r="E1118">
        <v>3</v>
      </c>
      <c r="F1118">
        <v>3369</v>
      </c>
      <c r="G1118" t="s">
        <v>12</v>
      </c>
      <c r="H1118">
        <v>35</v>
      </c>
      <c r="I1118">
        <v>1</v>
      </c>
      <c r="J1118" t="s">
        <v>17</v>
      </c>
      <c r="K1118">
        <v>0</v>
      </c>
      <c r="L1118">
        <f>YEAR(ecommerce_customer_data_custom_[[#This Row],[Purchase Date]])</f>
        <v>2020</v>
      </c>
      <c r="M1118">
        <f>MONTH(ecommerce_customer_data_custom_[[#This Row],[Purchase Date]])</f>
        <v>2</v>
      </c>
      <c r="N1118" t="str">
        <f>TEXT(ecommerce_customer_data_custom_[[#This Row],[Purchase Date]],"mmmm")</f>
        <v>February</v>
      </c>
      <c r="O1118" t="str">
        <f>VLOOKUP(ecommerce_customer_data_custom_[[#This Row],[Customer Age]],AgeGroupMapping!$A$2:$C$5,3,TRUE)</f>
        <v>Adult</v>
      </c>
      <c r="P1118" t="str">
        <f>IF(ecommerce_customer_data_custom_[[#This Row],[Returns]]=1,"Returned","Not Returned")</f>
        <v>Returned</v>
      </c>
      <c r="Q1118" t="str">
        <f>_xlfn.XLOOKUP(ecommerce_customer_data_custom_[[#This Row],[Payment Method]],PaymentMapping!$A$2:$A$11,PaymentMapping!$B$2:$B$11,"Other")</f>
        <v>Card</v>
      </c>
    </row>
    <row r="1119" spans="1:17" x14ac:dyDescent="0.3">
      <c r="A1119">
        <v>35861</v>
      </c>
      <c r="B1119" s="14">
        <v>45117.313055555554</v>
      </c>
      <c r="C1119" t="s">
        <v>16</v>
      </c>
      <c r="D1119">
        <v>47</v>
      </c>
      <c r="E1119">
        <v>1</v>
      </c>
      <c r="F1119">
        <v>211</v>
      </c>
      <c r="G1119" t="s">
        <v>19</v>
      </c>
      <c r="H1119">
        <v>35</v>
      </c>
      <c r="I1119">
        <v>1</v>
      </c>
      <c r="J1119" t="s">
        <v>17</v>
      </c>
      <c r="K1119">
        <v>0</v>
      </c>
      <c r="L1119">
        <f>YEAR(ecommerce_customer_data_custom_[[#This Row],[Purchase Date]])</f>
        <v>2023</v>
      </c>
      <c r="M1119">
        <f>MONTH(ecommerce_customer_data_custom_[[#This Row],[Purchase Date]])</f>
        <v>7</v>
      </c>
      <c r="N1119" t="str">
        <f>TEXT(ecommerce_customer_data_custom_[[#This Row],[Purchase Date]],"mmmm")</f>
        <v>July</v>
      </c>
      <c r="O1119" t="str">
        <f>VLOOKUP(ecommerce_customer_data_custom_[[#This Row],[Customer Age]],AgeGroupMapping!$A$2:$C$5,3,TRUE)</f>
        <v>Adult</v>
      </c>
      <c r="P1119" t="str">
        <f>IF(ecommerce_customer_data_custom_[[#This Row],[Returns]]=1,"Returned","Not Returned")</f>
        <v>Returned</v>
      </c>
      <c r="Q1119" t="str">
        <f>_xlfn.XLOOKUP(ecommerce_customer_data_custom_[[#This Row],[Payment Method]],PaymentMapping!$A$2:$A$11,PaymentMapping!$B$2:$B$11,"Other")</f>
        <v>Cash</v>
      </c>
    </row>
    <row r="1120" spans="1:17" x14ac:dyDescent="0.3">
      <c r="A1120">
        <v>35861</v>
      </c>
      <c r="B1120" s="14">
        <v>45014.307546296295</v>
      </c>
      <c r="C1120" t="s">
        <v>16</v>
      </c>
      <c r="D1120">
        <v>160</v>
      </c>
      <c r="E1120">
        <v>3</v>
      </c>
      <c r="F1120">
        <v>3457</v>
      </c>
      <c r="G1120" t="s">
        <v>19</v>
      </c>
      <c r="H1120">
        <v>35</v>
      </c>
      <c r="I1120">
        <v>0</v>
      </c>
      <c r="J1120" t="s">
        <v>17</v>
      </c>
      <c r="K1120">
        <v>0</v>
      </c>
      <c r="L1120">
        <f>YEAR(ecommerce_customer_data_custom_[[#This Row],[Purchase Date]])</f>
        <v>2023</v>
      </c>
      <c r="M1120">
        <f>MONTH(ecommerce_customer_data_custom_[[#This Row],[Purchase Date]])</f>
        <v>3</v>
      </c>
      <c r="N1120" t="str">
        <f>TEXT(ecommerce_customer_data_custom_[[#This Row],[Purchase Date]],"mmmm")</f>
        <v>March</v>
      </c>
      <c r="O1120" t="str">
        <f>VLOOKUP(ecommerce_customer_data_custom_[[#This Row],[Customer Age]],AgeGroupMapping!$A$2:$C$5,3,TRUE)</f>
        <v>Adult</v>
      </c>
      <c r="P1120" t="str">
        <f>IF(ecommerce_customer_data_custom_[[#This Row],[Returns]]=1,"Returned","Not Returned")</f>
        <v>Not Returned</v>
      </c>
      <c r="Q1120" t="str">
        <f>_xlfn.XLOOKUP(ecommerce_customer_data_custom_[[#This Row],[Payment Method]],PaymentMapping!$A$2:$A$11,PaymentMapping!$B$2:$B$11,"Other")</f>
        <v>Cash</v>
      </c>
    </row>
    <row r="1121" spans="1:17" x14ac:dyDescent="0.3">
      <c r="A1121">
        <v>2473</v>
      </c>
      <c r="B1121" s="14">
        <v>44010.937881944446</v>
      </c>
      <c r="C1121" t="s">
        <v>14</v>
      </c>
      <c r="D1121">
        <v>248</v>
      </c>
      <c r="E1121">
        <v>5</v>
      </c>
      <c r="F1121">
        <v>3287</v>
      </c>
      <c r="G1121" t="s">
        <v>12</v>
      </c>
      <c r="H1121">
        <v>64</v>
      </c>
      <c r="I1121">
        <v>0</v>
      </c>
      <c r="J1121" t="s">
        <v>17</v>
      </c>
      <c r="K1121">
        <v>0</v>
      </c>
      <c r="L1121">
        <f>YEAR(ecommerce_customer_data_custom_[[#This Row],[Purchase Date]])</f>
        <v>2020</v>
      </c>
      <c r="M1121">
        <f>MONTH(ecommerce_customer_data_custom_[[#This Row],[Purchase Date]])</f>
        <v>6</v>
      </c>
      <c r="N1121" t="str">
        <f>TEXT(ecommerce_customer_data_custom_[[#This Row],[Purchase Date]],"mmmm")</f>
        <v>June</v>
      </c>
      <c r="O1121" t="str">
        <f>VLOOKUP(ecommerce_customer_data_custom_[[#This Row],[Customer Age]],AgeGroupMapping!$A$2:$C$5,3,TRUE)</f>
        <v>Senior</v>
      </c>
      <c r="P1121" t="str">
        <f>IF(ecommerce_customer_data_custom_[[#This Row],[Returns]]=1,"Returned","Not Returned")</f>
        <v>Not Returned</v>
      </c>
      <c r="Q1121" t="str">
        <f>_xlfn.XLOOKUP(ecommerce_customer_data_custom_[[#This Row],[Payment Method]],PaymentMapping!$A$2:$A$11,PaymentMapping!$B$2:$B$11,"Other")</f>
        <v>Card</v>
      </c>
    </row>
    <row r="1122" spans="1:17" x14ac:dyDescent="0.3">
      <c r="A1122">
        <v>2473</v>
      </c>
      <c r="B1122" s="14">
        <v>44237.888206018521</v>
      </c>
      <c r="C1122" t="s">
        <v>16</v>
      </c>
      <c r="D1122">
        <v>50</v>
      </c>
      <c r="E1122">
        <v>2</v>
      </c>
      <c r="F1122">
        <v>4033</v>
      </c>
      <c r="G1122" t="s">
        <v>19</v>
      </c>
      <c r="H1122">
        <v>64</v>
      </c>
      <c r="I1122">
        <v>0</v>
      </c>
      <c r="J1122" t="s">
        <v>17</v>
      </c>
      <c r="K1122">
        <v>0</v>
      </c>
      <c r="L1122">
        <f>YEAR(ecommerce_customer_data_custom_[[#This Row],[Purchase Date]])</f>
        <v>2021</v>
      </c>
      <c r="M1122">
        <f>MONTH(ecommerce_customer_data_custom_[[#This Row],[Purchase Date]])</f>
        <v>2</v>
      </c>
      <c r="N1122" t="str">
        <f>TEXT(ecommerce_customer_data_custom_[[#This Row],[Purchase Date]],"mmmm")</f>
        <v>February</v>
      </c>
      <c r="O1122" t="str">
        <f>VLOOKUP(ecommerce_customer_data_custom_[[#This Row],[Customer Age]],AgeGroupMapping!$A$2:$C$5,3,TRUE)</f>
        <v>Senior</v>
      </c>
      <c r="P1122" t="str">
        <f>IF(ecommerce_customer_data_custom_[[#This Row],[Returns]]=1,"Returned","Not Returned")</f>
        <v>Not Returned</v>
      </c>
      <c r="Q1122" t="str">
        <f>_xlfn.XLOOKUP(ecommerce_customer_data_custom_[[#This Row],[Payment Method]],PaymentMapping!$A$2:$A$11,PaymentMapping!$B$2:$B$11,"Other")</f>
        <v>Cash</v>
      </c>
    </row>
    <row r="1123" spans="1:17" x14ac:dyDescent="0.3">
      <c r="A1123">
        <v>2473</v>
      </c>
      <c r="B1123" s="14">
        <v>43945.305925925924</v>
      </c>
      <c r="C1123" t="s">
        <v>18</v>
      </c>
      <c r="D1123">
        <v>44</v>
      </c>
      <c r="E1123">
        <v>5</v>
      </c>
      <c r="F1123">
        <v>4231</v>
      </c>
      <c r="G1123" t="s">
        <v>12</v>
      </c>
      <c r="H1123">
        <v>64</v>
      </c>
      <c r="I1123">
        <v>0</v>
      </c>
      <c r="J1123" t="s">
        <v>17</v>
      </c>
      <c r="K1123">
        <v>0</v>
      </c>
      <c r="L1123">
        <f>YEAR(ecommerce_customer_data_custom_[[#This Row],[Purchase Date]])</f>
        <v>2020</v>
      </c>
      <c r="M1123">
        <f>MONTH(ecommerce_customer_data_custom_[[#This Row],[Purchase Date]])</f>
        <v>4</v>
      </c>
      <c r="N1123" t="str">
        <f>TEXT(ecommerce_customer_data_custom_[[#This Row],[Purchase Date]],"mmmm")</f>
        <v>April</v>
      </c>
      <c r="O1123" t="str">
        <f>VLOOKUP(ecommerce_customer_data_custom_[[#This Row],[Customer Age]],AgeGroupMapping!$A$2:$C$5,3,TRUE)</f>
        <v>Senior</v>
      </c>
      <c r="P1123" t="str">
        <f>IF(ecommerce_customer_data_custom_[[#This Row],[Returns]]=1,"Returned","Not Returned")</f>
        <v>Not Returned</v>
      </c>
      <c r="Q1123" t="str">
        <f>_xlfn.XLOOKUP(ecommerce_customer_data_custom_[[#This Row],[Payment Method]],PaymentMapping!$A$2:$A$11,PaymentMapping!$B$2:$B$11,"Other")</f>
        <v>Card</v>
      </c>
    </row>
    <row r="1124" spans="1:17" x14ac:dyDescent="0.3">
      <c r="A1124">
        <v>3850</v>
      </c>
      <c r="B1124" s="14">
        <v>44031.845289351855</v>
      </c>
      <c r="C1124" t="s">
        <v>14</v>
      </c>
      <c r="D1124">
        <v>50</v>
      </c>
      <c r="E1124">
        <v>4</v>
      </c>
      <c r="F1124">
        <v>3379</v>
      </c>
      <c r="G1124" t="s">
        <v>12</v>
      </c>
      <c r="H1124">
        <v>35</v>
      </c>
      <c r="I1124">
        <v>0</v>
      </c>
      <c r="J1124" t="s">
        <v>13</v>
      </c>
      <c r="K1124">
        <v>0</v>
      </c>
      <c r="L1124">
        <f>YEAR(ecommerce_customer_data_custom_[[#This Row],[Purchase Date]])</f>
        <v>2020</v>
      </c>
      <c r="M1124">
        <f>MONTH(ecommerce_customer_data_custom_[[#This Row],[Purchase Date]])</f>
        <v>7</v>
      </c>
      <c r="N1124" t="str">
        <f>TEXT(ecommerce_customer_data_custom_[[#This Row],[Purchase Date]],"mmmm")</f>
        <v>July</v>
      </c>
      <c r="O1124" t="str">
        <f>VLOOKUP(ecommerce_customer_data_custom_[[#This Row],[Customer Age]],AgeGroupMapping!$A$2:$C$5,3,TRUE)</f>
        <v>Adult</v>
      </c>
      <c r="P1124" t="str">
        <f>IF(ecommerce_customer_data_custom_[[#This Row],[Returns]]=1,"Returned","Not Returned")</f>
        <v>Not Returned</v>
      </c>
      <c r="Q1124" t="str">
        <f>_xlfn.XLOOKUP(ecommerce_customer_data_custom_[[#This Row],[Payment Method]],PaymentMapping!$A$2:$A$11,PaymentMapping!$B$2:$B$11,"Other")</f>
        <v>Card</v>
      </c>
    </row>
    <row r="1125" spans="1:17" x14ac:dyDescent="0.3">
      <c r="A1125">
        <v>3850</v>
      </c>
      <c r="B1125" s="14">
        <v>44955.184131944443</v>
      </c>
      <c r="C1125" t="s">
        <v>18</v>
      </c>
      <c r="D1125">
        <v>244</v>
      </c>
      <c r="E1125">
        <v>4</v>
      </c>
      <c r="F1125">
        <v>5164</v>
      </c>
      <c r="G1125" t="s">
        <v>15</v>
      </c>
      <c r="H1125">
        <v>35</v>
      </c>
      <c r="I1125">
        <v>0</v>
      </c>
      <c r="J1125" t="s">
        <v>13</v>
      </c>
      <c r="K1125">
        <v>0</v>
      </c>
      <c r="L1125">
        <f>YEAR(ecommerce_customer_data_custom_[[#This Row],[Purchase Date]])</f>
        <v>2023</v>
      </c>
      <c r="M1125">
        <f>MONTH(ecommerce_customer_data_custom_[[#This Row],[Purchase Date]])</f>
        <v>1</v>
      </c>
      <c r="N1125" t="str">
        <f>TEXT(ecommerce_customer_data_custom_[[#This Row],[Purchase Date]],"mmmm")</f>
        <v>January</v>
      </c>
      <c r="O1125" t="str">
        <f>VLOOKUP(ecommerce_customer_data_custom_[[#This Row],[Customer Age]],AgeGroupMapping!$A$2:$C$5,3,TRUE)</f>
        <v>Adult</v>
      </c>
      <c r="P1125" t="str">
        <f>IF(ecommerce_customer_data_custom_[[#This Row],[Returns]]=1,"Returned","Not Returned")</f>
        <v>Not Returned</v>
      </c>
      <c r="Q1125" t="str">
        <f>_xlfn.XLOOKUP(ecommerce_customer_data_custom_[[#This Row],[Payment Method]],PaymentMapping!$A$2:$A$11,PaymentMapping!$B$2:$B$11,"Other")</f>
        <v>Wallet/UPI</v>
      </c>
    </row>
    <row r="1126" spans="1:17" x14ac:dyDescent="0.3">
      <c r="A1126">
        <v>3850</v>
      </c>
      <c r="B1126" s="14">
        <v>43950.371134259258</v>
      </c>
      <c r="C1126" t="s">
        <v>16</v>
      </c>
      <c r="D1126">
        <v>423</v>
      </c>
      <c r="E1126">
        <v>4</v>
      </c>
      <c r="F1126">
        <v>2840</v>
      </c>
      <c r="G1126" t="s">
        <v>12</v>
      </c>
      <c r="H1126">
        <v>35</v>
      </c>
      <c r="I1126">
        <v>1</v>
      </c>
      <c r="J1126" t="s">
        <v>13</v>
      </c>
      <c r="K1126">
        <v>0</v>
      </c>
      <c r="L1126">
        <f>YEAR(ecommerce_customer_data_custom_[[#This Row],[Purchase Date]])</f>
        <v>2020</v>
      </c>
      <c r="M1126">
        <f>MONTH(ecommerce_customer_data_custom_[[#This Row],[Purchase Date]])</f>
        <v>4</v>
      </c>
      <c r="N1126" t="str">
        <f>TEXT(ecommerce_customer_data_custom_[[#This Row],[Purchase Date]],"mmmm")</f>
        <v>April</v>
      </c>
      <c r="O1126" t="str">
        <f>VLOOKUP(ecommerce_customer_data_custom_[[#This Row],[Customer Age]],AgeGroupMapping!$A$2:$C$5,3,TRUE)</f>
        <v>Adult</v>
      </c>
      <c r="P1126" t="str">
        <f>IF(ecommerce_customer_data_custom_[[#This Row],[Returns]]=1,"Returned","Not Returned")</f>
        <v>Returned</v>
      </c>
      <c r="Q1126" t="str">
        <f>_xlfn.XLOOKUP(ecommerce_customer_data_custom_[[#This Row],[Payment Method]],PaymentMapping!$A$2:$A$11,PaymentMapping!$B$2:$B$11,"Other")</f>
        <v>Card</v>
      </c>
    </row>
    <row r="1127" spans="1:17" x14ac:dyDescent="0.3">
      <c r="A1127">
        <v>42314</v>
      </c>
      <c r="B1127" s="14">
        <v>44100.117384259262</v>
      </c>
      <c r="C1127" t="s">
        <v>14</v>
      </c>
      <c r="D1127">
        <v>173</v>
      </c>
      <c r="E1127">
        <v>1</v>
      </c>
      <c r="F1127">
        <v>1194</v>
      </c>
      <c r="G1127" t="s">
        <v>12</v>
      </c>
      <c r="H1127">
        <v>27</v>
      </c>
      <c r="I1127">
        <v>1</v>
      </c>
      <c r="J1127" t="s">
        <v>17</v>
      </c>
      <c r="K1127">
        <v>0</v>
      </c>
      <c r="L1127">
        <f>YEAR(ecommerce_customer_data_custom_[[#This Row],[Purchase Date]])</f>
        <v>2020</v>
      </c>
      <c r="M1127">
        <f>MONTH(ecommerce_customer_data_custom_[[#This Row],[Purchase Date]])</f>
        <v>9</v>
      </c>
      <c r="N1127" t="str">
        <f>TEXT(ecommerce_customer_data_custom_[[#This Row],[Purchase Date]],"mmmm")</f>
        <v>September</v>
      </c>
      <c r="O1127" t="str">
        <f>VLOOKUP(ecommerce_customer_data_custom_[[#This Row],[Customer Age]],AgeGroupMapping!$A$2:$C$5,3,TRUE)</f>
        <v>Adult</v>
      </c>
      <c r="P1127" t="str">
        <f>IF(ecommerce_customer_data_custom_[[#This Row],[Returns]]=1,"Returned","Not Returned")</f>
        <v>Returned</v>
      </c>
      <c r="Q1127" t="str">
        <f>_xlfn.XLOOKUP(ecommerce_customer_data_custom_[[#This Row],[Payment Method]],PaymentMapping!$A$2:$A$11,PaymentMapping!$B$2:$B$11,"Other")</f>
        <v>Card</v>
      </c>
    </row>
    <row r="1128" spans="1:17" x14ac:dyDescent="0.3">
      <c r="A1128">
        <v>42314</v>
      </c>
      <c r="B1128" s="14">
        <v>44540.455787037034</v>
      </c>
      <c r="C1128" t="s">
        <v>14</v>
      </c>
      <c r="D1128">
        <v>91</v>
      </c>
      <c r="E1128">
        <v>1</v>
      </c>
      <c r="F1128">
        <v>456</v>
      </c>
      <c r="G1128" t="s">
        <v>12</v>
      </c>
      <c r="H1128">
        <v>27</v>
      </c>
      <c r="I1128">
        <v>1</v>
      </c>
      <c r="J1128" t="s">
        <v>17</v>
      </c>
      <c r="K1128">
        <v>0</v>
      </c>
      <c r="L1128">
        <f>YEAR(ecommerce_customer_data_custom_[[#This Row],[Purchase Date]])</f>
        <v>2021</v>
      </c>
      <c r="M1128">
        <f>MONTH(ecommerce_customer_data_custom_[[#This Row],[Purchase Date]])</f>
        <v>12</v>
      </c>
      <c r="N1128" t="str">
        <f>TEXT(ecommerce_customer_data_custom_[[#This Row],[Purchase Date]],"mmmm")</f>
        <v>December</v>
      </c>
      <c r="O1128" t="str">
        <f>VLOOKUP(ecommerce_customer_data_custom_[[#This Row],[Customer Age]],AgeGroupMapping!$A$2:$C$5,3,TRUE)</f>
        <v>Adult</v>
      </c>
      <c r="P1128" t="str">
        <f>IF(ecommerce_customer_data_custom_[[#This Row],[Returns]]=1,"Returned","Not Returned")</f>
        <v>Returned</v>
      </c>
      <c r="Q1128" t="str">
        <f>_xlfn.XLOOKUP(ecommerce_customer_data_custom_[[#This Row],[Payment Method]],PaymentMapping!$A$2:$A$11,PaymentMapping!$B$2:$B$11,"Other")</f>
        <v>Card</v>
      </c>
    </row>
    <row r="1129" spans="1:17" x14ac:dyDescent="0.3">
      <c r="A1129">
        <v>20078</v>
      </c>
      <c r="B1129" s="14">
        <v>45047.064560185187</v>
      </c>
      <c r="C1129" t="s">
        <v>16</v>
      </c>
      <c r="D1129">
        <v>412</v>
      </c>
      <c r="E1129">
        <v>5</v>
      </c>
      <c r="F1129">
        <v>3070</v>
      </c>
      <c r="G1129" t="s">
        <v>19</v>
      </c>
      <c r="H1129">
        <v>22</v>
      </c>
      <c r="I1129">
        <v>1</v>
      </c>
      <c r="J1129" t="s">
        <v>13</v>
      </c>
      <c r="K1129">
        <v>0</v>
      </c>
      <c r="L1129">
        <f>YEAR(ecommerce_customer_data_custom_[[#This Row],[Purchase Date]])</f>
        <v>2023</v>
      </c>
      <c r="M1129">
        <f>MONTH(ecommerce_customer_data_custom_[[#This Row],[Purchase Date]])</f>
        <v>5</v>
      </c>
      <c r="N1129" t="str">
        <f>TEXT(ecommerce_customer_data_custom_[[#This Row],[Purchase Date]],"mmmm")</f>
        <v>May</v>
      </c>
      <c r="O1129" t="str">
        <f>VLOOKUP(ecommerce_customer_data_custom_[[#This Row],[Customer Age]],AgeGroupMapping!$A$2:$C$5,3,TRUE)</f>
        <v>Young</v>
      </c>
      <c r="P1129" t="str">
        <f>IF(ecommerce_customer_data_custom_[[#This Row],[Returns]]=1,"Returned","Not Returned")</f>
        <v>Returned</v>
      </c>
      <c r="Q1129" t="str">
        <f>_xlfn.XLOOKUP(ecommerce_customer_data_custom_[[#This Row],[Payment Method]],PaymentMapping!$A$2:$A$11,PaymentMapping!$B$2:$B$11,"Other")</f>
        <v>Cash</v>
      </c>
    </row>
    <row r="1130" spans="1:17" x14ac:dyDescent="0.3">
      <c r="A1130">
        <v>20078</v>
      </c>
      <c r="B1130" s="14">
        <v>44955.389791666668</v>
      </c>
      <c r="C1130" t="s">
        <v>11</v>
      </c>
      <c r="D1130">
        <v>10</v>
      </c>
      <c r="E1130">
        <v>3</v>
      </c>
      <c r="F1130">
        <v>4274</v>
      </c>
      <c r="G1130" t="s">
        <v>12</v>
      </c>
      <c r="H1130">
        <v>22</v>
      </c>
      <c r="I1130">
        <v>0</v>
      </c>
      <c r="J1130" t="s">
        <v>13</v>
      </c>
      <c r="K1130">
        <v>0</v>
      </c>
      <c r="L1130">
        <f>YEAR(ecommerce_customer_data_custom_[[#This Row],[Purchase Date]])</f>
        <v>2023</v>
      </c>
      <c r="M1130">
        <f>MONTH(ecommerce_customer_data_custom_[[#This Row],[Purchase Date]])</f>
        <v>1</v>
      </c>
      <c r="N1130" t="str">
        <f>TEXT(ecommerce_customer_data_custom_[[#This Row],[Purchase Date]],"mmmm")</f>
        <v>January</v>
      </c>
      <c r="O1130" t="str">
        <f>VLOOKUP(ecommerce_customer_data_custom_[[#This Row],[Customer Age]],AgeGroupMapping!$A$2:$C$5,3,TRUE)</f>
        <v>Young</v>
      </c>
      <c r="P1130" t="str">
        <f>IF(ecommerce_customer_data_custom_[[#This Row],[Returns]]=1,"Returned","Not Returned")</f>
        <v>Not Returned</v>
      </c>
      <c r="Q1130" t="str">
        <f>_xlfn.XLOOKUP(ecommerce_customer_data_custom_[[#This Row],[Payment Method]],PaymentMapping!$A$2:$A$11,PaymentMapping!$B$2:$B$11,"Other")</f>
        <v>Card</v>
      </c>
    </row>
    <row r="1131" spans="1:17" x14ac:dyDescent="0.3">
      <c r="A1131">
        <v>20078</v>
      </c>
      <c r="B1131" s="14">
        <v>45029.30673611111</v>
      </c>
      <c r="C1131" t="s">
        <v>16</v>
      </c>
      <c r="D1131">
        <v>486</v>
      </c>
      <c r="E1131">
        <v>2</v>
      </c>
      <c r="F1131">
        <v>4975</v>
      </c>
      <c r="G1131" t="s">
        <v>12</v>
      </c>
      <c r="H1131">
        <v>22</v>
      </c>
      <c r="I1131">
        <v>0</v>
      </c>
      <c r="J1131" t="s">
        <v>13</v>
      </c>
      <c r="K1131">
        <v>0</v>
      </c>
      <c r="L1131">
        <f>YEAR(ecommerce_customer_data_custom_[[#This Row],[Purchase Date]])</f>
        <v>2023</v>
      </c>
      <c r="M1131">
        <f>MONTH(ecommerce_customer_data_custom_[[#This Row],[Purchase Date]])</f>
        <v>4</v>
      </c>
      <c r="N1131" t="str">
        <f>TEXT(ecommerce_customer_data_custom_[[#This Row],[Purchase Date]],"mmmm")</f>
        <v>April</v>
      </c>
      <c r="O1131" t="str">
        <f>VLOOKUP(ecommerce_customer_data_custom_[[#This Row],[Customer Age]],AgeGroupMapping!$A$2:$C$5,3,TRUE)</f>
        <v>Young</v>
      </c>
      <c r="P1131" t="str">
        <f>IF(ecommerce_customer_data_custom_[[#This Row],[Returns]]=1,"Returned","Not Returned")</f>
        <v>Not Returned</v>
      </c>
      <c r="Q1131" t="str">
        <f>_xlfn.XLOOKUP(ecommerce_customer_data_custom_[[#This Row],[Payment Method]],PaymentMapping!$A$2:$A$11,PaymentMapping!$B$2:$B$11,"Other")</f>
        <v>Card</v>
      </c>
    </row>
    <row r="1132" spans="1:17" x14ac:dyDescent="0.3">
      <c r="A1132">
        <v>20078</v>
      </c>
      <c r="B1132" s="14">
        <v>45036.669687499998</v>
      </c>
      <c r="C1132" t="s">
        <v>16</v>
      </c>
      <c r="D1132">
        <v>38</v>
      </c>
      <c r="E1132">
        <v>3</v>
      </c>
      <c r="F1132">
        <v>738</v>
      </c>
      <c r="G1132" t="s">
        <v>15</v>
      </c>
      <c r="H1132">
        <v>22</v>
      </c>
      <c r="I1132">
        <v>0</v>
      </c>
      <c r="J1132" t="s">
        <v>13</v>
      </c>
      <c r="K1132">
        <v>0</v>
      </c>
      <c r="L1132">
        <f>YEAR(ecommerce_customer_data_custom_[[#This Row],[Purchase Date]])</f>
        <v>2023</v>
      </c>
      <c r="M1132">
        <f>MONTH(ecommerce_customer_data_custom_[[#This Row],[Purchase Date]])</f>
        <v>4</v>
      </c>
      <c r="N1132" t="str">
        <f>TEXT(ecommerce_customer_data_custom_[[#This Row],[Purchase Date]],"mmmm")</f>
        <v>April</v>
      </c>
      <c r="O1132" t="str">
        <f>VLOOKUP(ecommerce_customer_data_custom_[[#This Row],[Customer Age]],AgeGroupMapping!$A$2:$C$5,3,TRUE)</f>
        <v>Young</v>
      </c>
      <c r="P1132" t="str">
        <f>IF(ecommerce_customer_data_custom_[[#This Row],[Returns]]=1,"Returned","Not Returned")</f>
        <v>Not Returned</v>
      </c>
      <c r="Q1132" t="str">
        <f>_xlfn.XLOOKUP(ecommerce_customer_data_custom_[[#This Row],[Payment Method]],PaymentMapping!$A$2:$A$11,PaymentMapping!$B$2:$B$11,"Other")</f>
        <v>Wallet/UPI</v>
      </c>
    </row>
    <row r="1133" spans="1:17" x14ac:dyDescent="0.3">
      <c r="A1133">
        <v>20078</v>
      </c>
      <c r="B1133" s="14">
        <v>45140.033391203702</v>
      </c>
      <c r="C1133" t="s">
        <v>18</v>
      </c>
      <c r="D1133">
        <v>111</v>
      </c>
      <c r="E1133">
        <v>4</v>
      </c>
      <c r="F1133">
        <v>4874</v>
      </c>
      <c r="G1133" t="s">
        <v>19</v>
      </c>
      <c r="H1133">
        <v>22</v>
      </c>
      <c r="I1133">
        <v>0</v>
      </c>
      <c r="J1133" t="s">
        <v>13</v>
      </c>
      <c r="K1133">
        <v>0</v>
      </c>
      <c r="L1133">
        <f>YEAR(ecommerce_customer_data_custom_[[#This Row],[Purchase Date]])</f>
        <v>2023</v>
      </c>
      <c r="M1133">
        <f>MONTH(ecommerce_customer_data_custom_[[#This Row],[Purchase Date]])</f>
        <v>8</v>
      </c>
      <c r="N1133" t="str">
        <f>TEXT(ecommerce_customer_data_custom_[[#This Row],[Purchase Date]],"mmmm")</f>
        <v>August</v>
      </c>
      <c r="O1133" t="str">
        <f>VLOOKUP(ecommerce_customer_data_custom_[[#This Row],[Customer Age]],AgeGroupMapping!$A$2:$C$5,3,TRUE)</f>
        <v>Young</v>
      </c>
      <c r="P1133" t="str">
        <f>IF(ecommerce_customer_data_custom_[[#This Row],[Returns]]=1,"Returned","Not Returned")</f>
        <v>Not Returned</v>
      </c>
      <c r="Q1133" t="str">
        <f>_xlfn.XLOOKUP(ecommerce_customer_data_custom_[[#This Row],[Payment Method]],PaymentMapping!$A$2:$A$11,PaymentMapping!$B$2:$B$11,"Other")</f>
        <v>Cash</v>
      </c>
    </row>
    <row r="1134" spans="1:17" x14ac:dyDescent="0.3">
      <c r="A1134">
        <v>20078</v>
      </c>
      <c r="B1134" s="14">
        <v>44657.755787037036</v>
      </c>
      <c r="C1134" t="s">
        <v>16</v>
      </c>
      <c r="D1134">
        <v>193</v>
      </c>
      <c r="E1134">
        <v>4</v>
      </c>
      <c r="F1134">
        <v>2680</v>
      </c>
      <c r="G1134" t="s">
        <v>12</v>
      </c>
      <c r="H1134">
        <v>22</v>
      </c>
      <c r="I1134">
        <v>0</v>
      </c>
      <c r="J1134" t="s">
        <v>13</v>
      </c>
      <c r="K1134">
        <v>0</v>
      </c>
      <c r="L1134">
        <f>YEAR(ecommerce_customer_data_custom_[[#This Row],[Purchase Date]])</f>
        <v>2022</v>
      </c>
      <c r="M1134">
        <f>MONTH(ecommerce_customer_data_custom_[[#This Row],[Purchase Date]])</f>
        <v>4</v>
      </c>
      <c r="N1134" t="str">
        <f>TEXT(ecommerce_customer_data_custom_[[#This Row],[Purchase Date]],"mmmm")</f>
        <v>April</v>
      </c>
      <c r="O1134" t="str">
        <f>VLOOKUP(ecommerce_customer_data_custom_[[#This Row],[Customer Age]],AgeGroupMapping!$A$2:$C$5,3,TRUE)</f>
        <v>Young</v>
      </c>
      <c r="P1134" t="str">
        <f>IF(ecommerce_customer_data_custom_[[#This Row],[Returns]]=1,"Returned","Not Returned")</f>
        <v>Not Returned</v>
      </c>
      <c r="Q1134" t="str">
        <f>_xlfn.XLOOKUP(ecommerce_customer_data_custom_[[#This Row],[Payment Method]],PaymentMapping!$A$2:$A$11,PaymentMapping!$B$2:$B$11,"Other")</f>
        <v>Card</v>
      </c>
    </row>
    <row r="1135" spans="1:17" x14ac:dyDescent="0.3">
      <c r="A1135">
        <v>18390</v>
      </c>
      <c r="B1135" s="14">
        <v>44753.614236111112</v>
      </c>
      <c r="C1135" t="s">
        <v>14</v>
      </c>
      <c r="D1135">
        <v>35</v>
      </c>
      <c r="E1135">
        <v>1</v>
      </c>
      <c r="F1135">
        <v>896</v>
      </c>
      <c r="G1135" t="s">
        <v>20</v>
      </c>
      <c r="H1135">
        <v>26</v>
      </c>
      <c r="I1135">
        <v>1</v>
      </c>
      <c r="J1135" t="s">
        <v>13</v>
      </c>
      <c r="K1135">
        <v>0</v>
      </c>
      <c r="L1135">
        <f>YEAR(ecommerce_customer_data_custom_[[#This Row],[Purchase Date]])</f>
        <v>2022</v>
      </c>
      <c r="M1135">
        <f>MONTH(ecommerce_customer_data_custom_[[#This Row],[Purchase Date]])</f>
        <v>7</v>
      </c>
      <c r="N1135" t="str">
        <f>TEXT(ecommerce_customer_data_custom_[[#This Row],[Purchase Date]],"mmmm")</f>
        <v>July</v>
      </c>
      <c r="O1135" t="str">
        <f>VLOOKUP(ecommerce_customer_data_custom_[[#This Row],[Customer Age]],AgeGroupMapping!$A$2:$C$5,3,TRUE)</f>
        <v>Adult</v>
      </c>
      <c r="P1135" t="str">
        <f>IF(ecommerce_customer_data_custom_[[#This Row],[Returns]]=1,"Returned","Not Returned")</f>
        <v>Returned</v>
      </c>
      <c r="Q1135" t="str">
        <f>_xlfn.XLOOKUP(ecommerce_customer_data_custom_[[#This Row],[Payment Method]],PaymentMapping!$A$2:$A$11,PaymentMapping!$B$2:$B$11,"Other")</f>
        <v>Other</v>
      </c>
    </row>
    <row r="1136" spans="1:17" x14ac:dyDescent="0.3">
      <c r="A1136">
        <v>18390</v>
      </c>
      <c r="B1136" s="14">
        <v>44256.588449074072</v>
      </c>
      <c r="C1136" t="s">
        <v>18</v>
      </c>
      <c r="D1136">
        <v>18</v>
      </c>
      <c r="E1136">
        <v>4</v>
      </c>
      <c r="F1136">
        <v>2640</v>
      </c>
      <c r="G1136" t="s">
        <v>19</v>
      </c>
      <c r="H1136">
        <v>26</v>
      </c>
      <c r="I1136">
        <v>0</v>
      </c>
      <c r="J1136" t="s">
        <v>13</v>
      </c>
      <c r="K1136">
        <v>0</v>
      </c>
      <c r="L1136">
        <f>YEAR(ecommerce_customer_data_custom_[[#This Row],[Purchase Date]])</f>
        <v>2021</v>
      </c>
      <c r="M1136">
        <f>MONTH(ecommerce_customer_data_custom_[[#This Row],[Purchase Date]])</f>
        <v>3</v>
      </c>
      <c r="N1136" t="str">
        <f>TEXT(ecommerce_customer_data_custom_[[#This Row],[Purchase Date]],"mmmm")</f>
        <v>March</v>
      </c>
      <c r="O1136" t="str">
        <f>VLOOKUP(ecommerce_customer_data_custom_[[#This Row],[Customer Age]],AgeGroupMapping!$A$2:$C$5,3,TRUE)</f>
        <v>Adult</v>
      </c>
      <c r="P1136" t="str">
        <f>IF(ecommerce_customer_data_custom_[[#This Row],[Returns]]=1,"Returned","Not Returned")</f>
        <v>Not Returned</v>
      </c>
      <c r="Q1136" t="str">
        <f>_xlfn.XLOOKUP(ecommerce_customer_data_custom_[[#This Row],[Payment Method]],PaymentMapping!$A$2:$A$11,PaymentMapping!$B$2:$B$11,"Other")</f>
        <v>Cash</v>
      </c>
    </row>
    <row r="1137" spans="1:17" x14ac:dyDescent="0.3">
      <c r="A1137">
        <v>18390</v>
      </c>
      <c r="B1137" s="14">
        <v>43892.278912037036</v>
      </c>
      <c r="C1137" t="s">
        <v>16</v>
      </c>
      <c r="D1137">
        <v>223</v>
      </c>
      <c r="E1137">
        <v>2</v>
      </c>
      <c r="F1137">
        <v>3576</v>
      </c>
      <c r="G1137" t="s">
        <v>15</v>
      </c>
      <c r="H1137">
        <v>26</v>
      </c>
      <c r="I1137">
        <v>1</v>
      </c>
      <c r="J1137" t="s">
        <v>13</v>
      </c>
      <c r="K1137">
        <v>0</v>
      </c>
      <c r="L1137">
        <f>YEAR(ecommerce_customer_data_custom_[[#This Row],[Purchase Date]])</f>
        <v>2020</v>
      </c>
      <c r="M1137">
        <f>MONTH(ecommerce_customer_data_custom_[[#This Row],[Purchase Date]])</f>
        <v>3</v>
      </c>
      <c r="N1137" t="str">
        <f>TEXT(ecommerce_customer_data_custom_[[#This Row],[Purchase Date]],"mmmm")</f>
        <v>March</v>
      </c>
      <c r="O1137" t="str">
        <f>VLOOKUP(ecommerce_customer_data_custom_[[#This Row],[Customer Age]],AgeGroupMapping!$A$2:$C$5,3,TRUE)</f>
        <v>Adult</v>
      </c>
      <c r="P1137" t="str">
        <f>IF(ecommerce_customer_data_custom_[[#This Row],[Returns]]=1,"Returned","Not Returned")</f>
        <v>Returned</v>
      </c>
      <c r="Q1137" t="str">
        <f>_xlfn.XLOOKUP(ecommerce_customer_data_custom_[[#This Row],[Payment Method]],PaymentMapping!$A$2:$A$11,PaymentMapping!$B$2:$B$11,"Other")</f>
        <v>Wallet/UPI</v>
      </c>
    </row>
    <row r="1138" spans="1:17" x14ac:dyDescent="0.3">
      <c r="A1138">
        <v>18390</v>
      </c>
      <c r="B1138" s="14">
        <v>44880.68136574074</v>
      </c>
      <c r="C1138" t="s">
        <v>11</v>
      </c>
      <c r="D1138">
        <v>415</v>
      </c>
      <c r="E1138">
        <v>4</v>
      </c>
      <c r="F1138">
        <v>2942</v>
      </c>
      <c r="G1138" t="s">
        <v>19</v>
      </c>
      <c r="H1138">
        <v>26</v>
      </c>
      <c r="I1138">
        <v>1</v>
      </c>
      <c r="J1138" t="s">
        <v>13</v>
      </c>
      <c r="K1138">
        <v>0</v>
      </c>
      <c r="L1138">
        <f>YEAR(ecommerce_customer_data_custom_[[#This Row],[Purchase Date]])</f>
        <v>2022</v>
      </c>
      <c r="M1138">
        <f>MONTH(ecommerce_customer_data_custom_[[#This Row],[Purchase Date]])</f>
        <v>11</v>
      </c>
      <c r="N1138" t="str">
        <f>TEXT(ecommerce_customer_data_custom_[[#This Row],[Purchase Date]],"mmmm")</f>
        <v>November</v>
      </c>
      <c r="O1138" t="str">
        <f>VLOOKUP(ecommerce_customer_data_custom_[[#This Row],[Customer Age]],AgeGroupMapping!$A$2:$C$5,3,TRUE)</f>
        <v>Adult</v>
      </c>
      <c r="P1138" t="str">
        <f>IF(ecommerce_customer_data_custom_[[#This Row],[Returns]]=1,"Returned","Not Returned")</f>
        <v>Returned</v>
      </c>
      <c r="Q1138" t="str">
        <f>_xlfn.XLOOKUP(ecommerce_customer_data_custom_[[#This Row],[Payment Method]],PaymentMapping!$A$2:$A$11,PaymentMapping!$B$2:$B$11,"Other")</f>
        <v>Cash</v>
      </c>
    </row>
    <row r="1139" spans="1:17" x14ac:dyDescent="0.3">
      <c r="A1139">
        <v>18390</v>
      </c>
      <c r="B1139" s="14">
        <v>44167.001331018517</v>
      </c>
      <c r="C1139" t="s">
        <v>16</v>
      </c>
      <c r="D1139">
        <v>37</v>
      </c>
      <c r="E1139">
        <v>5</v>
      </c>
      <c r="F1139">
        <v>2049</v>
      </c>
      <c r="G1139" t="s">
        <v>12</v>
      </c>
      <c r="H1139">
        <v>26</v>
      </c>
      <c r="I1139">
        <v>1</v>
      </c>
      <c r="J1139" t="s">
        <v>13</v>
      </c>
      <c r="K1139">
        <v>0</v>
      </c>
      <c r="L1139">
        <f>YEAR(ecommerce_customer_data_custom_[[#This Row],[Purchase Date]])</f>
        <v>2020</v>
      </c>
      <c r="M1139">
        <f>MONTH(ecommerce_customer_data_custom_[[#This Row],[Purchase Date]])</f>
        <v>12</v>
      </c>
      <c r="N1139" t="str">
        <f>TEXT(ecommerce_customer_data_custom_[[#This Row],[Purchase Date]],"mmmm")</f>
        <v>December</v>
      </c>
      <c r="O1139" t="str">
        <f>VLOOKUP(ecommerce_customer_data_custom_[[#This Row],[Customer Age]],AgeGroupMapping!$A$2:$C$5,3,TRUE)</f>
        <v>Adult</v>
      </c>
      <c r="P1139" t="str">
        <f>IF(ecommerce_customer_data_custom_[[#This Row],[Returns]]=1,"Returned","Not Returned")</f>
        <v>Returned</v>
      </c>
      <c r="Q1139" t="str">
        <f>_xlfn.XLOOKUP(ecommerce_customer_data_custom_[[#This Row],[Payment Method]],PaymentMapping!$A$2:$A$11,PaymentMapping!$B$2:$B$11,"Other")</f>
        <v>Card</v>
      </c>
    </row>
    <row r="1140" spans="1:17" x14ac:dyDescent="0.3">
      <c r="A1140">
        <v>18390</v>
      </c>
      <c r="B1140" s="14">
        <v>44128.654166666667</v>
      </c>
      <c r="C1140" t="s">
        <v>11</v>
      </c>
      <c r="D1140">
        <v>10</v>
      </c>
      <c r="E1140">
        <v>5</v>
      </c>
      <c r="F1140">
        <v>238</v>
      </c>
      <c r="G1140" t="s">
        <v>19</v>
      </c>
      <c r="H1140">
        <v>26</v>
      </c>
      <c r="I1140">
        <v>0</v>
      </c>
      <c r="J1140" t="s">
        <v>13</v>
      </c>
      <c r="K1140">
        <v>0</v>
      </c>
      <c r="L1140">
        <f>YEAR(ecommerce_customer_data_custom_[[#This Row],[Purchase Date]])</f>
        <v>2020</v>
      </c>
      <c r="M1140">
        <f>MONTH(ecommerce_customer_data_custom_[[#This Row],[Purchase Date]])</f>
        <v>10</v>
      </c>
      <c r="N1140" t="str">
        <f>TEXT(ecommerce_customer_data_custom_[[#This Row],[Purchase Date]],"mmmm")</f>
        <v>October</v>
      </c>
      <c r="O1140" t="str">
        <f>VLOOKUP(ecommerce_customer_data_custom_[[#This Row],[Customer Age]],AgeGroupMapping!$A$2:$C$5,3,TRUE)</f>
        <v>Adult</v>
      </c>
      <c r="P1140" t="str">
        <f>IF(ecommerce_customer_data_custom_[[#This Row],[Returns]]=1,"Returned","Not Returned")</f>
        <v>Not Returned</v>
      </c>
      <c r="Q1140" t="str">
        <f>_xlfn.XLOOKUP(ecommerce_customer_data_custom_[[#This Row],[Payment Method]],PaymentMapping!$A$2:$A$11,PaymentMapping!$B$2:$B$11,"Other")</f>
        <v>Cash</v>
      </c>
    </row>
    <row r="1141" spans="1:17" x14ac:dyDescent="0.3">
      <c r="A1141">
        <v>18390</v>
      </c>
      <c r="B1141" s="14">
        <v>43914.874502314815</v>
      </c>
      <c r="C1141" t="s">
        <v>18</v>
      </c>
      <c r="D1141">
        <v>321</v>
      </c>
      <c r="E1141">
        <v>5</v>
      </c>
      <c r="F1141">
        <v>3453</v>
      </c>
      <c r="G1141" t="s">
        <v>12</v>
      </c>
      <c r="H1141">
        <v>26</v>
      </c>
      <c r="I1141">
        <v>1</v>
      </c>
      <c r="J1141" t="s">
        <v>13</v>
      </c>
      <c r="K1141">
        <v>0</v>
      </c>
      <c r="L1141">
        <f>YEAR(ecommerce_customer_data_custom_[[#This Row],[Purchase Date]])</f>
        <v>2020</v>
      </c>
      <c r="M1141">
        <f>MONTH(ecommerce_customer_data_custom_[[#This Row],[Purchase Date]])</f>
        <v>3</v>
      </c>
      <c r="N1141" t="str">
        <f>TEXT(ecommerce_customer_data_custom_[[#This Row],[Purchase Date]],"mmmm")</f>
        <v>March</v>
      </c>
      <c r="O1141" t="str">
        <f>VLOOKUP(ecommerce_customer_data_custom_[[#This Row],[Customer Age]],AgeGroupMapping!$A$2:$C$5,3,TRUE)</f>
        <v>Adult</v>
      </c>
      <c r="P1141" t="str">
        <f>IF(ecommerce_customer_data_custom_[[#This Row],[Returns]]=1,"Returned","Not Returned")</f>
        <v>Returned</v>
      </c>
      <c r="Q1141" t="str">
        <f>_xlfn.XLOOKUP(ecommerce_customer_data_custom_[[#This Row],[Payment Method]],PaymentMapping!$A$2:$A$11,PaymentMapping!$B$2:$B$11,"Other")</f>
        <v>Card</v>
      </c>
    </row>
    <row r="1142" spans="1:17" x14ac:dyDescent="0.3">
      <c r="A1142">
        <v>18390</v>
      </c>
      <c r="B1142" s="14">
        <v>44359.460578703707</v>
      </c>
      <c r="C1142" t="s">
        <v>18</v>
      </c>
      <c r="D1142">
        <v>303</v>
      </c>
      <c r="E1142">
        <v>2</v>
      </c>
      <c r="F1142">
        <v>4297</v>
      </c>
      <c r="G1142" t="s">
        <v>12</v>
      </c>
      <c r="H1142">
        <v>26</v>
      </c>
      <c r="I1142">
        <v>1</v>
      </c>
      <c r="J1142" t="s">
        <v>13</v>
      </c>
      <c r="K1142">
        <v>0</v>
      </c>
      <c r="L1142">
        <f>YEAR(ecommerce_customer_data_custom_[[#This Row],[Purchase Date]])</f>
        <v>2021</v>
      </c>
      <c r="M1142">
        <f>MONTH(ecommerce_customer_data_custom_[[#This Row],[Purchase Date]])</f>
        <v>6</v>
      </c>
      <c r="N1142" t="str">
        <f>TEXT(ecommerce_customer_data_custom_[[#This Row],[Purchase Date]],"mmmm")</f>
        <v>June</v>
      </c>
      <c r="O1142" t="str">
        <f>VLOOKUP(ecommerce_customer_data_custom_[[#This Row],[Customer Age]],AgeGroupMapping!$A$2:$C$5,3,TRUE)</f>
        <v>Adult</v>
      </c>
      <c r="P1142" t="str">
        <f>IF(ecommerce_customer_data_custom_[[#This Row],[Returns]]=1,"Returned","Not Returned")</f>
        <v>Returned</v>
      </c>
      <c r="Q1142" t="str">
        <f>_xlfn.XLOOKUP(ecommerce_customer_data_custom_[[#This Row],[Payment Method]],PaymentMapping!$A$2:$A$11,PaymentMapping!$B$2:$B$11,"Other")</f>
        <v>Card</v>
      </c>
    </row>
    <row r="1143" spans="1:17" x14ac:dyDescent="0.3">
      <c r="A1143">
        <v>18390</v>
      </c>
      <c r="B1143" s="14">
        <v>44611.085509259261</v>
      </c>
      <c r="C1143" t="s">
        <v>18</v>
      </c>
      <c r="D1143">
        <v>215</v>
      </c>
      <c r="E1143">
        <v>3</v>
      </c>
      <c r="F1143">
        <v>2733</v>
      </c>
      <c r="G1143" t="s">
        <v>15</v>
      </c>
      <c r="H1143">
        <v>26</v>
      </c>
      <c r="I1143">
        <v>1</v>
      </c>
      <c r="J1143" t="s">
        <v>13</v>
      </c>
      <c r="K1143">
        <v>0</v>
      </c>
      <c r="L1143">
        <f>YEAR(ecommerce_customer_data_custom_[[#This Row],[Purchase Date]])</f>
        <v>2022</v>
      </c>
      <c r="M1143">
        <f>MONTH(ecommerce_customer_data_custom_[[#This Row],[Purchase Date]])</f>
        <v>2</v>
      </c>
      <c r="N1143" t="str">
        <f>TEXT(ecommerce_customer_data_custom_[[#This Row],[Purchase Date]],"mmmm")</f>
        <v>February</v>
      </c>
      <c r="O1143" t="str">
        <f>VLOOKUP(ecommerce_customer_data_custom_[[#This Row],[Customer Age]],AgeGroupMapping!$A$2:$C$5,3,TRUE)</f>
        <v>Adult</v>
      </c>
      <c r="P1143" t="str">
        <f>IF(ecommerce_customer_data_custom_[[#This Row],[Returns]]=1,"Returned","Not Returned")</f>
        <v>Returned</v>
      </c>
      <c r="Q1143" t="str">
        <f>_xlfn.XLOOKUP(ecommerce_customer_data_custom_[[#This Row],[Payment Method]],PaymentMapping!$A$2:$A$11,PaymentMapping!$B$2:$B$11,"Other")</f>
        <v>Wallet/UPI</v>
      </c>
    </row>
    <row r="1144" spans="1:17" x14ac:dyDescent="0.3">
      <c r="A1144">
        <v>18390</v>
      </c>
      <c r="B1144" s="14">
        <v>44900.317800925928</v>
      </c>
      <c r="C1144" t="s">
        <v>18</v>
      </c>
      <c r="D1144">
        <v>199</v>
      </c>
      <c r="E1144">
        <v>5</v>
      </c>
      <c r="F1144">
        <v>3263</v>
      </c>
      <c r="G1144" t="s">
        <v>15</v>
      </c>
      <c r="H1144">
        <v>26</v>
      </c>
      <c r="I1144">
        <v>0</v>
      </c>
      <c r="J1144" t="s">
        <v>13</v>
      </c>
      <c r="K1144">
        <v>0</v>
      </c>
      <c r="L1144">
        <f>YEAR(ecommerce_customer_data_custom_[[#This Row],[Purchase Date]])</f>
        <v>2022</v>
      </c>
      <c r="M1144">
        <f>MONTH(ecommerce_customer_data_custom_[[#This Row],[Purchase Date]])</f>
        <v>12</v>
      </c>
      <c r="N1144" t="str">
        <f>TEXT(ecommerce_customer_data_custom_[[#This Row],[Purchase Date]],"mmmm")</f>
        <v>December</v>
      </c>
      <c r="O1144" t="str">
        <f>VLOOKUP(ecommerce_customer_data_custom_[[#This Row],[Customer Age]],AgeGroupMapping!$A$2:$C$5,3,TRUE)</f>
        <v>Adult</v>
      </c>
      <c r="P1144" t="str">
        <f>IF(ecommerce_customer_data_custom_[[#This Row],[Returns]]=1,"Returned","Not Returned")</f>
        <v>Not Returned</v>
      </c>
      <c r="Q1144" t="str">
        <f>_xlfn.XLOOKUP(ecommerce_customer_data_custom_[[#This Row],[Payment Method]],PaymentMapping!$A$2:$A$11,PaymentMapping!$B$2:$B$11,"Other")</f>
        <v>Wallet/UPI</v>
      </c>
    </row>
    <row r="1145" spans="1:17" x14ac:dyDescent="0.3">
      <c r="A1145">
        <v>27387</v>
      </c>
      <c r="B1145" s="14">
        <v>44110.350671296299</v>
      </c>
      <c r="C1145" t="s">
        <v>14</v>
      </c>
      <c r="D1145">
        <v>257</v>
      </c>
      <c r="E1145">
        <v>5</v>
      </c>
      <c r="F1145">
        <v>3907</v>
      </c>
      <c r="G1145" t="s">
        <v>20</v>
      </c>
      <c r="H1145">
        <v>64</v>
      </c>
      <c r="I1145">
        <v>1</v>
      </c>
      <c r="J1145" t="s">
        <v>13</v>
      </c>
      <c r="K1145">
        <v>0</v>
      </c>
      <c r="L1145">
        <f>YEAR(ecommerce_customer_data_custom_[[#This Row],[Purchase Date]])</f>
        <v>2020</v>
      </c>
      <c r="M1145">
        <f>MONTH(ecommerce_customer_data_custom_[[#This Row],[Purchase Date]])</f>
        <v>10</v>
      </c>
      <c r="N1145" t="str">
        <f>TEXT(ecommerce_customer_data_custom_[[#This Row],[Purchase Date]],"mmmm")</f>
        <v>October</v>
      </c>
      <c r="O1145" t="str">
        <f>VLOOKUP(ecommerce_customer_data_custom_[[#This Row],[Customer Age]],AgeGroupMapping!$A$2:$C$5,3,TRUE)</f>
        <v>Senior</v>
      </c>
      <c r="P1145" t="str">
        <f>IF(ecommerce_customer_data_custom_[[#This Row],[Returns]]=1,"Returned","Not Returned")</f>
        <v>Returned</v>
      </c>
      <c r="Q1145" t="str">
        <f>_xlfn.XLOOKUP(ecommerce_customer_data_custom_[[#This Row],[Payment Method]],PaymentMapping!$A$2:$A$11,PaymentMapping!$B$2:$B$11,"Other")</f>
        <v>Other</v>
      </c>
    </row>
    <row r="1146" spans="1:17" x14ac:dyDescent="0.3">
      <c r="A1146">
        <v>27387</v>
      </c>
      <c r="B1146" s="14">
        <v>45182.970567129632</v>
      </c>
      <c r="C1146" t="s">
        <v>14</v>
      </c>
      <c r="D1146">
        <v>103</v>
      </c>
      <c r="E1146">
        <v>4</v>
      </c>
      <c r="F1146">
        <v>405</v>
      </c>
      <c r="G1146" t="s">
        <v>12</v>
      </c>
      <c r="H1146">
        <v>64</v>
      </c>
      <c r="I1146">
        <v>0</v>
      </c>
      <c r="J1146" t="s">
        <v>13</v>
      </c>
      <c r="K1146">
        <v>0</v>
      </c>
      <c r="L1146">
        <f>YEAR(ecommerce_customer_data_custom_[[#This Row],[Purchase Date]])</f>
        <v>2023</v>
      </c>
      <c r="M1146">
        <f>MONTH(ecommerce_customer_data_custom_[[#This Row],[Purchase Date]])</f>
        <v>9</v>
      </c>
      <c r="N1146" t="str">
        <f>TEXT(ecommerce_customer_data_custom_[[#This Row],[Purchase Date]],"mmmm")</f>
        <v>September</v>
      </c>
      <c r="O1146" t="str">
        <f>VLOOKUP(ecommerce_customer_data_custom_[[#This Row],[Customer Age]],AgeGroupMapping!$A$2:$C$5,3,TRUE)</f>
        <v>Senior</v>
      </c>
      <c r="P1146" t="str">
        <f>IF(ecommerce_customer_data_custom_[[#This Row],[Returns]]=1,"Returned","Not Returned")</f>
        <v>Not Returned</v>
      </c>
      <c r="Q1146" t="str">
        <f>_xlfn.XLOOKUP(ecommerce_customer_data_custom_[[#This Row],[Payment Method]],PaymentMapping!$A$2:$A$11,PaymentMapping!$B$2:$B$11,"Other")</f>
        <v>Card</v>
      </c>
    </row>
    <row r="1147" spans="1:17" x14ac:dyDescent="0.3">
      <c r="A1147">
        <v>49622</v>
      </c>
      <c r="B1147" s="14">
        <v>45085.450104166666</v>
      </c>
      <c r="C1147" t="s">
        <v>14</v>
      </c>
      <c r="D1147">
        <v>35</v>
      </c>
      <c r="E1147">
        <v>4</v>
      </c>
      <c r="F1147">
        <v>1896</v>
      </c>
      <c r="G1147" t="s">
        <v>12</v>
      </c>
      <c r="H1147">
        <v>42</v>
      </c>
      <c r="I1147">
        <v>1</v>
      </c>
      <c r="J1147" t="s">
        <v>17</v>
      </c>
      <c r="K1147">
        <v>0</v>
      </c>
      <c r="L1147">
        <f>YEAR(ecommerce_customer_data_custom_[[#This Row],[Purchase Date]])</f>
        <v>2023</v>
      </c>
      <c r="M1147">
        <f>MONTH(ecommerce_customer_data_custom_[[#This Row],[Purchase Date]])</f>
        <v>6</v>
      </c>
      <c r="N1147" t="str">
        <f>TEXT(ecommerce_customer_data_custom_[[#This Row],[Purchase Date]],"mmmm")</f>
        <v>June</v>
      </c>
      <c r="O1147" t="str">
        <f>VLOOKUP(ecommerce_customer_data_custom_[[#This Row],[Customer Age]],AgeGroupMapping!$A$2:$C$5,3,TRUE)</f>
        <v>Middle-Aged</v>
      </c>
      <c r="P1147" t="str">
        <f>IF(ecommerce_customer_data_custom_[[#This Row],[Returns]]=1,"Returned","Not Returned")</f>
        <v>Returned</v>
      </c>
      <c r="Q1147" t="str">
        <f>_xlfn.XLOOKUP(ecommerce_customer_data_custom_[[#This Row],[Payment Method]],PaymentMapping!$A$2:$A$11,PaymentMapping!$B$2:$B$11,"Other")</f>
        <v>Card</v>
      </c>
    </row>
    <row r="1148" spans="1:17" x14ac:dyDescent="0.3">
      <c r="A1148">
        <v>49622</v>
      </c>
      <c r="B1148" s="14">
        <v>44421.148298611108</v>
      </c>
      <c r="C1148" t="s">
        <v>14</v>
      </c>
      <c r="D1148">
        <v>368</v>
      </c>
      <c r="E1148">
        <v>4</v>
      </c>
      <c r="F1148">
        <v>1583</v>
      </c>
      <c r="G1148" t="s">
        <v>19</v>
      </c>
      <c r="H1148">
        <v>42</v>
      </c>
      <c r="I1148">
        <v>1</v>
      </c>
      <c r="J1148" t="s">
        <v>17</v>
      </c>
      <c r="K1148">
        <v>0</v>
      </c>
      <c r="L1148">
        <f>YEAR(ecommerce_customer_data_custom_[[#This Row],[Purchase Date]])</f>
        <v>2021</v>
      </c>
      <c r="M1148">
        <f>MONTH(ecommerce_customer_data_custom_[[#This Row],[Purchase Date]])</f>
        <v>8</v>
      </c>
      <c r="N1148" t="str">
        <f>TEXT(ecommerce_customer_data_custom_[[#This Row],[Purchase Date]],"mmmm")</f>
        <v>August</v>
      </c>
      <c r="O1148" t="str">
        <f>VLOOKUP(ecommerce_customer_data_custom_[[#This Row],[Customer Age]],AgeGroupMapping!$A$2:$C$5,3,TRUE)</f>
        <v>Middle-Aged</v>
      </c>
      <c r="P1148" t="str">
        <f>IF(ecommerce_customer_data_custom_[[#This Row],[Returns]]=1,"Returned","Not Returned")</f>
        <v>Returned</v>
      </c>
      <c r="Q1148" t="str">
        <f>_xlfn.XLOOKUP(ecommerce_customer_data_custom_[[#This Row],[Payment Method]],PaymentMapping!$A$2:$A$11,PaymentMapping!$B$2:$B$11,"Other")</f>
        <v>Cash</v>
      </c>
    </row>
    <row r="1149" spans="1:17" x14ac:dyDescent="0.3">
      <c r="A1149">
        <v>49622</v>
      </c>
      <c r="B1149" s="14">
        <v>44070.862395833334</v>
      </c>
      <c r="C1149" t="s">
        <v>18</v>
      </c>
      <c r="D1149">
        <v>355</v>
      </c>
      <c r="E1149">
        <v>1</v>
      </c>
      <c r="F1149">
        <v>2805</v>
      </c>
      <c r="G1149" t="s">
        <v>12</v>
      </c>
      <c r="H1149">
        <v>42</v>
      </c>
      <c r="I1149">
        <v>0</v>
      </c>
      <c r="J1149" t="s">
        <v>17</v>
      </c>
      <c r="K1149">
        <v>0</v>
      </c>
      <c r="L1149">
        <f>YEAR(ecommerce_customer_data_custom_[[#This Row],[Purchase Date]])</f>
        <v>2020</v>
      </c>
      <c r="M1149">
        <f>MONTH(ecommerce_customer_data_custom_[[#This Row],[Purchase Date]])</f>
        <v>8</v>
      </c>
      <c r="N1149" t="str">
        <f>TEXT(ecommerce_customer_data_custom_[[#This Row],[Purchase Date]],"mmmm")</f>
        <v>August</v>
      </c>
      <c r="O1149" t="str">
        <f>VLOOKUP(ecommerce_customer_data_custom_[[#This Row],[Customer Age]],AgeGroupMapping!$A$2:$C$5,3,TRUE)</f>
        <v>Middle-Aged</v>
      </c>
      <c r="P1149" t="str">
        <f>IF(ecommerce_customer_data_custom_[[#This Row],[Returns]]=1,"Returned","Not Returned")</f>
        <v>Not Returned</v>
      </c>
      <c r="Q1149" t="str">
        <f>_xlfn.XLOOKUP(ecommerce_customer_data_custom_[[#This Row],[Payment Method]],PaymentMapping!$A$2:$A$11,PaymentMapping!$B$2:$B$11,"Other")</f>
        <v>Card</v>
      </c>
    </row>
    <row r="1150" spans="1:17" x14ac:dyDescent="0.3">
      <c r="A1150">
        <v>49622</v>
      </c>
      <c r="B1150" s="14">
        <v>44719.015370370369</v>
      </c>
      <c r="C1150" t="s">
        <v>14</v>
      </c>
      <c r="D1150">
        <v>194</v>
      </c>
      <c r="E1150">
        <v>2</v>
      </c>
      <c r="F1150">
        <v>1499</v>
      </c>
      <c r="G1150" t="s">
        <v>19</v>
      </c>
      <c r="H1150">
        <v>42</v>
      </c>
      <c r="I1150">
        <v>1</v>
      </c>
      <c r="J1150" t="s">
        <v>17</v>
      </c>
      <c r="K1150">
        <v>0</v>
      </c>
      <c r="L1150">
        <f>YEAR(ecommerce_customer_data_custom_[[#This Row],[Purchase Date]])</f>
        <v>2022</v>
      </c>
      <c r="M1150">
        <f>MONTH(ecommerce_customer_data_custom_[[#This Row],[Purchase Date]])</f>
        <v>6</v>
      </c>
      <c r="N1150" t="str">
        <f>TEXT(ecommerce_customer_data_custom_[[#This Row],[Purchase Date]],"mmmm")</f>
        <v>June</v>
      </c>
      <c r="O1150" t="str">
        <f>VLOOKUP(ecommerce_customer_data_custom_[[#This Row],[Customer Age]],AgeGroupMapping!$A$2:$C$5,3,TRUE)</f>
        <v>Middle-Aged</v>
      </c>
      <c r="P1150" t="str">
        <f>IF(ecommerce_customer_data_custom_[[#This Row],[Returns]]=1,"Returned","Not Returned")</f>
        <v>Returned</v>
      </c>
      <c r="Q1150" t="str">
        <f>_xlfn.XLOOKUP(ecommerce_customer_data_custom_[[#This Row],[Payment Method]],PaymentMapping!$A$2:$A$11,PaymentMapping!$B$2:$B$11,"Other")</f>
        <v>Cash</v>
      </c>
    </row>
    <row r="1151" spans="1:17" x14ac:dyDescent="0.3">
      <c r="A1151">
        <v>49622</v>
      </c>
      <c r="B1151" s="14">
        <v>44244.749768518515</v>
      </c>
      <c r="C1151" t="s">
        <v>11</v>
      </c>
      <c r="D1151">
        <v>253</v>
      </c>
      <c r="E1151">
        <v>2</v>
      </c>
      <c r="F1151">
        <v>4915</v>
      </c>
      <c r="G1151" t="s">
        <v>15</v>
      </c>
      <c r="H1151">
        <v>42</v>
      </c>
      <c r="I1151">
        <v>0</v>
      </c>
      <c r="J1151" t="s">
        <v>17</v>
      </c>
      <c r="K1151">
        <v>0</v>
      </c>
      <c r="L1151">
        <f>YEAR(ecommerce_customer_data_custom_[[#This Row],[Purchase Date]])</f>
        <v>2021</v>
      </c>
      <c r="M1151">
        <f>MONTH(ecommerce_customer_data_custom_[[#This Row],[Purchase Date]])</f>
        <v>2</v>
      </c>
      <c r="N1151" t="str">
        <f>TEXT(ecommerce_customer_data_custom_[[#This Row],[Purchase Date]],"mmmm")</f>
        <v>February</v>
      </c>
      <c r="O1151" t="str">
        <f>VLOOKUP(ecommerce_customer_data_custom_[[#This Row],[Customer Age]],AgeGroupMapping!$A$2:$C$5,3,TRUE)</f>
        <v>Middle-Aged</v>
      </c>
      <c r="P1151" t="str">
        <f>IF(ecommerce_customer_data_custom_[[#This Row],[Returns]]=1,"Returned","Not Returned")</f>
        <v>Not Returned</v>
      </c>
      <c r="Q1151" t="str">
        <f>_xlfn.XLOOKUP(ecommerce_customer_data_custom_[[#This Row],[Payment Method]],PaymentMapping!$A$2:$A$11,PaymentMapping!$B$2:$B$11,"Other")</f>
        <v>Wallet/UPI</v>
      </c>
    </row>
    <row r="1152" spans="1:17" x14ac:dyDescent="0.3">
      <c r="A1152">
        <v>49622</v>
      </c>
      <c r="B1152" s="14">
        <v>44720.405011574076</v>
      </c>
      <c r="C1152" t="s">
        <v>18</v>
      </c>
      <c r="D1152">
        <v>499</v>
      </c>
      <c r="E1152">
        <v>4</v>
      </c>
      <c r="F1152">
        <v>3842</v>
      </c>
      <c r="G1152" t="s">
        <v>15</v>
      </c>
      <c r="H1152">
        <v>42</v>
      </c>
      <c r="I1152">
        <v>1</v>
      </c>
      <c r="J1152" t="s">
        <v>17</v>
      </c>
      <c r="K1152">
        <v>0</v>
      </c>
      <c r="L1152">
        <f>YEAR(ecommerce_customer_data_custom_[[#This Row],[Purchase Date]])</f>
        <v>2022</v>
      </c>
      <c r="M1152">
        <f>MONTH(ecommerce_customer_data_custom_[[#This Row],[Purchase Date]])</f>
        <v>6</v>
      </c>
      <c r="N1152" t="str">
        <f>TEXT(ecommerce_customer_data_custom_[[#This Row],[Purchase Date]],"mmmm")</f>
        <v>June</v>
      </c>
      <c r="O1152" t="str">
        <f>VLOOKUP(ecommerce_customer_data_custom_[[#This Row],[Customer Age]],AgeGroupMapping!$A$2:$C$5,3,TRUE)</f>
        <v>Middle-Aged</v>
      </c>
      <c r="P1152" t="str">
        <f>IF(ecommerce_customer_data_custom_[[#This Row],[Returns]]=1,"Returned","Not Returned")</f>
        <v>Returned</v>
      </c>
      <c r="Q1152" t="str">
        <f>_xlfn.XLOOKUP(ecommerce_customer_data_custom_[[#This Row],[Payment Method]],PaymentMapping!$A$2:$A$11,PaymentMapping!$B$2:$B$11,"Other")</f>
        <v>Wallet/UPI</v>
      </c>
    </row>
    <row r="1153" spans="1:17" x14ac:dyDescent="0.3">
      <c r="A1153">
        <v>49622</v>
      </c>
      <c r="B1153" s="14">
        <v>44180.981249999997</v>
      </c>
      <c r="C1153" t="s">
        <v>16</v>
      </c>
      <c r="D1153">
        <v>400</v>
      </c>
      <c r="E1153">
        <v>2</v>
      </c>
      <c r="F1153">
        <v>5072</v>
      </c>
      <c r="G1153" t="s">
        <v>19</v>
      </c>
      <c r="H1153">
        <v>42</v>
      </c>
      <c r="I1153">
        <v>1</v>
      </c>
      <c r="J1153" t="s">
        <v>17</v>
      </c>
      <c r="K1153">
        <v>0</v>
      </c>
      <c r="L1153">
        <f>YEAR(ecommerce_customer_data_custom_[[#This Row],[Purchase Date]])</f>
        <v>2020</v>
      </c>
      <c r="M1153">
        <f>MONTH(ecommerce_customer_data_custom_[[#This Row],[Purchase Date]])</f>
        <v>12</v>
      </c>
      <c r="N1153" t="str">
        <f>TEXT(ecommerce_customer_data_custom_[[#This Row],[Purchase Date]],"mmmm")</f>
        <v>December</v>
      </c>
      <c r="O1153" t="str">
        <f>VLOOKUP(ecommerce_customer_data_custom_[[#This Row],[Customer Age]],AgeGroupMapping!$A$2:$C$5,3,TRUE)</f>
        <v>Middle-Aged</v>
      </c>
      <c r="P1153" t="str">
        <f>IF(ecommerce_customer_data_custom_[[#This Row],[Returns]]=1,"Returned","Not Returned")</f>
        <v>Returned</v>
      </c>
      <c r="Q1153" t="str">
        <f>_xlfn.XLOOKUP(ecommerce_customer_data_custom_[[#This Row],[Payment Method]],PaymentMapping!$A$2:$A$11,PaymentMapping!$B$2:$B$11,"Other")</f>
        <v>Cash</v>
      </c>
    </row>
    <row r="1154" spans="1:17" x14ac:dyDescent="0.3">
      <c r="A1154">
        <v>49622</v>
      </c>
      <c r="B1154" s="14">
        <v>45148.687534722223</v>
      </c>
      <c r="C1154" t="s">
        <v>16</v>
      </c>
      <c r="D1154">
        <v>486</v>
      </c>
      <c r="E1154">
        <v>1</v>
      </c>
      <c r="F1154">
        <v>303</v>
      </c>
      <c r="G1154" t="s">
        <v>20</v>
      </c>
      <c r="H1154">
        <v>42</v>
      </c>
      <c r="I1154">
        <v>0</v>
      </c>
      <c r="J1154" t="s">
        <v>17</v>
      </c>
      <c r="K1154">
        <v>0</v>
      </c>
      <c r="L1154">
        <f>YEAR(ecommerce_customer_data_custom_[[#This Row],[Purchase Date]])</f>
        <v>2023</v>
      </c>
      <c r="M1154">
        <f>MONTH(ecommerce_customer_data_custom_[[#This Row],[Purchase Date]])</f>
        <v>8</v>
      </c>
      <c r="N1154" t="str">
        <f>TEXT(ecommerce_customer_data_custom_[[#This Row],[Purchase Date]],"mmmm")</f>
        <v>August</v>
      </c>
      <c r="O1154" t="str">
        <f>VLOOKUP(ecommerce_customer_data_custom_[[#This Row],[Customer Age]],AgeGroupMapping!$A$2:$C$5,3,TRUE)</f>
        <v>Middle-Aged</v>
      </c>
      <c r="P1154" t="str">
        <f>IF(ecommerce_customer_data_custom_[[#This Row],[Returns]]=1,"Returned","Not Returned")</f>
        <v>Not Returned</v>
      </c>
      <c r="Q1154" t="str">
        <f>_xlfn.XLOOKUP(ecommerce_customer_data_custom_[[#This Row],[Payment Method]],PaymentMapping!$A$2:$A$11,PaymentMapping!$B$2:$B$11,"Other")</f>
        <v>Other</v>
      </c>
    </row>
    <row r="1155" spans="1:17" x14ac:dyDescent="0.3">
      <c r="A1155">
        <v>49622</v>
      </c>
      <c r="B1155" s="14">
        <v>44554.730347222219</v>
      </c>
      <c r="C1155" t="s">
        <v>11</v>
      </c>
      <c r="D1155">
        <v>92</v>
      </c>
      <c r="E1155">
        <v>2</v>
      </c>
      <c r="F1155">
        <v>3840</v>
      </c>
      <c r="G1155" t="s">
        <v>15</v>
      </c>
      <c r="H1155">
        <v>42</v>
      </c>
      <c r="I1155">
        <v>1</v>
      </c>
      <c r="J1155" t="s">
        <v>17</v>
      </c>
      <c r="K1155">
        <v>0</v>
      </c>
      <c r="L1155">
        <f>YEAR(ecommerce_customer_data_custom_[[#This Row],[Purchase Date]])</f>
        <v>2021</v>
      </c>
      <c r="M1155">
        <f>MONTH(ecommerce_customer_data_custom_[[#This Row],[Purchase Date]])</f>
        <v>12</v>
      </c>
      <c r="N1155" t="str">
        <f>TEXT(ecommerce_customer_data_custom_[[#This Row],[Purchase Date]],"mmmm")</f>
        <v>December</v>
      </c>
      <c r="O1155" t="str">
        <f>VLOOKUP(ecommerce_customer_data_custom_[[#This Row],[Customer Age]],AgeGroupMapping!$A$2:$C$5,3,TRUE)</f>
        <v>Middle-Aged</v>
      </c>
      <c r="P1155" t="str">
        <f>IF(ecommerce_customer_data_custom_[[#This Row],[Returns]]=1,"Returned","Not Returned")</f>
        <v>Returned</v>
      </c>
      <c r="Q1155" t="str">
        <f>_xlfn.XLOOKUP(ecommerce_customer_data_custom_[[#This Row],[Payment Method]],PaymentMapping!$A$2:$A$11,PaymentMapping!$B$2:$B$11,"Other")</f>
        <v>Wallet/UPI</v>
      </c>
    </row>
    <row r="1156" spans="1:17" x14ac:dyDescent="0.3">
      <c r="A1156">
        <v>49622</v>
      </c>
      <c r="B1156" s="14">
        <v>44142.758379629631</v>
      </c>
      <c r="C1156" t="s">
        <v>11</v>
      </c>
      <c r="D1156">
        <v>327</v>
      </c>
      <c r="E1156">
        <v>4</v>
      </c>
      <c r="F1156">
        <v>3706</v>
      </c>
      <c r="G1156" t="s">
        <v>12</v>
      </c>
      <c r="H1156">
        <v>42</v>
      </c>
      <c r="I1156">
        <v>1</v>
      </c>
      <c r="J1156" t="s">
        <v>17</v>
      </c>
      <c r="K1156">
        <v>0</v>
      </c>
      <c r="L1156">
        <f>YEAR(ecommerce_customer_data_custom_[[#This Row],[Purchase Date]])</f>
        <v>2020</v>
      </c>
      <c r="M1156">
        <f>MONTH(ecommerce_customer_data_custom_[[#This Row],[Purchase Date]])</f>
        <v>11</v>
      </c>
      <c r="N1156" t="str">
        <f>TEXT(ecommerce_customer_data_custom_[[#This Row],[Purchase Date]],"mmmm")</f>
        <v>November</v>
      </c>
      <c r="O1156" t="str">
        <f>VLOOKUP(ecommerce_customer_data_custom_[[#This Row],[Customer Age]],AgeGroupMapping!$A$2:$C$5,3,TRUE)</f>
        <v>Middle-Aged</v>
      </c>
      <c r="P1156" t="str">
        <f>IF(ecommerce_customer_data_custom_[[#This Row],[Returns]]=1,"Returned","Not Returned")</f>
        <v>Returned</v>
      </c>
      <c r="Q1156" t="str">
        <f>_xlfn.XLOOKUP(ecommerce_customer_data_custom_[[#This Row],[Payment Method]],PaymentMapping!$A$2:$A$11,PaymentMapping!$B$2:$B$11,"Other")</f>
        <v>Card</v>
      </c>
    </row>
    <row r="1157" spans="1:17" x14ac:dyDescent="0.3">
      <c r="A1157">
        <v>49622</v>
      </c>
      <c r="B1157" s="14">
        <v>44480.564664351848</v>
      </c>
      <c r="C1157" t="s">
        <v>18</v>
      </c>
      <c r="D1157">
        <v>32</v>
      </c>
      <c r="E1157">
        <v>2</v>
      </c>
      <c r="F1157">
        <v>2792</v>
      </c>
      <c r="G1157" t="s">
        <v>12</v>
      </c>
      <c r="H1157">
        <v>42</v>
      </c>
      <c r="I1157">
        <v>1</v>
      </c>
      <c r="J1157" t="s">
        <v>17</v>
      </c>
      <c r="K1157">
        <v>0</v>
      </c>
      <c r="L1157">
        <f>YEAR(ecommerce_customer_data_custom_[[#This Row],[Purchase Date]])</f>
        <v>2021</v>
      </c>
      <c r="M1157">
        <f>MONTH(ecommerce_customer_data_custom_[[#This Row],[Purchase Date]])</f>
        <v>10</v>
      </c>
      <c r="N1157" t="str">
        <f>TEXT(ecommerce_customer_data_custom_[[#This Row],[Purchase Date]],"mmmm")</f>
        <v>October</v>
      </c>
      <c r="O1157" t="str">
        <f>VLOOKUP(ecommerce_customer_data_custom_[[#This Row],[Customer Age]],AgeGroupMapping!$A$2:$C$5,3,TRUE)</f>
        <v>Middle-Aged</v>
      </c>
      <c r="P1157" t="str">
        <f>IF(ecommerce_customer_data_custom_[[#This Row],[Returns]]=1,"Returned","Not Returned")</f>
        <v>Returned</v>
      </c>
      <c r="Q1157" t="str">
        <f>_xlfn.XLOOKUP(ecommerce_customer_data_custom_[[#This Row],[Payment Method]],PaymentMapping!$A$2:$A$11,PaymentMapping!$B$2:$B$11,"Other")</f>
        <v>Card</v>
      </c>
    </row>
    <row r="1158" spans="1:17" x14ac:dyDescent="0.3">
      <c r="A1158">
        <v>49622</v>
      </c>
      <c r="B1158" s="14">
        <v>44294.582754629628</v>
      </c>
      <c r="C1158" t="s">
        <v>11</v>
      </c>
      <c r="D1158">
        <v>286</v>
      </c>
      <c r="E1158">
        <v>1</v>
      </c>
      <c r="F1158">
        <v>2769</v>
      </c>
      <c r="G1158" t="s">
        <v>15</v>
      </c>
      <c r="H1158">
        <v>42</v>
      </c>
      <c r="I1158">
        <v>0</v>
      </c>
      <c r="J1158" t="s">
        <v>17</v>
      </c>
      <c r="K1158">
        <v>0</v>
      </c>
      <c r="L1158">
        <f>YEAR(ecommerce_customer_data_custom_[[#This Row],[Purchase Date]])</f>
        <v>2021</v>
      </c>
      <c r="M1158">
        <f>MONTH(ecommerce_customer_data_custom_[[#This Row],[Purchase Date]])</f>
        <v>4</v>
      </c>
      <c r="N1158" t="str">
        <f>TEXT(ecommerce_customer_data_custom_[[#This Row],[Purchase Date]],"mmmm")</f>
        <v>April</v>
      </c>
      <c r="O1158" t="str">
        <f>VLOOKUP(ecommerce_customer_data_custom_[[#This Row],[Customer Age]],AgeGroupMapping!$A$2:$C$5,3,TRUE)</f>
        <v>Middle-Aged</v>
      </c>
      <c r="P1158" t="str">
        <f>IF(ecommerce_customer_data_custom_[[#This Row],[Returns]]=1,"Returned","Not Returned")</f>
        <v>Not Returned</v>
      </c>
      <c r="Q1158" t="str">
        <f>_xlfn.XLOOKUP(ecommerce_customer_data_custom_[[#This Row],[Payment Method]],PaymentMapping!$A$2:$A$11,PaymentMapping!$B$2:$B$11,"Other")</f>
        <v>Wallet/UPI</v>
      </c>
    </row>
    <row r="1159" spans="1:17" x14ac:dyDescent="0.3">
      <c r="A1159">
        <v>8870</v>
      </c>
      <c r="B1159" s="14">
        <v>44764.835034722222</v>
      </c>
      <c r="C1159" t="s">
        <v>16</v>
      </c>
      <c r="D1159">
        <v>241</v>
      </c>
      <c r="E1159">
        <v>5</v>
      </c>
      <c r="F1159">
        <v>3156</v>
      </c>
      <c r="G1159" t="s">
        <v>15</v>
      </c>
      <c r="H1159">
        <v>48</v>
      </c>
      <c r="I1159">
        <v>1</v>
      </c>
      <c r="J1159" t="s">
        <v>17</v>
      </c>
      <c r="K1159">
        <v>0</v>
      </c>
      <c r="L1159">
        <f>YEAR(ecommerce_customer_data_custom_[[#This Row],[Purchase Date]])</f>
        <v>2022</v>
      </c>
      <c r="M1159">
        <f>MONTH(ecommerce_customer_data_custom_[[#This Row],[Purchase Date]])</f>
        <v>7</v>
      </c>
      <c r="N1159" t="str">
        <f>TEXT(ecommerce_customer_data_custom_[[#This Row],[Purchase Date]],"mmmm")</f>
        <v>July</v>
      </c>
      <c r="O1159" t="str">
        <f>VLOOKUP(ecommerce_customer_data_custom_[[#This Row],[Customer Age]],AgeGroupMapping!$A$2:$C$5,3,TRUE)</f>
        <v>Middle-Aged</v>
      </c>
      <c r="P1159" t="str">
        <f>IF(ecommerce_customer_data_custom_[[#This Row],[Returns]]=1,"Returned","Not Returned")</f>
        <v>Returned</v>
      </c>
      <c r="Q1159" t="str">
        <f>_xlfn.XLOOKUP(ecommerce_customer_data_custom_[[#This Row],[Payment Method]],PaymentMapping!$A$2:$A$11,PaymentMapping!$B$2:$B$11,"Other")</f>
        <v>Wallet/UPI</v>
      </c>
    </row>
    <row r="1160" spans="1:17" x14ac:dyDescent="0.3">
      <c r="A1160">
        <v>8870</v>
      </c>
      <c r="B1160" s="14">
        <v>44204.814120370371</v>
      </c>
      <c r="C1160" t="s">
        <v>18</v>
      </c>
      <c r="D1160">
        <v>12</v>
      </c>
      <c r="E1160">
        <v>5</v>
      </c>
      <c r="F1160">
        <v>2305</v>
      </c>
      <c r="G1160" t="s">
        <v>15</v>
      </c>
      <c r="H1160">
        <v>48</v>
      </c>
      <c r="I1160">
        <v>0</v>
      </c>
      <c r="J1160" t="s">
        <v>17</v>
      </c>
      <c r="K1160">
        <v>0</v>
      </c>
      <c r="L1160">
        <f>YEAR(ecommerce_customer_data_custom_[[#This Row],[Purchase Date]])</f>
        <v>2021</v>
      </c>
      <c r="M1160">
        <f>MONTH(ecommerce_customer_data_custom_[[#This Row],[Purchase Date]])</f>
        <v>1</v>
      </c>
      <c r="N1160" t="str">
        <f>TEXT(ecommerce_customer_data_custom_[[#This Row],[Purchase Date]],"mmmm")</f>
        <v>January</v>
      </c>
      <c r="O1160" t="str">
        <f>VLOOKUP(ecommerce_customer_data_custom_[[#This Row],[Customer Age]],AgeGroupMapping!$A$2:$C$5,3,TRUE)</f>
        <v>Middle-Aged</v>
      </c>
      <c r="P1160" t="str">
        <f>IF(ecommerce_customer_data_custom_[[#This Row],[Returns]]=1,"Returned","Not Returned")</f>
        <v>Not Returned</v>
      </c>
      <c r="Q1160" t="str">
        <f>_xlfn.XLOOKUP(ecommerce_customer_data_custom_[[#This Row],[Payment Method]],PaymentMapping!$A$2:$A$11,PaymentMapping!$B$2:$B$11,"Other")</f>
        <v>Wallet/UPI</v>
      </c>
    </row>
    <row r="1161" spans="1:17" x14ac:dyDescent="0.3">
      <c r="A1161">
        <v>8870</v>
      </c>
      <c r="B1161" s="14">
        <v>44563.972650462965</v>
      </c>
      <c r="C1161" t="s">
        <v>16</v>
      </c>
      <c r="D1161">
        <v>404</v>
      </c>
      <c r="E1161">
        <v>5</v>
      </c>
      <c r="F1161">
        <v>4917</v>
      </c>
      <c r="G1161" t="s">
        <v>19</v>
      </c>
      <c r="H1161">
        <v>48</v>
      </c>
      <c r="I1161">
        <v>0</v>
      </c>
      <c r="J1161" t="s">
        <v>17</v>
      </c>
      <c r="K1161">
        <v>0</v>
      </c>
      <c r="L1161">
        <f>YEAR(ecommerce_customer_data_custom_[[#This Row],[Purchase Date]])</f>
        <v>2022</v>
      </c>
      <c r="M1161">
        <f>MONTH(ecommerce_customer_data_custom_[[#This Row],[Purchase Date]])</f>
        <v>1</v>
      </c>
      <c r="N1161" t="str">
        <f>TEXT(ecommerce_customer_data_custom_[[#This Row],[Purchase Date]],"mmmm")</f>
        <v>January</v>
      </c>
      <c r="O1161" t="str">
        <f>VLOOKUP(ecommerce_customer_data_custom_[[#This Row],[Customer Age]],AgeGroupMapping!$A$2:$C$5,3,TRUE)</f>
        <v>Middle-Aged</v>
      </c>
      <c r="P1161" t="str">
        <f>IF(ecommerce_customer_data_custom_[[#This Row],[Returns]]=1,"Returned","Not Returned")</f>
        <v>Not Returned</v>
      </c>
      <c r="Q1161" t="str">
        <f>_xlfn.XLOOKUP(ecommerce_customer_data_custom_[[#This Row],[Payment Method]],PaymentMapping!$A$2:$A$11,PaymentMapping!$B$2:$B$11,"Other")</f>
        <v>Cash</v>
      </c>
    </row>
    <row r="1162" spans="1:17" x14ac:dyDescent="0.3">
      <c r="A1162">
        <v>8870</v>
      </c>
      <c r="B1162" s="14">
        <v>44336.949513888889</v>
      </c>
      <c r="C1162" t="s">
        <v>11</v>
      </c>
      <c r="D1162">
        <v>196</v>
      </c>
      <c r="E1162">
        <v>2</v>
      </c>
      <c r="F1162">
        <v>1157</v>
      </c>
      <c r="G1162" t="s">
        <v>15</v>
      </c>
      <c r="H1162">
        <v>48</v>
      </c>
      <c r="I1162">
        <v>0</v>
      </c>
      <c r="J1162" t="s">
        <v>17</v>
      </c>
      <c r="K1162">
        <v>0</v>
      </c>
      <c r="L1162">
        <f>YEAR(ecommerce_customer_data_custom_[[#This Row],[Purchase Date]])</f>
        <v>2021</v>
      </c>
      <c r="M1162">
        <f>MONTH(ecommerce_customer_data_custom_[[#This Row],[Purchase Date]])</f>
        <v>5</v>
      </c>
      <c r="N1162" t="str">
        <f>TEXT(ecommerce_customer_data_custom_[[#This Row],[Purchase Date]],"mmmm")</f>
        <v>May</v>
      </c>
      <c r="O1162" t="str">
        <f>VLOOKUP(ecommerce_customer_data_custom_[[#This Row],[Customer Age]],AgeGroupMapping!$A$2:$C$5,3,TRUE)</f>
        <v>Middle-Aged</v>
      </c>
      <c r="P1162" t="str">
        <f>IF(ecommerce_customer_data_custom_[[#This Row],[Returns]]=1,"Returned","Not Returned")</f>
        <v>Not Returned</v>
      </c>
      <c r="Q1162" t="str">
        <f>_xlfn.XLOOKUP(ecommerce_customer_data_custom_[[#This Row],[Payment Method]],PaymentMapping!$A$2:$A$11,PaymentMapping!$B$2:$B$11,"Other")</f>
        <v>Wallet/UPI</v>
      </c>
    </row>
    <row r="1163" spans="1:17" x14ac:dyDescent="0.3">
      <c r="A1163">
        <v>8870</v>
      </c>
      <c r="B1163" s="14">
        <v>45093.967048611114</v>
      </c>
      <c r="C1163" t="s">
        <v>14</v>
      </c>
      <c r="D1163">
        <v>99</v>
      </c>
      <c r="E1163">
        <v>4</v>
      </c>
      <c r="F1163">
        <v>3571</v>
      </c>
      <c r="G1163" t="s">
        <v>12</v>
      </c>
      <c r="H1163">
        <v>48</v>
      </c>
      <c r="I1163">
        <v>1</v>
      </c>
      <c r="J1163" t="s">
        <v>17</v>
      </c>
      <c r="K1163">
        <v>0</v>
      </c>
      <c r="L1163">
        <f>YEAR(ecommerce_customer_data_custom_[[#This Row],[Purchase Date]])</f>
        <v>2023</v>
      </c>
      <c r="M1163">
        <f>MONTH(ecommerce_customer_data_custom_[[#This Row],[Purchase Date]])</f>
        <v>6</v>
      </c>
      <c r="N1163" t="str">
        <f>TEXT(ecommerce_customer_data_custom_[[#This Row],[Purchase Date]],"mmmm")</f>
        <v>June</v>
      </c>
      <c r="O1163" t="str">
        <f>VLOOKUP(ecommerce_customer_data_custom_[[#This Row],[Customer Age]],AgeGroupMapping!$A$2:$C$5,3,TRUE)</f>
        <v>Middle-Aged</v>
      </c>
      <c r="P1163" t="str">
        <f>IF(ecommerce_customer_data_custom_[[#This Row],[Returns]]=1,"Returned","Not Returned")</f>
        <v>Returned</v>
      </c>
      <c r="Q1163" t="str">
        <f>_xlfn.XLOOKUP(ecommerce_customer_data_custom_[[#This Row],[Payment Method]],PaymentMapping!$A$2:$A$11,PaymentMapping!$B$2:$B$11,"Other")</f>
        <v>Card</v>
      </c>
    </row>
    <row r="1164" spans="1:17" x14ac:dyDescent="0.3">
      <c r="A1164">
        <v>8870</v>
      </c>
      <c r="B1164" s="14">
        <v>44309.639074074075</v>
      </c>
      <c r="C1164" t="s">
        <v>16</v>
      </c>
      <c r="D1164">
        <v>225</v>
      </c>
      <c r="E1164">
        <v>1</v>
      </c>
      <c r="F1164">
        <v>2696</v>
      </c>
      <c r="G1164" t="s">
        <v>12</v>
      </c>
      <c r="H1164">
        <v>48</v>
      </c>
      <c r="I1164">
        <v>0</v>
      </c>
      <c r="J1164" t="s">
        <v>17</v>
      </c>
      <c r="K1164">
        <v>0</v>
      </c>
      <c r="L1164">
        <f>YEAR(ecommerce_customer_data_custom_[[#This Row],[Purchase Date]])</f>
        <v>2021</v>
      </c>
      <c r="M1164">
        <f>MONTH(ecommerce_customer_data_custom_[[#This Row],[Purchase Date]])</f>
        <v>4</v>
      </c>
      <c r="N1164" t="str">
        <f>TEXT(ecommerce_customer_data_custom_[[#This Row],[Purchase Date]],"mmmm")</f>
        <v>April</v>
      </c>
      <c r="O1164" t="str">
        <f>VLOOKUP(ecommerce_customer_data_custom_[[#This Row],[Customer Age]],AgeGroupMapping!$A$2:$C$5,3,TRUE)</f>
        <v>Middle-Aged</v>
      </c>
      <c r="P1164" t="str">
        <f>IF(ecommerce_customer_data_custom_[[#This Row],[Returns]]=1,"Returned","Not Returned")</f>
        <v>Not Returned</v>
      </c>
      <c r="Q1164" t="str">
        <f>_xlfn.XLOOKUP(ecommerce_customer_data_custom_[[#This Row],[Payment Method]],PaymentMapping!$A$2:$A$11,PaymentMapping!$B$2:$B$11,"Other")</f>
        <v>Card</v>
      </c>
    </row>
    <row r="1165" spans="1:17" x14ac:dyDescent="0.3">
      <c r="A1165">
        <v>8870</v>
      </c>
      <c r="B1165" s="14">
        <v>44736.41988425926</v>
      </c>
      <c r="C1165" t="s">
        <v>16</v>
      </c>
      <c r="D1165">
        <v>336</v>
      </c>
      <c r="E1165">
        <v>4</v>
      </c>
      <c r="F1165">
        <v>813</v>
      </c>
      <c r="G1165" t="s">
        <v>12</v>
      </c>
      <c r="H1165">
        <v>48</v>
      </c>
      <c r="I1165">
        <v>1</v>
      </c>
      <c r="J1165" t="s">
        <v>17</v>
      </c>
      <c r="K1165">
        <v>0</v>
      </c>
      <c r="L1165">
        <f>YEAR(ecommerce_customer_data_custom_[[#This Row],[Purchase Date]])</f>
        <v>2022</v>
      </c>
      <c r="M1165">
        <f>MONTH(ecommerce_customer_data_custom_[[#This Row],[Purchase Date]])</f>
        <v>6</v>
      </c>
      <c r="N1165" t="str">
        <f>TEXT(ecommerce_customer_data_custom_[[#This Row],[Purchase Date]],"mmmm")</f>
        <v>June</v>
      </c>
      <c r="O1165" t="str">
        <f>VLOOKUP(ecommerce_customer_data_custom_[[#This Row],[Customer Age]],AgeGroupMapping!$A$2:$C$5,3,TRUE)</f>
        <v>Middle-Aged</v>
      </c>
      <c r="P1165" t="str">
        <f>IF(ecommerce_customer_data_custom_[[#This Row],[Returns]]=1,"Returned","Not Returned")</f>
        <v>Returned</v>
      </c>
      <c r="Q1165" t="str">
        <f>_xlfn.XLOOKUP(ecommerce_customer_data_custom_[[#This Row],[Payment Method]],PaymentMapping!$A$2:$A$11,PaymentMapping!$B$2:$B$11,"Other")</f>
        <v>Card</v>
      </c>
    </row>
    <row r="1166" spans="1:17" x14ac:dyDescent="0.3">
      <c r="A1166">
        <v>23445</v>
      </c>
      <c r="B1166" s="14">
        <v>44859.201168981483</v>
      </c>
      <c r="C1166" t="s">
        <v>16</v>
      </c>
      <c r="D1166">
        <v>415</v>
      </c>
      <c r="E1166">
        <v>3</v>
      </c>
      <c r="F1166">
        <v>1427</v>
      </c>
      <c r="G1166" t="s">
        <v>15</v>
      </c>
      <c r="H1166">
        <v>24</v>
      </c>
      <c r="I1166">
        <v>1</v>
      </c>
      <c r="J1166" t="s">
        <v>13</v>
      </c>
      <c r="K1166">
        <v>0</v>
      </c>
      <c r="L1166">
        <f>YEAR(ecommerce_customer_data_custom_[[#This Row],[Purchase Date]])</f>
        <v>2022</v>
      </c>
      <c r="M1166">
        <f>MONTH(ecommerce_customer_data_custom_[[#This Row],[Purchase Date]])</f>
        <v>10</v>
      </c>
      <c r="N1166" t="str">
        <f>TEXT(ecommerce_customer_data_custom_[[#This Row],[Purchase Date]],"mmmm")</f>
        <v>October</v>
      </c>
      <c r="O1166" t="str">
        <f>VLOOKUP(ecommerce_customer_data_custom_[[#This Row],[Customer Age]],AgeGroupMapping!$A$2:$C$5,3,TRUE)</f>
        <v>Young</v>
      </c>
      <c r="P1166" t="str">
        <f>IF(ecommerce_customer_data_custom_[[#This Row],[Returns]]=1,"Returned","Not Returned")</f>
        <v>Returned</v>
      </c>
      <c r="Q1166" t="str">
        <f>_xlfn.XLOOKUP(ecommerce_customer_data_custom_[[#This Row],[Payment Method]],PaymentMapping!$A$2:$A$11,PaymentMapping!$B$2:$B$11,"Other")</f>
        <v>Wallet/UPI</v>
      </c>
    </row>
    <row r="1167" spans="1:17" x14ac:dyDescent="0.3">
      <c r="A1167">
        <v>23445</v>
      </c>
      <c r="B1167" s="14">
        <v>44979.753622685188</v>
      </c>
      <c r="C1167" t="s">
        <v>18</v>
      </c>
      <c r="D1167">
        <v>410</v>
      </c>
      <c r="E1167">
        <v>4</v>
      </c>
      <c r="F1167">
        <v>4774</v>
      </c>
      <c r="G1167" t="s">
        <v>15</v>
      </c>
      <c r="H1167">
        <v>24</v>
      </c>
      <c r="I1167">
        <v>1</v>
      </c>
      <c r="J1167" t="s">
        <v>13</v>
      </c>
      <c r="K1167">
        <v>0</v>
      </c>
      <c r="L1167">
        <f>YEAR(ecommerce_customer_data_custom_[[#This Row],[Purchase Date]])</f>
        <v>2023</v>
      </c>
      <c r="M1167">
        <f>MONTH(ecommerce_customer_data_custom_[[#This Row],[Purchase Date]])</f>
        <v>2</v>
      </c>
      <c r="N1167" t="str">
        <f>TEXT(ecommerce_customer_data_custom_[[#This Row],[Purchase Date]],"mmmm")</f>
        <v>February</v>
      </c>
      <c r="O1167" t="str">
        <f>VLOOKUP(ecommerce_customer_data_custom_[[#This Row],[Customer Age]],AgeGroupMapping!$A$2:$C$5,3,TRUE)</f>
        <v>Young</v>
      </c>
      <c r="P1167" t="str">
        <f>IF(ecommerce_customer_data_custom_[[#This Row],[Returns]]=1,"Returned","Not Returned")</f>
        <v>Returned</v>
      </c>
      <c r="Q1167" t="str">
        <f>_xlfn.XLOOKUP(ecommerce_customer_data_custom_[[#This Row],[Payment Method]],PaymentMapping!$A$2:$A$11,PaymentMapping!$B$2:$B$11,"Other")</f>
        <v>Wallet/UPI</v>
      </c>
    </row>
    <row r="1168" spans="1:17" x14ac:dyDescent="0.3">
      <c r="A1168">
        <v>23445</v>
      </c>
      <c r="B1168" s="14">
        <v>44131.627812500003</v>
      </c>
      <c r="C1168" t="s">
        <v>16</v>
      </c>
      <c r="D1168">
        <v>88</v>
      </c>
      <c r="E1168">
        <v>3</v>
      </c>
      <c r="F1168">
        <v>3971</v>
      </c>
      <c r="G1168" t="s">
        <v>12</v>
      </c>
      <c r="H1168">
        <v>24</v>
      </c>
      <c r="I1168">
        <v>0</v>
      </c>
      <c r="J1168" t="s">
        <v>13</v>
      </c>
      <c r="K1168">
        <v>0</v>
      </c>
      <c r="L1168">
        <f>YEAR(ecommerce_customer_data_custom_[[#This Row],[Purchase Date]])</f>
        <v>2020</v>
      </c>
      <c r="M1168">
        <f>MONTH(ecommerce_customer_data_custom_[[#This Row],[Purchase Date]])</f>
        <v>10</v>
      </c>
      <c r="N1168" t="str">
        <f>TEXT(ecommerce_customer_data_custom_[[#This Row],[Purchase Date]],"mmmm")</f>
        <v>October</v>
      </c>
      <c r="O1168" t="str">
        <f>VLOOKUP(ecommerce_customer_data_custom_[[#This Row],[Customer Age]],AgeGroupMapping!$A$2:$C$5,3,TRUE)</f>
        <v>Young</v>
      </c>
      <c r="P1168" t="str">
        <f>IF(ecommerce_customer_data_custom_[[#This Row],[Returns]]=1,"Returned","Not Returned")</f>
        <v>Not Returned</v>
      </c>
      <c r="Q1168" t="str">
        <f>_xlfn.XLOOKUP(ecommerce_customer_data_custom_[[#This Row],[Payment Method]],PaymentMapping!$A$2:$A$11,PaymentMapping!$B$2:$B$11,"Other")</f>
        <v>Card</v>
      </c>
    </row>
    <row r="1169" spans="1:17" x14ac:dyDescent="0.3">
      <c r="A1169">
        <v>23445</v>
      </c>
      <c r="B1169" s="14">
        <v>44715.229328703703</v>
      </c>
      <c r="C1169" t="s">
        <v>16</v>
      </c>
      <c r="D1169">
        <v>92</v>
      </c>
      <c r="E1169">
        <v>1</v>
      </c>
      <c r="F1169">
        <v>3204</v>
      </c>
      <c r="G1169" t="s">
        <v>12</v>
      </c>
      <c r="H1169">
        <v>24</v>
      </c>
      <c r="I1169">
        <v>0</v>
      </c>
      <c r="J1169" t="s">
        <v>13</v>
      </c>
      <c r="K1169">
        <v>0</v>
      </c>
      <c r="L1169">
        <f>YEAR(ecommerce_customer_data_custom_[[#This Row],[Purchase Date]])</f>
        <v>2022</v>
      </c>
      <c r="M1169">
        <f>MONTH(ecommerce_customer_data_custom_[[#This Row],[Purchase Date]])</f>
        <v>6</v>
      </c>
      <c r="N1169" t="str">
        <f>TEXT(ecommerce_customer_data_custom_[[#This Row],[Purchase Date]],"mmmm")</f>
        <v>June</v>
      </c>
      <c r="O1169" t="str">
        <f>VLOOKUP(ecommerce_customer_data_custom_[[#This Row],[Customer Age]],AgeGroupMapping!$A$2:$C$5,3,TRUE)</f>
        <v>Young</v>
      </c>
      <c r="P1169" t="str">
        <f>IF(ecommerce_customer_data_custom_[[#This Row],[Returns]]=1,"Returned","Not Returned")</f>
        <v>Not Returned</v>
      </c>
      <c r="Q1169" t="str">
        <f>_xlfn.XLOOKUP(ecommerce_customer_data_custom_[[#This Row],[Payment Method]],PaymentMapping!$A$2:$A$11,PaymentMapping!$B$2:$B$11,"Other")</f>
        <v>Card</v>
      </c>
    </row>
    <row r="1170" spans="1:17" x14ac:dyDescent="0.3">
      <c r="A1170">
        <v>23445</v>
      </c>
      <c r="B1170" s="14">
        <v>43886.714884259258</v>
      </c>
      <c r="C1170" t="s">
        <v>16</v>
      </c>
      <c r="D1170">
        <v>344</v>
      </c>
      <c r="E1170">
        <v>3</v>
      </c>
      <c r="F1170">
        <v>3404</v>
      </c>
      <c r="G1170" t="s">
        <v>15</v>
      </c>
      <c r="H1170">
        <v>24</v>
      </c>
      <c r="I1170">
        <v>0</v>
      </c>
      <c r="J1170" t="s">
        <v>13</v>
      </c>
      <c r="K1170">
        <v>0</v>
      </c>
      <c r="L1170">
        <f>YEAR(ecommerce_customer_data_custom_[[#This Row],[Purchase Date]])</f>
        <v>2020</v>
      </c>
      <c r="M1170">
        <f>MONTH(ecommerce_customer_data_custom_[[#This Row],[Purchase Date]])</f>
        <v>2</v>
      </c>
      <c r="N1170" t="str">
        <f>TEXT(ecommerce_customer_data_custom_[[#This Row],[Purchase Date]],"mmmm")</f>
        <v>February</v>
      </c>
      <c r="O1170" t="str">
        <f>VLOOKUP(ecommerce_customer_data_custom_[[#This Row],[Customer Age]],AgeGroupMapping!$A$2:$C$5,3,TRUE)</f>
        <v>Young</v>
      </c>
      <c r="P1170" t="str">
        <f>IF(ecommerce_customer_data_custom_[[#This Row],[Returns]]=1,"Returned","Not Returned")</f>
        <v>Not Returned</v>
      </c>
      <c r="Q1170" t="str">
        <f>_xlfn.XLOOKUP(ecommerce_customer_data_custom_[[#This Row],[Payment Method]],PaymentMapping!$A$2:$A$11,PaymentMapping!$B$2:$B$11,"Other")</f>
        <v>Wallet/UPI</v>
      </c>
    </row>
    <row r="1171" spans="1:17" x14ac:dyDescent="0.3">
      <c r="A1171">
        <v>23445</v>
      </c>
      <c r="B1171" s="14">
        <v>43906.234537037039</v>
      </c>
      <c r="C1171" t="s">
        <v>14</v>
      </c>
      <c r="D1171">
        <v>106</v>
      </c>
      <c r="E1171">
        <v>5</v>
      </c>
      <c r="F1171">
        <v>3498</v>
      </c>
      <c r="G1171" t="s">
        <v>12</v>
      </c>
      <c r="H1171">
        <v>24</v>
      </c>
      <c r="I1171">
        <v>1</v>
      </c>
      <c r="J1171" t="s">
        <v>13</v>
      </c>
      <c r="K1171">
        <v>0</v>
      </c>
      <c r="L1171">
        <f>YEAR(ecommerce_customer_data_custom_[[#This Row],[Purchase Date]])</f>
        <v>2020</v>
      </c>
      <c r="M1171">
        <f>MONTH(ecommerce_customer_data_custom_[[#This Row],[Purchase Date]])</f>
        <v>3</v>
      </c>
      <c r="N1171" t="str">
        <f>TEXT(ecommerce_customer_data_custom_[[#This Row],[Purchase Date]],"mmmm")</f>
        <v>March</v>
      </c>
      <c r="O1171" t="str">
        <f>VLOOKUP(ecommerce_customer_data_custom_[[#This Row],[Customer Age]],AgeGroupMapping!$A$2:$C$5,3,TRUE)</f>
        <v>Young</v>
      </c>
      <c r="P1171" t="str">
        <f>IF(ecommerce_customer_data_custom_[[#This Row],[Returns]]=1,"Returned","Not Returned")</f>
        <v>Returned</v>
      </c>
      <c r="Q1171" t="str">
        <f>_xlfn.XLOOKUP(ecommerce_customer_data_custom_[[#This Row],[Payment Method]],PaymentMapping!$A$2:$A$11,PaymentMapping!$B$2:$B$11,"Other")</f>
        <v>Card</v>
      </c>
    </row>
    <row r="1172" spans="1:17" x14ac:dyDescent="0.3">
      <c r="A1172">
        <v>23445</v>
      </c>
      <c r="B1172" s="14">
        <v>44914.092511574076</v>
      </c>
      <c r="C1172" t="s">
        <v>11</v>
      </c>
      <c r="D1172">
        <v>194</v>
      </c>
      <c r="E1172">
        <v>5</v>
      </c>
      <c r="F1172">
        <v>3363</v>
      </c>
      <c r="G1172" t="s">
        <v>19</v>
      </c>
      <c r="H1172">
        <v>24</v>
      </c>
      <c r="I1172">
        <v>1</v>
      </c>
      <c r="J1172" t="s">
        <v>13</v>
      </c>
      <c r="K1172">
        <v>0</v>
      </c>
      <c r="L1172">
        <f>YEAR(ecommerce_customer_data_custom_[[#This Row],[Purchase Date]])</f>
        <v>2022</v>
      </c>
      <c r="M1172">
        <f>MONTH(ecommerce_customer_data_custom_[[#This Row],[Purchase Date]])</f>
        <v>12</v>
      </c>
      <c r="N1172" t="str">
        <f>TEXT(ecommerce_customer_data_custom_[[#This Row],[Purchase Date]],"mmmm")</f>
        <v>December</v>
      </c>
      <c r="O1172" t="str">
        <f>VLOOKUP(ecommerce_customer_data_custom_[[#This Row],[Customer Age]],AgeGroupMapping!$A$2:$C$5,3,TRUE)</f>
        <v>Young</v>
      </c>
      <c r="P1172" t="str">
        <f>IF(ecommerce_customer_data_custom_[[#This Row],[Returns]]=1,"Returned","Not Returned")</f>
        <v>Returned</v>
      </c>
      <c r="Q1172" t="str">
        <f>_xlfn.XLOOKUP(ecommerce_customer_data_custom_[[#This Row],[Payment Method]],PaymentMapping!$A$2:$A$11,PaymentMapping!$B$2:$B$11,"Other")</f>
        <v>Cash</v>
      </c>
    </row>
    <row r="1173" spans="1:17" x14ac:dyDescent="0.3">
      <c r="A1173">
        <v>48344</v>
      </c>
      <c r="B1173" s="14">
        <v>44767.221736111111</v>
      </c>
      <c r="C1173" t="s">
        <v>11</v>
      </c>
      <c r="D1173">
        <v>214</v>
      </c>
      <c r="E1173">
        <v>4</v>
      </c>
      <c r="F1173">
        <v>2611</v>
      </c>
      <c r="G1173" t="s">
        <v>12</v>
      </c>
      <c r="H1173">
        <v>39</v>
      </c>
      <c r="I1173">
        <v>0</v>
      </c>
      <c r="J1173" t="s">
        <v>17</v>
      </c>
      <c r="K1173">
        <v>0</v>
      </c>
      <c r="L1173">
        <f>YEAR(ecommerce_customer_data_custom_[[#This Row],[Purchase Date]])</f>
        <v>2022</v>
      </c>
      <c r="M1173">
        <f>MONTH(ecommerce_customer_data_custom_[[#This Row],[Purchase Date]])</f>
        <v>7</v>
      </c>
      <c r="N1173" t="str">
        <f>TEXT(ecommerce_customer_data_custom_[[#This Row],[Purchase Date]],"mmmm")</f>
        <v>July</v>
      </c>
      <c r="O1173" t="str">
        <f>VLOOKUP(ecommerce_customer_data_custom_[[#This Row],[Customer Age]],AgeGroupMapping!$A$2:$C$5,3,TRUE)</f>
        <v>Adult</v>
      </c>
      <c r="P1173" t="str">
        <f>IF(ecommerce_customer_data_custom_[[#This Row],[Returns]]=1,"Returned","Not Returned")</f>
        <v>Not Returned</v>
      </c>
      <c r="Q1173" t="str">
        <f>_xlfn.XLOOKUP(ecommerce_customer_data_custom_[[#This Row],[Payment Method]],PaymentMapping!$A$2:$A$11,PaymentMapping!$B$2:$B$11,"Other")</f>
        <v>Card</v>
      </c>
    </row>
    <row r="1174" spans="1:17" x14ac:dyDescent="0.3">
      <c r="A1174">
        <v>48344</v>
      </c>
      <c r="B1174" s="14">
        <v>44257.433576388888</v>
      </c>
      <c r="C1174" t="s">
        <v>18</v>
      </c>
      <c r="D1174">
        <v>313</v>
      </c>
      <c r="E1174">
        <v>3</v>
      </c>
      <c r="F1174">
        <v>1173</v>
      </c>
      <c r="G1174" t="s">
        <v>15</v>
      </c>
      <c r="H1174">
        <v>39</v>
      </c>
      <c r="I1174">
        <v>0</v>
      </c>
      <c r="J1174" t="s">
        <v>17</v>
      </c>
      <c r="K1174">
        <v>0</v>
      </c>
      <c r="L1174">
        <f>YEAR(ecommerce_customer_data_custom_[[#This Row],[Purchase Date]])</f>
        <v>2021</v>
      </c>
      <c r="M1174">
        <f>MONTH(ecommerce_customer_data_custom_[[#This Row],[Purchase Date]])</f>
        <v>3</v>
      </c>
      <c r="N1174" t="str">
        <f>TEXT(ecommerce_customer_data_custom_[[#This Row],[Purchase Date]],"mmmm")</f>
        <v>March</v>
      </c>
      <c r="O1174" t="str">
        <f>VLOOKUP(ecommerce_customer_data_custom_[[#This Row],[Customer Age]],AgeGroupMapping!$A$2:$C$5,3,TRUE)</f>
        <v>Adult</v>
      </c>
      <c r="P1174" t="str">
        <f>IF(ecommerce_customer_data_custom_[[#This Row],[Returns]]=1,"Returned","Not Returned")</f>
        <v>Not Returned</v>
      </c>
      <c r="Q1174" t="str">
        <f>_xlfn.XLOOKUP(ecommerce_customer_data_custom_[[#This Row],[Payment Method]],PaymentMapping!$A$2:$A$11,PaymentMapping!$B$2:$B$11,"Other")</f>
        <v>Wallet/UPI</v>
      </c>
    </row>
    <row r="1175" spans="1:17" x14ac:dyDescent="0.3">
      <c r="A1175">
        <v>48344</v>
      </c>
      <c r="B1175" s="14">
        <v>45150.119108796294</v>
      </c>
      <c r="C1175" t="s">
        <v>18</v>
      </c>
      <c r="D1175">
        <v>230</v>
      </c>
      <c r="E1175">
        <v>3</v>
      </c>
      <c r="F1175">
        <v>4403</v>
      </c>
      <c r="G1175" t="s">
        <v>15</v>
      </c>
      <c r="H1175">
        <v>39</v>
      </c>
      <c r="I1175">
        <v>0</v>
      </c>
      <c r="J1175" t="s">
        <v>17</v>
      </c>
      <c r="K1175">
        <v>0</v>
      </c>
      <c r="L1175">
        <f>YEAR(ecommerce_customer_data_custom_[[#This Row],[Purchase Date]])</f>
        <v>2023</v>
      </c>
      <c r="M1175">
        <f>MONTH(ecommerce_customer_data_custom_[[#This Row],[Purchase Date]])</f>
        <v>8</v>
      </c>
      <c r="N1175" t="str">
        <f>TEXT(ecommerce_customer_data_custom_[[#This Row],[Purchase Date]],"mmmm")</f>
        <v>August</v>
      </c>
      <c r="O1175" t="str">
        <f>VLOOKUP(ecommerce_customer_data_custom_[[#This Row],[Customer Age]],AgeGroupMapping!$A$2:$C$5,3,TRUE)</f>
        <v>Adult</v>
      </c>
      <c r="P1175" t="str">
        <f>IF(ecommerce_customer_data_custom_[[#This Row],[Returns]]=1,"Returned","Not Returned")</f>
        <v>Not Returned</v>
      </c>
      <c r="Q1175" t="str">
        <f>_xlfn.XLOOKUP(ecommerce_customer_data_custom_[[#This Row],[Payment Method]],PaymentMapping!$A$2:$A$11,PaymentMapping!$B$2:$B$11,"Other")</f>
        <v>Wallet/UPI</v>
      </c>
    </row>
    <row r="1176" spans="1:17" x14ac:dyDescent="0.3">
      <c r="A1176">
        <v>40972</v>
      </c>
      <c r="B1176" s="14">
        <v>45077.772766203707</v>
      </c>
      <c r="C1176" t="s">
        <v>18</v>
      </c>
      <c r="D1176">
        <v>378</v>
      </c>
      <c r="E1176">
        <v>5</v>
      </c>
      <c r="F1176">
        <v>2518</v>
      </c>
      <c r="G1176" t="s">
        <v>15</v>
      </c>
      <c r="H1176">
        <v>22</v>
      </c>
      <c r="I1176">
        <v>0</v>
      </c>
      <c r="J1176" t="s">
        <v>13</v>
      </c>
      <c r="K1176">
        <v>1</v>
      </c>
      <c r="L1176">
        <f>YEAR(ecommerce_customer_data_custom_[[#This Row],[Purchase Date]])</f>
        <v>2023</v>
      </c>
      <c r="M1176">
        <f>MONTH(ecommerce_customer_data_custom_[[#This Row],[Purchase Date]])</f>
        <v>5</v>
      </c>
      <c r="N1176" t="str">
        <f>TEXT(ecommerce_customer_data_custom_[[#This Row],[Purchase Date]],"mmmm")</f>
        <v>May</v>
      </c>
      <c r="O1176" t="str">
        <f>VLOOKUP(ecommerce_customer_data_custom_[[#This Row],[Customer Age]],AgeGroupMapping!$A$2:$C$5,3,TRUE)</f>
        <v>Young</v>
      </c>
      <c r="P1176" t="str">
        <f>IF(ecommerce_customer_data_custom_[[#This Row],[Returns]]=1,"Returned","Not Returned")</f>
        <v>Not Returned</v>
      </c>
      <c r="Q1176" t="str">
        <f>_xlfn.XLOOKUP(ecommerce_customer_data_custom_[[#This Row],[Payment Method]],PaymentMapping!$A$2:$A$11,PaymentMapping!$B$2:$B$11,"Other")</f>
        <v>Wallet/UPI</v>
      </c>
    </row>
    <row r="1177" spans="1:17" x14ac:dyDescent="0.3">
      <c r="A1177">
        <v>40972</v>
      </c>
      <c r="B1177" s="14">
        <v>44855.037638888891</v>
      </c>
      <c r="C1177" t="s">
        <v>16</v>
      </c>
      <c r="D1177">
        <v>367</v>
      </c>
      <c r="E1177">
        <v>3</v>
      </c>
      <c r="F1177">
        <v>982</v>
      </c>
      <c r="G1177" t="s">
        <v>19</v>
      </c>
      <c r="H1177">
        <v>22</v>
      </c>
      <c r="I1177">
        <v>1</v>
      </c>
      <c r="J1177" t="s">
        <v>13</v>
      </c>
      <c r="K1177">
        <v>1</v>
      </c>
      <c r="L1177">
        <f>YEAR(ecommerce_customer_data_custom_[[#This Row],[Purchase Date]])</f>
        <v>2022</v>
      </c>
      <c r="M1177">
        <f>MONTH(ecommerce_customer_data_custom_[[#This Row],[Purchase Date]])</f>
        <v>10</v>
      </c>
      <c r="N1177" t="str">
        <f>TEXT(ecommerce_customer_data_custom_[[#This Row],[Purchase Date]],"mmmm")</f>
        <v>October</v>
      </c>
      <c r="O1177" t="str">
        <f>VLOOKUP(ecommerce_customer_data_custom_[[#This Row],[Customer Age]],AgeGroupMapping!$A$2:$C$5,3,TRUE)</f>
        <v>Young</v>
      </c>
      <c r="P1177" t="str">
        <f>IF(ecommerce_customer_data_custom_[[#This Row],[Returns]]=1,"Returned","Not Returned")</f>
        <v>Returned</v>
      </c>
      <c r="Q1177" t="str">
        <f>_xlfn.XLOOKUP(ecommerce_customer_data_custom_[[#This Row],[Payment Method]],PaymentMapping!$A$2:$A$11,PaymentMapping!$B$2:$B$11,"Other")</f>
        <v>Cash</v>
      </c>
    </row>
    <row r="1178" spans="1:17" x14ac:dyDescent="0.3">
      <c r="A1178">
        <v>40972</v>
      </c>
      <c r="B1178" s="14">
        <v>44868.479363425926</v>
      </c>
      <c r="C1178" t="s">
        <v>18</v>
      </c>
      <c r="D1178">
        <v>476</v>
      </c>
      <c r="E1178">
        <v>1</v>
      </c>
      <c r="F1178">
        <v>3549</v>
      </c>
      <c r="G1178" t="s">
        <v>12</v>
      </c>
      <c r="H1178">
        <v>22</v>
      </c>
      <c r="I1178">
        <v>0</v>
      </c>
      <c r="J1178" t="s">
        <v>13</v>
      </c>
      <c r="K1178">
        <v>1</v>
      </c>
      <c r="L1178">
        <f>YEAR(ecommerce_customer_data_custom_[[#This Row],[Purchase Date]])</f>
        <v>2022</v>
      </c>
      <c r="M1178">
        <f>MONTH(ecommerce_customer_data_custom_[[#This Row],[Purchase Date]])</f>
        <v>11</v>
      </c>
      <c r="N1178" t="str">
        <f>TEXT(ecommerce_customer_data_custom_[[#This Row],[Purchase Date]],"mmmm")</f>
        <v>November</v>
      </c>
      <c r="O1178" t="str">
        <f>VLOOKUP(ecommerce_customer_data_custom_[[#This Row],[Customer Age]],AgeGroupMapping!$A$2:$C$5,3,TRUE)</f>
        <v>Young</v>
      </c>
      <c r="P1178" t="str">
        <f>IF(ecommerce_customer_data_custom_[[#This Row],[Returns]]=1,"Returned","Not Returned")</f>
        <v>Not Returned</v>
      </c>
      <c r="Q1178" t="str">
        <f>_xlfn.XLOOKUP(ecommerce_customer_data_custom_[[#This Row],[Payment Method]],PaymentMapping!$A$2:$A$11,PaymentMapping!$B$2:$B$11,"Other")</f>
        <v>Card</v>
      </c>
    </row>
    <row r="1179" spans="1:17" x14ac:dyDescent="0.3">
      <c r="A1179">
        <v>40972</v>
      </c>
      <c r="B1179" s="14">
        <v>44815.974340277775</v>
      </c>
      <c r="C1179" t="s">
        <v>16</v>
      </c>
      <c r="D1179">
        <v>64</v>
      </c>
      <c r="E1179">
        <v>3</v>
      </c>
      <c r="F1179">
        <v>3931</v>
      </c>
      <c r="G1179" t="s">
        <v>20</v>
      </c>
      <c r="H1179">
        <v>22</v>
      </c>
      <c r="I1179">
        <v>1</v>
      </c>
      <c r="J1179" t="s">
        <v>13</v>
      </c>
      <c r="K1179">
        <v>1</v>
      </c>
      <c r="L1179">
        <f>YEAR(ecommerce_customer_data_custom_[[#This Row],[Purchase Date]])</f>
        <v>2022</v>
      </c>
      <c r="M1179">
        <f>MONTH(ecommerce_customer_data_custom_[[#This Row],[Purchase Date]])</f>
        <v>9</v>
      </c>
      <c r="N1179" t="str">
        <f>TEXT(ecommerce_customer_data_custom_[[#This Row],[Purchase Date]],"mmmm")</f>
        <v>September</v>
      </c>
      <c r="O1179" t="str">
        <f>VLOOKUP(ecommerce_customer_data_custom_[[#This Row],[Customer Age]],AgeGroupMapping!$A$2:$C$5,3,TRUE)</f>
        <v>Young</v>
      </c>
      <c r="P1179" t="str">
        <f>IF(ecommerce_customer_data_custom_[[#This Row],[Returns]]=1,"Returned","Not Returned")</f>
        <v>Returned</v>
      </c>
      <c r="Q1179" t="str">
        <f>_xlfn.XLOOKUP(ecommerce_customer_data_custom_[[#This Row],[Payment Method]],PaymentMapping!$A$2:$A$11,PaymentMapping!$B$2:$B$11,"Other")</f>
        <v>Other</v>
      </c>
    </row>
    <row r="1180" spans="1:17" x14ac:dyDescent="0.3">
      <c r="A1180">
        <v>40972</v>
      </c>
      <c r="B1180" s="14">
        <v>45118.856712962966</v>
      </c>
      <c r="C1180" t="s">
        <v>11</v>
      </c>
      <c r="D1180">
        <v>245</v>
      </c>
      <c r="E1180">
        <v>2</v>
      </c>
      <c r="F1180">
        <v>1227</v>
      </c>
      <c r="G1180" t="s">
        <v>12</v>
      </c>
      <c r="H1180">
        <v>22</v>
      </c>
      <c r="I1180">
        <v>1</v>
      </c>
      <c r="J1180" t="s">
        <v>13</v>
      </c>
      <c r="K1180">
        <v>1</v>
      </c>
      <c r="L1180">
        <f>YEAR(ecommerce_customer_data_custom_[[#This Row],[Purchase Date]])</f>
        <v>2023</v>
      </c>
      <c r="M1180">
        <f>MONTH(ecommerce_customer_data_custom_[[#This Row],[Purchase Date]])</f>
        <v>7</v>
      </c>
      <c r="N1180" t="str">
        <f>TEXT(ecommerce_customer_data_custom_[[#This Row],[Purchase Date]],"mmmm")</f>
        <v>July</v>
      </c>
      <c r="O1180" t="str">
        <f>VLOOKUP(ecommerce_customer_data_custom_[[#This Row],[Customer Age]],AgeGroupMapping!$A$2:$C$5,3,TRUE)</f>
        <v>Young</v>
      </c>
      <c r="P1180" t="str">
        <f>IF(ecommerce_customer_data_custom_[[#This Row],[Returns]]=1,"Returned","Not Returned")</f>
        <v>Returned</v>
      </c>
      <c r="Q1180" t="str">
        <f>_xlfn.XLOOKUP(ecommerce_customer_data_custom_[[#This Row],[Payment Method]],PaymentMapping!$A$2:$A$11,PaymentMapping!$B$2:$B$11,"Other")</f>
        <v>Card</v>
      </c>
    </row>
    <row r="1181" spans="1:17" x14ac:dyDescent="0.3">
      <c r="A1181">
        <v>10937</v>
      </c>
      <c r="B1181" s="14">
        <v>43848.387384259258</v>
      </c>
      <c r="C1181" t="s">
        <v>18</v>
      </c>
      <c r="D1181">
        <v>335</v>
      </c>
      <c r="E1181">
        <v>2</v>
      </c>
      <c r="F1181">
        <v>881</v>
      </c>
      <c r="G1181" t="s">
        <v>15</v>
      </c>
      <c r="H1181">
        <v>24</v>
      </c>
      <c r="I1181">
        <v>0</v>
      </c>
      <c r="J1181" t="s">
        <v>17</v>
      </c>
      <c r="K1181">
        <v>0</v>
      </c>
      <c r="L1181">
        <f>YEAR(ecommerce_customer_data_custom_[[#This Row],[Purchase Date]])</f>
        <v>2020</v>
      </c>
      <c r="M1181">
        <f>MONTH(ecommerce_customer_data_custom_[[#This Row],[Purchase Date]])</f>
        <v>1</v>
      </c>
      <c r="N1181" t="str">
        <f>TEXT(ecommerce_customer_data_custom_[[#This Row],[Purchase Date]],"mmmm")</f>
        <v>January</v>
      </c>
      <c r="O1181" t="str">
        <f>VLOOKUP(ecommerce_customer_data_custom_[[#This Row],[Customer Age]],AgeGroupMapping!$A$2:$C$5,3,TRUE)</f>
        <v>Young</v>
      </c>
      <c r="P1181" t="str">
        <f>IF(ecommerce_customer_data_custom_[[#This Row],[Returns]]=1,"Returned","Not Returned")</f>
        <v>Not Returned</v>
      </c>
      <c r="Q1181" t="str">
        <f>_xlfn.XLOOKUP(ecommerce_customer_data_custom_[[#This Row],[Payment Method]],PaymentMapping!$A$2:$A$11,PaymentMapping!$B$2:$B$11,"Other")</f>
        <v>Wallet/UPI</v>
      </c>
    </row>
    <row r="1182" spans="1:17" x14ac:dyDescent="0.3">
      <c r="A1182">
        <v>10937</v>
      </c>
      <c r="B1182" s="14">
        <v>44684.079722222225</v>
      </c>
      <c r="C1182" t="s">
        <v>16</v>
      </c>
      <c r="D1182">
        <v>336</v>
      </c>
      <c r="E1182">
        <v>5</v>
      </c>
      <c r="F1182">
        <v>2698</v>
      </c>
      <c r="G1182" t="s">
        <v>15</v>
      </c>
      <c r="H1182">
        <v>24</v>
      </c>
      <c r="I1182">
        <v>1</v>
      </c>
      <c r="J1182" t="s">
        <v>17</v>
      </c>
      <c r="K1182">
        <v>0</v>
      </c>
      <c r="L1182">
        <f>YEAR(ecommerce_customer_data_custom_[[#This Row],[Purchase Date]])</f>
        <v>2022</v>
      </c>
      <c r="M1182">
        <f>MONTH(ecommerce_customer_data_custom_[[#This Row],[Purchase Date]])</f>
        <v>5</v>
      </c>
      <c r="N1182" t="str">
        <f>TEXT(ecommerce_customer_data_custom_[[#This Row],[Purchase Date]],"mmmm")</f>
        <v>May</v>
      </c>
      <c r="O1182" t="str">
        <f>VLOOKUP(ecommerce_customer_data_custom_[[#This Row],[Customer Age]],AgeGroupMapping!$A$2:$C$5,3,TRUE)</f>
        <v>Young</v>
      </c>
      <c r="P1182" t="str">
        <f>IF(ecommerce_customer_data_custom_[[#This Row],[Returns]]=1,"Returned","Not Returned")</f>
        <v>Returned</v>
      </c>
      <c r="Q1182" t="str">
        <f>_xlfn.XLOOKUP(ecommerce_customer_data_custom_[[#This Row],[Payment Method]],PaymentMapping!$A$2:$A$11,PaymentMapping!$B$2:$B$11,"Other")</f>
        <v>Wallet/UPI</v>
      </c>
    </row>
    <row r="1183" spans="1:17" x14ac:dyDescent="0.3">
      <c r="A1183">
        <v>10937</v>
      </c>
      <c r="B1183" s="14">
        <v>44226.415856481479</v>
      </c>
      <c r="C1183" t="s">
        <v>14</v>
      </c>
      <c r="D1183">
        <v>240</v>
      </c>
      <c r="E1183">
        <v>5</v>
      </c>
      <c r="F1183">
        <v>199</v>
      </c>
      <c r="G1183" t="s">
        <v>15</v>
      </c>
      <c r="H1183">
        <v>24</v>
      </c>
      <c r="I1183">
        <v>1</v>
      </c>
      <c r="J1183" t="s">
        <v>17</v>
      </c>
      <c r="K1183">
        <v>0</v>
      </c>
      <c r="L1183">
        <f>YEAR(ecommerce_customer_data_custom_[[#This Row],[Purchase Date]])</f>
        <v>2021</v>
      </c>
      <c r="M1183">
        <f>MONTH(ecommerce_customer_data_custom_[[#This Row],[Purchase Date]])</f>
        <v>1</v>
      </c>
      <c r="N1183" t="str">
        <f>TEXT(ecommerce_customer_data_custom_[[#This Row],[Purchase Date]],"mmmm")</f>
        <v>January</v>
      </c>
      <c r="O1183" t="str">
        <f>VLOOKUP(ecommerce_customer_data_custom_[[#This Row],[Customer Age]],AgeGroupMapping!$A$2:$C$5,3,TRUE)</f>
        <v>Young</v>
      </c>
      <c r="P1183" t="str">
        <f>IF(ecommerce_customer_data_custom_[[#This Row],[Returns]]=1,"Returned","Not Returned")</f>
        <v>Returned</v>
      </c>
      <c r="Q1183" t="str">
        <f>_xlfn.XLOOKUP(ecommerce_customer_data_custom_[[#This Row],[Payment Method]],PaymentMapping!$A$2:$A$11,PaymentMapping!$B$2:$B$11,"Other")</f>
        <v>Wallet/UPI</v>
      </c>
    </row>
    <row r="1184" spans="1:17" x14ac:dyDescent="0.3">
      <c r="A1184">
        <v>10937</v>
      </c>
      <c r="B1184" s="14">
        <v>44743.833240740743</v>
      </c>
      <c r="C1184" t="s">
        <v>16</v>
      </c>
      <c r="D1184">
        <v>197</v>
      </c>
      <c r="E1184">
        <v>3</v>
      </c>
      <c r="F1184">
        <v>1380</v>
      </c>
      <c r="G1184" t="s">
        <v>12</v>
      </c>
      <c r="H1184">
        <v>24</v>
      </c>
      <c r="I1184">
        <v>1</v>
      </c>
      <c r="J1184" t="s">
        <v>17</v>
      </c>
      <c r="K1184">
        <v>0</v>
      </c>
      <c r="L1184">
        <f>YEAR(ecommerce_customer_data_custom_[[#This Row],[Purchase Date]])</f>
        <v>2022</v>
      </c>
      <c r="M1184">
        <f>MONTH(ecommerce_customer_data_custom_[[#This Row],[Purchase Date]])</f>
        <v>7</v>
      </c>
      <c r="N1184" t="str">
        <f>TEXT(ecommerce_customer_data_custom_[[#This Row],[Purchase Date]],"mmmm")</f>
        <v>July</v>
      </c>
      <c r="O1184" t="str">
        <f>VLOOKUP(ecommerce_customer_data_custom_[[#This Row],[Customer Age]],AgeGroupMapping!$A$2:$C$5,3,TRUE)</f>
        <v>Young</v>
      </c>
      <c r="P1184" t="str">
        <f>IF(ecommerce_customer_data_custom_[[#This Row],[Returns]]=1,"Returned","Not Returned")</f>
        <v>Returned</v>
      </c>
      <c r="Q1184" t="str">
        <f>_xlfn.XLOOKUP(ecommerce_customer_data_custom_[[#This Row],[Payment Method]],PaymentMapping!$A$2:$A$11,PaymentMapping!$B$2:$B$11,"Other")</f>
        <v>Card</v>
      </c>
    </row>
    <row r="1185" spans="1:17" x14ac:dyDescent="0.3">
      <c r="A1185">
        <v>10937</v>
      </c>
      <c r="B1185" s="14">
        <v>44328.437662037039</v>
      </c>
      <c r="C1185" t="s">
        <v>18</v>
      </c>
      <c r="D1185">
        <v>344</v>
      </c>
      <c r="E1185">
        <v>3</v>
      </c>
      <c r="F1185">
        <v>4340</v>
      </c>
      <c r="G1185" t="s">
        <v>15</v>
      </c>
      <c r="H1185">
        <v>24</v>
      </c>
      <c r="I1185">
        <v>0</v>
      </c>
      <c r="J1185" t="s">
        <v>17</v>
      </c>
      <c r="K1185">
        <v>0</v>
      </c>
      <c r="L1185">
        <f>YEAR(ecommerce_customer_data_custom_[[#This Row],[Purchase Date]])</f>
        <v>2021</v>
      </c>
      <c r="M1185">
        <f>MONTH(ecommerce_customer_data_custom_[[#This Row],[Purchase Date]])</f>
        <v>5</v>
      </c>
      <c r="N1185" t="str">
        <f>TEXT(ecommerce_customer_data_custom_[[#This Row],[Purchase Date]],"mmmm")</f>
        <v>May</v>
      </c>
      <c r="O1185" t="str">
        <f>VLOOKUP(ecommerce_customer_data_custom_[[#This Row],[Customer Age]],AgeGroupMapping!$A$2:$C$5,3,TRUE)</f>
        <v>Young</v>
      </c>
      <c r="P1185" t="str">
        <f>IF(ecommerce_customer_data_custom_[[#This Row],[Returns]]=1,"Returned","Not Returned")</f>
        <v>Not Returned</v>
      </c>
      <c r="Q1185" t="str">
        <f>_xlfn.XLOOKUP(ecommerce_customer_data_custom_[[#This Row],[Payment Method]],PaymentMapping!$A$2:$A$11,PaymentMapping!$B$2:$B$11,"Other")</f>
        <v>Wallet/UPI</v>
      </c>
    </row>
    <row r="1186" spans="1:17" x14ac:dyDescent="0.3">
      <c r="A1186">
        <v>10937</v>
      </c>
      <c r="B1186" s="14">
        <v>44617.164803240739</v>
      </c>
      <c r="C1186" t="s">
        <v>18</v>
      </c>
      <c r="D1186">
        <v>321</v>
      </c>
      <c r="E1186">
        <v>2</v>
      </c>
      <c r="F1186">
        <v>351</v>
      </c>
      <c r="G1186" t="s">
        <v>19</v>
      </c>
      <c r="H1186">
        <v>24</v>
      </c>
      <c r="I1186">
        <v>0</v>
      </c>
      <c r="J1186" t="s">
        <v>17</v>
      </c>
      <c r="K1186">
        <v>0</v>
      </c>
      <c r="L1186">
        <f>YEAR(ecommerce_customer_data_custom_[[#This Row],[Purchase Date]])</f>
        <v>2022</v>
      </c>
      <c r="M1186">
        <f>MONTH(ecommerce_customer_data_custom_[[#This Row],[Purchase Date]])</f>
        <v>2</v>
      </c>
      <c r="N1186" t="str">
        <f>TEXT(ecommerce_customer_data_custom_[[#This Row],[Purchase Date]],"mmmm")</f>
        <v>February</v>
      </c>
      <c r="O1186" t="str">
        <f>VLOOKUP(ecommerce_customer_data_custom_[[#This Row],[Customer Age]],AgeGroupMapping!$A$2:$C$5,3,TRUE)</f>
        <v>Young</v>
      </c>
      <c r="P1186" t="str">
        <f>IF(ecommerce_customer_data_custom_[[#This Row],[Returns]]=1,"Returned","Not Returned")</f>
        <v>Not Returned</v>
      </c>
      <c r="Q1186" t="str">
        <f>_xlfn.XLOOKUP(ecommerce_customer_data_custom_[[#This Row],[Payment Method]],PaymentMapping!$A$2:$A$11,PaymentMapping!$B$2:$B$11,"Other")</f>
        <v>Cash</v>
      </c>
    </row>
    <row r="1187" spans="1:17" x14ac:dyDescent="0.3">
      <c r="A1187">
        <v>988</v>
      </c>
      <c r="B1187" s="14">
        <v>44532.335219907407</v>
      </c>
      <c r="C1187" t="s">
        <v>18</v>
      </c>
      <c r="D1187">
        <v>377</v>
      </c>
      <c r="E1187">
        <v>1</v>
      </c>
      <c r="F1187">
        <v>888</v>
      </c>
      <c r="G1187" t="s">
        <v>20</v>
      </c>
      <c r="H1187">
        <v>46</v>
      </c>
      <c r="I1187">
        <v>0</v>
      </c>
      <c r="J1187" t="s">
        <v>17</v>
      </c>
      <c r="K1187">
        <v>0</v>
      </c>
      <c r="L1187">
        <f>YEAR(ecommerce_customer_data_custom_[[#This Row],[Purchase Date]])</f>
        <v>2021</v>
      </c>
      <c r="M1187">
        <f>MONTH(ecommerce_customer_data_custom_[[#This Row],[Purchase Date]])</f>
        <v>12</v>
      </c>
      <c r="N1187" t="str">
        <f>TEXT(ecommerce_customer_data_custom_[[#This Row],[Purchase Date]],"mmmm")</f>
        <v>December</v>
      </c>
      <c r="O1187" t="str">
        <f>VLOOKUP(ecommerce_customer_data_custom_[[#This Row],[Customer Age]],AgeGroupMapping!$A$2:$C$5,3,TRUE)</f>
        <v>Middle-Aged</v>
      </c>
      <c r="P1187" t="str">
        <f>IF(ecommerce_customer_data_custom_[[#This Row],[Returns]]=1,"Returned","Not Returned")</f>
        <v>Not Returned</v>
      </c>
      <c r="Q1187" t="str">
        <f>_xlfn.XLOOKUP(ecommerce_customer_data_custom_[[#This Row],[Payment Method]],PaymentMapping!$A$2:$A$11,PaymentMapping!$B$2:$B$11,"Other")</f>
        <v>Other</v>
      </c>
    </row>
    <row r="1188" spans="1:17" x14ac:dyDescent="0.3">
      <c r="A1188">
        <v>988</v>
      </c>
      <c r="B1188" s="14">
        <v>44564.115289351852</v>
      </c>
      <c r="C1188" t="s">
        <v>16</v>
      </c>
      <c r="D1188">
        <v>394</v>
      </c>
      <c r="E1188">
        <v>4</v>
      </c>
      <c r="F1188">
        <v>4490</v>
      </c>
      <c r="G1188" t="s">
        <v>19</v>
      </c>
      <c r="H1188">
        <v>46</v>
      </c>
      <c r="I1188">
        <v>0</v>
      </c>
      <c r="J1188" t="s">
        <v>17</v>
      </c>
      <c r="K1188">
        <v>0</v>
      </c>
      <c r="L1188">
        <f>YEAR(ecommerce_customer_data_custom_[[#This Row],[Purchase Date]])</f>
        <v>2022</v>
      </c>
      <c r="M1188">
        <f>MONTH(ecommerce_customer_data_custom_[[#This Row],[Purchase Date]])</f>
        <v>1</v>
      </c>
      <c r="N1188" t="str">
        <f>TEXT(ecommerce_customer_data_custom_[[#This Row],[Purchase Date]],"mmmm")</f>
        <v>January</v>
      </c>
      <c r="O1188" t="str">
        <f>VLOOKUP(ecommerce_customer_data_custom_[[#This Row],[Customer Age]],AgeGroupMapping!$A$2:$C$5,3,TRUE)</f>
        <v>Middle-Aged</v>
      </c>
      <c r="P1188" t="str">
        <f>IF(ecommerce_customer_data_custom_[[#This Row],[Returns]]=1,"Returned","Not Returned")</f>
        <v>Not Returned</v>
      </c>
      <c r="Q1188" t="str">
        <f>_xlfn.XLOOKUP(ecommerce_customer_data_custom_[[#This Row],[Payment Method]],PaymentMapping!$A$2:$A$11,PaymentMapping!$B$2:$B$11,"Other")</f>
        <v>Cash</v>
      </c>
    </row>
    <row r="1189" spans="1:17" x14ac:dyDescent="0.3">
      <c r="A1189">
        <v>988</v>
      </c>
      <c r="B1189" s="14">
        <v>44372.263645833336</v>
      </c>
      <c r="C1189" t="s">
        <v>11</v>
      </c>
      <c r="D1189">
        <v>261</v>
      </c>
      <c r="E1189">
        <v>3</v>
      </c>
      <c r="F1189">
        <v>1979</v>
      </c>
      <c r="G1189" t="s">
        <v>15</v>
      </c>
      <c r="H1189">
        <v>46</v>
      </c>
      <c r="I1189">
        <v>0</v>
      </c>
      <c r="J1189" t="s">
        <v>17</v>
      </c>
      <c r="K1189">
        <v>0</v>
      </c>
      <c r="L1189">
        <f>YEAR(ecommerce_customer_data_custom_[[#This Row],[Purchase Date]])</f>
        <v>2021</v>
      </c>
      <c r="M1189">
        <f>MONTH(ecommerce_customer_data_custom_[[#This Row],[Purchase Date]])</f>
        <v>6</v>
      </c>
      <c r="N1189" t="str">
        <f>TEXT(ecommerce_customer_data_custom_[[#This Row],[Purchase Date]],"mmmm")</f>
        <v>June</v>
      </c>
      <c r="O1189" t="str">
        <f>VLOOKUP(ecommerce_customer_data_custom_[[#This Row],[Customer Age]],AgeGroupMapping!$A$2:$C$5,3,TRUE)</f>
        <v>Middle-Aged</v>
      </c>
      <c r="P1189" t="str">
        <f>IF(ecommerce_customer_data_custom_[[#This Row],[Returns]]=1,"Returned","Not Returned")</f>
        <v>Not Returned</v>
      </c>
      <c r="Q1189" t="str">
        <f>_xlfn.XLOOKUP(ecommerce_customer_data_custom_[[#This Row],[Payment Method]],PaymentMapping!$A$2:$A$11,PaymentMapping!$B$2:$B$11,"Other")</f>
        <v>Wallet/UPI</v>
      </c>
    </row>
    <row r="1190" spans="1:17" x14ac:dyDescent="0.3">
      <c r="A1190">
        <v>988</v>
      </c>
      <c r="B1190" s="14">
        <v>44378.443113425928</v>
      </c>
      <c r="C1190" t="s">
        <v>18</v>
      </c>
      <c r="D1190">
        <v>195</v>
      </c>
      <c r="E1190">
        <v>4</v>
      </c>
      <c r="F1190">
        <v>2351</v>
      </c>
      <c r="G1190" t="s">
        <v>12</v>
      </c>
      <c r="H1190">
        <v>46</v>
      </c>
      <c r="I1190">
        <v>0</v>
      </c>
      <c r="J1190" t="s">
        <v>17</v>
      </c>
      <c r="K1190">
        <v>0</v>
      </c>
      <c r="L1190">
        <f>YEAR(ecommerce_customer_data_custom_[[#This Row],[Purchase Date]])</f>
        <v>2021</v>
      </c>
      <c r="M1190">
        <f>MONTH(ecommerce_customer_data_custom_[[#This Row],[Purchase Date]])</f>
        <v>7</v>
      </c>
      <c r="N1190" t="str">
        <f>TEXT(ecommerce_customer_data_custom_[[#This Row],[Purchase Date]],"mmmm")</f>
        <v>July</v>
      </c>
      <c r="O1190" t="str">
        <f>VLOOKUP(ecommerce_customer_data_custom_[[#This Row],[Customer Age]],AgeGroupMapping!$A$2:$C$5,3,TRUE)</f>
        <v>Middle-Aged</v>
      </c>
      <c r="P1190" t="str">
        <f>IF(ecommerce_customer_data_custom_[[#This Row],[Returns]]=1,"Returned","Not Returned")</f>
        <v>Not Returned</v>
      </c>
      <c r="Q1190" t="str">
        <f>_xlfn.XLOOKUP(ecommerce_customer_data_custom_[[#This Row],[Payment Method]],PaymentMapping!$A$2:$A$11,PaymentMapping!$B$2:$B$11,"Other")</f>
        <v>Card</v>
      </c>
    </row>
    <row r="1191" spans="1:17" x14ac:dyDescent="0.3">
      <c r="A1191">
        <v>13285</v>
      </c>
      <c r="B1191" s="14">
        <v>44500.577650462961</v>
      </c>
      <c r="C1191" t="s">
        <v>18</v>
      </c>
      <c r="D1191">
        <v>134</v>
      </c>
      <c r="E1191">
        <v>5</v>
      </c>
      <c r="F1191">
        <v>5061</v>
      </c>
      <c r="G1191" t="s">
        <v>12</v>
      </c>
      <c r="H1191">
        <v>44</v>
      </c>
      <c r="I1191">
        <v>0</v>
      </c>
      <c r="J1191" t="s">
        <v>13</v>
      </c>
      <c r="K1191">
        <v>1</v>
      </c>
      <c r="L1191">
        <f>YEAR(ecommerce_customer_data_custom_[[#This Row],[Purchase Date]])</f>
        <v>2021</v>
      </c>
      <c r="M1191">
        <f>MONTH(ecommerce_customer_data_custom_[[#This Row],[Purchase Date]])</f>
        <v>10</v>
      </c>
      <c r="N1191" t="str">
        <f>TEXT(ecommerce_customer_data_custom_[[#This Row],[Purchase Date]],"mmmm")</f>
        <v>October</v>
      </c>
      <c r="O1191" t="str">
        <f>VLOOKUP(ecommerce_customer_data_custom_[[#This Row],[Customer Age]],AgeGroupMapping!$A$2:$C$5,3,TRUE)</f>
        <v>Middle-Aged</v>
      </c>
      <c r="P1191" t="str">
        <f>IF(ecommerce_customer_data_custom_[[#This Row],[Returns]]=1,"Returned","Not Returned")</f>
        <v>Not Returned</v>
      </c>
      <c r="Q1191" t="str">
        <f>_xlfn.XLOOKUP(ecommerce_customer_data_custom_[[#This Row],[Payment Method]],PaymentMapping!$A$2:$A$11,PaymentMapping!$B$2:$B$11,"Other")</f>
        <v>Card</v>
      </c>
    </row>
    <row r="1192" spans="1:17" x14ac:dyDescent="0.3">
      <c r="A1192">
        <v>13285</v>
      </c>
      <c r="B1192" s="14">
        <v>44391.602395833332</v>
      </c>
      <c r="C1192" t="s">
        <v>16</v>
      </c>
      <c r="D1192">
        <v>59</v>
      </c>
      <c r="E1192">
        <v>2</v>
      </c>
      <c r="F1192">
        <v>4950</v>
      </c>
      <c r="G1192" t="s">
        <v>12</v>
      </c>
      <c r="H1192">
        <v>44</v>
      </c>
      <c r="I1192">
        <v>0</v>
      </c>
      <c r="J1192" t="s">
        <v>13</v>
      </c>
      <c r="K1192">
        <v>1</v>
      </c>
      <c r="L1192">
        <f>YEAR(ecommerce_customer_data_custom_[[#This Row],[Purchase Date]])</f>
        <v>2021</v>
      </c>
      <c r="M1192">
        <f>MONTH(ecommerce_customer_data_custom_[[#This Row],[Purchase Date]])</f>
        <v>7</v>
      </c>
      <c r="N1192" t="str">
        <f>TEXT(ecommerce_customer_data_custom_[[#This Row],[Purchase Date]],"mmmm")</f>
        <v>July</v>
      </c>
      <c r="O1192" t="str">
        <f>VLOOKUP(ecommerce_customer_data_custom_[[#This Row],[Customer Age]],AgeGroupMapping!$A$2:$C$5,3,TRUE)</f>
        <v>Middle-Aged</v>
      </c>
      <c r="P1192" t="str">
        <f>IF(ecommerce_customer_data_custom_[[#This Row],[Returns]]=1,"Returned","Not Returned")</f>
        <v>Not Returned</v>
      </c>
      <c r="Q1192" t="str">
        <f>_xlfn.XLOOKUP(ecommerce_customer_data_custom_[[#This Row],[Payment Method]],PaymentMapping!$A$2:$A$11,PaymentMapping!$B$2:$B$11,"Other")</f>
        <v>Card</v>
      </c>
    </row>
    <row r="1193" spans="1:17" x14ac:dyDescent="0.3">
      <c r="A1193">
        <v>13285</v>
      </c>
      <c r="B1193" s="14">
        <v>43849.359826388885</v>
      </c>
      <c r="C1193" t="s">
        <v>11</v>
      </c>
      <c r="D1193">
        <v>354</v>
      </c>
      <c r="E1193">
        <v>2</v>
      </c>
      <c r="F1193">
        <v>3195</v>
      </c>
      <c r="G1193" t="s">
        <v>15</v>
      </c>
      <c r="H1193">
        <v>44</v>
      </c>
      <c r="I1193">
        <v>1</v>
      </c>
      <c r="J1193" t="s">
        <v>13</v>
      </c>
      <c r="K1193">
        <v>1</v>
      </c>
      <c r="L1193">
        <f>YEAR(ecommerce_customer_data_custom_[[#This Row],[Purchase Date]])</f>
        <v>2020</v>
      </c>
      <c r="M1193">
        <f>MONTH(ecommerce_customer_data_custom_[[#This Row],[Purchase Date]])</f>
        <v>1</v>
      </c>
      <c r="N1193" t="str">
        <f>TEXT(ecommerce_customer_data_custom_[[#This Row],[Purchase Date]],"mmmm")</f>
        <v>January</v>
      </c>
      <c r="O1193" t="str">
        <f>VLOOKUP(ecommerce_customer_data_custom_[[#This Row],[Customer Age]],AgeGroupMapping!$A$2:$C$5,3,TRUE)</f>
        <v>Middle-Aged</v>
      </c>
      <c r="P1193" t="str">
        <f>IF(ecommerce_customer_data_custom_[[#This Row],[Returns]]=1,"Returned","Not Returned")</f>
        <v>Returned</v>
      </c>
      <c r="Q1193" t="str">
        <f>_xlfn.XLOOKUP(ecommerce_customer_data_custom_[[#This Row],[Payment Method]],PaymentMapping!$A$2:$A$11,PaymentMapping!$B$2:$B$11,"Other")</f>
        <v>Wallet/UPI</v>
      </c>
    </row>
    <row r="1194" spans="1:17" x14ac:dyDescent="0.3">
      <c r="A1194">
        <v>13285</v>
      </c>
      <c r="B1194" s="14">
        <v>44053.879664351851</v>
      </c>
      <c r="C1194" t="s">
        <v>14</v>
      </c>
      <c r="D1194">
        <v>172</v>
      </c>
      <c r="E1194">
        <v>5</v>
      </c>
      <c r="F1194">
        <v>708</v>
      </c>
      <c r="G1194" t="s">
        <v>19</v>
      </c>
      <c r="H1194">
        <v>44</v>
      </c>
      <c r="I1194">
        <v>1</v>
      </c>
      <c r="J1194" t="s">
        <v>13</v>
      </c>
      <c r="K1194">
        <v>1</v>
      </c>
      <c r="L1194">
        <f>YEAR(ecommerce_customer_data_custom_[[#This Row],[Purchase Date]])</f>
        <v>2020</v>
      </c>
      <c r="M1194">
        <f>MONTH(ecommerce_customer_data_custom_[[#This Row],[Purchase Date]])</f>
        <v>8</v>
      </c>
      <c r="N1194" t="str">
        <f>TEXT(ecommerce_customer_data_custom_[[#This Row],[Purchase Date]],"mmmm")</f>
        <v>August</v>
      </c>
      <c r="O1194" t="str">
        <f>VLOOKUP(ecommerce_customer_data_custom_[[#This Row],[Customer Age]],AgeGroupMapping!$A$2:$C$5,3,TRUE)</f>
        <v>Middle-Aged</v>
      </c>
      <c r="P1194" t="str">
        <f>IF(ecommerce_customer_data_custom_[[#This Row],[Returns]]=1,"Returned","Not Returned")</f>
        <v>Returned</v>
      </c>
      <c r="Q1194" t="str">
        <f>_xlfn.XLOOKUP(ecommerce_customer_data_custom_[[#This Row],[Payment Method]],PaymentMapping!$A$2:$A$11,PaymentMapping!$B$2:$B$11,"Other")</f>
        <v>Cash</v>
      </c>
    </row>
    <row r="1195" spans="1:17" x14ac:dyDescent="0.3">
      <c r="A1195">
        <v>13285</v>
      </c>
      <c r="B1195" s="14">
        <v>45114.055358796293</v>
      </c>
      <c r="C1195" t="s">
        <v>18</v>
      </c>
      <c r="D1195">
        <v>358</v>
      </c>
      <c r="E1195">
        <v>5</v>
      </c>
      <c r="F1195">
        <v>3207</v>
      </c>
      <c r="G1195" t="s">
        <v>20</v>
      </c>
      <c r="H1195">
        <v>44</v>
      </c>
      <c r="I1195">
        <v>0</v>
      </c>
      <c r="J1195" t="s">
        <v>13</v>
      </c>
      <c r="K1195">
        <v>1</v>
      </c>
      <c r="L1195">
        <f>YEAR(ecommerce_customer_data_custom_[[#This Row],[Purchase Date]])</f>
        <v>2023</v>
      </c>
      <c r="M1195">
        <f>MONTH(ecommerce_customer_data_custom_[[#This Row],[Purchase Date]])</f>
        <v>7</v>
      </c>
      <c r="N1195" t="str">
        <f>TEXT(ecommerce_customer_data_custom_[[#This Row],[Purchase Date]],"mmmm")</f>
        <v>July</v>
      </c>
      <c r="O1195" t="str">
        <f>VLOOKUP(ecommerce_customer_data_custom_[[#This Row],[Customer Age]],AgeGroupMapping!$A$2:$C$5,3,TRUE)</f>
        <v>Middle-Aged</v>
      </c>
      <c r="P1195" t="str">
        <f>IF(ecommerce_customer_data_custom_[[#This Row],[Returns]]=1,"Returned","Not Returned")</f>
        <v>Not Returned</v>
      </c>
      <c r="Q1195" t="str">
        <f>_xlfn.XLOOKUP(ecommerce_customer_data_custom_[[#This Row],[Payment Method]],PaymentMapping!$A$2:$A$11,PaymentMapping!$B$2:$B$11,"Other")</f>
        <v>Other</v>
      </c>
    </row>
    <row r="1196" spans="1:17" x14ac:dyDescent="0.3">
      <c r="A1196">
        <v>46559</v>
      </c>
      <c r="B1196" s="14">
        <v>44985.243715277778</v>
      </c>
      <c r="C1196" t="s">
        <v>14</v>
      </c>
      <c r="D1196">
        <v>322</v>
      </c>
      <c r="E1196">
        <v>1</v>
      </c>
      <c r="F1196">
        <v>4145</v>
      </c>
      <c r="G1196" t="s">
        <v>12</v>
      </c>
      <c r="H1196">
        <v>46</v>
      </c>
      <c r="I1196">
        <v>0</v>
      </c>
      <c r="J1196" t="s">
        <v>13</v>
      </c>
      <c r="K1196">
        <v>0</v>
      </c>
      <c r="L1196">
        <f>YEAR(ecommerce_customer_data_custom_[[#This Row],[Purchase Date]])</f>
        <v>2023</v>
      </c>
      <c r="M1196">
        <f>MONTH(ecommerce_customer_data_custom_[[#This Row],[Purchase Date]])</f>
        <v>2</v>
      </c>
      <c r="N1196" t="str">
        <f>TEXT(ecommerce_customer_data_custom_[[#This Row],[Purchase Date]],"mmmm")</f>
        <v>February</v>
      </c>
      <c r="O1196" t="str">
        <f>VLOOKUP(ecommerce_customer_data_custom_[[#This Row],[Customer Age]],AgeGroupMapping!$A$2:$C$5,3,TRUE)</f>
        <v>Middle-Aged</v>
      </c>
      <c r="P1196" t="str">
        <f>IF(ecommerce_customer_data_custom_[[#This Row],[Returns]]=1,"Returned","Not Returned")</f>
        <v>Not Returned</v>
      </c>
      <c r="Q1196" t="str">
        <f>_xlfn.XLOOKUP(ecommerce_customer_data_custom_[[#This Row],[Payment Method]],PaymentMapping!$A$2:$A$11,PaymentMapping!$B$2:$B$11,"Other")</f>
        <v>Card</v>
      </c>
    </row>
    <row r="1197" spans="1:17" x14ac:dyDescent="0.3">
      <c r="A1197">
        <v>46559</v>
      </c>
      <c r="B1197" s="14">
        <v>44871.538472222222</v>
      </c>
      <c r="C1197" t="s">
        <v>18</v>
      </c>
      <c r="D1197">
        <v>380</v>
      </c>
      <c r="E1197">
        <v>3</v>
      </c>
      <c r="F1197">
        <v>2425</v>
      </c>
      <c r="G1197" t="s">
        <v>12</v>
      </c>
      <c r="H1197">
        <v>46</v>
      </c>
      <c r="I1197">
        <v>0</v>
      </c>
      <c r="J1197" t="s">
        <v>13</v>
      </c>
      <c r="K1197">
        <v>0</v>
      </c>
      <c r="L1197">
        <f>YEAR(ecommerce_customer_data_custom_[[#This Row],[Purchase Date]])</f>
        <v>2022</v>
      </c>
      <c r="M1197">
        <f>MONTH(ecommerce_customer_data_custom_[[#This Row],[Purchase Date]])</f>
        <v>11</v>
      </c>
      <c r="N1197" t="str">
        <f>TEXT(ecommerce_customer_data_custom_[[#This Row],[Purchase Date]],"mmmm")</f>
        <v>November</v>
      </c>
      <c r="O1197" t="str">
        <f>VLOOKUP(ecommerce_customer_data_custom_[[#This Row],[Customer Age]],AgeGroupMapping!$A$2:$C$5,3,TRUE)</f>
        <v>Middle-Aged</v>
      </c>
      <c r="P1197" t="str">
        <f>IF(ecommerce_customer_data_custom_[[#This Row],[Returns]]=1,"Returned","Not Returned")</f>
        <v>Not Returned</v>
      </c>
      <c r="Q1197" t="str">
        <f>_xlfn.XLOOKUP(ecommerce_customer_data_custom_[[#This Row],[Payment Method]],PaymentMapping!$A$2:$A$11,PaymentMapping!$B$2:$B$11,"Other")</f>
        <v>Card</v>
      </c>
    </row>
    <row r="1198" spans="1:17" x14ac:dyDescent="0.3">
      <c r="A1198">
        <v>46559</v>
      </c>
      <c r="B1198" s="14">
        <v>44415.720358796294</v>
      </c>
      <c r="C1198" t="s">
        <v>11</v>
      </c>
      <c r="D1198">
        <v>184</v>
      </c>
      <c r="E1198">
        <v>1</v>
      </c>
      <c r="F1198">
        <v>4497</v>
      </c>
      <c r="G1198" t="s">
        <v>20</v>
      </c>
      <c r="H1198">
        <v>46</v>
      </c>
      <c r="I1198">
        <v>0</v>
      </c>
      <c r="J1198" t="s">
        <v>13</v>
      </c>
      <c r="K1198">
        <v>0</v>
      </c>
      <c r="L1198">
        <f>YEAR(ecommerce_customer_data_custom_[[#This Row],[Purchase Date]])</f>
        <v>2021</v>
      </c>
      <c r="M1198">
        <f>MONTH(ecommerce_customer_data_custom_[[#This Row],[Purchase Date]])</f>
        <v>8</v>
      </c>
      <c r="N1198" t="str">
        <f>TEXT(ecommerce_customer_data_custom_[[#This Row],[Purchase Date]],"mmmm")</f>
        <v>August</v>
      </c>
      <c r="O1198" t="str">
        <f>VLOOKUP(ecommerce_customer_data_custom_[[#This Row],[Customer Age]],AgeGroupMapping!$A$2:$C$5,3,TRUE)</f>
        <v>Middle-Aged</v>
      </c>
      <c r="P1198" t="str">
        <f>IF(ecommerce_customer_data_custom_[[#This Row],[Returns]]=1,"Returned","Not Returned")</f>
        <v>Not Returned</v>
      </c>
      <c r="Q1198" t="str">
        <f>_xlfn.XLOOKUP(ecommerce_customer_data_custom_[[#This Row],[Payment Method]],PaymentMapping!$A$2:$A$11,PaymentMapping!$B$2:$B$11,"Other")</f>
        <v>Other</v>
      </c>
    </row>
    <row r="1199" spans="1:17" x14ac:dyDescent="0.3">
      <c r="A1199">
        <v>46559</v>
      </c>
      <c r="B1199" s="14">
        <v>44153.213275462964</v>
      </c>
      <c r="C1199" t="s">
        <v>11</v>
      </c>
      <c r="D1199">
        <v>261</v>
      </c>
      <c r="E1199">
        <v>3</v>
      </c>
      <c r="F1199">
        <v>1979</v>
      </c>
      <c r="G1199" t="s">
        <v>12</v>
      </c>
      <c r="H1199">
        <v>46</v>
      </c>
      <c r="I1199">
        <v>1</v>
      </c>
      <c r="J1199" t="s">
        <v>13</v>
      </c>
      <c r="K1199">
        <v>0</v>
      </c>
      <c r="L1199">
        <f>YEAR(ecommerce_customer_data_custom_[[#This Row],[Purchase Date]])</f>
        <v>2020</v>
      </c>
      <c r="M1199">
        <f>MONTH(ecommerce_customer_data_custom_[[#This Row],[Purchase Date]])</f>
        <v>11</v>
      </c>
      <c r="N1199" t="str">
        <f>TEXT(ecommerce_customer_data_custom_[[#This Row],[Purchase Date]],"mmmm")</f>
        <v>November</v>
      </c>
      <c r="O1199" t="str">
        <f>VLOOKUP(ecommerce_customer_data_custom_[[#This Row],[Customer Age]],AgeGroupMapping!$A$2:$C$5,3,TRUE)</f>
        <v>Middle-Aged</v>
      </c>
      <c r="P1199" t="str">
        <f>IF(ecommerce_customer_data_custom_[[#This Row],[Returns]]=1,"Returned","Not Returned")</f>
        <v>Returned</v>
      </c>
      <c r="Q1199" t="str">
        <f>_xlfn.XLOOKUP(ecommerce_customer_data_custom_[[#This Row],[Payment Method]],PaymentMapping!$A$2:$A$11,PaymentMapping!$B$2:$B$11,"Other")</f>
        <v>Card</v>
      </c>
    </row>
    <row r="1200" spans="1:17" x14ac:dyDescent="0.3">
      <c r="A1200">
        <v>46559</v>
      </c>
      <c r="B1200" s="14">
        <v>44806.593958333331</v>
      </c>
      <c r="C1200" t="s">
        <v>18</v>
      </c>
      <c r="D1200">
        <v>179</v>
      </c>
      <c r="E1200">
        <v>4</v>
      </c>
      <c r="F1200">
        <v>3018</v>
      </c>
      <c r="G1200" t="s">
        <v>15</v>
      </c>
      <c r="H1200">
        <v>46</v>
      </c>
      <c r="I1200">
        <v>0</v>
      </c>
      <c r="J1200" t="s">
        <v>13</v>
      </c>
      <c r="K1200">
        <v>0</v>
      </c>
      <c r="L1200">
        <f>YEAR(ecommerce_customer_data_custom_[[#This Row],[Purchase Date]])</f>
        <v>2022</v>
      </c>
      <c r="M1200">
        <f>MONTH(ecommerce_customer_data_custom_[[#This Row],[Purchase Date]])</f>
        <v>9</v>
      </c>
      <c r="N1200" t="str">
        <f>TEXT(ecommerce_customer_data_custom_[[#This Row],[Purchase Date]],"mmmm")</f>
        <v>September</v>
      </c>
      <c r="O1200" t="str">
        <f>VLOOKUP(ecommerce_customer_data_custom_[[#This Row],[Customer Age]],AgeGroupMapping!$A$2:$C$5,3,TRUE)</f>
        <v>Middle-Aged</v>
      </c>
      <c r="P1200" t="str">
        <f>IF(ecommerce_customer_data_custom_[[#This Row],[Returns]]=1,"Returned","Not Returned")</f>
        <v>Not Returned</v>
      </c>
      <c r="Q1200" t="str">
        <f>_xlfn.XLOOKUP(ecommerce_customer_data_custom_[[#This Row],[Payment Method]],PaymentMapping!$A$2:$A$11,PaymentMapping!$B$2:$B$11,"Other")</f>
        <v>Wallet/UPI</v>
      </c>
    </row>
    <row r="1201" spans="1:17" x14ac:dyDescent="0.3">
      <c r="A1201">
        <v>46559</v>
      </c>
      <c r="B1201" s="14">
        <v>44536.701168981483</v>
      </c>
      <c r="C1201" t="s">
        <v>16</v>
      </c>
      <c r="D1201">
        <v>36</v>
      </c>
      <c r="E1201">
        <v>1</v>
      </c>
      <c r="F1201">
        <v>2351</v>
      </c>
      <c r="G1201" t="s">
        <v>15</v>
      </c>
      <c r="H1201">
        <v>46</v>
      </c>
      <c r="I1201">
        <v>1</v>
      </c>
      <c r="J1201" t="s">
        <v>13</v>
      </c>
      <c r="K1201">
        <v>0</v>
      </c>
      <c r="L1201">
        <f>YEAR(ecommerce_customer_data_custom_[[#This Row],[Purchase Date]])</f>
        <v>2021</v>
      </c>
      <c r="M1201">
        <f>MONTH(ecommerce_customer_data_custom_[[#This Row],[Purchase Date]])</f>
        <v>12</v>
      </c>
      <c r="N1201" t="str">
        <f>TEXT(ecommerce_customer_data_custom_[[#This Row],[Purchase Date]],"mmmm")</f>
        <v>December</v>
      </c>
      <c r="O1201" t="str">
        <f>VLOOKUP(ecommerce_customer_data_custom_[[#This Row],[Customer Age]],AgeGroupMapping!$A$2:$C$5,3,TRUE)</f>
        <v>Middle-Aged</v>
      </c>
      <c r="P1201" t="str">
        <f>IF(ecommerce_customer_data_custom_[[#This Row],[Returns]]=1,"Returned","Not Returned")</f>
        <v>Returned</v>
      </c>
      <c r="Q1201" t="str">
        <f>_xlfn.XLOOKUP(ecommerce_customer_data_custom_[[#This Row],[Payment Method]],PaymentMapping!$A$2:$A$11,PaymentMapping!$B$2:$B$11,"Other")</f>
        <v>Wallet/UPI</v>
      </c>
    </row>
    <row r="1202" spans="1:17" x14ac:dyDescent="0.3">
      <c r="A1202">
        <v>21041</v>
      </c>
      <c r="B1202" s="14">
        <v>44370.32880787037</v>
      </c>
      <c r="C1202" t="s">
        <v>14</v>
      </c>
      <c r="D1202">
        <v>282</v>
      </c>
      <c r="E1202">
        <v>5</v>
      </c>
      <c r="F1202">
        <v>1057</v>
      </c>
      <c r="G1202" t="s">
        <v>12</v>
      </c>
      <c r="H1202">
        <v>25</v>
      </c>
      <c r="I1202">
        <v>0</v>
      </c>
      <c r="J1202" t="s">
        <v>17</v>
      </c>
      <c r="K1202">
        <v>1</v>
      </c>
      <c r="L1202">
        <f>YEAR(ecommerce_customer_data_custom_[[#This Row],[Purchase Date]])</f>
        <v>2021</v>
      </c>
      <c r="M1202">
        <f>MONTH(ecommerce_customer_data_custom_[[#This Row],[Purchase Date]])</f>
        <v>6</v>
      </c>
      <c r="N1202" t="str">
        <f>TEXT(ecommerce_customer_data_custom_[[#This Row],[Purchase Date]],"mmmm")</f>
        <v>June</v>
      </c>
      <c r="O1202" t="str">
        <f>VLOOKUP(ecommerce_customer_data_custom_[[#This Row],[Customer Age]],AgeGroupMapping!$A$2:$C$5,3,TRUE)</f>
        <v>Young</v>
      </c>
      <c r="P1202" t="str">
        <f>IF(ecommerce_customer_data_custom_[[#This Row],[Returns]]=1,"Returned","Not Returned")</f>
        <v>Not Returned</v>
      </c>
      <c r="Q1202" t="str">
        <f>_xlfn.XLOOKUP(ecommerce_customer_data_custom_[[#This Row],[Payment Method]],PaymentMapping!$A$2:$A$11,PaymentMapping!$B$2:$B$11,"Other")</f>
        <v>Card</v>
      </c>
    </row>
    <row r="1203" spans="1:17" x14ac:dyDescent="0.3">
      <c r="A1203">
        <v>21041</v>
      </c>
      <c r="B1203" s="14">
        <v>45014.158402777779</v>
      </c>
      <c r="C1203" t="s">
        <v>18</v>
      </c>
      <c r="D1203">
        <v>226</v>
      </c>
      <c r="E1203">
        <v>2</v>
      </c>
      <c r="F1203">
        <v>3658</v>
      </c>
      <c r="G1203" t="s">
        <v>15</v>
      </c>
      <c r="H1203">
        <v>25</v>
      </c>
      <c r="I1203">
        <v>0</v>
      </c>
      <c r="J1203" t="s">
        <v>17</v>
      </c>
      <c r="K1203">
        <v>1</v>
      </c>
      <c r="L1203">
        <f>YEAR(ecommerce_customer_data_custom_[[#This Row],[Purchase Date]])</f>
        <v>2023</v>
      </c>
      <c r="M1203">
        <f>MONTH(ecommerce_customer_data_custom_[[#This Row],[Purchase Date]])</f>
        <v>3</v>
      </c>
      <c r="N1203" t="str">
        <f>TEXT(ecommerce_customer_data_custom_[[#This Row],[Purchase Date]],"mmmm")</f>
        <v>March</v>
      </c>
      <c r="O1203" t="str">
        <f>VLOOKUP(ecommerce_customer_data_custom_[[#This Row],[Customer Age]],AgeGroupMapping!$A$2:$C$5,3,TRUE)</f>
        <v>Young</v>
      </c>
      <c r="P1203" t="str">
        <f>IF(ecommerce_customer_data_custom_[[#This Row],[Returns]]=1,"Returned","Not Returned")</f>
        <v>Not Returned</v>
      </c>
      <c r="Q1203" t="str">
        <f>_xlfn.XLOOKUP(ecommerce_customer_data_custom_[[#This Row],[Payment Method]],PaymentMapping!$A$2:$A$11,PaymentMapping!$B$2:$B$11,"Other")</f>
        <v>Wallet/UPI</v>
      </c>
    </row>
    <row r="1204" spans="1:17" x14ac:dyDescent="0.3">
      <c r="A1204">
        <v>21041</v>
      </c>
      <c r="B1204" s="14">
        <v>43832.656192129631</v>
      </c>
      <c r="C1204" t="s">
        <v>14</v>
      </c>
      <c r="D1204">
        <v>311</v>
      </c>
      <c r="E1204">
        <v>4</v>
      </c>
      <c r="F1204">
        <v>4144</v>
      </c>
      <c r="G1204" t="s">
        <v>19</v>
      </c>
      <c r="H1204">
        <v>25</v>
      </c>
      <c r="I1204">
        <v>0</v>
      </c>
      <c r="J1204" t="s">
        <v>17</v>
      </c>
      <c r="K1204">
        <v>1</v>
      </c>
      <c r="L1204">
        <f>YEAR(ecommerce_customer_data_custom_[[#This Row],[Purchase Date]])</f>
        <v>2020</v>
      </c>
      <c r="M1204">
        <f>MONTH(ecommerce_customer_data_custom_[[#This Row],[Purchase Date]])</f>
        <v>1</v>
      </c>
      <c r="N1204" t="str">
        <f>TEXT(ecommerce_customer_data_custom_[[#This Row],[Purchase Date]],"mmmm")</f>
        <v>January</v>
      </c>
      <c r="O1204" t="str">
        <f>VLOOKUP(ecommerce_customer_data_custom_[[#This Row],[Customer Age]],AgeGroupMapping!$A$2:$C$5,3,TRUE)</f>
        <v>Young</v>
      </c>
      <c r="P1204" t="str">
        <f>IF(ecommerce_customer_data_custom_[[#This Row],[Returns]]=1,"Returned","Not Returned")</f>
        <v>Not Returned</v>
      </c>
      <c r="Q1204" t="str">
        <f>_xlfn.XLOOKUP(ecommerce_customer_data_custom_[[#This Row],[Payment Method]],PaymentMapping!$A$2:$A$11,PaymentMapping!$B$2:$B$11,"Other")</f>
        <v>Cash</v>
      </c>
    </row>
    <row r="1205" spans="1:17" x14ac:dyDescent="0.3">
      <c r="A1205">
        <v>21041</v>
      </c>
      <c r="B1205" s="14">
        <v>44974.58966435185</v>
      </c>
      <c r="C1205" t="s">
        <v>18</v>
      </c>
      <c r="D1205">
        <v>323</v>
      </c>
      <c r="E1205">
        <v>2</v>
      </c>
      <c r="F1205">
        <v>3340</v>
      </c>
      <c r="G1205" t="s">
        <v>15</v>
      </c>
      <c r="H1205">
        <v>25</v>
      </c>
      <c r="I1205">
        <v>1</v>
      </c>
      <c r="J1205" t="s">
        <v>17</v>
      </c>
      <c r="K1205">
        <v>1</v>
      </c>
      <c r="L1205">
        <f>YEAR(ecommerce_customer_data_custom_[[#This Row],[Purchase Date]])</f>
        <v>2023</v>
      </c>
      <c r="M1205">
        <f>MONTH(ecommerce_customer_data_custom_[[#This Row],[Purchase Date]])</f>
        <v>2</v>
      </c>
      <c r="N1205" t="str">
        <f>TEXT(ecommerce_customer_data_custom_[[#This Row],[Purchase Date]],"mmmm")</f>
        <v>February</v>
      </c>
      <c r="O1205" t="str">
        <f>VLOOKUP(ecommerce_customer_data_custom_[[#This Row],[Customer Age]],AgeGroupMapping!$A$2:$C$5,3,TRUE)</f>
        <v>Young</v>
      </c>
      <c r="P1205" t="str">
        <f>IF(ecommerce_customer_data_custom_[[#This Row],[Returns]]=1,"Returned","Not Returned")</f>
        <v>Returned</v>
      </c>
      <c r="Q1205" t="str">
        <f>_xlfn.XLOOKUP(ecommerce_customer_data_custom_[[#This Row],[Payment Method]],PaymentMapping!$A$2:$A$11,PaymentMapping!$B$2:$B$11,"Other")</f>
        <v>Wallet/UPI</v>
      </c>
    </row>
    <row r="1206" spans="1:17" x14ac:dyDescent="0.3">
      <c r="A1206">
        <v>21041</v>
      </c>
      <c r="B1206" s="14">
        <v>45176.094155092593</v>
      </c>
      <c r="C1206" t="s">
        <v>18</v>
      </c>
      <c r="D1206">
        <v>322</v>
      </c>
      <c r="E1206">
        <v>1</v>
      </c>
      <c r="F1206">
        <v>1520</v>
      </c>
      <c r="G1206" t="s">
        <v>19</v>
      </c>
      <c r="H1206">
        <v>25</v>
      </c>
      <c r="I1206">
        <v>1</v>
      </c>
      <c r="J1206" t="s">
        <v>17</v>
      </c>
      <c r="K1206">
        <v>1</v>
      </c>
      <c r="L1206">
        <f>YEAR(ecommerce_customer_data_custom_[[#This Row],[Purchase Date]])</f>
        <v>2023</v>
      </c>
      <c r="M1206">
        <f>MONTH(ecommerce_customer_data_custom_[[#This Row],[Purchase Date]])</f>
        <v>9</v>
      </c>
      <c r="N1206" t="str">
        <f>TEXT(ecommerce_customer_data_custom_[[#This Row],[Purchase Date]],"mmmm")</f>
        <v>September</v>
      </c>
      <c r="O1206" t="str">
        <f>VLOOKUP(ecommerce_customer_data_custom_[[#This Row],[Customer Age]],AgeGroupMapping!$A$2:$C$5,3,TRUE)</f>
        <v>Young</v>
      </c>
      <c r="P1206" t="str">
        <f>IF(ecommerce_customer_data_custom_[[#This Row],[Returns]]=1,"Returned","Not Returned")</f>
        <v>Returned</v>
      </c>
      <c r="Q1206" t="str">
        <f>_xlfn.XLOOKUP(ecommerce_customer_data_custom_[[#This Row],[Payment Method]],PaymentMapping!$A$2:$A$11,PaymentMapping!$B$2:$B$11,"Other")</f>
        <v>Cash</v>
      </c>
    </row>
    <row r="1207" spans="1:17" x14ac:dyDescent="0.3">
      <c r="A1207">
        <v>21041</v>
      </c>
      <c r="B1207" s="14">
        <v>43949.539259259262</v>
      </c>
      <c r="C1207" t="s">
        <v>18</v>
      </c>
      <c r="D1207">
        <v>375</v>
      </c>
      <c r="E1207">
        <v>4</v>
      </c>
      <c r="F1207">
        <v>139</v>
      </c>
      <c r="G1207" t="s">
        <v>12</v>
      </c>
      <c r="H1207">
        <v>25</v>
      </c>
      <c r="I1207">
        <v>1</v>
      </c>
      <c r="J1207" t="s">
        <v>17</v>
      </c>
      <c r="K1207">
        <v>1</v>
      </c>
      <c r="L1207">
        <f>YEAR(ecommerce_customer_data_custom_[[#This Row],[Purchase Date]])</f>
        <v>2020</v>
      </c>
      <c r="M1207">
        <f>MONTH(ecommerce_customer_data_custom_[[#This Row],[Purchase Date]])</f>
        <v>4</v>
      </c>
      <c r="N1207" t="str">
        <f>TEXT(ecommerce_customer_data_custom_[[#This Row],[Purchase Date]],"mmmm")</f>
        <v>April</v>
      </c>
      <c r="O1207" t="str">
        <f>VLOOKUP(ecommerce_customer_data_custom_[[#This Row],[Customer Age]],AgeGroupMapping!$A$2:$C$5,3,TRUE)</f>
        <v>Young</v>
      </c>
      <c r="P1207" t="str">
        <f>IF(ecommerce_customer_data_custom_[[#This Row],[Returns]]=1,"Returned","Not Returned")</f>
        <v>Returned</v>
      </c>
      <c r="Q1207" t="str">
        <f>_xlfn.XLOOKUP(ecommerce_customer_data_custom_[[#This Row],[Payment Method]],PaymentMapping!$A$2:$A$11,PaymentMapping!$B$2:$B$11,"Other")</f>
        <v>Card</v>
      </c>
    </row>
    <row r="1208" spans="1:17" x14ac:dyDescent="0.3">
      <c r="A1208">
        <v>6757</v>
      </c>
      <c r="B1208" s="14">
        <v>44563.263495370367</v>
      </c>
      <c r="C1208" t="s">
        <v>16</v>
      </c>
      <c r="D1208">
        <v>356</v>
      </c>
      <c r="E1208">
        <v>5</v>
      </c>
      <c r="F1208">
        <v>729</v>
      </c>
      <c r="G1208" t="s">
        <v>19</v>
      </c>
      <c r="H1208">
        <v>48</v>
      </c>
      <c r="I1208">
        <v>0</v>
      </c>
      <c r="J1208" t="s">
        <v>17</v>
      </c>
      <c r="K1208">
        <v>0</v>
      </c>
      <c r="L1208">
        <f>YEAR(ecommerce_customer_data_custom_[[#This Row],[Purchase Date]])</f>
        <v>2022</v>
      </c>
      <c r="M1208">
        <f>MONTH(ecommerce_customer_data_custom_[[#This Row],[Purchase Date]])</f>
        <v>1</v>
      </c>
      <c r="N1208" t="str">
        <f>TEXT(ecommerce_customer_data_custom_[[#This Row],[Purchase Date]],"mmmm")</f>
        <v>January</v>
      </c>
      <c r="O1208" t="str">
        <f>VLOOKUP(ecommerce_customer_data_custom_[[#This Row],[Customer Age]],AgeGroupMapping!$A$2:$C$5,3,TRUE)</f>
        <v>Middle-Aged</v>
      </c>
      <c r="P1208" t="str">
        <f>IF(ecommerce_customer_data_custom_[[#This Row],[Returns]]=1,"Returned","Not Returned")</f>
        <v>Not Returned</v>
      </c>
      <c r="Q1208" t="str">
        <f>_xlfn.XLOOKUP(ecommerce_customer_data_custom_[[#This Row],[Payment Method]],PaymentMapping!$A$2:$A$11,PaymentMapping!$B$2:$B$11,"Other")</f>
        <v>Cash</v>
      </c>
    </row>
    <row r="1209" spans="1:17" x14ac:dyDescent="0.3">
      <c r="A1209">
        <v>6757</v>
      </c>
      <c r="B1209" s="14">
        <v>44820.573206018518</v>
      </c>
      <c r="C1209" t="s">
        <v>11</v>
      </c>
      <c r="D1209">
        <v>315</v>
      </c>
      <c r="E1209">
        <v>1</v>
      </c>
      <c r="F1209">
        <v>1936</v>
      </c>
      <c r="G1209" t="s">
        <v>12</v>
      </c>
      <c r="H1209">
        <v>48</v>
      </c>
      <c r="I1209">
        <v>0</v>
      </c>
      <c r="J1209" t="s">
        <v>17</v>
      </c>
      <c r="K1209">
        <v>0</v>
      </c>
      <c r="L1209">
        <f>YEAR(ecommerce_customer_data_custom_[[#This Row],[Purchase Date]])</f>
        <v>2022</v>
      </c>
      <c r="M1209">
        <f>MONTH(ecommerce_customer_data_custom_[[#This Row],[Purchase Date]])</f>
        <v>9</v>
      </c>
      <c r="N1209" t="str">
        <f>TEXT(ecommerce_customer_data_custom_[[#This Row],[Purchase Date]],"mmmm")</f>
        <v>September</v>
      </c>
      <c r="O1209" t="str">
        <f>VLOOKUP(ecommerce_customer_data_custom_[[#This Row],[Customer Age]],AgeGroupMapping!$A$2:$C$5,3,TRUE)</f>
        <v>Middle-Aged</v>
      </c>
      <c r="P1209" t="str">
        <f>IF(ecommerce_customer_data_custom_[[#This Row],[Returns]]=1,"Returned","Not Returned")</f>
        <v>Not Returned</v>
      </c>
      <c r="Q1209" t="str">
        <f>_xlfn.XLOOKUP(ecommerce_customer_data_custom_[[#This Row],[Payment Method]],PaymentMapping!$A$2:$A$11,PaymentMapping!$B$2:$B$11,"Other")</f>
        <v>Card</v>
      </c>
    </row>
    <row r="1210" spans="1:17" x14ac:dyDescent="0.3">
      <c r="A1210">
        <v>6757</v>
      </c>
      <c r="B1210" s="14">
        <v>44524.864606481482</v>
      </c>
      <c r="C1210" t="s">
        <v>11</v>
      </c>
      <c r="D1210">
        <v>98</v>
      </c>
      <c r="E1210">
        <v>5</v>
      </c>
      <c r="F1210">
        <v>1067</v>
      </c>
      <c r="G1210" t="s">
        <v>15</v>
      </c>
      <c r="H1210">
        <v>48</v>
      </c>
      <c r="I1210">
        <v>1</v>
      </c>
      <c r="J1210" t="s">
        <v>17</v>
      </c>
      <c r="K1210">
        <v>0</v>
      </c>
      <c r="L1210">
        <f>YEAR(ecommerce_customer_data_custom_[[#This Row],[Purchase Date]])</f>
        <v>2021</v>
      </c>
      <c r="M1210">
        <f>MONTH(ecommerce_customer_data_custom_[[#This Row],[Purchase Date]])</f>
        <v>11</v>
      </c>
      <c r="N1210" t="str">
        <f>TEXT(ecommerce_customer_data_custom_[[#This Row],[Purchase Date]],"mmmm")</f>
        <v>November</v>
      </c>
      <c r="O1210" t="str">
        <f>VLOOKUP(ecommerce_customer_data_custom_[[#This Row],[Customer Age]],AgeGroupMapping!$A$2:$C$5,3,TRUE)</f>
        <v>Middle-Aged</v>
      </c>
      <c r="P1210" t="str">
        <f>IF(ecommerce_customer_data_custom_[[#This Row],[Returns]]=1,"Returned","Not Returned")</f>
        <v>Returned</v>
      </c>
      <c r="Q1210" t="str">
        <f>_xlfn.XLOOKUP(ecommerce_customer_data_custom_[[#This Row],[Payment Method]],PaymentMapping!$A$2:$A$11,PaymentMapping!$B$2:$B$11,"Other")</f>
        <v>Wallet/UPI</v>
      </c>
    </row>
    <row r="1211" spans="1:17" x14ac:dyDescent="0.3">
      <c r="A1211">
        <v>6757</v>
      </c>
      <c r="B1211" s="14">
        <v>44506.301145833335</v>
      </c>
      <c r="C1211" t="s">
        <v>16</v>
      </c>
      <c r="D1211">
        <v>379</v>
      </c>
      <c r="E1211">
        <v>1</v>
      </c>
      <c r="F1211">
        <v>1485</v>
      </c>
      <c r="G1211" t="s">
        <v>20</v>
      </c>
      <c r="H1211">
        <v>48</v>
      </c>
      <c r="I1211">
        <v>0</v>
      </c>
      <c r="J1211" t="s">
        <v>17</v>
      </c>
      <c r="K1211">
        <v>0</v>
      </c>
      <c r="L1211">
        <f>YEAR(ecommerce_customer_data_custom_[[#This Row],[Purchase Date]])</f>
        <v>2021</v>
      </c>
      <c r="M1211">
        <f>MONTH(ecommerce_customer_data_custom_[[#This Row],[Purchase Date]])</f>
        <v>11</v>
      </c>
      <c r="N1211" t="str">
        <f>TEXT(ecommerce_customer_data_custom_[[#This Row],[Purchase Date]],"mmmm")</f>
        <v>November</v>
      </c>
      <c r="O1211" t="str">
        <f>VLOOKUP(ecommerce_customer_data_custom_[[#This Row],[Customer Age]],AgeGroupMapping!$A$2:$C$5,3,TRUE)</f>
        <v>Middle-Aged</v>
      </c>
      <c r="P1211" t="str">
        <f>IF(ecommerce_customer_data_custom_[[#This Row],[Returns]]=1,"Returned","Not Returned")</f>
        <v>Not Returned</v>
      </c>
      <c r="Q1211" t="str">
        <f>_xlfn.XLOOKUP(ecommerce_customer_data_custom_[[#This Row],[Payment Method]],PaymentMapping!$A$2:$A$11,PaymentMapping!$B$2:$B$11,"Other")</f>
        <v>Other</v>
      </c>
    </row>
    <row r="1212" spans="1:17" x14ac:dyDescent="0.3">
      <c r="A1212">
        <v>6757</v>
      </c>
      <c r="B1212" s="14">
        <v>43995.734212962961</v>
      </c>
      <c r="C1212" t="s">
        <v>16</v>
      </c>
      <c r="D1212">
        <v>22</v>
      </c>
      <c r="E1212">
        <v>5</v>
      </c>
      <c r="F1212">
        <v>4098</v>
      </c>
      <c r="G1212" t="s">
        <v>12</v>
      </c>
      <c r="H1212">
        <v>48</v>
      </c>
      <c r="I1212">
        <v>1</v>
      </c>
      <c r="J1212" t="s">
        <v>17</v>
      </c>
      <c r="K1212">
        <v>0</v>
      </c>
      <c r="L1212">
        <f>YEAR(ecommerce_customer_data_custom_[[#This Row],[Purchase Date]])</f>
        <v>2020</v>
      </c>
      <c r="M1212">
        <f>MONTH(ecommerce_customer_data_custom_[[#This Row],[Purchase Date]])</f>
        <v>6</v>
      </c>
      <c r="N1212" t="str">
        <f>TEXT(ecommerce_customer_data_custom_[[#This Row],[Purchase Date]],"mmmm")</f>
        <v>June</v>
      </c>
      <c r="O1212" t="str">
        <f>VLOOKUP(ecommerce_customer_data_custom_[[#This Row],[Customer Age]],AgeGroupMapping!$A$2:$C$5,3,TRUE)</f>
        <v>Middle-Aged</v>
      </c>
      <c r="P1212" t="str">
        <f>IF(ecommerce_customer_data_custom_[[#This Row],[Returns]]=1,"Returned","Not Returned")</f>
        <v>Returned</v>
      </c>
      <c r="Q1212" t="str">
        <f>_xlfn.XLOOKUP(ecommerce_customer_data_custom_[[#This Row],[Payment Method]],PaymentMapping!$A$2:$A$11,PaymentMapping!$B$2:$B$11,"Other")</f>
        <v>Card</v>
      </c>
    </row>
    <row r="1213" spans="1:17" x14ac:dyDescent="0.3">
      <c r="A1213">
        <v>20095</v>
      </c>
      <c r="B1213" s="14">
        <v>45134.240277777775</v>
      </c>
      <c r="C1213" t="s">
        <v>14</v>
      </c>
      <c r="D1213">
        <v>454</v>
      </c>
      <c r="E1213">
        <v>3</v>
      </c>
      <c r="F1213">
        <v>2133</v>
      </c>
      <c r="G1213" t="s">
        <v>19</v>
      </c>
      <c r="H1213">
        <v>67</v>
      </c>
      <c r="I1213">
        <v>1</v>
      </c>
      <c r="J1213" t="s">
        <v>13</v>
      </c>
      <c r="K1213">
        <v>0</v>
      </c>
      <c r="L1213">
        <f>YEAR(ecommerce_customer_data_custom_[[#This Row],[Purchase Date]])</f>
        <v>2023</v>
      </c>
      <c r="M1213">
        <f>MONTH(ecommerce_customer_data_custom_[[#This Row],[Purchase Date]])</f>
        <v>7</v>
      </c>
      <c r="N1213" t="str">
        <f>TEXT(ecommerce_customer_data_custom_[[#This Row],[Purchase Date]],"mmmm")</f>
        <v>July</v>
      </c>
      <c r="O1213" t="str">
        <f>VLOOKUP(ecommerce_customer_data_custom_[[#This Row],[Customer Age]],AgeGroupMapping!$A$2:$C$5,3,TRUE)</f>
        <v>Senior</v>
      </c>
      <c r="P1213" t="str">
        <f>IF(ecommerce_customer_data_custom_[[#This Row],[Returns]]=1,"Returned","Not Returned")</f>
        <v>Returned</v>
      </c>
      <c r="Q1213" t="str">
        <f>_xlfn.XLOOKUP(ecommerce_customer_data_custom_[[#This Row],[Payment Method]],PaymentMapping!$A$2:$A$11,PaymentMapping!$B$2:$B$11,"Other")</f>
        <v>Cash</v>
      </c>
    </row>
    <row r="1214" spans="1:17" x14ac:dyDescent="0.3">
      <c r="A1214">
        <v>20095</v>
      </c>
      <c r="B1214" s="14">
        <v>44527.609027777777</v>
      </c>
      <c r="C1214" t="s">
        <v>16</v>
      </c>
      <c r="D1214">
        <v>497</v>
      </c>
      <c r="E1214">
        <v>2</v>
      </c>
      <c r="F1214">
        <v>855</v>
      </c>
      <c r="G1214" t="s">
        <v>20</v>
      </c>
      <c r="H1214">
        <v>67</v>
      </c>
      <c r="I1214">
        <v>1</v>
      </c>
      <c r="J1214" t="s">
        <v>13</v>
      </c>
      <c r="K1214">
        <v>0</v>
      </c>
      <c r="L1214">
        <f>YEAR(ecommerce_customer_data_custom_[[#This Row],[Purchase Date]])</f>
        <v>2021</v>
      </c>
      <c r="M1214">
        <f>MONTH(ecommerce_customer_data_custom_[[#This Row],[Purchase Date]])</f>
        <v>11</v>
      </c>
      <c r="N1214" t="str">
        <f>TEXT(ecommerce_customer_data_custom_[[#This Row],[Purchase Date]],"mmmm")</f>
        <v>November</v>
      </c>
      <c r="O1214" t="str">
        <f>VLOOKUP(ecommerce_customer_data_custom_[[#This Row],[Customer Age]],AgeGroupMapping!$A$2:$C$5,3,TRUE)</f>
        <v>Senior</v>
      </c>
      <c r="P1214" t="str">
        <f>IF(ecommerce_customer_data_custom_[[#This Row],[Returns]]=1,"Returned","Not Returned")</f>
        <v>Returned</v>
      </c>
      <c r="Q1214" t="str">
        <f>_xlfn.XLOOKUP(ecommerce_customer_data_custom_[[#This Row],[Payment Method]],PaymentMapping!$A$2:$A$11,PaymentMapping!$B$2:$B$11,"Other")</f>
        <v>Other</v>
      </c>
    </row>
    <row r="1215" spans="1:17" x14ac:dyDescent="0.3">
      <c r="A1215">
        <v>20095</v>
      </c>
      <c r="B1215" s="14">
        <v>44969.03266203704</v>
      </c>
      <c r="C1215" t="s">
        <v>11</v>
      </c>
      <c r="D1215">
        <v>447</v>
      </c>
      <c r="E1215">
        <v>4</v>
      </c>
      <c r="F1215">
        <v>1147</v>
      </c>
      <c r="G1215" t="s">
        <v>12</v>
      </c>
      <c r="H1215">
        <v>67</v>
      </c>
      <c r="I1215">
        <v>1</v>
      </c>
      <c r="J1215" t="s">
        <v>13</v>
      </c>
      <c r="K1215">
        <v>0</v>
      </c>
      <c r="L1215">
        <f>YEAR(ecommerce_customer_data_custom_[[#This Row],[Purchase Date]])</f>
        <v>2023</v>
      </c>
      <c r="M1215">
        <f>MONTH(ecommerce_customer_data_custom_[[#This Row],[Purchase Date]])</f>
        <v>2</v>
      </c>
      <c r="N1215" t="str">
        <f>TEXT(ecommerce_customer_data_custom_[[#This Row],[Purchase Date]],"mmmm")</f>
        <v>February</v>
      </c>
      <c r="O1215" t="str">
        <f>VLOOKUP(ecommerce_customer_data_custom_[[#This Row],[Customer Age]],AgeGroupMapping!$A$2:$C$5,3,TRUE)</f>
        <v>Senior</v>
      </c>
      <c r="P1215" t="str">
        <f>IF(ecommerce_customer_data_custom_[[#This Row],[Returns]]=1,"Returned","Not Returned")</f>
        <v>Returned</v>
      </c>
      <c r="Q1215" t="str">
        <f>_xlfn.XLOOKUP(ecommerce_customer_data_custom_[[#This Row],[Payment Method]],PaymentMapping!$A$2:$A$11,PaymentMapping!$B$2:$B$11,"Other")</f>
        <v>Card</v>
      </c>
    </row>
    <row r="1216" spans="1:17" x14ac:dyDescent="0.3">
      <c r="A1216">
        <v>20095</v>
      </c>
      <c r="B1216" s="14">
        <v>44590.192777777775</v>
      </c>
      <c r="C1216" t="s">
        <v>16</v>
      </c>
      <c r="D1216">
        <v>16</v>
      </c>
      <c r="E1216">
        <v>1</v>
      </c>
      <c r="F1216">
        <v>3637</v>
      </c>
      <c r="G1216" t="s">
        <v>12</v>
      </c>
      <c r="H1216">
        <v>67</v>
      </c>
      <c r="I1216">
        <v>1</v>
      </c>
      <c r="J1216" t="s">
        <v>13</v>
      </c>
      <c r="K1216">
        <v>0</v>
      </c>
      <c r="L1216">
        <f>YEAR(ecommerce_customer_data_custom_[[#This Row],[Purchase Date]])</f>
        <v>2022</v>
      </c>
      <c r="M1216">
        <f>MONTH(ecommerce_customer_data_custom_[[#This Row],[Purchase Date]])</f>
        <v>1</v>
      </c>
      <c r="N1216" t="str">
        <f>TEXT(ecommerce_customer_data_custom_[[#This Row],[Purchase Date]],"mmmm")</f>
        <v>January</v>
      </c>
      <c r="O1216" t="str">
        <f>VLOOKUP(ecommerce_customer_data_custom_[[#This Row],[Customer Age]],AgeGroupMapping!$A$2:$C$5,3,TRUE)</f>
        <v>Senior</v>
      </c>
      <c r="P1216" t="str">
        <f>IF(ecommerce_customer_data_custom_[[#This Row],[Returns]]=1,"Returned","Not Returned")</f>
        <v>Returned</v>
      </c>
      <c r="Q1216" t="str">
        <f>_xlfn.XLOOKUP(ecommerce_customer_data_custom_[[#This Row],[Payment Method]],PaymentMapping!$A$2:$A$11,PaymentMapping!$B$2:$B$11,"Other")</f>
        <v>Card</v>
      </c>
    </row>
    <row r="1217" spans="1:17" x14ac:dyDescent="0.3">
      <c r="A1217">
        <v>20095</v>
      </c>
      <c r="B1217" s="14">
        <v>45152.553368055553</v>
      </c>
      <c r="C1217" t="s">
        <v>18</v>
      </c>
      <c r="D1217">
        <v>439</v>
      </c>
      <c r="E1217">
        <v>3</v>
      </c>
      <c r="F1217">
        <v>1572</v>
      </c>
      <c r="G1217" t="s">
        <v>12</v>
      </c>
      <c r="H1217">
        <v>67</v>
      </c>
      <c r="I1217">
        <v>1</v>
      </c>
      <c r="J1217" t="s">
        <v>13</v>
      </c>
      <c r="K1217">
        <v>0</v>
      </c>
      <c r="L1217">
        <f>YEAR(ecommerce_customer_data_custom_[[#This Row],[Purchase Date]])</f>
        <v>2023</v>
      </c>
      <c r="M1217">
        <f>MONTH(ecommerce_customer_data_custom_[[#This Row],[Purchase Date]])</f>
        <v>8</v>
      </c>
      <c r="N1217" t="str">
        <f>TEXT(ecommerce_customer_data_custom_[[#This Row],[Purchase Date]],"mmmm")</f>
        <v>August</v>
      </c>
      <c r="O1217" t="str">
        <f>VLOOKUP(ecommerce_customer_data_custom_[[#This Row],[Customer Age]],AgeGroupMapping!$A$2:$C$5,3,TRUE)</f>
        <v>Senior</v>
      </c>
      <c r="P1217" t="str">
        <f>IF(ecommerce_customer_data_custom_[[#This Row],[Returns]]=1,"Returned","Not Returned")</f>
        <v>Returned</v>
      </c>
      <c r="Q1217" t="str">
        <f>_xlfn.XLOOKUP(ecommerce_customer_data_custom_[[#This Row],[Payment Method]],PaymentMapping!$A$2:$A$11,PaymentMapping!$B$2:$B$11,"Other")</f>
        <v>Card</v>
      </c>
    </row>
    <row r="1218" spans="1:17" x14ac:dyDescent="0.3">
      <c r="A1218">
        <v>20095</v>
      </c>
      <c r="B1218" s="14">
        <v>43915.490706018521</v>
      </c>
      <c r="C1218" t="s">
        <v>16</v>
      </c>
      <c r="D1218">
        <v>108</v>
      </c>
      <c r="E1218">
        <v>5</v>
      </c>
      <c r="F1218">
        <v>2880</v>
      </c>
      <c r="G1218" t="s">
        <v>19</v>
      </c>
      <c r="H1218">
        <v>67</v>
      </c>
      <c r="I1218">
        <v>0</v>
      </c>
      <c r="J1218" t="s">
        <v>13</v>
      </c>
      <c r="K1218">
        <v>0</v>
      </c>
      <c r="L1218">
        <f>YEAR(ecommerce_customer_data_custom_[[#This Row],[Purchase Date]])</f>
        <v>2020</v>
      </c>
      <c r="M1218">
        <f>MONTH(ecommerce_customer_data_custom_[[#This Row],[Purchase Date]])</f>
        <v>3</v>
      </c>
      <c r="N1218" t="str">
        <f>TEXT(ecommerce_customer_data_custom_[[#This Row],[Purchase Date]],"mmmm")</f>
        <v>March</v>
      </c>
      <c r="O1218" t="str">
        <f>VLOOKUP(ecommerce_customer_data_custom_[[#This Row],[Customer Age]],AgeGroupMapping!$A$2:$C$5,3,TRUE)</f>
        <v>Senior</v>
      </c>
      <c r="P1218" t="str">
        <f>IF(ecommerce_customer_data_custom_[[#This Row],[Returns]]=1,"Returned","Not Returned")</f>
        <v>Not Returned</v>
      </c>
      <c r="Q1218" t="str">
        <f>_xlfn.XLOOKUP(ecommerce_customer_data_custom_[[#This Row],[Payment Method]],PaymentMapping!$A$2:$A$11,PaymentMapping!$B$2:$B$11,"Other")</f>
        <v>Cash</v>
      </c>
    </row>
    <row r="1219" spans="1:17" x14ac:dyDescent="0.3">
      <c r="A1219">
        <v>12179</v>
      </c>
      <c r="B1219" s="14">
        <v>44703.681168981479</v>
      </c>
      <c r="C1219" t="s">
        <v>16</v>
      </c>
      <c r="D1219">
        <v>386</v>
      </c>
      <c r="E1219">
        <v>1</v>
      </c>
      <c r="F1219">
        <v>1484</v>
      </c>
      <c r="G1219" t="s">
        <v>12</v>
      </c>
      <c r="H1219">
        <v>52</v>
      </c>
      <c r="I1219">
        <v>0</v>
      </c>
      <c r="J1219" t="s">
        <v>13</v>
      </c>
      <c r="K1219">
        <v>0</v>
      </c>
      <c r="L1219">
        <f>YEAR(ecommerce_customer_data_custom_[[#This Row],[Purchase Date]])</f>
        <v>2022</v>
      </c>
      <c r="M1219">
        <f>MONTH(ecommerce_customer_data_custom_[[#This Row],[Purchase Date]])</f>
        <v>5</v>
      </c>
      <c r="N1219" t="str">
        <f>TEXT(ecommerce_customer_data_custom_[[#This Row],[Purchase Date]],"mmmm")</f>
        <v>May</v>
      </c>
      <c r="O1219" t="str">
        <f>VLOOKUP(ecommerce_customer_data_custom_[[#This Row],[Customer Age]],AgeGroupMapping!$A$2:$C$5,3,TRUE)</f>
        <v>Middle-Aged</v>
      </c>
      <c r="P1219" t="str">
        <f>IF(ecommerce_customer_data_custom_[[#This Row],[Returns]]=1,"Returned","Not Returned")</f>
        <v>Not Returned</v>
      </c>
      <c r="Q1219" t="str">
        <f>_xlfn.XLOOKUP(ecommerce_customer_data_custom_[[#This Row],[Payment Method]],PaymentMapping!$A$2:$A$11,PaymentMapping!$B$2:$B$11,"Other")</f>
        <v>Card</v>
      </c>
    </row>
    <row r="1220" spans="1:17" x14ac:dyDescent="0.3">
      <c r="A1220">
        <v>12179</v>
      </c>
      <c r="B1220" s="14">
        <v>44761.665208333332</v>
      </c>
      <c r="C1220" t="s">
        <v>11</v>
      </c>
      <c r="D1220">
        <v>94</v>
      </c>
      <c r="E1220">
        <v>1</v>
      </c>
      <c r="F1220">
        <v>1924</v>
      </c>
      <c r="G1220" t="s">
        <v>19</v>
      </c>
      <c r="H1220">
        <v>52</v>
      </c>
      <c r="I1220">
        <v>0</v>
      </c>
      <c r="J1220" t="s">
        <v>13</v>
      </c>
      <c r="K1220">
        <v>0</v>
      </c>
      <c r="L1220">
        <f>YEAR(ecommerce_customer_data_custom_[[#This Row],[Purchase Date]])</f>
        <v>2022</v>
      </c>
      <c r="M1220">
        <f>MONTH(ecommerce_customer_data_custom_[[#This Row],[Purchase Date]])</f>
        <v>7</v>
      </c>
      <c r="N1220" t="str">
        <f>TEXT(ecommerce_customer_data_custom_[[#This Row],[Purchase Date]],"mmmm")</f>
        <v>July</v>
      </c>
      <c r="O1220" t="str">
        <f>VLOOKUP(ecommerce_customer_data_custom_[[#This Row],[Customer Age]],AgeGroupMapping!$A$2:$C$5,3,TRUE)</f>
        <v>Middle-Aged</v>
      </c>
      <c r="P1220" t="str">
        <f>IF(ecommerce_customer_data_custom_[[#This Row],[Returns]]=1,"Returned","Not Returned")</f>
        <v>Not Returned</v>
      </c>
      <c r="Q1220" t="str">
        <f>_xlfn.XLOOKUP(ecommerce_customer_data_custom_[[#This Row],[Payment Method]],PaymentMapping!$A$2:$A$11,PaymentMapping!$B$2:$B$11,"Other")</f>
        <v>Cash</v>
      </c>
    </row>
    <row r="1221" spans="1:17" x14ac:dyDescent="0.3">
      <c r="A1221">
        <v>12179</v>
      </c>
      <c r="B1221" s="14">
        <v>44132.564270833333</v>
      </c>
      <c r="C1221" t="s">
        <v>11</v>
      </c>
      <c r="D1221">
        <v>87</v>
      </c>
      <c r="E1221">
        <v>2</v>
      </c>
      <c r="F1221">
        <v>5053</v>
      </c>
      <c r="G1221" t="s">
        <v>15</v>
      </c>
      <c r="H1221">
        <v>52</v>
      </c>
      <c r="I1221">
        <v>1</v>
      </c>
      <c r="J1221" t="s">
        <v>13</v>
      </c>
      <c r="K1221">
        <v>0</v>
      </c>
      <c r="L1221">
        <f>YEAR(ecommerce_customer_data_custom_[[#This Row],[Purchase Date]])</f>
        <v>2020</v>
      </c>
      <c r="M1221">
        <f>MONTH(ecommerce_customer_data_custom_[[#This Row],[Purchase Date]])</f>
        <v>10</v>
      </c>
      <c r="N1221" t="str">
        <f>TEXT(ecommerce_customer_data_custom_[[#This Row],[Purchase Date]],"mmmm")</f>
        <v>October</v>
      </c>
      <c r="O1221" t="str">
        <f>VLOOKUP(ecommerce_customer_data_custom_[[#This Row],[Customer Age]],AgeGroupMapping!$A$2:$C$5,3,TRUE)</f>
        <v>Middle-Aged</v>
      </c>
      <c r="P1221" t="str">
        <f>IF(ecommerce_customer_data_custom_[[#This Row],[Returns]]=1,"Returned","Not Returned")</f>
        <v>Returned</v>
      </c>
      <c r="Q1221" t="str">
        <f>_xlfn.XLOOKUP(ecommerce_customer_data_custom_[[#This Row],[Payment Method]],PaymentMapping!$A$2:$A$11,PaymentMapping!$B$2:$B$11,"Other")</f>
        <v>Wallet/UPI</v>
      </c>
    </row>
    <row r="1222" spans="1:17" x14ac:dyDescent="0.3">
      <c r="A1222">
        <v>12179</v>
      </c>
      <c r="B1222" s="14">
        <v>44047.270162037035</v>
      </c>
      <c r="C1222" t="s">
        <v>18</v>
      </c>
      <c r="D1222">
        <v>34</v>
      </c>
      <c r="E1222">
        <v>3</v>
      </c>
      <c r="F1222">
        <v>433</v>
      </c>
      <c r="G1222" t="s">
        <v>15</v>
      </c>
      <c r="H1222">
        <v>52</v>
      </c>
      <c r="I1222">
        <v>0</v>
      </c>
      <c r="J1222" t="s">
        <v>13</v>
      </c>
      <c r="K1222">
        <v>0</v>
      </c>
      <c r="L1222">
        <f>YEAR(ecommerce_customer_data_custom_[[#This Row],[Purchase Date]])</f>
        <v>2020</v>
      </c>
      <c r="M1222">
        <f>MONTH(ecommerce_customer_data_custom_[[#This Row],[Purchase Date]])</f>
        <v>8</v>
      </c>
      <c r="N1222" t="str">
        <f>TEXT(ecommerce_customer_data_custom_[[#This Row],[Purchase Date]],"mmmm")</f>
        <v>August</v>
      </c>
      <c r="O1222" t="str">
        <f>VLOOKUP(ecommerce_customer_data_custom_[[#This Row],[Customer Age]],AgeGroupMapping!$A$2:$C$5,3,TRUE)</f>
        <v>Middle-Aged</v>
      </c>
      <c r="P1222" t="str">
        <f>IF(ecommerce_customer_data_custom_[[#This Row],[Returns]]=1,"Returned","Not Returned")</f>
        <v>Not Returned</v>
      </c>
      <c r="Q1222" t="str">
        <f>_xlfn.XLOOKUP(ecommerce_customer_data_custom_[[#This Row],[Payment Method]],PaymentMapping!$A$2:$A$11,PaymentMapping!$B$2:$B$11,"Other")</f>
        <v>Wallet/UPI</v>
      </c>
    </row>
    <row r="1223" spans="1:17" x14ac:dyDescent="0.3">
      <c r="A1223">
        <v>12179</v>
      </c>
      <c r="B1223" s="14">
        <v>44441.988900462966</v>
      </c>
      <c r="C1223" t="s">
        <v>14</v>
      </c>
      <c r="D1223">
        <v>166</v>
      </c>
      <c r="E1223">
        <v>5</v>
      </c>
      <c r="F1223">
        <v>5194</v>
      </c>
      <c r="G1223" t="s">
        <v>12</v>
      </c>
      <c r="H1223">
        <v>52</v>
      </c>
      <c r="I1223">
        <v>1</v>
      </c>
      <c r="J1223" t="s">
        <v>13</v>
      </c>
      <c r="K1223">
        <v>0</v>
      </c>
      <c r="L1223">
        <f>YEAR(ecommerce_customer_data_custom_[[#This Row],[Purchase Date]])</f>
        <v>2021</v>
      </c>
      <c r="M1223">
        <f>MONTH(ecommerce_customer_data_custom_[[#This Row],[Purchase Date]])</f>
        <v>9</v>
      </c>
      <c r="N1223" t="str">
        <f>TEXT(ecommerce_customer_data_custom_[[#This Row],[Purchase Date]],"mmmm")</f>
        <v>September</v>
      </c>
      <c r="O1223" t="str">
        <f>VLOOKUP(ecommerce_customer_data_custom_[[#This Row],[Customer Age]],AgeGroupMapping!$A$2:$C$5,3,TRUE)</f>
        <v>Middle-Aged</v>
      </c>
      <c r="P1223" t="str">
        <f>IF(ecommerce_customer_data_custom_[[#This Row],[Returns]]=1,"Returned","Not Returned")</f>
        <v>Returned</v>
      </c>
      <c r="Q1223" t="str">
        <f>_xlfn.XLOOKUP(ecommerce_customer_data_custom_[[#This Row],[Payment Method]],PaymentMapping!$A$2:$A$11,PaymentMapping!$B$2:$B$11,"Other")</f>
        <v>Card</v>
      </c>
    </row>
    <row r="1224" spans="1:17" x14ac:dyDescent="0.3">
      <c r="A1224">
        <v>12179</v>
      </c>
      <c r="B1224" s="14">
        <v>44732.077951388892</v>
      </c>
      <c r="C1224" t="s">
        <v>18</v>
      </c>
      <c r="D1224">
        <v>500</v>
      </c>
      <c r="E1224">
        <v>4</v>
      </c>
      <c r="F1224">
        <v>3694</v>
      </c>
      <c r="G1224" t="s">
        <v>12</v>
      </c>
      <c r="H1224">
        <v>52</v>
      </c>
      <c r="I1224">
        <v>0</v>
      </c>
      <c r="J1224" t="s">
        <v>13</v>
      </c>
      <c r="K1224">
        <v>0</v>
      </c>
      <c r="L1224">
        <f>YEAR(ecommerce_customer_data_custom_[[#This Row],[Purchase Date]])</f>
        <v>2022</v>
      </c>
      <c r="M1224">
        <f>MONTH(ecommerce_customer_data_custom_[[#This Row],[Purchase Date]])</f>
        <v>6</v>
      </c>
      <c r="N1224" t="str">
        <f>TEXT(ecommerce_customer_data_custom_[[#This Row],[Purchase Date]],"mmmm")</f>
        <v>June</v>
      </c>
      <c r="O1224" t="str">
        <f>VLOOKUP(ecommerce_customer_data_custom_[[#This Row],[Customer Age]],AgeGroupMapping!$A$2:$C$5,3,TRUE)</f>
        <v>Middle-Aged</v>
      </c>
      <c r="P1224" t="str">
        <f>IF(ecommerce_customer_data_custom_[[#This Row],[Returns]]=1,"Returned","Not Returned")</f>
        <v>Not Returned</v>
      </c>
      <c r="Q1224" t="str">
        <f>_xlfn.XLOOKUP(ecommerce_customer_data_custom_[[#This Row],[Payment Method]],PaymentMapping!$A$2:$A$11,PaymentMapping!$B$2:$B$11,"Other")</f>
        <v>Card</v>
      </c>
    </row>
    <row r="1225" spans="1:17" x14ac:dyDescent="0.3">
      <c r="A1225">
        <v>12179</v>
      </c>
      <c r="B1225" s="14">
        <v>44285.040405092594</v>
      </c>
      <c r="C1225" t="s">
        <v>16</v>
      </c>
      <c r="D1225">
        <v>345</v>
      </c>
      <c r="E1225">
        <v>1</v>
      </c>
      <c r="F1225">
        <v>1057</v>
      </c>
      <c r="G1225" t="s">
        <v>12</v>
      </c>
      <c r="H1225">
        <v>52</v>
      </c>
      <c r="I1225">
        <v>1</v>
      </c>
      <c r="J1225" t="s">
        <v>13</v>
      </c>
      <c r="K1225">
        <v>0</v>
      </c>
      <c r="L1225">
        <f>YEAR(ecommerce_customer_data_custom_[[#This Row],[Purchase Date]])</f>
        <v>2021</v>
      </c>
      <c r="M1225">
        <f>MONTH(ecommerce_customer_data_custom_[[#This Row],[Purchase Date]])</f>
        <v>3</v>
      </c>
      <c r="N1225" t="str">
        <f>TEXT(ecommerce_customer_data_custom_[[#This Row],[Purchase Date]],"mmmm")</f>
        <v>March</v>
      </c>
      <c r="O1225" t="str">
        <f>VLOOKUP(ecommerce_customer_data_custom_[[#This Row],[Customer Age]],AgeGroupMapping!$A$2:$C$5,3,TRUE)</f>
        <v>Middle-Aged</v>
      </c>
      <c r="P1225" t="str">
        <f>IF(ecommerce_customer_data_custom_[[#This Row],[Returns]]=1,"Returned","Not Returned")</f>
        <v>Returned</v>
      </c>
      <c r="Q1225" t="str">
        <f>_xlfn.XLOOKUP(ecommerce_customer_data_custom_[[#This Row],[Payment Method]],PaymentMapping!$A$2:$A$11,PaymentMapping!$B$2:$B$11,"Other")</f>
        <v>Card</v>
      </c>
    </row>
    <row r="1226" spans="1:17" x14ac:dyDescent="0.3">
      <c r="A1226">
        <v>12179</v>
      </c>
      <c r="B1226" s="14">
        <v>44447.698865740742</v>
      </c>
      <c r="C1226" t="s">
        <v>18</v>
      </c>
      <c r="D1226">
        <v>12</v>
      </c>
      <c r="E1226">
        <v>3</v>
      </c>
      <c r="F1226">
        <v>4681</v>
      </c>
      <c r="G1226" t="s">
        <v>15</v>
      </c>
      <c r="H1226">
        <v>52</v>
      </c>
      <c r="I1226">
        <v>1</v>
      </c>
      <c r="J1226" t="s">
        <v>13</v>
      </c>
      <c r="K1226">
        <v>0</v>
      </c>
      <c r="L1226">
        <f>YEAR(ecommerce_customer_data_custom_[[#This Row],[Purchase Date]])</f>
        <v>2021</v>
      </c>
      <c r="M1226">
        <f>MONTH(ecommerce_customer_data_custom_[[#This Row],[Purchase Date]])</f>
        <v>9</v>
      </c>
      <c r="N1226" t="str">
        <f>TEXT(ecommerce_customer_data_custom_[[#This Row],[Purchase Date]],"mmmm")</f>
        <v>September</v>
      </c>
      <c r="O1226" t="str">
        <f>VLOOKUP(ecommerce_customer_data_custom_[[#This Row],[Customer Age]],AgeGroupMapping!$A$2:$C$5,3,TRUE)</f>
        <v>Middle-Aged</v>
      </c>
      <c r="P1226" t="str">
        <f>IF(ecommerce_customer_data_custom_[[#This Row],[Returns]]=1,"Returned","Not Returned")</f>
        <v>Returned</v>
      </c>
      <c r="Q1226" t="str">
        <f>_xlfn.XLOOKUP(ecommerce_customer_data_custom_[[#This Row],[Payment Method]],PaymentMapping!$A$2:$A$11,PaymentMapping!$B$2:$B$11,"Other")</f>
        <v>Wallet/UPI</v>
      </c>
    </row>
    <row r="1227" spans="1:17" x14ac:dyDescent="0.3">
      <c r="A1227">
        <v>41187</v>
      </c>
      <c r="B1227" s="14">
        <v>44962.055138888885</v>
      </c>
      <c r="C1227" t="s">
        <v>14</v>
      </c>
      <c r="D1227">
        <v>406</v>
      </c>
      <c r="E1227">
        <v>3</v>
      </c>
      <c r="F1227">
        <v>3003</v>
      </c>
      <c r="G1227" t="s">
        <v>15</v>
      </c>
      <c r="H1227">
        <v>27</v>
      </c>
      <c r="I1227">
        <v>0</v>
      </c>
      <c r="J1227" t="s">
        <v>17</v>
      </c>
      <c r="K1227">
        <v>0</v>
      </c>
      <c r="L1227">
        <f>YEAR(ecommerce_customer_data_custom_[[#This Row],[Purchase Date]])</f>
        <v>2023</v>
      </c>
      <c r="M1227">
        <f>MONTH(ecommerce_customer_data_custom_[[#This Row],[Purchase Date]])</f>
        <v>2</v>
      </c>
      <c r="N1227" t="str">
        <f>TEXT(ecommerce_customer_data_custom_[[#This Row],[Purchase Date]],"mmmm")</f>
        <v>February</v>
      </c>
      <c r="O1227" t="str">
        <f>VLOOKUP(ecommerce_customer_data_custom_[[#This Row],[Customer Age]],AgeGroupMapping!$A$2:$C$5,3,TRUE)</f>
        <v>Adult</v>
      </c>
      <c r="P1227" t="str">
        <f>IF(ecommerce_customer_data_custom_[[#This Row],[Returns]]=1,"Returned","Not Returned")</f>
        <v>Not Returned</v>
      </c>
      <c r="Q1227" t="str">
        <f>_xlfn.XLOOKUP(ecommerce_customer_data_custom_[[#This Row],[Payment Method]],PaymentMapping!$A$2:$A$11,PaymentMapping!$B$2:$B$11,"Other")</f>
        <v>Wallet/UPI</v>
      </c>
    </row>
    <row r="1228" spans="1:17" x14ac:dyDescent="0.3">
      <c r="A1228">
        <v>41187</v>
      </c>
      <c r="B1228" s="14">
        <v>44511.846550925926</v>
      </c>
      <c r="C1228" t="s">
        <v>16</v>
      </c>
      <c r="D1228">
        <v>259</v>
      </c>
      <c r="E1228">
        <v>4</v>
      </c>
      <c r="F1228">
        <v>3205</v>
      </c>
      <c r="G1228" t="s">
        <v>19</v>
      </c>
      <c r="H1228">
        <v>27</v>
      </c>
      <c r="I1228">
        <v>0</v>
      </c>
      <c r="J1228" t="s">
        <v>17</v>
      </c>
      <c r="K1228">
        <v>0</v>
      </c>
      <c r="L1228">
        <f>YEAR(ecommerce_customer_data_custom_[[#This Row],[Purchase Date]])</f>
        <v>2021</v>
      </c>
      <c r="M1228">
        <f>MONTH(ecommerce_customer_data_custom_[[#This Row],[Purchase Date]])</f>
        <v>11</v>
      </c>
      <c r="N1228" t="str">
        <f>TEXT(ecommerce_customer_data_custom_[[#This Row],[Purchase Date]],"mmmm")</f>
        <v>November</v>
      </c>
      <c r="O1228" t="str">
        <f>VLOOKUP(ecommerce_customer_data_custom_[[#This Row],[Customer Age]],AgeGroupMapping!$A$2:$C$5,3,TRUE)</f>
        <v>Adult</v>
      </c>
      <c r="P1228" t="str">
        <f>IF(ecommerce_customer_data_custom_[[#This Row],[Returns]]=1,"Returned","Not Returned")</f>
        <v>Not Returned</v>
      </c>
      <c r="Q1228" t="str">
        <f>_xlfn.XLOOKUP(ecommerce_customer_data_custom_[[#This Row],[Payment Method]],PaymentMapping!$A$2:$A$11,PaymentMapping!$B$2:$B$11,"Other")</f>
        <v>Cash</v>
      </c>
    </row>
    <row r="1229" spans="1:17" x14ac:dyDescent="0.3">
      <c r="A1229">
        <v>41187</v>
      </c>
      <c r="B1229" s="14">
        <v>44662.948900462965</v>
      </c>
      <c r="C1229" t="s">
        <v>18</v>
      </c>
      <c r="D1229">
        <v>254</v>
      </c>
      <c r="E1229">
        <v>4</v>
      </c>
      <c r="F1229">
        <v>3793</v>
      </c>
      <c r="G1229" t="s">
        <v>20</v>
      </c>
      <c r="H1229">
        <v>27</v>
      </c>
      <c r="I1229">
        <v>0</v>
      </c>
      <c r="J1229" t="s">
        <v>17</v>
      </c>
      <c r="K1229">
        <v>0</v>
      </c>
      <c r="L1229">
        <f>YEAR(ecommerce_customer_data_custom_[[#This Row],[Purchase Date]])</f>
        <v>2022</v>
      </c>
      <c r="M1229">
        <f>MONTH(ecommerce_customer_data_custom_[[#This Row],[Purchase Date]])</f>
        <v>4</v>
      </c>
      <c r="N1229" t="str">
        <f>TEXT(ecommerce_customer_data_custom_[[#This Row],[Purchase Date]],"mmmm")</f>
        <v>April</v>
      </c>
      <c r="O1229" t="str">
        <f>VLOOKUP(ecommerce_customer_data_custom_[[#This Row],[Customer Age]],AgeGroupMapping!$A$2:$C$5,3,TRUE)</f>
        <v>Adult</v>
      </c>
      <c r="P1229" t="str">
        <f>IF(ecommerce_customer_data_custom_[[#This Row],[Returns]]=1,"Returned","Not Returned")</f>
        <v>Not Returned</v>
      </c>
      <c r="Q1229" t="str">
        <f>_xlfn.XLOOKUP(ecommerce_customer_data_custom_[[#This Row],[Payment Method]],PaymentMapping!$A$2:$A$11,PaymentMapping!$B$2:$B$11,"Other")</f>
        <v>Other</v>
      </c>
    </row>
    <row r="1230" spans="1:17" x14ac:dyDescent="0.3">
      <c r="A1230">
        <v>41187</v>
      </c>
      <c r="B1230" s="14">
        <v>44463.370312500003</v>
      </c>
      <c r="C1230" t="s">
        <v>16</v>
      </c>
      <c r="D1230">
        <v>216</v>
      </c>
      <c r="E1230">
        <v>4</v>
      </c>
      <c r="F1230">
        <v>865</v>
      </c>
      <c r="G1230" t="s">
        <v>15</v>
      </c>
      <c r="H1230">
        <v>27</v>
      </c>
      <c r="I1230">
        <v>0</v>
      </c>
      <c r="J1230" t="s">
        <v>17</v>
      </c>
      <c r="K1230">
        <v>0</v>
      </c>
      <c r="L1230">
        <f>YEAR(ecommerce_customer_data_custom_[[#This Row],[Purchase Date]])</f>
        <v>2021</v>
      </c>
      <c r="M1230">
        <f>MONTH(ecommerce_customer_data_custom_[[#This Row],[Purchase Date]])</f>
        <v>9</v>
      </c>
      <c r="N1230" t="str">
        <f>TEXT(ecommerce_customer_data_custom_[[#This Row],[Purchase Date]],"mmmm")</f>
        <v>September</v>
      </c>
      <c r="O1230" t="str">
        <f>VLOOKUP(ecommerce_customer_data_custom_[[#This Row],[Customer Age]],AgeGroupMapping!$A$2:$C$5,3,TRUE)</f>
        <v>Adult</v>
      </c>
      <c r="P1230" t="str">
        <f>IF(ecommerce_customer_data_custom_[[#This Row],[Returns]]=1,"Returned","Not Returned")</f>
        <v>Not Returned</v>
      </c>
      <c r="Q1230" t="str">
        <f>_xlfn.XLOOKUP(ecommerce_customer_data_custom_[[#This Row],[Payment Method]],PaymentMapping!$A$2:$A$11,PaymentMapping!$B$2:$B$11,"Other")</f>
        <v>Wallet/UPI</v>
      </c>
    </row>
    <row r="1231" spans="1:17" x14ac:dyDescent="0.3">
      <c r="A1231">
        <v>41187</v>
      </c>
      <c r="B1231" s="14">
        <v>45148.633391203701</v>
      </c>
      <c r="C1231" t="s">
        <v>18</v>
      </c>
      <c r="D1231">
        <v>74</v>
      </c>
      <c r="E1231">
        <v>3</v>
      </c>
      <c r="F1231">
        <v>805</v>
      </c>
      <c r="G1231" t="s">
        <v>20</v>
      </c>
      <c r="H1231">
        <v>27</v>
      </c>
      <c r="I1231">
        <v>1</v>
      </c>
      <c r="J1231" t="s">
        <v>17</v>
      </c>
      <c r="K1231">
        <v>0</v>
      </c>
      <c r="L1231">
        <f>YEAR(ecommerce_customer_data_custom_[[#This Row],[Purchase Date]])</f>
        <v>2023</v>
      </c>
      <c r="M1231">
        <f>MONTH(ecommerce_customer_data_custom_[[#This Row],[Purchase Date]])</f>
        <v>8</v>
      </c>
      <c r="N1231" t="str">
        <f>TEXT(ecommerce_customer_data_custom_[[#This Row],[Purchase Date]],"mmmm")</f>
        <v>August</v>
      </c>
      <c r="O1231" t="str">
        <f>VLOOKUP(ecommerce_customer_data_custom_[[#This Row],[Customer Age]],AgeGroupMapping!$A$2:$C$5,3,TRUE)</f>
        <v>Adult</v>
      </c>
      <c r="P1231" t="str">
        <f>IF(ecommerce_customer_data_custom_[[#This Row],[Returns]]=1,"Returned","Not Returned")</f>
        <v>Returned</v>
      </c>
      <c r="Q1231" t="str">
        <f>_xlfn.XLOOKUP(ecommerce_customer_data_custom_[[#This Row],[Payment Method]],PaymentMapping!$A$2:$A$11,PaymentMapping!$B$2:$B$11,"Other")</f>
        <v>Other</v>
      </c>
    </row>
    <row r="1232" spans="1:17" x14ac:dyDescent="0.3">
      <c r="A1232">
        <v>41187</v>
      </c>
      <c r="B1232" s="14">
        <v>43856.604803240742</v>
      </c>
      <c r="C1232" t="s">
        <v>18</v>
      </c>
      <c r="D1232">
        <v>184</v>
      </c>
      <c r="E1232">
        <v>4</v>
      </c>
      <c r="F1232">
        <v>3262</v>
      </c>
      <c r="G1232" t="s">
        <v>12</v>
      </c>
      <c r="H1232">
        <v>27</v>
      </c>
      <c r="I1232">
        <v>0</v>
      </c>
      <c r="J1232" t="s">
        <v>17</v>
      </c>
      <c r="K1232">
        <v>0</v>
      </c>
      <c r="L1232">
        <f>YEAR(ecommerce_customer_data_custom_[[#This Row],[Purchase Date]])</f>
        <v>2020</v>
      </c>
      <c r="M1232">
        <f>MONTH(ecommerce_customer_data_custom_[[#This Row],[Purchase Date]])</f>
        <v>1</v>
      </c>
      <c r="N1232" t="str">
        <f>TEXT(ecommerce_customer_data_custom_[[#This Row],[Purchase Date]],"mmmm")</f>
        <v>January</v>
      </c>
      <c r="O1232" t="str">
        <f>VLOOKUP(ecommerce_customer_data_custom_[[#This Row],[Customer Age]],AgeGroupMapping!$A$2:$C$5,3,TRUE)</f>
        <v>Adult</v>
      </c>
      <c r="P1232" t="str">
        <f>IF(ecommerce_customer_data_custom_[[#This Row],[Returns]]=1,"Returned","Not Returned")</f>
        <v>Not Returned</v>
      </c>
      <c r="Q1232" t="str">
        <f>_xlfn.XLOOKUP(ecommerce_customer_data_custom_[[#This Row],[Payment Method]],PaymentMapping!$A$2:$A$11,PaymentMapping!$B$2:$B$11,"Other")</f>
        <v>Card</v>
      </c>
    </row>
    <row r="1233" spans="1:17" x14ac:dyDescent="0.3">
      <c r="A1233">
        <v>41187</v>
      </c>
      <c r="B1233" s="14">
        <v>44244.131458333337</v>
      </c>
      <c r="C1233" t="s">
        <v>16</v>
      </c>
      <c r="D1233">
        <v>429</v>
      </c>
      <c r="E1233">
        <v>5</v>
      </c>
      <c r="F1233">
        <v>4046</v>
      </c>
      <c r="G1233" t="s">
        <v>12</v>
      </c>
      <c r="H1233">
        <v>27</v>
      </c>
      <c r="I1233">
        <v>0</v>
      </c>
      <c r="J1233" t="s">
        <v>17</v>
      </c>
      <c r="K1233">
        <v>0</v>
      </c>
      <c r="L1233">
        <f>YEAR(ecommerce_customer_data_custom_[[#This Row],[Purchase Date]])</f>
        <v>2021</v>
      </c>
      <c r="M1233">
        <f>MONTH(ecommerce_customer_data_custom_[[#This Row],[Purchase Date]])</f>
        <v>2</v>
      </c>
      <c r="N1233" t="str">
        <f>TEXT(ecommerce_customer_data_custom_[[#This Row],[Purchase Date]],"mmmm")</f>
        <v>February</v>
      </c>
      <c r="O1233" t="str">
        <f>VLOOKUP(ecommerce_customer_data_custom_[[#This Row],[Customer Age]],AgeGroupMapping!$A$2:$C$5,3,TRUE)</f>
        <v>Adult</v>
      </c>
      <c r="P1233" t="str">
        <f>IF(ecommerce_customer_data_custom_[[#This Row],[Returns]]=1,"Returned","Not Returned")</f>
        <v>Not Returned</v>
      </c>
      <c r="Q1233" t="str">
        <f>_xlfn.XLOOKUP(ecommerce_customer_data_custom_[[#This Row],[Payment Method]],PaymentMapping!$A$2:$A$11,PaymentMapping!$B$2:$B$11,"Other")</f>
        <v>Card</v>
      </c>
    </row>
    <row r="1234" spans="1:17" x14ac:dyDescent="0.3">
      <c r="A1234">
        <v>30366</v>
      </c>
      <c r="B1234" s="14">
        <v>45049.0784375</v>
      </c>
      <c r="C1234" t="s">
        <v>11</v>
      </c>
      <c r="D1234">
        <v>229</v>
      </c>
      <c r="E1234">
        <v>5</v>
      </c>
      <c r="F1234">
        <v>2278</v>
      </c>
      <c r="G1234" t="s">
        <v>15</v>
      </c>
      <c r="H1234">
        <v>18</v>
      </c>
      <c r="I1234">
        <v>0</v>
      </c>
      <c r="J1234" t="s">
        <v>13</v>
      </c>
      <c r="K1234">
        <v>1</v>
      </c>
      <c r="L1234">
        <f>YEAR(ecommerce_customer_data_custom_[[#This Row],[Purchase Date]])</f>
        <v>2023</v>
      </c>
      <c r="M1234">
        <f>MONTH(ecommerce_customer_data_custom_[[#This Row],[Purchase Date]])</f>
        <v>5</v>
      </c>
      <c r="N1234" t="str">
        <f>TEXT(ecommerce_customer_data_custom_[[#This Row],[Purchase Date]],"mmmm")</f>
        <v>May</v>
      </c>
      <c r="O1234" t="str">
        <f>VLOOKUP(ecommerce_customer_data_custom_[[#This Row],[Customer Age]],AgeGroupMapping!$A$2:$C$5,3,TRUE)</f>
        <v>Young</v>
      </c>
      <c r="P1234" t="str">
        <f>IF(ecommerce_customer_data_custom_[[#This Row],[Returns]]=1,"Returned","Not Returned")</f>
        <v>Not Returned</v>
      </c>
      <c r="Q1234" t="str">
        <f>_xlfn.XLOOKUP(ecommerce_customer_data_custom_[[#This Row],[Payment Method]],PaymentMapping!$A$2:$A$11,PaymentMapping!$B$2:$B$11,"Other")</f>
        <v>Wallet/UPI</v>
      </c>
    </row>
    <row r="1235" spans="1:17" x14ac:dyDescent="0.3">
      <c r="A1235">
        <v>30366</v>
      </c>
      <c r="B1235" s="14">
        <v>44313.945706018516</v>
      </c>
      <c r="C1235" t="s">
        <v>16</v>
      </c>
      <c r="D1235">
        <v>350</v>
      </c>
      <c r="E1235">
        <v>1</v>
      </c>
      <c r="F1235">
        <v>3104</v>
      </c>
      <c r="G1235" t="s">
        <v>19</v>
      </c>
      <c r="H1235">
        <v>18</v>
      </c>
      <c r="I1235">
        <v>1</v>
      </c>
      <c r="J1235" t="s">
        <v>13</v>
      </c>
      <c r="K1235">
        <v>1</v>
      </c>
      <c r="L1235">
        <f>YEAR(ecommerce_customer_data_custom_[[#This Row],[Purchase Date]])</f>
        <v>2021</v>
      </c>
      <c r="M1235">
        <f>MONTH(ecommerce_customer_data_custom_[[#This Row],[Purchase Date]])</f>
        <v>4</v>
      </c>
      <c r="N1235" t="str">
        <f>TEXT(ecommerce_customer_data_custom_[[#This Row],[Purchase Date]],"mmmm")</f>
        <v>April</v>
      </c>
      <c r="O1235" t="str">
        <f>VLOOKUP(ecommerce_customer_data_custom_[[#This Row],[Customer Age]],AgeGroupMapping!$A$2:$C$5,3,TRUE)</f>
        <v>Young</v>
      </c>
      <c r="P1235" t="str">
        <f>IF(ecommerce_customer_data_custom_[[#This Row],[Returns]]=1,"Returned","Not Returned")</f>
        <v>Returned</v>
      </c>
      <c r="Q1235" t="str">
        <f>_xlfn.XLOOKUP(ecommerce_customer_data_custom_[[#This Row],[Payment Method]],PaymentMapping!$A$2:$A$11,PaymentMapping!$B$2:$B$11,"Other")</f>
        <v>Cash</v>
      </c>
    </row>
    <row r="1236" spans="1:17" x14ac:dyDescent="0.3">
      <c r="A1236">
        <v>30366</v>
      </c>
      <c r="B1236" s="14">
        <v>44766.14099537037</v>
      </c>
      <c r="C1236" t="s">
        <v>18</v>
      </c>
      <c r="D1236">
        <v>55</v>
      </c>
      <c r="E1236">
        <v>4</v>
      </c>
      <c r="F1236">
        <v>3898</v>
      </c>
      <c r="G1236" t="s">
        <v>12</v>
      </c>
      <c r="H1236">
        <v>18</v>
      </c>
      <c r="I1236">
        <v>0</v>
      </c>
      <c r="J1236" t="s">
        <v>13</v>
      </c>
      <c r="K1236">
        <v>1</v>
      </c>
      <c r="L1236">
        <f>YEAR(ecommerce_customer_data_custom_[[#This Row],[Purchase Date]])</f>
        <v>2022</v>
      </c>
      <c r="M1236">
        <f>MONTH(ecommerce_customer_data_custom_[[#This Row],[Purchase Date]])</f>
        <v>7</v>
      </c>
      <c r="N1236" t="str">
        <f>TEXT(ecommerce_customer_data_custom_[[#This Row],[Purchase Date]],"mmmm")</f>
        <v>July</v>
      </c>
      <c r="O1236" t="str">
        <f>VLOOKUP(ecommerce_customer_data_custom_[[#This Row],[Customer Age]],AgeGroupMapping!$A$2:$C$5,3,TRUE)</f>
        <v>Young</v>
      </c>
      <c r="P1236" t="str">
        <f>IF(ecommerce_customer_data_custom_[[#This Row],[Returns]]=1,"Returned","Not Returned")</f>
        <v>Not Returned</v>
      </c>
      <c r="Q1236" t="str">
        <f>_xlfn.XLOOKUP(ecommerce_customer_data_custom_[[#This Row],[Payment Method]],PaymentMapping!$A$2:$A$11,PaymentMapping!$B$2:$B$11,"Other")</f>
        <v>Card</v>
      </c>
    </row>
    <row r="1237" spans="1:17" x14ac:dyDescent="0.3">
      <c r="A1237">
        <v>30366</v>
      </c>
      <c r="B1237" s="14">
        <v>44528.990034722221</v>
      </c>
      <c r="C1237" t="s">
        <v>18</v>
      </c>
      <c r="D1237">
        <v>348</v>
      </c>
      <c r="E1237">
        <v>2</v>
      </c>
      <c r="F1237">
        <v>614</v>
      </c>
      <c r="G1237" t="s">
        <v>15</v>
      </c>
      <c r="H1237">
        <v>18</v>
      </c>
      <c r="I1237">
        <v>0</v>
      </c>
      <c r="J1237" t="s">
        <v>13</v>
      </c>
      <c r="K1237">
        <v>1</v>
      </c>
      <c r="L1237">
        <f>YEAR(ecommerce_customer_data_custom_[[#This Row],[Purchase Date]])</f>
        <v>2021</v>
      </c>
      <c r="M1237">
        <f>MONTH(ecommerce_customer_data_custom_[[#This Row],[Purchase Date]])</f>
        <v>11</v>
      </c>
      <c r="N1237" t="str">
        <f>TEXT(ecommerce_customer_data_custom_[[#This Row],[Purchase Date]],"mmmm")</f>
        <v>November</v>
      </c>
      <c r="O1237" t="str">
        <f>VLOOKUP(ecommerce_customer_data_custom_[[#This Row],[Customer Age]],AgeGroupMapping!$A$2:$C$5,3,TRUE)</f>
        <v>Young</v>
      </c>
      <c r="P1237" t="str">
        <f>IF(ecommerce_customer_data_custom_[[#This Row],[Returns]]=1,"Returned","Not Returned")</f>
        <v>Not Returned</v>
      </c>
      <c r="Q1237" t="str">
        <f>_xlfn.XLOOKUP(ecommerce_customer_data_custom_[[#This Row],[Payment Method]],PaymentMapping!$A$2:$A$11,PaymentMapping!$B$2:$B$11,"Other")</f>
        <v>Wallet/UPI</v>
      </c>
    </row>
    <row r="1238" spans="1:17" x14ac:dyDescent="0.3">
      <c r="A1238">
        <v>30366</v>
      </c>
      <c r="B1238" s="14">
        <v>43834.717083333337</v>
      </c>
      <c r="C1238" t="s">
        <v>16</v>
      </c>
      <c r="D1238">
        <v>498</v>
      </c>
      <c r="E1238">
        <v>4</v>
      </c>
      <c r="F1238">
        <v>1952</v>
      </c>
      <c r="G1238" t="s">
        <v>12</v>
      </c>
      <c r="H1238">
        <v>18</v>
      </c>
      <c r="I1238">
        <v>1</v>
      </c>
      <c r="J1238" t="s">
        <v>13</v>
      </c>
      <c r="K1238">
        <v>1</v>
      </c>
      <c r="L1238">
        <f>YEAR(ecommerce_customer_data_custom_[[#This Row],[Purchase Date]])</f>
        <v>2020</v>
      </c>
      <c r="M1238">
        <f>MONTH(ecommerce_customer_data_custom_[[#This Row],[Purchase Date]])</f>
        <v>1</v>
      </c>
      <c r="N1238" t="str">
        <f>TEXT(ecommerce_customer_data_custom_[[#This Row],[Purchase Date]],"mmmm")</f>
        <v>January</v>
      </c>
      <c r="O1238" t="str">
        <f>VLOOKUP(ecommerce_customer_data_custom_[[#This Row],[Customer Age]],AgeGroupMapping!$A$2:$C$5,3,TRUE)</f>
        <v>Young</v>
      </c>
      <c r="P1238" t="str">
        <f>IF(ecommerce_customer_data_custom_[[#This Row],[Returns]]=1,"Returned","Not Returned")</f>
        <v>Returned</v>
      </c>
      <c r="Q1238" t="str">
        <f>_xlfn.XLOOKUP(ecommerce_customer_data_custom_[[#This Row],[Payment Method]],PaymentMapping!$A$2:$A$11,PaymentMapping!$B$2:$B$11,"Other")</f>
        <v>Card</v>
      </c>
    </row>
    <row r="1239" spans="1:17" x14ac:dyDescent="0.3">
      <c r="A1239">
        <v>30366</v>
      </c>
      <c r="B1239" s="14">
        <v>44696.049803240741</v>
      </c>
      <c r="C1239" t="s">
        <v>14</v>
      </c>
      <c r="D1239">
        <v>461</v>
      </c>
      <c r="E1239">
        <v>5</v>
      </c>
      <c r="F1239">
        <v>3729</v>
      </c>
      <c r="G1239" t="s">
        <v>12</v>
      </c>
      <c r="H1239">
        <v>18</v>
      </c>
      <c r="I1239">
        <v>0</v>
      </c>
      <c r="J1239" t="s">
        <v>13</v>
      </c>
      <c r="K1239">
        <v>1</v>
      </c>
      <c r="L1239">
        <f>YEAR(ecommerce_customer_data_custom_[[#This Row],[Purchase Date]])</f>
        <v>2022</v>
      </c>
      <c r="M1239">
        <f>MONTH(ecommerce_customer_data_custom_[[#This Row],[Purchase Date]])</f>
        <v>5</v>
      </c>
      <c r="N1239" t="str">
        <f>TEXT(ecommerce_customer_data_custom_[[#This Row],[Purchase Date]],"mmmm")</f>
        <v>May</v>
      </c>
      <c r="O1239" t="str">
        <f>VLOOKUP(ecommerce_customer_data_custom_[[#This Row],[Customer Age]],AgeGroupMapping!$A$2:$C$5,3,TRUE)</f>
        <v>Young</v>
      </c>
      <c r="P1239" t="str">
        <f>IF(ecommerce_customer_data_custom_[[#This Row],[Returns]]=1,"Returned","Not Returned")</f>
        <v>Not Returned</v>
      </c>
      <c r="Q1239" t="str">
        <f>_xlfn.XLOOKUP(ecommerce_customer_data_custom_[[#This Row],[Payment Method]],PaymentMapping!$A$2:$A$11,PaymentMapping!$B$2:$B$11,"Other")</f>
        <v>Card</v>
      </c>
    </row>
    <row r="1240" spans="1:17" x14ac:dyDescent="0.3">
      <c r="A1240">
        <v>31456</v>
      </c>
      <c r="B1240" s="14">
        <v>44582.971747685187</v>
      </c>
      <c r="C1240" t="s">
        <v>14</v>
      </c>
      <c r="D1240">
        <v>206</v>
      </c>
      <c r="E1240">
        <v>5</v>
      </c>
      <c r="F1240">
        <v>1289</v>
      </c>
      <c r="G1240" t="s">
        <v>19</v>
      </c>
      <c r="H1240">
        <v>66</v>
      </c>
      <c r="I1240">
        <v>0</v>
      </c>
      <c r="J1240" t="s">
        <v>13</v>
      </c>
      <c r="K1240">
        <v>1</v>
      </c>
      <c r="L1240">
        <f>YEAR(ecommerce_customer_data_custom_[[#This Row],[Purchase Date]])</f>
        <v>2022</v>
      </c>
      <c r="M1240">
        <f>MONTH(ecommerce_customer_data_custom_[[#This Row],[Purchase Date]])</f>
        <v>1</v>
      </c>
      <c r="N1240" t="str">
        <f>TEXT(ecommerce_customer_data_custom_[[#This Row],[Purchase Date]],"mmmm")</f>
        <v>January</v>
      </c>
      <c r="O1240" t="str">
        <f>VLOOKUP(ecommerce_customer_data_custom_[[#This Row],[Customer Age]],AgeGroupMapping!$A$2:$C$5,3,TRUE)</f>
        <v>Senior</v>
      </c>
      <c r="P1240" t="str">
        <f>IF(ecommerce_customer_data_custom_[[#This Row],[Returns]]=1,"Returned","Not Returned")</f>
        <v>Not Returned</v>
      </c>
      <c r="Q1240" t="str">
        <f>_xlfn.XLOOKUP(ecommerce_customer_data_custom_[[#This Row],[Payment Method]],PaymentMapping!$A$2:$A$11,PaymentMapping!$B$2:$B$11,"Other")</f>
        <v>Cash</v>
      </c>
    </row>
    <row r="1241" spans="1:17" x14ac:dyDescent="0.3">
      <c r="A1241">
        <v>31456</v>
      </c>
      <c r="B1241" s="14">
        <v>45161.351655092592</v>
      </c>
      <c r="C1241" t="s">
        <v>18</v>
      </c>
      <c r="D1241">
        <v>12</v>
      </c>
      <c r="E1241">
        <v>5</v>
      </c>
      <c r="F1241">
        <v>2945</v>
      </c>
      <c r="G1241" t="s">
        <v>12</v>
      </c>
      <c r="H1241">
        <v>66</v>
      </c>
      <c r="I1241">
        <v>1</v>
      </c>
      <c r="J1241" t="s">
        <v>13</v>
      </c>
      <c r="K1241">
        <v>1</v>
      </c>
      <c r="L1241">
        <f>YEAR(ecommerce_customer_data_custom_[[#This Row],[Purchase Date]])</f>
        <v>2023</v>
      </c>
      <c r="M1241">
        <f>MONTH(ecommerce_customer_data_custom_[[#This Row],[Purchase Date]])</f>
        <v>8</v>
      </c>
      <c r="N1241" t="str">
        <f>TEXT(ecommerce_customer_data_custom_[[#This Row],[Purchase Date]],"mmmm")</f>
        <v>August</v>
      </c>
      <c r="O1241" t="str">
        <f>VLOOKUP(ecommerce_customer_data_custom_[[#This Row],[Customer Age]],AgeGroupMapping!$A$2:$C$5,3,TRUE)</f>
        <v>Senior</v>
      </c>
      <c r="P1241" t="str">
        <f>IF(ecommerce_customer_data_custom_[[#This Row],[Returns]]=1,"Returned","Not Returned")</f>
        <v>Returned</v>
      </c>
      <c r="Q1241" t="str">
        <f>_xlfn.XLOOKUP(ecommerce_customer_data_custom_[[#This Row],[Payment Method]],PaymentMapping!$A$2:$A$11,PaymentMapping!$B$2:$B$11,"Other")</f>
        <v>Card</v>
      </c>
    </row>
    <row r="1242" spans="1:17" x14ac:dyDescent="0.3">
      <c r="A1242">
        <v>31456</v>
      </c>
      <c r="B1242" s="14">
        <v>44423.589085648149</v>
      </c>
      <c r="C1242" t="s">
        <v>14</v>
      </c>
      <c r="D1242">
        <v>194</v>
      </c>
      <c r="E1242">
        <v>2</v>
      </c>
      <c r="F1242">
        <v>1239</v>
      </c>
      <c r="G1242" t="s">
        <v>19</v>
      </c>
      <c r="H1242">
        <v>66</v>
      </c>
      <c r="I1242">
        <v>0</v>
      </c>
      <c r="J1242" t="s">
        <v>13</v>
      </c>
      <c r="K1242">
        <v>1</v>
      </c>
      <c r="L1242">
        <f>YEAR(ecommerce_customer_data_custom_[[#This Row],[Purchase Date]])</f>
        <v>2021</v>
      </c>
      <c r="M1242">
        <f>MONTH(ecommerce_customer_data_custom_[[#This Row],[Purchase Date]])</f>
        <v>8</v>
      </c>
      <c r="N1242" t="str">
        <f>TEXT(ecommerce_customer_data_custom_[[#This Row],[Purchase Date]],"mmmm")</f>
        <v>August</v>
      </c>
      <c r="O1242" t="str">
        <f>VLOOKUP(ecommerce_customer_data_custom_[[#This Row],[Customer Age]],AgeGroupMapping!$A$2:$C$5,3,TRUE)</f>
        <v>Senior</v>
      </c>
      <c r="P1242" t="str">
        <f>IF(ecommerce_customer_data_custom_[[#This Row],[Returns]]=1,"Returned","Not Returned")</f>
        <v>Not Returned</v>
      </c>
      <c r="Q1242" t="str">
        <f>_xlfn.XLOOKUP(ecommerce_customer_data_custom_[[#This Row],[Payment Method]],PaymentMapping!$A$2:$A$11,PaymentMapping!$B$2:$B$11,"Other")</f>
        <v>Cash</v>
      </c>
    </row>
    <row r="1243" spans="1:17" x14ac:dyDescent="0.3">
      <c r="A1243">
        <v>31456</v>
      </c>
      <c r="B1243" s="14">
        <v>44052.0465625</v>
      </c>
      <c r="C1243" t="s">
        <v>11</v>
      </c>
      <c r="D1243">
        <v>199</v>
      </c>
      <c r="E1243">
        <v>3</v>
      </c>
      <c r="F1243">
        <v>2331</v>
      </c>
      <c r="G1243" t="s">
        <v>19</v>
      </c>
      <c r="H1243">
        <v>66</v>
      </c>
      <c r="I1243">
        <v>0</v>
      </c>
      <c r="J1243" t="s">
        <v>13</v>
      </c>
      <c r="K1243">
        <v>1</v>
      </c>
      <c r="L1243">
        <f>YEAR(ecommerce_customer_data_custom_[[#This Row],[Purchase Date]])</f>
        <v>2020</v>
      </c>
      <c r="M1243">
        <f>MONTH(ecommerce_customer_data_custom_[[#This Row],[Purchase Date]])</f>
        <v>8</v>
      </c>
      <c r="N1243" t="str">
        <f>TEXT(ecommerce_customer_data_custom_[[#This Row],[Purchase Date]],"mmmm")</f>
        <v>August</v>
      </c>
      <c r="O1243" t="str">
        <f>VLOOKUP(ecommerce_customer_data_custom_[[#This Row],[Customer Age]],AgeGroupMapping!$A$2:$C$5,3,TRUE)</f>
        <v>Senior</v>
      </c>
      <c r="P1243" t="str">
        <f>IF(ecommerce_customer_data_custom_[[#This Row],[Returns]]=1,"Returned","Not Returned")</f>
        <v>Not Returned</v>
      </c>
      <c r="Q1243" t="str">
        <f>_xlfn.XLOOKUP(ecommerce_customer_data_custom_[[#This Row],[Payment Method]],PaymentMapping!$A$2:$A$11,PaymentMapping!$B$2:$B$11,"Other")</f>
        <v>Cash</v>
      </c>
    </row>
    <row r="1244" spans="1:17" x14ac:dyDescent="0.3">
      <c r="A1244">
        <v>31456</v>
      </c>
      <c r="B1244" s="14">
        <v>45121.961701388886</v>
      </c>
      <c r="C1244" t="s">
        <v>14</v>
      </c>
      <c r="D1244">
        <v>209</v>
      </c>
      <c r="E1244">
        <v>1</v>
      </c>
      <c r="F1244">
        <v>3265</v>
      </c>
      <c r="G1244" t="s">
        <v>15</v>
      </c>
      <c r="H1244">
        <v>66</v>
      </c>
      <c r="I1244">
        <v>0</v>
      </c>
      <c r="J1244" t="s">
        <v>13</v>
      </c>
      <c r="K1244">
        <v>1</v>
      </c>
      <c r="L1244">
        <f>YEAR(ecommerce_customer_data_custom_[[#This Row],[Purchase Date]])</f>
        <v>2023</v>
      </c>
      <c r="M1244">
        <f>MONTH(ecommerce_customer_data_custom_[[#This Row],[Purchase Date]])</f>
        <v>7</v>
      </c>
      <c r="N1244" t="str">
        <f>TEXT(ecommerce_customer_data_custom_[[#This Row],[Purchase Date]],"mmmm")</f>
        <v>July</v>
      </c>
      <c r="O1244" t="str">
        <f>VLOOKUP(ecommerce_customer_data_custom_[[#This Row],[Customer Age]],AgeGroupMapping!$A$2:$C$5,3,TRUE)</f>
        <v>Senior</v>
      </c>
      <c r="P1244" t="str">
        <f>IF(ecommerce_customer_data_custom_[[#This Row],[Returns]]=1,"Returned","Not Returned")</f>
        <v>Not Returned</v>
      </c>
      <c r="Q1244" t="str">
        <f>_xlfn.XLOOKUP(ecommerce_customer_data_custom_[[#This Row],[Payment Method]],PaymentMapping!$A$2:$A$11,PaymentMapping!$B$2:$B$11,"Other")</f>
        <v>Wallet/UPI</v>
      </c>
    </row>
    <row r="1245" spans="1:17" x14ac:dyDescent="0.3">
      <c r="A1245">
        <v>46606</v>
      </c>
      <c r="B1245" s="14">
        <v>43965.688981481479</v>
      </c>
      <c r="C1245" t="s">
        <v>16</v>
      </c>
      <c r="D1245">
        <v>129</v>
      </c>
      <c r="E1245">
        <v>2</v>
      </c>
      <c r="F1245">
        <v>3125</v>
      </c>
      <c r="G1245" t="s">
        <v>12</v>
      </c>
      <c r="H1245">
        <v>46</v>
      </c>
      <c r="I1245">
        <v>0</v>
      </c>
      <c r="J1245" t="s">
        <v>17</v>
      </c>
      <c r="K1245">
        <v>0</v>
      </c>
      <c r="L1245">
        <f>YEAR(ecommerce_customer_data_custom_[[#This Row],[Purchase Date]])</f>
        <v>2020</v>
      </c>
      <c r="M1245">
        <f>MONTH(ecommerce_customer_data_custom_[[#This Row],[Purchase Date]])</f>
        <v>5</v>
      </c>
      <c r="N1245" t="str">
        <f>TEXT(ecommerce_customer_data_custom_[[#This Row],[Purchase Date]],"mmmm")</f>
        <v>May</v>
      </c>
      <c r="O1245" t="str">
        <f>VLOOKUP(ecommerce_customer_data_custom_[[#This Row],[Customer Age]],AgeGroupMapping!$A$2:$C$5,3,TRUE)</f>
        <v>Middle-Aged</v>
      </c>
      <c r="P1245" t="str">
        <f>IF(ecommerce_customer_data_custom_[[#This Row],[Returns]]=1,"Returned","Not Returned")</f>
        <v>Not Returned</v>
      </c>
      <c r="Q1245" t="str">
        <f>_xlfn.XLOOKUP(ecommerce_customer_data_custom_[[#This Row],[Payment Method]],PaymentMapping!$A$2:$A$11,PaymentMapping!$B$2:$B$11,"Other")</f>
        <v>Card</v>
      </c>
    </row>
    <row r="1246" spans="1:17" x14ac:dyDescent="0.3">
      <c r="A1246">
        <v>46606</v>
      </c>
      <c r="B1246" s="14">
        <v>45148.70548611111</v>
      </c>
      <c r="C1246" t="s">
        <v>18</v>
      </c>
      <c r="D1246">
        <v>174</v>
      </c>
      <c r="E1246">
        <v>5</v>
      </c>
      <c r="F1246">
        <v>1245</v>
      </c>
      <c r="G1246" t="s">
        <v>12</v>
      </c>
      <c r="H1246">
        <v>46</v>
      </c>
      <c r="I1246">
        <v>0</v>
      </c>
      <c r="J1246" t="s">
        <v>17</v>
      </c>
      <c r="K1246">
        <v>0</v>
      </c>
      <c r="L1246">
        <f>YEAR(ecommerce_customer_data_custom_[[#This Row],[Purchase Date]])</f>
        <v>2023</v>
      </c>
      <c r="M1246">
        <f>MONTH(ecommerce_customer_data_custom_[[#This Row],[Purchase Date]])</f>
        <v>8</v>
      </c>
      <c r="N1246" t="str">
        <f>TEXT(ecommerce_customer_data_custom_[[#This Row],[Purchase Date]],"mmmm")</f>
        <v>August</v>
      </c>
      <c r="O1246" t="str">
        <f>VLOOKUP(ecommerce_customer_data_custom_[[#This Row],[Customer Age]],AgeGroupMapping!$A$2:$C$5,3,TRUE)</f>
        <v>Middle-Aged</v>
      </c>
      <c r="P1246" t="str">
        <f>IF(ecommerce_customer_data_custom_[[#This Row],[Returns]]=1,"Returned","Not Returned")</f>
        <v>Not Returned</v>
      </c>
      <c r="Q1246" t="str">
        <f>_xlfn.XLOOKUP(ecommerce_customer_data_custom_[[#This Row],[Payment Method]],PaymentMapping!$A$2:$A$11,PaymentMapping!$B$2:$B$11,"Other")</f>
        <v>Card</v>
      </c>
    </row>
    <row r="1247" spans="1:17" x14ac:dyDescent="0.3">
      <c r="A1247">
        <v>46606</v>
      </c>
      <c r="B1247" s="14">
        <v>44582.943437499998</v>
      </c>
      <c r="C1247" t="s">
        <v>18</v>
      </c>
      <c r="D1247">
        <v>112</v>
      </c>
      <c r="E1247">
        <v>4</v>
      </c>
      <c r="F1247">
        <v>5170</v>
      </c>
      <c r="G1247" t="s">
        <v>12</v>
      </c>
      <c r="H1247">
        <v>46</v>
      </c>
      <c r="I1247">
        <v>0</v>
      </c>
      <c r="J1247" t="s">
        <v>17</v>
      </c>
      <c r="K1247">
        <v>0</v>
      </c>
      <c r="L1247">
        <f>YEAR(ecommerce_customer_data_custom_[[#This Row],[Purchase Date]])</f>
        <v>2022</v>
      </c>
      <c r="M1247">
        <f>MONTH(ecommerce_customer_data_custom_[[#This Row],[Purchase Date]])</f>
        <v>1</v>
      </c>
      <c r="N1247" t="str">
        <f>TEXT(ecommerce_customer_data_custom_[[#This Row],[Purchase Date]],"mmmm")</f>
        <v>January</v>
      </c>
      <c r="O1247" t="str">
        <f>VLOOKUP(ecommerce_customer_data_custom_[[#This Row],[Customer Age]],AgeGroupMapping!$A$2:$C$5,3,TRUE)</f>
        <v>Middle-Aged</v>
      </c>
      <c r="P1247" t="str">
        <f>IF(ecommerce_customer_data_custom_[[#This Row],[Returns]]=1,"Returned","Not Returned")</f>
        <v>Not Returned</v>
      </c>
      <c r="Q1247" t="str">
        <f>_xlfn.XLOOKUP(ecommerce_customer_data_custom_[[#This Row],[Payment Method]],PaymentMapping!$A$2:$A$11,PaymentMapping!$B$2:$B$11,"Other")</f>
        <v>Card</v>
      </c>
    </row>
    <row r="1248" spans="1:17" x14ac:dyDescent="0.3">
      <c r="A1248">
        <v>46606</v>
      </c>
      <c r="B1248" s="14">
        <v>44247.636793981481</v>
      </c>
      <c r="C1248" t="s">
        <v>16</v>
      </c>
      <c r="D1248">
        <v>63</v>
      </c>
      <c r="E1248">
        <v>3</v>
      </c>
      <c r="F1248">
        <v>1118</v>
      </c>
      <c r="G1248" t="s">
        <v>12</v>
      </c>
      <c r="H1248">
        <v>46</v>
      </c>
      <c r="I1248">
        <v>0</v>
      </c>
      <c r="J1248" t="s">
        <v>17</v>
      </c>
      <c r="K1248">
        <v>0</v>
      </c>
      <c r="L1248">
        <f>YEAR(ecommerce_customer_data_custom_[[#This Row],[Purchase Date]])</f>
        <v>2021</v>
      </c>
      <c r="M1248">
        <f>MONTH(ecommerce_customer_data_custom_[[#This Row],[Purchase Date]])</f>
        <v>2</v>
      </c>
      <c r="N1248" t="str">
        <f>TEXT(ecommerce_customer_data_custom_[[#This Row],[Purchase Date]],"mmmm")</f>
        <v>February</v>
      </c>
      <c r="O1248" t="str">
        <f>VLOOKUP(ecommerce_customer_data_custom_[[#This Row],[Customer Age]],AgeGroupMapping!$A$2:$C$5,3,TRUE)</f>
        <v>Middle-Aged</v>
      </c>
      <c r="P1248" t="str">
        <f>IF(ecommerce_customer_data_custom_[[#This Row],[Returns]]=1,"Returned","Not Returned")</f>
        <v>Not Returned</v>
      </c>
      <c r="Q1248" t="str">
        <f>_xlfn.XLOOKUP(ecommerce_customer_data_custom_[[#This Row],[Payment Method]],PaymentMapping!$A$2:$A$11,PaymentMapping!$B$2:$B$11,"Other")</f>
        <v>Card</v>
      </c>
    </row>
    <row r="1249" spans="1:17" x14ac:dyDescent="0.3">
      <c r="A1249">
        <v>46606</v>
      </c>
      <c r="B1249" s="14">
        <v>44856.208761574075</v>
      </c>
      <c r="C1249" t="s">
        <v>16</v>
      </c>
      <c r="D1249">
        <v>108</v>
      </c>
      <c r="E1249">
        <v>5</v>
      </c>
      <c r="F1249">
        <v>1631</v>
      </c>
      <c r="G1249" t="s">
        <v>15</v>
      </c>
      <c r="H1249">
        <v>46</v>
      </c>
      <c r="I1249">
        <v>1</v>
      </c>
      <c r="J1249" t="s">
        <v>17</v>
      </c>
      <c r="K1249">
        <v>0</v>
      </c>
      <c r="L1249">
        <f>YEAR(ecommerce_customer_data_custom_[[#This Row],[Purchase Date]])</f>
        <v>2022</v>
      </c>
      <c r="M1249">
        <f>MONTH(ecommerce_customer_data_custom_[[#This Row],[Purchase Date]])</f>
        <v>10</v>
      </c>
      <c r="N1249" t="str">
        <f>TEXT(ecommerce_customer_data_custom_[[#This Row],[Purchase Date]],"mmmm")</f>
        <v>October</v>
      </c>
      <c r="O1249" t="str">
        <f>VLOOKUP(ecommerce_customer_data_custom_[[#This Row],[Customer Age]],AgeGroupMapping!$A$2:$C$5,3,TRUE)</f>
        <v>Middle-Aged</v>
      </c>
      <c r="P1249" t="str">
        <f>IF(ecommerce_customer_data_custom_[[#This Row],[Returns]]=1,"Returned","Not Returned")</f>
        <v>Returned</v>
      </c>
      <c r="Q1249" t="str">
        <f>_xlfn.XLOOKUP(ecommerce_customer_data_custom_[[#This Row],[Payment Method]],PaymentMapping!$A$2:$A$11,PaymentMapping!$B$2:$B$11,"Other")</f>
        <v>Wallet/UPI</v>
      </c>
    </row>
    <row r="1250" spans="1:17" x14ac:dyDescent="0.3">
      <c r="A1250">
        <v>46606</v>
      </c>
      <c r="B1250" s="14">
        <v>44319.794039351851</v>
      </c>
      <c r="C1250" t="s">
        <v>18</v>
      </c>
      <c r="D1250">
        <v>82</v>
      </c>
      <c r="E1250">
        <v>4</v>
      </c>
      <c r="F1250">
        <v>4476</v>
      </c>
      <c r="G1250" t="s">
        <v>15</v>
      </c>
      <c r="H1250">
        <v>46</v>
      </c>
      <c r="I1250">
        <v>1</v>
      </c>
      <c r="J1250" t="s">
        <v>17</v>
      </c>
      <c r="K1250">
        <v>0</v>
      </c>
      <c r="L1250">
        <f>YEAR(ecommerce_customer_data_custom_[[#This Row],[Purchase Date]])</f>
        <v>2021</v>
      </c>
      <c r="M1250">
        <f>MONTH(ecommerce_customer_data_custom_[[#This Row],[Purchase Date]])</f>
        <v>5</v>
      </c>
      <c r="N1250" t="str">
        <f>TEXT(ecommerce_customer_data_custom_[[#This Row],[Purchase Date]],"mmmm")</f>
        <v>May</v>
      </c>
      <c r="O1250" t="str">
        <f>VLOOKUP(ecommerce_customer_data_custom_[[#This Row],[Customer Age]],AgeGroupMapping!$A$2:$C$5,3,TRUE)</f>
        <v>Middle-Aged</v>
      </c>
      <c r="P1250" t="str">
        <f>IF(ecommerce_customer_data_custom_[[#This Row],[Returns]]=1,"Returned","Not Returned")</f>
        <v>Returned</v>
      </c>
      <c r="Q1250" t="str">
        <f>_xlfn.XLOOKUP(ecommerce_customer_data_custom_[[#This Row],[Payment Method]],PaymentMapping!$A$2:$A$11,PaymentMapping!$B$2:$B$11,"Other")</f>
        <v>Wallet/UPI</v>
      </c>
    </row>
    <row r="1251" spans="1:17" x14ac:dyDescent="0.3">
      <c r="A1251">
        <v>46606</v>
      </c>
      <c r="B1251" s="14">
        <v>43998.971041666664</v>
      </c>
      <c r="C1251" t="s">
        <v>11</v>
      </c>
      <c r="D1251">
        <v>275</v>
      </c>
      <c r="E1251">
        <v>1</v>
      </c>
      <c r="F1251">
        <v>3632</v>
      </c>
      <c r="G1251" t="s">
        <v>12</v>
      </c>
      <c r="H1251">
        <v>46</v>
      </c>
      <c r="I1251">
        <v>0</v>
      </c>
      <c r="J1251" t="s">
        <v>17</v>
      </c>
      <c r="K1251">
        <v>0</v>
      </c>
      <c r="L1251">
        <f>YEAR(ecommerce_customer_data_custom_[[#This Row],[Purchase Date]])</f>
        <v>2020</v>
      </c>
      <c r="M1251">
        <f>MONTH(ecommerce_customer_data_custom_[[#This Row],[Purchase Date]])</f>
        <v>6</v>
      </c>
      <c r="N1251" t="str">
        <f>TEXT(ecommerce_customer_data_custom_[[#This Row],[Purchase Date]],"mmmm")</f>
        <v>June</v>
      </c>
      <c r="O1251" t="str">
        <f>VLOOKUP(ecommerce_customer_data_custom_[[#This Row],[Customer Age]],AgeGroupMapping!$A$2:$C$5,3,TRUE)</f>
        <v>Middle-Aged</v>
      </c>
      <c r="P1251" t="str">
        <f>IF(ecommerce_customer_data_custom_[[#This Row],[Returns]]=1,"Returned","Not Returned")</f>
        <v>Not Returned</v>
      </c>
      <c r="Q1251" t="str">
        <f>_xlfn.XLOOKUP(ecommerce_customer_data_custom_[[#This Row],[Payment Method]],PaymentMapping!$A$2:$A$11,PaymentMapping!$B$2:$B$11,"Other")</f>
        <v>Card</v>
      </c>
    </row>
    <row r="1252" spans="1:17" x14ac:dyDescent="0.3">
      <c r="A1252">
        <v>46606</v>
      </c>
      <c r="B1252" s="14">
        <v>43906.209872685184</v>
      </c>
      <c r="C1252" t="s">
        <v>14</v>
      </c>
      <c r="D1252">
        <v>184</v>
      </c>
      <c r="E1252">
        <v>2</v>
      </c>
      <c r="F1252">
        <v>1020</v>
      </c>
      <c r="G1252" t="s">
        <v>12</v>
      </c>
      <c r="H1252">
        <v>46</v>
      </c>
      <c r="I1252">
        <v>1</v>
      </c>
      <c r="J1252" t="s">
        <v>17</v>
      </c>
      <c r="K1252">
        <v>0</v>
      </c>
      <c r="L1252">
        <f>YEAR(ecommerce_customer_data_custom_[[#This Row],[Purchase Date]])</f>
        <v>2020</v>
      </c>
      <c r="M1252">
        <f>MONTH(ecommerce_customer_data_custom_[[#This Row],[Purchase Date]])</f>
        <v>3</v>
      </c>
      <c r="N1252" t="str">
        <f>TEXT(ecommerce_customer_data_custom_[[#This Row],[Purchase Date]],"mmmm")</f>
        <v>March</v>
      </c>
      <c r="O1252" t="str">
        <f>VLOOKUP(ecommerce_customer_data_custom_[[#This Row],[Customer Age]],AgeGroupMapping!$A$2:$C$5,3,TRUE)</f>
        <v>Middle-Aged</v>
      </c>
      <c r="P1252" t="str">
        <f>IF(ecommerce_customer_data_custom_[[#This Row],[Returns]]=1,"Returned","Not Returned")</f>
        <v>Returned</v>
      </c>
      <c r="Q1252" t="str">
        <f>_xlfn.XLOOKUP(ecommerce_customer_data_custom_[[#This Row],[Payment Method]],PaymentMapping!$A$2:$A$11,PaymentMapping!$B$2:$B$11,"Other")</f>
        <v>Card</v>
      </c>
    </row>
    <row r="1253" spans="1:17" x14ac:dyDescent="0.3">
      <c r="A1253">
        <v>46606</v>
      </c>
      <c r="B1253" s="14">
        <v>43854.532511574071</v>
      </c>
      <c r="C1253" t="s">
        <v>16</v>
      </c>
      <c r="D1253">
        <v>353</v>
      </c>
      <c r="E1253">
        <v>4</v>
      </c>
      <c r="F1253">
        <v>3132</v>
      </c>
      <c r="G1253" t="s">
        <v>12</v>
      </c>
      <c r="H1253">
        <v>46</v>
      </c>
      <c r="I1253">
        <v>1</v>
      </c>
      <c r="J1253" t="s">
        <v>17</v>
      </c>
      <c r="K1253">
        <v>0</v>
      </c>
      <c r="L1253">
        <f>YEAR(ecommerce_customer_data_custom_[[#This Row],[Purchase Date]])</f>
        <v>2020</v>
      </c>
      <c r="M1253">
        <f>MONTH(ecommerce_customer_data_custom_[[#This Row],[Purchase Date]])</f>
        <v>1</v>
      </c>
      <c r="N1253" t="str">
        <f>TEXT(ecommerce_customer_data_custom_[[#This Row],[Purchase Date]],"mmmm")</f>
        <v>January</v>
      </c>
      <c r="O1253" t="str">
        <f>VLOOKUP(ecommerce_customer_data_custom_[[#This Row],[Customer Age]],AgeGroupMapping!$A$2:$C$5,3,TRUE)</f>
        <v>Middle-Aged</v>
      </c>
      <c r="P1253" t="str">
        <f>IF(ecommerce_customer_data_custom_[[#This Row],[Returns]]=1,"Returned","Not Returned")</f>
        <v>Returned</v>
      </c>
      <c r="Q1253" t="str">
        <f>_xlfn.XLOOKUP(ecommerce_customer_data_custom_[[#This Row],[Payment Method]],PaymentMapping!$A$2:$A$11,PaymentMapping!$B$2:$B$11,"Other")</f>
        <v>Card</v>
      </c>
    </row>
    <row r="1254" spans="1:17" x14ac:dyDescent="0.3">
      <c r="A1254">
        <v>46829</v>
      </c>
      <c r="B1254" s="14">
        <v>43980.495428240742</v>
      </c>
      <c r="C1254" t="s">
        <v>11</v>
      </c>
      <c r="D1254">
        <v>12</v>
      </c>
      <c r="E1254">
        <v>1</v>
      </c>
      <c r="F1254">
        <v>4746</v>
      </c>
      <c r="G1254" t="s">
        <v>19</v>
      </c>
      <c r="H1254">
        <v>52</v>
      </c>
      <c r="I1254">
        <v>0</v>
      </c>
      <c r="J1254" t="s">
        <v>17</v>
      </c>
      <c r="K1254">
        <v>0</v>
      </c>
      <c r="L1254">
        <f>YEAR(ecommerce_customer_data_custom_[[#This Row],[Purchase Date]])</f>
        <v>2020</v>
      </c>
      <c r="M1254">
        <f>MONTH(ecommerce_customer_data_custom_[[#This Row],[Purchase Date]])</f>
        <v>5</v>
      </c>
      <c r="N1254" t="str">
        <f>TEXT(ecommerce_customer_data_custom_[[#This Row],[Purchase Date]],"mmmm")</f>
        <v>May</v>
      </c>
      <c r="O1254" t="str">
        <f>VLOOKUP(ecommerce_customer_data_custom_[[#This Row],[Customer Age]],AgeGroupMapping!$A$2:$C$5,3,TRUE)</f>
        <v>Middle-Aged</v>
      </c>
      <c r="P1254" t="str">
        <f>IF(ecommerce_customer_data_custom_[[#This Row],[Returns]]=1,"Returned","Not Returned")</f>
        <v>Not Returned</v>
      </c>
      <c r="Q1254" t="str">
        <f>_xlfn.XLOOKUP(ecommerce_customer_data_custom_[[#This Row],[Payment Method]],PaymentMapping!$A$2:$A$11,PaymentMapping!$B$2:$B$11,"Other")</f>
        <v>Cash</v>
      </c>
    </row>
    <row r="1255" spans="1:17" x14ac:dyDescent="0.3">
      <c r="A1255">
        <v>46829</v>
      </c>
      <c r="B1255" s="14">
        <v>44792.186331018522</v>
      </c>
      <c r="C1255" t="s">
        <v>18</v>
      </c>
      <c r="D1255">
        <v>73</v>
      </c>
      <c r="E1255">
        <v>2</v>
      </c>
      <c r="F1255">
        <v>1370</v>
      </c>
      <c r="G1255" t="s">
        <v>15</v>
      </c>
      <c r="H1255">
        <v>52</v>
      </c>
      <c r="I1255">
        <v>0</v>
      </c>
      <c r="J1255" t="s">
        <v>17</v>
      </c>
      <c r="K1255">
        <v>0</v>
      </c>
      <c r="L1255">
        <f>YEAR(ecommerce_customer_data_custom_[[#This Row],[Purchase Date]])</f>
        <v>2022</v>
      </c>
      <c r="M1255">
        <f>MONTH(ecommerce_customer_data_custom_[[#This Row],[Purchase Date]])</f>
        <v>8</v>
      </c>
      <c r="N1255" t="str">
        <f>TEXT(ecommerce_customer_data_custom_[[#This Row],[Purchase Date]],"mmmm")</f>
        <v>August</v>
      </c>
      <c r="O1255" t="str">
        <f>VLOOKUP(ecommerce_customer_data_custom_[[#This Row],[Customer Age]],AgeGroupMapping!$A$2:$C$5,3,TRUE)</f>
        <v>Middle-Aged</v>
      </c>
      <c r="P1255" t="str">
        <f>IF(ecommerce_customer_data_custom_[[#This Row],[Returns]]=1,"Returned","Not Returned")</f>
        <v>Not Returned</v>
      </c>
      <c r="Q1255" t="str">
        <f>_xlfn.XLOOKUP(ecommerce_customer_data_custom_[[#This Row],[Payment Method]],PaymentMapping!$A$2:$A$11,PaymentMapping!$B$2:$B$11,"Other")</f>
        <v>Wallet/UPI</v>
      </c>
    </row>
    <row r="1256" spans="1:17" x14ac:dyDescent="0.3">
      <c r="A1256">
        <v>46829</v>
      </c>
      <c r="B1256" s="14">
        <v>44865.87537037037</v>
      </c>
      <c r="C1256" t="s">
        <v>18</v>
      </c>
      <c r="D1256">
        <v>288</v>
      </c>
      <c r="E1256">
        <v>4</v>
      </c>
      <c r="F1256">
        <v>4418</v>
      </c>
      <c r="G1256" t="s">
        <v>19</v>
      </c>
      <c r="H1256">
        <v>52</v>
      </c>
      <c r="I1256">
        <v>1</v>
      </c>
      <c r="J1256" t="s">
        <v>17</v>
      </c>
      <c r="K1256">
        <v>0</v>
      </c>
      <c r="L1256">
        <f>YEAR(ecommerce_customer_data_custom_[[#This Row],[Purchase Date]])</f>
        <v>2022</v>
      </c>
      <c r="M1256">
        <f>MONTH(ecommerce_customer_data_custom_[[#This Row],[Purchase Date]])</f>
        <v>10</v>
      </c>
      <c r="N1256" t="str">
        <f>TEXT(ecommerce_customer_data_custom_[[#This Row],[Purchase Date]],"mmmm")</f>
        <v>October</v>
      </c>
      <c r="O1256" t="str">
        <f>VLOOKUP(ecommerce_customer_data_custom_[[#This Row],[Customer Age]],AgeGroupMapping!$A$2:$C$5,3,TRUE)</f>
        <v>Middle-Aged</v>
      </c>
      <c r="P1256" t="str">
        <f>IF(ecommerce_customer_data_custom_[[#This Row],[Returns]]=1,"Returned","Not Returned")</f>
        <v>Returned</v>
      </c>
      <c r="Q1256" t="str">
        <f>_xlfn.XLOOKUP(ecommerce_customer_data_custom_[[#This Row],[Payment Method]],PaymentMapping!$A$2:$A$11,PaymentMapping!$B$2:$B$11,"Other")</f>
        <v>Cash</v>
      </c>
    </row>
    <row r="1257" spans="1:17" x14ac:dyDescent="0.3">
      <c r="A1257">
        <v>46829</v>
      </c>
      <c r="B1257" s="14">
        <v>44710.67324074074</v>
      </c>
      <c r="C1257" t="s">
        <v>18</v>
      </c>
      <c r="D1257">
        <v>145</v>
      </c>
      <c r="E1257">
        <v>3</v>
      </c>
      <c r="F1257">
        <v>4837</v>
      </c>
      <c r="G1257" t="s">
        <v>15</v>
      </c>
      <c r="H1257">
        <v>52</v>
      </c>
      <c r="I1257">
        <v>0</v>
      </c>
      <c r="J1257" t="s">
        <v>17</v>
      </c>
      <c r="K1257">
        <v>0</v>
      </c>
      <c r="L1257">
        <f>YEAR(ecommerce_customer_data_custom_[[#This Row],[Purchase Date]])</f>
        <v>2022</v>
      </c>
      <c r="M1257">
        <f>MONTH(ecommerce_customer_data_custom_[[#This Row],[Purchase Date]])</f>
        <v>5</v>
      </c>
      <c r="N1257" t="str">
        <f>TEXT(ecommerce_customer_data_custom_[[#This Row],[Purchase Date]],"mmmm")</f>
        <v>May</v>
      </c>
      <c r="O1257" t="str">
        <f>VLOOKUP(ecommerce_customer_data_custom_[[#This Row],[Customer Age]],AgeGroupMapping!$A$2:$C$5,3,TRUE)</f>
        <v>Middle-Aged</v>
      </c>
      <c r="P1257" t="str">
        <f>IF(ecommerce_customer_data_custom_[[#This Row],[Returns]]=1,"Returned","Not Returned")</f>
        <v>Not Returned</v>
      </c>
      <c r="Q1257" t="str">
        <f>_xlfn.XLOOKUP(ecommerce_customer_data_custom_[[#This Row],[Payment Method]],PaymentMapping!$A$2:$A$11,PaymentMapping!$B$2:$B$11,"Other")</f>
        <v>Wallet/UPI</v>
      </c>
    </row>
    <row r="1258" spans="1:17" x14ac:dyDescent="0.3">
      <c r="A1258">
        <v>46829</v>
      </c>
      <c r="B1258" s="14">
        <v>43853.96533564815</v>
      </c>
      <c r="C1258" t="s">
        <v>14</v>
      </c>
      <c r="D1258">
        <v>72</v>
      </c>
      <c r="E1258">
        <v>5</v>
      </c>
      <c r="F1258">
        <v>3633</v>
      </c>
      <c r="G1258" t="s">
        <v>12</v>
      </c>
      <c r="H1258">
        <v>52</v>
      </c>
      <c r="I1258">
        <v>0</v>
      </c>
      <c r="J1258" t="s">
        <v>17</v>
      </c>
      <c r="K1258">
        <v>0</v>
      </c>
      <c r="L1258">
        <f>YEAR(ecommerce_customer_data_custom_[[#This Row],[Purchase Date]])</f>
        <v>2020</v>
      </c>
      <c r="M1258">
        <f>MONTH(ecommerce_customer_data_custom_[[#This Row],[Purchase Date]])</f>
        <v>1</v>
      </c>
      <c r="N1258" t="str">
        <f>TEXT(ecommerce_customer_data_custom_[[#This Row],[Purchase Date]],"mmmm")</f>
        <v>January</v>
      </c>
      <c r="O1258" t="str">
        <f>VLOOKUP(ecommerce_customer_data_custom_[[#This Row],[Customer Age]],AgeGroupMapping!$A$2:$C$5,3,TRUE)</f>
        <v>Middle-Aged</v>
      </c>
      <c r="P1258" t="str">
        <f>IF(ecommerce_customer_data_custom_[[#This Row],[Returns]]=1,"Returned","Not Returned")</f>
        <v>Not Returned</v>
      </c>
      <c r="Q1258" t="str">
        <f>_xlfn.XLOOKUP(ecommerce_customer_data_custom_[[#This Row],[Payment Method]],PaymentMapping!$A$2:$A$11,PaymentMapping!$B$2:$B$11,"Other")</f>
        <v>Card</v>
      </c>
    </row>
    <row r="1259" spans="1:17" x14ac:dyDescent="0.3">
      <c r="A1259">
        <v>46829</v>
      </c>
      <c r="B1259" s="14">
        <v>44531.251967592594</v>
      </c>
      <c r="C1259" t="s">
        <v>16</v>
      </c>
      <c r="D1259">
        <v>134</v>
      </c>
      <c r="E1259">
        <v>5</v>
      </c>
      <c r="F1259">
        <v>2249</v>
      </c>
      <c r="G1259" t="s">
        <v>15</v>
      </c>
      <c r="H1259">
        <v>52</v>
      </c>
      <c r="I1259">
        <v>1</v>
      </c>
      <c r="J1259" t="s">
        <v>17</v>
      </c>
      <c r="K1259">
        <v>0</v>
      </c>
      <c r="L1259">
        <f>YEAR(ecommerce_customer_data_custom_[[#This Row],[Purchase Date]])</f>
        <v>2021</v>
      </c>
      <c r="M1259">
        <f>MONTH(ecommerce_customer_data_custom_[[#This Row],[Purchase Date]])</f>
        <v>12</v>
      </c>
      <c r="N1259" t="str">
        <f>TEXT(ecommerce_customer_data_custom_[[#This Row],[Purchase Date]],"mmmm")</f>
        <v>December</v>
      </c>
      <c r="O1259" t="str">
        <f>VLOOKUP(ecommerce_customer_data_custom_[[#This Row],[Customer Age]],AgeGroupMapping!$A$2:$C$5,3,TRUE)</f>
        <v>Middle-Aged</v>
      </c>
      <c r="P1259" t="str">
        <f>IF(ecommerce_customer_data_custom_[[#This Row],[Returns]]=1,"Returned","Not Returned")</f>
        <v>Returned</v>
      </c>
      <c r="Q1259" t="str">
        <f>_xlfn.XLOOKUP(ecommerce_customer_data_custom_[[#This Row],[Payment Method]],PaymentMapping!$A$2:$A$11,PaymentMapping!$B$2:$B$11,"Other")</f>
        <v>Wallet/UPI</v>
      </c>
    </row>
    <row r="1260" spans="1:17" x14ac:dyDescent="0.3">
      <c r="A1260">
        <v>46829</v>
      </c>
      <c r="B1260" s="14">
        <v>44517.0702662037</v>
      </c>
      <c r="C1260" t="s">
        <v>18</v>
      </c>
      <c r="D1260">
        <v>368</v>
      </c>
      <c r="E1260">
        <v>1</v>
      </c>
      <c r="F1260">
        <v>2255</v>
      </c>
      <c r="G1260" t="s">
        <v>12</v>
      </c>
      <c r="H1260">
        <v>52</v>
      </c>
      <c r="I1260">
        <v>0</v>
      </c>
      <c r="J1260" t="s">
        <v>17</v>
      </c>
      <c r="K1260">
        <v>0</v>
      </c>
      <c r="L1260">
        <f>YEAR(ecommerce_customer_data_custom_[[#This Row],[Purchase Date]])</f>
        <v>2021</v>
      </c>
      <c r="M1260">
        <f>MONTH(ecommerce_customer_data_custom_[[#This Row],[Purchase Date]])</f>
        <v>11</v>
      </c>
      <c r="N1260" t="str">
        <f>TEXT(ecommerce_customer_data_custom_[[#This Row],[Purchase Date]],"mmmm")</f>
        <v>November</v>
      </c>
      <c r="O1260" t="str">
        <f>VLOOKUP(ecommerce_customer_data_custom_[[#This Row],[Customer Age]],AgeGroupMapping!$A$2:$C$5,3,TRUE)</f>
        <v>Middle-Aged</v>
      </c>
      <c r="P1260" t="str">
        <f>IF(ecommerce_customer_data_custom_[[#This Row],[Returns]]=1,"Returned","Not Returned")</f>
        <v>Not Returned</v>
      </c>
      <c r="Q1260" t="str">
        <f>_xlfn.XLOOKUP(ecommerce_customer_data_custom_[[#This Row],[Payment Method]],PaymentMapping!$A$2:$A$11,PaymentMapping!$B$2:$B$11,"Other")</f>
        <v>Card</v>
      </c>
    </row>
    <row r="1261" spans="1:17" x14ac:dyDescent="0.3">
      <c r="A1261">
        <v>27831</v>
      </c>
      <c r="B1261" s="14">
        <v>43923.473171296297</v>
      </c>
      <c r="C1261" t="s">
        <v>11</v>
      </c>
      <c r="D1261">
        <v>116</v>
      </c>
      <c r="E1261">
        <v>1</v>
      </c>
      <c r="F1261">
        <v>4768</v>
      </c>
      <c r="G1261" t="s">
        <v>15</v>
      </c>
      <c r="H1261">
        <v>57</v>
      </c>
      <c r="I1261">
        <v>0</v>
      </c>
      <c r="J1261" t="s">
        <v>13</v>
      </c>
      <c r="K1261">
        <v>1</v>
      </c>
      <c r="L1261">
        <f>YEAR(ecommerce_customer_data_custom_[[#This Row],[Purchase Date]])</f>
        <v>2020</v>
      </c>
      <c r="M1261">
        <f>MONTH(ecommerce_customer_data_custom_[[#This Row],[Purchase Date]])</f>
        <v>4</v>
      </c>
      <c r="N1261" t="str">
        <f>TEXT(ecommerce_customer_data_custom_[[#This Row],[Purchase Date]],"mmmm")</f>
        <v>April</v>
      </c>
      <c r="O1261" t="str">
        <f>VLOOKUP(ecommerce_customer_data_custom_[[#This Row],[Customer Age]],AgeGroupMapping!$A$2:$C$5,3,TRUE)</f>
        <v>Middle-Aged</v>
      </c>
      <c r="P1261" t="str">
        <f>IF(ecommerce_customer_data_custom_[[#This Row],[Returns]]=1,"Returned","Not Returned")</f>
        <v>Not Returned</v>
      </c>
      <c r="Q1261" t="str">
        <f>_xlfn.XLOOKUP(ecommerce_customer_data_custom_[[#This Row],[Payment Method]],PaymentMapping!$A$2:$A$11,PaymentMapping!$B$2:$B$11,"Other")</f>
        <v>Wallet/UPI</v>
      </c>
    </row>
    <row r="1262" spans="1:17" x14ac:dyDescent="0.3">
      <c r="A1262">
        <v>27831</v>
      </c>
      <c r="B1262" s="14">
        <v>44522.60396990741</v>
      </c>
      <c r="C1262" t="s">
        <v>14</v>
      </c>
      <c r="D1262">
        <v>43</v>
      </c>
      <c r="E1262">
        <v>4</v>
      </c>
      <c r="F1262">
        <v>2907</v>
      </c>
      <c r="G1262" t="s">
        <v>19</v>
      </c>
      <c r="H1262">
        <v>57</v>
      </c>
      <c r="I1262">
        <v>1</v>
      </c>
      <c r="J1262" t="s">
        <v>13</v>
      </c>
      <c r="K1262">
        <v>1</v>
      </c>
      <c r="L1262">
        <f>YEAR(ecommerce_customer_data_custom_[[#This Row],[Purchase Date]])</f>
        <v>2021</v>
      </c>
      <c r="M1262">
        <f>MONTH(ecommerce_customer_data_custom_[[#This Row],[Purchase Date]])</f>
        <v>11</v>
      </c>
      <c r="N1262" t="str">
        <f>TEXT(ecommerce_customer_data_custom_[[#This Row],[Purchase Date]],"mmmm")</f>
        <v>November</v>
      </c>
      <c r="O1262" t="str">
        <f>VLOOKUP(ecommerce_customer_data_custom_[[#This Row],[Customer Age]],AgeGroupMapping!$A$2:$C$5,3,TRUE)</f>
        <v>Middle-Aged</v>
      </c>
      <c r="P1262" t="str">
        <f>IF(ecommerce_customer_data_custom_[[#This Row],[Returns]]=1,"Returned","Not Returned")</f>
        <v>Returned</v>
      </c>
      <c r="Q1262" t="str">
        <f>_xlfn.XLOOKUP(ecommerce_customer_data_custom_[[#This Row],[Payment Method]],PaymentMapping!$A$2:$A$11,PaymentMapping!$B$2:$B$11,"Other")</f>
        <v>Cash</v>
      </c>
    </row>
    <row r="1263" spans="1:17" x14ac:dyDescent="0.3">
      <c r="A1263">
        <v>27831</v>
      </c>
      <c r="B1263" s="14">
        <v>43879.563414351855</v>
      </c>
      <c r="C1263" t="s">
        <v>18</v>
      </c>
      <c r="D1263">
        <v>27</v>
      </c>
      <c r="E1263">
        <v>1</v>
      </c>
      <c r="F1263">
        <v>2065</v>
      </c>
      <c r="G1263" t="s">
        <v>15</v>
      </c>
      <c r="H1263">
        <v>57</v>
      </c>
      <c r="I1263">
        <v>0</v>
      </c>
      <c r="J1263" t="s">
        <v>13</v>
      </c>
      <c r="K1263">
        <v>1</v>
      </c>
      <c r="L1263">
        <f>YEAR(ecommerce_customer_data_custom_[[#This Row],[Purchase Date]])</f>
        <v>2020</v>
      </c>
      <c r="M1263">
        <f>MONTH(ecommerce_customer_data_custom_[[#This Row],[Purchase Date]])</f>
        <v>2</v>
      </c>
      <c r="N1263" t="str">
        <f>TEXT(ecommerce_customer_data_custom_[[#This Row],[Purchase Date]],"mmmm")</f>
        <v>February</v>
      </c>
      <c r="O1263" t="str">
        <f>VLOOKUP(ecommerce_customer_data_custom_[[#This Row],[Customer Age]],AgeGroupMapping!$A$2:$C$5,3,TRUE)</f>
        <v>Middle-Aged</v>
      </c>
      <c r="P1263" t="str">
        <f>IF(ecommerce_customer_data_custom_[[#This Row],[Returns]]=1,"Returned","Not Returned")</f>
        <v>Not Returned</v>
      </c>
      <c r="Q1263" t="str">
        <f>_xlfn.XLOOKUP(ecommerce_customer_data_custom_[[#This Row],[Payment Method]],PaymentMapping!$A$2:$A$11,PaymentMapping!$B$2:$B$11,"Other")</f>
        <v>Wallet/UPI</v>
      </c>
    </row>
    <row r="1264" spans="1:17" x14ac:dyDescent="0.3">
      <c r="A1264">
        <v>27831</v>
      </c>
      <c r="B1264" s="14">
        <v>44027.311064814814</v>
      </c>
      <c r="C1264" t="s">
        <v>16</v>
      </c>
      <c r="D1264">
        <v>285</v>
      </c>
      <c r="E1264">
        <v>1</v>
      </c>
      <c r="F1264">
        <v>5083</v>
      </c>
      <c r="G1264" t="s">
        <v>15</v>
      </c>
      <c r="H1264">
        <v>57</v>
      </c>
      <c r="I1264">
        <v>0</v>
      </c>
      <c r="J1264" t="s">
        <v>13</v>
      </c>
      <c r="K1264">
        <v>1</v>
      </c>
      <c r="L1264">
        <f>YEAR(ecommerce_customer_data_custom_[[#This Row],[Purchase Date]])</f>
        <v>2020</v>
      </c>
      <c r="M1264">
        <f>MONTH(ecommerce_customer_data_custom_[[#This Row],[Purchase Date]])</f>
        <v>7</v>
      </c>
      <c r="N1264" t="str">
        <f>TEXT(ecommerce_customer_data_custom_[[#This Row],[Purchase Date]],"mmmm")</f>
        <v>July</v>
      </c>
      <c r="O1264" t="str">
        <f>VLOOKUP(ecommerce_customer_data_custom_[[#This Row],[Customer Age]],AgeGroupMapping!$A$2:$C$5,3,TRUE)</f>
        <v>Middle-Aged</v>
      </c>
      <c r="P1264" t="str">
        <f>IF(ecommerce_customer_data_custom_[[#This Row],[Returns]]=1,"Returned","Not Returned")</f>
        <v>Not Returned</v>
      </c>
      <c r="Q1264" t="str">
        <f>_xlfn.XLOOKUP(ecommerce_customer_data_custom_[[#This Row],[Payment Method]],PaymentMapping!$A$2:$A$11,PaymentMapping!$B$2:$B$11,"Other")</f>
        <v>Wallet/UPI</v>
      </c>
    </row>
    <row r="1265" spans="1:17" x14ac:dyDescent="0.3">
      <c r="A1265">
        <v>27831</v>
      </c>
      <c r="B1265" s="14">
        <v>45135.868356481478</v>
      </c>
      <c r="C1265" t="s">
        <v>16</v>
      </c>
      <c r="D1265">
        <v>99</v>
      </c>
      <c r="E1265">
        <v>3</v>
      </c>
      <c r="F1265">
        <v>2457</v>
      </c>
      <c r="G1265" t="s">
        <v>19</v>
      </c>
      <c r="H1265">
        <v>57</v>
      </c>
      <c r="I1265">
        <v>0</v>
      </c>
      <c r="J1265" t="s">
        <v>13</v>
      </c>
      <c r="K1265">
        <v>1</v>
      </c>
      <c r="L1265">
        <f>YEAR(ecommerce_customer_data_custom_[[#This Row],[Purchase Date]])</f>
        <v>2023</v>
      </c>
      <c r="M1265">
        <f>MONTH(ecommerce_customer_data_custom_[[#This Row],[Purchase Date]])</f>
        <v>7</v>
      </c>
      <c r="N1265" t="str">
        <f>TEXT(ecommerce_customer_data_custom_[[#This Row],[Purchase Date]],"mmmm")</f>
        <v>July</v>
      </c>
      <c r="O1265" t="str">
        <f>VLOOKUP(ecommerce_customer_data_custom_[[#This Row],[Customer Age]],AgeGroupMapping!$A$2:$C$5,3,TRUE)</f>
        <v>Middle-Aged</v>
      </c>
      <c r="P1265" t="str">
        <f>IF(ecommerce_customer_data_custom_[[#This Row],[Returns]]=1,"Returned","Not Returned")</f>
        <v>Not Returned</v>
      </c>
      <c r="Q1265" t="str">
        <f>_xlfn.XLOOKUP(ecommerce_customer_data_custom_[[#This Row],[Payment Method]],PaymentMapping!$A$2:$A$11,PaymentMapping!$B$2:$B$11,"Other")</f>
        <v>Cash</v>
      </c>
    </row>
    <row r="1266" spans="1:17" x14ac:dyDescent="0.3">
      <c r="A1266">
        <v>27831</v>
      </c>
      <c r="B1266" s="14">
        <v>44958.828506944446</v>
      </c>
      <c r="C1266" t="s">
        <v>14</v>
      </c>
      <c r="D1266">
        <v>200</v>
      </c>
      <c r="E1266">
        <v>3</v>
      </c>
      <c r="F1266">
        <v>5240</v>
      </c>
      <c r="G1266" t="s">
        <v>19</v>
      </c>
      <c r="H1266">
        <v>57</v>
      </c>
      <c r="I1266">
        <v>0</v>
      </c>
      <c r="J1266" t="s">
        <v>13</v>
      </c>
      <c r="K1266">
        <v>1</v>
      </c>
      <c r="L1266">
        <f>YEAR(ecommerce_customer_data_custom_[[#This Row],[Purchase Date]])</f>
        <v>2023</v>
      </c>
      <c r="M1266">
        <f>MONTH(ecommerce_customer_data_custom_[[#This Row],[Purchase Date]])</f>
        <v>2</v>
      </c>
      <c r="N1266" t="str">
        <f>TEXT(ecommerce_customer_data_custom_[[#This Row],[Purchase Date]],"mmmm")</f>
        <v>February</v>
      </c>
      <c r="O1266" t="str">
        <f>VLOOKUP(ecommerce_customer_data_custom_[[#This Row],[Customer Age]],AgeGroupMapping!$A$2:$C$5,3,TRUE)</f>
        <v>Middle-Aged</v>
      </c>
      <c r="P1266" t="str">
        <f>IF(ecommerce_customer_data_custom_[[#This Row],[Returns]]=1,"Returned","Not Returned")</f>
        <v>Not Returned</v>
      </c>
      <c r="Q1266" t="str">
        <f>_xlfn.XLOOKUP(ecommerce_customer_data_custom_[[#This Row],[Payment Method]],PaymentMapping!$A$2:$A$11,PaymentMapping!$B$2:$B$11,"Other")</f>
        <v>Cash</v>
      </c>
    </row>
    <row r="1267" spans="1:17" x14ac:dyDescent="0.3">
      <c r="A1267">
        <v>27831</v>
      </c>
      <c r="B1267" s="14">
        <v>43946.699675925927</v>
      </c>
      <c r="C1267" t="s">
        <v>16</v>
      </c>
      <c r="D1267">
        <v>165</v>
      </c>
      <c r="E1267">
        <v>1</v>
      </c>
      <c r="F1267">
        <v>1633</v>
      </c>
      <c r="G1267" t="s">
        <v>15</v>
      </c>
      <c r="H1267">
        <v>57</v>
      </c>
      <c r="I1267">
        <v>1</v>
      </c>
      <c r="J1267" t="s">
        <v>13</v>
      </c>
      <c r="K1267">
        <v>1</v>
      </c>
      <c r="L1267">
        <f>YEAR(ecommerce_customer_data_custom_[[#This Row],[Purchase Date]])</f>
        <v>2020</v>
      </c>
      <c r="M1267">
        <f>MONTH(ecommerce_customer_data_custom_[[#This Row],[Purchase Date]])</f>
        <v>4</v>
      </c>
      <c r="N1267" t="str">
        <f>TEXT(ecommerce_customer_data_custom_[[#This Row],[Purchase Date]],"mmmm")</f>
        <v>April</v>
      </c>
      <c r="O1267" t="str">
        <f>VLOOKUP(ecommerce_customer_data_custom_[[#This Row],[Customer Age]],AgeGroupMapping!$A$2:$C$5,3,TRUE)</f>
        <v>Middle-Aged</v>
      </c>
      <c r="P1267" t="str">
        <f>IF(ecommerce_customer_data_custom_[[#This Row],[Returns]]=1,"Returned","Not Returned")</f>
        <v>Returned</v>
      </c>
      <c r="Q1267" t="str">
        <f>_xlfn.XLOOKUP(ecommerce_customer_data_custom_[[#This Row],[Payment Method]],PaymentMapping!$A$2:$A$11,PaymentMapping!$B$2:$B$11,"Other")</f>
        <v>Wallet/UPI</v>
      </c>
    </row>
    <row r="1268" spans="1:17" x14ac:dyDescent="0.3">
      <c r="A1268">
        <v>27831</v>
      </c>
      <c r="B1268" s="14">
        <v>44164.563194444447</v>
      </c>
      <c r="C1268" t="s">
        <v>18</v>
      </c>
      <c r="D1268">
        <v>312</v>
      </c>
      <c r="E1268">
        <v>5</v>
      </c>
      <c r="F1268">
        <v>1604</v>
      </c>
      <c r="G1268" t="s">
        <v>12</v>
      </c>
      <c r="H1268">
        <v>57</v>
      </c>
      <c r="I1268">
        <v>0</v>
      </c>
      <c r="J1268" t="s">
        <v>13</v>
      </c>
      <c r="K1268">
        <v>1</v>
      </c>
      <c r="L1268">
        <f>YEAR(ecommerce_customer_data_custom_[[#This Row],[Purchase Date]])</f>
        <v>2020</v>
      </c>
      <c r="M1268">
        <f>MONTH(ecommerce_customer_data_custom_[[#This Row],[Purchase Date]])</f>
        <v>11</v>
      </c>
      <c r="N1268" t="str">
        <f>TEXT(ecommerce_customer_data_custom_[[#This Row],[Purchase Date]],"mmmm")</f>
        <v>November</v>
      </c>
      <c r="O1268" t="str">
        <f>VLOOKUP(ecommerce_customer_data_custom_[[#This Row],[Customer Age]],AgeGroupMapping!$A$2:$C$5,3,TRUE)</f>
        <v>Middle-Aged</v>
      </c>
      <c r="P1268" t="str">
        <f>IF(ecommerce_customer_data_custom_[[#This Row],[Returns]]=1,"Returned","Not Returned")</f>
        <v>Not Returned</v>
      </c>
      <c r="Q1268" t="str">
        <f>_xlfn.XLOOKUP(ecommerce_customer_data_custom_[[#This Row],[Payment Method]],PaymentMapping!$A$2:$A$11,PaymentMapping!$B$2:$B$11,"Other")</f>
        <v>Card</v>
      </c>
    </row>
    <row r="1269" spans="1:17" x14ac:dyDescent="0.3">
      <c r="A1269">
        <v>27831</v>
      </c>
      <c r="B1269" s="14">
        <v>43882.107638888891</v>
      </c>
      <c r="C1269" t="s">
        <v>18</v>
      </c>
      <c r="D1269">
        <v>131</v>
      </c>
      <c r="E1269">
        <v>1</v>
      </c>
      <c r="F1269">
        <v>2887</v>
      </c>
      <c r="G1269" t="s">
        <v>20</v>
      </c>
      <c r="H1269">
        <v>57</v>
      </c>
      <c r="I1269">
        <v>1</v>
      </c>
      <c r="J1269" t="s">
        <v>13</v>
      </c>
      <c r="K1269">
        <v>1</v>
      </c>
      <c r="L1269">
        <f>YEAR(ecommerce_customer_data_custom_[[#This Row],[Purchase Date]])</f>
        <v>2020</v>
      </c>
      <c r="M1269">
        <f>MONTH(ecommerce_customer_data_custom_[[#This Row],[Purchase Date]])</f>
        <v>2</v>
      </c>
      <c r="N1269" t="str">
        <f>TEXT(ecommerce_customer_data_custom_[[#This Row],[Purchase Date]],"mmmm")</f>
        <v>February</v>
      </c>
      <c r="O1269" t="str">
        <f>VLOOKUP(ecommerce_customer_data_custom_[[#This Row],[Customer Age]],AgeGroupMapping!$A$2:$C$5,3,TRUE)</f>
        <v>Middle-Aged</v>
      </c>
      <c r="P1269" t="str">
        <f>IF(ecommerce_customer_data_custom_[[#This Row],[Returns]]=1,"Returned","Not Returned")</f>
        <v>Returned</v>
      </c>
      <c r="Q1269" t="str">
        <f>_xlfn.XLOOKUP(ecommerce_customer_data_custom_[[#This Row],[Payment Method]],PaymentMapping!$A$2:$A$11,PaymentMapping!$B$2:$B$11,"Other")</f>
        <v>Other</v>
      </c>
    </row>
    <row r="1270" spans="1:17" x14ac:dyDescent="0.3">
      <c r="A1270">
        <v>27831</v>
      </c>
      <c r="B1270" s="14">
        <v>45117.527557870373</v>
      </c>
      <c r="C1270" t="s">
        <v>18</v>
      </c>
      <c r="D1270">
        <v>72</v>
      </c>
      <c r="E1270">
        <v>4</v>
      </c>
      <c r="F1270">
        <v>2862</v>
      </c>
      <c r="G1270" t="s">
        <v>19</v>
      </c>
      <c r="H1270">
        <v>57</v>
      </c>
      <c r="I1270">
        <v>0</v>
      </c>
      <c r="J1270" t="s">
        <v>13</v>
      </c>
      <c r="K1270">
        <v>1</v>
      </c>
      <c r="L1270">
        <f>YEAR(ecommerce_customer_data_custom_[[#This Row],[Purchase Date]])</f>
        <v>2023</v>
      </c>
      <c r="M1270">
        <f>MONTH(ecommerce_customer_data_custom_[[#This Row],[Purchase Date]])</f>
        <v>7</v>
      </c>
      <c r="N1270" t="str">
        <f>TEXT(ecommerce_customer_data_custom_[[#This Row],[Purchase Date]],"mmmm")</f>
        <v>July</v>
      </c>
      <c r="O1270" t="str">
        <f>VLOOKUP(ecommerce_customer_data_custom_[[#This Row],[Customer Age]],AgeGroupMapping!$A$2:$C$5,3,TRUE)</f>
        <v>Middle-Aged</v>
      </c>
      <c r="P1270" t="str">
        <f>IF(ecommerce_customer_data_custom_[[#This Row],[Returns]]=1,"Returned","Not Returned")</f>
        <v>Not Returned</v>
      </c>
      <c r="Q1270" t="str">
        <f>_xlfn.XLOOKUP(ecommerce_customer_data_custom_[[#This Row],[Payment Method]],PaymentMapping!$A$2:$A$11,PaymentMapping!$B$2:$B$11,"Other")</f>
        <v>Cash</v>
      </c>
    </row>
    <row r="1271" spans="1:17" x14ac:dyDescent="0.3">
      <c r="A1271">
        <v>2728</v>
      </c>
      <c r="B1271" s="14">
        <v>44856.500659722224</v>
      </c>
      <c r="C1271" t="s">
        <v>16</v>
      </c>
      <c r="D1271">
        <v>270</v>
      </c>
      <c r="E1271">
        <v>1</v>
      </c>
      <c r="F1271">
        <v>882</v>
      </c>
      <c r="G1271" t="s">
        <v>20</v>
      </c>
      <c r="H1271">
        <v>46</v>
      </c>
      <c r="I1271">
        <v>1</v>
      </c>
      <c r="J1271" t="s">
        <v>17</v>
      </c>
      <c r="K1271">
        <v>0</v>
      </c>
      <c r="L1271">
        <f>YEAR(ecommerce_customer_data_custom_[[#This Row],[Purchase Date]])</f>
        <v>2022</v>
      </c>
      <c r="M1271">
        <f>MONTH(ecommerce_customer_data_custom_[[#This Row],[Purchase Date]])</f>
        <v>10</v>
      </c>
      <c r="N1271" t="str">
        <f>TEXT(ecommerce_customer_data_custom_[[#This Row],[Purchase Date]],"mmmm")</f>
        <v>October</v>
      </c>
      <c r="O1271" t="str">
        <f>VLOOKUP(ecommerce_customer_data_custom_[[#This Row],[Customer Age]],AgeGroupMapping!$A$2:$C$5,3,TRUE)</f>
        <v>Middle-Aged</v>
      </c>
      <c r="P1271" t="str">
        <f>IF(ecommerce_customer_data_custom_[[#This Row],[Returns]]=1,"Returned","Not Returned")</f>
        <v>Returned</v>
      </c>
      <c r="Q1271" t="str">
        <f>_xlfn.XLOOKUP(ecommerce_customer_data_custom_[[#This Row],[Payment Method]],PaymentMapping!$A$2:$A$11,PaymentMapping!$B$2:$B$11,"Other")</f>
        <v>Other</v>
      </c>
    </row>
    <row r="1272" spans="1:17" x14ac:dyDescent="0.3">
      <c r="A1272">
        <v>2728</v>
      </c>
      <c r="B1272" s="14">
        <v>44880.987118055556</v>
      </c>
      <c r="C1272" t="s">
        <v>18</v>
      </c>
      <c r="D1272">
        <v>296</v>
      </c>
      <c r="E1272">
        <v>3</v>
      </c>
      <c r="F1272">
        <v>4194</v>
      </c>
      <c r="G1272" t="s">
        <v>19</v>
      </c>
      <c r="H1272">
        <v>46</v>
      </c>
      <c r="I1272">
        <v>0</v>
      </c>
      <c r="J1272" t="s">
        <v>17</v>
      </c>
      <c r="K1272">
        <v>0</v>
      </c>
      <c r="L1272">
        <f>YEAR(ecommerce_customer_data_custom_[[#This Row],[Purchase Date]])</f>
        <v>2022</v>
      </c>
      <c r="M1272">
        <f>MONTH(ecommerce_customer_data_custom_[[#This Row],[Purchase Date]])</f>
        <v>11</v>
      </c>
      <c r="N1272" t="str">
        <f>TEXT(ecommerce_customer_data_custom_[[#This Row],[Purchase Date]],"mmmm")</f>
        <v>November</v>
      </c>
      <c r="O1272" t="str">
        <f>VLOOKUP(ecommerce_customer_data_custom_[[#This Row],[Customer Age]],AgeGroupMapping!$A$2:$C$5,3,TRUE)</f>
        <v>Middle-Aged</v>
      </c>
      <c r="P1272" t="str">
        <f>IF(ecommerce_customer_data_custom_[[#This Row],[Returns]]=1,"Returned","Not Returned")</f>
        <v>Not Returned</v>
      </c>
      <c r="Q1272" t="str">
        <f>_xlfn.XLOOKUP(ecommerce_customer_data_custom_[[#This Row],[Payment Method]],PaymentMapping!$A$2:$A$11,PaymentMapping!$B$2:$B$11,"Other")</f>
        <v>Cash</v>
      </c>
    </row>
    <row r="1273" spans="1:17" x14ac:dyDescent="0.3">
      <c r="A1273">
        <v>2728</v>
      </c>
      <c r="B1273" s="14">
        <v>44070.655659722222</v>
      </c>
      <c r="C1273" t="s">
        <v>11</v>
      </c>
      <c r="D1273">
        <v>176</v>
      </c>
      <c r="E1273">
        <v>5</v>
      </c>
      <c r="F1273">
        <v>2074</v>
      </c>
      <c r="G1273" t="s">
        <v>19</v>
      </c>
      <c r="H1273">
        <v>46</v>
      </c>
      <c r="I1273">
        <v>1</v>
      </c>
      <c r="J1273" t="s">
        <v>17</v>
      </c>
      <c r="K1273">
        <v>0</v>
      </c>
      <c r="L1273">
        <f>YEAR(ecommerce_customer_data_custom_[[#This Row],[Purchase Date]])</f>
        <v>2020</v>
      </c>
      <c r="M1273">
        <f>MONTH(ecommerce_customer_data_custom_[[#This Row],[Purchase Date]])</f>
        <v>8</v>
      </c>
      <c r="N1273" t="str">
        <f>TEXT(ecommerce_customer_data_custom_[[#This Row],[Purchase Date]],"mmmm")</f>
        <v>August</v>
      </c>
      <c r="O1273" t="str">
        <f>VLOOKUP(ecommerce_customer_data_custom_[[#This Row],[Customer Age]],AgeGroupMapping!$A$2:$C$5,3,TRUE)</f>
        <v>Middle-Aged</v>
      </c>
      <c r="P1273" t="str">
        <f>IF(ecommerce_customer_data_custom_[[#This Row],[Returns]]=1,"Returned","Not Returned")</f>
        <v>Returned</v>
      </c>
      <c r="Q1273" t="str">
        <f>_xlfn.XLOOKUP(ecommerce_customer_data_custom_[[#This Row],[Payment Method]],PaymentMapping!$A$2:$A$11,PaymentMapping!$B$2:$B$11,"Other")</f>
        <v>Cash</v>
      </c>
    </row>
    <row r="1274" spans="1:17" x14ac:dyDescent="0.3">
      <c r="A1274">
        <v>2728</v>
      </c>
      <c r="B1274" s="14">
        <v>44118.512407407405</v>
      </c>
      <c r="C1274" t="s">
        <v>11</v>
      </c>
      <c r="D1274">
        <v>161</v>
      </c>
      <c r="E1274">
        <v>5</v>
      </c>
      <c r="F1274">
        <v>4230</v>
      </c>
      <c r="G1274" t="s">
        <v>20</v>
      </c>
      <c r="H1274">
        <v>46</v>
      </c>
      <c r="I1274">
        <v>0</v>
      </c>
      <c r="J1274" t="s">
        <v>17</v>
      </c>
      <c r="K1274">
        <v>0</v>
      </c>
      <c r="L1274">
        <f>YEAR(ecommerce_customer_data_custom_[[#This Row],[Purchase Date]])</f>
        <v>2020</v>
      </c>
      <c r="M1274">
        <f>MONTH(ecommerce_customer_data_custom_[[#This Row],[Purchase Date]])</f>
        <v>10</v>
      </c>
      <c r="N1274" t="str">
        <f>TEXT(ecommerce_customer_data_custom_[[#This Row],[Purchase Date]],"mmmm")</f>
        <v>October</v>
      </c>
      <c r="O1274" t="str">
        <f>VLOOKUP(ecommerce_customer_data_custom_[[#This Row],[Customer Age]],AgeGroupMapping!$A$2:$C$5,3,TRUE)</f>
        <v>Middle-Aged</v>
      </c>
      <c r="P1274" t="str">
        <f>IF(ecommerce_customer_data_custom_[[#This Row],[Returns]]=1,"Returned","Not Returned")</f>
        <v>Not Returned</v>
      </c>
      <c r="Q1274" t="str">
        <f>_xlfn.XLOOKUP(ecommerce_customer_data_custom_[[#This Row],[Payment Method]],PaymentMapping!$A$2:$A$11,PaymentMapping!$B$2:$B$11,"Other")</f>
        <v>Other</v>
      </c>
    </row>
    <row r="1275" spans="1:17" x14ac:dyDescent="0.3">
      <c r="A1275">
        <v>2728</v>
      </c>
      <c r="B1275" s="14">
        <v>44078.047719907408</v>
      </c>
      <c r="C1275" t="s">
        <v>11</v>
      </c>
      <c r="D1275">
        <v>379</v>
      </c>
      <c r="E1275">
        <v>1</v>
      </c>
      <c r="F1275">
        <v>4115</v>
      </c>
      <c r="G1275" t="s">
        <v>15</v>
      </c>
      <c r="H1275">
        <v>46</v>
      </c>
      <c r="I1275">
        <v>1</v>
      </c>
      <c r="J1275" t="s">
        <v>17</v>
      </c>
      <c r="K1275">
        <v>0</v>
      </c>
      <c r="L1275">
        <f>YEAR(ecommerce_customer_data_custom_[[#This Row],[Purchase Date]])</f>
        <v>2020</v>
      </c>
      <c r="M1275">
        <f>MONTH(ecommerce_customer_data_custom_[[#This Row],[Purchase Date]])</f>
        <v>9</v>
      </c>
      <c r="N1275" t="str">
        <f>TEXT(ecommerce_customer_data_custom_[[#This Row],[Purchase Date]],"mmmm")</f>
        <v>September</v>
      </c>
      <c r="O1275" t="str">
        <f>VLOOKUP(ecommerce_customer_data_custom_[[#This Row],[Customer Age]],AgeGroupMapping!$A$2:$C$5,3,TRUE)</f>
        <v>Middle-Aged</v>
      </c>
      <c r="P1275" t="str">
        <f>IF(ecommerce_customer_data_custom_[[#This Row],[Returns]]=1,"Returned","Not Returned")</f>
        <v>Returned</v>
      </c>
      <c r="Q1275" t="str">
        <f>_xlfn.XLOOKUP(ecommerce_customer_data_custom_[[#This Row],[Payment Method]],PaymentMapping!$A$2:$A$11,PaymentMapping!$B$2:$B$11,"Other")</f>
        <v>Wallet/UPI</v>
      </c>
    </row>
    <row r="1276" spans="1:17" x14ac:dyDescent="0.3">
      <c r="A1276">
        <v>2728</v>
      </c>
      <c r="B1276" s="14">
        <v>44824.073831018519</v>
      </c>
      <c r="C1276" t="s">
        <v>11</v>
      </c>
      <c r="D1276">
        <v>180</v>
      </c>
      <c r="E1276">
        <v>4</v>
      </c>
      <c r="F1276">
        <v>3121</v>
      </c>
      <c r="G1276" t="s">
        <v>15</v>
      </c>
      <c r="H1276">
        <v>46</v>
      </c>
      <c r="I1276">
        <v>1</v>
      </c>
      <c r="J1276" t="s">
        <v>17</v>
      </c>
      <c r="K1276">
        <v>0</v>
      </c>
      <c r="L1276">
        <f>YEAR(ecommerce_customer_data_custom_[[#This Row],[Purchase Date]])</f>
        <v>2022</v>
      </c>
      <c r="M1276">
        <f>MONTH(ecommerce_customer_data_custom_[[#This Row],[Purchase Date]])</f>
        <v>9</v>
      </c>
      <c r="N1276" t="str">
        <f>TEXT(ecommerce_customer_data_custom_[[#This Row],[Purchase Date]],"mmmm")</f>
        <v>September</v>
      </c>
      <c r="O1276" t="str">
        <f>VLOOKUP(ecommerce_customer_data_custom_[[#This Row],[Customer Age]],AgeGroupMapping!$A$2:$C$5,3,TRUE)</f>
        <v>Middle-Aged</v>
      </c>
      <c r="P1276" t="str">
        <f>IF(ecommerce_customer_data_custom_[[#This Row],[Returns]]=1,"Returned","Not Returned")</f>
        <v>Returned</v>
      </c>
      <c r="Q1276" t="str">
        <f>_xlfn.XLOOKUP(ecommerce_customer_data_custom_[[#This Row],[Payment Method]],PaymentMapping!$A$2:$A$11,PaymentMapping!$B$2:$B$11,"Other")</f>
        <v>Wallet/UPI</v>
      </c>
    </row>
    <row r="1277" spans="1:17" x14ac:dyDescent="0.3">
      <c r="A1277">
        <v>2728</v>
      </c>
      <c r="B1277" s="14">
        <v>44745.872731481482</v>
      </c>
      <c r="C1277" t="s">
        <v>18</v>
      </c>
      <c r="D1277">
        <v>145</v>
      </c>
      <c r="E1277">
        <v>4</v>
      </c>
      <c r="F1277">
        <v>4812</v>
      </c>
      <c r="G1277" t="s">
        <v>19</v>
      </c>
      <c r="H1277">
        <v>46</v>
      </c>
      <c r="I1277">
        <v>1</v>
      </c>
      <c r="J1277" t="s">
        <v>17</v>
      </c>
      <c r="K1277">
        <v>0</v>
      </c>
      <c r="L1277">
        <f>YEAR(ecommerce_customer_data_custom_[[#This Row],[Purchase Date]])</f>
        <v>2022</v>
      </c>
      <c r="M1277">
        <f>MONTH(ecommerce_customer_data_custom_[[#This Row],[Purchase Date]])</f>
        <v>7</v>
      </c>
      <c r="N1277" t="str">
        <f>TEXT(ecommerce_customer_data_custom_[[#This Row],[Purchase Date]],"mmmm")</f>
        <v>July</v>
      </c>
      <c r="O1277" t="str">
        <f>VLOOKUP(ecommerce_customer_data_custom_[[#This Row],[Customer Age]],AgeGroupMapping!$A$2:$C$5,3,TRUE)</f>
        <v>Middle-Aged</v>
      </c>
      <c r="P1277" t="str">
        <f>IF(ecommerce_customer_data_custom_[[#This Row],[Returns]]=1,"Returned","Not Returned")</f>
        <v>Returned</v>
      </c>
      <c r="Q1277" t="str">
        <f>_xlfn.XLOOKUP(ecommerce_customer_data_custom_[[#This Row],[Payment Method]],PaymentMapping!$A$2:$A$11,PaymentMapping!$B$2:$B$11,"Other")</f>
        <v>Cash</v>
      </c>
    </row>
    <row r="1278" spans="1:17" x14ac:dyDescent="0.3">
      <c r="A1278">
        <v>2728</v>
      </c>
      <c r="B1278" s="14">
        <v>44964.518541666665</v>
      </c>
      <c r="C1278" t="s">
        <v>16</v>
      </c>
      <c r="D1278">
        <v>85</v>
      </c>
      <c r="E1278">
        <v>5</v>
      </c>
      <c r="F1278">
        <v>1442</v>
      </c>
      <c r="G1278" t="s">
        <v>12</v>
      </c>
      <c r="H1278">
        <v>46</v>
      </c>
      <c r="I1278">
        <v>0</v>
      </c>
      <c r="J1278" t="s">
        <v>17</v>
      </c>
      <c r="K1278">
        <v>0</v>
      </c>
      <c r="L1278">
        <f>YEAR(ecommerce_customer_data_custom_[[#This Row],[Purchase Date]])</f>
        <v>2023</v>
      </c>
      <c r="M1278">
        <f>MONTH(ecommerce_customer_data_custom_[[#This Row],[Purchase Date]])</f>
        <v>2</v>
      </c>
      <c r="N1278" t="str">
        <f>TEXT(ecommerce_customer_data_custom_[[#This Row],[Purchase Date]],"mmmm")</f>
        <v>February</v>
      </c>
      <c r="O1278" t="str">
        <f>VLOOKUP(ecommerce_customer_data_custom_[[#This Row],[Customer Age]],AgeGroupMapping!$A$2:$C$5,3,TRUE)</f>
        <v>Middle-Aged</v>
      </c>
      <c r="P1278" t="str">
        <f>IF(ecommerce_customer_data_custom_[[#This Row],[Returns]]=1,"Returned","Not Returned")</f>
        <v>Not Returned</v>
      </c>
      <c r="Q1278" t="str">
        <f>_xlfn.XLOOKUP(ecommerce_customer_data_custom_[[#This Row],[Payment Method]],PaymentMapping!$A$2:$A$11,PaymentMapping!$B$2:$B$11,"Other")</f>
        <v>Card</v>
      </c>
    </row>
    <row r="1279" spans="1:17" x14ac:dyDescent="0.3">
      <c r="A1279">
        <v>19296</v>
      </c>
      <c r="B1279" s="14">
        <v>45027.120196759257</v>
      </c>
      <c r="C1279" t="s">
        <v>14</v>
      </c>
      <c r="D1279">
        <v>173</v>
      </c>
      <c r="E1279">
        <v>5</v>
      </c>
      <c r="F1279">
        <v>4148</v>
      </c>
      <c r="G1279" t="s">
        <v>12</v>
      </c>
      <c r="H1279">
        <v>68</v>
      </c>
      <c r="I1279">
        <v>0</v>
      </c>
      <c r="J1279" t="s">
        <v>13</v>
      </c>
      <c r="K1279">
        <v>1</v>
      </c>
      <c r="L1279">
        <f>YEAR(ecommerce_customer_data_custom_[[#This Row],[Purchase Date]])</f>
        <v>2023</v>
      </c>
      <c r="M1279">
        <f>MONTH(ecommerce_customer_data_custom_[[#This Row],[Purchase Date]])</f>
        <v>4</v>
      </c>
      <c r="N1279" t="str">
        <f>TEXT(ecommerce_customer_data_custom_[[#This Row],[Purchase Date]],"mmmm")</f>
        <v>April</v>
      </c>
      <c r="O1279" t="str">
        <f>VLOOKUP(ecommerce_customer_data_custom_[[#This Row],[Customer Age]],AgeGroupMapping!$A$2:$C$5,3,TRUE)</f>
        <v>Senior</v>
      </c>
      <c r="P1279" t="str">
        <f>IF(ecommerce_customer_data_custom_[[#This Row],[Returns]]=1,"Returned","Not Returned")</f>
        <v>Not Returned</v>
      </c>
      <c r="Q1279" t="str">
        <f>_xlfn.XLOOKUP(ecommerce_customer_data_custom_[[#This Row],[Payment Method]],PaymentMapping!$A$2:$A$11,PaymentMapping!$B$2:$B$11,"Other")</f>
        <v>Card</v>
      </c>
    </row>
    <row r="1280" spans="1:17" x14ac:dyDescent="0.3">
      <c r="A1280">
        <v>19296</v>
      </c>
      <c r="B1280" s="14">
        <v>44384.693715277775</v>
      </c>
      <c r="C1280" t="s">
        <v>11</v>
      </c>
      <c r="D1280">
        <v>72</v>
      </c>
      <c r="E1280">
        <v>5</v>
      </c>
      <c r="F1280">
        <v>2244</v>
      </c>
      <c r="G1280" t="s">
        <v>15</v>
      </c>
      <c r="H1280">
        <v>68</v>
      </c>
      <c r="I1280">
        <v>1</v>
      </c>
      <c r="J1280" t="s">
        <v>13</v>
      </c>
      <c r="K1280">
        <v>1</v>
      </c>
      <c r="L1280">
        <f>YEAR(ecommerce_customer_data_custom_[[#This Row],[Purchase Date]])</f>
        <v>2021</v>
      </c>
      <c r="M1280">
        <f>MONTH(ecommerce_customer_data_custom_[[#This Row],[Purchase Date]])</f>
        <v>7</v>
      </c>
      <c r="N1280" t="str">
        <f>TEXT(ecommerce_customer_data_custom_[[#This Row],[Purchase Date]],"mmmm")</f>
        <v>July</v>
      </c>
      <c r="O1280" t="str">
        <f>VLOOKUP(ecommerce_customer_data_custom_[[#This Row],[Customer Age]],AgeGroupMapping!$A$2:$C$5,3,TRUE)</f>
        <v>Senior</v>
      </c>
      <c r="P1280" t="str">
        <f>IF(ecommerce_customer_data_custom_[[#This Row],[Returns]]=1,"Returned","Not Returned")</f>
        <v>Returned</v>
      </c>
      <c r="Q1280" t="str">
        <f>_xlfn.XLOOKUP(ecommerce_customer_data_custom_[[#This Row],[Payment Method]],PaymentMapping!$A$2:$A$11,PaymentMapping!$B$2:$B$11,"Other")</f>
        <v>Wallet/UPI</v>
      </c>
    </row>
    <row r="1281" spans="1:17" x14ac:dyDescent="0.3">
      <c r="A1281">
        <v>19296</v>
      </c>
      <c r="B1281" s="14">
        <v>44290.364745370367</v>
      </c>
      <c r="C1281" t="s">
        <v>16</v>
      </c>
      <c r="D1281">
        <v>370</v>
      </c>
      <c r="E1281">
        <v>2</v>
      </c>
      <c r="F1281">
        <v>4433</v>
      </c>
      <c r="G1281" t="s">
        <v>15</v>
      </c>
      <c r="H1281">
        <v>68</v>
      </c>
      <c r="I1281">
        <v>1</v>
      </c>
      <c r="J1281" t="s">
        <v>13</v>
      </c>
      <c r="K1281">
        <v>1</v>
      </c>
      <c r="L1281">
        <f>YEAR(ecommerce_customer_data_custom_[[#This Row],[Purchase Date]])</f>
        <v>2021</v>
      </c>
      <c r="M1281">
        <f>MONTH(ecommerce_customer_data_custom_[[#This Row],[Purchase Date]])</f>
        <v>4</v>
      </c>
      <c r="N1281" t="str">
        <f>TEXT(ecommerce_customer_data_custom_[[#This Row],[Purchase Date]],"mmmm")</f>
        <v>April</v>
      </c>
      <c r="O1281" t="str">
        <f>VLOOKUP(ecommerce_customer_data_custom_[[#This Row],[Customer Age]],AgeGroupMapping!$A$2:$C$5,3,TRUE)</f>
        <v>Senior</v>
      </c>
      <c r="P1281" t="str">
        <f>IF(ecommerce_customer_data_custom_[[#This Row],[Returns]]=1,"Returned","Not Returned")</f>
        <v>Returned</v>
      </c>
      <c r="Q1281" t="str">
        <f>_xlfn.XLOOKUP(ecommerce_customer_data_custom_[[#This Row],[Payment Method]],PaymentMapping!$A$2:$A$11,PaymentMapping!$B$2:$B$11,"Other")</f>
        <v>Wallet/UPI</v>
      </c>
    </row>
    <row r="1282" spans="1:17" x14ac:dyDescent="0.3">
      <c r="A1282">
        <v>19296</v>
      </c>
      <c r="B1282" s="14">
        <v>44717.872662037036</v>
      </c>
      <c r="C1282" t="s">
        <v>14</v>
      </c>
      <c r="D1282">
        <v>193</v>
      </c>
      <c r="E1282">
        <v>3</v>
      </c>
      <c r="F1282">
        <v>5133</v>
      </c>
      <c r="G1282" t="s">
        <v>20</v>
      </c>
      <c r="H1282">
        <v>68</v>
      </c>
      <c r="I1282">
        <v>0</v>
      </c>
      <c r="J1282" t="s">
        <v>13</v>
      </c>
      <c r="K1282">
        <v>1</v>
      </c>
      <c r="L1282">
        <f>YEAR(ecommerce_customer_data_custom_[[#This Row],[Purchase Date]])</f>
        <v>2022</v>
      </c>
      <c r="M1282">
        <f>MONTH(ecommerce_customer_data_custom_[[#This Row],[Purchase Date]])</f>
        <v>6</v>
      </c>
      <c r="N1282" t="str">
        <f>TEXT(ecommerce_customer_data_custom_[[#This Row],[Purchase Date]],"mmmm")</f>
        <v>June</v>
      </c>
      <c r="O1282" t="str">
        <f>VLOOKUP(ecommerce_customer_data_custom_[[#This Row],[Customer Age]],AgeGroupMapping!$A$2:$C$5,3,TRUE)</f>
        <v>Senior</v>
      </c>
      <c r="P1282" t="str">
        <f>IF(ecommerce_customer_data_custom_[[#This Row],[Returns]]=1,"Returned","Not Returned")</f>
        <v>Not Returned</v>
      </c>
      <c r="Q1282" t="str">
        <f>_xlfn.XLOOKUP(ecommerce_customer_data_custom_[[#This Row],[Payment Method]],PaymentMapping!$A$2:$A$11,PaymentMapping!$B$2:$B$11,"Other")</f>
        <v>Other</v>
      </c>
    </row>
    <row r="1283" spans="1:17" x14ac:dyDescent="0.3">
      <c r="A1283">
        <v>19296</v>
      </c>
      <c r="B1283" s="14">
        <v>44797.741909722223</v>
      </c>
      <c r="C1283" t="s">
        <v>18</v>
      </c>
      <c r="D1283">
        <v>210</v>
      </c>
      <c r="E1283">
        <v>4</v>
      </c>
      <c r="F1283">
        <v>2656</v>
      </c>
      <c r="G1283" t="s">
        <v>20</v>
      </c>
      <c r="H1283">
        <v>68</v>
      </c>
      <c r="I1283">
        <v>1</v>
      </c>
      <c r="J1283" t="s">
        <v>13</v>
      </c>
      <c r="K1283">
        <v>1</v>
      </c>
      <c r="L1283">
        <f>YEAR(ecommerce_customer_data_custom_[[#This Row],[Purchase Date]])</f>
        <v>2022</v>
      </c>
      <c r="M1283">
        <f>MONTH(ecommerce_customer_data_custom_[[#This Row],[Purchase Date]])</f>
        <v>8</v>
      </c>
      <c r="N1283" t="str">
        <f>TEXT(ecommerce_customer_data_custom_[[#This Row],[Purchase Date]],"mmmm")</f>
        <v>August</v>
      </c>
      <c r="O1283" t="str">
        <f>VLOOKUP(ecommerce_customer_data_custom_[[#This Row],[Customer Age]],AgeGroupMapping!$A$2:$C$5,3,TRUE)</f>
        <v>Senior</v>
      </c>
      <c r="P1283" t="str">
        <f>IF(ecommerce_customer_data_custom_[[#This Row],[Returns]]=1,"Returned","Not Returned")</f>
        <v>Returned</v>
      </c>
      <c r="Q1283" t="str">
        <f>_xlfn.XLOOKUP(ecommerce_customer_data_custom_[[#This Row],[Payment Method]],PaymentMapping!$A$2:$A$11,PaymentMapping!$B$2:$B$11,"Other")</f>
        <v>Other</v>
      </c>
    </row>
    <row r="1284" spans="1:17" x14ac:dyDescent="0.3">
      <c r="A1284">
        <v>18131</v>
      </c>
      <c r="B1284" s="14">
        <v>44507.369085648148</v>
      </c>
      <c r="C1284" t="s">
        <v>14</v>
      </c>
      <c r="D1284">
        <v>107</v>
      </c>
      <c r="E1284">
        <v>1</v>
      </c>
      <c r="F1284">
        <v>4619</v>
      </c>
      <c r="G1284" t="s">
        <v>19</v>
      </c>
      <c r="H1284">
        <v>33</v>
      </c>
      <c r="I1284">
        <v>1</v>
      </c>
      <c r="J1284" t="s">
        <v>13</v>
      </c>
      <c r="K1284">
        <v>1</v>
      </c>
      <c r="L1284">
        <f>YEAR(ecommerce_customer_data_custom_[[#This Row],[Purchase Date]])</f>
        <v>2021</v>
      </c>
      <c r="M1284">
        <f>MONTH(ecommerce_customer_data_custom_[[#This Row],[Purchase Date]])</f>
        <v>11</v>
      </c>
      <c r="N1284" t="str">
        <f>TEXT(ecommerce_customer_data_custom_[[#This Row],[Purchase Date]],"mmmm")</f>
        <v>November</v>
      </c>
      <c r="O1284" t="str">
        <f>VLOOKUP(ecommerce_customer_data_custom_[[#This Row],[Customer Age]],AgeGroupMapping!$A$2:$C$5,3,TRUE)</f>
        <v>Adult</v>
      </c>
      <c r="P1284" t="str">
        <f>IF(ecommerce_customer_data_custom_[[#This Row],[Returns]]=1,"Returned","Not Returned")</f>
        <v>Returned</v>
      </c>
      <c r="Q1284" t="str">
        <f>_xlfn.XLOOKUP(ecommerce_customer_data_custom_[[#This Row],[Payment Method]],PaymentMapping!$A$2:$A$11,PaymentMapping!$B$2:$B$11,"Other")</f>
        <v>Cash</v>
      </c>
    </row>
    <row r="1285" spans="1:17" x14ac:dyDescent="0.3">
      <c r="A1285">
        <v>18131</v>
      </c>
      <c r="B1285" s="14">
        <v>45183.216273148151</v>
      </c>
      <c r="C1285" t="s">
        <v>11</v>
      </c>
      <c r="D1285">
        <v>215</v>
      </c>
      <c r="E1285">
        <v>5</v>
      </c>
      <c r="F1285">
        <v>4680</v>
      </c>
      <c r="G1285" t="s">
        <v>15</v>
      </c>
      <c r="H1285">
        <v>33</v>
      </c>
      <c r="I1285">
        <v>0</v>
      </c>
      <c r="J1285" t="s">
        <v>13</v>
      </c>
      <c r="K1285">
        <v>1</v>
      </c>
      <c r="L1285">
        <f>YEAR(ecommerce_customer_data_custom_[[#This Row],[Purchase Date]])</f>
        <v>2023</v>
      </c>
      <c r="M1285">
        <f>MONTH(ecommerce_customer_data_custom_[[#This Row],[Purchase Date]])</f>
        <v>9</v>
      </c>
      <c r="N1285" t="str">
        <f>TEXT(ecommerce_customer_data_custom_[[#This Row],[Purchase Date]],"mmmm")</f>
        <v>September</v>
      </c>
      <c r="O1285" t="str">
        <f>VLOOKUP(ecommerce_customer_data_custom_[[#This Row],[Customer Age]],AgeGroupMapping!$A$2:$C$5,3,TRUE)</f>
        <v>Adult</v>
      </c>
      <c r="P1285" t="str">
        <f>IF(ecommerce_customer_data_custom_[[#This Row],[Returns]]=1,"Returned","Not Returned")</f>
        <v>Not Returned</v>
      </c>
      <c r="Q1285" t="str">
        <f>_xlfn.XLOOKUP(ecommerce_customer_data_custom_[[#This Row],[Payment Method]],PaymentMapping!$A$2:$A$11,PaymentMapping!$B$2:$B$11,"Other")</f>
        <v>Wallet/UPI</v>
      </c>
    </row>
    <row r="1286" spans="1:17" x14ac:dyDescent="0.3">
      <c r="A1286">
        <v>18131</v>
      </c>
      <c r="B1286" s="14">
        <v>44854.054375</v>
      </c>
      <c r="C1286" t="s">
        <v>18</v>
      </c>
      <c r="D1286">
        <v>420</v>
      </c>
      <c r="E1286">
        <v>4</v>
      </c>
      <c r="F1286">
        <v>3431</v>
      </c>
      <c r="G1286" t="s">
        <v>15</v>
      </c>
      <c r="H1286">
        <v>33</v>
      </c>
      <c r="I1286">
        <v>0</v>
      </c>
      <c r="J1286" t="s">
        <v>13</v>
      </c>
      <c r="K1286">
        <v>1</v>
      </c>
      <c r="L1286">
        <f>YEAR(ecommerce_customer_data_custom_[[#This Row],[Purchase Date]])</f>
        <v>2022</v>
      </c>
      <c r="M1286">
        <f>MONTH(ecommerce_customer_data_custom_[[#This Row],[Purchase Date]])</f>
        <v>10</v>
      </c>
      <c r="N1286" t="str">
        <f>TEXT(ecommerce_customer_data_custom_[[#This Row],[Purchase Date]],"mmmm")</f>
        <v>October</v>
      </c>
      <c r="O1286" t="str">
        <f>VLOOKUP(ecommerce_customer_data_custom_[[#This Row],[Customer Age]],AgeGroupMapping!$A$2:$C$5,3,TRUE)</f>
        <v>Adult</v>
      </c>
      <c r="P1286" t="str">
        <f>IF(ecommerce_customer_data_custom_[[#This Row],[Returns]]=1,"Returned","Not Returned")</f>
        <v>Not Returned</v>
      </c>
      <c r="Q1286" t="str">
        <f>_xlfn.XLOOKUP(ecommerce_customer_data_custom_[[#This Row],[Payment Method]],PaymentMapping!$A$2:$A$11,PaymentMapping!$B$2:$B$11,"Other")</f>
        <v>Wallet/UPI</v>
      </c>
    </row>
    <row r="1287" spans="1:17" x14ac:dyDescent="0.3">
      <c r="A1287">
        <v>18131</v>
      </c>
      <c r="B1287" s="14">
        <v>45045.396921296298</v>
      </c>
      <c r="C1287" t="s">
        <v>14</v>
      </c>
      <c r="D1287">
        <v>256</v>
      </c>
      <c r="E1287">
        <v>2</v>
      </c>
      <c r="F1287">
        <v>4198</v>
      </c>
      <c r="G1287" t="s">
        <v>15</v>
      </c>
      <c r="H1287">
        <v>33</v>
      </c>
      <c r="I1287">
        <v>0</v>
      </c>
      <c r="J1287" t="s">
        <v>13</v>
      </c>
      <c r="K1287">
        <v>1</v>
      </c>
      <c r="L1287">
        <f>YEAR(ecommerce_customer_data_custom_[[#This Row],[Purchase Date]])</f>
        <v>2023</v>
      </c>
      <c r="M1287">
        <f>MONTH(ecommerce_customer_data_custom_[[#This Row],[Purchase Date]])</f>
        <v>4</v>
      </c>
      <c r="N1287" t="str">
        <f>TEXT(ecommerce_customer_data_custom_[[#This Row],[Purchase Date]],"mmmm")</f>
        <v>April</v>
      </c>
      <c r="O1287" t="str">
        <f>VLOOKUP(ecommerce_customer_data_custom_[[#This Row],[Customer Age]],AgeGroupMapping!$A$2:$C$5,3,TRUE)</f>
        <v>Adult</v>
      </c>
      <c r="P1287" t="str">
        <f>IF(ecommerce_customer_data_custom_[[#This Row],[Returns]]=1,"Returned","Not Returned")</f>
        <v>Not Returned</v>
      </c>
      <c r="Q1287" t="str">
        <f>_xlfn.XLOOKUP(ecommerce_customer_data_custom_[[#This Row],[Payment Method]],PaymentMapping!$A$2:$A$11,PaymentMapping!$B$2:$B$11,"Other")</f>
        <v>Wallet/UPI</v>
      </c>
    </row>
    <row r="1288" spans="1:17" x14ac:dyDescent="0.3">
      <c r="A1288">
        <v>18131</v>
      </c>
      <c r="B1288" s="14">
        <v>44743.209108796298</v>
      </c>
      <c r="C1288" t="s">
        <v>14</v>
      </c>
      <c r="D1288">
        <v>393</v>
      </c>
      <c r="E1288">
        <v>1</v>
      </c>
      <c r="F1288">
        <v>1035</v>
      </c>
      <c r="G1288" t="s">
        <v>19</v>
      </c>
      <c r="H1288">
        <v>33</v>
      </c>
      <c r="I1288">
        <v>0</v>
      </c>
      <c r="J1288" t="s">
        <v>13</v>
      </c>
      <c r="K1288">
        <v>1</v>
      </c>
      <c r="L1288">
        <f>YEAR(ecommerce_customer_data_custom_[[#This Row],[Purchase Date]])</f>
        <v>2022</v>
      </c>
      <c r="M1288">
        <f>MONTH(ecommerce_customer_data_custom_[[#This Row],[Purchase Date]])</f>
        <v>7</v>
      </c>
      <c r="N1288" t="str">
        <f>TEXT(ecommerce_customer_data_custom_[[#This Row],[Purchase Date]],"mmmm")</f>
        <v>July</v>
      </c>
      <c r="O1288" t="str">
        <f>VLOOKUP(ecommerce_customer_data_custom_[[#This Row],[Customer Age]],AgeGroupMapping!$A$2:$C$5,3,TRUE)</f>
        <v>Adult</v>
      </c>
      <c r="P1288" t="str">
        <f>IF(ecommerce_customer_data_custom_[[#This Row],[Returns]]=1,"Returned","Not Returned")</f>
        <v>Not Returned</v>
      </c>
      <c r="Q1288" t="str">
        <f>_xlfn.XLOOKUP(ecommerce_customer_data_custom_[[#This Row],[Payment Method]],PaymentMapping!$A$2:$A$11,PaymentMapping!$B$2:$B$11,"Other")</f>
        <v>Cash</v>
      </c>
    </row>
    <row r="1289" spans="1:17" x14ac:dyDescent="0.3">
      <c r="A1289">
        <v>26499</v>
      </c>
      <c r="B1289" s="14">
        <v>44023.986319444448</v>
      </c>
      <c r="C1289" t="s">
        <v>18</v>
      </c>
      <c r="D1289">
        <v>189</v>
      </c>
      <c r="E1289">
        <v>5</v>
      </c>
      <c r="F1289">
        <v>2233</v>
      </c>
      <c r="G1289" t="s">
        <v>15</v>
      </c>
      <c r="H1289">
        <v>45</v>
      </c>
      <c r="I1289">
        <v>0</v>
      </c>
      <c r="J1289" t="s">
        <v>13</v>
      </c>
      <c r="K1289">
        <v>0</v>
      </c>
      <c r="L1289">
        <f>YEAR(ecommerce_customer_data_custom_[[#This Row],[Purchase Date]])</f>
        <v>2020</v>
      </c>
      <c r="M1289">
        <f>MONTH(ecommerce_customer_data_custom_[[#This Row],[Purchase Date]])</f>
        <v>7</v>
      </c>
      <c r="N1289" t="str">
        <f>TEXT(ecommerce_customer_data_custom_[[#This Row],[Purchase Date]],"mmmm")</f>
        <v>July</v>
      </c>
      <c r="O1289" t="str">
        <f>VLOOKUP(ecommerce_customer_data_custom_[[#This Row],[Customer Age]],AgeGroupMapping!$A$2:$C$5,3,TRUE)</f>
        <v>Middle-Aged</v>
      </c>
      <c r="P1289" t="str">
        <f>IF(ecommerce_customer_data_custom_[[#This Row],[Returns]]=1,"Returned","Not Returned")</f>
        <v>Not Returned</v>
      </c>
      <c r="Q1289" t="str">
        <f>_xlfn.XLOOKUP(ecommerce_customer_data_custom_[[#This Row],[Payment Method]],PaymentMapping!$A$2:$A$11,PaymentMapping!$B$2:$B$11,"Other")</f>
        <v>Wallet/UPI</v>
      </c>
    </row>
    <row r="1290" spans="1:17" x14ac:dyDescent="0.3">
      <c r="A1290">
        <v>26499</v>
      </c>
      <c r="B1290" s="14">
        <v>45151.39508101852</v>
      </c>
      <c r="C1290" t="s">
        <v>11</v>
      </c>
      <c r="D1290">
        <v>130</v>
      </c>
      <c r="E1290">
        <v>1</v>
      </c>
      <c r="F1290">
        <v>4839</v>
      </c>
      <c r="G1290" t="s">
        <v>15</v>
      </c>
      <c r="H1290">
        <v>45</v>
      </c>
      <c r="I1290">
        <v>1</v>
      </c>
      <c r="J1290" t="s">
        <v>13</v>
      </c>
      <c r="K1290">
        <v>0</v>
      </c>
      <c r="L1290">
        <f>YEAR(ecommerce_customer_data_custom_[[#This Row],[Purchase Date]])</f>
        <v>2023</v>
      </c>
      <c r="M1290">
        <f>MONTH(ecommerce_customer_data_custom_[[#This Row],[Purchase Date]])</f>
        <v>8</v>
      </c>
      <c r="N1290" t="str">
        <f>TEXT(ecommerce_customer_data_custom_[[#This Row],[Purchase Date]],"mmmm")</f>
        <v>August</v>
      </c>
      <c r="O1290" t="str">
        <f>VLOOKUP(ecommerce_customer_data_custom_[[#This Row],[Customer Age]],AgeGroupMapping!$A$2:$C$5,3,TRUE)</f>
        <v>Middle-Aged</v>
      </c>
      <c r="P1290" t="str">
        <f>IF(ecommerce_customer_data_custom_[[#This Row],[Returns]]=1,"Returned","Not Returned")</f>
        <v>Returned</v>
      </c>
      <c r="Q1290" t="str">
        <f>_xlfn.XLOOKUP(ecommerce_customer_data_custom_[[#This Row],[Payment Method]],PaymentMapping!$A$2:$A$11,PaymentMapping!$B$2:$B$11,"Other")</f>
        <v>Wallet/UPI</v>
      </c>
    </row>
    <row r="1291" spans="1:17" x14ac:dyDescent="0.3">
      <c r="A1291">
        <v>4742</v>
      </c>
      <c r="B1291" s="14">
        <v>44416.538518518515</v>
      </c>
      <c r="C1291" t="s">
        <v>16</v>
      </c>
      <c r="D1291">
        <v>413</v>
      </c>
      <c r="E1291">
        <v>5</v>
      </c>
      <c r="F1291">
        <v>4765</v>
      </c>
      <c r="G1291" t="s">
        <v>12</v>
      </c>
      <c r="H1291">
        <v>44</v>
      </c>
      <c r="I1291">
        <v>1</v>
      </c>
      <c r="J1291" t="s">
        <v>13</v>
      </c>
      <c r="K1291">
        <v>0</v>
      </c>
      <c r="L1291">
        <f>YEAR(ecommerce_customer_data_custom_[[#This Row],[Purchase Date]])</f>
        <v>2021</v>
      </c>
      <c r="M1291">
        <f>MONTH(ecommerce_customer_data_custom_[[#This Row],[Purchase Date]])</f>
        <v>8</v>
      </c>
      <c r="N1291" t="str">
        <f>TEXT(ecommerce_customer_data_custom_[[#This Row],[Purchase Date]],"mmmm")</f>
        <v>August</v>
      </c>
      <c r="O1291" t="str">
        <f>VLOOKUP(ecommerce_customer_data_custom_[[#This Row],[Customer Age]],AgeGroupMapping!$A$2:$C$5,3,TRUE)</f>
        <v>Middle-Aged</v>
      </c>
      <c r="P1291" t="str">
        <f>IF(ecommerce_customer_data_custom_[[#This Row],[Returns]]=1,"Returned","Not Returned")</f>
        <v>Returned</v>
      </c>
      <c r="Q1291" t="str">
        <f>_xlfn.XLOOKUP(ecommerce_customer_data_custom_[[#This Row],[Payment Method]],PaymentMapping!$A$2:$A$11,PaymentMapping!$B$2:$B$11,"Other")</f>
        <v>Card</v>
      </c>
    </row>
    <row r="1292" spans="1:17" x14ac:dyDescent="0.3">
      <c r="A1292">
        <v>4742</v>
      </c>
      <c r="B1292" s="14">
        <v>44973.096238425926</v>
      </c>
      <c r="C1292" t="s">
        <v>16</v>
      </c>
      <c r="D1292">
        <v>317</v>
      </c>
      <c r="E1292">
        <v>3</v>
      </c>
      <c r="F1292">
        <v>3585</v>
      </c>
      <c r="G1292" t="s">
        <v>12</v>
      </c>
      <c r="H1292">
        <v>44</v>
      </c>
      <c r="I1292">
        <v>0</v>
      </c>
      <c r="J1292" t="s">
        <v>13</v>
      </c>
      <c r="K1292">
        <v>0</v>
      </c>
      <c r="L1292">
        <f>YEAR(ecommerce_customer_data_custom_[[#This Row],[Purchase Date]])</f>
        <v>2023</v>
      </c>
      <c r="M1292">
        <f>MONTH(ecommerce_customer_data_custom_[[#This Row],[Purchase Date]])</f>
        <v>2</v>
      </c>
      <c r="N1292" t="str">
        <f>TEXT(ecommerce_customer_data_custom_[[#This Row],[Purchase Date]],"mmmm")</f>
        <v>February</v>
      </c>
      <c r="O1292" t="str">
        <f>VLOOKUP(ecommerce_customer_data_custom_[[#This Row],[Customer Age]],AgeGroupMapping!$A$2:$C$5,3,TRUE)</f>
        <v>Middle-Aged</v>
      </c>
      <c r="P1292" t="str">
        <f>IF(ecommerce_customer_data_custom_[[#This Row],[Returns]]=1,"Returned","Not Returned")</f>
        <v>Not Returned</v>
      </c>
      <c r="Q1292" t="str">
        <f>_xlfn.XLOOKUP(ecommerce_customer_data_custom_[[#This Row],[Payment Method]],PaymentMapping!$A$2:$A$11,PaymentMapping!$B$2:$B$11,"Other")</f>
        <v>Card</v>
      </c>
    </row>
    <row r="1293" spans="1:17" x14ac:dyDescent="0.3">
      <c r="A1293">
        <v>4742</v>
      </c>
      <c r="B1293" s="14">
        <v>45157.853645833333</v>
      </c>
      <c r="C1293" t="s">
        <v>18</v>
      </c>
      <c r="D1293">
        <v>148</v>
      </c>
      <c r="E1293">
        <v>3</v>
      </c>
      <c r="F1293">
        <v>3815</v>
      </c>
      <c r="G1293" t="s">
        <v>12</v>
      </c>
      <c r="H1293">
        <v>44</v>
      </c>
      <c r="I1293">
        <v>1</v>
      </c>
      <c r="J1293" t="s">
        <v>13</v>
      </c>
      <c r="K1293">
        <v>0</v>
      </c>
      <c r="L1293">
        <f>YEAR(ecommerce_customer_data_custom_[[#This Row],[Purchase Date]])</f>
        <v>2023</v>
      </c>
      <c r="M1293">
        <f>MONTH(ecommerce_customer_data_custom_[[#This Row],[Purchase Date]])</f>
        <v>8</v>
      </c>
      <c r="N1293" t="str">
        <f>TEXT(ecommerce_customer_data_custom_[[#This Row],[Purchase Date]],"mmmm")</f>
        <v>August</v>
      </c>
      <c r="O1293" t="str">
        <f>VLOOKUP(ecommerce_customer_data_custom_[[#This Row],[Customer Age]],AgeGroupMapping!$A$2:$C$5,3,TRUE)</f>
        <v>Middle-Aged</v>
      </c>
      <c r="P1293" t="str">
        <f>IF(ecommerce_customer_data_custom_[[#This Row],[Returns]]=1,"Returned","Not Returned")</f>
        <v>Returned</v>
      </c>
      <c r="Q1293" t="str">
        <f>_xlfn.XLOOKUP(ecommerce_customer_data_custom_[[#This Row],[Payment Method]],PaymentMapping!$A$2:$A$11,PaymentMapping!$B$2:$B$11,"Other")</f>
        <v>Card</v>
      </c>
    </row>
    <row r="1294" spans="1:17" x14ac:dyDescent="0.3">
      <c r="A1294">
        <v>4742</v>
      </c>
      <c r="B1294" s="14">
        <v>44049.432233796295</v>
      </c>
      <c r="C1294" t="s">
        <v>18</v>
      </c>
      <c r="D1294">
        <v>410</v>
      </c>
      <c r="E1294">
        <v>1</v>
      </c>
      <c r="F1294">
        <v>4582</v>
      </c>
      <c r="G1294" t="s">
        <v>20</v>
      </c>
      <c r="H1294">
        <v>44</v>
      </c>
      <c r="I1294">
        <v>0</v>
      </c>
      <c r="J1294" t="s">
        <v>13</v>
      </c>
      <c r="K1294">
        <v>0</v>
      </c>
      <c r="L1294">
        <f>YEAR(ecommerce_customer_data_custom_[[#This Row],[Purchase Date]])</f>
        <v>2020</v>
      </c>
      <c r="M1294">
        <f>MONTH(ecommerce_customer_data_custom_[[#This Row],[Purchase Date]])</f>
        <v>8</v>
      </c>
      <c r="N1294" t="str">
        <f>TEXT(ecommerce_customer_data_custom_[[#This Row],[Purchase Date]],"mmmm")</f>
        <v>August</v>
      </c>
      <c r="O1294" t="str">
        <f>VLOOKUP(ecommerce_customer_data_custom_[[#This Row],[Customer Age]],AgeGroupMapping!$A$2:$C$5,3,TRUE)</f>
        <v>Middle-Aged</v>
      </c>
      <c r="P1294" t="str">
        <f>IF(ecommerce_customer_data_custom_[[#This Row],[Returns]]=1,"Returned","Not Returned")</f>
        <v>Not Returned</v>
      </c>
      <c r="Q1294" t="str">
        <f>_xlfn.XLOOKUP(ecommerce_customer_data_custom_[[#This Row],[Payment Method]],PaymentMapping!$A$2:$A$11,PaymentMapping!$B$2:$B$11,"Other")</f>
        <v>Other</v>
      </c>
    </row>
    <row r="1295" spans="1:17" x14ac:dyDescent="0.3">
      <c r="A1295">
        <v>31914</v>
      </c>
      <c r="B1295" s="14">
        <v>44188.037094907406</v>
      </c>
      <c r="C1295" t="s">
        <v>11</v>
      </c>
      <c r="D1295">
        <v>30</v>
      </c>
      <c r="E1295">
        <v>2</v>
      </c>
      <c r="F1295">
        <v>1402</v>
      </c>
      <c r="G1295" t="s">
        <v>12</v>
      </c>
      <c r="H1295">
        <v>62</v>
      </c>
      <c r="I1295">
        <v>1</v>
      </c>
      <c r="J1295" t="s">
        <v>13</v>
      </c>
      <c r="K1295">
        <v>0</v>
      </c>
      <c r="L1295">
        <f>YEAR(ecommerce_customer_data_custom_[[#This Row],[Purchase Date]])</f>
        <v>2020</v>
      </c>
      <c r="M1295">
        <f>MONTH(ecommerce_customer_data_custom_[[#This Row],[Purchase Date]])</f>
        <v>12</v>
      </c>
      <c r="N1295" t="str">
        <f>TEXT(ecommerce_customer_data_custom_[[#This Row],[Purchase Date]],"mmmm")</f>
        <v>December</v>
      </c>
      <c r="O1295" t="str">
        <f>VLOOKUP(ecommerce_customer_data_custom_[[#This Row],[Customer Age]],AgeGroupMapping!$A$2:$C$5,3,TRUE)</f>
        <v>Senior</v>
      </c>
      <c r="P1295" t="str">
        <f>IF(ecommerce_customer_data_custom_[[#This Row],[Returns]]=1,"Returned","Not Returned")</f>
        <v>Returned</v>
      </c>
      <c r="Q1295" t="str">
        <f>_xlfn.XLOOKUP(ecommerce_customer_data_custom_[[#This Row],[Payment Method]],PaymentMapping!$A$2:$A$11,PaymentMapping!$B$2:$B$11,"Other")</f>
        <v>Card</v>
      </c>
    </row>
    <row r="1296" spans="1:17" x14ac:dyDescent="0.3">
      <c r="A1296">
        <v>31914</v>
      </c>
      <c r="B1296" s="14">
        <v>44852.441805555558</v>
      </c>
      <c r="C1296" t="s">
        <v>14</v>
      </c>
      <c r="D1296">
        <v>13</v>
      </c>
      <c r="E1296">
        <v>5</v>
      </c>
      <c r="F1296">
        <v>2713</v>
      </c>
      <c r="G1296" t="s">
        <v>20</v>
      </c>
      <c r="H1296">
        <v>62</v>
      </c>
      <c r="I1296">
        <v>0</v>
      </c>
      <c r="J1296" t="s">
        <v>13</v>
      </c>
      <c r="K1296">
        <v>0</v>
      </c>
      <c r="L1296">
        <f>YEAR(ecommerce_customer_data_custom_[[#This Row],[Purchase Date]])</f>
        <v>2022</v>
      </c>
      <c r="M1296">
        <f>MONTH(ecommerce_customer_data_custom_[[#This Row],[Purchase Date]])</f>
        <v>10</v>
      </c>
      <c r="N1296" t="str">
        <f>TEXT(ecommerce_customer_data_custom_[[#This Row],[Purchase Date]],"mmmm")</f>
        <v>October</v>
      </c>
      <c r="O1296" t="str">
        <f>VLOOKUP(ecommerce_customer_data_custom_[[#This Row],[Customer Age]],AgeGroupMapping!$A$2:$C$5,3,TRUE)</f>
        <v>Senior</v>
      </c>
      <c r="P1296" t="str">
        <f>IF(ecommerce_customer_data_custom_[[#This Row],[Returns]]=1,"Returned","Not Returned")</f>
        <v>Not Returned</v>
      </c>
      <c r="Q1296" t="str">
        <f>_xlfn.XLOOKUP(ecommerce_customer_data_custom_[[#This Row],[Payment Method]],PaymentMapping!$A$2:$A$11,PaymentMapping!$B$2:$B$11,"Other")</f>
        <v>Other</v>
      </c>
    </row>
    <row r="1297" spans="1:17" x14ac:dyDescent="0.3">
      <c r="A1297">
        <v>31914</v>
      </c>
      <c r="B1297" s="14">
        <v>44458.872303240743</v>
      </c>
      <c r="C1297" t="s">
        <v>16</v>
      </c>
      <c r="D1297">
        <v>302</v>
      </c>
      <c r="E1297">
        <v>3</v>
      </c>
      <c r="F1297">
        <v>3365</v>
      </c>
      <c r="G1297" t="s">
        <v>12</v>
      </c>
      <c r="H1297">
        <v>62</v>
      </c>
      <c r="I1297">
        <v>0</v>
      </c>
      <c r="J1297" t="s">
        <v>13</v>
      </c>
      <c r="K1297">
        <v>0</v>
      </c>
      <c r="L1297">
        <f>YEAR(ecommerce_customer_data_custom_[[#This Row],[Purchase Date]])</f>
        <v>2021</v>
      </c>
      <c r="M1297">
        <f>MONTH(ecommerce_customer_data_custom_[[#This Row],[Purchase Date]])</f>
        <v>9</v>
      </c>
      <c r="N1297" t="str">
        <f>TEXT(ecommerce_customer_data_custom_[[#This Row],[Purchase Date]],"mmmm")</f>
        <v>September</v>
      </c>
      <c r="O1297" t="str">
        <f>VLOOKUP(ecommerce_customer_data_custom_[[#This Row],[Customer Age]],AgeGroupMapping!$A$2:$C$5,3,TRUE)</f>
        <v>Senior</v>
      </c>
      <c r="P1297" t="str">
        <f>IF(ecommerce_customer_data_custom_[[#This Row],[Returns]]=1,"Returned","Not Returned")</f>
        <v>Not Returned</v>
      </c>
      <c r="Q1297" t="str">
        <f>_xlfn.XLOOKUP(ecommerce_customer_data_custom_[[#This Row],[Payment Method]],PaymentMapping!$A$2:$A$11,PaymentMapping!$B$2:$B$11,"Other")</f>
        <v>Card</v>
      </c>
    </row>
    <row r="1298" spans="1:17" x14ac:dyDescent="0.3">
      <c r="A1298">
        <v>31914</v>
      </c>
      <c r="B1298" s="14">
        <v>44700.669571759259</v>
      </c>
      <c r="C1298" t="s">
        <v>11</v>
      </c>
      <c r="D1298">
        <v>457</v>
      </c>
      <c r="E1298">
        <v>1</v>
      </c>
      <c r="F1298">
        <v>1457</v>
      </c>
      <c r="G1298" t="s">
        <v>12</v>
      </c>
      <c r="H1298">
        <v>62</v>
      </c>
      <c r="I1298">
        <v>1</v>
      </c>
      <c r="J1298" t="s">
        <v>13</v>
      </c>
      <c r="K1298">
        <v>0</v>
      </c>
      <c r="L1298">
        <f>YEAR(ecommerce_customer_data_custom_[[#This Row],[Purchase Date]])</f>
        <v>2022</v>
      </c>
      <c r="M1298">
        <f>MONTH(ecommerce_customer_data_custom_[[#This Row],[Purchase Date]])</f>
        <v>5</v>
      </c>
      <c r="N1298" t="str">
        <f>TEXT(ecommerce_customer_data_custom_[[#This Row],[Purchase Date]],"mmmm")</f>
        <v>May</v>
      </c>
      <c r="O1298" t="str">
        <f>VLOOKUP(ecommerce_customer_data_custom_[[#This Row],[Customer Age]],AgeGroupMapping!$A$2:$C$5,3,TRUE)</f>
        <v>Senior</v>
      </c>
      <c r="P1298" t="str">
        <f>IF(ecommerce_customer_data_custom_[[#This Row],[Returns]]=1,"Returned","Not Returned")</f>
        <v>Returned</v>
      </c>
      <c r="Q1298" t="str">
        <f>_xlfn.XLOOKUP(ecommerce_customer_data_custom_[[#This Row],[Payment Method]],PaymentMapping!$A$2:$A$11,PaymentMapping!$B$2:$B$11,"Other")</f>
        <v>Card</v>
      </c>
    </row>
    <row r="1299" spans="1:17" x14ac:dyDescent="0.3">
      <c r="A1299">
        <v>31914</v>
      </c>
      <c r="B1299" s="14">
        <v>44069.171805555554</v>
      </c>
      <c r="C1299" t="s">
        <v>16</v>
      </c>
      <c r="D1299">
        <v>66</v>
      </c>
      <c r="E1299">
        <v>4</v>
      </c>
      <c r="F1299">
        <v>3881</v>
      </c>
      <c r="G1299" t="s">
        <v>20</v>
      </c>
      <c r="H1299">
        <v>62</v>
      </c>
      <c r="I1299">
        <v>0</v>
      </c>
      <c r="J1299" t="s">
        <v>13</v>
      </c>
      <c r="K1299">
        <v>0</v>
      </c>
      <c r="L1299">
        <f>YEAR(ecommerce_customer_data_custom_[[#This Row],[Purchase Date]])</f>
        <v>2020</v>
      </c>
      <c r="M1299">
        <f>MONTH(ecommerce_customer_data_custom_[[#This Row],[Purchase Date]])</f>
        <v>8</v>
      </c>
      <c r="N1299" t="str">
        <f>TEXT(ecommerce_customer_data_custom_[[#This Row],[Purchase Date]],"mmmm")</f>
        <v>August</v>
      </c>
      <c r="O1299" t="str">
        <f>VLOOKUP(ecommerce_customer_data_custom_[[#This Row],[Customer Age]],AgeGroupMapping!$A$2:$C$5,3,TRUE)</f>
        <v>Senior</v>
      </c>
      <c r="P1299" t="str">
        <f>IF(ecommerce_customer_data_custom_[[#This Row],[Returns]]=1,"Returned","Not Returned")</f>
        <v>Not Returned</v>
      </c>
      <c r="Q1299" t="str">
        <f>_xlfn.XLOOKUP(ecommerce_customer_data_custom_[[#This Row],[Payment Method]],PaymentMapping!$A$2:$A$11,PaymentMapping!$B$2:$B$11,"Other")</f>
        <v>Other</v>
      </c>
    </row>
    <row r="1300" spans="1:17" x14ac:dyDescent="0.3">
      <c r="A1300">
        <v>20287</v>
      </c>
      <c r="B1300" s="14">
        <v>44854.139525462961</v>
      </c>
      <c r="C1300" t="s">
        <v>18</v>
      </c>
      <c r="D1300">
        <v>497</v>
      </c>
      <c r="E1300">
        <v>5</v>
      </c>
      <c r="F1300">
        <v>2804</v>
      </c>
      <c r="G1300" t="s">
        <v>19</v>
      </c>
      <c r="H1300">
        <v>59</v>
      </c>
      <c r="I1300">
        <v>1</v>
      </c>
      <c r="J1300" t="s">
        <v>13</v>
      </c>
      <c r="K1300">
        <v>0</v>
      </c>
      <c r="L1300">
        <f>YEAR(ecommerce_customer_data_custom_[[#This Row],[Purchase Date]])</f>
        <v>2022</v>
      </c>
      <c r="M1300">
        <f>MONTH(ecommerce_customer_data_custom_[[#This Row],[Purchase Date]])</f>
        <v>10</v>
      </c>
      <c r="N1300" t="str">
        <f>TEXT(ecommerce_customer_data_custom_[[#This Row],[Purchase Date]],"mmmm")</f>
        <v>October</v>
      </c>
      <c r="O1300" t="str">
        <f>VLOOKUP(ecommerce_customer_data_custom_[[#This Row],[Customer Age]],AgeGroupMapping!$A$2:$C$5,3,TRUE)</f>
        <v>Middle-Aged</v>
      </c>
      <c r="P1300" t="str">
        <f>IF(ecommerce_customer_data_custom_[[#This Row],[Returns]]=1,"Returned","Not Returned")</f>
        <v>Returned</v>
      </c>
      <c r="Q1300" t="str">
        <f>_xlfn.XLOOKUP(ecommerce_customer_data_custom_[[#This Row],[Payment Method]],PaymentMapping!$A$2:$A$11,PaymentMapping!$B$2:$B$11,"Other")</f>
        <v>Cash</v>
      </c>
    </row>
    <row r="1301" spans="1:17" x14ac:dyDescent="0.3">
      <c r="A1301">
        <v>20287</v>
      </c>
      <c r="B1301" s="14">
        <v>44931.633240740739</v>
      </c>
      <c r="C1301" t="s">
        <v>11</v>
      </c>
      <c r="D1301">
        <v>297</v>
      </c>
      <c r="E1301">
        <v>3</v>
      </c>
      <c r="F1301">
        <v>2603</v>
      </c>
      <c r="G1301" t="s">
        <v>12</v>
      </c>
      <c r="H1301">
        <v>59</v>
      </c>
      <c r="I1301">
        <v>0</v>
      </c>
      <c r="J1301" t="s">
        <v>13</v>
      </c>
      <c r="K1301">
        <v>0</v>
      </c>
      <c r="L1301">
        <f>YEAR(ecommerce_customer_data_custom_[[#This Row],[Purchase Date]])</f>
        <v>2023</v>
      </c>
      <c r="M1301">
        <f>MONTH(ecommerce_customer_data_custom_[[#This Row],[Purchase Date]])</f>
        <v>1</v>
      </c>
      <c r="N1301" t="str">
        <f>TEXT(ecommerce_customer_data_custom_[[#This Row],[Purchase Date]],"mmmm")</f>
        <v>January</v>
      </c>
      <c r="O1301" t="str">
        <f>VLOOKUP(ecommerce_customer_data_custom_[[#This Row],[Customer Age]],AgeGroupMapping!$A$2:$C$5,3,TRUE)</f>
        <v>Middle-Aged</v>
      </c>
      <c r="P1301" t="str">
        <f>IF(ecommerce_customer_data_custom_[[#This Row],[Returns]]=1,"Returned","Not Returned")</f>
        <v>Not Returned</v>
      </c>
      <c r="Q1301" t="str">
        <f>_xlfn.XLOOKUP(ecommerce_customer_data_custom_[[#This Row],[Payment Method]],PaymentMapping!$A$2:$A$11,PaymentMapping!$B$2:$B$11,"Other")</f>
        <v>Card</v>
      </c>
    </row>
    <row r="1302" spans="1:17" x14ac:dyDescent="0.3">
      <c r="A1302">
        <v>20287</v>
      </c>
      <c r="B1302" s="14">
        <v>44871.443749999999</v>
      </c>
      <c r="C1302" t="s">
        <v>11</v>
      </c>
      <c r="D1302">
        <v>180</v>
      </c>
      <c r="E1302">
        <v>3</v>
      </c>
      <c r="F1302">
        <v>1129</v>
      </c>
      <c r="G1302" t="s">
        <v>15</v>
      </c>
      <c r="H1302">
        <v>59</v>
      </c>
      <c r="I1302">
        <v>0</v>
      </c>
      <c r="J1302" t="s">
        <v>13</v>
      </c>
      <c r="K1302">
        <v>0</v>
      </c>
      <c r="L1302">
        <f>YEAR(ecommerce_customer_data_custom_[[#This Row],[Purchase Date]])</f>
        <v>2022</v>
      </c>
      <c r="M1302">
        <f>MONTH(ecommerce_customer_data_custom_[[#This Row],[Purchase Date]])</f>
        <v>11</v>
      </c>
      <c r="N1302" t="str">
        <f>TEXT(ecommerce_customer_data_custom_[[#This Row],[Purchase Date]],"mmmm")</f>
        <v>November</v>
      </c>
      <c r="O1302" t="str">
        <f>VLOOKUP(ecommerce_customer_data_custom_[[#This Row],[Customer Age]],AgeGroupMapping!$A$2:$C$5,3,TRUE)</f>
        <v>Middle-Aged</v>
      </c>
      <c r="P1302" t="str">
        <f>IF(ecommerce_customer_data_custom_[[#This Row],[Returns]]=1,"Returned","Not Returned")</f>
        <v>Not Returned</v>
      </c>
      <c r="Q1302" t="str">
        <f>_xlfn.XLOOKUP(ecommerce_customer_data_custom_[[#This Row],[Payment Method]],PaymentMapping!$A$2:$A$11,PaymentMapping!$B$2:$B$11,"Other")</f>
        <v>Wallet/UPI</v>
      </c>
    </row>
    <row r="1303" spans="1:17" x14ac:dyDescent="0.3">
      <c r="A1303">
        <v>20287</v>
      </c>
      <c r="B1303" s="14">
        <v>45032.026377314818</v>
      </c>
      <c r="C1303" t="s">
        <v>14</v>
      </c>
      <c r="D1303">
        <v>244</v>
      </c>
      <c r="E1303">
        <v>4</v>
      </c>
      <c r="F1303">
        <v>2265</v>
      </c>
      <c r="G1303" t="s">
        <v>15</v>
      </c>
      <c r="H1303">
        <v>59</v>
      </c>
      <c r="I1303">
        <v>0</v>
      </c>
      <c r="J1303" t="s">
        <v>13</v>
      </c>
      <c r="K1303">
        <v>0</v>
      </c>
      <c r="L1303">
        <f>YEAR(ecommerce_customer_data_custom_[[#This Row],[Purchase Date]])</f>
        <v>2023</v>
      </c>
      <c r="M1303">
        <f>MONTH(ecommerce_customer_data_custom_[[#This Row],[Purchase Date]])</f>
        <v>4</v>
      </c>
      <c r="N1303" t="str">
        <f>TEXT(ecommerce_customer_data_custom_[[#This Row],[Purchase Date]],"mmmm")</f>
        <v>April</v>
      </c>
      <c r="O1303" t="str">
        <f>VLOOKUP(ecommerce_customer_data_custom_[[#This Row],[Customer Age]],AgeGroupMapping!$A$2:$C$5,3,TRUE)</f>
        <v>Middle-Aged</v>
      </c>
      <c r="P1303" t="str">
        <f>IF(ecommerce_customer_data_custom_[[#This Row],[Returns]]=1,"Returned","Not Returned")</f>
        <v>Not Returned</v>
      </c>
      <c r="Q1303" t="str">
        <f>_xlfn.XLOOKUP(ecommerce_customer_data_custom_[[#This Row],[Payment Method]],PaymentMapping!$A$2:$A$11,PaymentMapping!$B$2:$B$11,"Other")</f>
        <v>Wallet/UPI</v>
      </c>
    </row>
    <row r="1304" spans="1:17" x14ac:dyDescent="0.3">
      <c r="A1304">
        <v>20287</v>
      </c>
      <c r="B1304" s="14">
        <v>44058.261006944442</v>
      </c>
      <c r="C1304" t="s">
        <v>18</v>
      </c>
      <c r="D1304">
        <v>450</v>
      </c>
      <c r="E1304">
        <v>1</v>
      </c>
      <c r="F1304">
        <v>4387</v>
      </c>
      <c r="G1304" t="s">
        <v>15</v>
      </c>
      <c r="H1304">
        <v>59</v>
      </c>
      <c r="I1304">
        <v>0</v>
      </c>
      <c r="J1304" t="s">
        <v>13</v>
      </c>
      <c r="K1304">
        <v>0</v>
      </c>
      <c r="L1304">
        <f>YEAR(ecommerce_customer_data_custom_[[#This Row],[Purchase Date]])</f>
        <v>2020</v>
      </c>
      <c r="M1304">
        <f>MONTH(ecommerce_customer_data_custom_[[#This Row],[Purchase Date]])</f>
        <v>8</v>
      </c>
      <c r="N1304" t="str">
        <f>TEXT(ecommerce_customer_data_custom_[[#This Row],[Purchase Date]],"mmmm")</f>
        <v>August</v>
      </c>
      <c r="O1304" t="str">
        <f>VLOOKUP(ecommerce_customer_data_custom_[[#This Row],[Customer Age]],AgeGroupMapping!$A$2:$C$5,3,TRUE)</f>
        <v>Middle-Aged</v>
      </c>
      <c r="P1304" t="str">
        <f>IF(ecommerce_customer_data_custom_[[#This Row],[Returns]]=1,"Returned","Not Returned")</f>
        <v>Not Returned</v>
      </c>
      <c r="Q1304" t="str">
        <f>_xlfn.XLOOKUP(ecommerce_customer_data_custom_[[#This Row],[Payment Method]],PaymentMapping!$A$2:$A$11,PaymentMapping!$B$2:$B$11,"Other")</f>
        <v>Wallet/UPI</v>
      </c>
    </row>
    <row r="1305" spans="1:17" x14ac:dyDescent="0.3">
      <c r="A1305">
        <v>20287</v>
      </c>
      <c r="B1305" s="14">
        <v>45151.786851851852</v>
      </c>
      <c r="C1305" t="s">
        <v>16</v>
      </c>
      <c r="D1305">
        <v>277</v>
      </c>
      <c r="E1305">
        <v>3</v>
      </c>
      <c r="F1305">
        <v>3791</v>
      </c>
      <c r="G1305" t="s">
        <v>15</v>
      </c>
      <c r="H1305">
        <v>59</v>
      </c>
      <c r="I1305">
        <v>0</v>
      </c>
      <c r="J1305" t="s">
        <v>13</v>
      </c>
      <c r="K1305">
        <v>0</v>
      </c>
      <c r="L1305">
        <f>YEAR(ecommerce_customer_data_custom_[[#This Row],[Purchase Date]])</f>
        <v>2023</v>
      </c>
      <c r="M1305">
        <f>MONTH(ecommerce_customer_data_custom_[[#This Row],[Purchase Date]])</f>
        <v>8</v>
      </c>
      <c r="N1305" t="str">
        <f>TEXT(ecommerce_customer_data_custom_[[#This Row],[Purchase Date]],"mmmm")</f>
        <v>August</v>
      </c>
      <c r="O1305" t="str">
        <f>VLOOKUP(ecommerce_customer_data_custom_[[#This Row],[Customer Age]],AgeGroupMapping!$A$2:$C$5,3,TRUE)</f>
        <v>Middle-Aged</v>
      </c>
      <c r="P1305" t="str">
        <f>IF(ecommerce_customer_data_custom_[[#This Row],[Returns]]=1,"Returned","Not Returned")</f>
        <v>Not Returned</v>
      </c>
      <c r="Q1305" t="str">
        <f>_xlfn.XLOOKUP(ecommerce_customer_data_custom_[[#This Row],[Payment Method]],PaymentMapping!$A$2:$A$11,PaymentMapping!$B$2:$B$11,"Other")</f>
        <v>Wallet/UPI</v>
      </c>
    </row>
    <row r="1306" spans="1:17" x14ac:dyDescent="0.3">
      <c r="A1306">
        <v>20287</v>
      </c>
      <c r="B1306" s="14">
        <v>44833.112604166665</v>
      </c>
      <c r="C1306" t="s">
        <v>11</v>
      </c>
      <c r="D1306">
        <v>261</v>
      </c>
      <c r="E1306">
        <v>1</v>
      </c>
      <c r="F1306">
        <v>2924</v>
      </c>
      <c r="G1306" t="s">
        <v>19</v>
      </c>
      <c r="H1306">
        <v>59</v>
      </c>
      <c r="I1306">
        <v>0</v>
      </c>
      <c r="J1306" t="s">
        <v>13</v>
      </c>
      <c r="K1306">
        <v>0</v>
      </c>
      <c r="L1306">
        <f>YEAR(ecommerce_customer_data_custom_[[#This Row],[Purchase Date]])</f>
        <v>2022</v>
      </c>
      <c r="M1306">
        <f>MONTH(ecommerce_customer_data_custom_[[#This Row],[Purchase Date]])</f>
        <v>9</v>
      </c>
      <c r="N1306" t="str">
        <f>TEXT(ecommerce_customer_data_custom_[[#This Row],[Purchase Date]],"mmmm")</f>
        <v>September</v>
      </c>
      <c r="O1306" t="str">
        <f>VLOOKUP(ecommerce_customer_data_custom_[[#This Row],[Customer Age]],AgeGroupMapping!$A$2:$C$5,3,TRUE)</f>
        <v>Middle-Aged</v>
      </c>
      <c r="P1306" t="str">
        <f>IF(ecommerce_customer_data_custom_[[#This Row],[Returns]]=1,"Returned","Not Returned")</f>
        <v>Not Returned</v>
      </c>
      <c r="Q1306" t="str">
        <f>_xlfn.XLOOKUP(ecommerce_customer_data_custom_[[#This Row],[Payment Method]],PaymentMapping!$A$2:$A$11,PaymentMapping!$B$2:$B$11,"Other")</f>
        <v>Cash</v>
      </c>
    </row>
    <row r="1307" spans="1:17" x14ac:dyDescent="0.3">
      <c r="A1307">
        <v>49611</v>
      </c>
      <c r="B1307" s="14">
        <v>44652.994050925925</v>
      </c>
      <c r="C1307" t="s">
        <v>18</v>
      </c>
      <c r="D1307">
        <v>355</v>
      </c>
      <c r="E1307">
        <v>4</v>
      </c>
      <c r="F1307">
        <v>4851</v>
      </c>
      <c r="G1307" t="s">
        <v>12</v>
      </c>
      <c r="H1307">
        <v>19</v>
      </c>
      <c r="I1307">
        <v>1</v>
      </c>
      <c r="J1307" t="s">
        <v>13</v>
      </c>
      <c r="K1307">
        <v>0</v>
      </c>
      <c r="L1307">
        <f>YEAR(ecommerce_customer_data_custom_[[#This Row],[Purchase Date]])</f>
        <v>2022</v>
      </c>
      <c r="M1307">
        <f>MONTH(ecommerce_customer_data_custom_[[#This Row],[Purchase Date]])</f>
        <v>4</v>
      </c>
      <c r="N1307" t="str">
        <f>TEXT(ecommerce_customer_data_custom_[[#This Row],[Purchase Date]],"mmmm")</f>
        <v>April</v>
      </c>
      <c r="O1307" t="str">
        <f>VLOOKUP(ecommerce_customer_data_custom_[[#This Row],[Customer Age]],AgeGroupMapping!$A$2:$C$5,3,TRUE)</f>
        <v>Young</v>
      </c>
      <c r="P1307" t="str">
        <f>IF(ecommerce_customer_data_custom_[[#This Row],[Returns]]=1,"Returned","Not Returned")</f>
        <v>Returned</v>
      </c>
      <c r="Q1307" t="str">
        <f>_xlfn.XLOOKUP(ecommerce_customer_data_custom_[[#This Row],[Payment Method]],PaymentMapping!$A$2:$A$11,PaymentMapping!$B$2:$B$11,"Other")</f>
        <v>Card</v>
      </c>
    </row>
    <row r="1308" spans="1:17" x14ac:dyDescent="0.3">
      <c r="A1308">
        <v>49611</v>
      </c>
      <c r="B1308" s="14">
        <v>44772.76866898148</v>
      </c>
      <c r="C1308" t="s">
        <v>14</v>
      </c>
      <c r="D1308">
        <v>212</v>
      </c>
      <c r="E1308">
        <v>4</v>
      </c>
      <c r="F1308">
        <v>4988</v>
      </c>
      <c r="G1308" t="s">
        <v>20</v>
      </c>
      <c r="H1308">
        <v>19</v>
      </c>
      <c r="I1308">
        <v>1</v>
      </c>
      <c r="J1308" t="s">
        <v>13</v>
      </c>
      <c r="K1308">
        <v>0</v>
      </c>
      <c r="L1308">
        <f>YEAR(ecommerce_customer_data_custom_[[#This Row],[Purchase Date]])</f>
        <v>2022</v>
      </c>
      <c r="M1308">
        <f>MONTH(ecommerce_customer_data_custom_[[#This Row],[Purchase Date]])</f>
        <v>7</v>
      </c>
      <c r="N1308" t="str">
        <f>TEXT(ecommerce_customer_data_custom_[[#This Row],[Purchase Date]],"mmmm")</f>
        <v>July</v>
      </c>
      <c r="O1308" t="str">
        <f>VLOOKUP(ecommerce_customer_data_custom_[[#This Row],[Customer Age]],AgeGroupMapping!$A$2:$C$5,3,TRUE)</f>
        <v>Young</v>
      </c>
      <c r="P1308" t="str">
        <f>IF(ecommerce_customer_data_custom_[[#This Row],[Returns]]=1,"Returned","Not Returned")</f>
        <v>Returned</v>
      </c>
      <c r="Q1308" t="str">
        <f>_xlfn.XLOOKUP(ecommerce_customer_data_custom_[[#This Row],[Payment Method]],PaymentMapping!$A$2:$A$11,PaymentMapping!$B$2:$B$11,"Other")</f>
        <v>Other</v>
      </c>
    </row>
    <row r="1309" spans="1:17" x14ac:dyDescent="0.3">
      <c r="A1309">
        <v>49611</v>
      </c>
      <c r="B1309" s="14">
        <v>43923.8358912037</v>
      </c>
      <c r="C1309" t="s">
        <v>18</v>
      </c>
      <c r="D1309">
        <v>248</v>
      </c>
      <c r="E1309">
        <v>2</v>
      </c>
      <c r="F1309">
        <v>5010</v>
      </c>
      <c r="G1309" t="s">
        <v>12</v>
      </c>
      <c r="H1309">
        <v>19</v>
      </c>
      <c r="I1309">
        <v>0</v>
      </c>
      <c r="J1309" t="s">
        <v>13</v>
      </c>
      <c r="K1309">
        <v>0</v>
      </c>
      <c r="L1309">
        <f>YEAR(ecommerce_customer_data_custom_[[#This Row],[Purchase Date]])</f>
        <v>2020</v>
      </c>
      <c r="M1309">
        <f>MONTH(ecommerce_customer_data_custom_[[#This Row],[Purchase Date]])</f>
        <v>4</v>
      </c>
      <c r="N1309" t="str">
        <f>TEXT(ecommerce_customer_data_custom_[[#This Row],[Purchase Date]],"mmmm")</f>
        <v>April</v>
      </c>
      <c r="O1309" t="str">
        <f>VLOOKUP(ecommerce_customer_data_custom_[[#This Row],[Customer Age]],AgeGroupMapping!$A$2:$C$5,3,TRUE)</f>
        <v>Young</v>
      </c>
      <c r="P1309" t="str">
        <f>IF(ecommerce_customer_data_custom_[[#This Row],[Returns]]=1,"Returned","Not Returned")</f>
        <v>Not Returned</v>
      </c>
      <c r="Q1309" t="str">
        <f>_xlfn.XLOOKUP(ecommerce_customer_data_custom_[[#This Row],[Payment Method]],PaymentMapping!$A$2:$A$11,PaymentMapping!$B$2:$B$11,"Other")</f>
        <v>Card</v>
      </c>
    </row>
    <row r="1310" spans="1:17" x14ac:dyDescent="0.3">
      <c r="A1310">
        <v>49611</v>
      </c>
      <c r="B1310" s="14">
        <v>45000.548784722225</v>
      </c>
      <c r="C1310" t="s">
        <v>16</v>
      </c>
      <c r="D1310">
        <v>268</v>
      </c>
      <c r="E1310">
        <v>4</v>
      </c>
      <c r="F1310">
        <v>3775</v>
      </c>
      <c r="G1310" t="s">
        <v>12</v>
      </c>
      <c r="H1310">
        <v>19</v>
      </c>
      <c r="I1310">
        <v>0</v>
      </c>
      <c r="J1310" t="s">
        <v>13</v>
      </c>
      <c r="K1310">
        <v>0</v>
      </c>
      <c r="L1310">
        <f>YEAR(ecommerce_customer_data_custom_[[#This Row],[Purchase Date]])</f>
        <v>2023</v>
      </c>
      <c r="M1310">
        <f>MONTH(ecommerce_customer_data_custom_[[#This Row],[Purchase Date]])</f>
        <v>3</v>
      </c>
      <c r="N1310" t="str">
        <f>TEXT(ecommerce_customer_data_custom_[[#This Row],[Purchase Date]],"mmmm")</f>
        <v>March</v>
      </c>
      <c r="O1310" t="str">
        <f>VLOOKUP(ecommerce_customer_data_custom_[[#This Row],[Customer Age]],AgeGroupMapping!$A$2:$C$5,3,TRUE)</f>
        <v>Young</v>
      </c>
      <c r="P1310" t="str">
        <f>IF(ecommerce_customer_data_custom_[[#This Row],[Returns]]=1,"Returned","Not Returned")</f>
        <v>Not Returned</v>
      </c>
      <c r="Q1310" t="str">
        <f>_xlfn.XLOOKUP(ecommerce_customer_data_custom_[[#This Row],[Payment Method]],PaymentMapping!$A$2:$A$11,PaymentMapping!$B$2:$B$11,"Other")</f>
        <v>Card</v>
      </c>
    </row>
    <row r="1311" spans="1:17" x14ac:dyDescent="0.3">
      <c r="A1311">
        <v>35869</v>
      </c>
      <c r="B1311" s="14">
        <v>44247.158182870371</v>
      </c>
      <c r="C1311" t="s">
        <v>14</v>
      </c>
      <c r="D1311">
        <v>172</v>
      </c>
      <c r="E1311">
        <v>4</v>
      </c>
      <c r="F1311">
        <v>3273</v>
      </c>
      <c r="G1311" t="s">
        <v>15</v>
      </c>
      <c r="H1311">
        <v>29</v>
      </c>
      <c r="I1311">
        <v>1</v>
      </c>
      <c r="J1311" t="s">
        <v>13</v>
      </c>
      <c r="K1311">
        <v>0</v>
      </c>
      <c r="L1311">
        <f>YEAR(ecommerce_customer_data_custom_[[#This Row],[Purchase Date]])</f>
        <v>2021</v>
      </c>
      <c r="M1311">
        <f>MONTH(ecommerce_customer_data_custom_[[#This Row],[Purchase Date]])</f>
        <v>2</v>
      </c>
      <c r="N1311" t="str">
        <f>TEXT(ecommerce_customer_data_custom_[[#This Row],[Purchase Date]],"mmmm")</f>
        <v>February</v>
      </c>
      <c r="O1311" t="str">
        <f>VLOOKUP(ecommerce_customer_data_custom_[[#This Row],[Customer Age]],AgeGroupMapping!$A$2:$C$5,3,TRUE)</f>
        <v>Adult</v>
      </c>
      <c r="P1311" t="str">
        <f>IF(ecommerce_customer_data_custom_[[#This Row],[Returns]]=1,"Returned","Not Returned")</f>
        <v>Returned</v>
      </c>
      <c r="Q1311" t="str">
        <f>_xlfn.XLOOKUP(ecommerce_customer_data_custom_[[#This Row],[Payment Method]],PaymentMapping!$A$2:$A$11,PaymentMapping!$B$2:$B$11,"Other")</f>
        <v>Wallet/UPI</v>
      </c>
    </row>
    <row r="1312" spans="1:17" x14ac:dyDescent="0.3">
      <c r="A1312">
        <v>35869</v>
      </c>
      <c r="B1312" s="14">
        <v>44057.127418981479</v>
      </c>
      <c r="C1312" t="s">
        <v>11</v>
      </c>
      <c r="D1312">
        <v>340</v>
      </c>
      <c r="E1312">
        <v>3</v>
      </c>
      <c r="F1312">
        <v>4811</v>
      </c>
      <c r="G1312" t="s">
        <v>19</v>
      </c>
      <c r="H1312">
        <v>29</v>
      </c>
      <c r="I1312">
        <v>0</v>
      </c>
      <c r="J1312" t="s">
        <v>13</v>
      </c>
      <c r="K1312">
        <v>0</v>
      </c>
      <c r="L1312">
        <f>YEAR(ecommerce_customer_data_custom_[[#This Row],[Purchase Date]])</f>
        <v>2020</v>
      </c>
      <c r="M1312">
        <f>MONTH(ecommerce_customer_data_custom_[[#This Row],[Purchase Date]])</f>
        <v>8</v>
      </c>
      <c r="N1312" t="str">
        <f>TEXT(ecommerce_customer_data_custom_[[#This Row],[Purchase Date]],"mmmm")</f>
        <v>August</v>
      </c>
      <c r="O1312" t="str">
        <f>VLOOKUP(ecommerce_customer_data_custom_[[#This Row],[Customer Age]],AgeGroupMapping!$A$2:$C$5,3,TRUE)</f>
        <v>Adult</v>
      </c>
      <c r="P1312" t="str">
        <f>IF(ecommerce_customer_data_custom_[[#This Row],[Returns]]=1,"Returned","Not Returned")</f>
        <v>Not Returned</v>
      </c>
      <c r="Q1312" t="str">
        <f>_xlfn.XLOOKUP(ecommerce_customer_data_custom_[[#This Row],[Payment Method]],PaymentMapping!$A$2:$A$11,PaymentMapping!$B$2:$B$11,"Other")</f>
        <v>Cash</v>
      </c>
    </row>
    <row r="1313" spans="1:17" x14ac:dyDescent="0.3">
      <c r="A1313">
        <v>35869</v>
      </c>
      <c r="B1313" s="14">
        <v>44959.453182870369</v>
      </c>
      <c r="C1313" t="s">
        <v>18</v>
      </c>
      <c r="D1313">
        <v>137</v>
      </c>
      <c r="E1313">
        <v>3</v>
      </c>
      <c r="F1313">
        <v>1934</v>
      </c>
      <c r="G1313" t="s">
        <v>15</v>
      </c>
      <c r="H1313">
        <v>29</v>
      </c>
      <c r="I1313">
        <v>0</v>
      </c>
      <c r="J1313" t="s">
        <v>13</v>
      </c>
      <c r="K1313">
        <v>0</v>
      </c>
      <c r="L1313">
        <f>YEAR(ecommerce_customer_data_custom_[[#This Row],[Purchase Date]])</f>
        <v>2023</v>
      </c>
      <c r="M1313">
        <f>MONTH(ecommerce_customer_data_custom_[[#This Row],[Purchase Date]])</f>
        <v>2</v>
      </c>
      <c r="N1313" t="str">
        <f>TEXT(ecommerce_customer_data_custom_[[#This Row],[Purchase Date]],"mmmm")</f>
        <v>February</v>
      </c>
      <c r="O1313" t="str">
        <f>VLOOKUP(ecommerce_customer_data_custom_[[#This Row],[Customer Age]],AgeGroupMapping!$A$2:$C$5,3,TRUE)</f>
        <v>Adult</v>
      </c>
      <c r="P1313" t="str">
        <f>IF(ecommerce_customer_data_custom_[[#This Row],[Returns]]=1,"Returned","Not Returned")</f>
        <v>Not Returned</v>
      </c>
      <c r="Q1313" t="str">
        <f>_xlfn.XLOOKUP(ecommerce_customer_data_custom_[[#This Row],[Payment Method]],PaymentMapping!$A$2:$A$11,PaymentMapping!$B$2:$B$11,"Other")</f>
        <v>Wallet/UPI</v>
      </c>
    </row>
    <row r="1314" spans="1:17" x14ac:dyDescent="0.3">
      <c r="A1314">
        <v>35869</v>
      </c>
      <c r="B1314" s="14">
        <v>43969.730254629627</v>
      </c>
      <c r="C1314" t="s">
        <v>14</v>
      </c>
      <c r="D1314">
        <v>264</v>
      </c>
      <c r="E1314">
        <v>2</v>
      </c>
      <c r="F1314">
        <v>2512</v>
      </c>
      <c r="G1314" t="s">
        <v>12</v>
      </c>
      <c r="H1314">
        <v>29</v>
      </c>
      <c r="I1314">
        <v>1</v>
      </c>
      <c r="J1314" t="s">
        <v>13</v>
      </c>
      <c r="K1314">
        <v>0</v>
      </c>
      <c r="L1314">
        <f>YEAR(ecommerce_customer_data_custom_[[#This Row],[Purchase Date]])</f>
        <v>2020</v>
      </c>
      <c r="M1314">
        <f>MONTH(ecommerce_customer_data_custom_[[#This Row],[Purchase Date]])</f>
        <v>5</v>
      </c>
      <c r="N1314" t="str">
        <f>TEXT(ecommerce_customer_data_custom_[[#This Row],[Purchase Date]],"mmmm")</f>
        <v>May</v>
      </c>
      <c r="O1314" t="str">
        <f>VLOOKUP(ecommerce_customer_data_custom_[[#This Row],[Customer Age]],AgeGroupMapping!$A$2:$C$5,3,TRUE)</f>
        <v>Adult</v>
      </c>
      <c r="P1314" t="str">
        <f>IF(ecommerce_customer_data_custom_[[#This Row],[Returns]]=1,"Returned","Not Returned")</f>
        <v>Returned</v>
      </c>
      <c r="Q1314" t="str">
        <f>_xlfn.XLOOKUP(ecommerce_customer_data_custom_[[#This Row],[Payment Method]],PaymentMapping!$A$2:$A$11,PaymentMapping!$B$2:$B$11,"Other")</f>
        <v>Card</v>
      </c>
    </row>
    <row r="1315" spans="1:17" x14ac:dyDescent="0.3">
      <c r="A1315">
        <v>35869</v>
      </c>
      <c r="B1315" s="14">
        <v>43956.715266203704</v>
      </c>
      <c r="C1315" t="s">
        <v>16</v>
      </c>
      <c r="D1315">
        <v>479</v>
      </c>
      <c r="E1315">
        <v>1</v>
      </c>
      <c r="F1315">
        <v>3761</v>
      </c>
      <c r="G1315" t="s">
        <v>19</v>
      </c>
      <c r="H1315">
        <v>29</v>
      </c>
      <c r="I1315">
        <v>0</v>
      </c>
      <c r="J1315" t="s">
        <v>13</v>
      </c>
      <c r="K1315">
        <v>0</v>
      </c>
      <c r="L1315">
        <f>YEAR(ecommerce_customer_data_custom_[[#This Row],[Purchase Date]])</f>
        <v>2020</v>
      </c>
      <c r="M1315">
        <f>MONTH(ecommerce_customer_data_custom_[[#This Row],[Purchase Date]])</f>
        <v>5</v>
      </c>
      <c r="N1315" t="str">
        <f>TEXT(ecommerce_customer_data_custom_[[#This Row],[Purchase Date]],"mmmm")</f>
        <v>May</v>
      </c>
      <c r="O1315" t="str">
        <f>VLOOKUP(ecommerce_customer_data_custom_[[#This Row],[Customer Age]],AgeGroupMapping!$A$2:$C$5,3,TRUE)</f>
        <v>Adult</v>
      </c>
      <c r="P1315" t="str">
        <f>IF(ecommerce_customer_data_custom_[[#This Row],[Returns]]=1,"Returned","Not Returned")</f>
        <v>Not Returned</v>
      </c>
      <c r="Q1315" t="str">
        <f>_xlfn.XLOOKUP(ecommerce_customer_data_custom_[[#This Row],[Payment Method]],PaymentMapping!$A$2:$A$11,PaymentMapping!$B$2:$B$11,"Other")</f>
        <v>Cash</v>
      </c>
    </row>
    <row r="1316" spans="1:17" x14ac:dyDescent="0.3">
      <c r="A1316">
        <v>10020</v>
      </c>
      <c r="B1316" s="14">
        <v>45147.670706018522</v>
      </c>
      <c r="C1316" t="s">
        <v>16</v>
      </c>
      <c r="D1316">
        <v>320</v>
      </c>
      <c r="E1316">
        <v>1</v>
      </c>
      <c r="F1316">
        <v>2168</v>
      </c>
      <c r="G1316" t="s">
        <v>12</v>
      </c>
      <c r="H1316">
        <v>69</v>
      </c>
      <c r="I1316">
        <v>1</v>
      </c>
      <c r="J1316" t="s">
        <v>17</v>
      </c>
      <c r="K1316">
        <v>0</v>
      </c>
      <c r="L1316">
        <f>YEAR(ecommerce_customer_data_custom_[[#This Row],[Purchase Date]])</f>
        <v>2023</v>
      </c>
      <c r="M1316">
        <f>MONTH(ecommerce_customer_data_custom_[[#This Row],[Purchase Date]])</f>
        <v>8</v>
      </c>
      <c r="N1316" t="str">
        <f>TEXT(ecommerce_customer_data_custom_[[#This Row],[Purchase Date]],"mmmm")</f>
        <v>August</v>
      </c>
      <c r="O1316" t="str">
        <f>VLOOKUP(ecommerce_customer_data_custom_[[#This Row],[Customer Age]],AgeGroupMapping!$A$2:$C$5,3,TRUE)</f>
        <v>Senior</v>
      </c>
      <c r="P1316" t="str">
        <f>IF(ecommerce_customer_data_custom_[[#This Row],[Returns]]=1,"Returned","Not Returned")</f>
        <v>Returned</v>
      </c>
      <c r="Q1316" t="str">
        <f>_xlfn.XLOOKUP(ecommerce_customer_data_custom_[[#This Row],[Payment Method]],PaymentMapping!$A$2:$A$11,PaymentMapping!$B$2:$B$11,"Other")</f>
        <v>Card</v>
      </c>
    </row>
    <row r="1317" spans="1:17" x14ac:dyDescent="0.3">
      <c r="A1317">
        <v>10020</v>
      </c>
      <c r="B1317" s="14">
        <v>44598.808692129627</v>
      </c>
      <c r="C1317" t="s">
        <v>16</v>
      </c>
      <c r="D1317">
        <v>281</v>
      </c>
      <c r="E1317">
        <v>5</v>
      </c>
      <c r="F1317">
        <v>4106</v>
      </c>
      <c r="G1317" t="s">
        <v>12</v>
      </c>
      <c r="H1317">
        <v>69</v>
      </c>
      <c r="I1317">
        <v>0</v>
      </c>
      <c r="J1317" t="s">
        <v>17</v>
      </c>
      <c r="K1317">
        <v>0</v>
      </c>
      <c r="L1317">
        <f>YEAR(ecommerce_customer_data_custom_[[#This Row],[Purchase Date]])</f>
        <v>2022</v>
      </c>
      <c r="M1317">
        <f>MONTH(ecommerce_customer_data_custom_[[#This Row],[Purchase Date]])</f>
        <v>2</v>
      </c>
      <c r="N1317" t="str">
        <f>TEXT(ecommerce_customer_data_custom_[[#This Row],[Purchase Date]],"mmmm")</f>
        <v>February</v>
      </c>
      <c r="O1317" t="str">
        <f>VLOOKUP(ecommerce_customer_data_custom_[[#This Row],[Customer Age]],AgeGroupMapping!$A$2:$C$5,3,TRUE)</f>
        <v>Senior</v>
      </c>
      <c r="P1317" t="str">
        <f>IF(ecommerce_customer_data_custom_[[#This Row],[Returns]]=1,"Returned","Not Returned")</f>
        <v>Not Returned</v>
      </c>
      <c r="Q1317" t="str">
        <f>_xlfn.XLOOKUP(ecommerce_customer_data_custom_[[#This Row],[Payment Method]],PaymentMapping!$A$2:$A$11,PaymentMapping!$B$2:$B$11,"Other")</f>
        <v>Card</v>
      </c>
    </row>
    <row r="1318" spans="1:17" x14ac:dyDescent="0.3">
      <c r="A1318">
        <v>10020</v>
      </c>
      <c r="B1318" s="14">
        <v>44212.416250000002</v>
      </c>
      <c r="C1318" t="s">
        <v>11</v>
      </c>
      <c r="D1318">
        <v>416</v>
      </c>
      <c r="E1318">
        <v>1</v>
      </c>
      <c r="F1318">
        <v>5003</v>
      </c>
      <c r="G1318" t="s">
        <v>12</v>
      </c>
      <c r="H1318">
        <v>69</v>
      </c>
      <c r="I1318">
        <v>0</v>
      </c>
      <c r="J1318" t="s">
        <v>17</v>
      </c>
      <c r="K1318">
        <v>0</v>
      </c>
      <c r="L1318">
        <f>YEAR(ecommerce_customer_data_custom_[[#This Row],[Purchase Date]])</f>
        <v>2021</v>
      </c>
      <c r="M1318">
        <f>MONTH(ecommerce_customer_data_custom_[[#This Row],[Purchase Date]])</f>
        <v>1</v>
      </c>
      <c r="N1318" t="str">
        <f>TEXT(ecommerce_customer_data_custom_[[#This Row],[Purchase Date]],"mmmm")</f>
        <v>January</v>
      </c>
      <c r="O1318" t="str">
        <f>VLOOKUP(ecommerce_customer_data_custom_[[#This Row],[Customer Age]],AgeGroupMapping!$A$2:$C$5,3,TRUE)</f>
        <v>Senior</v>
      </c>
      <c r="P1318" t="str">
        <f>IF(ecommerce_customer_data_custom_[[#This Row],[Returns]]=1,"Returned","Not Returned")</f>
        <v>Not Returned</v>
      </c>
      <c r="Q1318" t="str">
        <f>_xlfn.XLOOKUP(ecommerce_customer_data_custom_[[#This Row],[Payment Method]],PaymentMapping!$A$2:$A$11,PaymentMapping!$B$2:$B$11,"Other")</f>
        <v>Card</v>
      </c>
    </row>
    <row r="1319" spans="1:17" x14ac:dyDescent="0.3">
      <c r="A1319">
        <v>10020</v>
      </c>
      <c r="B1319" s="14">
        <v>44377.039722222224</v>
      </c>
      <c r="C1319" t="s">
        <v>14</v>
      </c>
      <c r="D1319">
        <v>357</v>
      </c>
      <c r="E1319">
        <v>3</v>
      </c>
      <c r="F1319">
        <v>1189</v>
      </c>
      <c r="G1319" t="s">
        <v>15</v>
      </c>
      <c r="H1319">
        <v>69</v>
      </c>
      <c r="I1319">
        <v>0</v>
      </c>
      <c r="J1319" t="s">
        <v>17</v>
      </c>
      <c r="K1319">
        <v>0</v>
      </c>
      <c r="L1319">
        <f>YEAR(ecommerce_customer_data_custom_[[#This Row],[Purchase Date]])</f>
        <v>2021</v>
      </c>
      <c r="M1319">
        <f>MONTH(ecommerce_customer_data_custom_[[#This Row],[Purchase Date]])</f>
        <v>6</v>
      </c>
      <c r="N1319" t="str">
        <f>TEXT(ecommerce_customer_data_custom_[[#This Row],[Purchase Date]],"mmmm")</f>
        <v>June</v>
      </c>
      <c r="O1319" t="str">
        <f>VLOOKUP(ecommerce_customer_data_custom_[[#This Row],[Customer Age]],AgeGroupMapping!$A$2:$C$5,3,TRUE)</f>
        <v>Senior</v>
      </c>
      <c r="P1319" t="str">
        <f>IF(ecommerce_customer_data_custom_[[#This Row],[Returns]]=1,"Returned","Not Returned")</f>
        <v>Not Returned</v>
      </c>
      <c r="Q1319" t="str">
        <f>_xlfn.XLOOKUP(ecommerce_customer_data_custom_[[#This Row],[Payment Method]],PaymentMapping!$A$2:$A$11,PaymentMapping!$B$2:$B$11,"Other")</f>
        <v>Wallet/UPI</v>
      </c>
    </row>
    <row r="1320" spans="1:17" x14ac:dyDescent="0.3">
      <c r="A1320">
        <v>10020</v>
      </c>
      <c r="B1320" s="14">
        <v>44323.813379629632</v>
      </c>
      <c r="C1320" t="s">
        <v>16</v>
      </c>
      <c r="D1320">
        <v>232</v>
      </c>
      <c r="E1320">
        <v>5</v>
      </c>
      <c r="F1320">
        <v>3072</v>
      </c>
      <c r="G1320" t="s">
        <v>19</v>
      </c>
      <c r="H1320">
        <v>69</v>
      </c>
      <c r="I1320">
        <v>1</v>
      </c>
      <c r="J1320" t="s">
        <v>17</v>
      </c>
      <c r="K1320">
        <v>0</v>
      </c>
      <c r="L1320">
        <f>YEAR(ecommerce_customer_data_custom_[[#This Row],[Purchase Date]])</f>
        <v>2021</v>
      </c>
      <c r="M1320">
        <f>MONTH(ecommerce_customer_data_custom_[[#This Row],[Purchase Date]])</f>
        <v>5</v>
      </c>
      <c r="N1320" t="str">
        <f>TEXT(ecommerce_customer_data_custom_[[#This Row],[Purchase Date]],"mmmm")</f>
        <v>May</v>
      </c>
      <c r="O1320" t="str">
        <f>VLOOKUP(ecommerce_customer_data_custom_[[#This Row],[Customer Age]],AgeGroupMapping!$A$2:$C$5,3,TRUE)</f>
        <v>Senior</v>
      </c>
      <c r="P1320" t="str">
        <f>IF(ecommerce_customer_data_custom_[[#This Row],[Returns]]=1,"Returned","Not Returned")</f>
        <v>Returned</v>
      </c>
      <c r="Q1320" t="str">
        <f>_xlfn.XLOOKUP(ecommerce_customer_data_custom_[[#This Row],[Payment Method]],PaymentMapping!$A$2:$A$11,PaymentMapping!$B$2:$B$11,"Other")</f>
        <v>Cash</v>
      </c>
    </row>
    <row r="1321" spans="1:17" x14ac:dyDescent="0.3">
      <c r="A1321">
        <v>10020</v>
      </c>
      <c r="B1321" s="14">
        <v>44088.899178240739</v>
      </c>
      <c r="C1321" t="s">
        <v>16</v>
      </c>
      <c r="D1321">
        <v>156</v>
      </c>
      <c r="E1321">
        <v>4</v>
      </c>
      <c r="F1321">
        <v>4683</v>
      </c>
      <c r="G1321" t="s">
        <v>12</v>
      </c>
      <c r="H1321">
        <v>69</v>
      </c>
      <c r="I1321">
        <v>1</v>
      </c>
      <c r="J1321" t="s">
        <v>17</v>
      </c>
      <c r="K1321">
        <v>0</v>
      </c>
      <c r="L1321">
        <f>YEAR(ecommerce_customer_data_custom_[[#This Row],[Purchase Date]])</f>
        <v>2020</v>
      </c>
      <c r="M1321">
        <f>MONTH(ecommerce_customer_data_custom_[[#This Row],[Purchase Date]])</f>
        <v>9</v>
      </c>
      <c r="N1321" t="str">
        <f>TEXT(ecommerce_customer_data_custom_[[#This Row],[Purchase Date]],"mmmm")</f>
        <v>September</v>
      </c>
      <c r="O1321" t="str">
        <f>VLOOKUP(ecommerce_customer_data_custom_[[#This Row],[Customer Age]],AgeGroupMapping!$A$2:$C$5,3,TRUE)</f>
        <v>Senior</v>
      </c>
      <c r="P1321" t="str">
        <f>IF(ecommerce_customer_data_custom_[[#This Row],[Returns]]=1,"Returned","Not Returned")</f>
        <v>Returned</v>
      </c>
      <c r="Q1321" t="str">
        <f>_xlfn.XLOOKUP(ecommerce_customer_data_custom_[[#This Row],[Payment Method]],PaymentMapping!$A$2:$A$11,PaymentMapping!$B$2:$B$11,"Other")</f>
        <v>Card</v>
      </c>
    </row>
    <row r="1322" spans="1:17" x14ac:dyDescent="0.3">
      <c r="A1322">
        <v>9416</v>
      </c>
      <c r="B1322" s="14">
        <v>43930.723344907405</v>
      </c>
      <c r="C1322" t="s">
        <v>16</v>
      </c>
      <c r="D1322">
        <v>380</v>
      </c>
      <c r="E1322">
        <v>3</v>
      </c>
      <c r="F1322">
        <v>1403</v>
      </c>
      <c r="G1322" t="s">
        <v>15</v>
      </c>
      <c r="H1322">
        <v>43</v>
      </c>
      <c r="I1322">
        <v>0</v>
      </c>
      <c r="J1322" t="s">
        <v>17</v>
      </c>
      <c r="K1322">
        <v>0</v>
      </c>
      <c r="L1322">
        <f>YEAR(ecommerce_customer_data_custom_[[#This Row],[Purchase Date]])</f>
        <v>2020</v>
      </c>
      <c r="M1322">
        <f>MONTH(ecommerce_customer_data_custom_[[#This Row],[Purchase Date]])</f>
        <v>4</v>
      </c>
      <c r="N1322" t="str">
        <f>TEXT(ecommerce_customer_data_custom_[[#This Row],[Purchase Date]],"mmmm")</f>
        <v>April</v>
      </c>
      <c r="O1322" t="str">
        <f>VLOOKUP(ecommerce_customer_data_custom_[[#This Row],[Customer Age]],AgeGroupMapping!$A$2:$C$5,3,TRUE)</f>
        <v>Middle-Aged</v>
      </c>
      <c r="P1322" t="str">
        <f>IF(ecommerce_customer_data_custom_[[#This Row],[Returns]]=1,"Returned","Not Returned")</f>
        <v>Not Returned</v>
      </c>
      <c r="Q1322" t="str">
        <f>_xlfn.XLOOKUP(ecommerce_customer_data_custom_[[#This Row],[Payment Method]],PaymentMapping!$A$2:$A$11,PaymentMapping!$B$2:$B$11,"Other")</f>
        <v>Wallet/UPI</v>
      </c>
    </row>
    <row r="1323" spans="1:17" x14ac:dyDescent="0.3">
      <c r="A1323">
        <v>9416</v>
      </c>
      <c r="B1323" s="14">
        <v>44747.47865740741</v>
      </c>
      <c r="C1323" t="s">
        <v>14</v>
      </c>
      <c r="D1323">
        <v>218</v>
      </c>
      <c r="E1323">
        <v>1</v>
      </c>
      <c r="F1323">
        <v>3609</v>
      </c>
      <c r="G1323" t="s">
        <v>15</v>
      </c>
      <c r="H1323">
        <v>43</v>
      </c>
      <c r="I1323">
        <v>0</v>
      </c>
      <c r="J1323" t="s">
        <v>17</v>
      </c>
      <c r="K1323">
        <v>0</v>
      </c>
      <c r="L1323">
        <f>YEAR(ecommerce_customer_data_custom_[[#This Row],[Purchase Date]])</f>
        <v>2022</v>
      </c>
      <c r="M1323">
        <f>MONTH(ecommerce_customer_data_custom_[[#This Row],[Purchase Date]])</f>
        <v>7</v>
      </c>
      <c r="N1323" t="str">
        <f>TEXT(ecommerce_customer_data_custom_[[#This Row],[Purchase Date]],"mmmm")</f>
        <v>July</v>
      </c>
      <c r="O1323" t="str">
        <f>VLOOKUP(ecommerce_customer_data_custom_[[#This Row],[Customer Age]],AgeGroupMapping!$A$2:$C$5,3,TRUE)</f>
        <v>Middle-Aged</v>
      </c>
      <c r="P1323" t="str">
        <f>IF(ecommerce_customer_data_custom_[[#This Row],[Returns]]=1,"Returned","Not Returned")</f>
        <v>Not Returned</v>
      </c>
      <c r="Q1323" t="str">
        <f>_xlfn.XLOOKUP(ecommerce_customer_data_custom_[[#This Row],[Payment Method]],PaymentMapping!$A$2:$A$11,PaymentMapping!$B$2:$B$11,"Other")</f>
        <v>Wallet/UPI</v>
      </c>
    </row>
    <row r="1324" spans="1:17" x14ac:dyDescent="0.3">
      <c r="A1324">
        <v>9416</v>
      </c>
      <c r="B1324" s="14">
        <v>44877.893437500003</v>
      </c>
      <c r="C1324" t="s">
        <v>14</v>
      </c>
      <c r="D1324">
        <v>149</v>
      </c>
      <c r="E1324">
        <v>4</v>
      </c>
      <c r="F1324">
        <v>5074</v>
      </c>
      <c r="G1324" t="s">
        <v>12</v>
      </c>
      <c r="H1324">
        <v>43</v>
      </c>
      <c r="I1324">
        <v>1</v>
      </c>
      <c r="J1324" t="s">
        <v>17</v>
      </c>
      <c r="K1324">
        <v>0</v>
      </c>
      <c r="L1324">
        <f>YEAR(ecommerce_customer_data_custom_[[#This Row],[Purchase Date]])</f>
        <v>2022</v>
      </c>
      <c r="M1324">
        <f>MONTH(ecommerce_customer_data_custom_[[#This Row],[Purchase Date]])</f>
        <v>11</v>
      </c>
      <c r="N1324" t="str">
        <f>TEXT(ecommerce_customer_data_custom_[[#This Row],[Purchase Date]],"mmmm")</f>
        <v>November</v>
      </c>
      <c r="O1324" t="str">
        <f>VLOOKUP(ecommerce_customer_data_custom_[[#This Row],[Customer Age]],AgeGroupMapping!$A$2:$C$5,3,TRUE)</f>
        <v>Middle-Aged</v>
      </c>
      <c r="P1324" t="str">
        <f>IF(ecommerce_customer_data_custom_[[#This Row],[Returns]]=1,"Returned","Not Returned")</f>
        <v>Returned</v>
      </c>
      <c r="Q1324" t="str">
        <f>_xlfn.XLOOKUP(ecommerce_customer_data_custom_[[#This Row],[Payment Method]],PaymentMapping!$A$2:$A$11,PaymentMapping!$B$2:$B$11,"Other")</f>
        <v>Card</v>
      </c>
    </row>
    <row r="1325" spans="1:17" x14ac:dyDescent="0.3">
      <c r="A1325">
        <v>9416</v>
      </c>
      <c r="B1325" s="14">
        <v>43996.556875000002</v>
      </c>
      <c r="C1325" t="s">
        <v>18</v>
      </c>
      <c r="D1325">
        <v>84</v>
      </c>
      <c r="E1325">
        <v>3</v>
      </c>
      <c r="F1325">
        <v>5097</v>
      </c>
      <c r="G1325" t="s">
        <v>12</v>
      </c>
      <c r="H1325">
        <v>43</v>
      </c>
      <c r="I1325">
        <v>0</v>
      </c>
      <c r="J1325" t="s">
        <v>17</v>
      </c>
      <c r="K1325">
        <v>0</v>
      </c>
      <c r="L1325">
        <f>YEAR(ecommerce_customer_data_custom_[[#This Row],[Purchase Date]])</f>
        <v>2020</v>
      </c>
      <c r="M1325">
        <f>MONTH(ecommerce_customer_data_custom_[[#This Row],[Purchase Date]])</f>
        <v>6</v>
      </c>
      <c r="N1325" t="str">
        <f>TEXT(ecommerce_customer_data_custom_[[#This Row],[Purchase Date]],"mmmm")</f>
        <v>June</v>
      </c>
      <c r="O1325" t="str">
        <f>VLOOKUP(ecommerce_customer_data_custom_[[#This Row],[Customer Age]],AgeGroupMapping!$A$2:$C$5,3,TRUE)</f>
        <v>Middle-Aged</v>
      </c>
      <c r="P1325" t="str">
        <f>IF(ecommerce_customer_data_custom_[[#This Row],[Returns]]=1,"Returned","Not Returned")</f>
        <v>Not Returned</v>
      </c>
      <c r="Q1325" t="str">
        <f>_xlfn.XLOOKUP(ecommerce_customer_data_custom_[[#This Row],[Payment Method]],PaymentMapping!$A$2:$A$11,PaymentMapping!$B$2:$B$11,"Other")</f>
        <v>Card</v>
      </c>
    </row>
    <row r="1326" spans="1:17" x14ac:dyDescent="0.3">
      <c r="A1326">
        <v>9416</v>
      </c>
      <c r="B1326" s="14">
        <v>44402.466249999998</v>
      </c>
      <c r="C1326" t="s">
        <v>16</v>
      </c>
      <c r="D1326">
        <v>34</v>
      </c>
      <c r="E1326">
        <v>2</v>
      </c>
      <c r="F1326">
        <v>3708</v>
      </c>
      <c r="G1326" t="s">
        <v>15</v>
      </c>
      <c r="H1326">
        <v>43</v>
      </c>
      <c r="I1326">
        <v>1</v>
      </c>
      <c r="J1326" t="s">
        <v>17</v>
      </c>
      <c r="K1326">
        <v>0</v>
      </c>
      <c r="L1326">
        <f>YEAR(ecommerce_customer_data_custom_[[#This Row],[Purchase Date]])</f>
        <v>2021</v>
      </c>
      <c r="M1326">
        <f>MONTH(ecommerce_customer_data_custom_[[#This Row],[Purchase Date]])</f>
        <v>7</v>
      </c>
      <c r="N1326" t="str">
        <f>TEXT(ecommerce_customer_data_custom_[[#This Row],[Purchase Date]],"mmmm")</f>
        <v>July</v>
      </c>
      <c r="O1326" t="str">
        <f>VLOOKUP(ecommerce_customer_data_custom_[[#This Row],[Customer Age]],AgeGroupMapping!$A$2:$C$5,3,TRUE)</f>
        <v>Middle-Aged</v>
      </c>
      <c r="P1326" t="str">
        <f>IF(ecommerce_customer_data_custom_[[#This Row],[Returns]]=1,"Returned","Not Returned")</f>
        <v>Returned</v>
      </c>
      <c r="Q1326" t="str">
        <f>_xlfn.XLOOKUP(ecommerce_customer_data_custom_[[#This Row],[Payment Method]],PaymentMapping!$A$2:$A$11,PaymentMapping!$B$2:$B$11,"Other")</f>
        <v>Wallet/UPI</v>
      </c>
    </row>
    <row r="1327" spans="1:17" x14ac:dyDescent="0.3">
      <c r="A1327">
        <v>9416</v>
      </c>
      <c r="B1327" s="14">
        <v>44096.621076388888</v>
      </c>
      <c r="C1327" t="s">
        <v>16</v>
      </c>
      <c r="D1327">
        <v>294</v>
      </c>
      <c r="E1327">
        <v>4</v>
      </c>
      <c r="F1327">
        <v>585</v>
      </c>
      <c r="G1327" t="s">
        <v>19</v>
      </c>
      <c r="H1327">
        <v>43</v>
      </c>
      <c r="I1327">
        <v>1</v>
      </c>
      <c r="J1327" t="s">
        <v>17</v>
      </c>
      <c r="K1327">
        <v>0</v>
      </c>
      <c r="L1327">
        <f>YEAR(ecommerce_customer_data_custom_[[#This Row],[Purchase Date]])</f>
        <v>2020</v>
      </c>
      <c r="M1327">
        <f>MONTH(ecommerce_customer_data_custom_[[#This Row],[Purchase Date]])</f>
        <v>9</v>
      </c>
      <c r="N1327" t="str">
        <f>TEXT(ecommerce_customer_data_custom_[[#This Row],[Purchase Date]],"mmmm")</f>
        <v>September</v>
      </c>
      <c r="O1327" t="str">
        <f>VLOOKUP(ecommerce_customer_data_custom_[[#This Row],[Customer Age]],AgeGroupMapping!$A$2:$C$5,3,TRUE)</f>
        <v>Middle-Aged</v>
      </c>
      <c r="P1327" t="str">
        <f>IF(ecommerce_customer_data_custom_[[#This Row],[Returns]]=1,"Returned","Not Returned")</f>
        <v>Returned</v>
      </c>
      <c r="Q1327" t="str">
        <f>_xlfn.XLOOKUP(ecommerce_customer_data_custom_[[#This Row],[Payment Method]],PaymentMapping!$A$2:$A$11,PaymentMapping!$B$2:$B$11,"Other")</f>
        <v>Cash</v>
      </c>
    </row>
    <row r="1328" spans="1:17" x14ac:dyDescent="0.3">
      <c r="A1328">
        <v>9416</v>
      </c>
      <c r="B1328" s="14">
        <v>44000.516261574077</v>
      </c>
      <c r="C1328" t="s">
        <v>14</v>
      </c>
      <c r="D1328">
        <v>254</v>
      </c>
      <c r="E1328">
        <v>2</v>
      </c>
      <c r="F1328">
        <v>3138</v>
      </c>
      <c r="G1328" t="s">
        <v>12</v>
      </c>
      <c r="H1328">
        <v>43</v>
      </c>
      <c r="I1328">
        <v>1</v>
      </c>
      <c r="J1328" t="s">
        <v>17</v>
      </c>
      <c r="K1328">
        <v>0</v>
      </c>
      <c r="L1328">
        <f>YEAR(ecommerce_customer_data_custom_[[#This Row],[Purchase Date]])</f>
        <v>2020</v>
      </c>
      <c r="M1328">
        <f>MONTH(ecommerce_customer_data_custom_[[#This Row],[Purchase Date]])</f>
        <v>6</v>
      </c>
      <c r="N1328" t="str">
        <f>TEXT(ecommerce_customer_data_custom_[[#This Row],[Purchase Date]],"mmmm")</f>
        <v>June</v>
      </c>
      <c r="O1328" t="str">
        <f>VLOOKUP(ecommerce_customer_data_custom_[[#This Row],[Customer Age]],AgeGroupMapping!$A$2:$C$5,3,TRUE)</f>
        <v>Middle-Aged</v>
      </c>
      <c r="P1328" t="str">
        <f>IF(ecommerce_customer_data_custom_[[#This Row],[Returns]]=1,"Returned","Not Returned")</f>
        <v>Returned</v>
      </c>
      <c r="Q1328" t="str">
        <f>_xlfn.XLOOKUP(ecommerce_customer_data_custom_[[#This Row],[Payment Method]],PaymentMapping!$A$2:$A$11,PaymentMapping!$B$2:$B$11,"Other")</f>
        <v>Card</v>
      </c>
    </row>
    <row r="1329" spans="1:17" x14ac:dyDescent="0.3">
      <c r="A1329">
        <v>9416</v>
      </c>
      <c r="B1329" s="14">
        <v>44005.053819444445</v>
      </c>
      <c r="C1329" t="s">
        <v>16</v>
      </c>
      <c r="D1329">
        <v>180</v>
      </c>
      <c r="E1329">
        <v>4</v>
      </c>
      <c r="F1329">
        <v>5119</v>
      </c>
      <c r="G1329" t="s">
        <v>19</v>
      </c>
      <c r="H1329">
        <v>43</v>
      </c>
      <c r="I1329">
        <v>1</v>
      </c>
      <c r="J1329" t="s">
        <v>17</v>
      </c>
      <c r="K1329">
        <v>0</v>
      </c>
      <c r="L1329">
        <f>YEAR(ecommerce_customer_data_custom_[[#This Row],[Purchase Date]])</f>
        <v>2020</v>
      </c>
      <c r="M1329">
        <f>MONTH(ecommerce_customer_data_custom_[[#This Row],[Purchase Date]])</f>
        <v>6</v>
      </c>
      <c r="N1329" t="str">
        <f>TEXT(ecommerce_customer_data_custom_[[#This Row],[Purchase Date]],"mmmm")</f>
        <v>June</v>
      </c>
      <c r="O1329" t="str">
        <f>VLOOKUP(ecommerce_customer_data_custom_[[#This Row],[Customer Age]],AgeGroupMapping!$A$2:$C$5,3,TRUE)</f>
        <v>Middle-Aged</v>
      </c>
      <c r="P1329" t="str">
        <f>IF(ecommerce_customer_data_custom_[[#This Row],[Returns]]=1,"Returned","Not Returned")</f>
        <v>Returned</v>
      </c>
      <c r="Q1329" t="str">
        <f>_xlfn.XLOOKUP(ecommerce_customer_data_custom_[[#This Row],[Payment Method]],PaymentMapping!$A$2:$A$11,PaymentMapping!$B$2:$B$11,"Other")</f>
        <v>Cash</v>
      </c>
    </row>
    <row r="1330" spans="1:17" x14ac:dyDescent="0.3">
      <c r="A1330">
        <v>32971</v>
      </c>
      <c r="B1330" s="14">
        <v>44277.810543981483</v>
      </c>
      <c r="C1330" t="s">
        <v>11</v>
      </c>
      <c r="D1330">
        <v>47</v>
      </c>
      <c r="E1330">
        <v>1</v>
      </c>
      <c r="F1330">
        <v>4632</v>
      </c>
      <c r="G1330" t="s">
        <v>15</v>
      </c>
      <c r="H1330">
        <v>24</v>
      </c>
      <c r="I1330">
        <v>0</v>
      </c>
      <c r="J1330" t="s">
        <v>17</v>
      </c>
      <c r="K1330">
        <v>1</v>
      </c>
      <c r="L1330">
        <f>YEAR(ecommerce_customer_data_custom_[[#This Row],[Purchase Date]])</f>
        <v>2021</v>
      </c>
      <c r="M1330">
        <f>MONTH(ecommerce_customer_data_custom_[[#This Row],[Purchase Date]])</f>
        <v>3</v>
      </c>
      <c r="N1330" t="str">
        <f>TEXT(ecommerce_customer_data_custom_[[#This Row],[Purchase Date]],"mmmm")</f>
        <v>March</v>
      </c>
      <c r="O1330" t="str">
        <f>VLOOKUP(ecommerce_customer_data_custom_[[#This Row],[Customer Age]],AgeGroupMapping!$A$2:$C$5,3,TRUE)</f>
        <v>Young</v>
      </c>
      <c r="P1330" t="str">
        <f>IF(ecommerce_customer_data_custom_[[#This Row],[Returns]]=1,"Returned","Not Returned")</f>
        <v>Not Returned</v>
      </c>
      <c r="Q1330" t="str">
        <f>_xlfn.XLOOKUP(ecommerce_customer_data_custom_[[#This Row],[Payment Method]],PaymentMapping!$A$2:$A$11,PaymentMapping!$B$2:$B$11,"Other")</f>
        <v>Wallet/UPI</v>
      </c>
    </row>
    <row r="1331" spans="1:17" x14ac:dyDescent="0.3">
      <c r="A1331">
        <v>32971</v>
      </c>
      <c r="B1331" s="14">
        <v>44854.256562499999</v>
      </c>
      <c r="C1331" t="s">
        <v>16</v>
      </c>
      <c r="D1331">
        <v>219</v>
      </c>
      <c r="E1331">
        <v>4</v>
      </c>
      <c r="F1331">
        <v>1241</v>
      </c>
      <c r="G1331" t="s">
        <v>19</v>
      </c>
      <c r="H1331">
        <v>24</v>
      </c>
      <c r="I1331">
        <v>1</v>
      </c>
      <c r="J1331" t="s">
        <v>17</v>
      </c>
      <c r="K1331">
        <v>1</v>
      </c>
      <c r="L1331">
        <f>YEAR(ecommerce_customer_data_custom_[[#This Row],[Purchase Date]])</f>
        <v>2022</v>
      </c>
      <c r="M1331">
        <f>MONTH(ecommerce_customer_data_custom_[[#This Row],[Purchase Date]])</f>
        <v>10</v>
      </c>
      <c r="N1331" t="str">
        <f>TEXT(ecommerce_customer_data_custom_[[#This Row],[Purchase Date]],"mmmm")</f>
        <v>October</v>
      </c>
      <c r="O1331" t="str">
        <f>VLOOKUP(ecommerce_customer_data_custom_[[#This Row],[Customer Age]],AgeGroupMapping!$A$2:$C$5,3,TRUE)</f>
        <v>Young</v>
      </c>
      <c r="P1331" t="str">
        <f>IF(ecommerce_customer_data_custom_[[#This Row],[Returns]]=1,"Returned","Not Returned")</f>
        <v>Returned</v>
      </c>
      <c r="Q1331" t="str">
        <f>_xlfn.XLOOKUP(ecommerce_customer_data_custom_[[#This Row],[Payment Method]],PaymentMapping!$A$2:$A$11,PaymentMapping!$B$2:$B$11,"Other")</f>
        <v>Cash</v>
      </c>
    </row>
    <row r="1332" spans="1:17" x14ac:dyDescent="0.3">
      <c r="A1332">
        <v>32971</v>
      </c>
      <c r="B1332" s="14">
        <v>43852.921365740738</v>
      </c>
      <c r="C1332" t="s">
        <v>14</v>
      </c>
      <c r="D1332">
        <v>161</v>
      </c>
      <c r="E1332">
        <v>5</v>
      </c>
      <c r="F1332">
        <v>3519</v>
      </c>
      <c r="G1332" t="s">
        <v>19</v>
      </c>
      <c r="H1332">
        <v>24</v>
      </c>
      <c r="I1332">
        <v>0</v>
      </c>
      <c r="J1332" t="s">
        <v>17</v>
      </c>
      <c r="K1332">
        <v>1</v>
      </c>
      <c r="L1332">
        <f>YEAR(ecommerce_customer_data_custom_[[#This Row],[Purchase Date]])</f>
        <v>2020</v>
      </c>
      <c r="M1332">
        <f>MONTH(ecommerce_customer_data_custom_[[#This Row],[Purchase Date]])</f>
        <v>1</v>
      </c>
      <c r="N1332" t="str">
        <f>TEXT(ecommerce_customer_data_custom_[[#This Row],[Purchase Date]],"mmmm")</f>
        <v>January</v>
      </c>
      <c r="O1332" t="str">
        <f>VLOOKUP(ecommerce_customer_data_custom_[[#This Row],[Customer Age]],AgeGroupMapping!$A$2:$C$5,3,TRUE)</f>
        <v>Young</v>
      </c>
      <c r="P1332" t="str">
        <f>IF(ecommerce_customer_data_custom_[[#This Row],[Returns]]=1,"Returned","Not Returned")</f>
        <v>Not Returned</v>
      </c>
      <c r="Q1332" t="str">
        <f>_xlfn.XLOOKUP(ecommerce_customer_data_custom_[[#This Row],[Payment Method]],PaymentMapping!$A$2:$A$11,PaymentMapping!$B$2:$B$11,"Other")</f>
        <v>Cash</v>
      </c>
    </row>
    <row r="1333" spans="1:17" x14ac:dyDescent="0.3">
      <c r="A1333">
        <v>32971</v>
      </c>
      <c r="B1333" s="14">
        <v>44701.014398148145</v>
      </c>
      <c r="C1333" t="s">
        <v>16</v>
      </c>
      <c r="D1333">
        <v>149</v>
      </c>
      <c r="E1333">
        <v>1</v>
      </c>
      <c r="F1333">
        <v>2180</v>
      </c>
      <c r="G1333" t="s">
        <v>19</v>
      </c>
      <c r="H1333">
        <v>24</v>
      </c>
      <c r="I1333">
        <v>0</v>
      </c>
      <c r="J1333" t="s">
        <v>17</v>
      </c>
      <c r="K1333">
        <v>1</v>
      </c>
      <c r="L1333">
        <f>YEAR(ecommerce_customer_data_custom_[[#This Row],[Purchase Date]])</f>
        <v>2022</v>
      </c>
      <c r="M1333">
        <f>MONTH(ecommerce_customer_data_custom_[[#This Row],[Purchase Date]])</f>
        <v>5</v>
      </c>
      <c r="N1333" t="str">
        <f>TEXT(ecommerce_customer_data_custom_[[#This Row],[Purchase Date]],"mmmm")</f>
        <v>May</v>
      </c>
      <c r="O1333" t="str">
        <f>VLOOKUP(ecommerce_customer_data_custom_[[#This Row],[Customer Age]],AgeGroupMapping!$A$2:$C$5,3,TRUE)</f>
        <v>Young</v>
      </c>
      <c r="P1333" t="str">
        <f>IF(ecommerce_customer_data_custom_[[#This Row],[Returns]]=1,"Returned","Not Returned")</f>
        <v>Not Returned</v>
      </c>
      <c r="Q1333" t="str">
        <f>_xlfn.XLOOKUP(ecommerce_customer_data_custom_[[#This Row],[Payment Method]],PaymentMapping!$A$2:$A$11,PaymentMapping!$B$2:$B$11,"Other")</f>
        <v>Cash</v>
      </c>
    </row>
    <row r="1334" spans="1:17" x14ac:dyDescent="0.3">
      <c r="A1334">
        <v>32971</v>
      </c>
      <c r="B1334" s="14">
        <v>44938.516412037039</v>
      </c>
      <c r="C1334" t="s">
        <v>16</v>
      </c>
      <c r="D1334">
        <v>466</v>
      </c>
      <c r="E1334">
        <v>2</v>
      </c>
      <c r="F1334">
        <v>3637</v>
      </c>
      <c r="G1334" t="s">
        <v>15</v>
      </c>
      <c r="H1334">
        <v>24</v>
      </c>
      <c r="I1334">
        <v>0</v>
      </c>
      <c r="J1334" t="s">
        <v>17</v>
      </c>
      <c r="K1334">
        <v>1</v>
      </c>
      <c r="L1334">
        <f>YEAR(ecommerce_customer_data_custom_[[#This Row],[Purchase Date]])</f>
        <v>2023</v>
      </c>
      <c r="M1334">
        <f>MONTH(ecommerce_customer_data_custom_[[#This Row],[Purchase Date]])</f>
        <v>1</v>
      </c>
      <c r="N1334" t="str">
        <f>TEXT(ecommerce_customer_data_custom_[[#This Row],[Purchase Date]],"mmmm")</f>
        <v>January</v>
      </c>
      <c r="O1334" t="str">
        <f>VLOOKUP(ecommerce_customer_data_custom_[[#This Row],[Customer Age]],AgeGroupMapping!$A$2:$C$5,3,TRUE)</f>
        <v>Young</v>
      </c>
      <c r="P1334" t="str">
        <f>IF(ecommerce_customer_data_custom_[[#This Row],[Returns]]=1,"Returned","Not Returned")</f>
        <v>Not Returned</v>
      </c>
      <c r="Q1334" t="str">
        <f>_xlfn.XLOOKUP(ecommerce_customer_data_custom_[[#This Row],[Payment Method]],PaymentMapping!$A$2:$A$11,PaymentMapping!$B$2:$B$11,"Other")</f>
        <v>Wallet/UPI</v>
      </c>
    </row>
    <row r="1335" spans="1:17" x14ac:dyDescent="0.3">
      <c r="A1335">
        <v>19216</v>
      </c>
      <c r="B1335" s="14">
        <v>43952.266458333332</v>
      </c>
      <c r="C1335" t="s">
        <v>16</v>
      </c>
      <c r="D1335">
        <v>116</v>
      </c>
      <c r="E1335">
        <v>5</v>
      </c>
      <c r="F1335">
        <v>2232</v>
      </c>
      <c r="G1335" t="s">
        <v>12</v>
      </c>
      <c r="H1335">
        <v>49</v>
      </c>
      <c r="I1335">
        <v>0</v>
      </c>
      <c r="J1335" t="s">
        <v>17</v>
      </c>
      <c r="K1335">
        <v>1</v>
      </c>
      <c r="L1335">
        <f>YEAR(ecommerce_customer_data_custom_[[#This Row],[Purchase Date]])</f>
        <v>2020</v>
      </c>
      <c r="M1335">
        <f>MONTH(ecommerce_customer_data_custom_[[#This Row],[Purchase Date]])</f>
        <v>5</v>
      </c>
      <c r="N1335" t="str">
        <f>TEXT(ecommerce_customer_data_custom_[[#This Row],[Purchase Date]],"mmmm")</f>
        <v>May</v>
      </c>
      <c r="O1335" t="str">
        <f>VLOOKUP(ecommerce_customer_data_custom_[[#This Row],[Customer Age]],AgeGroupMapping!$A$2:$C$5,3,TRUE)</f>
        <v>Middle-Aged</v>
      </c>
      <c r="P1335" t="str">
        <f>IF(ecommerce_customer_data_custom_[[#This Row],[Returns]]=1,"Returned","Not Returned")</f>
        <v>Not Returned</v>
      </c>
      <c r="Q1335" t="str">
        <f>_xlfn.XLOOKUP(ecommerce_customer_data_custom_[[#This Row],[Payment Method]],PaymentMapping!$A$2:$A$11,PaymentMapping!$B$2:$B$11,"Other")</f>
        <v>Card</v>
      </c>
    </row>
    <row r="1336" spans="1:17" x14ac:dyDescent="0.3">
      <c r="A1336">
        <v>19216</v>
      </c>
      <c r="B1336" s="14">
        <v>44180.229502314818</v>
      </c>
      <c r="C1336" t="s">
        <v>16</v>
      </c>
      <c r="D1336">
        <v>390</v>
      </c>
      <c r="E1336">
        <v>2</v>
      </c>
      <c r="F1336">
        <v>1775</v>
      </c>
      <c r="G1336" t="s">
        <v>12</v>
      </c>
      <c r="H1336">
        <v>49</v>
      </c>
      <c r="I1336">
        <v>0</v>
      </c>
      <c r="J1336" t="s">
        <v>17</v>
      </c>
      <c r="K1336">
        <v>1</v>
      </c>
      <c r="L1336">
        <f>YEAR(ecommerce_customer_data_custom_[[#This Row],[Purchase Date]])</f>
        <v>2020</v>
      </c>
      <c r="M1336">
        <f>MONTH(ecommerce_customer_data_custom_[[#This Row],[Purchase Date]])</f>
        <v>12</v>
      </c>
      <c r="N1336" t="str">
        <f>TEXT(ecommerce_customer_data_custom_[[#This Row],[Purchase Date]],"mmmm")</f>
        <v>December</v>
      </c>
      <c r="O1336" t="str">
        <f>VLOOKUP(ecommerce_customer_data_custom_[[#This Row],[Customer Age]],AgeGroupMapping!$A$2:$C$5,3,TRUE)</f>
        <v>Middle-Aged</v>
      </c>
      <c r="P1336" t="str">
        <f>IF(ecommerce_customer_data_custom_[[#This Row],[Returns]]=1,"Returned","Not Returned")</f>
        <v>Not Returned</v>
      </c>
      <c r="Q1336" t="str">
        <f>_xlfn.XLOOKUP(ecommerce_customer_data_custom_[[#This Row],[Payment Method]],PaymentMapping!$A$2:$A$11,PaymentMapping!$B$2:$B$11,"Other")</f>
        <v>Card</v>
      </c>
    </row>
    <row r="1337" spans="1:17" x14ac:dyDescent="0.3">
      <c r="A1337">
        <v>19216</v>
      </c>
      <c r="B1337" s="14">
        <v>45155.048657407409</v>
      </c>
      <c r="C1337" t="s">
        <v>16</v>
      </c>
      <c r="D1337">
        <v>391</v>
      </c>
      <c r="E1337">
        <v>4</v>
      </c>
      <c r="F1337">
        <v>1515</v>
      </c>
      <c r="G1337" t="s">
        <v>12</v>
      </c>
      <c r="H1337">
        <v>49</v>
      </c>
      <c r="I1337">
        <v>0</v>
      </c>
      <c r="J1337" t="s">
        <v>17</v>
      </c>
      <c r="K1337">
        <v>1</v>
      </c>
      <c r="L1337">
        <f>YEAR(ecommerce_customer_data_custom_[[#This Row],[Purchase Date]])</f>
        <v>2023</v>
      </c>
      <c r="M1337">
        <f>MONTH(ecommerce_customer_data_custom_[[#This Row],[Purchase Date]])</f>
        <v>8</v>
      </c>
      <c r="N1337" t="str">
        <f>TEXT(ecommerce_customer_data_custom_[[#This Row],[Purchase Date]],"mmmm")</f>
        <v>August</v>
      </c>
      <c r="O1337" t="str">
        <f>VLOOKUP(ecommerce_customer_data_custom_[[#This Row],[Customer Age]],AgeGroupMapping!$A$2:$C$5,3,TRUE)</f>
        <v>Middle-Aged</v>
      </c>
      <c r="P1337" t="str">
        <f>IF(ecommerce_customer_data_custom_[[#This Row],[Returns]]=1,"Returned","Not Returned")</f>
        <v>Not Returned</v>
      </c>
      <c r="Q1337" t="str">
        <f>_xlfn.XLOOKUP(ecommerce_customer_data_custom_[[#This Row],[Payment Method]],PaymentMapping!$A$2:$A$11,PaymentMapping!$B$2:$B$11,"Other")</f>
        <v>Card</v>
      </c>
    </row>
    <row r="1338" spans="1:17" x14ac:dyDescent="0.3">
      <c r="A1338">
        <v>12335</v>
      </c>
      <c r="B1338" s="14">
        <v>44729.754895833335</v>
      </c>
      <c r="C1338" t="s">
        <v>16</v>
      </c>
      <c r="D1338">
        <v>209</v>
      </c>
      <c r="E1338">
        <v>4</v>
      </c>
      <c r="F1338">
        <v>2972</v>
      </c>
      <c r="G1338" t="s">
        <v>15</v>
      </c>
      <c r="H1338">
        <v>18</v>
      </c>
      <c r="I1338">
        <v>0</v>
      </c>
      <c r="J1338" t="s">
        <v>17</v>
      </c>
      <c r="K1338">
        <v>0</v>
      </c>
      <c r="L1338">
        <f>YEAR(ecommerce_customer_data_custom_[[#This Row],[Purchase Date]])</f>
        <v>2022</v>
      </c>
      <c r="M1338">
        <f>MONTH(ecommerce_customer_data_custom_[[#This Row],[Purchase Date]])</f>
        <v>6</v>
      </c>
      <c r="N1338" t="str">
        <f>TEXT(ecommerce_customer_data_custom_[[#This Row],[Purchase Date]],"mmmm")</f>
        <v>June</v>
      </c>
      <c r="O1338" t="str">
        <f>VLOOKUP(ecommerce_customer_data_custom_[[#This Row],[Customer Age]],AgeGroupMapping!$A$2:$C$5,3,TRUE)</f>
        <v>Young</v>
      </c>
      <c r="P1338" t="str">
        <f>IF(ecommerce_customer_data_custom_[[#This Row],[Returns]]=1,"Returned","Not Returned")</f>
        <v>Not Returned</v>
      </c>
      <c r="Q1338" t="str">
        <f>_xlfn.XLOOKUP(ecommerce_customer_data_custom_[[#This Row],[Payment Method]],PaymentMapping!$A$2:$A$11,PaymentMapping!$B$2:$B$11,"Other")</f>
        <v>Wallet/UPI</v>
      </c>
    </row>
    <row r="1339" spans="1:17" x14ac:dyDescent="0.3">
      <c r="A1339">
        <v>12335</v>
      </c>
      <c r="B1339" s="14">
        <v>44712.129317129627</v>
      </c>
      <c r="C1339" t="s">
        <v>16</v>
      </c>
      <c r="D1339">
        <v>451</v>
      </c>
      <c r="E1339">
        <v>2</v>
      </c>
      <c r="F1339">
        <v>3060</v>
      </c>
      <c r="G1339" t="s">
        <v>15</v>
      </c>
      <c r="H1339">
        <v>18</v>
      </c>
      <c r="I1339">
        <v>0</v>
      </c>
      <c r="J1339" t="s">
        <v>17</v>
      </c>
      <c r="K1339">
        <v>0</v>
      </c>
      <c r="L1339">
        <f>YEAR(ecommerce_customer_data_custom_[[#This Row],[Purchase Date]])</f>
        <v>2022</v>
      </c>
      <c r="M1339">
        <f>MONTH(ecommerce_customer_data_custom_[[#This Row],[Purchase Date]])</f>
        <v>5</v>
      </c>
      <c r="N1339" t="str">
        <f>TEXT(ecommerce_customer_data_custom_[[#This Row],[Purchase Date]],"mmmm")</f>
        <v>May</v>
      </c>
      <c r="O1339" t="str">
        <f>VLOOKUP(ecommerce_customer_data_custom_[[#This Row],[Customer Age]],AgeGroupMapping!$A$2:$C$5,3,TRUE)</f>
        <v>Young</v>
      </c>
      <c r="P1339" t="str">
        <f>IF(ecommerce_customer_data_custom_[[#This Row],[Returns]]=1,"Returned","Not Returned")</f>
        <v>Not Returned</v>
      </c>
      <c r="Q1339" t="str">
        <f>_xlfn.XLOOKUP(ecommerce_customer_data_custom_[[#This Row],[Payment Method]],PaymentMapping!$A$2:$A$11,PaymentMapping!$B$2:$B$11,"Other")</f>
        <v>Wallet/UPI</v>
      </c>
    </row>
    <row r="1340" spans="1:17" x14ac:dyDescent="0.3">
      <c r="A1340">
        <v>12335</v>
      </c>
      <c r="B1340" s="14">
        <v>44286.268020833333</v>
      </c>
      <c r="C1340" t="s">
        <v>18</v>
      </c>
      <c r="D1340">
        <v>329</v>
      </c>
      <c r="E1340">
        <v>3</v>
      </c>
      <c r="F1340">
        <v>1092</v>
      </c>
      <c r="G1340" t="s">
        <v>12</v>
      </c>
      <c r="H1340">
        <v>18</v>
      </c>
      <c r="I1340">
        <v>0</v>
      </c>
      <c r="J1340" t="s">
        <v>17</v>
      </c>
      <c r="K1340">
        <v>0</v>
      </c>
      <c r="L1340">
        <f>YEAR(ecommerce_customer_data_custom_[[#This Row],[Purchase Date]])</f>
        <v>2021</v>
      </c>
      <c r="M1340">
        <f>MONTH(ecommerce_customer_data_custom_[[#This Row],[Purchase Date]])</f>
        <v>3</v>
      </c>
      <c r="N1340" t="str">
        <f>TEXT(ecommerce_customer_data_custom_[[#This Row],[Purchase Date]],"mmmm")</f>
        <v>March</v>
      </c>
      <c r="O1340" t="str">
        <f>VLOOKUP(ecommerce_customer_data_custom_[[#This Row],[Customer Age]],AgeGroupMapping!$A$2:$C$5,3,TRUE)</f>
        <v>Young</v>
      </c>
      <c r="P1340" t="str">
        <f>IF(ecommerce_customer_data_custom_[[#This Row],[Returns]]=1,"Returned","Not Returned")</f>
        <v>Not Returned</v>
      </c>
      <c r="Q1340" t="str">
        <f>_xlfn.XLOOKUP(ecommerce_customer_data_custom_[[#This Row],[Payment Method]],PaymentMapping!$A$2:$A$11,PaymentMapping!$B$2:$B$11,"Other")</f>
        <v>Card</v>
      </c>
    </row>
    <row r="1341" spans="1:17" x14ac:dyDescent="0.3">
      <c r="A1341">
        <v>12335</v>
      </c>
      <c r="B1341" s="14">
        <v>44277.578530092593</v>
      </c>
      <c r="C1341" t="s">
        <v>18</v>
      </c>
      <c r="D1341">
        <v>188</v>
      </c>
      <c r="E1341">
        <v>5</v>
      </c>
      <c r="F1341">
        <v>4511</v>
      </c>
      <c r="G1341" t="s">
        <v>20</v>
      </c>
      <c r="H1341">
        <v>18</v>
      </c>
      <c r="I1341">
        <v>0</v>
      </c>
      <c r="J1341" t="s">
        <v>17</v>
      </c>
      <c r="K1341">
        <v>0</v>
      </c>
      <c r="L1341">
        <f>YEAR(ecommerce_customer_data_custom_[[#This Row],[Purchase Date]])</f>
        <v>2021</v>
      </c>
      <c r="M1341">
        <f>MONTH(ecommerce_customer_data_custom_[[#This Row],[Purchase Date]])</f>
        <v>3</v>
      </c>
      <c r="N1341" t="str">
        <f>TEXT(ecommerce_customer_data_custom_[[#This Row],[Purchase Date]],"mmmm")</f>
        <v>March</v>
      </c>
      <c r="O1341" t="str">
        <f>VLOOKUP(ecommerce_customer_data_custom_[[#This Row],[Customer Age]],AgeGroupMapping!$A$2:$C$5,3,TRUE)</f>
        <v>Young</v>
      </c>
      <c r="P1341" t="str">
        <f>IF(ecommerce_customer_data_custom_[[#This Row],[Returns]]=1,"Returned","Not Returned")</f>
        <v>Not Returned</v>
      </c>
      <c r="Q1341" t="str">
        <f>_xlfn.XLOOKUP(ecommerce_customer_data_custom_[[#This Row],[Payment Method]],PaymentMapping!$A$2:$A$11,PaymentMapping!$B$2:$B$11,"Other")</f>
        <v>Other</v>
      </c>
    </row>
    <row r="1342" spans="1:17" x14ac:dyDescent="0.3">
      <c r="A1342">
        <v>12335</v>
      </c>
      <c r="B1342" s="14">
        <v>44014.509108796294</v>
      </c>
      <c r="C1342" t="s">
        <v>18</v>
      </c>
      <c r="D1342">
        <v>139</v>
      </c>
      <c r="E1342">
        <v>5</v>
      </c>
      <c r="F1342">
        <v>760</v>
      </c>
      <c r="G1342" t="s">
        <v>12</v>
      </c>
      <c r="H1342">
        <v>18</v>
      </c>
      <c r="I1342">
        <v>1</v>
      </c>
      <c r="J1342" t="s">
        <v>17</v>
      </c>
      <c r="K1342">
        <v>0</v>
      </c>
      <c r="L1342">
        <f>YEAR(ecommerce_customer_data_custom_[[#This Row],[Purchase Date]])</f>
        <v>2020</v>
      </c>
      <c r="M1342">
        <f>MONTH(ecommerce_customer_data_custom_[[#This Row],[Purchase Date]])</f>
        <v>7</v>
      </c>
      <c r="N1342" t="str">
        <f>TEXT(ecommerce_customer_data_custom_[[#This Row],[Purchase Date]],"mmmm")</f>
        <v>July</v>
      </c>
      <c r="O1342" t="str">
        <f>VLOOKUP(ecommerce_customer_data_custom_[[#This Row],[Customer Age]],AgeGroupMapping!$A$2:$C$5,3,TRUE)</f>
        <v>Young</v>
      </c>
      <c r="P1342" t="str">
        <f>IF(ecommerce_customer_data_custom_[[#This Row],[Returns]]=1,"Returned","Not Returned")</f>
        <v>Returned</v>
      </c>
      <c r="Q1342" t="str">
        <f>_xlfn.XLOOKUP(ecommerce_customer_data_custom_[[#This Row],[Payment Method]],PaymentMapping!$A$2:$A$11,PaymentMapping!$B$2:$B$11,"Other")</f>
        <v>Card</v>
      </c>
    </row>
    <row r="1343" spans="1:17" x14ac:dyDescent="0.3">
      <c r="A1343">
        <v>22158</v>
      </c>
      <c r="B1343" s="14">
        <v>43852.28869212963</v>
      </c>
      <c r="C1343" t="s">
        <v>16</v>
      </c>
      <c r="D1343">
        <v>456</v>
      </c>
      <c r="E1343">
        <v>2</v>
      </c>
      <c r="F1343">
        <v>407</v>
      </c>
      <c r="G1343" t="s">
        <v>12</v>
      </c>
      <c r="H1343">
        <v>20</v>
      </c>
      <c r="I1343">
        <v>1</v>
      </c>
      <c r="J1343" t="s">
        <v>13</v>
      </c>
      <c r="K1343">
        <v>0</v>
      </c>
      <c r="L1343">
        <f>YEAR(ecommerce_customer_data_custom_[[#This Row],[Purchase Date]])</f>
        <v>2020</v>
      </c>
      <c r="M1343">
        <f>MONTH(ecommerce_customer_data_custom_[[#This Row],[Purchase Date]])</f>
        <v>1</v>
      </c>
      <c r="N1343" t="str">
        <f>TEXT(ecommerce_customer_data_custom_[[#This Row],[Purchase Date]],"mmmm")</f>
        <v>January</v>
      </c>
      <c r="O1343" t="str">
        <f>VLOOKUP(ecommerce_customer_data_custom_[[#This Row],[Customer Age]],AgeGroupMapping!$A$2:$C$5,3,TRUE)</f>
        <v>Young</v>
      </c>
      <c r="P1343" t="str">
        <f>IF(ecommerce_customer_data_custom_[[#This Row],[Returns]]=1,"Returned","Not Returned")</f>
        <v>Returned</v>
      </c>
      <c r="Q1343" t="str">
        <f>_xlfn.XLOOKUP(ecommerce_customer_data_custom_[[#This Row],[Payment Method]],PaymentMapping!$A$2:$A$11,PaymentMapping!$B$2:$B$11,"Other")</f>
        <v>Card</v>
      </c>
    </row>
    <row r="1344" spans="1:17" x14ac:dyDescent="0.3">
      <c r="A1344">
        <v>22158</v>
      </c>
      <c r="B1344" s="14">
        <v>44706.941064814811</v>
      </c>
      <c r="C1344" t="s">
        <v>11</v>
      </c>
      <c r="D1344">
        <v>37</v>
      </c>
      <c r="E1344">
        <v>2</v>
      </c>
      <c r="F1344">
        <v>817</v>
      </c>
      <c r="G1344" t="s">
        <v>15</v>
      </c>
      <c r="H1344">
        <v>20</v>
      </c>
      <c r="I1344">
        <v>0</v>
      </c>
      <c r="J1344" t="s">
        <v>13</v>
      </c>
      <c r="K1344">
        <v>0</v>
      </c>
      <c r="L1344">
        <f>YEAR(ecommerce_customer_data_custom_[[#This Row],[Purchase Date]])</f>
        <v>2022</v>
      </c>
      <c r="M1344">
        <f>MONTH(ecommerce_customer_data_custom_[[#This Row],[Purchase Date]])</f>
        <v>5</v>
      </c>
      <c r="N1344" t="str">
        <f>TEXT(ecommerce_customer_data_custom_[[#This Row],[Purchase Date]],"mmmm")</f>
        <v>May</v>
      </c>
      <c r="O1344" t="str">
        <f>VLOOKUP(ecommerce_customer_data_custom_[[#This Row],[Customer Age]],AgeGroupMapping!$A$2:$C$5,3,TRUE)</f>
        <v>Young</v>
      </c>
      <c r="P1344" t="str">
        <f>IF(ecommerce_customer_data_custom_[[#This Row],[Returns]]=1,"Returned","Not Returned")</f>
        <v>Not Returned</v>
      </c>
      <c r="Q1344" t="str">
        <f>_xlfn.XLOOKUP(ecommerce_customer_data_custom_[[#This Row],[Payment Method]],PaymentMapping!$A$2:$A$11,PaymentMapping!$B$2:$B$11,"Other")</f>
        <v>Wallet/UPI</v>
      </c>
    </row>
    <row r="1345" spans="1:17" x14ac:dyDescent="0.3">
      <c r="A1345">
        <v>22158</v>
      </c>
      <c r="B1345" s="14">
        <v>44891.259143518517</v>
      </c>
      <c r="C1345" t="s">
        <v>14</v>
      </c>
      <c r="D1345">
        <v>162</v>
      </c>
      <c r="E1345">
        <v>5</v>
      </c>
      <c r="F1345">
        <v>1970</v>
      </c>
      <c r="G1345" t="s">
        <v>20</v>
      </c>
      <c r="H1345">
        <v>20</v>
      </c>
      <c r="I1345">
        <v>0</v>
      </c>
      <c r="J1345" t="s">
        <v>13</v>
      </c>
      <c r="K1345">
        <v>0</v>
      </c>
      <c r="L1345">
        <f>YEAR(ecommerce_customer_data_custom_[[#This Row],[Purchase Date]])</f>
        <v>2022</v>
      </c>
      <c r="M1345">
        <f>MONTH(ecommerce_customer_data_custom_[[#This Row],[Purchase Date]])</f>
        <v>11</v>
      </c>
      <c r="N1345" t="str">
        <f>TEXT(ecommerce_customer_data_custom_[[#This Row],[Purchase Date]],"mmmm")</f>
        <v>November</v>
      </c>
      <c r="O1345" t="str">
        <f>VLOOKUP(ecommerce_customer_data_custom_[[#This Row],[Customer Age]],AgeGroupMapping!$A$2:$C$5,3,TRUE)</f>
        <v>Young</v>
      </c>
      <c r="P1345" t="str">
        <f>IF(ecommerce_customer_data_custom_[[#This Row],[Returns]]=1,"Returned","Not Returned")</f>
        <v>Not Returned</v>
      </c>
      <c r="Q1345" t="str">
        <f>_xlfn.XLOOKUP(ecommerce_customer_data_custom_[[#This Row],[Payment Method]],PaymentMapping!$A$2:$A$11,PaymentMapping!$B$2:$B$11,"Other")</f>
        <v>Other</v>
      </c>
    </row>
    <row r="1346" spans="1:17" x14ac:dyDescent="0.3">
      <c r="A1346">
        <v>22158</v>
      </c>
      <c r="B1346" s="14">
        <v>44096.458611111113</v>
      </c>
      <c r="C1346" t="s">
        <v>16</v>
      </c>
      <c r="D1346">
        <v>362</v>
      </c>
      <c r="E1346">
        <v>2</v>
      </c>
      <c r="F1346">
        <v>3988</v>
      </c>
      <c r="G1346" t="s">
        <v>15</v>
      </c>
      <c r="H1346">
        <v>20</v>
      </c>
      <c r="I1346">
        <v>0</v>
      </c>
      <c r="J1346" t="s">
        <v>13</v>
      </c>
      <c r="K1346">
        <v>0</v>
      </c>
      <c r="L1346">
        <f>YEAR(ecommerce_customer_data_custom_[[#This Row],[Purchase Date]])</f>
        <v>2020</v>
      </c>
      <c r="M1346">
        <f>MONTH(ecommerce_customer_data_custom_[[#This Row],[Purchase Date]])</f>
        <v>9</v>
      </c>
      <c r="N1346" t="str">
        <f>TEXT(ecommerce_customer_data_custom_[[#This Row],[Purchase Date]],"mmmm")</f>
        <v>September</v>
      </c>
      <c r="O1346" t="str">
        <f>VLOOKUP(ecommerce_customer_data_custom_[[#This Row],[Customer Age]],AgeGroupMapping!$A$2:$C$5,3,TRUE)</f>
        <v>Young</v>
      </c>
      <c r="P1346" t="str">
        <f>IF(ecommerce_customer_data_custom_[[#This Row],[Returns]]=1,"Returned","Not Returned")</f>
        <v>Not Returned</v>
      </c>
      <c r="Q1346" t="str">
        <f>_xlfn.XLOOKUP(ecommerce_customer_data_custom_[[#This Row],[Payment Method]],PaymentMapping!$A$2:$A$11,PaymentMapping!$B$2:$B$11,"Other")</f>
        <v>Wallet/UPI</v>
      </c>
    </row>
    <row r="1347" spans="1:17" x14ac:dyDescent="0.3">
      <c r="A1347">
        <v>22158</v>
      </c>
      <c r="B1347" s="14">
        <v>44412.154675925929</v>
      </c>
      <c r="C1347" t="s">
        <v>18</v>
      </c>
      <c r="D1347">
        <v>63</v>
      </c>
      <c r="E1347">
        <v>5</v>
      </c>
      <c r="F1347">
        <v>3134</v>
      </c>
      <c r="G1347" t="s">
        <v>19</v>
      </c>
      <c r="H1347">
        <v>20</v>
      </c>
      <c r="I1347">
        <v>0</v>
      </c>
      <c r="J1347" t="s">
        <v>13</v>
      </c>
      <c r="K1347">
        <v>0</v>
      </c>
      <c r="L1347">
        <f>YEAR(ecommerce_customer_data_custom_[[#This Row],[Purchase Date]])</f>
        <v>2021</v>
      </c>
      <c r="M1347">
        <f>MONTH(ecommerce_customer_data_custom_[[#This Row],[Purchase Date]])</f>
        <v>8</v>
      </c>
      <c r="N1347" t="str">
        <f>TEXT(ecommerce_customer_data_custom_[[#This Row],[Purchase Date]],"mmmm")</f>
        <v>August</v>
      </c>
      <c r="O1347" t="str">
        <f>VLOOKUP(ecommerce_customer_data_custom_[[#This Row],[Customer Age]],AgeGroupMapping!$A$2:$C$5,3,TRUE)</f>
        <v>Young</v>
      </c>
      <c r="P1347" t="str">
        <f>IF(ecommerce_customer_data_custom_[[#This Row],[Returns]]=1,"Returned","Not Returned")</f>
        <v>Not Returned</v>
      </c>
      <c r="Q1347" t="str">
        <f>_xlfn.XLOOKUP(ecommerce_customer_data_custom_[[#This Row],[Payment Method]],PaymentMapping!$A$2:$A$11,PaymentMapping!$B$2:$B$11,"Other")</f>
        <v>Cash</v>
      </c>
    </row>
    <row r="1348" spans="1:17" x14ac:dyDescent="0.3">
      <c r="A1348">
        <v>22158</v>
      </c>
      <c r="B1348" s="14">
        <v>44433.936099537037</v>
      </c>
      <c r="C1348" t="s">
        <v>11</v>
      </c>
      <c r="D1348">
        <v>229</v>
      </c>
      <c r="E1348">
        <v>2</v>
      </c>
      <c r="F1348">
        <v>2469</v>
      </c>
      <c r="G1348" t="s">
        <v>15</v>
      </c>
      <c r="H1348">
        <v>20</v>
      </c>
      <c r="I1348">
        <v>0</v>
      </c>
      <c r="J1348" t="s">
        <v>13</v>
      </c>
      <c r="K1348">
        <v>0</v>
      </c>
      <c r="L1348">
        <f>YEAR(ecommerce_customer_data_custom_[[#This Row],[Purchase Date]])</f>
        <v>2021</v>
      </c>
      <c r="M1348">
        <f>MONTH(ecommerce_customer_data_custom_[[#This Row],[Purchase Date]])</f>
        <v>8</v>
      </c>
      <c r="N1348" t="str">
        <f>TEXT(ecommerce_customer_data_custom_[[#This Row],[Purchase Date]],"mmmm")</f>
        <v>August</v>
      </c>
      <c r="O1348" t="str">
        <f>VLOOKUP(ecommerce_customer_data_custom_[[#This Row],[Customer Age]],AgeGroupMapping!$A$2:$C$5,3,TRUE)</f>
        <v>Young</v>
      </c>
      <c r="P1348" t="str">
        <f>IF(ecommerce_customer_data_custom_[[#This Row],[Returns]]=1,"Returned","Not Returned")</f>
        <v>Not Returned</v>
      </c>
      <c r="Q1348" t="str">
        <f>_xlfn.XLOOKUP(ecommerce_customer_data_custom_[[#This Row],[Payment Method]],PaymentMapping!$A$2:$A$11,PaymentMapping!$B$2:$B$11,"Other")</f>
        <v>Wallet/UPI</v>
      </c>
    </row>
    <row r="1349" spans="1:17" x14ac:dyDescent="0.3">
      <c r="A1349">
        <v>22158</v>
      </c>
      <c r="B1349" s="14">
        <v>45154.738240740742</v>
      </c>
      <c r="C1349" t="s">
        <v>16</v>
      </c>
      <c r="D1349">
        <v>345</v>
      </c>
      <c r="E1349">
        <v>4</v>
      </c>
      <c r="F1349">
        <v>664</v>
      </c>
      <c r="G1349" t="s">
        <v>12</v>
      </c>
      <c r="H1349">
        <v>20</v>
      </c>
      <c r="I1349">
        <v>0</v>
      </c>
      <c r="J1349" t="s">
        <v>13</v>
      </c>
      <c r="K1349">
        <v>0</v>
      </c>
      <c r="L1349">
        <f>YEAR(ecommerce_customer_data_custom_[[#This Row],[Purchase Date]])</f>
        <v>2023</v>
      </c>
      <c r="M1349">
        <f>MONTH(ecommerce_customer_data_custom_[[#This Row],[Purchase Date]])</f>
        <v>8</v>
      </c>
      <c r="N1349" t="str">
        <f>TEXT(ecommerce_customer_data_custom_[[#This Row],[Purchase Date]],"mmmm")</f>
        <v>August</v>
      </c>
      <c r="O1349" t="str">
        <f>VLOOKUP(ecommerce_customer_data_custom_[[#This Row],[Customer Age]],AgeGroupMapping!$A$2:$C$5,3,TRUE)</f>
        <v>Young</v>
      </c>
      <c r="P1349" t="str">
        <f>IF(ecommerce_customer_data_custom_[[#This Row],[Returns]]=1,"Returned","Not Returned")</f>
        <v>Not Returned</v>
      </c>
      <c r="Q1349" t="str">
        <f>_xlfn.XLOOKUP(ecommerce_customer_data_custom_[[#This Row],[Payment Method]],PaymentMapping!$A$2:$A$11,PaymentMapping!$B$2:$B$11,"Other")</f>
        <v>Card</v>
      </c>
    </row>
    <row r="1350" spans="1:17" x14ac:dyDescent="0.3">
      <c r="A1350">
        <v>46709</v>
      </c>
      <c r="B1350" s="14">
        <v>44679.07203703704</v>
      </c>
      <c r="C1350" t="s">
        <v>14</v>
      </c>
      <c r="D1350">
        <v>106</v>
      </c>
      <c r="E1350">
        <v>3</v>
      </c>
      <c r="F1350">
        <v>946</v>
      </c>
      <c r="G1350" t="s">
        <v>15</v>
      </c>
      <c r="H1350">
        <v>45</v>
      </c>
      <c r="I1350">
        <v>0</v>
      </c>
      <c r="J1350" t="s">
        <v>17</v>
      </c>
      <c r="K1350">
        <v>1</v>
      </c>
      <c r="L1350">
        <f>YEAR(ecommerce_customer_data_custom_[[#This Row],[Purchase Date]])</f>
        <v>2022</v>
      </c>
      <c r="M1350">
        <f>MONTH(ecommerce_customer_data_custom_[[#This Row],[Purchase Date]])</f>
        <v>4</v>
      </c>
      <c r="N1350" t="str">
        <f>TEXT(ecommerce_customer_data_custom_[[#This Row],[Purchase Date]],"mmmm")</f>
        <v>April</v>
      </c>
      <c r="O1350" t="str">
        <f>VLOOKUP(ecommerce_customer_data_custom_[[#This Row],[Customer Age]],AgeGroupMapping!$A$2:$C$5,3,TRUE)</f>
        <v>Middle-Aged</v>
      </c>
      <c r="P1350" t="str">
        <f>IF(ecommerce_customer_data_custom_[[#This Row],[Returns]]=1,"Returned","Not Returned")</f>
        <v>Not Returned</v>
      </c>
      <c r="Q1350" t="str">
        <f>_xlfn.XLOOKUP(ecommerce_customer_data_custom_[[#This Row],[Payment Method]],PaymentMapping!$A$2:$A$11,PaymentMapping!$B$2:$B$11,"Other")</f>
        <v>Wallet/UPI</v>
      </c>
    </row>
    <row r="1351" spans="1:17" x14ac:dyDescent="0.3">
      <c r="A1351">
        <v>46709</v>
      </c>
      <c r="B1351" s="14">
        <v>44597.875474537039</v>
      </c>
      <c r="C1351" t="s">
        <v>18</v>
      </c>
      <c r="D1351">
        <v>125</v>
      </c>
      <c r="E1351">
        <v>1</v>
      </c>
      <c r="F1351">
        <v>4849</v>
      </c>
      <c r="G1351" t="s">
        <v>15</v>
      </c>
      <c r="H1351">
        <v>45</v>
      </c>
      <c r="I1351">
        <v>1</v>
      </c>
      <c r="J1351" t="s">
        <v>17</v>
      </c>
      <c r="K1351">
        <v>1</v>
      </c>
      <c r="L1351">
        <f>YEAR(ecommerce_customer_data_custom_[[#This Row],[Purchase Date]])</f>
        <v>2022</v>
      </c>
      <c r="M1351">
        <f>MONTH(ecommerce_customer_data_custom_[[#This Row],[Purchase Date]])</f>
        <v>2</v>
      </c>
      <c r="N1351" t="str">
        <f>TEXT(ecommerce_customer_data_custom_[[#This Row],[Purchase Date]],"mmmm")</f>
        <v>February</v>
      </c>
      <c r="O1351" t="str">
        <f>VLOOKUP(ecommerce_customer_data_custom_[[#This Row],[Customer Age]],AgeGroupMapping!$A$2:$C$5,3,TRUE)</f>
        <v>Middle-Aged</v>
      </c>
      <c r="P1351" t="str">
        <f>IF(ecommerce_customer_data_custom_[[#This Row],[Returns]]=1,"Returned","Not Returned")</f>
        <v>Returned</v>
      </c>
      <c r="Q1351" t="str">
        <f>_xlfn.XLOOKUP(ecommerce_customer_data_custom_[[#This Row],[Payment Method]],PaymentMapping!$A$2:$A$11,PaymentMapping!$B$2:$B$11,"Other")</f>
        <v>Wallet/UPI</v>
      </c>
    </row>
    <row r="1352" spans="1:17" x14ac:dyDescent="0.3">
      <c r="A1352">
        <v>46709</v>
      </c>
      <c r="B1352" s="14">
        <v>44556.377546296295</v>
      </c>
      <c r="C1352" t="s">
        <v>16</v>
      </c>
      <c r="D1352">
        <v>10</v>
      </c>
      <c r="E1352">
        <v>4</v>
      </c>
      <c r="F1352">
        <v>4381</v>
      </c>
      <c r="G1352" t="s">
        <v>15</v>
      </c>
      <c r="H1352">
        <v>45</v>
      </c>
      <c r="I1352">
        <v>1</v>
      </c>
      <c r="J1352" t="s">
        <v>17</v>
      </c>
      <c r="K1352">
        <v>1</v>
      </c>
      <c r="L1352">
        <f>YEAR(ecommerce_customer_data_custom_[[#This Row],[Purchase Date]])</f>
        <v>2021</v>
      </c>
      <c r="M1352">
        <f>MONTH(ecommerce_customer_data_custom_[[#This Row],[Purchase Date]])</f>
        <v>12</v>
      </c>
      <c r="N1352" t="str">
        <f>TEXT(ecommerce_customer_data_custom_[[#This Row],[Purchase Date]],"mmmm")</f>
        <v>December</v>
      </c>
      <c r="O1352" t="str">
        <f>VLOOKUP(ecommerce_customer_data_custom_[[#This Row],[Customer Age]],AgeGroupMapping!$A$2:$C$5,3,TRUE)</f>
        <v>Middle-Aged</v>
      </c>
      <c r="P1352" t="str">
        <f>IF(ecommerce_customer_data_custom_[[#This Row],[Returns]]=1,"Returned","Not Returned")</f>
        <v>Returned</v>
      </c>
      <c r="Q1352" t="str">
        <f>_xlfn.XLOOKUP(ecommerce_customer_data_custom_[[#This Row],[Payment Method]],PaymentMapping!$A$2:$A$11,PaymentMapping!$B$2:$B$11,"Other")</f>
        <v>Wallet/UPI</v>
      </c>
    </row>
    <row r="1353" spans="1:17" x14ac:dyDescent="0.3">
      <c r="A1353">
        <v>46709</v>
      </c>
      <c r="B1353" s="14">
        <v>44049.62939814815</v>
      </c>
      <c r="C1353" t="s">
        <v>18</v>
      </c>
      <c r="D1353">
        <v>183</v>
      </c>
      <c r="E1353">
        <v>3</v>
      </c>
      <c r="F1353">
        <v>4096</v>
      </c>
      <c r="G1353" t="s">
        <v>15</v>
      </c>
      <c r="H1353">
        <v>45</v>
      </c>
      <c r="I1353">
        <v>0</v>
      </c>
      <c r="J1353" t="s">
        <v>17</v>
      </c>
      <c r="K1353">
        <v>1</v>
      </c>
      <c r="L1353">
        <f>YEAR(ecommerce_customer_data_custom_[[#This Row],[Purchase Date]])</f>
        <v>2020</v>
      </c>
      <c r="M1353">
        <f>MONTH(ecommerce_customer_data_custom_[[#This Row],[Purchase Date]])</f>
        <v>8</v>
      </c>
      <c r="N1353" t="str">
        <f>TEXT(ecommerce_customer_data_custom_[[#This Row],[Purchase Date]],"mmmm")</f>
        <v>August</v>
      </c>
      <c r="O1353" t="str">
        <f>VLOOKUP(ecommerce_customer_data_custom_[[#This Row],[Customer Age]],AgeGroupMapping!$A$2:$C$5,3,TRUE)</f>
        <v>Middle-Aged</v>
      </c>
      <c r="P1353" t="str">
        <f>IF(ecommerce_customer_data_custom_[[#This Row],[Returns]]=1,"Returned","Not Returned")</f>
        <v>Not Returned</v>
      </c>
      <c r="Q1353" t="str">
        <f>_xlfn.XLOOKUP(ecommerce_customer_data_custom_[[#This Row],[Payment Method]],PaymentMapping!$A$2:$A$11,PaymentMapping!$B$2:$B$11,"Other")</f>
        <v>Wallet/UPI</v>
      </c>
    </row>
    <row r="1354" spans="1:17" x14ac:dyDescent="0.3">
      <c r="A1354">
        <v>46709</v>
      </c>
      <c r="B1354" s="14">
        <v>45111.947129629632</v>
      </c>
      <c r="C1354" t="s">
        <v>18</v>
      </c>
      <c r="D1354">
        <v>225</v>
      </c>
      <c r="E1354">
        <v>4</v>
      </c>
      <c r="F1354">
        <v>4410</v>
      </c>
      <c r="G1354" t="s">
        <v>12</v>
      </c>
      <c r="H1354">
        <v>45</v>
      </c>
      <c r="I1354">
        <v>0</v>
      </c>
      <c r="J1354" t="s">
        <v>17</v>
      </c>
      <c r="K1354">
        <v>1</v>
      </c>
      <c r="L1354">
        <f>YEAR(ecommerce_customer_data_custom_[[#This Row],[Purchase Date]])</f>
        <v>2023</v>
      </c>
      <c r="M1354">
        <f>MONTH(ecommerce_customer_data_custom_[[#This Row],[Purchase Date]])</f>
        <v>7</v>
      </c>
      <c r="N1354" t="str">
        <f>TEXT(ecommerce_customer_data_custom_[[#This Row],[Purchase Date]],"mmmm")</f>
        <v>July</v>
      </c>
      <c r="O1354" t="str">
        <f>VLOOKUP(ecommerce_customer_data_custom_[[#This Row],[Customer Age]],AgeGroupMapping!$A$2:$C$5,3,TRUE)</f>
        <v>Middle-Aged</v>
      </c>
      <c r="P1354" t="str">
        <f>IF(ecommerce_customer_data_custom_[[#This Row],[Returns]]=1,"Returned","Not Returned")</f>
        <v>Not Returned</v>
      </c>
      <c r="Q1354" t="str">
        <f>_xlfn.XLOOKUP(ecommerce_customer_data_custom_[[#This Row],[Payment Method]],PaymentMapping!$A$2:$A$11,PaymentMapping!$B$2:$B$11,"Other")</f>
        <v>Card</v>
      </c>
    </row>
    <row r="1355" spans="1:17" x14ac:dyDescent="0.3">
      <c r="A1355">
        <v>46709</v>
      </c>
      <c r="B1355" s="14">
        <v>44930.032361111109</v>
      </c>
      <c r="C1355" t="s">
        <v>14</v>
      </c>
      <c r="D1355">
        <v>405</v>
      </c>
      <c r="E1355">
        <v>1</v>
      </c>
      <c r="F1355">
        <v>276</v>
      </c>
      <c r="G1355" t="s">
        <v>19</v>
      </c>
      <c r="H1355">
        <v>45</v>
      </c>
      <c r="I1355">
        <v>0</v>
      </c>
      <c r="J1355" t="s">
        <v>17</v>
      </c>
      <c r="K1355">
        <v>1</v>
      </c>
      <c r="L1355">
        <f>YEAR(ecommerce_customer_data_custom_[[#This Row],[Purchase Date]])</f>
        <v>2023</v>
      </c>
      <c r="M1355">
        <f>MONTH(ecommerce_customer_data_custom_[[#This Row],[Purchase Date]])</f>
        <v>1</v>
      </c>
      <c r="N1355" t="str">
        <f>TEXT(ecommerce_customer_data_custom_[[#This Row],[Purchase Date]],"mmmm")</f>
        <v>January</v>
      </c>
      <c r="O1355" t="str">
        <f>VLOOKUP(ecommerce_customer_data_custom_[[#This Row],[Customer Age]],AgeGroupMapping!$A$2:$C$5,3,TRUE)</f>
        <v>Middle-Aged</v>
      </c>
      <c r="P1355" t="str">
        <f>IF(ecommerce_customer_data_custom_[[#This Row],[Returns]]=1,"Returned","Not Returned")</f>
        <v>Not Returned</v>
      </c>
      <c r="Q1355" t="str">
        <f>_xlfn.XLOOKUP(ecommerce_customer_data_custom_[[#This Row],[Payment Method]],PaymentMapping!$A$2:$A$11,PaymentMapping!$B$2:$B$11,"Other")</f>
        <v>Cash</v>
      </c>
    </row>
    <row r="1356" spans="1:17" x14ac:dyDescent="0.3">
      <c r="A1356">
        <v>46709</v>
      </c>
      <c r="B1356" s="14">
        <v>44905.695659722223</v>
      </c>
      <c r="C1356" t="s">
        <v>16</v>
      </c>
      <c r="D1356">
        <v>89</v>
      </c>
      <c r="E1356">
        <v>2</v>
      </c>
      <c r="F1356">
        <v>1271</v>
      </c>
      <c r="G1356" t="s">
        <v>19</v>
      </c>
      <c r="H1356">
        <v>45</v>
      </c>
      <c r="I1356">
        <v>0</v>
      </c>
      <c r="J1356" t="s">
        <v>17</v>
      </c>
      <c r="K1356">
        <v>1</v>
      </c>
      <c r="L1356">
        <f>YEAR(ecommerce_customer_data_custom_[[#This Row],[Purchase Date]])</f>
        <v>2022</v>
      </c>
      <c r="M1356">
        <f>MONTH(ecommerce_customer_data_custom_[[#This Row],[Purchase Date]])</f>
        <v>12</v>
      </c>
      <c r="N1356" t="str">
        <f>TEXT(ecommerce_customer_data_custom_[[#This Row],[Purchase Date]],"mmmm")</f>
        <v>December</v>
      </c>
      <c r="O1356" t="str">
        <f>VLOOKUP(ecommerce_customer_data_custom_[[#This Row],[Customer Age]],AgeGroupMapping!$A$2:$C$5,3,TRUE)</f>
        <v>Middle-Aged</v>
      </c>
      <c r="P1356" t="str">
        <f>IF(ecommerce_customer_data_custom_[[#This Row],[Returns]]=1,"Returned","Not Returned")</f>
        <v>Not Returned</v>
      </c>
      <c r="Q1356" t="str">
        <f>_xlfn.XLOOKUP(ecommerce_customer_data_custom_[[#This Row],[Payment Method]],PaymentMapping!$A$2:$A$11,PaymentMapping!$B$2:$B$11,"Other")</f>
        <v>Cash</v>
      </c>
    </row>
    <row r="1357" spans="1:17" x14ac:dyDescent="0.3">
      <c r="A1357">
        <v>32346</v>
      </c>
      <c r="B1357" s="14">
        <v>44310.199884259258</v>
      </c>
      <c r="C1357" t="s">
        <v>18</v>
      </c>
      <c r="D1357">
        <v>11</v>
      </c>
      <c r="E1357">
        <v>1</v>
      </c>
      <c r="F1357">
        <v>4442</v>
      </c>
      <c r="G1357" t="s">
        <v>15</v>
      </c>
      <c r="H1357">
        <v>50</v>
      </c>
      <c r="I1357">
        <v>1</v>
      </c>
      <c r="J1357" t="s">
        <v>17</v>
      </c>
      <c r="K1357">
        <v>1</v>
      </c>
      <c r="L1357">
        <f>YEAR(ecommerce_customer_data_custom_[[#This Row],[Purchase Date]])</f>
        <v>2021</v>
      </c>
      <c r="M1357">
        <f>MONTH(ecommerce_customer_data_custom_[[#This Row],[Purchase Date]])</f>
        <v>4</v>
      </c>
      <c r="N1357" t="str">
        <f>TEXT(ecommerce_customer_data_custom_[[#This Row],[Purchase Date]],"mmmm")</f>
        <v>April</v>
      </c>
      <c r="O1357" t="str">
        <f>VLOOKUP(ecommerce_customer_data_custom_[[#This Row],[Customer Age]],AgeGroupMapping!$A$2:$C$5,3,TRUE)</f>
        <v>Middle-Aged</v>
      </c>
      <c r="P1357" t="str">
        <f>IF(ecommerce_customer_data_custom_[[#This Row],[Returns]]=1,"Returned","Not Returned")</f>
        <v>Returned</v>
      </c>
      <c r="Q1357" t="str">
        <f>_xlfn.XLOOKUP(ecommerce_customer_data_custom_[[#This Row],[Payment Method]],PaymentMapping!$A$2:$A$11,PaymentMapping!$B$2:$B$11,"Other")</f>
        <v>Wallet/UPI</v>
      </c>
    </row>
    <row r="1358" spans="1:17" x14ac:dyDescent="0.3">
      <c r="A1358">
        <v>32346</v>
      </c>
      <c r="B1358" s="14">
        <v>44270.755300925928</v>
      </c>
      <c r="C1358" t="s">
        <v>18</v>
      </c>
      <c r="D1358">
        <v>121</v>
      </c>
      <c r="E1358">
        <v>3</v>
      </c>
      <c r="F1358">
        <v>5194</v>
      </c>
      <c r="G1358" t="s">
        <v>19</v>
      </c>
      <c r="H1358">
        <v>50</v>
      </c>
      <c r="I1358">
        <v>1</v>
      </c>
      <c r="J1358" t="s">
        <v>17</v>
      </c>
      <c r="K1358">
        <v>1</v>
      </c>
      <c r="L1358">
        <f>YEAR(ecommerce_customer_data_custom_[[#This Row],[Purchase Date]])</f>
        <v>2021</v>
      </c>
      <c r="M1358">
        <f>MONTH(ecommerce_customer_data_custom_[[#This Row],[Purchase Date]])</f>
        <v>3</v>
      </c>
      <c r="N1358" t="str">
        <f>TEXT(ecommerce_customer_data_custom_[[#This Row],[Purchase Date]],"mmmm")</f>
        <v>March</v>
      </c>
      <c r="O1358" t="str">
        <f>VLOOKUP(ecommerce_customer_data_custom_[[#This Row],[Customer Age]],AgeGroupMapping!$A$2:$C$5,3,TRUE)</f>
        <v>Middle-Aged</v>
      </c>
      <c r="P1358" t="str">
        <f>IF(ecommerce_customer_data_custom_[[#This Row],[Returns]]=1,"Returned","Not Returned")</f>
        <v>Returned</v>
      </c>
      <c r="Q1358" t="str">
        <f>_xlfn.XLOOKUP(ecommerce_customer_data_custom_[[#This Row],[Payment Method]],PaymentMapping!$A$2:$A$11,PaymentMapping!$B$2:$B$11,"Other")</f>
        <v>Cash</v>
      </c>
    </row>
    <row r="1359" spans="1:17" x14ac:dyDescent="0.3">
      <c r="A1359">
        <v>32346</v>
      </c>
      <c r="B1359" s="14">
        <v>43878.988692129627</v>
      </c>
      <c r="C1359" t="s">
        <v>18</v>
      </c>
      <c r="D1359">
        <v>261</v>
      </c>
      <c r="E1359">
        <v>2</v>
      </c>
      <c r="F1359">
        <v>4400</v>
      </c>
      <c r="G1359" t="s">
        <v>15</v>
      </c>
      <c r="H1359">
        <v>50</v>
      </c>
      <c r="I1359">
        <v>0</v>
      </c>
      <c r="J1359" t="s">
        <v>17</v>
      </c>
      <c r="K1359">
        <v>1</v>
      </c>
      <c r="L1359">
        <f>YEAR(ecommerce_customer_data_custom_[[#This Row],[Purchase Date]])</f>
        <v>2020</v>
      </c>
      <c r="M1359">
        <f>MONTH(ecommerce_customer_data_custom_[[#This Row],[Purchase Date]])</f>
        <v>2</v>
      </c>
      <c r="N1359" t="str">
        <f>TEXT(ecommerce_customer_data_custom_[[#This Row],[Purchase Date]],"mmmm")</f>
        <v>February</v>
      </c>
      <c r="O1359" t="str">
        <f>VLOOKUP(ecommerce_customer_data_custom_[[#This Row],[Customer Age]],AgeGroupMapping!$A$2:$C$5,3,TRUE)</f>
        <v>Middle-Aged</v>
      </c>
      <c r="P1359" t="str">
        <f>IF(ecommerce_customer_data_custom_[[#This Row],[Returns]]=1,"Returned","Not Returned")</f>
        <v>Not Returned</v>
      </c>
      <c r="Q1359" t="str">
        <f>_xlfn.XLOOKUP(ecommerce_customer_data_custom_[[#This Row],[Payment Method]],PaymentMapping!$A$2:$A$11,PaymentMapping!$B$2:$B$11,"Other")</f>
        <v>Wallet/UPI</v>
      </c>
    </row>
    <row r="1360" spans="1:17" x14ac:dyDescent="0.3">
      <c r="A1360">
        <v>32346</v>
      </c>
      <c r="B1360" s="14">
        <v>45167.615208333336</v>
      </c>
      <c r="C1360" t="s">
        <v>11</v>
      </c>
      <c r="D1360">
        <v>249</v>
      </c>
      <c r="E1360">
        <v>4</v>
      </c>
      <c r="F1360">
        <v>2749</v>
      </c>
      <c r="G1360" t="s">
        <v>19</v>
      </c>
      <c r="H1360">
        <v>50</v>
      </c>
      <c r="I1360">
        <v>0</v>
      </c>
      <c r="J1360" t="s">
        <v>17</v>
      </c>
      <c r="K1360">
        <v>1</v>
      </c>
      <c r="L1360">
        <f>YEAR(ecommerce_customer_data_custom_[[#This Row],[Purchase Date]])</f>
        <v>2023</v>
      </c>
      <c r="M1360">
        <f>MONTH(ecommerce_customer_data_custom_[[#This Row],[Purchase Date]])</f>
        <v>8</v>
      </c>
      <c r="N1360" t="str">
        <f>TEXT(ecommerce_customer_data_custom_[[#This Row],[Purchase Date]],"mmmm")</f>
        <v>August</v>
      </c>
      <c r="O1360" t="str">
        <f>VLOOKUP(ecommerce_customer_data_custom_[[#This Row],[Customer Age]],AgeGroupMapping!$A$2:$C$5,3,TRUE)</f>
        <v>Middle-Aged</v>
      </c>
      <c r="P1360" t="str">
        <f>IF(ecommerce_customer_data_custom_[[#This Row],[Returns]]=1,"Returned","Not Returned")</f>
        <v>Not Returned</v>
      </c>
      <c r="Q1360" t="str">
        <f>_xlfn.XLOOKUP(ecommerce_customer_data_custom_[[#This Row],[Payment Method]],PaymentMapping!$A$2:$A$11,PaymentMapping!$B$2:$B$11,"Other")</f>
        <v>Cash</v>
      </c>
    </row>
    <row r="1361" spans="1:17" x14ac:dyDescent="0.3">
      <c r="A1361">
        <v>32346</v>
      </c>
      <c r="B1361" s="14">
        <v>43839.669687499998</v>
      </c>
      <c r="C1361" t="s">
        <v>16</v>
      </c>
      <c r="D1361">
        <v>361</v>
      </c>
      <c r="E1361">
        <v>4</v>
      </c>
      <c r="F1361">
        <v>1939</v>
      </c>
      <c r="G1361" t="s">
        <v>19</v>
      </c>
      <c r="H1361">
        <v>50</v>
      </c>
      <c r="I1361">
        <v>0</v>
      </c>
      <c r="J1361" t="s">
        <v>17</v>
      </c>
      <c r="K1361">
        <v>1</v>
      </c>
      <c r="L1361">
        <f>YEAR(ecommerce_customer_data_custom_[[#This Row],[Purchase Date]])</f>
        <v>2020</v>
      </c>
      <c r="M1361">
        <f>MONTH(ecommerce_customer_data_custom_[[#This Row],[Purchase Date]])</f>
        <v>1</v>
      </c>
      <c r="N1361" t="str">
        <f>TEXT(ecommerce_customer_data_custom_[[#This Row],[Purchase Date]],"mmmm")</f>
        <v>January</v>
      </c>
      <c r="O1361" t="str">
        <f>VLOOKUP(ecommerce_customer_data_custom_[[#This Row],[Customer Age]],AgeGroupMapping!$A$2:$C$5,3,TRUE)</f>
        <v>Middle-Aged</v>
      </c>
      <c r="P1361" t="str">
        <f>IF(ecommerce_customer_data_custom_[[#This Row],[Returns]]=1,"Returned","Not Returned")</f>
        <v>Not Returned</v>
      </c>
      <c r="Q1361" t="str">
        <f>_xlfn.XLOOKUP(ecommerce_customer_data_custom_[[#This Row],[Payment Method]],PaymentMapping!$A$2:$A$11,PaymentMapping!$B$2:$B$11,"Other")</f>
        <v>Cash</v>
      </c>
    </row>
    <row r="1362" spans="1:17" x14ac:dyDescent="0.3">
      <c r="A1362">
        <v>17088</v>
      </c>
      <c r="B1362" s="14">
        <v>44711.745023148149</v>
      </c>
      <c r="C1362" t="s">
        <v>18</v>
      </c>
      <c r="D1362">
        <v>38</v>
      </c>
      <c r="E1362">
        <v>3</v>
      </c>
      <c r="F1362">
        <v>3789</v>
      </c>
      <c r="G1362" t="s">
        <v>15</v>
      </c>
      <c r="H1362">
        <v>66</v>
      </c>
      <c r="I1362">
        <v>0</v>
      </c>
      <c r="J1362" t="s">
        <v>13</v>
      </c>
      <c r="K1362">
        <v>0</v>
      </c>
      <c r="L1362">
        <f>YEAR(ecommerce_customer_data_custom_[[#This Row],[Purchase Date]])</f>
        <v>2022</v>
      </c>
      <c r="M1362">
        <f>MONTH(ecommerce_customer_data_custom_[[#This Row],[Purchase Date]])</f>
        <v>5</v>
      </c>
      <c r="N1362" t="str">
        <f>TEXT(ecommerce_customer_data_custom_[[#This Row],[Purchase Date]],"mmmm")</f>
        <v>May</v>
      </c>
      <c r="O1362" t="str">
        <f>VLOOKUP(ecommerce_customer_data_custom_[[#This Row],[Customer Age]],AgeGroupMapping!$A$2:$C$5,3,TRUE)</f>
        <v>Senior</v>
      </c>
      <c r="P1362" t="str">
        <f>IF(ecommerce_customer_data_custom_[[#This Row],[Returns]]=1,"Returned","Not Returned")</f>
        <v>Not Returned</v>
      </c>
      <c r="Q1362" t="str">
        <f>_xlfn.XLOOKUP(ecommerce_customer_data_custom_[[#This Row],[Payment Method]],PaymentMapping!$A$2:$A$11,PaymentMapping!$B$2:$B$11,"Other")</f>
        <v>Wallet/UPI</v>
      </c>
    </row>
    <row r="1363" spans="1:17" x14ac:dyDescent="0.3">
      <c r="A1363">
        <v>17088</v>
      </c>
      <c r="B1363" s="14">
        <v>44386.818738425929</v>
      </c>
      <c r="C1363" t="s">
        <v>11</v>
      </c>
      <c r="D1363">
        <v>294</v>
      </c>
      <c r="E1363">
        <v>3</v>
      </c>
      <c r="F1363">
        <v>1687</v>
      </c>
      <c r="G1363" t="s">
        <v>20</v>
      </c>
      <c r="H1363">
        <v>66</v>
      </c>
      <c r="I1363">
        <v>0</v>
      </c>
      <c r="J1363" t="s">
        <v>13</v>
      </c>
      <c r="K1363">
        <v>0</v>
      </c>
      <c r="L1363">
        <f>YEAR(ecommerce_customer_data_custom_[[#This Row],[Purchase Date]])</f>
        <v>2021</v>
      </c>
      <c r="M1363">
        <f>MONTH(ecommerce_customer_data_custom_[[#This Row],[Purchase Date]])</f>
        <v>7</v>
      </c>
      <c r="N1363" t="str">
        <f>TEXT(ecommerce_customer_data_custom_[[#This Row],[Purchase Date]],"mmmm")</f>
        <v>July</v>
      </c>
      <c r="O1363" t="str">
        <f>VLOOKUP(ecommerce_customer_data_custom_[[#This Row],[Customer Age]],AgeGroupMapping!$A$2:$C$5,3,TRUE)</f>
        <v>Senior</v>
      </c>
      <c r="P1363" t="str">
        <f>IF(ecommerce_customer_data_custom_[[#This Row],[Returns]]=1,"Returned","Not Returned")</f>
        <v>Not Returned</v>
      </c>
      <c r="Q1363" t="str">
        <f>_xlfn.XLOOKUP(ecommerce_customer_data_custom_[[#This Row],[Payment Method]],PaymentMapping!$A$2:$A$11,PaymentMapping!$B$2:$B$11,"Other")</f>
        <v>Other</v>
      </c>
    </row>
    <row r="1364" spans="1:17" x14ac:dyDescent="0.3">
      <c r="A1364">
        <v>17088</v>
      </c>
      <c r="B1364" s="14">
        <v>44588.785393518519</v>
      </c>
      <c r="C1364" t="s">
        <v>16</v>
      </c>
      <c r="D1364">
        <v>373</v>
      </c>
      <c r="E1364">
        <v>3</v>
      </c>
      <c r="F1364">
        <v>4243</v>
      </c>
      <c r="G1364" t="s">
        <v>20</v>
      </c>
      <c r="H1364">
        <v>66</v>
      </c>
      <c r="I1364">
        <v>1</v>
      </c>
      <c r="J1364" t="s">
        <v>13</v>
      </c>
      <c r="K1364">
        <v>0</v>
      </c>
      <c r="L1364">
        <f>YEAR(ecommerce_customer_data_custom_[[#This Row],[Purchase Date]])</f>
        <v>2022</v>
      </c>
      <c r="M1364">
        <f>MONTH(ecommerce_customer_data_custom_[[#This Row],[Purchase Date]])</f>
        <v>1</v>
      </c>
      <c r="N1364" t="str">
        <f>TEXT(ecommerce_customer_data_custom_[[#This Row],[Purchase Date]],"mmmm")</f>
        <v>January</v>
      </c>
      <c r="O1364" t="str">
        <f>VLOOKUP(ecommerce_customer_data_custom_[[#This Row],[Customer Age]],AgeGroupMapping!$A$2:$C$5,3,TRUE)</f>
        <v>Senior</v>
      </c>
      <c r="P1364" t="str">
        <f>IF(ecommerce_customer_data_custom_[[#This Row],[Returns]]=1,"Returned","Not Returned")</f>
        <v>Returned</v>
      </c>
      <c r="Q1364" t="str">
        <f>_xlfn.XLOOKUP(ecommerce_customer_data_custom_[[#This Row],[Payment Method]],PaymentMapping!$A$2:$A$11,PaymentMapping!$B$2:$B$11,"Other")</f>
        <v>Other</v>
      </c>
    </row>
    <row r="1365" spans="1:17" x14ac:dyDescent="0.3">
      <c r="A1365">
        <v>17088</v>
      </c>
      <c r="B1365" s="14">
        <v>44295.69734953704</v>
      </c>
      <c r="C1365" t="s">
        <v>16</v>
      </c>
      <c r="D1365">
        <v>106</v>
      </c>
      <c r="E1365">
        <v>4</v>
      </c>
      <c r="F1365">
        <v>3263</v>
      </c>
      <c r="G1365" t="s">
        <v>12</v>
      </c>
      <c r="H1365">
        <v>66</v>
      </c>
      <c r="I1365">
        <v>0</v>
      </c>
      <c r="J1365" t="s">
        <v>13</v>
      </c>
      <c r="K1365">
        <v>0</v>
      </c>
      <c r="L1365">
        <f>YEAR(ecommerce_customer_data_custom_[[#This Row],[Purchase Date]])</f>
        <v>2021</v>
      </c>
      <c r="M1365">
        <f>MONTH(ecommerce_customer_data_custom_[[#This Row],[Purchase Date]])</f>
        <v>4</v>
      </c>
      <c r="N1365" t="str">
        <f>TEXT(ecommerce_customer_data_custom_[[#This Row],[Purchase Date]],"mmmm")</f>
        <v>April</v>
      </c>
      <c r="O1365" t="str">
        <f>VLOOKUP(ecommerce_customer_data_custom_[[#This Row],[Customer Age]],AgeGroupMapping!$A$2:$C$5,3,TRUE)</f>
        <v>Senior</v>
      </c>
      <c r="P1365" t="str">
        <f>IF(ecommerce_customer_data_custom_[[#This Row],[Returns]]=1,"Returned","Not Returned")</f>
        <v>Not Returned</v>
      </c>
      <c r="Q1365" t="str">
        <f>_xlfn.XLOOKUP(ecommerce_customer_data_custom_[[#This Row],[Payment Method]],PaymentMapping!$A$2:$A$11,PaymentMapping!$B$2:$B$11,"Other")</f>
        <v>Card</v>
      </c>
    </row>
    <row r="1366" spans="1:17" x14ac:dyDescent="0.3">
      <c r="A1366">
        <v>17088</v>
      </c>
      <c r="B1366" s="14">
        <v>44159.768333333333</v>
      </c>
      <c r="C1366" t="s">
        <v>18</v>
      </c>
      <c r="D1366">
        <v>449</v>
      </c>
      <c r="E1366">
        <v>4</v>
      </c>
      <c r="F1366">
        <v>862</v>
      </c>
      <c r="G1366" t="s">
        <v>12</v>
      </c>
      <c r="H1366">
        <v>66</v>
      </c>
      <c r="I1366">
        <v>0</v>
      </c>
      <c r="J1366" t="s">
        <v>13</v>
      </c>
      <c r="K1366">
        <v>0</v>
      </c>
      <c r="L1366">
        <f>YEAR(ecommerce_customer_data_custom_[[#This Row],[Purchase Date]])</f>
        <v>2020</v>
      </c>
      <c r="M1366">
        <f>MONTH(ecommerce_customer_data_custom_[[#This Row],[Purchase Date]])</f>
        <v>11</v>
      </c>
      <c r="N1366" t="str">
        <f>TEXT(ecommerce_customer_data_custom_[[#This Row],[Purchase Date]],"mmmm")</f>
        <v>November</v>
      </c>
      <c r="O1366" t="str">
        <f>VLOOKUP(ecommerce_customer_data_custom_[[#This Row],[Customer Age]],AgeGroupMapping!$A$2:$C$5,3,TRUE)</f>
        <v>Senior</v>
      </c>
      <c r="P1366" t="str">
        <f>IF(ecommerce_customer_data_custom_[[#This Row],[Returns]]=1,"Returned","Not Returned")</f>
        <v>Not Returned</v>
      </c>
      <c r="Q1366" t="str">
        <f>_xlfn.XLOOKUP(ecommerce_customer_data_custom_[[#This Row],[Payment Method]],PaymentMapping!$A$2:$A$11,PaymentMapping!$B$2:$B$11,"Other")</f>
        <v>Card</v>
      </c>
    </row>
    <row r="1367" spans="1:17" x14ac:dyDescent="0.3">
      <c r="A1367">
        <v>17088</v>
      </c>
      <c r="B1367" s="14">
        <v>44914.402245370373</v>
      </c>
      <c r="C1367" t="s">
        <v>14</v>
      </c>
      <c r="D1367">
        <v>227</v>
      </c>
      <c r="E1367">
        <v>1</v>
      </c>
      <c r="F1367">
        <v>2792</v>
      </c>
      <c r="G1367" t="s">
        <v>12</v>
      </c>
      <c r="H1367">
        <v>66</v>
      </c>
      <c r="I1367">
        <v>1</v>
      </c>
      <c r="J1367" t="s">
        <v>13</v>
      </c>
      <c r="K1367">
        <v>0</v>
      </c>
      <c r="L1367">
        <f>YEAR(ecommerce_customer_data_custom_[[#This Row],[Purchase Date]])</f>
        <v>2022</v>
      </c>
      <c r="M1367">
        <f>MONTH(ecommerce_customer_data_custom_[[#This Row],[Purchase Date]])</f>
        <v>12</v>
      </c>
      <c r="N1367" t="str">
        <f>TEXT(ecommerce_customer_data_custom_[[#This Row],[Purchase Date]],"mmmm")</f>
        <v>December</v>
      </c>
      <c r="O1367" t="str">
        <f>VLOOKUP(ecommerce_customer_data_custom_[[#This Row],[Customer Age]],AgeGroupMapping!$A$2:$C$5,3,TRUE)</f>
        <v>Senior</v>
      </c>
      <c r="P1367" t="str">
        <f>IF(ecommerce_customer_data_custom_[[#This Row],[Returns]]=1,"Returned","Not Returned")</f>
        <v>Returned</v>
      </c>
      <c r="Q1367" t="str">
        <f>_xlfn.XLOOKUP(ecommerce_customer_data_custom_[[#This Row],[Payment Method]],PaymentMapping!$A$2:$A$11,PaymentMapping!$B$2:$B$11,"Other")</f>
        <v>Card</v>
      </c>
    </row>
    <row r="1368" spans="1:17" x14ac:dyDescent="0.3">
      <c r="A1368">
        <v>17088</v>
      </c>
      <c r="B1368" s="14">
        <v>44435.919722222221</v>
      </c>
      <c r="C1368" t="s">
        <v>16</v>
      </c>
      <c r="D1368">
        <v>426</v>
      </c>
      <c r="E1368">
        <v>4</v>
      </c>
      <c r="F1368">
        <v>2748</v>
      </c>
      <c r="G1368" t="s">
        <v>20</v>
      </c>
      <c r="H1368">
        <v>66</v>
      </c>
      <c r="I1368">
        <v>1</v>
      </c>
      <c r="J1368" t="s">
        <v>13</v>
      </c>
      <c r="K1368">
        <v>0</v>
      </c>
      <c r="L1368">
        <f>YEAR(ecommerce_customer_data_custom_[[#This Row],[Purchase Date]])</f>
        <v>2021</v>
      </c>
      <c r="M1368">
        <f>MONTH(ecommerce_customer_data_custom_[[#This Row],[Purchase Date]])</f>
        <v>8</v>
      </c>
      <c r="N1368" t="str">
        <f>TEXT(ecommerce_customer_data_custom_[[#This Row],[Purchase Date]],"mmmm")</f>
        <v>August</v>
      </c>
      <c r="O1368" t="str">
        <f>VLOOKUP(ecommerce_customer_data_custom_[[#This Row],[Customer Age]],AgeGroupMapping!$A$2:$C$5,3,TRUE)</f>
        <v>Senior</v>
      </c>
      <c r="P1368" t="str">
        <f>IF(ecommerce_customer_data_custom_[[#This Row],[Returns]]=1,"Returned","Not Returned")</f>
        <v>Returned</v>
      </c>
      <c r="Q1368" t="str">
        <f>_xlfn.XLOOKUP(ecommerce_customer_data_custom_[[#This Row],[Payment Method]],PaymentMapping!$A$2:$A$11,PaymentMapping!$B$2:$B$11,"Other")</f>
        <v>Other</v>
      </c>
    </row>
    <row r="1369" spans="1:17" x14ac:dyDescent="0.3">
      <c r="A1369">
        <v>17088</v>
      </c>
      <c r="B1369" s="14">
        <v>45012.638541666667</v>
      </c>
      <c r="C1369" t="s">
        <v>18</v>
      </c>
      <c r="D1369">
        <v>420</v>
      </c>
      <c r="E1369">
        <v>4</v>
      </c>
      <c r="F1369">
        <v>2254</v>
      </c>
      <c r="G1369" t="s">
        <v>15</v>
      </c>
      <c r="H1369">
        <v>66</v>
      </c>
      <c r="I1369">
        <v>1</v>
      </c>
      <c r="J1369" t="s">
        <v>13</v>
      </c>
      <c r="K1369">
        <v>0</v>
      </c>
      <c r="L1369">
        <f>YEAR(ecommerce_customer_data_custom_[[#This Row],[Purchase Date]])</f>
        <v>2023</v>
      </c>
      <c r="M1369">
        <f>MONTH(ecommerce_customer_data_custom_[[#This Row],[Purchase Date]])</f>
        <v>3</v>
      </c>
      <c r="N1369" t="str">
        <f>TEXT(ecommerce_customer_data_custom_[[#This Row],[Purchase Date]],"mmmm")</f>
        <v>March</v>
      </c>
      <c r="O1369" t="str">
        <f>VLOOKUP(ecommerce_customer_data_custom_[[#This Row],[Customer Age]],AgeGroupMapping!$A$2:$C$5,3,TRUE)</f>
        <v>Senior</v>
      </c>
      <c r="P1369" t="str">
        <f>IF(ecommerce_customer_data_custom_[[#This Row],[Returns]]=1,"Returned","Not Returned")</f>
        <v>Returned</v>
      </c>
      <c r="Q1369" t="str">
        <f>_xlfn.XLOOKUP(ecommerce_customer_data_custom_[[#This Row],[Payment Method]],PaymentMapping!$A$2:$A$11,PaymentMapping!$B$2:$B$11,"Other")</f>
        <v>Wallet/UPI</v>
      </c>
    </row>
    <row r="1370" spans="1:17" x14ac:dyDescent="0.3">
      <c r="A1370">
        <v>48448</v>
      </c>
      <c r="B1370" s="14">
        <v>44888.343611111108</v>
      </c>
      <c r="C1370" t="s">
        <v>14</v>
      </c>
      <c r="D1370">
        <v>270</v>
      </c>
      <c r="E1370">
        <v>1</v>
      </c>
      <c r="F1370">
        <v>858</v>
      </c>
      <c r="G1370" t="s">
        <v>19</v>
      </c>
      <c r="H1370">
        <v>40</v>
      </c>
      <c r="I1370">
        <v>1</v>
      </c>
      <c r="J1370" t="s">
        <v>17</v>
      </c>
      <c r="K1370">
        <v>0</v>
      </c>
      <c r="L1370">
        <f>YEAR(ecommerce_customer_data_custom_[[#This Row],[Purchase Date]])</f>
        <v>2022</v>
      </c>
      <c r="M1370">
        <f>MONTH(ecommerce_customer_data_custom_[[#This Row],[Purchase Date]])</f>
        <v>11</v>
      </c>
      <c r="N1370" t="str">
        <f>TEXT(ecommerce_customer_data_custom_[[#This Row],[Purchase Date]],"mmmm")</f>
        <v>November</v>
      </c>
      <c r="O1370" t="str">
        <f>VLOOKUP(ecommerce_customer_data_custom_[[#This Row],[Customer Age]],AgeGroupMapping!$A$2:$C$5,3,TRUE)</f>
        <v>Adult</v>
      </c>
      <c r="P1370" t="str">
        <f>IF(ecommerce_customer_data_custom_[[#This Row],[Returns]]=1,"Returned","Not Returned")</f>
        <v>Returned</v>
      </c>
      <c r="Q1370" t="str">
        <f>_xlfn.XLOOKUP(ecommerce_customer_data_custom_[[#This Row],[Payment Method]],PaymentMapping!$A$2:$A$11,PaymentMapping!$B$2:$B$11,"Other")</f>
        <v>Cash</v>
      </c>
    </row>
    <row r="1371" spans="1:17" x14ac:dyDescent="0.3">
      <c r="A1371">
        <v>48448</v>
      </c>
      <c r="B1371" s="14">
        <v>44821.911770833336</v>
      </c>
      <c r="C1371" t="s">
        <v>16</v>
      </c>
      <c r="D1371">
        <v>458</v>
      </c>
      <c r="E1371">
        <v>1</v>
      </c>
      <c r="F1371">
        <v>3393</v>
      </c>
      <c r="G1371" t="s">
        <v>15</v>
      </c>
      <c r="H1371">
        <v>40</v>
      </c>
      <c r="I1371">
        <v>1</v>
      </c>
      <c r="J1371" t="s">
        <v>17</v>
      </c>
      <c r="K1371">
        <v>0</v>
      </c>
      <c r="L1371">
        <f>YEAR(ecommerce_customer_data_custom_[[#This Row],[Purchase Date]])</f>
        <v>2022</v>
      </c>
      <c r="M1371">
        <f>MONTH(ecommerce_customer_data_custom_[[#This Row],[Purchase Date]])</f>
        <v>9</v>
      </c>
      <c r="N1371" t="str">
        <f>TEXT(ecommerce_customer_data_custom_[[#This Row],[Purchase Date]],"mmmm")</f>
        <v>September</v>
      </c>
      <c r="O1371" t="str">
        <f>VLOOKUP(ecommerce_customer_data_custom_[[#This Row],[Customer Age]],AgeGroupMapping!$A$2:$C$5,3,TRUE)</f>
        <v>Adult</v>
      </c>
      <c r="P1371" t="str">
        <f>IF(ecommerce_customer_data_custom_[[#This Row],[Returns]]=1,"Returned","Not Returned")</f>
        <v>Returned</v>
      </c>
      <c r="Q1371" t="str">
        <f>_xlfn.XLOOKUP(ecommerce_customer_data_custom_[[#This Row],[Payment Method]],PaymentMapping!$A$2:$A$11,PaymentMapping!$B$2:$B$11,"Other")</f>
        <v>Wallet/UPI</v>
      </c>
    </row>
    <row r="1372" spans="1:17" x14ac:dyDescent="0.3">
      <c r="A1372">
        <v>48448</v>
      </c>
      <c r="B1372" s="14">
        <v>45059.996921296297</v>
      </c>
      <c r="C1372" t="s">
        <v>14</v>
      </c>
      <c r="D1372">
        <v>116</v>
      </c>
      <c r="E1372">
        <v>4</v>
      </c>
      <c r="F1372">
        <v>3253</v>
      </c>
      <c r="G1372" t="s">
        <v>15</v>
      </c>
      <c r="H1372">
        <v>40</v>
      </c>
      <c r="I1372">
        <v>1</v>
      </c>
      <c r="J1372" t="s">
        <v>17</v>
      </c>
      <c r="K1372">
        <v>0</v>
      </c>
      <c r="L1372">
        <f>YEAR(ecommerce_customer_data_custom_[[#This Row],[Purchase Date]])</f>
        <v>2023</v>
      </c>
      <c r="M1372">
        <f>MONTH(ecommerce_customer_data_custom_[[#This Row],[Purchase Date]])</f>
        <v>5</v>
      </c>
      <c r="N1372" t="str">
        <f>TEXT(ecommerce_customer_data_custom_[[#This Row],[Purchase Date]],"mmmm")</f>
        <v>May</v>
      </c>
      <c r="O1372" t="str">
        <f>VLOOKUP(ecommerce_customer_data_custom_[[#This Row],[Customer Age]],AgeGroupMapping!$A$2:$C$5,3,TRUE)</f>
        <v>Adult</v>
      </c>
      <c r="P1372" t="str">
        <f>IF(ecommerce_customer_data_custom_[[#This Row],[Returns]]=1,"Returned","Not Returned")</f>
        <v>Returned</v>
      </c>
      <c r="Q1372" t="str">
        <f>_xlfn.XLOOKUP(ecommerce_customer_data_custom_[[#This Row],[Payment Method]],PaymentMapping!$A$2:$A$11,PaymentMapping!$B$2:$B$11,"Other")</f>
        <v>Wallet/UPI</v>
      </c>
    </row>
    <row r="1373" spans="1:17" x14ac:dyDescent="0.3">
      <c r="A1373">
        <v>48448</v>
      </c>
      <c r="B1373" s="14">
        <v>44489.144247685188</v>
      </c>
      <c r="C1373" t="s">
        <v>16</v>
      </c>
      <c r="D1373">
        <v>120</v>
      </c>
      <c r="E1373">
        <v>2</v>
      </c>
      <c r="F1373">
        <v>4403</v>
      </c>
      <c r="G1373" t="s">
        <v>15</v>
      </c>
      <c r="H1373">
        <v>40</v>
      </c>
      <c r="I1373">
        <v>1</v>
      </c>
      <c r="J1373" t="s">
        <v>17</v>
      </c>
      <c r="K1373">
        <v>0</v>
      </c>
      <c r="L1373">
        <f>YEAR(ecommerce_customer_data_custom_[[#This Row],[Purchase Date]])</f>
        <v>2021</v>
      </c>
      <c r="M1373">
        <f>MONTH(ecommerce_customer_data_custom_[[#This Row],[Purchase Date]])</f>
        <v>10</v>
      </c>
      <c r="N1373" t="str">
        <f>TEXT(ecommerce_customer_data_custom_[[#This Row],[Purchase Date]],"mmmm")</f>
        <v>October</v>
      </c>
      <c r="O1373" t="str">
        <f>VLOOKUP(ecommerce_customer_data_custom_[[#This Row],[Customer Age]],AgeGroupMapping!$A$2:$C$5,3,TRUE)</f>
        <v>Adult</v>
      </c>
      <c r="P1373" t="str">
        <f>IF(ecommerce_customer_data_custom_[[#This Row],[Returns]]=1,"Returned","Not Returned")</f>
        <v>Returned</v>
      </c>
      <c r="Q1373" t="str">
        <f>_xlfn.XLOOKUP(ecommerce_customer_data_custom_[[#This Row],[Payment Method]],PaymentMapping!$A$2:$A$11,PaymentMapping!$B$2:$B$11,"Other")</f>
        <v>Wallet/UPI</v>
      </c>
    </row>
    <row r="1374" spans="1:17" x14ac:dyDescent="0.3">
      <c r="A1374">
        <v>48448</v>
      </c>
      <c r="B1374" s="14">
        <v>43845.843275462961</v>
      </c>
      <c r="C1374" t="s">
        <v>11</v>
      </c>
      <c r="D1374">
        <v>260</v>
      </c>
      <c r="E1374">
        <v>3</v>
      </c>
      <c r="F1374">
        <v>2201</v>
      </c>
      <c r="G1374" t="s">
        <v>19</v>
      </c>
      <c r="H1374">
        <v>40</v>
      </c>
      <c r="I1374">
        <v>0</v>
      </c>
      <c r="J1374" t="s">
        <v>17</v>
      </c>
      <c r="K1374">
        <v>0</v>
      </c>
      <c r="L1374">
        <f>YEAR(ecommerce_customer_data_custom_[[#This Row],[Purchase Date]])</f>
        <v>2020</v>
      </c>
      <c r="M1374">
        <f>MONTH(ecommerce_customer_data_custom_[[#This Row],[Purchase Date]])</f>
        <v>1</v>
      </c>
      <c r="N1374" t="str">
        <f>TEXT(ecommerce_customer_data_custom_[[#This Row],[Purchase Date]],"mmmm")</f>
        <v>January</v>
      </c>
      <c r="O1374" t="str">
        <f>VLOOKUP(ecommerce_customer_data_custom_[[#This Row],[Customer Age]],AgeGroupMapping!$A$2:$C$5,3,TRUE)</f>
        <v>Adult</v>
      </c>
      <c r="P1374" t="str">
        <f>IF(ecommerce_customer_data_custom_[[#This Row],[Returns]]=1,"Returned","Not Returned")</f>
        <v>Not Returned</v>
      </c>
      <c r="Q1374" t="str">
        <f>_xlfn.XLOOKUP(ecommerce_customer_data_custom_[[#This Row],[Payment Method]],PaymentMapping!$A$2:$A$11,PaymentMapping!$B$2:$B$11,"Other")</f>
        <v>Cash</v>
      </c>
    </row>
    <row r="1375" spans="1:17" x14ac:dyDescent="0.3">
      <c r="A1375">
        <v>48448</v>
      </c>
      <c r="B1375" s="14">
        <v>44533.368321759262</v>
      </c>
      <c r="C1375" t="s">
        <v>16</v>
      </c>
      <c r="D1375">
        <v>379</v>
      </c>
      <c r="E1375">
        <v>3</v>
      </c>
      <c r="F1375">
        <v>2994</v>
      </c>
      <c r="G1375" t="s">
        <v>12</v>
      </c>
      <c r="H1375">
        <v>40</v>
      </c>
      <c r="I1375">
        <v>0</v>
      </c>
      <c r="J1375" t="s">
        <v>17</v>
      </c>
      <c r="K1375">
        <v>0</v>
      </c>
      <c r="L1375">
        <f>YEAR(ecommerce_customer_data_custom_[[#This Row],[Purchase Date]])</f>
        <v>2021</v>
      </c>
      <c r="M1375">
        <f>MONTH(ecommerce_customer_data_custom_[[#This Row],[Purchase Date]])</f>
        <v>12</v>
      </c>
      <c r="N1375" t="str">
        <f>TEXT(ecommerce_customer_data_custom_[[#This Row],[Purchase Date]],"mmmm")</f>
        <v>December</v>
      </c>
      <c r="O1375" t="str">
        <f>VLOOKUP(ecommerce_customer_data_custom_[[#This Row],[Customer Age]],AgeGroupMapping!$A$2:$C$5,3,TRUE)</f>
        <v>Adult</v>
      </c>
      <c r="P1375" t="str">
        <f>IF(ecommerce_customer_data_custom_[[#This Row],[Returns]]=1,"Returned","Not Returned")</f>
        <v>Not Returned</v>
      </c>
      <c r="Q1375" t="str">
        <f>_xlfn.XLOOKUP(ecommerce_customer_data_custom_[[#This Row],[Payment Method]],PaymentMapping!$A$2:$A$11,PaymentMapping!$B$2:$B$11,"Other")</f>
        <v>Card</v>
      </c>
    </row>
    <row r="1376" spans="1:17" x14ac:dyDescent="0.3">
      <c r="A1376">
        <v>48448</v>
      </c>
      <c r="B1376" s="14">
        <v>44623.473923611113</v>
      </c>
      <c r="C1376" t="s">
        <v>18</v>
      </c>
      <c r="D1376">
        <v>81</v>
      </c>
      <c r="E1376">
        <v>3</v>
      </c>
      <c r="F1376">
        <v>4654</v>
      </c>
      <c r="G1376" t="s">
        <v>15</v>
      </c>
      <c r="H1376">
        <v>40</v>
      </c>
      <c r="I1376">
        <v>1</v>
      </c>
      <c r="J1376" t="s">
        <v>17</v>
      </c>
      <c r="K1376">
        <v>0</v>
      </c>
      <c r="L1376">
        <f>YEAR(ecommerce_customer_data_custom_[[#This Row],[Purchase Date]])</f>
        <v>2022</v>
      </c>
      <c r="M1376">
        <f>MONTH(ecommerce_customer_data_custom_[[#This Row],[Purchase Date]])</f>
        <v>3</v>
      </c>
      <c r="N1376" t="str">
        <f>TEXT(ecommerce_customer_data_custom_[[#This Row],[Purchase Date]],"mmmm")</f>
        <v>March</v>
      </c>
      <c r="O1376" t="str">
        <f>VLOOKUP(ecommerce_customer_data_custom_[[#This Row],[Customer Age]],AgeGroupMapping!$A$2:$C$5,3,TRUE)</f>
        <v>Adult</v>
      </c>
      <c r="P1376" t="str">
        <f>IF(ecommerce_customer_data_custom_[[#This Row],[Returns]]=1,"Returned","Not Returned")</f>
        <v>Returned</v>
      </c>
      <c r="Q1376" t="str">
        <f>_xlfn.XLOOKUP(ecommerce_customer_data_custom_[[#This Row],[Payment Method]],PaymentMapping!$A$2:$A$11,PaymentMapping!$B$2:$B$11,"Other")</f>
        <v>Wallet/UPI</v>
      </c>
    </row>
    <row r="1377" spans="1:17" x14ac:dyDescent="0.3">
      <c r="A1377">
        <v>31907</v>
      </c>
      <c r="B1377" s="14">
        <v>43893.980451388888</v>
      </c>
      <c r="C1377" t="s">
        <v>16</v>
      </c>
      <c r="D1377">
        <v>435</v>
      </c>
      <c r="E1377">
        <v>4</v>
      </c>
      <c r="F1377">
        <v>2193</v>
      </c>
      <c r="G1377" t="s">
        <v>19</v>
      </c>
      <c r="H1377">
        <v>47</v>
      </c>
      <c r="I1377">
        <v>1</v>
      </c>
      <c r="J1377" t="s">
        <v>17</v>
      </c>
      <c r="K1377">
        <v>0</v>
      </c>
      <c r="L1377">
        <f>YEAR(ecommerce_customer_data_custom_[[#This Row],[Purchase Date]])</f>
        <v>2020</v>
      </c>
      <c r="M1377">
        <f>MONTH(ecommerce_customer_data_custom_[[#This Row],[Purchase Date]])</f>
        <v>3</v>
      </c>
      <c r="N1377" t="str">
        <f>TEXT(ecommerce_customer_data_custom_[[#This Row],[Purchase Date]],"mmmm")</f>
        <v>March</v>
      </c>
      <c r="O1377" t="str">
        <f>VLOOKUP(ecommerce_customer_data_custom_[[#This Row],[Customer Age]],AgeGroupMapping!$A$2:$C$5,3,TRUE)</f>
        <v>Middle-Aged</v>
      </c>
      <c r="P1377" t="str">
        <f>IF(ecommerce_customer_data_custom_[[#This Row],[Returns]]=1,"Returned","Not Returned")</f>
        <v>Returned</v>
      </c>
      <c r="Q1377" t="str">
        <f>_xlfn.XLOOKUP(ecommerce_customer_data_custom_[[#This Row],[Payment Method]],PaymentMapping!$A$2:$A$11,PaymentMapping!$B$2:$B$11,"Other")</f>
        <v>Cash</v>
      </c>
    </row>
    <row r="1378" spans="1:17" x14ac:dyDescent="0.3">
      <c r="A1378">
        <v>31907</v>
      </c>
      <c r="B1378" s="14">
        <v>45143.656689814816</v>
      </c>
      <c r="C1378" t="s">
        <v>18</v>
      </c>
      <c r="D1378">
        <v>438</v>
      </c>
      <c r="E1378">
        <v>1</v>
      </c>
      <c r="F1378">
        <v>616</v>
      </c>
      <c r="G1378" t="s">
        <v>19</v>
      </c>
      <c r="H1378">
        <v>47</v>
      </c>
      <c r="I1378">
        <v>1</v>
      </c>
      <c r="J1378" t="s">
        <v>17</v>
      </c>
      <c r="K1378">
        <v>0</v>
      </c>
      <c r="L1378">
        <f>YEAR(ecommerce_customer_data_custom_[[#This Row],[Purchase Date]])</f>
        <v>2023</v>
      </c>
      <c r="M1378">
        <f>MONTH(ecommerce_customer_data_custom_[[#This Row],[Purchase Date]])</f>
        <v>8</v>
      </c>
      <c r="N1378" t="str">
        <f>TEXT(ecommerce_customer_data_custom_[[#This Row],[Purchase Date]],"mmmm")</f>
        <v>August</v>
      </c>
      <c r="O1378" t="str">
        <f>VLOOKUP(ecommerce_customer_data_custom_[[#This Row],[Customer Age]],AgeGroupMapping!$A$2:$C$5,3,TRUE)</f>
        <v>Middle-Aged</v>
      </c>
      <c r="P1378" t="str">
        <f>IF(ecommerce_customer_data_custom_[[#This Row],[Returns]]=1,"Returned","Not Returned")</f>
        <v>Returned</v>
      </c>
      <c r="Q1378" t="str">
        <f>_xlfn.XLOOKUP(ecommerce_customer_data_custom_[[#This Row],[Payment Method]],PaymentMapping!$A$2:$A$11,PaymentMapping!$B$2:$B$11,"Other")</f>
        <v>Cash</v>
      </c>
    </row>
    <row r="1379" spans="1:17" x14ac:dyDescent="0.3">
      <c r="A1379">
        <v>31907</v>
      </c>
      <c r="B1379" s="14">
        <v>44314.109467592592</v>
      </c>
      <c r="C1379" t="s">
        <v>16</v>
      </c>
      <c r="D1379">
        <v>462</v>
      </c>
      <c r="E1379">
        <v>1</v>
      </c>
      <c r="F1379">
        <v>3714</v>
      </c>
      <c r="G1379" t="s">
        <v>19</v>
      </c>
      <c r="H1379">
        <v>47</v>
      </c>
      <c r="I1379">
        <v>1</v>
      </c>
      <c r="J1379" t="s">
        <v>17</v>
      </c>
      <c r="K1379">
        <v>0</v>
      </c>
      <c r="L1379">
        <f>YEAR(ecommerce_customer_data_custom_[[#This Row],[Purchase Date]])</f>
        <v>2021</v>
      </c>
      <c r="M1379">
        <f>MONTH(ecommerce_customer_data_custom_[[#This Row],[Purchase Date]])</f>
        <v>4</v>
      </c>
      <c r="N1379" t="str">
        <f>TEXT(ecommerce_customer_data_custom_[[#This Row],[Purchase Date]],"mmmm")</f>
        <v>April</v>
      </c>
      <c r="O1379" t="str">
        <f>VLOOKUP(ecommerce_customer_data_custom_[[#This Row],[Customer Age]],AgeGroupMapping!$A$2:$C$5,3,TRUE)</f>
        <v>Middle-Aged</v>
      </c>
      <c r="P1379" t="str">
        <f>IF(ecommerce_customer_data_custom_[[#This Row],[Returns]]=1,"Returned","Not Returned")</f>
        <v>Returned</v>
      </c>
      <c r="Q1379" t="str">
        <f>_xlfn.XLOOKUP(ecommerce_customer_data_custom_[[#This Row],[Payment Method]],PaymentMapping!$A$2:$A$11,PaymentMapping!$B$2:$B$11,"Other")</f>
        <v>Cash</v>
      </c>
    </row>
    <row r="1380" spans="1:17" x14ac:dyDescent="0.3">
      <c r="A1380">
        <v>31907</v>
      </c>
      <c r="B1380" s="14">
        <v>43960.591550925928</v>
      </c>
      <c r="C1380" t="s">
        <v>16</v>
      </c>
      <c r="D1380">
        <v>494</v>
      </c>
      <c r="E1380">
        <v>1</v>
      </c>
      <c r="F1380">
        <v>743</v>
      </c>
      <c r="G1380" t="s">
        <v>15</v>
      </c>
      <c r="H1380">
        <v>47</v>
      </c>
      <c r="I1380">
        <v>1</v>
      </c>
      <c r="J1380" t="s">
        <v>17</v>
      </c>
      <c r="K1380">
        <v>0</v>
      </c>
      <c r="L1380">
        <f>YEAR(ecommerce_customer_data_custom_[[#This Row],[Purchase Date]])</f>
        <v>2020</v>
      </c>
      <c r="M1380">
        <f>MONTH(ecommerce_customer_data_custom_[[#This Row],[Purchase Date]])</f>
        <v>5</v>
      </c>
      <c r="N1380" t="str">
        <f>TEXT(ecommerce_customer_data_custom_[[#This Row],[Purchase Date]],"mmmm")</f>
        <v>May</v>
      </c>
      <c r="O1380" t="str">
        <f>VLOOKUP(ecommerce_customer_data_custom_[[#This Row],[Customer Age]],AgeGroupMapping!$A$2:$C$5,3,TRUE)</f>
        <v>Middle-Aged</v>
      </c>
      <c r="P1380" t="str">
        <f>IF(ecommerce_customer_data_custom_[[#This Row],[Returns]]=1,"Returned","Not Returned")</f>
        <v>Returned</v>
      </c>
      <c r="Q1380" t="str">
        <f>_xlfn.XLOOKUP(ecommerce_customer_data_custom_[[#This Row],[Payment Method]],PaymentMapping!$A$2:$A$11,PaymentMapping!$B$2:$B$11,"Other")</f>
        <v>Wallet/UPI</v>
      </c>
    </row>
    <row r="1381" spans="1:17" x14ac:dyDescent="0.3">
      <c r="A1381">
        <v>31907</v>
      </c>
      <c r="B1381" s="14">
        <v>44546.120613425926</v>
      </c>
      <c r="C1381" t="s">
        <v>18</v>
      </c>
      <c r="D1381">
        <v>395</v>
      </c>
      <c r="E1381">
        <v>1</v>
      </c>
      <c r="F1381">
        <v>3772</v>
      </c>
      <c r="G1381" t="s">
        <v>12</v>
      </c>
      <c r="H1381">
        <v>47</v>
      </c>
      <c r="I1381">
        <v>0</v>
      </c>
      <c r="J1381" t="s">
        <v>17</v>
      </c>
      <c r="K1381">
        <v>0</v>
      </c>
      <c r="L1381">
        <f>YEAR(ecommerce_customer_data_custom_[[#This Row],[Purchase Date]])</f>
        <v>2021</v>
      </c>
      <c r="M1381">
        <f>MONTH(ecommerce_customer_data_custom_[[#This Row],[Purchase Date]])</f>
        <v>12</v>
      </c>
      <c r="N1381" t="str">
        <f>TEXT(ecommerce_customer_data_custom_[[#This Row],[Purchase Date]],"mmmm")</f>
        <v>December</v>
      </c>
      <c r="O1381" t="str">
        <f>VLOOKUP(ecommerce_customer_data_custom_[[#This Row],[Customer Age]],AgeGroupMapping!$A$2:$C$5,3,TRUE)</f>
        <v>Middle-Aged</v>
      </c>
      <c r="P1381" t="str">
        <f>IF(ecommerce_customer_data_custom_[[#This Row],[Returns]]=1,"Returned","Not Returned")</f>
        <v>Not Returned</v>
      </c>
      <c r="Q1381" t="str">
        <f>_xlfn.XLOOKUP(ecommerce_customer_data_custom_[[#This Row],[Payment Method]],PaymentMapping!$A$2:$A$11,PaymentMapping!$B$2:$B$11,"Other")</f>
        <v>Card</v>
      </c>
    </row>
    <row r="1382" spans="1:17" x14ac:dyDescent="0.3">
      <c r="A1382">
        <v>31907</v>
      </c>
      <c r="B1382" s="14">
        <v>44250.044722222221</v>
      </c>
      <c r="C1382" t="s">
        <v>11</v>
      </c>
      <c r="D1382">
        <v>211</v>
      </c>
      <c r="E1382">
        <v>1</v>
      </c>
      <c r="F1382">
        <v>1421</v>
      </c>
      <c r="G1382" t="s">
        <v>19</v>
      </c>
      <c r="H1382">
        <v>47</v>
      </c>
      <c r="I1382">
        <v>0</v>
      </c>
      <c r="J1382" t="s">
        <v>17</v>
      </c>
      <c r="K1382">
        <v>0</v>
      </c>
      <c r="L1382">
        <f>YEAR(ecommerce_customer_data_custom_[[#This Row],[Purchase Date]])</f>
        <v>2021</v>
      </c>
      <c r="M1382">
        <f>MONTH(ecommerce_customer_data_custom_[[#This Row],[Purchase Date]])</f>
        <v>2</v>
      </c>
      <c r="N1382" t="str">
        <f>TEXT(ecommerce_customer_data_custom_[[#This Row],[Purchase Date]],"mmmm")</f>
        <v>February</v>
      </c>
      <c r="O1382" t="str">
        <f>VLOOKUP(ecommerce_customer_data_custom_[[#This Row],[Customer Age]],AgeGroupMapping!$A$2:$C$5,3,TRUE)</f>
        <v>Middle-Aged</v>
      </c>
      <c r="P1382" t="str">
        <f>IF(ecommerce_customer_data_custom_[[#This Row],[Returns]]=1,"Returned","Not Returned")</f>
        <v>Not Returned</v>
      </c>
      <c r="Q1382" t="str">
        <f>_xlfn.XLOOKUP(ecommerce_customer_data_custom_[[#This Row],[Payment Method]],PaymentMapping!$A$2:$A$11,PaymentMapping!$B$2:$B$11,"Other")</f>
        <v>Cash</v>
      </c>
    </row>
    <row r="1383" spans="1:17" x14ac:dyDescent="0.3">
      <c r="A1383">
        <v>39644</v>
      </c>
      <c r="B1383" s="14">
        <v>44646.970393518517</v>
      </c>
      <c r="C1383" t="s">
        <v>18</v>
      </c>
      <c r="D1383">
        <v>245</v>
      </c>
      <c r="E1383">
        <v>5</v>
      </c>
      <c r="F1383">
        <v>2332</v>
      </c>
      <c r="G1383" t="s">
        <v>19</v>
      </c>
      <c r="H1383">
        <v>51</v>
      </c>
      <c r="I1383">
        <v>0</v>
      </c>
      <c r="J1383" t="s">
        <v>13</v>
      </c>
      <c r="K1383">
        <v>0</v>
      </c>
      <c r="L1383">
        <f>YEAR(ecommerce_customer_data_custom_[[#This Row],[Purchase Date]])</f>
        <v>2022</v>
      </c>
      <c r="M1383">
        <f>MONTH(ecommerce_customer_data_custom_[[#This Row],[Purchase Date]])</f>
        <v>3</v>
      </c>
      <c r="N1383" t="str">
        <f>TEXT(ecommerce_customer_data_custom_[[#This Row],[Purchase Date]],"mmmm")</f>
        <v>March</v>
      </c>
      <c r="O1383" t="str">
        <f>VLOOKUP(ecommerce_customer_data_custom_[[#This Row],[Customer Age]],AgeGroupMapping!$A$2:$C$5,3,TRUE)</f>
        <v>Middle-Aged</v>
      </c>
      <c r="P1383" t="str">
        <f>IF(ecommerce_customer_data_custom_[[#This Row],[Returns]]=1,"Returned","Not Returned")</f>
        <v>Not Returned</v>
      </c>
      <c r="Q1383" t="str">
        <f>_xlfn.XLOOKUP(ecommerce_customer_data_custom_[[#This Row],[Payment Method]],PaymentMapping!$A$2:$A$11,PaymentMapping!$B$2:$B$11,"Other")</f>
        <v>Cash</v>
      </c>
    </row>
    <row r="1384" spans="1:17" x14ac:dyDescent="0.3">
      <c r="A1384">
        <v>39644</v>
      </c>
      <c r="B1384" s="14">
        <v>44427.640532407408</v>
      </c>
      <c r="C1384" t="s">
        <v>16</v>
      </c>
      <c r="D1384">
        <v>483</v>
      </c>
      <c r="E1384">
        <v>3</v>
      </c>
      <c r="F1384">
        <v>1844</v>
      </c>
      <c r="G1384" t="s">
        <v>20</v>
      </c>
      <c r="H1384">
        <v>51</v>
      </c>
      <c r="I1384">
        <v>0</v>
      </c>
      <c r="J1384" t="s">
        <v>13</v>
      </c>
      <c r="K1384">
        <v>0</v>
      </c>
      <c r="L1384">
        <f>YEAR(ecommerce_customer_data_custom_[[#This Row],[Purchase Date]])</f>
        <v>2021</v>
      </c>
      <c r="M1384">
        <f>MONTH(ecommerce_customer_data_custom_[[#This Row],[Purchase Date]])</f>
        <v>8</v>
      </c>
      <c r="N1384" t="str">
        <f>TEXT(ecommerce_customer_data_custom_[[#This Row],[Purchase Date]],"mmmm")</f>
        <v>August</v>
      </c>
      <c r="O1384" t="str">
        <f>VLOOKUP(ecommerce_customer_data_custom_[[#This Row],[Customer Age]],AgeGroupMapping!$A$2:$C$5,3,TRUE)</f>
        <v>Middle-Aged</v>
      </c>
      <c r="P1384" t="str">
        <f>IF(ecommerce_customer_data_custom_[[#This Row],[Returns]]=1,"Returned","Not Returned")</f>
        <v>Not Returned</v>
      </c>
      <c r="Q1384" t="str">
        <f>_xlfn.XLOOKUP(ecommerce_customer_data_custom_[[#This Row],[Payment Method]],PaymentMapping!$A$2:$A$11,PaymentMapping!$B$2:$B$11,"Other")</f>
        <v>Other</v>
      </c>
    </row>
    <row r="1385" spans="1:17" x14ac:dyDescent="0.3">
      <c r="A1385">
        <v>39644</v>
      </c>
      <c r="B1385" s="14">
        <v>43842.835370370369</v>
      </c>
      <c r="C1385" t="s">
        <v>16</v>
      </c>
      <c r="D1385">
        <v>288</v>
      </c>
      <c r="E1385">
        <v>1</v>
      </c>
      <c r="F1385">
        <v>4242</v>
      </c>
      <c r="G1385" t="s">
        <v>15</v>
      </c>
      <c r="H1385">
        <v>51</v>
      </c>
      <c r="I1385">
        <v>0</v>
      </c>
      <c r="J1385" t="s">
        <v>13</v>
      </c>
      <c r="K1385">
        <v>0</v>
      </c>
      <c r="L1385">
        <f>YEAR(ecommerce_customer_data_custom_[[#This Row],[Purchase Date]])</f>
        <v>2020</v>
      </c>
      <c r="M1385">
        <f>MONTH(ecommerce_customer_data_custom_[[#This Row],[Purchase Date]])</f>
        <v>1</v>
      </c>
      <c r="N1385" t="str">
        <f>TEXT(ecommerce_customer_data_custom_[[#This Row],[Purchase Date]],"mmmm")</f>
        <v>January</v>
      </c>
      <c r="O1385" t="str">
        <f>VLOOKUP(ecommerce_customer_data_custom_[[#This Row],[Customer Age]],AgeGroupMapping!$A$2:$C$5,3,TRUE)</f>
        <v>Middle-Aged</v>
      </c>
      <c r="P1385" t="str">
        <f>IF(ecommerce_customer_data_custom_[[#This Row],[Returns]]=1,"Returned","Not Returned")</f>
        <v>Not Returned</v>
      </c>
      <c r="Q1385" t="str">
        <f>_xlfn.XLOOKUP(ecommerce_customer_data_custom_[[#This Row],[Payment Method]],PaymentMapping!$A$2:$A$11,PaymentMapping!$B$2:$B$11,"Other")</f>
        <v>Wallet/UPI</v>
      </c>
    </row>
    <row r="1386" spans="1:17" x14ac:dyDescent="0.3">
      <c r="A1386">
        <v>19121</v>
      </c>
      <c r="B1386" s="14">
        <v>44484.023333333331</v>
      </c>
      <c r="C1386" t="s">
        <v>16</v>
      </c>
      <c r="D1386">
        <v>428</v>
      </c>
      <c r="E1386">
        <v>2</v>
      </c>
      <c r="F1386">
        <v>1093</v>
      </c>
      <c r="G1386" t="s">
        <v>12</v>
      </c>
      <c r="H1386">
        <v>50</v>
      </c>
      <c r="I1386">
        <v>0</v>
      </c>
      <c r="J1386" t="s">
        <v>17</v>
      </c>
      <c r="K1386">
        <v>0</v>
      </c>
      <c r="L1386">
        <f>YEAR(ecommerce_customer_data_custom_[[#This Row],[Purchase Date]])</f>
        <v>2021</v>
      </c>
      <c r="M1386">
        <f>MONTH(ecommerce_customer_data_custom_[[#This Row],[Purchase Date]])</f>
        <v>10</v>
      </c>
      <c r="N1386" t="str">
        <f>TEXT(ecommerce_customer_data_custom_[[#This Row],[Purchase Date]],"mmmm")</f>
        <v>October</v>
      </c>
      <c r="O1386" t="str">
        <f>VLOOKUP(ecommerce_customer_data_custom_[[#This Row],[Customer Age]],AgeGroupMapping!$A$2:$C$5,3,TRUE)</f>
        <v>Middle-Aged</v>
      </c>
      <c r="P1386" t="str">
        <f>IF(ecommerce_customer_data_custom_[[#This Row],[Returns]]=1,"Returned","Not Returned")</f>
        <v>Not Returned</v>
      </c>
      <c r="Q1386" t="str">
        <f>_xlfn.XLOOKUP(ecommerce_customer_data_custom_[[#This Row],[Payment Method]],PaymentMapping!$A$2:$A$11,PaymentMapping!$B$2:$B$11,"Other")</f>
        <v>Card</v>
      </c>
    </row>
    <row r="1387" spans="1:17" x14ac:dyDescent="0.3">
      <c r="A1387">
        <v>19121</v>
      </c>
      <c r="B1387" s="14">
        <v>45033.318032407406</v>
      </c>
      <c r="C1387" t="s">
        <v>18</v>
      </c>
      <c r="D1387">
        <v>18</v>
      </c>
      <c r="E1387">
        <v>3</v>
      </c>
      <c r="F1387">
        <v>3719</v>
      </c>
      <c r="G1387" t="s">
        <v>12</v>
      </c>
      <c r="H1387">
        <v>50</v>
      </c>
      <c r="I1387">
        <v>1</v>
      </c>
      <c r="J1387" t="s">
        <v>17</v>
      </c>
      <c r="K1387">
        <v>0</v>
      </c>
      <c r="L1387">
        <f>YEAR(ecommerce_customer_data_custom_[[#This Row],[Purchase Date]])</f>
        <v>2023</v>
      </c>
      <c r="M1387">
        <f>MONTH(ecommerce_customer_data_custom_[[#This Row],[Purchase Date]])</f>
        <v>4</v>
      </c>
      <c r="N1387" t="str">
        <f>TEXT(ecommerce_customer_data_custom_[[#This Row],[Purchase Date]],"mmmm")</f>
        <v>April</v>
      </c>
      <c r="O1387" t="str">
        <f>VLOOKUP(ecommerce_customer_data_custom_[[#This Row],[Customer Age]],AgeGroupMapping!$A$2:$C$5,3,TRUE)</f>
        <v>Middle-Aged</v>
      </c>
      <c r="P1387" t="str">
        <f>IF(ecommerce_customer_data_custom_[[#This Row],[Returns]]=1,"Returned","Not Returned")</f>
        <v>Returned</v>
      </c>
      <c r="Q1387" t="str">
        <f>_xlfn.XLOOKUP(ecommerce_customer_data_custom_[[#This Row],[Payment Method]],PaymentMapping!$A$2:$A$11,PaymentMapping!$B$2:$B$11,"Other")</f>
        <v>Card</v>
      </c>
    </row>
    <row r="1388" spans="1:17" x14ac:dyDescent="0.3">
      <c r="A1388">
        <v>19121</v>
      </c>
      <c r="B1388" s="14">
        <v>44063.02270833333</v>
      </c>
      <c r="C1388" t="s">
        <v>11</v>
      </c>
      <c r="D1388">
        <v>52</v>
      </c>
      <c r="E1388">
        <v>2</v>
      </c>
      <c r="F1388">
        <v>4183</v>
      </c>
      <c r="G1388" t="s">
        <v>15</v>
      </c>
      <c r="H1388">
        <v>50</v>
      </c>
      <c r="I1388">
        <v>0</v>
      </c>
      <c r="J1388" t="s">
        <v>17</v>
      </c>
      <c r="K1388">
        <v>0</v>
      </c>
      <c r="L1388">
        <f>YEAR(ecommerce_customer_data_custom_[[#This Row],[Purchase Date]])</f>
        <v>2020</v>
      </c>
      <c r="M1388">
        <f>MONTH(ecommerce_customer_data_custom_[[#This Row],[Purchase Date]])</f>
        <v>8</v>
      </c>
      <c r="N1388" t="str">
        <f>TEXT(ecommerce_customer_data_custom_[[#This Row],[Purchase Date]],"mmmm")</f>
        <v>August</v>
      </c>
      <c r="O1388" t="str">
        <f>VLOOKUP(ecommerce_customer_data_custom_[[#This Row],[Customer Age]],AgeGroupMapping!$A$2:$C$5,3,TRUE)</f>
        <v>Middle-Aged</v>
      </c>
      <c r="P1388" t="str">
        <f>IF(ecommerce_customer_data_custom_[[#This Row],[Returns]]=1,"Returned","Not Returned")</f>
        <v>Not Returned</v>
      </c>
      <c r="Q1388" t="str">
        <f>_xlfn.XLOOKUP(ecommerce_customer_data_custom_[[#This Row],[Payment Method]],PaymentMapping!$A$2:$A$11,PaymentMapping!$B$2:$B$11,"Other")</f>
        <v>Wallet/UPI</v>
      </c>
    </row>
    <row r="1389" spans="1:17" x14ac:dyDescent="0.3">
      <c r="A1389">
        <v>19121</v>
      </c>
      <c r="B1389" s="14">
        <v>44186.555173611108</v>
      </c>
      <c r="C1389" t="s">
        <v>16</v>
      </c>
      <c r="D1389">
        <v>402</v>
      </c>
      <c r="E1389">
        <v>1</v>
      </c>
      <c r="F1389">
        <v>3760</v>
      </c>
      <c r="G1389" t="s">
        <v>19</v>
      </c>
      <c r="H1389">
        <v>50</v>
      </c>
      <c r="I1389">
        <v>0</v>
      </c>
      <c r="J1389" t="s">
        <v>17</v>
      </c>
      <c r="K1389">
        <v>0</v>
      </c>
      <c r="L1389">
        <f>YEAR(ecommerce_customer_data_custom_[[#This Row],[Purchase Date]])</f>
        <v>2020</v>
      </c>
      <c r="M1389">
        <f>MONTH(ecommerce_customer_data_custom_[[#This Row],[Purchase Date]])</f>
        <v>12</v>
      </c>
      <c r="N1389" t="str">
        <f>TEXT(ecommerce_customer_data_custom_[[#This Row],[Purchase Date]],"mmmm")</f>
        <v>December</v>
      </c>
      <c r="O1389" t="str">
        <f>VLOOKUP(ecommerce_customer_data_custom_[[#This Row],[Customer Age]],AgeGroupMapping!$A$2:$C$5,3,TRUE)</f>
        <v>Middle-Aged</v>
      </c>
      <c r="P1389" t="str">
        <f>IF(ecommerce_customer_data_custom_[[#This Row],[Returns]]=1,"Returned","Not Returned")</f>
        <v>Not Returned</v>
      </c>
      <c r="Q1389" t="str">
        <f>_xlfn.XLOOKUP(ecommerce_customer_data_custom_[[#This Row],[Payment Method]],PaymentMapping!$A$2:$A$11,PaymentMapping!$B$2:$B$11,"Other")</f>
        <v>Cash</v>
      </c>
    </row>
    <row r="1390" spans="1:17" x14ac:dyDescent="0.3">
      <c r="A1390">
        <v>19121</v>
      </c>
      <c r="B1390" s="14">
        <v>45078.391770833332</v>
      </c>
      <c r="C1390" t="s">
        <v>11</v>
      </c>
      <c r="D1390">
        <v>86</v>
      </c>
      <c r="E1390">
        <v>3</v>
      </c>
      <c r="F1390">
        <v>4064</v>
      </c>
      <c r="G1390" t="s">
        <v>15</v>
      </c>
      <c r="H1390">
        <v>50</v>
      </c>
      <c r="I1390">
        <v>1</v>
      </c>
      <c r="J1390" t="s">
        <v>17</v>
      </c>
      <c r="K1390">
        <v>0</v>
      </c>
      <c r="L1390">
        <f>YEAR(ecommerce_customer_data_custom_[[#This Row],[Purchase Date]])</f>
        <v>2023</v>
      </c>
      <c r="M1390">
        <f>MONTH(ecommerce_customer_data_custom_[[#This Row],[Purchase Date]])</f>
        <v>6</v>
      </c>
      <c r="N1390" t="str">
        <f>TEXT(ecommerce_customer_data_custom_[[#This Row],[Purchase Date]],"mmmm")</f>
        <v>June</v>
      </c>
      <c r="O1390" t="str">
        <f>VLOOKUP(ecommerce_customer_data_custom_[[#This Row],[Customer Age]],AgeGroupMapping!$A$2:$C$5,3,TRUE)</f>
        <v>Middle-Aged</v>
      </c>
      <c r="P1390" t="str">
        <f>IF(ecommerce_customer_data_custom_[[#This Row],[Returns]]=1,"Returned","Not Returned")</f>
        <v>Returned</v>
      </c>
      <c r="Q1390" t="str">
        <f>_xlfn.XLOOKUP(ecommerce_customer_data_custom_[[#This Row],[Payment Method]],PaymentMapping!$A$2:$A$11,PaymentMapping!$B$2:$B$11,"Other")</f>
        <v>Wallet/UPI</v>
      </c>
    </row>
    <row r="1391" spans="1:17" x14ac:dyDescent="0.3">
      <c r="A1391">
        <v>19121</v>
      </c>
      <c r="B1391" s="14">
        <v>44386.565995370373</v>
      </c>
      <c r="C1391" t="s">
        <v>18</v>
      </c>
      <c r="D1391">
        <v>193</v>
      </c>
      <c r="E1391">
        <v>5</v>
      </c>
      <c r="F1391">
        <v>4089</v>
      </c>
      <c r="G1391" t="s">
        <v>15</v>
      </c>
      <c r="H1391">
        <v>50</v>
      </c>
      <c r="I1391">
        <v>1</v>
      </c>
      <c r="J1391" t="s">
        <v>17</v>
      </c>
      <c r="K1391">
        <v>0</v>
      </c>
      <c r="L1391">
        <f>YEAR(ecommerce_customer_data_custom_[[#This Row],[Purchase Date]])</f>
        <v>2021</v>
      </c>
      <c r="M1391">
        <f>MONTH(ecommerce_customer_data_custom_[[#This Row],[Purchase Date]])</f>
        <v>7</v>
      </c>
      <c r="N1391" t="str">
        <f>TEXT(ecommerce_customer_data_custom_[[#This Row],[Purchase Date]],"mmmm")</f>
        <v>July</v>
      </c>
      <c r="O1391" t="str">
        <f>VLOOKUP(ecommerce_customer_data_custom_[[#This Row],[Customer Age]],AgeGroupMapping!$A$2:$C$5,3,TRUE)</f>
        <v>Middle-Aged</v>
      </c>
      <c r="P1391" t="str">
        <f>IF(ecommerce_customer_data_custom_[[#This Row],[Returns]]=1,"Returned","Not Returned")</f>
        <v>Returned</v>
      </c>
      <c r="Q1391" t="str">
        <f>_xlfn.XLOOKUP(ecommerce_customer_data_custom_[[#This Row],[Payment Method]],PaymentMapping!$A$2:$A$11,PaymentMapping!$B$2:$B$11,"Other")</f>
        <v>Wallet/UPI</v>
      </c>
    </row>
    <row r="1392" spans="1:17" x14ac:dyDescent="0.3">
      <c r="A1392">
        <v>19215</v>
      </c>
      <c r="B1392" s="14">
        <v>44273.488055555557</v>
      </c>
      <c r="C1392" t="s">
        <v>18</v>
      </c>
      <c r="D1392">
        <v>341</v>
      </c>
      <c r="E1392">
        <v>1</v>
      </c>
      <c r="F1392">
        <v>3238</v>
      </c>
      <c r="G1392" t="s">
        <v>12</v>
      </c>
      <c r="H1392">
        <v>54</v>
      </c>
      <c r="I1392">
        <v>1</v>
      </c>
      <c r="J1392" t="s">
        <v>13</v>
      </c>
      <c r="K1392">
        <v>1</v>
      </c>
      <c r="L1392">
        <f>YEAR(ecommerce_customer_data_custom_[[#This Row],[Purchase Date]])</f>
        <v>2021</v>
      </c>
      <c r="M1392">
        <f>MONTH(ecommerce_customer_data_custom_[[#This Row],[Purchase Date]])</f>
        <v>3</v>
      </c>
      <c r="N1392" t="str">
        <f>TEXT(ecommerce_customer_data_custom_[[#This Row],[Purchase Date]],"mmmm")</f>
        <v>March</v>
      </c>
      <c r="O1392" t="str">
        <f>VLOOKUP(ecommerce_customer_data_custom_[[#This Row],[Customer Age]],AgeGroupMapping!$A$2:$C$5,3,TRUE)</f>
        <v>Middle-Aged</v>
      </c>
      <c r="P1392" t="str">
        <f>IF(ecommerce_customer_data_custom_[[#This Row],[Returns]]=1,"Returned","Not Returned")</f>
        <v>Returned</v>
      </c>
      <c r="Q1392" t="str">
        <f>_xlfn.XLOOKUP(ecommerce_customer_data_custom_[[#This Row],[Payment Method]],PaymentMapping!$A$2:$A$11,PaymentMapping!$B$2:$B$11,"Other")</f>
        <v>Card</v>
      </c>
    </row>
    <row r="1393" spans="1:17" x14ac:dyDescent="0.3">
      <c r="A1393">
        <v>19215</v>
      </c>
      <c r="B1393" s="14">
        <v>44841.725798611114</v>
      </c>
      <c r="C1393" t="s">
        <v>11</v>
      </c>
      <c r="D1393">
        <v>293</v>
      </c>
      <c r="E1393">
        <v>2</v>
      </c>
      <c r="F1393">
        <v>2375</v>
      </c>
      <c r="G1393" t="s">
        <v>12</v>
      </c>
      <c r="H1393">
        <v>54</v>
      </c>
      <c r="I1393">
        <v>0</v>
      </c>
      <c r="J1393" t="s">
        <v>13</v>
      </c>
      <c r="K1393">
        <v>1</v>
      </c>
      <c r="L1393">
        <f>YEAR(ecommerce_customer_data_custom_[[#This Row],[Purchase Date]])</f>
        <v>2022</v>
      </c>
      <c r="M1393">
        <f>MONTH(ecommerce_customer_data_custom_[[#This Row],[Purchase Date]])</f>
        <v>10</v>
      </c>
      <c r="N1393" t="str">
        <f>TEXT(ecommerce_customer_data_custom_[[#This Row],[Purchase Date]],"mmmm")</f>
        <v>October</v>
      </c>
      <c r="O1393" t="str">
        <f>VLOOKUP(ecommerce_customer_data_custom_[[#This Row],[Customer Age]],AgeGroupMapping!$A$2:$C$5,3,TRUE)</f>
        <v>Middle-Aged</v>
      </c>
      <c r="P1393" t="str">
        <f>IF(ecommerce_customer_data_custom_[[#This Row],[Returns]]=1,"Returned","Not Returned")</f>
        <v>Not Returned</v>
      </c>
      <c r="Q1393" t="str">
        <f>_xlfn.XLOOKUP(ecommerce_customer_data_custom_[[#This Row],[Payment Method]],PaymentMapping!$A$2:$A$11,PaymentMapping!$B$2:$B$11,"Other")</f>
        <v>Card</v>
      </c>
    </row>
    <row r="1394" spans="1:17" x14ac:dyDescent="0.3">
      <c r="A1394">
        <v>19215</v>
      </c>
      <c r="B1394" s="14">
        <v>44589.725671296299</v>
      </c>
      <c r="C1394" t="s">
        <v>18</v>
      </c>
      <c r="D1394">
        <v>296</v>
      </c>
      <c r="E1394">
        <v>3</v>
      </c>
      <c r="F1394">
        <v>1659</v>
      </c>
      <c r="G1394" t="s">
        <v>19</v>
      </c>
      <c r="H1394">
        <v>54</v>
      </c>
      <c r="I1394">
        <v>0</v>
      </c>
      <c r="J1394" t="s">
        <v>13</v>
      </c>
      <c r="K1394">
        <v>1</v>
      </c>
      <c r="L1394">
        <f>YEAR(ecommerce_customer_data_custom_[[#This Row],[Purchase Date]])</f>
        <v>2022</v>
      </c>
      <c r="M1394">
        <f>MONTH(ecommerce_customer_data_custom_[[#This Row],[Purchase Date]])</f>
        <v>1</v>
      </c>
      <c r="N1394" t="str">
        <f>TEXT(ecommerce_customer_data_custom_[[#This Row],[Purchase Date]],"mmmm")</f>
        <v>January</v>
      </c>
      <c r="O1394" t="str">
        <f>VLOOKUP(ecommerce_customer_data_custom_[[#This Row],[Customer Age]],AgeGroupMapping!$A$2:$C$5,3,TRUE)</f>
        <v>Middle-Aged</v>
      </c>
      <c r="P1394" t="str">
        <f>IF(ecommerce_customer_data_custom_[[#This Row],[Returns]]=1,"Returned","Not Returned")</f>
        <v>Not Returned</v>
      </c>
      <c r="Q1394" t="str">
        <f>_xlfn.XLOOKUP(ecommerce_customer_data_custom_[[#This Row],[Payment Method]],PaymentMapping!$A$2:$A$11,PaymentMapping!$B$2:$B$11,"Other")</f>
        <v>Cash</v>
      </c>
    </row>
    <row r="1395" spans="1:17" x14ac:dyDescent="0.3">
      <c r="A1395">
        <v>22239</v>
      </c>
      <c r="B1395" s="14">
        <v>44378.416250000002</v>
      </c>
      <c r="C1395" t="s">
        <v>16</v>
      </c>
      <c r="D1395">
        <v>231</v>
      </c>
      <c r="E1395">
        <v>3</v>
      </c>
      <c r="F1395">
        <v>1657</v>
      </c>
      <c r="G1395" t="s">
        <v>19</v>
      </c>
      <c r="H1395">
        <v>24</v>
      </c>
      <c r="I1395">
        <v>1</v>
      </c>
      <c r="J1395" t="s">
        <v>13</v>
      </c>
      <c r="K1395">
        <v>0</v>
      </c>
      <c r="L1395">
        <f>YEAR(ecommerce_customer_data_custom_[[#This Row],[Purchase Date]])</f>
        <v>2021</v>
      </c>
      <c r="M1395">
        <f>MONTH(ecommerce_customer_data_custom_[[#This Row],[Purchase Date]])</f>
        <v>7</v>
      </c>
      <c r="N1395" t="str">
        <f>TEXT(ecommerce_customer_data_custom_[[#This Row],[Purchase Date]],"mmmm")</f>
        <v>July</v>
      </c>
      <c r="O1395" t="str">
        <f>VLOOKUP(ecommerce_customer_data_custom_[[#This Row],[Customer Age]],AgeGroupMapping!$A$2:$C$5,3,TRUE)</f>
        <v>Young</v>
      </c>
      <c r="P1395" t="str">
        <f>IF(ecommerce_customer_data_custom_[[#This Row],[Returns]]=1,"Returned","Not Returned")</f>
        <v>Returned</v>
      </c>
      <c r="Q1395" t="str">
        <f>_xlfn.XLOOKUP(ecommerce_customer_data_custom_[[#This Row],[Payment Method]],PaymentMapping!$A$2:$A$11,PaymentMapping!$B$2:$B$11,"Other")</f>
        <v>Cash</v>
      </c>
    </row>
    <row r="1396" spans="1:17" x14ac:dyDescent="0.3">
      <c r="A1396">
        <v>22239</v>
      </c>
      <c r="B1396" s="14">
        <v>43997.429432870369</v>
      </c>
      <c r="C1396" t="s">
        <v>16</v>
      </c>
      <c r="D1396">
        <v>327</v>
      </c>
      <c r="E1396">
        <v>4</v>
      </c>
      <c r="F1396">
        <v>3021</v>
      </c>
      <c r="G1396" t="s">
        <v>19</v>
      </c>
      <c r="H1396">
        <v>24</v>
      </c>
      <c r="I1396">
        <v>0</v>
      </c>
      <c r="J1396" t="s">
        <v>13</v>
      </c>
      <c r="K1396">
        <v>0</v>
      </c>
      <c r="L1396">
        <f>YEAR(ecommerce_customer_data_custom_[[#This Row],[Purchase Date]])</f>
        <v>2020</v>
      </c>
      <c r="M1396">
        <f>MONTH(ecommerce_customer_data_custom_[[#This Row],[Purchase Date]])</f>
        <v>6</v>
      </c>
      <c r="N1396" t="str">
        <f>TEXT(ecommerce_customer_data_custom_[[#This Row],[Purchase Date]],"mmmm")</f>
        <v>June</v>
      </c>
      <c r="O1396" t="str">
        <f>VLOOKUP(ecommerce_customer_data_custom_[[#This Row],[Customer Age]],AgeGroupMapping!$A$2:$C$5,3,TRUE)</f>
        <v>Young</v>
      </c>
      <c r="P1396" t="str">
        <f>IF(ecommerce_customer_data_custom_[[#This Row],[Returns]]=1,"Returned","Not Returned")</f>
        <v>Not Returned</v>
      </c>
      <c r="Q1396" t="str">
        <f>_xlfn.XLOOKUP(ecommerce_customer_data_custom_[[#This Row],[Payment Method]],PaymentMapping!$A$2:$A$11,PaymentMapping!$B$2:$B$11,"Other")</f>
        <v>Cash</v>
      </c>
    </row>
    <row r="1397" spans="1:17" x14ac:dyDescent="0.3">
      <c r="A1397">
        <v>22239</v>
      </c>
      <c r="B1397" s="14">
        <v>44641.75922453704</v>
      </c>
      <c r="C1397" t="s">
        <v>16</v>
      </c>
      <c r="D1397">
        <v>149</v>
      </c>
      <c r="E1397">
        <v>3</v>
      </c>
      <c r="F1397">
        <v>3222</v>
      </c>
      <c r="G1397" t="s">
        <v>12</v>
      </c>
      <c r="H1397">
        <v>24</v>
      </c>
      <c r="I1397">
        <v>0</v>
      </c>
      <c r="J1397" t="s">
        <v>13</v>
      </c>
      <c r="K1397">
        <v>0</v>
      </c>
      <c r="L1397">
        <f>YEAR(ecommerce_customer_data_custom_[[#This Row],[Purchase Date]])</f>
        <v>2022</v>
      </c>
      <c r="M1397">
        <f>MONTH(ecommerce_customer_data_custom_[[#This Row],[Purchase Date]])</f>
        <v>3</v>
      </c>
      <c r="N1397" t="str">
        <f>TEXT(ecommerce_customer_data_custom_[[#This Row],[Purchase Date]],"mmmm")</f>
        <v>March</v>
      </c>
      <c r="O1397" t="str">
        <f>VLOOKUP(ecommerce_customer_data_custom_[[#This Row],[Customer Age]],AgeGroupMapping!$A$2:$C$5,3,TRUE)</f>
        <v>Young</v>
      </c>
      <c r="P1397" t="str">
        <f>IF(ecommerce_customer_data_custom_[[#This Row],[Returns]]=1,"Returned","Not Returned")</f>
        <v>Not Returned</v>
      </c>
      <c r="Q1397" t="str">
        <f>_xlfn.XLOOKUP(ecommerce_customer_data_custom_[[#This Row],[Payment Method]],PaymentMapping!$A$2:$A$11,PaymentMapping!$B$2:$B$11,"Other")</f>
        <v>Card</v>
      </c>
    </row>
    <row r="1398" spans="1:17" x14ac:dyDescent="0.3">
      <c r="A1398">
        <v>22239</v>
      </c>
      <c r="B1398" s="14">
        <v>44993.868194444447</v>
      </c>
      <c r="C1398" t="s">
        <v>18</v>
      </c>
      <c r="D1398">
        <v>159</v>
      </c>
      <c r="E1398">
        <v>3</v>
      </c>
      <c r="F1398">
        <v>1152</v>
      </c>
      <c r="G1398" t="s">
        <v>15</v>
      </c>
      <c r="H1398">
        <v>24</v>
      </c>
      <c r="I1398">
        <v>0</v>
      </c>
      <c r="J1398" t="s">
        <v>13</v>
      </c>
      <c r="K1398">
        <v>0</v>
      </c>
      <c r="L1398">
        <f>YEAR(ecommerce_customer_data_custom_[[#This Row],[Purchase Date]])</f>
        <v>2023</v>
      </c>
      <c r="M1398">
        <f>MONTH(ecommerce_customer_data_custom_[[#This Row],[Purchase Date]])</f>
        <v>3</v>
      </c>
      <c r="N1398" t="str">
        <f>TEXT(ecommerce_customer_data_custom_[[#This Row],[Purchase Date]],"mmmm")</f>
        <v>March</v>
      </c>
      <c r="O1398" t="str">
        <f>VLOOKUP(ecommerce_customer_data_custom_[[#This Row],[Customer Age]],AgeGroupMapping!$A$2:$C$5,3,TRUE)</f>
        <v>Young</v>
      </c>
      <c r="P1398" t="str">
        <f>IF(ecommerce_customer_data_custom_[[#This Row],[Returns]]=1,"Returned","Not Returned")</f>
        <v>Not Returned</v>
      </c>
      <c r="Q1398" t="str">
        <f>_xlfn.XLOOKUP(ecommerce_customer_data_custom_[[#This Row],[Payment Method]],PaymentMapping!$A$2:$A$11,PaymentMapping!$B$2:$B$11,"Other")</f>
        <v>Wallet/UPI</v>
      </c>
    </row>
    <row r="1399" spans="1:17" x14ac:dyDescent="0.3">
      <c r="A1399">
        <v>22239</v>
      </c>
      <c r="B1399" s="14">
        <v>44392.344409722224</v>
      </c>
      <c r="C1399" t="s">
        <v>16</v>
      </c>
      <c r="D1399">
        <v>342</v>
      </c>
      <c r="E1399">
        <v>5</v>
      </c>
      <c r="F1399">
        <v>3409</v>
      </c>
      <c r="G1399" t="s">
        <v>20</v>
      </c>
      <c r="H1399">
        <v>24</v>
      </c>
      <c r="I1399">
        <v>0</v>
      </c>
      <c r="J1399" t="s">
        <v>13</v>
      </c>
      <c r="K1399">
        <v>0</v>
      </c>
      <c r="L1399">
        <f>YEAR(ecommerce_customer_data_custom_[[#This Row],[Purchase Date]])</f>
        <v>2021</v>
      </c>
      <c r="M1399">
        <f>MONTH(ecommerce_customer_data_custom_[[#This Row],[Purchase Date]])</f>
        <v>7</v>
      </c>
      <c r="N1399" t="str">
        <f>TEXT(ecommerce_customer_data_custom_[[#This Row],[Purchase Date]],"mmmm")</f>
        <v>July</v>
      </c>
      <c r="O1399" t="str">
        <f>VLOOKUP(ecommerce_customer_data_custom_[[#This Row],[Customer Age]],AgeGroupMapping!$A$2:$C$5,3,TRUE)</f>
        <v>Young</v>
      </c>
      <c r="P1399" t="str">
        <f>IF(ecommerce_customer_data_custom_[[#This Row],[Returns]]=1,"Returned","Not Returned")</f>
        <v>Not Returned</v>
      </c>
      <c r="Q1399" t="str">
        <f>_xlfn.XLOOKUP(ecommerce_customer_data_custom_[[#This Row],[Payment Method]],PaymentMapping!$A$2:$A$11,PaymentMapping!$B$2:$B$11,"Other")</f>
        <v>Other</v>
      </c>
    </row>
    <row r="1400" spans="1:17" x14ac:dyDescent="0.3">
      <c r="A1400">
        <v>48180</v>
      </c>
      <c r="B1400" s="14">
        <v>43962.956793981481</v>
      </c>
      <c r="C1400" t="s">
        <v>18</v>
      </c>
      <c r="D1400">
        <v>360</v>
      </c>
      <c r="E1400">
        <v>3</v>
      </c>
      <c r="F1400">
        <v>2715</v>
      </c>
      <c r="G1400" t="s">
        <v>12</v>
      </c>
      <c r="H1400">
        <v>19</v>
      </c>
      <c r="I1400">
        <v>0</v>
      </c>
      <c r="J1400" t="s">
        <v>17</v>
      </c>
      <c r="K1400">
        <v>0</v>
      </c>
      <c r="L1400">
        <f>YEAR(ecommerce_customer_data_custom_[[#This Row],[Purchase Date]])</f>
        <v>2020</v>
      </c>
      <c r="M1400">
        <f>MONTH(ecommerce_customer_data_custom_[[#This Row],[Purchase Date]])</f>
        <v>5</v>
      </c>
      <c r="N1400" t="str">
        <f>TEXT(ecommerce_customer_data_custom_[[#This Row],[Purchase Date]],"mmmm")</f>
        <v>May</v>
      </c>
      <c r="O1400" t="str">
        <f>VLOOKUP(ecommerce_customer_data_custom_[[#This Row],[Customer Age]],AgeGroupMapping!$A$2:$C$5,3,TRUE)</f>
        <v>Young</v>
      </c>
      <c r="P1400" t="str">
        <f>IF(ecommerce_customer_data_custom_[[#This Row],[Returns]]=1,"Returned","Not Returned")</f>
        <v>Not Returned</v>
      </c>
      <c r="Q1400" t="str">
        <f>_xlfn.XLOOKUP(ecommerce_customer_data_custom_[[#This Row],[Payment Method]],PaymentMapping!$A$2:$A$11,PaymentMapping!$B$2:$B$11,"Other")</f>
        <v>Card</v>
      </c>
    </row>
    <row r="1401" spans="1:17" x14ac:dyDescent="0.3">
      <c r="A1401">
        <v>48180</v>
      </c>
      <c r="B1401" s="14">
        <v>44241.877372685187</v>
      </c>
      <c r="C1401" t="s">
        <v>14</v>
      </c>
      <c r="D1401">
        <v>323</v>
      </c>
      <c r="E1401">
        <v>2</v>
      </c>
      <c r="F1401">
        <v>1865</v>
      </c>
      <c r="G1401" t="s">
        <v>19</v>
      </c>
      <c r="H1401">
        <v>19</v>
      </c>
      <c r="I1401">
        <v>1</v>
      </c>
      <c r="J1401" t="s">
        <v>17</v>
      </c>
      <c r="K1401">
        <v>0</v>
      </c>
      <c r="L1401">
        <f>YEAR(ecommerce_customer_data_custom_[[#This Row],[Purchase Date]])</f>
        <v>2021</v>
      </c>
      <c r="M1401">
        <f>MONTH(ecommerce_customer_data_custom_[[#This Row],[Purchase Date]])</f>
        <v>2</v>
      </c>
      <c r="N1401" t="str">
        <f>TEXT(ecommerce_customer_data_custom_[[#This Row],[Purchase Date]],"mmmm")</f>
        <v>February</v>
      </c>
      <c r="O1401" t="str">
        <f>VLOOKUP(ecommerce_customer_data_custom_[[#This Row],[Customer Age]],AgeGroupMapping!$A$2:$C$5,3,TRUE)</f>
        <v>Young</v>
      </c>
      <c r="P1401" t="str">
        <f>IF(ecommerce_customer_data_custom_[[#This Row],[Returns]]=1,"Returned","Not Returned")</f>
        <v>Returned</v>
      </c>
      <c r="Q1401" t="str">
        <f>_xlfn.XLOOKUP(ecommerce_customer_data_custom_[[#This Row],[Payment Method]],PaymentMapping!$A$2:$A$11,PaymentMapping!$B$2:$B$11,"Other")</f>
        <v>Cash</v>
      </c>
    </row>
    <row r="1402" spans="1:17" x14ac:dyDescent="0.3">
      <c r="A1402">
        <v>48180</v>
      </c>
      <c r="B1402" s="14">
        <v>43948.349270833336</v>
      </c>
      <c r="C1402" t="s">
        <v>18</v>
      </c>
      <c r="D1402">
        <v>332</v>
      </c>
      <c r="E1402">
        <v>2</v>
      </c>
      <c r="F1402">
        <v>4537</v>
      </c>
      <c r="G1402" t="s">
        <v>15</v>
      </c>
      <c r="H1402">
        <v>19</v>
      </c>
      <c r="I1402">
        <v>0</v>
      </c>
      <c r="J1402" t="s">
        <v>17</v>
      </c>
      <c r="K1402">
        <v>0</v>
      </c>
      <c r="L1402">
        <f>YEAR(ecommerce_customer_data_custom_[[#This Row],[Purchase Date]])</f>
        <v>2020</v>
      </c>
      <c r="M1402">
        <f>MONTH(ecommerce_customer_data_custom_[[#This Row],[Purchase Date]])</f>
        <v>4</v>
      </c>
      <c r="N1402" t="str">
        <f>TEXT(ecommerce_customer_data_custom_[[#This Row],[Purchase Date]],"mmmm")</f>
        <v>April</v>
      </c>
      <c r="O1402" t="str">
        <f>VLOOKUP(ecommerce_customer_data_custom_[[#This Row],[Customer Age]],AgeGroupMapping!$A$2:$C$5,3,TRUE)</f>
        <v>Young</v>
      </c>
      <c r="P1402" t="str">
        <f>IF(ecommerce_customer_data_custom_[[#This Row],[Returns]]=1,"Returned","Not Returned")</f>
        <v>Not Returned</v>
      </c>
      <c r="Q1402" t="str">
        <f>_xlfn.XLOOKUP(ecommerce_customer_data_custom_[[#This Row],[Payment Method]],PaymentMapping!$A$2:$A$11,PaymentMapping!$B$2:$B$11,"Other")</f>
        <v>Wallet/UPI</v>
      </c>
    </row>
    <row r="1403" spans="1:17" x14ac:dyDescent="0.3">
      <c r="A1403">
        <v>48180</v>
      </c>
      <c r="B1403" s="14">
        <v>44874.47997685185</v>
      </c>
      <c r="C1403" t="s">
        <v>16</v>
      </c>
      <c r="D1403">
        <v>464</v>
      </c>
      <c r="E1403">
        <v>1</v>
      </c>
      <c r="F1403">
        <v>3808</v>
      </c>
      <c r="G1403" t="s">
        <v>12</v>
      </c>
      <c r="H1403">
        <v>19</v>
      </c>
      <c r="I1403">
        <v>1</v>
      </c>
      <c r="J1403" t="s">
        <v>17</v>
      </c>
      <c r="K1403">
        <v>0</v>
      </c>
      <c r="L1403">
        <f>YEAR(ecommerce_customer_data_custom_[[#This Row],[Purchase Date]])</f>
        <v>2022</v>
      </c>
      <c r="M1403">
        <f>MONTH(ecommerce_customer_data_custom_[[#This Row],[Purchase Date]])</f>
        <v>11</v>
      </c>
      <c r="N1403" t="str">
        <f>TEXT(ecommerce_customer_data_custom_[[#This Row],[Purchase Date]],"mmmm")</f>
        <v>November</v>
      </c>
      <c r="O1403" t="str">
        <f>VLOOKUP(ecommerce_customer_data_custom_[[#This Row],[Customer Age]],AgeGroupMapping!$A$2:$C$5,3,TRUE)</f>
        <v>Young</v>
      </c>
      <c r="P1403" t="str">
        <f>IF(ecommerce_customer_data_custom_[[#This Row],[Returns]]=1,"Returned","Not Returned")</f>
        <v>Returned</v>
      </c>
      <c r="Q1403" t="str">
        <f>_xlfn.XLOOKUP(ecommerce_customer_data_custom_[[#This Row],[Payment Method]],PaymentMapping!$A$2:$A$11,PaymentMapping!$B$2:$B$11,"Other")</f>
        <v>Card</v>
      </c>
    </row>
    <row r="1404" spans="1:17" x14ac:dyDescent="0.3">
      <c r="A1404">
        <v>48180</v>
      </c>
      <c r="B1404" s="14">
        <v>43880.710682870369</v>
      </c>
      <c r="C1404" t="s">
        <v>14</v>
      </c>
      <c r="D1404">
        <v>481</v>
      </c>
      <c r="E1404">
        <v>1</v>
      </c>
      <c r="F1404">
        <v>3506</v>
      </c>
      <c r="G1404" t="s">
        <v>12</v>
      </c>
      <c r="H1404">
        <v>19</v>
      </c>
      <c r="I1404">
        <v>1</v>
      </c>
      <c r="J1404" t="s">
        <v>17</v>
      </c>
      <c r="K1404">
        <v>0</v>
      </c>
      <c r="L1404">
        <f>YEAR(ecommerce_customer_data_custom_[[#This Row],[Purchase Date]])</f>
        <v>2020</v>
      </c>
      <c r="M1404">
        <f>MONTH(ecommerce_customer_data_custom_[[#This Row],[Purchase Date]])</f>
        <v>2</v>
      </c>
      <c r="N1404" t="str">
        <f>TEXT(ecommerce_customer_data_custom_[[#This Row],[Purchase Date]],"mmmm")</f>
        <v>February</v>
      </c>
      <c r="O1404" t="str">
        <f>VLOOKUP(ecommerce_customer_data_custom_[[#This Row],[Customer Age]],AgeGroupMapping!$A$2:$C$5,3,TRUE)</f>
        <v>Young</v>
      </c>
      <c r="P1404" t="str">
        <f>IF(ecommerce_customer_data_custom_[[#This Row],[Returns]]=1,"Returned","Not Returned")</f>
        <v>Returned</v>
      </c>
      <c r="Q1404" t="str">
        <f>_xlfn.XLOOKUP(ecommerce_customer_data_custom_[[#This Row],[Payment Method]],PaymentMapping!$A$2:$A$11,PaymentMapping!$B$2:$B$11,"Other")</f>
        <v>Card</v>
      </c>
    </row>
    <row r="1405" spans="1:17" x14ac:dyDescent="0.3">
      <c r="A1405">
        <v>29363</v>
      </c>
      <c r="B1405" s="14">
        <v>44301.627881944441</v>
      </c>
      <c r="C1405" t="s">
        <v>18</v>
      </c>
      <c r="D1405">
        <v>380</v>
      </c>
      <c r="E1405">
        <v>4</v>
      </c>
      <c r="F1405">
        <v>226</v>
      </c>
      <c r="G1405" t="s">
        <v>15</v>
      </c>
      <c r="H1405">
        <v>43</v>
      </c>
      <c r="I1405">
        <v>0</v>
      </c>
      <c r="J1405" t="s">
        <v>13</v>
      </c>
      <c r="K1405">
        <v>0</v>
      </c>
      <c r="L1405">
        <f>YEAR(ecommerce_customer_data_custom_[[#This Row],[Purchase Date]])</f>
        <v>2021</v>
      </c>
      <c r="M1405">
        <f>MONTH(ecommerce_customer_data_custom_[[#This Row],[Purchase Date]])</f>
        <v>4</v>
      </c>
      <c r="N1405" t="str">
        <f>TEXT(ecommerce_customer_data_custom_[[#This Row],[Purchase Date]],"mmmm")</f>
        <v>April</v>
      </c>
      <c r="O1405" t="str">
        <f>VLOOKUP(ecommerce_customer_data_custom_[[#This Row],[Customer Age]],AgeGroupMapping!$A$2:$C$5,3,TRUE)</f>
        <v>Middle-Aged</v>
      </c>
      <c r="P1405" t="str">
        <f>IF(ecommerce_customer_data_custom_[[#This Row],[Returns]]=1,"Returned","Not Returned")</f>
        <v>Not Returned</v>
      </c>
      <c r="Q1405" t="str">
        <f>_xlfn.XLOOKUP(ecommerce_customer_data_custom_[[#This Row],[Payment Method]],PaymentMapping!$A$2:$A$11,PaymentMapping!$B$2:$B$11,"Other")</f>
        <v>Wallet/UPI</v>
      </c>
    </row>
    <row r="1406" spans="1:17" x14ac:dyDescent="0.3">
      <c r="A1406">
        <v>29363</v>
      </c>
      <c r="B1406" s="14">
        <v>43998.32340277778</v>
      </c>
      <c r="C1406" t="s">
        <v>14</v>
      </c>
      <c r="D1406">
        <v>408</v>
      </c>
      <c r="E1406">
        <v>5</v>
      </c>
      <c r="F1406">
        <v>3446</v>
      </c>
      <c r="G1406" t="s">
        <v>20</v>
      </c>
      <c r="H1406">
        <v>43</v>
      </c>
      <c r="I1406">
        <v>0</v>
      </c>
      <c r="J1406" t="s">
        <v>13</v>
      </c>
      <c r="K1406">
        <v>0</v>
      </c>
      <c r="L1406">
        <f>YEAR(ecommerce_customer_data_custom_[[#This Row],[Purchase Date]])</f>
        <v>2020</v>
      </c>
      <c r="M1406">
        <f>MONTH(ecommerce_customer_data_custom_[[#This Row],[Purchase Date]])</f>
        <v>6</v>
      </c>
      <c r="N1406" t="str">
        <f>TEXT(ecommerce_customer_data_custom_[[#This Row],[Purchase Date]],"mmmm")</f>
        <v>June</v>
      </c>
      <c r="O1406" t="str">
        <f>VLOOKUP(ecommerce_customer_data_custom_[[#This Row],[Customer Age]],AgeGroupMapping!$A$2:$C$5,3,TRUE)</f>
        <v>Middle-Aged</v>
      </c>
      <c r="P1406" t="str">
        <f>IF(ecommerce_customer_data_custom_[[#This Row],[Returns]]=1,"Returned","Not Returned")</f>
        <v>Not Returned</v>
      </c>
      <c r="Q1406" t="str">
        <f>_xlfn.XLOOKUP(ecommerce_customer_data_custom_[[#This Row],[Payment Method]],PaymentMapping!$A$2:$A$11,PaymentMapping!$B$2:$B$11,"Other")</f>
        <v>Other</v>
      </c>
    </row>
    <row r="1407" spans="1:17" x14ac:dyDescent="0.3">
      <c r="A1407">
        <v>29363</v>
      </c>
      <c r="B1407" s="14">
        <v>44926.35396990741</v>
      </c>
      <c r="C1407" t="s">
        <v>16</v>
      </c>
      <c r="D1407">
        <v>491</v>
      </c>
      <c r="E1407">
        <v>4</v>
      </c>
      <c r="F1407">
        <v>4037</v>
      </c>
      <c r="G1407" t="s">
        <v>15</v>
      </c>
      <c r="H1407">
        <v>43</v>
      </c>
      <c r="I1407">
        <v>0</v>
      </c>
      <c r="J1407" t="s">
        <v>13</v>
      </c>
      <c r="K1407">
        <v>0</v>
      </c>
      <c r="L1407">
        <f>YEAR(ecommerce_customer_data_custom_[[#This Row],[Purchase Date]])</f>
        <v>2022</v>
      </c>
      <c r="M1407">
        <f>MONTH(ecommerce_customer_data_custom_[[#This Row],[Purchase Date]])</f>
        <v>12</v>
      </c>
      <c r="N1407" t="str">
        <f>TEXT(ecommerce_customer_data_custom_[[#This Row],[Purchase Date]],"mmmm")</f>
        <v>December</v>
      </c>
      <c r="O1407" t="str">
        <f>VLOOKUP(ecommerce_customer_data_custom_[[#This Row],[Customer Age]],AgeGroupMapping!$A$2:$C$5,3,TRUE)</f>
        <v>Middle-Aged</v>
      </c>
      <c r="P1407" t="str">
        <f>IF(ecommerce_customer_data_custom_[[#This Row],[Returns]]=1,"Returned","Not Returned")</f>
        <v>Not Returned</v>
      </c>
      <c r="Q1407" t="str">
        <f>_xlfn.XLOOKUP(ecommerce_customer_data_custom_[[#This Row],[Payment Method]],PaymentMapping!$A$2:$A$11,PaymentMapping!$B$2:$B$11,"Other")</f>
        <v>Wallet/UPI</v>
      </c>
    </row>
    <row r="1408" spans="1:17" x14ac:dyDescent="0.3">
      <c r="A1408">
        <v>29363</v>
      </c>
      <c r="B1408" s="14">
        <v>44613.77</v>
      </c>
      <c r="C1408" t="s">
        <v>11</v>
      </c>
      <c r="D1408">
        <v>142</v>
      </c>
      <c r="E1408">
        <v>2</v>
      </c>
      <c r="F1408">
        <v>2112</v>
      </c>
      <c r="G1408" t="s">
        <v>12</v>
      </c>
      <c r="H1408">
        <v>43</v>
      </c>
      <c r="I1408">
        <v>0</v>
      </c>
      <c r="J1408" t="s">
        <v>13</v>
      </c>
      <c r="K1408">
        <v>0</v>
      </c>
      <c r="L1408">
        <f>YEAR(ecommerce_customer_data_custom_[[#This Row],[Purchase Date]])</f>
        <v>2022</v>
      </c>
      <c r="M1408">
        <f>MONTH(ecommerce_customer_data_custom_[[#This Row],[Purchase Date]])</f>
        <v>2</v>
      </c>
      <c r="N1408" t="str">
        <f>TEXT(ecommerce_customer_data_custom_[[#This Row],[Purchase Date]],"mmmm")</f>
        <v>February</v>
      </c>
      <c r="O1408" t="str">
        <f>VLOOKUP(ecommerce_customer_data_custom_[[#This Row],[Customer Age]],AgeGroupMapping!$A$2:$C$5,3,TRUE)</f>
        <v>Middle-Aged</v>
      </c>
      <c r="P1408" t="str">
        <f>IF(ecommerce_customer_data_custom_[[#This Row],[Returns]]=1,"Returned","Not Returned")</f>
        <v>Not Returned</v>
      </c>
      <c r="Q1408" t="str">
        <f>_xlfn.XLOOKUP(ecommerce_customer_data_custom_[[#This Row],[Payment Method]],PaymentMapping!$A$2:$A$11,PaymentMapping!$B$2:$B$11,"Other")</f>
        <v>Card</v>
      </c>
    </row>
    <row r="1409" spans="1:17" x14ac:dyDescent="0.3">
      <c r="A1409">
        <v>29363</v>
      </c>
      <c r="B1409" s="14">
        <v>44852.122233796297</v>
      </c>
      <c r="C1409" t="s">
        <v>14</v>
      </c>
      <c r="D1409">
        <v>39</v>
      </c>
      <c r="E1409">
        <v>3</v>
      </c>
      <c r="F1409">
        <v>2836</v>
      </c>
      <c r="G1409" t="s">
        <v>12</v>
      </c>
      <c r="H1409">
        <v>43</v>
      </c>
      <c r="I1409">
        <v>1</v>
      </c>
      <c r="J1409" t="s">
        <v>13</v>
      </c>
      <c r="K1409">
        <v>0</v>
      </c>
      <c r="L1409">
        <f>YEAR(ecommerce_customer_data_custom_[[#This Row],[Purchase Date]])</f>
        <v>2022</v>
      </c>
      <c r="M1409">
        <f>MONTH(ecommerce_customer_data_custom_[[#This Row],[Purchase Date]])</f>
        <v>10</v>
      </c>
      <c r="N1409" t="str">
        <f>TEXT(ecommerce_customer_data_custom_[[#This Row],[Purchase Date]],"mmmm")</f>
        <v>October</v>
      </c>
      <c r="O1409" t="str">
        <f>VLOOKUP(ecommerce_customer_data_custom_[[#This Row],[Customer Age]],AgeGroupMapping!$A$2:$C$5,3,TRUE)</f>
        <v>Middle-Aged</v>
      </c>
      <c r="P1409" t="str">
        <f>IF(ecommerce_customer_data_custom_[[#This Row],[Returns]]=1,"Returned","Not Returned")</f>
        <v>Returned</v>
      </c>
      <c r="Q1409" t="str">
        <f>_xlfn.XLOOKUP(ecommerce_customer_data_custom_[[#This Row],[Payment Method]],PaymentMapping!$A$2:$A$11,PaymentMapping!$B$2:$B$11,"Other")</f>
        <v>Card</v>
      </c>
    </row>
    <row r="1410" spans="1:17" x14ac:dyDescent="0.3">
      <c r="A1410">
        <v>29363</v>
      </c>
      <c r="B1410" s="14">
        <v>44521.890648148146</v>
      </c>
      <c r="C1410" t="s">
        <v>16</v>
      </c>
      <c r="D1410">
        <v>450</v>
      </c>
      <c r="E1410">
        <v>2</v>
      </c>
      <c r="F1410">
        <v>390</v>
      </c>
      <c r="G1410" t="s">
        <v>19</v>
      </c>
      <c r="H1410">
        <v>43</v>
      </c>
      <c r="I1410">
        <v>0</v>
      </c>
      <c r="J1410" t="s">
        <v>13</v>
      </c>
      <c r="K1410">
        <v>0</v>
      </c>
      <c r="L1410">
        <f>YEAR(ecommerce_customer_data_custom_[[#This Row],[Purchase Date]])</f>
        <v>2021</v>
      </c>
      <c r="M1410">
        <f>MONTH(ecommerce_customer_data_custom_[[#This Row],[Purchase Date]])</f>
        <v>11</v>
      </c>
      <c r="N1410" t="str">
        <f>TEXT(ecommerce_customer_data_custom_[[#This Row],[Purchase Date]],"mmmm")</f>
        <v>November</v>
      </c>
      <c r="O1410" t="str">
        <f>VLOOKUP(ecommerce_customer_data_custom_[[#This Row],[Customer Age]],AgeGroupMapping!$A$2:$C$5,3,TRUE)</f>
        <v>Middle-Aged</v>
      </c>
      <c r="P1410" t="str">
        <f>IF(ecommerce_customer_data_custom_[[#This Row],[Returns]]=1,"Returned","Not Returned")</f>
        <v>Not Returned</v>
      </c>
      <c r="Q1410" t="str">
        <f>_xlfn.XLOOKUP(ecommerce_customer_data_custom_[[#This Row],[Payment Method]],PaymentMapping!$A$2:$A$11,PaymentMapping!$B$2:$B$11,"Other")</f>
        <v>Cash</v>
      </c>
    </row>
    <row r="1411" spans="1:17" x14ac:dyDescent="0.3">
      <c r="A1411">
        <v>29363</v>
      </c>
      <c r="B1411" s="14">
        <v>45109.79241898148</v>
      </c>
      <c r="C1411" t="s">
        <v>18</v>
      </c>
      <c r="D1411">
        <v>202</v>
      </c>
      <c r="E1411">
        <v>4</v>
      </c>
      <c r="F1411">
        <v>4027</v>
      </c>
      <c r="G1411" t="s">
        <v>15</v>
      </c>
      <c r="H1411">
        <v>43</v>
      </c>
      <c r="I1411">
        <v>0</v>
      </c>
      <c r="J1411" t="s">
        <v>13</v>
      </c>
      <c r="K1411">
        <v>0</v>
      </c>
      <c r="L1411">
        <f>YEAR(ecommerce_customer_data_custom_[[#This Row],[Purchase Date]])</f>
        <v>2023</v>
      </c>
      <c r="M1411">
        <f>MONTH(ecommerce_customer_data_custom_[[#This Row],[Purchase Date]])</f>
        <v>7</v>
      </c>
      <c r="N1411" t="str">
        <f>TEXT(ecommerce_customer_data_custom_[[#This Row],[Purchase Date]],"mmmm")</f>
        <v>July</v>
      </c>
      <c r="O1411" t="str">
        <f>VLOOKUP(ecommerce_customer_data_custom_[[#This Row],[Customer Age]],AgeGroupMapping!$A$2:$C$5,3,TRUE)</f>
        <v>Middle-Aged</v>
      </c>
      <c r="P1411" t="str">
        <f>IF(ecommerce_customer_data_custom_[[#This Row],[Returns]]=1,"Returned","Not Returned")</f>
        <v>Not Returned</v>
      </c>
      <c r="Q1411" t="str">
        <f>_xlfn.XLOOKUP(ecommerce_customer_data_custom_[[#This Row],[Payment Method]],PaymentMapping!$A$2:$A$11,PaymentMapping!$B$2:$B$11,"Other")</f>
        <v>Wallet/UPI</v>
      </c>
    </row>
    <row r="1412" spans="1:17" x14ac:dyDescent="0.3">
      <c r="A1412">
        <v>44605</v>
      </c>
      <c r="B1412" s="14">
        <v>45155.566817129627</v>
      </c>
      <c r="C1412" t="s">
        <v>11</v>
      </c>
      <c r="D1412">
        <v>273</v>
      </c>
      <c r="E1412">
        <v>3</v>
      </c>
      <c r="F1412">
        <v>1980</v>
      </c>
      <c r="G1412" t="s">
        <v>12</v>
      </c>
      <c r="H1412">
        <v>31</v>
      </c>
      <c r="I1412">
        <v>0</v>
      </c>
      <c r="J1412" t="s">
        <v>17</v>
      </c>
      <c r="K1412">
        <v>0</v>
      </c>
      <c r="L1412">
        <f>YEAR(ecommerce_customer_data_custom_[[#This Row],[Purchase Date]])</f>
        <v>2023</v>
      </c>
      <c r="M1412">
        <f>MONTH(ecommerce_customer_data_custom_[[#This Row],[Purchase Date]])</f>
        <v>8</v>
      </c>
      <c r="N1412" t="str">
        <f>TEXT(ecommerce_customer_data_custom_[[#This Row],[Purchase Date]],"mmmm")</f>
        <v>August</v>
      </c>
      <c r="O1412" t="str">
        <f>VLOOKUP(ecommerce_customer_data_custom_[[#This Row],[Customer Age]],AgeGroupMapping!$A$2:$C$5,3,TRUE)</f>
        <v>Adult</v>
      </c>
      <c r="P1412" t="str">
        <f>IF(ecommerce_customer_data_custom_[[#This Row],[Returns]]=1,"Returned","Not Returned")</f>
        <v>Not Returned</v>
      </c>
      <c r="Q1412" t="str">
        <f>_xlfn.XLOOKUP(ecommerce_customer_data_custom_[[#This Row],[Payment Method]],PaymentMapping!$A$2:$A$11,PaymentMapping!$B$2:$B$11,"Other")</f>
        <v>Card</v>
      </c>
    </row>
    <row r="1413" spans="1:17" x14ac:dyDescent="0.3">
      <c r="A1413">
        <v>44605</v>
      </c>
      <c r="B1413" s="14">
        <v>44556.596724537034</v>
      </c>
      <c r="C1413" t="s">
        <v>18</v>
      </c>
      <c r="D1413">
        <v>164</v>
      </c>
      <c r="E1413">
        <v>5</v>
      </c>
      <c r="F1413">
        <v>4570</v>
      </c>
      <c r="G1413" t="s">
        <v>20</v>
      </c>
      <c r="H1413">
        <v>31</v>
      </c>
      <c r="I1413">
        <v>1</v>
      </c>
      <c r="J1413" t="s">
        <v>17</v>
      </c>
      <c r="K1413">
        <v>0</v>
      </c>
      <c r="L1413">
        <f>YEAR(ecommerce_customer_data_custom_[[#This Row],[Purchase Date]])</f>
        <v>2021</v>
      </c>
      <c r="M1413">
        <f>MONTH(ecommerce_customer_data_custom_[[#This Row],[Purchase Date]])</f>
        <v>12</v>
      </c>
      <c r="N1413" t="str">
        <f>TEXT(ecommerce_customer_data_custom_[[#This Row],[Purchase Date]],"mmmm")</f>
        <v>December</v>
      </c>
      <c r="O1413" t="str">
        <f>VLOOKUP(ecommerce_customer_data_custom_[[#This Row],[Customer Age]],AgeGroupMapping!$A$2:$C$5,3,TRUE)</f>
        <v>Adult</v>
      </c>
      <c r="P1413" t="str">
        <f>IF(ecommerce_customer_data_custom_[[#This Row],[Returns]]=1,"Returned","Not Returned")</f>
        <v>Returned</v>
      </c>
      <c r="Q1413" t="str">
        <f>_xlfn.XLOOKUP(ecommerce_customer_data_custom_[[#This Row],[Payment Method]],PaymentMapping!$A$2:$A$11,PaymentMapping!$B$2:$B$11,"Other")</f>
        <v>Other</v>
      </c>
    </row>
    <row r="1414" spans="1:17" x14ac:dyDescent="0.3">
      <c r="A1414">
        <v>44605</v>
      </c>
      <c r="B1414" s="14">
        <v>45013.905624999999</v>
      </c>
      <c r="C1414" t="s">
        <v>11</v>
      </c>
      <c r="D1414">
        <v>192</v>
      </c>
      <c r="E1414">
        <v>2</v>
      </c>
      <c r="F1414">
        <v>2682</v>
      </c>
      <c r="G1414" t="s">
        <v>19</v>
      </c>
      <c r="H1414">
        <v>31</v>
      </c>
      <c r="I1414">
        <v>1</v>
      </c>
      <c r="J1414" t="s">
        <v>17</v>
      </c>
      <c r="K1414">
        <v>0</v>
      </c>
      <c r="L1414">
        <f>YEAR(ecommerce_customer_data_custom_[[#This Row],[Purchase Date]])</f>
        <v>2023</v>
      </c>
      <c r="M1414">
        <f>MONTH(ecommerce_customer_data_custom_[[#This Row],[Purchase Date]])</f>
        <v>3</v>
      </c>
      <c r="N1414" t="str">
        <f>TEXT(ecommerce_customer_data_custom_[[#This Row],[Purchase Date]],"mmmm")</f>
        <v>March</v>
      </c>
      <c r="O1414" t="str">
        <f>VLOOKUP(ecommerce_customer_data_custom_[[#This Row],[Customer Age]],AgeGroupMapping!$A$2:$C$5,3,TRUE)</f>
        <v>Adult</v>
      </c>
      <c r="P1414" t="str">
        <f>IF(ecommerce_customer_data_custom_[[#This Row],[Returns]]=1,"Returned","Not Returned")</f>
        <v>Returned</v>
      </c>
      <c r="Q1414" t="str">
        <f>_xlfn.XLOOKUP(ecommerce_customer_data_custom_[[#This Row],[Payment Method]],PaymentMapping!$A$2:$A$11,PaymentMapping!$B$2:$B$11,"Other")</f>
        <v>Cash</v>
      </c>
    </row>
    <row r="1415" spans="1:17" x14ac:dyDescent="0.3">
      <c r="A1415">
        <v>44605</v>
      </c>
      <c r="B1415" s="14">
        <v>45164.745289351849</v>
      </c>
      <c r="C1415" t="s">
        <v>18</v>
      </c>
      <c r="D1415">
        <v>323</v>
      </c>
      <c r="E1415">
        <v>5</v>
      </c>
      <c r="F1415">
        <v>1338</v>
      </c>
      <c r="G1415" t="s">
        <v>19</v>
      </c>
      <c r="H1415">
        <v>31</v>
      </c>
      <c r="I1415">
        <v>1</v>
      </c>
      <c r="J1415" t="s">
        <v>17</v>
      </c>
      <c r="K1415">
        <v>0</v>
      </c>
      <c r="L1415">
        <f>YEAR(ecommerce_customer_data_custom_[[#This Row],[Purchase Date]])</f>
        <v>2023</v>
      </c>
      <c r="M1415">
        <f>MONTH(ecommerce_customer_data_custom_[[#This Row],[Purchase Date]])</f>
        <v>8</v>
      </c>
      <c r="N1415" t="str">
        <f>TEXT(ecommerce_customer_data_custom_[[#This Row],[Purchase Date]],"mmmm")</f>
        <v>August</v>
      </c>
      <c r="O1415" t="str">
        <f>VLOOKUP(ecommerce_customer_data_custom_[[#This Row],[Customer Age]],AgeGroupMapping!$A$2:$C$5,3,TRUE)</f>
        <v>Adult</v>
      </c>
      <c r="P1415" t="str">
        <f>IF(ecommerce_customer_data_custom_[[#This Row],[Returns]]=1,"Returned","Not Returned")</f>
        <v>Returned</v>
      </c>
      <c r="Q1415" t="str">
        <f>_xlfn.XLOOKUP(ecommerce_customer_data_custom_[[#This Row],[Payment Method]],PaymentMapping!$A$2:$A$11,PaymentMapping!$B$2:$B$11,"Other")</f>
        <v>Cash</v>
      </c>
    </row>
    <row r="1416" spans="1:17" x14ac:dyDescent="0.3">
      <c r="A1416">
        <v>44605</v>
      </c>
      <c r="B1416" s="14">
        <v>44119.697847222225</v>
      </c>
      <c r="C1416" t="s">
        <v>16</v>
      </c>
      <c r="D1416">
        <v>71</v>
      </c>
      <c r="E1416">
        <v>3</v>
      </c>
      <c r="F1416">
        <v>3574</v>
      </c>
      <c r="G1416" t="s">
        <v>15</v>
      </c>
      <c r="H1416">
        <v>31</v>
      </c>
      <c r="I1416">
        <v>0</v>
      </c>
      <c r="J1416" t="s">
        <v>17</v>
      </c>
      <c r="K1416">
        <v>0</v>
      </c>
      <c r="L1416">
        <f>YEAR(ecommerce_customer_data_custom_[[#This Row],[Purchase Date]])</f>
        <v>2020</v>
      </c>
      <c r="M1416">
        <f>MONTH(ecommerce_customer_data_custom_[[#This Row],[Purchase Date]])</f>
        <v>10</v>
      </c>
      <c r="N1416" t="str">
        <f>TEXT(ecommerce_customer_data_custom_[[#This Row],[Purchase Date]],"mmmm")</f>
        <v>October</v>
      </c>
      <c r="O1416" t="str">
        <f>VLOOKUP(ecommerce_customer_data_custom_[[#This Row],[Customer Age]],AgeGroupMapping!$A$2:$C$5,3,TRUE)</f>
        <v>Adult</v>
      </c>
      <c r="P1416" t="str">
        <f>IF(ecommerce_customer_data_custom_[[#This Row],[Returns]]=1,"Returned","Not Returned")</f>
        <v>Not Returned</v>
      </c>
      <c r="Q1416" t="str">
        <f>_xlfn.XLOOKUP(ecommerce_customer_data_custom_[[#This Row],[Payment Method]],PaymentMapping!$A$2:$A$11,PaymentMapping!$B$2:$B$11,"Other")</f>
        <v>Wallet/UPI</v>
      </c>
    </row>
    <row r="1417" spans="1:17" x14ac:dyDescent="0.3">
      <c r="A1417">
        <v>40699</v>
      </c>
      <c r="B1417" s="14">
        <v>44951.714756944442</v>
      </c>
      <c r="C1417" t="s">
        <v>16</v>
      </c>
      <c r="D1417">
        <v>125</v>
      </c>
      <c r="E1417">
        <v>5</v>
      </c>
      <c r="F1417">
        <v>4632</v>
      </c>
      <c r="G1417" t="s">
        <v>20</v>
      </c>
      <c r="H1417">
        <v>59</v>
      </c>
      <c r="I1417">
        <v>1</v>
      </c>
      <c r="J1417" t="s">
        <v>17</v>
      </c>
      <c r="K1417">
        <v>0</v>
      </c>
      <c r="L1417">
        <f>YEAR(ecommerce_customer_data_custom_[[#This Row],[Purchase Date]])</f>
        <v>2023</v>
      </c>
      <c r="M1417">
        <f>MONTH(ecommerce_customer_data_custom_[[#This Row],[Purchase Date]])</f>
        <v>1</v>
      </c>
      <c r="N1417" t="str">
        <f>TEXT(ecommerce_customer_data_custom_[[#This Row],[Purchase Date]],"mmmm")</f>
        <v>January</v>
      </c>
      <c r="O1417" t="str">
        <f>VLOOKUP(ecommerce_customer_data_custom_[[#This Row],[Customer Age]],AgeGroupMapping!$A$2:$C$5,3,TRUE)</f>
        <v>Middle-Aged</v>
      </c>
      <c r="P1417" t="str">
        <f>IF(ecommerce_customer_data_custom_[[#This Row],[Returns]]=1,"Returned","Not Returned")</f>
        <v>Returned</v>
      </c>
      <c r="Q1417" t="str">
        <f>_xlfn.XLOOKUP(ecommerce_customer_data_custom_[[#This Row],[Payment Method]],PaymentMapping!$A$2:$A$11,PaymentMapping!$B$2:$B$11,"Other")</f>
        <v>Other</v>
      </c>
    </row>
    <row r="1418" spans="1:17" x14ac:dyDescent="0.3">
      <c r="A1418">
        <v>40699</v>
      </c>
      <c r="B1418" s="14">
        <v>44969.013888888891</v>
      </c>
      <c r="C1418" t="s">
        <v>11</v>
      </c>
      <c r="D1418">
        <v>208</v>
      </c>
      <c r="E1418">
        <v>4</v>
      </c>
      <c r="F1418">
        <v>4197</v>
      </c>
      <c r="G1418" t="s">
        <v>15</v>
      </c>
      <c r="H1418">
        <v>59</v>
      </c>
      <c r="I1418">
        <v>0</v>
      </c>
      <c r="J1418" t="s">
        <v>17</v>
      </c>
      <c r="K1418">
        <v>0</v>
      </c>
      <c r="L1418">
        <f>YEAR(ecommerce_customer_data_custom_[[#This Row],[Purchase Date]])</f>
        <v>2023</v>
      </c>
      <c r="M1418">
        <f>MONTH(ecommerce_customer_data_custom_[[#This Row],[Purchase Date]])</f>
        <v>2</v>
      </c>
      <c r="N1418" t="str">
        <f>TEXT(ecommerce_customer_data_custom_[[#This Row],[Purchase Date]],"mmmm")</f>
        <v>February</v>
      </c>
      <c r="O1418" t="str">
        <f>VLOOKUP(ecommerce_customer_data_custom_[[#This Row],[Customer Age]],AgeGroupMapping!$A$2:$C$5,3,TRUE)</f>
        <v>Middle-Aged</v>
      </c>
      <c r="P1418" t="str">
        <f>IF(ecommerce_customer_data_custom_[[#This Row],[Returns]]=1,"Returned","Not Returned")</f>
        <v>Not Returned</v>
      </c>
      <c r="Q1418" t="str">
        <f>_xlfn.XLOOKUP(ecommerce_customer_data_custom_[[#This Row],[Payment Method]],PaymentMapping!$A$2:$A$11,PaymentMapping!$B$2:$B$11,"Other")</f>
        <v>Wallet/UPI</v>
      </c>
    </row>
    <row r="1419" spans="1:17" x14ac:dyDescent="0.3">
      <c r="A1419">
        <v>40699</v>
      </c>
      <c r="B1419" s="14">
        <v>44944.513611111113</v>
      </c>
      <c r="C1419" t="s">
        <v>11</v>
      </c>
      <c r="D1419">
        <v>160</v>
      </c>
      <c r="E1419">
        <v>3</v>
      </c>
      <c r="F1419">
        <v>4622</v>
      </c>
      <c r="G1419" t="s">
        <v>20</v>
      </c>
      <c r="H1419">
        <v>59</v>
      </c>
      <c r="I1419">
        <v>0</v>
      </c>
      <c r="J1419" t="s">
        <v>17</v>
      </c>
      <c r="K1419">
        <v>0</v>
      </c>
      <c r="L1419">
        <f>YEAR(ecommerce_customer_data_custom_[[#This Row],[Purchase Date]])</f>
        <v>2023</v>
      </c>
      <c r="M1419">
        <f>MONTH(ecommerce_customer_data_custom_[[#This Row],[Purchase Date]])</f>
        <v>1</v>
      </c>
      <c r="N1419" t="str">
        <f>TEXT(ecommerce_customer_data_custom_[[#This Row],[Purchase Date]],"mmmm")</f>
        <v>January</v>
      </c>
      <c r="O1419" t="str">
        <f>VLOOKUP(ecommerce_customer_data_custom_[[#This Row],[Customer Age]],AgeGroupMapping!$A$2:$C$5,3,TRUE)</f>
        <v>Middle-Aged</v>
      </c>
      <c r="P1419" t="str">
        <f>IF(ecommerce_customer_data_custom_[[#This Row],[Returns]]=1,"Returned","Not Returned")</f>
        <v>Not Returned</v>
      </c>
      <c r="Q1419" t="str">
        <f>_xlfn.XLOOKUP(ecommerce_customer_data_custom_[[#This Row],[Payment Method]],PaymentMapping!$A$2:$A$11,PaymentMapping!$B$2:$B$11,"Other")</f>
        <v>Other</v>
      </c>
    </row>
    <row r="1420" spans="1:17" x14ac:dyDescent="0.3">
      <c r="A1420">
        <v>40699</v>
      </c>
      <c r="B1420" s="14">
        <v>45182.321527777778</v>
      </c>
      <c r="C1420" t="s">
        <v>16</v>
      </c>
      <c r="D1420">
        <v>369</v>
      </c>
      <c r="E1420">
        <v>2</v>
      </c>
      <c r="F1420">
        <v>3407</v>
      </c>
      <c r="G1420" t="s">
        <v>19</v>
      </c>
      <c r="H1420">
        <v>59</v>
      </c>
      <c r="I1420">
        <v>0</v>
      </c>
      <c r="J1420" t="s">
        <v>17</v>
      </c>
      <c r="K1420">
        <v>0</v>
      </c>
      <c r="L1420">
        <f>YEAR(ecommerce_customer_data_custom_[[#This Row],[Purchase Date]])</f>
        <v>2023</v>
      </c>
      <c r="M1420">
        <f>MONTH(ecommerce_customer_data_custom_[[#This Row],[Purchase Date]])</f>
        <v>9</v>
      </c>
      <c r="N1420" t="str">
        <f>TEXT(ecommerce_customer_data_custom_[[#This Row],[Purchase Date]],"mmmm")</f>
        <v>September</v>
      </c>
      <c r="O1420" t="str">
        <f>VLOOKUP(ecommerce_customer_data_custom_[[#This Row],[Customer Age]],AgeGroupMapping!$A$2:$C$5,3,TRUE)</f>
        <v>Middle-Aged</v>
      </c>
      <c r="P1420" t="str">
        <f>IF(ecommerce_customer_data_custom_[[#This Row],[Returns]]=1,"Returned","Not Returned")</f>
        <v>Not Returned</v>
      </c>
      <c r="Q1420" t="str">
        <f>_xlfn.XLOOKUP(ecommerce_customer_data_custom_[[#This Row],[Payment Method]],PaymentMapping!$A$2:$A$11,PaymentMapping!$B$2:$B$11,"Other")</f>
        <v>Cash</v>
      </c>
    </row>
    <row r="1421" spans="1:17" x14ac:dyDescent="0.3">
      <c r="A1421">
        <v>40699</v>
      </c>
      <c r="B1421" s="14">
        <v>44711.621782407405</v>
      </c>
      <c r="C1421" t="s">
        <v>18</v>
      </c>
      <c r="D1421">
        <v>159</v>
      </c>
      <c r="E1421">
        <v>1</v>
      </c>
      <c r="F1421">
        <v>2214</v>
      </c>
      <c r="G1421" t="s">
        <v>15</v>
      </c>
      <c r="H1421">
        <v>59</v>
      </c>
      <c r="I1421">
        <v>1</v>
      </c>
      <c r="J1421" t="s">
        <v>17</v>
      </c>
      <c r="K1421">
        <v>0</v>
      </c>
      <c r="L1421">
        <f>YEAR(ecommerce_customer_data_custom_[[#This Row],[Purchase Date]])</f>
        <v>2022</v>
      </c>
      <c r="M1421">
        <f>MONTH(ecommerce_customer_data_custom_[[#This Row],[Purchase Date]])</f>
        <v>5</v>
      </c>
      <c r="N1421" t="str">
        <f>TEXT(ecommerce_customer_data_custom_[[#This Row],[Purchase Date]],"mmmm")</f>
        <v>May</v>
      </c>
      <c r="O1421" t="str">
        <f>VLOOKUP(ecommerce_customer_data_custom_[[#This Row],[Customer Age]],AgeGroupMapping!$A$2:$C$5,3,TRUE)</f>
        <v>Middle-Aged</v>
      </c>
      <c r="P1421" t="str">
        <f>IF(ecommerce_customer_data_custom_[[#This Row],[Returns]]=1,"Returned","Not Returned")</f>
        <v>Returned</v>
      </c>
      <c r="Q1421" t="str">
        <f>_xlfn.XLOOKUP(ecommerce_customer_data_custom_[[#This Row],[Payment Method]],PaymentMapping!$A$2:$A$11,PaymentMapping!$B$2:$B$11,"Other")</f>
        <v>Wallet/UPI</v>
      </c>
    </row>
    <row r="1422" spans="1:17" x14ac:dyDescent="0.3">
      <c r="A1422">
        <v>40935</v>
      </c>
      <c r="B1422" s="14">
        <v>44802.744421296295</v>
      </c>
      <c r="C1422" t="s">
        <v>18</v>
      </c>
      <c r="D1422">
        <v>480</v>
      </c>
      <c r="E1422">
        <v>3</v>
      </c>
      <c r="F1422">
        <v>5115</v>
      </c>
      <c r="G1422" t="s">
        <v>12</v>
      </c>
      <c r="H1422">
        <v>53</v>
      </c>
      <c r="I1422">
        <v>0</v>
      </c>
      <c r="J1422" t="s">
        <v>17</v>
      </c>
      <c r="K1422">
        <v>1</v>
      </c>
      <c r="L1422">
        <f>YEAR(ecommerce_customer_data_custom_[[#This Row],[Purchase Date]])</f>
        <v>2022</v>
      </c>
      <c r="M1422">
        <f>MONTH(ecommerce_customer_data_custom_[[#This Row],[Purchase Date]])</f>
        <v>8</v>
      </c>
      <c r="N1422" t="str">
        <f>TEXT(ecommerce_customer_data_custom_[[#This Row],[Purchase Date]],"mmmm")</f>
        <v>August</v>
      </c>
      <c r="O1422" t="str">
        <f>VLOOKUP(ecommerce_customer_data_custom_[[#This Row],[Customer Age]],AgeGroupMapping!$A$2:$C$5,3,TRUE)</f>
        <v>Middle-Aged</v>
      </c>
      <c r="P1422" t="str">
        <f>IF(ecommerce_customer_data_custom_[[#This Row],[Returns]]=1,"Returned","Not Returned")</f>
        <v>Not Returned</v>
      </c>
      <c r="Q1422" t="str">
        <f>_xlfn.XLOOKUP(ecommerce_customer_data_custom_[[#This Row],[Payment Method]],PaymentMapping!$A$2:$A$11,PaymentMapping!$B$2:$B$11,"Other")</f>
        <v>Card</v>
      </c>
    </row>
    <row r="1423" spans="1:17" x14ac:dyDescent="0.3">
      <c r="A1423">
        <v>40935</v>
      </c>
      <c r="B1423" s="14">
        <v>44413.003981481481</v>
      </c>
      <c r="C1423" t="s">
        <v>18</v>
      </c>
      <c r="D1423">
        <v>229</v>
      </c>
      <c r="E1423">
        <v>4</v>
      </c>
      <c r="F1423">
        <v>3636</v>
      </c>
      <c r="G1423" t="s">
        <v>20</v>
      </c>
      <c r="H1423">
        <v>53</v>
      </c>
      <c r="I1423">
        <v>0</v>
      </c>
      <c r="J1423" t="s">
        <v>17</v>
      </c>
      <c r="K1423">
        <v>1</v>
      </c>
      <c r="L1423">
        <f>YEAR(ecommerce_customer_data_custom_[[#This Row],[Purchase Date]])</f>
        <v>2021</v>
      </c>
      <c r="M1423">
        <f>MONTH(ecommerce_customer_data_custom_[[#This Row],[Purchase Date]])</f>
        <v>8</v>
      </c>
      <c r="N1423" t="str">
        <f>TEXT(ecommerce_customer_data_custom_[[#This Row],[Purchase Date]],"mmmm")</f>
        <v>August</v>
      </c>
      <c r="O1423" t="str">
        <f>VLOOKUP(ecommerce_customer_data_custom_[[#This Row],[Customer Age]],AgeGroupMapping!$A$2:$C$5,3,TRUE)</f>
        <v>Middle-Aged</v>
      </c>
      <c r="P1423" t="str">
        <f>IF(ecommerce_customer_data_custom_[[#This Row],[Returns]]=1,"Returned","Not Returned")</f>
        <v>Not Returned</v>
      </c>
      <c r="Q1423" t="str">
        <f>_xlfn.XLOOKUP(ecommerce_customer_data_custom_[[#This Row],[Payment Method]],PaymentMapping!$A$2:$A$11,PaymentMapping!$B$2:$B$11,"Other")</f>
        <v>Other</v>
      </c>
    </row>
    <row r="1424" spans="1:17" x14ac:dyDescent="0.3">
      <c r="A1424">
        <v>40935</v>
      </c>
      <c r="B1424" s="14">
        <v>44461.258437500001</v>
      </c>
      <c r="C1424" t="s">
        <v>11</v>
      </c>
      <c r="D1424">
        <v>205</v>
      </c>
      <c r="E1424">
        <v>4</v>
      </c>
      <c r="F1424">
        <v>1412</v>
      </c>
      <c r="G1424" t="s">
        <v>15</v>
      </c>
      <c r="H1424">
        <v>53</v>
      </c>
      <c r="I1424">
        <v>1</v>
      </c>
      <c r="J1424" t="s">
        <v>17</v>
      </c>
      <c r="K1424">
        <v>1</v>
      </c>
      <c r="L1424">
        <f>YEAR(ecommerce_customer_data_custom_[[#This Row],[Purchase Date]])</f>
        <v>2021</v>
      </c>
      <c r="M1424">
        <f>MONTH(ecommerce_customer_data_custom_[[#This Row],[Purchase Date]])</f>
        <v>9</v>
      </c>
      <c r="N1424" t="str">
        <f>TEXT(ecommerce_customer_data_custom_[[#This Row],[Purchase Date]],"mmmm")</f>
        <v>September</v>
      </c>
      <c r="O1424" t="str">
        <f>VLOOKUP(ecommerce_customer_data_custom_[[#This Row],[Customer Age]],AgeGroupMapping!$A$2:$C$5,3,TRUE)</f>
        <v>Middle-Aged</v>
      </c>
      <c r="P1424" t="str">
        <f>IF(ecommerce_customer_data_custom_[[#This Row],[Returns]]=1,"Returned","Not Returned")</f>
        <v>Returned</v>
      </c>
      <c r="Q1424" t="str">
        <f>_xlfn.XLOOKUP(ecommerce_customer_data_custom_[[#This Row],[Payment Method]],PaymentMapping!$A$2:$A$11,PaymentMapping!$B$2:$B$11,"Other")</f>
        <v>Wallet/UPI</v>
      </c>
    </row>
    <row r="1425" spans="1:17" x14ac:dyDescent="0.3">
      <c r="A1425">
        <v>40935</v>
      </c>
      <c r="B1425" s="14">
        <v>43924.165960648148</v>
      </c>
      <c r="C1425" t="s">
        <v>18</v>
      </c>
      <c r="D1425">
        <v>82</v>
      </c>
      <c r="E1425">
        <v>5</v>
      </c>
      <c r="F1425">
        <v>4255</v>
      </c>
      <c r="G1425" t="s">
        <v>12</v>
      </c>
      <c r="H1425">
        <v>53</v>
      </c>
      <c r="I1425">
        <v>1</v>
      </c>
      <c r="J1425" t="s">
        <v>17</v>
      </c>
      <c r="K1425">
        <v>1</v>
      </c>
      <c r="L1425">
        <f>YEAR(ecommerce_customer_data_custom_[[#This Row],[Purchase Date]])</f>
        <v>2020</v>
      </c>
      <c r="M1425">
        <f>MONTH(ecommerce_customer_data_custom_[[#This Row],[Purchase Date]])</f>
        <v>4</v>
      </c>
      <c r="N1425" t="str">
        <f>TEXT(ecommerce_customer_data_custom_[[#This Row],[Purchase Date]],"mmmm")</f>
        <v>April</v>
      </c>
      <c r="O1425" t="str">
        <f>VLOOKUP(ecommerce_customer_data_custom_[[#This Row],[Customer Age]],AgeGroupMapping!$A$2:$C$5,3,TRUE)</f>
        <v>Middle-Aged</v>
      </c>
      <c r="P1425" t="str">
        <f>IF(ecommerce_customer_data_custom_[[#This Row],[Returns]]=1,"Returned","Not Returned")</f>
        <v>Returned</v>
      </c>
      <c r="Q1425" t="str">
        <f>_xlfn.XLOOKUP(ecommerce_customer_data_custom_[[#This Row],[Payment Method]],PaymentMapping!$A$2:$A$11,PaymentMapping!$B$2:$B$11,"Other")</f>
        <v>Card</v>
      </c>
    </row>
    <row r="1426" spans="1:17" x14ac:dyDescent="0.3">
      <c r="A1426">
        <v>40935</v>
      </c>
      <c r="B1426" s="14">
        <v>44637.660092592596</v>
      </c>
      <c r="C1426" t="s">
        <v>16</v>
      </c>
      <c r="D1426">
        <v>488</v>
      </c>
      <c r="E1426">
        <v>4</v>
      </c>
      <c r="F1426">
        <v>643</v>
      </c>
      <c r="G1426" t="s">
        <v>19</v>
      </c>
      <c r="H1426">
        <v>53</v>
      </c>
      <c r="I1426">
        <v>0</v>
      </c>
      <c r="J1426" t="s">
        <v>17</v>
      </c>
      <c r="K1426">
        <v>1</v>
      </c>
      <c r="L1426">
        <f>YEAR(ecommerce_customer_data_custom_[[#This Row],[Purchase Date]])</f>
        <v>2022</v>
      </c>
      <c r="M1426">
        <f>MONTH(ecommerce_customer_data_custom_[[#This Row],[Purchase Date]])</f>
        <v>3</v>
      </c>
      <c r="N1426" t="str">
        <f>TEXT(ecommerce_customer_data_custom_[[#This Row],[Purchase Date]],"mmmm")</f>
        <v>March</v>
      </c>
      <c r="O1426" t="str">
        <f>VLOOKUP(ecommerce_customer_data_custom_[[#This Row],[Customer Age]],AgeGroupMapping!$A$2:$C$5,3,TRUE)</f>
        <v>Middle-Aged</v>
      </c>
      <c r="P1426" t="str">
        <f>IF(ecommerce_customer_data_custom_[[#This Row],[Returns]]=1,"Returned","Not Returned")</f>
        <v>Not Returned</v>
      </c>
      <c r="Q1426" t="str">
        <f>_xlfn.XLOOKUP(ecommerce_customer_data_custom_[[#This Row],[Payment Method]],PaymentMapping!$A$2:$A$11,PaymentMapping!$B$2:$B$11,"Other")</f>
        <v>Cash</v>
      </c>
    </row>
    <row r="1427" spans="1:17" x14ac:dyDescent="0.3">
      <c r="A1427">
        <v>40935</v>
      </c>
      <c r="B1427" s="14">
        <v>44157.178483796299</v>
      </c>
      <c r="C1427" t="s">
        <v>18</v>
      </c>
      <c r="D1427">
        <v>456</v>
      </c>
      <c r="E1427">
        <v>2</v>
      </c>
      <c r="F1427">
        <v>1431</v>
      </c>
      <c r="G1427" t="s">
        <v>19</v>
      </c>
      <c r="H1427">
        <v>53</v>
      </c>
      <c r="I1427">
        <v>0</v>
      </c>
      <c r="J1427" t="s">
        <v>17</v>
      </c>
      <c r="K1427">
        <v>1</v>
      </c>
      <c r="L1427">
        <f>YEAR(ecommerce_customer_data_custom_[[#This Row],[Purchase Date]])</f>
        <v>2020</v>
      </c>
      <c r="M1427">
        <f>MONTH(ecommerce_customer_data_custom_[[#This Row],[Purchase Date]])</f>
        <v>11</v>
      </c>
      <c r="N1427" t="str">
        <f>TEXT(ecommerce_customer_data_custom_[[#This Row],[Purchase Date]],"mmmm")</f>
        <v>November</v>
      </c>
      <c r="O1427" t="str">
        <f>VLOOKUP(ecommerce_customer_data_custom_[[#This Row],[Customer Age]],AgeGroupMapping!$A$2:$C$5,3,TRUE)</f>
        <v>Middle-Aged</v>
      </c>
      <c r="P1427" t="str">
        <f>IF(ecommerce_customer_data_custom_[[#This Row],[Returns]]=1,"Returned","Not Returned")</f>
        <v>Not Returned</v>
      </c>
      <c r="Q1427" t="str">
        <f>_xlfn.XLOOKUP(ecommerce_customer_data_custom_[[#This Row],[Payment Method]],PaymentMapping!$A$2:$A$11,PaymentMapping!$B$2:$B$11,"Other")</f>
        <v>Cash</v>
      </c>
    </row>
    <row r="1428" spans="1:17" x14ac:dyDescent="0.3">
      <c r="A1428">
        <v>37217</v>
      </c>
      <c r="B1428" s="14">
        <v>44612.932569444441</v>
      </c>
      <c r="C1428" t="s">
        <v>14</v>
      </c>
      <c r="D1428">
        <v>70</v>
      </c>
      <c r="E1428">
        <v>4</v>
      </c>
      <c r="F1428">
        <v>4081</v>
      </c>
      <c r="G1428" t="s">
        <v>15</v>
      </c>
      <c r="H1428">
        <v>34</v>
      </c>
      <c r="I1428">
        <v>1</v>
      </c>
      <c r="J1428" t="s">
        <v>17</v>
      </c>
      <c r="K1428">
        <v>0</v>
      </c>
      <c r="L1428">
        <f>YEAR(ecommerce_customer_data_custom_[[#This Row],[Purchase Date]])</f>
        <v>2022</v>
      </c>
      <c r="M1428">
        <f>MONTH(ecommerce_customer_data_custom_[[#This Row],[Purchase Date]])</f>
        <v>2</v>
      </c>
      <c r="N1428" t="str">
        <f>TEXT(ecommerce_customer_data_custom_[[#This Row],[Purchase Date]],"mmmm")</f>
        <v>February</v>
      </c>
      <c r="O1428" t="str">
        <f>VLOOKUP(ecommerce_customer_data_custom_[[#This Row],[Customer Age]],AgeGroupMapping!$A$2:$C$5,3,TRUE)</f>
        <v>Adult</v>
      </c>
      <c r="P1428" t="str">
        <f>IF(ecommerce_customer_data_custom_[[#This Row],[Returns]]=1,"Returned","Not Returned")</f>
        <v>Returned</v>
      </c>
      <c r="Q1428" t="str">
        <f>_xlfn.XLOOKUP(ecommerce_customer_data_custom_[[#This Row],[Payment Method]],PaymentMapping!$A$2:$A$11,PaymentMapping!$B$2:$B$11,"Other")</f>
        <v>Wallet/UPI</v>
      </c>
    </row>
    <row r="1429" spans="1:17" x14ac:dyDescent="0.3">
      <c r="A1429">
        <v>37217</v>
      </c>
      <c r="B1429" s="14">
        <v>44098.894803240742</v>
      </c>
      <c r="C1429" t="s">
        <v>14</v>
      </c>
      <c r="D1429">
        <v>310</v>
      </c>
      <c r="E1429">
        <v>1</v>
      </c>
      <c r="F1429">
        <v>4054</v>
      </c>
      <c r="G1429" t="s">
        <v>19</v>
      </c>
      <c r="H1429">
        <v>34</v>
      </c>
      <c r="I1429">
        <v>0</v>
      </c>
      <c r="J1429" t="s">
        <v>17</v>
      </c>
      <c r="K1429">
        <v>0</v>
      </c>
      <c r="L1429">
        <f>YEAR(ecommerce_customer_data_custom_[[#This Row],[Purchase Date]])</f>
        <v>2020</v>
      </c>
      <c r="M1429">
        <f>MONTH(ecommerce_customer_data_custom_[[#This Row],[Purchase Date]])</f>
        <v>9</v>
      </c>
      <c r="N1429" t="str">
        <f>TEXT(ecommerce_customer_data_custom_[[#This Row],[Purchase Date]],"mmmm")</f>
        <v>September</v>
      </c>
      <c r="O1429" t="str">
        <f>VLOOKUP(ecommerce_customer_data_custom_[[#This Row],[Customer Age]],AgeGroupMapping!$A$2:$C$5,3,TRUE)</f>
        <v>Adult</v>
      </c>
      <c r="P1429" t="str">
        <f>IF(ecommerce_customer_data_custom_[[#This Row],[Returns]]=1,"Returned","Not Returned")</f>
        <v>Not Returned</v>
      </c>
      <c r="Q1429" t="str">
        <f>_xlfn.XLOOKUP(ecommerce_customer_data_custom_[[#This Row],[Payment Method]],PaymentMapping!$A$2:$A$11,PaymentMapping!$B$2:$B$11,"Other")</f>
        <v>Cash</v>
      </c>
    </row>
    <row r="1430" spans="1:17" x14ac:dyDescent="0.3">
      <c r="A1430">
        <v>37217</v>
      </c>
      <c r="B1430" s="14">
        <v>45142.528587962966</v>
      </c>
      <c r="C1430" t="s">
        <v>18</v>
      </c>
      <c r="D1430">
        <v>71</v>
      </c>
      <c r="E1430">
        <v>4</v>
      </c>
      <c r="F1430">
        <v>263</v>
      </c>
      <c r="G1430" t="s">
        <v>12</v>
      </c>
      <c r="H1430">
        <v>34</v>
      </c>
      <c r="I1430">
        <v>0</v>
      </c>
      <c r="J1430" t="s">
        <v>17</v>
      </c>
      <c r="K1430">
        <v>0</v>
      </c>
      <c r="L1430">
        <f>YEAR(ecommerce_customer_data_custom_[[#This Row],[Purchase Date]])</f>
        <v>2023</v>
      </c>
      <c r="M1430">
        <f>MONTH(ecommerce_customer_data_custom_[[#This Row],[Purchase Date]])</f>
        <v>8</v>
      </c>
      <c r="N1430" t="str">
        <f>TEXT(ecommerce_customer_data_custom_[[#This Row],[Purchase Date]],"mmmm")</f>
        <v>August</v>
      </c>
      <c r="O1430" t="str">
        <f>VLOOKUP(ecommerce_customer_data_custom_[[#This Row],[Customer Age]],AgeGroupMapping!$A$2:$C$5,3,TRUE)</f>
        <v>Adult</v>
      </c>
      <c r="P1430" t="str">
        <f>IF(ecommerce_customer_data_custom_[[#This Row],[Returns]]=1,"Returned","Not Returned")</f>
        <v>Not Returned</v>
      </c>
      <c r="Q1430" t="str">
        <f>_xlfn.XLOOKUP(ecommerce_customer_data_custom_[[#This Row],[Payment Method]],PaymentMapping!$A$2:$A$11,PaymentMapping!$B$2:$B$11,"Other")</f>
        <v>Card</v>
      </c>
    </row>
    <row r="1431" spans="1:17" x14ac:dyDescent="0.3">
      <c r="A1431">
        <v>37217</v>
      </c>
      <c r="B1431" s="14">
        <v>45167.453645833331</v>
      </c>
      <c r="C1431" t="s">
        <v>14</v>
      </c>
      <c r="D1431">
        <v>332</v>
      </c>
      <c r="E1431">
        <v>1</v>
      </c>
      <c r="F1431">
        <v>4881</v>
      </c>
      <c r="G1431" t="s">
        <v>12</v>
      </c>
      <c r="H1431">
        <v>34</v>
      </c>
      <c r="I1431">
        <v>0</v>
      </c>
      <c r="J1431" t="s">
        <v>17</v>
      </c>
      <c r="K1431">
        <v>0</v>
      </c>
      <c r="L1431">
        <f>YEAR(ecommerce_customer_data_custom_[[#This Row],[Purchase Date]])</f>
        <v>2023</v>
      </c>
      <c r="M1431">
        <f>MONTH(ecommerce_customer_data_custom_[[#This Row],[Purchase Date]])</f>
        <v>8</v>
      </c>
      <c r="N1431" t="str">
        <f>TEXT(ecommerce_customer_data_custom_[[#This Row],[Purchase Date]],"mmmm")</f>
        <v>August</v>
      </c>
      <c r="O1431" t="str">
        <f>VLOOKUP(ecommerce_customer_data_custom_[[#This Row],[Customer Age]],AgeGroupMapping!$A$2:$C$5,3,TRUE)</f>
        <v>Adult</v>
      </c>
      <c r="P1431" t="str">
        <f>IF(ecommerce_customer_data_custom_[[#This Row],[Returns]]=1,"Returned","Not Returned")</f>
        <v>Not Returned</v>
      </c>
      <c r="Q1431" t="str">
        <f>_xlfn.XLOOKUP(ecommerce_customer_data_custom_[[#This Row],[Payment Method]],PaymentMapping!$A$2:$A$11,PaymentMapping!$B$2:$B$11,"Other")</f>
        <v>Card</v>
      </c>
    </row>
    <row r="1432" spans="1:17" x14ac:dyDescent="0.3">
      <c r="A1432">
        <v>37217</v>
      </c>
      <c r="B1432" s="14">
        <v>45045.729432870372</v>
      </c>
      <c r="C1432" t="s">
        <v>16</v>
      </c>
      <c r="D1432">
        <v>304</v>
      </c>
      <c r="E1432">
        <v>4</v>
      </c>
      <c r="F1432">
        <v>2805</v>
      </c>
      <c r="G1432" t="s">
        <v>12</v>
      </c>
      <c r="H1432">
        <v>34</v>
      </c>
      <c r="I1432">
        <v>0</v>
      </c>
      <c r="J1432" t="s">
        <v>17</v>
      </c>
      <c r="K1432">
        <v>0</v>
      </c>
      <c r="L1432">
        <f>YEAR(ecommerce_customer_data_custom_[[#This Row],[Purchase Date]])</f>
        <v>2023</v>
      </c>
      <c r="M1432">
        <f>MONTH(ecommerce_customer_data_custom_[[#This Row],[Purchase Date]])</f>
        <v>4</v>
      </c>
      <c r="N1432" t="str">
        <f>TEXT(ecommerce_customer_data_custom_[[#This Row],[Purchase Date]],"mmmm")</f>
        <v>April</v>
      </c>
      <c r="O1432" t="str">
        <f>VLOOKUP(ecommerce_customer_data_custom_[[#This Row],[Customer Age]],AgeGroupMapping!$A$2:$C$5,3,TRUE)</f>
        <v>Adult</v>
      </c>
      <c r="P1432" t="str">
        <f>IF(ecommerce_customer_data_custom_[[#This Row],[Returns]]=1,"Returned","Not Returned")</f>
        <v>Not Returned</v>
      </c>
      <c r="Q1432" t="str">
        <f>_xlfn.XLOOKUP(ecommerce_customer_data_custom_[[#This Row],[Payment Method]],PaymentMapping!$A$2:$A$11,PaymentMapping!$B$2:$B$11,"Other")</f>
        <v>Card</v>
      </c>
    </row>
    <row r="1433" spans="1:17" x14ac:dyDescent="0.3">
      <c r="A1433">
        <v>37217</v>
      </c>
      <c r="B1433" s="14">
        <v>44973.890416666669</v>
      </c>
      <c r="C1433" t="s">
        <v>16</v>
      </c>
      <c r="D1433">
        <v>389</v>
      </c>
      <c r="E1433">
        <v>2</v>
      </c>
      <c r="F1433">
        <v>3417</v>
      </c>
      <c r="G1433" t="s">
        <v>12</v>
      </c>
      <c r="H1433">
        <v>34</v>
      </c>
      <c r="I1433">
        <v>1</v>
      </c>
      <c r="J1433" t="s">
        <v>17</v>
      </c>
      <c r="K1433">
        <v>0</v>
      </c>
      <c r="L1433">
        <f>YEAR(ecommerce_customer_data_custom_[[#This Row],[Purchase Date]])</f>
        <v>2023</v>
      </c>
      <c r="M1433">
        <f>MONTH(ecommerce_customer_data_custom_[[#This Row],[Purchase Date]])</f>
        <v>2</v>
      </c>
      <c r="N1433" t="str">
        <f>TEXT(ecommerce_customer_data_custom_[[#This Row],[Purchase Date]],"mmmm")</f>
        <v>February</v>
      </c>
      <c r="O1433" t="str">
        <f>VLOOKUP(ecommerce_customer_data_custom_[[#This Row],[Customer Age]],AgeGroupMapping!$A$2:$C$5,3,TRUE)</f>
        <v>Adult</v>
      </c>
      <c r="P1433" t="str">
        <f>IF(ecommerce_customer_data_custom_[[#This Row],[Returns]]=1,"Returned","Not Returned")</f>
        <v>Returned</v>
      </c>
      <c r="Q1433" t="str">
        <f>_xlfn.XLOOKUP(ecommerce_customer_data_custom_[[#This Row],[Payment Method]],PaymentMapping!$A$2:$A$11,PaymentMapping!$B$2:$B$11,"Other")</f>
        <v>Card</v>
      </c>
    </row>
    <row r="1434" spans="1:17" x14ac:dyDescent="0.3">
      <c r="A1434">
        <v>37217</v>
      </c>
      <c r="B1434" s="14">
        <v>43974.149513888886</v>
      </c>
      <c r="C1434" t="s">
        <v>14</v>
      </c>
      <c r="D1434">
        <v>113</v>
      </c>
      <c r="E1434">
        <v>5</v>
      </c>
      <c r="F1434">
        <v>1192</v>
      </c>
      <c r="G1434" t="s">
        <v>15</v>
      </c>
      <c r="H1434">
        <v>34</v>
      </c>
      <c r="I1434">
        <v>1</v>
      </c>
      <c r="J1434" t="s">
        <v>17</v>
      </c>
      <c r="K1434">
        <v>0</v>
      </c>
      <c r="L1434">
        <f>YEAR(ecommerce_customer_data_custom_[[#This Row],[Purchase Date]])</f>
        <v>2020</v>
      </c>
      <c r="M1434">
        <f>MONTH(ecommerce_customer_data_custom_[[#This Row],[Purchase Date]])</f>
        <v>5</v>
      </c>
      <c r="N1434" t="str">
        <f>TEXT(ecommerce_customer_data_custom_[[#This Row],[Purchase Date]],"mmmm")</f>
        <v>May</v>
      </c>
      <c r="O1434" t="str">
        <f>VLOOKUP(ecommerce_customer_data_custom_[[#This Row],[Customer Age]],AgeGroupMapping!$A$2:$C$5,3,TRUE)</f>
        <v>Adult</v>
      </c>
      <c r="P1434" t="str">
        <f>IF(ecommerce_customer_data_custom_[[#This Row],[Returns]]=1,"Returned","Not Returned")</f>
        <v>Returned</v>
      </c>
      <c r="Q1434" t="str">
        <f>_xlfn.XLOOKUP(ecommerce_customer_data_custom_[[#This Row],[Payment Method]],PaymentMapping!$A$2:$A$11,PaymentMapping!$B$2:$B$11,"Other")</f>
        <v>Wallet/UPI</v>
      </c>
    </row>
    <row r="1435" spans="1:17" x14ac:dyDescent="0.3">
      <c r="A1435">
        <v>23914</v>
      </c>
      <c r="B1435" s="14">
        <v>44724.825509259259</v>
      </c>
      <c r="C1435" t="s">
        <v>16</v>
      </c>
      <c r="D1435">
        <v>174</v>
      </c>
      <c r="E1435">
        <v>4</v>
      </c>
      <c r="F1435">
        <v>4971</v>
      </c>
      <c r="G1435" t="s">
        <v>19</v>
      </c>
      <c r="H1435">
        <v>55</v>
      </c>
      <c r="I1435">
        <v>1</v>
      </c>
      <c r="J1435" t="s">
        <v>13</v>
      </c>
      <c r="K1435">
        <v>0</v>
      </c>
      <c r="L1435">
        <f>YEAR(ecommerce_customer_data_custom_[[#This Row],[Purchase Date]])</f>
        <v>2022</v>
      </c>
      <c r="M1435">
        <f>MONTH(ecommerce_customer_data_custom_[[#This Row],[Purchase Date]])</f>
        <v>6</v>
      </c>
      <c r="N1435" t="str">
        <f>TEXT(ecommerce_customer_data_custom_[[#This Row],[Purchase Date]],"mmmm")</f>
        <v>June</v>
      </c>
      <c r="O1435" t="str">
        <f>VLOOKUP(ecommerce_customer_data_custom_[[#This Row],[Customer Age]],AgeGroupMapping!$A$2:$C$5,3,TRUE)</f>
        <v>Middle-Aged</v>
      </c>
      <c r="P1435" t="str">
        <f>IF(ecommerce_customer_data_custom_[[#This Row],[Returns]]=1,"Returned","Not Returned")</f>
        <v>Returned</v>
      </c>
      <c r="Q1435" t="str">
        <f>_xlfn.XLOOKUP(ecommerce_customer_data_custom_[[#This Row],[Payment Method]],PaymentMapping!$A$2:$A$11,PaymentMapping!$B$2:$B$11,"Other")</f>
        <v>Cash</v>
      </c>
    </row>
    <row r="1436" spans="1:17" x14ac:dyDescent="0.3">
      <c r="A1436">
        <v>23914</v>
      </c>
      <c r="B1436" s="14">
        <v>44128.769479166665</v>
      </c>
      <c r="C1436" t="s">
        <v>16</v>
      </c>
      <c r="D1436">
        <v>118</v>
      </c>
      <c r="E1436">
        <v>1</v>
      </c>
      <c r="F1436">
        <v>4196</v>
      </c>
      <c r="G1436" t="s">
        <v>15</v>
      </c>
      <c r="H1436">
        <v>55</v>
      </c>
      <c r="I1436">
        <v>1</v>
      </c>
      <c r="J1436" t="s">
        <v>13</v>
      </c>
      <c r="K1436">
        <v>0</v>
      </c>
      <c r="L1436">
        <f>YEAR(ecommerce_customer_data_custom_[[#This Row],[Purchase Date]])</f>
        <v>2020</v>
      </c>
      <c r="M1436">
        <f>MONTH(ecommerce_customer_data_custom_[[#This Row],[Purchase Date]])</f>
        <v>10</v>
      </c>
      <c r="N1436" t="str">
        <f>TEXT(ecommerce_customer_data_custom_[[#This Row],[Purchase Date]],"mmmm")</f>
        <v>October</v>
      </c>
      <c r="O1436" t="str">
        <f>VLOOKUP(ecommerce_customer_data_custom_[[#This Row],[Customer Age]],AgeGroupMapping!$A$2:$C$5,3,TRUE)</f>
        <v>Middle-Aged</v>
      </c>
      <c r="P1436" t="str">
        <f>IF(ecommerce_customer_data_custom_[[#This Row],[Returns]]=1,"Returned","Not Returned")</f>
        <v>Returned</v>
      </c>
      <c r="Q1436" t="str">
        <f>_xlfn.XLOOKUP(ecommerce_customer_data_custom_[[#This Row],[Payment Method]],PaymentMapping!$A$2:$A$11,PaymentMapping!$B$2:$B$11,"Other")</f>
        <v>Wallet/UPI</v>
      </c>
    </row>
    <row r="1437" spans="1:17" x14ac:dyDescent="0.3">
      <c r="A1437">
        <v>23914</v>
      </c>
      <c r="B1437" s="14">
        <v>44818.854317129626</v>
      </c>
      <c r="C1437" t="s">
        <v>11</v>
      </c>
      <c r="D1437">
        <v>378</v>
      </c>
      <c r="E1437">
        <v>1</v>
      </c>
      <c r="F1437">
        <v>2652</v>
      </c>
      <c r="G1437" t="s">
        <v>15</v>
      </c>
      <c r="H1437">
        <v>55</v>
      </c>
      <c r="I1437">
        <v>0</v>
      </c>
      <c r="J1437" t="s">
        <v>13</v>
      </c>
      <c r="K1437">
        <v>0</v>
      </c>
      <c r="L1437">
        <f>YEAR(ecommerce_customer_data_custom_[[#This Row],[Purchase Date]])</f>
        <v>2022</v>
      </c>
      <c r="M1437">
        <f>MONTH(ecommerce_customer_data_custom_[[#This Row],[Purchase Date]])</f>
        <v>9</v>
      </c>
      <c r="N1437" t="str">
        <f>TEXT(ecommerce_customer_data_custom_[[#This Row],[Purchase Date]],"mmmm")</f>
        <v>September</v>
      </c>
      <c r="O1437" t="str">
        <f>VLOOKUP(ecommerce_customer_data_custom_[[#This Row],[Customer Age]],AgeGroupMapping!$A$2:$C$5,3,TRUE)</f>
        <v>Middle-Aged</v>
      </c>
      <c r="P1437" t="str">
        <f>IF(ecommerce_customer_data_custom_[[#This Row],[Returns]]=1,"Returned","Not Returned")</f>
        <v>Not Returned</v>
      </c>
      <c r="Q1437" t="str">
        <f>_xlfn.XLOOKUP(ecommerce_customer_data_custom_[[#This Row],[Payment Method]],PaymentMapping!$A$2:$A$11,PaymentMapping!$B$2:$B$11,"Other")</f>
        <v>Wallet/UPI</v>
      </c>
    </row>
    <row r="1438" spans="1:17" x14ac:dyDescent="0.3">
      <c r="A1438">
        <v>23914</v>
      </c>
      <c r="B1438" s="14">
        <v>44363.296770833331</v>
      </c>
      <c r="C1438" t="s">
        <v>11</v>
      </c>
      <c r="D1438">
        <v>217</v>
      </c>
      <c r="E1438">
        <v>3</v>
      </c>
      <c r="F1438">
        <v>3934</v>
      </c>
      <c r="G1438" t="s">
        <v>12</v>
      </c>
      <c r="H1438">
        <v>55</v>
      </c>
      <c r="I1438">
        <v>0</v>
      </c>
      <c r="J1438" t="s">
        <v>13</v>
      </c>
      <c r="K1438">
        <v>0</v>
      </c>
      <c r="L1438">
        <f>YEAR(ecommerce_customer_data_custom_[[#This Row],[Purchase Date]])</f>
        <v>2021</v>
      </c>
      <c r="M1438">
        <f>MONTH(ecommerce_customer_data_custom_[[#This Row],[Purchase Date]])</f>
        <v>6</v>
      </c>
      <c r="N1438" t="str">
        <f>TEXT(ecommerce_customer_data_custom_[[#This Row],[Purchase Date]],"mmmm")</f>
        <v>June</v>
      </c>
      <c r="O1438" t="str">
        <f>VLOOKUP(ecommerce_customer_data_custom_[[#This Row],[Customer Age]],AgeGroupMapping!$A$2:$C$5,3,TRUE)</f>
        <v>Middle-Aged</v>
      </c>
      <c r="P1438" t="str">
        <f>IF(ecommerce_customer_data_custom_[[#This Row],[Returns]]=1,"Returned","Not Returned")</f>
        <v>Not Returned</v>
      </c>
      <c r="Q1438" t="str">
        <f>_xlfn.XLOOKUP(ecommerce_customer_data_custom_[[#This Row],[Payment Method]],PaymentMapping!$A$2:$A$11,PaymentMapping!$B$2:$B$11,"Other")</f>
        <v>Card</v>
      </c>
    </row>
    <row r="1439" spans="1:17" x14ac:dyDescent="0.3">
      <c r="A1439">
        <v>2157</v>
      </c>
      <c r="B1439" s="14">
        <v>45129.637511574074</v>
      </c>
      <c r="C1439" t="s">
        <v>18</v>
      </c>
      <c r="D1439">
        <v>496</v>
      </c>
      <c r="E1439">
        <v>2</v>
      </c>
      <c r="F1439">
        <v>1595</v>
      </c>
      <c r="G1439" t="s">
        <v>12</v>
      </c>
      <c r="H1439">
        <v>27</v>
      </c>
      <c r="I1439">
        <v>0</v>
      </c>
      <c r="J1439" t="s">
        <v>13</v>
      </c>
      <c r="K1439">
        <v>1</v>
      </c>
      <c r="L1439">
        <f>YEAR(ecommerce_customer_data_custom_[[#This Row],[Purchase Date]])</f>
        <v>2023</v>
      </c>
      <c r="M1439">
        <f>MONTH(ecommerce_customer_data_custom_[[#This Row],[Purchase Date]])</f>
        <v>7</v>
      </c>
      <c r="N1439" t="str">
        <f>TEXT(ecommerce_customer_data_custom_[[#This Row],[Purchase Date]],"mmmm")</f>
        <v>July</v>
      </c>
      <c r="O1439" t="str">
        <f>VLOOKUP(ecommerce_customer_data_custom_[[#This Row],[Customer Age]],AgeGroupMapping!$A$2:$C$5,3,TRUE)</f>
        <v>Adult</v>
      </c>
      <c r="P1439" t="str">
        <f>IF(ecommerce_customer_data_custom_[[#This Row],[Returns]]=1,"Returned","Not Returned")</f>
        <v>Not Returned</v>
      </c>
      <c r="Q1439" t="str">
        <f>_xlfn.XLOOKUP(ecommerce_customer_data_custom_[[#This Row],[Payment Method]],PaymentMapping!$A$2:$A$11,PaymentMapping!$B$2:$B$11,"Other")</f>
        <v>Card</v>
      </c>
    </row>
    <row r="1440" spans="1:17" x14ac:dyDescent="0.3">
      <c r="A1440">
        <v>2157</v>
      </c>
      <c r="B1440" s="14">
        <v>44381.981261574074</v>
      </c>
      <c r="C1440" t="s">
        <v>16</v>
      </c>
      <c r="D1440">
        <v>405</v>
      </c>
      <c r="E1440">
        <v>4</v>
      </c>
      <c r="F1440">
        <v>1566</v>
      </c>
      <c r="G1440" t="s">
        <v>12</v>
      </c>
      <c r="H1440">
        <v>27</v>
      </c>
      <c r="I1440">
        <v>0</v>
      </c>
      <c r="J1440" t="s">
        <v>13</v>
      </c>
      <c r="K1440">
        <v>1</v>
      </c>
      <c r="L1440">
        <f>YEAR(ecommerce_customer_data_custom_[[#This Row],[Purchase Date]])</f>
        <v>2021</v>
      </c>
      <c r="M1440">
        <f>MONTH(ecommerce_customer_data_custom_[[#This Row],[Purchase Date]])</f>
        <v>7</v>
      </c>
      <c r="N1440" t="str">
        <f>TEXT(ecommerce_customer_data_custom_[[#This Row],[Purchase Date]],"mmmm")</f>
        <v>July</v>
      </c>
      <c r="O1440" t="str">
        <f>VLOOKUP(ecommerce_customer_data_custom_[[#This Row],[Customer Age]],AgeGroupMapping!$A$2:$C$5,3,TRUE)</f>
        <v>Adult</v>
      </c>
      <c r="P1440" t="str">
        <f>IF(ecommerce_customer_data_custom_[[#This Row],[Returns]]=1,"Returned","Not Returned")</f>
        <v>Not Returned</v>
      </c>
      <c r="Q1440" t="str">
        <f>_xlfn.XLOOKUP(ecommerce_customer_data_custom_[[#This Row],[Payment Method]],PaymentMapping!$A$2:$A$11,PaymentMapping!$B$2:$B$11,"Other")</f>
        <v>Card</v>
      </c>
    </row>
    <row r="1441" spans="1:17" x14ac:dyDescent="0.3">
      <c r="A1441">
        <v>2157</v>
      </c>
      <c r="B1441" s="14">
        <v>45141.44972222222</v>
      </c>
      <c r="C1441" t="s">
        <v>16</v>
      </c>
      <c r="D1441">
        <v>236</v>
      </c>
      <c r="E1441">
        <v>2</v>
      </c>
      <c r="F1441">
        <v>514</v>
      </c>
      <c r="G1441" t="s">
        <v>19</v>
      </c>
      <c r="H1441">
        <v>27</v>
      </c>
      <c r="I1441">
        <v>0</v>
      </c>
      <c r="J1441" t="s">
        <v>13</v>
      </c>
      <c r="K1441">
        <v>1</v>
      </c>
      <c r="L1441">
        <f>YEAR(ecommerce_customer_data_custom_[[#This Row],[Purchase Date]])</f>
        <v>2023</v>
      </c>
      <c r="M1441">
        <f>MONTH(ecommerce_customer_data_custom_[[#This Row],[Purchase Date]])</f>
        <v>8</v>
      </c>
      <c r="N1441" t="str">
        <f>TEXT(ecommerce_customer_data_custom_[[#This Row],[Purchase Date]],"mmmm")</f>
        <v>August</v>
      </c>
      <c r="O1441" t="str">
        <f>VLOOKUP(ecommerce_customer_data_custom_[[#This Row],[Customer Age]],AgeGroupMapping!$A$2:$C$5,3,TRUE)</f>
        <v>Adult</v>
      </c>
      <c r="P1441" t="str">
        <f>IF(ecommerce_customer_data_custom_[[#This Row],[Returns]]=1,"Returned","Not Returned")</f>
        <v>Not Returned</v>
      </c>
      <c r="Q1441" t="str">
        <f>_xlfn.XLOOKUP(ecommerce_customer_data_custom_[[#This Row],[Payment Method]],PaymentMapping!$A$2:$A$11,PaymentMapping!$B$2:$B$11,"Other")</f>
        <v>Cash</v>
      </c>
    </row>
    <row r="1442" spans="1:17" x14ac:dyDescent="0.3">
      <c r="A1442">
        <v>2157</v>
      </c>
      <c r="B1442" s="14">
        <v>44459.86446759259</v>
      </c>
      <c r="C1442" t="s">
        <v>16</v>
      </c>
      <c r="D1442">
        <v>381</v>
      </c>
      <c r="E1442">
        <v>3</v>
      </c>
      <c r="F1442">
        <v>975</v>
      </c>
      <c r="G1442" t="s">
        <v>12</v>
      </c>
      <c r="H1442">
        <v>27</v>
      </c>
      <c r="I1442">
        <v>0</v>
      </c>
      <c r="J1442" t="s">
        <v>13</v>
      </c>
      <c r="K1442">
        <v>1</v>
      </c>
      <c r="L1442">
        <f>YEAR(ecommerce_customer_data_custom_[[#This Row],[Purchase Date]])</f>
        <v>2021</v>
      </c>
      <c r="M1442">
        <f>MONTH(ecommerce_customer_data_custom_[[#This Row],[Purchase Date]])</f>
        <v>9</v>
      </c>
      <c r="N1442" t="str">
        <f>TEXT(ecommerce_customer_data_custom_[[#This Row],[Purchase Date]],"mmmm")</f>
        <v>September</v>
      </c>
      <c r="O1442" t="str">
        <f>VLOOKUP(ecommerce_customer_data_custom_[[#This Row],[Customer Age]],AgeGroupMapping!$A$2:$C$5,3,TRUE)</f>
        <v>Adult</v>
      </c>
      <c r="P1442" t="str">
        <f>IF(ecommerce_customer_data_custom_[[#This Row],[Returns]]=1,"Returned","Not Returned")</f>
        <v>Not Returned</v>
      </c>
      <c r="Q1442" t="str">
        <f>_xlfn.XLOOKUP(ecommerce_customer_data_custom_[[#This Row],[Payment Method]],PaymentMapping!$A$2:$A$11,PaymentMapping!$B$2:$B$11,"Other")</f>
        <v>Card</v>
      </c>
    </row>
    <row r="1443" spans="1:17" x14ac:dyDescent="0.3">
      <c r="A1443">
        <v>2157</v>
      </c>
      <c r="B1443" s="14">
        <v>44355.844942129632</v>
      </c>
      <c r="C1443" t="s">
        <v>16</v>
      </c>
      <c r="D1443">
        <v>313</v>
      </c>
      <c r="E1443">
        <v>1</v>
      </c>
      <c r="F1443">
        <v>3409</v>
      </c>
      <c r="G1443" t="s">
        <v>15</v>
      </c>
      <c r="H1443">
        <v>27</v>
      </c>
      <c r="I1443">
        <v>0</v>
      </c>
      <c r="J1443" t="s">
        <v>13</v>
      </c>
      <c r="K1443">
        <v>1</v>
      </c>
      <c r="L1443">
        <f>YEAR(ecommerce_customer_data_custom_[[#This Row],[Purchase Date]])</f>
        <v>2021</v>
      </c>
      <c r="M1443">
        <f>MONTH(ecommerce_customer_data_custom_[[#This Row],[Purchase Date]])</f>
        <v>6</v>
      </c>
      <c r="N1443" t="str">
        <f>TEXT(ecommerce_customer_data_custom_[[#This Row],[Purchase Date]],"mmmm")</f>
        <v>June</v>
      </c>
      <c r="O1443" t="str">
        <f>VLOOKUP(ecommerce_customer_data_custom_[[#This Row],[Customer Age]],AgeGroupMapping!$A$2:$C$5,3,TRUE)</f>
        <v>Adult</v>
      </c>
      <c r="P1443" t="str">
        <f>IF(ecommerce_customer_data_custom_[[#This Row],[Returns]]=1,"Returned","Not Returned")</f>
        <v>Not Returned</v>
      </c>
      <c r="Q1443" t="str">
        <f>_xlfn.XLOOKUP(ecommerce_customer_data_custom_[[#This Row],[Payment Method]],PaymentMapping!$A$2:$A$11,PaymentMapping!$B$2:$B$11,"Other")</f>
        <v>Wallet/UPI</v>
      </c>
    </row>
    <row r="1444" spans="1:17" x14ac:dyDescent="0.3">
      <c r="A1444">
        <v>2157</v>
      </c>
      <c r="B1444" s="14">
        <v>45160.788877314815</v>
      </c>
      <c r="C1444" t="s">
        <v>11</v>
      </c>
      <c r="D1444">
        <v>342</v>
      </c>
      <c r="E1444">
        <v>2</v>
      </c>
      <c r="F1444">
        <v>1107</v>
      </c>
      <c r="G1444" t="s">
        <v>19</v>
      </c>
      <c r="H1444">
        <v>27</v>
      </c>
      <c r="I1444">
        <v>1</v>
      </c>
      <c r="J1444" t="s">
        <v>13</v>
      </c>
      <c r="K1444">
        <v>1</v>
      </c>
      <c r="L1444">
        <f>YEAR(ecommerce_customer_data_custom_[[#This Row],[Purchase Date]])</f>
        <v>2023</v>
      </c>
      <c r="M1444">
        <f>MONTH(ecommerce_customer_data_custom_[[#This Row],[Purchase Date]])</f>
        <v>8</v>
      </c>
      <c r="N1444" t="str">
        <f>TEXT(ecommerce_customer_data_custom_[[#This Row],[Purchase Date]],"mmmm")</f>
        <v>August</v>
      </c>
      <c r="O1444" t="str">
        <f>VLOOKUP(ecommerce_customer_data_custom_[[#This Row],[Customer Age]],AgeGroupMapping!$A$2:$C$5,3,TRUE)</f>
        <v>Adult</v>
      </c>
      <c r="P1444" t="str">
        <f>IF(ecommerce_customer_data_custom_[[#This Row],[Returns]]=1,"Returned","Not Returned")</f>
        <v>Returned</v>
      </c>
      <c r="Q1444" t="str">
        <f>_xlfn.XLOOKUP(ecommerce_customer_data_custom_[[#This Row],[Payment Method]],PaymentMapping!$A$2:$A$11,PaymentMapping!$B$2:$B$11,"Other")</f>
        <v>Cash</v>
      </c>
    </row>
    <row r="1445" spans="1:17" x14ac:dyDescent="0.3">
      <c r="A1445">
        <v>2157</v>
      </c>
      <c r="B1445" s="14">
        <v>44666.046909722223</v>
      </c>
      <c r="C1445" t="s">
        <v>18</v>
      </c>
      <c r="D1445">
        <v>14</v>
      </c>
      <c r="E1445">
        <v>2</v>
      </c>
      <c r="F1445">
        <v>426</v>
      </c>
      <c r="G1445" t="s">
        <v>15</v>
      </c>
      <c r="H1445">
        <v>27</v>
      </c>
      <c r="I1445">
        <v>0</v>
      </c>
      <c r="J1445" t="s">
        <v>13</v>
      </c>
      <c r="K1445">
        <v>1</v>
      </c>
      <c r="L1445">
        <f>YEAR(ecommerce_customer_data_custom_[[#This Row],[Purchase Date]])</f>
        <v>2022</v>
      </c>
      <c r="M1445">
        <f>MONTH(ecommerce_customer_data_custom_[[#This Row],[Purchase Date]])</f>
        <v>4</v>
      </c>
      <c r="N1445" t="str">
        <f>TEXT(ecommerce_customer_data_custom_[[#This Row],[Purchase Date]],"mmmm")</f>
        <v>April</v>
      </c>
      <c r="O1445" t="str">
        <f>VLOOKUP(ecommerce_customer_data_custom_[[#This Row],[Customer Age]],AgeGroupMapping!$A$2:$C$5,3,TRUE)</f>
        <v>Adult</v>
      </c>
      <c r="P1445" t="str">
        <f>IF(ecommerce_customer_data_custom_[[#This Row],[Returns]]=1,"Returned","Not Returned")</f>
        <v>Not Returned</v>
      </c>
      <c r="Q1445" t="str">
        <f>_xlfn.XLOOKUP(ecommerce_customer_data_custom_[[#This Row],[Payment Method]],PaymentMapping!$A$2:$A$11,PaymentMapping!$B$2:$B$11,"Other")</f>
        <v>Wallet/UPI</v>
      </c>
    </row>
    <row r="1446" spans="1:17" x14ac:dyDescent="0.3">
      <c r="A1446">
        <v>15677</v>
      </c>
      <c r="B1446" s="14">
        <v>44490.9999537037</v>
      </c>
      <c r="C1446" t="s">
        <v>18</v>
      </c>
      <c r="D1446">
        <v>152</v>
      </c>
      <c r="E1446">
        <v>4</v>
      </c>
      <c r="F1446">
        <v>4011</v>
      </c>
      <c r="G1446" t="s">
        <v>19</v>
      </c>
      <c r="H1446">
        <v>46</v>
      </c>
      <c r="I1446">
        <v>0</v>
      </c>
      <c r="J1446" t="s">
        <v>17</v>
      </c>
      <c r="K1446">
        <v>0</v>
      </c>
      <c r="L1446">
        <f>YEAR(ecommerce_customer_data_custom_[[#This Row],[Purchase Date]])</f>
        <v>2021</v>
      </c>
      <c r="M1446">
        <f>MONTH(ecommerce_customer_data_custom_[[#This Row],[Purchase Date]])</f>
        <v>10</v>
      </c>
      <c r="N1446" t="str">
        <f>TEXT(ecommerce_customer_data_custom_[[#This Row],[Purchase Date]],"mmmm")</f>
        <v>October</v>
      </c>
      <c r="O1446" t="str">
        <f>VLOOKUP(ecommerce_customer_data_custom_[[#This Row],[Customer Age]],AgeGroupMapping!$A$2:$C$5,3,TRUE)</f>
        <v>Middle-Aged</v>
      </c>
      <c r="P1446" t="str">
        <f>IF(ecommerce_customer_data_custom_[[#This Row],[Returns]]=1,"Returned","Not Returned")</f>
        <v>Not Returned</v>
      </c>
      <c r="Q1446" t="str">
        <f>_xlfn.XLOOKUP(ecommerce_customer_data_custom_[[#This Row],[Payment Method]],PaymentMapping!$A$2:$A$11,PaymentMapping!$B$2:$B$11,"Other")</f>
        <v>Cash</v>
      </c>
    </row>
    <row r="1447" spans="1:17" x14ac:dyDescent="0.3">
      <c r="A1447">
        <v>15677</v>
      </c>
      <c r="B1447" s="14">
        <v>44294.122152777774</v>
      </c>
      <c r="C1447" t="s">
        <v>16</v>
      </c>
      <c r="D1447">
        <v>203</v>
      </c>
      <c r="E1447">
        <v>1</v>
      </c>
      <c r="F1447">
        <v>5200</v>
      </c>
      <c r="G1447" t="s">
        <v>15</v>
      </c>
      <c r="H1447">
        <v>46</v>
      </c>
      <c r="I1447">
        <v>0</v>
      </c>
      <c r="J1447" t="s">
        <v>17</v>
      </c>
      <c r="K1447">
        <v>0</v>
      </c>
      <c r="L1447">
        <f>YEAR(ecommerce_customer_data_custom_[[#This Row],[Purchase Date]])</f>
        <v>2021</v>
      </c>
      <c r="M1447">
        <f>MONTH(ecommerce_customer_data_custom_[[#This Row],[Purchase Date]])</f>
        <v>4</v>
      </c>
      <c r="N1447" t="str">
        <f>TEXT(ecommerce_customer_data_custom_[[#This Row],[Purchase Date]],"mmmm")</f>
        <v>April</v>
      </c>
      <c r="O1447" t="str">
        <f>VLOOKUP(ecommerce_customer_data_custom_[[#This Row],[Customer Age]],AgeGroupMapping!$A$2:$C$5,3,TRUE)</f>
        <v>Middle-Aged</v>
      </c>
      <c r="P1447" t="str">
        <f>IF(ecommerce_customer_data_custom_[[#This Row],[Returns]]=1,"Returned","Not Returned")</f>
        <v>Not Returned</v>
      </c>
      <c r="Q1447" t="str">
        <f>_xlfn.XLOOKUP(ecommerce_customer_data_custom_[[#This Row],[Payment Method]],PaymentMapping!$A$2:$A$11,PaymentMapping!$B$2:$B$11,"Other")</f>
        <v>Wallet/UPI</v>
      </c>
    </row>
    <row r="1448" spans="1:17" x14ac:dyDescent="0.3">
      <c r="A1448">
        <v>15677</v>
      </c>
      <c r="B1448" s="14">
        <v>44367.092581018522</v>
      </c>
      <c r="C1448" t="s">
        <v>18</v>
      </c>
      <c r="D1448">
        <v>14</v>
      </c>
      <c r="E1448">
        <v>2</v>
      </c>
      <c r="F1448">
        <v>2562</v>
      </c>
      <c r="G1448" t="s">
        <v>12</v>
      </c>
      <c r="H1448">
        <v>46</v>
      </c>
      <c r="I1448">
        <v>1</v>
      </c>
      <c r="J1448" t="s">
        <v>17</v>
      </c>
      <c r="K1448">
        <v>0</v>
      </c>
      <c r="L1448">
        <f>YEAR(ecommerce_customer_data_custom_[[#This Row],[Purchase Date]])</f>
        <v>2021</v>
      </c>
      <c r="M1448">
        <f>MONTH(ecommerce_customer_data_custom_[[#This Row],[Purchase Date]])</f>
        <v>6</v>
      </c>
      <c r="N1448" t="str">
        <f>TEXT(ecommerce_customer_data_custom_[[#This Row],[Purchase Date]],"mmmm")</f>
        <v>June</v>
      </c>
      <c r="O1448" t="str">
        <f>VLOOKUP(ecommerce_customer_data_custom_[[#This Row],[Customer Age]],AgeGroupMapping!$A$2:$C$5,3,TRUE)</f>
        <v>Middle-Aged</v>
      </c>
      <c r="P1448" t="str">
        <f>IF(ecommerce_customer_data_custom_[[#This Row],[Returns]]=1,"Returned","Not Returned")</f>
        <v>Returned</v>
      </c>
      <c r="Q1448" t="str">
        <f>_xlfn.XLOOKUP(ecommerce_customer_data_custom_[[#This Row],[Payment Method]],PaymentMapping!$A$2:$A$11,PaymentMapping!$B$2:$B$11,"Other")</f>
        <v>Card</v>
      </c>
    </row>
    <row r="1449" spans="1:17" x14ac:dyDescent="0.3">
      <c r="A1449">
        <v>15677</v>
      </c>
      <c r="B1449" s="14">
        <v>44642.400775462964</v>
      </c>
      <c r="C1449" t="s">
        <v>16</v>
      </c>
      <c r="D1449">
        <v>222</v>
      </c>
      <c r="E1449">
        <v>4</v>
      </c>
      <c r="F1449">
        <v>4945</v>
      </c>
      <c r="G1449" t="s">
        <v>12</v>
      </c>
      <c r="H1449">
        <v>46</v>
      </c>
      <c r="I1449">
        <v>1</v>
      </c>
      <c r="J1449" t="s">
        <v>17</v>
      </c>
      <c r="K1449">
        <v>0</v>
      </c>
      <c r="L1449">
        <f>YEAR(ecommerce_customer_data_custom_[[#This Row],[Purchase Date]])</f>
        <v>2022</v>
      </c>
      <c r="M1449">
        <f>MONTH(ecommerce_customer_data_custom_[[#This Row],[Purchase Date]])</f>
        <v>3</v>
      </c>
      <c r="N1449" t="str">
        <f>TEXT(ecommerce_customer_data_custom_[[#This Row],[Purchase Date]],"mmmm")</f>
        <v>March</v>
      </c>
      <c r="O1449" t="str">
        <f>VLOOKUP(ecommerce_customer_data_custom_[[#This Row],[Customer Age]],AgeGroupMapping!$A$2:$C$5,3,TRUE)</f>
        <v>Middle-Aged</v>
      </c>
      <c r="P1449" t="str">
        <f>IF(ecommerce_customer_data_custom_[[#This Row],[Returns]]=1,"Returned","Not Returned")</f>
        <v>Returned</v>
      </c>
      <c r="Q1449" t="str">
        <f>_xlfn.XLOOKUP(ecommerce_customer_data_custom_[[#This Row],[Payment Method]],PaymentMapping!$A$2:$A$11,PaymentMapping!$B$2:$B$11,"Other")</f>
        <v>Card</v>
      </c>
    </row>
    <row r="1450" spans="1:17" x14ac:dyDescent="0.3">
      <c r="A1450">
        <v>15677</v>
      </c>
      <c r="B1450" s="14">
        <v>43949.860914351855</v>
      </c>
      <c r="C1450" t="s">
        <v>14</v>
      </c>
      <c r="D1450">
        <v>377</v>
      </c>
      <c r="E1450">
        <v>5</v>
      </c>
      <c r="F1450">
        <v>1575</v>
      </c>
      <c r="G1450" t="s">
        <v>12</v>
      </c>
      <c r="H1450">
        <v>46</v>
      </c>
      <c r="I1450">
        <v>0</v>
      </c>
      <c r="J1450" t="s">
        <v>17</v>
      </c>
      <c r="K1450">
        <v>0</v>
      </c>
      <c r="L1450">
        <f>YEAR(ecommerce_customer_data_custom_[[#This Row],[Purchase Date]])</f>
        <v>2020</v>
      </c>
      <c r="M1450">
        <f>MONTH(ecommerce_customer_data_custom_[[#This Row],[Purchase Date]])</f>
        <v>4</v>
      </c>
      <c r="N1450" t="str">
        <f>TEXT(ecommerce_customer_data_custom_[[#This Row],[Purchase Date]],"mmmm")</f>
        <v>April</v>
      </c>
      <c r="O1450" t="str">
        <f>VLOOKUP(ecommerce_customer_data_custom_[[#This Row],[Customer Age]],AgeGroupMapping!$A$2:$C$5,3,TRUE)</f>
        <v>Middle-Aged</v>
      </c>
      <c r="P1450" t="str">
        <f>IF(ecommerce_customer_data_custom_[[#This Row],[Returns]]=1,"Returned","Not Returned")</f>
        <v>Not Returned</v>
      </c>
      <c r="Q1450" t="str">
        <f>_xlfn.XLOOKUP(ecommerce_customer_data_custom_[[#This Row],[Payment Method]],PaymentMapping!$A$2:$A$11,PaymentMapping!$B$2:$B$11,"Other")</f>
        <v>Card</v>
      </c>
    </row>
    <row r="1451" spans="1:17" x14ac:dyDescent="0.3">
      <c r="A1451">
        <v>36099</v>
      </c>
      <c r="B1451" s="14">
        <v>44632.06821759259</v>
      </c>
      <c r="C1451" t="s">
        <v>18</v>
      </c>
      <c r="D1451">
        <v>468</v>
      </c>
      <c r="E1451">
        <v>5</v>
      </c>
      <c r="F1451">
        <v>1776</v>
      </c>
      <c r="G1451" t="s">
        <v>15</v>
      </c>
      <c r="H1451">
        <v>25</v>
      </c>
      <c r="I1451">
        <v>1</v>
      </c>
      <c r="J1451" t="s">
        <v>17</v>
      </c>
      <c r="K1451">
        <v>0</v>
      </c>
      <c r="L1451">
        <f>YEAR(ecommerce_customer_data_custom_[[#This Row],[Purchase Date]])</f>
        <v>2022</v>
      </c>
      <c r="M1451">
        <f>MONTH(ecommerce_customer_data_custom_[[#This Row],[Purchase Date]])</f>
        <v>3</v>
      </c>
      <c r="N1451" t="str">
        <f>TEXT(ecommerce_customer_data_custom_[[#This Row],[Purchase Date]],"mmmm")</f>
        <v>March</v>
      </c>
      <c r="O1451" t="str">
        <f>VLOOKUP(ecommerce_customer_data_custom_[[#This Row],[Customer Age]],AgeGroupMapping!$A$2:$C$5,3,TRUE)</f>
        <v>Young</v>
      </c>
      <c r="P1451" t="str">
        <f>IF(ecommerce_customer_data_custom_[[#This Row],[Returns]]=1,"Returned","Not Returned")</f>
        <v>Returned</v>
      </c>
      <c r="Q1451" t="str">
        <f>_xlfn.XLOOKUP(ecommerce_customer_data_custom_[[#This Row],[Payment Method]],PaymentMapping!$A$2:$A$11,PaymentMapping!$B$2:$B$11,"Other")</f>
        <v>Wallet/UPI</v>
      </c>
    </row>
    <row r="1452" spans="1:17" x14ac:dyDescent="0.3">
      <c r="A1452">
        <v>36099</v>
      </c>
      <c r="B1452" s="14">
        <v>44131.329027777778</v>
      </c>
      <c r="C1452" t="s">
        <v>16</v>
      </c>
      <c r="D1452">
        <v>365</v>
      </c>
      <c r="E1452">
        <v>2</v>
      </c>
      <c r="F1452">
        <v>1961</v>
      </c>
      <c r="G1452" t="s">
        <v>12</v>
      </c>
      <c r="H1452">
        <v>25</v>
      </c>
      <c r="I1452">
        <v>1</v>
      </c>
      <c r="J1452" t="s">
        <v>17</v>
      </c>
      <c r="K1452">
        <v>0</v>
      </c>
      <c r="L1452">
        <f>YEAR(ecommerce_customer_data_custom_[[#This Row],[Purchase Date]])</f>
        <v>2020</v>
      </c>
      <c r="M1452">
        <f>MONTH(ecommerce_customer_data_custom_[[#This Row],[Purchase Date]])</f>
        <v>10</v>
      </c>
      <c r="N1452" t="str">
        <f>TEXT(ecommerce_customer_data_custom_[[#This Row],[Purchase Date]],"mmmm")</f>
        <v>October</v>
      </c>
      <c r="O1452" t="str">
        <f>VLOOKUP(ecommerce_customer_data_custom_[[#This Row],[Customer Age]],AgeGroupMapping!$A$2:$C$5,3,TRUE)</f>
        <v>Young</v>
      </c>
      <c r="P1452" t="str">
        <f>IF(ecommerce_customer_data_custom_[[#This Row],[Returns]]=1,"Returned","Not Returned")</f>
        <v>Returned</v>
      </c>
      <c r="Q1452" t="str">
        <f>_xlfn.XLOOKUP(ecommerce_customer_data_custom_[[#This Row],[Payment Method]],PaymentMapping!$A$2:$A$11,PaymentMapping!$B$2:$B$11,"Other")</f>
        <v>Card</v>
      </c>
    </row>
    <row r="1453" spans="1:17" x14ac:dyDescent="0.3">
      <c r="A1453">
        <v>36099</v>
      </c>
      <c r="B1453" s="14">
        <v>44351.119143518517</v>
      </c>
      <c r="C1453" t="s">
        <v>14</v>
      </c>
      <c r="D1453">
        <v>315</v>
      </c>
      <c r="E1453">
        <v>2</v>
      </c>
      <c r="F1453">
        <v>1472</v>
      </c>
      <c r="G1453" t="s">
        <v>15</v>
      </c>
      <c r="H1453">
        <v>25</v>
      </c>
      <c r="I1453">
        <v>0</v>
      </c>
      <c r="J1453" t="s">
        <v>17</v>
      </c>
      <c r="K1453">
        <v>0</v>
      </c>
      <c r="L1453">
        <f>YEAR(ecommerce_customer_data_custom_[[#This Row],[Purchase Date]])</f>
        <v>2021</v>
      </c>
      <c r="M1453">
        <f>MONTH(ecommerce_customer_data_custom_[[#This Row],[Purchase Date]])</f>
        <v>6</v>
      </c>
      <c r="N1453" t="str">
        <f>TEXT(ecommerce_customer_data_custom_[[#This Row],[Purchase Date]],"mmmm")</f>
        <v>June</v>
      </c>
      <c r="O1453" t="str">
        <f>VLOOKUP(ecommerce_customer_data_custom_[[#This Row],[Customer Age]],AgeGroupMapping!$A$2:$C$5,3,TRUE)</f>
        <v>Young</v>
      </c>
      <c r="P1453" t="str">
        <f>IF(ecommerce_customer_data_custom_[[#This Row],[Returns]]=1,"Returned","Not Returned")</f>
        <v>Not Returned</v>
      </c>
      <c r="Q1453" t="str">
        <f>_xlfn.XLOOKUP(ecommerce_customer_data_custom_[[#This Row],[Payment Method]],PaymentMapping!$A$2:$A$11,PaymentMapping!$B$2:$B$11,"Other")</f>
        <v>Wallet/UPI</v>
      </c>
    </row>
    <row r="1454" spans="1:17" x14ac:dyDescent="0.3">
      <c r="A1454">
        <v>36099</v>
      </c>
      <c r="B1454" s="14">
        <v>44495.678611111114</v>
      </c>
      <c r="C1454" t="s">
        <v>16</v>
      </c>
      <c r="D1454">
        <v>230</v>
      </c>
      <c r="E1454">
        <v>1</v>
      </c>
      <c r="F1454">
        <v>725</v>
      </c>
      <c r="G1454" t="s">
        <v>12</v>
      </c>
      <c r="H1454">
        <v>25</v>
      </c>
      <c r="I1454">
        <v>1</v>
      </c>
      <c r="J1454" t="s">
        <v>17</v>
      </c>
      <c r="K1454">
        <v>0</v>
      </c>
      <c r="L1454">
        <f>YEAR(ecommerce_customer_data_custom_[[#This Row],[Purchase Date]])</f>
        <v>2021</v>
      </c>
      <c r="M1454">
        <f>MONTH(ecommerce_customer_data_custom_[[#This Row],[Purchase Date]])</f>
        <v>10</v>
      </c>
      <c r="N1454" t="str">
        <f>TEXT(ecommerce_customer_data_custom_[[#This Row],[Purchase Date]],"mmmm")</f>
        <v>October</v>
      </c>
      <c r="O1454" t="str">
        <f>VLOOKUP(ecommerce_customer_data_custom_[[#This Row],[Customer Age]],AgeGroupMapping!$A$2:$C$5,3,TRUE)</f>
        <v>Young</v>
      </c>
      <c r="P1454" t="str">
        <f>IF(ecommerce_customer_data_custom_[[#This Row],[Returns]]=1,"Returned","Not Returned")</f>
        <v>Returned</v>
      </c>
      <c r="Q1454" t="str">
        <f>_xlfn.XLOOKUP(ecommerce_customer_data_custom_[[#This Row],[Payment Method]],PaymentMapping!$A$2:$A$11,PaymentMapping!$B$2:$B$11,"Other")</f>
        <v>Card</v>
      </c>
    </row>
    <row r="1455" spans="1:17" x14ac:dyDescent="0.3">
      <c r="A1455">
        <v>16006</v>
      </c>
      <c r="B1455" s="14">
        <v>43834.350983796299</v>
      </c>
      <c r="C1455" t="s">
        <v>18</v>
      </c>
      <c r="D1455">
        <v>483</v>
      </c>
      <c r="E1455">
        <v>3</v>
      </c>
      <c r="F1455">
        <v>849</v>
      </c>
      <c r="G1455" t="s">
        <v>12</v>
      </c>
      <c r="H1455">
        <v>37</v>
      </c>
      <c r="I1455">
        <v>0</v>
      </c>
      <c r="J1455" t="s">
        <v>17</v>
      </c>
      <c r="K1455">
        <v>0</v>
      </c>
      <c r="L1455">
        <f>YEAR(ecommerce_customer_data_custom_[[#This Row],[Purchase Date]])</f>
        <v>2020</v>
      </c>
      <c r="M1455">
        <f>MONTH(ecommerce_customer_data_custom_[[#This Row],[Purchase Date]])</f>
        <v>1</v>
      </c>
      <c r="N1455" t="str">
        <f>TEXT(ecommerce_customer_data_custom_[[#This Row],[Purchase Date]],"mmmm")</f>
        <v>January</v>
      </c>
      <c r="O1455" t="str">
        <f>VLOOKUP(ecommerce_customer_data_custom_[[#This Row],[Customer Age]],AgeGroupMapping!$A$2:$C$5,3,TRUE)</f>
        <v>Adult</v>
      </c>
      <c r="P1455" t="str">
        <f>IF(ecommerce_customer_data_custom_[[#This Row],[Returns]]=1,"Returned","Not Returned")</f>
        <v>Not Returned</v>
      </c>
      <c r="Q1455" t="str">
        <f>_xlfn.XLOOKUP(ecommerce_customer_data_custom_[[#This Row],[Payment Method]],PaymentMapping!$A$2:$A$11,PaymentMapping!$B$2:$B$11,"Other")</f>
        <v>Card</v>
      </c>
    </row>
    <row r="1456" spans="1:17" x14ac:dyDescent="0.3">
      <c r="A1456">
        <v>16006</v>
      </c>
      <c r="B1456" s="14">
        <v>44826.208391203705</v>
      </c>
      <c r="C1456" t="s">
        <v>16</v>
      </c>
      <c r="D1456">
        <v>160</v>
      </c>
      <c r="E1456">
        <v>5</v>
      </c>
      <c r="F1456">
        <v>3946</v>
      </c>
      <c r="G1456" t="s">
        <v>19</v>
      </c>
      <c r="H1456">
        <v>37</v>
      </c>
      <c r="I1456">
        <v>0</v>
      </c>
      <c r="J1456" t="s">
        <v>17</v>
      </c>
      <c r="K1456">
        <v>0</v>
      </c>
      <c r="L1456">
        <f>YEAR(ecommerce_customer_data_custom_[[#This Row],[Purchase Date]])</f>
        <v>2022</v>
      </c>
      <c r="M1456">
        <f>MONTH(ecommerce_customer_data_custom_[[#This Row],[Purchase Date]])</f>
        <v>9</v>
      </c>
      <c r="N1456" t="str">
        <f>TEXT(ecommerce_customer_data_custom_[[#This Row],[Purchase Date]],"mmmm")</f>
        <v>September</v>
      </c>
      <c r="O1456" t="str">
        <f>VLOOKUP(ecommerce_customer_data_custom_[[#This Row],[Customer Age]],AgeGroupMapping!$A$2:$C$5,3,TRUE)</f>
        <v>Adult</v>
      </c>
      <c r="P1456" t="str">
        <f>IF(ecommerce_customer_data_custom_[[#This Row],[Returns]]=1,"Returned","Not Returned")</f>
        <v>Not Returned</v>
      </c>
      <c r="Q1456" t="str">
        <f>_xlfn.XLOOKUP(ecommerce_customer_data_custom_[[#This Row],[Payment Method]],PaymentMapping!$A$2:$A$11,PaymentMapping!$B$2:$B$11,"Other")</f>
        <v>Cash</v>
      </c>
    </row>
    <row r="1457" spans="1:17" x14ac:dyDescent="0.3">
      <c r="A1457">
        <v>16006</v>
      </c>
      <c r="B1457" s="14">
        <v>43866.547696759262</v>
      </c>
      <c r="C1457" t="s">
        <v>16</v>
      </c>
      <c r="D1457">
        <v>271</v>
      </c>
      <c r="E1457">
        <v>5</v>
      </c>
      <c r="F1457">
        <v>4858</v>
      </c>
      <c r="G1457" t="s">
        <v>12</v>
      </c>
      <c r="H1457">
        <v>37</v>
      </c>
      <c r="I1457">
        <v>1</v>
      </c>
      <c r="J1457" t="s">
        <v>17</v>
      </c>
      <c r="K1457">
        <v>0</v>
      </c>
      <c r="L1457">
        <f>YEAR(ecommerce_customer_data_custom_[[#This Row],[Purchase Date]])</f>
        <v>2020</v>
      </c>
      <c r="M1457">
        <f>MONTH(ecommerce_customer_data_custom_[[#This Row],[Purchase Date]])</f>
        <v>2</v>
      </c>
      <c r="N1457" t="str">
        <f>TEXT(ecommerce_customer_data_custom_[[#This Row],[Purchase Date]],"mmmm")</f>
        <v>February</v>
      </c>
      <c r="O1457" t="str">
        <f>VLOOKUP(ecommerce_customer_data_custom_[[#This Row],[Customer Age]],AgeGroupMapping!$A$2:$C$5,3,TRUE)</f>
        <v>Adult</v>
      </c>
      <c r="P1457" t="str">
        <f>IF(ecommerce_customer_data_custom_[[#This Row],[Returns]]=1,"Returned","Not Returned")</f>
        <v>Returned</v>
      </c>
      <c r="Q1457" t="str">
        <f>_xlfn.XLOOKUP(ecommerce_customer_data_custom_[[#This Row],[Payment Method]],PaymentMapping!$A$2:$A$11,PaymentMapping!$B$2:$B$11,"Other")</f>
        <v>Card</v>
      </c>
    </row>
    <row r="1458" spans="1:17" x14ac:dyDescent="0.3">
      <c r="A1458">
        <v>16006</v>
      </c>
      <c r="B1458" s="14">
        <v>44439.437962962962</v>
      </c>
      <c r="C1458" t="s">
        <v>18</v>
      </c>
      <c r="D1458">
        <v>340</v>
      </c>
      <c r="E1458">
        <v>3</v>
      </c>
      <c r="F1458">
        <v>3219</v>
      </c>
      <c r="G1458" t="s">
        <v>15</v>
      </c>
      <c r="H1458">
        <v>37</v>
      </c>
      <c r="I1458">
        <v>1</v>
      </c>
      <c r="J1458" t="s">
        <v>17</v>
      </c>
      <c r="K1458">
        <v>0</v>
      </c>
      <c r="L1458">
        <f>YEAR(ecommerce_customer_data_custom_[[#This Row],[Purchase Date]])</f>
        <v>2021</v>
      </c>
      <c r="M1458">
        <f>MONTH(ecommerce_customer_data_custom_[[#This Row],[Purchase Date]])</f>
        <v>8</v>
      </c>
      <c r="N1458" t="str">
        <f>TEXT(ecommerce_customer_data_custom_[[#This Row],[Purchase Date]],"mmmm")</f>
        <v>August</v>
      </c>
      <c r="O1458" t="str">
        <f>VLOOKUP(ecommerce_customer_data_custom_[[#This Row],[Customer Age]],AgeGroupMapping!$A$2:$C$5,3,TRUE)</f>
        <v>Adult</v>
      </c>
      <c r="P1458" t="str">
        <f>IF(ecommerce_customer_data_custom_[[#This Row],[Returns]]=1,"Returned","Not Returned")</f>
        <v>Returned</v>
      </c>
      <c r="Q1458" t="str">
        <f>_xlfn.XLOOKUP(ecommerce_customer_data_custom_[[#This Row],[Payment Method]],PaymentMapping!$A$2:$A$11,PaymentMapping!$B$2:$B$11,"Other")</f>
        <v>Wallet/UPI</v>
      </c>
    </row>
    <row r="1459" spans="1:17" x14ac:dyDescent="0.3">
      <c r="A1459">
        <v>16006</v>
      </c>
      <c r="B1459" s="14">
        <v>44528.100787037038</v>
      </c>
      <c r="C1459" t="s">
        <v>18</v>
      </c>
      <c r="D1459">
        <v>123</v>
      </c>
      <c r="E1459">
        <v>2</v>
      </c>
      <c r="F1459">
        <v>4413</v>
      </c>
      <c r="G1459" t="s">
        <v>19</v>
      </c>
      <c r="H1459">
        <v>37</v>
      </c>
      <c r="I1459">
        <v>0</v>
      </c>
      <c r="J1459" t="s">
        <v>17</v>
      </c>
      <c r="K1459">
        <v>0</v>
      </c>
      <c r="L1459">
        <f>YEAR(ecommerce_customer_data_custom_[[#This Row],[Purchase Date]])</f>
        <v>2021</v>
      </c>
      <c r="M1459">
        <f>MONTH(ecommerce_customer_data_custom_[[#This Row],[Purchase Date]])</f>
        <v>11</v>
      </c>
      <c r="N1459" t="str">
        <f>TEXT(ecommerce_customer_data_custom_[[#This Row],[Purchase Date]],"mmmm")</f>
        <v>November</v>
      </c>
      <c r="O1459" t="str">
        <f>VLOOKUP(ecommerce_customer_data_custom_[[#This Row],[Customer Age]],AgeGroupMapping!$A$2:$C$5,3,TRUE)</f>
        <v>Adult</v>
      </c>
      <c r="P1459" t="str">
        <f>IF(ecommerce_customer_data_custom_[[#This Row],[Returns]]=1,"Returned","Not Returned")</f>
        <v>Not Returned</v>
      </c>
      <c r="Q1459" t="str">
        <f>_xlfn.XLOOKUP(ecommerce_customer_data_custom_[[#This Row],[Payment Method]],PaymentMapping!$A$2:$A$11,PaymentMapping!$B$2:$B$11,"Other")</f>
        <v>Cash</v>
      </c>
    </row>
    <row r="1460" spans="1:17" x14ac:dyDescent="0.3">
      <c r="A1460">
        <v>16006</v>
      </c>
      <c r="B1460" s="14">
        <v>44489.099791666667</v>
      </c>
      <c r="C1460" t="s">
        <v>16</v>
      </c>
      <c r="D1460">
        <v>369</v>
      </c>
      <c r="E1460">
        <v>4</v>
      </c>
      <c r="F1460">
        <v>3279</v>
      </c>
      <c r="G1460" t="s">
        <v>12</v>
      </c>
      <c r="H1460">
        <v>37</v>
      </c>
      <c r="I1460">
        <v>1</v>
      </c>
      <c r="J1460" t="s">
        <v>17</v>
      </c>
      <c r="K1460">
        <v>0</v>
      </c>
      <c r="L1460">
        <f>YEAR(ecommerce_customer_data_custom_[[#This Row],[Purchase Date]])</f>
        <v>2021</v>
      </c>
      <c r="M1460">
        <f>MONTH(ecommerce_customer_data_custom_[[#This Row],[Purchase Date]])</f>
        <v>10</v>
      </c>
      <c r="N1460" t="str">
        <f>TEXT(ecommerce_customer_data_custom_[[#This Row],[Purchase Date]],"mmmm")</f>
        <v>October</v>
      </c>
      <c r="O1460" t="str">
        <f>VLOOKUP(ecommerce_customer_data_custom_[[#This Row],[Customer Age]],AgeGroupMapping!$A$2:$C$5,3,TRUE)</f>
        <v>Adult</v>
      </c>
      <c r="P1460" t="str">
        <f>IF(ecommerce_customer_data_custom_[[#This Row],[Returns]]=1,"Returned","Not Returned")</f>
        <v>Returned</v>
      </c>
      <c r="Q1460" t="str">
        <f>_xlfn.XLOOKUP(ecommerce_customer_data_custom_[[#This Row],[Payment Method]],PaymentMapping!$A$2:$A$11,PaymentMapping!$B$2:$B$11,"Other")</f>
        <v>Card</v>
      </c>
    </row>
    <row r="1461" spans="1:17" x14ac:dyDescent="0.3">
      <c r="A1461">
        <v>16006</v>
      </c>
      <c r="B1461" s="14">
        <v>45058.230416666665</v>
      </c>
      <c r="C1461" t="s">
        <v>14</v>
      </c>
      <c r="D1461">
        <v>403</v>
      </c>
      <c r="E1461">
        <v>4</v>
      </c>
      <c r="F1461">
        <v>1408</v>
      </c>
      <c r="G1461" t="s">
        <v>12</v>
      </c>
      <c r="H1461">
        <v>37</v>
      </c>
      <c r="I1461">
        <v>1</v>
      </c>
      <c r="J1461" t="s">
        <v>17</v>
      </c>
      <c r="K1461">
        <v>0</v>
      </c>
      <c r="L1461">
        <f>YEAR(ecommerce_customer_data_custom_[[#This Row],[Purchase Date]])</f>
        <v>2023</v>
      </c>
      <c r="M1461">
        <f>MONTH(ecommerce_customer_data_custom_[[#This Row],[Purchase Date]])</f>
        <v>5</v>
      </c>
      <c r="N1461" t="str">
        <f>TEXT(ecommerce_customer_data_custom_[[#This Row],[Purchase Date]],"mmmm")</f>
        <v>May</v>
      </c>
      <c r="O1461" t="str">
        <f>VLOOKUP(ecommerce_customer_data_custom_[[#This Row],[Customer Age]],AgeGroupMapping!$A$2:$C$5,3,TRUE)</f>
        <v>Adult</v>
      </c>
      <c r="P1461" t="str">
        <f>IF(ecommerce_customer_data_custom_[[#This Row],[Returns]]=1,"Returned","Not Returned")</f>
        <v>Returned</v>
      </c>
      <c r="Q1461" t="str">
        <f>_xlfn.XLOOKUP(ecommerce_customer_data_custom_[[#This Row],[Payment Method]],PaymentMapping!$A$2:$A$11,PaymentMapping!$B$2:$B$11,"Other")</f>
        <v>Card</v>
      </c>
    </row>
    <row r="1462" spans="1:17" x14ac:dyDescent="0.3">
      <c r="A1462">
        <v>16006</v>
      </c>
      <c r="B1462" s="14">
        <v>43831.024050925924</v>
      </c>
      <c r="C1462" t="s">
        <v>11</v>
      </c>
      <c r="D1462">
        <v>125</v>
      </c>
      <c r="E1462">
        <v>1</v>
      </c>
      <c r="F1462">
        <v>1649</v>
      </c>
      <c r="G1462" t="s">
        <v>12</v>
      </c>
      <c r="H1462">
        <v>37</v>
      </c>
      <c r="I1462">
        <v>1</v>
      </c>
      <c r="J1462" t="s">
        <v>17</v>
      </c>
      <c r="K1462">
        <v>0</v>
      </c>
      <c r="L1462">
        <f>YEAR(ecommerce_customer_data_custom_[[#This Row],[Purchase Date]])</f>
        <v>2020</v>
      </c>
      <c r="M1462">
        <f>MONTH(ecommerce_customer_data_custom_[[#This Row],[Purchase Date]])</f>
        <v>1</v>
      </c>
      <c r="N1462" t="str">
        <f>TEXT(ecommerce_customer_data_custom_[[#This Row],[Purchase Date]],"mmmm")</f>
        <v>January</v>
      </c>
      <c r="O1462" t="str">
        <f>VLOOKUP(ecommerce_customer_data_custom_[[#This Row],[Customer Age]],AgeGroupMapping!$A$2:$C$5,3,TRUE)</f>
        <v>Adult</v>
      </c>
      <c r="P1462" t="str">
        <f>IF(ecommerce_customer_data_custom_[[#This Row],[Returns]]=1,"Returned","Not Returned")</f>
        <v>Returned</v>
      </c>
      <c r="Q1462" t="str">
        <f>_xlfn.XLOOKUP(ecommerce_customer_data_custom_[[#This Row],[Payment Method]],PaymentMapping!$A$2:$A$11,PaymentMapping!$B$2:$B$11,"Other")</f>
        <v>Card</v>
      </c>
    </row>
    <row r="1463" spans="1:17" x14ac:dyDescent="0.3">
      <c r="A1463">
        <v>16006</v>
      </c>
      <c r="B1463" s="14">
        <v>44166.105462962965</v>
      </c>
      <c r="C1463" t="s">
        <v>16</v>
      </c>
      <c r="D1463">
        <v>91</v>
      </c>
      <c r="E1463">
        <v>3</v>
      </c>
      <c r="F1463">
        <v>2317</v>
      </c>
      <c r="G1463" t="s">
        <v>12</v>
      </c>
      <c r="H1463">
        <v>37</v>
      </c>
      <c r="I1463">
        <v>0</v>
      </c>
      <c r="J1463" t="s">
        <v>17</v>
      </c>
      <c r="K1463">
        <v>0</v>
      </c>
      <c r="L1463">
        <f>YEAR(ecommerce_customer_data_custom_[[#This Row],[Purchase Date]])</f>
        <v>2020</v>
      </c>
      <c r="M1463">
        <f>MONTH(ecommerce_customer_data_custom_[[#This Row],[Purchase Date]])</f>
        <v>12</v>
      </c>
      <c r="N1463" t="str">
        <f>TEXT(ecommerce_customer_data_custom_[[#This Row],[Purchase Date]],"mmmm")</f>
        <v>December</v>
      </c>
      <c r="O1463" t="str">
        <f>VLOOKUP(ecommerce_customer_data_custom_[[#This Row],[Customer Age]],AgeGroupMapping!$A$2:$C$5,3,TRUE)</f>
        <v>Adult</v>
      </c>
      <c r="P1463" t="str">
        <f>IF(ecommerce_customer_data_custom_[[#This Row],[Returns]]=1,"Returned","Not Returned")</f>
        <v>Not Returned</v>
      </c>
      <c r="Q1463" t="str">
        <f>_xlfn.XLOOKUP(ecommerce_customer_data_custom_[[#This Row],[Payment Method]],PaymentMapping!$A$2:$A$11,PaymentMapping!$B$2:$B$11,"Other")</f>
        <v>Card</v>
      </c>
    </row>
    <row r="1464" spans="1:17" x14ac:dyDescent="0.3">
      <c r="A1464">
        <v>16006</v>
      </c>
      <c r="B1464" s="14">
        <v>43841.10365740741</v>
      </c>
      <c r="C1464" t="s">
        <v>18</v>
      </c>
      <c r="D1464">
        <v>101</v>
      </c>
      <c r="E1464">
        <v>5</v>
      </c>
      <c r="F1464">
        <v>2500</v>
      </c>
      <c r="G1464" t="s">
        <v>12</v>
      </c>
      <c r="H1464">
        <v>37</v>
      </c>
      <c r="I1464">
        <v>1</v>
      </c>
      <c r="J1464" t="s">
        <v>17</v>
      </c>
      <c r="K1464">
        <v>0</v>
      </c>
      <c r="L1464">
        <f>YEAR(ecommerce_customer_data_custom_[[#This Row],[Purchase Date]])</f>
        <v>2020</v>
      </c>
      <c r="M1464">
        <f>MONTH(ecommerce_customer_data_custom_[[#This Row],[Purchase Date]])</f>
        <v>1</v>
      </c>
      <c r="N1464" t="str">
        <f>TEXT(ecommerce_customer_data_custom_[[#This Row],[Purchase Date]],"mmmm")</f>
        <v>January</v>
      </c>
      <c r="O1464" t="str">
        <f>VLOOKUP(ecommerce_customer_data_custom_[[#This Row],[Customer Age]],AgeGroupMapping!$A$2:$C$5,3,TRUE)</f>
        <v>Adult</v>
      </c>
      <c r="P1464" t="str">
        <f>IF(ecommerce_customer_data_custom_[[#This Row],[Returns]]=1,"Returned","Not Returned")</f>
        <v>Returned</v>
      </c>
      <c r="Q1464" t="str">
        <f>_xlfn.XLOOKUP(ecommerce_customer_data_custom_[[#This Row],[Payment Method]],PaymentMapping!$A$2:$A$11,PaymentMapping!$B$2:$B$11,"Other")</f>
        <v>Card</v>
      </c>
    </row>
    <row r="1465" spans="1:17" x14ac:dyDescent="0.3">
      <c r="A1465">
        <v>16006</v>
      </c>
      <c r="B1465" s="14">
        <v>44610.259398148148</v>
      </c>
      <c r="C1465" t="s">
        <v>14</v>
      </c>
      <c r="D1465">
        <v>316</v>
      </c>
      <c r="E1465">
        <v>4</v>
      </c>
      <c r="F1465">
        <v>4787</v>
      </c>
      <c r="G1465" t="s">
        <v>15</v>
      </c>
      <c r="H1465">
        <v>37</v>
      </c>
      <c r="I1465">
        <v>0</v>
      </c>
      <c r="J1465" t="s">
        <v>17</v>
      </c>
      <c r="K1465">
        <v>0</v>
      </c>
      <c r="L1465">
        <f>YEAR(ecommerce_customer_data_custom_[[#This Row],[Purchase Date]])</f>
        <v>2022</v>
      </c>
      <c r="M1465">
        <f>MONTH(ecommerce_customer_data_custom_[[#This Row],[Purchase Date]])</f>
        <v>2</v>
      </c>
      <c r="N1465" t="str">
        <f>TEXT(ecommerce_customer_data_custom_[[#This Row],[Purchase Date]],"mmmm")</f>
        <v>February</v>
      </c>
      <c r="O1465" t="str">
        <f>VLOOKUP(ecommerce_customer_data_custom_[[#This Row],[Customer Age]],AgeGroupMapping!$A$2:$C$5,3,TRUE)</f>
        <v>Adult</v>
      </c>
      <c r="P1465" t="str">
        <f>IF(ecommerce_customer_data_custom_[[#This Row],[Returns]]=1,"Returned","Not Returned")</f>
        <v>Not Returned</v>
      </c>
      <c r="Q1465" t="str">
        <f>_xlfn.XLOOKUP(ecommerce_customer_data_custom_[[#This Row],[Payment Method]],PaymentMapping!$A$2:$A$11,PaymentMapping!$B$2:$B$11,"Other")</f>
        <v>Wallet/UPI</v>
      </c>
    </row>
    <row r="1466" spans="1:17" x14ac:dyDescent="0.3">
      <c r="A1466">
        <v>16006</v>
      </c>
      <c r="B1466" s="14">
        <v>44991.303912037038</v>
      </c>
      <c r="C1466" t="s">
        <v>11</v>
      </c>
      <c r="D1466">
        <v>450</v>
      </c>
      <c r="E1466">
        <v>3</v>
      </c>
      <c r="F1466">
        <v>1826</v>
      </c>
      <c r="G1466" t="s">
        <v>15</v>
      </c>
      <c r="H1466">
        <v>37</v>
      </c>
      <c r="I1466">
        <v>1</v>
      </c>
      <c r="J1466" t="s">
        <v>17</v>
      </c>
      <c r="K1466">
        <v>0</v>
      </c>
      <c r="L1466">
        <f>YEAR(ecommerce_customer_data_custom_[[#This Row],[Purchase Date]])</f>
        <v>2023</v>
      </c>
      <c r="M1466">
        <f>MONTH(ecommerce_customer_data_custom_[[#This Row],[Purchase Date]])</f>
        <v>3</v>
      </c>
      <c r="N1466" t="str">
        <f>TEXT(ecommerce_customer_data_custom_[[#This Row],[Purchase Date]],"mmmm")</f>
        <v>March</v>
      </c>
      <c r="O1466" t="str">
        <f>VLOOKUP(ecommerce_customer_data_custom_[[#This Row],[Customer Age]],AgeGroupMapping!$A$2:$C$5,3,TRUE)</f>
        <v>Adult</v>
      </c>
      <c r="P1466" t="str">
        <f>IF(ecommerce_customer_data_custom_[[#This Row],[Returns]]=1,"Returned","Not Returned")</f>
        <v>Returned</v>
      </c>
      <c r="Q1466" t="str">
        <f>_xlfn.XLOOKUP(ecommerce_customer_data_custom_[[#This Row],[Payment Method]],PaymentMapping!$A$2:$A$11,PaymentMapping!$B$2:$B$11,"Other")</f>
        <v>Wallet/UPI</v>
      </c>
    </row>
    <row r="1467" spans="1:17" x14ac:dyDescent="0.3">
      <c r="A1467">
        <v>1673</v>
      </c>
      <c r="B1467" s="14">
        <v>44941.855370370373</v>
      </c>
      <c r="C1467" t="s">
        <v>11</v>
      </c>
      <c r="D1467">
        <v>91</v>
      </c>
      <c r="E1467">
        <v>5</v>
      </c>
      <c r="F1467">
        <v>1186</v>
      </c>
      <c r="G1467" t="s">
        <v>12</v>
      </c>
      <c r="H1467">
        <v>19</v>
      </c>
      <c r="I1467">
        <v>0</v>
      </c>
      <c r="J1467" t="s">
        <v>13</v>
      </c>
      <c r="K1467">
        <v>0</v>
      </c>
      <c r="L1467">
        <f>YEAR(ecommerce_customer_data_custom_[[#This Row],[Purchase Date]])</f>
        <v>2023</v>
      </c>
      <c r="M1467">
        <f>MONTH(ecommerce_customer_data_custom_[[#This Row],[Purchase Date]])</f>
        <v>1</v>
      </c>
      <c r="N1467" t="str">
        <f>TEXT(ecommerce_customer_data_custom_[[#This Row],[Purchase Date]],"mmmm")</f>
        <v>January</v>
      </c>
      <c r="O1467" t="str">
        <f>VLOOKUP(ecommerce_customer_data_custom_[[#This Row],[Customer Age]],AgeGroupMapping!$A$2:$C$5,3,TRUE)</f>
        <v>Young</v>
      </c>
      <c r="P1467" t="str">
        <f>IF(ecommerce_customer_data_custom_[[#This Row],[Returns]]=1,"Returned","Not Returned")</f>
        <v>Not Returned</v>
      </c>
      <c r="Q1467" t="str">
        <f>_xlfn.XLOOKUP(ecommerce_customer_data_custom_[[#This Row],[Payment Method]],PaymentMapping!$A$2:$A$11,PaymentMapping!$B$2:$B$11,"Other")</f>
        <v>Card</v>
      </c>
    </row>
    <row r="1468" spans="1:17" x14ac:dyDescent="0.3">
      <c r="A1468">
        <v>1673</v>
      </c>
      <c r="B1468" s="14">
        <v>44911.658668981479</v>
      </c>
      <c r="C1468" t="s">
        <v>18</v>
      </c>
      <c r="D1468">
        <v>448</v>
      </c>
      <c r="E1468">
        <v>4</v>
      </c>
      <c r="F1468">
        <v>1904</v>
      </c>
      <c r="G1468" t="s">
        <v>19</v>
      </c>
      <c r="H1468">
        <v>19</v>
      </c>
      <c r="I1468">
        <v>1</v>
      </c>
      <c r="J1468" t="s">
        <v>13</v>
      </c>
      <c r="K1468">
        <v>0</v>
      </c>
      <c r="L1468">
        <f>YEAR(ecommerce_customer_data_custom_[[#This Row],[Purchase Date]])</f>
        <v>2022</v>
      </c>
      <c r="M1468">
        <f>MONTH(ecommerce_customer_data_custom_[[#This Row],[Purchase Date]])</f>
        <v>12</v>
      </c>
      <c r="N1468" t="str">
        <f>TEXT(ecommerce_customer_data_custom_[[#This Row],[Purchase Date]],"mmmm")</f>
        <v>December</v>
      </c>
      <c r="O1468" t="str">
        <f>VLOOKUP(ecommerce_customer_data_custom_[[#This Row],[Customer Age]],AgeGroupMapping!$A$2:$C$5,3,TRUE)</f>
        <v>Young</v>
      </c>
      <c r="P1468" t="str">
        <f>IF(ecommerce_customer_data_custom_[[#This Row],[Returns]]=1,"Returned","Not Returned")</f>
        <v>Returned</v>
      </c>
      <c r="Q1468" t="str">
        <f>_xlfn.XLOOKUP(ecommerce_customer_data_custom_[[#This Row],[Payment Method]],PaymentMapping!$A$2:$A$11,PaymentMapping!$B$2:$B$11,"Other")</f>
        <v>Cash</v>
      </c>
    </row>
    <row r="1469" spans="1:17" x14ac:dyDescent="0.3">
      <c r="A1469">
        <v>1673</v>
      </c>
      <c r="B1469" s="14">
        <v>44857.210659722223</v>
      </c>
      <c r="C1469" t="s">
        <v>16</v>
      </c>
      <c r="D1469">
        <v>397</v>
      </c>
      <c r="E1469">
        <v>4</v>
      </c>
      <c r="F1469">
        <v>4429</v>
      </c>
      <c r="G1469" t="s">
        <v>19</v>
      </c>
      <c r="H1469">
        <v>19</v>
      </c>
      <c r="I1469">
        <v>0</v>
      </c>
      <c r="J1469" t="s">
        <v>13</v>
      </c>
      <c r="K1469">
        <v>0</v>
      </c>
      <c r="L1469">
        <f>YEAR(ecommerce_customer_data_custom_[[#This Row],[Purchase Date]])</f>
        <v>2022</v>
      </c>
      <c r="M1469">
        <f>MONTH(ecommerce_customer_data_custom_[[#This Row],[Purchase Date]])</f>
        <v>10</v>
      </c>
      <c r="N1469" t="str">
        <f>TEXT(ecommerce_customer_data_custom_[[#This Row],[Purchase Date]],"mmmm")</f>
        <v>October</v>
      </c>
      <c r="O1469" t="str">
        <f>VLOOKUP(ecommerce_customer_data_custom_[[#This Row],[Customer Age]],AgeGroupMapping!$A$2:$C$5,3,TRUE)</f>
        <v>Young</v>
      </c>
      <c r="P1469" t="str">
        <f>IF(ecommerce_customer_data_custom_[[#This Row],[Returns]]=1,"Returned","Not Returned")</f>
        <v>Not Returned</v>
      </c>
      <c r="Q1469" t="str">
        <f>_xlfn.XLOOKUP(ecommerce_customer_data_custom_[[#This Row],[Payment Method]],PaymentMapping!$A$2:$A$11,PaymentMapping!$B$2:$B$11,"Other")</f>
        <v>Cash</v>
      </c>
    </row>
    <row r="1470" spans="1:17" x14ac:dyDescent="0.3">
      <c r="A1470">
        <v>33377</v>
      </c>
      <c r="B1470" s="14">
        <v>44459.885196759256</v>
      </c>
      <c r="C1470" t="s">
        <v>14</v>
      </c>
      <c r="D1470">
        <v>449</v>
      </c>
      <c r="E1470">
        <v>4</v>
      </c>
      <c r="F1470">
        <v>791</v>
      </c>
      <c r="G1470" t="s">
        <v>12</v>
      </c>
      <c r="H1470">
        <v>63</v>
      </c>
      <c r="I1470">
        <v>0</v>
      </c>
      <c r="J1470" t="s">
        <v>13</v>
      </c>
      <c r="K1470">
        <v>0</v>
      </c>
      <c r="L1470">
        <f>YEAR(ecommerce_customer_data_custom_[[#This Row],[Purchase Date]])</f>
        <v>2021</v>
      </c>
      <c r="M1470">
        <f>MONTH(ecommerce_customer_data_custom_[[#This Row],[Purchase Date]])</f>
        <v>9</v>
      </c>
      <c r="N1470" t="str">
        <f>TEXT(ecommerce_customer_data_custom_[[#This Row],[Purchase Date]],"mmmm")</f>
        <v>September</v>
      </c>
      <c r="O1470" t="str">
        <f>VLOOKUP(ecommerce_customer_data_custom_[[#This Row],[Customer Age]],AgeGroupMapping!$A$2:$C$5,3,TRUE)</f>
        <v>Senior</v>
      </c>
      <c r="P1470" t="str">
        <f>IF(ecommerce_customer_data_custom_[[#This Row],[Returns]]=1,"Returned","Not Returned")</f>
        <v>Not Returned</v>
      </c>
      <c r="Q1470" t="str">
        <f>_xlfn.XLOOKUP(ecommerce_customer_data_custom_[[#This Row],[Payment Method]],PaymentMapping!$A$2:$A$11,PaymentMapping!$B$2:$B$11,"Other")</f>
        <v>Card</v>
      </c>
    </row>
    <row r="1471" spans="1:17" x14ac:dyDescent="0.3">
      <c r="A1471">
        <v>33377</v>
      </c>
      <c r="B1471" s="14">
        <v>44343.728703703702</v>
      </c>
      <c r="C1471" t="s">
        <v>16</v>
      </c>
      <c r="D1471">
        <v>378</v>
      </c>
      <c r="E1471">
        <v>5</v>
      </c>
      <c r="F1471">
        <v>2793</v>
      </c>
      <c r="G1471" t="s">
        <v>12</v>
      </c>
      <c r="H1471">
        <v>63</v>
      </c>
      <c r="I1471">
        <v>1</v>
      </c>
      <c r="J1471" t="s">
        <v>13</v>
      </c>
      <c r="K1471">
        <v>0</v>
      </c>
      <c r="L1471">
        <f>YEAR(ecommerce_customer_data_custom_[[#This Row],[Purchase Date]])</f>
        <v>2021</v>
      </c>
      <c r="M1471">
        <f>MONTH(ecommerce_customer_data_custom_[[#This Row],[Purchase Date]])</f>
        <v>5</v>
      </c>
      <c r="N1471" t="str">
        <f>TEXT(ecommerce_customer_data_custom_[[#This Row],[Purchase Date]],"mmmm")</f>
        <v>May</v>
      </c>
      <c r="O1471" t="str">
        <f>VLOOKUP(ecommerce_customer_data_custom_[[#This Row],[Customer Age]],AgeGroupMapping!$A$2:$C$5,3,TRUE)</f>
        <v>Senior</v>
      </c>
      <c r="P1471" t="str">
        <f>IF(ecommerce_customer_data_custom_[[#This Row],[Returns]]=1,"Returned","Not Returned")</f>
        <v>Returned</v>
      </c>
      <c r="Q1471" t="str">
        <f>_xlfn.XLOOKUP(ecommerce_customer_data_custom_[[#This Row],[Payment Method]],PaymentMapping!$A$2:$A$11,PaymentMapping!$B$2:$B$11,"Other")</f>
        <v>Card</v>
      </c>
    </row>
    <row r="1472" spans="1:17" x14ac:dyDescent="0.3">
      <c r="A1472">
        <v>33377</v>
      </c>
      <c r="B1472" s="14">
        <v>44834.041006944448</v>
      </c>
      <c r="C1472" t="s">
        <v>18</v>
      </c>
      <c r="D1472">
        <v>67</v>
      </c>
      <c r="E1472">
        <v>3</v>
      </c>
      <c r="F1472">
        <v>1005</v>
      </c>
      <c r="G1472" t="s">
        <v>15</v>
      </c>
      <c r="H1472">
        <v>63</v>
      </c>
      <c r="I1472">
        <v>0</v>
      </c>
      <c r="J1472" t="s">
        <v>13</v>
      </c>
      <c r="K1472">
        <v>0</v>
      </c>
      <c r="L1472">
        <f>YEAR(ecommerce_customer_data_custom_[[#This Row],[Purchase Date]])</f>
        <v>2022</v>
      </c>
      <c r="M1472">
        <f>MONTH(ecommerce_customer_data_custom_[[#This Row],[Purchase Date]])</f>
        <v>9</v>
      </c>
      <c r="N1472" t="str">
        <f>TEXT(ecommerce_customer_data_custom_[[#This Row],[Purchase Date]],"mmmm")</f>
        <v>September</v>
      </c>
      <c r="O1472" t="str">
        <f>VLOOKUP(ecommerce_customer_data_custom_[[#This Row],[Customer Age]],AgeGroupMapping!$A$2:$C$5,3,TRUE)</f>
        <v>Senior</v>
      </c>
      <c r="P1472" t="str">
        <f>IF(ecommerce_customer_data_custom_[[#This Row],[Returns]]=1,"Returned","Not Returned")</f>
        <v>Not Returned</v>
      </c>
      <c r="Q1472" t="str">
        <f>_xlfn.XLOOKUP(ecommerce_customer_data_custom_[[#This Row],[Payment Method]],PaymentMapping!$A$2:$A$11,PaymentMapping!$B$2:$B$11,"Other")</f>
        <v>Wallet/UPI</v>
      </c>
    </row>
    <row r="1473" spans="1:17" x14ac:dyDescent="0.3">
      <c r="A1473">
        <v>33377</v>
      </c>
      <c r="B1473" s="14">
        <v>44423.847048611111</v>
      </c>
      <c r="C1473" t="s">
        <v>14</v>
      </c>
      <c r="D1473">
        <v>180</v>
      </c>
      <c r="E1473">
        <v>4</v>
      </c>
      <c r="F1473">
        <v>1218</v>
      </c>
      <c r="G1473" t="s">
        <v>15</v>
      </c>
      <c r="H1473">
        <v>63</v>
      </c>
      <c r="I1473">
        <v>1</v>
      </c>
      <c r="J1473" t="s">
        <v>13</v>
      </c>
      <c r="K1473">
        <v>0</v>
      </c>
      <c r="L1473">
        <f>YEAR(ecommerce_customer_data_custom_[[#This Row],[Purchase Date]])</f>
        <v>2021</v>
      </c>
      <c r="M1473">
        <f>MONTH(ecommerce_customer_data_custom_[[#This Row],[Purchase Date]])</f>
        <v>8</v>
      </c>
      <c r="N1473" t="str">
        <f>TEXT(ecommerce_customer_data_custom_[[#This Row],[Purchase Date]],"mmmm")</f>
        <v>August</v>
      </c>
      <c r="O1473" t="str">
        <f>VLOOKUP(ecommerce_customer_data_custom_[[#This Row],[Customer Age]],AgeGroupMapping!$A$2:$C$5,3,TRUE)</f>
        <v>Senior</v>
      </c>
      <c r="P1473" t="str">
        <f>IF(ecommerce_customer_data_custom_[[#This Row],[Returns]]=1,"Returned","Not Returned")</f>
        <v>Returned</v>
      </c>
      <c r="Q1473" t="str">
        <f>_xlfn.XLOOKUP(ecommerce_customer_data_custom_[[#This Row],[Payment Method]],PaymentMapping!$A$2:$A$11,PaymentMapping!$B$2:$B$11,"Other")</f>
        <v>Wallet/UPI</v>
      </c>
    </row>
    <row r="1474" spans="1:17" x14ac:dyDescent="0.3">
      <c r="A1474">
        <v>33377</v>
      </c>
      <c r="B1474" s="14">
        <v>44869.741550925923</v>
      </c>
      <c r="C1474" t="s">
        <v>11</v>
      </c>
      <c r="D1474">
        <v>28</v>
      </c>
      <c r="E1474">
        <v>2</v>
      </c>
      <c r="F1474">
        <v>354</v>
      </c>
      <c r="G1474" t="s">
        <v>15</v>
      </c>
      <c r="H1474">
        <v>63</v>
      </c>
      <c r="I1474">
        <v>0</v>
      </c>
      <c r="J1474" t="s">
        <v>13</v>
      </c>
      <c r="K1474">
        <v>0</v>
      </c>
      <c r="L1474">
        <f>YEAR(ecommerce_customer_data_custom_[[#This Row],[Purchase Date]])</f>
        <v>2022</v>
      </c>
      <c r="M1474">
        <f>MONTH(ecommerce_customer_data_custom_[[#This Row],[Purchase Date]])</f>
        <v>11</v>
      </c>
      <c r="N1474" t="str">
        <f>TEXT(ecommerce_customer_data_custom_[[#This Row],[Purchase Date]],"mmmm")</f>
        <v>November</v>
      </c>
      <c r="O1474" t="str">
        <f>VLOOKUP(ecommerce_customer_data_custom_[[#This Row],[Customer Age]],AgeGroupMapping!$A$2:$C$5,3,TRUE)</f>
        <v>Senior</v>
      </c>
      <c r="P1474" t="str">
        <f>IF(ecommerce_customer_data_custom_[[#This Row],[Returns]]=1,"Returned","Not Returned")</f>
        <v>Not Returned</v>
      </c>
      <c r="Q1474" t="str">
        <f>_xlfn.XLOOKUP(ecommerce_customer_data_custom_[[#This Row],[Payment Method]],PaymentMapping!$A$2:$A$11,PaymentMapping!$B$2:$B$11,"Other")</f>
        <v>Wallet/UPI</v>
      </c>
    </row>
    <row r="1475" spans="1:17" x14ac:dyDescent="0.3">
      <c r="A1475">
        <v>33377</v>
      </c>
      <c r="B1475" s="14">
        <v>44839.566631944443</v>
      </c>
      <c r="C1475" t="s">
        <v>18</v>
      </c>
      <c r="D1475">
        <v>278</v>
      </c>
      <c r="E1475">
        <v>3</v>
      </c>
      <c r="F1475">
        <v>3929</v>
      </c>
      <c r="G1475" t="s">
        <v>15</v>
      </c>
      <c r="H1475">
        <v>63</v>
      </c>
      <c r="I1475">
        <v>0</v>
      </c>
      <c r="J1475" t="s">
        <v>13</v>
      </c>
      <c r="K1475">
        <v>0</v>
      </c>
      <c r="L1475">
        <f>YEAR(ecommerce_customer_data_custom_[[#This Row],[Purchase Date]])</f>
        <v>2022</v>
      </c>
      <c r="M1475">
        <f>MONTH(ecommerce_customer_data_custom_[[#This Row],[Purchase Date]])</f>
        <v>10</v>
      </c>
      <c r="N1475" t="str">
        <f>TEXT(ecommerce_customer_data_custom_[[#This Row],[Purchase Date]],"mmmm")</f>
        <v>October</v>
      </c>
      <c r="O1475" t="str">
        <f>VLOOKUP(ecommerce_customer_data_custom_[[#This Row],[Customer Age]],AgeGroupMapping!$A$2:$C$5,3,TRUE)</f>
        <v>Senior</v>
      </c>
      <c r="P1475" t="str">
        <f>IF(ecommerce_customer_data_custom_[[#This Row],[Returns]]=1,"Returned","Not Returned")</f>
        <v>Not Returned</v>
      </c>
      <c r="Q1475" t="str">
        <f>_xlfn.XLOOKUP(ecommerce_customer_data_custom_[[#This Row],[Payment Method]],PaymentMapping!$A$2:$A$11,PaymentMapping!$B$2:$B$11,"Other")</f>
        <v>Wallet/UPI</v>
      </c>
    </row>
    <row r="1476" spans="1:17" x14ac:dyDescent="0.3">
      <c r="A1476">
        <v>43766</v>
      </c>
      <c r="B1476" s="14">
        <v>44519.589756944442</v>
      </c>
      <c r="C1476" t="s">
        <v>14</v>
      </c>
      <c r="D1476">
        <v>140</v>
      </c>
      <c r="E1476">
        <v>2</v>
      </c>
      <c r="F1476">
        <v>3618</v>
      </c>
      <c r="G1476" t="s">
        <v>20</v>
      </c>
      <c r="H1476">
        <v>28</v>
      </c>
      <c r="I1476">
        <v>0</v>
      </c>
      <c r="J1476" t="s">
        <v>17</v>
      </c>
      <c r="K1476">
        <v>0</v>
      </c>
      <c r="L1476">
        <f>YEAR(ecommerce_customer_data_custom_[[#This Row],[Purchase Date]])</f>
        <v>2021</v>
      </c>
      <c r="M1476">
        <f>MONTH(ecommerce_customer_data_custom_[[#This Row],[Purchase Date]])</f>
        <v>11</v>
      </c>
      <c r="N1476" t="str">
        <f>TEXT(ecommerce_customer_data_custom_[[#This Row],[Purchase Date]],"mmmm")</f>
        <v>November</v>
      </c>
      <c r="O1476" t="str">
        <f>VLOOKUP(ecommerce_customer_data_custom_[[#This Row],[Customer Age]],AgeGroupMapping!$A$2:$C$5,3,TRUE)</f>
        <v>Adult</v>
      </c>
      <c r="P1476" t="str">
        <f>IF(ecommerce_customer_data_custom_[[#This Row],[Returns]]=1,"Returned","Not Returned")</f>
        <v>Not Returned</v>
      </c>
      <c r="Q1476" t="str">
        <f>_xlfn.XLOOKUP(ecommerce_customer_data_custom_[[#This Row],[Payment Method]],PaymentMapping!$A$2:$A$11,PaymentMapping!$B$2:$B$11,"Other")</f>
        <v>Other</v>
      </c>
    </row>
    <row r="1477" spans="1:17" x14ac:dyDescent="0.3">
      <c r="A1477">
        <v>43766</v>
      </c>
      <c r="B1477" s="14">
        <v>45106.004143518519</v>
      </c>
      <c r="C1477" t="s">
        <v>18</v>
      </c>
      <c r="D1477">
        <v>217</v>
      </c>
      <c r="E1477">
        <v>3</v>
      </c>
      <c r="F1477">
        <v>440</v>
      </c>
      <c r="G1477" t="s">
        <v>12</v>
      </c>
      <c r="H1477">
        <v>28</v>
      </c>
      <c r="I1477">
        <v>1</v>
      </c>
      <c r="J1477" t="s">
        <v>17</v>
      </c>
      <c r="K1477">
        <v>0</v>
      </c>
      <c r="L1477">
        <f>YEAR(ecommerce_customer_data_custom_[[#This Row],[Purchase Date]])</f>
        <v>2023</v>
      </c>
      <c r="M1477">
        <f>MONTH(ecommerce_customer_data_custom_[[#This Row],[Purchase Date]])</f>
        <v>6</v>
      </c>
      <c r="N1477" t="str">
        <f>TEXT(ecommerce_customer_data_custom_[[#This Row],[Purchase Date]],"mmmm")</f>
        <v>June</v>
      </c>
      <c r="O1477" t="str">
        <f>VLOOKUP(ecommerce_customer_data_custom_[[#This Row],[Customer Age]],AgeGroupMapping!$A$2:$C$5,3,TRUE)</f>
        <v>Adult</v>
      </c>
      <c r="P1477" t="str">
        <f>IF(ecommerce_customer_data_custom_[[#This Row],[Returns]]=1,"Returned","Not Returned")</f>
        <v>Returned</v>
      </c>
      <c r="Q1477" t="str">
        <f>_xlfn.XLOOKUP(ecommerce_customer_data_custom_[[#This Row],[Payment Method]],PaymentMapping!$A$2:$A$11,PaymentMapping!$B$2:$B$11,"Other")</f>
        <v>Card</v>
      </c>
    </row>
    <row r="1478" spans="1:17" x14ac:dyDescent="0.3">
      <c r="A1478">
        <v>43766</v>
      </c>
      <c r="B1478" s="14">
        <v>45172.228333333333</v>
      </c>
      <c r="C1478" t="s">
        <v>18</v>
      </c>
      <c r="D1478">
        <v>465</v>
      </c>
      <c r="E1478">
        <v>1</v>
      </c>
      <c r="F1478">
        <v>3054</v>
      </c>
      <c r="G1478" t="s">
        <v>15</v>
      </c>
      <c r="H1478">
        <v>28</v>
      </c>
      <c r="I1478">
        <v>0</v>
      </c>
      <c r="J1478" t="s">
        <v>17</v>
      </c>
      <c r="K1478">
        <v>0</v>
      </c>
      <c r="L1478">
        <f>YEAR(ecommerce_customer_data_custom_[[#This Row],[Purchase Date]])</f>
        <v>2023</v>
      </c>
      <c r="M1478">
        <f>MONTH(ecommerce_customer_data_custom_[[#This Row],[Purchase Date]])</f>
        <v>9</v>
      </c>
      <c r="N1478" t="str">
        <f>TEXT(ecommerce_customer_data_custom_[[#This Row],[Purchase Date]],"mmmm")</f>
        <v>September</v>
      </c>
      <c r="O1478" t="str">
        <f>VLOOKUP(ecommerce_customer_data_custom_[[#This Row],[Customer Age]],AgeGroupMapping!$A$2:$C$5,3,TRUE)</f>
        <v>Adult</v>
      </c>
      <c r="P1478" t="str">
        <f>IF(ecommerce_customer_data_custom_[[#This Row],[Returns]]=1,"Returned","Not Returned")</f>
        <v>Not Returned</v>
      </c>
      <c r="Q1478" t="str">
        <f>_xlfn.XLOOKUP(ecommerce_customer_data_custom_[[#This Row],[Payment Method]],PaymentMapping!$A$2:$A$11,PaymentMapping!$B$2:$B$11,"Other")</f>
        <v>Wallet/UPI</v>
      </c>
    </row>
    <row r="1479" spans="1:17" x14ac:dyDescent="0.3">
      <c r="A1479">
        <v>43766</v>
      </c>
      <c r="B1479" s="14">
        <v>44891.716273148151</v>
      </c>
      <c r="C1479" t="s">
        <v>18</v>
      </c>
      <c r="D1479">
        <v>28</v>
      </c>
      <c r="E1479">
        <v>1</v>
      </c>
      <c r="F1479">
        <v>3079</v>
      </c>
      <c r="G1479" t="s">
        <v>12</v>
      </c>
      <c r="H1479">
        <v>28</v>
      </c>
      <c r="I1479">
        <v>0</v>
      </c>
      <c r="J1479" t="s">
        <v>17</v>
      </c>
      <c r="K1479">
        <v>0</v>
      </c>
      <c r="L1479">
        <f>YEAR(ecommerce_customer_data_custom_[[#This Row],[Purchase Date]])</f>
        <v>2022</v>
      </c>
      <c r="M1479">
        <f>MONTH(ecommerce_customer_data_custom_[[#This Row],[Purchase Date]])</f>
        <v>11</v>
      </c>
      <c r="N1479" t="str">
        <f>TEXT(ecommerce_customer_data_custom_[[#This Row],[Purchase Date]],"mmmm")</f>
        <v>November</v>
      </c>
      <c r="O1479" t="str">
        <f>VLOOKUP(ecommerce_customer_data_custom_[[#This Row],[Customer Age]],AgeGroupMapping!$A$2:$C$5,3,TRUE)</f>
        <v>Adult</v>
      </c>
      <c r="P1479" t="str">
        <f>IF(ecommerce_customer_data_custom_[[#This Row],[Returns]]=1,"Returned","Not Returned")</f>
        <v>Not Returned</v>
      </c>
      <c r="Q1479" t="str">
        <f>_xlfn.XLOOKUP(ecommerce_customer_data_custom_[[#This Row],[Payment Method]],PaymentMapping!$A$2:$A$11,PaymentMapping!$B$2:$B$11,"Other")</f>
        <v>Card</v>
      </c>
    </row>
    <row r="1480" spans="1:17" x14ac:dyDescent="0.3">
      <c r="A1480">
        <v>43766</v>
      </c>
      <c r="B1480" s="14">
        <v>44250.145636574074</v>
      </c>
      <c r="C1480" t="s">
        <v>18</v>
      </c>
      <c r="D1480">
        <v>192</v>
      </c>
      <c r="E1480">
        <v>1</v>
      </c>
      <c r="F1480">
        <v>4963</v>
      </c>
      <c r="G1480" t="s">
        <v>12</v>
      </c>
      <c r="H1480">
        <v>28</v>
      </c>
      <c r="I1480">
        <v>1</v>
      </c>
      <c r="J1480" t="s">
        <v>17</v>
      </c>
      <c r="K1480">
        <v>0</v>
      </c>
      <c r="L1480">
        <f>YEAR(ecommerce_customer_data_custom_[[#This Row],[Purchase Date]])</f>
        <v>2021</v>
      </c>
      <c r="M1480">
        <f>MONTH(ecommerce_customer_data_custom_[[#This Row],[Purchase Date]])</f>
        <v>2</v>
      </c>
      <c r="N1480" t="str">
        <f>TEXT(ecommerce_customer_data_custom_[[#This Row],[Purchase Date]],"mmmm")</f>
        <v>February</v>
      </c>
      <c r="O1480" t="str">
        <f>VLOOKUP(ecommerce_customer_data_custom_[[#This Row],[Customer Age]],AgeGroupMapping!$A$2:$C$5,3,TRUE)</f>
        <v>Adult</v>
      </c>
      <c r="P1480" t="str">
        <f>IF(ecommerce_customer_data_custom_[[#This Row],[Returns]]=1,"Returned","Not Returned")</f>
        <v>Returned</v>
      </c>
      <c r="Q1480" t="str">
        <f>_xlfn.XLOOKUP(ecommerce_customer_data_custom_[[#This Row],[Payment Method]],PaymentMapping!$A$2:$A$11,PaymentMapping!$B$2:$B$11,"Other")</f>
        <v>Card</v>
      </c>
    </row>
    <row r="1481" spans="1:17" x14ac:dyDescent="0.3">
      <c r="A1481">
        <v>43766</v>
      </c>
      <c r="B1481" s="14">
        <v>44050.098715277774</v>
      </c>
      <c r="C1481" t="s">
        <v>18</v>
      </c>
      <c r="D1481">
        <v>26</v>
      </c>
      <c r="E1481">
        <v>3</v>
      </c>
      <c r="F1481">
        <v>3472</v>
      </c>
      <c r="G1481" t="s">
        <v>12</v>
      </c>
      <c r="H1481">
        <v>28</v>
      </c>
      <c r="I1481">
        <v>0</v>
      </c>
      <c r="J1481" t="s">
        <v>17</v>
      </c>
      <c r="K1481">
        <v>0</v>
      </c>
      <c r="L1481">
        <f>YEAR(ecommerce_customer_data_custom_[[#This Row],[Purchase Date]])</f>
        <v>2020</v>
      </c>
      <c r="M1481">
        <f>MONTH(ecommerce_customer_data_custom_[[#This Row],[Purchase Date]])</f>
        <v>8</v>
      </c>
      <c r="N1481" t="str">
        <f>TEXT(ecommerce_customer_data_custom_[[#This Row],[Purchase Date]],"mmmm")</f>
        <v>August</v>
      </c>
      <c r="O1481" t="str">
        <f>VLOOKUP(ecommerce_customer_data_custom_[[#This Row],[Customer Age]],AgeGroupMapping!$A$2:$C$5,3,TRUE)</f>
        <v>Adult</v>
      </c>
      <c r="P1481" t="str">
        <f>IF(ecommerce_customer_data_custom_[[#This Row],[Returns]]=1,"Returned","Not Returned")</f>
        <v>Not Returned</v>
      </c>
      <c r="Q1481" t="str">
        <f>_xlfn.XLOOKUP(ecommerce_customer_data_custom_[[#This Row],[Payment Method]],PaymentMapping!$A$2:$A$11,PaymentMapping!$B$2:$B$11,"Other")</f>
        <v>Card</v>
      </c>
    </row>
    <row r="1482" spans="1:17" x14ac:dyDescent="0.3">
      <c r="A1482">
        <v>4299</v>
      </c>
      <c r="B1482" s="14">
        <v>44933.194143518522</v>
      </c>
      <c r="C1482" t="s">
        <v>18</v>
      </c>
      <c r="D1482">
        <v>220</v>
      </c>
      <c r="E1482">
        <v>4</v>
      </c>
      <c r="F1482">
        <v>1991</v>
      </c>
      <c r="G1482" t="s">
        <v>19</v>
      </c>
      <c r="H1482">
        <v>58</v>
      </c>
      <c r="I1482">
        <v>0</v>
      </c>
      <c r="J1482" t="s">
        <v>17</v>
      </c>
      <c r="K1482">
        <v>0</v>
      </c>
      <c r="L1482">
        <f>YEAR(ecommerce_customer_data_custom_[[#This Row],[Purchase Date]])</f>
        <v>2023</v>
      </c>
      <c r="M1482">
        <f>MONTH(ecommerce_customer_data_custom_[[#This Row],[Purchase Date]])</f>
        <v>1</v>
      </c>
      <c r="N1482" t="str">
        <f>TEXT(ecommerce_customer_data_custom_[[#This Row],[Purchase Date]],"mmmm")</f>
        <v>January</v>
      </c>
      <c r="O1482" t="str">
        <f>VLOOKUP(ecommerce_customer_data_custom_[[#This Row],[Customer Age]],AgeGroupMapping!$A$2:$C$5,3,TRUE)</f>
        <v>Middle-Aged</v>
      </c>
      <c r="P1482" t="str">
        <f>IF(ecommerce_customer_data_custom_[[#This Row],[Returns]]=1,"Returned","Not Returned")</f>
        <v>Not Returned</v>
      </c>
      <c r="Q1482" t="str">
        <f>_xlfn.XLOOKUP(ecommerce_customer_data_custom_[[#This Row],[Payment Method]],PaymentMapping!$A$2:$A$11,PaymentMapping!$B$2:$B$11,"Other")</f>
        <v>Cash</v>
      </c>
    </row>
    <row r="1483" spans="1:17" x14ac:dyDescent="0.3">
      <c r="A1483">
        <v>4299</v>
      </c>
      <c r="B1483" s="14">
        <v>44035.204965277779</v>
      </c>
      <c r="C1483" t="s">
        <v>14</v>
      </c>
      <c r="D1483">
        <v>438</v>
      </c>
      <c r="E1483">
        <v>2</v>
      </c>
      <c r="F1483">
        <v>4654</v>
      </c>
      <c r="G1483" t="s">
        <v>15</v>
      </c>
      <c r="H1483">
        <v>58</v>
      </c>
      <c r="I1483">
        <v>0</v>
      </c>
      <c r="J1483" t="s">
        <v>17</v>
      </c>
      <c r="K1483">
        <v>0</v>
      </c>
      <c r="L1483">
        <f>YEAR(ecommerce_customer_data_custom_[[#This Row],[Purchase Date]])</f>
        <v>2020</v>
      </c>
      <c r="M1483">
        <f>MONTH(ecommerce_customer_data_custom_[[#This Row],[Purchase Date]])</f>
        <v>7</v>
      </c>
      <c r="N1483" t="str">
        <f>TEXT(ecommerce_customer_data_custom_[[#This Row],[Purchase Date]],"mmmm")</f>
        <v>July</v>
      </c>
      <c r="O1483" t="str">
        <f>VLOOKUP(ecommerce_customer_data_custom_[[#This Row],[Customer Age]],AgeGroupMapping!$A$2:$C$5,3,TRUE)</f>
        <v>Middle-Aged</v>
      </c>
      <c r="P1483" t="str">
        <f>IF(ecommerce_customer_data_custom_[[#This Row],[Returns]]=1,"Returned","Not Returned")</f>
        <v>Not Returned</v>
      </c>
      <c r="Q1483" t="str">
        <f>_xlfn.XLOOKUP(ecommerce_customer_data_custom_[[#This Row],[Payment Method]],PaymentMapping!$A$2:$A$11,PaymentMapping!$B$2:$B$11,"Other")</f>
        <v>Wallet/UPI</v>
      </c>
    </row>
    <row r="1484" spans="1:17" x14ac:dyDescent="0.3">
      <c r="A1484">
        <v>4299</v>
      </c>
      <c r="B1484" s="14">
        <v>45106.480787037035</v>
      </c>
      <c r="C1484" t="s">
        <v>14</v>
      </c>
      <c r="D1484">
        <v>108</v>
      </c>
      <c r="E1484">
        <v>4</v>
      </c>
      <c r="F1484">
        <v>5219</v>
      </c>
      <c r="G1484" t="s">
        <v>19</v>
      </c>
      <c r="H1484">
        <v>58</v>
      </c>
      <c r="I1484">
        <v>0</v>
      </c>
      <c r="J1484" t="s">
        <v>17</v>
      </c>
      <c r="K1484">
        <v>0</v>
      </c>
      <c r="L1484">
        <f>YEAR(ecommerce_customer_data_custom_[[#This Row],[Purchase Date]])</f>
        <v>2023</v>
      </c>
      <c r="M1484">
        <f>MONTH(ecommerce_customer_data_custom_[[#This Row],[Purchase Date]])</f>
        <v>6</v>
      </c>
      <c r="N1484" t="str">
        <f>TEXT(ecommerce_customer_data_custom_[[#This Row],[Purchase Date]],"mmmm")</f>
        <v>June</v>
      </c>
      <c r="O1484" t="str">
        <f>VLOOKUP(ecommerce_customer_data_custom_[[#This Row],[Customer Age]],AgeGroupMapping!$A$2:$C$5,3,TRUE)</f>
        <v>Middle-Aged</v>
      </c>
      <c r="P1484" t="str">
        <f>IF(ecommerce_customer_data_custom_[[#This Row],[Returns]]=1,"Returned","Not Returned")</f>
        <v>Not Returned</v>
      </c>
      <c r="Q1484" t="str">
        <f>_xlfn.XLOOKUP(ecommerce_customer_data_custom_[[#This Row],[Payment Method]],PaymentMapping!$A$2:$A$11,PaymentMapping!$B$2:$B$11,"Other")</f>
        <v>Cash</v>
      </c>
    </row>
    <row r="1485" spans="1:17" x14ac:dyDescent="0.3">
      <c r="A1485">
        <v>35043</v>
      </c>
      <c r="B1485" s="14">
        <v>45102.225613425922</v>
      </c>
      <c r="C1485" t="s">
        <v>16</v>
      </c>
      <c r="D1485">
        <v>216</v>
      </c>
      <c r="E1485">
        <v>5</v>
      </c>
      <c r="F1485">
        <v>4051</v>
      </c>
      <c r="G1485" t="s">
        <v>12</v>
      </c>
      <c r="H1485">
        <v>61</v>
      </c>
      <c r="I1485">
        <v>1</v>
      </c>
      <c r="J1485" t="s">
        <v>17</v>
      </c>
      <c r="K1485">
        <v>0</v>
      </c>
      <c r="L1485">
        <f>YEAR(ecommerce_customer_data_custom_[[#This Row],[Purchase Date]])</f>
        <v>2023</v>
      </c>
      <c r="M1485">
        <f>MONTH(ecommerce_customer_data_custom_[[#This Row],[Purchase Date]])</f>
        <v>6</v>
      </c>
      <c r="N1485" t="str">
        <f>TEXT(ecommerce_customer_data_custom_[[#This Row],[Purchase Date]],"mmmm")</f>
        <v>June</v>
      </c>
      <c r="O1485" t="str">
        <f>VLOOKUP(ecommerce_customer_data_custom_[[#This Row],[Customer Age]],AgeGroupMapping!$A$2:$C$5,3,TRUE)</f>
        <v>Senior</v>
      </c>
      <c r="P1485" t="str">
        <f>IF(ecommerce_customer_data_custom_[[#This Row],[Returns]]=1,"Returned","Not Returned")</f>
        <v>Returned</v>
      </c>
      <c r="Q1485" t="str">
        <f>_xlfn.XLOOKUP(ecommerce_customer_data_custom_[[#This Row],[Payment Method]],PaymentMapping!$A$2:$A$11,PaymentMapping!$B$2:$B$11,"Other")</f>
        <v>Card</v>
      </c>
    </row>
    <row r="1486" spans="1:17" x14ac:dyDescent="0.3">
      <c r="A1486">
        <v>35043</v>
      </c>
      <c r="B1486" s="14">
        <v>45094.832268518519</v>
      </c>
      <c r="C1486" t="s">
        <v>11</v>
      </c>
      <c r="D1486">
        <v>463</v>
      </c>
      <c r="E1486">
        <v>2</v>
      </c>
      <c r="F1486">
        <v>3253</v>
      </c>
      <c r="G1486" t="s">
        <v>19</v>
      </c>
      <c r="H1486">
        <v>61</v>
      </c>
      <c r="I1486">
        <v>0</v>
      </c>
      <c r="J1486" t="s">
        <v>17</v>
      </c>
      <c r="K1486">
        <v>0</v>
      </c>
      <c r="L1486">
        <f>YEAR(ecommerce_customer_data_custom_[[#This Row],[Purchase Date]])</f>
        <v>2023</v>
      </c>
      <c r="M1486">
        <f>MONTH(ecommerce_customer_data_custom_[[#This Row],[Purchase Date]])</f>
        <v>6</v>
      </c>
      <c r="N1486" t="str">
        <f>TEXT(ecommerce_customer_data_custom_[[#This Row],[Purchase Date]],"mmmm")</f>
        <v>June</v>
      </c>
      <c r="O1486" t="str">
        <f>VLOOKUP(ecommerce_customer_data_custom_[[#This Row],[Customer Age]],AgeGroupMapping!$A$2:$C$5,3,TRUE)</f>
        <v>Senior</v>
      </c>
      <c r="P1486" t="str">
        <f>IF(ecommerce_customer_data_custom_[[#This Row],[Returns]]=1,"Returned","Not Returned")</f>
        <v>Not Returned</v>
      </c>
      <c r="Q1486" t="str">
        <f>_xlfn.XLOOKUP(ecommerce_customer_data_custom_[[#This Row],[Payment Method]],PaymentMapping!$A$2:$A$11,PaymentMapping!$B$2:$B$11,"Other")</f>
        <v>Cash</v>
      </c>
    </row>
    <row r="1487" spans="1:17" x14ac:dyDescent="0.3">
      <c r="A1487">
        <v>35043</v>
      </c>
      <c r="B1487" s="14">
        <v>44062.570196759261</v>
      </c>
      <c r="C1487" t="s">
        <v>11</v>
      </c>
      <c r="D1487">
        <v>345</v>
      </c>
      <c r="E1487">
        <v>2</v>
      </c>
      <c r="F1487">
        <v>4870</v>
      </c>
      <c r="G1487" t="s">
        <v>15</v>
      </c>
      <c r="H1487">
        <v>61</v>
      </c>
      <c r="I1487">
        <v>0</v>
      </c>
      <c r="J1487" t="s">
        <v>17</v>
      </c>
      <c r="K1487">
        <v>0</v>
      </c>
      <c r="L1487">
        <f>YEAR(ecommerce_customer_data_custom_[[#This Row],[Purchase Date]])</f>
        <v>2020</v>
      </c>
      <c r="M1487">
        <f>MONTH(ecommerce_customer_data_custom_[[#This Row],[Purchase Date]])</f>
        <v>8</v>
      </c>
      <c r="N1487" t="str">
        <f>TEXT(ecommerce_customer_data_custom_[[#This Row],[Purchase Date]],"mmmm")</f>
        <v>August</v>
      </c>
      <c r="O1487" t="str">
        <f>VLOOKUP(ecommerce_customer_data_custom_[[#This Row],[Customer Age]],AgeGroupMapping!$A$2:$C$5,3,TRUE)</f>
        <v>Senior</v>
      </c>
      <c r="P1487" t="str">
        <f>IF(ecommerce_customer_data_custom_[[#This Row],[Returns]]=1,"Returned","Not Returned")</f>
        <v>Not Returned</v>
      </c>
      <c r="Q1487" t="str">
        <f>_xlfn.XLOOKUP(ecommerce_customer_data_custom_[[#This Row],[Payment Method]],PaymentMapping!$A$2:$A$11,PaymentMapping!$B$2:$B$11,"Other")</f>
        <v>Wallet/UPI</v>
      </c>
    </row>
    <row r="1488" spans="1:17" x14ac:dyDescent="0.3">
      <c r="A1488">
        <v>35043</v>
      </c>
      <c r="B1488" s="14">
        <v>44827.985671296294</v>
      </c>
      <c r="C1488" t="s">
        <v>18</v>
      </c>
      <c r="D1488">
        <v>372</v>
      </c>
      <c r="E1488">
        <v>2</v>
      </c>
      <c r="F1488">
        <v>2143</v>
      </c>
      <c r="G1488" t="s">
        <v>19</v>
      </c>
      <c r="H1488">
        <v>61</v>
      </c>
      <c r="I1488">
        <v>0</v>
      </c>
      <c r="J1488" t="s">
        <v>17</v>
      </c>
      <c r="K1488">
        <v>0</v>
      </c>
      <c r="L1488">
        <f>YEAR(ecommerce_customer_data_custom_[[#This Row],[Purchase Date]])</f>
        <v>2022</v>
      </c>
      <c r="M1488">
        <f>MONTH(ecommerce_customer_data_custom_[[#This Row],[Purchase Date]])</f>
        <v>9</v>
      </c>
      <c r="N1488" t="str">
        <f>TEXT(ecommerce_customer_data_custom_[[#This Row],[Purchase Date]],"mmmm")</f>
        <v>September</v>
      </c>
      <c r="O1488" t="str">
        <f>VLOOKUP(ecommerce_customer_data_custom_[[#This Row],[Customer Age]],AgeGroupMapping!$A$2:$C$5,3,TRUE)</f>
        <v>Senior</v>
      </c>
      <c r="P1488" t="str">
        <f>IF(ecommerce_customer_data_custom_[[#This Row],[Returns]]=1,"Returned","Not Returned")</f>
        <v>Not Returned</v>
      </c>
      <c r="Q1488" t="str">
        <f>_xlfn.XLOOKUP(ecommerce_customer_data_custom_[[#This Row],[Payment Method]],PaymentMapping!$A$2:$A$11,PaymentMapping!$B$2:$B$11,"Other")</f>
        <v>Cash</v>
      </c>
    </row>
    <row r="1489" spans="1:17" x14ac:dyDescent="0.3">
      <c r="A1489">
        <v>35043</v>
      </c>
      <c r="B1489" s="14">
        <v>43875.360671296294</v>
      </c>
      <c r="C1489" t="s">
        <v>16</v>
      </c>
      <c r="D1489">
        <v>234</v>
      </c>
      <c r="E1489">
        <v>4</v>
      </c>
      <c r="F1489">
        <v>1274</v>
      </c>
      <c r="G1489" t="s">
        <v>12</v>
      </c>
      <c r="H1489">
        <v>61</v>
      </c>
      <c r="I1489">
        <v>1</v>
      </c>
      <c r="J1489" t="s">
        <v>17</v>
      </c>
      <c r="K1489">
        <v>0</v>
      </c>
      <c r="L1489">
        <f>YEAR(ecommerce_customer_data_custom_[[#This Row],[Purchase Date]])</f>
        <v>2020</v>
      </c>
      <c r="M1489">
        <f>MONTH(ecommerce_customer_data_custom_[[#This Row],[Purchase Date]])</f>
        <v>2</v>
      </c>
      <c r="N1489" t="str">
        <f>TEXT(ecommerce_customer_data_custom_[[#This Row],[Purchase Date]],"mmmm")</f>
        <v>February</v>
      </c>
      <c r="O1489" t="str">
        <f>VLOOKUP(ecommerce_customer_data_custom_[[#This Row],[Customer Age]],AgeGroupMapping!$A$2:$C$5,3,TRUE)</f>
        <v>Senior</v>
      </c>
      <c r="P1489" t="str">
        <f>IF(ecommerce_customer_data_custom_[[#This Row],[Returns]]=1,"Returned","Not Returned")</f>
        <v>Returned</v>
      </c>
      <c r="Q1489" t="str">
        <f>_xlfn.XLOOKUP(ecommerce_customer_data_custom_[[#This Row],[Payment Method]],PaymentMapping!$A$2:$A$11,PaymentMapping!$B$2:$B$11,"Other")</f>
        <v>Card</v>
      </c>
    </row>
    <row r="1490" spans="1:17" x14ac:dyDescent="0.3">
      <c r="A1490">
        <v>35043</v>
      </c>
      <c r="B1490" s="14">
        <v>44681.02820601852</v>
      </c>
      <c r="C1490" t="s">
        <v>16</v>
      </c>
      <c r="D1490">
        <v>372</v>
      </c>
      <c r="E1490">
        <v>2</v>
      </c>
      <c r="F1490">
        <v>2386</v>
      </c>
      <c r="G1490" t="s">
        <v>12</v>
      </c>
      <c r="H1490">
        <v>61</v>
      </c>
      <c r="I1490">
        <v>0</v>
      </c>
      <c r="J1490" t="s">
        <v>17</v>
      </c>
      <c r="K1490">
        <v>0</v>
      </c>
      <c r="L1490">
        <f>YEAR(ecommerce_customer_data_custom_[[#This Row],[Purchase Date]])</f>
        <v>2022</v>
      </c>
      <c r="M1490">
        <f>MONTH(ecommerce_customer_data_custom_[[#This Row],[Purchase Date]])</f>
        <v>4</v>
      </c>
      <c r="N1490" t="str">
        <f>TEXT(ecommerce_customer_data_custom_[[#This Row],[Purchase Date]],"mmmm")</f>
        <v>April</v>
      </c>
      <c r="O1490" t="str">
        <f>VLOOKUP(ecommerce_customer_data_custom_[[#This Row],[Customer Age]],AgeGroupMapping!$A$2:$C$5,3,TRUE)</f>
        <v>Senior</v>
      </c>
      <c r="P1490" t="str">
        <f>IF(ecommerce_customer_data_custom_[[#This Row],[Returns]]=1,"Returned","Not Returned")</f>
        <v>Not Returned</v>
      </c>
      <c r="Q1490" t="str">
        <f>_xlfn.XLOOKUP(ecommerce_customer_data_custom_[[#This Row],[Payment Method]],PaymentMapping!$A$2:$A$11,PaymentMapping!$B$2:$B$11,"Other")</f>
        <v>Card</v>
      </c>
    </row>
    <row r="1491" spans="1:17" x14ac:dyDescent="0.3">
      <c r="A1491">
        <v>35043</v>
      </c>
      <c r="B1491" s="14">
        <v>44677.468425925923</v>
      </c>
      <c r="C1491" t="s">
        <v>11</v>
      </c>
      <c r="D1491">
        <v>316</v>
      </c>
      <c r="E1491">
        <v>2</v>
      </c>
      <c r="F1491">
        <v>1799</v>
      </c>
      <c r="G1491" t="s">
        <v>15</v>
      </c>
      <c r="H1491">
        <v>61</v>
      </c>
      <c r="I1491">
        <v>1</v>
      </c>
      <c r="J1491" t="s">
        <v>17</v>
      </c>
      <c r="K1491">
        <v>0</v>
      </c>
      <c r="L1491">
        <f>YEAR(ecommerce_customer_data_custom_[[#This Row],[Purchase Date]])</f>
        <v>2022</v>
      </c>
      <c r="M1491">
        <f>MONTH(ecommerce_customer_data_custom_[[#This Row],[Purchase Date]])</f>
        <v>4</v>
      </c>
      <c r="N1491" t="str">
        <f>TEXT(ecommerce_customer_data_custom_[[#This Row],[Purchase Date]],"mmmm")</f>
        <v>April</v>
      </c>
      <c r="O1491" t="str">
        <f>VLOOKUP(ecommerce_customer_data_custom_[[#This Row],[Customer Age]],AgeGroupMapping!$A$2:$C$5,3,TRUE)</f>
        <v>Senior</v>
      </c>
      <c r="P1491" t="str">
        <f>IF(ecommerce_customer_data_custom_[[#This Row],[Returns]]=1,"Returned","Not Returned")</f>
        <v>Returned</v>
      </c>
      <c r="Q1491" t="str">
        <f>_xlfn.XLOOKUP(ecommerce_customer_data_custom_[[#This Row],[Payment Method]],PaymentMapping!$A$2:$A$11,PaymentMapping!$B$2:$B$11,"Other")</f>
        <v>Wallet/UPI</v>
      </c>
    </row>
    <row r="1492" spans="1:17" x14ac:dyDescent="0.3">
      <c r="A1492">
        <v>17282</v>
      </c>
      <c r="B1492" s="14">
        <v>45132.401273148149</v>
      </c>
      <c r="C1492" t="s">
        <v>16</v>
      </c>
      <c r="D1492">
        <v>155</v>
      </c>
      <c r="E1492">
        <v>2</v>
      </c>
      <c r="F1492">
        <v>2149</v>
      </c>
      <c r="G1492" t="s">
        <v>12</v>
      </c>
      <c r="H1492">
        <v>30</v>
      </c>
      <c r="I1492">
        <v>0</v>
      </c>
      <c r="J1492" t="s">
        <v>13</v>
      </c>
      <c r="K1492">
        <v>0</v>
      </c>
      <c r="L1492">
        <f>YEAR(ecommerce_customer_data_custom_[[#This Row],[Purchase Date]])</f>
        <v>2023</v>
      </c>
      <c r="M1492">
        <f>MONTH(ecommerce_customer_data_custom_[[#This Row],[Purchase Date]])</f>
        <v>7</v>
      </c>
      <c r="N1492" t="str">
        <f>TEXT(ecommerce_customer_data_custom_[[#This Row],[Purchase Date]],"mmmm")</f>
        <v>July</v>
      </c>
      <c r="O1492" t="str">
        <f>VLOOKUP(ecommerce_customer_data_custom_[[#This Row],[Customer Age]],AgeGroupMapping!$A$2:$C$5,3,TRUE)</f>
        <v>Adult</v>
      </c>
      <c r="P1492" t="str">
        <f>IF(ecommerce_customer_data_custom_[[#This Row],[Returns]]=1,"Returned","Not Returned")</f>
        <v>Not Returned</v>
      </c>
      <c r="Q1492" t="str">
        <f>_xlfn.XLOOKUP(ecommerce_customer_data_custom_[[#This Row],[Payment Method]],PaymentMapping!$A$2:$A$11,PaymentMapping!$B$2:$B$11,"Other")</f>
        <v>Card</v>
      </c>
    </row>
    <row r="1493" spans="1:17" x14ac:dyDescent="0.3">
      <c r="A1493">
        <v>17282</v>
      </c>
      <c r="B1493" s="14">
        <v>44848.780902777777</v>
      </c>
      <c r="C1493" t="s">
        <v>16</v>
      </c>
      <c r="D1493">
        <v>16</v>
      </c>
      <c r="E1493">
        <v>4</v>
      </c>
      <c r="F1493">
        <v>4840</v>
      </c>
      <c r="G1493" t="s">
        <v>15</v>
      </c>
      <c r="H1493">
        <v>30</v>
      </c>
      <c r="I1493">
        <v>0</v>
      </c>
      <c r="J1493" t="s">
        <v>13</v>
      </c>
      <c r="K1493">
        <v>0</v>
      </c>
      <c r="L1493">
        <f>YEAR(ecommerce_customer_data_custom_[[#This Row],[Purchase Date]])</f>
        <v>2022</v>
      </c>
      <c r="M1493">
        <f>MONTH(ecommerce_customer_data_custom_[[#This Row],[Purchase Date]])</f>
        <v>10</v>
      </c>
      <c r="N1493" t="str">
        <f>TEXT(ecommerce_customer_data_custom_[[#This Row],[Purchase Date]],"mmmm")</f>
        <v>October</v>
      </c>
      <c r="O1493" t="str">
        <f>VLOOKUP(ecommerce_customer_data_custom_[[#This Row],[Customer Age]],AgeGroupMapping!$A$2:$C$5,3,TRUE)</f>
        <v>Adult</v>
      </c>
      <c r="P1493" t="str">
        <f>IF(ecommerce_customer_data_custom_[[#This Row],[Returns]]=1,"Returned","Not Returned")</f>
        <v>Not Returned</v>
      </c>
      <c r="Q1493" t="str">
        <f>_xlfn.XLOOKUP(ecommerce_customer_data_custom_[[#This Row],[Payment Method]],PaymentMapping!$A$2:$A$11,PaymentMapping!$B$2:$B$11,"Other")</f>
        <v>Wallet/UPI</v>
      </c>
    </row>
    <row r="1494" spans="1:17" x14ac:dyDescent="0.3">
      <c r="A1494">
        <v>17282</v>
      </c>
      <c r="B1494" s="14">
        <v>44836.429479166669</v>
      </c>
      <c r="C1494" t="s">
        <v>16</v>
      </c>
      <c r="D1494">
        <v>148</v>
      </c>
      <c r="E1494">
        <v>1</v>
      </c>
      <c r="F1494">
        <v>3551</v>
      </c>
      <c r="G1494" t="s">
        <v>12</v>
      </c>
      <c r="H1494">
        <v>30</v>
      </c>
      <c r="I1494">
        <v>1</v>
      </c>
      <c r="J1494" t="s">
        <v>13</v>
      </c>
      <c r="K1494">
        <v>0</v>
      </c>
      <c r="L1494">
        <f>YEAR(ecommerce_customer_data_custom_[[#This Row],[Purchase Date]])</f>
        <v>2022</v>
      </c>
      <c r="M1494">
        <f>MONTH(ecommerce_customer_data_custom_[[#This Row],[Purchase Date]])</f>
        <v>10</v>
      </c>
      <c r="N1494" t="str">
        <f>TEXT(ecommerce_customer_data_custom_[[#This Row],[Purchase Date]],"mmmm")</f>
        <v>October</v>
      </c>
      <c r="O1494" t="str">
        <f>VLOOKUP(ecommerce_customer_data_custom_[[#This Row],[Customer Age]],AgeGroupMapping!$A$2:$C$5,3,TRUE)</f>
        <v>Adult</v>
      </c>
      <c r="P1494" t="str">
        <f>IF(ecommerce_customer_data_custom_[[#This Row],[Returns]]=1,"Returned","Not Returned")</f>
        <v>Returned</v>
      </c>
      <c r="Q1494" t="str">
        <f>_xlfn.XLOOKUP(ecommerce_customer_data_custom_[[#This Row],[Payment Method]],PaymentMapping!$A$2:$A$11,PaymentMapping!$B$2:$B$11,"Other")</f>
        <v>Card</v>
      </c>
    </row>
    <row r="1495" spans="1:17" x14ac:dyDescent="0.3">
      <c r="A1495">
        <v>17282</v>
      </c>
      <c r="B1495" s="14">
        <v>45005.823692129627</v>
      </c>
      <c r="C1495" t="s">
        <v>11</v>
      </c>
      <c r="D1495">
        <v>172</v>
      </c>
      <c r="E1495">
        <v>1</v>
      </c>
      <c r="F1495">
        <v>4912</v>
      </c>
      <c r="G1495" t="s">
        <v>15</v>
      </c>
      <c r="H1495">
        <v>30</v>
      </c>
      <c r="I1495">
        <v>0</v>
      </c>
      <c r="J1495" t="s">
        <v>13</v>
      </c>
      <c r="K1495">
        <v>0</v>
      </c>
      <c r="L1495">
        <f>YEAR(ecommerce_customer_data_custom_[[#This Row],[Purchase Date]])</f>
        <v>2023</v>
      </c>
      <c r="M1495">
        <f>MONTH(ecommerce_customer_data_custom_[[#This Row],[Purchase Date]])</f>
        <v>3</v>
      </c>
      <c r="N1495" t="str">
        <f>TEXT(ecommerce_customer_data_custom_[[#This Row],[Purchase Date]],"mmmm")</f>
        <v>March</v>
      </c>
      <c r="O1495" t="str">
        <f>VLOOKUP(ecommerce_customer_data_custom_[[#This Row],[Customer Age]],AgeGroupMapping!$A$2:$C$5,3,TRUE)</f>
        <v>Adult</v>
      </c>
      <c r="P1495" t="str">
        <f>IF(ecommerce_customer_data_custom_[[#This Row],[Returns]]=1,"Returned","Not Returned")</f>
        <v>Not Returned</v>
      </c>
      <c r="Q1495" t="str">
        <f>_xlfn.XLOOKUP(ecommerce_customer_data_custom_[[#This Row],[Payment Method]],PaymentMapping!$A$2:$A$11,PaymentMapping!$B$2:$B$11,"Other")</f>
        <v>Wallet/UPI</v>
      </c>
    </row>
    <row r="1496" spans="1:17" x14ac:dyDescent="0.3">
      <c r="A1496">
        <v>17282</v>
      </c>
      <c r="B1496" s="14">
        <v>44238.58048611111</v>
      </c>
      <c r="C1496" t="s">
        <v>11</v>
      </c>
      <c r="D1496">
        <v>155</v>
      </c>
      <c r="E1496">
        <v>2</v>
      </c>
      <c r="F1496">
        <v>4088</v>
      </c>
      <c r="G1496" t="s">
        <v>20</v>
      </c>
      <c r="H1496">
        <v>30</v>
      </c>
      <c r="I1496">
        <v>1</v>
      </c>
      <c r="J1496" t="s">
        <v>13</v>
      </c>
      <c r="K1496">
        <v>0</v>
      </c>
      <c r="L1496">
        <f>YEAR(ecommerce_customer_data_custom_[[#This Row],[Purchase Date]])</f>
        <v>2021</v>
      </c>
      <c r="M1496">
        <f>MONTH(ecommerce_customer_data_custom_[[#This Row],[Purchase Date]])</f>
        <v>2</v>
      </c>
      <c r="N1496" t="str">
        <f>TEXT(ecommerce_customer_data_custom_[[#This Row],[Purchase Date]],"mmmm")</f>
        <v>February</v>
      </c>
      <c r="O1496" t="str">
        <f>VLOOKUP(ecommerce_customer_data_custom_[[#This Row],[Customer Age]],AgeGroupMapping!$A$2:$C$5,3,TRUE)</f>
        <v>Adult</v>
      </c>
      <c r="P1496" t="str">
        <f>IF(ecommerce_customer_data_custom_[[#This Row],[Returns]]=1,"Returned","Not Returned")</f>
        <v>Returned</v>
      </c>
      <c r="Q1496" t="str">
        <f>_xlfn.XLOOKUP(ecommerce_customer_data_custom_[[#This Row],[Payment Method]],PaymentMapping!$A$2:$A$11,PaymentMapping!$B$2:$B$11,"Other")</f>
        <v>Other</v>
      </c>
    </row>
    <row r="1497" spans="1:17" x14ac:dyDescent="0.3">
      <c r="A1497">
        <v>17282</v>
      </c>
      <c r="B1497" s="14">
        <v>44501.951064814813</v>
      </c>
      <c r="C1497" t="s">
        <v>11</v>
      </c>
      <c r="D1497">
        <v>343</v>
      </c>
      <c r="E1497">
        <v>1</v>
      </c>
      <c r="F1497">
        <v>1618</v>
      </c>
      <c r="G1497" t="s">
        <v>15</v>
      </c>
      <c r="H1497">
        <v>30</v>
      </c>
      <c r="I1497">
        <v>0</v>
      </c>
      <c r="J1497" t="s">
        <v>13</v>
      </c>
      <c r="K1497">
        <v>0</v>
      </c>
      <c r="L1497">
        <f>YEAR(ecommerce_customer_data_custom_[[#This Row],[Purchase Date]])</f>
        <v>2021</v>
      </c>
      <c r="M1497">
        <f>MONTH(ecommerce_customer_data_custom_[[#This Row],[Purchase Date]])</f>
        <v>11</v>
      </c>
      <c r="N1497" t="str">
        <f>TEXT(ecommerce_customer_data_custom_[[#This Row],[Purchase Date]],"mmmm")</f>
        <v>November</v>
      </c>
      <c r="O1497" t="str">
        <f>VLOOKUP(ecommerce_customer_data_custom_[[#This Row],[Customer Age]],AgeGroupMapping!$A$2:$C$5,3,TRUE)</f>
        <v>Adult</v>
      </c>
      <c r="P1497" t="str">
        <f>IF(ecommerce_customer_data_custom_[[#This Row],[Returns]]=1,"Returned","Not Returned")</f>
        <v>Not Returned</v>
      </c>
      <c r="Q1497" t="str">
        <f>_xlfn.XLOOKUP(ecommerce_customer_data_custom_[[#This Row],[Payment Method]],PaymentMapping!$A$2:$A$11,PaymentMapping!$B$2:$B$11,"Other")</f>
        <v>Wallet/UPI</v>
      </c>
    </row>
    <row r="1498" spans="1:17" x14ac:dyDescent="0.3">
      <c r="A1498">
        <v>29184</v>
      </c>
      <c r="B1498" s="14">
        <v>44992.596597222226</v>
      </c>
      <c r="C1498" t="s">
        <v>16</v>
      </c>
      <c r="D1498">
        <v>482</v>
      </c>
      <c r="E1498">
        <v>2</v>
      </c>
      <c r="F1498">
        <v>222</v>
      </c>
      <c r="G1498" t="s">
        <v>12</v>
      </c>
      <c r="H1498">
        <v>19</v>
      </c>
      <c r="I1498">
        <v>1</v>
      </c>
      <c r="J1498" t="s">
        <v>13</v>
      </c>
      <c r="K1498">
        <v>1</v>
      </c>
      <c r="L1498">
        <f>YEAR(ecommerce_customer_data_custom_[[#This Row],[Purchase Date]])</f>
        <v>2023</v>
      </c>
      <c r="M1498">
        <f>MONTH(ecommerce_customer_data_custom_[[#This Row],[Purchase Date]])</f>
        <v>3</v>
      </c>
      <c r="N1498" t="str">
        <f>TEXT(ecommerce_customer_data_custom_[[#This Row],[Purchase Date]],"mmmm")</f>
        <v>March</v>
      </c>
      <c r="O1498" t="str">
        <f>VLOOKUP(ecommerce_customer_data_custom_[[#This Row],[Customer Age]],AgeGroupMapping!$A$2:$C$5,3,TRUE)</f>
        <v>Young</v>
      </c>
      <c r="P1498" t="str">
        <f>IF(ecommerce_customer_data_custom_[[#This Row],[Returns]]=1,"Returned","Not Returned")</f>
        <v>Returned</v>
      </c>
      <c r="Q1498" t="str">
        <f>_xlfn.XLOOKUP(ecommerce_customer_data_custom_[[#This Row],[Payment Method]],PaymentMapping!$A$2:$A$11,PaymentMapping!$B$2:$B$11,"Other")</f>
        <v>Card</v>
      </c>
    </row>
    <row r="1499" spans="1:17" x14ac:dyDescent="0.3">
      <c r="A1499">
        <v>29184</v>
      </c>
      <c r="B1499" s="14">
        <v>44149.900312500002</v>
      </c>
      <c r="C1499" t="s">
        <v>14</v>
      </c>
      <c r="D1499">
        <v>21</v>
      </c>
      <c r="E1499">
        <v>5</v>
      </c>
      <c r="F1499">
        <v>3859</v>
      </c>
      <c r="G1499" t="s">
        <v>19</v>
      </c>
      <c r="H1499">
        <v>19</v>
      </c>
      <c r="I1499">
        <v>0</v>
      </c>
      <c r="J1499" t="s">
        <v>13</v>
      </c>
      <c r="K1499">
        <v>1</v>
      </c>
      <c r="L1499">
        <f>YEAR(ecommerce_customer_data_custom_[[#This Row],[Purchase Date]])</f>
        <v>2020</v>
      </c>
      <c r="M1499">
        <f>MONTH(ecommerce_customer_data_custom_[[#This Row],[Purchase Date]])</f>
        <v>11</v>
      </c>
      <c r="N1499" t="str">
        <f>TEXT(ecommerce_customer_data_custom_[[#This Row],[Purchase Date]],"mmmm")</f>
        <v>November</v>
      </c>
      <c r="O1499" t="str">
        <f>VLOOKUP(ecommerce_customer_data_custom_[[#This Row],[Customer Age]],AgeGroupMapping!$A$2:$C$5,3,TRUE)</f>
        <v>Young</v>
      </c>
      <c r="P1499" t="str">
        <f>IF(ecommerce_customer_data_custom_[[#This Row],[Returns]]=1,"Returned","Not Returned")</f>
        <v>Not Returned</v>
      </c>
      <c r="Q1499" t="str">
        <f>_xlfn.XLOOKUP(ecommerce_customer_data_custom_[[#This Row],[Payment Method]],PaymentMapping!$A$2:$A$11,PaymentMapping!$B$2:$B$11,"Other")</f>
        <v>Cash</v>
      </c>
    </row>
    <row r="1500" spans="1:17" x14ac:dyDescent="0.3">
      <c r="A1500">
        <v>29184</v>
      </c>
      <c r="B1500" s="14">
        <v>44184.456122685187</v>
      </c>
      <c r="C1500" t="s">
        <v>14</v>
      </c>
      <c r="D1500">
        <v>415</v>
      </c>
      <c r="E1500">
        <v>3</v>
      </c>
      <c r="F1500">
        <v>2493</v>
      </c>
      <c r="G1500" t="s">
        <v>15</v>
      </c>
      <c r="H1500">
        <v>19</v>
      </c>
      <c r="I1500">
        <v>0</v>
      </c>
      <c r="J1500" t="s">
        <v>13</v>
      </c>
      <c r="K1500">
        <v>1</v>
      </c>
      <c r="L1500">
        <f>YEAR(ecommerce_customer_data_custom_[[#This Row],[Purchase Date]])</f>
        <v>2020</v>
      </c>
      <c r="M1500">
        <f>MONTH(ecommerce_customer_data_custom_[[#This Row],[Purchase Date]])</f>
        <v>12</v>
      </c>
      <c r="N1500" t="str">
        <f>TEXT(ecommerce_customer_data_custom_[[#This Row],[Purchase Date]],"mmmm")</f>
        <v>December</v>
      </c>
      <c r="O1500" t="str">
        <f>VLOOKUP(ecommerce_customer_data_custom_[[#This Row],[Customer Age]],AgeGroupMapping!$A$2:$C$5,3,TRUE)</f>
        <v>Young</v>
      </c>
      <c r="P1500" t="str">
        <f>IF(ecommerce_customer_data_custom_[[#This Row],[Returns]]=1,"Returned","Not Returned")</f>
        <v>Not Returned</v>
      </c>
      <c r="Q1500" t="str">
        <f>_xlfn.XLOOKUP(ecommerce_customer_data_custom_[[#This Row],[Payment Method]],PaymentMapping!$A$2:$A$11,PaymentMapping!$B$2:$B$11,"Other")</f>
        <v>Wallet/UPI</v>
      </c>
    </row>
    <row r="1501" spans="1:17" x14ac:dyDescent="0.3">
      <c r="A1501">
        <v>29184</v>
      </c>
      <c r="B1501" s="14">
        <v>44273.565520833334</v>
      </c>
      <c r="C1501" t="s">
        <v>14</v>
      </c>
      <c r="D1501">
        <v>49</v>
      </c>
      <c r="E1501">
        <v>5</v>
      </c>
      <c r="F1501">
        <v>1915</v>
      </c>
      <c r="G1501" t="s">
        <v>15</v>
      </c>
      <c r="H1501">
        <v>19</v>
      </c>
      <c r="I1501">
        <v>1</v>
      </c>
      <c r="J1501" t="s">
        <v>13</v>
      </c>
      <c r="K1501">
        <v>1</v>
      </c>
      <c r="L1501">
        <f>YEAR(ecommerce_customer_data_custom_[[#This Row],[Purchase Date]])</f>
        <v>2021</v>
      </c>
      <c r="M1501">
        <f>MONTH(ecommerce_customer_data_custom_[[#This Row],[Purchase Date]])</f>
        <v>3</v>
      </c>
      <c r="N1501" t="str">
        <f>TEXT(ecommerce_customer_data_custom_[[#This Row],[Purchase Date]],"mmmm")</f>
        <v>March</v>
      </c>
      <c r="O1501" t="str">
        <f>VLOOKUP(ecommerce_customer_data_custom_[[#This Row],[Customer Age]],AgeGroupMapping!$A$2:$C$5,3,TRUE)</f>
        <v>Young</v>
      </c>
      <c r="P1501" t="str">
        <f>IF(ecommerce_customer_data_custom_[[#This Row],[Returns]]=1,"Returned","Not Returned")</f>
        <v>Returned</v>
      </c>
      <c r="Q1501" t="str">
        <f>_xlfn.XLOOKUP(ecommerce_customer_data_custom_[[#This Row],[Payment Method]],PaymentMapping!$A$2:$A$11,PaymentMapping!$B$2:$B$11,"Other")</f>
        <v>Wallet/UPI</v>
      </c>
    </row>
    <row r="1502" spans="1:17" x14ac:dyDescent="0.3">
      <c r="A1502">
        <v>29184</v>
      </c>
      <c r="B1502" s="14">
        <v>44420.520312499997</v>
      </c>
      <c r="C1502" t="s">
        <v>16</v>
      </c>
      <c r="D1502">
        <v>461</v>
      </c>
      <c r="E1502">
        <v>4</v>
      </c>
      <c r="F1502">
        <v>2716</v>
      </c>
      <c r="G1502" t="s">
        <v>19</v>
      </c>
      <c r="H1502">
        <v>19</v>
      </c>
      <c r="I1502">
        <v>1</v>
      </c>
      <c r="J1502" t="s">
        <v>13</v>
      </c>
      <c r="K1502">
        <v>1</v>
      </c>
      <c r="L1502">
        <f>YEAR(ecommerce_customer_data_custom_[[#This Row],[Purchase Date]])</f>
        <v>2021</v>
      </c>
      <c r="M1502">
        <f>MONTH(ecommerce_customer_data_custom_[[#This Row],[Purchase Date]])</f>
        <v>8</v>
      </c>
      <c r="N1502" t="str">
        <f>TEXT(ecommerce_customer_data_custom_[[#This Row],[Purchase Date]],"mmmm")</f>
        <v>August</v>
      </c>
      <c r="O1502" t="str">
        <f>VLOOKUP(ecommerce_customer_data_custom_[[#This Row],[Customer Age]],AgeGroupMapping!$A$2:$C$5,3,TRUE)</f>
        <v>Young</v>
      </c>
      <c r="P1502" t="str">
        <f>IF(ecommerce_customer_data_custom_[[#This Row],[Returns]]=1,"Returned","Not Returned")</f>
        <v>Returned</v>
      </c>
      <c r="Q1502" t="str">
        <f>_xlfn.XLOOKUP(ecommerce_customer_data_custom_[[#This Row],[Payment Method]],PaymentMapping!$A$2:$A$11,PaymentMapping!$B$2:$B$11,"Other")</f>
        <v>Cash</v>
      </c>
    </row>
    <row r="1503" spans="1:17" x14ac:dyDescent="0.3">
      <c r="A1503">
        <v>29184</v>
      </c>
      <c r="B1503" s="14">
        <v>44191.610497685186</v>
      </c>
      <c r="C1503" t="s">
        <v>16</v>
      </c>
      <c r="D1503">
        <v>491</v>
      </c>
      <c r="E1503">
        <v>4</v>
      </c>
      <c r="F1503">
        <v>2198</v>
      </c>
      <c r="G1503" t="s">
        <v>19</v>
      </c>
      <c r="H1503">
        <v>19</v>
      </c>
      <c r="I1503">
        <v>1</v>
      </c>
      <c r="J1503" t="s">
        <v>13</v>
      </c>
      <c r="K1503">
        <v>1</v>
      </c>
      <c r="L1503">
        <f>YEAR(ecommerce_customer_data_custom_[[#This Row],[Purchase Date]])</f>
        <v>2020</v>
      </c>
      <c r="M1503">
        <f>MONTH(ecommerce_customer_data_custom_[[#This Row],[Purchase Date]])</f>
        <v>12</v>
      </c>
      <c r="N1503" t="str">
        <f>TEXT(ecommerce_customer_data_custom_[[#This Row],[Purchase Date]],"mmmm")</f>
        <v>December</v>
      </c>
      <c r="O1503" t="str">
        <f>VLOOKUP(ecommerce_customer_data_custom_[[#This Row],[Customer Age]],AgeGroupMapping!$A$2:$C$5,3,TRUE)</f>
        <v>Young</v>
      </c>
      <c r="P1503" t="str">
        <f>IF(ecommerce_customer_data_custom_[[#This Row],[Returns]]=1,"Returned","Not Returned")</f>
        <v>Returned</v>
      </c>
      <c r="Q1503" t="str">
        <f>_xlfn.XLOOKUP(ecommerce_customer_data_custom_[[#This Row],[Payment Method]],PaymentMapping!$A$2:$A$11,PaymentMapping!$B$2:$B$11,"Other")</f>
        <v>Cash</v>
      </c>
    </row>
    <row r="1504" spans="1:17" x14ac:dyDescent="0.3">
      <c r="A1504">
        <v>29184</v>
      </c>
      <c r="B1504" s="14">
        <v>44370.867835648147</v>
      </c>
      <c r="C1504" t="s">
        <v>16</v>
      </c>
      <c r="D1504">
        <v>327</v>
      </c>
      <c r="E1504">
        <v>5</v>
      </c>
      <c r="F1504">
        <v>3842</v>
      </c>
      <c r="G1504" t="s">
        <v>19</v>
      </c>
      <c r="H1504">
        <v>19</v>
      </c>
      <c r="I1504">
        <v>1</v>
      </c>
      <c r="J1504" t="s">
        <v>13</v>
      </c>
      <c r="K1504">
        <v>1</v>
      </c>
      <c r="L1504">
        <f>YEAR(ecommerce_customer_data_custom_[[#This Row],[Purchase Date]])</f>
        <v>2021</v>
      </c>
      <c r="M1504">
        <f>MONTH(ecommerce_customer_data_custom_[[#This Row],[Purchase Date]])</f>
        <v>6</v>
      </c>
      <c r="N1504" t="str">
        <f>TEXT(ecommerce_customer_data_custom_[[#This Row],[Purchase Date]],"mmmm")</f>
        <v>June</v>
      </c>
      <c r="O1504" t="str">
        <f>VLOOKUP(ecommerce_customer_data_custom_[[#This Row],[Customer Age]],AgeGroupMapping!$A$2:$C$5,3,TRUE)</f>
        <v>Young</v>
      </c>
      <c r="P1504" t="str">
        <f>IF(ecommerce_customer_data_custom_[[#This Row],[Returns]]=1,"Returned","Not Returned")</f>
        <v>Returned</v>
      </c>
      <c r="Q1504" t="str">
        <f>_xlfn.XLOOKUP(ecommerce_customer_data_custom_[[#This Row],[Payment Method]],PaymentMapping!$A$2:$A$11,PaymentMapping!$B$2:$B$11,"Other")</f>
        <v>Cash</v>
      </c>
    </row>
    <row r="1505" spans="1:17" x14ac:dyDescent="0.3">
      <c r="A1505">
        <v>29184</v>
      </c>
      <c r="B1505" s="14">
        <v>44433.264999999999</v>
      </c>
      <c r="C1505" t="s">
        <v>18</v>
      </c>
      <c r="D1505">
        <v>477</v>
      </c>
      <c r="E1505">
        <v>4</v>
      </c>
      <c r="F1505">
        <v>1046</v>
      </c>
      <c r="G1505" t="s">
        <v>12</v>
      </c>
      <c r="H1505">
        <v>19</v>
      </c>
      <c r="I1505">
        <v>1</v>
      </c>
      <c r="J1505" t="s">
        <v>13</v>
      </c>
      <c r="K1505">
        <v>1</v>
      </c>
      <c r="L1505">
        <f>YEAR(ecommerce_customer_data_custom_[[#This Row],[Purchase Date]])</f>
        <v>2021</v>
      </c>
      <c r="M1505">
        <f>MONTH(ecommerce_customer_data_custom_[[#This Row],[Purchase Date]])</f>
        <v>8</v>
      </c>
      <c r="N1505" t="str">
        <f>TEXT(ecommerce_customer_data_custom_[[#This Row],[Purchase Date]],"mmmm")</f>
        <v>August</v>
      </c>
      <c r="O1505" t="str">
        <f>VLOOKUP(ecommerce_customer_data_custom_[[#This Row],[Customer Age]],AgeGroupMapping!$A$2:$C$5,3,TRUE)</f>
        <v>Young</v>
      </c>
      <c r="P1505" t="str">
        <f>IF(ecommerce_customer_data_custom_[[#This Row],[Returns]]=1,"Returned","Not Returned")</f>
        <v>Returned</v>
      </c>
      <c r="Q1505" t="str">
        <f>_xlfn.XLOOKUP(ecommerce_customer_data_custom_[[#This Row],[Payment Method]],PaymentMapping!$A$2:$A$11,PaymentMapping!$B$2:$B$11,"Other")</f>
        <v>Card</v>
      </c>
    </row>
    <row r="1506" spans="1:17" x14ac:dyDescent="0.3">
      <c r="A1506">
        <v>14402</v>
      </c>
      <c r="B1506" s="14">
        <v>44737.536192129628</v>
      </c>
      <c r="C1506" t="s">
        <v>14</v>
      </c>
      <c r="D1506">
        <v>273</v>
      </c>
      <c r="E1506">
        <v>5</v>
      </c>
      <c r="F1506">
        <v>2524</v>
      </c>
      <c r="G1506" t="s">
        <v>12</v>
      </c>
      <c r="H1506">
        <v>19</v>
      </c>
      <c r="I1506">
        <v>0</v>
      </c>
      <c r="J1506" t="s">
        <v>13</v>
      </c>
      <c r="K1506">
        <v>0</v>
      </c>
      <c r="L1506">
        <f>YEAR(ecommerce_customer_data_custom_[[#This Row],[Purchase Date]])</f>
        <v>2022</v>
      </c>
      <c r="M1506">
        <f>MONTH(ecommerce_customer_data_custom_[[#This Row],[Purchase Date]])</f>
        <v>6</v>
      </c>
      <c r="N1506" t="str">
        <f>TEXT(ecommerce_customer_data_custom_[[#This Row],[Purchase Date]],"mmmm")</f>
        <v>June</v>
      </c>
      <c r="O1506" t="str">
        <f>VLOOKUP(ecommerce_customer_data_custom_[[#This Row],[Customer Age]],AgeGroupMapping!$A$2:$C$5,3,TRUE)</f>
        <v>Young</v>
      </c>
      <c r="P1506" t="str">
        <f>IF(ecommerce_customer_data_custom_[[#This Row],[Returns]]=1,"Returned","Not Returned")</f>
        <v>Not Returned</v>
      </c>
      <c r="Q1506" t="str">
        <f>_xlfn.XLOOKUP(ecommerce_customer_data_custom_[[#This Row],[Payment Method]],PaymentMapping!$A$2:$A$11,PaymentMapping!$B$2:$B$11,"Other")</f>
        <v>Card</v>
      </c>
    </row>
    <row r="1507" spans="1:17" x14ac:dyDescent="0.3">
      <c r="A1507">
        <v>14402</v>
      </c>
      <c r="B1507" s="14">
        <v>44786.683078703703</v>
      </c>
      <c r="C1507" t="s">
        <v>18</v>
      </c>
      <c r="D1507">
        <v>87</v>
      </c>
      <c r="E1507">
        <v>2</v>
      </c>
      <c r="F1507">
        <v>441</v>
      </c>
      <c r="G1507" t="s">
        <v>15</v>
      </c>
      <c r="H1507">
        <v>19</v>
      </c>
      <c r="I1507">
        <v>1</v>
      </c>
      <c r="J1507" t="s">
        <v>13</v>
      </c>
      <c r="K1507">
        <v>0</v>
      </c>
      <c r="L1507">
        <f>YEAR(ecommerce_customer_data_custom_[[#This Row],[Purchase Date]])</f>
        <v>2022</v>
      </c>
      <c r="M1507">
        <f>MONTH(ecommerce_customer_data_custom_[[#This Row],[Purchase Date]])</f>
        <v>8</v>
      </c>
      <c r="N1507" t="str">
        <f>TEXT(ecommerce_customer_data_custom_[[#This Row],[Purchase Date]],"mmmm")</f>
        <v>August</v>
      </c>
      <c r="O1507" t="str">
        <f>VLOOKUP(ecommerce_customer_data_custom_[[#This Row],[Customer Age]],AgeGroupMapping!$A$2:$C$5,3,TRUE)</f>
        <v>Young</v>
      </c>
      <c r="P1507" t="str">
        <f>IF(ecommerce_customer_data_custom_[[#This Row],[Returns]]=1,"Returned","Not Returned")</f>
        <v>Returned</v>
      </c>
      <c r="Q1507" t="str">
        <f>_xlfn.XLOOKUP(ecommerce_customer_data_custom_[[#This Row],[Payment Method]],PaymentMapping!$A$2:$A$11,PaymentMapping!$B$2:$B$11,"Other")</f>
        <v>Wallet/UPI</v>
      </c>
    </row>
    <row r="1508" spans="1:17" x14ac:dyDescent="0.3">
      <c r="A1508">
        <v>14402</v>
      </c>
      <c r="B1508" s="14">
        <v>44081.509236111109</v>
      </c>
      <c r="C1508" t="s">
        <v>18</v>
      </c>
      <c r="D1508">
        <v>433</v>
      </c>
      <c r="E1508">
        <v>1</v>
      </c>
      <c r="F1508">
        <v>2357</v>
      </c>
      <c r="G1508" t="s">
        <v>15</v>
      </c>
      <c r="H1508">
        <v>19</v>
      </c>
      <c r="I1508">
        <v>1</v>
      </c>
      <c r="J1508" t="s">
        <v>13</v>
      </c>
      <c r="K1508">
        <v>0</v>
      </c>
      <c r="L1508">
        <f>YEAR(ecommerce_customer_data_custom_[[#This Row],[Purchase Date]])</f>
        <v>2020</v>
      </c>
      <c r="M1508">
        <f>MONTH(ecommerce_customer_data_custom_[[#This Row],[Purchase Date]])</f>
        <v>9</v>
      </c>
      <c r="N1508" t="str">
        <f>TEXT(ecommerce_customer_data_custom_[[#This Row],[Purchase Date]],"mmmm")</f>
        <v>September</v>
      </c>
      <c r="O1508" t="str">
        <f>VLOOKUP(ecommerce_customer_data_custom_[[#This Row],[Customer Age]],AgeGroupMapping!$A$2:$C$5,3,TRUE)</f>
        <v>Young</v>
      </c>
      <c r="P1508" t="str">
        <f>IF(ecommerce_customer_data_custom_[[#This Row],[Returns]]=1,"Returned","Not Returned")</f>
        <v>Returned</v>
      </c>
      <c r="Q1508" t="str">
        <f>_xlfn.XLOOKUP(ecommerce_customer_data_custom_[[#This Row],[Payment Method]],PaymentMapping!$A$2:$A$11,PaymentMapping!$B$2:$B$11,"Other")</f>
        <v>Wallet/UPI</v>
      </c>
    </row>
    <row r="1509" spans="1:17" x14ac:dyDescent="0.3">
      <c r="A1509">
        <v>14402</v>
      </c>
      <c r="B1509" s="14">
        <v>44571.586851851855</v>
      </c>
      <c r="C1509" t="s">
        <v>11</v>
      </c>
      <c r="D1509">
        <v>65</v>
      </c>
      <c r="E1509">
        <v>3</v>
      </c>
      <c r="F1509">
        <v>944</v>
      </c>
      <c r="G1509" t="s">
        <v>15</v>
      </c>
      <c r="H1509">
        <v>19</v>
      </c>
      <c r="I1509">
        <v>1</v>
      </c>
      <c r="J1509" t="s">
        <v>13</v>
      </c>
      <c r="K1509">
        <v>0</v>
      </c>
      <c r="L1509">
        <f>YEAR(ecommerce_customer_data_custom_[[#This Row],[Purchase Date]])</f>
        <v>2022</v>
      </c>
      <c r="M1509">
        <f>MONTH(ecommerce_customer_data_custom_[[#This Row],[Purchase Date]])</f>
        <v>1</v>
      </c>
      <c r="N1509" t="str">
        <f>TEXT(ecommerce_customer_data_custom_[[#This Row],[Purchase Date]],"mmmm")</f>
        <v>January</v>
      </c>
      <c r="O1509" t="str">
        <f>VLOOKUP(ecommerce_customer_data_custom_[[#This Row],[Customer Age]],AgeGroupMapping!$A$2:$C$5,3,TRUE)</f>
        <v>Young</v>
      </c>
      <c r="P1509" t="str">
        <f>IF(ecommerce_customer_data_custom_[[#This Row],[Returns]]=1,"Returned","Not Returned")</f>
        <v>Returned</v>
      </c>
      <c r="Q1509" t="str">
        <f>_xlfn.XLOOKUP(ecommerce_customer_data_custom_[[#This Row],[Payment Method]],PaymentMapping!$A$2:$A$11,PaymentMapping!$B$2:$B$11,"Other")</f>
        <v>Wallet/UPI</v>
      </c>
    </row>
    <row r="1510" spans="1:17" x14ac:dyDescent="0.3">
      <c r="A1510">
        <v>37400</v>
      </c>
      <c r="B1510" s="14">
        <v>45129.441284722219</v>
      </c>
      <c r="C1510" t="s">
        <v>18</v>
      </c>
      <c r="D1510">
        <v>347</v>
      </c>
      <c r="E1510">
        <v>3</v>
      </c>
      <c r="F1510">
        <v>3216</v>
      </c>
      <c r="G1510" t="s">
        <v>19</v>
      </c>
      <c r="H1510">
        <v>61</v>
      </c>
      <c r="I1510">
        <v>0</v>
      </c>
      <c r="J1510" t="s">
        <v>17</v>
      </c>
      <c r="K1510">
        <v>0</v>
      </c>
      <c r="L1510">
        <f>YEAR(ecommerce_customer_data_custom_[[#This Row],[Purchase Date]])</f>
        <v>2023</v>
      </c>
      <c r="M1510">
        <f>MONTH(ecommerce_customer_data_custom_[[#This Row],[Purchase Date]])</f>
        <v>7</v>
      </c>
      <c r="N1510" t="str">
        <f>TEXT(ecommerce_customer_data_custom_[[#This Row],[Purchase Date]],"mmmm")</f>
        <v>July</v>
      </c>
      <c r="O1510" t="str">
        <f>VLOOKUP(ecommerce_customer_data_custom_[[#This Row],[Customer Age]],AgeGroupMapping!$A$2:$C$5,3,TRUE)</f>
        <v>Senior</v>
      </c>
      <c r="P1510" t="str">
        <f>IF(ecommerce_customer_data_custom_[[#This Row],[Returns]]=1,"Returned","Not Returned")</f>
        <v>Not Returned</v>
      </c>
      <c r="Q1510" t="str">
        <f>_xlfn.XLOOKUP(ecommerce_customer_data_custom_[[#This Row],[Payment Method]],PaymentMapping!$A$2:$A$11,PaymentMapping!$B$2:$B$11,"Other")</f>
        <v>Cash</v>
      </c>
    </row>
    <row r="1511" spans="1:17" x14ac:dyDescent="0.3">
      <c r="A1511">
        <v>37400</v>
      </c>
      <c r="B1511" s="14">
        <v>44195.006365740737</v>
      </c>
      <c r="C1511" t="s">
        <v>16</v>
      </c>
      <c r="D1511">
        <v>313</v>
      </c>
      <c r="E1511">
        <v>3</v>
      </c>
      <c r="F1511">
        <v>4444</v>
      </c>
      <c r="G1511" t="s">
        <v>12</v>
      </c>
      <c r="H1511">
        <v>61</v>
      </c>
      <c r="I1511">
        <v>0</v>
      </c>
      <c r="J1511" t="s">
        <v>17</v>
      </c>
      <c r="K1511">
        <v>0</v>
      </c>
      <c r="L1511">
        <f>YEAR(ecommerce_customer_data_custom_[[#This Row],[Purchase Date]])</f>
        <v>2020</v>
      </c>
      <c r="M1511">
        <f>MONTH(ecommerce_customer_data_custom_[[#This Row],[Purchase Date]])</f>
        <v>12</v>
      </c>
      <c r="N1511" t="str">
        <f>TEXT(ecommerce_customer_data_custom_[[#This Row],[Purchase Date]],"mmmm")</f>
        <v>December</v>
      </c>
      <c r="O1511" t="str">
        <f>VLOOKUP(ecommerce_customer_data_custom_[[#This Row],[Customer Age]],AgeGroupMapping!$A$2:$C$5,3,TRUE)</f>
        <v>Senior</v>
      </c>
      <c r="P1511" t="str">
        <f>IF(ecommerce_customer_data_custom_[[#This Row],[Returns]]=1,"Returned","Not Returned")</f>
        <v>Not Returned</v>
      </c>
      <c r="Q1511" t="str">
        <f>_xlfn.XLOOKUP(ecommerce_customer_data_custom_[[#This Row],[Payment Method]],PaymentMapping!$A$2:$A$11,PaymentMapping!$B$2:$B$11,"Other")</f>
        <v>Card</v>
      </c>
    </row>
    <row r="1512" spans="1:17" x14ac:dyDescent="0.3">
      <c r="A1512">
        <v>37400</v>
      </c>
      <c r="B1512" s="14">
        <v>44602.321643518517</v>
      </c>
      <c r="C1512" t="s">
        <v>14</v>
      </c>
      <c r="D1512">
        <v>47</v>
      </c>
      <c r="E1512">
        <v>1</v>
      </c>
      <c r="F1512">
        <v>3423</v>
      </c>
      <c r="G1512" t="s">
        <v>19</v>
      </c>
      <c r="H1512">
        <v>61</v>
      </c>
      <c r="I1512">
        <v>0</v>
      </c>
      <c r="J1512" t="s">
        <v>17</v>
      </c>
      <c r="K1512">
        <v>0</v>
      </c>
      <c r="L1512">
        <f>YEAR(ecommerce_customer_data_custom_[[#This Row],[Purchase Date]])</f>
        <v>2022</v>
      </c>
      <c r="M1512">
        <f>MONTH(ecommerce_customer_data_custom_[[#This Row],[Purchase Date]])</f>
        <v>2</v>
      </c>
      <c r="N1512" t="str">
        <f>TEXT(ecommerce_customer_data_custom_[[#This Row],[Purchase Date]],"mmmm")</f>
        <v>February</v>
      </c>
      <c r="O1512" t="str">
        <f>VLOOKUP(ecommerce_customer_data_custom_[[#This Row],[Customer Age]],AgeGroupMapping!$A$2:$C$5,3,TRUE)</f>
        <v>Senior</v>
      </c>
      <c r="P1512" t="str">
        <f>IF(ecommerce_customer_data_custom_[[#This Row],[Returns]]=1,"Returned","Not Returned")</f>
        <v>Not Returned</v>
      </c>
      <c r="Q1512" t="str">
        <f>_xlfn.XLOOKUP(ecommerce_customer_data_custom_[[#This Row],[Payment Method]],PaymentMapping!$A$2:$A$11,PaymentMapping!$B$2:$B$11,"Other")</f>
        <v>Cash</v>
      </c>
    </row>
    <row r="1513" spans="1:17" x14ac:dyDescent="0.3">
      <c r="A1513">
        <v>37400</v>
      </c>
      <c r="B1513" s="14">
        <v>44484.307152777779</v>
      </c>
      <c r="C1513" t="s">
        <v>16</v>
      </c>
      <c r="D1513">
        <v>406</v>
      </c>
      <c r="E1513">
        <v>4</v>
      </c>
      <c r="F1513">
        <v>4160</v>
      </c>
      <c r="G1513" t="s">
        <v>19</v>
      </c>
      <c r="H1513">
        <v>61</v>
      </c>
      <c r="I1513">
        <v>0</v>
      </c>
      <c r="J1513" t="s">
        <v>17</v>
      </c>
      <c r="K1513">
        <v>0</v>
      </c>
      <c r="L1513">
        <f>YEAR(ecommerce_customer_data_custom_[[#This Row],[Purchase Date]])</f>
        <v>2021</v>
      </c>
      <c r="M1513">
        <f>MONTH(ecommerce_customer_data_custom_[[#This Row],[Purchase Date]])</f>
        <v>10</v>
      </c>
      <c r="N1513" t="str">
        <f>TEXT(ecommerce_customer_data_custom_[[#This Row],[Purchase Date]],"mmmm")</f>
        <v>October</v>
      </c>
      <c r="O1513" t="str">
        <f>VLOOKUP(ecommerce_customer_data_custom_[[#This Row],[Customer Age]],AgeGroupMapping!$A$2:$C$5,3,TRUE)</f>
        <v>Senior</v>
      </c>
      <c r="P1513" t="str">
        <f>IF(ecommerce_customer_data_custom_[[#This Row],[Returns]]=1,"Returned","Not Returned")</f>
        <v>Not Returned</v>
      </c>
      <c r="Q1513" t="str">
        <f>_xlfn.XLOOKUP(ecommerce_customer_data_custom_[[#This Row],[Payment Method]],PaymentMapping!$A$2:$A$11,PaymentMapping!$B$2:$B$11,"Other")</f>
        <v>Cash</v>
      </c>
    </row>
    <row r="1514" spans="1:17" x14ac:dyDescent="0.3">
      <c r="A1514">
        <v>37400</v>
      </c>
      <c r="B1514" s="14">
        <v>44912.963495370372</v>
      </c>
      <c r="C1514" t="s">
        <v>18</v>
      </c>
      <c r="D1514">
        <v>304</v>
      </c>
      <c r="E1514">
        <v>1</v>
      </c>
      <c r="F1514">
        <v>3519</v>
      </c>
      <c r="G1514" t="s">
        <v>15</v>
      </c>
      <c r="H1514">
        <v>61</v>
      </c>
      <c r="I1514">
        <v>0</v>
      </c>
      <c r="J1514" t="s">
        <v>17</v>
      </c>
      <c r="K1514">
        <v>0</v>
      </c>
      <c r="L1514">
        <f>YEAR(ecommerce_customer_data_custom_[[#This Row],[Purchase Date]])</f>
        <v>2022</v>
      </c>
      <c r="M1514">
        <f>MONTH(ecommerce_customer_data_custom_[[#This Row],[Purchase Date]])</f>
        <v>12</v>
      </c>
      <c r="N1514" t="str">
        <f>TEXT(ecommerce_customer_data_custom_[[#This Row],[Purchase Date]],"mmmm")</f>
        <v>December</v>
      </c>
      <c r="O1514" t="str">
        <f>VLOOKUP(ecommerce_customer_data_custom_[[#This Row],[Customer Age]],AgeGroupMapping!$A$2:$C$5,3,TRUE)</f>
        <v>Senior</v>
      </c>
      <c r="P1514" t="str">
        <f>IF(ecommerce_customer_data_custom_[[#This Row],[Returns]]=1,"Returned","Not Returned")</f>
        <v>Not Returned</v>
      </c>
      <c r="Q1514" t="str">
        <f>_xlfn.XLOOKUP(ecommerce_customer_data_custom_[[#This Row],[Payment Method]],PaymentMapping!$A$2:$A$11,PaymentMapping!$B$2:$B$11,"Other")</f>
        <v>Wallet/UPI</v>
      </c>
    </row>
    <row r="1515" spans="1:17" x14ac:dyDescent="0.3">
      <c r="A1515">
        <v>37400</v>
      </c>
      <c r="B1515" s="14">
        <v>44577.267511574071</v>
      </c>
      <c r="C1515" t="s">
        <v>18</v>
      </c>
      <c r="D1515">
        <v>323</v>
      </c>
      <c r="E1515">
        <v>2</v>
      </c>
      <c r="F1515">
        <v>1816</v>
      </c>
      <c r="G1515" t="s">
        <v>12</v>
      </c>
      <c r="H1515">
        <v>61</v>
      </c>
      <c r="I1515">
        <v>0</v>
      </c>
      <c r="J1515" t="s">
        <v>17</v>
      </c>
      <c r="K1515">
        <v>0</v>
      </c>
      <c r="L1515">
        <f>YEAR(ecommerce_customer_data_custom_[[#This Row],[Purchase Date]])</f>
        <v>2022</v>
      </c>
      <c r="M1515">
        <f>MONTH(ecommerce_customer_data_custom_[[#This Row],[Purchase Date]])</f>
        <v>1</v>
      </c>
      <c r="N1515" t="str">
        <f>TEXT(ecommerce_customer_data_custom_[[#This Row],[Purchase Date]],"mmmm")</f>
        <v>January</v>
      </c>
      <c r="O1515" t="str">
        <f>VLOOKUP(ecommerce_customer_data_custom_[[#This Row],[Customer Age]],AgeGroupMapping!$A$2:$C$5,3,TRUE)</f>
        <v>Senior</v>
      </c>
      <c r="P1515" t="str">
        <f>IF(ecommerce_customer_data_custom_[[#This Row],[Returns]]=1,"Returned","Not Returned")</f>
        <v>Not Returned</v>
      </c>
      <c r="Q1515" t="str">
        <f>_xlfn.XLOOKUP(ecommerce_customer_data_custom_[[#This Row],[Payment Method]],PaymentMapping!$A$2:$A$11,PaymentMapping!$B$2:$B$11,"Other")</f>
        <v>Card</v>
      </c>
    </row>
    <row r="1516" spans="1:17" x14ac:dyDescent="0.3">
      <c r="A1516">
        <v>37400</v>
      </c>
      <c r="B1516" s="14">
        <v>44604.169988425929</v>
      </c>
      <c r="C1516" t="s">
        <v>18</v>
      </c>
      <c r="D1516">
        <v>165</v>
      </c>
      <c r="E1516">
        <v>5</v>
      </c>
      <c r="F1516">
        <v>1820</v>
      </c>
      <c r="G1516" t="s">
        <v>12</v>
      </c>
      <c r="H1516">
        <v>61</v>
      </c>
      <c r="I1516">
        <v>1</v>
      </c>
      <c r="J1516" t="s">
        <v>17</v>
      </c>
      <c r="K1516">
        <v>0</v>
      </c>
      <c r="L1516">
        <f>YEAR(ecommerce_customer_data_custom_[[#This Row],[Purchase Date]])</f>
        <v>2022</v>
      </c>
      <c r="M1516">
        <f>MONTH(ecommerce_customer_data_custom_[[#This Row],[Purchase Date]])</f>
        <v>2</v>
      </c>
      <c r="N1516" t="str">
        <f>TEXT(ecommerce_customer_data_custom_[[#This Row],[Purchase Date]],"mmmm")</f>
        <v>February</v>
      </c>
      <c r="O1516" t="str">
        <f>VLOOKUP(ecommerce_customer_data_custom_[[#This Row],[Customer Age]],AgeGroupMapping!$A$2:$C$5,3,TRUE)</f>
        <v>Senior</v>
      </c>
      <c r="P1516" t="str">
        <f>IF(ecommerce_customer_data_custom_[[#This Row],[Returns]]=1,"Returned","Not Returned")</f>
        <v>Returned</v>
      </c>
      <c r="Q1516" t="str">
        <f>_xlfn.XLOOKUP(ecommerce_customer_data_custom_[[#This Row],[Payment Method]],PaymentMapping!$A$2:$A$11,PaymentMapping!$B$2:$B$11,"Other")</f>
        <v>Card</v>
      </c>
    </row>
    <row r="1517" spans="1:17" x14ac:dyDescent="0.3">
      <c r="A1517">
        <v>37400</v>
      </c>
      <c r="B1517" s="14">
        <v>44591.273692129631</v>
      </c>
      <c r="C1517" t="s">
        <v>11</v>
      </c>
      <c r="D1517">
        <v>127</v>
      </c>
      <c r="E1517">
        <v>3</v>
      </c>
      <c r="F1517">
        <v>4864</v>
      </c>
      <c r="G1517" t="s">
        <v>15</v>
      </c>
      <c r="H1517">
        <v>61</v>
      </c>
      <c r="I1517">
        <v>1</v>
      </c>
      <c r="J1517" t="s">
        <v>17</v>
      </c>
      <c r="K1517">
        <v>0</v>
      </c>
      <c r="L1517">
        <f>YEAR(ecommerce_customer_data_custom_[[#This Row],[Purchase Date]])</f>
        <v>2022</v>
      </c>
      <c r="M1517">
        <f>MONTH(ecommerce_customer_data_custom_[[#This Row],[Purchase Date]])</f>
        <v>1</v>
      </c>
      <c r="N1517" t="str">
        <f>TEXT(ecommerce_customer_data_custom_[[#This Row],[Purchase Date]],"mmmm")</f>
        <v>January</v>
      </c>
      <c r="O1517" t="str">
        <f>VLOOKUP(ecommerce_customer_data_custom_[[#This Row],[Customer Age]],AgeGroupMapping!$A$2:$C$5,3,TRUE)</f>
        <v>Senior</v>
      </c>
      <c r="P1517" t="str">
        <f>IF(ecommerce_customer_data_custom_[[#This Row],[Returns]]=1,"Returned","Not Returned")</f>
        <v>Returned</v>
      </c>
      <c r="Q1517" t="str">
        <f>_xlfn.XLOOKUP(ecommerce_customer_data_custom_[[#This Row],[Payment Method]],PaymentMapping!$A$2:$A$11,PaymentMapping!$B$2:$B$11,"Other")</f>
        <v>Wallet/UPI</v>
      </c>
    </row>
    <row r="1518" spans="1:17" x14ac:dyDescent="0.3">
      <c r="A1518">
        <v>33755</v>
      </c>
      <c r="B1518" s="14">
        <v>43962.133553240739</v>
      </c>
      <c r="C1518" t="s">
        <v>11</v>
      </c>
      <c r="D1518">
        <v>96</v>
      </c>
      <c r="E1518">
        <v>5</v>
      </c>
      <c r="F1518">
        <v>3989</v>
      </c>
      <c r="G1518" t="s">
        <v>19</v>
      </c>
      <c r="H1518">
        <v>51</v>
      </c>
      <c r="I1518">
        <v>0</v>
      </c>
      <c r="J1518" t="s">
        <v>13</v>
      </c>
      <c r="K1518">
        <v>0</v>
      </c>
      <c r="L1518">
        <f>YEAR(ecommerce_customer_data_custom_[[#This Row],[Purchase Date]])</f>
        <v>2020</v>
      </c>
      <c r="M1518">
        <f>MONTH(ecommerce_customer_data_custom_[[#This Row],[Purchase Date]])</f>
        <v>5</v>
      </c>
      <c r="N1518" t="str">
        <f>TEXT(ecommerce_customer_data_custom_[[#This Row],[Purchase Date]],"mmmm")</f>
        <v>May</v>
      </c>
      <c r="O1518" t="str">
        <f>VLOOKUP(ecommerce_customer_data_custom_[[#This Row],[Customer Age]],AgeGroupMapping!$A$2:$C$5,3,TRUE)</f>
        <v>Middle-Aged</v>
      </c>
      <c r="P1518" t="str">
        <f>IF(ecommerce_customer_data_custom_[[#This Row],[Returns]]=1,"Returned","Not Returned")</f>
        <v>Not Returned</v>
      </c>
      <c r="Q1518" t="str">
        <f>_xlfn.XLOOKUP(ecommerce_customer_data_custom_[[#This Row],[Payment Method]],PaymentMapping!$A$2:$A$11,PaymentMapping!$B$2:$B$11,"Other")</f>
        <v>Cash</v>
      </c>
    </row>
    <row r="1519" spans="1:17" x14ac:dyDescent="0.3">
      <c r="A1519">
        <v>33755</v>
      </c>
      <c r="B1519" s="14">
        <v>44919.456388888888</v>
      </c>
      <c r="C1519" t="s">
        <v>11</v>
      </c>
      <c r="D1519">
        <v>215</v>
      </c>
      <c r="E1519">
        <v>3</v>
      </c>
      <c r="F1519">
        <v>2025</v>
      </c>
      <c r="G1519" t="s">
        <v>19</v>
      </c>
      <c r="H1519">
        <v>51</v>
      </c>
      <c r="I1519">
        <v>0</v>
      </c>
      <c r="J1519" t="s">
        <v>13</v>
      </c>
      <c r="K1519">
        <v>0</v>
      </c>
      <c r="L1519">
        <f>YEAR(ecommerce_customer_data_custom_[[#This Row],[Purchase Date]])</f>
        <v>2022</v>
      </c>
      <c r="M1519">
        <f>MONTH(ecommerce_customer_data_custom_[[#This Row],[Purchase Date]])</f>
        <v>12</v>
      </c>
      <c r="N1519" t="str">
        <f>TEXT(ecommerce_customer_data_custom_[[#This Row],[Purchase Date]],"mmmm")</f>
        <v>December</v>
      </c>
      <c r="O1519" t="str">
        <f>VLOOKUP(ecommerce_customer_data_custom_[[#This Row],[Customer Age]],AgeGroupMapping!$A$2:$C$5,3,TRUE)</f>
        <v>Middle-Aged</v>
      </c>
      <c r="P1519" t="str">
        <f>IF(ecommerce_customer_data_custom_[[#This Row],[Returns]]=1,"Returned","Not Returned")</f>
        <v>Not Returned</v>
      </c>
      <c r="Q1519" t="str">
        <f>_xlfn.XLOOKUP(ecommerce_customer_data_custom_[[#This Row],[Payment Method]],PaymentMapping!$A$2:$A$11,PaymentMapping!$B$2:$B$11,"Other")</f>
        <v>Cash</v>
      </c>
    </row>
    <row r="1520" spans="1:17" x14ac:dyDescent="0.3">
      <c r="A1520">
        <v>33755</v>
      </c>
      <c r="B1520" s="14">
        <v>44533.938379629632</v>
      </c>
      <c r="C1520" t="s">
        <v>18</v>
      </c>
      <c r="D1520">
        <v>282</v>
      </c>
      <c r="E1520">
        <v>3</v>
      </c>
      <c r="F1520">
        <v>3484</v>
      </c>
      <c r="G1520" t="s">
        <v>15</v>
      </c>
      <c r="H1520">
        <v>51</v>
      </c>
      <c r="I1520">
        <v>0</v>
      </c>
      <c r="J1520" t="s">
        <v>13</v>
      </c>
      <c r="K1520">
        <v>0</v>
      </c>
      <c r="L1520">
        <f>YEAR(ecommerce_customer_data_custom_[[#This Row],[Purchase Date]])</f>
        <v>2021</v>
      </c>
      <c r="M1520">
        <f>MONTH(ecommerce_customer_data_custom_[[#This Row],[Purchase Date]])</f>
        <v>12</v>
      </c>
      <c r="N1520" t="str">
        <f>TEXT(ecommerce_customer_data_custom_[[#This Row],[Purchase Date]],"mmmm")</f>
        <v>December</v>
      </c>
      <c r="O1520" t="str">
        <f>VLOOKUP(ecommerce_customer_data_custom_[[#This Row],[Customer Age]],AgeGroupMapping!$A$2:$C$5,3,TRUE)</f>
        <v>Middle-Aged</v>
      </c>
      <c r="P1520" t="str">
        <f>IF(ecommerce_customer_data_custom_[[#This Row],[Returns]]=1,"Returned","Not Returned")</f>
        <v>Not Returned</v>
      </c>
      <c r="Q1520" t="str">
        <f>_xlfn.XLOOKUP(ecommerce_customer_data_custom_[[#This Row],[Payment Method]],PaymentMapping!$A$2:$A$11,PaymentMapping!$B$2:$B$11,"Other")</f>
        <v>Wallet/UPI</v>
      </c>
    </row>
    <row r="1521" spans="1:17" x14ac:dyDescent="0.3">
      <c r="A1521">
        <v>33755</v>
      </c>
      <c r="B1521" s="14">
        <v>44183.011516203704</v>
      </c>
      <c r="C1521" t="s">
        <v>16</v>
      </c>
      <c r="D1521">
        <v>34</v>
      </c>
      <c r="E1521">
        <v>3</v>
      </c>
      <c r="F1521">
        <v>1419</v>
      </c>
      <c r="G1521" t="s">
        <v>19</v>
      </c>
      <c r="H1521">
        <v>51</v>
      </c>
      <c r="I1521">
        <v>1</v>
      </c>
      <c r="J1521" t="s">
        <v>13</v>
      </c>
      <c r="K1521">
        <v>0</v>
      </c>
      <c r="L1521">
        <f>YEAR(ecommerce_customer_data_custom_[[#This Row],[Purchase Date]])</f>
        <v>2020</v>
      </c>
      <c r="M1521">
        <f>MONTH(ecommerce_customer_data_custom_[[#This Row],[Purchase Date]])</f>
        <v>12</v>
      </c>
      <c r="N1521" t="str">
        <f>TEXT(ecommerce_customer_data_custom_[[#This Row],[Purchase Date]],"mmmm")</f>
        <v>December</v>
      </c>
      <c r="O1521" t="str">
        <f>VLOOKUP(ecommerce_customer_data_custom_[[#This Row],[Customer Age]],AgeGroupMapping!$A$2:$C$5,3,TRUE)</f>
        <v>Middle-Aged</v>
      </c>
      <c r="P1521" t="str">
        <f>IF(ecommerce_customer_data_custom_[[#This Row],[Returns]]=1,"Returned","Not Returned")</f>
        <v>Returned</v>
      </c>
      <c r="Q1521" t="str">
        <f>_xlfn.XLOOKUP(ecommerce_customer_data_custom_[[#This Row],[Payment Method]],PaymentMapping!$A$2:$A$11,PaymentMapping!$B$2:$B$11,"Other")</f>
        <v>Cash</v>
      </c>
    </row>
    <row r="1522" spans="1:17" x14ac:dyDescent="0.3">
      <c r="A1522">
        <v>33755</v>
      </c>
      <c r="B1522" s="14">
        <v>45089.576898148145</v>
      </c>
      <c r="C1522" t="s">
        <v>14</v>
      </c>
      <c r="D1522">
        <v>107</v>
      </c>
      <c r="E1522">
        <v>1</v>
      </c>
      <c r="F1522">
        <v>2650</v>
      </c>
      <c r="G1522" t="s">
        <v>15</v>
      </c>
      <c r="H1522">
        <v>51</v>
      </c>
      <c r="I1522">
        <v>0</v>
      </c>
      <c r="J1522" t="s">
        <v>13</v>
      </c>
      <c r="K1522">
        <v>0</v>
      </c>
      <c r="L1522">
        <f>YEAR(ecommerce_customer_data_custom_[[#This Row],[Purchase Date]])</f>
        <v>2023</v>
      </c>
      <c r="M1522">
        <f>MONTH(ecommerce_customer_data_custom_[[#This Row],[Purchase Date]])</f>
        <v>6</v>
      </c>
      <c r="N1522" t="str">
        <f>TEXT(ecommerce_customer_data_custom_[[#This Row],[Purchase Date]],"mmmm")</f>
        <v>June</v>
      </c>
      <c r="O1522" t="str">
        <f>VLOOKUP(ecommerce_customer_data_custom_[[#This Row],[Customer Age]],AgeGroupMapping!$A$2:$C$5,3,TRUE)</f>
        <v>Middle-Aged</v>
      </c>
      <c r="P1522" t="str">
        <f>IF(ecommerce_customer_data_custom_[[#This Row],[Returns]]=1,"Returned","Not Returned")</f>
        <v>Not Returned</v>
      </c>
      <c r="Q1522" t="str">
        <f>_xlfn.XLOOKUP(ecommerce_customer_data_custom_[[#This Row],[Payment Method]],PaymentMapping!$A$2:$A$11,PaymentMapping!$B$2:$B$11,"Other")</f>
        <v>Wallet/UPI</v>
      </c>
    </row>
    <row r="1523" spans="1:17" x14ac:dyDescent="0.3">
      <c r="A1523">
        <v>33755</v>
      </c>
      <c r="B1523" s="14">
        <v>45068.406064814815</v>
      </c>
      <c r="C1523" t="s">
        <v>14</v>
      </c>
      <c r="D1523">
        <v>431</v>
      </c>
      <c r="E1523">
        <v>2</v>
      </c>
      <c r="F1523">
        <v>1396</v>
      </c>
      <c r="G1523" t="s">
        <v>19</v>
      </c>
      <c r="H1523">
        <v>51</v>
      </c>
      <c r="I1523">
        <v>1</v>
      </c>
      <c r="J1523" t="s">
        <v>13</v>
      </c>
      <c r="K1523">
        <v>0</v>
      </c>
      <c r="L1523">
        <f>YEAR(ecommerce_customer_data_custom_[[#This Row],[Purchase Date]])</f>
        <v>2023</v>
      </c>
      <c r="M1523">
        <f>MONTH(ecommerce_customer_data_custom_[[#This Row],[Purchase Date]])</f>
        <v>5</v>
      </c>
      <c r="N1523" t="str">
        <f>TEXT(ecommerce_customer_data_custom_[[#This Row],[Purchase Date]],"mmmm")</f>
        <v>May</v>
      </c>
      <c r="O1523" t="str">
        <f>VLOOKUP(ecommerce_customer_data_custom_[[#This Row],[Customer Age]],AgeGroupMapping!$A$2:$C$5,3,TRUE)</f>
        <v>Middle-Aged</v>
      </c>
      <c r="P1523" t="str">
        <f>IF(ecommerce_customer_data_custom_[[#This Row],[Returns]]=1,"Returned","Not Returned")</f>
        <v>Returned</v>
      </c>
      <c r="Q1523" t="str">
        <f>_xlfn.XLOOKUP(ecommerce_customer_data_custom_[[#This Row],[Payment Method]],PaymentMapping!$A$2:$A$11,PaymentMapping!$B$2:$B$11,"Other")</f>
        <v>Cash</v>
      </c>
    </row>
    <row r="1524" spans="1:17" x14ac:dyDescent="0.3">
      <c r="A1524">
        <v>33755</v>
      </c>
      <c r="B1524" s="14">
        <v>44988.135138888887</v>
      </c>
      <c r="C1524" t="s">
        <v>16</v>
      </c>
      <c r="D1524">
        <v>236</v>
      </c>
      <c r="E1524">
        <v>2</v>
      </c>
      <c r="F1524">
        <v>1440</v>
      </c>
      <c r="G1524" t="s">
        <v>15</v>
      </c>
      <c r="H1524">
        <v>51</v>
      </c>
      <c r="I1524">
        <v>0</v>
      </c>
      <c r="J1524" t="s">
        <v>13</v>
      </c>
      <c r="K1524">
        <v>0</v>
      </c>
      <c r="L1524">
        <f>YEAR(ecommerce_customer_data_custom_[[#This Row],[Purchase Date]])</f>
        <v>2023</v>
      </c>
      <c r="M1524">
        <f>MONTH(ecommerce_customer_data_custom_[[#This Row],[Purchase Date]])</f>
        <v>3</v>
      </c>
      <c r="N1524" t="str">
        <f>TEXT(ecommerce_customer_data_custom_[[#This Row],[Purchase Date]],"mmmm")</f>
        <v>March</v>
      </c>
      <c r="O1524" t="str">
        <f>VLOOKUP(ecommerce_customer_data_custom_[[#This Row],[Customer Age]],AgeGroupMapping!$A$2:$C$5,3,TRUE)</f>
        <v>Middle-Aged</v>
      </c>
      <c r="P1524" t="str">
        <f>IF(ecommerce_customer_data_custom_[[#This Row],[Returns]]=1,"Returned","Not Returned")</f>
        <v>Not Returned</v>
      </c>
      <c r="Q1524" t="str">
        <f>_xlfn.XLOOKUP(ecommerce_customer_data_custom_[[#This Row],[Payment Method]],PaymentMapping!$A$2:$A$11,PaymentMapping!$B$2:$B$11,"Other")</f>
        <v>Wallet/UPI</v>
      </c>
    </row>
    <row r="1525" spans="1:17" x14ac:dyDescent="0.3">
      <c r="A1525">
        <v>33755</v>
      </c>
      <c r="B1525" s="14">
        <v>44830.224039351851</v>
      </c>
      <c r="C1525" t="s">
        <v>11</v>
      </c>
      <c r="D1525">
        <v>233</v>
      </c>
      <c r="E1525">
        <v>5</v>
      </c>
      <c r="F1525">
        <v>3306</v>
      </c>
      <c r="G1525" t="s">
        <v>19</v>
      </c>
      <c r="H1525">
        <v>51</v>
      </c>
      <c r="I1525">
        <v>1</v>
      </c>
      <c r="J1525" t="s">
        <v>13</v>
      </c>
      <c r="K1525">
        <v>0</v>
      </c>
      <c r="L1525">
        <f>YEAR(ecommerce_customer_data_custom_[[#This Row],[Purchase Date]])</f>
        <v>2022</v>
      </c>
      <c r="M1525">
        <f>MONTH(ecommerce_customer_data_custom_[[#This Row],[Purchase Date]])</f>
        <v>9</v>
      </c>
      <c r="N1525" t="str">
        <f>TEXT(ecommerce_customer_data_custom_[[#This Row],[Purchase Date]],"mmmm")</f>
        <v>September</v>
      </c>
      <c r="O1525" t="str">
        <f>VLOOKUP(ecommerce_customer_data_custom_[[#This Row],[Customer Age]],AgeGroupMapping!$A$2:$C$5,3,TRUE)</f>
        <v>Middle-Aged</v>
      </c>
      <c r="P1525" t="str">
        <f>IF(ecommerce_customer_data_custom_[[#This Row],[Returns]]=1,"Returned","Not Returned")</f>
        <v>Returned</v>
      </c>
      <c r="Q1525" t="str">
        <f>_xlfn.XLOOKUP(ecommerce_customer_data_custom_[[#This Row],[Payment Method]],PaymentMapping!$A$2:$A$11,PaymentMapping!$B$2:$B$11,"Other")</f>
        <v>Cash</v>
      </c>
    </row>
    <row r="1526" spans="1:17" x14ac:dyDescent="0.3">
      <c r="A1526">
        <v>33755</v>
      </c>
      <c r="B1526" s="14">
        <v>44704.408148148148</v>
      </c>
      <c r="C1526" t="s">
        <v>18</v>
      </c>
      <c r="D1526">
        <v>19</v>
      </c>
      <c r="E1526">
        <v>5</v>
      </c>
      <c r="F1526">
        <v>3551</v>
      </c>
      <c r="G1526" t="s">
        <v>12</v>
      </c>
      <c r="H1526">
        <v>51</v>
      </c>
      <c r="I1526">
        <v>1</v>
      </c>
      <c r="J1526" t="s">
        <v>13</v>
      </c>
      <c r="K1526">
        <v>0</v>
      </c>
      <c r="L1526">
        <f>YEAR(ecommerce_customer_data_custom_[[#This Row],[Purchase Date]])</f>
        <v>2022</v>
      </c>
      <c r="M1526">
        <f>MONTH(ecommerce_customer_data_custom_[[#This Row],[Purchase Date]])</f>
        <v>5</v>
      </c>
      <c r="N1526" t="str">
        <f>TEXT(ecommerce_customer_data_custom_[[#This Row],[Purchase Date]],"mmmm")</f>
        <v>May</v>
      </c>
      <c r="O1526" t="str">
        <f>VLOOKUP(ecommerce_customer_data_custom_[[#This Row],[Customer Age]],AgeGroupMapping!$A$2:$C$5,3,TRUE)</f>
        <v>Middle-Aged</v>
      </c>
      <c r="P1526" t="str">
        <f>IF(ecommerce_customer_data_custom_[[#This Row],[Returns]]=1,"Returned","Not Returned")</f>
        <v>Returned</v>
      </c>
      <c r="Q1526" t="str">
        <f>_xlfn.XLOOKUP(ecommerce_customer_data_custom_[[#This Row],[Payment Method]],PaymentMapping!$A$2:$A$11,PaymentMapping!$B$2:$B$11,"Other")</f>
        <v>Card</v>
      </c>
    </row>
    <row r="1527" spans="1:17" x14ac:dyDescent="0.3">
      <c r="A1527">
        <v>23680</v>
      </c>
      <c r="B1527" s="14">
        <v>43929.256226851852</v>
      </c>
      <c r="C1527" t="s">
        <v>18</v>
      </c>
      <c r="D1527">
        <v>222</v>
      </c>
      <c r="E1527">
        <v>1</v>
      </c>
      <c r="F1527">
        <v>2512</v>
      </c>
      <c r="G1527" t="s">
        <v>15</v>
      </c>
      <c r="H1527">
        <v>50</v>
      </c>
      <c r="I1527">
        <v>1</v>
      </c>
      <c r="J1527" t="s">
        <v>13</v>
      </c>
      <c r="K1527">
        <v>1</v>
      </c>
      <c r="L1527">
        <f>YEAR(ecommerce_customer_data_custom_[[#This Row],[Purchase Date]])</f>
        <v>2020</v>
      </c>
      <c r="M1527">
        <f>MONTH(ecommerce_customer_data_custom_[[#This Row],[Purchase Date]])</f>
        <v>4</v>
      </c>
      <c r="N1527" t="str">
        <f>TEXT(ecommerce_customer_data_custom_[[#This Row],[Purchase Date]],"mmmm")</f>
        <v>April</v>
      </c>
      <c r="O1527" t="str">
        <f>VLOOKUP(ecommerce_customer_data_custom_[[#This Row],[Customer Age]],AgeGroupMapping!$A$2:$C$5,3,TRUE)</f>
        <v>Middle-Aged</v>
      </c>
      <c r="P1527" t="str">
        <f>IF(ecommerce_customer_data_custom_[[#This Row],[Returns]]=1,"Returned","Not Returned")</f>
        <v>Returned</v>
      </c>
      <c r="Q1527" t="str">
        <f>_xlfn.XLOOKUP(ecommerce_customer_data_custom_[[#This Row],[Payment Method]],PaymentMapping!$A$2:$A$11,PaymentMapping!$B$2:$B$11,"Other")</f>
        <v>Wallet/UPI</v>
      </c>
    </row>
    <row r="1528" spans="1:17" x14ac:dyDescent="0.3">
      <c r="A1528">
        <v>23680</v>
      </c>
      <c r="B1528" s="14">
        <v>44909.569699074076</v>
      </c>
      <c r="C1528" t="s">
        <v>16</v>
      </c>
      <c r="D1528">
        <v>408</v>
      </c>
      <c r="E1528">
        <v>4</v>
      </c>
      <c r="F1528">
        <v>3977</v>
      </c>
      <c r="G1528" t="s">
        <v>12</v>
      </c>
      <c r="H1528">
        <v>50</v>
      </c>
      <c r="I1528">
        <v>0</v>
      </c>
      <c r="J1528" t="s">
        <v>13</v>
      </c>
      <c r="K1528">
        <v>1</v>
      </c>
      <c r="L1528">
        <f>YEAR(ecommerce_customer_data_custom_[[#This Row],[Purchase Date]])</f>
        <v>2022</v>
      </c>
      <c r="M1528">
        <f>MONTH(ecommerce_customer_data_custom_[[#This Row],[Purchase Date]])</f>
        <v>12</v>
      </c>
      <c r="N1528" t="str">
        <f>TEXT(ecommerce_customer_data_custom_[[#This Row],[Purchase Date]],"mmmm")</f>
        <v>December</v>
      </c>
      <c r="O1528" t="str">
        <f>VLOOKUP(ecommerce_customer_data_custom_[[#This Row],[Customer Age]],AgeGroupMapping!$A$2:$C$5,3,TRUE)</f>
        <v>Middle-Aged</v>
      </c>
      <c r="P1528" t="str">
        <f>IF(ecommerce_customer_data_custom_[[#This Row],[Returns]]=1,"Returned","Not Returned")</f>
        <v>Not Returned</v>
      </c>
      <c r="Q1528" t="str">
        <f>_xlfn.XLOOKUP(ecommerce_customer_data_custom_[[#This Row],[Payment Method]],PaymentMapping!$A$2:$A$11,PaymentMapping!$B$2:$B$11,"Other")</f>
        <v>Card</v>
      </c>
    </row>
    <row r="1529" spans="1:17" x14ac:dyDescent="0.3">
      <c r="A1529">
        <v>23680</v>
      </c>
      <c r="B1529" s="14">
        <v>44911.709722222222</v>
      </c>
      <c r="C1529" t="s">
        <v>16</v>
      </c>
      <c r="D1529">
        <v>401</v>
      </c>
      <c r="E1529">
        <v>1</v>
      </c>
      <c r="F1529">
        <v>881</v>
      </c>
      <c r="G1529" t="s">
        <v>12</v>
      </c>
      <c r="H1529">
        <v>50</v>
      </c>
      <c r="I1529">
        <v>0</v>
      </c>
      <c r="J1529" t="s">
        <v>13</v>
      </c>
      <c r="K1529">
        <v>1</v>
      </c>
      <c r="L1529">
        <f>YEAR(ecommerce_customer_data_custom_[[#This Row],[Purchase Date]])</f>
        <v>2022</v>
      </c>
      <c r="M1529">
        <f>MONTH(ecommerce_customer_data_custom_[[#This Row],[Purchase Date]])</f>
        <v>12</v>
      </c>
      <c r="N1529" t="str">
        <f>TEXT(ecommerce_customer_data_custom_[[#This Row],[Purchase Date]],"mmmm")</f>
        <v>December</v>
      </c>
      <c r="O1529" t="str">
        <f>VLOOKUP(ecommerce_customer_data_custom_[[#This Row],[Customer Age]],AgeGroupMapping!$A$2:$C$5,3,TRUE)</f>
        <v>Middle-Aged</v>
      </c>
      <c r="P1529" t="str">
        <f>IF(ecommerce_customer_data_custom_[[#This Row],[Returns]]=1,"Returned","Not Returned")</f>
        <v>Not Returned</v>
      </c>
      <c r="Q1529" t="str">
        <f>_xlfn.XLOOKUP(ecommerce_customer_data_custom_[[#This Row],[Payment Method]],PaymentMapping!$A$2:$A$11,PaymentMapping!$B$2:$B$11,"Other")</f>
        <v>Card</v>
      </c>
    </row>
    <row r="1530" spans="1:17" x14ac:dyDescent="0.3">
      <c r="A1530">
        <v>3322</v>
      </c>
      <c r="B1530" s="14">
        <v>44968.995393518519</v>
      </c>
      <c r="C1530" t="s">
        <v>14</v>
      </c>
      <c r="D1530">
        <v>418</v>
      </c>
      <c r="E1530">
        <v>3</v>
      </c>
      <c r="F1530">
        <v>2545</v>
      </c>
      <c r="G1530" t="s">
        <v>12</v>
      </c>
      <c r="H1530">
        <v>52</v>
      </c>
      <c r="I1530">
        <v>0</v>
      </c>
      <c r="J1530" t="s">
        <v>13</v>
      </c>
      <c r="K1530">
        <v>0</v>
      </c>
      <c r="L1530">
        <f>YEAR(ecommerce_customer_data_custom_[[#This Row],[Purchase Date]])</f>
        <v>2023</v>
      </c>
      <c r="M1530">
        <f>MONTH(ecommerce_customer_data_custom_[[#This Row],[Purchase Date]])</f>
        <v>2</v>
      </c>
      <c r="N1530" t="str">
        <f>TEXT(ecommerce_customer_data_custom_[[#This Row],[Purchase Date]],"mmmm")</f>
        <v>February</v>
      </c>
      <c r="O1530" t="str">
        <f>VLOOKUP(ecommerce_customer_data_custom_[[#This Row],[Customer Age]],AgeGroupMapping!$A$2:$C$5,3,TRUE)</f>
        <v>Middle-Aged</v>
      </c>
      <c r="P1530" t="str">
        <f>IF(ecommerce_customer_data_custom_[[#This Row],[Returns]]=1,"Returned","Not Returned")</f>
        <v>Not Returned</v>
      </c>
      <c r="Q1530" t="str">
        <f>_xlfn.XLOOKUP(ecommerce_customer_data_custom_[[#This Row],[Payment Method]],PaymentMapping!$A$2:$A$11,PaymentMapping!$B$2:$B$11,"Other")</f>
        <v>Card</v>
      </c>
    </row>
    <row r="1531" spans="1:17" x14ac:dyDescent="0.3">
      <c r="A1531">
        <v>3322</v>
      </c>
      <c r="B1531" s="14">
        <v>44996.345833333333</v>
      </c>
      <c r="C1531" t="s">
        <v>18</v>
      </c>
      <c r="D1531">
        <v>103</v>
      </c>
      <c r="E1531">
        <v>3</v>
      </c>
      <c r="F1531">
        <v>3765</v>
      </c>
      <c r="G1531" t="s">
        <v>12</v>
      </c>
      <c r="H1531">
        <v>52</v>
      </c>
      <c r="I1531">
        <v>0</v>
      </c>
      <c r="J1531" t="s">
        <v>13</v>
      </c>
      <c r="K1531">
        <v>0</v>
      </c>
      <c r="L1531">
        <f>YEAR(ecommerce_customer_data_custom_[[#This Row],[Purchase Date]])</f>
        <v>2023</v>
      </c>
      <c r="M1531">
        <f>MONTH(ecommerce_customer_data_custom_[[#This Row],[Purchase Date]])</f>
        <v>3</v>
      </c>
      <c r="N1531" t="str">
        <f>TEXT(ecommerce_customer_data_custom_[[#This Row],[Purchase Date]],"mmmm")</f>
        <v>March</v>
      </c>
      <c r="O1531" t="str">
        <f>VLOOKUP(ecommerce_customer_data_custom_[[#This Row],[Customer Age]],AgeGroupMapping!$A$2:$C$5,3,TRUE)</f>
        <v>Middle-Aged</v>
      </c>
      <c r="P1531" t="str">
        <f>IF(ecommerce_customer_data_custom_[[#This Row],[Returns]]=1,"Returned","Not Returned")</f>
        <v>Not Returned</v>
      </c>
      <c r="Q1531" t="str">
        <f>_xlfn.XLOOKUP(ecommerce_customer_data_custom_[[#This Row],[Payment Method]],PaymentMapping!$A$2:$A$11,PaymentMapping!$B$2:$B$11,"Other")</f>
        <v>Card</v>
      </c>
    </row>
    <row r="1532" spans="1:17" x14ac:dyDescent="0.3">
      <c r="A1532">
        <v>3322</v>
      </c>
      <c r="B1532" s="14">
        <v>44298.369293981479</v>
      </c>
      <c r="C1532" t="s">
        <v>11</v>
      </c>
      <c r="D1532">
        <v>393</v>
      </c>
      <c r="E1532">
        <v>4</v>
      </c>
      <c r="F1532">
        <v>4249</v>
      </c>
      <c r="G1532" t="s">
        <v>15</v>
      </c>
      <c r="H1532">
        <v>52</v>
      </c>
      <c r="I1532">
        <v>0</v>
      </c>
      <c r="J1532" t="s">
        <v>13</v>
      </c>
      <c r="K1532">
        <v>0</v>
      </c>
      <c r="L1532">
        <f>YEAR(ecommerce_customer_data_custom_[[#This Row],[Purchase Date]])</f>
        <v>2021</v>
      </c>
      <c r="M1532">
        <f>MONTH(ecommerce_customer_data_custom_[[#This Row],[Purchase Date]])</f>
        <v>4</v>
      </c>
      <c r="N1532" t="str">
        <f>TEXT(ecommerce_customer_data_custom_[[#This Row],[Purchase Date]],"mmmm")</f>
        <v>April</v>
      </c>
      <c r="O1532" t="str">
        <f>VLOOKUP(ecommerce_customer_data_custom_[[#This Row],[Customer Age]],AgeGroupMapping!$A$2:$C$5,3,TRUE)</f>
        <v>Middle-Aged</v>
      </c>
      <c r="P1532" t="str">
        <f>IF(ecommerce_customer_data_custom_[[#This Row],[Returns]]=1,"Returned","Not Returned")</f>
        <v>Not Returned</v>
      </c>
      <c r="Q1532" t="str">
        <f>_xlfn.XLOOKUP(ecommerce_customer_data_custom_[[#This Row],[Payment Method]],PaymentMapping!$A$2:$A$11,PaymentMapping!$B$2:$B$11,"Other")</f>
        <v>Wallet/UPI</v>
      </c>
    </row>
    <row r="1533" spans="1:17" x14ac:dyDescent="0.3">
      <c r="A1533">
        <v>2533</v>
      </c>
      <c r="B1533" s="14">
        <v>44332.233715277776</v>
      </c>
      <c r="C1533" t="s">
        <v>11</v>
      </c>
      <c r="D1533">
        <v>354</v>
      </c>
      <c r="E1533">
        <v>4</v>
      </c>
      <c r="F1533">
        <v>4892</v>
      </c>
      <c r="G1533" t="s">
        <v>19</v>
      </c>
      <c r="H1533">
        <v>41</v>
      </c>
      <c r="I1533">
        <v>1</v>
      </c>
      <c r="J1533" t="s">
        <v>13</v>
      </c>
      <c r="K1533">
        <v>0</v>
      </c>
      <c r="L1533">
        <f>YEAR(ecommerce_customer_data_custom_[[#This Row],[Purchase Date]])</f>
        <v>2021</v>
      </c>
      <c r="M1533">
        <f>MONTH(ecommerce_customer_data_custom_[[#This Row],[Purchase Date]])</f>
        <v>5</v>
      </c>
      <c r="N1533" t="str">
        <f>TEXT(ecommerce_customer_data_custom_[[#This Row],[Purchase Date]],"mmmm")</f>
        <v>May</v>
      </c>
      <c r="O1533" t="str">
        <f>VLOOKUP(ecommerce_customer_data_custom_[[#This Row],[Customer Age]],AgeGroupMapping!$A$2:$C$5,3,TRUE)</f>
        <v>Middle-Aged</v>
      </c>
      <c r="P1533" t="str">
        <f>IF(ecommerce_customer_data_custom_[[#This Row],[Returns]]=1,"Returned","Not Returned")</f>
        <v>Returned</v>
      </c>
      <c r="Q1533" t="str">
        <f>_xlfn.XLOOKUP(ecommerce_customer_data_custom_[[#This Row],[Payment Method]],PaymentMapping!$A$2:$A$11,PaymentMapping!$B$2:$B$11,"Other")</f>
        <v>Cash</v>
      </c>
    </row>
    <row r="1534" spans="1:17" x14ac:dyDescent="0.3">
      <c r="A1534">
        <v>2533</v>
      </c>
      <c r="B1534" s="14">
        <v>44500.717766203707</v>
      </c>
      <c r="C1534" t="s">
        <v>11</v>
      </c>
      <c r="D1534">
        <v>219</v>
      </c>
      <c r="E1534">
        <v>1</v>
      </c>
      <c r="F1534">
        <v>4118</v>
      </c>
      <c r="G1534" t="s">
        <v>12</v>
      </c>
      <c r="H1534">
        <v>41</v>
      </c>
      <c r="I1534">
        <v>0</v>
      </c>
      <c r="J1534" t="s">
        <v>13</v>
      </c>
      <c r="K1534">
        <v>0</v>
      </c>
      <c r="L1534">
        <f>YEAR(ecommerce_customer_data_custom_[[#This Row],[Purchase Date]])</f>
        <v>2021</v>
      </c>
      <c r="M1534">
        <f>MONTH(ecommerce_customer_data_custom_[[#This Row],[Purchase Date]])</f>
        <v>10</v>
      </c>
      <c r="N1534" t="str">
        <f>TEXT(ecommerce_customer_data_custom_[[#This Row],[Purchase Date]],"mmmm")</f>
        <v>October</v>
      </c>
      <c r="O1534" t="str">
        <f>VLOOKUP(ecommerce_customer_data_custom_[[#This Row],[Customer Age]],AgeGroupMapping!$A$2:$C$5,3,TRUE)</f>
        <v>Middle-Aged</v>
      </c>
      <c r="P1534" t="str">
        <f>IF(ecommerce_customer_data_custom_[[#This Row],[Returns]]=1,"Returned","Not Returned")</f>
        <v>Not Returned</v>
      </c>
      <c r="Q1534" t="str">
        <f>_xlfn.XLOOKUP(ecommerce_customer_data_custom_[[#This Row],[Payment Method]],PaymentMapping!$A$2:$A$11,PaymentMapping!$B$2:$B$11,"Other")</f>
        <v>Card</v>
      </c>
    </row>
    <row r="1535" spans="1:17" x14ac:dyDescent="0.3">
      <c r="A1535">
        <v>2533</v>
      </c>
      <c r="B1535" s="14">
        <v>44875.530312499999</v>
      </c>
      <c r="C1535" t="s">
        <v>18</v>
      </c>
      <c r="D1535">
        <v>477</v>
      </c>
      <c r="E1535">
        <v>3</v>
      </c>
      <c r="F1535">
        <v>1201</v>
      </c>
      <c r="G1535" t="s">
        <v>19</v>
      </c>
      <c r="H1535">
        <v>41</v>
      </c>
      <c r="I1535">
        <v>1</v>
      </c>
      <c r="J1535" t="s">
        <v>13</v>
      </c>
      <c r="K1535">
        <v>0</v>
      </c>
      <c r="L1535">
        <f>YEAR(ecommerce_customer_data_custom_[[#This Row],[Purchase Date]])</f>
        <v>2022</v>
      </c>
      <c r="M1535">
        <f>MONTH(ecommerce_customer_data_custom_[[#This Row],[Purchase Date]])</f>
        <v>11</v>
      </c>
      <c r="N1535" t="str">
        <f>TEXT(ecommerce_customer_data_custom_[[#This Row],[Purchase Date]],"mmmm")</f>
        <v>November</v>
      </c>
      <c r="O1535" t="str">
        <f>VLOOKUP(ecommerce_customer_data_custom_[[#This Row],[Customer Age]],AgeGroupMapping!$A$2:$C$5,3,TRUE)</f>
        <v>Middle-Aged</v>
      </c>
      <c r="P1535" t="str">
        <f>IF(ecommerce_customer_data_custom_[[#This Row],[Returns]]=1,"Returned","Not Returned")</f>
        <v>Returned</v>
      </c>
      <c r="Q1535" t="str">
        <f>_xlfn.XLOOKUP(ecommerce_customer_data_custom_[[#This Row],[Payment Method]],PaymentMapping!$A$2:$A$11,PaymentMapping!$B$2:$B$11,"Other")</f>
        <v>Cash</v>
      </c>
    </row>
    <row r="1536" spans="1:17" x14ac:dyDescent="0.3">
      <c r="A1536">
        <v>2533</v>
      </c>
      <c r="B1536" s="14">
        <v>44410.006203703706</v>
      </c>
      <c r="C1536" t="s">
        <v>18</v>
      </c>
      <c r="D1536">
        <v>377</v>
      </c>
      <c r="E1536">
        <v>4</v>
      </c>
      <c r="F1536">
        <v>2359</v>
      </c>
      <c r="G1536" t="s">
        <v>15</v>
      </c>
      <c r="H1536">
        <v>41</v>
      </c>
      <c r="I1536">
        <v>0</v>
      </c>
      <c r="J1536" t="s">
        <v>13</v>
      </c>
      <c r="K1536">
        <v>0</v>
      </c>
      <c r="L1536">
        <f>YEAR(ecommerce_customer_data_custom_[[#This Row],[Purchase Date]])</f>
        <v>2021</v>
      </c>
      <c r="M1536">
        <f>MONTH(ecommerce_customer_data_custom_[[#This Row],[Purchase Date]])</f>
        <v>8</v>
      </c>
      <c r="N1536" t="str">
        <f>TEXT(ecommerce_customer_data_custom_[[#This Row],[Purchase Date]],"mmmm")</f>
        <v>August</v>
      </c>
      <c r="O1536" t="str">
        <f>VLOOKUP(ecommerce_customer_data_custom_[[#This Row],[Customer Age]],AgeGroupMapping!$A$2:$C$5,3,TRUE)</f>
        <v>Middle-Aged</v>
      </c>
      <c r="P1536" t="str">
        <f>IF(ecommerce_customer_data_custom_[[#This Row],[Returns]]=1,"Returned","Not Returned")</f>
        <v>Not Returned</v>
      </c>
      <c r="Q1536" t="str">
        <f>_xlfn.XLOOKUP(ecommerce_customer_data_custom_[[#This Row],[Payment Method]],PaymentMapping!$A$2:$A$11,PaymentMapping!$B$2:$B$11,"Other")</f>
        <v>Wallet/UPI</v>
      </c>
    </row>
    <row r="1537" spans="1:17" x14ac:dyDescent="0.3">
      <c r="A1537">
        <v>2533</v>
      </c>
      <c r="B1537" s="14">
        <v>45124.448275462964</v>
      </c>
      <c r="C1537" t="s">
        <v>18</v>
      </c>
      <c r="D1537">
        <v>70</v>
      </c>
      <c r="E1537">
        <v>3</v>
      </c>
      <c r="F1537">
        <v>2033</v>
      </c>
      <c r="G1537" t="s">
        <v>12</v>
      </c>
      <c r="H1537">
        <v>41</v>
      </c>
      <c r="I1537">
        <v>0</v>
      </c>
      <c r="J1537" t="s">
        <v>13</v>
      </c>
      <c r="K1537">
        <v>0</v>
      </c>
      <c r="L1537">
        <f>YEAR(ecommerce_customer_data_custom_[[#This Row],[Purchase Date]])</f>
        <v>2023</v>
      </c>
      <c r="M1537">
        <f>MONTH(ecommerce_customer_data_custom_[[#This Row],[Purchase Date]])</f>
        <v>7</v>
      </c>
      <c r="N1537" t="str">
        <f>TEXT(ecommerce_customer_data_custom_[[#This Row],[Purchase Date]],"mmmm")</f>
        <v>July</v>
      </c>
      <c r="O1537" t="str">
        <f>VLOOKUP(ecommerce_customer_data_custom_[[#This Row],[Customer Age]],AgeGroupMapping!$A$2:$C$5,3,TRUE)</f>
        <v>Middle-Aged</v>
      </c>
      <c r="P1537" t="str">
        <f>IF(ecommerce_customer_data_custom_[[#This Row],[Returns]]=1,"Returned","Not Returned")</f>
        <v>Not Returned</v>
      </c>
      <c r="Q1537" t="str">
        <f>_xlfn.XLOOKUP(ecommerce_customer_data_custom_[[#This Row],[Payment Method]],PaymentMapping!$A$2:$A$11,PaymentMapping!$B$2:$B$11,"Other")</f>
        <v>Card</v>
      </c>
    </row>
    <row r="1538" spans="1:17" x14ac:dyDescent="0.3">
      <c r="A1538">
        <v>22083</v>
      </c>
      <c r="B1538" s="14">
        <v>44764.779965277776</v>
      </c>
      <c r="C1538" t="s">
        <v>16</v>
      </c>
      <c r="D1538">
        <v>163</v>
      </c>
      <c r="E1538">
        <v>2</v>
      </c>
      <c r="F1538">
        <v>4343</v>
      </c>
      <c r="G1538" t="s">
        <v>12</v>
      </c>
      <c r="H1538">
        <v>70</v>
      </c>
      <c r="I1538">
        <v>1</v>
      </c>
      <c r="J1538" t="s">
        <v>17</v>
      </c>
      <c r="K1538">
        <v>0</v>
      </c>
      <c r="L1538">
        <f>YEAR(ecommerce_customer_data_custom_[[#This Row],[Purchase Date]])</f>
        <v>2022</v>
      </c>
      <c r="M1538">
        <f>MONTH(ecommerce_customer_data_custom_[[#This Row],[Purchase Date]])</f>
        <v>7</v>
      </c>
      <c r="N1538" t="str">
        <f>TEXT(ecommerce_customer_data_custom_[[#This Row],[Purchase Date]],"mmmm")</f>
        <v>July</v>
      </c>
      <c r="O1538" t="str">
        <f>VLOOKUP(ecommerce_customer_data_custom_[[#This Row],[Customer Age]],AgeGroupMapping!$A$2:$C$5,3,TRUE)</f>
        <v>Senior</v>
      </c>
      <c r="P1538" t="str">
        <f>IF(ecommerce_customer_data_custom_[[#This Row],[Returns]]=1,"Returned","Not Returned")</f>
        <v>Returned</v>
      </c>
      <c r="Q1538" t="str">
        <f>_xlfn.XLOOKUP(ecommerce_customer_data_custom_[[#This Row],[Payment Method]],PaymentMapping!$A$2:$A$11,PaymentMapping!$B$2:$B$11,"Other")</f>
        <v>Card</v>
      </c>
    </row>
    <row r="1539" spans="1:17" x14ac:dyDescent="0.3">
      <c r="A1539">
        <v>22083</v>
      </c>
      <c r="B1539" s="14">
        <v>44711.124212962961</v>
      </c>
      <c r="C1539" t="s">
        <v>18</v>
      </c>
      <c r="D1539">
        <v>154</v>
      </c>
      <c r="E1539">
        <v>2</v>
      </c>
      <c r="F1539">
        <v>741</v>
      </c>
      <c r="G1539" t="s">
        <v>15</v>
      </c>
      <c r="H1539">
        <v>70</v>
      </c>
      <c r="I1539">
        <v>1</v>
      </c>
      <c r="J1539" t="s">
        <v>17</v>
      </c>
      <c r="K1539">
        <v>0</v>
      </c>
      <c r="L1539">
        <f>YEAR(ecommerce_customer_data_custom_[[#This Row],[Purchase Date]])</f>
        <v>2022</v>
      </c>
      <c r="M1539">
        <f>MONTH(ecommerce_customer_data_custom_[[#This Row],[Purchase Date]])</f>
        <v>5</v>
      </c>
      <c r="N1539" t="str">
        <f>TEXT(ecommerce_customer_data_custom_[[#This Row],[Purchase Date]],"mmmm")</f>
        <v>May</v>
      </c>
      <c r="O1539" t="str">
        <f>VLOOKUP(ecommerce_customer_data_custom_[[#This Row],[Customer Age]],AgeGroupMapping!$A$2:$C$5,3,TRUE)</f>
        <v>Senior</v>
      </c>
      <c r="P1539" t="str">
        <f>IF(ecommerce_customer_data_custom_[[#This Row],[Returns]]=1,"Returned","Not Returned")</f>
        <v>Returned</v>
      </c>
      <c r="Q1539" t="str">
        <f>_xlfn.XLOOKUP(ecommerce_customer_data_custom_[[#This Row],[Payment Method]],PaymentMapping!$A$2:$A$11,PaymentMapping!$B$2:$B$11,"Other")</f>
        <v>Wallet/UPI</v>
      </c>
    </row>
    <row r="1540" spans="1:17" x14ac:dyDescent="0.3">
      <c r="A1540">
        <v>22083</v>
      </c>
      <c r="B1540" s="14">
        <v>43885.197847222225</v>
      </c>
      <c r="C1540" t="s">
        <v>16</v>
      </c>
      <c r="D1540">
        <v>175</v>
      </c>
      <c r="E1540">
        <v>4</v>
      </c>
      <c r="F1540">
        <v>1949</v>
      </c>
      <c r="G1540" t="s">
        <v>15</v>
      </c>
      <c r="H1540">
        <v>70</v>
      </c>
      <c r="I1540">
        <v>0</v>
      </c>
      <c r="J1540" t="s">
        <v>17</v>
      </c>
      <c r="K1540">
        <v>0</v>
      </c>
      <c r="L1540">
        <f>YEAR(ecommerce_customer_data_custom_[[#This Row],[Purchase Date]])</f>
        <v>2020</v>
      </c>
      <c r="M1540">
        <f>MONTH(ecommerce_customer_data_custom_[[#This Row],[Purchase Date]])</f>
        <v>2</v>
      </c>
      <c r="N1540" t="str">
        <f>TEXT(ecommerce_customer_data_custom_[[#This Row],[Purchase Date]],"mmmm")</f>
        <v>February</v>
      </c>
      <c r="O1540" t="str">
        <f>VLOOKUP(ecommerce_customer_data_custom_[[#This Row],[Customer Age]],AgeGroupMapping!$A$2:$C$5,3,TRUE)</f>
        <v>Senior</v>
      </c>
      <c r="P1540" t="str">
        <f>IF(ecommerce_customer_data_custom_[[#This Row],[Returns]]=1,"Returned","Not Returned")</f>
        <v>Not Returned</v>
      </c>
      <c r="Q1540" t="str">
        <f>_xlfn.XLOOKUP(ecommerce_customer_data_custom_[[#This Row],[Payment Method]],PaymentMapping!$A$2:$A$11,PaymentMapping!$B$2:$B$11,"Other")</f>
        <v>Wallet/UPI</v>
      </c>
    </row>
    <row r="1541" spans="1:17" x14ac:dyDescent="0.3">
      <c r="A1541">
        <v>22083</v>
      </c>
      <c r="B1541" s="14">
        <v>44572.756967592592</v>
      </c>
      <c r="C1541" t="s">
        <v>11</v>
      </c>
      <c r="D1541">
        <v>103</v>
      </c>
      <c r="E1541">
        <v>4</v>
      </c>
      <c r="F1541">
        <v>430</v>
      </c>
      <c r="G1541" t="s">
        <v>15</v>
      </c>
      <c r="H1541">
        <v>70</v>
      </c>
      <c r="I1541">
        <v>1</v>
      </c>
      <c r="J1541" t="s">
        <v>17</v>
      </c>
      <c r="K1541">
        <v>0</v>
      </c>
      <c r="L1541">
        <f>YEAR(ecommerce_customer_data_custom_[[#This Row],[Purchase Date]])</f>
        <v>2022</v>
      </c>
      <c r="M1541">
        <f>MONTH(ecommerce_customer_data_custom_[[#This Row],[Purchase Date]])</f>
        <v>1</v>
      </c>
      <c r="N1541" t="str">
        <f>TEXT(ecommerce_customer_data_custom_[[#This Row],[Purchase Date]],"mmmm")</f>
        <v>January</v>
      </c>
      <c r="O1541" t="str">
        <f>VLOOKUP(ecommerce_customer_data_custom_[[#This Row],[Customer Age]],AgeGroupMapping!$A$2:$C$5,3,TRUE)</f>
        <v>Senior</v>
      </c>
      <c r="P1541" t="str">
        <f>IF(ecommerce_customer_data_custom_[[#This Row],[Returns]]=1,"Returned","Not Returned")</f>
        <v>Returned</v>
      </c>
      <c r="Q1541" t="str">
        <f>_xlfn.XLOOKUP(ecommerce_customer_data_custom_[[#This Row],[Payment Method]],PaymentMapping!$A$2:$A$11,PaymentMapping!$B$2:$B$11,"Other")</f>
        <v>Wallet/UPI</v>
      </c>
    </row>
    <row r="1542" spans="1:17" x14ac:dyDescent="0.3">
      <c r="A1542">
        <v>22083</v>
      </c>
      <c r="B1542" s="14">
        <v>44351.76667824074</v>
      </c>
      <c r="C1542" t="s">
        <v>16</v>
      </c>
      <c r="D1542">
        <v>267</v>
      </c>
      <c r="E1542">
        <v>3</v>
      </c>
      <c r="F1542">
        <v>3298</v>
      </c>
      <c r="G1542" t="s">
        <v>12</v>
      </c>
      <c r="H1542">
        <v>70</v>
      </c>
      <c r="I1542">
        <v>1</v>
      </c>
      <c r="J1542" t="s">
        <v>17</v>
      </c>
      <c r="K1542">
        <v>0</v>
      </c>
      <c r="L1542">
        <f>YEAR(ecommerce_customer_data_custom_[[#This Row],[Purchase Date]])</f>
        <v>2021</v>
      </c>
      <c r="M1542">
        <f>MONTH(ecommerce_customer_data_custom_[[#This Row],[Purchase Date]])</f>
        <v>6</v>
      </c>
      <c r="N1542" t="str">
        <f>TEXT(ecommerce_customer_data_custom_[[#This Row],[Purchase Date]],"mmmm")</f>
        <v>June</v>
      </c>
      <c r="O1542" t="str">
        <f>VLOOKUP(ecommerce_customer_data_custom_[[#This Row],[Customer Age]],AgeGroupMapping!$A$2:$C$5,3,TRUE)</f>
        <v>Senior</v>
      </c>
      <c r="P1542" t="str">
        <f>IF(ecommerce_customer_data_custom_[[#This Row],[Returns]]=1,"Returned","Not Returned")</f>
        <v>Returned</v>
      </c>
      <c r="Q1542" t="str">
        <f>_xlfn.XLOOKUP(ecommerce_customer_data_custom_[[#This Row],[Payment Method]],PaymentMapping!$A$2:$A$11,PaymentMapping!$B$2:$B$11,"Other")</f>
        <v>Card</v>
      </c>
    </row>
    <row r="1543" spans="1:17" x14ac:dyDescent="0.3">
      <c r="A1543">
        <v>26568</v>
      </c>
      <c r="B1543" s="14">
        <v>45090.76840277778</v>
      </c>
      <c r="C1543" t="s">
        <v>11</v>
      </c>
      <c r="D1543">
        <v>291</v>
      </c>
      <c r="E1543">
        <v>5</v>
      </c>
      <c r="F1543">
        <v>3347</v>
      </c>
      <c r="G1543" t="s">
        <v>12</v>
      </c>
      <c r="H1543">
        <v>33</v>
      </c>
      <c r="I1543">
        <v>0</v>
      </c>
      <c r="J1543" t="s">
        <v>13</v>
      </c>
      <c r="K1543">
        <v>0</v>
      </c>
      <c r="L1543">
        <f>YEAR(ecommerce_customer_data_custom_[[#This Row],[Purchase Date]])</f>
        <v>2023</v>
      </c>
      <c r="M1543">
        <f>MONTH(ecommerce_customer_data_custom_[[#This Row],[Purchase Date]])</f>
        <v>6</v>
      </c>
      <c r="N1543" t="str">
        <f>TEXT(ecommerce_customer_data_custom_[[#This Row],[Purchase Date]],"mmmm")</f>
        <v>June</v>
      </c>
      <c r="O1543" t="str">
        <f>VLOOKUP(ecommerce_customer_data_custom_[[#This Row],[Customer Age]],AgeGroupMapping!$A$2:$C$5,3,TRUE)</f>
        <v>Adult</v>
      </c>
      <c r="P1543" t="str">
        <f>IF(ecommerce_customer_data_custom_[[#This Row],[Returns]]=1,"Returned","Not Returned")</f>
        <v>Not Returned</v>
      </c>
      <c r="Q1543" t="str">
        <f>_xlfn.XLOOKUP(ecommerce_customer_data_custom_[[#This Row],[Payment Method]],PaymentMapping!$A$2:$A$11,PaymentMapping!$B$2:$B$11,"Other")</f>
        <v>Card</v>
      </c>
    </row>
    <row r="1544" spans="1:17" x14ac:dyDescent="0.3">
      <c r="A1544">
        <v>26568</v>
      </c>
      <c r="B1544" s="14">
        <v>43901.409918981481</v>
      </c>
      <c r="C1544" t="s">
        <v>18</v>
      </c>
      <c r="D1544">
        <v>84</v>
      </c>
      <c r="E1544">
        <v>2</v>
      </c>
      <c r="F1544">
        <v>3222</v>
      </c>
      <c r="G1544" t="s">
        <v>12</v>
      </c>
      <c r="H1544">
        <v>33</v>
      </c>
      <c r="I1544">
        <v>0</v>
      </c>
      <c r="J1544" t="s">
        <v>13</v>
      </c>
      <c r="K1544">
        <v>0</v>
      </c>
      <c r="L1544">
        <f>YEAR(ecommerce_customer_data_custom_[[#This Row],[Purchase Date]])</f>
        <v>2020</v>
      </c>
      <c r="M1544">
        <f>MONTH(ecommerce_customer_data_custom_[[#This Row],[Purchase Date]])</f>
        <v>3</v>
      </c>
      <c r="N1544" t="str">
        <f>TEXT(ecommerce_customer_data_custom_[[#This Row],[Purchase Date]],"mmmm")</f>
        <v>March</v>
      </c>
      <c r="O1544" t="str">
        <f>VLOOKUP(ecommerce_customer_data_custom_[[#This Row],[Customer Age]],AgeGroupMapping!$A$2:$C$5,3,TRUE)</f>
        <v>Adult</v>
      </c>
      <c r="P1544" t="str">
        <f>IF(ecommerce_customer_data_custom_[[#This Row],[Returns]]=1,"Returned","Not Returned")</f>
        <v>Not Returned</v>
      </c>
      <c r="Q1544" t="str">
        <f>_xlfn.XLOOKUP(ecommerce_customer_data_custom_[[#This Row],[Payment Method]],PaymentMapping!$A$2:$A$11,PaymentMapping!$B$2:$B$11,"Other")</f>
        <v>Card</v>
      </c>
    </row>
    <row r="1545" spans="1:17" x14ac:dyDescent="0.3">
      <c r="A1545">
        <v>26568</v>
      </c>
      <c r="B1545" s="14">
        <v>44957.842291666668</v>
      </c>
      <c r="C1545" t="s">
        <v>14</v>
      </c>
      <c r="D1545">
        <v>234</v>
      </c>
      <c r="E1545">
        <v>4</v>
      </c>
      <c r="F1545">
        <v>3514</v>
      </c>
      <c r="G1545" t="s">
        <v>20</v>
      </c>
      <c r="H1545">
        <v>33</v>
      </c>
      <c r="I1545">
        <v>1</v>
      </c>
      <c r="J1545" t="s">
        <v>13</v>
      </c>
      <c r="K1545">
        <v>0</v>
      </c>
      <c r="L1545">
        <f>YEAR(ecommerce_customer_data_custom_[[#This Row],[Purchase Date]])</f>
        <v>2023</v>
      </c>
      <c r="M1545">
        <f>MONTH(ecommerce_customer_data_custom_[[#This Row],[Purchase Date]])</f>
        <v>1</v>
      </c>
      <c r="N1545" t="str">
        <f>TEXT(ecommerce_customer_data_custom_[[#This Row],[Purchase Date]],"mmmm")</f>
        <v>January</v>
      </c>
      <c r="O1545" t="str">
        <f>VLOOKUP(ecommerce_customer_data_custom_[[#This Row],[Customer Age]],AgeGroupMapping!$A$2:$C$5,3,TRUE)</f>
        <v>Adult</v>
      </c>
      <c r="P1545" t="str">
        <f>IF(ecommerce_customer_data_custom_[[#This Row],[Returns]]=1,"Returned","Not Returned")</f>
        <v>Returned</v>
      </c>
      <c r="Q1545" t="str">
        <f>_xlfn.XLOOKUP(ecommerce_customer_data_custom_[[#This Row],[Payment Method]],PaymentMapping!$A$2:$A$11,PaymentMapping!$B$2:$B$11,"Other")</f>
        <v>Other</v>
      </c>
    </row>
    <row r="1546" spans="1:17" x14ac:dyDescent="0.3">
      <c r="A1546">
        <v>26568</v>
      </c>
      <c r="B1546" s="14">
        <v>44227.807025462964</v>
      </c>
      <c r="C1546" t="s">
        <v>18</v>
      </c>
      <c r="D1546">
        <v>422</v>
      </c>
      <c r="E1546">
        <v>4</v>
      </c>
      <c r="F1546">
        <v>2244</v>
      </c>
      <c r="G1546" t="s">
        <v>12</v>
      </c>
      <c r="H1546">
        <v>33</v>
      </c>
      <c r="I1546">
        <v>1</v>
      </c>
      <c r="J1546" t="s">
        <v>13</v>
      </c>
      <c r="K1546">
        <v>0</v>
      </c>
      <c r="L1546">
        <f>YEAR(ecommerce_customer_data_custom_[[#This Row],[Purchase Date]])</f>
        <v>2021</v>
      </c>
      <c r="M1546">
        <f>MONTH(ecommerce_customer_data_custom_[[#This Row],[Purchase Date]])</f>
        <v>1</v>
      </c>
      <c r="N1546" t="str">
        <f>TEXT(ecommerce_customer_data_custom_[[#This Row],[Purchase Date]],"mmmm")</f>
        <v>January</v>
      </c>
      <c r="O1546" t="str">
        <f>VLOOKUP(ecommerce_customer_data_custom_[[#This Row],[Customer Age]],AgeGroupMapping!$A$2:$C$5,3,TRUE)</f>
        <v>Adult</v>
      </c>
      <c r="P1546" t="str">
        <f>IF(ecommerce_customer_data_custom_[[#This Row],[Returns]]=1,"Returned","Not Returned")</f>
        <v>Returned</v>
      </c>
      <c r="Q1546" t="str">
        <f>_xlfn.XLOOKUP(ecommerce_customer_data_custom_[[#This Row],[Payment Method]],PaymentMapping!$A$2:$A$11,PaymentMapping!$B$2:$B$11,"Other")</f>
        <v>Card</v>
      </c>
    </row>
    <row r="1547" spans="1:17" x14ac:dyDescent="0.3">
      <c r="A1547">
        <v>38085</v>
      </c>
      <c r="B1547" s="14">
        <v>44422.370486111111</v>
      </c>
      <c r="C1547" t="s">
        <v>18</v>
      </c>
      <c r="D1547">
        <v>194</v>
      </c>
      <c r="E1547">
        <v>4</v>
      </c>
      <c r="F1547">
        <v>4857</v>
      </c>
      <c r="G1547" t="s">
        <v>15</v>
      </c>
      <c r="H1547">
        <v>44</v>
      </c>
      <c r="I1547">
        <v>0</v>
      </c>
      <c r="J1547" t="s">
        <v>17</v>
      </c>
      <c r="K1547">
        <v>0</v>
      </c>
      <c r="L1547">
        <f>YEAR(ecommerce_customer_data_custom_[[#This Row],[Purchase Date]])</f>
        <v>2021</v>
      </c>
      <c r="M1547">
        <f>MONTH(ecommerce_customer_data_custom_[[#This Row],[Purchase Date]])</f>
        <v>8</v>
      </c>
      <c r="N1547" t="str">
        <f>TEXT(ecommerce_customer_data_custom_[[#This Row],[Purchase Date]],"mmmm")</f>
        <v>August</v>
      </c>
      <c r="O1547" t="str">
        <f>VLOOKUP(ecommerce_customer_data_custom_[[#This Row],[Customer Age]],AgeGroupMapping!$A$2:$C$5,3,TRUE)</f>
        <v>Middle-Aged</v>
      </c>
      <c r="P1547" t="str">
        <f>IF(ecommerce_customer_data_custom_[[#This Row],[Returns]]=1,"Returned","Not Returned")</f>
        <v>Not Returned</v>
      </c>
      <c r="Q1547" t="str">
        <f>_xlfn.XLOOKUP(ecommerce_customer_data_custom_[[#This Row],[Payment Method]],PaymentMapping!$A$2:$A$11,PaymentMapping!$B$2:$B$11,"Other")</f>
        <v>Wallet/UPI</v>
      </c>
    </row>
    <row r="1548" spans="1:17" x14ac:dyDescent="0.3">
      <c r="A1548">
        <v>28441</v>
      </c>
      <c r="B1548" s="14">
        <v>43879.989861111113</v>
      </c>
      <c r="C1548" t="s">
        <v>18</v>
      </c>
      <c r="D1548">
        <v>31</v>
      </c>
      <c r="E1548">
        <v>1</v>
      </c>
      <c r="F1548">
        <v>2339</v>
      </c>
      <c r="G1548" t="s">
        <v>19</v>
      </c>
      <c r="H1548">
        <v>37</v>
      </c>
      <c r="I1548">
        <v>1</v>
      </c>
      <c r="J1548" t="s">
        <v>13</v>
      </c>
      <c r="K1548">
        <v>0</v>
      </c>
      <c r="L1548">
        <f>YEAR(ecommerce_customer_data_custom_[[#This Row],[Purchase Date]])</f>
        <v>2020</v>
      </c>
      <c r="M1548">
        <f>MONTH(ecommerce_customer_data_custom_[[#This Row],[Purchase Date]])</f>
        <v>2</v>
      </c>
      <c r="N1548" t="str">
        <f>TEXT(ecommerce_customer_data_custom_[[#This Row],[Purchase Date]],"mmmm")</f>
        <v>February</v>
      </c>
      <c r="O1548" t="str">
        <f>VLOOKUP(ecommerce_customer_data_custom_[[#This Row],[Customer Age]],AgeGroupMapping!$A$2:$C$5,3,TRUE)</f>
        <v>Adult</v>
      </c>
      <c r="P1548" t="str">
        <f>IF(ecommerce_customer_data_custom_[[#This Row],[Returns]]=1,"Returned","Not Returned")</f>
        <v>Returned</v>
      </c>
      <c r="Q1548" t="str">
        <f>_xlfn.XLOOKUP(ecommerce_customer_data_custom_[[#This Row],[Payment Method]],PaymentMapping!$A$2:$A$11,PaymentMapping!$B$2:$B$11,"Other")</f>
        <v>Cash</v>
      </c>
    </row>
    <row r="1549" spans="1:17" x14ac:dyDescent="0.3">
      <c r="A1549">
        <v>28441</v>
      </c>
      <c r="B1549" s="14">
        <v>43877.64472222222</v>
      </c>
      <c r="C1549" t="s">
        <v>11</v>
      </c>
      <c r="D1549">
        <v>15</v>
      </c>
      <c r="E1549">
        <v>4</v>
      </c>
      <c r="F1549">
        <v>2215</v>
      </c>
      <c r="G1549" t="s">
        <v>19</v>
      </c>
      <c r="H1549">
        <v>37</v>
      </c>
      <c r="I1549">
        <v>0</v>
      </c>
      <c r="J1549" t="s">
        <v>13</v>
      </c>
      <c r="K1549">
        <v>0</v>
      </c>
      <c r="L1549">
        <f>YEAR(ecommerce_customer_data_custom_[[#This Row],[Purchase Date]])</f>
        <v>2020</v>
      </c>
      <c r="M1549">
        <f>MONTH(ecommerce_customer_data_custom_[[#This Row],[Purchase Date]])</f>
        <v>2</v>
      </c>
      <c r="N1549" t="str">
        <f>TEXT(ecommerce_customer_data_custom_[[#This Row],[Purchase Date]],"mmmm")</f>
        <v>February</v>
      </c>
      <c r="O1549" t="str">
        <f>VLOOKUP(ecommerce_customer_data_custom_[[#This Row],[Customer Age]],AgeGroupMapping!$A$2:$C$5,3,TRUE)</f>
        <v>Adult</v>
      </c>
      <c r="P1549" t="str">
        <f>IF(ecommerce_customer_data_custom_[[#This Row],[Returns]]=1,"Returned","Not Returned")</f>
        <v>Not Returned</v>
      </c>
      <c r="Q1549" t="str">
        <f>_xlfn.XLOOKUP(ecommerce_customer_data_custom_[[#This Row],[Payment Method]],PaymentMapping!$A$2:$A$11,PaymentMapping!$B$2:$B$11,"Other")</f>
        <v>Cash</v>
      </c>
    </row>
    <row r="1550" spans="1:17" x14ac:dyDescent="0.3">
      <c r="A1550">
        <v>28441</v>
      </c>
      <c r="B1550" s="14">
        <v>44606.678877314815</v>
      </c>
      <c r="C1550" t="s">
        <v>16</v>
      </c>
      <c r="D1550">
        <v>79</v>
      </c>
      <c r="E1550">
        <v>3</v>
      </c>
      <c r="F1550">
        <v>2920</v>
      </c>
      <c r="G1550" t="s">
        <v>15</v>
      </c>
      <c r="H1550">
        <v>37</v>
      </c>
      <c r="I1550">
        <v>0</v>
      </c>
      <c r="J1550" t="s">
        <v>13</v>
      </c>
      <c r="K1550">
        <v>0</v>
      </c>
      <c r="L1550">
        <f>YEAR(ecommerce_customer_data_custom_[[#This Row],[Purchase Date]])</f>
        <v>2022</v>
      </c>
      <c r="M1550">
        <f>MONTH(ecommerce_customer_data_custom_[[#This Row],[Purchase Date]])</f>
        <v>2</v>
      </c>
      <c r="N1550" t="str">
        <f>TEXT(ecommerce_customer_data_custom_[[#This Row],[Purchase Date]],"mmmm")</f>
        <v>February</v>
      </c>
      <c r="O1550" t="str">
        <f>VLOOKUP(ecommerce_customer_data_custom_[[#This Row],[Customer Age]],AgeGroupMapping!$A$2:$C$5,3,TRUE)</f>
        <v>Adult</v>
      </c>
      <c r="P1550" t="str">
        <f>IF(ecommerce_customer_data_custom_[[#This Row],[Returns]]=1,"Returned","Not Returned")</f>
        <v>Not Returned</v>
      </c>
      <c r="Q1550" t="str">
        <f>_xlfn.XLOOKUP(ecommerce_customer_data_custom_[[#This Row],[Payment Method]],PaymentMapping!$A$2:$A$11,PaymentMapping!$B$2:$B$11,"Other")</f>
        <v>Wallet/UPI</v>
      </c>
    </row>
    <row r="1551" spans="1:17" x14ac:dyDescent="0.3">
      <c r="A1551">
        <v>28441</v>
      </c>
      <c r="B1551" s="14">
        <v>44071.943148148152</v>
      </c>
      <c r="C1551" t="s">
        <v>16</v>
      </c>
      <c r="D1551">
        <v>137</v>
      </c>
      <c r="E1551">
        <v>2</v>
      </c>
      <c r="F1551">
        <v>3416</v>
      </c>
      <c r="G1551" t="s">
        <v>12</v>
      </c>
      <c r="H1551">
        <v>37</v>
      </c>
      <c r="I1551">
        <v>1</v>
      </c>
      <c r="J1551" t="s">
        <v>13</v>
      </c>
      <c r="K1551">
        <v>0</v>
      </c>
      <c r="L1551">
        <f>YEAR(ecommerce_customer_data_custom_[[#This Row],[Purchase Date]])</f>
        <v>2020</v>
      </c>
      <c r="M1551">
        <f>MONTH(ecommerce_customer_data_custom_[[#This Row],[Purchase Date]])</f>
        <v>8</v>
      </c>
      <c r="N1551" t="str">
        <f>TEXT(ecommerce_customer_data_custom_[[#This Row],[Purchase Date]],"mmmm")</f>
        <v>August</v>
      </c>
      <c r="O1551" t="str">
        <f>VLOOKUP(ecommerce_customer_data_custom_[[#This Row],[Customer Age]],AgeGroupMapping!$A$2:$C$5,3,TRUE)</f>
        <v>Adult</v>
      </c>
      <c r="P1551" t="str">
        <f>IF(ecommerce_customer_data_custom_[[#This Row],[Returns]]=1,"Returned","Not Returned")</f>
        <v>Returned</v>
      </c>
      <c r="Q1551" t="str">
        <f>_xlfn.XLOOKUP(ecommerce_customer_data_custom_[[#This Row],[Payment Method]],PaymentMapping!$A$2:$A$11,PaymentMapping!$B$2:$B$11,"Other")</f>
        <v>Card</v>
      </c>
    </row>
    <row r="1552" spans="1:17" x14ac:dyDescent="0.3">
      <c r="A1552">
        <v>28441</v>
      </c>
      <c r="B1552" s="14">
        <v>44892.213310185187</v>
      </c>
      <c r="C1552" t="s">
        <v>18</v>
      </c>
      <c r="D1552">
        <v>58</v>
      </c>
      <c r="E1552">
        <v>2</v>
      </c>
      <c r="F1552">
        <v>3503</v>
      </c>
      <c r="G1552" t="s">
        <v>12</v>
      </c>
      <c r="H1552">
        <v>37</v>
      </c>
      <c r="I1552">
        <v>1</v>
      </c>
      <c r="J1552" t="s">
        <v>13</v>
      </c>
      <c r="K1552">
        <v>0</v>
      </c>
      <c r="L1552">
        <f>YEAR(ecommerce_customer_data_custom_[[#This Row],[Purchase Date]])</f>
        <v>2022</v>
      </c>
      <c r="M1552">
        <f>MONTH(ecommerce_customer_data_custom_[[#This Row],[Purchase Date]])</f>
        <v>11</v>
      </c>
      <c r="N1552" t="str">
        <f>TEXT(ecommerce_customer_data_custom_[[#This Row],[Purchase Date]],"mmmm")</f>
        <v>November</v>
      </c>
      <c r="O1552" t="str">
        <f>VLOOKUP(ecommerce_customer_data_custom_[[#This Row],[Customer Age]],AgeGroupMapping!$A$2:$C$5,3,TRUE)</f>
        <v>Adult</v>
      </c>
      <c r="P1552" t="str">
        <f>IF(ecommerce_customer_data_custom_[[#This Row],[Returns]]=1,"Returned","Not Returned")</f>
        <v>Returned</v>
      </c>
      <c r="Q1552" t="str">
        <f>_xlfn.XLOOKUP(ecommerce_customer_data_custom_[[#This Row],[Payment Method]],PaymentMapping!$A$2:$A$11,PaymentMapping!$B$2:$B$11,"Other")</f>
        <v>Card</v>
      </c>
    </row>
    <row r="1553" spans="1:17" x14ac:dyDescent="0.3">
      <c r="A1553">
        <v>28441</v>
      </c>
      <c r="B1553" s="14">
        <v>44028.646273148152</v>
      </c>
      <c r="C1553" t="s">
        <v>18</v>
      </c>
      <c r="D1553">
        <v>216</v>
      </c>
      <c r="E1553">
        <v>2</v>
      </c>
      <c r="F1553">
        <v>886</v>
      </c>
      <c r="G1553" t="s">
        <v>15</v>
      </c>
      <c r="H1553">
        <v>37</v>
      </c>
      <c r="I1553">
        <v>0</v>
      </c>
      <c r="J1553" t="s">
        <v>13</v>
      </c>
      <c r="K1553">
        <v>0</v>
      </c>
      <c r="L1553">
        <f>YEAR(ecommerce_customer_data_custom_[[#This Row],[Purchase Date]])</f>
        <v>2020</v>
      </c>
      <c r="M1553">
        <f>MONTH(ecommerce_customer_data_custom_[[#This Row],[Purchase Date]])</f>
        <v>7</v>
      </c>
      <c r="N1553" t="str">
        <f>TEXT(ecommerce_customer_data_custom_[[#This Row],[Purchase Date]],"mmmm")</f>
        <v>July</v>
      </c>
      <c r="O1553" t="str">
        <f>VLOOKUP(ecommerce_customer_data_custom_[[#This Row],[Customer Age]],AgeGroupMapping!$A$2:$C$5,3,TRUE)</f>
        <v>Adult</v>
      </c>
      <c r="P1553" t="str">
        <f>IF(ecommerce_customer_data_custom_[[#This Row],[Returns]]=1,"Returned","Not Returned")</f>
        <v>Not Returned</v>
      </c>
      <c r="Q1553" t="str">
        <f>_xlfn.XLOOKUP(ecommerce_customer_data_custom_[[#This Row],[Payment Method]],PaymentMapping!$A$2:$A$11,PaymentMapping!$B$2:$B$11,"Other")</f>
        <v>Wallet/UPI</v>
      </c>
    </row>
    <row r="1554" spans="1:17" x14ac:dyDescent="0.3">
      <c r="A1554">
        <v>28441</v>
      </c>
      <c r="B1554" s="14">
        <v>44388.610844907409</v>
      </c>
      <c r="C1554" t="s">
        <v>16</v>
      </c>
      <c r="D1554">
        <v>265</v>
      </c>
      <c r="E1554">
        <v>1</v>
      </c>
      <c r="F1554">
        <v>4051</v>
      </c>
      <c r="G1554" t="s">
        <v>20</v>
      </c>
      <c r="H1554">
        <v>37</v>
      </c>
      <c r="I1554">
        <v>0</v>
      </c>
      <c r="J1554" t="s">
        <v>13</v>
      </c>
      <c r="K1554">
        <v>0</v>
      </c>
      <c r="L1554">
        <f>YEAR(ecommerce_customer_data_custom_[[#This Row],[Purchase Date]])</f>
        <v>2021</v>
      </c>
      <c r="M1554">
        <f>MONTH(ecommerce_customer_data_custom_[[#This Row],[Purchase Date]])</f>
        <v>7</v>
      </c>
      <c r="N1554" t="str">
        <f>TEXT(ecommerce_customer_data_custom_[[#This Row],[Purchase Date]],"mmmm")</f>
        <v>July</v>
      </c>
      <c r="O1554" t="str">
        <f>VLOOKUP(ecommerce_customer_data_custom_[[#This Row],[Customer Age]],AgeGroupMapping!$A$2:$C$5,3,TRUE)</f>
        <v>Adult</v>
      </c>
      <c r="P1554" t="str">
        <f>IF(ecommerce_customer_data_custom_[[#This Row],[Returns]]=1,"Returned","Not Returned")</f>
        <v>Not Returned</v>
      </c>
      <c r="Q1554" t="str">
        <f>_xlfn.XLOOKUP(ecommerce_customer_data_custom_[[#This Row],[Payment Method]],PaymentMapping!$A$2:$A$11,PaymentMapping!$B$2:$B$11,"Other")</f>
        <v>Other</v>
      </c>
    </row>
    <row r="1555" spans="1:17" x14ac:dyDescent="0.3">
      <c r="A1555">
        <v>28441</v>
      </c>
      <c r="B1555" s="14">
        <v>45104.336909722224</v>
      </c>
      <c r="C1555" t="s">
        <v>18</v>
      </c>
      <c r="D1555">
        <v>199</v>
      </c>
      <c r="E1555">
        <v>4</v>
      </c>
      <c r="F1555">
        <v>3154</v>
      </c>
      <c r="G1555" t="s">
        <v>12</v>
      </c>
      <c r="H1555">
        <v>37</v>
      </c>
      <c r="I1555">
        <v>0</v>
      </c>
      <c r="J1555" t="s">
        <v>13</v>
      </c>
      <c r="K1555">
        <v>0</v>
      </c>
      <c r="L1555">
        <f>YEAR(ecommerce_customer_data_custom_[[#This Row],[Purchase Date]])</f>
        <v>2023</v>
      </c>
      <c r="M1555">
        <f>MONTH(ecommerce_customer_data_custom_[[#This Row],[Purchase Date]])</f>
        <v>6</v>
      </c>
      <c r="N1555" t="str">
        <f>TEXT(ecommerce_customer_data_custom_[[#This Row],[Purchase Date]],"mmmm")</f>
        <v>June</v>
      </c>
      <c r="O1555" t="str">
        <f>VLOOKUP(ecommerce_customer_data_custom_[[#This Row],[Customer Age]],AgeGroupMapping!$A$2:$C$5,3,TRUE)</f>
        <v>Adult</v>
      </c>
      <c r="P1555" t="str">
        <f>IF(ecommerce_customer_data_custom_[[#This Row],[Returns]]=1,"Returned","Not Returned")</f>
        <v>Not Returned</v>
      </c>
      <c r="Q1555" t="str">
        <f>_xlfn.XLOOKUP(ecommerce_customer_data_custom_[[#This Row],[Payment Method]],PaymentMapping!$A$2:$A$11,PaymentMapping!$B$2:$B$11,"Other")</f>
        <v>Card</v>
      </c>
    </row>
    <row r="1556" spans="1:17" x14ac:dyDescent="0.3">
      <c r="A1556">
        <v>28441</v>
      </c>
      <c r="B1556" s="14">
        <v>44378.772245370368</v>
      </c>
      <c r="C1556" t="s">
        <v>18</v>
      </c>
      <c r="D1556">
        <v>65</v>
      </c>
      <c r="E1556">
        <v>5</v>
      </c>
      <c r="F1556">
        <v>4763</v>
      </c>
      <c r="G1556" t="s">
        <v>15</v>
      </c>
      <c r="H1556">
        <v>37</v>
      </c>
      <c r="I1556">
        <v>1</v>
      </c>
      <c r="J1556" t="s">
        <v>13</v>
      </c>
      <c r="K1556">
        <v>0</v>
      </c>
      <c r="L1556">
        <f>YEAR(ecommerce_customer_data_custom_[[#This Row],[Purchase Date]])</f>
        <v>2021</v>
      </c>
      <c r="M1556">
        <f>MONTH(ecommerce_customer_data_custom_[[#This Row],[Purchase Date]])</f>
        <v>7</v>
      </c>
      <c r="N1556" t="str">
        <f>TEXT(ecommerce_customer_data_custom_[[#This Row],[Purchase Date]],"mmmm")</f>
        <v>July</v>
      </c>
      <c r="O1556" t="str">
        <f>VLOOKUP(ecommerce_customer_data_custom_[[#This Row],[Customer Age]],AgeGroupMapping!$A$2:$C$5,3,TRUE)</f>
        <v>Adult</v>
      </c>
      <c r="P1556" t="str">
        <f>IF(ecommerce_customer_data_custom_[[#This Row],[Returns]]=1,"Returned","Not Returned")</f>
        <v>Returned</v>
      </c>
      <c r="Q1556" t="str">
        <f>_xlfn.XLOOKUP(ecommerce_customer_data_custom_[[#This Row],[Payment Method]],PaymentMapping!$A$2:$A$11,PaymentMapping!$B$2:$B$11,"Other")</f>
        <v>Wallet/UPI</v>
      </c>
    </row>
    <row r="1557" spans="1:17" x14ac:dyDescent="0.3">
      <c r="A1557">
        <v>8321</v>
      </c>
      <c r="B1557" s="14">
        <v>44977.441446759258</v>
      </c>
      <c r="C1557" t="s">
        <v>18</v>
      </c>
      <c r="D1557">
        <v>241</v>
      </c>
      <c r="E1557">
        <v>2</v>
      </c>
      <c r="F1557">
        <v>2889</v>
      </c>
      <c r="G1557" t="s">
        <v>20</v>
      </c>
      <c r="H1557">
        <v>49</v>
      </c>
      <c r="I1557">
        <v>1</v>
      </c>
      <c r="J1557" t="s">
        <v>17</v>
      </c>
      <c r="K1557">
        <v>0</v>
      </c>
      <c r="L1557">
        <f>YEAR(ecommerce_customer_data_custom_[[#This Row],[Purchase Date]])</f>
        <v>2023</v>
      </c>
      <c r="M1557">
        <f>MONTH(ecommerce_customer_data_custom_[[#This Row],[Purchase Date]])</f>
        <v>2</v>
      </c>
      <c r="N1557" t="str">
        <f>TEXT(ecommerce_customer_data_custom_[[#This Row],[Purchase Date]],"mmmm")</f>
        <v>February</v>
      </c>
      <c r="O1557" t="str">
        <f>VLOOKUP(ecommerce_customer_data_custom_[[#This Row],[Customer Age]],AgeGroupMapping!$A$2:$C$5,3,TRUE)</f>
        <v>Middle-Aged</v>
      </c>
      <c r="P1557" t="str">
        <f>IF(ecommerce_customer_data_custom_[[#This Row],[Returns]]=1,"Returned","Not Returned")</f>
        <v>Returned</v>
      </c>
      <c r="Q1557" t="str">
        <f>_xlfn.XLOOKUP(ecommerce_customer_data_custom_[[#This Row],[Payment Method]],PaymentMapping!$A$2:$A$11,PaymentMapping!$B$2:$B$11,"Other")</f>
        <v>Other</v>
      </c>
    </row>
    <row r="1558" spans="1:17" x14ac:dyDescent="0.3">
      <c r="A1558">
        <v>8321</v>
      </c>
      <c r="B1558" s="14">
        <v>43850.864675925928</v>
      </c>
      <c r="C1558" t="s">
        <v>18</v>
      </c>
      <c r="D1558">
        <v>46</v>
      </c>
      <c r="E1558">
        <v>2</v>
      </c>
      <c r="F1558">
        <v>662</v>
      </c>
      <c r="G1558" t="s">
        <v>20</v>
      </c>
      <c r="H1558">
        <v>49</v>
      </c>
      <c r="I1558">
        <v>1</v>
      </c>
      <c r="J1558" t="s">
        <v>17</v>
      </c>
      <c r="K1558">
        <v>0</v>
      </c>
      <c r="L1558">
        <f>YEAR(ecommerce_customer_data_custom_[[#This Row],[Purchase Date]])</f>
        <v>2020</v>
      </c>
      <c r="M1558">
        <f>MONTH(ecommerce_customer_data_custom_[[#This Row],[Purchase Date]])</f>
        <v>1</v>
      </c>
      <c r="N1558" t="str">
        <f>TEXT(ecommerce_customer_data_custom_[[#This Row],[Purchase Date]],"mmmm")</f>
        <v>January</v>
      </c>
      <c r="O1558" t="str">
        <f>VLOOKUP(ecommerce_customer_data_custom_[[#This Row],[Customer Age]],AgeGroupMapping!$A$2:$C$5,3,TRUE)</f>
        <v>Middle-Aged</v>
      </c>
      <c r="P1558" t="str">
        <f>IF(ecommerce_customer_data_custom_[[#This Row],[Returns]]=1,"Returned","Not Returned")</f>
        <v>Returned</v>
      </c>
      <c r="Q1558" t="str">
        <f>_xlfn.XLOOKUP(ecommerce_customer_data_custom_[[#This Row],[Payment Method]],PaymentMapping!$A$2:$A$11,PaymentMapping!$B$2:$B$11,"Other")</f>
        <v>Other</v>
      </c>
    </row>
    <row r="1559" spans="1:17" x14ac:dyDescent="0.3">
      <c r="A1559">
        <v>8321</v>
      </c>
      <c r="B1559" s="14">
        <v>44630.931701388887</v>
      </c>
      <c r="C1559" t="s">
        <v>11</v>
      </c>
      <c r="D1559">
        <v>476</v>
      </c>
      <c r="E1559">
        <v>5</v>
      </c>
      <c r="F1559">
        <v>5118</v>
      </c>
      <c r="G1559" t="s">
        <v>12</v>
      </c>
      <c r="H1559">
        <v>49</v>
      </c>
      <c r="I1559">
        <v>1</v>
      </c>
      <c r="J1559" t="s">
        <v>17</v>
      </c>
      <c r="K1559">
        <v>0</v>
      </c>
      <c r="L1559">
        <f>YEAR(ecommerce_customer_data_custom_[[#This Row],[Purchase Date]])</f>
        <v>2022</v>
      </c>
      <c r="M1559">
        <f>MONTH(ecommerce_customer_data_custom_[[#This Row],[Purchase Date]])</f>
        <v>3</v>
      </c>
      <c r="N1559" t="str">
        <f>TEXT(ecommerce_customer_data_custom_[[#This Row],[Purchase Date]],"mmmm")</f>
        <v>March</v>
      </c>
      <c r="O1559" t="str">
        <f>VLOOKUP(ecommerce_customer_data_custom_[[#This Row],[Customer Age]],AgeGroupMapping!$A$2:$C$5,3,TRUE)</f>
        <v>Middle-Aged</v>
      </c>
      <c r="P1559" t="str">
        <f>IF(ecommerce_customer_data_custom_[[#This Row],[Returns]]=1,"Returned","Not Returned")</f>
        <v>Returned</v>
      </c>
      <c r="Q1559" t="str">
        <f>_xlfn.XLOOKUP(ecommerce_customer_data_custom_[[#This Row],[Payment Method]],PaymentMapping!$A$2:$A$11,PaymentMapping!$B$2:$B$11,"Other")</f>
        <v>Card</v>
      </c>
    </row>
    <row r="1560" spans="1:17" x14ac:dyDescent="0.3">
      <c r="A1560">
        <v>8321</v>
      </c>
      <c r="B1560" s="14">
        <v>44779.610925925925</v>
      </c>
      <c r="C1560" t="s">
        <v>14</v>
      </c>
      <c r="D1560">
        <v>266</v>
      </c>
      <c r="E1560">
        <v>1</v>
      </c>
      <c r="F1560">
        <v>1280</v>
      </c>
      <c r="G1560" t="s">
        <v>19</v>
      </c>
      <c r="H1560">
        <v>49</v>
      </c>
      <c r="I1560">
        <v>0</v>
      </c>
      <c r="J1560" t="s">
        <v>17</v>
      </c>
      <c r="K1560">
        <v>0</v>
      </c>
      <c r="L1560">
        <f>YEAR(ecommerce_customer_data_custom_[[#This Row],[Purchase Date]])</f>
        <v>2022</v>
      </c>
      <c r="M1560">
        <f>MONTH(ecommerce_customer_data_custom_[[#This Row],[Purchase Date]])</f>
        <v>8</v>
      </c>
      <c r="N1560" t="str">
        <f>TEXT(ecommerce_customer_data_custom_[[#This Row],[Purchase Date]],"mmmm")</f>
        <v>August</v>
      </c>
      <c r="O1560" t="str">
        <f>VLOOKUP(ecommerce_customer_data_custom_[[#This Row],[Customer Age]],AgeGroupMapping!$A$2:$C$5,3,TRUE)</f>
        <v>Middle-Aged</v>
      </c>
      <c r="P1560" t="str">
        <f>IF(ecommerce_customer_data_custom_[[#This Row],[Returns]]=1,"Returned","Not Returned")</f>
        <v>Not Returned</v>
      </c>
      <c r="Q1560" t="str">
        <f>_xlfn.XLOOKUP(ecommerce_customer_data_custom_[[#This Row],[Payment Method]],PaymentMapping!$A$2:$A$11,PaymentMapping!$B$2:$B$11,"Other")</f>
        <v>Cash</v>
      </c>
    </row>
    <row r="1561" spans="1:17" x14ac:dyDescent="0.3">
      <c r="A1561">
        <v>41513</v>
      </c>
      <c r="B1561" s="14">
        <v>44650.21770833333</v>
      </c>
      <c r="C1561" t="s">
        <v>11</v>
      </c>
      <c r="D1561">
        <v>186</v>
      </c>
      <c r="E1561">
        <v>2</v>
      </c>
      <c r="F1561">
        <v>3258</v>
      </c>
      <c r="G1561" t="s">
        <v>19</v>
      </c>
      <c r="H1561">
        <v>37</v>
      </c>
      <c r="I1561">
        <v>0</v>
      </c>
      <c r="J1561" t="s">
        <v>17</v>
      </c>
      <c r="K1561">
        <v>0</v>
      </c>
      <c r="L1561">
        <f>YEAR(ecommerce_customer_data_custom_[[#This Row],[Purchase Date]])</f>
        <v>2022</v>
      </c>
      <c r="M1561">
        <f>MONTH(ecommerce_customer_data_custom_[[#This Row],[Purchase Date]])</f>
        <v>3</v>
      </c>
      <c r="N1561" t="str">
        <f>TEXT(ecommerce_customer_data_custom_[[#This Row],[Purchase Date]],"mmmm")</f>
        <v>March</v>
      </c>
      <c r="O1561" t="str">
        <f>VLOOKUP(ecommerce_customer_data_custom_[[#This Row],[Customer Age]],AgeGroupMapping!$A$2:$C$5,3,TRUE)</f>
        <v>Adult</v>
      </c>
      <c r="P1561" t="str">
        <f>IF(ecommerce_customer_data_custom_[[#This Row],[Returns]]=1,"Returned","Not Returned")</f>
        <v>Not Returned</v>
      </c>
      <c r="Q1561" t="str">
        <f>_xlfn.XLOOKUP(ecommerce_customer_data_custom_[[#This Row],[Payment Method]],PaymentMapping!$A$2:$A$11,PaymentMapping!$B$2:$B$11,"Other")</f>
        <v>Cash</v>
      </c>
    </row>
    <row r="1562" spans="1:17" x14ac:dyDescent="0.3">
      <c r="A1562">
        <v>41513</v>
      </c>
      <c r="B1562" s="14">
        <v>44684.33452546296</v>
      </c>
      <c r="C1562" t="s">
        <v>16</v>
      </c>
      <c r="D1562">
        <v>86</v>
      </c>
      <c r="E1562">
        <v>1</v>
      </c>
      <c r="F1562">
        <v>3660</v>
      </c>
      <c r="G1562" t="s">
        <v>19</v>
      </c>
      <c r="H1562">
        <v>37</v>
      </c>
      <c r="I1562">
        <v>1</v>
      </c>
      <c r="J1562" t="s">
        <v>17</v>
      </c>
      <c r="K1562">
        <v>0</v>
      </c>
      <c r="L1562">
        <f>YEAR(ecommerce_customer_data_custom_[[#This Row],[Purchase Date]])</f>
        <v>2022</v>
      </c>
      <c r="M1562">
        <f>MONTH(ecommerce_customer_data_custom_[[#This Row],[Purchase Date]])</f>
        <v>5</v>
      </c>
      <c r="N1562" t="str">
        <f>TEXT(ecommerce_customer_data_custom_[[#This Row],[Purchase Date]],"mmmm")</f>
        <v>May</v>
      </c>
      <c r="O1562" t="str">
        <f>VLOOKUP(ecommerce_customer_data_custom_[[#This Row],[Customer Age]],AgeGroupMapping!$A$2:$C$5,3,TRUE)</f>
        <v>Adult</v>
      </c>
      <c r="P1562" t="str">
        <f>IF(ecommerce_customer_data_custom_[[#This Row],[Returns]]=1,"Returned","Not Returned")</f>
        <v>Returned</v>
      </c>
      <c r="Q1562" t="str">
        <f>_xlfn.XLOOKUP(ecommerce_customer_data_custom_[[#This Row],[Payment Method]],PaymentMapping!$A$2:$A$11,PaymentMapping!$B$2:$B$11,"Other")</f>
        <v>Cash</v>
      </c>
    </row>
    <row r="1563" spans="1:17" x14ac:dyDescent="0.3">
      <c r="A1563">
        <v>41513</v>
      </c>
      <c r="B1563" s="14">
        <v>43893.607314814813</v>
      </c>
      <c r="C1563" t="s">
        <v>11</v>
      </c>
      <c r="D1563">
        <v>173</v>
      </c>
      <c r="E1563">
        <v>5</v>
      </c>
      <c r="F1563">
        <v>2595</v>
      </c>
      <c r="G1563" t="s">
        <v>12</v>
      </c>
      <c r="H1563">
        <v>37</v>
      </c>
      <c r="I1563">
        <v>0</v>
      </c>
      <c r="J1563" t="s">
        <v>17</v>
      </c>
      <c r="K1563">
        <v>0</v>
      </c>
      <c r="L1563">
        <f>YEAR(ecommerce_customer_data_custom_[[#This Row],[Purchase Date]])</f>
        <v>2020</v>
      </c>
      <c r="M1563">
        <f>MONTH(ecommerce_customer_data_custom_[[#This Row],[Purchase Date]])</f>
        <v>3</v>
      </c>
      <c r="N1563" t="str">
        <f>TEXT(ecommerce_customer_data_custom_[[#This Row],[Purchase Date]],"mmmm")</f>
        <v>March</v>
      </c>
      <c r="O1563" t="str">
        <f>VLOOKUP(ecommerce_customer_data_custom_[[#This Row],[Customer Age]],AgeGroupMapping!$A$2:$C$5,3,TRUE)</f>
        <v>Adult</v>
      </c>
      <c r="P1563" t="str">
        <f>IF(ecommerce_customer_data_custom_[[#This Row],[Returns]]=1,"Returned","Not Returned")</f>
        <v>Not Returned</v>
      </c>
      <c r="Q1563" t="str">
        <f>_xlfn.XLOOKUP(ecommerce_customer_data_custom_[[#This Row],[Payment Method]],PaymentMapping!$A$2:$A$11,PaymentMapping!$B$2:$B$11,"Other")</f>
        <v>Card</v>
      </c>
    </row>
    <row r="1564" spans="1:17" x14ac:dyDescent="0.3">
      <c r="A1564">
        <v>41513</v>
      </c>
      <c r="B1564" s="14">
        <v>44814.495462962965</v>
      </c>
      <c r="C1564" t="s">
        <v>18</v>
      </c>
      <c r="D1564">
        <v>411</v>
      </c>
      <c r="E1564">
        <v>4</v>
      </c>
      <c r="F1564">
        <v>2624</v>
      </c>
      <c r="G1564" t="s">
        <v>12</v>
      </c>
      <c r="H1564">
        <v>37</v>
      </c>
      <c r="I1564">
        <v>0</v>
      </c>
      <c r="J1564" t="s">
        <v>17</v>
      </c>
      <c r="K1564">
        <v>0</v>
      </c>
      <c r="L1564">
        <f>YEAR(ecommerce_customer_data_custom_[[#This Row],[Purchase Date]])</f>
        <v>2022</v>
      </c>
      <c r="M1564">
        <f>MONTH(ecommerce_customer_data_custom_[[#This Row],[Purchase Date]])</f>
        <v>9</v>
      </c>
      <c r="N1564" t="str">
        <f>TEXT(ecommerce_customer_data_custom_[[#This Row],[Purchase Date]],"mmmm")</f>
        <v>September</v>
      </c>
      <c r="O1564" t="str">
        <f>VLOOKUP(ecommerce_customer_data_custom_[[#This Row],[Customer Age]],AgeGroupMapping!$A$2:$C$5,3,TRUE)</f>
        <v>Adult</v>
      </c>
      <c r="P1564" t="str">
        <f>IF(ecommerce_customer_data_custom_[[#This Row],[Returns]]=1,"Returned","Not Returned")</f>
        <v>Not Returned</v>
      </c>
      <c r="Q1564" t="str">
        <f>_xlfn.XLOOKUP(ecommerce_customer_data_custom_[[#This Row],[Payment Method]],PaymentMapping!$A$2:$A$11,PaymentMapping!$B$2:$B$11,"Other")</f>
        <v>Card</v>
      </c>
    </row>
    <row r="1565" spans="1:17" x14ac:dyDescent="0.3">
      <c r="A1565">
        <v>41513</v>
      </c>
      <c r="B1565" s="14">
        <v>44251.266458333332</v>
      </c>
      <c r="C1565" t="s">
        <v>14</v>
      </c>
      <c r="D1565">
        <v>490</v>
      </c>
      <c r="E1565">
        <v>5</v>
      </c>
      <c r="F1565">
        <v>2674</v>
      </c>
      <c r="G1565" t="s">
        <v>19</v>
      </c>
      <c r="H1565">
        <v>37</v>
      </c>
      <c r="I1565">
        <v>0</v>
      </c>
      <c r="J1565" t="s">
        <v>17</v>
      </c>
      <c r="K1565">
        <v>0</v>
      </c>
      <c r="L1565">
        <f>YEAR(ecommerce_customer_data_custom_[[#This Row],[Purchase Date]])</f>
        <v>2021</v>
      </c>
      <c r="M1565">
        <f>MONTH(ecommerce_customer_data_custom_[[#This Row],[Purchase Date]])</f>
        <v>2</v>
      </c>
      <c r="N1565" t="str">
        <f>TEXT(ecommerce_customer_data_custom_[[#This Row],[Purchase Date]],"mmmm")</f>
        <v>February</v>
      </c>
      <c r="O1565" t="str">
        <f>VLOOKUP(ecommerce_customer_data_custom_[[#This Row],[Customer Age]],AgeGroupMapping!$A$2:$C$5,3,TRUE)</f>
        <v>Adult</v>
      </c>
      <c r="P1565" t="str">
        <f>IF(ecommerce_customer_data_custom_[[#This Row],[Returns]]=1,"Returned","Not Returned")</f>
        <v>Not Returned</v>
      </c>
      <c r="Q1565" t="str">
        <f>_xlfn.XLOOKUP(ecommerce_customer_data_custom_[[#This Row],[Payment Method]],PaymentMapping!$A$2:$A$11,PaymentMapping!$B$2:$B$11,"Other")</f>
        <v>Cash</v>
      </c>
    </row>
    <row r="1566" spans="1:17" x14ac:dyDescent="0.3">
      <c r="A1566">
        <v>41513</v>
      </c>
      <c r="B1566" s="14">
        <v>44916.953599537039</v>
      </c>
      <c r="C1566" t="s">
        <v>18</v>
      </c>
      <c r="D1566">
        <v>484</v>
      </c>
      <c r="E1566">
        <v>5</v>
      </c>
      <c r="F1566">
        <v>4230</v>
      </c>
      <c r="G1566" t="s">
        <v>15</v>
      </c>
      <c r="H1566">
        <v>37</v>
      </c>
      <c r="I1566">
        <v>1</v>
      </c>
      <c r="J1566" t="s">
        <v>17</v>
      </c>
      <c r="K1566">
        <v>0</v>
      </c>
      <c r="L1566">
        <f>YEAR(ecommerce_customer_data_custom_[[#This Row],[Purchase Date]])</f>
        <v>2022</v>
      </c>
      <c r="M1566">
        <f>MONTH(ecommerce_customer_data_custom_[[#This Row],[Purchase Date]])</f>
        <v>12</v>
      </c>
      <c r="N1566" t="str">
        <f>TEXT(ecommerce_customer_data_custom_[[#This Row],[Purchase Date]],"mmmm")</f>
        <v>December</v>
      </c>
      <c r="O1566" t="str">
        <f>VLOOKUP(ecommerce_customer_data_custom_[[#This Row],[Customer Age]],AgeGroupMapping!$A$2:$C$5,3,TRUE)</f>
        <v>Adult</v>
      </c>
      <c r="P1566" t="str">
        <f>IF(ecommerce_customer_data_custom_[[#This Row],[Returns]]=1,"Returned","Not Returned")</f>
        <v>Returned</v>
      </c>
      <c r="Q1566" t="str">
        <f>_xlfn.XLOOKUP(ecommerce_customer_data_custom_[[#This Row],[Payment Method]],PaymentMapping!$A$2:$A$11,PaymentMapping!$B$2:$B$11,"Other")</f>
        <v>Wallet/UPI</v>
      </c>
    </row>
    <row r="1567" spans="1:17" x14ac:dyDescent="0.3">
      <c r="A1567">
        <v>24239</v>
      </c>
      <c r="B1567" s="14">
        <v>44312.994618055556</v>
      </c>
      <c r="C1567" t="s">
        <v>14</v>
      </c>
      <c r="D1567">
        <v>268</v>
      </c>
      <c r="E1567">
        <v>5</v>
      </c>
      <c r="F1567">
        <v>1937</v>
      </c>
      <c r="G1567" t="s">
        <v>20</v>
      </c>
      <c r="H1567">
        <v>27</v>
      </c>
      <c r="I1567">
        <v>0</v>
      </c>
      <c r="J1567" t="s">
        <v>13</v>
      </c>
      <c r="K1567">
        <v>0</v>
      </c>
      <c r="L1567">
        <f>YEAR(ecommerce_customer_data_custom_[[#This Row],[Purchase Date]])</f>
        <v>2021</v>
      </c>
      <c r="M1567">
        <f>MONTH(ecommerce_customer_data_custom_[[#This Row],[Purchase Date]])</f>
        <v>4</v>
      </c>
      <c r="N1567" t="str">
        <f>TEXT(ecommerce_customer_data_custom_[[#This Row],[Purchase Date]],"mmmm")</f>
        <v>April</v>
      </c>
      <c r="O1567" t="str">
        <f>VLOOKUP(ecommerce_customer_data_custom_[[#This Row],[Customer Age]],AgeGroupMapping!$A$2:$C$5,3,TRUE)</f>
        <v>Adult</v>
      </c>
      <c r="P1567" t="str">
        <f>IF(ecommerce_customer_data_custom_[[#This Row],[Returns]]=1,"Returned","Not Returned")</f>
        <v>Not Returned</v>
      </c>
      <c r="Q1567" t="str">
        <f>_xlfn.XLOOKUP(ecommerce_customer_data_custom_[[#This Row],[Payment Method]],PaymentMapping!$A$2:$A$11,PaymentMapping!$B$2:$B$11,"Other")</f>
        <v>Other</v>
      </c>
    </row>
    <row r="1568" spans="1:17" x14ac:dyDescent="0.3">
      <c r="A1568">
        <v>24239</v>
      </c>
      <c r="B1568" s="14">
        <v>44912.004571759258</v>
      </c>
      <c r="C1568" t="s">
        <v>16</v>
      </c>
      <c r="D1568">
        <v>133</v>
      </c>
      <c r="E1568">
        <v>4</v>
      </c>
      <c r="F1568">
        <v>2336</v>
      </c>
      <c r="G1568" t="s">
        <v>20</v>
      </c>
      <c r="H1568">
        <v>27</v>
      </c>
      <c r="I1568">
        <v>1</v>
      </c>
      <c r="J1568" t="s">
        <v>13</v>
      </c>
      <c r="K1568">
        <v>0</v>
      </c>
      <c r="L1568">
        <f>YEAR(ecommerce_customer_data_custom_[[#This Row],[Purchase Date]])</f>
        <v>2022</v>
      </c>
      <c r="M1568">
        <f>MONTH(ecommerce_customer_data_custom_[[#This Row],[Purchase Date]])</f>
        <v>12</v>
      </c>
      <c r="N1568" t="str">
        <f>TEXT(ecommerce_customer_data_custom_[[#This Row],[Purchase Date]],"mmmm")</f>
        <v>December</v>
      </c>
      <c r="O1568" t="str">
        <f>VLOOKUP(ecommerce_customer_data_custom_[[#This Row],[Customer Age]],AgeGroupMapping!$A$2:$C$5,3,TRUE)</f>
        <v>Adult</v>
      </c>
      <c r="P1568" t="str">
        <f>IF(ecommerce_customer_data_custom_[[#This Row],[Returns]]=1,"Returned","Not Returned")</f>
        <v>Returned</v>
      </c>
      <c r="Q1568" t="str">
        <f>_xlfn.XLOOKUP(ecommerce_customer_data_custom_[[#This Row],[Payment Method]],PaymentMapping!$A$2:$A$11,PaymentMapping!$B$2:$B$11,"Other")</f>
        <v>Other</v>
      </c>
    </row>
    <row r="1569" spans="1:17" x14ac:dyDescent="0.3">
      <c r="A1569">
        <v>24239</v>
      </c>
      <c r="B1569" s="14">
        <v>44130.951377314814</v>
      </c>
      <c r="C1569" t="s">
        <v>11</v>
      </c>
      <c r="D1569">
        <v>173</v>
      </c>
      <c r="E1569">
        <v>2</v>
      </c>
      <c r="F1569">
        <v>3896</v>
      </c>
      <c r="G1569" t="s">
        <v>19</v>
      </c>
      <c r="H1569">
        <v>27</v>
      </c>
      <c r="I1569">
        <v>1</v>
      </c>
      <c r="J1569" t="s">
        <v>13</v>
      </c>
      <c r="K1569">
        <v>0</v>
      </c>
      <c r="L1569">
        <f>YEAR(ecommerce_customer_data_custom_[[#This Row],[Purchase Date]])</f>
        <v>2020</v>
      </c>
      <c r="M1569">
        <f>MONTH(ecommerce_customer_data_custom_[[#This Row],[Purchase Date]])</f>
        <v>10</v>
      </c>
      <c r="N1569" t="str">
        <f>TEXT(ecommerce_customer_data_custom_[[#This Row],[Purchase Date]],"mmmm")</f>
        <v>October</v>
      </c>
      <c r="O1569" t="str">
        <f>VLOOKUP(ecommerce_customer_data_custom_[[#This Row],[Customer Age]],AgeGroupMapping!$A$2:$C$5,3,TRUE)</f>
        <v>Adult</v>
      </c>
      <c r="P1569" t="str">
        <f>IF(ecommerce_customer_data_custom_[[#This Row],[Returns]]=1,"Returned","Not Returned")</f>
        <v>Returned</v>
      </c>
      <c r="Q1569" t="str">
        <f>_xlfn.XLOOKUP(ecommerce_customer_data_custom_[[#This Row],[Payment Method]],PaymentMapping!$A$2:$A$11,PaymentMapping!$B$2:$B$11,"Other")</f>
        <v>Cash</v>
      </c>
    </row>
    <row r="1570" spans="1:17" x14ac:dyDescent="0.3">
      <c r="A1570">
        <v>24239</v>
      </c>
      <c r="B1570" s="14">
        <v>44279.919398148151</v>
      </c>
      <c r="C1570" t="s">
        <v>18</v>
      </c>
      <c r="D1570">
        <v>425</v>
      </c>
      <c r="E1570">
        <v>1</v>
      </c>
      <c r="F1570">
        <v>3792</v>
      </c>
      <c r="G1570" t="s">
        <v>19</v>
      </c>
      <c r="H1570">
        <v>27</v>
      </c>
      <c r="I1570">
        <v>0</v>
      </c>
      <c r="J1570" t="s">
        <v>13</v>
      </c>
      <c r="K1570">
        <v>0</v>
      </c>
      <c r="L1570">
        <f>YEAR(ecommerce_customer_data_custom_[[#This Row],[Purchase Date]])</f>
        <v>2021</v>
      </c>
      <c r="M1570">
        <f>MONTH(ecommerce_customer_data_custom_[[#This Row],[Purchase Date]])</f>
        <v>3</v>
      </c>
      <c r="N1570" t="str">
        <f>TEXT(ecommerce_customer_data_custom_[[#This Row],[Purchase Date]],"mmmm")</f>
        <v>March</v>
      </c>
      <c r="O1570" t="str">
        <f>VLOOKUP(ecommerce_customer_data_custom_[[#This Row],[Customer Age]],AgeGroupMapping!$A$2:$C$5,3,TRUE)</f>
        <v>Adult</v>
      </c>
      <c r="P1570" t="str">
        <f>IF(ecommerce_customer_data_custom_[[#This Row],[Returns]]=1,"Returned","Not Returned")</f>
        <v>Not Returned</v>
      </c>
      <c r="Q1570" t="str">
        <f>_xlfn.XLOOKUP(ecommerce_customer_data_custom_[[#This Row],[Payment Method]],PaymentMapping!$A$2:$A$11,PaymentMapping!$B$2:$B$11,"Other")</f>
        <v>Cash</v>
      </c>
    </row>
    <row r="1571" spans="1:17" x14ac:dyDescent="0.3">
      <c r="A1571">
        <v>24239</v>
      </c>
      <c r="B1571" s="14">
        <v>44765.381944444445</v>
      </c>
      <c r="C1571" t="s">
        <v>11</v>
      </c>
      <c r="D1571">
        <v>151</v>
      </c>
      <c r="E1571">
        <v>3</v>
      </c>
      <c r="F1571">
        <v>4153</v>
      </c>
      <c r="G1571" t="s">
        <v>12</v>
      </c>
      <c r="H1571">
        <v>27</v>
      </c>
      <c r="I1571">
        <v>1</v>
      </c>
      <c r="J1571" t="s">
        <v>13</v>
      </c>
      <c r="K1571">
        <v>0</v>
      </c>
      <c r="L1571">
        <f>YEAR(ecommerce_customer_data_custom_[[#This Row],[Purchase Date]])</f>
        <v>2022</v>
      </c>
      <c r="M1571">
        <f>MONTH(ecommerce_customer_data_custom_[[#This Row],[Purchase Date]])</f>
        <v>7</v>
      </c>
      <c r="N1571" t="str">
        <f>TEXT(ecommerce_customer_data_custom_[[#This Row],[Purchase Date]],"mmmm")</f>
        <v>July</v>
      </c>
      <c r="O1571" t="str">
        <f>VLOOKUP(ecommerce_customer_data_custom_[[#This Row],[Customer Age]],AgeGroupMapping!$A$2:$C$5,3,TRUE)</f>
        <v>Adult</v>
      </c>
      <c r="P1571" t="str">
        <f>IF(ecommerce_customer_data_custom_[[#This Row],[Returns]]=1,"Returned","Not Returned")</f>
        <v>Returned</v>
      </c>
      <c r="Q1571" t="str">
        <f>_xlfn.XLOOKUP(ecommerce_customer_data_custom_[[#This Row],[Payment Method]],PaymentMapping!$A$2:$A$11,PaymentMapping!$B$2:$B$11,"Other")</f>
        <v>Card</v>
      </c>
    </row>
    <row r="1572" spans="1:17" x14ac:dyDescent="0.3">
      <c r="A1572">
        <v>24239</v>
      </c>
      <c r="B1572" s="14">
        <v>43874.665231481478</v>
      </c>
      <c r="C1572" t="s">
        <v>18</v>
      </c>
      <c r="D1572">
        <v>31</v>
      </c>
      <c r="E1572">
        <v>1</v>
      </c>
      <c r="F1572">
        <v>4798</v>
      </c>
      <c r="G1572" t="s">
        <v>15</v>
      </c>
      <c r="H1572">
        <v>27</v>
      </c>
      <c r="I1572">
        <v>1</v>
      </c>
      <c r="J1572" t="s">
        <v>13</v>
      </c>
      <c r="K1572">
        <v>0</v>
      </c>
      <c r="L1572">
        <f>YEAR(ecommerce_customer_data_custom_[[#This Row],[Purchase Date]])</f>
        <v>2020</v>
      </c>
      <c r="M1572">
        <f>MONTH(ecommerce_customer_data_custom_[[#This Row],[Purchase Date]])</f>
        <v>2</v>
      </c>
      <c r="N1572" t="str">
        <f>TEXT(ecommerce_customer_data_custom_[[#This Row],[Purchase Date]],"mmmm")</f>
        <v>February</v>
      </c>
      <c r="O1572" t="str">
        <f>VLOOKUP(ecommerce_customer_data_custom_[[#This Row],[Customer Age]],AgeGroupMapping!$A$2:$C$5,3,TRUE)</f>
        <v>Adult</v>
      </c>
      <c r="P1572" t="str">
        <f>IF(ecommerce_customer_data_custom_[[#This Row],[Returns]]=1,"Returned","Not Returned")</f>
        <v>Returned</v>
      </c>
      <c r="Q1572" t="str">
        <f>_xlfn.XLOOKUP(ecommerce_customer_data_custom_[[#This Row],[Payment Method]],PaymentMapping!$A$2:$A$11,PaymentMapping!$B$2:$B$11,"Other")</f>
        <v>Wallet/UPI</v>
      </c>
    </row>
    <row r="1573" spans="1:17" x14ac:dyDescent="0.3">
      <c r="A1573">
        <v>24239</v>
      </c>
      <c r="B1573" s="14">
        <v>44508.994849537034</v>
      </c>
      <c r="C1573" t="s">
        <v>11</v>
      </c>
      <c r="D1573">
        <v>407</v>
      </c>
      <c r="E1573">
        <v>4</v>
      </c>
      <c r="F1573">
        <v>1892</v>
      </c>
      <c r="G1573" t="s">
        <v>12</v>
      </c>
      <c r="H1573">
        <v>27</v>
      </c>
      <c r="I1573">
        <v>1</v>
      </c>
      <c r="J1573" t="s">
        <v>13</v>
      </c>
      <c r="K1573">
        <v>0</v>
      </c>
      <c r="L1573">
        <f>YEAR(ecommerce_customer_data_custom_[[#This Row],[Purchase Date]])</f>
        <v>2021</v>
      </c>
      <c r="M1573">
        <f>MONTH(ecommerce_customer_data_custom_[[#This Row],[Purchase Date]])</f>
        <v>11</v>
      </c>
      <c r="N1573" t="str">
        <f>TEXT(ecommerce_customer_data_custom_[[#This Row],[Purchase Date]],"mmmm")</f>
        <v>November</v>
      </c>
      <c r="O1573" t="str">
        <f>VLOOKUP(ecommerce_customer_data_custom_[[#This Row],[Customer Age]],AgeGroupMapping!$A$2:$C$5,3,TRUE)</f>
        <v>Adult</v>
      </c>
      <c r="P1573" t="str">
        <f>IF(ecommerce_customer_data_custom_[[#This Row],[Returns]]=1,"Returned","Not Returned")</f>
        <v>Returned</v>
      </c>
      <c r="Q1573" t="str">
        <f>_xlfn.XLOOKUP(ecommerce_customer_data_custom_[[#This Row],[Payment Method]],PaymentMapping!$A$2:$A$11,PaymentMapping!$B$2:$B$11,"Other")</f>
        <v>Card</v>
      </c>
    </row>
    <row r="1574" spans="1:17" x14ac:dyDescent="0.3">
      <c r="A1574">
        <v>24239</v>
      </c>
      <c r="B1574" s="14">
        <v>44928.810694444444</v>
      </c>
      <c r="C1574" t="s">
        <v>11</v>
      </c>
      <c r="D1574">
        <v>477</v>
      </c>
      <c r="E1574">
        <v>2</v>
      </c>
      <c r="F1574">
        <v>4935</v>
      </c>
      <c r="G1574" t="s">
        <v>12</v>
      </c>
      <c r="H1574">
        <v>27</v>
      </c>
      <c r="I1574">
        <v>1</v>
      </c>
      <c r="J1574" t="s">
        <v>13</v>
      </c>
      <c r="K1574">
        <v>0</v>
      </c>
      <c r="L1574">
        <f>YEAR(ecommerce_customer_data_custom_[[#This Row],[Purchase Date]])</f>
        <v>2023</v>
      </c>
      <c r="M1574">
        <f>MONTH(ecommerce_customer_data_custom_[[#This Row],[Purchase Date]])</f>
        <v>1</v>
      </c>
      <c r="N1574" t="str">
        <f>TEXT(ecommerce_customer_data_custom_[[#This Row],[Purchase Date]],"mmmm")</f>
        <v>January</v>
      </c>
      <c r="O1574" t="str">
        <f>VLOOKUP(ecommerce_customer_data_custom_[[#This Row],[Customer Age]],AgeGroupMapping!$A$2:$C$5,3,TRUE)</f>
        <v>Adult</v>
      </c>
      <c r="P1574" t="str">
        <f>IF(ecommerce_customer_data_custom_[[#This Row],[Returns]]=1,"Returned","Not Returned")</f>
        <v>Returned</v>
      </c>
      <c r="Q1574" t="str">
        <f>_xlfn.XLOOKUP(ecommerce_customer_data_custom_[[#This Row],[Payment Method]],PaymentMapping!$A$2:$A$11,PaymentMapping!$B$2:$B$11,"Other")</f>
        <v>Card</v>
      </c>
    </row>
    <row r="1575" spans="1:17" x14ac:dyDescent="0.3">
      <c r="A1575">
        <v>24239</v>
      </c>
      <c r="B1575" s="14">
        <v>44204.127997685187</v>
      </c>
      <c r="C1575" t="s">
        <v>18</v>
      </c>
      <c r="D1575">
        <v>113</v>
      </c>
      <c r="E1575">
        <v>5</v>
      </c>
      <c r="F1575">
        <v>4932</v>
      </c>
      <c r="G1575" t="s">
        <v>20</v>
      </c>
      <c r="H1575">
        <v>27</v>
      </c>
      <c r="I1575">
        <v>0</v>
      </c>
      <c r="J1575" t="s">
        <v>13</v>
      </c>
      <c r="K1575">
        <v>0</v>
      </c>
      <c r="L1575">
        <f>YEAR(ecommerce_customer_data_custom_[[#This Row],[Purchase Date]])</f>
        <v>2021</v>
      </c>
      <c r="M1575">
        <f>MONTH(ecommerce_customer_data_custom_[[#This Row],[Purchase Date]])</f>
        <v>1</v>
      </c>
      <c r="N1575" t="str">
        <f>TEXT(ecommerce_customer_data_custom_[[#This Row],[Purchase Date]],"mmmm")</f>
        <v>January</v>
      </c>
      <c r="O1575" t="str">
        <f>VLOOKUP(ecommerce_customer_data_custom_[[#This Row],[Customer Age]],AgeGroupMapping!$A$2:$C$5,3,TRUE)</f>
        <v>Adult</v>
      </c>
      <c r="P1575" t="str">
        <f>IF(ecommerce_customer_data_custom_[[#This Row],[Returns]]=1,"Returned","Not Returned")</f>
        <v>Not Returned</v>
      </c>
      <c r="Q1575" t="str">
        <f>_xlfn.XLOOKUP(ecommerce_customer_data_custom_[[#This Row],[Payment Method]],PaymentMapping!$A$2:$A$11,PaymentMapping!$B$2:$B$11,"Other")</f>
        <v>Other</v>
      </c>
    </row>
    <row r="1576" spans="1:17" x14ac:dyDescent="0.3">
      <c r="A1576">
        <v>48435</v>
      </c>
      <c r="B1576" s="14">
        <v>44764.198518518519</v>
      </c>
      <c r="C1576" t="s">
        <v>11</v>
      </c>
      <c r="D1576">
        <v>375</v>
      </c>
      <c r="E1576">
        <v>2</v>
      </c>
      <c r="F1576">
        <v>4472</v>
      </c>
      <c r="G1576" t="s">
        <v>20</v>
      </c>
      <c r="H1576">
        <v>22</v>
      </c>
      <c r="I1576">
        <v>1</v>
      </c>
      <c r="J1576" t="s">
        <v>13</v>
      </c>
      <c r="K1576">
        <v>0</v>
      </c>
      <c r="L1576">
        <f>YEAR(ecommerce_customer_data_custom_[[#This Row],[Purchase Date]])</f>
        <v>2022</v>
      </c>
      <c r="M1576">
        <f>MONTH(ecommerce_customer_data_custom_[[#This Row],[Purchase Date]])</f>
        <v>7</v>
      </c>
      <c r="N1576" t="str">
        <f>TEXT(ecommerce_customer_data_custom_[[#This Row],[Purchase Date]],"mmmm")</f>
        <v>July</v>
      </c>
      <c r="O1576" t="str">
        <f>VLOOKUP(ecommerce_customer_data_custom_[[#This Row],[Customer Age]],AgeGroupMapping!$A$2:$C$5,3,TRUE)</f>
        <v>Young</v>
      </c>
      <c r="P1576" t="str">
        <f>IF(ecommerce_customer_data_custom_[[#This Row],[Returns]]=1,"Returned","Not Returned")</f>
        <v>Returned</v>
      </c>
      <c r="Q1576" t="str">
        <f>_xlfn.XLOOKUP(ecommerce_customer_data_custom_[[#This Row],[Payment Method]],PaymentMapping!$A$2:$A$11,PaymentMapping!$B$2:$B$11,"Other")</f>
        <v>Other</v>
      </c>
    </row>
    <row r="1577" spans="1:17" x14ac:dyDescent="0.3">
      <c r="A1577">
        <v>48435</v>
      </c>
      <c r="B1577" s="14">
        <v>44048.082326388889</v>
      </c>
      <c r="C1577" t="s">
        <v>16</v>
      </c>
      <c r="D1577">
        <v>183</v>
      </c>
      <c r="E1577">
        <v>3</v>
      </c>
      <c r="F1577">
        <v>874</v>
      </c>
      <c r="G1577" t="s">
        <v>19</v>
      </c>
      <c r="H1577">
        <v>22</v>
      </c>
      <c r="I1577">
        <v>1</v>
      </c>
      <c r="J1577" t="s">
        <v>13</v>
      </c>
      <c r="K1577">
        <v>0</v>
      </c>
      <c r="L1577">
        <f>YEAR(ecommerce_customer_data_custom_[[#This Row],[Purchase Date]])</f>
        <v>2020</v>
      </c>
      <c r="M1577">
        <f>MONTH(ecommerce_customer_data_custom_[[#This Row],[Purchase Date]])</f>
        <v>8</v>
      </c>
      <c r="N1577" t="str">
        <f>TEXT(ecommerce_customer_data_custom_[[#This Row],[Purchase Date]],"mmmm")</f>
        <v>August</v>
      </c>
      <c r="O1577" t="str">
        <f>VLOOKUP(ecommerce_customer_data_custom_[[#This Row],[Customer Age]],AgeGroupMapping!$A$2:$C$5,3,TRUE)</f>
        <v>Young</v>
      </c>
      <c r="P1577" t="str">
        <f>IF(ecommerce_customer_data_custom_[[#This Row],[Returns]]=1,"Returned","Not Returned")</f>
        <v>Returned</v>
      </c>
      <c r="Q1577" t="str">
        <f>_xlfn.XLOOKUP(ecommerce_customer_data_custom_[[#This Row],[Payment Method]],PaymentMapping!$A$2:$A$11,PaymentMapping!$B$2:$B$11,"Other")</f>
        <v>Cash</v>
      </c>
    </row>
    <row r="1578" spans="1:17" x14ac:dyDescent="0.3">
      <c r="A1578">
        <v>48435</v>
      </c>
      <c r="B1578" s="14">
        <v>44029.495092592595</v>
      </c>
      <c r="C1578" t="s">
        <v>11</v>
      </c>
      <c r="D1578">
        <v>288</v>
      </c>
      <c r="E1578">
        <v>5</v>
      </c>
      <c r="F1578">
        <v>1510</v>
      </c>
      <c r="G1578" t="s">
        <v>12</v>
      </c>
      <c r="H1578">
        <v>22</v>
      </c>
      <c r="I1578">
        <v>1</v>
      </c>
      <c r="J1578" t="s">
        <v>13</v>
      </c>
      <c r="K1578">
        <v>0</v>
      </c>
      <c r="L1578">
        <f>YEAR(ecommerce_customer_data_custom_[[#This Row],[Purchase Date]])</f>
        <v>2020</v>
      </c>
      <c r="M1578">
        <f>MONTH(ecommerce_customer_data_custom_[[#This Row],[Purchase Date]])</f>
        <v>7</v>
      </c>
      <c r="N1578" t="str">
        <f>TEXT(ecommerce_customer_data_custom_[[#This Row],[Purchase Date]],"mmmm")</f>
        <v>July</v>
      </c>
      <c r="O1578" t="str">
        <f>VLOOKUP(ecommerce_customer_data_custom_[[#This Row],[Customer Age]],AgeGroupMapping!$A$2:$C$5,3,TRUE)</f>
        <v>Young</v>
      </c>
      <c r="P1578" t="str">
        <f>IF(ecommerce_customer_data_custom_[[#This Row],[Returns]]=1,"Returned","Not Returned")</f>
        <v>Returned</v>
      </c>
      <c r="Q1578" t="str">
        <f>_xlfn.XLOOKUP(ecommerce_customer_data_custom_[[#This Row],[Payment Method]],PaymentMapping!$A$2:$A$11,PaymentMapping!$B$2:$B$11,"Other")</f>
        <v>Card</v>
      </c>
    </row>
    <row r="1579" spans="1:17" x14ac:dyDescent="0.3">
      <c r="A1579">
        <v>48435</v>
      </c>
      <c r="B1579" s="14">
        <v>43962.685995370368</v>
      </c>
      <c r="C1579" t="s">
        <v>14</v>
      </c>
      <c r="D1579">
        <v>115</v>
      </c>
      <c r="E1579">
        <v>2</v>
      </c>
      <c r="F1579">
        <v>946</v>
      </c>
      <c r="G1579" t="s">
        <v>15</v>
      </c>
      <c r="H1579">
        <v>22</v>
      </c>
      <c r="I1579">
        <v>1</v>
      </c>
      <c r="J1579" t="s">
        <v>13</v>
      </c>
      <c r="K1579">
        <v>0</v>
      </c>
      <c r="L1579">
        <f>YEAR(ecommerce_customer_data_custom_[[#This Row],[Purchase Date]])</f>
        <v>2020</v>
      </c>
      <c r="M1579">
        <f>MONTH(ecommerce_customer_data_custom_[[#This Row],[Purchase Date]])</f>
        <v>5</v>
      </c>
      <c r="N1579" t="str">
        <f>TEXT(ecommerce_customer_data_custom_[[#This Row],[Purchase Date]],"mmmm")</f>
        <v>May</v>
      </c>
      <c r="O1579" t="str">
        <f>VLOOKUP(ecommerce_customer_data_custom_[[#This Row],[Customer Age]],AgeGroupMapping!$A$2:$C$5,3,TRUE)</f>
        <v>Young</v>
      </c>
      <c r="P1579" t="str">
        <f>IF(ecommerce_customer_data_custom_[[#This Row],[Returns]]=1,"Returned","Not Returned")</f>
        <v>Returned</v>
      </c>
      <c r="Q1579" t="str">
        <f>_xlfn.XLOOKUP(ecommerce_customer_data_custom_[[#This Row],[Payment Method]],PaymentMapping!$A$2:$A$11,PaymentMapping!$B$2:$B$11,"Other")</f>
        <v>Wallet/UPI</v>
      </c>
    </row>
    <row r="1580" spans="1:17" x14ac:dyDescent="0.3">
      <c r="A1580">
        <v>16242</v>
      </c>
      <c r="B1580" s="14">
        <v>43898.247534722221</v>
      </c>
      <c r="C1580" t="s">
        <v>18</v>
      </c>
      <c r="D1580">
        <v>415</v>
      </c>
      <c r="E1580">
        <v>3</v>
      </c>
      <c r="F1580">
        <v>1779</v>
      </c>
      <c r="G1580" t="s">
        <v>12</v>
      </c>
      <c r="H1580">
        <v>60</v>
      </c>
      <c r="I1580">
        <v>1</v>
      </c>
      <c r="J1580" t="s">
        <v>13</v>
      </c>
      <c r="K1580">
        <v>0</v>
      </c>
      <c r="L1580">
        <f>YEAR(ecommerce_customer_data_custom_[[#This Row],[Purchase Date]])</f>
        <v>2020</v>
      </c>
      <c r="M1580">
        <f>MONTH(ecommerce_customer_data_custom_[[#This Row],[Purchase Date]])</f>
        <v>3</v>
      </c>
      <c r="N1580" t="str">
        <f>TEXT(ecommerce_customer_data_custom_[[#This Row],[Purchase Date]],"mmmm")</f>
        <v>March</v>
      </c>
      <c r="O1580" t="str">
        <f>VLOOKUP(ecommerce_customer_data_custom_[[#This Row],[Customer Age]],AgeGroupMapping!$A$2:$C$5,3,TRUE)</f>
        <v>Middle-Aged</v>
      </c>
      <c r="P1580" t="str">
        <f>IF(ecommerce_customer_data_custom_[[#This Row],[Returns]]=1,"Returned","Not Returned")</f>
        <v>Returned</v>
      </c>
      <c r="Q1580" t="str">
        <f>_xlfn.XLOOKUP(ecommerce_customer_data_custom_[[#This Row],[Payment Method]],PaymentMapping!$A$2:$A$11,PaymentMapping!$B$2:$B$11,"Other")</f>
        <v>Card</v>
      </c>
    </row>
    <row r="1581" spans="1:17" x14ac:dyDescent="0.3">
      <c r="A1581">
        <v>16242</v>
      </c>
      <c r="B1581" s="14">
        <v>44735.008738425924</v>
      </c>
      <c r="C1581" t="s">
        <v>18</v>
      </c>
      <c r="D1581">
        <v>166</v>
      </c>
      <c r="E1581">
        <v>4</v>
      </c>
      <c r="F1581">
        <v>1872</v>
      </c>
      <c r="G1581" t="s">
        <v>19</v>
      </c>
      <c r="H1581">
        <v>60</v>
      </c>
      <c r="I1581">
        <v>0</v>
      </c>
      <c r="J1581" t="s">
        <v>13</v>
      </c>
      <c r="K1581">
        <v>0</v>
      </c>
      <c r="L1581">
        <f>YEAR(ecommerce_customer_data_custom_[[#This Row],[Purchase Date]])</f>
        <v>2022</v>
      </c>
      <c r="M1581">
        <f>MONTH(ecommerce_customer_data_custom_[[#This Row],[Purchase Date]])</f>
        <v>6</v>
      </c>
      <c r="N1581" t="str">
        <f>TEXT(ecommerce_customer_data_custom_[[#This Row],[Purchase Date]],"mmmm")</f>
        <v>June</v>
      </c>
      <c r="O1581" t="str">
        <f>VLOOKUP(ecommerce_customer_data_custom_[[#This Row],[Customer Age]],AgeGroupMapping!$A$2:$C$5,3,TRUE)</f>
        <v>Middle-Aged</v>
      </c>
      <c r="P1581" t="str">
        <f>IF(ecommerce_customer_data_custom_[[#This Row],[Returns]]=1,"Returned","Not Returned")</f>
        <v>Not Returned</v>
      </c>
      <c r="Q1581" t="str">
        <f>_xlfn.XLOOKUP(ecommerce_customer_data_custom_[[#This Row],[Payment Method]],PaymentMapping!$A$2:$A$11,PaymentMapping!$B$2:$B$11,"Other")</f>
        <v>Cash</v>
      </c>
    </row>
    <row r="1582" spans="1:17" x14ac:dyDescent="0.3">
      <c r="A1582">
        <v>16242</v>
      </c>
      <c r="B1582" s="14">
        <v>44231.437071759261</v>
      </c>
      <c r="C1582" t="s">
        <v>18</v>
      </c>
      <c r="D1582">
        <v>205</v>
      </c>
      <c r="E1582">
        <v>2</v>
      </c>
      <c r="F1582">
        <v>4098</v>
      </c>
      <c r="G1582" t="s">
        <v>12</v>
      </c>
      <c r="H1582">
        <v>60</v>
      </c>
      <c r="I1582">
        <v>0</v>
      </c>
      <c r="J1582" t="s">
        <v>13</v>
      </c>
      <c r="K1582">
        <v>0</v>
      </c>
      <c r="L1582">
        <f>YEAR(ecommerce_customer_data_custom_[[#This Row],[Purchase Date]])</f>
        <v>2021</v>
      </c>
      <c r="M1582">
        <f>MONTH(ecommerce_customer_data_custom_[[#This Row],[Purchase Date]])</f>
        <v>2</v>
      </c>
      <c r="N1582" t="str">
        <f>TEXT(ecommerce_customer_data_custom_[[#This Row],[Purchase Date]],"mmmm")</f>
        <v>February</v>
      </c>
      <c r="O1582" t="str">
        <f>VLOOKUP(ecommerce_customer_data_custom_[[#This Row],[Customer Age]],AgeGroupMapping!$A$2:$C$5,3,TRUE)</f>
        <v>Middle-Aged</v>
      </c>
      <c r="P1582" t="str">
        <f>IF(ecommerce_customer_data_custom_[[#This Row],[Returns]]=1,"Returned","Not Returned")</f>
        <v>Not Returned</v>
      </c>
      <c r="Q1582" t="str">
        <f>_xlfn.XLOOKUP(ecommerce_customer_data_custom_[[#This Row],[Payment Method]],PaymentMapping!$A$2:$A$11,PaymentMapping!$B$2:$B$11,"Other")</f>
        <v>Card</v>
      </c>
    </row>
    <row r="1583" spans="1:17" x14ac:dyDescent="0.3">
      <c r="A1583">
        <v>16242</v>
      </c>
      <c r="B1583" s="14">
        <v>44732.830335648148</v>
      </c>
      <c r="C1583" t="s">
        <v>18</v>
      </c>
      <c r="D1583">
        <v>62</v>
      </c>
      <c r="E1583">
        <v>1</v>
      </c>
      <c r="F1583">
        <v>3701</v>
      </c>
      <c r="G1583" t="s">
        <v>12</v>
      </c>
      <c r="H1583">
        <v>60</v>
      </c>
      <c r="I1583">
        <v>0</v>
      </c>
      <c r="J1583" t="s">
        <v>13</v>
      </c>
      <c r="K1583">
        <v>0</v>
      </c>
      <c r="L1583">
        <f>YEAR(ecommerce_customer_data_custom_[[#This Row],[Purchase Date]])</f>
        <v>2022</v>
      </c>
      <c r="M1583">
        <f>MONTH(ecommerce_customer_data_custom_[[#This Row],[Purchase Date]])</f>
        <v>6</v>
      </c>
      <c r="N1583" t="str">
        <f>TEXT(ecommerce_customer_data_custom_[[#This Row],[Purchase Date]],"mmmm")</f>
        <v>June</v>
      </c>
      <c r="O1583" t="str">
        <f>VLOOKUP(ecommerce_customer_data_custom_[[#This Row],[Customer Age]],AgeGroupMapping!$A$2:$C$5,3,TRUE)</f>
        <v>Middle-Aged</v>
      </c>
      <c r="P1583" t="str">
        <f>IF(ecommerce_customer_data_custom_[[#This Row],[Returns]]=1,"Returned","Not Returned")</f>
        <v>Not Returned</v>
      </c>
      <c r="Q1583" t="str">
        <f>_xlfn.XLOOKUP(ecommerce_customer_data_custom_[[#This Row],[Payment Method]],PaymentMapping!$A$2:$A$11,PaymentMapping!$B$2:$B$11,"Other")</f>
        <v>Card</v>
      </c>
    </row>
    <row r="1584" spans="1:17" x14ac:dyDescent="0.3">
      <c r="A1584">
        <v>16242</v>
      </c>
      <c r="B1584" s="14">
        <v>45056.904942129629</v>
      </c>
      <c r="C1584" t="s">
        <v>16</v>
      </c>
      <c r="D1584">
        <v>120</v>
      </c>
      <c r="E1584">
        <v>1</v>
      </c>
      <c r="F1584">
        <v>5222</v>
      </c>
      <c r="G1584" t="s">
        <v>12</v>
      </c>
      <c r="H1584">
        <v>60</v>
      </c>
      <c r="I1584">
        <v>0</v>
      </c>
      <c r="J1584" t="s">
        <v>13</v>
      </c>
      <c r="K1584">
        <v>0</v>
      </c>
      <c r="L1584">
        <f>YEAR(ecommerce_customer_data_custom_[[#This Row],[Purchase Date]])</f>
        <v>2023</v>
      </c>
      <c r="M1584">
        <f>MONTH(ecommerce_customer_data_custom_[[#This Row],[Purchase Date]])</f>
        <v>5</v>
      </c>
      <c r="N1584" t="str">
        <f>TEXT(ecommerce_customer_data_custom_[[#This Row],[Purchase Date]],"mmmm")</f>
        <v>May</v>
      </c>
      <c r="O1584" t="str">
        <f>VLOOKUP(ecommerce_customer_data_custom_[[#This Row],[Customer Age]],AgeGroupMapping!$A$2:$C$5,3,TRUE)</f>
        <v>Middle-Aged</v>
      </c>
      <c r="P1584" t="str">
        <f>IF(ecommerce_customer_data_custom_[[#This Row],[Returns]]=1,"Returned","Not Returned")</f>
        <v>Not Returned</v>
      </c>
      <c r="Q1584" t="str">
        <f>_xlfn.XLOOKUP(ecommerce_customer_data_custom_[[#This Row],[Payment Method]],PaymentMapping!$A$2:$A$11,PaymentMapping!$B$2:$B$11,"Other")</f>
        <v>Card</v>
      </c>
    </row>
    <row r="1585" spans="1:17" x14ac:dyDescent="0.3">
      <c r="A1585">
        <v>16918</v>
      </c>
      <c r="B1585" s="14">
        <v>44774.744629629633</v>
      </c>
      <c r="C1585" t="s">
        <v>11</v>
      </c>
      <c r="D1585">
        <v>131</v>
      </c>
      <c r="E1585">
        <v>3</v>
      </c>
      <c r="F1585">
        <v>2675</v>
      </c>
      <c r="G1585" t="s">
        <v>12</v>
      </c>
      <c r="H1585">
        <v>22</v>
      </c>
      <c r="I1585">
        <v>0</v>
      </c>
      <c r="J1585" t="s">
        <v>13</v>
      </c>
      <c r="K1585">
        <v>0</v>
      </c>
      <c r="L1585">
        <f>YEAR(ecommerce_customer_data_custom_[[#This Row],[Purchase Date]])</f>
        <v>2022</v>
      </c>
      <c r="M1585">
        <f>MONTH(ecommerce_customer_data_custom_[[#This Row],[Purchase Date]])</f>
        <v>8</v>
      </c>
      <c r="N1585" t="str">
        <f>TEXT(ecommerce_customer_data_custom_[[#This Row],[Purchase Date]],"mmmm")</f>
        <v>August</v>
      </c>
      <c r="O1585" t="str">
        <f>VLOOKUP(ecommerce_customer_data_custom_[[#This Row],[Customer Age]],AgeGroupMapping!$A$2:$C$5,3,TRUE)</f>
        <v>Young</v>
      </c>
      <c r="P1585" t="str">
        <f>IF(ecommerce_customer_data_custom_[[#This Row],[Returns]]=1,"Returned","Not Returned")</f>
        <v>Not Returned</v>
      </c>
      <c r="Q1585" t="str">
        <f>_xlfn.XLOOKUP(ecommerce_customer_data_custom_[[#This Row],[Payment Method]],PaymentMapping!$A$2:$A$11,PaymentMapping!$B$2:$B$11,"Other")</f>
        <v>Card</v>
      </c>
    </row>
    <row r="1586" spans="1:17" x14ac:dyDescent="0.3">
      <c r="A1586">
        <v>16918</v>
      </c>
      <c r="B1586" s="14">
        <v>44359.172881944447</v>
      </c>
      <c r="C1586" t="s">
        <v>16</v>
      </c>
      <c r="D1586">
        <v>246</v>
      </c>
      <c r="E1586">
        <v>2</v>
      </c>
      <c r="F1586">
        <v>1294</v>
      </c>
      <c r="G1586" t="s">
        <v>15</v>
      </c>
      <c r="H1586">
        <v>22</v>
      </c>
      <c r="I1586">
        <v>0</v>
      </c>
      <c r="J1586" t="s">
        <v>13</v>
      </c>
      <c r="K1586">
        <v>0</v>
      </c>
      <c r="L1586">
        <f>YEAR(ecommerce_customer_data_custom_[[#This Row],[Purchase Date]])</f>
        <v>2021</v>
      </c>
      <c r="M1586">
        <f>MONTH(ecommerce_customer_data_custom_[[#This Row],[Purchase Date]])</f>
        <v>6</v>
      </c>
      <c r="N1586" t="str">
        <f>TEXT(ecommerce_customer_data_custom_[[#This Row],[Purchase Date]],"mmmm")</f>
        <v>June</v>
      </c>
      <c r="O1586" t="str">
        <f>VLOOKUP(ecommerce_customer_data_custom_[[#This Row],[Customer Age]],AgeGroupMapping!$A$2:$C$5,3,TRUE)</f>
        <v>Young</v>
      </c>
      <c r="P1586" t="str">
        <f>IF(ecommerce_customer_data_custom_[[#This Row],[Returns]]=1,"Returned","Not Returned")</f>
        <v>Not Returned</v>
      </c>
      <c r="Q1586" t="str">
        <f>_xlfn.XLOOKUP(ecommerce_customer_data_custom_[[#This Row],[Payment Method]],PaymentMapping!$A$2:$A$11,PaymentMapping!$B$2:$B$11,"Other")</f>
        <v>Wallet/UPI</v>
      </c>
    </row>
    <row r="1587" spans="1:17" x14ac:dyDescent="0.3">
      <c r="A1587">
        <v>16918</v>
      </c>
      <c r="B1587" s="14">
        <v>43865.927523148152</v>
      </c>
      <c r="C1587" t="s">
        <v>14</v>
      </c>
      <c r="D1587">
        <v>261</v>
      </c>
      <c r="E1587">
        <v>3</v>
      </c>
      <c r="F1587">
        <v>1264</v>
      </c>
      <c r="G1587" t="s">
        <v>20</v>
      </c>
      <c r="H1587">
        <v>22</v>
      </c>
      <c r="I1587">
        <v>0</v>
      </c>
      <c r="J1587" t="s">
        <v>13</v>
      </c>
      <c r="K1587">
        <v>0</v>
      </c>
      <c r="L1587">
        <f>YEAR(ecommerce_customer_data_custom_[[#This Row],[Purchase Date]])</f>
        <v>2020</v>
      </c>
      <c r="M1587">
        <f>MONTH(ecommerce_customer_data_custom_[[#This Row],[Purchase Date]])</f>
        <v>2</v>
      </c>
      <c r="N1587" t="str">
        <f>TEXT(ecommerce_customer_data_custom_[[#This Row],[Purchase Date]],"mmmm")</f>
        <v>February</v>
      </c>
      <c r="O1587" t="str">
        <f>VLOOKUP(ecommerce_customer_data_custom_[[#This Row],[Customer Age]],AgeGroupMapping!$A$2:$C$5,3,TRUE)</f>
        <v>Young</v>
      </c>
      <c r="P1587" t="str">
        <f>IF(ecommerce_customer_data_custom_[[#This Row],[Returns]]=1,"Returned","Not Returned")</f>
        <v>Not Returned</v>
      </c>
      <c r="Q1587" t="str">
        <f>_xlfn.XLOOKUP(ecommerce_customer_data_custom_[[#This Row],[Payment Method]],PaymentMapping!$A$2:$A$11,PaymentMapping!$B$2:$B$11,"Other")</f>
        <v>Other</v>
      </c>
    </row>
    <row r="1588" spans="1:17" x14ac:dyDescent="0.3">
      <c r="A1588">
        <v>16918</v>
      </c>
      <c r="B1588" s="14">
        <v>44899.246122685188</v>
      </c>
      <c r="C1588" t="s">
        <v>14</v>
      </c>
      <c r="D1588">
        <v>80</v>
      </c>
      <c r="E1588">
        <v>2</v>
      </c>
      <c r="F1588">
        <v>391</v>
      </c>
      <c r="G1588" t="s">
        <v>15</v>
      </c>
      <c r="H1588">
        <v>22</v>
      </c>
      <c r="I1588">
        <v>0</v>
      </c>
      <c r="J1588" t="s">
        <v>13</v>
      </c>
      <c r="K1588">
        <v>0</v>
      </c>
      <c r="L1588">
        <f>YEAR(ecommerce_customer_data_custom_[[#This Row],[Purchase Date]])</f>
        <v>2022</v>
      </c>
      <c r="M1588">
        <f>MONTH(ecommerce_customer_data_custom_[[#This Row],[Purchase Date]])</f>
        <v>12</v>
      </c>
      <c r="N1588" t="str">
        <f>TEXT(ecommerce_customer_data_custom_[[#This Row],[Purchase Date]],"mmmm")</f>
        <v>December</v>
      </c>
      <c r="O1588" t="str">
        <f>VLOOKUP(ecommerce_customer_data_custom_[[#This Row],[Customer Age]],AgeGroupMapping!$A$2:$C$5,3,TRUE)</f>
        <v>Young</v>
      </c>
      <c r="P1588" t="str">
        <f>IF(ecommerce_customer_data_custom_[[#This Row],[Returns]]=1,"Returned","Not Returned")</f>
        <v>Not Returned</v>
      </c>
      <c r="Q1588" t="str">
        <f>_xlfn.XLOOKUP(ecommerce_customer_data_custom_[[#This Row],[Payment Method]],PaymentMapping!$A$2:$A$11,PaymentMapping!$B$2:$B$11,"Other")</f>
        <v>Wallet/UPI</v>
      </c>
    </row>
    <row r="1589" spans="1:17" x14ac:dyDescent="0.3">
      <c r="A1589">
        <v>16918</v>
      </c>
      <c r="B1589" s="14">
        <v>43843.327604166669</v>
      </c>
      <c r="C1589" t="s">
        <v>18</v>
      </c>
      <c r="D1589">
        <v>54</v>
      </c>
      <c r="E1589">
        <v>4</v>
      </c>
      <c r="F1589">
        <v>170</v>
      </c>
      <c r="G1589" t="s">
        <v>12</v>
      </c>
      <c r="H1589">
        <v>22</v>
      </c>
      <c r="I1589">
        <v>0</v>
      </c>
      <c r="J1589" t="s">
        <v>13</v>
      </c>
      <c r="K1589">
        <v>0</v>
      </c>
      <c r="L1589">
        <f>YEAR(ecommerce_customer_data_custom_[[#This Row],[Purchase Date]])</f>
        <v>2020</v>
      </c>
      <c r="M1589">
        <f>MONTH(ecommerce_customer_data_custom_[[#This Row],[Purchase Date]])</f>
        <v>1</v>
      </c>
      <c r="N1589" t="str">
        <f>TEXT(ecommerce_customer_data_custom_[[#This Row],[Purchase Date]],"mmmm")</f>
        <v>January</v>
      </c>
      <c r="O1589" t="str">
        <f>VLOOKUP(ecommerce_customer_data_custom_[[#This Row],[Customer Age]],AgeGroupMapping!$A$2:$C$5,3,TRUE)</f>
        <v>Young</v>
      </c>
      <c r="P1589" t="str">
        <f>IF(ecommerce_customer_data_custom_[[#This Row],[Returns]]=1,"Returned","Not Returned")</f>
        <v>Not Returned</v>
      </c>
      <c r="Q1589" t="str">
        <f>_xlfn.XLOOKUP(ecommerce_customer_data_custom_[[#This Row],[Payment Method]],PaymentMapping!$A$2:$A$11,PaymentMapping!$B$2:$B$11,"Other")</f>
        <v>Card</v>
      </c>
    </row>
    <row r="1590" spans="1:17" x14ac:dyDescent="0.3">
      <c r="A1590">
        <v>16918</v>
      </c>
      <c r="B1590" s="14">
        <v>44967.254849537036</v>
      </c>
      <c r="C1590" t="s">
        <v>14</v>
      </c>
      <c r="D1590">
        <v>378</v>
      </c>
      <c r="E1590">
        <v>1</v>
      </c>
      <c r="F1590">
        <v>237</v>
      </c>
      <c r="G1590" t="s">
        <v>20</v>
      </c>
      <c r="H1590">
        <v>22</v>
      </c>
      <c r="I1590">
        <v>1</v>
      </c>
      <c r="J1590" t="s">
        <v>13</v>
      </c>
      <c r="K1590">
        <v>0</v>
      </c>
      <c r="L1590">
        <f>YEAR(ecommerce_customer_data_custom_[[#This Row],[Purchase Date]])</f>
        <v>2023</v>
      </c>
      <c r="M1590">
        <f>MONTH(ecommerce_customer_data_custom_[[#This Row],[Purchase Date]])</f>
        <v>2</v>
      </c>
      <c r="N1590" t="str">
        <f>TEXT(ecommerce_customer_data_custom_[[#This Row],[Purchase Date]],"mmmm")</f>
        <v>February</v>
      </c>
      <c r="O1590" t="str">
        <f>VLOOKUP(ecommerce_customer_data_custom_[[#This Row],[Customer Age]],AgeGroupMapping!$A$2:$C$5,3,TRUE)</f>
        <v>Young</v>
      </c>
      <c r="P1590" t="str">
        <f>IF(ecommerce_customer_data_custom_[[#This Row],[Returns]]=1,"Returned","Not Returned")</f>
        <v>Returned</v>
      </c>
      <c r="Q1590" t="str">
        <f>_xlfn.XLOOKUP(ecommerce_customer_data_custom_[[#This Row],[Payment Method]],PaymentMapping!$A$2:$A$11,PaymentMapping!$B$2:$B$11,"Other")</f>
        <v>Other</v>
      </c>
    </row>
    <row r="1591" spans="1:17" x14ac:dyDescent="0.3">
      <c r="A1591">
        <v>16918</v>
      </c>
      <c r="B1591" s="14">
        <v>44859.065937500003</v>
      </c>
      <c r="C1591" t="s">
        <v>18</v>
      </c>
      <c r="D1591">
        <v>413</v>
      </c>
      <c r="E1591">
        <v>4</v>
      </c>
      <c r="F1591">
        <v>4113</v>
      </c>
      <c r="G1591" t="s">
        <v>12</v>
      </c>
      <c r="H1591">
        <v>22</v>
      </c>
      <c r="I1591">
        <v>0</v>
      </c>
      <c r="J1591" t="s">
        <v>13</v>
      </c>
      <c r="K1591">
        <v>0</v>
      </c>
      <c r="L1591">
        <f>YEAR(ecommerce_customer_data_custom_[[#This Row],[Purchase Date]])</f>
        <v>2022</v>
      </c>
      <c r="M1591">
        <f>MONTH(ecommerce_customer_data_custom_[[#This Row],[Purchase Date]])</f>
        <v>10</v>
      </c>
      <c r="N1591" t="str">
        <f>TEXT(ecommerce_customer_data_custom_[[#This Row],[Purchase Date]],"mmmm")</f>
        <v>October</v>
      </c>
      <c r="O1591" t="str">
        <f>VLOOKUP(ecommerce_customer_data_custom_[[#This Row],[Customer Age]],AgeGroupMapping!$A$2:$C$5,3,TRUE)</f>
        <v>Young</v>
      </c>
      <c r="P1591" t="str">
        <f>IF(ecommerce_customer_data_custom_[[#This Row],[Returns]]=1,"Returned","Not Returned")</f>
        <v>Not Returned</v>
      </c>
      <c r="Q1591" t="str">
        <f>_xlfn.XLOOKUP(ecommerce_customer_data_custom_[[#This Row],[Payment Method]],PaymentMapping!$A$2:$A$11,PaymentMapping!$B$2:$B$11,"Other")</f>
        <v>Card</v>
      </c>
    </row>
    <row r="1592" spans="1:17" x14ac:dyDescent="0.3">
      <c r="A1592">
        <v>16918</v>
      </c>
      <c r="B1592" s="14">
        <v>43980.233356481483</v>
      </c>
      <c r="C1592" t="s">
        <v>11</v>
      </c>
      <c r="D1592">
        <v>114</v>
      </c>
      <c r="E1592">
        <v>5</v>
      </c>
      <c r="F1592">
        <v>2022</v>
      </c>
      <c r="G1592" t="s">
        <v>12</v>
      </c>
      <c r="H1592">
        <v>22</v>
      </c>
      <c r="I1592">
        <v>0</v>
      </c>
      <c r="J1592" t="s">
        <v>13</v>
      </c>
      <c r="K1592">
        <v>0</v>
      </c>
      <c r="L1592">
        <f>YEAR(ecommerce_customer_data_custom_[[#This Row],[Purchase Date]])</f>
        <v>2020</v>
      </c>
      <c r="M1592">
        <f>MONTH(ecommerce_customer_data_custom_[[#This Row],[Purchase Date]])</f>
        <v>5</v>
      </c>
      <c r="N1592" t="str">
        <f>TEXT(ecommerce_customer_data_custom_[[#This Row],[Purchase Date]],"mmmm")</f>
        <v>May</v>
      </c>
      <c r="O1592" t="str">
        <f>VLOOKUP(ecommerce_customer_data_custom_[[#This Row],[Customer Age]],AgeGroupMapping!$A$2:$C$5,3,TRUE)</f>
        <v>Young</v>
      </c>
      <c r="P1592" t="str">
        <f>IF(ecommerce_customer_data_custom_[[#This Row],[Returns]]=1,"Returned","Not Returned")</f>
        <v>Not Returned</v>
      </c>
      <c r="Q1592" t="str">
        <f>_xlfn.XLOOKUP(ecommerce_customer_data_custom_[[#This Row],[Payment Method]],PaymentMapping!$A$2:$A$11,PaymentMapping!$B$2:$B$11,"Other")</f>
        <v>Card</v>
      </c>
    </row>
    <row r="1593" spans="1:17" x14ac:dyDescent="0.3">
      <c r="A1593">
        <v>38243</v>
      </c>
      <c r="B1593" s="14">
        <v>45067.942800925928</v>
      </c>
      <c r="C1593" t="s">
        <v>18</v>
      </c>
      <c r="D1593">
        <v>79</v>
      </c>
      <c r="E1593">
        <v>1</v>
      </c>
      <c r="F1593">
        <v>4052</v>
      </c>
      <c r="G1593" t="s">
        <v>15</v>
      </c>
      <c r="H1593">
        <v>54</v>
      </c>
      <c r="I1593">
        <v>0</v>
      </c>
      <c r="J1593" t="s">
        <v>13</v>
      </c>
      <c r="K1593">
        <v>0</v>
      </c>
      <c r="L1593">
        <f>YEAR(ecommerce_customer_data_custom_[[#This Row],[Purchase Date]])</f>
        <v>2023</v>
      </c>
      <c r="M1593">
        <f>MONTH(ecommerce_customer_data_custom_[[#This Row],[Purchase Date]])</f>
        <v>5</v>
      </c>
      <c r="N1593" t="str">
        <f>TEXT(ecommerce_customer_data_custom_[[#This Row],[Purchase Date]],"mmmm")</f>
        <v>May</v>
      </c>
      <c r="O1593" t="str">
        <f>VLOOKUP(ecommerce_customer_data_custom_[[#This Row],[Customer Age]],AgeGroupMapping!$A$2:$C$5,3,TRUE)</f>
        <v>Middle-Aged</v>
      </c>
      <c r="P1593" t="str">
        <f>IF(ecommerce_customer_data_custom_[[#This Row],[Returns]]=1,"Returned","Not Returned")</f>
        <v>Not Returned</v>
      </c>
      <c r="Q1593" t="str">
        <f>_xlfn.XLOOKUP(ecommerce_customer_data_custom_[[#This Row],[Payment Method]],PaymentMapping!$A$2:$A$11,PaymentMapping!$B$2:$B$11,"Other")</f>
        <v>Wallet/UPI</v>
      </c>
    </row>
    <row r="1594" spans="1:17" x14ac:dyDescent="0.3">
      <c r="A1594">
        <v>38243</v>
      </c>
      <c r="B1594" s="14">
        <v>44042.347037037034</v>
      </c>
      <c r="C1594" t="s">
        <v>14</v>
      </c>
      <c r="D1594">
        <v>42</v>
      </c>
      <c r="E1594">
        <v>4</v>
      </c>
      <c r="F1594">
        <v>585</v>
      </c>
      <c r="G1594" t="s">
        <v>15</v>
      </c>
      <c r="H1594">
        <v>54</v>
      </c>
      <c r="I1594">
        <v>0</v>
      </c>
      <c r="J1594" t="s">
        <v>13</v>
      </c>
      <c r="K1594">
        <v>0</v>
      </c>
      <c r="L1594">
        <f>YEAR(ecommerce_customer_data_custom_[[#This Row],[Purchase Date]])</f>
        <v>2020</v>
      </c>
      <c r="M1594">
        <f>MONTH(ecommerce_customer_data_custom_[[#This Row],[Purchase Date]])</f>
        <v>7</v>
      </c>
      <c r="N1594" t="str">
        <f>TEXT(ecommerce_customer_data_custom_[[#This Row],[Purchase Date]],"mmmm")</f>
        <v>July</v>
      </c>
      <c r="O1594" t="str">
        <f>VLOOKUP(ecommerce_customer_data_custom_[[#This Row],[Customer Age]],AgeGroupMapping!$A$2:$C$5,3,TRUE)</f>
        <v>Middle-Aged</v>
      </c>
      <c r="P1594" t="str">
        <f>IF(ecommerce_customer_data_custom_[[#This Row],[Returns]]=1,"Returned","Not Returned")</f>
        <v>Not Returned</v>
      </c>
      <c r="Q1594" t="str">
        <f>_xlfn.XLOOKUP(ecommerce_customer_data_custom_[[#This Row],[Payment Method]],PaymentMapping!$A$2:$A$11,PaymentMapping!$B$2:$B$11,"Other")</f>
        <v>Wallet/UPI</v>
      </c>
    </row>
    <row r="1595" spans="1:17" x14ac:dyDescent="0.3">
      <c r="A1595">
        <v>38243</v>
      </c>
      <c r="B1595" s="14">
        <v>44294.356666666667</v>
      </c>
      <c r="C1595" t="s">
        <v>14</v>
      </c>
      <c r="D1595">
        <v>461</v>
      </c>
      <c r="E1595">
        <v>5</v>
      </c>
      <c r="F1595">
        <v>3822</v>
      </c>
      <c r="G1595" t="s">
        <v>20</v>
      </c>
      <c r="H1595">
        <v>54</v>
      </c>
      <c r="I1595">
        <v>0</v>
      </c>
      <c r="J1595" t="s">
        <v>13</v>
      </c>
      <c r="K1595">
        <v>0</v>
      </c>
      <c r="L1595">
        <f>YEAR(ecommerce_customer_data_custom_[[#This Row],[Purchase Date]])</f>
        <v>2021</v>
      </c>
      <c r="M1595">
        <f>MONTH(ecommerce_customer_data_custom_[[#This Row],[Purchase Date]])</f>
        <v>4</v>
      </c>
      <c r="N1595" t="str">
        <f>TEXT(ecommerce_customer_data_custom_[[#This Row],[Purchase Date]],"mmmm")</f>
        <v>April</v>
      </c>
      <c r="O1595" t="str">
        <f>VLOOKUP(ecommerce_customer_data_custom_[[#This Row],[Customer Age]],AgeGroupMapping!$A$2:$C$5,3,TRUE)</f>
        <v>Middle-Aged</v>
      </c>
      <c r="P1595" t="str">
        <f>IF(ecommerce_customer_data_custom_[[#This Row],[Returns]]=1,"Returned","Not Returned")</f>
        <v>Not Returned</v>
      </c>
      <c r="Q1595" t="str">
        <f>_xlfn.XLOOKUP(ecommerce_customer_data_custom_[[#This Row],[Payment Method]],PaymentMapping!$A$2:$A$11,PaymentMapping!$B$2:$B$11,"Other")</f>
        <v>Other</v>
      </c>
    </row>
    <row r="1596" spans="1:17" x14ac:dyDescent="0.3">
      <c r="A1596">
        <v>38243</v>
      </c>
      <c r="B1596" s="14">
        <v>44156.163622685184</v>
      </c>
      <c r="C1596" t="s">
        <v>16</v>
      </c>
      <c r="D1596">
        <v>348</v>
      </c>
      <c r="E1596">
        <v>1</v>
      </c>
      <c r="F1596">
        <v>4126</v>
      </c>
      <c r="G1596" t="s">
        <v>12</v>
      </c>
      <c r="H1596">
        <v>54</v>
      </c>
      <c r="I1596">
        <v>1</v>
      </c>
      <c r="J1596" t="s">
        <v>13</v>
      </c>
      <c r="K1596">
        <v>0</v>
      </c>
      <c r="L1596">
        <f>YEAR(ecommerce_customer_data_custom_[[#This Row],[Purchase Date]])</f>
        <v>2020</v>
      </c>
      <c r="M1596">
        <f>MONTH(ecommerce_customer_data_custom_[[#This Row],[Purchase Date]])</f>
        <v>11</v>
      </c>
      <c r="N1596" t="str">
        <f>TEXT(ecommerce_customer_data_custom_[[#This Row],[Purchase Date]],"mmmm")</f>
        <v>November</v>
      </c>
      <c r="O1596" t="str">
        <f>VLOOKUP(ecommerce_customer_data_custom_[[#This Row],[Customer Age]],AgeGroupMapping!$A$2:$C$5,3,TRUE)</f>
        <v>Middle-Aged</v>
      </c>
      <c r="P1596" t="str">
        <f>IF(ecommerce_customer_data_custom_[[#This Row],[Returns]]=1,"Returned","Not Returned")</f>
        <v>Returned</v>
      </c>
      <c r="Q1596" t="str">
        <f>_xlfn.XLOOKUP(ecommerce_customer_data_custom_[[#This Row],[Payment Method]],PaymentMapping!$A$2:$A$11,PaymentMapping!$B$2:$B$11,"Other")</f>
        <v>Card</v>
      </c>
    </row>
    <row r="1597" spans="1:17" x14ac:dyDescent="0.3">
      <c r="A1597">
        <v>38243</v>
      </c>
      <c r="B1597" s="14">
        <v>44065.963518518518</v>
      </c>
      <c r="C1597" t="s">
        <v>18</v>
      </c>
      <c r="D1597">
        <v>358</v>
      </c>
      <c r="E1597">
        <v>4</v>
      </c>
      <c r="F1597">
        <v>5236</v>
      </c>
      <c r="G1597" t="s">
        <v>15</v>
      </c>
      <c r="H1597">
        <v>54</v>
      </c>
      <c r="I1597">
        <v>1</v>
      </c>
      <c r="J1597" t="s">
        <v>13</v>
      </c>
      <c r="K1597">
        <v>0</v>
      </c>
      <c r="L1597">
        <f>YEAR(ecommerce_customer_data_custom_[[#This Row],[Purchase Date]])</f>
        <v>2020</v>
      </c>
      <c r="M1597">
        <f>MONTH(ecommerce_customer_data_custom_[[#This Row],[Purchase Date]])</f>
        <v>8</v>
      </c>
      <c r="N1597" t="str">
        <f>TEXT(ecommerce_customer_data_custom_[[#This Row],[Purchase Date]],"mmmm")</f>
        <v>August</v>
      </c>
      <c r="O1597" t="str">
        <f>VLOOKUP(ecommerce_customer_data_custom_[[#This Row],[Customer Age]],AgeGroupMapping!$A$2:$C$5,3,TRUE)</f>
        <v>Middle-Aged</v>
      </c>
      <c r="P1597" t="str">
        <f>IF(ecommerce_customer_data_custom_[[#This Row],[Returns]]=1,"Returned","Not Returned")</f>
        <v>Returned</v>
      </c>
      <c r="Q1597" t="str">
        <f>_xlfn.XLOOKUP(ecommerce_customer_data_custom_[[#This Row],[Payment Method]],PaymentMapping!$A$2:$A$11,PaymentMapping!$B$2:$B$11,"Other")</f>
        <v>Wallet/UPI</v>
      </c>
    </row>
    <row r="1598" spans="1:17" x14ac:dyDescent="0.3">
      <c r="A1598">
        <v>38243</v>
      </c>
      <c r="B1598" s="14">
        <v>44664.136331018519</v>
      </c>
      <c r="C1598" t="s">
        <v>16</v>
      </c>
      <c r="D1598">
        <v>236</v>
      </c>
      <c r="E1598">
        <v>1</v>
      </c>
      <c r="F1598">
        <v>4022</v>
      </c>
      <c r="G1598" t="s">
        <v>19</v>
      </c>
      <c r="H1598">
        <v>54</v>
      </c>
      <c r="I1598">
        <v>0</v>
      </c>
      <c r="J1598" t="s">
        <v>13</v>
      </c>
      <c r="K1598">
        <v>0</v>
      </c>
      <c r="L1598">
        <f>YEAR(ecommerce_customer_data_custom_[[#This Row],[Purchase Date]])</f>
        <v>2022</v>
      </c>
      <c r="M1598">
        <f>MONTH(ecommerce_customer_data_custom_[[#This Row],[Purchase Date]])</f>
        <v>4</v>
      </c>
      <c r="N1598" t="str">
        <f>TEXT(ecommerce_customer_data_custom_[[#This Row],[Purchase Date]],"mmmm")</f>
        <v>April</v>
      </c>
      <c r="O1598" t="str">
        <f>VLOOKUP(ecommerce_customer_data_custom_[[#This Row],[Customer Age]],AgeGroupMapping!$A$2:$C$5,3,TRUE)</f>
        <v>Middle-Aged</v>
      </c>
      <c r="P1598" t="str">
        <f>IF(ecommerce_customer_data_custom_[[#This Row],[Returns]]=1,"Returned","Not Returned")</f>
        <v>Not Returned</v>
      </c>
      <c r="Q1598" t="str">
        <f>_xlfn.XLOOKUP(ecommerce_customer_data_custom_[[#This Row],[Payment Method]],PaymentMapping!$A$2:$A$11,PaymentMapping!$B$2:$B$11,"Other")</f>
        <v>Cash</v>
      </c>
    </row>
    <row r="1599" spans="1:17" x14ac:dyDescent="0.3">
      <c r="A1599">
        <v>38243</v>
      </c>
      <c r="B1599" s="14">
        <v>45134.561689814815</v>
      </c>
      <c r="C1599" t="s">
        <v>14</v>
      </c>
      <c r="D1599">
        <v>340</v>
      </c>
      <c r="E1599">
        <v>5</v>
      </c>
      <c r="F1599">
        <v>3920</v>
      </c>
      <c r="G1599" t="s">
        <v>12</v>
      </c>
      <c r="H1599">
        <v>54</v>
      </c>
      <c r="I1599">
        <v>0</v>
      </c>
      <c r="J1599" t="s">
        <v>13</v>
      </c>
      <c r="K1599">
        <v>0</v>
      </c>
      <c r="L1599">
        <f>YEAR(ecommerce_customer_data_custom_[[#This Row],[Purchase Date]])</f>
        <v>2023</v>
      </c>
      <c r="M1599">
        <f>MONTH(ecommerce_customer_data_custom_[[#This Row],[Purchase Date]])</f>
        <v>7</v>
      </c>
      <c r="N1599" t="str">
        <f>TEXT(ecommerce_customer_data_custom_[[#This Row],[Purchase Date]],"mmmm")</f>
        <v>July</v>
      </c>
      <c r="O1599" t="str">
        <f>VLOOKUP(ecommerce_customer_data_custom_[[#This Row],[Customer Age]],AgeGroupMapping!$A$2:$C$5,3,TRUE)</f>
        <v>Middle-Aged</v>
      </c>
      <c r="P1599" t="str">
        <f>IF(ecommerce_customer_data_custom_[[#This Row],[Returns]]=1,"Returned","Not Returned")</f>
        <v>Not Returned</v>
      </c>
      <c r="Q1599" t="str">
        <f>_xlfn.XLOOKUP(ecommerce_customer_data_custom_[[#This Row],[Payment Method]],PaymentMapping!$A$2:$A$11,PaymentMapping!$B$2:$B$11,"Other")</f>
        <v>Card</v>
      </c>
    </row>
    <row r="1600" spans="1:17" x14ac:dyDescent="0.3">
      <c r="A1600">
        <v>38243</v>
      </c>
      <c r="B1600" s="14">
        <v>44462.760439814818</v>
      </c>
      <c r="C1600" t="s">
        <v>16</v>
      </c>
      <c r="D1600">
        <v>463</v>
      </c>
      <c r="E1600">
        <v>4</v>
      </c>
      <c r="F1600">
        <v>4793</v>
      </c>
      <c r="G1600" t="s">
        <v>15</v>
      </c>
      <c r="H1600">
        <v>54</v>
      </c>
      <c r="I1600">
        <v>1</v>
      </c>
      <c r="J1600" t="s">
        <v>13</v>
      </c>
      <c r="K1600">
        <v>0</v>
      </c>
      <c r="L1600">
        <f>YEAR(ecommerce_customer_data_custom_[[#This Row],[Purchase Date]])</f>
        <v>2021</v>
      </c>
      <c r="M1600">
        <f>MONTH(ecommerce_customer_data_custom_[[#This Row],[Purchase Date]])</f>
        <v>9</v>
      </c>
      <c r="N1600" t="str">
        <f>TEXT(ecommerce_customer_data_custom_[[#This Row],[Purchase Date]],"mmmm")</f>
        <v>September</v>
      </c>
      <c r="O1600" t="str">
        <f>VLOOKUP(ecommerce_customer_data_custom_[[#This Row],[Customer Age]],AgeGroupMapping!$A$2:$C$5,3,TRUE)</f>
        <v>Middle-Aged</v>
      </c>
      <c r="P1600" t="str">
        <f>IF(ecommerce_customer_data_custom_[[#This Row],[Returns]]=1,"Returned","Not Returned")</f>
        <v>Returned</v>
      </c>
      <c r="Q1600" t="str">
        <f>_xlfn.XLOOKUP(ecommerce_customer_data_custom_[[#This Row],[Payment Method]],PaymentMapping!$A$2:$A$11,PaymentMapping!$B$2:$B$11,"Other")</f>
        <v>Wallet/UPI</v>
      </c>
    </row>
    <row r="1601" spans="1:17" x14ac:dyDescent="0.3">
      <c r="A1601">
        <v>11454</v>
      </c>
      <c r="B1601" s="14">
        <v>45122.024467592593</v>
      </c>
      <c r="C1601" t="s">
        <v>18</v>
      </c>
      <c r="D1601">
        <v>477</v>
      </c>
      <c r="E1601">
        <v>4</v>
      </c>
      <c r="F1601">
        <v>556</v>
      </c>
      <c r="G1601" t="s">
        <v>12</v>
      </c>
      <c r="H1601">
        <v>33</v>
      </c>
      <c r="I1601">
        <v>1</v>
      </c>
      <c r="J1601" t="s">
        <v>13</v>
      </c>
      <c r="K1601">
        <v>1</v>
      </c>
      <c r="L1601">
        <f>YEAR(ecommerce_customer_data_custom_[[#This Row],[Purchase Date]])</f>
        <v>2023</v>
      </c>
      <c r="M1601">
        <f>MONTH(ecommerce_customer_data_custom_[[#This Row],[Purchase Date]])</f>
        <v>7</v>
      </c>
      <c r="N1601" t="str">
        <f>TEXT(ecommerce_customer_data_custom_[[#This Row],[Purchase Date]],"mmmm")</f>
        <v>July</v>
      </c>
      <c r="O1601" t="str">
        <f>VLOOKUP(ecommerce_customer_data_custom_[[#This Row],[Customer Age]],AgeGroupMapping!$A$2:$C$5,3,TRUE)</f>
        <v>Adult</v>
      </c>
      <c r="P1601" t="str">
        <f>IF(ecommerce_customer_data_custom_[[#This Row],[Returns]]=1,"Returned","Not Returned")</f>
        <v>Returned</v>
      </c>
      <c r="Q1601" t="str">
        <f>_xlfn.XLOOKUP(ecommerce_customer_data_custom_[[#This Row],[Payment Method]],PaymentMapping!$A$2:$A$11,PaymentMapping!$B$2:$B$11,"Other")</f>
        <v>Card</v>
      </c>
    </row>
    <row r="1602" spans="1:17" x14ac:dyDescent="0.3">
      <c r="A1602">
        <v>11454</v>
      </c>
      <c r="B1602" s="14">
        <v>43887.013229166667</v>
      </c>
      <c r="C1602" t="s">
        <v>16</v>
      </c>
      <c r="D1602">
        <v>469</v>
      </c>
      <c r="E1602">
        <v>2</v>
      </c>
      <c r="F1602">
        <v>1954</v>
      </c>
      <c r="G1602" t="s">
        <v>19</v>
      </c>
      <c r="H1602">
        <v>33</v>
      </c>
      <c r="I1602">
        <v>0</v>
      </c>
      <c r="J1602" t="s">
        <v>13</v>
      </c>
      <c r="K1602">
        <v>1</v>
      </c>
      <c r="L1602">
        <f>YEAR(ecommerce_customer_data_custom_[[#This Row],[Purchase Date]])</f>
        <v>2020</v>
      </c>
      <c r="M1602">
        <f>MONTH(ecommerce_customer_data_custom_[[#This Row],[Purchase Date]])</f>
        <v>2</v>
      </c>
      <c r="N1602" t="str">
        <f>TEXT(ecommerce_customer_data_custom_[[#This Row],[Purchase Date]],"mmmm")</f>
        <v>February</v>
      </c>
      <c r="O1602" t="str">
        <f>VLOOKUP(ecommerce_customer_data_custom_[[#This Row],[Customer Age]],AgeGroupMapping!$A$2:$C$5,3,TRUE)</f>
        <v>Adult</v>
      </c>
      <c r="P1602" t="str">
        <f>IF(ecommerce_customer_data_custom_[[#This Row],[Returns]]=1,"Returned","Not Returned")</f>
        <v>Not Returned</v>
      </c>
      <c r="Q1602" t="str">
        <f>_xlfn.XLOOKUP(ecommerce_customer_data_custom_[[#This Row],[Payment Method]],PaymentMapping!$A$2:$A$11,PaymentMapping!$B$2:$B$11,"Other")</f>
        <v>Cash</v>
      </c>
    </row>
    <row r="1603" spans="1:17" x14ac:dyDescent="0.3">
      <c r="A1603">
        <v>11454</v>
      </c>
      <c r="B1603" s="14">
        <v>44902.210578703707</v>
      </c>
      <c r="C1603" t="s">
        <v>18</v>
      </c>
      <c r="D1603">
        <v>281</v>
      </c>
      <c r="E1603">
        <v>4</v>
      </c>
      <c r="F1603">
        <v>2731</v>
      </c>
      <c r="G1603" t="s">
        <v>12</v>
      </c>
      <c r="H1603">
        <v>33</v>
      </c>
      <c r="I1603">
        <v>0</v>
      </c>
      <c r="J1603" t="s">
        <v>13</v>
      </c>
      <c r="K1603">
        <v>1</v>
      </c>
      <c r="L1603">
        <f>YEAR(ecommerce_customer_data_custom_[[#This Row],[Purchase Date]])</f>
        <v>2022</v>
      </c>
      <c r="M1603">
        <f>MONTH(ecommerce_customer_data_custom_[[#This Row],[Purchase Date]])</f>
        <v>12</v>
      </c>
      <c r="N1603" t="str">
        <f>TEXT(ecommerce_customer_data_custom_[[#This Row],[Purchase Date]],"mmmm")</f>
        <v>December</v>
      </c>
      <c r="O1603" t="str">
        <f>VLOOKUP(ecommerce_customer_data_custom_[[#This Row],[Customer Age]],AgeGroupMapping!$A$2:$C$5,3,TRUE)</f>
        <v>Adult</v>
      </c>
      <c r="P1603" t="str">
        <f>IF(ecommerce_customer_data_custom_[[#This Row],[Returns]]=1,"Returned","Not Returned")</f>
        <v>Not Returned</v>
      </c>
      <c r="Q1603" t="str">
        <f>_xlfn.XLOOKUP(ecommerce_customer_data_custom_[[#This Row],[Payment Method]],PaymentMapping!$A$2:$A$11,PaymentMapping!$B$2:$B$11,"Other")</f>
        <v>Card</v>
      </c>
    </row>
    <row r="1604" spans="1:17" x14ac:dyDescent="0.3">
      <c r="A1604">
        <v>22711</v>
      </c>
      <c r="B1604" s="14">
        <v>44555.368055555555</v>
      </c>
      <c r="C1604" t="s">
        <v>16</v>
      </c>
      <c r="D1604">
        <v>293</v>
      </c>
      <c r="E1604">
        <v>2</v>
      </c>
      <c r="F1604">
        <v>512</v>
      </c>
      <c r="G1604" t="s">
        <v>12</v>
      </c>
      <c r="H1604">
        <v>43</v>
      </c>
      <c r="I1604">
        <v>0</v>
      </c>
      <c r="J1604" t="s">
        <v>17</v>
      </c>
      <c r="K1604">
        <v>0</v>
      </c>
      <c r="L1604">
        <f>YEAR(ecommerce_customer_data_custom_[[#This Row],[Purchase Date]])</f>
        <v>2021</v>
      </c>
      <c r="M1604">
        <f>MONTH(ecommerce_customer_data_custom_[[#This Row],[Purchase Date]])</f>
        <v>12</v>
      </c>
      <c r="N1604" t="str">
        <f>TEXT(ecommerce_customer_data_custom_[[#This Row],[Purchase Date]],"mmmm")</f>
        <v>December</v>
      </c>
      <c r="O1604" t="str">
        <f>VLOOKUP(ecommerce_customer_data_custom_[[#This Row],[Customer Age]],AgeGroupMapping!$A$2:$C$5,3,TRUE)</f>
        <v>Middle-Aged</v>
      </c>
      <c r="P1604" t="str">
        <f>IF(ecommerce_customer_data_custom_[[#This Row],[Returns]]=1,"Returned","Not Returned")</f>
        <v>Not Returned</v>
      </c>
      <c r="Q1604" t="str">
        <f>_xlfn.XLOOKUP(ecommerce_customer_data_custom_[[#This Row],[Payment Method]],PaymentMapping!$A$2:$A$11,PaymentMapping!$B$2:$B$11,"Other")</f>
        <v>Card</v>
      </c>
    </row>
    <row r="1605" spans="1:17" x14ac:dyDescent="0.3">
      <c r="A1605">
        <v>22711</v>
      </c>
      <c r="B1605" s="14">
        <v>44736.855636574073</v>
      </c>
      <c r="C1605" t="s">
        <v>11</v>
      </c>
      <c r="D1605">
        <v>373</v>
      </c>
      <c r="E1605">
        <v>5</v>
      </c>
      <c r="F1605">
        <v>5211</v>
      </c>
      <c r="G1605" t="s">
        <v>19</v>
      </c>
      <c r="H1605">
        <v>43</v>
      </c>
      <c r="I1605">
        <v>1</v>
      </c>
      <c r="J1605" t="s">
        <v>17</v>
      </c>
      <c r="K1605">
        <v>0</v>
      </c>
      <c r="L1605">
        <f>YEAR(ecommerce_customer_data_custom_[[#This Row],[Purchase Date]])</f>
        <v>2022</v>
      </c>
      <c r="M1605">
        <f>MONTH(ecommerce_customer_data_custom_[[#This Row],[Purchase Date]])</f>
        <v>6</v>
      </c>
      <c r="N1605" t="str">
        <f>TEXT(ecommerce_customer_data_custom_[[#This Row],[Purchase Date]],"mmmm")</f>
        <v>June</v>
      </c>
      <c r="O1605" t="str">
        <f>VLOOKUP(ecommerce_customer_data_custom_[[#This Row],[Customer Age]],AgeGroupMapping!$A$2:$C$5,3,TRUE)</f>
        <v>Middle-Aged</v>
      </c>
      <c r="P1605" t="str">
        <f>IF(ecommerce_customer_data_custom_[[#This Row],[Returns]]=1,"Returned","Not Returned")</f>
        <v>Returned</v>
      </c>
      <c r="Q1605" t="str">
        <f>_xlfn.XLOOKUP(ecommerce_customer_data_custom_[[#This Row],[Payment Method]],PaymentMapping!$A$2:$A$11,PaymentMapping!$B$2:$B$11,"Other")</f>
        <v>Cash</v>
      </c>
    </row>
    <row r="1606" spans="1:17" x14ac:dyDescent="0.3">
      <c r="A1606">
        <v>22711</v>
      </c>
      <c r="B1606" s="14">
        <v>45039.937673611108</v>
      </c>
      <c r="C1606" t="s">
        <v>18</v>
      </c>
      <c r="D1606">
        <v>311</v>
      </c>
      <c r="E1606">
        <v>3</v>
      </c>
      <c r="F1606">
        <v>4852</v>
      </c>
      <c r="G1606" t="s">
        <v>19</v>
      </c>
      <c r="H1606">
        <v>43</v>
      </c>
      <c r="I1606">
        <v>1</v>
      </c>
      <c r="J1606" t="s">
        <v>17</v>
      </c>
      <c r="K1606">
        <v>0</v>
      </c>
      <c r="L1606">
        <f>YEAR(ecommerce_customer_data_custom_[[#This Row],[Purchase Date]])</f>
        <v>2023</v>
      </c>
      <c r="M1606">
        <f>MONTH(ecommerce_customer_data_custom_[[#This Row],[Purchase Date]])</f>
        <v>4</v>
      </c>
      <c r="N1606" t="str">
        <f>TEXT(ecommerce_customer_data_custom_[[#This Row],[Purchase Date]],"mmmm")</f>
        <v>April</v>
      </c>
      <c r="O1606" t="str">
        <f>VLOOKUP(ecommerce_customer_data_custom_[[#This Row],[Customer Age]],AgeGroupMapping!$A$2:$C$5,3,TRUE)</f>
        <v>Middle-Aged</v>
      </c>
      <c r="P1606" t="str">
        <f>IF(ecommerce_customer_data_custom_[[#This Row],[Returns]]=1,"Returned","Not Returned")</f>
        <v>Returned</v>
      </c>
      <c r="Q1606" t="str">
        <f>_xlfn.XLOOKUP(ecommerce_customer_data_custom_[[#This Row],[Payment Method]],PaymentMapping!$A$2:$A$11,PaymentMapping!$B$2:$B$11,"Other")</f>
        <v>Cash</v>
      </c>
    </row>
    <row r="1607" spans="1:17" x14ac:dyDescent="0.3">
      <c r="A1607">
        <v>22711</v>
      </c>
      <c r="B1607" s="14">
        <v>44613.320613425924</v>
      </c>
      <c r="C1607" t="s">
        <v>18</v>
      </c>
      <c r="D1607">
        <v>300</v>
      </c>
      <c r="E1607">
        <v>2</v>
      </c>
      <c r="F1607">
        <v>1505</v>
      </c>
      <c r="G1607" t="s">
        <v>12</v>
      </c>
      <c r="H1607">
        <v>43</v>
      </c>
      <c r="I1607">
        <v>0</v>
      </c>
      <c r="J1607" t="s">
        <v>17</v>
      </c>
      <c r="K1607">
        <v>0</v>
      </c>
      <c r="L1607">
        <f>YEAR(ecommerce_customer_data_custom_[[#This Row],[Purchase Date]])</f>
        <v>2022</v>
      </c>
      <c r="M1607">
        <f>MONTH(ecommerce_customer_data_custom_[[#This Row],[Purchase Date]])</f>
        <v>2</v>
      </c>
      <c r="N1607" t="str">
        <f>TEXT(ecommerce_customer_data_custom_[[#This Row],[Purchase Date]],"mmmm")</f>
        <v>February</v>
      </c>
      <c r="O1607" t="str">
        <f>VLOOKUP(ecommerce_customer_data_custom_[[#This Row],[Customer Age]],AgeGroupMapping!$A$2:$C$5,3,TRUE)</f>
        <v>Middle-Aged</v>
      </c>
      <c r="P1607" t="str">
        <f>IF(ecommerce_customer_data_custom_[[#This Row],[Returns]]=1,"Returned","Not Returned")</f>
        <v>Not Returned</v>
      </c>
      <c r="Q1607" t="str">
        <f>_xlfn.XLOOKUP(ecommerce_customer_data_custom_[[#This Row],[Payment Method]],PaymentMapping!$A$2:$A$11,PaymentMapping!$B$2:$B$11,"Other")</f>
        <v>Card</v>
      </c>
    </row>
    <row r="1608" spans="1:17" x14ac:dyDescent="0.3">
      <c r="A1608">
        <v>22711</v>
      </c>
      <c r="B1608" s="14">
        <v>44130.932824074072</v>
      </c>
      <c r="C1608" t="s">
        <v>14</v>
      </c>
      <c r="D1608">
        <v>284</v>
      </c>
      <c r="E1608">
        <v>4</v>
      </c>
      <c r="F1608">
        <v>3402</v>
      </c>
      <c r="G1608" t="s">
        <v>15</v>
      </c>
      <c r="H1608">
        <v>43</v>
      </c>
      <c r="I1608">
        <v>0</v>
      </c>
      <c r="J1608" t="s">
        <v>17</v>
      </c>
      <c r="K1608">
        <v>0</v>
      </c>
      <c r="L1608">
        <f>YEAR(ecommerce_customer_data_custom_[[#This Row],[Purchase Date]])</f>
        <v>2020</v>
      </c>
      <c r="M1608">
        <f>MONTH(ecommerce_customer_data_custom_[[#This Row],[Purchase Date]])</f>
        <v>10</v>
      </c>
      <c r="N1608" t="str">
        <f>TEXT(ecommerce_customer_data_custom_[[#This Row],[Purchase Date]],"mmmm")</f>
        <v>October</v>
      </c>
      <c r="O1608" t="str">
        <f>VLOOKUP(ecommerce_customer_data_custom_[[#This Row],[Customer Age]],AgeGroupMapping!$A$2:$C$5,3,TRUE)</f>
        <v>Middle-Aged</v>
      </c>
      <c r="P1608" t="str">
        <f>IF(ecommerce_customer_data_custom_[[#This Row],[Returns]]=1,"Returned","Not Returned")</f>
        <v>Not Returned</v>
      </c>
      <c r="Q1608" t="str">
        <f>_xlfn.XLOOKUP(ecommerce_customer_data_custom_[[#This Row],[Payment Method]],PaymentMapping!$A$2:$A$11,PaymentMapping!$B$2:$B$11,"Other")</f>
        <v>Wallet/UPI</v>
      </c>
    </row>
    <row r="1609" spans="1:17" x14ac:dyDescent="0.3">
      <c r="A1609">
        <v>22711</v>
      </c>
      <c r="B1609" s="14">
        <v>44165.394201388888</v>
      </c>
      <c r="C1609" t="s">
        <v>16</v>
      </c>
      <c r="D1609">
        <v>330</v>
      </c>
      <c r="E1609">
        <v>1</v>
      </c>
      <c r="F1609">
        <v>2384</v>
      </c>
      <c r="G1609" t="s">
        <v>19</v>
      </c>
      <c r="H1609">
        <v>43</v>
      </c>
      <c r="I1609">
        <v>0</v>
      </c>
      <c r="J1609" t="s">
        <v>17</v>
      </c>
      <c r="K1609">
        <v>0</v>
      </c>
      <c r="L1609">
        <f>YEAR(ecommerce_customer_data_custom_[[#This Row],[Purchase Date]])</f>
        <v>2020</v>
      </c>
      <c r="M1609">
        <f>MONTH(ecommerce_customer_data_custom_[[#This Row],[Purchase Date]])</f>
        <v>11</v>
      </c>
      <c r="N1609" t="str">
        <f>TEXT(ecommerce_customer_data_custom_[[#This Row],[Purchase Date]],"mmmm")</f>
        <v>November</v>
      </c>
      <c r="O1609" t="str">
        <f>VLOOKUP(ecommerce_customer_data_custom_[[#This Row],[Customer Age]],AgeGroupMapping!$A$2:$C$5,3,TRUE)</f>
        <v>Middle-Aged</v>
      </c>
      <c r="P1609" t="str">
        <f>IF(ecommerce_customer_data_custom_[[#This Row],[Returns]]=1,"Returned","Not Returned")</f>
        <v>Not Returned</v>
      </c>
      <c r="Q1609" t="str">
        <f>_xlfn.XLOOKUP(ecommerce_customer_data_custom_[[#This Row],[Payment Method]],PaymentMapping!$A$2:$A$11,PaymentMapping!$B$2:$B$11,"Other")</f>
        <v>Cash</v>
      </c>
    </row>
    <row r="1610" spans="1:17" x14ac:dyDescent="0.3">
      <c r="A1610">
        <v>1071</v>
      </c>
      <c r="B1610" s="14">
        <v>45157.000497685185</v>
      </c>
      <c r="C1610" t="s">
        <v>16</v>
      </c>
      <c r="D1610">
        <v>19</v>
      </c>
      <c r="E1610">
        <v>1</v>
      </c>
      <c r="F1610">
        <v>4037</v>
      </c>
      <c r="G1610" t="s">
        <v>12</v>
      </c>
      <c r="H1610">
        <v>25</v>
      </c>
      <c r="I1610">
        <v>1</v>
      </c>
      <c r="J1610" t="s">
        <v>13</v>
      </c>
      <c r="K1610">
        <v>0</v>
      </c>
      <c r="L1610">
        <f>YEAR(ecommerce_customer_data_custom_[[#This Row],[Purchase Date]])</f>
        <v>2023</v>
      </c>
      <c r="M1610">
        <f>MONTH(ecommerce_customer_data_custom_[[#This Row],[Purchase Date]])</f>
        <v>8</v>
      </c>
      <c r="N1610" t="str">
        <f>TEXT(ecommerce_customer_data_custom_[[#This Row],[Purchase Date]],"mmmm")</f>
        <v>August</v>
      </c>
      <c r="O1610" t="str">
        <f>VLOOKUP(ecommerce_customer_data_custom_[[#This Row],[Customer Age]],AgeGroupMapping!$A$2:$C$5,3,TRUE)</f>
        <v>Young</v>
      </c>
      <c r="P1610" t="str">
        <f>IF(ecommerce_customer_data_custom_[[#This Row],[Returns]]=1,"Returned","Not Returned")</f>
        <v>Returned</v>
      </c>
      <c r="Q1610" t="str">
        <f>_xlfn.XLOOKUP(ecommerce_customer_data_custom_[[#This Row],[Payment Method]],PaymentMapping!$A$2:$A$11,PaymentMapping!$B$2:$B$11,"Other")</f>
        <v>Card</v>
      </c>
    </row>
    <row r="1611" spans="1:17" x14ac:dyDescent="0.3">
      <c r="A1611">
        <v>1071</v>
      </c>
      <c r="B1611" s="14">
        <v>44163.615682870368</v>
      </c>
      <c r="C1611" t="s">
        <v>16</v>
      </c>
      <c r="D1611">
        <v>338</v>
      </c>
      <c r="E1611">
        <v>2</v>
      </c>
      <c r="F1611">
        <v>2631</v>
      </c>
      <c r="G1611" t="s">
        <v>15</v>
      </c>
      <c r="H1611">
        <v>25</v>
      </c>
      <c r="I1611">
        <v>0</v>
      </c>
      <c r="J1611" t="s">
        <v>13</v>
      </c>
      <c r="K1611">
        <v>0</v>
      </c>
      <c r="L1611">
        <f>YEAR(ecommerce_customer_data_custom_[[#This Row],[Purchase Date]])</f>
        <v>2020</v>
      </c>
      <c r="M1611">
        <f>MONTH(ecommerce_customer_data_custom_[[#This Row],[Purchase Date]])</f>
        <v>11</v>
      </c>
      <c r="N1611" t="str">
        <f>TEXT(ecommerce_customer_data_custom_[[#This Row],[Purchase Date]],"mmmm")</f>
        <v>November</v>
      </c>
      <c r="O1611" t="str">
        <f>VLOOKUP(ecommerce_customer_data_custom_[[#This Row],[Customer Age]],AgeGroupMapping!$A$2:$C$5,3,TRUE)</f>
        <v>Young</v>
      </c>
      <c r="P1611" t="str">
        <f>IF(ecommerce_customer_data_custom_[[#This Row],[Returns]]=1,"Returned","Not Returned")</f>
        <v>Not Returned</v>
      </c>
      <c r="Q1611" t="str">
        <f>_xlfn.XLOOKUP(ecommerce_customer_data_custom_[[#This Row],[Payment Method]],PaymentMapping!$A$2:$A$11,PaymentMapping!$B$2:$B$11,"Other")</f>
        <v>Wallet/UPI</v>
      </c>
    </row>
    <row r="1612" spans="1:17" x14ac:dyDescent="0.3">
      <c r="A1612">
        <v>1071</v>
      </c>
      <c r="B1612" s="14">
        <v>44201.561203703706</v>
      </c>
      <c r="C1612" t="s">
        <v>18</v>
      </c>
      <c r="D1612">
        <v>399</v>
      </c>
      <c r="E1612">
        <v>2</v>
      </c>
      <c r="F1612">
        <v>4933</v>
      </c>
      <c r="G1612" t="s">
        <v>15</v>
      </c>
      <c r="H1612">
        <v>25</v>
      </c>
      <c r="I1612">
        <v>0</v>
      </c>
      <c r="J1612" t="s">
        <v>13</v>
      </c>
      <c r="K1612">
        <v>0</v>
      </c>
      <c r="L1612">
        <f>YEAR(ecommerce_customer_data_custom_[[#This Row],[Purchase Date]])</f>
        <v>2021</v>
      </c>
      <c r="M1612">
        <f>MONTH(ecommerce_customer_data_custom_[[#This Row],[Purchase Date]])</f>
        <v>1</v>
      </c>
      <c r="N1612" t="str">
        <f>TEXT(ecommerce_customer_data_custom_[[#This Row],[Purchase Date]],"mmmm")</f>
        <v>January</v>
      </c>
      <c r="O1612" t="str">
        <f>VLOOKUP(ecommerce_customer_data_custom_[[#This Row],[Customer Age]],AgeGroupMapping!$A$2:$C$5,3,TRUE)</f>
        <v>Young</v>
      </c>
      <c r="P1612" t="str">
        <f>IF(ecommerce_customer_data_custom_[[#This Row],[Returns]]=1,"Returned","Not Returned")</f>
        <v>Not Returned</v>
      </c>
      <c r="Q1612" t="str">
        <f>_xlfn.XLOOKUP(ecommerce_customer_data_custom_[[#This Row],[Payment Method]],PaymentMapping!$A$2:$A$11,PaymentMapping!$B$2:$B$11,"Other")</f>
        <v>Wallet/UPI</v>
      </c>
    </row>
    <row r="1613" spans="1:17" x14ac:dyDescent="0.3">
      <c r="A1613">
        <v>1071</v>
      </c>
      <c r="B1613" s="14">
        <v>44219.467187499999</v>
      </c>
      <c r="C1613" t="s">
        <v>11</v>
      </c>
      <c r="D1613">
        <v>281</v>
      </c>
      <c r="E1613">
        <v>2</v>
      </c>
      <c r="F1613">
        <v>2372</v>
      </c>
      <c r="G1613" t="s">
        <v>12</v>
      </c>
      <c r="H1613">
        <v>25</v>
      </c>
      <c r="I1613">
        <v>0</v>
      </c>
      <c r="J1613" t="s">
        <v>13</v>
      </c>
      <c r="K1613">
        <v>0</v>
      </c>
      <c r="L1613">
        <f>YEAR(ecommerce_customer_data_custom_[[#This Row],[Purchase Date]])</f>
        <v>2021</v>
      </c>
      <c r="M1613">
        <f>MONTH(ecommerce_customer_data_custom_[[#This Row],[Purchase Date]])</f>
        <v>1</v>
      </c>
      <c r="N1613" t="str">
        <f>TEXT(ecommerce_customer_data_custom_[[#This Row],[Purchase Date]],"mmmm")</f>
        <v>January</v>
      </c>
      <c r="O1613" t="str">
        <f>VLOOKUP(ecommerce_customer_data_custom_[[#This Row],[Customer Age]],AgeGroupMapping!$A$2:$C$5,3,TRUE)</f>
        <v>Young</v>
      </c>
      <c r="P1613" t="str">
        <f>IF(ecommerce_customer_data_custom_[[#This Row],[Returns]]=1,"Returned","Not Returned")</f>
        <v>Not Returned</v>
      </c>
      <c r="Q1613" t="str">
        <f>_xlfn.XLOOKUP(ecommerce_customer_data_custom_[[#This Row],[Payment Method]],PaymentMapping!$A$2:$A$11,PaymentMapping!$B$2:$B$11,"Other")</f>
        <v>Card</v>
      </c>
    </row>
    <row r="1614" spans="1:17" x14ac:dyDescent="0.3">
      <c r="A1614">
        <v>1071</v>
      </c>
      <c r="B1614" s="14">
        <v>44735.295567129629</v>
      </c>
      <c r="C1614" t="s">
        <v>14</v>
      </c>
      <c r="D1614">
        <v>349</v>
      </c>
      <c r="E1614">
        <v>2</v>
      </c>
      <c r="F1614">
        <v>1561</v>
      </c>
      <c r="G1614" t="s">
        <v>15</v>
      </c>
      <c r="H1614">
        <v>25</v>
      </c>
      <c r="I1614">
        <v>1</v>
      </c>
      <c r="J1614" t="s">
        <v>13</v>
      </c>
      <c r="K1614">
        <v>0</v>
      </c>
      <c r="L1614">
        <f>YEAR(ecommerce_customer_data_custom_[[#This Row],[Purchase Date]])</f>
        <v>2022</v>
      </c>
      <c r="M1614">
        <f>MONTH(ecommerce_customer_data_custom_[[#This Row],[Purchase Date]])</f>
        <v>6</v>
      </c>
      <c r="N1614" t="str">
        <f>TEXT(ecommerce_customer_data_custom_[[#This Row],[Purchase Date]],"mmmm")</f>
        <v>June</v>
      </c>
      <c r="O1614" t="str">
        <f>VLOOKUP(ecommerce_customer_data_custom_[[#This Row],[Customer Age]],AgeGroupMapping!$A$2:$C$5,3,TRUE)</f>
        <v>Young</v>
      </c>
      <c r="P1614" t="str">
        <f>IF(ecommerce_customer_data_custom_[[#This Row],[Returns]]=1,"Returned","Not Returned")</f>
        <v>Returned</v>
      </c>
      <c r="Q1614" t="str">
        <f>_xlfn.XLOOKUP(ecommerce_customer_data_custom_[[#This Row],[Payment Method]],PaymentMapping!$A$2:$A$11,PaymentMapping!$B$2:$B$11,"Other")</f>
        <v>Wallet/UPI</v>
      </c>
    </row>
    <row r="1615" spans="1:17" x14ac:dyDescent="0.3">
      <c r="A1615">
        <v>1071</v>
      </c>
      <c r="B1615" s="14">
        <v>44677.530219907407</v>
      </c>
      <c r="C1615" t="s">
        <v>16</v>
      </c>
      <c r="D1615">
        <v>310</v>
      </c>
      <c r="E1615">
        <v>5</v>
      </c>
      <c r="F1615">
        <v>934</v>
      </c>
      <c r="G1615" t="s">
        <v>12</v>
      </c>
      <c r="H1615">
        <v>25</v>
      </c>
      <c r="I1615">
        <v>1</v>
      </c>
      <c r="J1615" t="s">
        <v>13</v>
      </c>
      <c r="K1615">
        <v>0</v>
      </c>
      <c r="L1615">
        <f>YEAR(ecommerce_customer_data_custom_[[#This Row],[Purchase Date]])</f>
        <v>2022</v>
      </c>
      <c r="M1615">
        <f>MONTH(ecommerce_customer_data_custom_[[#This Row],[Purchase Date]])</f>
        <v>4</v>
      </c>
      <c r="N1615" t="str">
        <f>TEXT(ecommerce_customer_data_custom_[[#This Row],[Purchase Date]],"mmmm")</f>
        <v>April</v>
      </c>
      <c r="O1615" t="str">
        <f>VLOOKUP(ecommerce_customer_data_custom_[[#This Row],[Customer Age]],AgeGroupMapping!$A$2:$C$5,3,TRUE)</f>
        <v>Young</v>
      </c>
      <c r="P1615" t="str">
        <f>IF(ecommerce_customer_data_custom_[[#This Row],[Returns]]=1,"Returned","Not Returned")</f>
        <v>Returned</v>
      </c>
      <c r="Q1615" t="str">
        <f>_xlfn.XLOOKUP(ecommerce_customer_data_custom_[[#This Row],[Payment Method]],PaymentMapping!$A$2:$A$11,PaymentMapping!$B$2:$B$11,"Other")</f>
        <v>Card</v>
      </c>
    </row>
    <row r="1616" spans="1:17" x14ac:dyDescent="0.3">
      <c r="A1616">
        <v>15593</v>
      </c>
      <c r="B1616" s="14">
        <v>44303.423113425924</v>
      </c>
      <c r="C1616" t="s">
        <v>18</v>
      </c>
      <c r="D1616">
        <v>362</v>
      </c>
      <c r="E1616">
        <v>5</v>
      </c>
      <c r="F1616">
        <v>1214</v>
      </c>
      <c r="G1616" t="s">
        <v>15</v>
      </c>
      <c r="H1616">
        <v>61</v>
      </c>
      <c r="I1616">
        <v>0</v>
      </c>
      <c r="J1616" t="s">
        <v>13</v>
      </c>
      <c r="K1616">
        <v>0</v>
      </c>
      <c r="L1616">
        <f>YEAR(ecommerce_customer_data_custom_[[#This Row],[Purchase Date]])</f>
        <v>2021</v>
      </c>
      <c r="M1616">
        <f>MONTH(ecommerce_customer_data_custom_[[#This Row],[Purchase Date]])</f>
        <v>4</v>
      </c>
      <c r="N1616" t="str">
        <f>TEXT(ecommerce_customer_data_custom_[[#This Row],[Purchase Date]],"mmmm")</f>
        <v>April</v>
      </c>
      <c r="O1616" t="str">
        <f>VLOOKUP(ecommerce_customer_data_custom_[[#This Row],[Customer Age]],AgeGroupMapping!$A$2:$C$5,3,TRUE)</f>
        <v>Senior</v>
      </c>
      <c r="P1616" t="str">
        <f>IF(ecommerce_customer_data_custom_[[#This Row],[Returns]]=1,"Returned","Not Returned")</f>
        <v>Not Returned</v>
      </c>
      <c r="Q1616" t="str">
        <f>_xlfn.XLOOKUP(ecommerce_customer_data_custom_[[#This Row],[Payment Method]],PaymentMapping!$A$2:$A$11,PaymentMapping!$B$2:$B$11,"Other")</f>
        <v>Wallet/UPI</v>
      </c>
    </row>
    <row r="1617" spans="1:17" x14ac:dyDescent="0.3">
      <c r="A1617">
        <v>15593</v>
      </c>
      <c r="B1617" s="14">
        <v>44062.370555555557</v>
      </c>
      <c r="C1617" t="s">
        <v>18</v>
      </c>
      <c r="D1617">
        <v>187</v>
      </c>
      <c r="E1617">
        <v>2</v>
      </c>
      <c r="F1617">
        <v>2406</v>
      </c>
      <c r="G1617" t="s">
        <v>15</v>
      </c>
      <c r="H1617">
        <v>61</v>
      </c>
      <c r="I1617">
        <v>1</v>
      </c>
      <c r="J1617" t="s">
        <v>13</v>
      </c>
      <c r="K1617">
        <v>0</v>
      </c>
      <c r="L1617">
        <f>YEAR(ecommerce_customer_data_custom_[[#This Row],[Purchase Date]])</f>
        <v>2020</v>
      </c>
      <c r="M1617">
        <f>MONTH(ecommerce_customer_data_custom_[[#This Row],[Purchase Date]])</f>
        <v>8</v>
      </c>
      <c r="N1617" t="str">
        <f>TEXT(ecommerce_customer_data_custom_[[#This Row],[Purchase Date]],"mmmm")</f>
        <v>August</v>
      </c>
      <c r="O1617" t="str">
        <f>VLOOKUP(ecommerce_customer_data_custom_[[#This Row],[Customer Age]],AgeGroupMapping!$A$2:$C$5,3,TRUE)</f>
        <v>Senior</v>
      </c>
      <c r="P1617" t="str">
        <f>IF(ecommerce_customer_data_custom_[[#This Row],[Returns]]=1,"Returned","Not Returned")</f>
        <v>Returned</v>
      </c>
      <c r="Q1617" t="str">
        <f>_xlfn.XLOOKUP(ecommerce_customer_data_custom_[[#This Row],[Payment Method]],PaymentMapping!$A$2:$A$11,PaymentMapping!$B$2:$B$11,"Other")</f>
        <v>Wallet/UPI</v>
      </c>
    </row>
    <row r="1618" spans="1:17" x14ac:dyDescent="0.3">
      <c r="A1618">
        <v>15593</v>
      </c>
      <c r="B1618" s="14">
        <v>43960.211192129631</v>
      </c>
      <c r="C1618" t="s">
        <v>16</v>
      </c>
      <c r="D1618">
        <v>86</v>
      </c>
      <c r="E1618">
        <v>5</v>
      </c>
      <c r="F1618">
        <v>3439</v>
      </c>
      <c r="G1618" t="s">
        <v>15</v>
      </c>
      <c r="H1618">
        <v>61</v>
      </c>
      <c r="I1618">
        <v>0</v>
      </c>
      <c r="J1618" t="s">
        <v>13</v>
      </c>
      <c r="K1618">
        <v>0</v>
      </c>
      <c r="L1618">
        <f>YEAR(ecommerce_customer_data_custom_[[#This Row],[Purchase Date]])</f>
        <v>2020</v>
      </c>
      <c r="M1618">
        <f>MONTH(ecommerce_customer_data_custom_[[#This Row],[Purchase Date]])</f>
        <v>5</v>
      </c>
      <c r="N1618" t="str">
        <f>TEXT(ecommerce_customer_data_custom_[[#This Row],[Purchase Date]],"mmmm")</f>
        <v>May</v>
      </c>
      <c r="O1618" t="str">
        <f>VLOOKUP(ecommerce_customer_data_custom_[[#This Row],[Customer Age]],AgeGroupMapping!$A$2:$C$5,3,TRUE)</f>
        <v>Senior</v>
      </c>
      <c r="P1618" t="str">
        <f>IF(ecommerce_customer_data_custom_[[#This Row],[Returns]]=1,"Returned","Not Returned")</f>
        <v>Not Returned</v>
      </c>
      <c r="Q1618" t="str">
        <f>_xlfn.XLOOKUP(ecommerce_customer_data_custom_[[#This Row],[Payment Method]],PaymentMapping!$A$2:$A$11,PaymentMapping!$B$2:$B$11,"Other")</f>
        <v>Wallet/UPI</v>
      </c>
    </row>
    <row r="1619" spans="1:17" x14ac:dyDescent="0.3">
      <c r="A1619">
        <v>15593</v>
      </c>
      <c r="B1619" s="14">
        <v>43930.878009259257</v>
      </c>
      <c r="C1619" t="s">
        <v>18</v>
      </c>
      <c r="D1619">
        <v>64</v>
      </c>
      <c r="E1619">
        <v>3</v>
      </c>
      <c r="F1619">
        <v>3269</v>
      </c>
      <c r="G1619" t="s">
        <v>15</v>
      </c>
      <c r="H1619">
        <v>61</v>
      </c>
      <c r="I1619">
        <v>0</v>
      </c>
      <c r="J1619" t="s">
        <v>13</v>
      </c>
      <c r="K1619">
        <v>0</v>
      </c>
      <c r="L1619">
        <f>YEAR(ecommerce_customer_data_custom_[[#This Row],[Purchase Date]])</f>
        <v>2020</v>
      </c>
      <c r="M1619">
        <f>MONTH(ecommerce_customer_data_custom_[[#This Row],[Purchase Date]])</f>
        <v>4</v>
      </c>
      <c r="N1619" t="str">
        <f>TEXT(ecommerce_customer_data_custom_[[#This Row],[Purchase Date]],"mmmm")</f>
        <v>April</v>
      </c>
      <c r="O1619" t="str">
        <f>VLOOKUP(ecommerce_customer_data_custom_[[#This Row],[Customer Age]],AgeGroupMapping!$A$2:$C$5,3,TRUE)</f>
        <v>Senior</v>
      </c>
      <c r="P1619" t="str">
        <f>IF(ecommerce_customer_data_custom_[[#This Row],[Returns]]=1,"Returned","Not Returned")</f>
        <v>Not Returned</v>
      </c>
      <c r="Q1619" t="str">
        <f>_xlfn.XLOOKUP(ecommerce_customer_data_custom_[[#This Row],[Payment Method]],PaymentMapping!$A$2:$A$11,PaymentMapping!$B$2:$B$11,"Other")</f>
        <v>Wallet/UPI</v>
      </c>
    </row>
    <row r="1620" spans="1:17" x14ac:dyDescent="0.3">
      <c r="A1620">
        <v>15593</v>
      </c>
      <c r="B1620" s="14">
        <v>44923.120671296296</v>
      </c>
      <c r="C1620" t="s">
        <v>11</v>
      </c>
      <c r="D1620">
        <v>238</v>
      </c>
      <c r="E1620">
        <v>3</v>
      </c>
      <c r="F1620">
        <v>1463</v>
      </c>
      <c r="G1620" t="s">
        <v>15</v>
      </c>
      <c r="H1620">
        <v>61</v>
      </c>
      <c r="I1620">
        <v>0</v>
      </c>
      <c r="J1620" t="s">
        <v>13</v>
      </c>
      <c r="K1620">
        <v>0</v>
      </c>
      <c r="L1620">
        <f>YEAR(ecommerce_customer_data_custom_[[#This Row],[Purchase Date]])</f>
        <v>2022</v>
      </c>
      <c r="M1620">
        <f>MONTH(ecommerce_customer_data_custom_[[#This Row],[Purchase Date]])</f>
        <v>12</v>
      </c>
      <c r="N1620" t="str">
        <f>TEXT(ecommerce_customer_data_custom_[[#This Row],[Purchase Date]],"mmmm")</f>
        <v>December</v>
      </c>
      <c r="O1620" t="str">
        <f>VLOOKUP(ecommerce_customer_data_custom_[[#This Row],[Customer Age]],AgeGroupMapping!$A$2:$C$5,3,TRUE)</f>
        <v>Senior</v>
      </c>
      <c r="P1620" t="str">
        <f>IF(ecommerce_customer_data_custom_[[#This Row],[Returns]]=1,"Returned","Not Returned")</f>
        <v>Not Returned</v>
      </c>
      <c r="Q1620" t="str">
        <f>_xlfn.XLOOKUP(ecommerce_customer_data_custom_[[#This Row],[Payment Method]],PaymentMapping!$A$2:$A$11,PaymentMapping!$B$2:$B$11,"Other")</f>
        <v>Wallet/UPI</v>
      </c>
    </row>
    <row r="1621" spans="1:17" x14ac:dyDescent="0.3">
      <c r="A1621">
        <v>15593</v>
      </c>
      <c r="B1621" s="14">
        <v>44992.386550925927</v>
      </c>
      <c r="C1621" t="s">
        <v>16</v>
      </c>
      <c r="D1621">
        <v>361</v>
      </c>
      <c r="E1621">
        <v>4</v>
      </c>
      <c r="F1621">
        <v>1452</v>
      </c>
      <c r="G1621" t="s">
        <v>19</v>
      </c>
      <c r="H1621">
        <v>61</v>
      </c>
      <c r="I1621">
        <v>0</v>
      </c>
      <c r="J1621" t="s">
        <v>13</v>
      </c>
      <c r="K1621">
        <v>0</v>
      </c>
      <c r="L1621">
        <f>YEAR(ecommerce_customer_data_custom_[[#This Row],[Purchase Date]])</f>
        <v>2023</v>
      </c>
      <c r="M1621">
        <f>MONTH(ecommerce_customer_data_custom_[[#This Row],[Purchase Date]])</f>
        <v>3</v>
      </c>
      <c r="N1621" t="str">
        <f>TEXT(ecommerce_customer_data_custom_[[#This Row],[Purchase Date]],"mmmm")</f>
        <v>March</v>
      </c>
      <c r="O1621" t="str">
        <f>VLOOKUP(ecommerce_customer_data_custom_[[#This Row],[Customer Age]],AgeGroupMapping!$A$2:$C$5,3,TRUE)</f>
        <v>Senior</v>
      </c>
      <c r="P1621" t="str">
        <f>IF(ecommerce_customer_data_custom_[[#This Row],[Returns]]=1,"Returned","Not Returned")</f>
        <v>Not Returned</v>
      </c>
      <c r="Q1621" t="str">
        <f>_xlfn.XLOOKUP(ecommerce_customer_data_custom_[[#This Row],[Payment Method]],PaymentMapping!$A$2:$A$11,PaymentMapping!$B$2:$B$11,"Other")</f>
        <v>Cash</v>
      </c>
    </row>
    <row r="1622" spans="1:17" x14ac:dyDescent="0.3">
      <c r="A1622">
        <v>6369</v>
      </c>
      <c r="B1622" s="14">
        <v>44113.594328703701</v>
      </c>
      <c r="C1622" t="s">
        <v>11</v>
      </c>
      <c r="D1622">
        <v>42</v>
      </c>
      <c r="E1622">
        <v>2</v>
      </c>
      <c r="F1622">
        <v>1450</v>
      </c>
      <c r="G1622" t="s">
        <v>12</v>
      </c>
      <c r="H1622">
        <v>42</v>
      </c>
      <c r="I1622">
        <v>1</v>
      </c>
      <c r="J1622" t="s">
        <v>17</v>
      </c>
      <c r="K1622">
        <v>1</v>
      </c>
      <c r="L1622">
        <f>YEAR(ecommerce_customer_data_custom_[[#This Row],[Purchase Date]])</f>
        <v>2020</v>
      </c>
      <c r="M1622">
        <f>MONTH(ecommerce_customer_data_custom_[[#This Row],[Purchase Date]])</f>
        <v>10</v>
      </c>
      <c r="N1622" t="str">
        <f>TEXT(ecommerce_customer_data_custom_[[#This Row],[Purchase Date]],"mmmm")</f>
        <v>October</v>
      </c>
      <c r="O1622" t="str">
        <f>VLOOKUP(ecommerce_customer_data_custom_[[#This Row],[Customer Age]],AgeGroupMapping!$A$2:$C$5,3,TRUE)</f>
        <v>Middle-Aged</v>
      </c>
      <c r="P1622" t="str">
        <f>IF(ecommerce_customer_data_custom_[[#This Row],[Returns]]=1,"Returned","Not Returned")</f>
        <v>Returned</v>
      </c>
      <c r="Q1622" t="str">
        <f>_xlfn.XLOOKUP(ecommerce_customer_data_custom_[[#This Row],[Payment Method]],PaymentMapping!$A$2:$A$11,PaymentMapping!$B$2:$B$11,"Other")</f>
        <v>Card</v>
      </c>
    </row>
    <row r="1623" spans="1:17" x14ac:dyDescent="0.3">
      <c r="A1623">
        <v>6369</v>
      </c>
      <c r="B1623" s="14">
        <v>44839.739675925928</v>
      </c>
      <c r="C1623" t="s">
        <v>14</v>
      </c>
      <c r="D1623">
        <v>468</v>
      </c>
      <c r="E1623">
        <v>5</v>
      </c>
      <c r="F1623">
        <v>4231</v>
      </c>
      <c r="G1623" t="s">
        <v>15</v>
      </c>
      <c r="H1623">
        <v>42</v>
      </c>
      <c r="I1623">
        <v>0</v>
      </c>
      <c r="J1623" t="s">
        <v>17</v>
      </c>
      <c r="K1623">
        <v>1</v>
      </c>
      <c r="L1623">
        <f>YEAR(ecommerce_customer_data_custom_[[#This Row],[Purchase Date]])</f>
        <v>2022</v>
      </c>
      <c r="M1623">
        <f>MONTH(ecommerce_customer_data_custom_[[#This Row],[Purchase Date]])</f>
        <v>10</v>
      </c>
      <c r="N1623" t="str">
        <f>TEXT(ecommerce_customer_data_custom_[[#This Row],[Purchase Date]],"mmmm")</f>
        <v>October</v>
      </c>
      <c r="O1623" t="str">
        <f>VLOOKUP(ecommerce_customer_data_custom_[[#This Row],[Customer Age]],AgeGroupMapping!$A$2:$C$5,3,TRUE)</f>
        <v>Middle-Aged</v>
      </c>
      <c r="P1623" t="str">
        <f>IF(ecommerce_customer_data_custom_[[#This Row],[Returns]]=1,"Returned","Not Returned")</f>
        <v>Not Returned</v>
      </c>
      <c r="Q1623" t="str">
        <f>_xlfn.XLOOKUP(ecommerce_customer_data_custom_[[#This Row],[Payment Method]],PaymentMapping!$A$2:$A$11,PaymentMapping!$B$2:$B$11,"Other")</f>
        <v>Wallet/UPI</v>
      </c>
    </row>
    <row r="1624" spans="1:17" x14ac:dyDescent="0.3">
      <c r="A1624">
        <v>6369</v>
      </c>
      <c r="B1624" s="14">
        <v>43939.58971064815</v>
      </c>
      <c r="C1624" t="s">
        <v>18</v>
      </c>
      <c r="D1624">
        <v>183</v>
      </c>
      <c r="E1624">
        <v>4</v>
      </c>
      <c r="F1624">
        <v>1209</v>
      </c>
      <c r="G1624" t="s">
        <v>19</v>
      </c>
      <c r="H1624">
        <v>42</v>
      </c>
      <c r="I1624">
        <v>0</v>
      </c>
      <c r="J1624" t="s">
        <v>17</v>
      </c>
      <c r="K1624">
        <v>1</v>
      </c>
      <c r="L1624">
        <f>YEAR(ecommerce_customer_data_custom_[[#This Row],[Purchase Date]])</f>
        <v>2020</v>
      </c>
      <c r="M1624">
        <f>MONTH(ecommerce_customer_data_custom_[[#This Row],[Purchase Date]])</f>
        <v>4</v>
      </c>
      <c r="N1624" t="str">
        <f>TEXT(ecommerce_customer_data_custom_[[#This Row],[Purchase Date]],"mmmm")</f>
        <v>April</v>
      </c>
      <c r="O1624" t="str">
        <f>VLOOKUP(ecommerce_customer_data_custom_[[#This Row],[Customer Age]],AgeGroupMapping!$A$2:$C$5,3,TRUE)</f>
        <v>Middle-Aged</v>
      </c>
      <c r="P1624" t="str">
        <f>IF(ecommerce_customer_data_custom_[[#This Row],[Returns]]=1,"Returned","Not Returned")</f>
        <v>Not Returned</v>
      </c>
      <c r="Q1624" t="str">
        <f>_xlfn.XLOOKUP(ecommerce_customer_data_custom_[[#This Row],[Payment Method]],PaymentMapping!$A$2:$A$11,PaymentMapping!$B$2:$B$11,"Other")</f>
        <v>Cash</v>
      </c>
    </row>
    <row r="1625" spans="1:17" x14ac:dyDescent="0.3">
      <c r="A1625">
        <v>6369</v>
      </c>
      <c r="B1625" s="14">
        <v>45181.744537037041</v>
      </c>
      <c r="C1625" t="s">
        <v>18</v>
      </c>
      <c r="D1625">
        <v>242</v>
      </c>
      <c r="E1625">
        <v>2</v>
      </c>
      <c r="F1625">
        <v>779</v>
      </c>
      <c r="G1625" t="s">
        <v>15</v>
      </c>
      <c r="H1625">
        <v>42</v>
      </c>
      <c r="I1625">
        <v>1</v>
      </c>
      <c r="J1625" t="s">
        <v>17</v>
      </c>
      <c r="K1625">
        <v>1</v>
      </c>
      <c r="L1625">
        <f>YEAR(ecommerce_customer_data_custom_[[#This Row],[Purchase Date]])</f>
        <v>2023</v>
      </c>
      <c r="M1625">
        <f>MONTH(ecommerce_customer_data_custom_[[#This Row],[Purchase Date]])</f>
        <v>9</v>
      </c>
      <c r="N1625" t="str">
        <f>TEXT(ecommerce_customer_data_custom_[[#This Row],[Purchase Date]],"mmmm")</f>
        <v>September</v>
      </c>
      <c r="O1625" t="str">
        <f>VLOOKUP(ecommerce_customer_data_custom_[[#This Row],[Customer Age]],AgeGroupMapping!$A$2:$C$5,3,TRUE)</f>
        <v>Middle-Aged</v>
      </c>
      <c r="P1625" t="str">
        <f>IF(ecommerce_customer_data_custom_[[#This Row],[Returns]]=1,"Returned","Not Returned")</f>
        <v>Returned</v>
      </c>
      <c r="Q1625" t="str">
        <f>_xlfn.XLOOKUP(ecommerce_customer_data_custom_[[#This Row],[Payment Method]],PaymentMapping!$A$2:$A$11,PaymentMapping!$B$2:$B$11,"Other")</f>
        <v>Wallet/UPI</v>
      </c>
    </row>
    <row r="1626" spans="1:17" x14ac:dyDescent="0.3">
      <c r="A1626">
        <v>6369</v>
      </c>
      <c r="B1626" s="14">
        <v>44280.645729166667</v>
      </c>
      <c r="C1626" t="s">
        <v>16</v>
      </c>
      <c r="D1626">
        <v>79</v>
      </c>
      <c r="E1626">
        <v>3</v>
      </c>
      <c r="F1626">
        <v>758</v>
      </c>
      <c r="G1626" t="s">
        <v>12</v>
      </c>
      <c r="H1626">
        <v>42</v>
      </c>
      <c r="I1626">
        <v>1</v>
      </c>
      <c r="J1626" t="s">
        <v>17</v>
      </c>
      <c r="K1626">
        <v>1</v>
      </c>
      <c r="L1626">
        <f>YEAR(ecommerce_customer_data_custom_[[#This Row],[Purchase Date]])</f>
        <v>2021</v>
      </c>
      <c r="M1626">
        <f>MONTH(ecommerce_customer_data_custom_[[#This Row],[Purchase Date]])</f>
        <v>3</v>
      </c>
      <c r="N1626" t="str">
        <f>TEXT(ecommerce_customer_data_custom_[[#This Row],[Purchase Date]],"mmmm")</f>
        <v>March</v>
      </c>
      <c r="O1626" t="str">
        <f>VLOOKUP(ecommerce_customer_data_custom_[[#This Row],[Customer Age]],AgeGroupMapping!$A$2:$C$5,3,TRUE)</f>
        <v>Middle-Aged</v>
      </c>
      <c r="P1626" t="str">
        <f>IF(ecommerce_customer_data_custom_[[#This Row],[Returns]]=1,"Returned","Not Returned")</f>
        <v>Returned</v>
      </c>
      <c r="Q1626" t="str">
        <f>_xlfn.XLOOKUP(ecommerce_customer_data_custom_[[#This Row],[Payment Method]],PaymentMapping!$A$2:$A$11,PaymentMapping!$B$2:$B$11,"Other")</f>
        <v>Card</v>
      </c>
    </row>
    <row r="1627" spans="1:17" x14ac:dyDescent="0.3">
      <c r="A1627">
        <v>6369</v>
      </c>
      <c r="B1627" s="14">
        <v>44018.129282407404</v>
      </c>
      <c r="C1627" t="s">
        <v>14</v>
      </c>
      <c r="D1627">
        <v>169</v>
      </c>
      <c r="E1627">
        <v>4</v>
      </c>
      <c r="F1627">
        <v>2273</v>
      </c>
      <c r="G1627" t="s">
        <v>15</v>
      </c>
      <c r="H1627">
        <v>42</v>
      </c>
      <c r="I1627">
        <v>1</v>
      </c>
      <c r="J1627" t="s">
        <v>17</v>
      </c>
      <c r="K1627">
        <v>1</v>
      </c>
      <c r="L1627">
        <f>YEAR(ecommerce_customer_data_custom_[[#This Row],[Purchase Date]])</f>
        <v>2020</v>
      </c>
      <c r="M1627">
        <f>MONTH(ecommerce_customer_data_custom_[[#This Row],[Purchase Date]])</f>
        <v>7</v>
      </c>
      <c r="N1627" t="str">
        <f>TEXT(ecommerce_customer_data_custom_[[#This Row],[Purchase Date]],"mmmm")</f>
        <v>July</v>
      </c>
      <c r="O1627" t="str">
        <f>VLOOKUP(ecommerce_customer_data_custom_[[#This Row],[Customer Age]],AgeGroupMapping!$A$2:$C$5,3,TRUE)</f>
        <v>Middle-Aged</v>
      </c>
      <c r="P1627" t="str">
        <f>IF(ecommerce_customer_data_custom_[[#This Row],[Returns]]=1,"Returned","Not Returned")</f>
        <v>Returned</v>
      </c>
      <c r="Q1627" t="str">
        <f>_xlfn.XLOOKUP(ecommerce_customer_data_custom_[[#This Row],[Payment Method]],PaymentMapping!$A$2:$A$11,PaymentMapping!$B$2:$B$11,"Other")</f>
        <v>Wallet/UPI</v>
      </c>
    </row>
    <row r="1628" spans="1:17" x14ac:dyDescent="0.3">
      <c r="A1628">
        <v>6369</v>
      </c>
      <c r="B1628" s="14">
        <v>44300.353831018518</v>
      </c>
      <c r="C1628" t="s">
        <v>14</v>
      </c>
      <c r="D1628">
        <v>248</v>
      </c>
      <c r="E1628">
        <v>1</v>
      </c>
      <c r="F1628">
        <v>4629</v>
      </c>
      <c r="G1628" t="s">
        <v>12</v>
      </c>
      <c r="H1628">
        <v>42</v>
      </c>
      <c r="I1628">
        <v>0</v>
      </c>
      <c r="J1628" t="s">
        <v>17</v>
      </c>
      <c r="K1628">
        <v>1</v>
      </c>
      <c r="L1628">
        <f>YEAR(ecommerce_customer_data_custom_[[#This Row],[Purchase Date]])</f>
        <v>2021</v>
      </c>
      <c r="M1628">
        <f>MONTH(ecommerce_customer_data_custom_[[#This Row],[Purchase Date]])</f>
        <v>4</v>
      </c>
      <c r="N1628" t="str">
        <f>TEXT(ecommerce_customer_data_custom_[[#This Row],[Purchase Date]],"mmmm")</f>
        <v>April</v>
      </c>
      <c r="O1628" t="str">
        <f>VLOOKUP(ecommerce_customer_data_custom_[[#This Row],[Customer Age]],AgeGroupMapping!$A$2:$C$5,3,TRUE)</f>
        <v>Middle-Aged</v>
      </c>
      <c r="P1628" t="str">
        <f>IF(ecommerce_customer_data_custom_[[#This Row],[Returns]]=1,"Returned","Not Returned")</f>
        <v>Not Returned</v>
      </c>
      <c r="Q1628" t="str">
        <f>_xlfn.XLOOKUP(ecommerce_customer_data_custom_[[#This Row],[Payment Method]],PaymentMapping!$A$2:$A$11,PaymentMapping!$B$2:$B$11,"Other")</f>
        <v>Card</v>
      </c>
    </row>
    <row r="1629" spans="1:17" x14ac:dyDescent="0.3">
      <c r="A1629">
        <v>6369</v>
      </c>
      <c r="B1629" s="14">
        <v>44083.093599537038</v>
      </c>
      <c r="C1629" t="s">
        <v>14</v>
      </c>
      <c r="D1629">
        <v>282</v>
      </c>
      <c r="E1629">
        <v>4</v>
      </c>
      <c r="F1629">
        <v>3673</v>
      </c>
      <c r="G1629" t="s">
        <v>12</v>
      </c>
      <c r="H1629">
        <v>42</v>
      </c>
      <c r="I1629">
        <v>1</v>
      </c>
      <c r="J1629" t="s">
        <v>17</v>
      </c>
      <c r="K1629">
        <v>1</v>
      </c>
      <c r="L1629">
        <f>YEAR(ecommerce_customer_data_custom_[[#This Row],[Purchase Date]])</f>
        <v>2020</v>
      </c>
      <c r="M1629">
        <f>MONTH(ecommerce_customer_data_custom_[[#This Row],[Purchase Date]])</f>
        <v>9</v>
      </c>
      <c r="N1629" t="str">
        <f>TEXT(ecommerce_customer_data_custom_[[#This Row],[Purchase Date]],"mmmm")</f>
        <v>September</v>
      </c>
      <c r="O1629" t="str">
        <f>VLOOKUP(ecommerce_customer_data_custom_[[#This Row],[Customer Age]],AgeGroupMapping!$A$2:$C$5,3,TRUE)</f>
        <v>Middle-Aged</v>
      </c>
      <c r="P1629" t="str">
        <f>IF(ecommerce_customer_data_custom_[[#This Row],[Returns]]=1,"Returned","Not Returned")</f>
        <v>Returned</v>
      </c>
      <c r="Q1629" t="str">
        <f>_xlfn.XLOOKUP(ecommerce_customer_data_custom_[[#This Row],[Payment Method]],PaymentMapping!$A$2:$A$11,PaymentMapping!$B$2:$B$11,"Other")</f>
        <v>Card</v>
      </c>
    </row>
    <row r="1630" spans="1:17" x14ac:dyDescent="0.3">
      <c r="A1630">
        <v>12904</v>
      </c>
      <c r="B1630" s="14">
        <v>44395.373553240737</v>
      </c>
      <c r="C1630" t="s">
        <v>14</v>
      </c>
      <c r="D1630">
        <v>173</v>
      </c>
      <c r="E1630">
        <v>2</v>
      </c>
      <c r="F1630">
        <v>4438</v>
      </c>
      <c r="G1630" t="s">
        <v>12</v>
      </c>
      <c r="H1630">
        <v>34</v>
      </c>
      <c r="I1630">
        <v>1</v>
      </c>
      <c r="J1630" t="s">
        <v>17</v>
      </c>
      <c r="K1630">
        <v>0</v>
      </c>
      <c r="L1630">
        <f>YEAR(ecommerce_customer_data_custom_[[#This Row],[Purchase Date]])</f>
        <v>2021</v>
      </c>
      <c r="M1630">
        <f>MONTH(ecommerce_customer_data_custom_[[#This Row],[Purchase Date]])</f>
        <v>7</v>
      </c>
      <c r="N1630" t="str">
        <f>TEXT(ecommerce_customer_data_custom_[[#This Row],[Purchase Date]],"mmmm")</f>
        <v>July</v>
      </c>
      <c r="O1630" t="str">
        <f>VLOOKUP(ecommerce_customer_data_custom_[[#This Row],[Customer Age]],AgeGroupMapping!$A$2:$C$5,3,TRUE)</f>
        <v>Adult</v>
      </c>
      <c r="P1630" t="str">
        <f>IF(ecommerce_customer_data_custom_[[#This Row],[Returns]]=1,"Returned","Not Returned")</f>
        <v>Returned</v>
      </c>
      <c r="Q1630" t="str">
        <f>_xlfn.XLOOKUP(ecommerce_customer_data_custom_[[#This Row],[Payment Method]],PaymentMapping!$A$2:$A$11,PaymentMapping!$B$2:$B$11,"Other")</f>
        <v>Card</v>
      </c>
    </row>
    <row r="1631" spans="1:17" x14ac:dyDescent="0.3">
      <c r="A1631">
        <v>12904</v>
      </c>
      <c r="B1631" s="14">
        <v>44136.38989583333</v>
      </c>
      <c r="C1631" t="s">
        <v>16</v>
      </c>
      <c r="D1631">
        <v>188</v>
      </c>
      <c r="E1631">
        <v>1</v>
      </c>
      <c r="F1631">
        <v>4331</v>
      </c>
      <c r="G1631" t="s">
        <v>20</v>
      </c>
      <c r="H1631">
        <v>34</v>
      </c>
      <c r="I1631">
        <v>1</v>
      </c>
      <c r="J1631" t="s">
        <v>17</v>
      </c>
      <c r="K1631">
        <v>0</v>
      </c>
      <c r="L1631">
        <f>YEAR(ecommerce_customer_data_custom_[[#This Row],[Purchase Date]])</f>
        <v>2020</v>
      </c>
      <c r="M1631">
        <f>MONTH(ecommerce_customer_data_custom_[[#This Row],[Purchase Date]])</f>
        <v>11</v>
      </c>
      <c r="N1631" t="str">
        <f>TEXT(ecommerce_customer_data_custom_[[#This Row],[Purchase Date]],"mmmm")</f>
        <v>November</v>
      </c>
      <c r="O1631" t="str">
        <f>VLOOKUP(ecommerce_customer_data_custom_[[#This Row],[Customer Age]],AgeGroupMapping!$A$2:$C$5,3,TRUE)</f>
        <v>Adult</v>
      </c>
      <c r="P1631" t="str">
        <f>IF(ecommerce_customer_data_custom_[[#This Row],[Returns]]=1,"Returned","Not Returned")</f>
        <v>Returned</v>
      </c>
      <c r="Q1631" t="str">
        <f>_xlfn.XLOOKUP(ecommerce_customer_data_custom_[[#This Row],[Payment Method]],PaymentMapping!$A$2:$A$11,PaymentMapping!$B$2:$B$11,"Other")</f>
        <v>Other</v>
      </c>
    </row>
    <row r="1632" spans="1:17" x14ac:dyDescent="0.3">
      <c r="A1632">
        <v>12904</v>
      </c>
      <c r="B1632" s="14">
        <v>44340.758194444446</v>
      </c>
      <c r="C1632" t="s">
        <v>11</v>
      </c>
      <c r="D1632">
        <v>237</v>
      </c>
      <c r="E1632">
        <v>3</v>
      </c>
      <c r="F1632">
        <v>5118</v>
      </c>
      <c r="G1632" t="s">
        <v>19</v>
      </c>
      <c r="H1632">
        <v>34</v>
      </c>
      <c r="I1632">
        <v>1</v>
      </c>
      <c r="J1632" t="s">
        <v>17</v>
      </c>
      <c r="K1632">
        <v>0</v>
      </c>
      <c r="L1632">
        <f>YEAR(ecommerce_customer_data_custom_[[#This Row],[Purchase Date]])</f>
        <v>2021</v>
      </c>
      <c r="M1632">
        <f>MONTH(ecommerce_customer_data_custom_[[#This Row],[Purchase Date]])</f>
        <v>5</v>
      </c>
      <c r="N1632" t="str">
        <f>TEXT(ecommerce_customer_data_custom_[[#This Row],[Purchase Date]],"mmmm")</f>
        <v>May</v>
      </c>
      <c r="O1632" t="str">
        <f>VLOOKUP(ecommerce_customer_data_custom_[[#This Row],[Customer Age]],AgeGroupMapping!$A$2:$C$5,3,TRUE)</f>
        <v>Adult</v>
      </c>
      <c r="P1632" t="str">
        <f>IF(ecommerce_customer_data_custom_[[#This Row],[Returns]]=1,"Returned","Not Returned")</f>
        <v>Returned</v>
      </c>
      <c r="Q1632" t="str">
        <f>_xlfn.XLOOKUP(ecommerce_customer_data_custom_[[#This Row],[Payment Method]],PaymentMapping!$A$2:$A$11,PaymentMapping!$B$2:$B$11,"Other")</f>
        <v>Cash</v>
      </c>
    </row>
    <row r="1633" spans="1:17" x14ac:dyDescent="0.3">
      <c r="A1633">
        <v>12904</v>
      </c>
      <c r="B1633" s="14">
        <v>45018.84101851852</v>
      </c>
      <c r="C1633" t="s">
        <v>11</v>
      </c>
      <c r="D1633">
        <v>130</v>
      </c>
      <c r="E1633">
        <v>2</v>
      </c>
      <c r="F1633">
        <v>2982</v>
      </c>
      <c r="G1633" t="s">
        <v>19</v>
      </c>
      <c r="H1633">
        <v>34</v>
      </c>
      <c r="I1633">
        <v>0</v>
      </c>
      <c r="J1633" t="s">
        <v>17</v>
      </c>
      <c r="K1633">
        <v>0</v>
      </c>
      <c r="L1633">
        <f>YEAR(ecommerce_customer_data_custom_[[#This Row],[Purchase Date]])</f>
        <v>2023</v>
      </c>
      <c r="M1633">
        <f>MONTH(ecommerce_customer_data_custom_[[#This Row],[Purchase Date]])</f>
        <v>4</v>
      </c>
      <c r="N1633" t="str">
        <f>TEXT(ecommerce_customer_data_custom_[[#This Row],[Purchase Date]],"mmmm")</f>
        <v>April</v>
      </c>
      <c r="O1633" t="str">
        <f>VLOOKUP(ecommerce_customer_data_custom_[[#This Row],[Customer Age]],AgeGroupMapping!$A$2:$C$5,3,TRUE)</f>
        <v>Adult</v>
      </c>
      <c r="P1633" t="str">
        <f>IF(ecommerce_customer_data_custom_[[#This Row],[Returns]]=1,"Returned","Not Returned")</f>
        <v>Not Returned</v>
      </c>
      <c r="Q1633" t="str">
        <f>_xlfn.XLOOKUP(ecommerce_customer_data_custom_[[#This Row],[Payment Method]],PaymentMapping!$A$2:$A$11,PaymentMapping!$B$2:$B$11,"Other")</f>
        <v>Cash</v>
      </c>
    </row>
    <row r="1634" spans="1:17" x14ac:dyDescent="0.3">
      <c r="A1634">
        <v>12904</v>
      </c>
      <c r="B1634" s="14">
        <v>44512.512916666667</v>
      </c>
      <c r="C1634" t="s">
        <v>16</v>
      </c>
      <c r="D1634">
        <v>234</v>
      </c>
      <c r="E1634">
        <v>2</v>
      </c>
      <c r="F1634">
        <v>4066</v>
      </c>
      <c r="G1634" t="s">
        <v>12</v>
      </c>
      <c r="H1634">
        <v>34</v>
      </c>
      <c r="I1634">
        <v>0</v>
      </c>
      <c r="J1634" t="s">
        <v>17</v>
      </c>
      <c r="K1634">
        <v>0</v>
      </c>
      <c r="L1634">
        <f>YEAR(ecommerce_customer_data_custom_[[#This Row],[Purchase Date]])</f>
        <v>2021</v>
      </c>
      <c r="M1634">
        <f>MONTH(ecommerce_customer_data_custom_[[#This Row],[Purchase Date]])</f>
        <v>11</v>
      </c>
      <c r="N1634" t="str">
        <f>TEXT(ecommerce_customer_data_custom_[[#This Row],[Purchase Date]],"mmmm")</f>
        <v>November</v>
      </c>
      <c r="O1634" t="str">
        <f>VLOOKUP(ecommerce_customer_data_custom_[[#This Row],[Customer Age]],AgeGroupMapping!$A$2:$C$5,3,TRUE)</f>
        <v>Adult</v>
      </c>
      <c r="P1634" t="str">
        <f>IF(ecommerce_customer_data_custom_[[#This Row],[Returns]]=1,"Returned","Not Returned")</f>
        <v>Not Returned</v>
      </c>
      <c r="Q1634" t="str">
        <f>_xlfn.XLOOKUP(ecommerce_customer_data_custom_[[#This Row],[Payment Method]],PaymentMapping!$A$2:$A$11,PaymentMapping!$B$2:$B$11,"Other")</f>
        <v>Card</v>
      </c>
    </row>
    <row r="1635" spans="1:17" x14ac:dyDescent="0.3">
      <c r="A1635">
        <v>12904</v>
      </c>
      <c r="B1635" s="14">
        <v>44348.461527777778</v>
      </c>
      <c r="C1635" t="s">
        <v>16</v>
      </c>
      <c r="D1635">
        <v>40</v>
      </c>
      <c r="E1635">
        <v>5</v>
      </c>
      <c r="F1635">
        <v>1146</v>
      </c>
      <c r="G1635" t="s">
        <v>12</v>
      </c>
      <c r="H1635">
        <v>34</v>
      </c>
      <c r="I1635">
        <v>0</v>
      </c>
      <c r="J1635" t="s">
        <v>17</v>
      </c>
      <c r="K1635">
        <v>0</v>
      </c>
      <c r="L1635">
        <f>YEAR(ecommerce_customer_data_custom_[[#This Row],[Purchase Date]])</f>
        <v>2021</v>
      </c>
      <c r="M1635">
        <f>MONTH(ecommerce_customer_data_custom_[[#This Row],[Purchase Date]])</f>
        <v>6</v>
      </c>
      <c r="N1635" t="str">
        <f>TEXT(ecommerce_customer_data_custom_[[#This Row],[Purchase Date]],"mmmm")</f>
        <v>June</v>
      </c>
      <c r="O1635" t="str">
        <f>VLOOKUP(ecommerce_customer_data_custom_[[#This Row],[Customer Age]],AgeGroupMapping!$A$2:$C$5,3,TRUE)</f>
        <v>Adult</v>
      </c>
      <c r="P1635" t="str">
        <f>IF(ecommerce_customer_data_custom_[[#This Row],[Returns]]=1,"Returned","Not Returned")</f>
        <v>Not Returned</v>
      </c>
      <c r="Q1635" t="str">
        <f>_xlfn.XLOOKUP(ecommerce_customer_data_custom_[[#This Row],[Payment Method]],PaymentMapping!$A$2:$A$11,PaymentMapping!$B$2:$B$11,"Other")</f>
        <v>Card</v>
      </c>
    </row>
    <row r="1636" spans="1:17" x14ac:dyDescent="0.3">
      <c r="A1636">
        <v>12904</v>
      </c>
      <c r="B1636" s="14">
        <v>44752.359930555554</v>
      </c>
      <c r="C1636" t="s">
        <v>18</v>
      </c>
      <c r="D1636">
        <v>162</v>
      </c>
      <c r="E1636">
        <v>4</v>
      </c>
      <c r="F1636">
        <v>3605</v>
      </c>
      <c r="G1636" t="s">
        <v>15</v>
      </c>
      <c r="H1636">
        <v>34</v>
      </c>
      <c r="I1636">
        <v>0</v>
      </c>
      <c r="J1636" t="s">
        <v>17</v>
      </c>
      <c r="K1636">
        <v>0</v>
      </c>
      <c r="L1636">
        <f>YEAR(ecommerce_customer_data_custom_[[#This Row],[Purchase Date]])</f>
        <v>2022</v>
      </c>
      <c r="M1636">
        <f>MONTH(ecommerce_customer_data_custom_[[#This Row],[Purchase Date]])</f>
        <v>7</v>
      </c>
      <c r="N1636" t="str">
        <f>TEXT(ecommerce_customer_data_custom_[[#This Row],[Purchase Date]],"mmmm")</f>
        <v>July</v>
      </c>
      <c r="O1636" t="str">
        <f>VLOOKUP(ecommerce_customer_data_custom_[[#This Row],[Customer Age]],AgeGroupMapping!$A$2:$C$5,3,TRUE)</f>
        <v>Adult</v>
      </c>
      <c r="P1636" t="str">
        <f>IF(ecommerce_customer_data_custom_[[#This Row],[Returns]]=1,"Returned","Not Returned")</f>
        <v>Not Returned</v>
      </c>
      <c r="Q1636" t="str">
        <f>_xlfn.XLOOKUP(ecommerce_customer_data_custom_[[#This Row],[Payment Method]],PaymentMapping!$A$2:$A$11,PaymentMapping!$B$2:$B$11,"Other")</f>
        <v>Wallet/UPI</v>
      </c>
    </row>
    <row r="1637" spans="1:17" x14ac:dyDescent="0.3">
      <c r="A1637">
        <v>45018</v>
      </c>
      <c r="B1637" s="14">
        <v>45054.833935185183</v>
      </c>
      <c r="C1637" t="s">
        <v>16</v>
      </c>
      <c r="D1637">
        <v>141</v>
      </c>
      <c r="E1637">
        <v>3</v>
      </c>
      <c r="F1637">
        <v>1130</v>
      </c>
      <c r="G1637" t="s">
        <v>19</v>
      </c>
      <c r="H1637">
        <v>24</v>
      </c>
      <c r="I1637">
        <v>1</v>
      </c>
      <c r="J1637" t="s">
        <v>13</v>
      </c>
      <c r="K1637">
        <v>0</v>
      </c>
      <c r="L1637">
        <f>YEAR(ecommerce_customer_data_custom_[[#This Row],[Purchase Date]])</f>
        <v>2023</v>
      </c>
      <c r="M1637">
        <f>MONTH(ecommerce_customer_data_custom_[[#This Row],[Purchase Date]])</f>
        <v>5</v>
      </c>
      <c r="N1637" t="str">
        <f>TEXT(ecommerce_customer_data_custom_[[#This Row],[Purchase Date]],"mmmm")</f>
        <v>May</v>
      </c>
      <c r="O1637" t="str">
        <f>VLOOKUP(ecommerce_customer_data_custom_[[#This Row],[Customer Age]],AgeGroupMapping!$A$2:$C$5,3,TRUE)</f>
        <v>Young</v>
      </c>
      <c r="P1637" t="str">
        <f>IF(ecommerce_customer_data_custom_[[#This Row],[Returns]]=1,"Returned","Not Returned")</f>
        <v>Returned</v>
      </c>
      <c r="Q1637" t="str">
        <f>_xlfn.XLOOKUP(ecommerce_customer_data_custom_[[#This Row],[Payment Method]],PaymentMapping!$A$2:$A$11,PaymentMapping!$B$2:$B$11,"Other")</f>
        <v>Cash</v>
      </c>
    </row>
    <row r="1638" spans="1:17" x14ac:dyDescent="0.3">
      <c r="A1638">
        <v>45018</v>
      </c>
      <c r="B1638" s="14">
        <v>43847.601875</v>
      </c>
      <c r="C1638" t="s">
        <v>18</v>
      </c>
      <c r="D1638">
        <v>195</v>
      </c>
      <c r="E1638">
        <v>2</v>
      </c>
      <c r="F1638">
        <v>3791</v>
      </c>
      <c r="G1638" t="s">
        <v>15</v>
      </c>
      <c r="H1638">
        <v>24</v>
      </c>
      <c r="I1638">
        <v>0</v>
      </c>
      <c r="J1638" t="s">
        <v>13</v>
      </c>
      <c r="K1638">
        <v>0</v>
      </c>
      <c r="L1638">
        <f>YEAR(ecommerce_customer_data_custom_[[#This Row],[Purchase Date]])</f>
        <v>2020</v>
      </c>
      <c r="M1638">
        <f>MONTH(ecommerce_customer_data_custom_[[#This Row],[Purchase Date]])</f>
        <v>1</v>
      </c>
      <c r="N1638" t="str">
        <f>TEXT(ecommerce_customer_data_custom_[[#This Row],[Purchase Date]],"mmmm")</f>
        <v>January</v>
      </c>
      <c r="O1638" t="str">
        <f>VLOOKUP(ecommerce_customer_data_custom_[[#This Row],[Customer Age]],AgeGroupMapping!$A$2:$C$5,3,TRUE)</f>
        <v>Young</v>
      </c>
      <c r="P1638" t="str">
        <f>IF(ecommerce_customer_data_custom_[[#This Row],[Returns]]=1,"Returned","Not Returned")</f>
        <v>Not Returned</v>
      </c>
      <c r="Q1638" t="str">
        <f>_xlfn.XLOOKUP(ecommerce_customer_data_custom_[[#This Row],[Payment Method]],PaymentMapping!$A$2:$A$11,PaymentMapping!$B$2:$B$11,"Other")</f>
        <v>Wallet/UPI</v>
      </c>
    </row>
    <row r="1639" spans="1:17" x14ac:dyDescent="0.3">
      <c r="A1639">
        <v>45018</v>
      </c>
      <c r="B1639" s="14">
        <v>45047.582453703704</v>
      </c>
      <c r="C1639" t="s">
        <v>11</v>
      </c>
      <c r="D1639">
        <v>32</v>
      </c>
      <c r="E1639">
        <v>2</v>
      </c>
      <c r="F1639">
        <v>2681</v>
      </c>
      <c r="G1639" t="s">
        <v>12</v>
      </c>
      <c r="H1639">
        <v>24</v>
      </c>
      <c r="I1639">
        <v>1</v>
      </c>
      <c r="J1639" t="s">
        <v>13</v>
      </c>
      <c r="K1639">
        <v>0</v>
      </c>
      <c r="L1639">
        <f>YEAR(ecommerce_customer_data_custom_[[#This Row],[Purchase Date]])</f>
        <v>2023</v>
      </c>
      <c r="M1639">
        <f>MONTH(ecommerce_customer_data_custom_[[#This Row],[Purchase Date]])</f>
        <v>5</v>
      </c>
      <c r="N1639" t="str">
        <f>TEXT(ecommerce_customer_data_custom_[[#This Row],[Purchase Date]],"mmmm")</f>
        <v>May</v>
      </c>
      <c r="O1639" t="str">
        <f>VLOOKUP(ecommerce_customer_data_custom_[[#This Row],[Customer Age]],AgeGroupMapping!$A$2:$C$5,3,TRUE)</f>
        <v>Young</v>
      </c>
      <c r="P1639" t="str">
        <f>IF(ecommerce_customer_data_custom_[[#This Row],[Returns]]=1,"Returned","Not Returned")</f>
        <v>Returned</v>
      </c>
      <c r="Q1639" t="str">
        <f>_xlfn.XLOOKUP(ecommerce_customer_data_custom_[[#This Row],[Payment Method]],PaymentMapping!$A$2:$A$11,PaymentMapping!$B$2:$B$11,"Other")</f>
        <v>Card</v>
      </c>
    </row>
    <row r="1640" spans="1:17" x14ac:dyDescent="0.3">
      <c r="A1640">
        <v>45018</v>
      </c>
      <c r="B1640" s="14">
        <v>44833.551319444443</v>
      </c>
      <c r="C1640" t="s">
        <v>16</v>
      </c>
      <c r="D1640">
        <v>141</v>
      </c>
      <c r="E1640">
        <v>3</v>
      </c>
      <c r="F1640">
        <v>527</v>
      </c>
      <c r="G1640" t="s">
        <v>15</v>
      </c>
      <c r="H1640">
        <v>24</v>
      </c>
      <c r="I1640">
        <v>1</v>
      </c>
      <c r="J1640" t="s">
        <v>13</v>
      </c>
      <c r="K1640">
        <v>0</v>
      </c>
      <c r="L1640">
        <f>YEAR(ecommerce_customer_data_custom_[[#This Row],[Purchase Date]])</f>
        <v>2022</v>
      </c>
      <c r="M1640">
        <f>MONTH(ecommerce_customer_data_custom_[[#This Row],[Purchase Date]])</f>
        <v>9</v>
      </c>
      <c r="N1640" t="str">
        <f>TEXT(ecommerce_customer_data_custom_[[#This Row],[Purchase Date]],"mmmm")</f>
        <v>September</v>
      </c>
      <c r="O1640" t="str">
        <f>VLOOKUP(ecommerce_customer_data_custom_[[#This Row],[Customer Age]],AgeGroupMapping!$A$2:$C$5,3,TRUE)</f>
        <v>Young</v>
      </c>
      <c r="P1640" t="str">
        <f>IF(ecommerce_customer_data_custom_[[#This Row],[Returns]]=1,"Returned","Not Returned")</f>
        <v>Returned</v>
      </c>
      <c r="Q1640" t="str">
        <f>_xlfn.XLOOKUP(ecommerce_customer_data_custom_[[#This Row],[Payment Method]],PaymentMapping!$A$2:$A$11,PaymentMapping!$B$2:$B$11,"Other")</f>
        <v>Wallet/UPI</v>
      </c>
    </row>
    <row r="1641" spans="1:17" x14ac:dyDescent="0.3">
      <c r="A1641">
        <v>45018</v>
      </c>
      <c r="B1641" s="14">
        <v>44685.926180555558</v>
      </c>
      <c r="C1641" t="s">
        <v>14</v>
      </c>
      <c r="D1641">
        <v>56</v>
      </c>
      <c r="E1641">
        <v>5</v>
      </c>
      <c r="F1641">
        <v>4149</v>
      </c>
      <c r="G1641" t="s">
        <v>15</v>
      </c>
      <c r="H1641">
        <v>24</v>
      </c>
      <c r="I1641">
        <v>0</v>
      </c>
      <c r="J1641" t="s">
        <v>13</v>
      </c>
      <c r="K1641">
        <v>0</v>
      </c>
      <c r="L1641">
        <f>YEAR(ecommerce_customer_data_custom_[[#This Row],[Purchase Date]])</f>
        <v>2022</v>
      </c>
      <c r="M1641">
        <f>MONTH(ecommerce_customer_data_custom_[[#This Row],[Purchase Date]])</f>
        <v>5</v>
      </c>
      <c r="N1641" t="str">
        <f>TEXT(ecommerce_customer_data_custom_[[#This Row],[Purchase Date]],"mmmm")</f>
        <v>May</v>
      </c>
      <c r="O1641" t="str">
        <f>VLOOKUP(ecommerce_customer_data_custom_[[#This Row],[Customer Age]],AgeGroupMapping!$A$2:$C$5,3,TRUE)</f>
        <v>Young</v>
      </c>
      <c r="P1641" t="str">
        <f>IF(ecommerce_customer_data_custom_[[#This Row],[Returns]]=1,"Returned","Not Returned")</f>
        <v>Not Returned</v>
      </c>
      <c r="Q1641" t="str">
        <f>_xlfn.XLOOKUP(ecommerce_customer_data_custom_[[#This Row],[Payment Method]],PaymentMapping!$A$2:$A$11,PaymentMapping!$B$2:$B$11,"Other")</f>
        <v>Wallet/UPI</v>
      </c>
    </row>
    <row r="1642" spans="1:17" x14ac:dyDescent="0.3">
      <c r="A1642">
        <v>27113</v>
      </c>
      <c r="B1642" s="14">
        <v>45050.475601851853</v>
      </c>
      <c r="C1642" t="s">
        <v>18</v>
      </c>
      <c r="D1642">
        <v>222</v>
      </c>
      <c r="E1642">
        <v>4</v>
      </c>
      <c r="F1642">
        <v>2424</v>
      </c>
      <c r="G1642" t="s">
        <v>15</v>
      </c>
      <c r="H1642">
        <v>66</v>
      </c>
      <c r="I1642">
        <v>0</v>
      </c>
      <c r="J1642" t="s">
        <v>13</v>
      </c>
      <c r="K1642">
        <v>0</v>
      </c>
      <c r="L1642">
        <f>YEAR(ecommerce_customer_data_custom_[[#This Row],[Purchase Date]])</f>
        <v>2023</v>
      </c>
      <c r="M1642">
        <f>MONTH(ecommerce_customer_data_custom_[[#This Row],[Purchase Date]])</f>
        <v>5</v>
      </c>
      <c r="N1642" t="str">
        <f>TEXT(ecommerce_customer_data_custom_[[#This Row],[Purchase Date]],"mmmm")</f>
        <v>May</v>
      </c>
      <c r="O1642" t="str">
        <f>VLOOKUP(ecommerce_customer_data_custom_[[#This Row],[Customer Age]],AgeGroupMapping!$A$2:$C$5,3,TRUE)</f>
        <v>Senior</v>
      </c>
      <c r="P1642" t="str">
        <f>IF(ecommerce_customer_data_custom_[[#This Row],[Returns]]=1,"Returned","Not Returned")</f>
        <v>Not Returned</v>
      </c>
      <c r="Q1642" t="str">
        <f>_xlfn.XLOOKUP(ecommerce_customer_data_custom_[[#This Row],[Payment Method]],PaymentMapping!$A$2:$A$11,PaymentMapping!$B$2:$B$11,"Other")</f>
        <v>Wallet/UPI</v>
      </c>
    </row>
    <row r="1643" spans="1:17" x14ac:dyDescent="0.3">
      <c r="A1643">
        <v>27113</v>
      </c>
      <c r="B1643" s="14">
        <v>44418.091377314813</v>
      </c>
      <c r="C1643" t="s">
        <v>16</v>
      </c>
      <c r="D1643">
        <v>226</v>
      </c>
      <c r="E1643">
        <v>1</v>
      </c>
      <c r="F1643">
        <v>742</v>
      </c>
      <c r="G1643" t="s">
        <v>12</v>
      </c>
      <c r="H1643">
        <v>66</v>
      </c>
      <c r="I1643">
        <v>0</v>
      </c>
      <c r="J1643" t="s">
        <v>13</v>
      </c>
      <c r="K1643">
        <v>0</v>
      </c>
      <c r="L1643">
        <f>YEAR(ecommerce_customer_data_custom_[[#This Row],[Purchase Date]])</f>
        <v>2021</v>
      </c>
      <c r="M1643">
        <f>MONTH(ecommerce_customer_data_custom_[[#This Row],[Purchase Date]])</f>
        <v>8</v>
      </c>
      <c r="N1643" t="str">
        <f>TEXT(ecommerce_customer_data_custom_[[#This Row],[Purchase Date]],"mmmm")</f>
        <v>August</v>
      </c>
      <c r="O1643" t="str">
        <f>VLOOKUP(ecommerce_customer_data_custom_[[#This Row],[Customer Age]],AgeGroupMapping!$A$2:$C$5,3,TRUE)</f>
        <v>Senior</v>
      </c>
      <c r="P1643" t="str">
        <f>IF(ecommerce_customer_data_custom_[[#This Row],[Returns]]=1,"Returned","Not Returned")</f>
        <v>Not Returned</v>
      </c>
      <c r="Q1643" t="str">
        <f>_xlfn.XLOOKUP(ecommerce_customer_data_custom_[[#This Row],[Payment Method]],PaymentMapping!$A$2:$A$11,PaymentMapping!$B$2:$B$11,"Other")</f>
        <v>Card</v>
      </c>
    </row>
    <row r="1644" spans="1:17" x14ac:dyDescent="0.3">
      <c r="A1644">
        <v>27113</v>
      </c>
      <c r="B1644" s="14">
        <v>45076.879259259258</v>
      </c>
      <c r="C1644" t="s">
        <v>11</v>
      </c>
      <c r="D1644">
        <v>285</v>
      </c>
      <c r="E1644">
        <v>4</v>
      </c>
      <c r="F1644">
        <v>4972</v>
      </c>
      <c r="G1644" t="s">
        <v>12</v>
      </c>
      <c r="H1644">
        <v>66</v>
      </c>
      <c r="I1644">
        <v>1</v>
      </c>
      <c r="J1644" t="s">
        <v>13</v>
      </c>
      <c r="K1644">
        <v>0</v>
      </c>
      <c r="L1644">
        <f>YEAR(ecommerce_customer_data_custom_[[#This Row],[Purchase Date]])</f>
        <v>2023</v>
      </c>
      <c r="M1644">
        <f>MONTH(ecommerce_customer_data_custom_[[#This Row],[Purchase Date]])</f>
        <v>5</v>
      </c>
      <c r="N1644" t="str">
        <f>TEXT(ecommerce_customer_data_custom_[[#This Row],[Purchase Date]],"mmmm")</f>
        <v>May</v>
      </c>
      <c r="O1644" t="str">
        <f>VLOOKUP(ecommerce_customer_data_custom_[[#This Row],[Customer Age]],AgeGroupMapping!$A$2:$C$5,3,TRUE)</f>
        <v>Senior</v>
      </c>
      <c r="P1644" t="str">
        <f>IF(ecommerce_customer_data_custom_[[#This Row],[Returns]]=1,"Returned","Not Returned")</f>
        <v>Returned</v>
      </c>
      <c r="Q1644" t="str">
        <f>_xlfn.XLOOKUP(ecommerce_customer_data_custom_[[#This Row],[Payment Method]],PaymentMapping!$A$2:$A$11,PaymentMapping!$B$2:$B$11,"Other")</f>
        <v>Card</v>
      </c>
    </row>
    <row r="1645" spans="1:17" x14ac:dyDescent="0.3">
      <c r="A1645">
        <v>27113</v>
      </c>
      <c r="B1645" s="14">
        <v>44319.064317129632</v>
      </c>
      <c r="C1645" t="s">
        <v>16</v>
      </c>
      <c r="D1645">
        <v>176</v>
      </c>
      <c r="E1645">
        <v>2</v>
      </c>
      <c r="F1645">
        <v>1448</v>
      </c>
      <c r="G1645" t="s">
        <v>12</v>
      </c>
      <c r="H1645">
        <v>66</v>
      </c>
      <c r="I1645">
        <v>0</v>
      </c>
      <c r="J1645" t="s">
        <v>13</v>
      </c>
      <c r="K1645">
        <v>0</v>
      </c>
      <c r="L1645">
        <f>YEAR(ecommerce_customer_data_custom_[[#This Row],[Purchase Date]])</f>
        <v>2021</v>
      </c>
      <c r="M1645">
        <f>MONTH(ecommerce_customer_data_custom_[[#This Row],[Purchase Date]])</f>
        <v>5</v>
      </c>
      <c r="N1645" t="str">
        <f>TEXT(ecommerce_customer_data_custom_[[#This Row],[Purchase Date]],"mmmm")</f>
        <v>May</v>
      </c>
      <c r="O1645" t="str">
        <f>VLOOKUP(ecommerce_customer_data_custom_[[#This Row],[Customer Age]],AgeGroupMapping!$A$2:$C$5,3,TRUE)</f>
        <v>Senior</v>
      </c>
      <c r="P1645" t="str">
        <f>IF(ecommerce_customer_data_custom_[[#This Row],[Returns]]=1,"Returned","Not Returned")</f>
        <v>Not Returned</v>
      </c>
      <c r="Q1645" t="str">
        <f>_xlfn.XLOOKUP(ecommerce_customer_data_custom_[[#This Row],[Payment Method]],PaymentMapping!$A$2:$A$11,PaymentMapping!$B$2:$B$11,"Other")</f>
        <v>Card</v>
      </c>
    </row>
    <row r="1646" spans="1:17" x14ac:dyDescent="0.3">
      <c r="A1646">
        <v>27113</v>
      </c>
      <c r="B1646" s="14">
        <v>43933.509259259263</v>
      </c>
      <c r="C1646" t="s">
        <v>18</v>
      </c>
      <c r="D1646">
        <v>361</v>
      </c>
      <c r="E1646">
        <v>5</v>
      </c>
      <c r="F1646">
        <v>2630</v>
      </c>
      <c r="G1646" t="s">
        <v>15</v>
      </c>
      <c r="H1646">
        <v>66</v>
      </c>
      <c r="I1646">
        <v>0</v>
      </c>
      <c r="J1646" t="s">
        <v>13</v>
      </c>
      <c r="K1646">
        <v>0</v>
      </c>
      <c r="L1646">
        <f>YEAR(ecommerce_customer_data_custom_[[#This Row],[Purchase Date]])</f>
        <v>2020</v>
      </c>
      <c r="M1646">
        <f>MONTH(ecommerce_customer_data_custom_[[#This Row],[Purchase Date]])</f>
        <v>4</v>
      </c>
      <c r="N1646" t="str">
        <f>TEXT(ecommerce_customer_data_custom_[[#This Row],[Purchase Date]],"mmmm")</f>
        <v>April</v>
      </c>
      <c r="O1646" t="str">
        <f>VLOOKUP(ecommerce_customer_data_custom_[[#This Row],[Customer Age]],AgeGroupMapping!$A$2:$C$5,3,TRUE)</f>
        <v>Senior</v>
      </c>
      <c r="P1646" t="str">
        <f>IF(ecommerce_customer_data_custom_[[#This Row],[Returns]]=1,"Returned","Not Returned")</f>
        <v>Not Returned</v>
      </c>
      <c r="Q1646" t="str">
        <f>_xlfn.XLOOKUP(ecommerce_customer_data_custom_[[#This Row],[Payment Method]],PaymentMapping!$A$2:$A$11,PaymentMapping!$B$2:$B$11,"Other")</f>
        <v>Wallet/UPI</v>
      </c>
    </row>
    <row r="1647" spans="1:17" x14ac:dyDescent="0.3">
      <c r="A1647">
        <v>27113</v>
      </c>
      <c r="B1647" s="14">
        <v>44612.895972222221</v>
      </c>
      <c r="C1647" t="s">
        <v>18</v>
      </c>
      <c r="D1647">
        <v>31</v>
      </c>
      <c r="E1647">
        <v>3</v>
      </c>
      <c r="F1647">
        <v>504</v>
      </c>
      <c r="G1647" t="s">
        <v>19</v>
      </c>
      <c r="H1647">
        <v>66</v>
      </c>
      <c r="I1647">
        <v>0</v>
      </c>
      <c r="J1647" t="s">
        <v>13</v>
      </c>
      <c r="K1647">
        <v>0</v>
      </c>
      <c r="L1647">
        <f>YEAR(ecommerce_customer_data_custom_[[#This Row],[Purchase Date]])</f>
        <v>2022</v>
      </c>
      <c r="M1647">
        <f>MONTH(ecommerce_customer_data_custom_[[#This Row],[Purchase Date]])</f>
        <v>2</v>
      </c>
      <c r="N1647" t="str">
        <f>TEXT(ecommerce_customer_data_custom_[[#This Row],[Purchase Date]],"mmmm")</f>
        <v>February</v>
      </c>
      <c r="O1647" t="str">
        <f>VLOOKUP(ecommerce_customer_data_custom_[[#This Row],[Customer Age]],AgeGroupMapping!$A$2:$C$5,3,TRUE)</f>
        <v>Senior</v>
      </c>
      <c r="P1647" t="str">
        <f>IF(ecommerce_customer_data_custom_[[#This Row],[Returns]]=1,"Returned","Not Returned")</f>
        <v>Not Returned</v>
      </c>
      <c r="Q1647" t="str">
        <f>_xlfn.XLOOKUP(ecommerce_customer_data_custom_[[#This Row],[Payment Method]],PaymentMapping!$A$2:$A$11,PaymentMapping!$B$2:$B$11,"Other")</f>
        <v>Cash</v>
      </c>
    </row>
    <row r="1648" spans="1:17" x14ac:dyDescent="0.3">
      <c r="A1648">
        <v>5666</v>
      </c>
      <c r="B1648" s="14">
        <v>43943.08792824074</v>
      </c>
      <c r="C1648" t="s">
        <v>14</v>
      </c>
      <c r="D1648">
        <v>103</v>
      </c>
      <c r="E1648">
        <v>3</v>
      </c>
      <c r="F1648">
        <v>2468</v>
      </c>
      <c r="G1648" t="s">
        <v>19</v>
      </c>
      <c r="H1648">
        <v>50</v>
      </c>
      <c r="I1648">
        <v>1</v>
      </c>
      <c r="J1648" t="s">
        <v>13</v>
      </c>
      <c r="K1648">
        <v>0</v>
      </c>
      <c r="L1648">
        <f>YEAR(ecommerce_customer_data_custom_[[#This Row],[Purchase Date]])</f>
        <v>2020</v>
      </c>
      <c r="M1648">
        <f>MONTH(ecommerce_customer_data_custom_[[#This Row],[Purchase Date]])</f>
        <v>4</v>
      </c>
      <c r="N1648" t="str">
        <f>TEXT(ecommerce_customer_data_custom_[[#This Row],[Purchase Date]],"mmmm")</f>
        <v>April</v>
      </c>
      <c r="O1648" t="str">
        <f>VLOOKUP(ecommerce_customer_data_custom_[[#This Row],[Customer Age]],AgeGroupMapping!$A$2:$C$5,3,TRUE)</f>
        <v>Middle-Aged</v>
      </c>
      <c r="P1648" t="str">
        <f>IF(ecommerce_customer_data_custom_[[#This Row],[Returns]]=1,"Returned","Not Returned")</f>
        <v>Returned</v>
      </c>
      <c r="Q1648" t="str">
        <f>_xlfn.XLOOKUP(ecommerce_customer_data_custom_[[#This Row],[Payment Method]],PaymentMapping!$A$2:$A$11,PaymentMapping!$B$2:$B$11,"Other")</f>
        <v>Cash</v>
      </c>
    </row>
    <row r="1649" spans="1:17" x14ac:dyDescent="0.3">
      <c r="A1649">
        <v>5666</v>
      </c>
      <c r="B1649" s="14">
        <v>43993.813425925924</v>
      </c>
      <c r="C1649" t="s">
        <v>14</v>
      </c>
      <c r="D1649">
        <v>62</v>
      </c>
      <c r="E1649">
        <v>1</v>
      </c>
      <c r="F1649">
        <v>1894</v>
      </c>
      <c r="G1649" t="s">
        <v>15</v>
      </c>
      <c r="H1649">
        <v>50</v>
      </c>
      <c r="I1649">
        <v>0</v>
      </c>
      <c r="J1649" t="s">
        <v>13</v>
      </c>
      <c r="K1649">
        <v>0</v>
      </c>
      <c r="L1649">
        <f>YEAR(ecommerce_customer_data_custom_[[#This Row],[Purchase Date]])</f>
        <v>2020</v>
      </c>
      <c r="M1649">
        <f>MONTH(ecommerce_customer_data_custom_[[#This Row],[Purchase Date]])</f>
        <v>6</v>
      </c>
      <c r="N1649" t="str">
        <f>TEXT(ecommerce_customer_data_custom_[[#This Row],[Purchase Date]],"mmmm")</f>
        <v>June</v>
      </c>
      <c r="O1649" t="str">
        <f>VLOOKUP(ecommerce_customer_data_custom_[[#This Row],[Customer Age]],AgeGroupMapping!$A$2:$C$5,3,TRUE)</f>
        <v>Middle-Aged</v>
      </c>
      <c r="P1649" t="str">
        <f>IF(ecommerce_customer_data_custom_[[#This Row],[Returns]]=1,"Returned","Not Returned")</f>
        <v>Not Returned</v>
      </c>
      <c r="Q1649" t="str">
        <f>_xlfn.XLOOKUP(ecommerce_customer_data_custom_[[#This Row],[Payment Method]],PaymentMapping!$A$2:$A$11,PaymentMapping!$B$2:$B$11,"Other")</f>
        <v>Wallet/UPI</v>
      </c>
    </row>
    <row r="1650" spans="1:17" x14ac:dyDescent="0.3">
      <c r="A1650">
        <v>5666</v>
      </c>
      <c r="B1650" s="14">
        <v>44352.144178240742</v>
      </c>
      <c r="C1650" t="s">
        <v>16</v>
      </c>
      <c r="D1650">
        <v>45</v>
      </c>
      <c r="E1650">
        <v>4</v>
      </c>
      <c r="F1650">
        <v>680</v>
      </c>
      <c r="G1650" t="s">
        <v>12</v>
      </c>
      <c r="H1650">
        <v>50</v>
      </c>
      <c r="I1650">
        <v>1</v>
      </c>
      <c r="J1650" t="s">
        <v>13</v>
      </c>
      <c r="K1650">
        <v>0</v>
      </c>
      <c r="L1650">
        <f>YEAR(ecommerce_customer_data_custom_[[#This Row],[Purchase Date]])</f>
        <v>2021</v>
      </c>
      <c r="M1650">
        <f>MONTH(ecommerce_customer_data_custom_[[#This Row],[Purchase Date]])</f>
        <v>6</v>
      </c>
      <c r="N1650" t="str">
        <f>TEXT(ecommerce_customer_data_custom_[[#This Row],[Purchase Date]],"mmmm")</f>
        <v>June</v>
      </c>
      <c r="O1650" t="str">
        <f>VLOOKUP(ecommerce_customer_data_custom_[[#This Row],[Customer Age]],AgeGroupMapping!$A$2:$C$5,3,TRUE)</f>
        <v>Middle-Aged</v>
      </c>
      <c r="P1650" t="str">
        <f>IF(ecommerce_customer_data_custom_[[#This Row],[Returns]]=1,"Returned","Not Returned")</f>
        <v>Returned</v>
      </c>
      <c r="Q1650" t="str">
        <f>_xlfn.XLOOKUP(ecommerce_customer_data_custom_[[#This Row],[Payment Method]],PaymentMapping!$A$2:$A$11,PaymentMapping!$B$2:$B$11,"Other")</f>
        <v>Card</v>
      </c>
    </row>
    <row r="1651" spans="1:17" x14ac:dyDescent="0.3">
      <c r="A1651">
        <v>5666</v>
      </c>
      <c r="B1651" s="14">
        <v>44940.399143518516</v>
      </c>
      <c r="C1651" t="s">
        <v>14</v>
      </c>
      <c r="D1651">
        <v>64</v>
      </c>
      <c r="E1651">
        <v>2</v>
      </c>
      <c r="F1651">
        <v>1552</v>
      </c>
      <c r="G1651" t="s">
        <v>12</v>
      </c>
      <c r="H1651">
        <v>50</v>
      </c>
      <c r="I1651">
        <v>0</v>
      </c>
      <c r="J1651" t="s">
        <v>13</v>
      </c>
      <c r="K1651">
        <v>0</v>
      </c>
      <c r="L1651">
        <f>YEAR(ecommerce_customer_data_custom_[[#This Row],[Purchase Date]])</f>
        <v>2023</v>
      </c>
      <c r="M1651">
        <f>MONTH(ecommerce_customer_data_custom_[[#This Row],[Purchase Date]])</f>
        <v>1</v>
      </c>
      <c r="N1651" t="str">
        <f>TEXT(ecommerce_customer_data_custom_[[#This Row],[Purchase Date]],"mmmm")</f>
        <v>January</v>
      </c>
      <c r="O1651" t="str">
        <f>VLOOKUP(ecommerce_customer_data_custom_[[#This Row],[Customer Age]],AgeGroupMapping!$A$2:$C$5,3,TRUE)</f>
        <v>Middle-Aged</v>
      </c>
      <c r="P1651" t="str">
        <f>IF(ecommerce_customer_data_custom_[[#This Row],[Returns]]=1,"Returned","Not Returned")</f>
        <v>Not Returned</v>
      </c>
      <c r="Q1651" t="str">
        <f>_xlfn.XLOOKUP(ecommerce_customer_data_custom_[[#This Row],[Payment Method]],PaymentMapping!$A$2:$A$11,PaymentMapping!$B$2:$B$11,"Other")</f>
        <v>Card</v>
      </c>
    </row>
    <row r="1652" spans="1:17" x14ac:dyDescent="0.3">
      <c r="A1652">
        <v>19113</v>
      </c>
      <c r="B1652" s="14">
        <v>44895.900208333333</v>
      </c>
      <c r="C1652" t="s">
        <v>16</v>
      </c>
      <c r="D1652">
        <v>271</v>
      </c>
      <c r="E1652">
        <v>2</v>
      </c>
      <c r="F1652">
        <v>2672</v>
      </c>
      <c r="G1652" t="s">
        <v>12</v>
      </c>
      <c r="H1652">
        <v>50</v>
      </c>
      <c r="I1652">
        <v>1</v>
      </c>
      <c r="J1652" t="s">
        <v>13</v>
      </c>
      <c r="K1652">
        <v>1</v>
      </c>
      <c r="L1652">
        <f>YEAR(ecommerce_customer_data_custom_[[#This Row],[Purchase Date]])</f>
        <v>2022</v>
      </c>
      <c r="M1652">
        <f>MONTH(ecommerce_customer_data_custom_[[#This Row],[Purchase Date]])</f>
        <v>11</v>
      </c>
      <c r="N1652" t="str">
        <f>TEXT(ecommerce_customer_data_custom_[[#This Row],[Purchase Date]],"mmmm")</f>
        <v>November</v>
      </c>
      <c r="O1652" t="str">
        <f>VLOOKUP(ecommerce_customer_data_custom_[[#This Row],[Customer Age]],AgeGroupMapping!$A$2:$C$5,3,TRUE)</f>
        <v>Middle-Aged</v>
      </c>
      <c r="P1652" t="str">
        <f>IF(ecommerce_customer_data_custom_[[#This Row],[Returns]]=1,"Returned","Not Returned")</f>
        <v>Returned</v>
      </c>
      <c r="Q1652" t="str">
        <f>_xlfn.XLOOKUP(ecommerce_customer_data_custom_[[#This Row],[Payment Method]],PaymentMapping!$A$2:$A$11,PaymentMapping!$B$2:$B$11,"Other")</f>
        <v>Card</v>
      </c>
    </row>
    <row r="1653" spans="1:17" x14ac:dyDescent="0.3">
      <c r="A1653">
        <v>19113</v>
      </c>
      <c r="B1653" s="14">
        <v>44358.076527777775</v>
      </c>
      <c r="C1653" t="s">
        <v>14</v>
      </c>
      <c r="D1653">
        <v>232</v>
      </c>
      <c r="E1653">
        <v>5</v>
      </c>
      <c r="F1653">
        <v>3539</v>
      </c>
      <c r="G1653" t="s">
        <v>12</v>
      </c>
      <c r="H1653">
        <v>50</v>
      </c>
      <c r="I1653">
        <v>0</v>
      </c>
      <c r="J1653" t="s">
        <v>13</v>
      </c>
      <c r="K1653">
        <v>1</v>
      </c>
      <c r="L1653">
        <f>YEAR(ecommerce_customer_data_custom_[[#This Row],[Purchase Date]])</f>
        <v>2021</v>
      </c>
      <c r="M1653">
        <f>MONTH(ecommerce_customer_data_custom_[[#This Row],[Purchase Date]])</f>
        <v>6</v>
      </c>
      <c r="N1653" t="str">
        <f>TEXT(ecommerce_customer_data_custom_[[#This Row],[Purchase Date]],"mmmm")</f>
        <v>June</v>
      </c>
      <c r="O1653" t="str">
        <f>VLOOKUP(ecommerce_customer_data_custom_[[#This Row],[Customer Age]],AgeGroupMapping!$A$2:$C$5,3,TRUE)</f>
        <v>Middle-Aged</v>
      </c>
      <c r="P1653" t="str">
        <f>IF(ecommerce_customer_data_custom_[[#This Row],[Returns]]=1,"Returned","Not Returned")</f>
        <v>Not Returned</v>
      </c>
      <c r="Q1653" t="str">
        <f>_xlfn.XLOOKUP(ecommerce_customer_data_custom_[[#This Row],[Payment Method]],PaymentMapping!$A$2:$A$11,PaymentMapping!$B$2:$B$11,"Other")</f>
        <v>Card</v>
      </c>
    </row>
    <row r="1654" spans="1:17" x14ac:dyDescent="0.3">
      <c r="A1654">
        <v>19113</v>
      </c>
      <c r="B1654" s="14">
        <v>44794.804386574076</v>
      </c>
      <c r="C1654" t="s">
        <v>14</v>
      </c>
      <c r="D1654">
        <v>469</v>
      </c>
      <c r="E1654">
        <v>5</v>
      </c>
      <c r="F1654">
        <v>5129</v>
      </c>
      <c r="G1654" t="s">
        <v>12</v>
      </c>
      <c r="H1654">
        <v>50</v>
      </c>
      <c r="I1654">
        <v>0</v>
      </c>
      <c r="J1654" t="s">
        <v>13</v>
      </c>
      <c r="K1654">
        <v>1</v>
      </c>
      <c r="L1654">
        <f>YEAR(ecommerce_customer_data_custom_[[#This Row],[Purchase Date]])</f>
        <v>2022</v>
      </c>
      <c r="M1654">
        <f>MONTH(ecommerce_customer_data_custom_[[#This Row],[Purchase Date]])</f>
        <v>8</v>
      </c>
      <c r="N1654" t="str">
        <f>TEXT(ecommerce_customer_data_custom_[[#This Row],[Purchase Date]],"mmmm")</f>
        <v>August</v>
      </c>
      <c r="O1654" t="str">
        <f>VLOOKUP(ecommerce_customer_data_custom_[[#This Row],[Customer Age]],AgeGroupMapping!$A$2:$C$5,3,TRUE)</f>
        <v>Middle-Aged</v>
      </c>
      <c r="P1654" t="str">
        <f>IF(ecommerce_customer_data_custom_[[#This Row],[Returns]]=1,"Returned","Not Returned")</f>
        <v>Not Returned</v>
      </c>
      <c r="Q1654" t="str">
        <f>_xlfn.XLOOKUP(ecommerce_customer_data_custom_[[#This Row],[Payment Method]],PaymentMapping!$A$2:$A$11,PaymentMapping!$B$2:$B$11,"Other")</f>
        <v>Card</v>
      </c>
    </row>
    <row r="1655" spans="1:17" x14ac:dyDescent="0.3">
      <c r="A1655">
        <v>19113</v>
      </c>
      <c r="B1655" s="14">
        <v>44480.144444444442</v>
      </c>
      <c r="C1655" t="s">
        <v>18</v>
      </c>
      <c r="D1655">
        <v>169</v>
      </c>
      <c r="E1655">
        <v>5</v>
      </c>
      <c r="F1655">
        <v>4556</v>
      </c>
      <c r="G1655" t="s">
        <v>20</v>
      </c>
      <c r="H1655">
        <v>50</v>
      </c>
      <c r="I1655">
        <v>1</v>
      </c>
      <c r="J1655" t="s">
        <v>13</v>
      </c>
      <c r="K1655">
        <v>1</v>
      </c>
      <c r="L1655">
        <f>YEAR(ecommerce_customer_data_custom_[[#This Row],[Purchase Date]])</f>
        <v>2021</v>
      </c>
      <c r="M1655">
        <f>MONTH(ecommerce_customer_data_custom_[[#This Row],[Purchase Date]])</f>
        <v>10</v>
      </c>
      <c r="N1655" t="str">
        <f>TEXT(ecommerce_customer_data_custom_[[#This Row],[Purchase Date]],"mmmm")</f>
        <v>October</v>
      </c>
      <c r="O1655" t="str">
        <f>VLOOKUP(ecommerce_customer_data_custom_[[#This Row],[Customer Age]],AgeGroupMapping!$A$2:$C$5,3,TRUE)</f>
        <v>Middle-Aged</v>
      </c>
      <c r="P1655" t="str">
        <f>IF(ecommerce_customer_data_custom_[[#This Row],[Returns]]=1,"Returned","Not Returned")</f>
        <v>Returned</v>
      </c>
      <c r="Q1655" t="str">
        <f>_xlfn.XLOOKUP(ecommerce_customer_data_custom_[[#This Row],[Payment Method]],PaymentMapping!$A$2:$A$11,PaymentMapping!$B$2:$B$11,"Other")</f>
        <v>Other</v>
      </c>
    </row>
    <row r="1656" spans="1:17" x14ac:dyDescent="0.3">
      <c r="A1656">
        <v>19113</v>
      </c>
      <c r="B1656" s="14">
        <v>44916.424814814818</v>
      </c>
      <c r="C1656" t="s">
        <v>11</v>
      </c>
      <c r="D1656">
        <v>59</v>
      </c>
      <c r="E1656">
        <v>2</v>
      </c>
      <c r="F1656">
        <v>1357</v>
      </c>
      <c r="G1656" t="s">
        <v>12</v>
      </c>
      <c r="H1656">
        <v>50</v>
      </c>
      <c r="I1656">
        <v>1</v>
      </c>
      <c r="J1656" t="s">
        <v>13</v>
      </c>
      <c r="K1656">
        <v>1</v>
      </c>
      <c r="L1656">
        <f>YEAR(ecommerce_customer_data_custom_[[#This Row],[Purchase Date]])</f>
        <v>2022</v>
      </c>
      <c r="M1656">
        <f>MONTH(ecommerce_customer_data_custom_[[#This Row],[Purchase Date]])</f>
        <v>12</v>
      </c>
      <c r="N1656" t="str">
        <f>TEXT(ecommerce_customer_data_custom_[[#This Row],[Purchase Date]],"mmmm")</f>
        <v>December</v>
      </c>
      <c r="O1656" t="str">
        <f>VLOOKUP(ecommerce_customer_data_custom_[[#This Row],[Customer Age]],AgeGroupMapping!$A$2:$C$5,3,TRUE)</f>
        <v>Middle-Aged</v>
      </c>
      <c r="P1656" t="str">
        <f>IF(ecommerce_customer_data_custom_[[#This Row],[Returns]]=1,"Returned","Not Returned")</f>
        <v>Returned</v>
      </c>
      <c r="Q1656" t="str">
        <f>_xlfn.XLOOKUP(ecommerce_customer_data_custom_[[#This Row],[Payment Method]],PaymentMapping!$A$2:$A$11,PaymentMapping!$B$2:$B$11,"Other")</f>
        <v>Card</v>
      </c>
    </row>
    <row r="1657" spans="1:17" x14ac:dyDescent="0.3">
      <c r="A1657">
        <v>19113</v>
      </c>
      <c r="B1657" s="14">
        <v>44667.462106481478</v>
      </c>
      <c r="C1657" t="s">
        <v>18</v>
      </c>
      <c r="D1657">
        <v>111</v>
      </c>
      <c r="E1657">
        <v>3</v>
      </c>
      <c r="F1657">
        <v>4445</v>
      </c>
      <c r="G1657" t="s">
        <v>15</v>
      </c>
      <c r="H1657">
        <v>50</v>
      </c>
      <c r="I1657">
        <v>0</v>
      </c>
      <c r="J1657" t="s">
        <v>13</v>
      </c>
      <c r="K1657">
        <v>1</v>
      </c>
      <c r="L1657">
        <f>YEAR(ecommerce_customer_data_custom_[[#This Row],[Purchase Date]])</f>
        <v>2022</v>
      </c>
      <c r="M1657">
        <f>MONTH(ecommerce_customer_data_custom_[[#This Row],[Purchase Date]])</f>
        <v>4</v>
      </c>
      <c r="N1657" t="str">
        <f>TEXT(ecommerce_customer_data_custom_[[#This Row],[Purchase Date]],"mmmm")</f>
        <v>April</v>
      </c>
      <c r="O1657" t="str">
        <f>VLOOKUP(ecommerce_customer_data_custom_[[#This Row],[Customer Age]],AgeGroupMapping!$A$2:$C$5,3,TRUE)</f>
        <v>Middle-Aged</v>
      </c>
      <c r="P1657" t="str">
        <f>IF(ecommerce_customer_data_custom_[[#This Row],[Returns]]=1,"Returned","Not Returned")</f>
        <v>Not Returned</v>
      </c>
      <c r="Q1657" t="str">
        <f>_xlfn.XLOOKUP(ecommerce_customer_data_custom_[[#This Row],[Payment Method]],PaymentMapping!$A$2:$A$11,PaymentMapping!$B$2:$B$11,"Other")</f>
        <v>Wallet/UPI</v>
      </c>
    </row>
    <row r="1658" spans="1:17" x14ac:dyDescent="0.3">
      <c r="A1658">
        <v>19113</v>
      </c>
      <c r="B1658" s="14">
        <v>44294.578460648147</v>
      </c>
      <c r="C1658" t="s">
        <v>14</v>
      </c>
      <c r="D1658">
        <v>443</v>
      </c>
      <c r="E1658">
        <v>2</v>
      </c>
      <c r="F1658">
        <v>3724</v>
      </c>
      <c r="G1658" t="s">
        <v>15</v>
      </c>
      <c r="H1658">
        <v>50</v>
      </c>
      <c r="I1658">
        <v>1</v>
      </c>
      <c r="J1658" t="s">
        <v>13</v>
      </c>
      <c r="K1658">
        <v>1</v>
      </c>
      <c r="L1658">
        <f>YEAR(ecommerce_customer_data_custom_[[#This Row],[Purchase Date]])</f>
        <v>2021</v>
      </c>
      <c r="M1658">
        <f>MONTH(ecommerce_customer_data_custom_[[#This Row],[Purchase Date]])</f>
        <v>4</v>
      </c>
      <c r="N1658" t="str">
        <f>TEXT(ecommerce_customer_data_custom_[[#This Row],[Purchase Date]],"mmmm")</f>
        <v>April</v>
      </c>
      <c r="O1658" t="str">
        <f>VLOOKUP(ecommerce_customer_data_custom_[[#This Row],[Customer Age]],AgeGroupMapping!$A$2:$C$5,3,TRUE)</f>
        <v>Middle-Aged</v>
      </c>
      <c r="P1658" t="str">
        <f>IF(ecommerce_customer_data_custom_[[#This Row],[Returns]]=1,"Returned","Not Returned")</f>
        <v>Returned</v>
      </c>
      <c r="Q1658" t="str">
        <f>_xlfn.XLOOKUP(ecommerce_customer_data_custom_[[#This Row],[Payment Method]],PaymentMapping!$A$2:$A$11,PaymentMapping!$B$2:$B$11,"Other")</f>
        <v>Wallet/UPI</v>
      </c>
    </row>
    <row r="1659" spans="1:17" x14ac:dyDescent="0.3">
      <c r="A1659">
        <v>9859</v>
      </c>
      <c r="B1659" s="14">
        <v>44047.406875000001</v>
      </c>
      <c r="C1659" t="s">
        <v>14</v>
      </c>
      <c r="D1659">
        <v>175</v>
      </c>
      <c r="E1659">
        <v>5</v>
      </c>
      <c r="F1659">
        <v>2337</v>
      </c>
      <c r="G1659" t="s">
        <v>12</v>
      </c>
      <c r="H1659">
        <v>43</v>
      </c>
      <c r="I1659">
        <v>0</v>
      </c>
      <c r="J1659" t="s">
        <v>13</v>
      </c>
      <c r="K1659">
        <v>0</v>
      </c>
      <c r="L1659">
        <f>YEAR(ecommerce_customer_data_custom_[[#This Row],[Purchase Date]])</f>
        <v>2020</v>
      </c>
      <c r="M1659">
        <f>MONTH(ecommerce_customer_data_custom_[[#This Row],[Purchase Date]])</f>
        <v>8</v>
      </c>
      <c r="N1659" t="str">
        <f>TEXT(ecommerce_customer_data_custom_[[#This Row],[Purchase Date]],"mmmm")</f>
        <v>August</v>
      </c>
      <c r="O1659" t="str">
        <f>VLOOKUP(ecommerce_customer_data_custom_[[#This Row],[Customer Age]],AgeGroupMapping!$A$2:$C$5,3,TRUE)</f>
        <v>Middle-Aged</v>
      </c>
      <c r="P1659" t="str">
        <f>IF(ecommerce_customer_data_custom_[[#This Row],[Returns]]=1,"Returned","Not Returned")</f>
        <v>Not Returned</v>
      </c>
      <c r="Q1659" t="str">
        <f>_xlfn.XLOOKUP(ecommerce_customer_data_custom_[[#This Row],[Payment Method]],PaymentMapping!$A$2:$A$11,PaymentMapping!$B$2:$B$11,"Other")</f>
        <v>Card</v>
      </c>
    </row>
    <row r="1660" spans="1:17" x14ac:dyDescent="0.3">
      <c r="A1660">
        <v>9859</v>
      </c>
      <c r="B1660" s="14">
        <v>44383.752222222225</v>
      </c>
      <c r="C1660" t="s">
        <v>16</v>
      </c>
      <c r="D1660">
        <v>195</v>
      </c>
      <c r="E1660">
        <v>1</v>
      </c>
      <c r="F1660">
        <v>2664</v>
      </c>
      <c r="G1660" t="s">
        <v>12</v>
      </c>
      <c r="H1660">
        <v>43</v>
      </c>
      <c r="I1660">
        <v>0</v>
      </c>
      <c r="J1660" t="s">
        <v>13</v>
      </c>
      <c r="K1660">
        <v>0</v>
      </c>
      <c r="L1660">
        <f>YEAR(ecommerce_customer_data_custom_[[#This Row],[Purchase Date]])</f>
        <v>2021</v>
      </c>
      <c r="M1660">
        <f>MONTH(ecommerce_customer_data_custom_[[#This Row],[Purchase Date]])</f>
        <v>7</v>
      </c>
      <c r="N1660" t="str">
        <f>TEXT(ecommerce_customer_data_custom_[[#This Row],[Purchase Date]],"mmmm")</f>
        <v>July</v>
      </c>
      <c r="O1660" t="str">
        <f>VLOOKUP(ecommerce_customer_data_custom_[[#This Row],[Customer Age]],AgeGroupMapping!$A$2:$C$5,3,TRUE)</f>
        <v>Middle-Aged</v>
      </c>
      <c r="P1660" t="str">
        <f>IF(ecommerce_customer_data_custom_[[#This Row],[Returns]]=1,"Returned","Not Returned")</f>
        <v>Not Returned</v>
      </c>
      <c r="Q1660" t="str">
        <f>_xlfn.XLOOKUP(ecommerce_customer_data_custom_[[#This Row],[Payment Method]],PaymentMapping!$A$2:$A$11,PaymentMapping!$B$2:$B$11,"Other")</f>
        <v>Card</v>
      </c>
    </row>
    <row r="1661" spans="1:17" x14ac:dyDescent="0.3">
      <c r="A1661">
        <v>9859</v>
      </c>
      <c r="B1661" s="14">
        <v>44890.731307870374</v>
      </c>
      <c r="C1661" t="s">
        <v>18</v>
      </c>
      <c r="D1661">
        <v>426</v>
      </c>
      <c r="E1661">
        <v>5</v>
      </c>
      <c r="F1661">
        <v>1045</v>
      </c>
      <c r="G1661" t="s">
        <v>12</v>
      </c>
      <c r="H1661">
        <v>43</v>
      </c>
      <c r="I1661">
        <v>1</v>
      </c>
      <c r="J1661" t="s">
        <v>13</v>
      </c>
      <c r="K1661">
        <v>0</v>
      </c>
      <c r="L1661">
        <f>YEAR(ecommerce_customer_data_custom_[[#This Row],[Purchase Date]])</f>
        <v>2022</v>
      </c>
      <c r="M1661">
        <f>MONTH(ecommerce_customer_data_custom_[[#This Row],[Purchase Date]])</f>
        <v>11</v>
      </c>
      <c r="N1661" t="str">
        <f>TEXT(ecommerce_customer_data_custom_[[#This Row],[Purchase Date]],"mmmm")</f>
        <v>November</v>
      </c>
      <c r="O1661" t="str">
        <f>VLOOKUP(ecommerce_customer_data_custom_[[#This Row],[Customer Age]],AgeGroupMapping!$A$2:$C$5,3,TRUE)</f>
        <v>Middle-Aged</v>
      </c>
      <c r="P1661" t="str">
        <f>IF(ecommerce_customer_data_custom_[[#This Row],[Returns]]=1,"Returned","Not Returned")</f>
        <v>Returned</v>
      </c>
      <c r="Q1661" t="str">
        <f>_xlfn.XLOOKUP(ecommerce_customer_data_custom_[[#This Row],[Payment Method]],PaymentMapping!$A$2:$A$11,PaymentMapping!$B$2:$B$11,"Other")</f>
        <v>Card</v>
      </c>
    </row>
    <row r="1662" spans="1:17" x14ac:dyDescent="0.3">
      <c r="A1662">
        <v>9859</v>
      </c>
      <c r="B1662" s="14">
        <v>44686.824490740742</v>
      </c>
      <c r="C1662" t="s">
        <v>18</v>
      </c>
      <c r="D1662">
        <v>107</v>
      </c>
      <c r="E1662">
        <v>3</v>
      </c>
      <c r="F1662">
        <v>511</v>
      </c>
      <c r="G1662" t="s">
        <v>15</v>
      </c>
      <c r="H1662">
        <v>43</v>
      </c>
      <c r="I1662">
        <v>0</v>
      </c>
      <c r="J1662" t="s">
        <v>13</v>
      </c>
      <c r="K1662">
        <v>0</v>
      </c>
      <c r="L1662">
        <f>YEAR(ecommerce_customer_data_custom_[[#This Row],[Purchase Date]])</f>
        <v>2022</v>
      </c>
      <c r="M1662">
        <f>MONTH(ecommerce_customer_data_custom_[[#This Row],[Purchase Date]])</f>
        <v>5</v>
      </c>
      <c r="N1662" t="str">
        <f>TEXT(ecommerce_customer_data_custom_[[#This Row],[Purchase Date]],"mmmm")</f>
        <v>May</v>
      </c>
      <c r="O1662" t="str">
        <f>VLOOKUP(ecommerce_customer_data_custom_[[#This Row],[Customer Age]],AgeGroupMapping!$A$2:$C$5,3,TRUE)</f>
        <v>Middle-Aged</v>
      </c>
      <c r="P1662" t="str">
        <f>IF(ecommerce_customer_data_custom_[[#This Row],[Returns]]=1,"Returned","Not Returned")</f>
        <v>Not Returned</v>
      </c>
      <c r="Q1662" t="str">
        <f>_xlfn.XLOOKUP(ecommerce_customer_data_custom_[[#This Row],[Payment Method]],PaymentMapping!$A$2:$A$11,PaymentMapping!$B$2:$B$11,"Other")</f>
        <v>Wallet/UPI</v>
      </c>
    </row>
    <row r="1663" spans="1:17" x14ac:dyDescent="0.3">
      <c r="A1663">
        <v>9859</v>
      </c>
      <c r="B1663" s="14">
        <v>43889.857592592591</v>
      </c>
      <c r="C1663" t="s">
        <v>14</v>
      </c>
      <c r="D1663">
        <v>406</v>
      </c>
      <c r="E1663">
        <v>3</v>
      </c>
      <c r="F1663">
        <v>440</v>
      </c>
      <c r="G1663" t="s">
        <v>12</v>
      </c>
      <c r="H1663">
        <v>43</v>
      </c>
      <c r="I1663">
        <v>0</v>
      </c>
      <c r="J1663" t="s">
        <v>13</v>
      </c>
      <c r="K1663">
        <v>0</v>
      </c>
      <c r="L1663">
        <f>YEAR(ecommerce_customer_data_custom_[[#This Row],[Purchase Date]])</f>
        <v>2020</v>
      </c>
      <c r="M1663">
        <f>MONTH(ecommerce_customer_data_custom_[[#This Row],[Purchase Date]])</f>
        <v>2</v>
      </c>
      <c r="N1663" t="str">
        <f>TEXT(ecommerce_customer_data_custom_[[#This Row],[Purchase Date]],"mmmm")</f>
        <v>February</v>
      </c>
      <c r="O1663" t="str">
        <f>VLOOKUP(ecommerce_customer_data_custom_[[#This Row],[Customer Age]],AgeGroupMapping!$A$2:$C$5,3,TRUE)</f>
        <v>Middle-Aged</v>
      </c>
      <c r="P1663" t="str">
        <f>IF(ecommerce_customer_data_custom_[[#This Row],[Returns]]=1,"Returned","Not Returned")</f>
        <v>Not Returned</v>
      </c>
      <c r="Q1663" t="str">
        <f>_xlfn.XLOOKUP(ecommerce_customer_data_custom_[[#This Row],[Payment Method]],PaymentMapping!$A$2:$A$11,PaymentMapping!$B$2:$B$11,"Other")</f>
        <v>Card</v>
      </c>
    </row>
    <row r="1664" spans="1:17" x14ac:dyDescent="0.3">
      <c r="A1664">
        <v>9859</v>
      </c>
      <c r="B1664" s="14">
        <v>45035.282002314816</v>
      </c>
      <c r="C1664" t="s">
        <v>11</v>
      </c>
      <c r="D1664">
        <v>143</v>
      </c>
      <c r="E1664">
        <v>5</v>
      </c>
      <c r="F1664">
        <v>3734</v>
      </c>
      <c r="G1664" t="s">
        <v>15</v>
      </c>
      <c r="H1664">
        <v>43</v>
      </c>
      <c r="I1664">
        <v>1</v>
      </c>
      <c r="J1664" t="s">
        <v>13</v>
      </c>
      <c r="K1664">
        <v>0</v>
      </c>
      <c r="L1664">
        <f>YEAR(ecommerce_customer_data_custom_[[#This Row],[Purchase Date]])</f>
        <v>2023</v>
      </c>
      <c r="M1664">
        <f>MONTH(ecommerce_customer_data_custom_[[#This Row],[Purchase Date]])</f>
        <v>4</v>
      </c>
      <c r="N1664" t="str">
        <f>TEXT(ecommerce_customer_data_custom_[[#This Row],[Purchase Date]],"mmmm")</f>
        <v>April</v>
      </c>
      <c r="O1664" t="str">
        <f>VLOOKUP(ecommerce_customer_data_custom_[[#This Row],[Customer Age]],AgeGroupMapping!$A$2:$C$5,3,TRUE)</f>
        <v>Middle-Aged</v>
      </c>
      <c r="P1664" t="str">
        <f>IF(ecommerce_customer_data_custom_[[#This Row],[Returns]]=1,"Returned","Not Returned")</f>
        <v>Returned</v>
      </c>
      <c r="Q1664" t="str">
        <f>_xlfn.XLOOKUP(ecommerce_customer_data_custom_[[#This Row],[Payment Method]],PaymentMapping!$A$2:$A$11,PaymentMapping!$B$2:$B$11,"Other")</f>
        <v>Wallet/UPI</v>
      </c>
    </row>
    <row r="1665" spans="1:17" x14ac:dyDescent="0.3">
      <c r="A1665">
        <v>9859</v>
      </c>
      <c r="B1665" s="14">
        <v>44830.7033912037</v>
      </c>
      <c r="C1665" t="s">
        <v>18</v>
      </c>
      <c r="D1665">
        <v>385</v>
      </c>
      <c r="E1665">
        <v>2</v>
      </c>
      <c r="F1665">
        <v>3933</v>
      </c>
      <c r="G1665" t="s">
        <v>15</v>
      </c>
      <c r="H1665">
        <v>43</v>
      </c>
      <c r="I1665">
        <v>0</v>
      </c>
      <c r="J1665" t="s">
        <v>13</v>
      </c>
      <c r="K1665">
        <v>0</v>
      </c>
      <c r="L1665">
        <f>YEAR(ecommerce_customer_data_custom_[[#This Row],[Purchase Date]])</f>
        <v>2022</v>
      </c>
      <c r="M1665">
        <f>MONTH(ecommerce_customer_data_custom_[[#This Row],[Purchase Date]])</f>
        <v>9</v>
      </c>
      <c r="N1665" t="str">
        <f>TEXT(ecommerce_customer_data_custom_[[#This Row],[Purchase Date]],"mmmm")</f>
        <v>September</v>
      </c>
      <c r="O1665" t="str">
        <f>VLOOKUP(ecommerce_customer_data_custom_[[#This Row],[Customer Age]],AgeGroupMapping!$A$2:$C$5,3,TRUE)</f>
        <v>Middle-Aged</v>
      </c>
      <c r="P1665" t="str">
        <f>IF(ecommerce_customer_data_custom_[[#This Row],[Returns]]=1,"Returned","Not Returned")</f>
        <v>Not Returned</v>
      </c>
      <c r="Q1665" t="str">
        <f>_xlfn.XLOOKUP(ecommerce_customer_data_custom_[[#This Row],[Payment Method]],PaymentMapping!$A$2:$A$11,PaymentMapping!$B$2:$B$11,"Other")</f>
        <v>Wallet/UPI</v>
      </c>
    </row>
    <row r="1666" spans="1:17" x14ac:dyDescent="0.3">
      <c r="A1666">
        <v>9859</v>
      </c>
      <c r="B1666" s="14">
        <v>43995.022685185184</v>
      </c>
      <c r="C1666" t="s">
        <v>11</v>
      </c>
      <c r="D1666">
        <v>181</v>
      </c>
      <c r="E1666">
        <v>2</v>
      </c>
      <c r="F1666">
        <v>4773</v>
      </c>
      <c r="G1666" t="s">
        <v>15</v>
      </c>
      <c r="H1666">
        <v>43</v>
      </c>
      <c r="I1666">
        <v>0</v>
      </c>
      <c r="J1666" t="s">
        <v>13</v>
      </c>
      <c r="K1666">
        <v>0</v>
      </c>
      <c r="L1666">
        <f>YEAR(ecommerce_customer_data_custom_[[#This Row],[Purchase Date]])</f>
        <v>2020</v>
      </c>
      <c r="M1666">
        <f>MONTH(ecommerce_customer_data_custom_[[#This Row],[Purchase Date]])</f>
        <v>6</v>
      </c>
      <c r="N1666" t="str">
        <f>TEXT(ecommerce_customer_data_custom_[[#This Row],[Purchase Date]],"mmmm")</f>
        <v>June</v>
      </c>
      <c r="O1666" t="str">
        <f>VLOOKUP(ecommerce_customer_data_custom_[[#This Row],[Customer Age]],AgeGroupMapping!$A$2:$C$5,3,TRUE)</f>
        <v>Middle-Aged</v>
      </c>
      <c r="P1666" t="str">
        <f>IF(ecommerce_customer_data_custom_[[#This Row],[Returns]]=1,"Returned","Not Returned")</f>
        <v>Not Returned</v>
      </c>
      <c r="Q1666" t="str">
        <f>_xlfn.XLOOKUP(ecommerce_customer_data_custom_[[#This Row],[Payment Method]],PaymentMapping!$A$2:$A$11,PaymentMapping!$B$2:$B$11,"Other")</f>
        <v>Wallet/UPI</v>
      </c>
    </row>
    <row r="1667" spans="1:17" x14ac:dyDescent="0.3">
      <c r="A1667">
        <v>29719</v>
      </c>
      <c r="B1667" s="14">
        <v>44091.568622685183</v>
      </c>
      <c r="C1667" t="s">
        <v>14</v>
      </c>
      <c r="D1667">
        <v>20</v>
      </c>
      <c r="E1667">
        <v>5</v>
      </c>
      <c r="F1667">
        <v>1636</v>
      </c>
      <c r="G1667" t="s">
        <v>12</v>
      </c>
      <c r="H1667">
        <v>64</v>
      </c>
      <c r="I1667">
        <v>1</v>
      </c>
      <c r="J1667" t="s">
        <v>17</v>
      </c>
      <c r="K1667">
        <v>0</v>
      </c>
      <c r="L1667">
        <f>YEAR(ecommerce_customer_data_custom_[[#This Row],[Purchase Date]])</f>
        <v>2020</v>
      </c>
      <c r="M1667">
        <f>MONTH(ecommerce_customer_data_custom_[[#This Row],[Purchase Date]])</f>
        <v>9</v>
      </c>
      <c r="N1667" t="str">
        <f>TEXT(ecommerce_customer_data_custom_[[#This Row],[Purchase Date]],"mmmm")</f>
        <v>September</v>
      </c>
      <c r="O1667" t="str">
        <f>VLOOKUP(ecommerce_customer_data_custom_[[#This Row],[Customer Age]],AgeGroupMapping!$A$2:$C$5,3,TRUE)</f>
        <v>Senior</v>
      </c>
      <c r="P1667" t="str">
        <f>IF(ecommerce_customer_data_custom_[[#This Row],[Returns]]=1,"Returned","Not Returned")</f>
        <v>Returned</v>
      </c>
      <c r="Q1667" t="str">
        <f>_xlfn.XLOOKUP(ecommerce_customer_data_custom_[[#This Row],[Payment Method]],PaymentMapping!$A$2:$A$11,PaymentMapping!$B$2:$B$11,"Other")</f>
        <v>Card</v>
      </c>
    </row>
    <row r="1668" spans="1:17" x14ac:dyDescent="0.3">
      <c r="A1668">
        <v>29719</v>
      </c>
      <c r="B1668" s="14">
        <v>44499.452268518522</v>
      </c>
      <c r="C1668" t="s">
        <v>11</v>
      </c>
      <c r="D1668">
        <v>28</v>
      </c>
      <c r="E1668">
        <v>3</v>
      </c>
      <c r="F1668">
        <v>1764</v>
      </c>
      <c r="G1668" t="s">
        <v>19</v>
      </c>
      <c r="H1668">
        <v>64</v>
      </c>
      <c r="I1668">
        <v>1</v>
      </c>
      <c r="J1668" t="s">
        <v>17</v>
      </c>
      <c r="K1668">
        <v>0</v>
      </c>
      <c r="L1668">
        <f>YEAR(ecommerce_customer_data_custom_[[#This Row],[Purchase Date]])</f>
        <v>2021</v>
      </c>
      <c r="M1668">
        <f>MONTH(ecommerce_customer_data_custom_[[#This Row],[Purchase Date]])</f>
        <v>10</v>
      </c>
      <c r="N1668" t="str">
        <f>TEXT(ecommerce_customer_data_custom_[[#This Row],[Purchase Date]],"mmmm")</f>
        <v>October</v>
      </c>
      <c r="O1668" t="str">
        <f>VLOOKUP(ecommerce_customer_data_custom_[[#This Row],[Customer Age]],AgeGroupMapping!$A$2:$C$5,3,TRUE)</f>
        <v>Senior</v>
      </c>
      <c r="P1668" t="str">
        <f>IF(ecommerce_customer_data_custom_[[#This Row],[Returns]]=1,"Returned","Not Returned")</f>
        <v>Returned</v>
      </c>
      <c r="Q1668" t="str">
        <f>_xlfn.XLOOKUP(ecommerce_customer_data_custom_[[#This Row],[Payment Method]],PaymentMapping!$A$2:$A$11,PaymentMapping!$B$2:$B$11,"Other")</f>
        <v>Cash</v>
      </c>
    </row>
    <row r="1669" spans="1:17" x14ac:dyDescent="0.3">
      <c r="A1669">
        <v>29719</v>
      </c>
      <c r="B1669" s="14">
        <v>44072.179583333331</v>
      </c>
      <c r="C1669" t="s">
        <v>16</v>
      </c>
      <c r="D1669">
        <v>148</v>
      </c>
      <c r="E1669">
        <v>1</v>
      </c>
      <c r="F1669">
        <v>3482</v>
      </c>
      <c r="G1669" t="s">
        <v>12</v>
      </c>
      <c r="H1669">
        <v>64</v>
      </c>
      <c r="I1669">
        <v>0</v>
      </c>
      <c r="J1669" t="s">
        <v>17</v>
      </c>
      <c r="K1669">
        <v>0</v>
      </c>
      <c r="L1669">
        <f>YEAR(ecommerce_customer_data_custom_[[#This Row],[Purchase Date]])</f>
        <v>2020</v>
      </c>
      <c r="M1669">
        <f>MONTH(ecommerce_customer_data_custom_[[#This Row],[Purchase Date]])</f>
        <v>8</v>
      </c>
      <c r="N1669" t="str">
        <f>TEXT(ecommerce_customer_data_custom_[[#This Row],[Purchase Date]],"mmmm")</f>
        <v>August</v>
      </c>
      <c r="O1669" t="str">
        <f>VLOOKUP(ecommerce_customer_data_custom_[[#This Row],[Customer Age]],AgeGroupMapping!$A$2:$C$5,3,TRUE)</f>
        <v>Senior</v>
      </c>
      <c r="P1669" t="str">
        <f>IF(ecommerce_customer_data_custom_[[#This Row],[Returns]]=1,"Returned","Not Returned")</f>
        <v>Not Returned</v>
      </c>
      <c r="Q1669" t="str">
        <f>_xlfn.XLOOKUP(ecommerce_customer_data_custom_[[#This Row],[Payment Method]],PaymentMapping!$A$2:$A$11,PaymentMapping!$B$2:$B$11,"Other")</f>
        <v>Card</v>
      </c>
    </row>
    <row r="1670" spans="1:17" x14ac:dyDescent="0.3">
      <c r="A1670">
        <v>29719</v>
      </c>
      <c r="B1670" s="14">
        <v>44019.579131944447</v>
      </c>
      <c r="C1670" t="s">
        <v>18</v>
      </c>
      <c r="D1670">
        <v>60</v>
      </c>
      <c r="E1670">
        <v>4</v>
      </c>
      <c r="F1670">
        <v>1526</v>
      </c>
      <c r="G1670" t="s">
        <v>15</v>
      </c>
      <c r="H1670">
        <v>64</v>
      </c>
      <c r="I1670">
        <v>0</v>
      </c>
      <c r="J1670" t="s">
        <v>17</v>
      </c>
      <c r="K1670">
        <v>0</v>
      </c>
      <c r="L1670">
        <f>YEAR(ecommerce_customer_data_custom_[[#This Row],[Purchase Date]])</f>
        <v>2020</v>
      </c>
      <c r="M1670">
        <f>MONTH(ecommerce_customer_data_custom_[[#This Row],[Purchase Date]])</f>
        <v>7</v>
      </c>
      <c r="N1670" t="str">
        <f>TEXT(ecommerce_customer_data_custom_[[#This Row],[Purchase Date]],"mmmm")</f>
        <v>July</v>
      </c>
      <c r="O1670" t="str">
        <f>VLOOKUP(ecommerce_customer_data_custom_[[#This Row],[Customer Age]],AgeGroupMapping!$A$2:$C$5,3,TRUE)</f>
        <v>Senior</v>
      </c>
      <c r="P1670" t="str">
        <f>IF(ecommerce_customer_data_custom_[[#This Row],[Returns]]=1,"Returned","Not Returned")</f>
        <v>Not Returned</v>
      </c>
      <c r="Q1670" t="str">
        <f>_xlfn.XLOOKUP(ecommerce_customer_data_custom_[[#This Row],[Payment Method]],PaymentMapping!$A$2:$A$11,PaymentMapping!$B$2:$B$11,"Other")</f>
        <v>Wallet/UPI</v>
      </c>
    </row>
    <row r="1671" spans="1:17" x14ac:dyDescent="0.3">
      <c r="A1671">
        <v>29719</v>
      </c>
      <c r="B1671" s="14">
        <v>44163.656354166669</v>
      </c>
      <c r="C1671" t="s">
        <v>16</v>
      </c>
      <c r="D1671">
        <v>264</v>
      </c>
      <c r="E1671">
        <v>1</v>
      </c>
      <c r="F1671">
        <v>635</v>
      </c>
      <c r="G1671" t="s">
        <v>20</v>
      </c>
      <c r="H1671">
        <v>64</v>
      </c>
      <c r="I1671">
        <v>0</v>
      </c>
      <c r="J1671" t="s">
        <v>17</v>
      </c>
      <c r="K1671">
        <v>0</v>
      </c>
      <c r="L1671">
        <f>YEAR(ecommerce_customer_data_custom_[[#This Row],[Purchase Date]])</f>
        <v>2020</v>
      </c>
      <c r="M1671">
        <f>MONTH(ecommerce_customer_data_custom_[[#This Row],[Purchase Date]])</f>
        <v>11</v>
      </c>
      <c r="N1671" t="str">
        <f>TEXT(ecommerce_customer_data_custom_[[#This Row],[Purchase Date]],"mmmm")</f>
        <v>November</v>
      </c>
      <c r="O1671" t="str">
        <f>VLOOKUP(ecommerce_customer_data_custom_[[#This Row],[Customer Age]],AgeGroupMapping!$A$2:$C$5,3,TRUE)</f>
        <v>Senior</v>
      </c>
      <c r="P1671" t="str">
        <f>IF(ecommerce_customer_data_custom_[[#This Row],[Returns]]=1,"Returned","Not Returned")</f>
        <v>Not Returned</v>
      </c>
      <c r="Q1671" t="str">
        <f>_xlfn.XLOOKUP(ecommerce_customer_data_custom_[[#This Row],[Payment Method]],PaymentMapping!$A$2:$A$11,PaymentMapping!$B$2:$B$11,"Other")</f>
        <v>Other</v>
      </c>
    </row>
    <row r="1672" spans="1:17" x14ac:dyDescent="0.3">
      <c r="A1672">
        <v>29719</v>
      </c>
      <c r="B1672" s="14">
        <v>43906.766840277778</v>
      </c>
      <c r="C1672" t="s">
        <v>11</v>
      </c>
      <c r="D1672">
        <v>198</v>
      </c>
      <c r="E1672">
        <v>2</v>
      </c>
      <c r="F1672">
        <v>3672</v>
      </c>
      <c r="G1672" t="s">
        <v>12</v>
      </c>
      <c r="H1672">
        <v>64</v>
      </c>
      <c r="I1672">
        <v>1</v>
      </c>
      <c r="J1672" t="s">
        <v>17</v>
      </c>
      <c r="K1672">
        <v>0</v>
      </c>
      <c r="L1672">
        <f>YEAR(ecommerce_customer_data_custom_[[#This Row],[Purchase Date]])</f>
        <v>2020</v>
      </c>
      <c r="M1672">
        <f>MONTH(ecommerce_customer_data_custom_[[#This Row],[Purchase Date]])</f>
        <v>3</v>
      </c>
      <c r="N1672" t="str">
        <f>TEXT(ecommerce_customer_data_custom_[[#This Row],[Purchase Date]],"mmmm")</f>
        <v>March</v>
      </c>
      <c r="O1672" t="str">
        <f>VLOOKUP(ecommerce_customer_data_custom_[[#This Row],[Customer Age]],AgeGroupMapping!$A$2:$C$5,3,TRUE)</f>
        <v>Senior</v>
      </c>
      <c r="P1672" t="str">
        <f>IF(ecommerce_customer_data_custom_[[#This Row],[Returns]]=1,"Returned","Not Returned")</f>
        <v>Returned</v>
      </c>
      <c r="Q1672" t="str">
        <f>_xlfn.XLOOKUP(ecommerce_customer_data_custom_[[#This Row],[Payment Method]],PaymentMapping!$A$2:$A$11,PaymentMapping!$B$2:$B$11,"Other")</f>
        <v>Card</v>
      </c>
    </row>
    <row r="1673" spans="1:17" x14ac:dyDescent="0.3">
      <c r="A1673">
        <v>29719</v>
      </c>
      <c r="B1673" s="14">
        <v>44749.505312499998</v>
      </c>
      <c r="C1673" t="s">
        <v>18</v>
      </c>
      <c r="D1673">
        <v>145</v>
      </c>
      <c r="E1673">
        <v>5</v>
      </c>
      <c r="F1673">
        <v>2747</v>
      </c>
      <c r="G1673" t="s">
        <v>12</v>
      </c>
      <c r="H1673">
        <v>64</v>
      </c>
      <c r="I1673">
        <v>1</v>
      </c>
      <c r="J1673" t="s">
        <v>17</v>
      </c>
      <c r="K1673">
        <v>0</v>
      </c>
      <c r="L1673">
        <f>YEAR(ecommerce_customer_data_custom_[[#This Row],[Purchase Date]])</f>
        <v>2022</v>
      </c>
      <c r="M1673">
        <f>MONTH(ecommerce_customer_data_custom_[[#This Row],[Purchase Date]])</f>
        <v>7</v>
      </c>
      <c r="N1673" t="str">
        <f>TEXT(ecommerce_customer_data_custom_[[#This Row],[Purchase Date]],"mmmm")</f>
        <v>July</v>
      </c>
      <c r="O1673" t="str">
        <f>VLOOKUP(ecommerce_customer_data_custom_[[#This Row],[Customer Age]],AgeGroupMapping!$A$2:$C$5,3,TRUE)</f>
        <v>Senior</v>
      </c>
      <c r="P1673" t="str">
        <f>IF(ecommerce_customer_data_custom_[[#This Row],[Returns]]=1,"Returned","Not Returned")</f>
        <v>Returned</v>
      </c>
      <c r="Q1673" t="str">
        <f>_xlfn.XLOOKUP(ecommerce_customer_data_custom_[[#This Row],[Payment Method]],PaymentMapping!$A$2:$A$11,PaymentMapping!$B$2:$B$11,"Other")</f>
        <v>Card</v>
      </c>
    </row>
    <row r="1674" spans="1:17" x14ac:dyDescent="0.3">
      <c r="A1674">
        <v>24384</v>
      </c>
      <c r="B1674" s="14">
        <v>44778.76761574074</v>
      </c>
      <c r="C1674" t="s">
        <v>18</v>
      </c>
      <c r="D1674">
        <v>68</v>
      </c>
      <c r="E1674">
        <v>5</v>
      </c>
      <c r="F1674">
        <v>5230</v>
      </c>
      <c r="G1674" t="s">
        <v>19</v>
      </c>
      <c r="H1674">
        <v>59</v>
      </c>
      <c r="I1674">
        <v>0</v>
      </c>
      <c r="J1674" t="s">
        <v>17</v>
      </c>
      <c r="K1674">
        <v>0</v>
      </c>
      <c r="L1674">
        <f>YEAR(ecommerce_customer_data_custom_[[#This Row],[Purchase Date]])</f>
        <v>2022</v>
      </c>
      <c r="M1674">
        <f>MONTH(ecommerce_customer_data_custom_[[#This Row],[Purchase Date]])</f>
        <v>8</v>
      </c>
      <c r="N1674" t="str">
        <f>TEXT(ecommerce_customer_data_custom_[[#This Row],[Purchase Date]],"mmmm")</f>
        <v>August</v>
      </c>
      <c r="O1674" t="str">
        <f>VLOOKUP(ecommerce_customer_data_custom_[[#This Row],[Customer Age]],AgeGroupMapping!$A$2:$C$5,3,TRUE)</f>
        <v>Middle-Aged</v>
      </c>
      <c r="P1674" t="str">
        <f>IF(ecommerce_customer_data_custom_[[#This Row],[Returns]]=1,"Returned","Not Returned")</f>
        <v>Not Returned</v>
      </c>
      <c r="Q1674" t="str">
        <f>_xlfn.XLOOKUP(ecommerce_customer_data_custom_[[#This Row],[Payment Method]],PaymentMapping!$A$2:$A$11,PaymentMapping!$B$2:$B$11,"Other")</f>
        <v>Cash</v>
      </c>
    </row>
    <row r="1675" spans="1:17" x14ac:dyDescent="0.3">
      <c r="A1675">
        <v>24384</v>
      </c>
      <c r="B1675" s="14">
        <v>44246.408437500002</v>
      </c>
      <c r="C1675" t="s">
        <v>16</v>
      </c>
      <c r="D1675">
        <v>429</v>
      </c>
      <c r="E1675">
        <v>3</v>
      </c>
      <c r="F1675">
        <v>2305</v>
      </c>
      <c r="G1675" t="s">
        <v>15</v>
      </c>
      <c r="H1675">
        <v>59</v>
      </c>
      <c r="I1675">
        <v>0</v>
      </c>
      <c r="J1675" t="s">
        <v>17</v>
      </c>
      <c r="K1675">
        <v>0</v>
      </c>
      <c r="L1675">
        <f>YEAR(ecommerce_customer_data_custom_[[#This Row],[Purchase Date]])</f>
        <v>2021</v>
      </c>
      <c r="M1675">
        <f>MONTH(ecommerce_customer_data_custom_[[#This Row],[Purchase Date]])</f>
        <v>2</v>
      </c>
      <c r="N1675" t="str">
        <f>TEXT(ecommerce_customer_data_custom_[[#This Row],[Purchase Date]],"mmmm")</f>
        <v>February</v>
      </c>
      <c r="O1675" t="str">
        <f>VLOOKUP(ecommerce_customer_data_custom_[[#This Row],[Customer Age]],AgeGroupMapping!$A$2:$C$5,3,TRUE)</f>
        <v>Middle-Aged</v>
      </c>
      <c r="P1675" t="str">
        <f>IF(ecommerce_customer_data_custom_[[#This Row],[Returns]]=1,"Returned","Not Returned")</f>
        <v>Not Returned</v>
      </c>
      <c r="Q1675" t="str">
        <f>_xlfn.XLOOKUP(ecommerce_customer_data_custom_[[#This Row],[Payment Method]],PaymentMapping!$A$2:$A$11,PaymentMapping!$B$2:$B$11,"Other")</f>
        <v>Wallet/UPI</v>
      </c>
    </row>
    <row r="1676" spans="1:17" x14ac:dyDescent="0.3">
      <c r="A1676">
        <v>24384</v>
      </c>
      <c r="B1676" s="14">
        <v>44031.671620370369</v>
      </c>
      <c r="C1676" t="s">
        <v>11</v>
      </c>
      <c r="D1676">
        <v>14</v>
      </c>
      <c r="E1676">
        <v>1</v>
      </c>
      <c r="F1676">
        <v>3239</v>
      </c>
      <c r="G1676" t="s">
        <v>12</v>
      </c>
      <c r="H1676">
        <v>59</v>
      </c>
      <c r="I1676">
        <v>0</v>
      </c>
      <c r="J1676" t="s">
        <v>17</v>
      </c>
      <c r="K1676">
        <v>0</v>
      </c>
      <c r="L1676">
        <f>YEAR(ecommerce_customer_data_custom_[[#This Row],[Purchase Date]])</f>
        <v>2020</v>
      </c>
      <c r="M1676">
        <f>MONTH(ecommerce_customer_data_custom_[[#This Row],[Purchase Date]])</f>
        <v>7</v>
      </c>
      <c r="N1676" t="str">
        <f>TEXT(ecommerce_customer_data_custom_[[#This Row],[Purchase Date]],"mmmm")</f>
        <v>July</v>
      </c>
      <c r="O1676" t="str">
        <f>VLOOKUP(ecommerce_customer_data_custom_[[#This Row],[Customer Age]],AgeGroupMapping!$A$2:$C$5,3,TRUE)</f>
        <v>Middle-Aged</v>
      </c>
      <c r="P1676" t="str">
        <f>IF(ecommerce_customer_data_custom_[[#This Row],[Returns]]=1,"Returned","Not Returned")</f>
        <v>Not Returned</v>
      </c>
      <c r="Q1676" t="str">
        <f>_xlfn.XLOOKUP(ecommerce_customer_data_custom_[[#This Row],[Payment Method]],PaymentMapping!$A$2:$A$11,PaymentMapping!$B$2:$B$11,"Other")</f>
        <v>Card</v>
      </c>
    </row>
    <row r="1677" spans="1:17" x14ac:dyDescent="0.3">
      <c r="A1677">
        <v>24384</v>
      </c>
      <c r="B1677" s="14">
        <v>44638.718136574076</v>
      </c>
      <c r="C1677" t="s">
        <v>16</v>
      </c>
      <c r="D1677">
        <v>384</v>
      </c>
      <c r="E1677">
        <v>5</v>
      </c>
      <c r="F1677">
        <v>1070</v>
      </c>
      <c r="G1677" t="s">
        <v>15</v>
      </c>
      <c r="H1677">
        <v>59</v>
      </c>
      <c r="I1677">
        <v>1</v>
      </c>
      <c r="J1677" t="s">
        <v>17</v>
      </c>
      <c r="K1677">
        <v>0</v>
      </c>
      <c r="L1677">
        <f>YEAR(ecommerce_customer_data_custom_[[#This Row],[Purchase Date]])</f>
        <v>2022</v>
      </c>
      <c r="M1677">
        <f>MONTH(ecommerce_customer_data_custom_[[#This Row],[Purchase Date]])</f>
        <v>3</v>
      </c>
      <c r="N1677" t="str">
        <f>TEXT(ecommerce_customer_data_custom_[[#This Row],[Purchase Date]],"mmmm")</f>
        <v>March</v>
      </c>
      <c r="O1677" t="str">
        <f>VLOOKUP(ecommerce_customer_data_custom_[[#This Row],[Customer Age]],AgeGroupMapping!$A$2:$C$5,3,TRUE)</f>
        <v>Middle-Aged</v>
      </c>
      <c r="P1677" t="str">
        <f>IF(ecommerce_customer_data_custom_[[#This Row],[Returns]]=1,"Returned","Not Returned")</f>
        <v>Returned</v>
      </c>
      <c r="Q1677" t="str">
        <f>_xlfn.XLOOKUP(ecommerce_customer_data_custom_[[#This Row],[Payment Method]],PaymentMapping!$A$2:$A$11,PaymentMapping!$B$2:$B$11,"Other")</f>
        <v>Wallet/UPI</v>
      </c>
    </row>
    <row r="1678" spans="1:17" x14ac:dyDescent="0.3">
      <c r="A1678">
        <v>24384</v>
      </c>
      <c r="B1678" s="14">
        <v>44306.475451388891</v>
      </c>
      <c r="C1678" t="s">
        <v>14</v>
      </c>
      <c r="D1678">
        <v>135</v>
      </c>
      <c r="E1678">
        <v>2</v>
      </c>
      <c r="F1678">
        <v>4273</v>
      </c>
      <c r="G1678" t="s">
        <v>12</v>
      </c>
      <c r="H1678">
        <v>59</v>
      </c>
      <c r="I1678">
        <v>0</v>
      </c>
      <c r="J1678" t="s">
        <v>17</v>
      </c>
      <c r="K1678">
        <v>0</v>
      </c>
      <c r="L1678">
        <f>YEAR(ecommerce_customer_data_custom_[[#This Row],[Purchase Date]])</f>
        <v>2021</v>
      </c>
      <c r="M1678">
        <f>MONTH(ecommerce_customer_data_custom_[[#This Row],[Purchase Date]])</f>
        <v>4</v>
      </c>
      <c r="N1678" t="str">
        <f>TEXT(ecommerce_customer_data_custom_[[#This Row],[Purchase Date]],"mmmm")</f>
        <v>April</v>
      </c>
      <c r="O1678" t="str">
        <f>VLOOKUP(ecommerce_customer_data_custom_[[#This Row],[Customer Age]],AgeGroupMapping!$A$2:$C$5,3,TRUE)</f>
        <v>Middle-Aged</v>
      </c>
      <c r="P1678" t="str">
        <f>IF(ecommerce_customer_data_custom_[[#This Row],[Returns]]=1,"Returned","Not Returned")</f>
        <v>Not Returned</v>
      </c>
      <c r="Q1678" t="str">
        <f>_xlfn.XLOOKUP(ecommerce_customer_data_custom_[[#This Row],[Payment Method]],PaymentMapping!$A$2:$A$11,PaymentMapping!$B$2:$B$11,"Other")</f>
        <v>Card</v>
      </c>
    </row>
    <row r="1679" spans="1:17" x14ac:dyDescent="0.3">
      <c r="A1679">
        <v>24384</v>
      </c>
      <c r="B1679" s="14">
        <v>44249.909062500003</v>
      </c>
      <c r="C1679" t="s">
        <v>14</v>
      </c>
      <c r="D1679">
        <v>209</v>
      </c>
      <c r="E1679">
        <v>4</v>
      </c>
      <c r="F1679">
        <v>4928</v>
      </c>
      <c r="G1679" t="s">
        <v>19</v>
      </c>
      <c r="H1679">
        <v>59</v>
      </c>
      <c r="I1679">
        <v>1</v>
      </c>
      <c r="J1679" t="s">
        <v>17</v>
      </c>
      <c r="K1679">
        <v>0</v>
      </c>
      <c r="L1679">
        <f>YEAR(ecommerce_customer_data_custom_[[#This Row],[Purchase Date]])</f>
        <v>2021</v>
      </c>
      <c r="M1679">
        <f>MONTH(ecommerce_customer_data_custom_[[#This Row],[Purchase Date]])</f>
        <v>2</v>
      </c>
      <c r="N1679" t="str">
        <f>TEXT(ecommerce_customer_data_custom_[[#This Row],[Purchase Date]],"mmmm")</f>
        <v>February</v>
      </c>
      <c r="O1679" t="str">
        <f>VLOOKUP(ecommerce_customer_data_custom_[[#This Row],[Customer Age]],AgeGroupMapping!$A$2:$C$5,3,TRUE)</f>
        <v>Middle-Aged</v>
      </c>
      <c r="P1679" t="str">
        <f>IF(ecommerce_customer_data_custom_[[#This Row],[Returns]]=1,"Returned","Not Returned")</f>
        <v>Returned</v>
      </c>
      <c r="Q1679" t="str">
        <f>_xlfn.XLOOKUP(ecommerce_customer_data_custom_[[#This Row],[Payment Method]],PaymentMapping!$A$2:$A$11,PaymentMapping!$B$2:$B$11,"Other")</f>
        <v>Cash</v>
      </c>
    </row>
    <row r="1680" spans="1:17" x14ac:dyDescent="0.3">
      <c r="A1680">
        <v>24384</v>
      </c>
      <c r="B1680" s="14">
        <v>43962.848229166666</v>
      </c>
      <c r="C1680" t="s">
        <v>16</v>
      </c>
      <c r="D1680">
        <v>162</v>
      </c>
      <c r="E1680">
        <v>2</v>
      </c>
      <c r="F1680">
        <v>5064</v>
      </c>
      <c r="G1680" t="s">
        <v>15</v>
      </c>
      <c r="H1680">
        <v>59</v>
      </c>
      <c r="I1680">
        <v>1</v>
      </c>
      <c r="J1680" t="s">
        <v>17</v>
      </c>
      <c r="K1680">
        <v>0</v>
      </c>
      <c r="L1680">
        <f>YEAR(ecommerce_customer_data_custom_[[#This Row],[Purchase Date]])</f>
        <v>2020</v>
      </c>
      <c r="M1680">
        <f>MONTH(ecommerce_customer_data_custom_[[#This Row],[Purchase Date]])</f>
        <v>5</v>
      </c>
      <c r="N1680" t="str">
        <f>TEXT(ecommerce_customer_data_custom_[[#This Row],[Purchase Date]],"mmmm")</f>
        <v>May</v>
      </c>
      <c r="O1680" t="str">
        <f>VLOOKUP(ecommerce_customer_data_custom_[[#This Row],[Customer Age]],AgeGroupMapping!$A$2:$C$5,3,TRUE)</f>
        <v>Middle-Aged</v>
      </c>
      <c r="P1680" t="str">
        <f>IF(ecommerce_customer_data_custom_[[#This Row],[Returns]]=1,"Returned","Not Returned")</f>
        <v>Returned</v>
      </c>
      <c r="Q1680" t="str">
        <f>_xlfn.XLOOKUP(ecommerce_customer_data_custom_[[#This Row],[Payment Method]],PaymentMapping!$A$2:$A$11,PaymentMapping!$B$2:$B$11,"Other")</f>
        <v>Wallet/UPI</v>
      </c>
    </row>
    <row r="1681" spans="1:17" x14ac:dyDescent="0.3">
      <c r="A1681">
        <v>24384</v>
      </c>
      <c r="B1681" s="14">
        <v>44423.935763888891</v>
      </c>
      <c r="C1681" t="s">
        <v>11</v>
      </c>
      <c r="D1681">
        <v>454</v>
      </c>
      <c r="E1681">
        <v>2</v>
      </c>
      <c r="F1681">
        <v>4344</v>
      </c>
      <c r="G1681" t="s">
        <v>15</v>
      </c>
      <c r="H1681">
        <v>59</v>
      </c>
      <c r="I1681">
        <v>0</v>
      </c>
      <c r="J1681" t="s">
        <v>17</v>
      </c>
      <c r="K1681">
        <v>0</v>
      </c>
      <c r="L1681">
        <f>YEAR(ecommerce_customer_data_custom_[[#This Row],[Purchase Date]])</f>
        <v>2021</v>
      </c>
      <c r="M1681">
        <f>MONTH(ecommerce_customer_data_custom_[[#This Row],[Purchase Date]])</f>
        <v>8</v>
      </c>
      <c r="N1681" t="str">
        <f>TEXT(ecommerce_customer_data_custom_[[#This Row],[Purchase Date]],"mmmm")</f>
        <v>August</v>
      </c>
      <c r="O1681" t="str">
        <f>VLOOKUP(ecommerce_customer_data_custom_[[#This Row],[Customer Age]],AgeGroupMapping!$A$2:$C$5,3,TRUE)</f>
        <v>Middle-Aged</v>
      </c>
      <c r="P1681" t="str">
        <f>IF(ecommerce_customer_data_custom_[[#This Row],[Returns]]=1,"Returned","Not Returned")</f>
        <v>Not Returned</v>
      </c>
      <c r="Q1681" t="str">
        <f>_xlfn.XLOOKUP(ecommerce_customer_data_custom_[[#This Row],[Payment Method]],PaymentMapping!$A$2:$A$11,PaymentMapping!$B$2:$B$11,"Other")</f>
        <v>Wallet/UPI</v>
      </c>
    </row>
    <row r="1682" spans="1:17" x14ac:dyDescent="0.3">
      <c r="A1682">
        <v>24384</v>
      </c>
      <c r="B1682" s="14">
        <v>44470.920312499999</v>
      </c>
      <c r="C1682" t="s">
        <v>14</v>
      </c>
      <c r="D1682">
        <v>453</v>
      </c>
      <c r="E1682">
        <v>1</v>
      </c>
      <c r="F1682">
        <v>2433</v>
      </c>
      <c r="G1682" t="s">
        <v>15</v>
      </c>
      <c r="H1682">
        <v>59</v>
      </c>
      <c r="I1682">
        <v>1</v>
      </c>
      <c r="J1682" t="s">
        <v>17</v>
      </c>
      <c r="K1682">
        <v>0</v>
      </c>
      <c r="L1682">
        <f>YEAR(ecommerce_customer_data_custom_[[#This Row],[Purchase Date]])</f>
        <v>2021</v>
      </c>
      <c r="M1682">
        <f>MONTH(ecommerce_customer_data_custom_[[#This Row],[Purchase Date]])</f>
        <v>10</v>
      </c>
      <c r="N1682" t="str">
        <f>TEXT(ecommerce_customer_data_custom_[[#This Row],[Purchase Date]],"mmmm")</f>
        <v>October</v>
      </c>
      <c r="O1682" t="str">
        <f>VLOOKUP(ecommerce_customer_data_custom_[[#This Row],[Customer Age]],AgeGroupMapping!$A$2:$C$5,3,TRUE)</f>
        <v>Middle-Aged</v>
      </c>
      <c r="P1682" t="str">
        <f>IF(ecommerce_customer_data_custom_[[#This Row],[Returns]]=1,"Returned","Not Returned")</f>
        <v>Returned</v>
      </c>
      <c r="Q1682" t="str">
        <f>_xlfn.XLOOKUP(ecommerce_customer_data_custom_[[#This Row],[Payment Method]],PaymentMapping!$A$2:$A$11,PaymentMapping!$B$2:$B$11,"Other")</f>
        <v>Wallet/UPI</v>
      </c>
    </row>
    <row r="1683" spans="1:17" x14ac:dyDescent="0.3">
      <c r="A1683">
        <v>24384</v>
      </c>
      <c r="B1683" s="14">
        <v>45021.993576388886</v>
      </c>
      <c r="C1683" t="s">
        <v>11</v>
      </c>
      <c r="D1683">
        <v>218</v>
      </c>
      <c r="E1683">
        <v>3</v>
      </c>
      <c r="F1683">
        <v>2464</v>
      </c>
      <c r="G1683" t="s">
        <v>12</v>
      </c>
      <c r="H1683">
        <v>59</v>
      </c>
      <c r="I1683">
        <v>0</v>
      </c>
      <c r="J1683" t="s">
        <v>17</v>
      </c>
      <c r="K1683">
        <v>0</v>
      </c>
      <c r="L1683">
        <f>YEAR(ecommerce_customer_data_custom_[[#This Row],[Purchase Date]])</f>
        <v>2023</v>
      </c>
      <c r="M1683">
        <f>MONTH(ecommerce_customer_data_custom_[[#This Row],[Purchase Date]])</f>
        <v>4</v>
      </c>
      <c r="N1683" t="str">
        <f>TEXT(ecommerce_customer_data_custom_[[#This Row],[Purchase Date]],"mmmm")</f>
        <v>April</v>
      </c>
      <c r="O1683" t="str">
        <f>VLOOKUP(ecommerce_customer_data_custom_[[#This Row],[Customer Age]],AgeGroupMapping!$A$2:$C$5,3,TRUE)</f>
        <v>Middle-Aged</v>
      </c>
      <c r="P1683" t="str">
        <f>IF(ecommerce_customer_data_custom_[[#This Row],[Returns]]=1,"Returned","Not Returned")</f>
        <v>Not Returned</v>
      </c>
      <c r="Q1683" t="str">
        <f>_xlfn.XLOOKUP(ecommerce_customer_data_custom_[[#This Row],[Payment Method]],PaymentMapping!$A$2:$A$11,PaymentMapping!$B$2:$B$11,"Other")</f>
        <v>Card</v>
      </c>
    </row>
    <row r="1684" spans="1:17" x14ac:dyDescent="0.3">
      <c r="A1684">
        <v>24384</v>
      </c>
      <c r="B1684" s="14">
        <v>43966.476655092592</v>
      </c>
      <c r="C1684" t="s">
        <v>18</v>
      </c>
      <c r="D1684">
        <v>18</v>
      </c>
      <c r="E1684">
        <v>3</v>
      </c>
      <c r="F1684">
        <v>2770</v>
      </c>
      <c r="G1684" t="s">
        <v>19</v>
      </c>
      <c r="H1684">
        <v>59</v>
      </c>
      <c r="I1684">
        <v>0</v>
      </c>
      <c r="J1684" t="s">
        <v>17</v>
      </c>
      <c r="K1684">
        <v>0</v>
      </c>
      <c r="L1684">
        <f>YEAR(ecommerce_customer_data_custom_[[#This Row],[Purchase Date]])</f>
        <v>2020</v>
      </c>
      <c r="M1684">
        <f>MONTH(ecommerce_customer_data_custom_[[#This Row],[Purchase Date]])</f>
        <v>5</v>
      </c>
      <c r="N1684" t="str">
        <f>TEXT(ecommerce_customer_data_custom_[[#This Row],[Purchase Date]],"mmmm")</f>
        <v>May</v>
      </c>
      <c r="O1684" t="str">
        <f>VLOOKUP(ecommerce_customer_data_custom_[[#This Row],[Customer Age]],AgeGroupMapping!$A$2:$C$5,3,TRUE)</f>
        <v>Middle-Aged</v>
      </c>
      <c r="P1684" t="str">
        <f>IF(ecommerce_customer_data_custom_[[#This Row],[Returns]]=1,"Returned","Not Returned")</f>
        <v>Not Returned</v>
      </c>
      <c r="Q1684" t="str">
        <f>_xlfn.XLOOKUP(ecommerce_customer_data_custom_[[#This Row],[Payment Method]],PaymentMapping!$A$2:$A$11,PaymentMapping!$B$2:$B$11,"Other")</f>
        <v>Cash</v>
      </c>
    </row>
    <row r="1685" spans="1:17" x14ac:dyDescent="0.3">
      <c r="A1685">
        <v>2102</v>
      </c>
      <c r="B1685" s="14">
        <v>43930.447731481479</v>
      </c>
      <c r="C1685" t="s">
        <v>16</v>
      </c>
      <c r="D1685">
        <v>48</v>
      </c>
      <c r="E1685">
        <v>5</v>
      </c>
      <c r="F1685">
        <v>3758</v>
      </c>
      <c r="G1685" t="s">
        <v>12</v>
      </c>
      <c r="H1685">
        <v>59</v>
      </c>
      <c r="I1685">
        <v>0</v>
      </c>
      <c r="J1685" t="s">
        <v>17</v>
      </c>
      <c r="K1685">
        <v>0</v>
      </c>
      <c r="L1685">
        <f>YEAR(ecommerce_customer_data_custom_[[#This Row],[Purchase Date]])</f>
        <v>2020</v>
      </c>
      <c r="M1685">
        <f>MONTH(ecommerce_customer_data_custom_[[#This Row],[Purchase Date]])</f>
        <v>4</v>
      </c>
      <c r="N1685" t="str">
        <f>TEXT(ecommerce_customer_data_custom_[[#This Row],[Purchase Date]],"mmmm")</f>
        <v>April</v>
      </c>
      <c r="O1685" t="str">
        <f>VLOOKUP(ecommerce_customer_data_custom_[[#This Row],[Customer Age]],AgeGroupMapping!$A$2:$C$5,3,TRUE)</f>
        <v>Middle-Aged</v>
      </c>
      <c r="P1685" t="str">
        <f>IF(ecommerce_customer_data_custom_[[#This Row],[Returns]]=1,"Returned","Not Returned")</f>
        <v>Not Returned</v>
      </c>
      <c r="Q1685" t="str">
        <f>_xlfn.XLOOKUP(ecommerce_customer_data_custom_[[#This Row],[Payment Method]],PaymentMapping!$A$2:$A$11,PaymentMapping!$B$2:$B$11,"Other")</f>
        <v>Card</v>
      </c>
    </row>
    <row r="1686" spans="1:17" x14ac:dyDescent="0.3">
      <c r="A1686">
        <v>2102</v>
      </c>
      <c r="B1686" s="14">
        <v>44313.660613425927</v>
      </c>
      <c r="C1686" t="s">
        <v>18</v>
      </c>
      <c r="D1686">
        <v>370</v>
      </c>
      <c r="E1686">
        <v>3</v>
      </c>
      <c r="F1686">
        <v>775</v>
      </c>
      <c r="G1686" t="s">
        <v>19</v>
      </c>
      <c r="H1686">
        <v>59</v>
      </c>
      <c r="I1686">
        <v>0</v>
      </c>
      <c r="J1686" t="s">
        <v>17</v>
      </c>
      <c r="K1686">
        <v>0</v>
      </c>
      <c r="L1686">
        <f>YEAR(ecommerce_customer_data_custom_[[#This Row],[Purchase Date]])</f>
        <v>2021</v>
      </c>
      <c r="M1686">
        <f>MONTH(ecommerce_customer_data_custom_[[#This Row],[Purchase Date]])</f>
        <v>4</v>
      </c>
      <c r="N1686" t="str">
        <f>TEXT(ecommerce_customer_data_custom_[[#This Row],[Purchase Date]],"mmmm")</f>
        <v>April</v>
      </c>
      <c r="O1686" t="str">
        <f>VLOOKUP(ecommerce_customer_data_custom_[[#This Row],[Customer Age]],AgeGroupMapping!$A$2:$C$5,3,TRUE)</f>
        <v>Middle-Aged</v>
      </c>
      <c r="P1686" t="str">
        <f>IF(ecommerce_customer_data_custom_[[#This Row],[Returns]]=1,"Returned","Not Returned")</f>
        <v>Not Returned</v>
      </c>
      <c r="Q1686" t="str">
        <f>_xlfn.XLOOKUP(ecommerce_customer_data_custom_[[#This Row],[Payment Method]],PaymentMapping!$A$2:$A$11,PaymentMapping!$B$2:$B$11,"Other")</f>
        <v>Cash</v>
      </c>
    </row>
    <row r="1687" spans="1:17" x14ac:dyDescent="0.3">
      <c r="A1687">
        <v>2102</v>
      </c>
      <c r="B1687" s="14">
        <v>44623.252858796295</v>
      </c>
      <c r="C1687" t="s">
        <v>18</v>
      </c>
      <c r="D1687">
        <v>414</v>
      </c>
      <c r="E1687">
        <v>1</v>
      </c>
      <c r="F1687">
        <v>4082</v>
      </c>
      <c r="G1687" t="s">
        <v>20</v>
      </c>
      <c r="H1687">
        <v>59</v>
      </c>
      <c r="I1687">
        <v>1</v>
      </c>
      <c r="J1687" t="s">
        <v>17</v>
      </c>
      <c r="K1687">
        <v>0</v>
      </c>
      <c r="L1687">
        <f>YEAR(ecommerce_customer_data_custom_[[#This Row],[Purchase Date]])</f>
        <v>2022</v>
      </c>
      <c r="M1687">
        <f>MONTH(ecommerce_customer_data_custom_[[#This Row],[Purchase Date]])</f>
        <v>3</v>
      </c>
      <c r="N1687" t="str">
        <f>TEXT(ecommerce_customer_data_custom_[[#This Row],[Purchase Date]],"mmmm")</f>
        <v>March</v>
      </c>
      <c r="O1687" t="str">
        <f>VLOOKUP(ecommerce_customer_data_custom_[[#This Row],[Customer Age]],AgeGroupMapping!$A$2:$C$5,3,TRUE)</f>
        <v>Middle-Aged</v>
      </c>
      <c r="P1687" t="str">
        <f>IF(ecommerce_customer_data_custom_[[#This Row],[Returns]]=1,"Returned","Not Returned")</f>
        <v>Returned</v>
      </c>
      <c r="Q1687" t="str">
        <f>_xlfn.XLOOKUP(ecommerce_customer_data_custom_[[#This Row],[Payment Method]],PaymentMapping!$A$2:$A$11,PaymentMapping!$B$2:$B$11,"Other")</f>
        <v>Other</v>
      </c>
    </row>
    <row r="1688" spans="1:17" x14ac:dyDescent="0.3">
      <c r="A1688">
        <v>2102</v>
      </c>
      <c r="B1688" s="14">
        <v>44424.395520833335</v>
      </c>
      <c r="C1688" t="s">
        <v>11</v>
      </c>
      <c r="D1688">
        <v>274</v>
      </c>
      <c r="E1688">
        <v>4</v>
      </c>
      <c r="F1688">
        <v>3025</v>
      </c>
      <c r="G1688" t="s">
        <v>15</v>
      </c>
      <c r="H1688">
        <v>59</v>
      </c>
      <c r="I1688">
        <v>1</v>
      </c>
      <c r="J1688" t="s">
        <v>17</v>
      </c>
      <c r="K1688">
        <v>0</v>
      </c>
      <c r="L1688">
        <f>YEAR(ecommerce_customer_data_custom_[[#This Row],[Purchase Date]])</f>
        <v>2021</v>
      </c>
      <c r="M1688">
        <f>MONTH(ecommerce_customer_data_custom_[[#This Row],[Purchase Date]])</f>
        <v>8</v>
      </c>
      <c r="N1688" t="str">
        <f>TEXT(ecommerce_customer_data_custom_[[#This Row],[Purchase Date]],"mmmm")</f>
        <v>August</v>
      </c>
      <c r="O1688" t="str">
        <f>VLOOKUP(ecommerce_customer_data_custom_[[#This Row],[Customer Age]],AgeGroupMapping!$A$2:$C$5,3,TRUE)</f>
        <v>Middle-Aged</v>
      </c>
      <c r="P1688" t="str">
        <f>IF(ecommerce_customer_data_custom_[[#This Row],[Returns]]=1,"Returned","Not Returned")</f>
        <v>Returned</v>
      </c>
      <c r="Q1688" t="str">
        <f>_xlfn.XLOOKUP(ecommerce_customer_data_custom_[[#This Row],[Payment Method]],PaymentMapping!$A$2:$A$11,PaymentMapping!$B$2:$B$11,"Other")</f>
        <v>Wallet/UPI</v>
      </c>
    </row>
    <row r="1689" spans="1:17" x14ac:dyDescent="0.3">
      <c r="A1689">
        <v>34604</v>
      </c>
      <c r="B1689" s="14">
        <v>45086.184652777774</v>
      </c>
      <c r="C1689" t="s">
        <v>18</v>
      </c>
      <c r="D1689">
        <v>489</v>
      </c>
      <c r="E1689">
        <v>3</v>
      </c>
      <c r="F1689">
        <v>1819</v>
      </c>
      <c r="G1689" t="s">
        <v>19</v>
      </c>
      <c r="H1689">
        <v>33</v>
      </c>
      <c r="I1689">
        <v>0</v>
      </c>
      <c r="J1689" t="s">
        <v>17</v>
      </c>
      <c r="K1689">
        <v>0</v>
      </c>
      <c r="L1689">
        <f>YEAR(ecommerce_customer_data_custom_[[#This Row],[Purchase Date]])</f>
        <v>2023</v>
      </c>
      <c r="M1689">
        <f>MONTH(ecommerce_customer_data_custom_[[#This Row],[Purchase Date]])</f>
        <v>6</v>
      </c>
      <c r="N1689" t="str">
        <f>TEXT(ecommerce_customer_data_custom_[[#This Row],[Purchase Date]],"mmmm")</f>
        <v>June</v>
      </c>
      <c r="O1689" t="str">
        <f>VLOOKUP(ecommerce_customer_data_custom_[[#This Row],[Customer Age]],AgeGroupMapping!$A$2:$C$5,3,TRUE)</f>
        <v>Adult</v>
      </c>
      <c r="P1689" t="str">
        <f>IF(ecommerce_customer_data_custom_[[#This Row],[Returns]]=1,"Returned","Not Returned")</f>
        <v>Not Returned</v>
      </c>
      <c r="Q1689" t="str">
        <f>_xlfn.XLOOKUP(ecommerce_customer_data_custom_[[#This Row],[Payment Method]],PaymentMapping!$A$2:$A$11,PaymentMapping!$B$2:$B$11,"Other")</f>
        <v>Cash</v>
      </c>
    </row>
    <row r="1690" spans="1:17" x14ac:dyDescent="0.3">
      <c r="A1690">
        <v>34604</v>
      </c>
      <c r="B1690" s="14">
        <v>44966.682118055556</v>
      </c>
      <c r="C1690" t="s">
        <v>18</v>
      </c>
      <c r="D1690">
        <v>365</v>
      </c>
      <c r="E1690">
        <v>4</v>
      </c>
      <c r="F1690">
        <v>2998</v>
      </c>
      <c r="G1690" t="s">
        <v>19</v>
      </c>
      <c r="H1690">
        <v>33</v>
      </c>
      <c r="I1690">
        <v>0</v>
      </c>
      <c r="J1690" t="s">
        <v>17</v>
      </c>
      <c r="K1690">
        <v>0</v>
      </c>
      <c r="L1690">
        <f>YEAR(ecommerce_customer_data_custom_[[#This Row],[Purchase Date]])</f>
        <v>2023</v>
      </c>
      <c r="M1690">
        <f>MONTH(ecommerce_customer_data_custom_[[#This Row],[Purchase Date]])</f>
        <v>2</v>
      </c>
      <c r="N1690" t="str">
        <f>TEXT(ecommerce_customer_data_custom_[[#This Row],[Purchase Date]],"mmmm")</f>
        <v>February</v>
      </c>
      <c r="O1690" t="str">
        <f>VLOOKUP(ecommerce_customer_data_custom_[[#This Row],[Customer Age]],AgeGroupMapping!$A$2:$C$5,3,TRUE)</f>
        <v>Adult</v>
      </c>
      <c r="P1690" t="str">
        <f>IF(ecommerce_customer_data_custom_[[#This Row],[Returns]]=1,"Returned","Not Returned")</f>
        <v>Not Returned</v>
      </c>
      <c r="Q1690" t="str">
        <f>_xlfn.XLOOKUP(ecommerce_customer_data_custom_[[#This Row],[Payment Method]],PaymentMapping!$A$2:$A$11,PaymentMapping!$B$2:$B$11,"Other")</f>
        <v>Cash</v>
      </c>
    </row>
    <row r="1691" spans="1:17" x14ac:dyDescent="0.3">
      <c r="A1691">
        <v>34604</v>
      </c>
      <c r="B1691" s="14">
        <v>44137.86996527778</v>
      </c>
      <c r="C1691" t="s">
        <v>11</v>
      </c>
      <c r="D1691">
        <v>119</v>
      </c>
      <c r="E1691">
        <v>3</v>
      </c>
      <c r="F1691">
        <v>1395</v>
      </c>
      <c r="G1691" t="s">
        <v>12</v>
      </c>
      <c r="H1691">
        <v>33</v>
      </c>
      <c r="I1691">
        <v>0</v>
      </c>
      <c r="J1691" t="s">
        <v>17</v>
      </c>
      <c r="K1691">
        <v>0</v>
      </c>
      <c r="L1691">
        <f>YEAR(ecommerce_customer_data_custom_[[#This Row],[Purchase Date]])</f>
        <v>2020</v>
      </c>
      <c r="M1691">
        <f>MONTH(ecommerce_customer_data_custom_[[#This Row],[Purchase Date]])</f>
        <v>11</v>
      </c>
      <c r="N1691" t="str">
        <f>TEXT(ecommerce_customer_data_custom_[[#This Row],[Purchase Date]],"mmmm")</f>
        <v>November</v>
      </c>
      <c r="O1691" t="str">
        <f>VLOOKUP(ecommerce_customer_data_custom_[[#This Row],[Customer Age]],AgeGroupMapping!$A$2:$C$5,3,TRUE)</f>
        <v>Adult</v>
      </c>
      <c r="P1691" t="str">
        <f>IF(ecommerce_customer_data_custom_[[#This Row],[Returns]]=1,"Returned","Not Returned")</f>
        <v>Not Returned</v>
      </c>
      <c r="Q1691" t="str">
        <f>_xlfn.XLOOKUP(ecommerce_customer_data_custom_[[#This Row],[Payment Method]],PaymentMapping!$A$2:$A$11,PaymentMapping!$B$2:$B$11,"Other")</f>
        <v>Card</v>
      </c>
    </row>
    <row r="1692" spans="1:17" x14ac:dyDescent="0.3">
      <c r="A1692">
        <v>34604</v>
      </c>
      <c r="B1692" s="14">
        <v>43888.019386574073</v>
      </c>
      <c r="C1692" t="s">
        <v>18</v>
      </c>
      <c r="D1692">
        <v>129</v>
      </c>
      <c r="E1692">
        <v>2</v>
      </c>
      <c r="F1692">
        <v>2958</v>
      </c>
      <c r="G1692" t="s">
        <v>15</v>
      </c>
      <c r="H1692">
        <v>33</v>
      </c>
      <c r="I1692">
        <v>0</v>
      </c>
      <c r="J1692" t="s">
        <v>17</v>
      </c>
      <c r="K1692">
        <v>0</v>
      </c>
      <c r="L1692">
        <f>YEAR(ecommerce_customer_data_custom_[[#This Row],[Purchase Date]])</f>
        <v>2020</v>
      </c>
      <c r="M1692">
        <f>MONTH(ecommerce_customer_data_custom_[[#This Row],[Purchase Date]])</f>
        <v>2</v>
      </c>
      <c r="N1692" t="str">
        <f>TEXT(ecommerce_customer_data_custom_[[#This Row],[Purchase Date]],"mmmm")</f>
        <v>February</v>
      </c>
      <c r="O1692" t="str">
        <f>VLOOKUP(ecommerce_customer_data_custom_[[#This Row],[Customer Age]],AgeGroupMapping!$A$2:$C$5,3,TRUE)</f>
        <v>Adult</v>
      </c>
      <c r="P1692" t="str">
        <f>IF(ecommerce_customer_data_custom_[[#This Row],[Returns]]=1,"Returned","Not Returned")</f>
        <v>Not Returned</v>
      </c>
      <c r="Q1692" t="str">
        <f>_xlfn.XLOOKUP(ecommerce_customer_data_custom_[[#This Row],[Payment Method]],PaymentMapping!$A$2:$A$11,PaymentMapping!$B$2:$B$11,"Other")</f>
        <v>Wallet/UPI</v>
      </c>
    </row>
    <row r="1693" spans="1:17" x14ac:dyDescent="0.3">
      <c r="A1693">
        <v>34604</v>
      </c>
      <c r="B1693" s="14">
        <v>45083.226342592592</v>
      </c>
      <c r="C1693" t="s">
        <v>18</v>
      </c>
      <c r="D1693">
        <v>311</v>
      </c>
      <c r="E1693">
        <v>1</v>
      </c>
      <c r="F1693">
        <v>4337</v>
      </c>
      <c r="G1693" t="s">
        <v>15</v>
      </c>
      <c r="H1693">
        <v>33</v>
      </c>
      <c r="I1693">
        <v>1</v>
      </c>
      <c r="J1693" t="s">
        <v>17</v>
      </c>
      <c r="K1693">
        <v>0</v>
      </c>
      <c r="L1693">
        <f>YEAR(ecommerce_customer_data_custom_[[#This Row],[Purchase Date]])</f>
        <v>2023</v>
      </c>
      <c r="M1693">
        <f>MONTH(ecommerce_customer_data_custom_[[#This Row],[Purchase Date]])</f>
        <v>6</v>
      </c>
      <c r="N1693" t="str">
        <f>TEXT(ecommerce_customer_data_custom_[[#This Row],[Purchase Date]],"mmmm")</f>
        <v>June</v>
      </c>
      <c r="O1693" t="str">
        <f>VLOOKUP(ecommerce_customer_data_custom_[[#This Row],[Customer Age]],AgeGroupMapping!$A$2:$C$5,3,TRUE)</f>
        <v>Adult</v>
      </c>
      <c r="P1693" t="str">
        <f>IF(ecommerce_customer_data_custom_[[#This Row],[Returns]]=1,"Returned","Not Returned")</f>
        <v>Returned</v>
      </c>
      <c r="Q1693" t="str">
        <f>_xlfn.XLOOKUP(ecommerce_customer_data_custom_[[#This Row],[Payment Method]],PaymentMapping!$A$2:$A$11,PaymentMapping!$B$2:$B$11,"Other")</f>
        <v>Wallet/UPI</v>
      </c>
    </row>
    <row r="1694" spans="1:17" x14ac:dyDescent="0.3">
      <c r="A1694">
        <v>43438</v>
      </c>
      <c r="B1694" s="14">
        <v>44612.904907407406</v>
      </c>
      <c r="C1694" t="s">
        <v>18</v>
      </c>
      <c r="D1694">
        <v>248</v>
      </c>
      <c r="E1694">
        <v>5</v>
      </c>
      <c r="F1694">
        <v>3779</v>
      </c>
      <c r="G1694" t="s">
        <v>19</v>
      </c>
      <c r="H1694">
        <v>49</v>
      </c>
      <c r="I1694">
        <v>1</v>
      </c>
      <c r="J1694" t="s">
        <v>13</v>
      </c>
      <c r="K1694">
        <v>0</v>
      </c>
      <c r="L1694">
        <f>YEAR(ecommerce_customer_data_custom_[[#This Row],[Purchase Date]])</f>
        <v>2022</v>
      </c>
      <c r="M1694">
        <f>MONTH(ecommerce_customer_data_custom_[[#This Row],[Purchase Date]])</f>
        <v>2</v>
      </c>
      <c r="N1694" t="str">
        <f>TEXT(ecommerce_customer_data_custom_[[#This Row],[Purchase Date]],"mmmm")</f>
        <v>February</v>
      </c>
      <c r="O1694" t="str">
        <f>VLOOKUP(ecommerce_customer_data_custom_[[#This Row],[Customer Age]],AgeGroupMapping!$A$2:$C$5,3,TRUE)</f>
        <v>Middle-Aged</v>
      </c>
      <c r="P1694" t="str">
        <f>IF(ecommerce_customer_data_custom_[[#This Row],[Returns]]=1,"Returned","Not Returned")</f>
        <v>Returned</v>
      </c>
      <c r="Q1694" t="str">
        <f>_xlfn.XLOOKUP(ecommerce_customer_data_custom_[[#This Row],[Payment Method]],PaymentMapping!$A$2:$A$11,PaymentMapping!$B$2:$B$11,"Other")</f>
        <v>Cash</v>
      </c>
    </row>
    <row r="1695" spans="1:17" x14ac:dyDescent="0.3">
      <c r="A1695">
        <v>43438</v>
      </c>
      <c r="B1695" s="14">
        <v>43906.583587962959</v>
      </c>
      <c r="C1695" t="s">
        <v>16</v>
      </c>
      <c r="D1695">
        <v>134</v>
      </c>
      <c r="E1695">
        <v>5</v>
      </c>
      <c r="F1695">
        <v>4916</v>
      </c>
      <c r="G1695" t="s">
        <v>12</v>
      </c>
      <c r="H1695">
        <v>49</v>
      </c>
      <c r="I1695">
        <v>0</v>
      </c>
      <c r="J1695" t="s">
        <v>13</v>
      </c>
      <c r="K1695">
        <v>0</v>
      </c>
      <c r="L1695">
        <f>YEAR(ecommerce_customer_data_custom_[[#This Row],[Purchase Date]])</f>
        <v>2020</v>
      </c>
      <c r="M1695">
        <f>MONTH(ecommerce_customer_data_custom_[[#This Row],[Purchase Date]])</f>
        <v>3</v>
      </c>
      <c r="N1695" t="str">
        <f>TEXT(ecommerce_customer_data_custom_[[#This Row],[Purchase Date]],"mmmm")</f>
        <v>March</v>
      </c>
      <c r="O1695" t="str">
        <f>VLOOKUP(ecommerce_customer_data_custom_[[#This Row],[Customer Age]],AgeGroupMapping!$A$2:$C$5,3,TRUE)</f>
        <v>Middle-Aged</v>
      </c>
      <c r="P1695" t="str">
        <f>IF(ecommerce_customer_data_custom_[[#This Row],[Returns]]=1,"Returned","Not Returned")</f>
        <v>Not Returned</v>
      </c>
      <c r="Q1695" t="str">
        <f>_xlfn.XLOOKUP(ecommerce_customer_data_custom_[[#This Row],[Payment Method]],PaymentMapping!$A$2:$A$11,PaymentMapping!$B$2:$B$11,"Other")</f>
        <v>Card</v>
      </c>
    </row>
    <row r="1696" spans="1:17" x14ac:dyDescent="0.3">
      <c r="A1696">
        <v>43438</v>
      </c>
      <c r="B1696" s="14">
        <v>45139.240763888891</v>
      </c>
      <c r="C1696" t="s">
        <v>18</v>
      </c>
      <c r="D1696">
        <v>271</v>
      </c>
      <c r="E1696">
        <v>5</v>
      </c>
      <c r="F1696">
        <v>2761</v>
      </c>
      <c r="G1696" t="s">
        <v>20</v>
      </c>
      <c r="H1696">
        <v>49</v>
      </c>
      <c r="I1696">
        <v>1</v>
      </c>
      <c r="J1696" t="s">
        <v>13</v>
      </c>
      <c r="K1696">
        <v>0</v>
      </c>
      <c r="L1696">
        <f>YEAR(ecommerce_customer_data_custom_[[#This Row],[Purchase Date]])</f>
        <v>2023</v>
      </c>
      <c r="M1696">
        <f>MONTH(ecommerce_customer_data_custom_[[#This Row],[Purchase Date]])</f>
        <v>8</v>
      </c>
      <c r="N1696" t="str">
        <f>TEXT(ecommerce_customer_data_custom_[[#This Row],[Purchase Date]],"mmmm")</f>
        <v>August</v>
      </c>
      <c r="O1696" t="str">
        <f>VLOOKUP(ecommerce_customer_data_custom_[[#This Row],[Customer Age]],AgeGroupMapping!$A$2:$C$5,3,TRUE)</f>
        <v>Middle-Aged</v>
      </c>
      <c r="P1696" t="str">
        <f>IF(ecommerce_customer_data_custom_[[#This Row],[Returns]]=1,"Returned","Not Returned")</f>
        <v>Returned</v>
      </c>
      <c r="Q1696" t="str">
        <f>_xlfn.XLOOKUP(ecommerce_customer_data_custom_[[#This Row],[Payment Method]],PaymentMapping!$A$2:$A$11,PaymentMapping!$B$2:$B$11,"Other")</f>
        <v>Other</v>
      </c>
    </row>
    <row r="1697" spans="1:17" x14ac:dyDescent="0.3">
      <c r="A1697">
        <v>43438</v>
      </c>
      <c r="B1697" s="14">
        <v>43890.225856481484</v>
      </c>
      <c r="C1697" t="s">
        <v>14</v>
      </c>
      <c r="D1697">
        <v>428</v>
      </c>
      <c r="E1697">
        <v>2</v>
      </c>
      <c r="F1697">
        <v>4145</v>
      </c>
      <c r="G1697" t="s">
        <v>12</v>
      </c>
      <c r="H1697">
        <v>49</v>
      </c>
      <c r="I1697">
        <v>0</v>
      </c>
      <c r="J1697" t="s">
        <v>13</v>
      </c>
      <c r="K1697">
        <v>0</v>
      </c>
      <c r="L1697">
        <f>YEAR(ecommerce_customer_data_custom_[[#This Row],[Purchase Date]])</f>
        <v>2020</v>
      </c>
      <c r="M1697">
        <f>MONTH(ecommerce_customer_data_custom_[[#This Row],[Purchase Date]])</f>
        <v>2</v>
      </c>
      <c r="N1697" t="str">
        <f>TEXT(ecommerce_customer_data_custom_[[#This Row],[Purchase Date]],"mmmm")</f>
        <v>February</v>
      </c>
      <c r="O1697" t="str">
        <f>VLOOKUP(ecommerce_customer_data_custom_[[#This Row],[Customer Age]],AgeGroupMapping!$A$2:$C$5,3,TRUE)</f>
        <v>Middle-Aged</v>
      </c>
      <c r="P1697" t="str">
        <f>IF(ecommerce_customer_data_custom_[[#This Row],[Returns]]=1,"Returned","Not Returned")</f>
        <v>Not Returned</v>
      </c>
      <c r="Q1697" t="str">
        <f>_xlfn.XLOOKUP(ecommerce_customer_data_custom_[[#This Row],[Payment Method]],PaymentMapping!$A$2:$A$11,PaymentMapping!$B$2:$B$11,"Other")</f>
        <v>Card</v>
      </c>
    </row>
    <row r="1698" spans="1:17" x14ac:dyDescent="0.3">
      <c r="A1698">
        <v>43438</v>
      </c>
      <c r="B1698" s="14">
        <v>44873.741631944446</v>
      </c>
      <c r="C1698" t="s">
        <v>11</v>
      </c>
      <c r="D1698">
        <v>214</v>
      </c>
      <c r="E1698">
        <v>5</v>
      </c>
      <c r="F1698">
        <v>4014</v>
      </c>
      <c r="G1698" t="s">
        <v>19</v>
      </c>
      <c r="H1698">
        <v>49</v>
      </c>
      <c r="I1698">
        <v>0</v>
      </c>
      <c r="J1698" t="s">
        <v>13</v>
      </c>
      <c r="K1698">
        <v>0</v>
      </c>
      <c r="L1698">
        <f>YEAR(ecommerce_customer_data_custom_[[#This Row],[Purchase Date]])</f>
        <v>2022</v>
      </c>
      <c r="M1698">
        <f>MONTH(ecommerce_customer_data_custom_[[#This Row],[Purchase Date]])</f>
        <v>11</v>
      </c>
      <c r="N1698" t="str">
        <f>TEXT(ecommerce_customer_data_custom_[[#This Row],[Purchase Date]],"mmmm")</f>
        <v>November</v>
      </c>
      <c r="O1698" t="str">
        <f>VLOOKUP(ecommerce_customer_data_custom_[[#This Row],[Customer Age]],AgeGroupMapping!$A$2:$C$5,3,TRUE)</f>
        <v>Middle-Aged</v>
      </c>
      <c r="P1698" t="str">
        <f>IF(ecommerce_customer_data_custom_[[#This Row],[Returns]]=1,"Returned","Not Returned")</f>
        <v>Not Returned</v>
      </c>
      <c r="Q1698" t="str">
        <f>_xlfn.XLOOKUP(ecommerce_customer_data_custom_[[#This Row],[Payment Method]],PaymentMapping!$A$2:$A$11,PaymentMapping!$B$2:$B$11,"Other")</f>
        <v>Cash</v>
      </c>
    </row>
    <row r="1699" spans="1:17" x14ac:dyDescent="0.3">
      <c r="A1699">
        <v>43438</v>
      </c>
      <c r="B1699" s="14">
        <v>45154.089548611111</v>
      </c>
      <c r="C1699" t="s">
        <v>18</v>
      </c>
      <c r="D1699">
        <v>368</v>
      </c>
      <c r="E1699">
        <v>1</v>
      </c>
      <c r="F1699">
        <v>1836</v>
      </c>
      <c r="G1699" t="s">
        <v>15</v>
      </c>
      <c r="H1699">
        <v>49</v>
      </c>
      <c r="I1699">
        <v>0</v>
      </c>
      <c r="J1699" t="s">
        <v>13</v>
      </c>
      <c r="K1699">
        <v>0</v>
      </c>
      <c r="L1699">
        <f>YEAR(ecommerce_customer_data_custom_[[#This Row],[Purchase Date]])</f>
        <v>2023</v>
      </c>
      <c r="M1699">
        <f>MONTH(ecommerce_customer_data_custom_[[#This Row],[Purchase Date]])</f>
        <v>8</v>
      </c>
      <c r="N1699" t="str">
        <f>TEXT(ecommerce_customer_data_custom_[[#This Row],[Purchase Date]],"mmmm")</f>
        <v>August</v>
      </c>
      <c r="O1699" t="str">
        <f>VLOOKUP(ecommerce_customer_data_custom_[[#This Row],[Customer Age]],AgeGroupMapping!$A$2:$C$5,3,TRUE)</f>
        <v>Middle-Aged</v>
      </c>
      <c r="P1699" t="str">
        <f>IF(ecommerce_customer_data_custom_[[#This Row],[Returns]]=1,"Returned","Not Returned")</f>
        <v>Not Returned</v>
      </c>
      <c r="Q1699" t="str">
        <f>_xlfn.XLOOKUP(ecommerce_customer_data_custom_[[#This Row],[Payment Method]],PaymentMapping!$A$2:$A$11,PaymentMapping!$B$2:$B$11,"Other")</f>
        <v>Wallet/UPI</v>
      </c>
    </row>
    <row r="1700" spans="1:17" x14ac:dyDescent="0.3">
      <c r="A1700">
        <v>43438</v>
      </c>
      <c r="B1700" s="14">
        <v>44241.011886574073</v>
      </c>
      <c r="C1700" t="s">
        <v>14</v>
      </c>
      <c r="D1700">
        <v>55</v>
      </c>
      <c r="E1700">
        <v>3</v>
      </c>
      <c r="F1700">
        <v>1627</v>
      </c>
      <c r="G1700" t="s">
        <v>12</v>
      </c>
      <c r="H1700">
        <v>49</v>
      </c>
      <c r="I1700">
        <v>0</v>
      </c>
      <c r="J1700" t="s">
        <v>13</v>
      </c>
      <c r="K1700">
        <v>0</v>
      </c>
      <c r="L1700">
        <f>YEAR(ecommerce_customer_data_custom_[[#This Row],[Purchase Date]])</f>
        <v>2021</v>
      </c>
      <c r="M1700">
        <f>MONTH(ecommerce_customer_data_custom_[[#This Row],[Purchase Date]])</f>
        <v>2</v>
      </c>
      <c r="N1700" t="str">
        <f>TEXT(ecommerce_customer_data_custom_[[#This Row],[Purchase Date]],"mmmm")</f>
        <v>February</v>
      </c>
      <c r="O1700" t="str">
        <f>VLOOKUP(ecommerce_customer_data_custom_[[#This Row],[Customer Age]],AgeGroupMapping!$A$2:$C$5,3,TRUE)</f>
        <v>Middle-Aged</v>
      </c>
      <c r="P1700" t="str">
        <f>IF(ecommerce_customer_data_custom_[[#This Row],[Returns]]=1,"Returned","Not Returned")</f>
        <v>Not Returned</v>
      </c>
      <c r="Q1700" t="str">
        <f>_xlfn.XLOOKUP(ecommerce_customer_data_custom_[[#This Row],[Payment Method]],PaymentMapping!$A$2:$A$11,PaymentMapping!$B$2:$B$11,"Other")</f>
        <v>Card</v>
      </c>
    </row>
    <row r="1701" spans="1:17" x14ac:dyDescent="0.3">
      <c r="A1701">
        <v>43438</v>
      </c>
      <c r="B1701" s="14">
        <v>44903.474861111114</v>
      </c>
      <c r="C1701" t="s">
        <v>14</v>
      </c>
      <c r="D1701">
        <v>276</v>
      </c>
      <c r="E1701">
        <v>4</v>
      </c>
      <c r="F1701">
        <v>3053</v>
      </c>
      <c r="G1701" t="s">
        <v>15</v>
      </c>
      <c r="H1701">
        <v>49</v>
      </c>
      <c r="I1701">
        <v>1</v>
      </c>
      <c r="J1701" t="s">
        <v>13</v>
      </c>
      <c r="K1701">
        <v>0</v>
      </c>
      <c r="L1701">
        <f>YEAR(ecommerce_customer_data_custom_[[#This Row],[Purchase Date]])</f>
        <v>2022</v>
      </c>
      <c r="M1701">
        <f>MONTH(ecommerce_customer_data_custom_[[#This Row],[Purchase Date]])</f>
        <v>12</v>
      </c>
      <c r="N1701" t="str">
        <f>TEXT(ecommerce_customer_data_custom_[[#This Row],[Purchase Date]],"mmmm")</f>
        <v>December</v>
      </c>
      <c r="O1701" t="str">
        <f>VLOOKUP(ecommerce_customer_data_custom_[[#This Row],[Customer Age]],AgeGroupMapping!$A$2:$C$5,3,TRUE)</f>
        <v>Middle-Aged</v>
      </c>
      <c r="P1701" t="str">
        <f>IF(ecommerce_customer_data_custom_[[#This Row],[Returns]]=1,"Returned","Not Returned")</f>
        <v>Returned</v>
      </c>
      <c r="Q1701" t="str">
        <f>_xlfn.XLOOKUP(ecommerce_customer_data_custom_[[#This Row],[Payment Method]],PaymentMapping!$A$2:$A$11,PaymentMapping!$B$2:$B$11,"Other")</f>
        <v>Wallet/UPI</v>
      </c>
    </row>
    <row r="1702" spans="1:17" x14ac:dyDescent="0.3">
      <c r="A1702">
        <v>43438</v>
      </c>
      <c r="B1702" s="14">
        <v>43962.544444444444</v>
      </c>
      <c r="C1702" t="s">
        <v>16</v>
      </c>
      <c r="D1702">
        <v>84</v>
      </c>
      <c r="E1702">
        <v>3</v>
      </c>
      <c r="F1702">
        <v>2579</v>
      </c>
      <c r="G1702" t="s">
        <v>12</v>
      </c>
      <c r="H1702">
        <v>49</v>
      </c>
      <c r="I1702">
        <v>1</v>
      </c>
      <c r="J1702" t="s">
        <v>13</v>
      </c>
      <c r="K1702">
        <v>0</v>
      </c>
      <c r="L1702">
        <f>YEAR(ecommerce_customer_data_custom_[[#This Row],[Purchase Date]])</f>
        <v>2020</v>
      </c>
      <c r="M1702">
        <f>MONTH(ecommerce_customer_data_custom_[[#This Row],[Purchase Date]])</f>
        <v>5</v>
      </c>
      <c r="N1702" t="str">
        <f>TEXT(ecommerce_customer_data_custom_[[#This Row],[Purchase Date]],"mmmm")</f>
        <v>May</v>
      </c>
      <c r="O1702" t="str">
        <f>VLOOKUP(ecommerce_customer_data_custom_[[#This Row],[Customer Age]],AgeGroupMapping!$A$2:$C$5,3,TRUE)</f>
        <v>Middle-Aged</v>
      </c>
      <c r="P1702" t="str">
        <f>IF(ecommerce_customer_data_custom_[[#This Row],[Returns]]=1,"Returned","Not Returned")</f>
        <v>Returned</v>
      </c>
      <c r="Q1702" t="str">
        <f>_xlfn.XLOOKUP(ecommerce_customer_data_custom_[[#This Row],[Payment Method]],PaymentMapping!$A$2:$A$11,PaymentMapping!$B$2:$B$11,"Other")</f>
        <v>Card</v>
      </c>
    </row>
    <row r="1703" spans="1:17" x14ac:dyDescent="0.3">
      <c r="A1703">
        <v>45565</v>
      </c>
      <c r="B1703" s="14">
        <v>43885.482546296298</v>
      </c>
      <c r="C1703" t="s">
        <v>18</v>
      </c>
      <c r="D1703">
        <v>442</v>
      </c>
      <c r="E1703">
        <v>2</v>
      </c>
      <c r="F1703">
        <v>3270</v>
      </c>
      <c r="G1703" t="s">
        <v>12</v>
      </c>
      <c r="H1703">
        <v>60</v>
      </c>
      <c r="I1703">
        <v>1</v>
      </c>
      <c r="J1703" t="s">
        <v>13</v>
      </c>
      <c r="K1703">
        <v>0</v>
      </c>
      <c r="L1703">
        <f>YEAR(ecommerce_customer_data_custom_[[#This Row],[Purchase Date]])</f>
        <v>2020</v>
      </c>
      <c r="M1703">
        <f>MONTH(ecommerce_customer_data_custom_[[#This Row],[Purchase Date]])</f>
        <v>2</v>
      </c>
      <c r="N1703" t="str">
        <f>TEXT(ecommerce_customer_data_custom_[[#This Row],[Purchase Date]],"mmmm")</f>
        <v>February</v>
      </c>
      <c r="O1703" t="str">
        <f>VLOOKUP(ecommerce_customer_data_custom_[[#This Row],[Customer Age]],AgeGroupMapping!$A$2:$C$5,3,TRUE)</f>
        <v>Middle-Aged</v>
      </c>
      <c r="P1703" t="str">
        <f>IF(ecommerce_customer_data_custom_[[#This Row],[Returns]]=1,"Returned","Not Returned")</f>
        <v>Returned</v>
      </c>
      <c r="Q1703" t="str">
        <f>_xlfn.XLOOKUP(ecommerce_customer_data_custom_[[#This Row],[Payment Method]],PaymentMapping!$A$2:$A$11,PaymentMapping!$B$2:$B$11,"Other")</f>
        <v>Card</v>
      </c>
    </row>
    <row r="1704" spans="1:17" x14ac:dyDescent="0.3">
      <c r="A1704">
        <v>45565</v>
      </c>
      <c r="B1704" s="14">
        <v>44814.469675925924</v>
      </c>
      <c r="C1704" t="s">
        <v>14</v>
      </c>
      <c r="D1704">
        <v>251</v>
      </c>
      <c r="E1704">
        <v>3</v>
      </c>
      <c r="F1704">
        <v>4582</v>
      </c>
      <c r="G1704" t="s">
        <v>12</v>
      </c>
      <c r="H1704">
        <v>60</v>
      </c>
      <c r="I1704">
        <v>1</v>
      </c>
      <c r="J1704" t="s">
        <v>13</v>
      </c>
      <c r="K1704">
        <v>0</v>
      </c>
      <c r="L1704">
        <f>YEAR(ecommerce_customer_data_custom_[[#This Row],[Purchase Date]])</f>
        <v>2022</v>
      </c>
      <c r="M1704">
        <f>MONTH(ecommerce_customer_data_custom_[[#This Row],[Purchase Date]])</f>
        <v>9</v>
      </c>
      <c r="N1704" t="str">
        <f>TEXT(ecommerce_customer_data_custom_[[#This Row],[Purchase Date]],"mmmm")</f>
        <v>September</v>
      </c>
      <c r="O1704" t="str">
        <f>VLOOKUP(ecommerce_customer_data_custom_[[#This Row],[Customer Age]],AgeGroupMapping!$A$2:$C$5,3,TRUE)</f>
        <v>Middle-Aged</v>
      </c>
      <c r="P1704" t="str">
        <f>IF(ecommerce_customer_data_custom_[[#This Row],[Returns]]=1,"Returned","Not Returned")</f>
        <v>Returned</v>
      </c>
      <c r="Q1704" t="str">
        <f>_xlfn.XLOOKUP(ecommerce_customer_data_custom_[[#This Row],[Payment Method]],PaymentMapping!$A$2:$A$11,PaymentMapping!$B$2:$B$11,"Other")</f>
        <v>Card</v>
      </c>
    </row>
    <row r="1705" spans="1:17" x14ac:dyDescent="0.3">
      <c r="A1705">
        <v>45565</v>
      </c>
      <c r="B1705" s="14">
        <v>44355.587141203701</v>
      </c>
      <c r="C1705" t="s">
        <v>18</v>
      </c>
      <c r="D1705">
        <v>246</v>
      </c>
      <c r="E1705">
        <v>5</v>
      </c>
      <c r="F1705">
        <v>587</v>
      </c>
      <c r="G1705" t="s">
        <v>20</v>
      </c>
      <c r="H1705">
        <v>60</v>
      </c>
      <c r="I1705">
        <v>0</v>
      </c>
      <c r="J1705" t="s">
        <v>13</v>
      </c>
      <c r="K1705">
        <v>0</v>
      </c>
      <c r="L1705">
        <f>YEAR(ecommerce_customer_data_custom_[[#This Row],[Purchase Date]])</f>
        <v>2021</v>
      </c>
      <c r="M1705">
        <f>MONTH(ecommerce_customer_data_custom_[[#This Row],[Purchase Date]])</f>
        <v>6</v>
      </c>
      <c r="N1705" t="str">
        <f>TEXT(ecommerce_customer_data_custom_[[#This Row],[Purchase Date]],"mmmm")</f>
        <v>June</v>
      </c>
      <c r="O1705" t="str">
        <f>VLOOKUP(ecommerce_customer_data_custom_[[#This Row],[Customer Age]],AgeGroupMapping!$A$2:$C$5,3,TRUE)</f>
        <v>Middle-Aged</v>
      </c>
      <c r="P1705" t="str">
        <f>IF(ecommerce_customer_data_custom_[[#This Row],[Returns]]=1,"Returned","Not Returned")</f>
        <v>Not Returned</v>
      </c>
      <c r="Q1705" t="str">
        <f>_xlfn.XLOOKUP(ecommerce_customer_data_custom_[[#This Row],[Payment Method]],PaymentMapping!$A$2:$A$11,PaymentMapping!$B$2:$B$11,"Other")</f>
        <v>Other</v>
      </c>
    </row>
    <row r="1706" spans="1:17" x14ac:dyDescent="0.3">
      <c r="A1706">
        <v>45565</v>
      </c>
      <c r="B1706" s="14">
        <v>44997.378483796296</v>
      </c>
      <c r="C1706" t="s">
        <v>11</v>
      </c>
      <c r="D1706">
        <v>234</v>
      </c>
      <c r="E1706">
        <v>5</v>
      </c>
      <c r="F1706">
        <v>1864</v>
      </c>
      <c r="G1706" t="s">
        <v>12</v>
      </c>
      <c r="H1706">
        <v>60</v>
      </c>
      <c r="I1706">
        <v>0</v>
      </c>
      <c r="J1706" t="s">
        <v>13</v>
      </c>
      <c r="K1706">
        <v>0</v>
      </c>
      <c r="L1706">
        <f>YEAR(ecommerce_customer_data_custom_[[#This Row],[Purchase Date]])</f>
        <v>2023</v>
      </c>
      <c r="M1706">
        <f>MONTH(ecommerce_customer_data_custom_[[#This Row],[Purchase Date]])</f>
        <v>3</v>
      </c>
      <c r="N1706" t="str">
        <f>TEXT(ecommerce_customer_data_custom_[[#This Row],[Purchase Date]],"mmmm")</f>
        <v>March</v>
      </c>
      <c r="O1706" t="str">
        <f>VLOOKUP(ecommerce_customer_data_custom_[[#This Row],[Customer Age]],AgeGroupMapping!$A$2:$C$5,3,TRUE)</f>
        <v>Middle-Aged</v>
      </c>
      <c r="P1706" t="str">
        <f>IF(ecommerce_customer_data_custom_[[#This Row],[Returns]]=1,"Returned","Not Returned")</f>
        <v>Not Returned</v>
      </c>
      <c r="Q1706" t="str">
        <f>_xlfn.XLOOKUP(ecommerce_customer_data_custom_[[#This Row],[Payment Method]],PaymentMapping!$A$2:$A$11,PaymentMapping!$B$2:$B$11,"Other")</f>
        <v>Card</v>
      </c>
    </row>
    <row r="1707" spans="1:17" x14ac:dyDescent="0.3">
      <c r="A1707">
        <v>45565</v>
      </c>
      <c r="B1707" s="14">
        <v>44809.925925925927</v>
      </c>
      <c r="C1707" t="s">
        <v>11</v>
      </c>
      <c r="D1707">
        <v>440</v>
      </c>
      <c r="E1707">
        <v>3</v>
      </c>
      <c r="F1707">
        <v>3042</v>
      </c>
      <c r="G1707" t="s">
        <v>12</v>
      </c>
      <c r="H1707">
        <v>60</v>
      </c>
      <c r="I1707">
        <v>0</v>
      </c>
      <c r="J1707" t="s">
        <v>13</v>
      </c>
      <c r="K1707">
        <v>0</v>
      </c>
      <c r="L1707">
        <f>YEAR(ecommerce_customer_data_custom_[[#This Row],[Purchase Date]])</f>
        <v>2022</v>
      </c>
      <c r="M1707">
        <f>MONTH(ecommerce_customer_data_custom_[[#This Row],[Purchase Date]])</f>
        <v>9</v>
      </c>
      <c r="N1707" t="str">
        <f>TEXT(ecommerce_customer_data_custom_[[#This Row],[Purchase Date]],"mmmm")</f>
        <v>September</v>
      </c>
      <c r="O1707" t="str">
        <f>VLOOKUP(ecommerce_customer_data_custom_[[#This Row],[Customer Age]],AgeGroupMapping!$A$2:$C$5,3,TRUE)</f>
        <v>Middle-Aged</v>
      </c>
      <c r="P1707" t="str">
        <f>IF(ecommerce_customer_data_custom_[[#This Row],[Returns]]=1,"Returned","Not Returned")</f>
        <v>Not Returned</v>
      </c>
      <c r="Q1707" t="str">
        <f>_xlfn.XLOOKUP(ecommerce_customer_data_custom_[[#This Row],[Payment Method]],PaymentMapping!$A$2:$A$11,PaymentMapping!$B$2:$B$11,"Other")</f>
        <v>Card</v>
      </c>
    </row>
    <row r="1708" spans="1:17" x14ac:dyDescent="0.3">
      <c r="A1708">
        <v>45565</v>
      </c>
      <c r="B1708" s="14">
        <v>45048.691562499997</v>
      </c>
      <c r="C1708" t="s">
        <v>14</v>
      </c>
      <c r="D1708">
        <v>345</v>
      </c>
      <c r="E1708">
        <v>5</v>
      </c>
      <c r="F1708">
        <v>496</v>
      </c>
      <c r="G1708" t="s">
        <v>15</v>
      </c>
      <c r="H1708">
        <v>60</v>
      </c>
      <c r="I1708">
        <v>0</v>
      </c>
      <c r="J1708" t="s">
        <v>13</v>
      </c>
      <c r="K1708">
        <v>0</v>
      </c>
      <c r="L1708">
        <f>YEAR(ecommerce_customer_data_custom_[[#This Row],[Purchase Date]])</f>
        <v>2023</v>
      </c>
      <c r="M1708">
        <f>MONTH(ecommerce_customer_data_custom_[[#This Row],[Purchase Date]])</f>
        <v>5</v>
      </c>
      <c r="N1708" t="str">
        <f>TEXT(ecommerce_customer_data_custom_[[#This Row],[Purchase Date]],"mmmm")</f>
        <v>May</v>
      </c>
      <c r="O1708" t="str">
        <f>VLOOKUP(ecommerce_customer_data_custom_[[#This Row],[Customer Age]],AgeGroupMapping!$A$2:$C$5,3,TRUE)</f>
        <v>Middle-Aged</v>
      </c>
      <c r="P1708" t="str">
        <f>IF(ecommerce_customer_data_custom_[[#This Row],[Returns]]=1,"Returned","Not Returned")</f>
        <v>Not Returned</v>
      </c>
      <c r="Q1708" t="str">
        <f>_xlfn.XLOOKUP(ecommerce_customer_data_custom_[[#This Row],[Payment Method]],PaymentMapping!$A$2:$A$11,PaymentMapping!$B$2:$B$11,"Other")</f>
        <v>Wallet/UPI</v>
      </c>
    </row>
    <row r="1709" spans="1:17" x14ac:dyDescent="0.3">
      <c r="A1709">
        <v>35054</v>
      </c>
      <c r="B1709" s="14">
        <v>44927.423773148148</v>
      </c>
      <c r="C1709" t="s">
        <v>16</v>
      </c>
      <c r="D1709">
        <v>264</v>
      </c>
      <c r="E1709">
        <v>5</v>
      </c>
      <c r="F1709">
        <v>4871</v>
      </c>
      <c r="G1709" t="s">
        <v>15</v>
      </c>
      <c r="H1709">
        <v>46</v>
      </c>
      <c r="I1709">
        <v>1</v>
      </c>
      <c r="J1709" t="s">
        <v>17</v>
      </c>
      <c r="K1709">
        <v>1</v>
      </c>
      <c r="L1709">
        <f>YEAR(ecommerce_customer_data_custom_[[#This Row],[Purchase Date]])</f>
        <v>2023</v>
      </c>
      <c r="M1709">
        <f>MONTH(ecommerce_customer_data_custom_[[#This Row],[Purchase Date]])</f>
        <v>1</v>
      </c>
      <c r="N1709" t="str">
        <f>TEXT(ecommerce_customer_data_custom_[[#This Row],[Purchase Date]],"mmmm")</f>
        <v>January</v>
      </c>
      <c r="O1709" t="str">
        <f>VLOOKUP(ecommerce_customer_data_custom_[[#This Row],[Customer Age]],AgeGroupMapping!$A$2:$C$5,3,TRUE)</f>
        <v>Middle-Aged</v>
      </c>
      <c r="P1709" t="str">
        <f>IF(ecommerce_customer_data_custom_[[#This Row],[Returns]]=1,"Returned","Not Returned")</f>
        <v>Returned</v>
      </c>
      <c r="Q1709" t="str">
        <f>_xlfn.XLOOKUP(ecommerce_customer_data_custom_[[#This Row],[Payment Method]],PaymentMapping!$A$2:$A$11,PaymentMapping!$B$2:$B$11,"Other")</f>
        <v>Wallet/UPI</v>
      </c>
    </row>
    <row r="1710" spans="1:17" x14ac:dyDescent="0.3">
      <c r="A1710">
        <v>35054</v>
      </c>
      <c r="B1710" s="14">
        <v>44545.470694444448</v>
      </c>
      <c r="C1710" t="s">
        <v>14</v>
      </c>
      <c r="D1710">
        <v>451</v>
      </c>
      <c r="E1710">
        <v>1</v>
      </c>
      <c r="F1710">
        <v>2481</v>
      </c>
      <c r="G1710" t="s">
        <v>12</v>
      </c>
      <c r="H1710">
        <v>46</v>
      </c>
      <c r="I1710">
        <v>1</v>
      </c>
      <c r="J1710" t="s">
        <v>17</v>
      </c>
      <c r="K1710">
        <v>1</v>
      </c>
      <c r="L1710">
        <f>YEAR(ecommerce_customer_data_custom_[[#This Row],[Purchase Date]])</f>
        <v>2021</v>
      </c>
      <c r="M1710">
        <f>MONTH(ecommerce_customer_data_custom_[[#This Row],[Purchase Date]])</f>
        <v>12</v>
      </c>
      <c r="N1710" t="str">
        <f>TEXT(ecommerce_customer_data_custom_[[#This Row],[Purchase Date]],"mmmm")</f>
        <v>December</v>
      </c>
      <c r="O1710" t="str">
        <f>VLOOKUP(ecommerce_customer_data_custom_[[#This Row],[Customer Age]],AgeGroupMapping!$A$2:$C$5,3,TRUE)</f>
        <v>Middle-Aged</v>
      </c>
      <c r="P1710" t="str">
        <f>IF(ecommerce_customer_data_custom_[[#This Row],[Returns]]=1,"Returned","Not Returned")</f>
        <v>Returned</v>
      </c>
      <c r="Q1710" t="str">
        <f>_xlfn.XLOOKUP(ecommerce_customer_data_custom_[[#This Row],[Payment Method]],PaymentMapping!$A$2:$A$11,PaymentMapping!$B$2:$B$11,"Other")</f>
        <v>Card</v>
      </c>
    </row>
    <row r="1711" spans="1:17" x14ac:dyDescent="0.3">
      <c r="A1711">
        <v>35054</v>
      </c>
      <c r="B1711" s="14">
        <v>44924.489942129629</v>
      </c>
      <c r="C1711" t="s">
        <v>16</v>
      </c>
      <c r="D1711">
        <v>93</v>
      </c>
      <c r="E1711">
        <v>2</v>
      </c>
      <c r="F1711">
        <v>4898</v>
      </c>
      <c r="G1711" t="s">
        <v>19</v>
      </c>
      <c r="H1711">
        <v>46</v>
      </c>
      <c r="I1711">
        <v>1</v>
      </c>
      <c r="J1711" t="s">
        <v>17</v>
      </c>
      <c r="K1711">
        <v>1</v>
      </c>
      <c r="L1711">
        <f>YEAR(ecommerce_customer_data_custom_[[#This Row],[Purchase Date]])</f>
        <v>2022</v>
      </c>
      <c r="M1711">
        <f>MONTH(ecommerce_customer_data_custom_[[#This Row],[Purchase Date]])</f>
        <v>12</v>
      </c>
      <c r="N1711" t="str">
        <f>TEXT(ecommerce_customer_data_custom_[[#This Row],[Purchase Date]],"mmmm")</f>
        <v>December</v>
      </c>
      <c r="O1711" t="str">
        <f>VLOOKUP(ecommerce_customer_data_custom_[[#This Row],[Customer Age]],AgeGroupMapping!$A$2:$C$5,3,TRUE)</f>
        <v>Middle-Aged</v>
      </c>
      <c r="P1711" t="str">
        <f>IF(ecommerce_customer_data_custom_[[#This Row],[Returns]]=1,"Returned","Not Returned")</f>
        <v>Returned</v>
      </c>
      <c r="Q1711" t="str">
        <f>_xlfn.XLOOKUP(ecommerce_customer_data_custom_[[#This Row],[Payment Method]],PaymentMapping!$A$2:$A$11,PaymentMapping!$B$2:$B$11,"Other")</f>
        <v>Cash</v>
      </c>
    </row>
    <row r="1712" spans="1:17" x14ac:dyDescent="0.3">
      <c r="A1712">
        <v>35054</v>
      </c>
      <c r="B1712" s="14">
        <v>44617.014791666668</v>
      </c>
      <c r="C1712" t="s">
        <v>18</v>
      </c>
      <c r="D1712">
        <v>320</v>
      </c>
      <c r="E1712">
        <v>1</v>
      </c>
      <c r="F1712">
        <v>4075</v>
      </c>
      <c r="G1712" t="s">
        <v>15</v>
      </c>
      <c r="H1712">
        <v>46</v>
      </c>
      <c r="I1712">
        <v>1</v>
      </c>
      <c r="J1712" t="s">
        <v>17</v>
      </c>
      <c r="K1712">
        <v>1</v>
      </c>
      <c r="L1712">
        <f>YEAR(ecommerce_customer_data_custom_[[#This Row],[Purchase Date]])</f>
        <v>2022</v>
      </c>
      <c r="M1712">
        <f>MONTH(ecommerce_customer_data_custom_[[#This Row],[Purchase Date]])</f>
        <v>2</v>
      </c>
      <c r="N1712" t="str">
        <f>TEXT(ecommerce_customer_data_custom_[[#This Row],[Purchase Date]],"mmmm")</f>
        <v>February</v>
      </c>
      <c r="O1712" t="str">
        <f>VLOOKUP(ecommerce_customer_data_custom_[[#This Row],[Customer Age]],AgeGroupMapping!$A$2:$C$5,3,TRUE)</f>
        <v>Middle-Aged</v>
      </c>
      <c r="P1712" t="str">
        <f>IF(ecommerce_customer_data_custom_[[#This Row],[Returns]]=1,"Returned","Not Returned")</f>
        <v>Returned</v>
      </c>
      <c r="Q1712" t="str">
        <f>_xlfn.XLOOKUP(ecommerce_customer_data_custom_[[#This Row],[Payment Method]],PaymentMapping!$A$2:$A$11,PaymentMapping!$B$2:$B$11,"Other")</f>
        <v>Wallet/UPI</v>
      </c>
    </row>
    <row r="1713" spans="1:17" x14ac:dyDescent="0.3">
      <c r="A1713">
        <v>35054</v>
      </c>
      <c r="B1713" s="14">
        <v>44661.47184027778</v>
      </c>
      <c r="C1713" t="s">
        <v>14</v>
      </c>
      <c r="D1713">
        <v>100</v>
      </c>
      <c r="E1713">
        <v>3</v>
      </c>
      <c r="F1713">
        <v>2004</v>
      </c>
      <c r="G1713" t="s">
        <v>19</v>
      </c>
      <c r="H1713">
        <v>46</v>
      </c>
      <c r="I1713">
        <v>0</v>
      </c>
      <c r="J1713" t="s">
        <v>17</v>
      </c>
      <c r="K1713">
        <v>1</v>
      </c>
      <c r="L1713">
        <f>YEAR(ecommerce_customer_data_custom_[[#This Row],[Purchase Date]])</f>
        <v>2022</v>
      </c>
      <c r="M1713">
        <f>MONTH(ecommerce_customer_data_custom_[[#This Row],[Purchase Date]])</f>
        <v>4</v>
      </c>
      <c r="N1713" t="str">
        <f>TEXT(ecommerce_customer_data_custom_[[#This Row],[Purchase Date]],"mmmm")</f>
        <v>April</v>
      </c>
      <c r="O1713" t="str">
        <f>VLOOKUP(ecommerce_customer_data_custom_[[#This Row],[Customer Age]],AgeGroupMapping!$A$2:$C$5,3,TRUE)</f>
        <v>Middle-Aged</v>
      </c>
      <c r="P1713" t="str">
        <f>IF(ecommerce_customer_data_custom_[[#This Row],[Returns]]=1,"Returned","Not Returned")</f>
        <v>Not Returned</v>
      </c>
      <c r="Q1713" t="str">
        <f>_xlfn.XLOOKUP(ecommerce_customer_data_custom_[[#This Row],[Payment Method]],PaymentMapping!$A$2:$A$11,PaymentMapping!$B$2:$B$11,"Other")</f>
        <v>Cash</v>
      </c>
    </row>
    <row r="1714" spans="1:17" x14ac:dyDescent="0.3">
      <c r="A1714">
        <v>25525</v>
      </c>
      <c r="B1714" s="14">
        <v>44712.020925925928</v>
      </c>
      <c r="C1714" t="s">
        <v>18</v>
      </c>
      <c r="D1714">
        <v>13</v>
      </c>
      <c r="E1714">
        <v>2</v>
      </c>
      <c r="F1714">
        <v>4359</v>
      </c>
      <c r="G1714" t="s">
        <v>12</v>
      </c>
      <c r="H1714">
        <v>56</v>
      </c>
      <c r="I1714">
        <v>0</v>
      </c>
      <c r="J1714" t="s">
        <v>17</v>
      </c>
      <c r="K1714">
        <v>0</v>
      </c>
      <c r="L1714">
        <f>YEAR(ecommerce_customer_data_custom_[[#This Row],[Purchase Date]])</f>
        <v>2022</v>
      </c>
      <c r="M1714">
        <f>MONTH(ecommerce_customer_data_custom_[[#This Row],[Purchase Date]])</f>
        <v>5</v>
      </c>
      <c r="N1714" t="str">
        <f>TEXT(ecommerce_customer_data_custom_[[#This Row],[Purchase Date]],"mmmm")</f>
        <v>May</v>
      </c>
      <c r="O1714" t="str">
        <f>VLOOKUP(ecommerce_customer_data_custom_[[#This Row],[Customer Age]],AgeGroupMapping!$A$2:$C$5,3,TRUE)</f>
        <v>Middle-Aged</v>
      </c>
      <c r="P1714" t="str">
        <f>IF(ecommerce_customer_data_custom_[[#This Row],[Returns]]=1,"Returned","Not Returned")</f>
        <v>Not Returned</v>
      </c>
      <c r="Q1714" t="str">
        <f>_xlfn.XLOOKUP(ecommerce_customer_data_custom_[[#This Row],[Payment Method]],PaymentMapping!$A$2:$A$11,PaymentMapping!$B$2:$B$11,"Other")</f>
        <v>Card</v>
      </c>
    </row>
    <row r="1715" spans="1:17" x14ac:dyDescent="0.3">
      <c r="A1715">
        <v>25525</v>
      </c>
      <c r="B1715" s="14">
        <v>45066.392372685186</v>
      </c>
      <c r="C1715" t="s">
        <v>16</v>
      </c>
      <c r="D1715">
        <v>169</v>
      </c>
      <c r="E1715">
        <v>4</v>
      </c>
      <c r="F1715">
        <v>838</v>
      </c>
      <c r="G1715" t="s">
        <v>19</v>
      </c>
      <c r="H1715">
        <v>56</v>
      </c>
      <c r="I1715">
        <v>0</v>
      </c>
      <c r="J1715" t="s">
        <v>17</v>
      </c>
      <c r="K1715">
        <v>0</v>
      </c>
      <c r="L1715">
        <f>YEAR(ecommerce_customer_data_custom_[[#This Row],[Purchase Date]])</f>
        <v>2023</v>
      </c>
      <c r="M1715">
        <f>MONTH(ecommerce_customer_data_custom_[[#This Row],[Purchase Date]])</f>
        <v>5</v>
      </c>
      <c r="N1715" t="str">
        <f>TEXT(ecommerce_customer_data_custom_[[#This Row],[Purchase Date]],"mmmm")</f>
        <v>May</v>
      </c>
      <c r="O1715" t="str">
        <f>VLOOKUP(ecommerce_customer_data_custom_[[#This Row],[Customer Age]],AgeGroupMapping!$A$2:$C$5,3,TRUE)</f>
        <v>Middle-Aged</v>
      </c>
      <c r="P1715" t="str">
        <f>IF(ecommerce_customer_data_custom_[[#This Row],[Returns]]=1,"Returned","Not Returned")</f>
        <v>Not Returned</v>
      </c>
      <c r="Q1715" t="str">
        <f>_xlfn.XLOOKUP(ecommerce_customer_data_custom_[[#This Row],[Payment Method]],PaymentMapping!$A$2:$A$11,PaymentMapping!$B$2:$B$11,"Other")</f>
        <v>Cash</v>
      </c>
    </row>
    <row r="1716" spans="1:17" x14ac:dyDescent="0.3">
      <c r="A1716">
        <v>25525</v>
      </c>
      <c r="B1716" s="14">
        <v>44418.546840277777</v>
      </c>
      <c r="C1716" t="s">
        <v>14</v>
      </c>
      <c r="D1716">
        <v>455</v>
      </c>
      <c r="E1716">
        <v>4</v>
      </c>
      <c r="F1716">
        <v>3459</v>
      </c>
      <c r="G1716" t="s">
        <v>15</v>
      </c>
      <c r="H1716">
        <v>56</v>
      </c>
      <c r="I1716">
        <v>0</v>
      </c>
      <c r="J1716" t="s">
        <v>17</v>
      </c>
      <c r="K1716">
        <v>0</v>
      </c>
      <c r="L1716">
        <f>YEAR(ecommerce_customer_data_custom_[[#This Row],[Purchase Date]])</f>
        <v>2021</v>
      </c>
      <c r="M1716">
        <f>MONTH(ecommerce_customer_data_custom_[[#This Row],[Purchase Date]])</f>
        <v>8</v>
      </c>
      <c r="N1716" t="str">
        <f>TEXT(ecommerce_customer_data_custom_[[#This Row],[Purchase Date]],"mmmm")</f>
        <v>August</v>
      </c>
      <c r="O1716" t="str">
        <f>VLOOKUP(ecommerce_customer_data_custom_[[#This Row],[Customer Age]],AgeGroupMapping!$A$2:$C$5,3,TRUE)</f>
        <v>Middle-Aged</v>
      </c>
      <c r="P1716" t="str">
        <f>IF(ecommerce_customer_data_custom_[[#This Row],[Returns]]=1,"Returned","Not Returned")</f>
        <v>Not Returned</v>
      </c>
      <c r="Q1716" t="str">
        <f>_xlfn.XLOOKUP(ecommerce_customer_data_custom_[[#This Row],[Payment Method]],PaymentMapping!$A$2:$A$11,PaymentMapping!$B$2:$B$11,"Other")</f>
        <v>Wallet/UPI</v>
      </c>
    </row>
    <row r="1717" spans="1:17" x14ac:dyDescent="0.3">
      <c r="A1717">
        <v>25525</v>
      </c>
      <c r="B1717" s="14">
        <v>45040.223738425928</v>
      </c>
      <c r="C1717" t="s">
        <v>16</v>
      </c>
      <c r="D1717">
        <v>479</v>
      </c>
      <c r="E1717">
        <v>3</v>
      </c>
      <c r="F1717">
        <v>4505</v>
      </c>
      <c r="G1717" t="s">
        <v>12</v>
      </c>
      <c r="H1717">
        <v>56</v>
      </c>
      <c r="I1717">
        <v>0</v>
      </c>
      <c r="J1717" t="s">
        <v>17</v>
      </c>
      <c r="K1717">
        <v>0</v>
      </c>
      <c r="L1717">
        <f>YEAR(ecommerce_customer_data_custom_[[#This Row],[Purchase Date]])</f>
        <v>2023</v>
      </c>
      <c r="M1717">
        <f>MONTH(ecommerce_customer_data_custom_[[#This Row],[Purchase Date]])</f>
        <v>4</v>
      </c>
      <c r="N1717" t="str">
        <f>TEXT(ecommerce_customer_data_custom_[[#This Row],[Purchase Date]],"mmmm")</f>
        <v>April</v>
      </c>
      <c r="O1717" t="str">
        <f>VLOOKUP(ecommerce_customer_data_custom_[[#This Row],[Customer Age]],AgeGroupMapping!$A$2:$C$5,3,TRUE)</f>
        <v>Middle-Aged</v>
      </c>
      <c r="P1717" t="str">
        <f>IF(ecommerce_customer_data_custom_[[#This Row],[Returns]]=1,"Returned","Not Returned")</f>
        <v>Not Returned</v>
      </c>
      <c r="Q1717" t="str">
        <f>_xlfn.XLOOKUP(ecommerce_customer_data_custom_[[#This Row],[Payment Method]],PaymentMapping!$A$2:$A$11,PaymentMapping!$B$2:$B$11,"Other")</f>
        <v>Card</v>
      </c>
    </row>
    <row r="1718" spans="1:17" x14ac:dyDescent="0.3">
      <c r="A1718">
        <v>25525</v>
      </c>
      <c r="B1718" s="14">
        <v>44645.116076388891</v>
      </c>
      <c r="C1718" t="s">
        <v>16</v>
      </c>
      <c r="D1718">
        <v>467</v>
      </c>
      <c r="E1718">
        <v>1</v>
      </c>
      <c r="F1718">
        <v>5185</v>
      </c>
      <c r="G1718" t="s">
        <v>12</v>
      </c>
      <c r="H1718">
        <v>56</v>
      </c>
      <c r="I1718">
        <v>1</v>
      </c>
      <c r="J1718" t="s">
        <v>17</v>
      </c>
      <c r="K1718">
        <v>0</v>
      </c>
      <c r="L1718">
        <f>YEAR(ecommerce_customer_data_custom_[[#This Row],[Purchase Date]])</f>
        <v>2022</v>
      </c>
      <c r="M1718">
        <f>MONTH(ecommerce_customer_data_custom_[[#This Row],[Purchase Date]])</f>
        <v>3</v>
      </c>
      <c r="N1718" t="str">
        <f>TEXT(ecommerce_customer_data_custom_[[#This Row],[Purchase Date]],"mmmm")</f>
        <v>March</v>
      </c>
      <c r="O1718" t="str">
        <f>VLOOKUP(ecommerce_customer_data_custom_[[#This Row],[Customer Age]],AgeGroupMapping!$A$2:$C$5,3,TRUE)</f>
        <v>Middle-Aged</v>
      </c>
      <c r="P1718" t="str">
        <f>IF(ecommerce_customer_data_custom_[[#This Row],[Returns]]=1,"Returned","Not Returned")</f>
        <v>Returned</v>
      </c>
      <c r="Q1718" t="str">
        <f>_xlfn.XLOOKUP(ecommerce_customer_data_custom_[[#This Row],[Payment Method]],PaymentMapping!$A$2:$A$11,PaymentMapping!$B$2:$B$11,"Other")</f>
        <v>Card</v>
      </c>
    </row>
    <row r="1719" spans="1:17" x14ac:dyDescent="0.3">
      <c r="A1719">
        <v>34312</v>
      </c>
      <c r="B1719" s="14">
        <v>45030.01798611111</v>
      </c>
      <c r="C1719" t="s">
        <v>16</v>
      </c>
      <c r="D1719">
        <v>328</v>
      </c>
      <c r="E1719">
        <v>4</v>
      </c>
      <c r="F1719">
        <v>3763</v>
      </c>
      <c r="G1719" t="s">
        <v>12</v>
      </c>
      <c r="H1719">
        <v>54</v>
      </c>
      <c r="I1719">
        <v>1</v>
      </c>
      <c r="J1719" t="s">
        <v>17</v>
      </c>
      <c r="K1719">
        <v>0</v>
      </c>
      <c r="L1719">
        <f>YEAR(ecommerce_customer_data_custom_[[#This Row],[Purchase Date]])</f>
        <v>2023</v>
      </c>
      <c r="M1719">
        <f>MONTH(ecommerce_customer_data_custom_[[#This Row],[Purchase Date]])</f>
        <v>4</v>
      </c>
      <c r="N1719" t="str">
        <f>TEXT(ecommerce_customer_data_custom_[[#This Row],[Purchase Date]],"mmmm")</f>
        <v>April</v>
      </c>
      <c r="O1719" t="str">
        <f>VLOOKUP(ecommerce_customer_data_custom_[[#This Row],[Customer Age]],AgeGroupMapping!$A$2:$C$5,3,TRUE)</f>
        <v>Middle-Aged</v>
      </c>
      <c r="P1719" t="str">
        <f>IF(ecommerce_customer_data_custom_[[#This Row],[Returns]]=1,"Returned","Not Returned")</f>
        <v>Returned</v>
      </c>
      <c r="Q1719" t="str">
        <f>_xlfn.XLOOKUP(ecommerce_customer_data_custom_[[#This Row],[Payment Method]],PaymentMapping!$A$2:$A$11,PaymentMapping!$B$2:$B$11,"Other")</f>
        <v>Card</v>
      </c>
    </row>
    <row r="1720" spans="1:17" x14ac:dyDescent="0.3">
      <c r="A1720">
        <v>34312</v>
      </c>
      <c r="B1720" s="14">
        <v>44588.189965277779</v>
      </c>
      <c r="C1720" t="s">
        <v>14</v>
      </c>
      <c r="D1720">
        <v>111</v>
      </c>
      <c r="E1720">
        <v>3</v>
      </c>
      <c r="F1720">
        <v>3148</v>
      </c>
      <c r="G1720" t="s">
        <v>15</v>
      </c>
      <c r="H1720">
        <v>54</v>
      </c>
      <c r="I1720">
        <v>0</v>
      </c>
      <c r="J1720" t="s">
        <v>17</v>
      </c>
      <c r="K1720">
        <v>0</v>
      </c>
      <c r="L1720">
        <f>YEAR(ecommerce_customer_data_custom_[[#This Row],[Purchase Date]])</f>
        <v>2022</v>
      </c>
      <c r="M1720">
        <f>MONTH(ecommerce_customer_data_custom_[[#This Row],[Purchase Date]])</f>
        <v>1</v>
      </c>
      <c r="N1720" t="str">
        <f>TEXT(ecommerce_customer_data_custom_[[#This Row],[Purchase Date]],"mmmm")</f>
        <v>January</v>
      </c>
      <c r="O1720" t="str">
        <f>VLOOKUP(ecommerce_customer_data_custom_[[#This Row],[Customer Age]],AgeGroupMapping!$A$2:$C$5,3,TRUE)</f>
        <v>Middle-Aged</v>
      </c>
      <c r="P1720" t="str">
        <f>IF(ecommerce_customer_data_custom_[[#This Row],[Returns]]=1,"Returned","Not Returned")</f>
        <v>Not Returned</v>
      </c>
      <c r="Q1720" t="str">
        <f>_xlfn.XLOOKUP(ecommerce_customer_data_custom_[[#This Row],[Payment Method]],PaymentMapping!$A$2:$A$11,PaymentMapping!$B$2:$B$11,"Other")</f>
        <v>Wallet/UPI</v>
      </c>
    </row>
    <row r="1721" spans="1:17" x14ac:dyDescent="0.3">
      <c r="A1721">
        <v>34312</v>
      </c>
      <c r="B1721" s="14">
        <v>43956.974270833336</v>
      </c>
      <c r="C1721" t="s">
        <v>18</v>
      </c>
      <c r="D1721">
        <v>310</v>
      </c>
      <c r="E1721">
        <v>5</v>
      </c>
      <c r="F1721">
        <v>2567</v>
      </c>
      <c r="G1721" t="s">
        <v>15</v>
      </c>
      <c r="H1721">
        <v>54</v>
      </c>
      <c r="I1721">
        <v>1</v>
      </c>
      <c r="J1721" t="s">
        <v>17</v>
      </c>
      <c r="K1721">
        <v>0</v>
      </c>
      <c r="L1721">
        <f>YEAR(ecommerce_customer_data_custom_[[#This Row],[Purchase Date]])</f>
        <v>2020</v>
      </c>
      <c r="M1721">
        <f>MONTH(ecommerce_customer_data_custom_[[#This Row],[Purchase Date]])</f>
        <v>5</v>
      </c>
      <c r="N1721" t="str">
        <f>TEXT(ecommerce_customer_data_custom_[[#This Row],[Purchase Date]],"mmmm")</f>
        <v>May</v>
      </c>
      <c r="O1721" t="str">
        <f>VLOOKUP(ecommerce_customer_data_custom_[[#This Row],[Customer Age]],AgeGroupMapping!$A$2:$C$5,3,TRUE)</f>
        <v>Middle-Aged</v>
      </c>
      <c r="P1721" t="str">
        <f>IF(ecommerce_customer_data_custom_[[#This Row],[Returns]]=1,"Returned","Not Returned")</f>
        <v>Returned</v>
      </c>
      <c r="Q1721" t="str">
        <f>_xlfn.XLOOKUP(ecommerce_customer_data_custom_[[#This Row],[Payment Method]],PaymentMapping!$A$2:$A$11,PaymentMapping!$B$2:$B$11,"Other")</f>
        <v>Wallet/UPI</v>
      </c>
    </row>
    <row r="1722" spans="1:17" x14ac:dyDescent="0.3">
      <c r="A1722">
        <v>34312</v>
      </c>
      <c r="B1722" s="14">
        <v>44110.032581018517</v>
      </c>
      <c r="C1722" t="s">
        <v>18</v>
      </c>
      <c r="D1722">
        <v>465</v>
      </c>
      <c r="E1722">
        <v>1</v>
      </c>
      <c r="F1722">
        <v>4513</v>
      </c>
      <c r="G1722" t="s">
        <v>12</v>
      </c>
      <c r="H1722">
        <v>54</v>
      </c>
      <c r="I1722">
        <v>1</v>
      </c>
      <c r="J1722" t="s">
        <v>17</v>
      </c>
      <c r="K1722">
        <v>0</v>
      </c>
      <c r="L1722">
        <f>YEAR(ecommerce_customer_data_custom_[[#This Row],[Purchase Date]])</f>
        <v>2020</v>
      </c>
      <c r="M1722">
        <f>MONTH(ecommerce_customer_data_custom_[[#This Row],[Purchase Date]])</f>
        <v>10</v>
      </c>
      <c r="N1722" t="str">
        <f>TEXT(ecommerce_customer_data_custom_[[#This Row],[Purchase Date]],"mmmm")</f>
        <v>October</v>
      </c>
      <c r="O1722" t="str">
        <f>VLOOKUP(ecommerce_customer_data_custom_[[#This Row],[Customer Age]],AgeGroupMapping!$A$2:$C$5,3,TRUE)</f>
        <v>Middle-Aged</v>
      </c>
      <c r="P1722" t="str">
        <f>IF(ecommerce_customer_data_custom_[[#This Row],[Returns]]=1,"Returned","Not Returned")</f>
        <v>Returned</v>
      </c>
      <c r="Q1722" t="str">
        <f>_xlfn.XLOOKUP(ecommerce_customer_data_custom_[[#This Row],[Payment Method]],PaymentMapping!$A$2:$A$11,PaymentMapping!$B$2:$B$11,"Other")</f>
        <v>Card</v>
      </c>
    </row>
    <row r="1723" spans="1:17" x14ac:dyDescent="0.3">
      <c r="A1723">
        <v>34312</v>
      </c>
      <c r="B1723" s="14">
        <v>44909.956157407411</v>
      </c>
      <c r="C1723" t="s">
        <v>14</v>
      </c>
      <c r="D1723">
        <v>190</v>
      </c>
      <c r="E1723">
        <v>2</v>
      </c>
      <c r="F1723">
        <v>2255</v>
      </c>
      <c r="G1723" t="s">
        <v>19</v>
      </c>
      <c r="H1723">
        <v>54</v>
      </c>
      <c r="I1723">
        <v>1</v>
      </c>
      <c r="J1723" t="s">
        <v>17</v>
      </c>
      <c r="K1723">
        <v>0</v>
      </c>
      <c r="L1723">
        <f>YEAR(ecommerce_customer_data_custom_[[#This Row],[Purchase Date]])</f>
        <v>2022</v>
      </c>
      <c r="M1723">
        <f>MONTH(ecommerce_customer_data_custom_[[#This Row],[Purchase Date]])</f>
        <v>12</v>
      </c>
      <c r="N1723" t="str">
        <f>TEXT(ecommerce_customer_data_custom_[[#This Row],[Purchase Date]],"mmmm")</f>
        <v>December</v>
      </c>
      <c r="O1723" t="str">
        <f>VLOOKUP(ecommerce_customer_data_custom_[[#This Row],[Customer Age]],AgeGroupMapping!$A$2:$C$5,3,TRUE)</f>
        <v>Middle-Aged</v>
      </c>
      <c r="P1723" t="str">
        <f>IF(ecommerce_customer_data_custom_[[#This Row],[Returns]]=1,"Returned","Not Returned")</f>
        <v>Returned</v>
      </c>
      <c r="Q1723" t="str">
        <f>_xlfn.XLOOKUP(ecommerce_customer_data_custom_[[#This Row],[Payment Method]],PaymentMapping!$A$2:$A$11,PaymentMapping!$B$2:$B$11,"Other")</f>
        <v>Cash</v>
      </c>
    </row>
    <row r="1724" spans="1:17" x14ac:dyDescent="0.3">
      <c r="A1724">
        <v>34312</v>
      </c>
      <c r="B1724" s="14">
        <v>44031.689143518517</v>
      </c>
      <c r="C1724" t="s">
        <v>18</v>
      </c>
      <c r="D1724">
        <v>119</v>
      </c>
      <c r="E1724">
        <v>2</v>
      </c>
      <c r="F1724">
        <v>3228</v>
      </c>
      <c r="G1724" t="s">
        <v>20</v>
      </c>
      <c r="H1724">
        <v>54</v>
      </c>
      <c r="I1724">
        <v>0</v>
      </c>
      <c r="J1724" t="s">
        <v>17</v>
      </c>
      <c r="K1724">
        <v>0</v>
      </c>
      <c r="L1724">
        <f>YEAR(ecommerce_customer_data_custom_[[#This Row],[Purchase Date]])</f>
        <v>2020</v>
      </c>
      <c r="M1724">
        <f>MONTH(ecommerce_customer_data_custom_[[#This Row],[Purchase Date]])</f>
        <v>7</v>
      </c>
      <c r="N1724" t="str">
        <f>TEXT(ecommerce_customer_data_custom_[[#This Row],[Purchase Date]],"mmmm")</f>
        <v>July</v>
      </c>
      <c r="O1724" t="str">
        <f>VLOOKUP(ecommerce_customer_data_custom_[[#This Row],[Customer Age]],AgeGroupMapping!$A$2:$C$5,3,TRUE)</f>
        <v>Middle-Aged</v>
      </c>
      <c r="P1724" t="str">
        <f>IF(ecommerce_customer_data_custom_[[#This Row],[Returns]]=1,"Returned","Not Returned")</f>
        <v>Not Returned</v>
      </c>
      <c r="Q1724" t="str">
        <f>_xlfn.XLOOKUP(ecommerce_customer_data_custom_[[#This Row],[Payment Method]],PaymentMapping!$A$2:$A$11,PaymentMapping!$B$2:$B$11,"Other")</f>
        <v>Other</v>
      </c>
    </row>
    <row r="1725" spans="1:17" x14ac:dyDescent="0.3">
      <c r="A1725">
        <v>34312</v>
      </c>
      <c r="B1725" s="14">
        <v>44349.04111111111</v>
      </c>
      <c r="C1725" t="s">
        <v>16</v>
      </c>
      <c r="D1725">
        <v>155</v>
      </c>
      <c r="E1725">
        <v>1</v>
      </c>
      <c r="F1725">
        <v>2066</v>
      </c>
      <c r="G1725" t="s">
        <v>15</v>
      </c>
      <c r="H1725">
        <v>54</v>
      </c>
      <c r="I1725">
        <v>1</v>
      </c>
      <c r="J1725" t="s">
        <v>17</v>
      </c>
      <c r="K1725">
        <v>0</v>
      </c>
      <c r="L1725">
        <f>YEAR(ecommerce_customer_data_custom_[[#This Row],[Purchase Date]])</f>
        <v>2021</v>
      </c>
      <c r="M1725">
        <f>MONTH(ecommerce_customer_data_custom_[[#This Row],[Purchase Date]])</f>
        <v>6</v>
      </c>
      <c r="N1725" t="str">
        <f>TEXT(ecommerce_customer_data_custom_[[#This Row],[Purchase Date]],"mmmm")</f>
        <v>June</v>
      </c>
      <c r="O1725" t="str">
        <f>VLOOKUP(ecommerce_customer_data_custom_[[#This Row],[Customer Age]],AgeGroupMapping!$A$2:$C$5,3,TRUE)</f>
        <v>Middle-Aged</v>
      </c>
      <c r="P1725" t="str">
        <f>IF(ecommerce_customer_data_custom_[[#This Row],[Returns]]=1,"Returned","Not Returned")</f>
        <v>Returned</v>
      </c>
      <c r="Q1725" t="str">
        <f>_xlfn.XLOOKUP(ecommerce_customer_data_custom_[[#This Row],[Payment Method]],PaymentMapping!$A$2:$A$11,PaymentMapping!$B$2:$B$11,"Other")</f>
        <v>Wallet/UPI</v>
      </c>
    </row>
    <row r="1726" spans="1:17" x14ac:dyDescent="0.3">
      <c r="A1726">
        <v>34312</v>
      </c>
      <c r="B1726" s="14">
        <v>44978.175312500003</v>
      </c>
      <c r="C1726" t="s">
        <v>16</v>
      </c>
      <c r="D1726">
        <v>406</v>
      </c>
      <c r="E1726">
        <v>1</v>
      </c>
      <c r="F1726">
        <v>2652</v>
      </c>
      <c r="G1726" t="s">
        <v>12</v>
      </c>
      <c r="H1726">
        <v>54</v>
      </c>
      <c r="I1726">
        <v>0</v>
      </c>
      <c r="J1726" t="s">
        <v>17</v>
      </c>
      <c r="K1726">
        <v>0</v>
      </c>
      <c r="L1726">
        <f>YEAR(ecommerce_customer_data_custom_[[#This Row],[Purchase Date]])</f>
        <v>2023</v>
      </c>
      <c r="M1726">
        <f>MONTH(ecommerce_customer_data_custom_[[#This Row],[Purchase Date]])</f>
        <v>2</v>
      </c>
      <c r="N1726" t="str">
        <f>TEXT(ecommerce_customer_data_custom_[[#This Row],[Purchase Date]],"mmmm")</f>
        <v>February</v>
      </c>
      <c r="O1726" t="str">
        <f>VLOOKUP(ecommerce_customer_data_custom_[[#This Row],[Customer Age]],AgeGroupMapping!$A$2:$C$5,3,TRUE)</f>
        <v>Middle-Aged</v>
      </c>
      <c r="P1726" t="str">
        <f>IF(ecommerce_customer_data_custom_[[#This Row],[Returns]]=1,"Returned","Not Returned")</f>
        <v>Not Returned</v>
      </c>
      <c r="Q1726" t="str">
        <f>_xlfn.XLOOKUP(ecommerce_customer_data_custom_[[#This Row],[Payment Method]],PaymentMapping!$A$2:$A$11,PaymentMapping!$B$2:$B$11,"Other")</f>
        <v>Card</v>
      </c>
    </row>
    <row r="1727" spans="1:17" x14ac:dyDescent="0.3">
      <c r="A1727">
        <v>34312</v>
      </c>
      <c r="B1727" s="14">
        <v>44578.78025462963</v>
      </c>
      <c r="C1727" t="s">
        <v>14</v>
      </c>
      <c r="D1727">
        <v>45</v>
      </c>
      <c r="E1727">
        <v>2</v>
      </c>
      <c r="F1727">
        <v>4159</v>
      </c>
      <c r="G1727" t="s">
        <v>19</v>
      </c>
      <c r="H1727">
        <v>54</v>
      </c>
      <c r="I1727">
        <v>1</v>
      </c>
      <c r="J1727" t="s">
        <v>17</v>
      </c>
      <c r="K1727">
        <v>0</v>
      </c>
      <c r="L1727">
        <f>YEAR(ecommerce_customer_data_custom_[[#This Row],[Purchase Date]])</f>
        <v>2022</v>
      </c>
      <c r="M1727">
        <f>MONTH(ecommerce_customer_data_custom_[[#This Row],[Purchase Date]])</f>
        <v>1</v>
      </c>
      <c r="N1727" t="str">
        <f>TEXT(ecommerce_customer_data_custom_[[#This Row],[Purchase Date]],"mmmm")</f>
        <v>January</v>
      </c>
      <c r="O1727" t="str">
        <f>VLOOKUP(ecommerce_customer_data_custom_[[#This Row],[Customer Age]],AgeGroupMapping!$A$2:$C$5,3,TRUE)</f>
        <v>Middle-Aged</v>
      </c>
      <c r="P1727" t="str">
        <f>IF(ecommerce_customer_data_custom_[[#This Row],[Returns]]=1,"Returned","Not Returned")</f>
        <v>Returned</v>
      </c>
      <c r="Q1727" t="str">
        <f>_xlfn.XLOOKUP(ecommerce_customer_data_custom_[[#This Row],[Payment Method]],PaymentMapping!$A$2:$A$11,PaymentMapping!$B$2:$B$11,"Other")</f>
        <v>Cash</v>
      </c>
    </row>
    <row r="1728" spans="1:17" x14ac:dyDescent="0.3">
      <c r="A1728">
        <v>34312</v>
      </c>
      <c r="B1728" s="14">
        <v>45157.52553240741</v>
      </c>
      <c r="C1728" t="s">
        <v>18</v>
      </c>
      <c r="D1728">
        <v>370</v>
      </c>
      <c r="E1728">
        <v>4</v>
      </c>
      <c r="F1728">
        <v>3635</v>
      </c>
      <c r="G1728" t="s">
        <v>19</v>
      </c>
      <c r="H1728">
        <v>54</v>
      </c>
      <c r="I1728">
        <v>0</v>
      </c>
      <c r="J1728" t="s">
        <v>17</v>
      </c>
      <c r="K1728">
        <v>0</v>
      </c>
      <c r="L1728">
        <f>YEAR(ecommerce_customer_data_custom_[[#This Row],[Purchase Date]])</f>
        <v>2023</v>
      </c>
      <c r="M1728">
        <f>MONTH(ecommerce_customer_data_custom_[[#This Row],[Purchase Date]])</f>
        <v>8</v>
      </c>
      <c r="N1728" t="str">
        <f>TEXT(ecommerce_customer_data_custom_[[#This Row],[Purchase Date]],"mmmm")</f>
        <v>August</v>
      </c>
      <c r="O1728" t="str">
        <f>VLOOKUP(ecommerce_customer_data_custom_[[#This Row],[Customer Age]],AgeGroupMapping!$A$2:$C$5,3,TRUE)</f>
        <v>Middle-Aged</v>
      </c>
      <c r="P1728" t="str">
        <f>IF(ecommerce_customer_data_custom_[[#This Row],[Returns]]=1,"Returned","Not Returned")</f>
        <v>Not Returned</v>
      </c>
      <c r="Q1728" t="str">
        <f>_xlfn.XLOOKUP(ecommerce_customer_data_custom_[[#This Row],[Payment Method]],PaymentMapping!$A$2:$A$11,PaymentMapping!$B$2:$B$11,"Other")</f>
        <v>Cash</v>
      </c>
    </row>
    <row r="1729" spans="1:17" x14ac:dyDescent="0.3">
      <c r="A1729">
        <v>36900</v>
      </c>
      <c r="B1729" s="14">
        <v>45102.397233796299</v>
      </c>
      <c r="C1729" t="s">
        <v>16</v>
      </c>
      <c r="D1729">
        <v>107</v>
      </c>
      <c r="E1729">
        <v>1</v>
      </c>
      <c r="F1729">
        <v>4406</v>
      </c>
      <c r="G1729" t="s">
        <v>12</v>
      </c>
      <c r="H1729">
        <v>27</v>
      </c>
      <c r="I1729">
        <v>0</v>
      </c>
      <c r="J1729" t="s">
        <v>13</v>
      </c>
      <c r="K1729">
        <v>1</v>
      </c>
      <c r="L1729">
        <f>YEAR(ecommerce_customer_data_custom_[[#This Row],[Purchase Date]])</f>
        <v>2023</v>
      </c>
      <c r="M1729">
        <f>MONTH(ecommerce_customer_data_custom_[[#This Row],[Purchase Date]])</f>
        <v>6</v>
      </c>
      <c r="N1729" t="str">
        <f>TEXT(ecommerce_customer_data_custom_[[#This Row],[Purchase Date]],"mmmm")</f>
        <v>June</v>
      </c>
      <c r="O1729" t="str">
        <f>VLOOKUP(ecommerce_customer_data_custom_[[#This Row],[Customer Age]],AgeGroupMapping!$A$2:$C$5,3,TRUE)</f>
        <v>Adult</v>
      </c>
      <c r="P1729" t="str">
        <f>IF(ecommerce_customer_data_custom_[[#This Row],[Returns]]=1,"Returned","Not Returned")</f>
        <v>Not Returned</v>
      </c>
      <c r="Q1729" t="str">
        <f>_xlfn.XLOOKUP(ecommerce_customer_data_custom_[[#This Row],[Payment Method]],PaymentMapping!$A$2:$A$11,PaymentMapping!$B$2:$B$11,"Other")</f>
        <v>Card</v>
      </c>
    </row>
    <row r="1730" spans="1:17" x14ac:dyDescent="0.3">
      <c r="A1730">
        <v>36900</v>
      </c>
      <c r="B1730" s="14">
        <v>44229.805567129632</v>
      </c>
      <c r="C1730" t="s">
        <v>14</v>
      </c>
      <c r="D1730">
        <v>419</v>
      </c>
      <c r="E1730">
        <v>4</v>
      </c>
      <c r="F1730">
        <v>1069</v>
      </c>
      <c r="G1730" t="s">
        <v>15</v>
      </c>
      <c r="H1730">
        <v>27</v>
      </c>
      <c r="I1730">
        <v>0</v>
      </c>
      <c r="J1730" t="s">
        <v>13</v>
      </c>
      <c r="K1730">
        <v>1</v>
      </c>
      <c r="L1730">
        <f>YEAR(ecommerce_customer_data_custom_[[#This Row],[Purchase Date]])</f>
        <v>2021</v>
      </c>
      <c r="M1730">
        <f>MONTH(ecommerce_customer_data_custom_[[#This Row],[Purchase Date]])</f>
        <v>2</v>
      </c>
      <c r="N1730" t="str">
        <f>TEXT(ecommerce_customer_data_custom_[[#This Row],[Purchase Date]],"mmmm")</f>
        <v>February</v>
      </c>
      <c r="O1730" t="str">
        <f>VLOOKUP(ecommerce_customer_data_custom_[[#This Row],[Customer Age]],AgeGroupMapping!$A$2:$C$5,3,TRUE)</f>
        <v>Adult</v>
      </c>
      <c r="P1730" t="str">
        <f>IF(ecommerce_customer_data_custom_[[#This Row],[Returns]]=1,"Returned","Not Returned")</f>
        <v>Not Returned</v>
      </c>
      <c r="Q1730" t="str">
        <f>_xlfn.XLOOKUP(ecommerce_customer_data_custom_[[#This Row],[Payment Method]],PaymentMapping!$A$2:$A$11,PaymentMapping!$B$2:$B$11,"Other")</f>
        <v>Wallet/UPI</v>
      </c>
    </row>
    <row r="1731" spans="1:17" x14ac:dyDescent="0.3">
      <c r="A1731">
        <v>36900</v>
      </c>
      <c r="B1731" s="14">
        <v>44474.139826388891</v>
      </c>
      <c r="C1731" t="s">
        <v>16</v>
      </c>
      <c r="D1731">
        <v>283</v>
      </c>
      <c r="E1731">
        <v>1</v>
      </c>
      <c r="F1731">
        <v>637</v>
      </c>
      <c r="G1731" t="s">
        <v>15</v>
      </c>
      <c r="H1731">
        <v>27</v>
      </c>
      <c r="I1731">
        <v>1</v>
      </c>
      <c r="J1731" t="s">
        <v>13</v>
      </c>
      <c r="K1731">
        <v>1</v>
      </c>
      <c r="L1731">
        <f>YEAR(ecommerce_customer_data_custom_[[#This Row],[Purchase Date]])</f>
        <v>2021</v>
      </c>
      <c r="M1731">
        <f>MONTH(ecommerce_customer_data_custom_[[#This Row],[Purchase Date]])</f>
        <v>10</v>
      </c>
      <c r="N1731" t="str">
        <f>TEXT(ecommerce_customer_data_custom_[[#This Row],[Purchase Date]],"mmmm")</f>
        <v>October</v>
      </c>
      <c r="O1731" t="str">
        <f>VLOOKUP(ecommerce_customer_data_custom_[[#This Row],[Customer Age]],AgeGroupMapping!$A$2:$C$5,3,TRUE)</f>
        <v>Adult</v>
      </c>
      <c r="P1731" t="str">
        <f>IF(ecommerce_customer_data_custom_[[#This Row],[Returns]]=1,"Returned","Not Returned")</f>
        <v>Returned</v>
      </c>
      <c r="Q1731" t="str">
        <f>_xlfn.XLOOKUP(ecommerce_customer_data_custom_[[#This Row],[Payment Method]],PaymentMapping!$A$2:$A$11,PaymentMapping!$B$2:$B$11,"Other")</f>
        <v>Wallet/UPI</v>
      </c>
    </row>
    <row r="1732" spans="1:17" x14ac:dyDescent="0.3">
      <c r="A1732">
        <v>36900</v>
      </c>
      <c r="B1732" s="14">
        <v>44532.077696759261</v>
      </c>
      <c r="C1732" t="s">
        <v>11</v>
      </c>
      <c r="D1732">
        <v>168</v>
      </c>
      <c r="E1732">
        <v>1</v>
      </c>
      <c r="F1732">
        <v>1428</v>
      </c>
      <c r="G1732" t="s">
        <v>12</v>
      </c>
      <c r="H1732">
        <v>27</v>
      </c>
      <c r="I1732">
        <v>1</v>
      </c>
      <c r="J1732" t="s">
        <v>13</v>
      </c>
      <c r="K1732">
        <v>1</v>
      </c>
      <c r="L1732">
        <f>YEAR(ecommerce_customer_data_custom_[[#This Row],[Purchase Date]])</f>
        <v>2021</v>
      </c>
      <c r="M1732">
        <f>MONTH(ecommerce_customer_data_custom_[[#This Row],[Purchase Date]])</f>
        <v>12</v>
      </c>
      <c r="N1732" t="str">
        <f>TEXT(ecommerce_customer_data_custom_[[#This Row],[Purchase Date]],"mmmm")</f>
        <v>December</v>
      </c>
      <c r="O1732" t="str">
        <f>VLOOKUP(ecommerce_customer_data_custom_[[#This Row],[Customer Age]],AgeGroupMapping!$A$2:$C$5,3,TRUE)</f>
        <v>Adult</v>
      </c>
      <c r="P1732" t="str">
        <f>IF(ecommerce_customer_data_custom_[[#This Row],[Returns]]=1,"Returned","Not Returned")</f>
        <v>Returned</v>
      </c>
      <c r="Q1732" t="str">
        <f>_xlfn.XLOOKUP(ecommerce_customer_data_custom_[[#This Row],[Payment Method]],PaymentMapping!$A$2:$A$11,PaymentMapping!$B$2:$B$11,"Other")</f>
        <v>Card</v>
      </c>
    </row>
    <row r="1733" spans="1:17" x14ac:dyDescent="0.3">
      <c r="A1733">
        <v>36900</v>
      </c>
      <c r="B1733" s="14">
        <v>45062.114236111112</v>
      </c>
      <c r="C1733" t="s">
        <v>16</v>
      </c>
      <c r="D1733">
        <v>22</v>
      </c>
      <c r="E1733">
        <v>5</v>
      </c>
      <c r="F1733">
        <v>1985</v>
      </c>
      <c r="G1733" t="s">
        <v>15</v>
      </c>
      <c r="H1733">
        <v>27</v>
      </c>
      <c r="I1733">
        <v>0</v>
      </c>
      <c r="J1733" t="s">
        <v>13</v>
      </c>
      <c r="K1733">
        <v>1</v>
      </c>
      <c r="L1733">
        <f>YEAR(ecommerce_customer_data_custom_[[#This Row],[Purchase Date]])</f>
        <v>2023</v>
      </c>
      <c r="M1733">
        <f>MONTH(ecommerce_customer_data_custom_[[#This Row],[Purchase Date]])</f>
        <v>5</v>
      </c>
      <c r="N1733" t="str">
        <f>TEXT(ecommerce_customer_data_custom_[[#This Row],[Purchase Date]],"mmmm")</f>
        <v>May</v>
      </c>
      <c r="O1733" t="str">
        <f>VLOOKUP(ecommerce_customer_data_custom_[[#This Row],[Customer Age]],AgeGroupMapping!$A$2:$C$5,3,TRUE)</f>
        <v>Adult</v>
      </c>
      <c r="P1733" t="str">
        <f>IF(ecommerce_customer_data_custom_[[#This Row],[Returns]]=1,"Returned","Not Returned")</f>
        <v>Not Returned</v>
      </c>
      <c r="Q1733" t="str">
        <f>_xlfn.XLOOKUP(ecommerce_customer_data_custom_[[#This Row],[Payment Method]],PaymentMapping!$A$2:$A$11,PaymentMapping!$B$2:$B$11,"Other")</f>
        <v>Wallet/UPI</v>
      </c>
    </row>
    <row r="1734" spans="1:17" x14ac:dyDescent="0.3">
      <c r="A1734">
        <v>7445</v>
      </c>
      <c r="B1734" s="14">
        <v>44300.196331018517</v>
      </c>
      <c r="C1734" t="s">
        <v>11</v>
      </c>
      <c r="D1734">
        <v>151</v>
      </c>
      <c r="E1734">
        <v>5</v>
      </c>
      <c r="F1734">
        <v>2769</v>
      </c>
      <c r="G1734" t="s">
        <v>12</v>
      </c>
      <c r="H1734">
        <v>23</v>
      </c>
      <c r="I1734">
        <v>1</v>
      </c>
      <c r="J1734" t="s">
        <v>17</v>
      </c>
      <c r="K1734">
        <v>0</v>
      </c>
      <c r="L1734">
        <f>YEAR(ecommerce_customer_data_custom_[[#This Row],[Purchase Date]])</f>
        <v>2021</v>
      </c>
      <c r="M1734">
        <f>MONTH(ecommerce_customer_data_custom_[[#This Row],[Purchase Date]])</f>
        <v>4</v>
      </c>
      <c r="N1734" t="str">
        <f>TEXT(ecommerce_customer_data_custom_[[#This Row],[Purchase Date]],"mmmm")</f>
        <v>April</v>
      </c>
      <c r="O1734" t="str">
        <f>VLOOKUP(ecommerce_customer_data_custom_[[#This Row],[Customer Age]],AgeGroupMapping!$A$2:$C$5,3,TRUE)</f>
        <v>Young</v>
      </c>
      <c r="P1734" t="str">
        <f>IF(ecommerce_customer_data_custom_[[#This Row],[Returns]]=1,"Returned","Not Returned")</f>
        <v>Returned</v>
      </c>
      <c r="Q1734" t="str">
        <f>_xlfn.XLOOKUP(ecommerce_customer_data_custom_[[#This Row],[Payment Method]],PaymentMapping!$A$2:$A$11,PaymentMapping!$B$2:$B$11,"Other")</f>
        <v>Card</v>
      </c>
    </row>
    <row r="1735" spans="1:17" x14ac:dyDescent="0.3">
      <c r="A1735">
        <v>7445</v>
      </c>
      <c r="B1735" s="14">
        <v>44992.847650462965</v>
      </c>
      <c r="C1735" t="s">
        <v>11</v>
      </c>
      <c r="D1735">
        <v>469</v>
      </c>
      <c r="E1735">
        <v>4</v>
      </c>
      <c r="F1735">
        <v>4050</v>
      </c>
      <c r="G1735" t="s">
        <v>12</v>
      </c>
      <c r="H1735">
        <v>23</v>
      </c>
      <c r="I1735">
        <v>1</v>
      </c>
      <c r="J1735" t="s">
        <v>17</v>
      </c>
      <c r="K1735">
        <v>0</v>
      </c>
      <c r="L1735">
        <f>YEAR(ecommerce_customer_data_custom_[[#This Row],[Purchase Date]])</f>
        <v>2023</v>
      </c>
      <c r="M1735">
        <f>MONTH(ecommerce_customer_data_custom_[[#This Row],[Purchase Date]])</f>
        <v>3</v>
      </c>
      <c r="N1735" t="str">
        <f>TEXT(ecommerce_customer_data_custom_[[#This Row],[Purchase Date]],"mmmm")</f>
        <v>March</v>
      </c>
      <c r="O1735" t="str">
        <f>VLOOKUP(ecommerce_customer_data_custom_[[#This Row],[Customer Age]],AgeGroupMapping!$A$2:$C$5,3,TRUE)</f>
        <v>Young</v>
      </c>
      <c r="P1735" t="str">
        <f>IF(ecommerce_customer_data_custom_[[#This Row],[Returns]]=1,"Returned","Not Returned")</f>
        <v>Returned</v>
      </c>
      <c r="Q1735" t="str">
        <f>_xlfn.XLOOKUP(ecommerce_customer_data_custom_[[#This Row],[Payment Method]],PaymentMapping!$A$2:$A$11,PaymentMapping!$B$2:$B$11,"Other")</f>
        <v>Card</v>
      </c>
    </row>
    <row r="1736" spans="1:17" x14ac:dyDescent="0.3">
      <c r="A1736">
        <v>7445</v>
      </c>
      <c r="B1736" s="14">
        <v>44385.618946759256</v>
      </c>
      <c r="C1736" t="s">
        <v>11</v>
      </c>
      <c r="D1736">
        <v>246</v>
      </c>
      <c r="E1736">
        <v>4</v>
      </c>
      <c r="F1736">
        <v>3584</v>
      </c>
      <c r="G1736" t="s">
        <v>12</v>
      </c>
      <c r="H1736">
        <v>23</v>
      </c>
      <c r="I1736">
        <v>1</v>
      </c>
      <c r="J1736" t="s">
        <v>17</v>
      </c>
      <c r="K1736">
        <v>0</v>
      </c>
      <c r="L1736">
        <f>YEAR(ecommerce_customer_data_custom_[[#This Row],[Purchase Date]])</f>
        <v>2021</v>
      </c>
      <c r="M1736">
        <f>MONTH(ecommerce_customer_data_custom_[[#This Row],[Purchase Date]])</f>
        <v>7</v>
      </c>
      <c r="N1736" t="str">
        <f>TEXT(ecommerce_customer_data_custom_[[#This Row],[Purchase Date]],"mmmm")</f>
        <v>July</v>
      </c>
      <c r="O1736" t="str">
        <f>VLOOKUP(ecommerce_customer_data_custom_[[#This Row],[Customer Age]],AgeGroupMapping!$A$2:$C$5,3,TRUE)</f>
        <v>Young</v>
      </c>
      <c r="P1736" t="str">
        <f>IF(ecommerce_customer_data_custom_[[#This Row],[Returns]]=1,"Returned","Not Returned")</f>
        <v>Returned</v>
      </c>
      <c r="Q1736" t="str">
        <f>_xlfn.XLOOKUP(ecommerce_customer_data_custom_[[#This Row],[Payment Method]],PaymentMapping!$A$2:$A$11,PaymentMapping!$B$2:$B$11,"Other")</f>
        <v>Card</v>
      </c>
    </row>
    <row r="1737" spans="1:17" x14ac:dyDescent="0.3">
      <c r="A1737">
        <v>7445</v>
      </c>
      <c r="B1737" s="14">
        <v>45087.431967592594</v>
      </c>
      <c r="C1737" t="s">
        <v>16</v>
      </c>
      <c r="D1737">
        <v>338</v>
      </c>
      <c r="E1737">
        <v>3</v>
      </c>
      <c r="F1737">
        <v>1130</v>
      </c>
      <c r="G1737" t="s">
        <v>15</v>
      </c>
      <c r="H1737">
        <v>23</v>
      </c>
      <c r="I1737">
        <v>1</v>
      </c>
      <c r="J1737" t="s">
        <v>17</v>
      </c>
      <c r="K1737">
        <v>0</v>
      </c>
      <c r="L1737">
        <f>YEAR(ecommerce_customer_data_custom_[[#This Row],[Purchase Date]])</f>
        <v>2023</v>
      </c>
      <c r="M1737">
        <f>MONTH(ecommerce_customer_data_custom_[[#This Row],[Purchase Date]])</f>
        <v>6</v>
      </c>
      <c r="N1737" t="str">
        <f>TEXT(ecommerce_customer_data_custom_[[#This Row],[Purchase Date]],"mmmm")</f>
        <v>June</v>
      </c>
      <c r="O1737" t="str">
        <f>VLOOKUP(ecommerce_customer_data_custom_[[#This Row],[Customer Age]],AgeGroupMapping!$A$2:$C$5,3,TRUE)</f>
        <v>Young</v>
      </c>
      <c r="P1737" t="str">
        <f>IF(ecommerce_customer_data_custom_[[#This Row],[Returns]]=1,"Returned","Not Returned")</f>
        <v>Returned</v>
      </c>
      <c r="Q1737" t="str">
        <f>_xlfn.XLOOKUP(ecommerce_customer_data_custom_[[#This Row],[Payment Method]],PaymentMapping!$A$2:$A$11,PaymentMapping!$B$2:$B$11,"Other")</f>
        <v>Wallet/UPI</v>
      </c>
    </row>
    <row r="1738" spans="1:17" x14ac:dyDescent="0.3">
      <c r="A1738">
        <v>7445</v>
      </c>
      <c r="B1738" s="14">
        <v>44104.647303240738</v>
      </c>
      <c r="C1738" t="s">
        <v>14</v>
      </c>
      <c r="D1738">
        <v>205</v>
      </c>
      <c r="E1738">
        <v>2</v>
      </c>
      <c r="F1738">
        <v>3903</v>
      </c>
      <c r="G1738" t="s">
        <v>15</v>
      </c>
      <c r="H1738">
        <v>23</v>
      </c>
      <c r="I1738">
        <v>1</v>
      </c>
      <c r="J1738" t="s">
        <v>17</v>
      </c>
      <c r="K1738">
        <v>0</v>
      </c>
      <c r="L1738">
        <f>YEAR(ecommerce_customer_data_custom_[[#This Row],[Purchase Date]])</f>
        <v>2020</v>
      </c>
      <c r="M1738">
        <f>MONTH(ecommerce_customer_data_custom_[[#This Row],[Purchase Date]])</f>
        <v>9</v>
      </c>
      <c r="N1738" t="str">
        <f>TEXT(ecommerce_customer_data_custom_[[#This Row],[Purchase Date]],"mmmm")</f>
        <v>September</v>
      </c>
      <c r="O1738" t="str">
        <f>VLOOKUP(ecommerce_customer_data_custom_[[#This Row],[Customer Age]],AgeGroupMapping!$A$2:$C$5,3,TRUE)</f>
        <v>Young</v>
      </c>
      <c r="P1738" t="str">
        <f>IF(ecommerce_customer_data_custom_[[#This Row],[Returns]]=1,"Returned","Not Returned")</f>
        <v>Returned</v>
      </c>
      <c r="Q1738" t="str">
        <f>_xlfn.XLOOKUP(ecommerce_customer_data_custom_[[#This Row],[Payment Method]],PaymentMapping!$A$2:$A$11,PaymentMapping!$B$2:$B$11,"Other")</f>
        <v>Wallet/UPI</v>
      </c>
    </row>
    <row r="1739" spans="1:17" x14ac:dyDescent="0.3">
      <c r="A1739">
        <v>7445</v>
      </c>
      <c r="B1739" s="14">
        <v>44742.510868055557</v>
      </c>
      <c r="C1739" t="s">
        <v>14</v>
      </c>
      <c r="D1739">
        <v>79</v>
      </c>
      <c r="E1739">
        <v>1</v>
      </c>
      <c r="F1739">
        <v>1218</v>
      </c>
      <c r="G1739" t="s">
        <v>20</v>
      </c>
      <c r="H1739">
        <v>23</v>
      </c>
      <c r="I1739">
        <v>0</v>
      </c>
      <c r="J1739" t="s">
        <v>17</v>
      </c>
      <c r="K1739">
        <v>0</v>
      </c>
      <c r="L1739">
        <f>YEAR(ecommerce_customer_data_custom_[[#This Row],[Purchase Date]])</f>
        <v>2022</v>
      </c>
      <c r="M1739">
        <f>MONTH(ecommerce_customer_data_custom_[[#This Row],[Purchase Date]])</f>
        <v>6</v>
      </c>
      <c r="N1739" t="str">
        <f>TEXT(ecommerce_customer_data_custom_[[#This Row],[Purchase Date]],"mmmm")</f>
        <v>June</v>
      </c>
      <c r="O1739" t="str">
        <f>VLOOKUP(ecommerce_customer_data_custom_[[#This Row],[Customer Age]],AgeGroupMapping!$A$2:$C$5,3,TRUE)</f>
        <v>Young</v>
      </c>
      <c r="P1739" t="str">
        <f>IF(ecommerce_customer_data_custom_[[#This Row],[Returns]]=1,"Returned","Not Returned")</f>
        <v>Not Returned</v>
      </c>
      <c r="Q1739" t="str">
        <f>_xlfn.XLOOKUP(ecommerce_customer_data_custom_[[#This Row],[Payment Method]],PaymentMapping!$A$2:$A$11,PaymentMapping!$B$2:$B$11,"Other")</f>
        <v>Other</v>
      </c>
    </row>
    <row r="1740" spans="1:17" x14ac:dyDescent="0.3">
      <c r="A1740">
        <v>21582</v>
      </c>
      <c r="B1740" s="14">
        <v>44110.588101851848</v>
      </c>
      <c r="C1740" t="s">
        <v>16</v>
      </c>
      <c r="D1740">
        <v>450</v>
      </c>
      <c r="E1740">
        <v>2</v>
      </c>
      <c r="F1740">
        <v>1408</v>
      </c>
      <c r="G1740" t="s">
        <v>20</v>
      </c>
      <c r="H1740">
        <v>44</v>
      </c>
      <c r="I1740">
        <v>0</v>
      </c>
      <c r="J1740" t="s">
        <v>17</v>
      </c>
      <c r="K1740">
        <v>0</v>
      </c>
      <c r="L1740">
        <f>YEAR(ecommerce_customer_data_custom_[[#This Row],[Purchase Date]])</f>
        <v>2020</v>
      </c>
      <c r="M1740">
        <f>MONTH(ecommerce_customer_data_custom_[[#This Row],[Purchase Date]])</f>
        <v>10</v>
      </c>
      <c r="N1740" t="str">
        <f>TEXT(ecommerce_customer_data_custom_[[#This Row],[Purchase Date]],"mmmm")</f>
        <v>October</v>
      </c>
      <c r="O1740" t="str">
        <f>VLOOKUP(ecommerce_customer_data_custom_[[#This Row],[Customer Age]],AgeGroupMapping!$A$2:$C$5,3,TRUE)</f>
        <v>Middle-Aged</v>
      </c>
      <c r="P1740" t="str">
        <f>IF(ecommerce_customer_data_custom_[[#This Row],[Returns]]=1,"Returned","Not Returned")</f>
        <v>Not Returned</v>
      </c>
      <c r="Q1740" t="str">
        <f>_xlfn.XLOOKUP(ecommerce_customer_data_custom_[[#This Row],[Payment Method]],PaymentMapping!$A$2:$A$11,PaymentMapping!$B$2:$B$11,"Other")</f>
        <v>Other</v>
      </c>
    </row>
    <row r="1741" spans="1:17" x14ac:dyDescent="0.3">
      <c r="A1741">
        <v>21582</v>
      </c>
      <c r="B1741" s="14">
        <v>43901.176238425927</v>
      </c>
      <c r="C1741" t="s">
        <v>16</v>
      </c>
      <c r="D1741">
        <v>53</v>
      </c>
      <c r="E1741">
        <v>3</v>
      </c>
      <c r="F1741">
        <v>3803</v>
      </c>
      <c r="G1741" t="s">
        <v>19</v>
      </c>
      <c r="H1741">
        <v>44</v>
      </c>
      <c r="I1741">
        <v>1</v>
      </c>
      <c r="J1741" t="s">
        <v>17</v>
      </c>
      <c r="K1741">
        <v>0</v>
      </c>
      <c r="L1741">
        <f>YEAR(ecommerce_customer_data_custom_[[#This Row],[Purchase Date]])</f>
        <v>2020</v>
      </c>
      <c r="M1741">
        <f>MONTH(ecommerce_customer_data_custom_[[#This Row],[Purchase Date]])</f>
        <v>3</v>
      </c>
      <c r="N1741" t="str">
        <f>TEXT(ecommerce_customer_data_custom_[[#This Row],[Purchase Date]],"mmmm")</f>
        <v>March</v>
      </c>
      <c r="O1741" t="str">
        <f>VLOOKUP(ecommerce_customer_data_custom_[[#This Row],[Customer Age]],AgeGroupMapping!$A$2:$C$5,3,TRUE)</f>
        <v>Middle-Aged</v>
      </c>
      <c r="P1741" t="str">
        <f>IF(ecommerce_customer_data_custom_[[#This Row],[Returns]]=1,"Returned","Not Returned")</f>
        <v>Returned</v>
      </c>
      <c r="Q1741" t="str">
        <f>_xlfn.XLOOKUP(ecommerce_customer_data_custom_[[#This Row],[Payment Method]],PaymentMapping!$A$2:$A$11,PaymentMapping!$B$2:$B$11,"Other")</f>
        <v>Cash</v>
      </c>
    </row>
    <row r="1742" spans="1:17" x14ac:dyDescent="0.3">
      <c r="A1742">
        <v>21582</v>
      </c>
      <c r="B1742" s="14">
        <v>45128.531655092593</v>
      </c>
      <c r="C1742" t="s">
        <v>11</v>
      </c>
      <c r="D1742">
        <v>464</v>
      </c>
      <c r="E1742">
        <v>1</v>
      </c>
      <c r="F1742">
        <v>2878</v>
      </c>
      <c r="G1742" t="s">
        <v>15</v>
      </c>
      <c r="H1742">
        <v>44</v>
      </c>
      <c r="I1742">
        <v>0</v>
      </c>
      <c r="J1742" t="s">
        <v>17</v>
      </c>
      <c r="K1742">
        <v>0</v>
      </c>
      <c r="L1742">
        <f>YEAR(ecommerce_customer_data_custom_[[#This Row],[Purchase Date]])</f>
        <v>2023</v>
      </c>
      <c r="M1742">
        <f>MONTH(ecommerce_customer_data_custom_[[#This Row],[Purchase Date]])</f>
        <v>7</v>
      </c>
      <c r="N1742" t="str">
        <f>TEXT(ecommerce_customer_data_custom_[[#This Row],[Purchase Date]],"mmmm")</f>
        <v>July</v>
      </c>
      <c r="O1742" t="str">
        <f>VLOOKUP(ecommerce_customer_data_custom_[[#This Row],[Customer Age]],AgeGroupMapping!$A$2:$C$5,3,TRUE)</f>
        <v>Middle-Aged</v>
      </c>
      <c r="P1742" t="str">
        <f>IF(ecommerce_customer_data_custom_[[#This Row],[Returns]]=1,"Returned","Not Returned")</f>
        <v>Not Returned</v>
      </c>
      <c r="Q1742" t="str">
        <f>_xlfn.XLOOKUP(ecommerce_customer_data_custom_[[#This Row],[Payment Method]],PaymentMapping!$A$2:$A$11,PaymentMapping!$B$2:$B$11,"Other")</f>
        <v>Wallet/UPI</v>
      </c>
    </row>
    <row r="1743" spans="1:17" x14ac:dyDescent="0.3">
      <c r="A1743">
        <v>21582</v>
      </c>
      <c r="B1743" s="14">
        <v>43934.195555555554</v>
      </c>
      <c r="C1743" t="s">
        <v>16</v>
      </c>
      <c r="D1743">
        <v>155</v>
      </c>
      <c r="E1743">
        <v>3</v>
      </c>
      <c r="F1743">
        <v>4564</v>
      </c>
      <c r="G1743" t="s">
        <v>12</v>
      </c>
      <c r="H1743">
        <v>44</v>
      </c>
      <c r="I1743">
        <v>0</v>
      </c>
      <c r="J1743" t="s">
        <v>17</v>
      </c>
      <c r="K1743">
        <v>0</v>
      </c>
      <c r="L1743">
        <f>YEAR(ecommerce_customer_data_custom_[[#This Row],[Purchase Date]])</f>
        <v>2020</v>
      </c>
      <c r="M1743">
        <f>MONTH(ecommerce_customer_data_custom_[[#This Row],[Purchase Date]])</f>
        <v>4</v>
      </c>
      <c r="N1743" t="str">
        <f>TEXT(ecommerce_customer_data_custom_[[#This Row],[Purchase Date]],"mmmm")</f>
        <v>April</v>
      </c>
      <c r="O1743" t="str">
        <f>VLOOKUP(ecommerce_customer_data_custom_[[#This Row],[Customer Age]],AgeGroupMapping!$A$2:$C$5,3,TRUE)</f>
        <v>Middle-Aged</v>
      </c>
      <c r="P1743" t="str">
        <f>IF(ecommerce_customer_data_custom_[[#This Row],[Returns]]=1,"Returned","Not Returned")</f>
        <v>Not Returned</v>
      </c>
      <c r="Q1743" t="str">
        <f>_xlfn.XLOOKUP(ecommerce_customer_data_custom_[[#This Row],[Payment Method]],PaymentMapping!$A$2:$A$11,PaymentMapping!$B$2:$B$11,"Other")</f>
        <v>Card</v>
      </c>
    </row>
    <row r="1744" spans="1:17" x14ac:dyDescent="0.3">
      <c r="A1744">
        <v>21582</v>
      </c>
      <c r="B1744" s="14">
        <v>44499.37972222222</v>
      </c>
      <c r="C1744" t="s">
        <v>16</v>
      </c>
      <c r="D1744">
        <v>227</v>
      </c>
      <c r="E1744">
        <v>2</v>
      </c>
      <c r="F1744">
        <v>3295</v>
      </c>
      <c r="G1744" t="s">
        <v>19</v>
      </c>
      <c r="H1744">
        <v>44</v>
      </c>
      <c r="I1744">
        <v>0</v>
      </c>
      <c r="J1744" t="s">
        <v>17</v>
      </c>
      <c r="K1744">
        <v>0</v>
      </c>
      <c r="L1744">
        <f>YEAR(ecommerce_customer_data_custom_[[#This Row],[Purchase Date]])</f>
        <v>2021</v>
      </c>
      <c r="M1744">
        <f>MONTH(ecommerce_customer_data_custom_[[#This Row],[Purchase Date]])</f>
        <v>10</v>
      </c>
      <c r="N1744" t="str">
        <f>TEXT(ecommerce_customer_data_custom_[[#This Row],[Purchase Date]],"mmmm")</f>
        <v>October</v>
      </c>
      <c r="O1744" t="str">
        <f>VLOOKUP(ecommerce_customer_data_custom_[[#This Row],[Customer Age]],AgeGroupMapping!$A$2:$C$5,3,TRUE)</f>
        <v>Middle-Aged</v>
      </c>
      <c r="P1744" t="str">
        <f>IF(ecommerce_customer_data_custom_[[#This Row],[Returns]]=1,"Returned","Not Returned")</f>
        <v>Not Returned</v>
      </c>
      <c r="Q1744" t="str">
        <f>_xlfn.XLOOKUP(ecommerce_customer_data_custom_[[#This Row],[Payment Method]],PaymentMapping!$A$2:$A$11,PaymentMapping!$B$2:$B$11,"Other")</f>
        <v>Cash</v>
      </c>
    </row>
    <row r="1745" spans="1:17" x14ac:dyDescent="0.3">
      <c r="A1745">
        <v>21582</v>
      </c>
      <c r="B1745" s="14">
        <v>44210.658807870372</v>
      </c>
      <c r="C1745" t="s">
        <v>16</v>
      </c>
      <c r="D1745">
        <v>496</v>
      </c>
      <c r="E1745">
        <v>1</v>
      </c>
      <c r="F1745">
        <v>275</v>
      </c>
      <c r="G1745" t="s">
        <v>19</v>
      </c>
      <c r="H1745">
        <v>44</v>
      </c>
      <c r="I1745">
        <v>0</v>
      </c>
      <c r="J1745" t="s">
        <v>17</v>
      </c>
      <c r="K1745">
        <v>0</v>
      </c>
      <c r="L1745">
        <f>YEAR(ecommerce_customer_data_custom_[[#This Row],[Purchase Date]])</f>
        <v>2021</v>
      </c>
      <c r="M1745">
        <f>MONTH(ecommerce_customer_data_custom_[[#This Row],[Purchase Date]])</f>
        <v>1</v>
      </c>
      <c r="N1745" t="str">
        <f>TEXT(ecommerce_customer_data_custom_[[#This Row],[Purchase Date]],"mmmm")</f>
        <v>January</v>
      </c>
      <c r="O1745" t="str">
        <f>VLOOKUP(ecommerce_customer_data_custom_[[#This Row],[Customer Age]],AgeGroupMapping!$A$2:$C$5,3,TRUE)</f>
        <v>Middle-Aged</v>
      </c>
      <c r="P1745" t="str">
        <f>IF(ecommerce_customer_data_custom_[[#This Row],[Returns]]=1,"Returned","Not Returned")</f>
        <v>Not Returned</v>
      </c>
      <c r="Q1745" t="str">
        <f>_xlfn.XLOOKUP(ecommerce_customer_data_custom_[[#This Row],[Payment Method]],PaymentMapping!$A$2:$A$11,PaymentMapping!$B$2:$B$11,"Other")</f>
        <v>Cash</v>
      </c>
    </row>
    <row r="1746" spans="1:17" x14ac:dyDescent="0.3">
      <c r="A1746">
        <v>21582</v>
      </c>
      <c r="B1746" s="14">
        <v>43971.671574074076</v>
      </c>
      <c r="C1746" t="s">
        <v>18</v>
      </c>
      <c r="D1746">
        <v>499</v>
      </c>
      <c r="E1746">
        <v>2</v>
      </c>
      <c r="F1746">
        <v>1843</v>
      </c>
      <c r="G1746" t="s">
        <v>20</v>
      </c>
      <c r="H1746">
        <v>44</v>
      </c>
      <c r="I1746">
        <v>0</v>
      </c>
      <c r="J1746" t="s">
        <v>17</v>
      </c>
      <c r="K1746">
        <v>0</v>
      </c>
      <c r="L1746">
        <f>YEAR(ecommerce_customer_data_custom_[[#This Row],[Purchase Date]])</f>
        <v>2020</v>
      </c>
      <c r="M1746">
        <f>MONTH(ecommerce_customer_data_custom_[[#This Row],[Purchase Date]])</f>
        <v>5</v>
      </c>
      <c r="N1746" t="str">
        <f>TEXT(ecommerce_customer_data_custom_[[#This Row],[Purchase Date]],"mmmm")</f>
        <v>May</v>
      </c>
      <c r="O1746" t="str">
        <f>VLOOKUP(ecommerce_customer_data_custom_[[#This Row],[Customer Age]],AgeGroupMapping!$A$2:$C$5,3,TRUE)</f>
        <v>Middle-Aged</v>
      </c>
      <c r="P1746" t="str">
        <f>IF(ecommerce_customer_data_custom_[[#This Row],[Returns]]=1,"Returned","Not Returned")</f>
        <v>Not Returned</v>
      </c>
      <c r="Q1746" t="str">
        <f>_xlfn.XLOOKUP(ecommerce_customer_data_custom_[[#This Row],[Payment Method]],PaymentMapping!$A$2:$A$11,PaymentMapping!$B$2:$B$11,"Other")</f>
        <v>Other</v>
      </c>
    </row>
    <row r="1747" spans="1:17" x14ac:dyDescent="0.3">
      <c r="A1747">
        <v>21582</v>
      </c>
      <c r="B1747" s="14">
        <v>44087.504907407405</v>
      </c>
      <c r="C1747" t="s">
        <v>14</v>
      </c>
      <c r="D1747">
        <v>374</v>
      </c>
      <c r="E1747">
        <v>3</v>
      </c>
      <c r="F1747">
        <v>2482</v>
      </c>
      <c r="G1747" t="s">
        <v>12</v>
      </c>
      <c r="H1747">
        <v>44</v>
      </c>
      <c r="I1747">
        <v>0</v>
      </c>
      <c r="J1747" t="s">
        <v>17</v>
      </c>
      <c r="K1747">
        <v>0</v>
      </c>
      <c r="L1747">
        <f>YEAR(ecommerce_customer_data_custom_[[#This Row],[Purchase Date]])</f>
        <v>2020</v>
      </c>
      <c r="M1747">
        <f>MONTH(ecommerce_customer_data_custom_[[#This Row],[Purchase Date]])</f>
        <v>9</v>
      </c>
      <c r="N1747" t="str">
        <f>TEXT(ecommerce_customer_data_custom_[[#This Row],[Purchase Date]],"mmmm")</f>
        <v>September</v>
      </c>
      <c r="O1747" t="str">
        <f>VLOOKUP(ecommerce_customer_data_custom_[[#This Row],[Customer Age]],AgeGroupMapping!$A$2:$C$5,3,TRUE)</f>
        <v>Middle-Aged</v>
      </c>
      <c r="P1747" t="str">
        <f>IF(ecommerce_customer_data_custom_[[#This Row],[Returns]]=1,"Returned","Not Returned")</f>
        <v>Not Returned</v>
      </c>
      <c r="Q1747" t="str">
        <f>_xlfn.XLOOKUP(ecommerce_customer_data_custom_[[#This Row],[Payment Method]],PaymentMapping!$A$2:$A$11,PaymentMapping!$B$2:$B$11,"Other")</f>
        <v>Card</v>
      </c>
    </row>
    <row r="1748" spans="1:17" x14ac:dyDescent="0.3">
      <c r="A1748">
        <v>21582</v>
      </c>
      <c r="B1748" s="14">
        <v>44957.286076388889</v>
      </c>
      <c r="C1748" t="s">
        <v>16</v>
      </c>
      <c r="D1748">
        <v>233</v>
      </c>
      <c r="E1748">
        <v>2</v>
      </c>
      <c r="F1748">
        <v>2255</v>
      </c>
      <c r="G1748" t="s">
        <v>12</v>
      </c>
      <c r="H1748">
        <v>44</v>
      </c>
      <c r="I1748">
        <v>1</v>
      </c>
      <c r="J1748" t="s">
        <v>17</v>
      </c>
      <c r="K1748">
        <v>0</v>
      </c>
      <c r="L1748">
        <f>YEAR(ecommerce_customer_data_custom_[[#This Row],[Purchase Date]])</f>
        <v>2023</v>
      </c>
      <c r="M1748">
        <f>MONTH(ecommerce_customer_data_custom_[[#This Row],[Purchase Date]])</f>
        <v>1</v>
      </c>
      <c r="N1748" t="str">
        <f>TEXT(ecommerce_customer_data_custom_[[#This Row],[Purchase Date]],"mmmm")</f>
        <v>January</v>
      </c>
      <c r="O1748" t="str">
        <f>VLOOKUP(ecommerce_customer_data_custom_[[#This Row],[Customer Age]],AgeGroupMapping!$A$2:$C$5,3,TRUE)</f>
        <v>Middle-Aged</v>
      </c>
      <c r="P1748" t="str">
        <f>IF(ecommerce_customer_data_custom_[[#This Row],[Returns]]=1,"Returned","Not Returned")</f>
        <v>Returned</v>
      </c>
      <c r="Q1748" t="str">
        <f>_xlfn.XLOOKUP(ecommerce_customer_data_custom_[[#This Row],[Payment Method]],PaymentMapping!$A$2:$A$11,PaymentMapping!$B$2:$B$11,"Other")</f>
        <v>Card</v>
      </c>
    </row>
    <row r="1749" spans="1:17" x14ac:dyDescent="0.3">
      <c r="A1749">
        <v>21582</v>
      </c>
      <c r="B1749" s="14">
        <v>43885.279861111114</v>
      </c>
      <c r="C1749" t="s">
        <v>16</v>
      </c>
      <c r="D1749">
        <v>87</v>
      </c>
      <c r="E1749">
        <v>4</v>
      </c>
      <c r="F1749">
        <v>3158</v>
      </c>
      <c r="G1749" t="s">
        <v>15</v>
      </c>
      <c r="H1749">
        <v>44</v>
      </c>
      <c r="I1749">
        <v>0</v>
      </c>
      <c r="J1749" t="s">
        <v>17</v>
      </c>
      <c r="K1749">
        <v>0</v>
      </c>
      <c r="L1749">
        <f>YEAR(ecommerce_customer_data_custom_[[#This Row],[Purchase Date]])</f>
        <v>2020</v>
      </c>
      <c r="M1749">
        <f>MONTH(ecommerce_customer_data_custom_[[#This Row],[Purchase Date]])</f>
        <v>2</v>
      </c>
      <c r="N1749" t="str">
        <f>TEXT(ecommerce_customer_data_custom_[[#This Row],[Purchase Date]],"mmmm")</f>
        <v>February</v>
      </c>
      <c r="O1749" t="str">
        <f>VLOOKUP(ecommerce_customer_data_custom_[[#This Row],[Customer Age]],AgeGroupMapping!$A$2:$C$5,3,TRUE)</f>
        <v>Middle-Aged</v>
      </c>
      <c r="P1749" t="str">
        <f>IF(ecommerce_customer_data_custom_[[#This Row],[Returns]]=1,"Returned","Not Returned")</f>
        <v>Not Returned</v>
      </c>
      <c r="Q1749" t="str">
        <f>_xlfn.XLOOKUP(ecommerce_customer_data_custom_[[#This Row],[Payment Method]],PaymentMapping!$A$2:$A$11,PaymentMapping!$B$2:$B$11,"Other")</f>
        <v>Wallet/UPI</v>
      </c>
    </row>
    <row r="1750" spans="1:17" x14ac:dyDescent="0.3">
      <c r="A1750">
        <v>21582</v>
      </c>
      <c r="B1750" s="14">
        <v>43867.318703703706</v>
      </c>
      <c r="C1750" t="s">
        <v>11</v>
      </c>
      <c r="D1750">
        <v>131</v>
      </c>
      <c r="E1750">
        <v>2</v>
      </c>
      <c r="F1750">
        <v>2715</v>
      </c>
      <c r="G1750" t="s">
        <v>19</v>
      </c>
      <c r="H1750">
        <v>44</v>
      </c>
      <c r="I1750">
        <v>0</v>
      </c>
      <c r="J1750" t="s">
        <v>17</v>
      </c>
      <c r="K1750">
        <v>0</v>
      </c>
      <c r="L1750">
        <f>YEAR(ecommerce_customer_data_custom_[[#This Row],[Purchase Date]])</f>
        <v>2020</v>
      </c>
      <c r="M1750">
        <f>MONTH(ecommerce_customer_data_custom_[[#This Row],[Purchase Date]])</f>
        <v>2</v>
      </c>
      <c r="N1750" t="str">
        <f>TEXT(ecommerce_customer_data_custom_[[#This Row],[Purchase Date]],"mmmm")</f>
        <v>February</v>
      </c>
      <c r="O1750" t="str">
        <f>VLOOKUP(ecommerce_customer_data_custom_[[#This Row],[Customer Age]],AgeGroupMapping!$A$2:$C$5,3,TRUE)</f>
        <v>Middle-Aged</v>
      </c>
      <c r="P1750" t="str">
        <f>IF(ecommerce_customer_data_custom_[[#This Row],[Returns]]=1,"Returned","Not Returned")</f>
        <v>Not Returned</v>
      </c>
      <c r="Q1750" t="str">
        <f>_xlfn.XLOOKUP(ecommerce_customer_data_custom_[[#This Row],[Payment Method]],PaymentMapping!$A$2:$A$11,PaymentMapping!$B$2:$B$11,"Other")</f>
        <v>Cash</v>
      </c>
    </row>
    <row r="1751" spans="1:17" x14ac:dyDescent="0.3">
      <c r="A1751">
        <v>37866</v>
      </c>
      <c r="B1751" s="14">
        <v>44589.794374999998</v>
      </c>
      <c r="C1751" t="s">
        <v>16</v>
      </c>
      <c r="D1751">
        <v>439</v>
      </c>
      <c r="E1751">
        <v>4</v>
      </c>
      <c r="F1751">
        <v>3911</v>
      </c>
      <c r="G1751" t="s">
        <v>20</v>
      </c>
      <c r="H1751">
        <v>36</v>
      </c>
      <c r="I1751">
        <v>1</v>
      </c>
      <c r="J1751" t="s">
        <v>13</v>
      </c>
      <c r="K1751">
        <v>0</v>
      </c>
      <c r="L1751">
        <f>YEAR(ecommerce_customer_data_custom_[[#This Row],[Purchase Date]])</f>
        <v>2022</v>
      </c>
      <c r="M1751">
        <f>MONTH(ecommerce_customer_data_custom_[[#This Row],[Purchase Date]])</f>
        <v>1</v>
      </c>
      <c r="N1751" t="str">
        <f>TEXT(ecommerce_customer_data_custom_[[#This Row],[Purchase Date]],"mmmm")</f>
        <v>January</v>
      </c>
      <c r="O1751" t="str">
        <f>VLOOKUP(ecommerce_customer_data_custom_[[#This Row],[Customer Age]],AgeGroupMapping!$A$2:$C$5,3,TRUE)</f>
        <v>Adult</v>
      </c>
      <c r="P1751" t="str">
        <f>IF(ecommerce_customer_data_custom_[[#This Row],[Returns]]=1,"Returned","Not Returned")</f>
        <v>Returned</v>
      </c>
      <c r="Q1751" t="str">
        <f>_xlfn.XLOOKUP(ecommerce_customer_data_custom_[[#This Row],[Payment Method]],PaymentMapping!$A$2:$A$11,PaymentMapping!$B$2:$B$11,"Other")</f>
        <v>Other</v>
      </c>
    </row>
    <row r="1752" spans="1:17" x14ac:dyDescent="0.3">
      <c r="A1752">
        <v>37866</v>
      </c>
      <c r="B1752" s="14">
        <v>44346.805648148147</v>
      </c>
      <c r="C1752" t="s">
        <v>18</v>
      </c>
      <c r="D1752">
        <v>424</v>
      </c>
      <c r="E1752">
        <v>5</v>
      </c>
      <c r="F1752">
        <v>1853</v>
      </c>
      <c r="G1752" t="s">
        <v>12</v>
      </c>
      <c r="H1752">
        <v>36</v>
      </c>
      <c r="I1752">
        <v>0</v>
      </c>
      <c r="J1752" t="s">
        <v>13</v>
      </c>
      <c r="K1752">
        <v>0</v>
      </c>
      <c r="L1752">
        <f>YEAR(ecommerce_customer_data_custom_[[#This Row],[Purchase Date]])</f>
        <v>2021</v>
      </c>
      <c r="M1752">
        <f>MONTH(ecommerce_customer_data_custom_[[#This Row],[Purchase Date]])</f>
        <v>5</v>
      </c>
      <c r="N1752" t="str">
        <f>TEXT(ecommerce_customer_data_custom_[[#This Row],[Purchase Date]],"mmmm")</f>
        <v>May</v>
      </c>
      <c r="O1752" t="str">
        <f>VLOOKUP(ecommerce_customer_data_custom_[[#This Row],[Customer Age]],AgeGroupMapping!$A$2:$C$5,3,TRUE)</f>
        <v>Adult</v>
      </c>
      <c r="P1752" t="str">
        <f>IF(ecommerce_customer_data_custom_[[#This Row],[Returns]]=1,"Returned","Not Returned")</f>
        <v>Not Returned</v>
      </c>
      <c r="Q1752" t="str">
        <f>_xlfn.XLOOKUP(ecommerce_customer_data_custom_[[#This Row],[Payment Method]],PaymentMapping!$A$2:$A$11,PaymentMapping!$B$2:$B$11,"Other")</f>
        <v>Card</v>
      </c>
    </row>
    <row r="1753" spans="1:17" x14ac:dyDescent="0.3">
      <c r="A1753">
        <v>37866</v>
      </c>
      <c r="B1753" s="14">
        <v>44302.426932870374</v>
      </c>
      <c r="C1753" t="s">
        <v>16</v>
      </c>
      <c r="D1753">
        <v>486</v>
      </c>
      <c r="E1753">
        <v>5</v>
      </c>
      <c r="F1753">
        <v>5080</v>
      </c>
      <c r="G1753" t="s">
        <v>19</v>
      </c>
      <c r="H1753">
        <v>36</v>
      </c>
      <c r="I1753">
        <v>1</v>
      </c>
      <c r="J1753" t="s">
        <v>13</v>
      </c>
      <c r="K1753">
        <v>0</v>
      </c>
      <c r="L1753">
        <f>YEAR(ecommerce_customer_data_custom_[[#This Row],[Purchase Date]])</f>
        <v>2021</v>
      </c>
      <c r="M1753">
        <f>MONTH(ecommerce_customer_data_custom_[[#This Row],[Purchase Date]])</f>
        <v>4</v>
      </c>
      <c r="N1753" t="str">
        <f>TEXT(ecommerce_customer_data_custom_[[#This Row],[Purchase Date]],"mmmm")</f>
        <v>April</v>
      </c>
      <c r="O1753" t="str">
        <f>VLOOKUP(ecommerce_customer_data_custom_[[#This Row],[Customer Age]],AgeGroupMapping!$A$2:$C$5,3,TRUE)</f>
        <v>Adult</v>
      </c>
      <c r="P1753" t="str">
        <f>IF(ecommerce_customer_data_custom_[[#This Row],[Returns]]=1,"Returned","Not Returned")</f>
        <v>Returned</v>
      </c>
      <c r="Q1753" t="str">
        <f>_xlfn.XLOOKUP(ecommerce_customer_data_custom_[[#This Row],[Payment Method]],PaymentMapping!$A$2:$A$11,PaymentMapping!$B$2:$B$11,"Other")</f>
        <v>Cash</v>
      </c>
    </row>
    <row r="1754" spans="1:17" x14ac:dyDescent="0.3">
      <c r="A1754">
        <v>37866</v>
      </c>
      <c r="B1754" s="14">
        <v>44129.802754629629</v>
      </c>
      <c r="C1754" t="s">
        <v>14</v>
      </c>
      <c r="D1754">
        <v>342</v>
      </c>
      <c r="E1754">
        <v>1</v>
      </c>
      <c r="F1754">
        <v>3934</v>
      </c>
      <c r="G1754" t="s">
        <v>19</v>
      </c>
      <c r="H1754">
        <v>36</v>
      </c>
      <c r="I1754">
        <v>0</v>
      </c>
      <c r="J1754" t="s">
        <v>13</v>
      </c>
      <c r="K1754">
        <v>0</v>
      </c>
      <c r="L1754">
        <f>YEAR(ecommerce_customer_data_custom_[[#This Row],[Purchase Date]])</f>
        <v>2020</v>
      </c>
      <c r="M1754">
        <f>MONTH(ecommerce_customer_data_custom_[[#This Row],[Purchase Date]])</f>
        <v>10</v>
      </c>
      <c r="N1754" t="str">
        <f>TEXT(ecommerce_customer_data_custom_[[#This Row],[Purchase Date]],"mmmm")</f>
        <v>October</v>
      </c>
      <c r="O1754" t="str">
        <f>VLOOKUP(ecommerce_customer_data_custom_[[#This Row],[Customer Age]],AgeGroupMapping!$A$2:$C$5,3,TRUE)</f>
        <v>Adult</v>
      </c>
      <c r="P1754" t="str">
        <f>IF(ecommerce_customer_data_custom_[[#This Row],[Returns]]=1,"Returned","Not Returned")</f>
        <v>Not Returned</v>
      </c>
      <c r="Q1754" t="str">
        <f>_xlfn.XLOOKUP(ecommerce_customer_data_custom_[[#This Row],[Payment Method]],PaymentMapping!$A$2:$A$11,PaymentMapping!$B$2:$B$11,"Other")</f>
        <v>Cash</v>
      </c>
    </row>
    <row r="1755" spans="1:17" x14ac:dyDescent="0.3">
      <c r="A1755">
        <v>12148</v>
      </c>
      <c r="B1755" s="14">
        <v>44538.820081018515</v>
      </c>
      <c r="C1755" t="s">
        <v>16</v>
      </c>
      <c r="D1755">
        <v>338</v>
      </c>
      <c r="E1755">
        <v>5</v>
      </c>
      <c r="F1755">
        <v>2859</v>
      </c>
      <c r="G1755" t="s">
        <v>12</v>
      </c>
      <c r="H1755">
        <v>66</v>
      </c>
      <c r="I1755">
        <v>0</v>
      </c>
      <c r="J1755" t="s">
        <v>13</v>
      </c>
      <c r="K1755">
        <v>0</v>
      </c>
      <c r="L1755">
        <f>YEAR(ecommerce_customer_data_custom_[[#This Row],[Purchase Date]])</f>
        <v>2021</v>
      </c>
      <c r="M1755">
        <f>MONTH(ecommerce_customer_data_custom_[[#This Row],[Purchase Date]])</f>
        <v>12</v>
      </c>
      <c r="N1755" t="str">
        <f>TEXT(ecommerce_customer_data_custom_[[#This Row],[Purchase Date]],"mmmm")</f>
        <v>December</v>
      </c>
      <c r="O1755" t="str">
        <f>VLOOKUP(ecommerce_customer_data_custom_[[#This Row],[Customer Age]],AgeGroupMapping!$A$2:$C$5,3,TRUE)</f>
        <v>Senior</v>
      </c>
      <c r="P1755" t="str">
        <f>IF(ecommerce_customer_data_custom_[[#This Row],[Returns]]=1,"Returned","Not Returned")</f>
        <v>Not Returned</v>
      </c>
      <c r="Q1755" t="str">
        <f>_xlfn.XLOOKUP(ecommerce_customer_data_custom_[[#This Row],[Payment Method]],PaymentMapping!$A$2:$A$11,PaymentMapping!$B$2:$B$11,"Other")</f>
        <v>Card</v>
      </c>
    </row>
    <row r="1756" spans="1:17" x14ac:dyDescent="0.3">
      <c r="A1756">
        <v>12148</v>
      </c>
      <c r="B1756" s="14">
        <v>44255.857418981483</v>
      </c>
      <c r="C1756" t="s">
        <v>16</v>
      </c>
      <c r="D1756">
        <v>103</v>
      </c>
      <c r="E1756">
        <v>2</v>
      </c>
      <c r="F1756">
        <v>4428</v>
      </c>
      <c r="G1756" t="s">
        <v>20</v>
      </c>
      <c r="H1756">
        <v>66</v>
      </c>
      <c r="I1756">
        <v>1</v>
      </c>
      <c r="J1756" t="s">
        <v>13</v>
      </c>
      <c r="K1756">
        <v>0</v>
      </c>
      <c r="L1756">
        <f>YEAR(ecommerce_customer_data_custom_[[#This Row],[Purchase Date]])</f>
        <v>2021</v>
      </c>
      <c r="M1756">
        <f>MONTH(ecommerce_customer_data_custom_[[#This Row],[Purchase Date]])</f>
        <v>2</v>
      </c>
      <c r="N1756" t="str">
        <f>TEXT(ecommerce_customer_data_custom_[[#This Row],[Purchase Date]],"mmmm")</f>
        <v>February</v>
      </c>
      <c r="O1756" t="str">
        <f>VLOOKUP(ecommerce_customer_data_custom_[[#This Row],[Customer Age]],AgeGroupMapping!$A$2:$C$5,3,TRUE)</f>
        <v>Senior</v>
      </c>
      <c r="P1756" t="str">
        <f>IF(ecommerce_customer_data_custom_[[#This Row],[Returns]]=1,"Returned","Not Returned")</f>
        <v>Returned</v>
      </c>
      <c r="Q1756" t="str">
        <f>_xlfn.XLOOKUP(ecommerce_customer_data_custom_[[#This Row],[Payment Method]],PaymentMapping!$A$2:$A$11,PaymentMapping!$B$2:$B$11,"Other")</f>
        <v>Other</v>
      </c>
    </row>
    <row r="1757" spans="1:17" x14ac:dyDescent="0.3">
      <c r="A1757">
        <v>12148</v>
      </c>
      <c r="B1757" s="14">
        <v>45017.151689814818</v>
      </c>
      <c r="C1757" t="s">
        <v>16</v>
      </c>
      <c r="D1757">
        <v>171</v>
      </c>
      <c r="E1757">
        <v>5</v>
      </c>
      <c r="F1757">
        <v>1948</v>
      </c>
      <c r="G1757" t="s">
        <v>20</v>
      </c>
      <c r="H1757">
        <v>66</v>
      </c>
      <c r="I1757">
        <v>0</v>
      </c>
      <c r="J1757" t="s">
        <v>13</v>
      </c>
      <c r="K1757">
        <v>0</v>
      </c>
      <c r="L1757">
        <f>YEAR(ecommerce_customer_data_custom_[[#This Row],[Purchase Date]])</f>
        <v>2023</v>
      </c>
      <c r="M1757">
        <f>MONTH(ecommerce_customer_data_custom_[[#This Row],[Purchase Date]])</f>
        <v>4</v>
      </c>
      <c r="N1757" t="str">
        <f>TEXT(ecommerce_customer_data_custom_[[#This Row],[Purchase Date]],"mmmm")</f>
        <v>April</v>
      </c>
      <c r="O1757" t="str">
        <f>VLOOKUP(ecommerce_customer_data_custom_[[#This Row],[Customer Age]],AgeGroupMapping!$A$2:$C$5,3,TRUE)</f>
        <v>Senior</v>
      </c>
      <c r="P1757" t="str">
        <f>IF(ecommerce_customer_data_custom_[[#This Row],[Returns]]=1,"Returned","Not Returned")</f>
        <v>Not Returned</v>
      </c>
      <c r="Q1757" t="str">
        <f>_xlfn.XLOOKUP(ecommerce_customer_data_custom_[[#This Row],[Payment Method]],PaymentMapping!$A$2:$A$11,PaymentMapping!$B$2:$B$11,"Other")</f>
        <v>Other</v>
      </c>
    </row>
    <row r="1758" spans="1:17" x14ac:dyDescent="0.3">
      <c r="A1758">
        <v>12148</v>
      </c>
      <c r="B1758" s="14">
        <v>44636.671666666669</v>
      </c>
      <c r="C1758" t="s">
        <v>14</v>
      </c>
      <c r="D1758">
        <v>125</v>
      </c>
      <c r="E1758">
        <v>5</v>
      </c>
      <c r="F1758">
        <v>4384</v>
      </c>
      <c r="G1758" t="s">
        <v>19</v>
      </c>
      <c r="H1758">
        <v>66</v>
      </c>
      <c r="I1758">
        <v>0</v>
      </c>
      <c r="J1758" t="s">
        <v>13</v>
      </c>
      <c r="K1758">
        <v>0</v>
      </c>
      <c r="L1758">
        <f>YEAR(ecommerce_customer_data_custom_[[#This Row],[Purchase Date]])</f>
        <v>2022</v>
      </c>
      <c r="M1758">
        <f>MONTH(ecommerce_customer_data_custom_[[#This Row],[Purchase Date]])</f>
        <v>3</v>
      </c>
      <c r="N1758" t="str">
        <f>TEXT(ecommerce_customer_data_custom_[[#This Row],[Purchase Date]],"mmmm")</f>
        <v>March</v>
      </c>
      <c r="O1758" t="str">
        <f>VLOOKUP(ecommerce_customer_data_custom_[[#This Row],[Customer Age]],AgeGroupMapping!$A$2:$C$5,3,TRUE)</f>
        <v>Senior</v>
      </c>
      <c r="P1758" t="str">
        <f>IF(ecommerce_customer_data_custom_[[#This Row],[Returns]]=1,"Returned","Not Returned")</f>
        <v>Not Returned</v>
      </c>
      <c r="Q1758" t="str">
        <f>_xlfn.XLOOKUP(ecommerce_customer_data_custom_[[#This Row],[Payment Method]],PaymentMapping!$A$2:$A$11,PaymentMapping!$B$2:$B$11,"Other")</f>
        <v>Cash</v>
      </c>
    </row>
    <row r="1759" spans="1:17" x14ac:dyDescent="0.3">
      <c r="A1759">
        <v>12148</v>
      </c>
      <c r="B1759" s="14">
        <v>44719.568483796298</v>
      </c>
      <c r="C1759" t="s">
        <v>11</v>
      </c>
      <c r="D1759">
        <v>161</v>
      </c>
      <c r="E1759">
        <v>1</v>
      </c>
      <c r="F1759">
        <v>3089</v>
      </c>
      <c r="G1759" t="s">
        <v>12</v>
      </c>
      <c r="H1759">
        <v>66</v>
      </c>
      <c r="I1759">
        <v>1</v>
      </c>
      <c r="J1759" t="s">
        <v>13</v>
      </c>
      <c r="K1759">
        <v>0</v>
      </c>
      <c r="L1759">
        <f>YEAR(ecommerce_customer_data_custom_[[#This Row],[Purchase Date]])</f>
        <v>2022</v>
      </c>
      <c r="M1759">
        <f>MONTH(ecommerce_customer_data_custom_[[#This Row],[Purchase Date]])</f>
        <v>6</v>
      </c>
      <c r="N1759" t="str">
        <f>TEXT(ecommerce_customer_data_custom_[[#This Row],[Purchase Date]],"mmmm")</f>
        <v>June</v>
      </c>
      <c r="O1759" t="str">
        <f>VLOOKUP(ecommerce_customer_data_custom_[[#This Row],[Customer Age]],AgeGroupMapping!$A$2:$C$5,3,TRUE)</f>
        <v>Senior</v>
      </c>
      <c r="P1759" t="str">
        <f>IF(ecommerce_customer_data_custom_[[#This Row],[Returns]]=1,"Returned","Not Returned")</f>
        <v>Returned</v>
      </c>
      <c r="Q1759" t="str">
        <f>_xlfn.XLOOKUP(ecommerce_customer_data_custom_[[#This Row],[Payment Method]],PaymentMapping!$A$2:$A$11,PaymentMapping!$B$2:$B$11,"Other")</f>
        <v>Card</v>
      </c>
    </row>
    <row r="1760" spans="1:17" x14ac:dyDescent="0.3">
      <c r="A1760">
        <v>12148</v>
      </c>
      <c r="B1760" s="14">
        <v>44112.706574074073</v>
      </c>
      <c r="C1760" t="s">
        <v>11</v>
      </c>
      <c r="D1760">
        <v>187</v>
      </c>
      <c r="E1760">
        <v>1</v>
      </c>
      <c r="F1760">
        <v>3583</v>
      </c>
      <c r="G1760" t="s">
        <v>15</v>
      </c>
      <c r="H1760">
        <v>66</v>
      </c>
      <c r="I1760">
        <v>0</v>
      </c>
      <c r="J1760" t="s">
        <v>13</v>
      </c>
      <c r="K1760">
        <v>0</v>
      </c>
      <c r="L1760">
        <f>YEAR(ecommerce_customer_data_custom_[[#This Row],[Purchase Date]])</f>
        <v>2020</v>
      </c>
      <c r="M1760">
        <f>MONTH(ecommerce_customer_data_custom_[[#This Row],[Purchase Date]])</f>
        <v>10</v>
      </c>
      <c r="N1760" t="str">
        <f>TEXT(ecommerce_customer_data_custom_[[#This Row],[Purchase Date]],"mmmm")</f>
        <v>October</v>
      </c>
      <c r="O1760" t="str">
        <f>VLOOKUP(ecommerce_customer_data_custom_[[#This Row],[Customer Age]],AgeGroupMapping!$A$2:$C$5,3,TRUE)</f>
        <v>Senior</v>
      </c>
      <c r="P1760" t="str">
        <f>IF(ecommerce_customer_data_custom_[[#This Row],[Returns]]=1,"Returned","Not Returned")</f>
        <v>Not Returned</v>
      </c>
      <c r="Q1760" t="str">
        <f>_xlfn.XLOOKUP(ecommerce_customer_data_custom_[[#This Row],[Payment Method]],PaymentMapping!$A$2:$A$11,PaymentMapping!$B$2:$B$11,"Other")</f>
        <v>Wallet/UPI</v>
      </c>
    </row>
    <row r="1761" spans="1:17" x14ac:dyDescent="0.3">
      <c r="A1761">
        <v>12148</v>
      </c>
      <c r="B1761" s="14">
        <v>44778.9925</v>
      </c>
      <c r="C1761" t="s">
        <v>11</v>
      </c>
      <c r="D1761">
        <v>483</v>
      </c>
      <c r="E1761">
        <v>4</v>
      </c>
      <c r="F1761">
        <v>3676</v>
      </c>
      <c r="G1761" t="s">
        <v>12</v>
      </c>
      <c r="H1761">
        <v>66</v>
      </c>
      <c r="I1761">
        <v>1</v>
      </c>
      <c r="J1761" t="s">
        <v>13</v>
      </c>
      <c r="K1761">
        <v>0</v>
      </c>
      <c r="L1761">
        <f>YEAR(ecommerce_customer_data_custom_[[#This Row],[Purchase Date]])</f>
        <v>2022</v>
      </c>
      <c r="M1761">
        <f>MONTH(ecommerce_customer_data_custom_[[#This Row],[Purchase Date]])</f>
        <v>8</v>
      </c>
      <c r="N1761" t="str">
        <f>TEXT(ecommerce_customer_data_custom_[[#This Row],[Purchase Date]],"mmmm")</f>
        <v>August</v>
      </c>
      <c r="O1761" t="str">
        <f>VLOOKUP(ecommerce_customer_data_custom_[[#This Row],[Customer Age]],AgeGroupMapping!$A$2:$C$5,3,TRUE)</f>
        <v>Senior</v>
      </c>
      <c r="P1761" t="str">
        <f>IF(ecommerce_customer_data_custom_[[#This Row],[Returns]]=1,"Returned","Not Returned")</f>
        <v>Returned</v>
      </c>
      <c r="Q1761" t="str">
        <f>_xlfn.XLOOKUP(ecommerce_customer_data_custom_[[#This Row],[Payment Method]],PaymentMapping!$A$2:$A$11,PaymentMapping!$B$2:$B$11,"Other")</f>
        <v>Card</v>
      </c>
    </row>
    <row r="1762" spans="1:17" x14ac:dyDescent="0.3">
      <c r="A1762">
        <v>45621</v>
      </c>
      <c r="B1762" s="14">
        <v>43854.233854166669</v>
      </c>
      <c r="C1762" t="s">
        <v>14</v>
      </c>
      <c r="D1762">
        <v>263</v>
      </c>
      <c r="E1762">
        <v>3</v>
      </c>
      <c r="F1762">
        <v>505</v>
      </c>
      <c r="G1762" t="s">
        <v>20</v>
      </c>
      <c r="H1762">
        <v>19</v>
      </c>
      <c r="I1762">
        <v>0</v>
      </c>
      <c r="J1762" t="s">
        <v>17</v>
      </c>
      <c r="K1762">
        <v>0</v>
      </c>
      <c r="L1762">
        <f>YEAR(ecommerce_customer_data_custom_[[#This Row],[Purchase Date]])</f>
        <v>2020</v>
      </c>
      <c r="M1762">
        <f>MONTH(ecommerce_customer_data_custom_[[#This Row],[Purchase Date]])</f>
        <v>1</v>
      </c>
      <c r="N1762" t="str">
        <f>TEXT(ecommerce_customer_data_custom_[[#This Row],[Purchase Date]],"mmmm")</f>
        <v>January</v>
      </c>
      <c r="O1762" t="str">
        <f>VLOOKUP(ecommerce_customer_data_custom_[[#This Row],[Customer Age]],AgeGroupMapping!$A$2:$C$5,3,TRUE)</f>
        <v>Young</v>
      </c>
      <c r="P1762" t="str">
        <f>IF(ecommerce_customer_data_custom_[[#This Row],[Returns]]=1,"Returned","Not Returned")</f>
        <v>Not Returned</v>
      </c>
      <c r="Q1762" t="str">
        <f>_xlfn.XLOOKUP(ecommerce_customer_data_custom_[[#This Row],[Payment Method]],PaymentMapping!$A$2:$A$11,PaymentMapping!$B$2:$B$11,"Other")</f>
        <v>Other</v>
      </c>
    </row>
    <row r="1763" spans="1:17" x14ac:dyDescent="0.3">
      <c r="A1763">
        <v>45621</v>
      </c>
      <c r="B1763" s="14">
        <v>44998.218275462961</v>
      </c>
      <c r="C1763" t="s">
        <v>16</v>
      </c>
      <c r="D1763">
        <v>295</v>
      </c>
      <c r="E1763">
        <v>1</v>
      </c>
      <c r="F1763">
        <v>235</v>
      </c>
      <c r="G1763" t="s">
        <v>15</v>
      </c>
      <c r="H1763">
        <v>19</v>
      </c>
      <c r="I1763">
        <v>1</v>
      </c>
      <c r="J1763" t="s">
        <v>17</v>
      </c>
      <c r="K1763">
        <v>0</v>
      </c>
      <c r="L1763">
        <f>YEAR(ecommerce_customer_data_custom_[[#This Row],[Purchase Date]])</f>
        <v>2023</v>
      </c>
      <c r="M1763">
        <f>MONTH(ecommerce_customer_data_custom_[[#This Row],[Purchase Date]])</f>
        <v>3</v>
      </c>
      <c r="N1763" t="str">
        <f>TEXT(ecommerce_customer_data_custom_[[#This Row],[Purchase Date]],"mmmm")</f>
        <v>March</v>
      </c>
      <c r="O1763" t="str">
        <f>VLOOKUP(ecommerce_customer_data_custom_[[#This Row],[Customer Age]],AgeGroupMapping!$A$2:$C$5,3,TRUE)</f>
        <v>Young</v>
      </c>
      <c r="P1763" t="str">
        <f>IF(ecommerce_customer_data_custom_[[#This Row],[Returns]]=1,"Returned","Not Returned")</f>
        <v>Returned</v>
      </c>
      <c r="Q1763" t="str">
        <f>_xlfn.XLOOKUP(ecommerce_customer_data_custom_[[#This Row],[Payment Method]],PaymentMapping!$A$2:$A$11,PaymentMapping!$B$2:$B$11,"Other")</f>
        <v>Wallet/UPI</v>
      </c>
    </row>
    <row r="1764" spans="1:17" x14ac:dyDescent="0.3">
      <c r="A1764">
        <v>45621</v>
      </c>
      <c r="B1764" s="14">
        <v>45049.20171296296</v>
      </c>
      <c r="C1764" t="s">
        <v>18</v>
      </c>
      <c r="D1764">
        <v>59</v>
      </c>
      <c r="E1764">
        <v>3</v>
      </c>
      <c r="F1764">
        <v>3128</v>
      </c>
      <c r="G1764" t="s">
        <v>15</v>
      </c>
      <c r="H1764">
        <v>19</v>
      </c>
      <c r="I1764">
        <v>1</v>
      </c>
      <c r="J1764" t="s">
        <v>17</v>
      </c>
      <c r="K1764">
        <v>0</v>
      </c>
      <c r="L1764">
        <f>YEAR(ecommerce_customer_data_custom_[[#This Row],[Purchase Date]])</f>
        <v>2023</v>
      </c>
      <c r="M1764">
        <f>MONTH(ecommerce_customer_data_custom_[[#This Row],[Purchase Date]])</f>
        <v>5</v>
      </c>
      <c r="N1764" t="str">
        <f>TEXT(ecommerce_customer_data_custom_[[#This Row],[Purchase Date]],"mmmm")</f>
        <v>May</v>
      </c>
      <c r="O1764" t="str">
        <f>VLOOKUP(ecommerce_customer_data_custom_[[#This Row],[Customer Age]],AgeGroupMapping!$A$2:$C$5,3,TRUE)</f>
        <v>Young</v>
      </c>
      <c r="P1764" t="str">
        <f>IF(ecommerce_customer_data_custom_[[#This Row],[Returns]]=1,"Returned","Not Returned")</f>
        <v>Returned</v>
      </c>
      <c r="Q1764" t="str">
        <f>_xlfn.XLOOKUP(ecommerce_customer_data_custom_[[#This Row],[Payment Method]],PaymentMapping!$A$2:$A$11,PaymentMapping!$B$2:$B$11,"Other")</f>
        <v>Wallet/UPI</v>
      </c>
    </row>
    <row r="1765" spans="1:17" x14ac:dyDescent="0.3">
      <c r="A1765">
        <v>45621</v>
      </c>
      <c r="B1765" s="14">
        <v>44581.838217592594</v>
      </c>
      <c r="C1765" t="s">
        <v>14</v>
      </c>
      <c r="D1765">
        <v>23</v>
      </c>
      <c r="E1765">
        <v>1</v>
      </c>
      <c r="F1765">
        <v>3438</v>
      </c>
      <c r="G1765" t="s">
        <v>19</v>
      </c>
      <c r="H1765">
        <v>19</v>
      </c>
      <c r="I1765">
        <v>0</v>
      </c>
      <c r="J1765" t="s">
        <v>17</v>
      </c>
      <c r="K1765">
        <v>0</v>
      </c>
      <c r="L1765">
        <f>YEAR(ecommerce_customer_data_custom_[[#This Row],[Purchase Date]])</f>
        <v>2022</v>
      </c>
      <c r="M1765">
        <f>MONTH(ecommerce_customer_data_custom_[[#This Row],[Purchase Date]])</f>
        <v>1</v>
      </c>
      <c r="N1765" t="str">
        <f>TEXT(ecommerce_customer_data_custom_[[#This Row],[Purchase Date]],"mmmm")</f>
        <v>January</v>
      </c>
      <c r="O1765" t="str">
        <f>VLOOKUP(ecommerce_customer_data_custom_[[#This Row],[Customer Age]],AgeGroupMapping!$A$2:$C$5,3,TRUE)</f>
        <v>Young</v>
      </c>
      <c r="P1765" t="str">
        <f>IF(ecommerce_customer_data_custom_[[#This Row],[Returns]]=1,"Returned","Not Returned")</f>
        <v>Not Returned</v>
      </c>
      <c r="Q1765" t="str">
        <f>_xlfn.XLOOKUP(ecommerce_customer_data_custom_[[#This Row],[Payment Method]],PaymentMapping!$A$2:$A$11,PaymentMapping!$B$2:$B$11,"Other")</f>
        <v>Cash</v>
      </c>
    </row>
    <row r="1766" spans="1:17" x14ac:dyDescent="0.3">
      <c r="A1766">
        <v>20810</v>
      </c>
      <c r="B1766" s="14">
        <v>43989.735995370371</v>
      </c>
      <c r="C1766" t="s">
        <v>16</v>
      </c>
      <c r="D1766">
        <v>32</v>
      </c>
      <c r="E1766">
        <v>5</v>
      </c>
      <c r="F1766">
        <v>2167</v>
      </c>
      <c r="G1766" t="s">
        <v>15</v>
      </c>
      <c r="H1766">
        <v>48</v>
      </c>
      <c r="I1766">
        <v>1</v>
      </c>
      <c r="J1766" t="s">
        <v>17</v>
      </c>
      <c r="K1766">
        <v>0</v>
      </c>
      <c r="L1766">
        <f>YEAR(ecommerce_customer_data_custom_[[#This Row],[Purchase Date]])</f>
        <v>2020</v>
      </c>
      <c r="M1766">
        <f>MONTH(ecommerce_customer_data_custom_[[#This Row],[Purchase Date]])</f>
        <v>6</v>
      </c>
      <c r="N1766" t="str">
        <f>TEXT(ecommerce_customer_data_custom_[[#This Row],[Purchase Date]],"mmmm")</f>
        <v>June</v>
      </c>
      <c r="O1766" t="str">
        <f>VLOOKUP(ecommerce_customer_data_custom_[[#This Row],[Customer Age]],AgeGroupMapping!$A$2:$C$5,3,TRUE)</f>
        <v>Middle-Aged</v>
      </c>
      <c r="P1766" t="str">
        <f>IF(ecommerce_customer_data_custom_[[#This Row],[Returns]]=1,"Returned","Not Returned")</f>
        <v>Returned</v>
      </c>
      <c r="Q1766" t="str">
        <f>_xlfn.XLOOKUP(ecommerce_customer_data_custom_[[#This Row],[Payment Method]],PaymentMapping!$A$2:$A$11,PaymentMapping!$B$2:$B$11,"Other")</f>
        <v>Wallet/UPI</v>
      </c>
    </row>
    <row r="1767" spans="1:17" x14ac:dyDescent="0.3">
      <c r="A1767">
        <v>20810</v>
      </c>
      <c r="B1767" s="14">
        <v>44487.263819444444</v>
      </c>
      <c r="C1767" t="s">
        <v>18</v>
      </c>
      <c r="D1767">
        <v>380</v>
      </c>
      <c r="E1767">
        <v>3</v>
      </c>
      <c r="F1767">
        <v>1027</v>
      </c>
      <c r="G1767" t="s">
        <v>12</v>
      </c>
      <c r="H1767">
        <v>48</v>
      </c>
      <c r="I1767">
        <v>0</v>
      </c>
      <c r="J1767" t="s">
        <v>17</v>
      </c>
      <c r="K1767">
        <v>0</v>
      </c>
      <c r="L1767">
        <f>YEAR(ecommerce_customer_data_custom_[[#This Row],[Purchase Date]])</f>
        <v>2021</v>
      </c>
      <c r="M1767">
        <f>MONTH(ecommerce_customer_data_custom_[[#This Row],[Purchase Date]])</f>
        <v>10</v>
      </c>
      <c r="N1767" t="str">
        <f>TEXT(ecommerce_customer_data_custom_[[#This Row],[Purchase Date]],"mmmm")</f>
        <v>October</v>
      </c>
      <c r="O1767" t="str">
        <f>VLOOKUP(ecommerce_customer_data_custom_[[#This Row],[Customer Age]],AgeGroupMapping!$A$2:$C$5,3,TRUE)</f>
        <v>Middle-Aged</v>
      </c>
      <c r="P1767" t="str">
        <f>IF(ecommerce_customer_data_custom_[[#This Row],[Returns]]=1,"Returned","Not Returned")</f>
        <v>Not Returned</v>
      </c>
      <c r="Q1767" t="str">
        <f>_xlfn.XLOOKUP(ecommerce_customer_data_custom_[[#This Row],[Payment Method]],PaymentMapping!$A$2:$A$11,PaymentMapping!$B$2:$B$11,"Other")</f>
        <v>Card</v>
      </c>
    </row>
    <row r="1768" spans="1:17" x14ac:dyDescent="0.3">
      <c r="A1768">
        <v>20810</v>
      </c>
      <c r="B1768" s="14">
        <v>43940.48883101852</v>
      </c>
      <c r="C1768" t="s">
        <v>16</v>
      </c>
      <c r="D1768">
        <v>377</v>
      </c>
      <c r="E1768">
        <v>4</v>
      </c>
      <c r="F1768">
        <v>3833</v>
      </c>
      <c r="G1768" t="s">
        <v>15</v>
      </c>
      <c r="H1768">
        <v>48</v>
      </c>
      <c r="I1768">
        <v>1</v>
      </c>
      <c r="J1768" t="s">
        <v>17</v>
      </c>
      <c r="K1768">
        <v>0</v>
      </c>
      <c r="L1768">
        <f>YEAR(ecommerce_customer_data_custom_[[#This Row],[Purchase Date]])</f>
        <v>2020</v>
      </c>
      <c r="M1768">
        <f>MONTH(ecommerce_customer_data_custom_[[#This Row],[Purchase Date]])</f>
        <v>4</v>
      </c>
      <c r="N1768" t="str">
        <f>TEXT(ecommerce_customer_data_custom_[[#This Row],[Purchase Date]],"mmmm")</f>
        <v>April</v>
      </c>
      <c r="O1768" t="str">
        <f>VLOOKUP(ecommerce_customer_data_custom_[[#This Row],[Customer Age]],AgeGroupMapping!$A$2:$C$5,3,TRUE)</f>
        <v>Middle-Aged</v>
      </c>
      <c r="P1768" t="str">
        <f>IF(ecommerce_customer_data_custom_[[#This Row],[Returns]]=1,"Returned","Not Returned")</f>
        <v>Returned</v>
      </c>
      <c r="Q1768" t="str">
        <f>_xlfn.XLOOKUP(ecommerce_customer_data_custom_[[#This Row],[Payment Method]],PaymentMapping!$A$2:$A$11,PaymentMapping!$B$2:$B$11,"Other")</f>
        <v>Wallet/UPI</v>
      </c>
    </row>
    <row r="1769" spans="1:17" x14ac:dyDescent="0.3">
      <c r="A1769">
        <v>20810</v>
      </c>
      <c r="B1769" s="14">
        <v>44862.099224537036</v>
      </c>
      <c r="C1769" t="s">
        <v>16</v>
      </c>
      <c r="D1769">
        <v>440</v>
      </c>
      <c r="E1769">
        <v>5</v>
      </c>
      <c r="F1769">
        <v>3743</v>
      </c>
      <c r="G1769" t="s">
        <v>12</v>
      </c>
      <c r="H1769">
        <v>48</v>
      </c>
      <c r="I1769">
        <v>1</v>
      </c>
      <c r="J1769" t="s">
        <v>17</v>
      </c>
      <c r="K1769">
        <v>0</v>
      </c>
      <c r="L1769">
        <f>YEAR(ecommerce_customer_data_custom_[[#This Row],[Purchase Date]])</f>
        <v>2022</v>
      </c>
      <c r="M1769">
        <f>MONTH(ecommerce_customer_data_custom_[[#This Row],[Purchase Date]])</f>
        <v>10</v>
      </c>
      <c r="N1769" t="str">
        <f>TEXT(ecommerce_customer_data_custom_[[#This Row],[Purchase Date]],"mmmm")</f>
        <v>October</v>
      </c>
      <c r="O1769" t="str">
        <f>VLOOKUP(ecommerce_customer_data_custom_[[#This Row],[Customer Age]],AgeGroupMapping!$A$2:$C$5,3,TRUE)</f>
        <v>Middle-Aged</v>
      </c>
      <c r="P1769" t="str">
        <f>IF(ecommerce_customer_data_custom_[[#This Row],[Returns]]=1,"Returned","Not Returned")</f>
        <v>Returned</v>
      </c>
      <c r="Q1769" t="str">
        <f>_xlfn.XLOOKUP(ecommerce_customer_data_custom_[[#This Row],[Payment Method]],PaymentMapping!$A$2:$A$11,PaymentMapping!$B$2:$B$11,"Other")</f>
        <v>Card</v>
      </c>
    </row>
    <row r="1770" spans="1:17" x14ac:dyDescent="0.3">
      <c r="A1770">
        <v>8691</v>
      </c>
      <c r="B1770" s="14">
        <v>44200.000613425924</v>
      </c>
      <c r="C1770" t="s">
        <v>14</v>
      </c>
      <c r="D1770">
        <v>384</v>
      </c>
      <c r="E1770">
        <v>5</v>
      </c>
      <c r="F1770">
        <v>3864</v>
      </c>
      <c r="G1770" t="s">
        <v>12</v>
      </c>
      <c r="H1770">
        <v>37</v>
      </c>
      <c r="I1770">
        <v>0</v>
      </c>
      <c r="J1770" t="s">
        <v>13</v>
      </c>
      <c r="K1770">
        <v>0</v>
      </c>
      <c r="L1770">
        <f>YEAR(ecommerce_customer_data_custom_[[#This Row],[Purchase Date]])</f>
        <v>2021</v>
      </c>
      <c r="M1770">
        <f>MONTH(ecommerce_customer_data_custom_[[#This Row],[Purchase Date]])</f>
        <v>1</v>
      </c>
      <c r="N1770" t="str">
        <f>TEXT(ecommerce_customer_data_custom_[[#This Row],[Purchase Date]],"mmmm")</f>
        <v>January</v>
      </c>
      <c r="O1770" t="str">
        <f>VLOOKUP(ecommerce_customer_data_custom_[[#This Row],[Customer Age]],AgeGroupMapping!$A$2:$C$5,3,TRUE)</f>
        <v>Adult</v>
      </c>
      <c r="P1770" t="str">
        <f>IF(ecommerce_customer_data_custom_[[#This Row],[Returns]]=1,"Returned","Not Returned")</f>
        <v>Not Returned</v>
      </c>
      <c r="Q1770" t="str">
        <f>_xlfn.XLOOKUP(ecommerce_customer_data_custom_[[#This Row],[Payment Method]],PaymentMapping!$A$2:$A$11,PaymentMapping!$B$2:$B$11,"Other")</f>
        <v>Card</v>
      </c>
    </row>
    <row r="1771" spans="1:17" x14ac:dyDescent="0.3">
      <c r="A1771">
        <v>8691</v>
      </c>
      <c r="B1771" s="14">
        <v>44265.342719907407</v>
      </c>
      <c r="C1771" t="s">
        <v>18</v>
      </c>
      <c r="D1771">
        <v>94</v>
      </c>
      <c r="E1771">
        <v>5</v>
      </c>
      <c r="F1771">
        <v>937</v>
      </c>
      <c r="G1771" t="s">
        <v>15</v>
      </c>
      <c r="H1771">
        <v>37</v>
      </c>
      <c r="I1771">
        <v>1</v>
      </c>
      <c r="J1771" t="s">
        <v>13</v>
      </c>
      <c r="K1771">
        <v>0</v>
      </c>
      <c r="L1771">
        <f>YEAR(ecommerce_customer_data_custom_[[#This Row],[Purchase Date]])</f>
        <v>2021</v>
      </c>
      <c r="M1771">
        <f>MONTH(ecommerce_customer_data_custom_[[#This Row],[Purchase Date]])</f>
        <v>3</v>
      </c>
      <c r="N1771" t="str">
        <f>TEXT(ecommerce_customer_data_custom_[[#This Row],[Purchase Date]],"mmmm")</f>
        <v>March</v>
      </c>
      <c r="O1771" t="str">
        <f>VLOOKUP(ecommerce_customer_data_custom_[[#This Row],[Customer Age]],AgeGroupMapping!$A$2:$C$5,3,TRUE)</f>
        <v>Adult</v>
      </c>
      <c r="P1771" t="str">
        <f>IF(ecommerce_customer_data_custom_[[#This Row],[Returns]]=1,"Returned","Not Returned")</f>
        <v>Returned</v>
      </c>
      <c r="Q1771" t="str">
        <f>_xlfn.XLOOKUP(ecommerce_customer_data_custom_[[#This Row],[Payment Method]],PaymentMapping!$A$2:$A$11,PaymentMapping!$B$2:$B$11,"Other")</f>
        <v>Wallet/UPI</v>
      </c>
    </row>
    <row r="1772" spans="1:17" x14ac:dyDescent="0.3">
      <c r="A1772">
        <v>8691</v>
      </c>
      <c r="B1772" s="14">
        <v>45117.574317129627</v>
      </c>
      <c r="C1772" t="s">
        <v>18</v>
      </c>
      <c r="D1772">
        <v>314</v>
      </c>
      <c r="E1772">
        <v>4</v>
      </c>
      <c r="F1772">
        <v>1894</v>
      </c>
      <c r="G1772" t="s">
        <v>12</v>
      </c>
      <c r="H1772">
        <v>37</v>
      </c>
      <c r="I1772">
        <v>0</v>
      </c>
      <c r="J1772" t="s">
        <v>13</v>
      </c>
      <c r="K1772">
        <v>0</v>
      </c>
      <c r="L1772">
        <f>YEAR(ecommerce_customer_data_custom_[[#This Row],[Purchase Date]])</f>
        <v>2023</v>
      </c>
      <c r="M1772">
        <f>MONTH(ecommerce_customer_data_custom_[[#This Row],[Purchase Date]])</f>
        <v>7</v>
      </c>
      <c r="N1772" t="str">
        <f>TEXT(ecommerce_customer_data_custom_[[#This Row],[Purchase Date]],"mmmm")</f>
        <v>July</v>
      </c>
      <c r="O1772" t="str">
        <f>VLOOKUP(ecommerce_customer_data_custom_[[#This Row],[Customer Age]],AgeGroupMapping!$A$2:$C$5,3,TRUE)</f>
        <v>Adult</v>
      </c>
      <c r="P1772" t="str">
        <f>IF(ecommerce_customer_data_custom_[[#This Row],[Returns]]=1,"Returned","Not Returned")</f>
        <v>Not Returned</v>
      </c>
      <c r="Q1772" t="str">
        <f>_xlfn.XLOOKUP(ecommerce_customer_data_custom_[[#This Row],[Payment Method]],PaymentMapping!$A$2:$A$11,PaymentMapping!$B$2:$B$11,"Other")</f>
        <v>Card</v>
      </c>
    </row>
    <row r="1773" spans="1:17" x14ac:dyDescent="0.3">
      <c r="A1773">
        <v>8691</v>
      </c>
      <c r="B1773" s="14">
        <v>44966.45516203704</v>
      </c>
      <c r="C1773" t="s">
        <v>18</v>
      </c>
      <c r="D1773">
        <v>360</v>
      </c>
      <c r="E1773">
        <v>2</v>
      </c>
      <c r="F1773">
        <v>2102</v>
      </c>
      <c r="G1773" t="s">
        <v>12</v>
      </c>
      <c r="H1773">
        <v>37</v>
      </c>
      <c r="I1773">
        <v>1</v>
      </c>
      <c r="J1773" t="s">
        <v>13</v>
      </c>
      <c r="K1773">
        <v>0</v>
      </c>
      <c r="L1773">
        <f>YEAR(ecommerce_customer_data_custom_[[#This Row],[Purchase Date]])</f>
        <v>2023</v>
      </c>
      <c r="M1773">
        <f>MONTH(ecommerce_customer_data_custom_[[#This Row],[Purchase Date]])</f>
        <v>2</v>
      </c>
      <c r="N1773" t="str">
        <f>TEXT(ecommerce_customer_data_custom_[[#This Row],[Purchase Date]],"mmmm")</f>
        <v>February</v>
      </c>
      <c r="O1773" t="str">
        <f>VLOOKUP(ecommerce_customer_data_custom_[[#This Row],[Customer Age]],AgeGroupMapping!$A$2:$C$5,3,TRUE)</f>
        <v>Adult</v>
      </c>
      <c r="P1773" t="str">
        <f>IF(ecommerce_customer_data_custom_[[#This Row],[Returns]]=1,"Returned","Not Returned")</f>
        <v>Returned</v>
      </c>
      <c r="Q1773" t="str">
        <f>_xlfn.XLOOKUP(ecommerce_customer_data_custom_[[#This Row],[Payment Method]],PaymentMapping!$A$2:$A$11,PaymentMapping!$B$2:$B$11,"Other")</f>
        <v>Card</v>
      </c>
    </row>
    <row r="1774" spans="1:17" x14ac:dyDescent="0.3">
      <c r="A1774">
        <v>8691</v>
      </c>
      <c r="B1774" s="14">
        <v>45060.931990740741</v>
      </c>
      <c r="C1774" t="s">
        <v>16</v>
      </c>
      <c r="D1774">
        <v>461</v>
      </c>
      <c r="E1774">
        <v>2</v>
      </c>
      <c r="F1774">
        <v>1839</v>
      </c>
      <c r="G1774" t="s">
        <v>15</v>
      </c>
      <c r="H1774">
        <v>37</v>
      </c>
      <c r="I1774">
        <v>0</v>
      </c>
      <c r="J1774" t="s">
        <v>13</v>
      </c>
      <c r="K1774">
        <v>0</v>
      </c>
      <c r="L1774">
        <f>YEAR(ecommerce_customer_data_custom_[[#This Row],[Purchase Date]])</f>
        <v>2023</v>
      </c>
      <c r="M1774">
        <f>MONTH(ecommerce_customer_data_custom_[[#This Row],[Purchase Date]])</f>
        <v>5</v>
      </c>
      <c r="N1774" t="str">
        <f>TEXT(ecommerce_customer_data_custom_[[#This Row],[Purchase Date]],"mmmm")</f>
        <v>May</v>
      </c>
      <c r="O1774" t="str">
        <f>VLOOKUP(ecommerce_customer_data_custom_[[#This Row],[Customer Age]],AgeGroupMapping!$A$2:$C$5,3,TRUE)</f>
        <v>Adult</v>
      </c>
      <c r="P1774" t="str">
        <f>IF(ecommerce_customer_data_custom_[[#This Row],[Returns]]=1,"Returned","Not Returned")</f>
        <v>Not Returned</v>
      </c>
      <c r="Q1774" t="str">
        <f>_xlfn.XLOOKUP(ecommerce_customer_data_custom_[[#This Row],[Payment Method]],PaymentMapping!$A$2:$A$11,PaymentMapping!$B$2:$B$11,"Other")</f>
        <v>Wallet/UPI</v>
      </c>
    </row>
    <row r="1775" spans="1:17" x14ac:dyDescent="0.3">
      <c r="A1775">
        <v>21823</v>
      </c>
      <c r="B1775" s="14">
        <v>44659.403113425928</v>
      </c>
      <c r="C1775" t="s">
        <v>14</v>
      </c>
      <c r="D1775">
        <v>343</v>
      </c>
      <c r="E1775">
        <v>3</v>
      </c>
      <c r="F1775">
        <v>1097</v>
      </c>
      <c r="G1775" t="s">
        <v>20</v>
      </c>
      <c r="H1775">
        <v>42</v>
      </c>
      <c r="I1775">
        <v>1</v>
      </c>
      <c r="J1775" t="s">
        <v>17</v>
      </c>
      <c r="K1775">
        <v>0</v>
      </c>
      <c r="L1775">
        <f>YEAR(ecommerce_customer_data_custom_[[#This Row],[Purchase Date]])</f>
        <v>2022</v>
      </c>
      <c r="M1775">
        <f>MONTH(ecommerce_customer_data_custom_[[#This Row],[Purchase Date]])</f>
        <v>4</v>
      </c>
      <c r="N1775" t="str">
        <f>TEXT(ecommerce_customer_data_custom_[[#This Row],[Purchase Date]],"mmmm")</f>
        <v>April</v>
      </c>
      <c r="O1775" t="str">
        <f>VLOOKUP(ecommerce_customer_data_custom_[[#This Row],[Customer Age]],AgeGroupMapping!$A$2:$C$5,3,TRUE)</f>
        <v>Middle-Aged</v>
      </c>
      <c r="P1775" t="str">
        <f>IF(ecommerce_customer_data_custom_[[#This Row],[Returns]]=1,"Returned","Not Returned")</f>
        <v>Returned</v>
      </c>
      <c r="Q1775" t="str">
        <f>_xlfn.XLOOKUP(ecommerce_customer_data_custom_[[#This Row],[Payment Method]],PaymentMapping!$A$2:$A$11,PaymentMapping!$B$2:$B$11,"Other")</f>
        <v>Other</v>
      </c>
    </row>
    <row r="1776" spans="1:17" x14ac:dyDescent="0.3">
      <c r="A1776">
        <v>21823</v>
      </c>
      <c r="B1776" s="14">
        <v>43919.59715277778</v>
      </c>
      <c r="C1776" t="s">
        <v>11</v>
      </c>
      <c r="D1776">
        <v>170</v>
      </c>
      <c r="E1776">
        <v>4</v>
      </c>
      <c r="F1776">
        <v>295</v>
      </c>
      <c r="G1776" t="s">
        <v>12</v>
      </c>
      <c r="H1776">
        <v>42</v>
      </c>
      <c r="I1776">
        <v>1</v>
      </c>
      <c r="J1776" t="s">
        <v>17</v>
      </c>
      <c r="K1776">
        <v>0</v>
      </c>
      <c r="L1776">
        <f>YEAR(ecommerce_customer_data_custom_[[#This Row],[Purchase Date]])</f>
        <v>2020</v>
      </c>
      <c r="M1776">
        <f>MONTH(ecommerce_customer_data_custom_[[#This Row],[Purchase Date]])</f>
        <v>3</v>
      </c>
      <c r="N1776" t="str">
        <f>TEXT(ecommerce_customer_data_custom_[[#This Row],[Purchase Date]],"mmmm")</f>
        <v>March</v>
      </c>
      <c r="O1776" t="str">
        <f>VLOOKUP(ecommerce_customer_data_custom_[[#This Row],[Customer Age]],AgeGroupMapping!$A$2:$C$5,3,TRUE)</f>
        <v>Middle-Aged</v>
      </c>
      <c r="P1776" t="str">
        <f>IF(ecommerce_customer_data_custom_[[#This Row],[Returns]]=1,"Returned","Not Returned")</f>
        <v>Returned</v>
      </c>
      <c r="Q1776" t="str">
        <f>_xlfn.XLOOKUP(ecommerce_customer_data_custom_[[#This Row],[Payment Method]],PaymentMapping!$A$2:$A$11,PaymentMapping!$B$2:$B$11,"Other")</f>
        <v>Card</v>
      </c>
    </row>
    <row r="1777" spans="1:17" x14ac:dyDescent="0.3">
      <c r="A1777">
        <v>21823</v>
      </c>
      <c r="B1777" s="14">
        <v>44642.104108796295</v>
      </c>
      <c r="C1777" t="s">
        <v>16</v>
      </c>
      <c r="D1777">
        <v>253</v>
      </c>
      <c r="E1777">
        <v>3</v>
      </c>
      <c r="F1777">
        <v>2457</v>
      </c>
      <c r="G1777" t="s">
        <v>12</v>
      </c>
      <c r="H1777">
        <v>42</v>
      </c>
      <c r="I1777">
        <v>0</v>
      </c>
      <c r="J1777" t="s">
        <v>17</v>
      </c>
      <c r="K1777">
        <v>0</v>
      </c>
      <c r="L1777">
        <f>YEAR(ecommerce_customer_data_custom_[[#This Row],[Purchase Date]])</f>
        <v>2022</v>
      </c>
      <c r="M1777">
        <f>MONTH(ecommerce_customer_data_custom_[[#This Row],[Purchase Date]])</f>
        <v>3</v>
      </c>
      <c r="N1777" t="str">
        <f>TEXT(ecommerce_customer_data_custom_[[#This Row],[Purchase Date]],"mmmm")</f>
        <v>March</v>
      </c>
      <c r="O1777" t="str">
        <f>VLOOKUP(ecommerce_customer_data_custom_[[#This Row],[Customer Age]],AgeGroupMapping!$A$2:$C$5,3,TRUE)</f>
        <v>Middle-Aged</v>
      </c>
      <c r="P1777" t="str">
        <f>IF(ecommerce_customer_data_custom_[[#This Row],[Returns]]=1,"Returned","Not Returned")</f>
        <v>Not Returned</v>
      </c>
      <c r="Q1777" t="str">
        <f>_xlfn.XLOOKUP(ecommerce_customer_data_custom_[[#This Row],[Payment Method]],PaymentMapping!$A$2:$A$11,PaymentMapping!$B$2:$B$11,"Other")</f>
        <v>Card</v>
      </c>
    </row>
    <row r="1778" spans="1:17" x14ac:dyDescent="0.3">
      <c r="A1778">
        <v>21823</v>
      </c>
      <c r="B1778" s="14">
        <v>45004.04</v>
      </c>
      <c r="C1778" t="s">
        <v>18</v>
      </c>
      <c r="D1778">
        <v>84</v>
      </c>
      <c r="E1778">
        <v>5</v>
      </c>
      <c r="F1778">
        <v>3026</v>
      </c>
      <c r="G1778" t="s">
        <v>20</v>
      </c>
      <c r="H1778">
        <v>42</v>
      </c>
      <c r="I1778">
        <v>0</v>
      </c>
      <c r="J1778" t="s">
        <v>17</v>
      </c>
      <c r="K1778">
        <v>0</v>
      </c>
      <c r="L1778">
        <f>YEAR(ecommerce_customer_data_custom_[[#This Row],[Purchase Date]])</f>
        <v>2023</v>
      </c>
      <c r="M1778">
        <f>MONTH(ecommerce_customer_data_custom_[[#This Row],[Purchase Date]])</f>
        <v>3</v>
      </c>
      <c r="N1778" t="str">
        <f>TEXT(ecommerce_customer_data_custom_[[#This Row],[Purchase Date]],"mmmm")</f>
        <v>March</v>
      </c>
      <c r="O1778" t="str">
        <f>VLOOKUP(ecommerce_customer_data_custom_[[#This Row],[Customer Age]],AgeGroupMapping!$A$2:$C$5,3,TRUE)</f>
        <v>Middle-Aged</v>
      </c>
      <c r="P1778" t="str">
        <f>IF(ecommerce_customer_data_custom_[[#This Row],[Returns]]=1,"Returned","Not Returned")</f>
        <v>Not Returned</v>
      </c>
      <c r="Q1778" t="str">
        <f>_xlfn.XLOOKUP(ecommerce_customer_data_custom_[[#This Row],[Payment Method]],PaymentMapping!$A$2:$A$11,PaymentMapping!$B$2:$B$11,"Other")</f>
        <v>Other</v>
      </c>
    </row>
    <row r="1779" spans="1:17" x14ac:dyDescent="0.3">
      <c r="A1779">
        <v>21823</v>
      </c>
      <c r="B1779" s="14">
        <v>44029.329074074078</v>
      </c>
      <c r="C1779" t="s">
        <v>18</v>
      </c>
      <c r="D1779">
        <v>224</v>
      </c>
      <c r="E1779">
        <v>3</v>
      </c>
      <c r="F1779">
        <v>1797</v>
      </c>
      <c r="G1779" t="s">
        <v>15</v>
      </c>
      <c r="H1779">
        <v>42</v>
      </c>
      <c r="I1779">
        <v>1</v>
      </c>
      <c r="J1779" t="s">
        <v>17</v>
      </c>
      <c r="K1779">
        <v>0</v>
      </c>
      <c r="L1779">
        <f>YEAR(ecommerce_customer_data_custom_[[#This Row],[Purchase Date]])</f>
        <v>2020</v>
      </c>
      <c r="M1779">
        <f>MONTH(ecommerce_customer_data_custom_[[#This Row],[Purchase Date]])</f>
        <v>7</v>
      </c>
      <c r="N1779" t="str">
        <f>TEXT(ecommerce_customer_data_custom_[[#This Row],[Purchase Date]],"mmmm")</f>
        <v>July</v>
      </c>
      <c r="O1779" t="str">
        <f>VLOOKUP(ecommerce_customer_data_custom_[[#This Row],[Customer Age]],AgeGroupMapping!$A$2:$C$5,3,TRUE)</f>
        <v>Middle-Aged</v>
      </c>
      <c r="P1779" t="str">
        <f>IF(ecommerce_customer_data_custom_[[#This Row],[Returns]]=1,"Returned","Not Returned")</f>
        <v>Returned</v>
      </c>
      <c r="Q1779" t="str">
        <f>_xlfn.XLOOKUP(ecommerce_customer_data_custom_[[#This Row],[Payment Method]],PaymentMapping!$A$2:$A$11,PaymentMapping!$B$2:$B$11,"Other")</f>
        <v>Wallet/UPI</v>
      </c>
    </row>
    <row r="1780" spans="1:17" x14ac:dyDescent="0.3">
      <c r="A1780">
        <v>21823</v>
      </c>
      <c r="B1780" s="14">
        <v>44142.562592592592</v>
      </c>
      <c r="C1780" t="s">
        <v>16</v>
      </c>
      <c r="D1780">
        <v>372</v>
      </c>
      <c r="E1780">
        <v>5</v>
      </c>
      <c r="F1780">
        <v>436</v>
      </c>
      <c r="G1780" t="s">
        <v>20</v>
      </c>
      <c r="H1780">
        <v>42</v>
      </c>
      <c r="I1780">
        <v>1</v>
      </c>
      <c r="J1780" t="s">
        <v>17</v>
      </c>
      <c r="K1780">
        <v>0</v>
      </c>
      <c r="L1780">
        <f>YEAR(ecommerce_customer_data_custom_[[#This Row],[Purchase Date]])</f>
        <v>2020</v>
      </c>
      <c r="M1780">
        <f>MONTH(ecommerce_customer_data_custom_[[#This Row],[Purchase Date]])</f>
        <v>11</v>
      </c>
      <c r="N1780" t="str">
        <f>TEXT(ecommerce_customer_data_custom_[[#This Row],[Purchase Date]],"mmmm")</f>
        <v>November</v>
      </c>
      <c r="O1780" t="str">
        <f>VLOOKUP(ecommerce_customer_data_custom_[[#This Row],[Customer Age]],AgeGroupMapping!$A$2:$C$5,3,TRUE)</f>
        <v>Middle-Aged</v>
      </c>
      <c r="P1780" t="str">
        <f>IF(ecommerce_customer_data_custom_[[#This Row],[Returns]]=1,"Returned","Not Returned")</f>
        <v>Returned</v>
      </c>
      <c r="Q1780" t="str">
        <f>_xlfn.XLOOKUP(ecommerce_customer_data_custom_[[#This Row],[Payment Method]],PaymentMapping!$A$2:$A$11,PaymentMapping!$B$2:$B$11,"Other")</f>
        <v>Other</v>
      </c>
    </row>
    <row r="1781" spans="1:17" x14ac:dyDescent="0.3">
      <c r="A1781">
        <v>21823</v>
      </c>
      <c r="B1781" s="14">
        <v>44722.276435185187</v>
      </c>
      <c r="C1781" t="s">
        <v>14</v>
      </c>
      <c r="D1781">
        <v>10</v>
      </c>
      <c r="E1781">
        <v>4</v>
      </c>
      <c r="F1781">
        <v>4126</v>
      </c>
      <c r="G1781" t="s">
        <v>20</v>
      </c>
      <c r="H1781">
        <v>42</v>
      </c>
      <c r="I1781">
        <v>1</v>
      </c>
      <c r="J1781" t="s">
        <v>17</v>
      </c>
      <c r="K1781">
        <v>0</v>
      </c>
      <c r="L1781">
        <f>YEAR(ecommerce_customer_data_custom_[[#This Row],[Purchase Date]])</f>
        <v>2022</v>
      </c>
      <c r="M1781">
        <f>MONTH(ecommerce_customer_data_custom_[[#This Row],[Purchase Date]])</f>
        <v>6</v>
      </c>
      <c r="N1781" t="str">
        <f>TEXT(ecommerce_customer_data_custom_[[#This Row],[Purchase Date]],"mmmm")</f>
        <v>June</v>
      </c>
      <c r="O1781" t="str">
        <f>VLOOKUP(ecommerce_customer_data_custom_[[#This Row],[Customer Age]],AgeGroupMapping!$A$2:$C$5,3,TRUE)</f>
        <v>Middle-Aged</v>
      </c>
      <c r="P1781" t="str">
        <f>IF(ecommerce_customer_data_custom_[[#This Row],[Returns]]=1,"Returned","Not Returned")</f>
        <v>Returned</v>
      </c>
      <c r="Q1781" t="str">
        <f>_xlfn.XLOOKUP(ecommerce_customer_data_custom_[[#This Row],[Payment Method]],PaymentMapping!$A$2:$A$11,PaymentMapping!$B$2:$B$11,"Other")</f>
        <v>Other</v>
      </c>
    </row>
    <row r="1782" spans="1:17" x14ac:dyDescent="0.3">
      <c r="A1782">
        <v>21823</v>
      </c>
      <c r="B1782" s="14">
        <v>43991.75104166667</v>
      </c>
      <c r="C1782" t="s">
        <v>16</v>
      </c>
      <c r="D1782">
        <v>421</v>
      </c>
      <c r="E1782">
        <v>5</v>
      </c>
      <c r="F1782">
        <v>4322</v>
      </c>
      <c r="G1782" t="s">
        <v>19</v>
      </c>
      <c r="H1782">
        <v>42</v>
      </c>
      <c r="I1782">
        <v>1</v>
      </c>
      <c r="J1782" t="s">
        <v>17</v>
      </c>
      <c r="K1782">
        <v>0</v>
      </c>
      <c r="L1782">
        <f>YEAR(ecommerce_customer_data_custom_[[#This Row],[Purchase Date]])</f>
        <v>2020</v>
      </c>
      <c r="M1782">
        <f>MONTH(ecommerce_customer_data_custom_[[#This Row],[Purchase Date]])</f>
        <v>6</v>
      </c>
      <c r="N1782" t="str">
        <f>TEXT(ecommerce_customer_data_custom_[[#This Row],[Purchase Date]],"mmmm")</f>
        <v>June</v>
      </c>
      <c r="O1782" t="str">
        <f>VLOOKUP(ecommerce_customer_data_custom_[[#This Row],[Customer Age]],AgeGroupMapping!$A$2:$C$5,3,TRUE)</f>
        <v>Middle-Aged</v>
      </c>
      <c r="P1782" t="str">
        <f>IF(ecommerce_customer_data_custom_[[#This Row],[Returns]]=1,"Returned","Not Returned")</f>
        <v>Returned</v>
      </c>
      <c r="Q1782" t="str">
        <f>_xlfn.XLOOKUP(ecommerce_customer_data_custom_[[#This Row],[Payment Method]],PaymentMapping!$A$2:$A$11,PaymentMapping!$B$2:$B$11,"Other")</f>
        <v>Cash</v>
      </c>
    </row>
    <row r="1783" spans="1:17" x14ac:dyDescent="0.3">
      <c r="A1783">
        <v>20664</v>
      </c>
      <c r="B1783" s="14">
        <v>44070.715879629628</v>
      </c>
      <c r="C1783" t="s">
        <v>16</v>
      </c>
      <c r="D1783">
        <v>95</v>
      </c>
      <c r="E1783">
        <v>5</v>
      </c>
      <c r="F1783">
        <v>1412</v>
      </c>
      <c r="G1783" t="s">
        <v>12</v>
      </c>
      <c r="H1783">
        <v>61</v>
      </c>
      <c r="I1783">
        <v>1</v>
      </c>
      <c r="J1783" t="s">
        <v>17</v>
      </c>
      <c r="K1783">
        <v>1</v>
      </c>
      <c r="L1783">
        <f>YEAR(ecommerce_customer_data_custom_[[#This Row],[Purchase Date]])</f>
        <v>2020</v>
      </c>
      <c r="M1783">
        <f>MONTH(ecommerce_customer_data_custom_[[#This Row],[Purchase Date]])</f>
        <v>8</v>
      </c>
      <c r="N1783" t="str">
        <f>TEXT(ecommerce_customer_data_custom_[[#This Row],[Purchase Date]],"mmmm")</f>
        <v>August</v>
      </c>
      <c r="O1783" t="str">
        <f>VLOOKUP(ecommerce_customer_data_custom_[[#This Row],[Customer Age]],AgeGroupMapping!$A$2:$C$5,3,TRUE)</f>
        <v>Senior</v>
      </c>
      <c r="P1783" t="str">
        <f>IF(ecommerce_customer_data_custom_[[#This Row],[Returns]]=1,"Returned","Not Returned")</f>
        <v>Returned</v>
      </c>
      <c r="Q1783" t="str">
        <f>_xlfn.XLOOKUP(ecommerce_customer_data_custom_[[#This Row],[Payment Method]],PaymentMapping!$A$2:$A$11,PaymentMapping!$B$2:$B$11,"Other")</f>
        <v>Card</v>
      </c>
    </row>
    <row r="1784" spans="1:17" x14ac:dyDescent="0.3">
      <c r="A1784">
        <v>20664</v>
      </c>
      <c r="B1784" s="14">
        <v>44650.490706018521</v>
      </c>
      <c r="C1784" t="s">
        <v>18</v>
      </c>
      <c r="D1784">
        <v>18</v>
      </c>
      <c r="E1784">
        <v>5</v>
      </c>
      <c r="F1784">
        <v>4784</v>
      </c>
      <c r="G1784" t="s">
        <v>19</v>
      </c>
      <c r="H1784">
        <v>61</v>
      </c>
      <c r="I1784">
        <v>0</v>
      </c>
      <c r="J1784" t="s">
        <v>17</v>
      </c>
      <c r="K1784">
        <v>1</v>
      </c>
      <c r="L1784">
        <f>YEAR(ecommerce_customer_data_custom_[[#This Row],[Purchase Date]])</f>
        <v>2022</v>
      </c>
      <c r="M1784">
        <f>MONTH(ecommerce_customer_data_custom_[[#This Row],[Purchase Date]])</f>
        <v>3</v>
      </c>
      <c r="N1784" t="str">
        <f>TEXT(ecommerce_customer_data_custom_[[#This Row],[Purchase Date]],"mmmm")</f>
        <v>March</v>
      </c>
      <c r="O1784" t="str">
        <f>VLOOKUP(ecommerce_customer_data_custom_[[#This Row],[Customer Age]],AgeGroupMapping!$A$2:$C$5,3,TRUE)</f>
        <v>Senior</v>
      </c>
      <c r="P1784" t="str">
        <f>IF(ecommerce_customer_data_custom_[[#This Row],[Returns]]=1,"Returned","Not Returned")</f>
        <v>Not Returned</v>
      </c>
      <c r="Q1784" t="str">
        <f>_xlfn.XLOOKUP(ecommerce_customer_data_custom_[[#This Row],[Payment Method]],PaymentMapping!$A$2:$A$11,PaymentMapping!$B$2:$B$11,"Other")</f>
        <v>Cash</v>
      </c>
    </row>
    <row r="1785" spans="1:17" x14ac:dyDescent="0.3">
      <c r="A1785">
        <v>20664</v>
      </c>
      <c r="B1785" s="14">
        <v>44680.895324074074</v>
      </c>
      <c r="C1785" t="s">
        <v>18</v>
      </c>
      <c r="D1785">
        <v>306</v>
      </c>
      <c r="E1785">
        <v>1</v>
      </c>
      <c r="F1785">
        <v>1819</v>
      </c>
      <c r="G1785" t="s">
        <v>12</v>
      </c>
      <c r="H1785">
        <v>61</v>
      </c>
      <c r="I1785">
        <v>0</v>
      </c>
      <c r="J1785" t="s">
        <v>17</v>
      </c>
      <c r="K1785">
        <v>1</v>
      </c>
      <c r="L1785">
        <f>YEAR(ecommerce_customer_data_custom_[[#This Row],[Purchase Date]])</f>
        <v>2022</v>
      </c>
      <c r="M1785">
        <f>MONTH(ecommerce_customer_data_custom_[[#This Row],[Purchase Date]])</f>
        <v>4</v>
      </c>
      <c r="N1785" t="str">
        <f>TEXT(ecommerce_customer_data_custom_[[#This Row],[Purchase Date]],"mmmm")</f>
        <v>April</v>
      </c>
      <c r="O1785" t="str">
        <f>VLOOKUP(ecommerce_customer_data_custom_[[#This Row],[Customer Age]],AgeGroupMapping!$A$2:$C$5,3,TRUE)</f>
        <v>Senior</v>
      </c>
      <c r="P1785" t="str">
        <f>IF(ecommerce_customer_data_custom_[[#This Row],[Returns]]=1,"Returned","Not Returned")</f>
        <v>Not Returned</v>
      </c>
      <c r="Q1785" t="str">
        <f>_xlfn.XLOOKUP(ecommerce_customer_data_custom_[[#This Row],[Payment Method]],PaymentMapping!$A$2:$A$11,PaymentMapping!$B$2:$B$11,"Other")</f>
        <v>Card</v>
      </c>
    </row>
    <row r="1786" spans="1:17" x14ac:dyDescent="0.3">
      <c r="A1786">
        <v>20664</v>
      </c>
      <c r="B1786" s="14">
        <v>44290.003877314812</v>
      </c>
      <c r="C1786" t="s">
        <v>14</v>
      </c>
      <c r="D1786">
        <v>393</v>
      </c>
      <c r="E1786">
        <v>4</v>
      </c>
      <c r="F1786">
        <v>2960</v>
      </c>
      <c r="G1786" t="s">
        <v>15</v>
      </c>
      <c r="H1786">
        <v>61</v>
      </c>
      <c r="I1786">
        <v>0</v>
      </c>
      <c r="J1786" t="s">
        <v>17</v>
      </c>
      <c r="K1786">
        <v>1</v>
      </c>
      <c r="L1786">
        <f>YEAR(ecommerce_customer_data_custom_[[#This Row],[Purchase Date]])</f>
        <v>2021</v>
      </c>
      <c r="M1786">
        <f>MONTH(ecommerce_customer_data_custom_[[#This Row],[Purchase Date]])</f>
        <v>4</v>
      </c>
      <c r="N1786" t="str">
        <f>TEXT(ecommerce_customer_data_custom_[[#This Row],[Purchase Date]],"mmmm")</f>
        <v>April</v>
      </c>
      <c r="O1786" t="str">
        <f>VLOOKUP(ecommerce_customer_data_custom_[[#This Row],[Customer Age]],AgeGroupMapping!$A$2:$C$5,3,TRUE)</f>
        <v>Senior</v>
      </c>
      <c r="P1786" t="str">
        <f>IF(ecommerce_customer_data_custom_[[#This Row],[Returns]]=1,"Returned","Not Returned")</f>
        <v>Not Returned</v>
      </c>
      <c r="Q1786" t="str">
        <f>_xlfn.XLOOKUP(ecommerce_customer_data_custom_[[#This Row],[Payment Method]],PaymentMapping!$A$2:$A$11,PaymentMapping!$B$2:$B$11,"Other")</f>
        <v>Wallet/UPI</v>
      </c>
    </row>
    <row r="1787" spans="1:17" x14ac:dyDescent="0.3">
      <c r="A1787">
        <v>20664</v>
      </c>
      <c r="B1787" s="14">
        <v>44660.744652777779</v>
      </c>
      <c r="C1787" t="s">
        <v>16</v>
      </c>
      <c r="D1787">
        <v>122</v>
      </c>
      <c r="E1787">
        <v>3</v>
      </c>
      <c r="F1787">
        <v>4787</v>
      </c>
      <c r="G1787" t="s">
        <v>12</v>
      </c>
      <c r="H1787">
        <v>61</v>
      </c>
      <c r="I1787">
        <v>0</v>
      </c>
      <c r="J1787" t="s">
        <v>17</v>
      </c>
      <c r="K1787">
        <v>1</v>
      </c>
      <c r="L1787">
        <f>YEAR(ecommerce_customer_data_custom_[[#This Row],[Purchase Date]])</f>
        <v>2022</v>
      </c>
      <c r="M1787">
        <f>MONTH(ecommerce_customer_data_custom_[[#This Row],[Purchase Date]])</f>
        <v>4</v>
      </c>
      <c r="N1787" t="str">
        <f>TEXT(ecommerce_customer_data_custom_[[#This Row],[Purchase Date]],"mmmm")</f>
        <v>April</v>
      </c>
      <c r="O1787" t="str">
        <f>VLOOKUP(ecommerce_customer_data_custom_[[#This Row],[Customer Age]],AgeGroupMapping!$A$2:$C$5,3,TRUE)</f>
        <v>Senior</v>
      </c>
      <c r="P1787" t="str">
        <f>IF(ecommerce_customer_data_custom_[[#This Row],[Returns]]=1,"Returned","Not Returned")</f>
        <v>Not Returned</v>
      </c>
      <c r="Q1787" t="str">
        <f>_xlfn.XLOOKUP(ecommerce_customer_data_custom_[[#This Row],[Payment Method]],PaymentMapping!$A$2:$A$11,PaymentMapping!$B$2:$B$11,"Other")</f>
        <v>Card</v>
      </c>
    </row>
    <row r="1788" spans="1:17" x14ac:dyDescent="0.3">
      <c r="A1788">
        <v>20664</v>
      </c>
      <c r="B1788" s="14">
        <v>45135.501099537039</v>
      </c>
      <c r="C1788" t="s">
        <v>11</v>
      </c>
      <c r="D1788">
        <v>369</v>
      </c>
      <c r="E1788">
        <v>5</v>
      </c>
      <c r="F1788">
        <v>2854</v>
      </c>
      <c r="G1788" t="s">
        <v>19</v>
      </c>
      <c r="H1788">
        <v>61</v>
      </c>
      <c r="I1788">
        <v>0</v>
      </c>
      <c r="J1788" t="s">
        <v>17</v>
      </c>
      <c r="K1788">
        <v>1</v>
      </c>
      <c r="L1788">
        <f>YEAR(ecommerce_customer_data_custom_[[#This Row],[Purchase Date]])</f>
        <v>2023</v>
      </c>
      <c r="M1788">
        <f>MONTH(ecommerce_customer_data_custom_[[#This Row],[Purchase Date]])</f>
        <v>7</v>
      </c>
      <c r="N1788" t="str">
        <f>TEXT(ecommerce_customer_data_custom_[[#This Row],[Purchase Date]],"mmmm")</f>
        <v>July</v>
      </c>
      <c r="O1788" t="str">
        <f>VLOOKUP(ecommerce_customer_data_custom_[[#This Row],[Customer Age]],AgeGroupMapping!$A$2:$C$5,3,TRUE)</f>
        <v>Senior</v>
      </c>
      <c r="P1788" t="str">
        <f>IF(ecommerce_customer_data_custom_[[#This Row],[Returns]]=1,"Returned","Not Returned")</f>
        <v>Not Returned</v>
      </c>
      <c r="Q1788" t="str">
        <f>_xlfn.XLOOKUP(ecommerce_customer_data_custom_[[#This Row],[Payment Method]],PaymentMapping!$A$2:$A$11,PaymentMapping!$B$2:$B$11,"Other")</f>
        <v>Cash</v>
      </c>
    </row>
    <row r="1789" spans="1:17" x14ac:dyDescent="0.3">
      <c r="A1789">
        <v>49271</v>
      </c>
      <c r="B1789" s="14">
        <v>44733.332870370374</v>
      </c>
      <c r="C1789" t="s">
        <v>11</v>
      </c>
      <c r="D1789">
        <v>67</v>
      </c>
      <c r="E1789">
        <v>5</v>
      </c>
      <c r="F1789">
        <v>3714</v>
      </c>
      <c r="G1789" t="s">
        <v>15</v>
      </c>
      <c r="H1789">
        <v>18</v>
      </c>
      <c r="I1789">
        <v>0</v>
      </c>
      <c r="J1789" t="s">
        <v>17</v>
      </c>
      <c r="K1789">
        <v>0</v>
      </c>
      <c r="L1789">
        <f>YEAR(ecommerce_customer_data_custom_[[#This Row],[Purchase Date]])</f>
        <v>2022</v>
      </c>
      <c r="M1789">
        <f>MONTH(ecommerce_customer_data_custom_[[#This Row],[Purchase Date]])</f>
        <v>6</v>
      </c>
      <c r="N1789" t="str">
        <f>TEXT(ecommerce_customer_data_custom_[[#This Row],[Purchase Date]],"mmmm")</f>
        <v>June</v>
      </c>
      <c r="O1789" t="str">
        <f>VLOOKUP(ecommerce_customer_data_custom_[[#This Row],[Customer Age]],AgeGroupMapping!$A$2:$C$5,3,TRUE)</f>
        <v>Young</v>
      </c>
      <c r="P1789" t="str">
        <f>IF(ecommerce_customer_data_custom_[[#This Row],[Returns]]=1,"Returned","Not Returned")</f>
        <v>Not Returned</v>
      </c>
      <c r="Q1789" t="str">
        <f>_xlfn.XLOOKUP(ecommerce_customer_data_custom_[[#This Row],[Payment Method]],PaymentMapping!$A$2:$A$11,PaymentMapping!$B$2:$B$11,"Other")</f>
        <v>Wallet/UPI</v>
      </c>
    </row>
    <row r="1790" spans="1:17" x14ac:dyDescent="0.3">
      <c r="A1790">
        <v>49271</v>
      </c>
      <c r="B1790" s="14">
        <v>44535.291643518518</v>
      </c>
      <c r="C1790" t="s">
        <v>14</v>
      </c>
      <c r="D1790">
        <v>243</v>
      </c>
      <c r="E1790">
        <v>3</v>
      </c>
      <c r="F1790">
        <v>2691</v>
      </c>
      <c r="G1790" t="s">
        <v>12</v>
      </c>
      <c r="H1790">
        <v>18</v>
      </c>
      <c r="I1790">
        <v>0</v>
      </c>
      <c r="J1790" t="s">
        <v>17</v>
      </c>
      <c r="K1790">
        <v>0</v>
      </c>
      <c r="L1790">
        <f>YEAR(ecommerce_customer_data_custom_[[#This Row],[Purchase Date]])</f>
        <v>2021</v>
      </c>
      <c r="M1790">
        <f>MONTH(ecommerce_customer_data_custom_[[#This Row],[Purchase Date]])</f>
        <v>12</v>
      </c>
      <c r="N1790" t="str">
        <f>TEXT(ecommerce_customer_data_custom_[[#This Row],[Purchase Date]],"mmmm")</f>
        <v>December</v>
      </c>
      <c r="O1790" t="str">
        <f>VLOOKUP(ecommerce_customer_data_custom_[[#This Row],[Customer Age]],AgeGroupMapping!$A$2:$C$5,3,TRUE)</f>
        <v>Young</v>
      </c>
      <c r="P1790" t="str">
        <f>IF(ecommerce_customer_data_custom_[[#This Row],[Returns]]=1,"Returned","Not Returned")</f>
        <v>Not Returned</v>
      </c>
      <c r="Q1790" t="str">
        <f>_xlfn.XLOOKUP(ecommerce_customer_data_custom_[[#This Row],[Payment Method]],PaymentMapping!$A$2:$A$11,PaymentMapping!$B$2:$B$11,"Other")</f>
        <v>Card</v>
      </c>
    </row>
    <row r="1791" spans="1:17" x14ac:dyDescent="0.3">
      <c r="A1791">
        <v>49271</v>
      </c>
      <c r="B1791" s="14">
        <v>44540.467233796298</v>
      </c>
      <c r="C1791" t="s">
        <v>16</v>
      </c>
      <c r="D1791">
        <v>153</v>
      </c>
      <c r="E1791">
        <v>3</v>
      </c>
      <c r="F1791">
        <v>3517</v>
      </c>
      <c r="G1791" t="s">
        <v>20</v>
      </c>
      <c r="H1791">
        <v>18</v>
      </c>
      <c r="I1791">
        <v>0</v>
      </c>
      <c r="J1791" t="s">
        <v>17</v>
      </c>
      <c r="K1791">
        <v>0</v>
      </c>
      <c r="L1791">
        <f>YEAR(ecommerce_customer_data_custom_[[#This Row],[Purchase Date]])</f>
        <v>2021</v>
      </c>
      <c r="M1791">
        <f>MONTH(ecommerce_customer_data_custom_[[#This Row],[Purchase Date]])</f>
        <v>12</v>
      </c>
      <c r="N1791" t="str">
        <f>TEXT(ecommerce_customer_data_custom_[[#This Row],[Purchase Date]],"mmmm")</f>
        <v>December</v>
      </c>
      <c r="O1791" t="str">
        <f>VLOOKUP(ecommerce_customer_data_custom_[[#This Row],[Customer Age]],AgeGroupMapping!$A$2:$C$5,3,TRUE)</f>
        <v>Young</v>
      </c>
      <c r="P1791" t="str">
        <f>IF(ecommerce_customer_data_custom_[[#This Row],[Returns]]=1,"Returned","Not Returned")</f>
        <v>Not Returned</v>
      </c>
      <c r="Q1791" t="str">
        <f>_xlfn.XLOOKUP(ecommerce_customer_data_custom_[[#This Row],[Payment Method]],PaymentMapping!$A$2:$A$11,PaymentMapping!$B$2:$B$11,"Other")</f>
        <v>Other</v>
      </c>
    </row>
    <row r="1792" spans="1:17" x14ac:dyDescent="0.3">
      <c r="A1792">
        <v>49271</v>
      </c>
      <c r="B1792" s="14">
        <v>44309.745740740742</v>
      </c>
      <c r="C1792" t="s">
        <v>16</v>
      </c>
      <c r="D1792">
        <v>371</v>
      </c>
      <c r="E1792">
        <v>5</v>
      </c>
      <c r="F1792">
        <v>1023</v>
      </c>
      <c r="G1792" t="s">
        <v>12</v>
      </c>
      <c r="H1792">
        <v>18</v>
      </c>
      <c r="I1792">
        <v>0</v>
      </c>
      <c r="J1792" t="s">
        <v>17</v>
      </c>
      <c r="K1792">
        <v>0</v>
      </c>
      <c r="L1792">
        <f>YEAR(ecommerce_customer_data_custom_[[#This Row],[Purchase Date]])</f>
        <v>2021</v>
      </c>
      <c r="M1792">
        <f>MONTH(ecommerce_customer_data_custom_[[#This Row],[Purchase Date]])</f>
        <v>4</v>
      </c>
      <c r="N1792" t="str">
        <f>TEXT(ecommerce_customer_data_custom_[[#This Row],[Purchase Date]],"mmmm")</f>
        <v>April</v>
      </c>
      <c r="O1792" t="str">
        <f>VLOOKUP(ecommerce_customer_data_custom_[[#This Row],[Customer Age]],AgeGroupMapping!$A$2:$C$5,3,TRUE)</f>
        <v>Young</v>
      </c>
      <c r="P1792" t="str">
        <f>IF(ecommerce_customer_data_custom_[[#This Row],[Returns]]=1,"Returned","Not Returned")</f>
        <v>Not Returned</v>
      </c>
      <c r="Q1792" t="str">
        <f>_xlfn.XLOOKUP(ecommerce_customer_data_custom_[[#This Row],[Payment Method]],PaymentMapping!$A$2:$A$11,PaymentMapping!$B$2:$B$11,"Other")</f>
        <v>Card</v>
      </c>
    </row>
    <row r="1793" spans="1:17" x14ac:dyDescent="0.3">
      <c r="A1793">
        <v>49271</v>
      </c>
      <c r="B1793" s="14">
        <v>44451.659872685188</v>
      </c>
      <c r="C1793" t="s">
        <v>18</v>
      </c>
      <c r="D1793">
        <v>264</v>
      </c>
      <c r="E1793">
        <v>5</v>
      </c>
      <c r="F1793">
        <v>847</v>
      </c>
      <c r="G1793" t="s">
        <v>12</v>
      </c>
      <c r="H1793">
        <v>18</v>
      </c>
      <c r="I1793">
        <v>0</v>
      </c>
      <c r="J1793" t="s">
        <v>17</v>
      </c>
      <c r="K1793">
        <v>0</v>
      </c>
      <c r="L1793">
        <f>YEAR(ecommerce_customer_data_custom_[[#This Row],[Purchase Date]])</f>
        <v>2021</v>
      </c>
      <c r="M1793">
        <f>MONTH(ecommerce_customer_data_custom_[[#This Row],[Purchase Date]])</f>
        <v>9</v>
      </c>
      <c r="N1793" t="str">
        <f>TEXT(ecommerce_customer_data_custom_[[#This Row],[Purchase Date]],"mmmm")</f>
        <v>September</v>
      </c>
      <c r="O1793" t="str">
        <f>VLOOKUP(ecommerce_customer_data_custom_[[#This Row],[Customer Age]],AgeGroupMapping!$A$2:$C$5,3,TRUE)</f>
        <v>Young</v>
      </c>
      <c r="P1793" t="str">
        <f>IF(ecommerce_customer_data_custom_[[#This Row],[Returns]]=1,"Returned","Not Returned")</f>
        <v>Not Returned</v>
      </c>
      <c r="Q1793" t="str">
        <f>_xlfn.XLOOKUP(ecommerce_customer_data_custom_[[#This Row],[Payment Method]],PaymentMapping!$A$2:$A$11,PaymentMapping!$B$2:$B$11,"Other")</f>
        <v>Card</v>
      </c>
    </row>
    <row r="1794" spans="1:17" x14ac:dyDescent="0.3">
      <c r="A1794">
        <v>49271</v>
      </c>
      <c r="B1794" s="14">
        <v>44906.167731481481</v>
      </c>
      <c r="C1794" t="s">
        <v>14</v>
      </c>
      <c r="D1794">
        <v>124</v>
      </c>
      <c r="E1794">
        <v>3</v>
      </c>
      <c r="F1794">
        <v>212</v>
      </c>
      <c r="G1794" t="s">
        <v>12</v>
      </c>
      <c r="H1794">
        <v>18</v>
      </c>
      <c r="I1794">
        <v>0</v>
      </c>
      <c r="J1794" t="s">
        <v>17</v>
      </c>
      <c r="K1794">
        <v>0</v>
      </c>
      <c r="L1794">
        <f>YEAR(ecommerce_customer_data_custom_[[#This Row],[Purchase Date]])</f>
        <v>2022</v>
      </c>
      <c r="M1794">
        <f>MONTH(ecommerce_customer_data_custom_[[#This Row],[Purchase Date]])</f>
        <v>12</v>
      </c>
      <c r="N1794" t="str">
        <f>TEXT(ecommerce_customer_data_custom_[[#This Row],[Purchase Date]],"mmmm")</f>
        <v>December</v>
      </c>
      <c r="O1794" t="str">
        <f>VLOOKUP(ecommerce_customer_data_custom_[[#This Row],[Customer Age]],AgeGroupMapping!$A$2:$C$5,3,TRUE)</f>
        <v>Young</v>
      </c>
      <c r="P1794" t="str">
        <f>IF(ecommerce_customer_data_custom_[[#This Row],[Returns]]=1,"Returned","Not Returned")</f>
        <v>Not Returned</v>
      </c>
      <c r="Q1794" t="str">
        <f>_xlfn.XLOOKUP(ecommerce_customer_data_custom_[[#This Row],[Payment Method]],PaymentMapping!$A$2:$A$11,PaymentMapping!$B$2:$B$11,"Other")</f>
        <v>Card</v>
      </c>
    </row>
    <row r="1795" spans="1:17" x14ac:dyDescent="0.3">
      <c r="A1795">
        <v>49271</v>
      </c>
      <c r="B1795" s="14">
        <v>44601.507326388892</v>
      </c>
      <c r="C1795" t="s">
        <v>16</v>
      </c>
      <c r="D1795">
        <v>278</v>
      </c>
      <c r="E1795">
        <v>3</v>
      </c>
      <c r="F1795">
        <v>3845</v>
      </c>
      <c r="G1795" t="s">
        <v>12</v>
      </c>
      <c r="H1795">
        <v>18</v>
      </c>
      <c r="I1795">
        <v>1</v>
      </c>
      <c r="J1795" t="s">
        <v>17</v>
      </c>
      <c r="K1795">
        <v>0</v>
      </c>
      <c r="L1795">
        <f>YEAR(ecommerce_customer_data_custom_[[#This Row],[Purchase Date]])</f>
        <v>2022</v>
      </c>
      <c r="M1795">
        <f>MONTH(ecommerce_customer_data_custom_[[#This Row],[Purchase Date]])</f>
        <v>2</v>
      </c>
      <c r="N1795" t="str">
        <f>TEXT(ecommerce_customer_data_custom_[[#This Row],[Purchase Date]],"mmmm")</f>
        <v>February</v>
      </c>
      <c r="O1795" t="str">
        <f>VLOOKUP(ecommerce_customer_data_custom_[[#This Row],[Customer Age]],AgeGroupMapping!$A$2:$C$5,3,TRUE)</f>
        <v>Young</v>
      </c>
      <c r="P1795" t="str">
        <f>IF(ecommerce_customer_data_custom_[[#This Row],[Returns]]=1,"Returned","Not Returned")</f>
        <v>Returned</v>
      </c>
      <c r="Q1795" t="str">
        <f>_xlfn.XLOOKUP(ecommerce_customer_data_custom_[[#This Row],[Payment Method]],PaymentMapping!$A$2:$A$11,PaymentMapping!$B$2:$B$11,"Other")</f>
        <v>Card</v>
      </c>
    </row>
    <row r="1796" spans="1:17" x14ac:dyDescent="0.3">
      <c r="A1796">
        <v>16518</v>
      </c>
      <c r="B1796" s="14">
        <v>44865.541805555556</v>
      </c>
      <c r="C1796" t="s">
        <v>16</v>
      </c>
      <c r="D1796">
        <v>316</v>
      </c>
      <c r="E1796">
        <v>2</v>
      </c>
      <c r="F1796">
        <v>2737</v>
      </c>
      <c r="G1796" t="s">
        <v>12</v>
      </c>
      <c r="H1796">
        <v>56</v>
      </c>
      <c r="I1796">
        <v>0</v>
      </c>
      <c r="J1796" t="s">
        <v>17</v>
      </c>
      <c r="K1796">
        <v>0</v>
      </c>
      <c r="L1796">
        <f>YEAR(ecommerce_customer_data_custom_[[#This Row],[Purchase Date]])</f>
        <v>2022</v>
      </c>
      <c r="M1796">
        <f>MONTH(ecommerce_customer_data_custom_[[#This Row],[Purchase Date]])</f>
        <v>10</v>
      </c>
      <c r="N1796" t="str">
        <f>TEXT(ecommerce_customer_data_custom_[[#This Row],[Purchase Date]],"mmmm")</f>
        <v>October</v>
      </c>
      <c r="O1796" t="str">
        <f>VLOOKUP(ecommerce_customer_data_custom_[[#This Row],[Customer Age]],AgeGroupMapping!$A$2:$C$5,3,TRUE)</f>
        <v>Middle-Aged</v>
      </c>
      <c r="P1796" t="str">
        <f>IF(ecommerce_customer_data_custom_[[#This Row],[Returns]]=1,"Returned","Not Returned")</f>
        <v>Not Returned</v>
      </c>
      <c r="Q1796" t="str">
        <f>_xlfn.XLOOKUP(ecommerce_customer_data_custom_[[#This Row],[Payment Method]],PaymentMapping!$A$2:$A$11,PaymentMapping!$B$2:$B$11,"Other")</f>
        <v>Card</v>
      </c>
    </row>
    <row r="1797" spans="1:17" x14ac:dyDescent="0.3">
      <c r="A1797">
        <v>16518</v>
      </c>
      <c r="B1797" s="14">
        <v>44398.441550925927</v>
      </c>
      <c r="C1797" t="s">
        <v>18</v>
      </c>
      <c r="D1797">
        <v>313</v>
      </c>
      <c r="E1797">
        <v>4</v>
      </c>
      <c r="F1797">
        <v>3922</v>
      </c>
      <c r="G1797" t="s">
        <v>12</v>
      </c>
      <c r="H1797">
        <v>56</v>
      </c>
      <c r="I1797">
        <v>0</v>
      </c>
      <c r="J1797" t="s">
        <v>17</v>
      </c>
      <c r="K1797">
        <v>0</v>
      </c>
      <c r="L1797">
        <f>YEAR(ecommerce_customer_data_custom_[[#This Row],[Purchase Date]])</f>
        <v>2021</v>
      </c>
      <c r="M1797">
        <f>MONTH(ecommerce_customer_data_custom_[[#This Row],[Purchase Date]])</f>
        <v>7</v>
      </c>
      <c r="N1797" t="str">
        <f>TEXT(ecommerce_customer_data_custom_[[#This Row],[Purchase Date]],"mmmm")</f>
        <v>July</v>
      </c>
      <c r="O1797" t="str">
        <f>VLOOKUP(ecommerce_customer_data_custom_[[#This Row],[Customer Age]],AgeGroupMapping!$A$2:$C$5,3,TRUE)</f>
        <v>Middle-Aged</v>
      </c>
      <c r="P1797" t="str">
        <f>IF(ecommerce_customer_data_custom_[[#This Row],[Returns]]=1,"Returned","Not Returned")</f>
        <v>Not Returned</v>
      </c>
      <c r="Q1797" t="str">
        <f>_xlfn.XLOOKUP(ecommerce_customer_data_custom_[[#This Row],[Payment Method]],PaymentMapping!$A$2:$A$11,PaymentMapping!$B$2:$B$11,"Other")</f>
        <v>Card</v>
      </c>
    </row>
    <row r="1798" spans="1:17" x14ac:dyDescent="0.3">
      <c r="A1798">
        <v>16518</v>
      </c>
      <c r="B1798" s="14">
        <v>45177.553217592591</v>
      </c>
      <c r="C1798" t="s">
        <v>11</v>
      </c>
      <c r="D1798">
        <v>326</v>
      </c>
      <c r="E1798">
        <v>4</v>
      </c>
      <c r="F1798">
        <v>5197</v>
      </c>
      <c r="G1798" t="s">
        <v>15</v>
      </c>
      <c r="H1798">
        <v>56</v>
      </c>
      <c r="I1798">
        <v>1</v>
      </c>
      <c r="J1798" t="s">
        <v>17</v>
      </c>
      <c r="K1798">
        <v>0</v>
      </c>
      <c r="L1798">
        <f>YEAR(ecommerce_customer_data_custom_[[#This Row],[Purchase Date]])</f>
        <v>2023</v>
      </c>
      <c r="M1798">
        <f>MONTH(ecommerce_customer_data_custom_[[#This Row],[Purchase Date]])</f>
        <v>9</v>
      </c>
      <c r="N1798" t="str">
        <f>TEXT(ecommerce_customer_data_custom_[[#This Row],[Purchase Date]],"mmmm")</f>
        <v>September</v>
      </c>
      <c r="O1798" t="str">
        <f>VLOOKUP(ecommerce_customer_data_custom_[[#This Row],[Customer Age]],AgeGroupMapping!$A$2:$C$5,3,TRUE)</f>
        <v>Middle-Aged</v>
      </c>
      <c r="P1798" t="str">
        <f>IF(ecommerce_customer_data_custom_[[#This Row],[Returns]]=1,"Returned","Not Returned")</f>
        <v>Returned</v>
      </c>
      <c r="Q1798" t="str">
        <f>_xlfn.XLOOKUP(ecommerce_customer_data_custom_[[#This Row],[Payment Method]],PaymentMapping!$A$2:$A$11,PaymentMapping!$B$2:$B$11,"Other")</f>
        <v>Wallet/UPI</v>
      </c>
    </row>
    <row r="1799" spans="1:17" x14ac:dyDescent="0.3">
      <c r="A1799">
        <v>16518</v>
      </c>
      <c r="B1799" s="14">
        <v>44706.944467592592</v>
      </c>
      <c r="C1799" t="s">
        <v>16</v>
      </c>
      <c r="D1799">
        <v>114</v>
      </c>
      <c r="E1799">
        <v>5</v>
      </c>
      <c r="F1799">
        <v>3024</v>
      </c>
      <c r="G1799" t="s">
        <v>12</v>
      </c>
      <c r="H1799">
        <v>56</v>
      </c>
      <c r="I1799">
        <v>1</v>
      </c>
      <c r="J1799" t="s">
        <v>17</v>
      </c>
      <c r="K1799">
        <v>0</v>
      </c>
      <c r="L1799">
        <f>YEAR(ecommerce_customer_data_custom_[[#This Row],[Purchase Date]])</f>
        <v>2022</v>
      </c>
      <c r="M1799">
        <f>MONTH(ecommerce_customer_data_custom_[[#This Row],[Purchase Date]])</f>
        <v>5</v>
      </c>
      <c r="N1799" t="str">
        <f>TEXT(ecommerce_customer_data_custom_[[#This Row],[Purchase Date]],"mmmm")</f>
        <v>May</v>
      </c>
      <c r="O1799" t="str">
        <f>VLOOKUP(ecommerce_customer_data_custom_[[#This Row],[Customer Age]],AgeGroupMapping!$A$2:$C$5,3,TRUE)</f>
        <v>Middle-Aged</v>
      </c>
      <c r="P1799" t="str">
        <f>IF(ecommerce_customer_data_custom_[[#This Row],[Returns]]=1,"Returned","Not Returned")</f>
        <v>Returned</v>
      </c>
      <c r="Q1799" t="str">
        <f>_xlfn.XLOOKUP(ecommerce_customer_data_custom_[[#This Row],[Payment Method]],PaymentMapping!$A$2:$A$11,PaymentMapping!$B$2:$B$11,"Other")</f>
        <v>Card</v>
      </c>
    </row>
    <row r="1800" spans="1:17" x14ac:dyDescent="0.3">
      <c r="A1800">
        <v>16518</v>
      </c>
      <c r="B1800" s="14">
        <v>44279.041250000002</v>
      </c>
      <c r="C1800" t="s">
        <v>18</v>
      </c>
      <c r="D1800">
        <v>24</v>
      </c>
      <c r="E1800">
        <v>5</v>
      </c>
      <c r="F1800">
        <v>853</v>
      </c>
      <c r="G1800" t="s">
        <v>19</v>
      </c>
      <c r="H1800">
        <v>56</v>
      </c>
      <c r="I1800">
        <v>0</v>
      </c>
      <c r="J1800" t="s">
        <v>17</v>
      </c>
      <c r="K1800">
        <v>0</v>
      </c>
      <c r="L1800">
        <f>YEAR(ecommerce_customer_data_custom_[[#This Row],[Purchase Date]])</f>
        <v>2021</v>
      </c>
      <c r="M1800">
        <f>MONTH(ecommerce_customer_data_custom_[[#This Row],[Purchase Date]])</f>
        <v>3</v>
      </c>
      <c r="N1800" t="str">
        <f>TEXT(ecommerce_customer_data_custom_[[#This Row],[Purchase Date]],"mmmm")</f>
        <v>March</v>
      </c>
      <c r="O1800" t="str">
        <f>VLOOKUP(ecommerce_customer_data_custom_[[#This Row],[Customer Age]],AgeGroupMapping!$A$2:$C$5,3,TRUE)</f>
        <v>Middle-Aged</v>
      </c>
      <c r="P1800" t="str">
        <f>IF(ecommerce_customer_data_custom_[[#This Row],[Returns]]=1,"Returned","Not Returned")</f>
        <v>Not Returned</v>
      </c>
      <c r="Q1800" t="str">
        <f>_xlfn.XLOOKUP(ecommerce_customer_data_custom_[[#This Row],[Payment Method]],PaymentMapping!$A$2:$A$11,PaymentMapping!$B$2:$B$11,"Other")</f>
        <v>Cash</v>
      </c>
    </row>
    <row r="1801" spans="1:17" x14ac:dyDescent="0.3">
      <c r="A1801">
        <v>16518</v>
      </c>
      <c r="B1801" s="14">
        <v>44086.372314814813</v>
      </c>
      <c r="C1801" t="s">
        <v>14</v>
      </c>
      <c r="D1801">
        <v>108</v>
      </c>
      <c r="E1801">
        <v>4</v>
      </c>
      <c r="F1801">
        <v>843</v>
      </c>
      <c r="G1801" t="s">
        <v>20</v>
      </c>
      <c r="H1801">
        <v>56</v>
      </c>
      <c r="I1801">
        <v>1</v>
      </c>
      <c r="J1801" t="s">
        <v>17</v>
      </c>
      <c r="K1801">
        <v>0</v>
      </c>
      <c r="L1801">
        <f>YEAR(ecommerce_customer_data_custom_[[#This Row],[Purchase Date]])</f>
        <v>2020</v>
      </c>
      <c r="M1801">
        <f>MONTH(ecommerce_customer_data_custom_[[#This Row],[Purchase Date]])</f>
        <v>9</v>
      </c>
      <c r="N1801" t="str">
        <f>TEXT(ecommerce_customer_data_custom_[[#This Row],[Purchase Date]],"mmmm")</f>
        <v>September</v>
      </c>
      <c r="O1801" t="str">
        <f>VLOOKUP(ecommerce_customer_data_custom_[[#This Row],[Customer Age]],AgeGroupMapping!$A$2:$C$5,3,TRUE)</f>
        <v>Middle-Aged</v>
      </c>
      <c r="P1801" t="str">
        <f>IF(ecommerce_customer_data_custom_[[#This Row],[Returns]]=1,"Returned","Not Returned")</f>
        <v>Returned</v>
      </c>
      <c r="Q1801" t="str">
        <f>_xlfn.XLOOKUP(ecommerce_customer_data_custom_[[#This Row],[Payment Method]],PaymentMapping!$A$2:$A$11,PaymentMapping!$B$2:$B$11,"Other")</f>
        <v>Other</v>
      </c>
    </row>
    <row r="1802" spans="1:17" x14ac:dyDescent="0.3">
      <c r="A1802">
        <v>6311</v>
      </c>
      <c r="B1802" s="14">
        <v>44646.137685185182</v>
      </c>
      <c r="C1802" t="s">
        <v>11</v>
      </c>
      <c r="D1802">
        <v>254</v>
      </c>
      <c r="E1802">
        <v>4</v>
      </c>
      <c r="F1802">
        <v>4318</v>
      </c>
      <c r="G1802" t="s">
        <v>12</v>
      </c>
      <c r="H1802">
        <v>34</v>
      </c>
      <c r="I1802">
        <v>1</v>
      </c>
      <c r="J1802" t="s">
        <v>17</v>
      </c>
      <c r="K1802">
        <v>1</v>
      </c>
      <c r="L1802">
        <f>YEAR(ecommerce_customer_data_custom_[[#This Row],[Purchase Date]])</f>
        <v>2022</v>
      </c>
      <c r="M1802">
        <f>MONTH(ecommerce_customer_data_custom_[[#This Row],[Purchase Date]])</f>
        <v>3</v>
      </c>
      <c r="N1802" t="str">
        <f>TEXT(ecommerce_customer_data_custom_[[#This Row],[Purchase Date]],"mmmm")</f>
        <v>March</v>
      </c>
      <c r="O1802" t="str">
        <f>VLOOKUP(ecommerce_customer_data_custom_[[#This Row],[Customer Age]],AgeGroupMapping!$A$2:$C$5,3,TRUE)</f>
        <v>Adult</v>
      </c>
      <c r="P1802" t="str">
        <f>IF(ecommerce_customer_data_custom_[[#This Row],[Returns]]=1,"Returned","Not Returned")</f>
        <v>Returned</v>
      </c>
      <c r="Q1802" t="str">
        <f>_xlfn.XLOOKUP(ecommerce_customer_data_custom_[[#This Row],[Payment Method]],PaymentMapping!$A$2:$A$11,PaymentMapping!$B$2:$B$11,"Other")</f>
        <v>Card</v>
      </c>
    </row>
    <row r="1803" spans="1:17" x14ac:dyDescent="0.3">
      <c r="A1803">
        <v>6311</v>
      </c>
      <c r="B1803" s="14">
        <v>44267.635138888887</v>
      </c>
      <c r="C1803" t="s">
        <v>11</v>
      </c>
      <c r="D1803">
        <v>446</v>
      </c>
      <c r="E1803">
        <v>3</v>
      </c>
      <c r="F1803">
        <v>1742</v>
      </c>
      <c r="G1803" t="s">
        <v>15</v>
      </c>
      <c r="H1803">
        <v>34</v>
      </c>
      <c r="I1803">
        <v>0</v>
      </c>
      <c r="J1803" t="s">
        <v>17</v>
      </c>
      <c r="K1803">
        <v>1</v>
      </c>
      <c r="L1803">
        <f>YEAR(ecommerce_customer_data_custom_[[#This Row],[Purchase Date]])</f>
        <v>2021</v>
      </c>
      <c r="M1803">
        <f>MONTH(ecommerce_customer_data_custom_[[#This Row],[Purchase Date]])</f>
        <v>3</v>
      </c>
      <c r="N1803" t="str">
        <f>TEXT(ecommerce_customer_data_custom_[[#This Row],[Purchase Date]],"mmmm")</f>
        <v>March</v>
      </c>
      <c r="O1803" t="str">
        <f>VLOOKUP(ecommerce_customer_data_custom_[[#This Row],[Customer Age]],AgeGroupMapping!$A$2:$C$5,3,TRUE)</f>
        <v>Adult</v>
      </c>
      <c r="P1803" t="str">
        <f>IF(ecommerce_customer_data_custom_[[#This Row],[Returns]]=1,"Returned","Not Returned")</f>
        <v>Not Returned</v>
      </c>
      <c r="Q1803" t="str">
        <f>_xlfn.XLOOKUP(ecommerce_customer_data_custom_[[#This Row],[Payment Method]],PaymentMapping!$A$2:$A$11,PaymentMapping!$B$2:$B$11,"Other")</f>
        <v>Wallet/UPI</v>
      </c>
    </row>
    <row r="1804" spans="1:17" x14ac:dyDescent="0.3">
      <c r="A1804">
        <v>6311</v>
      </c>
      <c r="B1804" s="14">
        <v>44860.855914351851</v>
      </c>
      <c r="C1804" t="s">
        <v>14</v>
      </c>
      <c r="D1804">
        <v>157</v>
      </c>
      <c r="E1804">
        <v>3</v>
      </c>
      <c r="F1804">
        <v>5105</v>
      </c>
      <c r="G1804" t="s">
        <v>20</v>
      </c>
      <c r="H1804">
        <v>34</v>
      </c>
      <c r="I1804">
        <v>0</v>
      </c>
      <c r="J1804" t="s">
        <v>17</v>
      </c>
      <c r="K1804">
        <v>1</v>
      </c>
      <c r="L1804">
        <f>YEAR(ecommerce_customer_data_custom_[[#This Row],[Purchase Date]])</f>
        <v>2022</v>
      </c>
      <c r="M1804">
        <f>MONTH(ecommerce_customer_data_custom_[[#This Row],[Purchase Date]])</f>
        <v>10</v>
      </c>
      <c r="N1804" t="str">
        <f>TEXT(ecommerce_customer_data_custom_[[#This Row],[Purchase Date]],"mmmm")</f>
        <v>October</v>
      </c>
      <c r="O1804" t="str">
        <f>VLOOKUP(ecommerce_customer_data_custom_[[#This Row],[Customer Age]],AgeGroupMapping!$A$2:$C$5,3,TRUE)</f>
        <v>Adult</v>
      </c>
      <c r="P1804" t="str">
        <f>IF(ecommerce_customer_data_custom_[[#This Row],[Returns]]=1,"Returned","Not Returned")</f>
        <v>Not Returned</v>
      </c>
      <c r="Q1804" t="str">
        <f>_xlfn.XLOOKUP(ecommerce_customer_data_custom_[[#This Row],[Payment Method]],PaymentMapping!$A$2:$A$11,PaymentMapping!$B$2:$B$11,"Other")</f>
        <v>Other</v>
      </c>
    </row>
    <row r="1805" spans="1:17" x14ac:dyDescent="0.3">
      <c r="A1805">
        <v>6311</v>
      </c>
      <c r="B1805" s="14">
        <v>45026.192013888889</v>
      </c>
      <c r="C1805" t="s">
        <v>11</v>
      </c>
      <c r="D1805">
        <v>370</v>
      </c>
      <c r="E1805">
        <v>3</v>
      </c>
      <c r="F1805">
        <v>4316</v>
      </c>
      <c r="G1805" t="s">
        <v>12</v>
      </c>
      <c r="H1805">
        <v>34</v>
      </c>
      <c r="I1805">
        <v>0</v>
      </c>
      <c r="J1805" t="s">
        <v>17</v>
      </c>
      <c r="K1805">
        <v>1</v>
      </c>
      <c r="L1805">
        <f>YEAR(ecommerce_customer_data_custom_[[#This Row],[Purchase Date]])</f>
        <v>2023</v>
      </c>
      <c r="M1805">
        <f>MONTH(ecommerce_customer_data_custom_[[#This Row],[Purchase Date]])</f>
        <v>4</v>
      </c>
      <c r="N1805" t="str">
        <f>TEXT(ecommerce_customer_data_custom_[[#This Row],[Purchase Date]],"mmmm")</f>
        <v>April</v>
      </c>
      <c r="O1805" t="str">
        <f>VLOOKUP(ecommerce_customer_data_custom_[[#This Row],[Customer Age]],AgeGroupMapping!$A$2:$C$5,3,TRUE)</f>
        <v>Adult</v>
      </c>
      <c r="P1805" t="str">
        <f>IF(ecommerce_customer_data_custom_[[#This Row],[Returns]]=1,"Returned","Not Returned")</f>
        <v>Not Returned</v>
      </c>
      <c r="Q1805" t="str">
        <f>_xlfn.XLOOKUP(ecommerce_customer_data_custom_[[#This Row],[Payment Method]],PaymentMapping!$A$2:$A$11,PaymentMapping!$B$2:$B$11,"Other")</f>
        <v>Card</v>
      </c>
    </row>
    <row r="1806" spans="1:17" x14ac:dyDescent="0.3">
      <c r="A1806">
        <v>41921</v>
      </c>
      <c r="B1806" s="14">
        <v>44570.184108796297</v>
      </c>
      <c r="C1806" t="s">
        <v>18</v>
      </c>
      <c r="D1806">
        <v>330</v>
      </c>
      <c r="E1806">
        <v>4</v>
      </c>
      <c r="F1806">
        <v>3026</v>
      </c>
      <c r="G1806" t="s">
        <v>12</v>
      </c>
      <c r="H1806">
        <v>34</v>
      </c>
      <c r="I1806">
        <v>0</v>
      </c>
      <c r="J1806" t="s">
        <v>13</v>
      </c>
      <c r="K1806">
        <v>0</v>
      </c>
      <c r="L1806">
        <f>YEAR(ecommerce_customer_data_custom_[[#This Row],[Purchase Date]])</f>
        <v>2022</v>
      </c>
      <c r="M1806">
        <f>MONTH(ecommerce_customer_data_custom_[[#This Row],[Purchase Date]])</f>
        <v>1</v>
      </c>
      <c r="N1806" t="str">
        <f>TEXT(ecommerce_customer_data_custom_[[#This Row],[Purchase Date]],"mmmm")</f>
        <v>January</v>
      </c>
      <c r="O1806" t="str">
        <f>VLOOKUP(ecommerce_customer_data_custom_[[#This Row],[Customer Age]],AgeGroupMapping!$A$2:$C$5,3,TRUE)</f>
        <v>Adult</v>
      </c>
      <c r="P1806" t="str">
        <f>IF(ecommerce_customer_data_custom_[[#This Row],[Returns]]=1,"Returned","Not Returned")</f>
        <v>Not Returned</v>
      </c>
      <c r="Q1806" t="str">
        <f>_xlfn.XLOOKUP(ecommerce_customer_data_custom_[[#This Row],[Payment Method]],PaymentMapping!$A$2:$A$11,PaymentMapping!$B$2:$B$11,"Other")</f>
        <v>Card</v>
      </c>
    </row>
    <row r="1807" spans="1:17" x14ac:dyDescent="0.3">
      <c r="A1807">
        <v>41921</v>
      </c>
      <c r="B1807" s="14">
        <v>44482.092013888891</v>
      </c>
      <c r="C1807" t="s">
        <v>16</v>
      </c>
      <c r="D1807">
        <v>118</v>
      </c>
      <c r="E1807">
        <v>1</v>
      </c>
      <c r="F1807">
        <v>2755</v>
      </c>
      <c r="G1807" t="s">
        <v>12</v>
      </c>
      <c r="H1807">
        <v>34</v>
      </c>
      <c r="I1807">
        <v>1</v>
      </c>
      <c r="J1807" t="s">
        <v>13</v>
      </c>
      <c r="K1807">
        <v>0</v>
      </c>
      <c r="L1807">
        <f>YEAR(ecommerce_customer_data_custom_[[#This Row],[Purchase Date]])</f>
        <v>2021</v>
      </c>
      <c r="M1807">
        <f>MONTH(ecommerce_customer_data_custom_[[#This Row],[Purchase Date]])</f>
        <v>10</v>
      </c>
      <c r="N1807" t="str">
        <f>TEXT(ecommerce_customer_data_custom_[[#This Row],[Purchase Date]],"mmmm")</f>
        <v>October</v>
      </c>
      <c r="O1807" t="str">
        <f>VLOOKUP(ecommerce_customer_data_custom_[[#This Row],[Customer Age]],AgeGroupMapping!$A$2:$C$5,3,TRUE)</f>
        <v>Adult</v>
      </c>
      <c r="P1807" t="str">
        <f>IF(ecommerce_customer_data_custom_[[#This Row],[Returns]]=1,"Returned","Not Returned")</f>
        <v>Returned</v>
      </c>
      <c r="Q1807" t="str">
        <f>_xlfn.XLOOKUP(ecommerce_customer_data_custom_[[#This Row],[Payment Method]],PaymentMapping!$A$2:$A$11,PaymentMapping!$B$2:$B$11,"Other")</f>
        <v>Card</v>
      </c>
    </row>
    <row r="1808" spans="1:17" x14ac:dyDescent="0.3">
      <c r="A1808">
        <v>41921</v>
      </c>
      <c r="B1808" s="14">
        <v>43919.949513888889</v>
      </c>
      <c r="C1808" t="s">
        <v>18</v>
      </c>
      <c r="D1808">
        <v>394</v>
      </c>
      <c r="E1808">
        <v>4</v>
      </c>
      <c r="F1808">
        <v>503</v>
      </c>
      <c r="G1808" t="s">
        <v>20</v>
      </c>
      <c r="H1808">
        <v>34</v>
      </c>
      <c r="I1808">
        <v>1</v>
      </c>
      <c r="J1808" t="s">
        <v>13</v>
      </c>
      <c r="K1808">
        <v>0</v>
      </c>
      <c r="L1808">
        <f>YEAR(ecommerce_customer_data_custom_[[#This Row],[Purchase Date]])</f>
        <v>2020</v>
      </c>
      <c r="M1808">
        <f>MONTH(ecommerce_customer_data_custom_[[#This Row],[Purchase Date]])</f>
        <v>3</v>
      </c>
      <c r="N1808" t="str">
        <f>TEXT(ecommerce_customer_data_custom_[[#This Row],[Purchase Date]],"mmmm")</f>
        <v>March</v>
      </c>
      <c r="O1808" t="str">
        <f>VLOOKUP(ecommerce_customer_data_custom_[[#This Row],[Customer Age]],AgeGroupMapping!$A$2:$C$5,3,TRUE)</f>
        <v>Adult</v>
      </c>
      <c r="P1808" t="str">
        <f>IF(ecommerce_customer_data_custom_[[#This Row],[Returns]]=1,"Returned","Not Returned")</f>
        <v>Returned</v>
      </c>
      <c r="Q1808" t="str">
        <f>_xlfn.XLOOKUP(ecommerce_customer_data_custom_[[#This Row],[Payment Method]],PaymentMapping!$A$2:$A$11,PaymentMapping!$B$2:$B$11,"Other")</f>
        <v>Other</v>
      </c>
    </row>
    <row r="1809" spans="1:17" x14ac:dyDescent="0.3">
      <c r="A1809">
        <v>41921</v>
      </c>
      <c r="B1809" s="14">
        <v>44934.300636574073</v>
      </c>
      <c r="C1809" t="s">
        <v>16</v>
      </c>
      <c r="D1809">
        <v>90</v>
      </c>
      <c r="E1809">
        <v>2</v>
      </c>
      <c r="F1809">
        <v>502</v>
      </c>
      <c r="G1809" t="s">
        <v>15</v>
      </c>
      <c r="H1809">
        <v>34</v>
      </c>
      <c r="I1809">
        <v>0</v>
      </c>
      <c r="J1809" t="s">
        <v>13</v>
      </c>
      <c r="K1809">
        <v>0</v>
      </c>
      <c r="L1809">
        <f>YEAR(ecommerce_customer_data_custom_[[#This Row],[Purchase Date]])</f>
        <v>2023</v>
      </c>
      <c r="M1809">
        <f>MONTH(ecommerce_customer_data_custom_[[#This Row],[Purchase Date]])</f>
        <v>1</v>
      </c>
      <c r="N1809" t="str">
        <f>TEXT(ecommerce_customer_data_custom_[[#This Row],[Purchase Date]],"mmmm")</f>
        <v>January</v>
      </c>
      <c r="O1809" t="str">
        <f>VLOOKUP(ecommerce_customer_data_custom_[[#This Row],[Customer Age]],AgeGroupMapping!$A$2:$C$5,3,TRUE)</f>
        <v>Adult</v>
      </c>
      <c r="P1809" t="str">
        <f>IF(ecommerce_customer_data_custom_[[#This Row],[Returns]]=1,"Returned","Not Returned")</f>
        <v>Not Returned</v>
      </c>
      <c r="Q1809" t="str">
        <f>_xlfn.XLOOKUP(ecommerce_customer_data_custom_[[#This Row],[Payment Method]],PaymentMapping!$A$2:$A$11,PaymentMapping!$B$2:$B$11,"Other")</f>
        <v>Wallet/UPI</v>
      </c>
    </row>
    <row r="1810" spans="1:17" x14ac:dyDescent="0.3">
      <c r="A1810">
        <v>41921</v>
      </c>
      <c r="B1810" s="14">
        <v>44965.238587962966</v>
      </c>
      <c r="C1810" t="s">
        <v>16</v>
      </c>
      <c r="D1810">
        <v>293</v>
      </c>
      <c r="E1810">
        <v>3</v>
      </c>
      <c r="F1810">
        <v>4432</v>
      </c>
      <c r="G1810" t="s">
        <v>15</v>
      </c>
      <c r="H1810">
        <v>34</v>
      </c>
      <c r="I1810">
        <v>0</v>
      </c>
      <c r="J1810" t="s">
        <v>13</v>
      </c>
      <c r="K1810">
        <v>0</v>
      </c>
      <c r="L1810">
        <f>YEAR(ecommerce_customer_data_custom_[[#This Row],[Purchase Date]])</f>
        <v>2023</v>
      </c>
      <c r="M1810">
        <f>MONTH(ecommerce_customer_data_custom_[[#This Row],[Purchase Date]])</f>
        <v>2</v>
      </c>
      <c r="N1810" t="str">
        <f>TEXT(ecommerce_customer_data_custom_[[#This Row],[Purchase Date]],"mmmm")</f>
        <v>February</v>
      </c>
      <c r="O1810" t="str">
        <f>VLOOKUP(ecommerce_customer_data_custom_[[#This Row],[Customer Age]],AgeGroupMapping!$A$2:$C$5,3,TRUE)</f>
        <v>Adult</v>
      </c>
      <c r="P1810" t="str">
        <f>IF(ecommerce_customer_data_custom_[[#This Row],[Returns]]=1,"Returned","Not Returned")</f>
        <v>Not Returned</v>
      </c>
      <c r="Q1810" t="str">
        <f>_xlfn.XLOOKUP(ecommerce_customer_data_custom_[[#This Row],[Payment Method]],PaymentMapping!$A$2:$A$11,PaymentMapping!$B$2:$B$11,"Other")</f>
        <v>Wallet/UPI</v>
      </c>
    </row>
    <row r="1811" spans="1:17" x14ac:dyDescent="0.3">
      <c r="A1811">
        <v>36103</v>
      </c>
      <c r="B1811" s="14">
        <v>44902.345891203702</v>
      </c>
      <c r="C1811" t="s">
        <v>16</v>
      </c>
      <c r="D1811">
        <v>344</v>
      </c>
      <c r="E1811">
        <v>1</v>
      </c>
      <c r="F1811">
        <v>2404</v>
      </c>
      <c r="G1811" t="s">
        <v>12</v>
      </c>
      <c r="H1811">
        <v>25</v>
      </c>
      <c r="I1811">
        <v>0</v>
      </c>
      <c r="J1811" t="s">
        <v>17</v>
      </c>
      <c r="K1811">
        <v>0</v>
      </c>
      <c r="L1811">
        <f>YEAR(ecommerce_customer_data_custom_[[#This Row],[Purchase Date]])</f>
        <v>2022</v>
      </c>
      <c r="M1811">
        <f>MONTH(ecommerce_customer_data_custom_[[#This Row],[Purchase Date]])</f>
        <v>12</v>
      </c>
      <c r="N1811" t="str">
        <f>TEXT(ecommerce_customer_data_custom_[[#This Row],[Purchase Date]],"mmmm")</f>
        <v>December</v>
      </c>
      <c r="O1811" t="str">
        <f>VLOOKUP(ecommerce_customer_data_custom_[[#This Row],[Customer Age]],AgeGroupMapping!$A$2:$C$5,3,TRUE)</f>
        <v>Young</v>
      </c>
      <c r="P1811" t="str">
        <f>IF(ecommerce_customer_data_custom_[[#This Row],[Returns]]=1,"Returned","Not Returned")</f>
        <v>Not Returned</v>
      </c>
      <c r="Q1811" t="str">
        <f>_xlfn.XLOOKUP(ecommerce_customer_data_custom_[[#This Row],[Payment Method]],PaymentMapping!$A$2:$A$11,PaymentMapping!$B$2:$B$11,"Other")</f>
        <v>Card</v>
      </c>
    </row>
    <row r="1812" spans="1:17" x14ac:dyDescent="0.3">
      <c r="A1812">
        <v>36103</v>
      </c>
      <c r="B1812" s="14">
        <v>44254.300416666665</v>
      </c>
      <c r="C1812" t="s">
        <v>14</v>
      </c>
      <c r="D1812">
        <v>39</v>
      </c>
      <c r="E1812">
        <v>1</v>
      </c>
      <c r="F1812">
        <v>482</v>
      </c>
      <c r="G1812" t="s">
        <v>12</v>
      </c>
      <c r="H1812">
        <v>25</v>
      </c>
      <c r="I1812">
        <v>0</v>
      </c>
      <c r="J1812" t="s">
        <v>17</v>
      </c>
      <c r="K1812">
        <v>0</v>
      </c>
      <c r="L1812">
        <f>YEAR(ecommerce_customer_data_custom_[[#This Row],[Purchase Date]])</f>
        <v>2021</v>
      </c>
      <c r="M1812">
        <f>MONTH(ecommerce_customer_data_custom_[[#This Row],[Purchase Date]])</f>
        <v>2</v>
      </c>
      <c r="N1812" t="str">
        <f>TEXT(ecommerce_customer_data_custom_[[#This Row],[Purchase Date]],"mmmm")</f>
        <v>February</v>
      </c>
      <c r="O1812" t="str">
        <f>VLOOKUP(ecommerce_customer_data_custom_[[#This Row],[Customer Age]],AgeGroupMapping!$A$2:$C$5,3,TRUE)</f>
        <v>Young</v>
      </c>
      <c r="P1812" t="str">
        <f>IF(ecommerce_customer_data_custom_[[#This Row],[Returns]]=1,"Returned","Not Returned")</f>
        <v>Not Returned</v>
      </c>
      <c r="Q1812" t="str">
        <f>_xlfn.XLOOKUP(ecommerce_customer_data_custom_[[#This Row],[Payment Method]],PaymentMapping!$A$2:$A$11,PaymentMapping!$B$2:$B$11,"Other")</f>
        <v>Card</v>
      </c>
    </row>
    <row r="1813" spans="1:17" x14ac:dyDescent="0.3">
      <c r="A1813">
        <v>36103</v>
      </c>
      <c r="B1813" s="14">
        <v>44922.141817129632</v>
      </c>
      <c r="C1813" t="s">
        <v>18</v>
      </c>
      <c r="D1813">
        <v>97</v>
      </c>
      <c r="E1813">
        <v>2</v>
      </c>
      <c r="F1813">
        <v>1802</v>
      </c>
      <c r="G1813" t="s">
        <v>19</v>
      </c>
      <c r="H1813">
        <v>25</v>
      </c>
      <c r="I1813">
        <v>0</v>
      </c>
      <c r="J1813" t="s">
        <v>17</v>
      </c>
      <c r="K1813">
        <v>0</v>
      </c>
      <c r="L1813">
        <f>YEAR(ecommerce_customer_data_custom_[[#This Row],[Purchase Date]])</f>
        <v>2022</v>
      </c>
      <c r="M1813">
        <f>MONTH(ecommerce_customer_data_custom_[[#This Row],[Purchase Date]])</f>
        <v>12</v>
      </c>
      <c r="N1813" t="str">
        <f>TEXT(ecommerce_customer_data_custom_[[#This Row],[Purchase Date]],"mmmm")</f>
        <v>December</v>
      </c>
      <c r="O1813" t="str">
        <f>VLOOKUP(ecommerce_customer_data_custom_[[#This Row],[Customer Age]],AgeGroupMapping!$A$2:$C$5,3,TRUE)</f>
        <v>Young</v>
      </c>
      <c r="P1813" t="str">
        <f>IF(ecommerce_customer_data_custom_[[#This Row],[Returns]]=1,"Returned","Not Returned")</f>
        <v>Not Returned</v>
      </c>
      <c r="Q1813" t="str">
        <f>_xlfn.XLOOKUP(ecommerce_customer_data_custom_[[#This Row],[Payment Method]],PaymentMapping!$A$2:$A$11,PaymentMapping!$B$2:$B$11,"Other")</f>
        <v>Cash</v>
      </c>
    </row>
    <row r="1814" spans="1:17" x14ac:dyDescent="0.3">
      <c r="A1814">
        <v>31148</v>
      </c>
      <c r="B1814" s="14">
        <v>43981.958391203705</v>
      </c>
      <c r="C1814" t="s">
        <v>18</v>
      </c>
      <c r="D1814">
        <v>497</v>
      </c>
      <c r="E1814">
        <v>5</v>
      </c>
      <c r="F1814">
        <v>1955</v>
      </c>
      <c r="G1814" t="s">
        <v>12</v>
      </c>
      <c r="H1814">
        <v>36</v>
      </c>
      <c r="I1814">
        <v>1</v>
      </c>
      <c r="J1814" t="s">
        <v>17</v>
      </c>
      <c r="K1814">
        <v>1</v>
      </c>
      <c r="L1814">
        <f>YEAR(ecommerce_customer_data_custom_[[#This Row],[Purchase Date]])</f>
        <v>2020</v>
      </c>
      <c r="M1814">
        <f>MONTH(ecommerce_customer_data_custom_[[#This Row],[Purchase Date]])</f>
        <v>5</v>
      </c>
      <c r="N1814" t="str">
        <f>TEXT(ecommerce_customer_data_custom_[[#This Row],[Purchase Date]],"mmmm")</f>
        <v>May</v>
      </c>
      <c r="O1814" t="str">
        <f>VLOOKUP(ecommerce_customer_data_custom_[[#This Row],[Customer Age]],AgeGroupMapping!$A$2:$C$5,3,TRUE)</f>
        <v>Adult</v>
      </c>
      <c r="P1814" t="str">
        <f>IF(ecommerce_customer_data_custom_[[#This Row],[Returns]]=1,"Returned","Not Returned")</f>
        <v>Returned</v>
      </c>
      <c r="Q1814" t="str">
        <f>_xlfn.XLOOKUP(ecommerce_customer_data_custom_[[#This Row],[Payment Method]],PaymentMapping!$A$2:$A$11,PaymentMapping!$B$2:$B$11,"Other")</f>
        <v>Card</v>
      </c>
    </row>
    <row r="1815" spans="1:17" x14ac:dyDescent="0.3">
      <c r="A1815">
        <v>31148</v>
      </c>
      <c r="B1815" s="14">
        <v>44246.674513888887</v>
      </c>
      <c r="C1815" t="s">
        <v>14</v>
      </c>
      <c r="D1815">
        <v>437</v>
      </c>
      <c r="E1815">
        <v>2</v>
      </c>
      <c r="F1815">
        <v>2398</v>
      </c>
      <c r="G1815" t="s">
        <v>19</v>
      </c>
      <c r="H1815">
        <v>36</v>
      </c>
      <c r="I1815">
        <v>0</v>
      </c>
      <c r="J1815" t="s">
        <v>17</v>
      </c>
      <c r="K1815">
        <v>1</v>
      </c>
      <c r="L1815">
        <f>YEAR(ecommerce_customer_data_custom_[[#This Row],[Purchase Date]])</f>
        <v>2021</v>
      </c>
      <c r="M1815">
        <f>MONTH(ecommerce_customer_data_custom_[[#This Row],[Purchase Date]])</f>
        <v>2</v>
      </c>
      <c r="N1815" t="str">
        <f>TEXT(ecommerce_customer_data_custom_[[#This Row],[Purchase Date]],"mmmm")</f>
        <v>February</v>
      </c>
      <c r="O1815" t="str">
        <f>VLOOKUP(ecommerce_customer_data_custom_[[#This Row],[Customer Age]],AgeGroupMapping!$A$2:$C$5,3,TRUE)</f>
        <v>Adult</v>
      </c>
      <c r="P1815" t="str">
        <f>IF(ecommerce_customer_data_custom_[[#This Row],[Returns]]=1,"Returned","Not Returned")</f>
        <v>Not Returned</v>
      </c>
      <c r="Q1815" t="str">
        <f>_xlfn.XLOOKUP(ecommerce_customer_data_custom_[[#This Row],[Payment Method]],PaymentMapping!$A$2:$A$11,PaymentMapping!$B$2:$B$11,"Other")</f>
        <v>Cash</v>
      </c>
    </row>
    <row r="1816" spans="1:17" x14ac:dyDescent="0.3">
      <c r="A1816">
        <v>31148</v>
      </c>
      <c r="B1816" s="14">
        <v>44118.42082175926</v>
      </c>
      <c r="C1816" t="s">
        <v>18</v>
      </c>
      <c r="D1816">
        <v>130</v>
      </c>
      <c r="E1816">
        <v>2</v>
      </c>
      <c r="F1816">
        <v>4766</v>
      </c>
      <c r="G1816" t="s">
        <v>15</v>
      </c>
      <c r="H1816">
        <v>36</v>
      </c>
      <c r="I1816">
        <v>1</v>
      </c>
      <c r="J1816" t="s">
        <v>17</v>
      </c>
      <c r="K1816">
        <v>1</v>
      </c>
      <c r="L1816">
        <f>YEAR(ecommerce_customer_data_custom_[[#This Row],[Purchase Date]])</f>
        <v>2020</v>
      </c>
      <c r="M1816">
        <f>MONTH(ecommerce_customer_data_custom_[[#This Row],[Purchase Date]])</f>
        <v>10</v>
      </c>
      <c r="N1816" t="str">
        <f>TEXT(ecommerce_customer_data_custom_[[#This Row],[Purchase Date]],"mmmm")</f>
        <v>October</v>
      </c>
      <c r="O1816" t="str">
        <f>VLOOKUP(ecommerce_customer_data_custom_[[#This Row],[Customer Age]],AgeGroupMapping!$A$2:$C$5,3,TRUE)</f>
        <v>Adult</v>
      </c>
      <c r="P1816" t="str">
        <f>IF(ecommerce_customer_data_custom_[[#This Row],[Returns]]=1,"Returned","Not Returned")</f>
        <v>Returned</v>
      </c>
      <c r="Q1816" t="str">
        <f>_xlfn.XLOOKUP(ecommerce_customer_data_custom_[[#This Row],[Payment Method]],PaymentMapping!$A$2:$A$11,PaymentMapping!$B$2:$B$11,"Other")</f>
        <v>Wallet/UPI</v>
      </c>
    </row>
    <row r="1817" spans="1:17" x14ac:dyDescent="0.3">
      <c r="A1817">
        <v>31148</v>
      </c>
      <c r="B1817" s="14">
        <v>45038.453009259261</v>
      </c>
      <c r="C1817" t="s">
        <v>18</v>
      </c>
      <c r="D1817">
        <v>329</v>
      </c>
      <c r="E1817">
        <v>3</v>
      </c>
      <c r="F1817">
        <v>2722</v>
      </c>
      <c r="G1817" t="s">
        <v>15</v>
      </c>
      <c r="H1817">
        <v>36</v>
      </c>
      <c r="I1817">
        <v>1</v>
      </c>
      <c r="J1817" t="s">
        <v>17</v>
      </c>
      <c r="K1817">
        <v>1</v>
      </c>
      <c r="L1817">
        <f>YEAR(ecommerce_customer_data_custom_[[#This Row],[Purchase Date]])</f>
        <v>2023</v>
      </c>
      <c r="M1817">
        <f>MONTH(ecommerce_customer_data_custom_[[#This Row],[Purchase Date]])</f>
        <v>4</v>
      </c>
      <c r="N1817" t="str">
        <f>TEXT(ecommerce_customer_data_custom_[[#This Row],[Purchase Date]],"mmmm")</f>
        <v>April</v>
      </c>
      <c r="O1817" t="str">
        <f>VLOOKUP(ecommerce_customer_data_custom_[[#This Row],[Customer Age]],AgeGroupMapping!$A$2:$C$5,3,TRUE)</f>
        <v>Adult</v>
      </c>
      <c r="P1817" t="str">
        <f>IF(ecommerce_customer_data_custom_[[#This Row],[Returns]]=1,"Returned","Not Returned")</f>
        <v>Returned</v>
      </c>
      <c r="Q1817" t="str">
        <f>_xlfn.XLOOKUP(ecommerce_customer_data_custom_[[#This Row],[Payment Method]],PaymentMapping!$A$2:$A$11,PaymentMapping!$B$2:$B$11,"Other")</f>
        <v>Wallet/UPI</v>
      </c>
    </row>
    <row r="1818" spans="1:17" x14ac:dyDescent="0.3">
      <c r="A1818">
        <v>31148</v>
      </c>
      <c r="B1818" s="14">
        <v>43994.73333333333</v>
      </c>
      <c r="C1818" t="s">
        <v>11</v>
      </c>
      <c r="D1818">
        <v>472</v>
      </c>
      <c r="E1818">
        <v>2</v>
      </c>
      <c r="F1818">
        <v>865</v>
      </c>
      <c r="G1818" t="s">
        <v>19</v>
      </c>
      <c r="H1818">
        <v>36</v>
      </c>
      <c r="I1818">
        <v>0</v>
      </c>
      <c r="J1818" t="s">
        <v>17</v>
      </c>
      <c r="K1818">
        <v>1</v>
      </c>
      <c r="L1818">
        <f>YEAR(ecommerce_customer_data_custom_[[#This Row],[Purchase Date]])</f>
        <v>2020</v>
      </c>
      <c r="M1818">
        <f>MONTH(ecommerce_customer_data_custom_[[#This Row],[Purchase Date]])</f>
        <v>6</v>
      </c>
      <c r="N1818" t="str">
        <f>TEXT(ecommerce_customer_data_custom_[[#This Row],[Purchase Date]],"mmmm")</f>
        <v>June</v>
      </c>
      <c r="O1818" t="str">
        <f>VLOOKUP(ecommerce_customer_data_custom_[[#This Row],[Customer Age]],AgeGroupMapping!$A$2:$C$5,3,TRUE)</f>
        <v>Adult</v>
      </c>
      <c r="P1818" t="str">
        <f>IF(ecommerce_customer_data_custom_[[#This Row],[Returns]]=1,"Returned","Not Returned")</f>
        <v>Not Returned</v>
      </c>
      <c r="Q1818" t="str">
        <f>_xlfn.XLOOKUP(ecommerce_customer_data_custom_[[#This Row],[Payment Method]],PaymentMapping!$A$2:$A$11,PaymentMapping!$B$2:$B$11,"Other")</f>
        <v>Cash</v>
      </c>
    </row>
    <row r="1819" spans="1:17" x14ac:dyDescent="0.3">
      <c r="A1819">
        <v>31148</v>
      </c>
      <c r="B1819" s="14">
        <v>43843.431701388887</v>
      </c>
      <c r="C1819" t="s">
        <v>16</v>
      </c>
      <c r="D1819">
        <v>338</v>
      </c>
      <c r="E1819">
        <v>4</v>
      </c>
      <c r="F1819">
        <v>3669</v>
      </c>
      <c r="G1819" t="s">
        <v>12</v>
      </c>
      <c r="H1819">
        <v>36</v>
      </c>
      <c r="I1819">
        <v>1</v>
      </c>
      <c r="J1819" t="s">
        <v>17</v>
      </c>
      <c r="K1819">
        <v>1</v>
      </c>
      <c r="L1819">
        <f>YEAR(ecommerce_customer_data_custom_[[#This Row],[Purchase Date]])</f>
        <v>2020</v>
      </c>
      <c r="M1819">
        <f>MONTH(ecommerce_customer_data_custom_[[#This Row],[Purchase Date]])</f>
        <v>1</v>
      </c>
      <c r="N1819" t="str">
        <f>TEXT(ecommerce_customer_data_custom_[[#This Row],[Purchase Date]],"mmmm")</f>
        <v>January</v>
      </c>
      <c r="O1819" t="str">
        <f>VLOOKUP(ecommerce_customer_data_custom_[[#This Row],[Customer Age]],AgeGroupMapping!$A$2:$C$5,3,TRUE)</f>
        <v>Adult</v>
      </c>
      <c r="P1819" t="str">
        <f>IF(ecommerce_customer_data_custom_[[#This Row],[Returns]]=1,"Returned","Not Returned")</f>
        <v>Returned</v>
      </c>
      <c r="Q1819" t="str">
        <f>_xlfn.XLOOKUP(ecommerce_customer_data_custom_[[#This Row],[Payment Method]],PaymentMapping!$A$2:$A$11,PaymentMapping!$B$2:$B$11,"Other")</f>
        <v>Card</v>
      </c>
    </row>
    <row r="1820" spans="1:17" x14ac:dyDescent="0.3">
      <c r="A1820">
        <v>8566</v>
      </c>
      <c r="B1820" s="14">
        <v>44762.454884259256</v>
      </c>
      <c r="C1820" t="s">
        <v>16</v>
      </c>
      <c r="D1820">
        <v>296</v>
      </c>
      <c r="E1820">
        <v>5</v>
      </c>
      <c r="F1820">
        <v>390</v>
      </c>
      <c r="G1820" t="s">
        <v>12</v>
      </c>
      <c r="H1820">
        <v>28</v>
      </c>
      <c r="I1820">
        <v>1</v>
      </c>
      <c r="J1820" t="s">
        <v>17</v>
      </c>
      <c r="K1820">
        <v>0</v>
      </c>
      <c r="L1820">
        <f>YEAR(ecommerce_customer_data_custom_[[#This Row],[Purchase Date]])</f>
        <v>2022</v>
      </c>
      <c r="M1820">
        <f>MONTH(ecommerce_customer_data_custom_[[#This Row],[Purchase Date]])</f>
        <v>7</v>
      </c>
      <c r="N1820" t="str">
        <f>TEXT(ecommerce_customer_data_custom_[[#This Row],[Purchase Date]],"mmmm")</f>
        <v>July</v>
      </c>
      <c r="O1820" t="str">
        <f>VLOOKUP(ecommerce_customer_data_custom_[[#This Row],[Customer Age]],AgeGroupMapping!$A$2:$C$5,3,TRUE)</f>
        <v>Adult</v>
      </c>
      <c r="P1820" t="str">
        <f>IF(ecommerce_customer_data_custom_[[#This Row],[Returns]]=1,"Returned","Not Returned")</f>
        <v>Returned</v>
      </c>
      <c r="Q1820" t="str">
        <f>_xlfn.XLOOKUP(ecommerce_customer_data_custom_[[#This Row],[Payment Method]],PaymentMapping!$A$2:$A$11,PaymentMapping!$B$2:$B$11,"Other")</f>
        <v>Card</v>
      </c>
    </row>
    <row r="1821" spans="1:17" x14ac:dyDescent="0.3">
      <c r="A1821">
        <v>8566</v>
      </c>
      <c r="B1821" s="14">
        <v>44554.822106481479</v>
      </c>
      <c r="C1821" t="s">
        <v>11</v>
      </c>
      <c r="D1821">
        <v>356</v>
      </c>
      <c r="E1821">
        <v>2</v>
      </c>
      <c r="F1821">
        <v>790</v>
      </c>
      <c r="G1821" t="s">
        <v>20</v>
      </c>
      <c r="H1821">
        <v>28</v>
      </c>
      <c r="I1821">
        <v>0</v>
      </c>
      <c r="J1821" t="s">
        <v>17</v>
      </c>
      <c r="K1821">
        <v>0</v>
      </c>
      <c r="L1821">
        <f>YEAR(ecommerce_customer_data_custom_[[#This Row],[Purchase Date]])</f>
        <v>2021</v>
      </c>
      <c r="M1821">
        <f>MONTH(ecommerce_customer_data_custom_[[#This Row],[Purchase Date]])</f>
        <v>12</v>
      </c>
      <c r="N1821" t="str">
        <f>TEXT(ecommerce_customer_data_custom_[[#This Row],[Purchase Date]],"mmmm")</f>
        <v>December</v>
      </c>
      <c r="O1821" t="str">
        <f>VLOOKUP(ecommerce_customer_data_custom_[[#This Row],[Customer Age]],AgeGroupMapping!$A$2:$C$5,3,TRUE)</f>
        <v>Adult</v>
      </c>
      <c r="P1821" t="str">
        <f>IF(ecommerce_customer_data_custom_[[#This Row],[Returns]]=1,"Returned","Not Returned")</f>
        <v>Not Returned</v>
      </c>
      <c r="Q1821" t="str">
        <f>_xlfn.XLOOKUP(ecommerce_customer_data_custom_[[#This Row],[Payment Method]],PaymentMapping!$A$2:$A$11,PaymentMapping!$B$2:$B$11,"Other")</f>
        <v>Other</v>
      </c>
    </row>
    <row r="1822" spans="1:17" x14ac:dyDescent="0.3">
      <c r="A1822">
        <v>8566</v>
      </c>
      <c r="B1822" s="14">
        <v>44116.599351851852</v>
      </c>
      <c r="C1822" t="s">
        <v>14</v>
      </c>
      <c r="D1822">
        <v>481</v>
      </c>
      <c r="E1822">
        <v>3</v>
      </c>
      <c r="F1822">
        <v>1293</v>
      </c>
      <c r="G1822" t="s">
        <v>19</v>
      </c>
      <c r="H1822">
        <v>28</v>
      </c>
      <c r="I1822">
        <v>1</v>
      </c>
      <c r="J1822" t="s">
        <v>17</v>
      </c>
      <c r="K1822">
        <v>0</v>
      </c>
      <c r="L1822">
        <f>YEAR(ecommerce_customer_data_custom_[[#This Row],[Purchase Date]])</f>
        <v>2020</v>
      </c>
      <c r="M1822">
        <f>MONTH(ecommerce_customer_data_custom_[[#This Row],[Purchase Date]])</f>
        <v>10</v>
      </c>
      <c r="N1822" t="str">
        <f>TEXT(ecommerce_customer_data_custom_[[#This Row],[Purchase Date]],"mmmm")</f>
        <v>October</v>
      </c>
      <c r="O1822" t="str">
        <f>VLOOKUP(ecommerce_customer_data_custom_[[#This Row],[Customer Age]],AgeGroupMapping!$A$2:$C$5,3,TRUE)</f>
        <v>Adult</v>
      </c>
      <c r="P1822" t="str">
        <f>IF(ecommerce_customer_data_custom_[[#This Row],[Returns]]=1,"Returned","Not Returned")</f>
        <v>Returned</v>
      </c>
      <c r="Q1822" t="str">
        <f>_xlfn.XLOOKUP(ecommerce_customer_data_custom_[[#This Row],[Payment Method]],PaymentMapping!$A$2:$A$11,PaymentMapping!$B$2:$B$11,"Other")</f>
        <v>Cash</v>
      </c>
    </row>
    <row r="1823" spans="1:17" x14ac:dyDescent="0.3">
      <c r="A1823">
        <v>8566</v>
      </c>
      <c r="B1823" s="14">
        <v>44494.733518518522</v>
      </c>
      <c r="C1823" t="s">
        <v>18</v>
      </c>
      <c r="D1823">
        <v>395</v>
      </c>
      <c r="E1823">
        <v>4</v>
      </c>
      <c r="F1823">
        <v>3927</v>
      </c>
      <c r="G1823" t="s">
        <v>19</v>
      </c>
      <c r="H1823">
        <v>28</v>
      </c>
      <c r="I1823">
        <v>1</v>
      </c>
      <c r="J1823" t="s">
        <v>17</v>
      </c>
      <c r="K1823">
        <v>0</v>
      </c>
      <c r="L1823">
        <f>YEAR(ecommerce_customer_data_custom_[[#This Row],[Purchase Date]])</f>
        <v>2021</v>
      </c>
      <c r="M1823">
        <f>MONTH(ecommerce_customer_data_custom_[[#This Row],[Purchase Date]])</f>
        <v>10</v>
      </c>
      <c r="N1823" t="str">
        <f>TEXT(ecommerce_customer_data_custom_[[#This Row],[Purchase Date]],"mmmm")</f>
        <v>October</v>
      </c>
      <c r="O1823" t="str">
        <f>VLOOKUP(ecommerce_customer_data_custom_[[#This Row],[Customer Age]],AgeGroupMapping!$A$2:$C$5,3,TRUE)</f>
        <v>Adult</v>
      </c>
      <c r="P1823" t="str">
        <f>IF(ecommerce_customer_data_custom_[[#This Row],[Returns]]=1,"Returned","Not Returned")</f>
        <v>Returned</v>
      </c>
      <c r="Q1823" t="str">
        <f>_xlfn.XLOOKUP(ecommerce_customer_data_custom_[[#This Row],[Payment Method]],PaymentMapping!$A$2:$A$11,PaymentMapping!$B$2:$B$11,"Other")</f>
        <v>Cash</v>
      </c>
    </row>
    <row r="1824" spans="1:17" x14ac:dyDescent="0.3">
      <c r="A1824">
        <v>8566</v>
      </c>
      <c r="B1824" s="14">
        <v>44870.22084490741</v>
      </c>
      <c r="C1824" t="s">
        <v>18</v>
      </c>
      <c r="D1824">
        <v>471</v>
      </c>
      <c r="E1824">
        <v>2</v>
      </c>
      <c r="F1824">
        <v>1654</v>
      </c>
      <c r="G1824" t="s">
        <v>19</v>
      </c>
      <c r="H1824">
        <v>28</v>
      </c>
      <c r="I1824">
        <v>1</v>
      </c>
      <c r="J1824" t="s">
        <v>17</v>
      </c>
      <c r="K1824">
        <v>0</v>
      </c>
      <c r="L1824">
        <f>YEAR(ecommerce_customer_data_custom_[[#This Row],[Purchase Date]])</f>
        <v>2022</v>
      </c>
      <c r="M1824">
        <f>MONTH(ecommerce_customer_data_custom_[[#This Row],[Purchase Date]])</f>
        <v>11</v>
      </c>
      <c r="N1824" t="str">
        <f>TEXT(ecommerce_customer_data_custom_[[#This Row],[Purchase Date]],"mmmm")</f>
        <v>November</v>
      </c>
      <c r="O1824" t="str">
        <f>VLOOKUP(ecommerce_customer_data_custom_[[#This Row],[Customer Age]],AgeGroupMapping!$A$2:$C$5,3,TRUE)</f>
        <v>Adult</v>
      </c>
      <c r="P1824" t="str">
        <f>IF(ecommerce_customer_data_custom_[[#This Row],[Returns]]=1,"Returned","Not Returned")</f>
        <v>Returned</v>
      </c>
      <c r="Q1824" t="str">
        <f>_xlfn.XLOOKUP(ecommerce_customer_data_custom_[[#This Row],[Payment Method]],PaymentMapping!$A$2:$A$11,PaymentMapping!$B$2:$B$11,"Other")</f>
        <v>Cash</v>
      </c>
    </row>
    <row r="1825" spans="1:17" x14ac:dyDescent="0.3">
      <c r="A1825">
        <v>19914</v>
      </c>
      <c r="B1825" s="14">
        <v>45177.515416666669</v>
      </c>
      <c r="C1825" t="s">
        <v>16</v>
      </c>
      <c r="D1825">
        <v>130</v>
      </c>
      <c r="E1825">
        <v>5</v>
      </c>
      <c r="F1825">
        <v>4783</v>
      </c>
      <c r="G1825" t="s">
        <v>15</v>
      </c>
      <c r="H1825">
        <v>23</v>
      </c>
      <c r="I1825">
        <v>0</v>
      </c>
      <c r="J1825" t="s">
        <v>13</v>
      </c>
      <c r="K1825">
        <v>0</v>
      </c>
      <c r="L1825">
        <f>YEAR(ecommerce_customer_data_custom_[[#This Row],[Purchase Date]])</f>
        <v>2023</v>
      </c>
      <c r="M1825">
        <f>MONTH(ecommerce_customer_data_custom_[[#This Row],[Purchase Date]])</f>
        <v>9</v>
      </c>
      <c r="N1825" t="str">
        <f>TEXT(ecommerce_customer_data_custom_[[#This Row],[Purchase Date]],"mmmm")</f>
        <v>September</v>
      </c>
      <c r="O1825" t="str">
        <f>VLOOKUP(ecommerce_customer_data_custom_[[#This Row],[Customer Age]],AgeGroupMapping!$A$2:$C$5,3,TRUE)</f>
        <v>Young</v>
      </c>
      <c r="P1825" t="str">
        <f>IF(ecommerce_customer_data_custom_[[#This Row],[Returns]]=1,"Returned","Not Returned")</f>
        <v>Not Returned</v>
      </c>
      <c r="Q1825" t="str">
        <f>_xlfn.XLOOKUP(ecommerce_customer_data_custom_[[#This Row],[Payment Method]],PaymentMapping!$A$2:$A$11,PaymentMapping!$B$2:$B$11,"Other")</f>
        <v>Wallet/UPI</v>
      </c>
    </row>
    <row r="1826" spans="1:17" x14ac:dyDescent="0.3">
      <c r="A1826">
        <v>19914</v>
      </c>
      <c r="B1826" s="14">
        <v>44091.347418981481</v>
      </c>
      <c r="C1826" t="s">
        <v>18</v>
      </c>
      <c r="D1826">
        <v>86</v>
      </c>
      <c r="E1826">
        <v>2</v>
      </c>
      <c r="F1826">
        <v>4949</v>
      </c>
      <c r="G1826" t="s">
        <v>19</v>
      </c>
      <c r="H1826">
        <v>23</v>
      </c>
      <c r="I1826">
        <v>0</v>
      </c>
      <c r="J1826" t="s">
        <v>13</v>
      </c>
      <c r="K1826">
        <v>0</v>
      </c>
      <c r="L1826">
        <f>YEAR(ecommerce_customer_data_custom_[[#This Row],[Purchase Date]])</f>
        <v>2020</v>
      </c>
      <c r="M1826">
        <f>MONTH(ecommerce_customer_data_custom_[[#This Row],[Purchase Date]])</f>
        <v>9</v>
      </c>
      <c r="N1826" t="str">
        <f>TEXT(ecommerce_customer_data_custom_[[#This Row],[Purchase Date]],"mmmm")</f>
        <v>September</v>
      </c>
      <c r="O1826" t="str">
        <f>VLOOKUP(ecommerce_customer_data_custom_[[#This Row],[Customer Age]],AgeGroupMapping!$A$2:$C$5,3,TRUE)</f>
        <v>Young</v>
      </c>
      <c r="P1826" t="str">
        <f>IF(ecommerce_customer_data_custom_[[#This Row],[Returns]]=1,"Returned","Not Returned")</f>
        <v>Not Returned</v>
      </c>
      <c r="Q1826" t="str">
        <f>_xlfn.XLOOKUP(ecommerce_customer_data_custom_[[#This Row],[Payment Method]],PaymentMapping!$A$2:$A$11,PaymentMapping!$B$2:$B$11,"Other")</f>
        <v>Cash</v>
      </c>
    </row>
    <row r="1827" spans="1:17" x14ac:dyDescent="0.3">
      <c r="A1827">
        <v>19914</v>
      </c>
      <c r="B1827" s="14">
        <v>44641.238969907405</v>
      </c>
      <c r="C1827" t="s">
        <v>18</v>
      </c>
      <c r="D1827">
        <v>39</v>
      </c>
      <c r="E1827">
        <v>1</v>
      </c>
      <c r="F1827">
        <v>4480</v>
      </c>
      <c r="G1827" t="s">
        <v>20</v>
      </c>
      <c r="H1827">
        <v>23</v>
      </c>
      <c r="I1827">
        <v>0</v>
      </c>
      <c r="J1827" t="s">
        <v>13</v>
      </c>
      <c r="K1827">
        <v>0</v>
      </c>
      <c r="L1827">
        <f>YEAR(ecommerce_customer_data_custom_[[#This Row],[Purchase Date]])</f>
        <v>2022</v>
      </c>
      <c r="M1827">
        <f>MONTH(ecommerce_customer_data_custom_[[#This Row],[Purchase Date]])</f>
        <v>3</v>
      </c>
      <c r="N1827" t="str">
        <f>TEXT(ecommerce_customer_data_custom_[[#This Row],[Purchase Date]],"mmmm")</f>
        <v>March</v>
      </c>
      <c r="O1827" t="str">
        <f>VLOOKUP(ecommerce_customer_data_custom_[[#This Row],[Customer Age]],AgeGroupMapping!$A$2:$C$5,3,TRUE)</f>
        <v>Young</v>
      </c>
      <c r="P1827" t="str">
        <f>IF(ecommerce_customer_data_custom_[[#This Row],[Returns]]=1,"Returned","Not Returned")</f>
        <v>Not Returned</v>
      </c>
      <c r="Q1827" t="str">
        <f>_xlfn.XLOOKUP(ecommerce_customer_data_custom_[[#This Row],[Payment Method]],PaymentMapping!$A$2:$A$11,PaymentMapping!$B$2:$B$11,"Other")</f>
        <v>Other</v>
      </c>
    </row>
    <row r="1828" spans="1:17" x14ac:dyDescent="0.3">
      <c r="A1828">
        <v>19914</v>
      </c>
      <c r="B1828" s="14">
        <v>43905.812905092593</v>
      </c>
      <c r="C1828" t="s">
        <v>14</v>
      </c>
      <c r="D1828">
        <v>336</v>
      </c>
      <c r="E1828">
        <v>2</v>
      </c>
      <c r="F1828">
        <v>291</v>
      </c>
      <c r="G1828" t="s">
        <v>19</v>
      </c>
      <c r="H1828">
        <v>23</v>
      </c>
      <c r="I1828">
        <v>0</v>
      </c>
      <c r="J1828" t="s">
        <v>13</v>
      </c>
      <c r="K1828">
        <v>0</v>
      </c>
      <c r="L1828">
        <f>YEAR(ecommerce_customer_data_custom_[[#This Row],[Purchase Date]])</f>
        <v>2020</v>
      </c>
      <c r="M1828">
        <f>MONTH(ecommerce_customer_data_custom_[[#This Row],[Purchase Date]])</f>
        <v>3</v>
      </c>
      <c r="N1828" t="str">
        <f>TEXT(ecommerce_customer_data_custom_[[#This Row],[Purchase Date]],"mmmm")</f>
        <v>March</v>
      </c>
      <c r="O1828" t="str">
        <f>VLOOKUP(ecommerce_customer_data_custom_[[#This Row],[Customer Age]],AgeGroupMapping!$A$2:$C$5,3,TRUE)</f>
        <v>Young</v>
      </c>
      <c r="P1828" t="str">
        <f>IF(ecommerce_customer_data_custom_[[#This Row],[Returns]]=1,"Returned","Not Returned")</f>
        <v>Not Returned</v>
      </c>
      <c r="Q1828" t="str">
        <f>_xlfn.XLOOKUP(ecommerce_customer_data_custom_[[#This Row],[Payment Method]],PaymentMapping!$A$2:$A$11,PaymentMapping!$B$2:$B$11,"Other")</f>
        <v>Cash</v>
      </c>
    </row>
    <row r="1829" spans="1:17" x14ac:dyDescent="0.3">
      <c r="A1829">
        <v>22476</v>
      </c>
      <c r="B1829" s="14">
        <v>44835.808877314812</v>
      </c>
      <c r="C1829" t="s">
        <v>11</v>
      </c>
      <c r="D1829">
        <v>45</v>
      </c>
      <c r="E1829">
        <v>5</v>
      </c>
      <c r="F1829">
        <v>2064</v>
      </c>
      <c r="G1829" t="s">
        <v>15</v>
      </c>
      <c r="H1829">
        <v>67</v>
      </c>
      <c r="I1829">
        <v>1</v>
      </c>
      <c r="J1829" t="s">
        <v>13</v>
      </c>
      <c r="K1829">
        <v>0</v>
      </c>
      <c r="L1829">
        <f>YEAR(ecommerce_customer_data_custom_[[#This Row],[Purchase Date]])</f>
        <v>2022</v>
      </c>
      <c r="M1829">
        <f>MONTH(ecommerce_customer_data_custom_[[#This Row],[Purchase Date]])</f>
        <v>10</v>
      </c>
      <c r="N1829" t="str">
        <f>TEXT(ecommerce_customer_data_custom_[[#This Row],[Purchase Date]],"mmmm")</f>
        <v>October</v>
      </c>
      <c r="O1829" t="str">
        <f>VLOOKUP(ecommerce_customer_data_custom_[[#This Row],[Customer Age]],AgeGroupMapping!$A$2:$C$5,3,TRUE)</f>
        <v>Senior</v>
      </c>
      <c r="P1829" t="str">
        <f>IF(ecommerce_customer_data_custom_[[#This Row],[Returns]]=1,"Returned","Not Returned")</f>
        <v>Returned</v>
      </c>
      <c r="Q1829" t="str">
        <f>_xlfn.XLOOKUP(ecommerce_customer_data_custom_[[#This Row],[Payment Method]],PaymentMapping!$A$2:$A$11,PaymentMapping!$B$2:$B$11,"Other")</f>
        <v>Wallet/UPI</v>
      </c>
    </row>
    <row r="1830" spans="1:17" x14ac:dyDescent="0.3">
      <c r="A1830">
        <v>22476</v>
      </c>
      <c r="B1830" s="14">
        <v>44983.341157407405</v>
      </c>
      <c r="C1830" t="s">
        <v>16</v>
      </c>
      <c r="D1830">
        <v>48</v>
      </c>
      <c r="E1830">
        <v>5</v>
      </c>
      <c r="F1830">
        <v>2932</v>
      </c>
      <c r="G1830" t="s">
        <v>19</v>
      </c>
      <c r="H1830">
        <v>67</v>
      </c>
      <c r="I1830">
        <v>0</v>
      </c>
      <c r="J1830" t="s">
        <v>13</v>
      </c>
      <c r="K1830">
        <v>0</v>
      </c>
      <c r="L1830">
        <f>YEAR(ecommerce_customer_data_custom_[[#This Row],[Purchase Date]])</f>
        <v>2023</v>
      </c>
      <c r="M1830">
        <f>MONTH(ecommerce_customer_data_custom_[[#This Row],[Purchase Date]])</f>
        <v>2</v>
      </c>
      <c r="N1830" t="str">
        <f>TEXT(ecommerce_customer_data_custom_[[#This Row],[Purchase Date]],"mmmm")</f>
        <v>February</v>
      </c>
      <c r="O1830" t="str">
        <f>VLOOKUP(ecommerce_customer_data_custom_[[#This Row],[Customer Age]],AgeGroupMapping!$A$2:$C$5,3,TRUE)</f>
        <v>Senior</v>
      </c>
      <c r="P1830" t="str">
        <f>IF(ecommerce_customer_data_custom_[[#This Row],[Returns]]=1,"Returned","Not Returned")</f>
        <v>Not Returned</v>
      </c>
      <c r="Q1830" t="str">
        <f>_xlfn.XLOOKUP(ecommerce_customer_data_custom_[[#This Row],[Payment Method]],PaymentMapping!$A$2:$A$11,PaymentMapping!$B$2:$B$11,"Other")</f>
        <v>Cash</v>
      </c>
    </row>
    <row r="1831" spans="1:17" x14ac:dyDescent="0.3">
      <c r="A1831">
        <v>22476</v>
      </c>
      <c r="B1831" s="14">
        <v>44091.822094907409</v>
      </c>
      <c r="C1831" t="s">
        <v>18</v>
      </c>
      <c r="D1831">
        <v>113</v>
      </c>
      <c r="E1831">
        <v>1</v>
      </c>
      <c r="F1831">
        <v>960</v>
      </c>
      <c r="G1831" t="s">
        <v>15</v>
      </c>
      <c r="H1831">
        <v>67</v>
      </c>
      <c r="I1831">
        <v>1</v>
      </c>
      <c r="J1831" t="s">
        <v>13</v>
      </c>
      <c r="K1831">
        <v>0</v>
      </c>
      <c r="L1831">
        <f>YEAR(ecommerce_customer_data_custom_[[#This Row],[Purchase Date]])</f>
        <v>2020</v>
      </c>
      <c r="M1831">
        <f>MONTH(ecommerce_customer_data_custom_[[#This Row],[Purchase Date]])</f>
        <v>9</v>
      </c>
      <c r="N1831" t="str">
        <f>TEXT(ecommerce_customer_data_custom_[[#This Row],[Purchase Date]],"mmmm")</f>
        <v>September</v>
      </c>
      <c r="O1831" t="str">
        <f>VLOOKUP(ecommerce_customer_data_custom_[[#This Row],[Customer Age]],AgeGroupMapping!$A$2:$C$5,3,TRUE)</f>
        <v>Senior</v>
      </c>
      <c r="P1831" t="str">
        <f>IF(ecommerce_customer_data_custom_[[#This Row],[Returns]]=1,"Returned","Not Returned")</f>
        <v>Returned</v>
      </c>
      <c r="Q1831" t="str">
        <f>_xlfn.XLOOKUP(ecommerce_customer_data_custom_[[#This Row],[Payment Method]],PaymentMapping!$A$2:$A$11,PaymentMapping!$B$2:$B$11,"Other")</f>
        <v>Wallet/UPI</v>
      </c>
    </row>
    <row r="1832" spans="1:17" x14ac:dyDescent="0.3">
      <c r="A1832">
        <v>22476</v>
      </c>
      <c r="B1832" s="14">
        <v>44745.403171296297</v>
      </c>
      <c r="C1832" t="s">
        <v>16</v>
      </c>
      <c r="D1832">
        <v>175</v>
      </c>
      <c r="E1832">
        <v>1</v>
      </c>
      <c r="F1832">
        <v>1246</v>
      </c>
      <c r="G1832" t="s">
        <v>19</v>
      </c>
      <c r="H1832">
        <v>67</v>
      </c>
      <c r="I1832">
        <v>0</v>
      </c>
      <c r="J1832" t="s">
        <v>13</v>
      </c>
      <c r="K1832">
        <v>0</v>
      </c>
      <c r="L1832">
        <f>YEAR(ecommerce_customer_data_custom_[[#This Row],[Purchase Date]])</f>
        <v>2022</v>
      </c>
      <c r="M1832">
        <f>MONTH(ecommerce_customer_data_custom_[[#This Row],[Purchase Date]])</f>
        <v>7</v>
      </c>
      <c r="N1832" t="str">
        <f>TEXT(ecommerce_customer_data_custom_[[#This Row],[Purchase Date]],"mmmm")</f>
        <v>July</v>
      </c>
      <c r="O1832" t="str">
        <f>VLOOKUP(ecommerce_customer_data_custom_[[#This Row],[Customer Age]],AgeGroupMapping!$A$2:$C$5,3,TRUE)</f>
        <v>Senior</v>
      </c>
      <c r="P1832" t="str">
        <f>IF(ecommerce_customer_data_custom_[[#This Row],[Returns]]=1,"Returned","Not Returned")</f>
        <v>Not Returned</v>
      </c>
      <c r="Q1832" t="str">
        <f>_xlfn.XLOOKUP(ecommerce_customer_data_custom_[[#This Row],[Payment Method]],PaymentMapping!$A$2:$A$11,PaymentMapping!$B$2:$B$11,"Other")</f>
        <v>Cash</v>
      </c>
    </row>
    <row r="1833" spans="1:17" x14ac:dyDescent="0.3">
      <c r="A1833">
        <v>22476</v>
      </c>
      <c r="B1833" s="14">
        <v>44985.906400462962</v>
      </c>
      <c r="C1833" t="s">
        <v>16</v>
      </c>
      <c r="D1833">
        <v>98</v>
      </c>
      <c r="E1833">
        <v>5</v>
      </c>
      <c r="F1833">
        <v>1977</v>
      </c>
      <c r="G1833" t="s">
        <v>12</v>
      </c>
      <c r="H1833">
        <v>67</v>
      </c>
      <c r="I1833">
        <v>0</v>
      </c>
      <c r="J1833" t="s">
        <v>13</v>
      </c>
      <c r="K1833">
        <v>0</v>
      </c>
      <c r="L1833">
        <f>YEAR(ecommerce_customer_data_custom_[[#This Row],[Purchase Date]])</f>
        <v>2023</v>
      </c>
      <c r="M1833">
        <f>MONTH(ecommerce_customer_data_custom_[[#This Row],[Purchase Date]])</f>
        <v>2</v>
      </c>
      <c r="N1833" t="str">
        <f>TEXT(ecommerce_customer_data_custom_[[#This Row],[Purchase Date]],"mmmm")</f>
        <v>February</v>
      </c>
      <c r="O1833" t="str">
        <f>VLOOKUP(ecommerce_customer_data_custom_[[#This Row],[Customer Age]],AgeGroupMapping!$A$2:$C$5,3,TRUE)</f>
        <v>Senior</v>
      </c>
      <c r="P1833" t="str">
        <f>IF(ecommerce_customer_data_custom_[[#This Row],[Returns]]=1,"Returned","Not Returned")</f>
        <v>Not Returned</v>
      </c>
      <c r="Q1833" t="str">
        <f>_xlfn.XLOOKUP(ecommerce_customer_data_custom_[[#This Row],[Payment Method]],PaymentMapping!$A$2:$A$11,PaymentMapping!$B$2:$B$11,"Other")</f>
        <v>Card</v>
      </c>
    </row>
    <row r="1834" spans="1:17" x14ac:dyDescent="0.3">
      <c r="A1834">
        <v>22476</v>
      </c>
      <c r="B1834" s="14">
        <v>45166.470185185186</v>
      </c>
      <c r="C1834" t="s">
        <v>16</v>
      </c>
      <c r="D1834">
        <v>146</v>
      </c>
      <c r="E1834">
        <v>3</v>
      </c>
      <c r="F1834">
        <v>712</v>
      </c>
      <c r="G1834" t="s">
        <v>15</v>
      </c>
      <c r="H1834">
        <v>67</v>
      </c>
      <c r="I1834">
        <v>0</v>
      </c>
      <c r="J1834" t="s">
        <v>13</v>
      </c>
      <c r="K1834">
        <v>0</v>
      </c>
      <c r="L1834">
        <f>YEAR(ecommerce_customer_data_custom_[[#This Row],[Purchase Date]])</f>
        <v>2023</v>
      </c>
      <c r="M1834">
        <f>MONTH(ecommerce_customer_data_custom_[[#This Row],[Purchase Date]])</f>
        <v>8</v>
      </c>
      <c r="N1834" t="str">
        <f>TEXT(ecommerce_customer_data_custom_[[#This Row],[Purchase Date]],"mmmm")</f>
        <v>August</v>
      </c>
      <c r="O1834" t="str">
        <f>VLOOKUP(ecommerce_customer_data_custom_[[#This Row],[Customer Age]],AgeGroupMapping!$A$2:$C$5,3,TRUE)</f>
        <v>Senior</v>
      </c>
      <c r="P1834" t="str">
        <f>IF(ecommerce_customer_data_custom_[[#This Row],[Returns]]=1,"Returned","Not Returned")</f>
        <v>Not Returned</v>
      </c>
      <c r="Q1834" t="str">
        <f>_xlfn.XLOOKUP(ecommerce_customer_data_custom_[[#This Row],[Payment Method]],PaymentMapping!$A$2:$A$11,PaymentMapping!$B$2:$B$11,"Other")</f>
        <v>Wallet/UPI</v>
      </c>
    </row>
    <row r="1835" spans="1:17" x14ac:dyDescent="0.3">
      <c r="A1835">
        <v>22476</v>
      </c>
      <c r="B1835" s="14">
        <v>43831.771620370368</v>
      </c>
      <c r="C1835" t="s">
        <v>16</v>
      </c>
      <c r="D1835">
        <v>145</v>
      </c>
      <c r="E1835">
        <v>2</v>
      </c>
      <c r="F1835">
        <v>4745</v>
      </c>
      <c r="G1835" t="s">
        <v>15</v>
      </c>
      <c r="H1835">
        <v>67</v>
      </c>
      <c r="I1835">
        <v>0</v>
      </c>
      <c r="J1835" t="s">
        <v>13</v>
      </c>
      <c r="K1835">
        <v>0</v>
      </c>
      <c r="L1835">
        <f>YEAR(ecommerce_customer_data_custom_[[#This Row],[Purchase Date]])</f>
        <v>2020</v>
      </c>
      <c r="M1835">
        <f>MONTH(ecommerce_customer_data_custom_[[#This Row],[Purchase Date]])</f>
        <v>1</v>
      </c>
      <c r="N1835" t="str">
        <f>TEXT(ecommerce_customer_data_custom_[[#This Row],[Purchase Date]],"mmmm")</f>
        <v>January</v>
      </c>
      <c r="O1835" t="str">
        <f>VLOOKUP(ecommerce_customer_data_custom_[[#This Row],[Customer Age]],AgeGroupMapping!$A$2:$C$5,3,TRUE)</f>
        <v>Senior</v>
      </c>
      <c r="P1835" t="str">
        <f>IF(ecommerce_customer_data_custom_[[#This Row],[Returns]]=1,"Returned","Not Returned")</f>
        <v>Not Returned</v>
      </c>
      <c r="Q1835" t="str">
        <f>_xlfn.XLOOKUP(ecommerce_customer_data_custom_[[#This Row],[Payment Method]],PaymentMapping!$A$2:$A$11,PaymentMapping!$B$2:$B$11,"Other")</f>
        <v>Wallet/UPI</v>
      </c>
    </row>
    <row r="1836" spans="1:17" x14ac:dyDescent="0.3">
      <c r="A1836">
        <v>22476</v>
      </c>
      <c r="B1836" s="14">
        <v>44128.184317129628</v>
      </c>
      <c r="C1836" t="s">
        <v>16</v>
      </c>
      <c r="D1836">
        <v>241</v>
      </c>
      <c r="E1836">
        <v>4</v>
      </c>
      <c r="F1836">
        <v>644</v>
      </c>
      <c r="G1836" t="s">
        <v>12</v>
      </c>
      <c r="H1836">
        <v>67</v>
      </c>
      <c r="I1836">
        <v>1</v>
      </c>
      <c r="J1836" t="s">
        <v>13</v>
      </c>
      <c r="K1836">
        <v>0</v>
      </c>
      <c r="L1836">
        <f>YEAR(ecommerce_customer_data_custom_[[#This Row],[Purchase Date]])</f>
        <v>2020</v>
      </c>
      <c r="M1836">
        <f>MONTH(ecommerce_customer_data_custom_[[#This Row],[Purchase Date]])</f>
        <v>10</v>
      </c>
      <c r="N1836" t="str">
        <f>TEXT(ecommerce_customer_data_custom_[[#This Row],[Purchase Date]],"mmmm")</f>
        <v>October</v>
      </c>
      <c r="O1836" t="str">
        <f>VLOOKUP(ecommerce_customer_data_custom_[[#This Row],[Customer Age]],AgeGroupMapping!$A$2:$C$5,3,TRUE)</f>
        <v>Senior</v>
      </c>
      <c r="P1836" t="str">
        <f>IF(ecommerce_customer_data_custom_[[#This Row],[Returns]]=1,"Returned","Not Returned")</f>
        <v>Returned</v>
      </c>
      <c r="Q1836" t="str">
        <f>_xlfn.XLOOKUP(ecommerce_customer_data_custom_[[#This Row],[Payment Method]],PaymentMapping!$A$2:$A$11,PaymentMapping!$B$2:$B$11,"Other")</f>
        <v>Card</v>
      </c>
    </row>
    <row r="1837" spans="1:17" x14ac:dyDescent="0.3">
      <c r="A1837">
        <v>23305</v>
      </c>
      <c r="B1837" s="14">
        <v>45068.918553240743</v>
      </c>
      <c r="C1837" t="s">
        <v>16</v>
      </c>
      <c r="D1837">
        <v>28</v>
      </c>
      <c r="E1837">
        <v>4</v>
      </c>
      <c r="F1837">
        <v>1356</v>
      </c>
      <c r="G1837" t="s">
        <v>12</v>
      </c>
      <c r="H1837">
        <v>34</v>
      </c>
      <c r="I1837">
        <v>1</v>
      </c>
      <c r="J1837" t="s">
        <v>17</v>
      </c>
      <c r="K1837">
        <v>1</v>
      </c>
      <c r="L1837">
        <f>YEAR(ecommerce_customer_data_custom_[[#This Row],[Purchase Date]])</f>
        <v>2023</v>
      </c>
      <c r="M1837">
        <f>MONTH(ecommerce_customer_data_custom_[[#This Row],[Purchase Date]])</f>
        <v>5</v>
      </c>
      <c r="N1837" t="str">
        <f>TEXT(ecommerce_customer_data_custom_[[#This Row],[Purchase Date]],"mmmm")</f>
        <v>May</v>
      </c>
      <c r="O1837" t="str">
        <f>VLOOKUP(ecommerce_customer_data_custom_[[#This Row],[Customer Age]],AgeGroupMapping!$A$2:$C$5,3,TRUE)</f>
        <v>Adult</v>
      </c>
      <c r="P1837" t="str">
        <f>IF(ecommerce_customer_data_custom_[[#This Row],[Returns]]=1,"Returned","Not Returned")</f>
        <v>Returned</v>
      </c>
      <c r="Q1837" t="str">
        <f>_xlfn.XLOOKUP(ecommerce_customer_data_custom_[[#This Row],[Payment Method]],PaymentMapping!$A$2:$A$11,PaymentMapping!$B$2:$B$11,"Other")</f>
        <v>Card</v>
      </c>
    </row>
    <row r="1838" spans="1:17" x14ac:dyDescent="0.3">
      <c r="A1838">
        <v>23305</v>
      </c>
      <c r="B1838" s="14">
        <v>44032.774131944447</v>
      </c>
      <c r="C1838" t="s">
        <v>16</v>
      </c>
      <c r="D1838">
        <v>210</v>
      </c>
      <c r="E1838">
        <v>1</v>
      </c>
      <c r="F1838">
        <v>4229</v>
      </c>
      <c r="G1838" t="s">
        <v>12</v>
      </c>
      <c r="H1838">
        <v>34</v>
      </c>
      <c r="I1838">
        <v>0</v>
      </c>
      <c r="J1838" t="s">
        <v>17</v>
      </c>
      <c r="K1838">
        <v>1</v>
      </c>
      <c r="L1838">
        <f>YEAR(ecommerce_customer_data_custom_[[#This Row],[Purchase Date]])</f>
        <v>2020</v>
      </c>
      <c r="M1838">
        <f>MONTH(ecommerce_customer_data_custom_[[#This Row],[Purchase Date]])</f>
        <v>7</v>
      </c>
      <c r="N1838" t="str">
        <f>TEXT(ecommerce_customer_data_custom_[[#This Row],[Purchase Date]],"mmmm")</f>
        <v>July</v>
      </c>
      <c r="O1838" t="str">
        <f>VLOOKUP(ecommerce_customer_data_custom_[[#This Row],[Customer Age]],AgeGroupMapping!$A$2:$C$5,3,TRUE)</f>
        <v>Adult</v>
      </c>
      <c r="P1838" t="str">
        <f>IF(ecommerce_customer_data_custom_[[#This Row],[Returns]]=1,"Returned","Not Returned")</f>
        <v>Not Returned</v>
      </c>
      <c r="Q1838" t="str">
        <f>_xlfn.XLOOKUP(ecommerce_customer_data_custom_[[#This Row],[Payment Method]],PaymentMapping!$A$2:$A$11,PaymentMapping!$B$2:$B$11,"Other")</f>
        <v>Card</v>
      </c>
    </row>
    <row r="1839" spans="1:17" x14ac:dyDescent="0.3">
      <c r="A1839">
        <v>23305</v>
      </c>
      <c r="B1839" s="14">
        <v>44684.644062500003</v>
      </c>
      <c r="C1839" t="s">
        <v>16</v>
      </c>
      <c r="D1839">
        <v>342</v>
      </c>
      <c r="E1839">
        <v>5</v>
      </c>
      <c r="F1839">
        <v>4780</v>
      </c>
      <c r="G1839" t="s">
        <v>12</v>
      </c>
      <c r="H1839">
        <v>34</v>
      </c>
      <c r="I1839">
        <v>1</v>
      </c>
      <c r="J1839" t="s">
        <v>17</v>
      </c>
      <c r="K1839">
        <v>1</v>
      </c>
      <c r="L1839">
        <f>YEAR(ecommerce_customer_data_custom_[[#This Row],[Purchase Date]])</f>
        <v>2022</v>
      </c>
      <c r="M1839">
        <f>MONTH(ecommerce_customer_data_custom_[[#This Row],[Purchase Date]])</f>
        <v>5</v>
      </c>
      <c r="N1839" t="str">
        <f>TEXT(ecommerce_customer_data_custom_[[#This Row],[Purchase Date]],"mmmm")</f>
        <v>May</v>
      </c>
      <c r="O1839" t="str">
        <f>VLOOKUP(ecommerce_customer_data_custom_[[#This Row],[Customer Age]],AgeGroupMapping!$A$2:$C$5,3,TRUE)</f>
        <v>Adult</v>
      </c>
      <c r="P1839" t="str">
        <f>IF(ecommerce_customer_data_custom_[[#This Row],[Returns]]=1,"Returned","Not Returned")</f>
        <v>Returned</v>
      </c>
      <c r="Q1839" t="str">
        <f>_xlfn.XLOOKUP(ecommerce_customer_data_custom_[[#This Row],[Payment Method]],PaymentMapping!$A$2:$A$11,PaymentMapping!$B$2:$B$11,"Other")</f>
        <v>Card</v>
      </c>
    </row>
    <row r="1840" spans="1:17" x14ac:dyDescent="0.3">
      <c r="A1840">
        <v>43695</v>
      </c>
      <c r="B1840" s="14">
        <v>43898.629386574074</v>
      </c>
      <c r="C1840" t="s">
        <v>16</v>
      </c>
      <c r="D1840">
        <v>55</v>
      </c>
      <c r="E1840">
        <v>1</v>
      </c>
      <c r="F1840">
        <v>2610</v>
      </c>
      <c r="G1840" t="s">
        <v>19</v>
      </c>
      <c r="H1840">
        <v>45</v>
      </c>
      <c r="I1840">
        <v>1</v>
      </c>
      <c r="J1840" t="s">
        <v>13</v>
      </c>
      <c r="K1840">
        <v>0</v>
      </c>
      <c r="L1840">
        <f>YEAR(ecommerce_customer_data_custom_[[#This Row],[Purchase Date]])</f>
        <v>2020</v>
      </c>
      <c r="M1840">
        <f>MONTH(ecommerce_customer_data_custom_[[#This Row],[Purchase Date]])</f>
        <v>3</v>
      </c>
      <c r="N1840" t="str">
        <f>TEXT(ecommerce_customer_data_custom_[[#This Row],[Purchase Date]],"mmmm")</f>
        <v>March</v>
      </c>
      <c r="O1840" t="str">
        <f>VLOOKUP(ecommerce_customer_data_custom_[[#This Row],[Customer Age]],AgeGroupMapping!$A$2:$C$5,3,TRUE)</f>
        <v>Middle-Aged</v>
      </c>
      <c r="P1840" t="str">
        <f>IF(ecommerce_customer_data_custom_[[#This Row],[Returns]]=1,"Returned","Not Returned")</f>
        <v>Returned</v>
      </c>
      <c r="Q1840" t="str">
        <f>_xlfn.XLOOKUP(ecommerce_customer_data_custom_[[#This Row],[Payment Method]],PaymentMapping!$A$2:$A$11,PaymentMapping!$B$2:$B$11,"Other")</f>
        <v>Cash</v>
      </c>
    </row>
    <row r="1841" spans="1:17" x14ac:dyDescent="0.3">
      <c r="A1841">
        <v>43695</v>
      </c>
      <c r="B1841" s="14">
        <v>43883.284618055557</v>
      </c>
      <c r="C1841" t="s">
        <v>18</v>
      </c>
      <c r="D1841">
        <v>55</v>
      </c>
      <c r="E1841">
        <v>4</v>
      </c>
      <c r="F1841">
        <v>1481</v>
      </c>
      <c r="G1841" t="s">
        <v>12</v>
      </c>
      <c r="H1841">
        <v>45</v>
      </c>
      <c r="I1841">
        <v>0</v>
      </c>
      <c r="J1841" t="s">
        <v>13</v>
      </c>
      <c r="K1841">
        <v>0</v>
      </c>
      <c r="L1841">
        <f>YEAR(ecommerce_customer_data_custom_[[#This Row],[Purchase Date]])</f>
        <v>2020</v>
      </c>
      <c r="M1841">
        <f>MONTH(ecommerce_customer_data_custom_[[#This Row],[Purchase Date]])</f>
        <v>2</v>
      </c>
      <c r="N1841" t="str">
        <f>TEXT(ecommerce_customer_data_custom_[[#This Row],[Purchase Date]],"mmmm")</f>
        <v>February</v>
      </c>
      <c r="O1841" t="str">
        <f>VLOOKUP(ecommerce_customer_data_custom_[[#This Row],[Customer Age]],AgeGroupMapping!$A$2:$C$5,3,TRUE)</f>
        <v>Middle-Aged</v>
      </c>
      <c r="P1841" t="str">
        <f>IF(ecommerce_customer_data_custom_[[#This Row],[Returns]]=1,"Returned","Not Returned")</f>
        <v>Not Returned</v>
      </c>
      <c r="Q1841" t="str">
        <f>_xlfn.XLOOKUP(ecommerce_customer_data_custom_[[#This Row],[Payment Method]],PaymentMapping!$A$2:$A$11,PaymentMapping!$B$2:$B$11,"Other")</f>
        <v>Card</v>
      </c>
    </row>
    <row r="1842" spans="1:17" x14ac:dyDescent="0.3">
      <c r="A1842">
        <v>43695</v>
      </c>
      <c r="B1842" s="14">
        <v>44295.926064814812</v>
      </c>
      <c r="C1842" t="s">
        <v>14</v>
      </c>
      <c r="D1842">
        <v>313</v>
      </c>
      <c r="E1842">
        <v>1</v>
      </c>
      <c r="F1842">
        <v>3487</v>
      </c>
      <c r="G1842" t="s">
        <v>15</v>
      </c>
      <c r="H1842">
        <v>45</v>
      </c>
      <c r="I1842">
        <v>1</v>
      </c>
      <c r="J1842" t="s">
        <v>13</v>
      </c>
      <c r="K1842">
        <v>0</v>
      </c>
      <c r="L1842">
        <f>YEAR(ecommerce_customer_data_custom_[[#This Row],[Purchase Date]])</f>
        <v>2021</v>
      </c>
      <c r="M1842">
        <f>MONTH(ecommerce_customer_data_custom_[[#This Row],[Purchase Date]])</f>
        <v>4</v>
      </c>
      <c r="N1842" t="str">
        <f>TEXT(ecommerce_customer_data_custom_[[#This Row],[Purchase Date]],"mmmm")</f>
        <v>April</v>
      </c>
      <c r="O1842" t="str">
        <f>VLOOKUP(ecommerce_customer_data_custom_[[#This Row],[Customer Age]],AgeGroupMapping!$A$2:$C$5,3,TRUE)</f>
        <v>Middle-Aged</v>
      </c>
      <c r="P1842" t="str">
        <f>IF(ecommerce_customer_data_custom_[[#This Row],[Returns]]=1,"Returned","Not Returned")</f>
        <v>Returned</v>
      </c>
      <c r="Q1842" t="str">
        <f>_xlfn.XLOOKUP(ecommerce_customer_data_custom_[[#This Row],[Payment Method]],PaymentMapping!$A$2:$A$11,PaymentMapping!$B$2:$B$11,"Other")</f>
        <v>Wallet/UPI</v>
      </c>
    </row>
    <row r="1843" spans="1:17" x14ac:dyDescent="0.3">
      <c r="A1843">
        <v>43695</v>
      </c>
      <c r="B1843" s="14">
        <v>44239.326655092591</v>
      </c>
      <c r="C1843" t="s">
        <v>18</v>
      </c>
      <c r="D1843">
        <v>415</v>
      </c>
      <c r="E1843">
        <v>2</v>
      </c>
      <c r="F1843">
        <v>1816</v>
      </c>
      <c r="G1843" t="s">
        <v>19</v>
      </c>
      <c r="H1843">
        <v>45</v>
      </c>
      <c r="I1843">
        <v>1</v>
      </c>
      <c r="J1843" t="s">
        <v>13</v>
      </c>
      <c r="K1843">
        <v>0</v>
      </c>
      <c r="L1843">
        <f>YEAR(ecommerce_customer_data_custom_[[#This Row],[Purchase Date]])</f>
        <v>2021</v>
      </c>
      <c r="M1843">
        <f>MONTH(ecommerce_customer_data_custom_[[#This Row],[Purchase Date]])</f>
        <v>2</v>
      </c>
      <c r="N1843" t="str">
        <f>TEXT(ecommerce_customer_data_custom_[[#This Row],[Purchase Date]],"mmmm")</f>
        <v>February</v>
      </c>
      <c r="O1843" t="str">
        <f>VLOOKUP(ecommerce_customer_data_custom_[[#This Row],[Customer Age]],AgeGroupMapping!$A$2:$C$5,3,TRUE)</f>
        <v>Middle-Aged</v>
      </c>
      <c r="P1843" t="str">
        <f>IF(ecommerce_customer_data_custom_[[#This Row],[Returns]]=1,"Returned","Not Returned")</f>
        <v>Returned</v>
      </c>
      <c r="Q1843" t="str">
        <f>_xlfn.XLOOKUP(ecommerce_customer_data_custom_[[#This Row],[Payment Method]],PaymentMapping!$A$2:$A$11,PaymentMapping!$B$2:$B$11,"Other")</f>
        <v>Cash</v>
      </c>
    </row>
    <row r="1844" spans="1:17" x14ac:dyDescent="0.3">
      <c r="A1844">
        <v>43695</v>
      </c>
      <c r="B1844" s="14">
        <v>43877.726076388892</v>
      </c>
      <c r="C1844" t="s">
        <v>16</v>
      </c>
      <c r="D1844">
        <v>483</v>
      </c>
      <c r="E1844">
        <v>2</v>
      </c>
      <c r="F1844">
        <v>1626</v>
      </c>
      <c r="G1844" t="s">
        <v>12</v>
      </c>
      <c r="H1844">
        <v>45</v>
      </c>
      <c r="I1844">
        <v>0</v>
      </c>
      <c r="J1844" t="s">
        <v>13</v>
      </c>
      <c r="K1844">
        <v>0</v>
      </c>
      <c r="L1844">
        <f>YEAR(ecommerce_customer_data_custom_[[#This Row],[Purchase Date]])</f>
        <v>2020</v>
      </c>
      <c r="M1844">
        <f>MONTH(ecommerce_customer_data_custom_[[#This Row],[Purchase Date]])</f>
        <v>2</v>
      </c>
      <c r="N1844" t="str">
        <f>TEXT(ecommerce_customer_data_custom_[[#This Row],[Purchase Date]],"mmmm")</f>
        <v>February</v>
      </c>
      <c r="O1844" t="str">
        <f>VLOOKUP(ecommerce_customer_data_custom_[[#This Row],[Customer Age]],AgeGroupMapping!$A$2:$C$5,3,TRUE)</f>
        <v>Middle-Aged</v>
      </c>
      <c r="P1844" t="str">
        <f>IF(ecommerce_customer_data_custom_[[#This Row],[Returns]]=1,"Returned","Not Returned")</f>
        <v>Not Returned</v>
      </c>
      <c r="Q1844" t="str">
        <f>_xlfn.XLOOKUP(ecommerce_customer_data_custom_[[#This Row],[Payment Method]],PaymentMapping!$A$2:$A$11,PaymentMapping!$B$2:$B$11,"Other")</f>
        <v>Card</v>
      </c>
    </row>
    <row r="1845" spans="1:17" x14ac:dyDescent="0.3">
      <c r="A1845">
        <v>43695</v>
      </c>
      <c r="B1845" s="14">
        <v>44225.903194444443</v>
      </c>
      <c r="C1845" t="s">
        <v>18</v>
      </c>
      <c r="D1845">
        <v>340</v>
      </c>
      <c r="E1845">
        <v>1</v>
      </c>
      <c r="F1845">
        <v>436</v>
      </c>
      <c r="G1845" t="s">
        <v>12</v>
      </c>
      <c r="H1845">
        <v>45</v>
      </c>
      <c r="I1845">
        <v>0</v>
      </c>
      <c r="J1845" t="s">
        <v>13</v>
      </c>
      <c r="K1845">
        <v>0</v>
      </c>
      <c r="L1845">
        <f>YEAR(ecommerce_customer_data_custom_[[#This Row],[Purchase Date]])</f>
        <v>2021</v>
      </c>
      <c r="M1845">
        <f>MONTH(ecommerce_customer_data_custom_[[#This Row],[Purchase Date]])</f>
        <v>1</v>
      </c>
      <c r="N1845" t="str">
        <f>TEXT(ecommerce_customer_data_custom_[[#This Row],[Purchase Date]],"mmmm")</f>
        <v>January</v>
      </c>
      <c r="O1845" t="str">
        <f>VLOOKUP(ecommerce_customer_data_custom_[[#This Row],[Customer Age]],AgeGroupMapping!$A$2:$C$5,3,TRUE)</f>
        <v>Middle-Aged</v>
      </c>
      <c r="P1845" t="str">
        <f>IF(ecommerce_customer_data_custom_[[#This Row],[Returns]]=1,"Returned","Not Returned")</f>
        <v>Not Returned</v>
      </c>
      <c r="Q1845" t="str">
        <f>_xlfn.XLOOKUP(ecommerce_customer_data_custom_[[#This Row],[Payment Method]],PaymentMapping!$A$2:$A$11,PaymentMapping!$B$2:$B$11,"Other")</f>
        <v>Card</v>
      </c>
    </row>
    <row r="1846" spans="1:17" x14ac:dyDescent="0.3">
      <c r="A1846">
        <v>43695</v>
      </c>
      <c r="B1846" s="14">
        <v>44162.103321759256</v>
      </c>
      <c r="C1846" t="s">
        <v>14</v>
      </c>
      <c r="D1846">
        <v>239</v>
      </c>
      <c r="E1846">
        <v>2</v>
      </c>
      <c r="F1846">
        <v>2104</v>
      </c>
      <c r="G1846" t="s">
        <v>19</v>
      </c>
      <c r="H1846">
        <v>45</v>
      </c>
      <c r="I1846">
        <v>0</v>
      </c>
      <c r="J1846" t="s">
        <v>13</v>
      </c>
      <c r="K1846">
        <v>0</v>
      </c>
      <c r="L1846">
        <f>YEAR(ecommerce_customer_data_custom_[[#This Row],[Purchase Date]])</f>
        <v>2020</v>
      </c>
      <c r="M1846">
        <f>MONTH(ecommerce_customer_data_custom_[[#This Row],[Purchase Date]])</f>
        <v>11</v>
      </c>
      <c r="N1846" t="str">
        <f>TEXT(ecommerce_customer_data_custom_[[#This Row],[Purchase Date]],"mmmm")</f>
        <v>November</v>
      </c>
      <c r="O1846" t="str">
        <f>VLOOKUP(ecommerce_customer_data_custom_[[#This Row],[Customer Age]],AgeGroupMapping!$A$2:$C$5,3,TRUE)</f>
        <v>Middle-Aged</v>
      </c>
      <c r="P1846" t="str">
        <f>IF(ecommerce_customer_data_custom_[[#This Row],[Returns]]=1,"Returned","Not Returned")</f>
        <v>Not Returned</v>
      </c>
      <c r="Q1846" t="str">
        <f>_xlfn.XLOOKUP(ecommerce_customer_data_custom_[[#This Row],[Payment Method]],PaymentMapping!$A$2:$A$11,PaymentMapping!$B$2:$B$11,"Other")</f>
        <v>Cash</v>
      </c>
    </row>
    <row r="1847" spans="1:17" x14ac:dyDescent="0.3">
      <c r="A1847">
        <v>43695</v>
      </c>
      <c r="B1847" s="14">
        <v>44681.463993055557</v>
      </c>
      <c r="C1847" t="s">
        <v>18</v>
      </c>
      <c r="D1847">
        <v>307</v>
      </c>
      <c r="E1847">
        <v>1</v>
      </c>
      <c r="F1847">
        <v>2785</v>
      </c>
      <c r="G1847" t="s">
        <v>12</v>
      </c>
      <c r="H1847">
        <v>45</v>
      </c>
      <c r="I1847">
        <v>1</v>
      </c>
      <c r="J1847" t="s">
        <v>13</v>
      </c>
      <c r="K1847">
        <v>0</v>
      </c>
      <c r="L1847">
        <f>YEAR(ecommerce_customer_data_custom_[[#This Row],[Purchase Date]])</f>
        <v>2022</v>
      </c>
      <c r="M1847">
        <f>MONTH(ecommerce_customer_data_custom_[[#This Row],[Purchase Date]])</f>
        <v>4</v>
      </c>
      <c r="N1847" t="str">
        <f>TEXT(ecommerce_customer_data_custom_[[#This Row],[Purchase Date]],"mmmm")</f>
        <v>April</v>
      </c>
      <c r="O1847" t="str">
        <f>VLOOKUP(ecommerce_customer_data_custom_[[#This Row],[Customer Age]],AgeGroupMapping!$A$2:$C$5,3,TRUE)</f>
        <v>Middle-Aged</v>
      </c>
      <c r="P1847" t="str">
        <f>IF(ecommerce_customer_data_custom_[[#This Row],[Returns]]=1,"Returned","Not Returned")</f>
        <v>Returned</v>
      </c>
      <c r="Q1847" t="str">
        <f>_xlfn.XLOOKUP(ecommerce_customer_data_custom_[[#This Row],[Payment Method]],PaymentMapping!$A$2:$A$11,PaymentMapping!$B$2:$B$11,"Other")</f>
        <v>Card</v>
      </c>
    </row>
    <row r="1848" spans="1:17" x14ac:dyDescent="0.3">
      <c r="A1848">
        <v>43695</v>
      </c>
      <c r="B1848" s="14">
        <v>44628.836967592593</v>
      </c>
      <c r="C1848" t="s">
        <v>14</v>
      </c>
      <c r="D1848">
        <v>346</v>
      </c>
      <c r="E1848">
        <v>4</v>
      </c>
      <c r="F1848">
        <v>643</v>
      </c>
      <c r="G1848" t="s">
        <v>20</v>
      </c>
      <c r="H1848">
        <v>45</v>
      </c>
      <c r="I1848">
        <v>0</v>
      </c>
      <c r="J1848" t="s">
        <v>13</v>
      </c>
      <c r="K1848">
        <v>0</v>
      </c>
      <c r="L1848">
        <f>YEAR(ecommerce_customer_data_custom_[[#This Row],[Purchase Date]])</f>
        <v>2022</v>
      </c>
      <c r="M1848">
        <f>MONTH(ecommerce_customer_data_custom_[[#This Row],[Purchase Date]])</f>
        <v>3</v>
      </c>
      <c r="N1848" t="str">
        <f>TEXT(ecommerce_customer_data_custom_[[#This Row],[Purchase Date]],"mmmm")</f>
        <v>March</v>
      </c>
      <c r="O1848" t="str">
        <f>VLOOKUP(ecommerce_customer_data_custom_[[#This Row],[Customer Age]],AgeGroupMapping!$A$2:$C$5,3,TRUE)</f>
        <v>Middle-Aged</v>
      </c>
      <c r="P1848" t="str">
        <f>IF(ecommerce_customer_data_custom_[[#This Row],[Returns]]=1,"Returned","Not Returned")</f>
        <v>Not Returned</v>
      </c>
      <c r="Q1848" t="str">
        <f>_xlfn.XLOOKUP(ecommerce_customer_data_custom_[[#This Row],[Payment Method]],PaymentMapping!$A$2:$A$11,PaymentMapping!$B$2:$B$11,"Other")</f>
        <v>Other</v>
      </c>
    </row>
    <row r="1849" spans="1:17" x14ac:dyDescent="0.3">
      <c r="A1849">
        <v>43695</v>
      </c>
      <c r="B1849" s="14">
        <v>45175.158807870372</v>
      </c>
      <c r="C1849" t="s">
        <v>18</v>
      </c>
      <c r="D1849">
        <v>342</v>
      </c>
      <c r="E1849">
        <v>4</v>
      </c>
      <c r="F1849">
        <v>759</v>
      </c>
      <c r="G1849" t="s">
        <v>12</v>
      </c>
      <c r="H1849">
        <v>45</v>
      </c>
      <c r="I1849">
        <v>0</v>
      </c>
      <c r="J1849" t="s">
        <v>13</v>
      </c>
      <c r="K1849">
        <v>0</v>
      </c>
      <c r="L1849">
        <f>YEAR(ecommerce_customer_data_custom_[[#This Row],[Purchase Date]])</f>
        <v>2023</v>
      </c>
      <c r="M1849">
        <f>MONTH(ecommerce_customer_data_custom_[[#This Row],[Purchase Date]])</f>
        <v>9</v>
      </c>
      <c r="N1849" t="str">
        <f>TEXT(ecommerce_customer_data_custom_[[#This Row],[Purchase Date]],"mmmm")</f>
        <v>September</v>
      </c>
      <c r="O1849" t="str">
        <f>VLOOKUP(ecommerce_customer_data_custom_[[#This Row],[Customer Age]],AgeGroupMapping!$A$2:$C$5,3,TRUE)</f>
        <v>Middle-Aged</v>
      </c>
      <c r="P1849" t="str">
        <f>IF(ecommerce_customer_data_custom_[[#This Row],[Returns]]=1,"Returned","Not Returned")</f>
        <v>Not Returned</v>
      </c>
      <c r="Q1849" t="str">
        <f>_xlfn.XLOOKUP(ecommerce_customer_data_custom_[[#This Row],[Payment Method]],PaymentMapping!$A$2:$A$11,PaymentMapping!$B$2:$B$11,"Other")</f>
        <v>Card</v>
      </c>
    </row>
    <row r="1850" spans="1:17" x14ac:dyDescent="0.3">
      <c r="A1850">
        <v>43695</v>
      </c>
      <c r="B1850" s="14">
        <v>44385.55877314815</v>
      </c>
      <c r="C1850" t="s">
        <v>16</v>
      </c>
      <c r="D1850">
        <v>231</v>
      </c>
      <c r="E1850">
        <v>5</v>
      </c>
      <c r="F1850">
        <v>4546</v>
      </c>
      <c r="G1850" t="s">
        <v>20</v>
      </c>
      <c r="H1850">
        <v>45</v>
      </c>
      <c r="I1850">
        <v>0</v>
      </c>
      <c r="J1850" t="s">
        <v>13</v>
      </c>
      <c r="K1850">
        <v>0</v>
      </c>
      <c r="L1850">
        <f>YEAR(ecommerce_customer_data_custom_[[#This Row],[Purchase Date]])</f>
        <v>2021</v>
      </c>
      <c r="M1850">
        <f>MONTH(ecommerce_customer_data_custom_[[#This Row],[Purchase Date]])</f>
        <v>7</v>
      </c>
      <c r="N1850" t="str">
        <f>TEXT(ecommerce_customer_data_custom_[[#This Row],[Purchase Date]],"mmmm")</f>
        <v>July</v>
      </c>
      <c r="O1850" t="str">
        <f>VLOOKUP(ecommerce_customer_data_custom_[[#This Row],[Customer Age]],AgeGroupMapping!$A$2:$C$5,3,TRUE)</f>
        <v>Middle-Aged</v>
      </c>
      <c r="P1850" t="str">
        <f>IF(ecommerce_customer_data_custom_[[#This Row],[Returns]]=1,"Returned","Not Returned")</f>
        <v>Not Returned</v>
      </c>
      <c r="Q1850" t="str">
        <f>_xlfn.XLOOKUP(ecommerce_customer_data_custom_[[#This Row],[Payment Method]],PaymentMapping!$A$2:$A$11,PaymentMapping!$B$2:$B$11,"Other")</f>
        <v>Other</v>
      </c>
    </row>
    <row r="1851" spans="1:17" x14ac:dyDescent="0.3">
      <c r="A1851">
        <v>43695</v>
      </c>
      <c r="B1851" s="14">
        <v>44640.433287037034</v>
      </c>
      <c r="C1851" t="s">
        <v>14</v>
      </c>
      <c r="D1851">
        <v>198</v>
      </c>
      <c r="E1851">
        <v>3</v>
      </c>
      <c r="F1851">
        <v>3500</v>
      </c>
      <c r="G1851" t="s">
        <v>19</v>
      </c>
      <c r="H1851">
        <v>45</v>
      </c>
      <c r="I1851">
        <v>1</v>
      </c>
      <c r="J1851" t="s">
        <v>13</v>
      </c>
      <c r="K1851">
        <v>0</v>
      </c>
      <c r="L1851">
        <f>YEAR(ecommerce_customer_data_custom_[[#This Row],[Purchase Date]])</f>
        <v>2022</v>
      </c>
      <c r="M1851">
        <f>MONTH(ecommerce_customer_data_custom_[[#This Row],[Purchase Date]])</f>
        <v>3</v>
      </c>
      <c r="N1851" t="str">
        <f>TEXT(ecommerce_customer_data_custom_[[#This Row],[Purchase Date]],"mmmm")</f>
        <v>March</v>
      </c>
      <c r="O1851" t="str">
        <f>VLOOKUP(ecommerce_customer_data_custom_[[#This Row],[Customer Age]],AgeGroupMapping!$A$2:$C$5,3,TRUE)</f>
        <v>Middle-Aged</v>
      </c>
      <c r="P1851" t="str">
        <f>IF(ecommerce_customer_data_custom_[[#This Row],[Returns]]=1,"Returned","Not Returned")</f>
        <v>Returned</v>
      </c>
      <c r="Q1851" t="str">
        <f>_xlfn.XLOOKUP(ecommerce_customer_data_custom_[[#This Row],[Payment Method]],PaymentMapping!$A$2:$A$11,PaymentMapping!$B$2:$B$11,"Other")</f>
        <v>Cash</v>
      </c>
    </row>
    <row r="1852" spans="1:17" x14ac:dyDescent="0.3">
      <c r="A1852">
        <v>40848</v>
      </c>
      <c r="B1852" s="14">
        <v>44251.933865740742</v>
      </c>
      <c r="C1852" t="s">
        <v>14</v>
      </c>
      <c r="D1852">
        <v>30</v>
      </c>
      <c r="E1852">
        <v>4</v>
      </c>
      <c r="F1852">
        <v>1702</v>
      </c>
      <c r="G1852" t="s">
        <v>15</v>
      </c>
      <c r="H1852">
        <v>55</v>
      </c>
      <c r="I1852">
        <v>1</v>
      </c>
      <c r="J1852" t="s">
        <v>17</v>
      </c>
      <c r="K1852">
        <v>0</v>
      </c>
      <c r="L1852">
        <f>YEAR(ecommerce_customer_data_custom_[[#This Row],[Purchase Date]])</f>
        <v>2021</v>
      </c>
      <c r="M1852">
        <f>MONTH(ecommerce_customer_data_custom_[[#This Row],[Purchase Date]])</f>
        <v>2</v>
      </c>
      <c r="N1852" t="str">
        <f>TEXT(ecommerce_customer_data_custom_[[#This Row],[Purchase Date]],"mmmm")</f>
        <v>February</v>
      </c>
      <c r="O1852" t="str">
        <f>VLOOKUP(ecommerce_customer_data_custom_[[#This Row],[Customer Age]],AgeGroupMapping!$A$2:$C$5,3,TRUE)</f>
        <v>Middle-Aged</v>
      </c>
      <c r="P1852" t="str">
        <f>IF(ecommerce_customer_data_custom_[[#This Row],[Returns]]=1,"Returned","Not Returned")</f>
        <v>Returned</v>
      </c>
      <c r="Q1852" t="str">
        <f>_xlfn.XLOOKUP(ecommerce_customer_data_custom_[[#This Row],[Payment Method]],PaymentMapping!$A$2:$A$11,PaymentMapping!$B$2:$B$11,"Other")</f>
        <v>Wallet/UPI</v>
      </c>
    </row>
    <row r="1853" spans="1:17" x14ac:dyDescent="0.3">
      <c r="A1853">
        <v>40848</v>
      </c>
      <c r="B1853" s="14">
        <v>45015.065798611111</v>
      </c>
      <c r="C1853" t="s">
        <v>11</v>
      </c>
      <c r="D1853">
        <v>115</v>
      </c>
      <c r="E1853">
        <v>1</v>
      </c>
      <c r="F1853">
        <v>3998</v>
      </c>
      <c r="G1853" t="s">
        <v>12</v>
      </c>
      <c r="H1853">
        <v>55</v>
      </c>
      <c r="I1853">
        <v>0</v>
      </c>
      <c r="J1853" t="s">
        <v>17</v>
      </c>
      <c r="K1853">
        <v>0</v>
      </c>
      <c r="L1853">
        <f>YEAR(ecommerce_customer_data_custom_[[#This Row],[Purchase Date]])</f>
        <v>2023</v>
      </c>
      <c r="M1853">
        <f>MONTH(ecommerce_customer_data_custom_[[#This Row],[Purchase Date]])</f>
        <v>3</v>
      </c>
      <c r="N1853" t="str">
        <f>TEXT(ecommerce_customer_data_custom_[[#This Row],[Purchase Date]],"mmmm")</f>
        <v>March</v>
      </c>
      <c r="O1853" t="str">
        <f>VLOOKUP(ecommerce_customer_data_custom_[[#This Row],[Customer Age]],AgeGroupMapping!$A$2:$C$5,3,TRUE)</f>
        <v>Middle-Aged</v>
      </c>
      <c r="P1853" t="str">
        <f>IF(ecommerce_customer_data_custom_[[#This Row],[Returns]]=1,"Returned","Not Returned")</f>
        <v>Not Returned</v>
      </c>
      <c r="Q1853" t="str">
        <f>_xlfn.XLOOKUP(ecommerce_customer_data_custom_[[#This Row],[Payment Method]],PaymentMapping!$A$2:$A$11,PaymentMapping!$B$2:$B$11,"Other")</f>
        <v>Card</v>
      </c>
    </row>
    <row r="1854" spans="1:17" x14ac:dyDescent="0.3">
      <c r="A1854">
        <v>40848</v>
      </c>
      <c r="B1854" s="14">
        <v>44750.769548611112</v>
      </c>
      <c r="C1854" t="s">
        <v>11</v>
      </c>
      <c r="D1854">
        <v>10</v>
      </c>
      <c r="E1854">
        <v>4</v>
      </c>
      <c r="F1854">
        <v>1337</v>
      </c>
      <c r="G1854" t="s">
        <v>12</v>
      </c>
      <c r="H1854">
        <v>55</v>
      </c>
      <c r="I1854">
        <v>1</v>
      </c>
      <c r="J1854" t="s">
        <v>17</v>
      </c>
      <c r="K1854">
        <v>0</v>
      </c>
      <c r="L1854">
        <f>YEAR(ecommerce_customer_data_custom_[[#This Row],[Purchase Date]])</f>
        <v>2022</v>
      </c>
      <c r="M1854">
        <f>MONTH(ecommerce_customer_data_custom_[[#This Row],[Purchase Date]])</f>
        <v>7</v>
      </c>
      <c r="N1854" t="str">
        <f>TEXT(ecommerce_customer_data_custom_[[#This Row],[Purchase Date]],"mmmm")</f>
        <v>July</v>
      </c>
      <c r="O1854" t="str">
        <f>VLOOKUP(ecommerce_customer_data_custom_[[#This Row],[Customer Age]],AgeGroupMapping!$A$2:$C$5,3,TRUE)</f>
        <v>Middle-Aged</v>
      </c>
      <c r="P1854" t="str">
        <f>IF(ecommerce_customer_data_custom_[[#This Row],[Returns]]=1,"Returned","Not Returned")</f>
        <v>Returned</v>
      </c>
      <c r="Q1854" t="str">
        <f>_xlfn.XLOOKUP(ecommerce_customer_data_custom_[[#This Row],[Payment Method]],PaymentMapping!$A$2:$A$11,PaymentMapping!$B$2:$B$11,"Other")</f>
        <v>Card</v>
      </c>
    </row>
    <row r="1855" spans="1:17" x14ac:dyDescent="0.3">
      <c r="A1855">
        <v>40848</v>
      </c>
      <c r="B1855" s="14">
        <v>44963.433703703704</v>
      </c>
      <c r="C1855" t="s">
        <v>18</v>
      </c>
      <c r="D1855">
        <v>172</v>
      </c>
      <c r="E1855">
        <v>3</v>
      </c>
      <c r="F1855">
        <v>4687</v>
      </c>
      <c r="G1855" t="s">
        <v>20</v>
      </c>
      <c r="H1855">
        <v>55</v>
      </c>
      <c r="I1855">
        <v>1</v>
      </c>
      <c r="J1855" t="s">
        <v>17</v>
      </c>
      <c r="K1855">
        <v>0</v>
      </c>
      <c r="L1855">
        <f>YEAR(ecommerce_customer_data_custom_[[#This Row],[Purchase Date]])</f>
        <v>2023</v>
      </c>
      <c r="M1855">
        <f>MONTH(ecommerce_customer_data_custom_[[#This Row],[Purchase Date]])</f>
        <v>2</v>
      </c>
      <c r="N1855" t="str">
        <f>TEXT(ecommerce_customer_data_custom_[[#This Row],[Purchase Date]],"mmmm")</f>
        <v>February</v>
      </c>
      <c r="O1855" t="str">
        <f>VLOOKUP(ecommerce_customer_data_custom_[[#This Row],[Customer Age]],AgeGroupMapping!$A$2:$C$5,3,TRUE)</f>
        <v>Middle-Aged</v>
      </c>
      <c r="P1855" t="str">
        <f>IF(ecommerce_customer_data_custom_[[#This Row],[Returns]]=1,"Returned","Not Returned")</f>
        <v>Returned</v>
      </c>
      <c r="Q1855" t="str">
        <f>_xlfn.XLOOKUP(ecommerce_customer_data_custom_[[#This Row],[Payment Method]],PaymentMapping!$A$2:$A$11,PaymentMapping!$B$2:$B$11,"Other")</f>
        <v>Other</v>
      </c>
    </row>
    <row r="1856" spans="1:17" x14ac:dyDescent="0.3">
      <c r="A1856">
        <v>40848</v>
      </c>
      <c r="B1856" s="14">
        <v>44152.600706018522</v>
      </c>
      <c r="C1856" t="s">
        <v>18</v>
      </c>
      <c r="D1856">
        <v>241</v>
      </c>
      <c r="E1856">
        <v>3</v>
      </c>
      <c r="F1856">
        <v>3603</v>
      </c>
      <c r="G1856" t="s">
        <v>12</v>
      </c>
      <c r="H1856">
        <v>55</v>
      </c>
      <c r="I1856">
        <v>1</v>
      </c>
      <c r="J1856" t="s">
        <v>17</v>
      </c>
      <c r="K1856">
        <v>0</v>
      </c>
      <c r="L1856">
        <f>YEAR(ecommerce_customer_data_custom_[[#This Row],[Purchase Date]])</f>
        <v>2020</v>
      </c>
      <c r="M1856">
        <f>MONTH(ecommerce_customer_data_custom_[[#This Row],[Purchase Date]])</f>
        <v>11</v>
      </c>
      <c r="N1856" t="str">
        <f>TEXT(ecommerce_customer_data_custom_[[#This Row],[Purchase Date]],"mmmm")</f>
        <v>November</v>
      </c>
      <c r="O1856" t="str">
        <f>VLOOKUP(ecommerce_customer_data_custom_[[#This Row],[Customer Age]],AgeGroupMapping!$A$2:$C$5,3,TRUE)</f>
        <v>Middle-Aged</v>
      </c>
      <c r="P1856" t="str">
        <f>IF(ecommerce_customer_data_custom_[[#This Row],[Returns]]=1,"Returned","Not Returned")</f>
        <v>Returned</v>
      </c>
      <c r="Q1856" t="str">
        <f>_xlfn.XLOOKUP(ecommerce_customer_data_custom_[[#This Row],[Payment Method]],PaymentMapping!$A$2:$A$11,PaymentMapping!$B$2:$B$11,"Other")</f>
        <v>Card</v>
      </c>
    </row>
    <row r="1857" spans="1:17" x14ac:dyDescent="0.3">
      <c r="A1857">
        <v>40848</v>
      </c>
      <c r="B1857" s="14">
        <v>44561.02685185185</v>
      </c>
      <c r="C1857" t="s">
        <v>14</v>
      </c>
      <c r="D1857">
        <v>131</v>
      </c>
      <c r="E1857">
        <v>1</v>
      </c>
      <c r="F1857">
        <v>3270</v>
      </c>
      <c r="G1857" t="s">
        <v>12</v>
      </c>
      <c r="H1857">
        <v>55</v>
      </c>
      <c r="I1857">
        <v>0</v>
      </c>
      <c r="J1857" t="s">
        <v>17</v>
      </c>
      <c r="K1857">
        <v>0</v>
      </c>
      <c r="L1857">
        <f>YEAR(ecommerce_customer_data_custom_[[#This Row],[Purchase Date]])</f>
        <v>2021</v>
      </c>
      <c r="M1857">
        <f>MONTH(ecommerce_customer_data_custom_[[#This Row],[Purchase Date]])</f>
        <v>12</v>
      </c>
      <c r="N1857" t="str">
        <f>TEXT(ecommerce_customer_data_custom_[[#This Row],[Purchase Date]],"mmmm")</f>
        <v>December</v>
      </c>
      <c r="O1857" t="str">
        <f>VLOOKUP(ecommerce_customer_data_custom_[[#This Row],[Customer Age]],AgeGroupMapping!$A$2:$C$5,3,TRUE)</f>
        <v>Middle-Aged</v>
      </c>
      <c r="P1857" t="str">
        <f>IF(ecommerce_customer_data_custom_[[#This Row],[Returns]]=1,"Returned","Not Returned")</f>
        <v>Not Returned</v>
      </c>
      <c r="Q1857" t="str">
        <f>_xlfn.XLOOKUP(ecommerce_customer_data_custom_[[#This Row],[Payment Method]],PaymentMapping!$A$2:$A$11,PaymentMapping!$B$2:$B$11,"Other")</f>
        <v>Card</v>
      </c>
    </row>
    <row r="1858" spans="1:17" x14ac:dyDescent="0.3">
      <c r="A1858">
        <v>40848</v>
      </c>
      <c r="B1858" s="14">
        <v>44070.527129629627</v>
      </c>
      <c r="C1858" t="s">
        <v>16</v>
      </c>
      <c r="D1858">
        <v>274</v>
      </c>
      <c r="E1858">
        <v>4</v>
      </c>
      <c r="F1858">
        <v>3238</v>
      </c>
      <c r="G1858" t="s">
        <v>19</v>
      </c>
      <c r="H1858">
        <v>55</v>
      </c>
      <c r="I1858">
        <v>0</v>
      </c>
      <c r="J1858" t="s">
        <v>17</v>
      </c>
      <c r="K1858">
        <v>0</v>
      </c>
      <c r="L1858">
        <f>YEAR(ecommerce_customer_data_custom_[[#This Row],[Purchase Date]])</f>
        <v>2020</v>
      </c>
      <c r="M1858">
        <f>MONTH(ecommerce_customer_data_custom_[[#This Row],[Purchase Date]])</f>
        <v>8</v>
      </c>
      <c r="N1858" t="str">
        <f>TEXT(ecommerce_customer_data_custom_[[#This Row],[Purchase Date]],"mmmm")</f>
        <v>August</v>
      </c>
      <c r="O1858" t="str">
        <f>VLOOKUP(ecommerce_customer_data_custom_[[#This Row],[Customer Age]],AgeGroupMapping!$A$2:$C$5,3,TRUE)</f>
        <v>Middle-Aged</v>
      </c>
      <c r="P1858" t="str">
        <f>IF(ecommerce_customer_data_custom_[[#This Row],[Returns]]=1,"Returned","Not Returned")</f>
        <v>Not Returned</v>
      </c>
      <c r="Q1858" t="str">
        <f>_xlfn.XLOOKUP(ecommerce_customer_data_custom_[[#This Row],[Payment Method]],PaymentMapping!$A$2:$A$11,PaymentMapping!$B$2:$B$11,"Other")</f>
        <v>Cash</v>
      </c>
    </row>
    <row r="1859" spans="1:17" x14ac:dyDescent="0.3">
      <c r="A1859">
        <v>17967</v>
      </c>
      <c r="B1859" s="14">
        <v>45089.401539351849</v>
      </c>
      <c r="C1859" t="s">
        <v>16</v>
      </c>
      <c r="D1859">
        <v>221</v>
      </c>
      <c r="E1859">
        <v>4</v>
      </c>
      <c r="F1859">
        <v>1862</v>
      </c>
      <c r="G1859" t="s">
        <v>12</v>
      </c>
      <c r="H1859">
        <v>63</v>
      </c>
      <c r="I1859">
        <v>1</v>
      </c>
      <c r="J1859" t="s">
        <v>17</v>
      </c>
      <c r="K1859">
        <v>1</v>
      </c>
      <c r="L1859">
        <f>YEAR(ecommerce_customer_data_custom_[[#This Row],[Purchase Date]])</f>
        <v>2023</v>
      </c>
      <c r="M1859">
        <f>MONTH(ecommerce_customer_data_custom_[[#This Row],[Purchase Date]])</f>
        <v>6</v>
      </c>
      <c r="N1859" t="str">
        <f>TEXT(ecommerce_customer_data_custom_[[#This Row],[Purchase Date]],"mmmm")</f>
        <v>June</v>
      </c>
      <c r="O1859" t="str">
        <f>VLOOKUP(ecommerce_customer_data_custom_[[#This Row],[Customer Age]],AgeGroupMapping!$A$2:$C$5,3,TRUE)</f>
        <v>Senior</v>
      </c>
      <c r="P1859" t="str">
        <f>IF(ecommerce_customer_data_custom_[[#This Row],[Returns]]=1,"Returned","Not Returned")</f>
        <v>Returned</v>
      </c>
      <c r="Q1859" t="str">
        <f>_xlfn.XLOOKUP(ecommerce_customer_data_custom_[[#This Row],[Payment Method]],PaymentMapping!$A$2:$A$11,PaymentMapping!$B$2:$B$11,"Other")</f>
        <v>Card</v>
      </c>
    </row>
    <row r="1860" spans="1:17" x14ac:dyDescent="0.3">
      <c r="A1860">
        <v>17967</v>
      </c>
      <c r="B1860" s="14">
        <v>44865.627384259256</v>
      </c>
      <c r="C1860" t="s">
        <v>16</v>
      </c>
      <c r="D1860">
        <v>261</v>
      </c>
      <c r="E1860">
        <v>4</v>
      </c>
      <c r="F1860">
        <v>4924</v>
      </c>
      <c r="G1860" t="s">
        <v>19</v>
      </c>
      <c r="H1860">
        <v>63</v>
      </c>
      <c r="I1860">
        <v>0</v>
      </c>
      <c r="J1860" t="s">
        <v>17</v>
      </c>
      <c r="K1860">
        <v>1</v>
      </c>
      <c r="L1860">
        <f>YEAR(ecommerce_customer_data_custom_[[#This Row],[Purchase Date]])</f>
        <v>2022</v>
      </c>
      <c r="M1860">
        <f>MONTH(ecommerce_customer_data_custom_[[#This Row],[Purchase Date]])</f>
        <v>10</v>
      </c>
      <c r="N1860" t="str">
        <f>TEXT(ecommerce_customer_data_custom_[[#This Row],[Purchase Date]],"mmmm")</f>
        <v>October</v>
      </c>
      <c r="O1860" t="str">
        <f>VLOOKUP(ecommerce_customer_data_custom_[[#This Row],[Customer Age]],AgeGroupMapping!$A$2:$C$5,3,TRUE)</f>
        <v>Senior</v>
      </c>
      <c r="P1860" t="str">
        <f>IF(ecommerce_customer_data_custom_[[#This Row],[Returns]]=1,"Returned","Not Returned")</f>
        <v>Not Returned</v>
      </c>
      <c r="Q1860" t="str">
        <f>_xlfn.XLOOKUP(ecommerce_customer_data_custom_[[#This Row],[Payment Method]],PaymentMapping!$A$2:$A$11,PaymentMapping!$B$2:$B$11,"Other")</f>
        <v>Cash</v>
      </c>
    </row>
    <row r="1861" spans="1:17" x14ac:dyDescent="0.3">
      <c r="A1861">
        <v>17967</v>
      </c>
      <c r="B1861" s="14">
        <v>45095.813657407409</v>
      </c>
      <c r="C1861" t="s">
        <v>18</v>
      </c>
      <c r="D1861">
        <v>287</v>
      </c>
      <c r="E1861">
        <v>3</v>
      </c>
      <c r="F1861">
        <v>879</v>
      </c>
      <c r="G1861" t="s">
        <v>19</v>
      </c>
      <c r="H1861">
        <v>63</v>
      </c>
      <c r="I1861">
        <v>0</v>
      </c>
      <c r="J1861" t="s">
        <v>17</v>
      </c>
      <c r="K1861">
        <v>1</v>
      </c>
      <c r="L1861">
        <f>YEAR(ecommerce_customer_data_custom_[[#This Row],[Purchase Date]])</f>
        <v>2023</v>
      </c>
      <c r="M1861">
        <f>MONTH(ecommerce_customer_data_custom_[[#This Row],[Purchase Date]])</f>
        <v>6</v>
      </c>
      <c r="N1861" t="str">
        <f>TEXT(ecommerce_customer_data_custom_[[#This Row],[Purchase Date]],"mmmm")</f>
        <v>June</v>
      </c>
      <c r="O1861" t="str">
        <f>VLOOKUP(ecommerce_customer_data_custom_[[#This Row],[Customer Age]],AgeGroupMapping!$A$2:$C$5,3,TRUE)</f>
        <v>Senior</v>
      </c>
      <c r="P1861" t="str">
        <f>IF(ecommerce_customer_data_custom_[[#This Row],[Returns]]=1,"Returned","Not Returned")</f>
        <v>Not Returned</v>
      </c>
      <c r="Q1861" t="str">
        <f>_xlfn.XLOOKUP(ecommerce_customer_data_custom_[[#This Row],[Payment Method]],PaymentMapping!$A$2:$A$11,PaymentMapping!$B$2:$B$11,"Other")</f>
        <v>Cash</v>
      </c>
    </row>
    <row r="1862" spans="1:17" x14ac:dyDescent="0.3">
      <c r="A1862">
        <v>17967</v>
      </c>
      <c r="B1862" s="14">
        <v>44370.089236111111</v>
      </c>
      <c r="C1862" t="s">
        <v>14</v>
      </c>
      <c r="D1862">
        <v>294</v>
      </c>
      <c r="E1862">
        <v>2</v>
      </c>
      <c r="F1862">
        <v>3657</v>
      </c>
      <c r="G1862" t="s">
        <v>20</v>
      </c>
      <c r="H1862">
        <v>63</v>
      </c>
      <c r="I1862">
        <v>1</v>
      </c>
      <c r="J1862" t="s">
        <v>17</v>
      </c>
      <c r="K1862">
        <v>1</v>
      </c>
      <c r="L1862">
        <f>YEAR(ecommerce_customer_data_custom_[[#This Row],[Purchase Date]])</f>
        <v>2021</v>
      </c>
      <c r="M1862">
        <f>MONTH(ecommerce_customer_data_custom_[[#This Row],[Purchase Date]])</f>
        <v>6</v>
      </c>
      <c r="N1862" t="str">
        <f>TEXT(ecommerce_customer_data_custom_[[#This Row],[Purchase Date]],"mmmm")</f>
        <v>June</v>
      </c>
      <c r="O1862" t="str">
        <f>VLOOKUP(ecommerce_customer_data_custom_[[#This Row],[Customer Age]],AgeGroupMapping!$A$2:$C$5,3,TRUE)</f>
        <v>Senior</v>
      </c>
      <c r="P1862" t="str">
        <f>IF(ecommerce_customer_data_custom_[[#This Row],[Returns]]=1,"Returned","Not Returned")</f>
        <v>Returned</v>
      </c>
      <c r="Q1862" t="str">
        <f>_xlfn.XLOOKUP(ecommerce_customer_data_custom_[[#This Row],[Payment Method]],PaymentMapping!$A$2:$A$11,PaymentMapping!$B$2:$B$11,"Other")</f>
        <v>Other</v>
      </c>
    </row>
    <row r="1863" spans="1:17" x14ac:dyDescent="0.3">
      <c r="A1863">
        <v>17967</v>
      </c>
      <c r="B1863" s="14">
        <v>44802.900567129633</v>
      </c>
      <c r="C1863" t="s">
        <v>16</v>
      </c>
      <c r="D1863">
        <v>68</v>
      </c>
      <c r="E1863">
        <v>5</v>
      </c>
      <c r="F1863">
        <v>2286</v>
      </c>
      <c r="G1863" t="s">
        <v>15</v>
      </c>
      <c r="H1863">
        <v>63</v>
      </c>
      <c r="I1863">
        <v>0</v>
      </c>
      <c r="J1863" t="s">
        <v>17</v>
      </c>
      <c r="K1863">
        <v>1</v>
      </c>
      <c r="L1863">
        <f>YEAR(ecommerce_customer_data_custom_[[#This Row],[Purchase Date]])</f>
        <v>2022</v>
      </c>
      <c r="M1863">
        <f>MONTH(ecommerce_customer_data_custom_[[#This Row],[Purchase Date]])</f>
        <v>8</v>
      </c>
      <c r="N1863" t="str">
        <f>TEXT(ecommerce_customer_data_custom_[[#This Row],[Purchase Date]],"mmmm")</f>
        <v>August</v>
      </c>
      <c r="O1863" t="str">
        <f>VLOOKUP(ecommerce_customer_data_custom_[[#This Row],[Customer Age]],AgeGroupMapping!$A$2:$C$5,3,TRUE)</f>
        <v>Senior</v>
      </c>
      <c r="P1863" t="str">
        <f>IF(ecommerce_customer_data_custom_[[#This Row],[Returns]]=1,"Returned","Not Returned")</f>
        <v>Not Returned</v>
      </c>
      <c r="Q1863" t="str">
        <f>_xlfn.XLOOKUP(ecommerce_customer_data_custom_[[#This Row],[Payment Method]],PaymentMapping!$A$2:$A$11,PaymentMapping!$B$2:$B$11,"Other")</f>
        <v>Wallet/UPI</v>
      </c>
    </row>
    <row r="1864" spans="1:17" x14ac:dyDescent="0.3">
      <c r="A1864">
        <v>17967</v>
      </c>
      <c r="B1864" s="14">
        <v>44869.124490740738</v>
      </c>
      <c r="C1864" t="s">
        <v>16</v>
      </c>
      <c r="D1864">
        <v>69</v>
      </c>
      <c r="E1864">
        <v>4</v>
      </c>
      <c r="F1864">
        <v>3788</v>
      </c>
      <c r="G1864" t="s">
        <v>20</v>
      </c>
      <c r="H1864">
        <v>63</v>
      </c>
      <c r="I1864">
        <v>1</v>
      </c>
      <c r="J1864" t="s">
        <v>17</v>
      </c>
      <c r="K1864">
        <v>1</v>
      </c>
      <c r="L1864">
        <f>YEAR(ecommerce_customer_data_custom_[[#This Row],[Purchase Date]])</f>
        <v>2022</v>
      </c>
      <c r="M1864">
        <f>MONTH(ecommerce_customer_data_custom_[[#This Row],[Purchase Date]])</f>
        <v>11</v>
      </c>
      <c r="N1864" t="str">
        <f>TEXT(ecommerce_customer_data_custom_[[#This Row],[Purchase Date]],"mmmm")</f>
        <v>November</v>
      </c>
      <c r="O1864" t="str">
        <f>VLOOKUP(ecommerce_customer_data_custom_[[#This Row],[Customer Age]],AgeGroupMapping!$A$2:$C$5,3,TRUE)</f>
        <v>Senior</v>
      </c>
      <c r="P1864" t="str">
        <f>IF(ecommerce_customer_data_custom_[[#This Row],[Returns]]=1,"Returned","Not Returned")</f>
        <v>Returned</v>
      </c>
      <c r="Q1864" t="str">
        <f>_xlfn.XLOOKUP(ecommerce_customer_data_custom_[[#This Row],[Payment Method]],PaymentMapping!$A$2:$A$11,PaymentMapping!$B$2:$B$11,"Other")</f>
        <v>Other</v>
      </c>
    </row>
    <row r="1865" spans="1:17" x14ac:dyDescent="0.3">
      <c r="A1865">
        <v>17967</v>
      </c>
      <c r="B1865" s="14">
        <v>44878.696493055555</v>
      </c>
      <c r="C1865" t="s">
        <v>11</v>
      </c>
      <c r="D1865">
        <v>88</v>
      </c>
      <c r="E1865">
        <v>4</v>
      </c>
      <c r="F1865">
        <v>2951</v>
      </c>
      <c r="G1865" t="s">
        <v>15</v>
      </c>
      <c r="H1865">
        <v>63</v>
      </c>
      <c r="I1865">
        <v>0</v>
      </c>
      <c r="J1865" t="s">
        <v>17</v>
      </c>
      <c r="K1865">
        <v>1</v>
      </c>
      <c r="L1865">
        <f>YEAR(ecommerce_customer_data_custom_[[#This Row],[Purchase Date]])</f>
        <v>2022</v>
      </c>
      <c r="M1865">
        <f>MONTH(ecommerce_customer_data_custom_[[#This Row],[Purchase Date]])</f>
        <v>11</v>
      </c>
      <c r="N1865" t="str">
        <f>TEXT(ecommerce_customer_data_custom_[[#This Row],[Purchase Date]],"mmmm")</f>
        <v>November</v>
      </c>
      <c r="O1865" t="str">
        <f>VLOOKUP(ecommerce_customer_data_custom_[[#This Row],[Customer Age]],AgeGroupMapping!$A$2:$C$5,3,TRUE)</f>
        <v>Senior</v>
      </c>
      <c r="P1865" t="str">
        <f>IF(ecommerce_customer_data_custom_[[#This Row],[Returns]]=1,"Returned","Not Returned")</f>
        <v>Not Returned</v>
      </c>
      <c r="Q1865" t="str">
        <f>_xlfn.XLOOKUP(ecommerce_customer_data_custom_[[#This Row],[Payment Method]],PaymentMapping!$A$2:$A$11,PaymentMapping!$B$2:$B$11,"Other")</f>
        <v>Wallet/UPI</v>
      </c>
    </row>
    <row r="1866" spans="1:17" x14ac:dyDescent="0.3">
      <c r="A1866">
        <v>13518</v>
      </c>
      <c r="B1866" s="14">
        <v>44005.925428240742</v>
      </c>
      <c r="C1866" t="s">
        <v>16</v>
      </c>
      <c r="D1866">
        <v>419</v>
      </c>
      <c r="E1866">
        <v>4</v>
      </c>
      <c r="F1866">
        <v>156</v>
      </c>
      <c r="G1866" t="s">
        <v>15</v>
      </c>
      <c r="H1866">
        <v>18</v>
      </c>
      <c r="I1866">
        <v>0</v>
      </c>
      <c r="J1866" t="s">
        <v>13</v>
      </c>
      <c r="K1866">
        <v>0</v>
      </c>
      <c r="L1866">
        <f>YEAR(ecommerce_customer_data_custom_[[#This Row],[Purchase Date]])</f>
        <v>2020</v>
      </c>
      <c r="M1866">
        <f>MONTH(ecommerce_customer_data_custom_[[#This Row],[Purchase Date]])</f>
        <v>6</v>
      </c>
      <c r="N1866" t="str">
        <f>TEXT(ecommerce_customer_data_custom_[[#This Row],[Purchase Date]],"mmmm")</f>
        <v>June</v>
      </c>
      <c r="O1866" t="str">
        <f>VLOOKUP(ecommerce_customer_data_custom_[[#This Row],[Customer Age]],AgeGroupMapping!$A$2:$C$5,3,TRUE)</f>
        <v>Young</v>
      </c>
      <c r="P1866" t="str">
        <f>IF(ecommerce_customer_data_custom_[[#This Row],[Returns]]=1,"Returned","Not Returned")</f>
        <v>Not Returned</v>
      </c>
      <c r="Q1866" t="str">
        <f>_xlfn.XLOOKUP(ecommerce_customer_data_custom_[[#This Row],[Payment Method]],PaymentMapping!$A$2:$A$11,PaymentMapping!$B$2:$B$11,"Other")</f>
        <v>Wallet/UPI</v>
      </c>
    </row>
    <row r="1867" spans="1:17" x14ac:dyDescent="0.3">
      <c r="A1867">
        <v>13518</v>
      </c>
      <c r="B1867" s="14">
        <v>44042.150555555556</v>
      </c>
      <c r="C1867" t="s">
        <v>11</v>
      </c>
      <c r="D1867">
        <v>384</v>
      </c>
      <c r="E1867">
        <v>3</v>
      </c>
      <c r="F1867">
        <v>3308</v>
      </c>
      <c r="G1867" t="s">
        <v>19</v>
      </c>
      <c r="H1867">
        <v>18</v>
      </c>
      <c r="I1867">
        <v>0</v>
      </c>
      <c r="J1867" t="s">
        <v>13</v>
      </c>
      <c r="K1867">
        <v>0</v>
      </c>
      <c r="L1867">
        <f>YEAR(ecommerce_customer_data_custom_[[#This Row],[Purchase Date]])</f>
        <v>2020</v>
      </c>
      <c r="M1867">
        <f>MONTH(ecommerce_customer_data_custom_[[#This Row],[Purchase Date]])</f>
        <v>7</v>
      </c>
      <c r="N1867" t="str">
        <f>TEXT(ecommerce_customer_data_custom_[[#This Row],[Purchase Date]],"mmmm")</f>
        <v>July</v>
      </c>
      <c r="O1867" t="str">
        <f>VLOOKUP(ecommerce_customer_data_custom_[[#This Row],[Customer Age]],AgeGroupMapping!$A$2:$C$5,3,TRUE)</f>
        <v>Young</v>
      </c>
      <c r="P1867" t="str">
        <f>IF(ecommerce_customer_data_custom_[[#This Row],[Returns]]=1,"Returned","Not Returned")</f>
        <v>Not Returned</v>
      </c>
      <c r="Q1867" t="str">
        <f>_xlfn.XLOOKUP(ecommerce_customer_data_custom_[[#This Row],[Payment Method]],PaymentMapping!$A$2:$A$11,PaymentMapping!$B$2:$B$11,"Other")</f>
        <v>Cash</v>
      </c>
    </row>
    <row r="1868" spans="1:17" x14ac:dyDescent="0.3">
      <c r="A1868">
        <v>13518</v>
      </c>
      <c r="B1868" s="14">
        <v>44334.18172453704</v>
      </c>
      <c r="C1868" t="s">
        <v>14</v>
      </c>
      <c r="D1868">
        <v>357</v>
      </c>
      <c r="E1868">
        <v>1</v>
      </c>
      <c r="F1868">
        <v>218</v>
      </c>
      <c r="G1868" t="s">
        <v>15</v>
      </c>
      <c r="H1868">
        <v>18</v>
      </c>
      <c r="I1868">
        <v>0</v>
      </c>
      <c r="J1868" t="s">
        <v>13</v>
      </c>
      <c r="K1868">
        <v>0</v>
      </c>
      <c r="L1868">
        <f>YEAR(ecommerce_customer_data_custom_[[#This Row],[Purchase Date]])</f>
        <v>2021</v>
      </c>
      <c r="M1868">
        <f>MONTH(ecommerce_customer_data_custom_[[#This Row],[Purchase Date]])</f>
        <v>5</v>
      </c>
      <c r="N1868" t="str">
        <f>TEXT(ecommerce_customer_data_custom_[[#This Row],[Purchase Date]],"mmmm")</f>
        <v>May</v>
      </c>
      <c r="O1868" t="str">
        <f>VLOOKUP(ecommerce_customer_data_custom_[[#This Row],[Customer Age]],AgeGroupMapping!$A$2:$C$5,3,TRUE)</f>
        <v>Young</v>
      </c>
      <c r="P1868" t="str">
        <f>IF(ecommerce_customer_data_custom_[[#This Row],[Returns]]=1,"Returned","Not Returned")</f>
        <v>Not Returned</v>
      </c>
      <c r="Q1868" t="str">
        <f>_xlfn.XLOOKUP(ecommerce_customer_data_custom_[[#This Row],[Payment Method]],PaymentMapping!$A$2:$A$11,PaymentMapping!$B$2:$B$11,"Other")</f>
        <v>Wallet/UPI</v>
      </c>
    </row>
    <row r="1869" spans="1:17" x14ac:dyDescent="0.3">
      <c r="A1869">
        <v>13518</v>
      </c>
      <c r="B1869" s="14">
        <v>44550.010868055557</v>
      </c>
      <c r="C1869" t="s">
        <v>16</v>
      </c>
      <c r="D1869">
        <v>307</v>
      </c>
      <c r="E1869">
        <v>1</v>
      </c>
      <c r="F1869">
        <v>2545</v>
      </c>
      <c r="G1869" t="s">
        <v>12</v>
      </c>
      <c r="H1869">
        <v>18</v>
      </c>
      <c r="I1869">
        <v>0</v>
      </c>
      <c r="J1869" t="s">
        <v>13</v>
      </c>
      <c r="K1869">
        <v>0</v>
      </c>
      <c r="L1869">
        <f>YEAR(ecommerce_customer_data_custom_[[#This Row],[Purchase Date]])</f>
        <v>2021</v>
      </c>
      <c r="M1869">
        <f>MONTH(ecommerce_customer_data_custom_[[#This Row],[Purchase Date]])</f>
        <v>12</v>
      </c>
      <c r="N1869" t="str">
        <f>TEXT(ecommerce_customer_data_custom_[[#This Row],[Purchase Date]],"mmmm")</f>
        <v>December</v>
      </c>
      <c r="O1869" t="str">
        <f>VLOOKUP(ecommerce_customer_data_custom_[[#This Row],[Customer Age]],AgeGroupMapping!$A$2:$C$5,3,TRUE)</f>
        <v>Young</v>
      </c>
      <c r="P1869" t="str">
        <f>IF(ecommerce_customer_data_custom_[[#This Row],[Returns]]=1,"Returned","Not Returned")</f>
        <v>Not Returned</v>
      </c>
      <c r="Q1869" t="str">
        <f>_xlfn.XLOOKUP(ecommerce_customer_data_custom_[[#This Row],[Payment Method]],PaymentMapping!$A$2:$A$11,PaymentMapping!$B$2:$B$11,"Other")</f>
        <v>Card</v>
      </c>
    </row>
    <row r="1870" spans="1:17" x14ac:dyDescent="0.3">
      <c r="A1870">
        <v>13518</v>
      </c>
      <c r="B1870" s="14">
        <v>44603.948101851849</v>
      </c>
      <c r="C1870" t="s">
        <v>16</v>
      </c>
      <c r="D1870">
        <v>176</v>
      </c>
      <c r="E1870">
        <v>4</v>
      </c>
      <c r="F1870">
        <v>1007</v>
      </c>
      <c r="G1870" t="s">
        <v>15</v>
      </c>
      <c r="H1870">
        <v>18</v>
      </c>
      <c r="I1870">
        <v>1</v>
      </c>
      <c r="J1870" t="s">
        <v>13</v>
      </c>
      <c r="K1870">
        <v>0</v>
      </c>
      <c r="L1870">
        <f>YEAR(ecommerce_customer_data_custom_[[#This Row],[Purchase Date]])</f>
        <v>2022</v>
      </c>
      <c r="M1870">
        <f>MONTH(ecommerce_customer_data_custom_[[#This Row],[Purchase Date]])</f>
        <v>2</v>
      </c>
      <c r="N1870" t="str">
        <f>TEXT(ecommerce_customer_data_custom_[[#This Row],[Purchase Date]],"mmmm")</f>
        <v>February</v>
      </c>
      <c r="O1870" t="str">
        <f>VLOOKUP(ecommerce_customer_data_custom_[[#This Row],[Customer Age]],AgeGroupMapping!$A$2:$C$5,3,TRUE)</f>
        <v>Young</v>
      </c>
      <c r="P1870" t="str">
        <f>IF(ecommerce_customer_data_custom_[[#This Row],[Returns]]=1,"Returned","Not Returned")</f>
        <v>Returned</v>
      </c>
      <c r="Q1870" t="str">
        <f>_xlfn.XLOOKUP(ecommerce_customer_data_custom_[[#This Row],[Payment Method]],PaymentMapping!$A$2:$A$11,PaymentMapping!$B$2:$B$11,"Other")</f>
        <v>Wallet/UPI</v>
      </c>
    </row>
    <row r="1871" spans="1:17" x14ac:dyDescent="0.3">
      <c r="A1871">
        <v>13518</v>
      </c>
      <c r="B1871" s="14">
        <v>44669.108124999999</v>
      </c>
      <c r="C1871" t="s">
        <v>16</v>
      </c>
      <c r="D1871">
        <v>268</v>
      </c>
      <c r="E1871">
        <v>3</v>
      </c>
      <c r="F1871">
        <v>3566</v>
      </c>
      <c r="G1871" t="s">
        <v>15</v>
      </c>
      <c r="H1871">
        <v>18</v>
      </c>
      <c r="I1871">
        <v>1</v>
      </c>
      <c r="J1871" t="s">
        <v>13</v>
      </c>
      <c r="K1871">
        <v>0</v>
      </c>
      <c r="L1871">
        <f>YEAR(ecommerce_customer_data_custom_[[#This Row],[Purchase Date]])</f>
        <v>2022</v>
      </c>
      <c r="M1871">
        <f>MONTH(ecommerce_customer_data_custom_[[#This Row],[Purchase Date]])</f>
        <v>4</v>
      </c>
      <c r="N1871" t="str">
        <f>TEXT(ecommerce_customer_data_custom_[[#This Row],[Purchase Date]],"mmmm")</f>
        <v>April</v>
      </c>
      <c r="O1871" t="str">
        <f>VLOOKUP(ecommerce_customer_data_custom_[[#This Row],[Customer Age]],AgeGroupMapping!$A$2:$C$5,3,TRUE)</f>
        <v>Young</v>
      </c>
      <c r="P1871" t="str">
        <f>IF(ecommerce_customer_data_custom_[[#This Row],[Returns]]=1,"Returned","Not Returned")</f>
        <v>Returned</v>
      </c>
      <c r="Q1871" t="str">
        <f>_xlfn.XLOOKUP(ecommerce_customer_data_custom_[[#This Row],[Payment Method]],PaymentMapping!$A$2:$A$11,PaymentMapping!$B$2:$B$11,"Other")</f>
        <v>Wallet/UPI</v>
      </c>
    </row>
    <row r="1872" spans="1:17" x14ac:dyDescent="0.3">
      <c r="A1872">
        <v>13518</v>
      </c>
      <c r="B1872" s="14">
        <v>44677.463645833333</v>
      </c>
      <c r="C1872" t="s">
        <v>11</v>
      </c>
      <c r="D1872">
        <v>119</v>
      </c>
      <c r="E1872">
        <v>1</v>
      </c>
      <c r="F1872">
        <v>4440</v>
      </c>
      <c r="G1872" t="s">
        <v>12</v>
      </c>
      <c r="H1872">
        <v>18</v>
      </c>
      <c r="I1872">
        <v>0</v>
      </c>
      <c r="J1872" t="s">
        <v>13</v>
      </c>
      <c r="K1872">
        <v>0</v>
      </c>
      <c r="L1872">
        <f>YEAR(ecommerce_customer_data_custom_[[#This Row],[Purchase Date]])</f>
        <v>2022</v>
      </c>
      <c r="M1872">
        <f>MONTH(ecommerce_customer_data_custom_[[#This Row],[Purchase Date]])</f>
        <v>4</v>
      </c>
      <c r="N1872" t="str">
        <f>TEXT(ecommerce_customer_data_custom_[[#This Row],[Purchase Date]],"mmmm")</f>
        <v>April</v>
      </c>
      <c r="O1872" t="str">
        <f>VLOOKUP(ecommerce_customer_data_custom_[[#This Row],[Customer Age]],AgeGroupMapping!$A$2:$C$5,3,TRUE)</f>
        <v>Young</v>
      </c>
      <c r="P1872" t="str">
        <f>IF(ecommerce_customer_data_custom_[[#This Row],[Returns]]=1,"Returned","Not Returned")</f>
        <v>Not Returned</v>
      </c>
      <c r="Q1872" t="str">
        <f>_xlfn.XLOOKUP(ecommerce_customer_data_custom_[[#This Row],[Payment Method]],PaymentMapping!$A$2:$A$11,PaymentMapping!$B$2:$B$11,"Other")</f>
        <v>Card</v>
      </c>
    </row>
    <row r="1873" spans="1:17" x14ac:dyDescent="0.3">
      <c r="A1873">
        <v>13518</v>
      </c>
      <c r="B1873" s="14">
        <v>44311.546388888892</v>
      </c>
      <c r="C1873" t="s">
        <v>16</v>
      </c>
      <c r="D1873">
        <v>446</v>
      </c>
      <c r="E1873">
        <v>1</v>
      </c>
      <c r="F1873">
        <v>3687</v>
      </c>
      <c r="G1873" t="s">
        <v>12</v>
      </c>
      <c r="H1873">
        <v>18</v>
      </c>
      <c r="I1873">
        <v>1</v>
      </c>
      <c r="J1873" t="s">
        <v>13</v>
      </c>
      <c r="K1873">
        <v>0</v>
      </c>
      <c r="L1873">
        <f>YEAR(ecommerce_customer_data_custom_[[#This Row],[Purchase Date]])</f>
        <v>2021</v>
      </c>
      <c r="M1873">
        <f>MONTH(ecommerce_customer_data_custom_[[#This Row],[Purchase Date]])</f>
        <v>4</v>
      </c>
      <c r="N1873" t="str">
        <f>TEXT(ecommerce_customer_data_custom_[[#This Row],[Purchase Date]],"mmmm")</f>
        <v>April</v>
      </c>
      <c r="O1873" t="str">
        <f>VLOOKUP(ecommerce_customer_data_custom_[[#This Row],[Customer Age]],AgeGroupMapping!$A$2:$C$5,3,TRUE)</f>
        <v>Young</v>
      </c>
      <c r="P1873" t="str">
        <f>IF(ecommerce_customer_data_custom_[[#This Row],[Returns]]=1,"Returned","Not Returned")</f>
        <v>Returned</v>
      </c>
      <c r="Q1873" t="str">
        <f>_xlfn.XLOOKUP(ecommerce_customer_data_custom_[[#This Row],[Payment Method]],PaymentMapping!$A$2:$A$11,PaymentMapping!$B$2:$B$11,"Other")</f>
        <v>Card</v>
      </c>
    </row>
    <row r="1874" spans="1:17" x14ac:dyDescent="0.3">
      <c r="A1874">
        <v>13518</v>
      </c>
      <c r="B1874" s="14">
        <v>44206.76394675926</v>
      </c>
      <c r="C1874" t="s">
        <v>18</v>
      </c>
      <c r="D1874">
        <v>203</v>
      </c>
      <c r="E1874">
        <v>2</v>
      </c>
      <c r="F1874">
        <v>1726</v>
      </c>
      <c r="G1874" t="s">
        <v>12</v>
      </c>
      <c r="H1874">
        <v>18</v>
      </c>
      <c r="I1874">
        <v>0</v>
      </c>
      <c r="J1874" t="s">
        <v>13</v>
      </c>
      <c r="K1874">
        <v>0</v>
      </c>
      <c r="L1874">
        <f>YEAR(ecommerce_customer_data_custom_[[#This Row],[Purchase Date]])</f>
        <v>2021</v>
      </c>
      <c r="M1874">
        <f>MONTH(ecommerce_customer_data_custom_[[#This Row],[Purchase Date]])</f>
        <v>1</v>
      </c>
      <c r="N1874" t="str">
        <f>TEXT(ecommerce_customer_data_custom_[[#This Row],[Purchase Date]],"mmmm")</f>
        <v>January</v>
      </c>
      <c r="O1874" t="str">
        <f>VLOOKUP(ecommerce_customer_data_custom_[[#This Row],[Customer Age]],AgeGroupMapping!$A$2:$C$5,3,TRUE)</f>
        <v>Young</v>
      </c>
      <c r="P1874" t="str">
        <f>IF(ecommerce_customer_data_custom_[[#This Row],[Returns]]=1,"Returned","Not Returned")</f>
        <v>Not Returned</v>
      </c>
      <c r="Q1874" t="str">
        <f>_xlfn.XLOOKUP(ecommerce_customer_data_custom_[[#This Row],[Payment Method]],PaymentMapping!$A$2:$A$11,PaymentMapping!$B$2:$B$11,"Other")</f>
        <v>Card</v>
      </c>
    </row>
    <row r="1875" spans="1:17" x14ac:dyDescent="0.3">
      <c r="A1875">
        <v>32116</v>
      </c>
      <c r="B1875" s="14">
        <v>44085.529178240744</v>
      </c>
      <c r="C1875" t="s">
        <v>18</v>
      </c>
      <c r="D1875">
        <v>355</v>
      </c>
      <c r="E1875">
        <v>2</v>
      </c>
      <c r="F1875">
        <v>4604</v>
      </c>
      <c r="G1875" t="s">
        <v>15</v>
      </c>
      <c r="H1875">
        <v>58</v>
      </c>
      <c r="I1875">
        <v>0</v>
      </c>
      <c r="J1875" t="s">
        <v>17</v>
      </c>
      <c r="K1875">
        <v>0</v>
      </c>
      <c r="L1875">
        <f>YEAR(ecommerce_customer_data_custom_[[#This Row],[Purchase Date]])</f>
        <v>2020</v>
      </c>
      <c r="M1875">
        <f>MONTH(ecommerce_customer_data_custom_[[#This Row],[Purchase Date]])</f>
        <v>9</v>
      </c>
      <c r="N1875" t="str">
        <f>TEXT(ecommerce_customer_data_custom_[[#This Row],[Purchase Date]],"mmmm")</f>
        <v>September</v>
      </c>
      <c r="O1875" t="str">
        <f>VLOOKUP(ecommerce_customer_data_custom_[[#This Row],[Customer Age]],AgeGroupMapping!$A$2:$C$5,3,TRUE)</f>
        <v>Middle-Aged</v>
      </c>
      <c r="P1875" t="str">
        <f>IF(ecommerce_customer_data_custom_[[#This Row],[Returns]]=1,"Returned","Not Returned")</f>
        <v>Not Returned</v>
      </c>
      <c r="Q1875" t="str">
        <f>_xlfn.XLOOKUP(ecommerce_customer_data_custom_[[#This Row],[Payment Method]],PaymentMapping!$A$2:$A$11,PaymentMapping!$B$2:$B$11,"Other")</f>
        <v>Wallet/UPI</v>
      </c>
    </row>
    <row r="1876" spans="1:17" x14ac:dyDescent="0.3">
      <c r="A1876">
        <v>32116</v>
      </c>
      <c r="B1876" s="14">
        <v>44063.242210648146</v>
      </c>
      <c r="C1876" t="s">
        <v>11</v>
      </c>
      <c r="D1876">
        <v>12</v>
      </c>
      <c r="E1876">
        <v>5</v>
      </c>
      <c r="F1876">
        <v>2316</v>
      </c>
      <c r="G1876" t="s">
        <v>12</v>
      </c>
      <c r="H1876">
        <v>58</v>
      </c>
      <c r="I1876">
        <v>0</v>
      </c>
      <c r="J1876" t="s">
        <v>17</v>
      </c>
      <c r="K1876">
        <v>0</v>
      </c>
      <c r="L1876">
        <f>YEAR(ecommerce_customer_data_custom_[[#This Row],[Purchase Date]])</f>
        <v>2020</v>
      </c>
      <c r="M1876">
        <f>MONTH(ecommerce_customer_data_custom_[[#This Row],[Purchase Date]])</f>
        <v>8</v>
      </c>
      <c r="N1876" t="str">
        <f>TEXT(ecommerce_customer_data_custom_[[#This Row],[Purchase Date]],"mmmm")</f>
        <v>August</v>
      </c>
      <c r="O1876" t="str">
        <f>VLOOKUP(ecommerce_customer_data_custom_[[#This Row],[Customer Age]],AgeGroupMapping!$A$2:$C$5,3,TRUE)</f>
        <v>Middle-Aged</v>
      </c>
      <c r="P1876" t="str">
        <f>IF(ecommerce_customer_data_custom_[[#This Row],[Returns]]=1,"Returned","Not Returned")</f>
        <v>Not Returned</v>
      </c>
      <c r="Q1876" t="str">
        <f>_xlfn.XLOOKUP(ecommerce_customer_data_custom_[[#This Row],[Payment Method]],PaymentMapping!$A$2:$A$11,PaymentMapping!$B$2:$B$11,"Other")</f>
        <v>Card</v>
      </c>
    </row>
    <row r="1877" spans="1:17" x14ac:dyDescent="0.3">
      <c r="A1877">
        <v>32116</v>
      </c>
      <c r="B1877" s="14">
        <v>44256.247534722221</v>
      </c>
      <c r="C1877" t="s">
        <v>14</v>
      </c>
      <c r="D1877">
        <v>487</v>
      </c>
      <c r="E1877">
        <v>3</v>
      </c>
      <c r="F1877">
        <v>3984</v>
      </c>
      <c r="G1877" t="s">
        <v>15</v>
      </c>
      <c r="H1877">
        <v>58</v>
      </c>
      <c r="I1877">
        <v>0</v>
      </c>
      <c r="J1877" t="s">
        <v>17</v>
      </c>
      <c r="K1877">
        <v>0</v>
      </c>
      <c r="L1877">
        <f>YEAR(ecommerce_customer_data_custom_[[#This Row],[Purchase Date]])</f>
        <v>2021</v>
      </c>
      <c r="M1877">
        <f>MONTH(ecommerce_customer_data_custom_[[#This Row],[Purchase Date]])</f>
        <v>3</v>
      </c>
      <c r="N1877" t="str">
        <f>TEXT(ecommerce_customer_data_custom_[[#This Row],[Purchase Date]],"mmmm")</f>
        <v>March</v>
      </c>
      <c r="O1877" t="str">
        <f>VLOOKUP(ecommerce_customer_data_custom_[[#This Row],[Customer Age]],AgeGroupMapping!$A$2:$C$5,3,TRUE)</f>
        <v>Middle-Aged</v>
      </c>
      <c r="P1877" t="str">
        <f>IF(ecommerce_customer_data_custom_[[#This Row],[Returns]]=1,"Returned","Not Returned")</f>
        <v>Not Returned</v>
      </c>
      <c r="Q1877" t="str">
        <f>_xlfn.XLOOKUP(ecommerce_customer_data_custom_[[#This Row],[Payment Method]],PaymentMapping!$A$2:$A$11,PaymentMapping!$B$2:$B$11,"Other")</f>
        <v>Wallet/UPI</v>
      </c>
    </row>
    <row r="1878" spans="1:17" x14ac:dyDescent="0.3">
      <c r="A1878">
        <v>32116</v>
      </c>
      <c r="B1878" s="14">
        <v>44442.487604166665</v>
      </c>
      <c r="C1878" t="s">
        <v>14</v>
      </c>
      <c r="D1878">
        <v>72</v>
      </c>
      <c r="E1878">
        <v>3</v>
      </c>
      <c r="F1878">
        <v>3668</v>
      </c>
      <c r="G1878" t="s">
        <v>12</v>
      </c>
      <c r="H1878">
        <v>58</v>
      </c>
      <c r="I1878">
        <v>0</v>
      </c>
      <c r="J1878" t="s">
        <v>17</v>
      </c>
      <c r="K1878">
        <v>0</v>
      </c>
      <c r="L1878">
        <f>YEAR(ecommerce_customer_data_custom_[[#This Row],[Purchase Date]])</f>
        <v>2021</v>
      </c>
      <c r="M1878">
        <f>MONTH(ecommerce_customer_data_custom_[[#This Row],[Purchase Date]])</f>
        <v>9</v>
      </c>
      <c r="N1878" t="str">
        <f>TEXT(ecommerce_customer_data_custom_[[#This Row],[Purchase Date]],"mmmm")</f>
        <v>September</v>
      </c>
      <c r="O1878" t="str">
        <f>VLOOKUP(ecommerce_customer_data_custom_[[#This Row],[Customer Age]],AgeGroupMapping!$A$2:$C$5,3,TRUE)</f>
        <v>Middle-Aged</v>
      </c>
      <c r="P1878" t="str">
        <f>IF(ecommerce_customer_data_custom_[[#This Row],[Returns]]=1,"Returned","Not Returned")</f>
        <v>Not Returned</v>
      </c>
      <c r="Q1878" t="str">
        <f>_xlfn.XLOOKUP(ecommerce_customer_data_custom_[[#This Row],[Payment Method]],PaymentMapping!$A$2:$A$11,PaymentMapping!$B$2:$B$11,"Other")</f>
        <v>Card</v>
      </c>
    </row>
    <row r="1879" spans="1:17" x14ac:dyDescent="0.3">
      <c r="A1879">
        <v>13918</v>
      </c>
      <c r="B1879" s="14">
        <v>44913.788240740738</v>
      </c>
      <c r="C1879" t="s">
        <v>18</v>
      </c>
      <c r="D1879">
        <v>485</v>
      </c>
      <c r="E1879">
        <v>1</v>
      </c>
      <c r="F1879">
        <v>2906</v>
      </c>
      <c r="G1879" t="s">
        <v>12</v>
      </c>
      <c r="H1879">
        <v>19</v>
      </c>
      <c r="I1879">
        <v>0</v>
      </c>
      <c r="J1879" t="s">
        <v>17</v>
      </c>
      <c r="K1879">
        <v>0</v>
      </c>
      <c r="L1879">
        <f>YEAR(ecommerce_customer_data_custom_[[#This Row],[Purchase Date]])</f>
        <v>2022</v>
      </c>
      <c r="M1879">
        <f>MONTH(ecommerce_customer_data_custom_[[#This Row],[Purchase Date]])</f>
        <v>12</v>
      </c>
      <c r="N1879" t="str">
        <f>TEXT(ecommerce_customer_data_custom_[[#This Row],[Purchase Date]],"mmmm")</f>
        <v>December</v>
      </c>
      <c r="O1879" t="str">
        <f>VLOOKUP(ecommerce_customer_data_custom_[[#This Row],[Customer Age]],AgeGroupMapping!$A$2:$C$5,3,TRUE)</f>
        <v>Young</v>
      </c>
      <c r="P1879" t="str">
        <f>IF(ecommerce_customer_data_custom_[[#This Row],[Returns]]=1,"Returned","Not Returned")</f>
        <v>Not Returned</v>
      </c>
      <c r="Q1879" t="str">
        <f>_xlfn.XLOOKUP(ecommerce_customer_data_custom_[[#This Row],[Payment Method]],PaymentMapping!$A$2:$A$11,PaymentMapping!$B$2:$B$11,"Other")</f>
        <v>Card</v>
      </c>
    </row>
    <row r="1880" spans="1:17" x14ac:dyDescent="0.3">
      <c r="A1880">
        <v>13918</v>
      </c>
      <c r="B1880" s="14">
        <v>45099.529166666667</v>
      </c>
      <c r="C1880" t="s">
        <v>11</v>
      </c>
      <c r="D1880">
        <v>471</v>
      </c>
      <c r="E1880">
        <v>1</v>
      </c>
      <c r="F1880">
        <v>873</v>
      </c>
      <c r="G1880" t="s">
        <v>15</v>
      </c>
      <c r="H1880">
        <v>19</v>
      </c>
      <c r="I1880">
        <v>0</v>
      </c>
      <c r="J1880" t="s">
        <v>17</v>
      </c>
      <c r="K1880">
        <v>0</v>
      </c>
      <c r="L1880">
        <f>YEAR(ecommerce_customer_data_custom_[[#This Row],[Purchase Date]])</f>
        <v>2023</v>
      </c>
      <c r="M1880">
        <f>MONTH(ecommerce_customer_data_custom_[[#This Row],[Purchase Date]])</f>
        <v>6</v>
      </c>
      <c r="N1880" t="str">
        <f>TEXT(ecommerce_customer_data_custom_[[#This Row],[Purchase Date]],"mmmm")</f>
        <v>June</v>
      </c>
      <c r="O1880" t="str">
        <f>VLOOKUP(ecommerce_customer_data_custom_[[#This Row],[Customer Age]],AgeGroupMapping!$A$2:$C$5,3,TRUE)</f>
        <v>Young</v>
      </c>
      <c r="P1880" t="str">
        <f>IF(ecommerce_customer_data_custom_[[#This Row],[Returns]]=1,"Returned","Not Returned")</f>
        <v>Not Returned</v>
      </c>
      <c r="Q1880" t="str">
        <f>_xlfn.XLOOKUP(ecommerce_customer_data_custom_[[#This Row],[Payment Method]],PaymentMapping!$A$2:$A$11,PaymentMapping!$B$2:$B$11,"Other")</f>
        <v>Wallet/UPI</v>
      </c>
    </row>
    <row r="1881" spans="1:17" x14ac:dyDescent="0.3">
      <c r="A1881">
        <v>13918</v>
      </c>
      <c r="B1881" s="14">
        <v>43989.808333333334</v>
      </c>
      <c r="C1881" t="s">
        <v>18</v>
      </c>
      <c r="D1881">
        <v>431</v>
      </c>
      <c r="E1881">
        <v>5</v>
      </c>
      <c r="F1881">
        <v>1727</v>
      </c>
      <c r="G1881" t="s">
        <v>12</v>
      </c>
      <c r="H1881">
        <v>19</v>
      </c>
      <c r="I1881">
        <v>0</v>
      </c>
      <c r="J1881" t="s">
        <v>17</v>
      </c>
      <c r="K1881">
        <v>0</v>
      </c>
      <c r="L1881">
        <f>YEAR(ecommerce_customer_data_custom_[[#This Row],[Purchase Date]])</f>
        <v>2020</v>
      </c>
      <c r="M1881">
        <f>MONTH(ecommerce_customer_data_custom_[[#This Row],[Purchase Date]])</f>
        <v>6</v>
      </c>
      <c r="N1881" t="str">
        <f>TEXT(ecommerce_customer_data_custom_[[#This Row],[Purchase Date]],"mmmm")</f>
        <v>June</v>
      </c>
      <c r="O1881" t="str">
        <f>VLOOKUP(ecommerce_customer_data_custom_[[#This Row],[Customer Age]],AgeGroupMapping!$A$2:$C$5,3,TRUE)</f>
        <v>Young</v>
      </c>
      <c r="P1881" t="str">
        <f>IF(ecommerce_customer_data_custom_[[#This Row],[Returns]]=1,"Returned","Not Returned")</f>
        <v>Not Returned</v>
      </c>
      <c r="Q1881" t="str">
        <f>_xlfn.XLOOKUP(ecommerce_customer_data_custom_[[#This Row],[Payment Method]],PaymentMapping!$A$2:$A$11,PaymentMapping!$B$2:$B$11,"Other")</f>
        <v>Card</v>
      </c>
    </row>
    <row r="1882" spans="1:17" x14ac:dyDescent="0.3">
      <c r="A1882">
        <v>13918</v>
      </c>
      <c r="B1882" s="14">
        <v>43957.966967592591</v>
      </c>
      <c r="C1882" t="s">
        <v>11</v>
      </c>
      <c r="D1882">
        <v>220</v>
      </c>
      <c r="E1882">
        <v>1</v>
      </c>
      <c r="F1882">
        <v>3203</v>
      </c>
      <c r="G1882" t="s">
        <v>15</v>
      </c>
      <c r="H1882">
        <v>19</v>
      </c>
      <c r="I1882">
        <v>1</v>
      </c>
      <c r="J1882" t="s">
        <v>17</v>
      </c>
      <c r="K1882">
        <v>0</v>
      </c>
      <c r="L1882">
        <f>YEAR(ecommerce_customer_data_custom_[[#This Row],[Purchase Date]])</f>
        <v>2020</v>
      </c>
      <c r="M1882">
        <f>MONTH(ecommerce_customer_data_custom_[[#This Row],[Purchase Date]])</f>
        <v>5</v>
      </c>
      <c r="N1882" t="str">
        <f>TEXT(ecommerce_customer_data_custom_[[#This Row],[Purchase Date]],"mmmm")</f>
        <v>May</v>
      </c>
      <c r="O1882" t="str">
        <f>VLOOKUP(ecommerce_customer_data_custom_[[#This Row],[Customer Age]],AgeGroupMapping!$A$2:$C$5,3,TRUE)</f>
        <v>Young</v>
      </c>
      <c r="P1882" t="str">
        <f>IF(ecommerce_customer_data_custom_[[#This Row],[Returns]]=1,"Returned","Not Returned")</f>
        <v>Returned</v>
      </c>
      <c r="Q1882" t="str">
        <f>_xlfn.XLOOKUP(ecommerce_customer_data_custom_[[#This Row],[Payment Method]],PaymentMapping!$A$2:$A$11,PaymentMapping!$B$2:$B$11,"Other")</f>
        <v>Wallet/UPI</v>
      </c>
    </row>
    <row r="1883" spans="1:17" x14ac:dyDescent="0.3">
      <c r="A1883">
        <v>20854</v>
      </c>
      <c r="B1883" s="14">
        <v>44472.527881944443</v>
      </c>
      <c r="C1883" t="s">
        <v>14</v>
      </c>
      <c r="D1883">
        <v>396</v>
      </c>
      <c r="E1883">
        <v>3</v>
      </c>
      <c r="F1883">
        <v>1023</v>
      </c>
      <c r="G1883" t="s">
        <v>12</v>
      </c>
      <c r="H1883">
        <v>61</v>
      </c>
      <c r="I1883">
        <v>0</v>
      </c>
      <c r="J1883" t="s">
        <v>13</v>
      </c>
      <c r="K1883">
        <v>0</v>
      </c>
      <c r="L1883">
        <f>YEAR(ecommerce_customer_data_custom_[[#This Row],[Purchase Date]])</f>
        <v>2021</v>
      </c>
      <c r="M1883">
        <f>MONTH(ecommerce_customer_data_custom_[[#This Row],[Purchase Date]])</f>
        <v>10</v>
      </c>
      <c r="N1883" t="str">
        <f>TEXT(ecommerce_customer_data_custom_[[#This Row],[Purchase Date]],"mmmm")</f>
        <v>October</v>
      </c>
      <c r="O1883" t="str">
        <f>VLOOKUP(ecommerce_customer_data_custom_[[#This Row],[Customer Age]],AgeGroupMapping!$A$2:$C$5,3,TRUE)</f>
        <v>Senior</v>
      </c>
      <c r="P1883" t="str">
        <f>IF(ecommerce_customer_data_custom_[[#This Row],[Returns]]=1,"Returned","Not Returned")</f>
        <v>Not Returned</v>
      </c>
      <c r="Q1883" t="str">
        <f>_xlfn.XLOOKUP(ecommerce_customer_data_custom_[[#This Row],[Payment Method]],PaymentMapping!$A$2:$A$11,PaymentMapping!$B$2:$B$11,"Other")</f>
        <v>Card</v>
      </c>
    </row>
    <row r="1884" spans="1:17" x14ac:dyDescent="0.3">
      <c r="A1884">
        <v>20854</v>
      </c>
      <c r="B1884" s="14">
        <v>44737.771435185183</v>
      </c>
      <c r="C1884" t="s">
        <v>16</v>
      </c>
      <c r="D1884">
        <v>311</v>
      </c>
      <c r="E1884">
        <v>2</v>
      </c>
      <c r="F1884">
        <v>2729</v>
      </c>
      <c r="G1884" t="s">
        <v>15</v>
      </c>
      <c r="H1884">
        <v>61</v>
      </c>
      <c r="I1884">
        <v>0</v>
      </c>
      <c r="J1884" t="s">
        <v>13</v>
      </c>
      <c r="K1884">
        <v>0</v>
      </c>
      <c r="L1884">
        <f>YEAR(ecommerce_customer_data_custom_[[#This Row],[Purchase Date]])</f>
        <v>2022</v>
      </c>
      <c r="M1884">
        <f>MONTH(ecommerce_customer_data_custom_[[#This Row],[Purchase Date]])</f>
        <v>6</v>
      </c>
      <c r="N1884" t="str">
        <f>TEXT(ecommerce_customer_data_custom_[[#This Row],[Purchase Date]],"mmmm")</f>
        <v>June</v>
      </c>
      <c r="O1884" t="str">
        <f>VLOOKUP(ecommerce_customer_data_custom_[[#This Row],[Customer Age]],AgeGroupMapping!$A$2:$C$5,3,TRUE)</f>
        <v>Senior</v>
      </c>
      <c r="P1884" t="str">
        <f>IF(ecommerce_customer_data_custom_[[#This Row],[Returns]]=1,"Returned","Not Returned")</f>
        <v>Not Returned</v>
      </c>
      <c r="Q1884" t="str">
        <f>_xlfn.XLOOKUP(ecommerce_customer_data_custom_[[#This Row],[Payment Method]],PaymentMapping!$A$2:$A$11,PaymentMapping!$B$2:$B$11,"Other")</f>
        <v>Wallet/UPI</v>
      </c>
    </row>
    <row r="1885" spans="1:17" x14ac:dyDescent="0.3">
      <c r="A1885">
        <v>20854</v>
      </c>
      <c r="B1885" s="14">
        <v>45155.963599537034</v>
      </c>
      <c r="C1885" t="s">
        <v>16</v>
      </c>
      <c r="D1885">
        <v>177</v>
      </c>
      <c r="E1885">
        <v>1</v>
      </c>
      <c r="F1885">
        <v>2827</v>
      </c>
      <c r="G1885" t="s">
        <v>12</v>
      </c>
      <c r="H1885">
        <v>61</v>
      </c>
      <c r="I1885">
        <v>0</v>
      </c>
      <c r="J1885" t="s">
        <v>13</v>
      </c>
      <c r="K1885">
        <v>0</v>
      </c>
      <c r="L1885">
        <f>YEAR(ecommerce_customer_data_custom_[[#This Row],[Purchase Date]])</f>
        <v>2023</v>
      </c>
      <c r="M1885">
        <f>MONTH(ecommerce_customer_data_custom_[[#This Row],[Purchase Date]])</f>
        <v>8</v>
      </c>
      <c r="N1885" t="str">
        <f>TEXT(ecommerce_customer_data_custom_[[#This Row],[Purchase Date]],"mmmm")</f>
        <v>August</v>
      </c>
      <c r="O1885" t="str">
        <f>VLOOKUP(ecommerce_customer_data_custom_[[#This Row],[Customer Age]],AgeGroupMapping!$A$2:$C$5,3,TRUE)</f>
        <v>Senior</v>
      </c>
      <c r="P1885" t="str">
        <f>IF(ecommerce_customer_data_custom_[[#This Row],[Returns]]=1,"Returned","Not Returned")</f>
        <v>Not Returned</v>
      </c>
      <c r="Q1885" t="str">
        <f>_xlfn.XLOOKUP(ecommerce_customer_data_custom_[[#This Row],[Payment Method]],PaymentMapping!$A$2:$A$11,PaymentMapping!$B$2:$B$11,"Other")</f>
        <v>Card</v>
      </c>
    </row>
    <row r="1886" spans="1:17" x14ac:dyDescent="0.3">
      <c r="A1886">
        <v>20854</v>
      </c>
      <c r="B1886" s="14">
        <v>44841.260497685187</v>
      </c>
      <c r="C1886" t="s">
        <v>18</v>
      </c>
      <c r="D1886">
        <v>285</v>
      </c>
      <c r="E1886">
        <v>1</v>
      </c>
      <c r="F1886">
        <v>1388</v>
      </c>
      <c r="G1886" t="s">
        <v>15</v>
      </c>
      <c r="H1886">
        <v>61</v>
      </c>
      <c r="I1886">
        <v>0</v>
      </c>
      <c r="J1886" t="s">
        <v>13</v>
      </c>
      <c r="K1886">
        <v>0</v>
      </c>
      <c r="L1886">
        <f>YEAR(ecommerce_customer_data_custom_[[#This Row],[Purchase Date]])</f>
        <v>2022</v>
      </c>
      <c r="M1886">
        <f>MONTH(ecommerce_customer_data_custom_[[#This Row],[Purchase Date]])</f>
        <v>10</v>
      </c>
      <c r="N1886" t="str">
        <f>TEXT(ecommerce_customer_data_custom_[[#This Row],[Purchase Date]],"mmmm")</f>
        <v>October</v>
      </c>
      <c r="O1886" t="str">
        <f>VLOOKUP(ecommerce_customer_data_custom_[[#This Row],[Customer Age]],AgeGroupMapping!$A$2:$C$5,3,TRUE)</f>
        <v>Senior</v>
      </c>
      <c r="P1886" t="str">
        <f>IF(ecommerce_customer_data_custom_[[#This Row],[Returns]]=1,"Returned","Not Returned")</f>
        <v>Not Returned</v>
      </c>
      <c r="Q1886" t="str">
        <f>_xlfn.XLOOKUP(ecommerce_customer_data_custom_[[#This Row],[Payment Method]],PaymentMapping!$A$2:$A$11,PaymentMapping!$B$2:$B$11,"Other")</f>
        <v>Wallet/UPI</v>
      </c>
    </row>
    <row r="1887" spans="1:17" x14ac:dyDescent="0.3">
      <c r="A1887">
        <v>20854</v>
      </c>
      <c r="B1887" s="14">
        <v>44987.057453703703</v>
      </c>
      <c r="C1887" t="s">
        <v>11</v>
      </c>
      <c r="D1887">
        <v>468</v>
      </c>
      <c r="E1887">
        <v>4</v>
      </c>
      <c r="F1887">
        <v>1861</v>
      </c>
      <c r="G1887" t="s">
        <v>19</v>
      </c>
      <c r="H1887">
        <v>61</v>
      </c>
      <c r="I1887">
        <v>1</v>
      </c>
      <c r="J1887" t="s">
        <v>13</v>
      </c>
      <c r="K1887">
        <v>0</v>
      </c>
      <c r="L1887">
        <f>YEAR(ecommerce_customer_data_custom_[[#This Row],[Purchase Date]])</f>
        <v>2023</v>
      </c>
      <c r="M1887">
        <f>MONTH(ecommerce_customer_data_custom_[[#This Row],[Purchase Date]])</f>
        <v>3</v>
      </c>
      <c r="N1887" t="str">
        <f>TEXT(ecommerce_customer_data_custom_[[#This Row],[Purchase Date]],"mmmm")</f>
        <v>March</v>
      </c>
      <c r="O1887" t="str">
        <f>VLOOKUP(ecommerce_customer_data_custom_[[#This Row],[Customer Age]],AgeGroupMapping!$A$2:$C$5,3,TRUE)</f>
        <v>Senior</v>
      </c>
      <c r="P1887" t="str">
        <f>IF(ecommerce_customer_data_custom_[[#This Row],[Returns]]=1,"Returned","Not Returned")</f>
        <v>Returned</v>
      </c>
      <c r="Q1887" t="str">
        <f>_xlfn.XLOOKUP(ecommerce_customer_data_custom_[[#This Row],[Payment Method]],PaymentMapping!$A$2:$A$11,PaymentMapping!$B$2:$B$11,"Other")</f>
        <v>Cash</v>
      </c>
    </row>
    <row r="1888" spans="1:17" x14ac:dyDescent="0.3">
      <c r="A1888">
        <v>20854</v>
      </c>
      <c r="B1888" s="14">
        <v>45111.00105324074</v>
      </c>
      <c r="C1888" t="s">
        <v>18</v>
      </c>
      <c r="D1888">
        <v>28</v>
      </c>
      <c r="E1888">
        <v>1</v>
      </c>
      <c r="F1888">
        <v>1838</v>
      </c>
      <c r="G1888" t="s">
        <v>12</v>
      </c>
      <c r="H1888">
        <v>61</v>
      </c>
      <c r="I1888">
        <v>0</v>
      </c>
      <c r="J1888" t="s">
        <v>13</v>
      </c>
      <c r="K1888">
        <v>0</v>
      </c>
      <c r="L1888">
        <f>YEAR(ecommerce_customer_data_custom_[[#This Row],[Purchase Date]])</f>
        <v>2023</v>
      </c>
      <c r="M1888">
        <f>MONTH(ecommerce_customer_data_custom_[[#This Row],[Purchase Date]])</f>
        <v>7</v>
      </c>
      <c r="N1888" t="str">
        <f>TEXT(ecommerce_customer_data_custom_[[#This Row],[Purchase Date]],"mmmm")</f>
        <v>July</v>
      </c>
      <c r="O1888" t="str">
        <f>VLOOKUP(ecommerce_customer_data_custom_[[#This Row],[Customer Age]],AgeGroupMapping!$A$2:$C$5,3,TRUE)</f>
        <v>Senior</v>
      </c>
      <c r="P1888" t="str">
        <f>IF(ecommerce_customer_data_custom_[[#This Row],[Returns]]=1,"Returned","Not Returned")</f>
        <v>Not Returned</v>
      </c>
      <c r="Q1888" t="str">
        <f>_xlfn.XLOOKUP(ecommerce_customer_data_custom_[[#This Row],[Payment Method]],PaymentMapping!$A$2:$A$11,PaymentMapping!$B$2:$B$11,"Other")</f>
        <v>Card</v>
      </c>
    </row>
    <row r="1889" spans="1:17" x14ac:dyDescent="0.3">
      <c r="A1889">
        <v>20854</v>
      </c>
      <c r="B1889" s="14">
        <v>45136.445462962962</v>
      </c>
      <c r="C1889" t="s">
        <v>11</v>
      </c>
      <c r="D1889">
        <v>126</v>
      </c>
      <c r="E1889">
        <v>1</v>
      </c>
      <c r="F1889">
        <v>3162</v>
      </c>
      <c r="G1889" t="s">
        <v>12</v>
      </c>
      <c r="H1889">
        <v>61</v>
      </c>
      <c r="I1889">
        <v>0</v>
      </c>
      <c r="J1889" t="s">
        <v>13</v>
      </c>
      <c r="K1889">
        <v>0</v>
      </c>
      <c r="L1889">
        <f>YEAR(ecommerce_customer_data_custom_[[#This Row],[Purchase Date]])</f>
        <v>2023</v>
      </c>
      <c r="M1889">
        <f>MONTH(ecommerce_customer_data_custom_[[#This Row],[Purchase Date]])</f>
        <v>7</v>
      </c>
      <c r="N1889" t="str">
        <f>TEXT(ecommerce_customer_data_custom_[[#This Row],[Purchase Date]],"mmmm")</f>
        <v>July</v>
      </c>
      <c r="O1889" t="str">
        <f>VLOOKUP(ecommerce_customer_data_custom_[[#This Row],[Customer Age]],AgeGroupMapping!$A$2:$C$5,3,TRUE)</f>
        <v>Senior</v>
      </c>
      <c r="P1889" t="str">
        <f>IF(ecommerce_customer_data_custom_[[#This Row],[Returns]]=1,"Returned","Not Returned")</f>
        <v>Not Returned</v>
      </c>
      <c r="Q1889" t="str">
        <f>_xlfn.XLOOKUP(ecommerce_customer_data_custom_[[#This Row],[Payment Method]],PaymentMapping!$A$2:$A$11,PaymentMapping!$B$2:$B$11,"Other")</f>
        <v>Card</v>
      </c>
    </row>
    <row r="1890" spans="1:17" x14ac:dyDescent="0.3">
      <c r="A1890">
        <v>20854</v>
      </c>
      <c r="B1890" s="14">
        <v>44943.667581018519</v>
      </c>
      <c r="C1890" t="s">
        <v>18</v>
      </c>
      <c r="D1890">
        <v>100</v>
      </c>
      <c r="E1890">
        <v>5</v>
      </c>
      <c r="F1890">
        <v>720</v>
      </c>
      <c r="G1890" t="s">
        <v>15</v>
      </c>
      <c r="H1890">
        <v>61</v>
      </c>
      <c r="I1890">
        <v>1</v>
      </c>
      <c r="J1890" t="s">
        <v>13</v>
      </c>
      <c r="K1890">
        <v>0</v>
      </c>
      <c r="L1890">
        <f>YEAR(ecommerce_customer_data_custom_[[#This Row],[Purchase Date]])</f>
        <v>2023</v>
      </c>
      <c r="M1890">
        <f>MONTH(ecommerce_customer_data_custom_[[#This Row],[Purchase Date]])</f>
        <v>1</v>
      </c>
      <c r="N1890" t="str">
        <f>TEXT(ecommerce_customer_data_custom_[[#This Row],[Purchase Date]],"mmmm")</f>
        <v>January</v>
      </c>
      <c r="O1890" t="str">
        <f>VLOOKUP(ecommerce_customer_data_custom_[[#This Row],[Customer Age]],AgeGroupMapping!$A$2:$C$5,3,TRUE)</f>
        <v>Senior</v>
      </c>
      <c r="P1890" t="str">
        <f>IF(ecommerce_customer_data_custom_[[#This Row],[Returns]]=1,"Returned","Not Returned")</f>
        <v>Returned</v>
      </c>
      <c r="Q1890" t="str">
        <f>_xlfn.XLOOKUP(ecommerce_customer_data_custom_[[#This Row],[Payment Method]],PaymentMapping!$A$2:$A$11,PaymentMapping!$B$2:$B$11,"Other")</f>
        <v>Wallet/UPI</v>
      </c>
    </row>
    <row r="1891" spans="1:17" x14ac:dyDescent="0.3">
      <c r="A1891">
        <v>20854</v>
      </c>
      <c r="B1891" s="14">
        <v>44849.313368055555</v>
      </c>
      <c r="C1891" t="s">
        <v>14</v>
      </c>
      <c r="D1891">
        <v>144</v>
      </c>
      <c r="E1891">
        <v>2</v>
      </c>
      <c r="F1891">
        <v>1960</v>
      </c>
      <c r="G1891" t="s">
        <v>19</v>
      </c>
      <c r="H1891">
        <v>61</v>
      </c>
      <c r="I1891">
        <v>0</v>
      </c>
      <c r="J1891" t="s">
        <v>13</v>
      </c>
      <c r="K1891">
        <v>0</v>
      </c>
      <c r="L1891">
        <f>YEAR(ecommerce_customer_data_custom_[[#This Row],[Purchase Date]])</f>
        <v>2022</v>
      </c>
      <c r="M1891">
        <f>MONTH(ecommerce_customer_data_custom_[[#This Row],[Purchase Date]])</f>
        <v>10</v>
      </c>
      <c r="N1891" t="str">
        <f>TEXT(ecommerce_customer_data_custom_[[#This Row],[Purchase Date]],"mmmm")</f>
        <v>October</v>
      </c>
      <c r="O1891" t="str">
        <f>VLOOKUP(ecommerce_customer_data_custom_[[#This Row],[Customer Age]],AgeGroupMapping!$A$2:$C$5,3,TRUE)</f>
        <v>Senior</v>
      </c>
      <c r="P1891" t="str">
        <f>IF(ecommerce_customer_data_custom_[[#This Row],[Returns]]=1,"Returned","Not Returned")</f>
        <v>Not Returned</v>
      </c>
      <c r="Q1891" t="str">
        <f>_xlfn.XLOOKUP(ecommerce_customer_data_custom_[[#This Row],[Payment Method]],PaymentMapping!$A$2:$A$11,PaymentMapping!$B$2:$B$11,"Other")</f>
        <v>Cash</v>
      </c>
    </row>
    <row r="1892" spans="1:17" x14ac:dyDescent="0.3">
      <c r="A1892">
        <v>20854</v>
      </c>
      <c r="B1892" s="14">
        <v>44167.737210648149</v>
      </c>
      <c r="C1892" t="s">
        <v>16</v>
      </c>
      <c r="D1892">
        <v>297</v>
      </c>
      <c r="E1892">
        <v>3</v>
      </c>
      <c r="F1892">
        <v>2326</v>
      </c>
      <c r="G1892" t="s">
        <v>12</v>
      </c>
      <c r="H1892">
        <v>61</v>
      </c>
      <c r="I1892">
        <v>1</v>
      </c>
      <c r="J1892" t="s">
        <v>13</v>
      </c>
      <c r="K1892">
        <v>0</v>
      </c>
      <c r="L1892">
        <f>YEAR(ecommerce_customer_data_custom_[[#This Row],[Purchase Date]])</f>
        <v>2020</v>
      </c>
      <c r="M1892">
        <f>MONTH(ecommerce_customer_data_custom_[[#This Row],[Purchase Date]])</f>
        <v>12</v>
      </c>
      <c r="N1892" t="str">
        <f>TEXT(ecommerce_customer_data_custom_[[#This Row],[Purchase Date]],"mmmm")</f>
        <v>December</v>
      </c>
      <c r="O1892" t="str">
        <f>VLOOKUP(ecommerce_customer_data_custom_[[#This Row],[Customer Age]],AgeGroupMapping!$A$2:$C$5,3,TRUE)</f>
        <v>Senior</v>
      </c>
      <c r="P1892" t="str">
        <f>IF(ecommerce_customer_data_custom_[[#This Row],[Returns]]=1,"Returned","Not Returned")</f>
        <v>Returned</v>
      </c>
      <c r="Q1892" t="str">
        <f>_xlfn.XLOOKUP(ecommerce_customer_data_custom_[[#This Row],[Payment Method]],PaymentMapping!$A$2:$A$11,PaymentMapping!$B$2:$B$11,"Other")</f>
        <v>Card</v>
      </c>
    </row>
    <row r="1893" spans="1:17" x14ac:dyDescent="0.3">
      <c r="A1893">
        <v>23891</v>
      </c>
      <c r="B1893" s="14">
        <v>44876.68787037037</v>
      </c>
      <c r="C1893" t="s">
        <v>14</v>
      </c>
      <c r="D1893">
        <v>270</v>
      </c>
      <c r="E1893">
        <v>1</v>
      </c>
      <c r="F1893">
        <v>4898</v>
      </c>
      <c r="G1893" t="s">
        <v>12</v>
      </c>
      <c r="H1893">
        <v>26</v>
      </c>
      <c r="I1893">
        <v>1</v>
      </c>
      <c r="J1893" t="s">
        <v>17</v>
      </c>
      <c r="K1893">
        <v>0</v>
      </c>
      <c r="L1893">
        <f>YEAR(ecommerce_customer_data_custom_[[#This Row],[Purchase Date]])</f>
        <v>2022</v>
      </c>
      <c r="M1893">
        <f>MONTH(ecommerce_customer_data_custom_[[#This Row],[Purchase Date]])</f>
        <v>11</v>
      </c>
      <c r="N1893" t="str">
        <f>TEXT(ecommerce_customer_data_custom_[[#This Row],[Purchase Date]],"mmmm")</f>
        <v>November</v>
      </c>
      <c r="O1893" t="str">
        <f>VLOOKUP(ecommerce_customer_data_custom_[[#This Row],[Customer Age]],AgeGroupMapping!$A$2:$C$5,3,TRUE)</f>
        <v>Adult</v>
      </c>
      <c r="P1893" t="str">
        <f>IF(ecommerce_customer_data_custom_[[#This Row],[Returns]]=1,"Returned","Not Returned")</f>
        <v>Returned</v>
      </c>
      <c r="Q1893" t="str">
        <f>_xlfn.XLOOKUP(ecommerce_customer_data_custom_[[#This Row],[Payment Method]],PaymentMapping!$A$2:$A$11,PaymentMapping!$B$2:$B$11,"Other")</f>
        <v>Card</v>
      </c>
    </row>
    <row r="1894" spans="1:17" x14ac:dyDescent="0.3">
      <c r="A1894">
        <v>23891</v>
      </c>
      <c r="B1894" s="14">
        <v>44207.749791666669</v>
      </c>
      <c r="C1894" t="s">
        <v>14</v>
      </c>
      <c r="D1894">
        <v>314</v>
      </c>
      <c r="E1894">
        <v>5</v>
      </c>
      <c r="F1894">
        <v>5014</v>
      </c>
      <c r="G1894" t="s">
        <v>19</v>
      </c>
      <c r="H1894">
        <v>26</v>
      </c>
      <c r="I1894">
        <v>0</v>
      </c>
      <c r="J1894" t="s">
        <v>17</v>
      </c>
      <c r="K1894">
        <v>0</v>
      </c>
      <c r="L1894">
        <f>YEAR(ecommerce_customer_data_custom_[[#This Row],[Purchase Date]])</f>
        <v>2021</v>
      </c>
      <c r="M1894">
        <f>MONTH(ecommerce_customer_data_custom_[[#This Row],[Purchase Date]])</f>
        <v>1</v>
      </c>
      <c r="N1894" t="str">
        <f>TEXT(ecommerce_customer_data_custom_[[#This Row],[Purchase Date]],"mmmm")</f>
        <v>January</v>
      </c>
      <c r="O1894" t="str">
        <f>VLOOKUP(ecommerce_customer_data_custom_[[#This Row],[Customer Age]],AgeGroupMapping!$A$2:$C$5,3,TRUE)</f>
        <v>Adult</v>
      </c>
      <c r="P1894" t="str">
        <f>IF(ecommerce_customer_data_custom_[[#This Row],[Returns]]=1,"Returned","Not Returned")</f>
        <v>Not Returned</v>
      </c>
      <c r="Q1894" t="str">
        <f>_xlfn.XLOOKUP(ecommerce_customer_data_custom_[[#This Row],[Payment Method]],PaymentMapping!$A$2:$A$11,PaymentMapping!$B$2:$B$11,"Other")</f>
        <v>Cash</v>
      </c>
    </row>
    <row r="1895" spans="1:17" x14ac:dyDescent="0.3">
      <c r="A1895">
        <v>23891</v>
      </c>
      <c r="B1895" s="14">
        <v>45029.364895833336</v>
      </c>
      <c r="C1895" t="s">
        <v>11</v>
      </c>
      <c r="D1895">
        <v>352</v>
      </c>
      <c r="E1895">
        <v>3</v>
      </c>
      <c r="F1895">
        <v>511</v>
      </c>
      <c r="G1895" t="s">
        <v>19</v>
      </c>
      <c r="H1895">
        <v>26</v>
      </c>
      <c r="I1895">
        <v>0</v>
      </c>
      <c r="J1895" t="s">
        <v>17</v>
      </c>
      <c r="K1895">
        <v>0</v>
      </c>
      <c r="L1895">
        <f>YEAR(ecommerce_customer_data_custom_[[#This Row],[Purchase Date]])</f>
        <v>2023</v>
      </c>
      <c r="M1895">
        <f>MONTH(ecommerce_customer_data_custom_[[#This Row],[Purchase Date]])</f>
        <v>4</v>
      </c>
      <c r="N1895" t="str">
        <f>TEXT(ecommerce_customer_data_custom_[[#This Row],[Purchase Date]],"mmmm")</f>
        <v>April</v>
      </c>
      <c r="O1895" t="str">
        <f>VLOOKUP(ecommerce_customer_data_custom_[[#This Row],[Customer Age]],AgeGroupMapping!$A$2:$C$5,3,TRUE)</f>
        <v>Adult</v>
      </c>
      <c r="P1895" t="str">
        <f>IF(ecommerce_customer_data_custom_[[#This Row],[Returns]]=1,"Returned","Not Returned")</f>
        <v>Not Returned</v>
      </c>
      <c r="Q1895" t="str">
        <f>_xlfn.XLOOKUP(ecommerce_customer_data_custom_[[#This Row],[Payment Method]],PaymentMapping!$A$2:$A$11,PaymentMapping!$B$2:$B$11,"Other")</f>
        <v>Cash</v>
      </c>
    </row>
    <row r="1896" spans="1:17" x14ac:dyDescent="0.3">
      <c r="A1896">
        <v>23891</v>
      </c>
      <c r="B1896" s="14">
        <v>44045.794432870367</v>
      </c>
      <c r="C1896" t="s">
        <v>18</v>
      </c>
      <c r="D1896">
        <v>76</v>
      </c>
      <c r="E1896">
        <v>3</v>
      </c>
      <c r="F1896">
        <v>1624</v>
      </c>
      <c r="G1896" t="s">
        <v>12</v>
      </c>
      <c r="H1896">
        <v>26</v>
      </c>
      <c r="I1896">
        <v>1</v>
      </c>
      <c r="J1896" t="s">
        <v>17</v>
      </c>
      <c r="K1896">
        <v>0</v>
      </c>
      <c r="L1896">
        <f>YEAR(ecommerce_customer_data_custom_[[#This Row],[Purchase Date]])</f>
        <v>2020</v>
      </c>
      <c r="M1896">
        <f>MONTH(ecommerce_customer_data_custom_[[#This Row],[Purchase Date]])</f>
        <v>8</v>
      </c>
      <c r="N1896" t="str">
        <f>TEXT(ecommerce_customer_data_custom_[[#This Row],[Purchase Date]],"mmmm")</f>
        <v>August</v>
      </c>
      <c r="O1896" t="str">
        <f>VLOOKUP(ecommerce_customer_data_custom_[[#This Row],[Customer Age]],AgeGroupMapping!$A$2:$C$5,3,TRUE)</f>
        <v>Adult</v>
      </c>
      <c r="P1896" t="str">
        <f>IF(ecommerce_customer_data_custom_[[#This Row],[Returns]]=1,"Returned","Not Returned")</f>
        <v>Returned</v>
      </c>
      <c r="Q1896" t="str">
        <f>_xlfn.XLOOKUP(ecommerce_customer_data_custom_[[#This Row],[Payment Method]],PaymentMapping!$A$2:$A$11,PaymentMapping!$B$2:$B$11,"Other")</f>
        <v>Card</v>
      </c>
    </row>
    <row r="1897" spans="1:17" x14ac:dyDescent="0.3">
      <c r="A1897">
        <v>23891</v>
      </c>
      <c r="B1897" s="14">
        <v>44049.263252314813</v>
      </c>
      <c r="C1897" t="s">
        <v>14</v>
      </c>
      <c r="D1897">
        <v>499</v>
      </c>
      <c r="E1897">
        <v>1</v>
      </c>
      <c r="F1897">
        <v>4885</v>
      </c>
      <c r="G1897" t="s">
        <v>15</v>
      </c>
      <c r="H1897">
        <v>26</v>
      </c>
      <c r="I1897">
        <v>1</v>
      </c>
      <c r="J1897" t="s">
        <v>17</v>
      </c>
      <c r="K1897">
        <v>0</v>
      </c>
      <c r="L1897">
        <f>YEAR(ecommerce_customer_data_custom_[[#This Row],[Purchase Date]])</f>
        <v>2020</v>
      </c>
      <c r="M1897">
        <f>MONTH(ecommerce_customer_data_custom_[[#This Row],[Purchase Date]])</f>
        <v>8</v>
      </c>
      <c r="N1897" t="str">
        <f>TEXT(ecommerce_customer_data_custom_[[#This Row],[Purchase Date]],"mmmm")</f>
        <v>August</v>
      </c>
      <c r="O1897" t="str">
        <f>VLOOKUP(ecommerce_customer_data_custom_[[#This Row],[Customer Age]],AgeGroupMapping!$A$2:$C$5,3,TRUE)</f>
        <v>Adult</v>
      </c>
      <c r="P1897" t="str">
        <f>IF(ecommerce_customer_data_custom_[[#This Row],[Returns]]=1,"Returned","Not Returned")</f>
        <v>Returned</v>
      </c>
      <c r="Q1897" t="str">
        <f>_xlfn.XLOOKUP(ecommerce_customer_data_custom_[[#This Row],[Payment Method]],PaymentMapping!$A$2:$A$11,PaymentMapping!$B$2:$B$11,"Other")</f>
        <v>Wallet/UPI</v>
      </c>
    </row>
    <row r="1898" spans="1:17" x14ac:dyDescent="0.3">
      <c r="A1898">
        <v>23891</v>
      </c>
      <c r="B1898" s="14">
        <v>43983.51017361111</v>
      </c>
      <c r="C1898" t="s">
        <v>18</v>
      </c>
      <c r="D1898">
        <v>28</v>
      </c>
      <c r="E1898">
        <v>1</v>
      </c>
      <c r="F1898">
        <v>3074</v>
      </c>
      <c r="G1898" t="s">
        <v>15</v>
      </c>
      <c r="H1898">
        <v>26</v>
      </c>
      <c r="I1898">
        <v>0</v>
      </c>
      <c r="J1898" t="s">
        <v>17</v>
      </c>
      <c r="K1898">
        <v>0</v>
      </c>
      <c r="L1898">
        <f>YEAR(ecommerce_customer_data_custom_[[#This Row],[Purchase Date]])</f>
        <v>2020</v>
      </c>
      <c r="M1898">
        <f>MONTH(ecommerce_customer_data_custom_[[#This Row],[Purchase Date]])</f>
        <v>6</v>
      </c>
      <c r="N1898" t="str">
        <f>TEXT(ecommerce_customer_data_custom_[[#This Row],[Purchase Date]],"mmmm")</f>
        <v>June</v>
      </c>
      <c r="O1898" t="str">
        <f>VLOOKUP(ecommerce_customer_data_custom_[[#This Row],[Customer Age]],AgeGroupMapping!$A$2:$C$5,3,TRUE)</f>
        <v>Adult</v>
      </c>
      <c r="P1898" t="str">
        <f>IF(ecommerce_customer_data_custom_[[#This Row],[Returns]]=1,"Returned","Not Returned")</f>
        <v>Not Returned</v>
      </c>
      <c r="Q1898" t="str">
        <f>_xlfn.XLOOKUP(ecommerce_customer_data_custom_[[#This Row],[Payment Method]],PaymentMapping!$A$2:$A$11,PaymentMapping!$B$2:$B$11,"Other")</f>
        <v>Wallet/UPI</v>
      </c>
    </row>
    <row r="1899" spans="1:17" x14ac:dyDescent="0.3">
      <c r="A1899">
        <v>23891</v>
      </c>
      <c r="B1899" s="14">
        <v>44352.600081018521</v>
      </c>
      <c r="C1899" t="s">
        <v>18</v>
      </c>
      <c r="D1899">
        <v>307</v>
      </c>
      <c r="E1899">
        <v>4</v>
      </c>
      <c r="F1899">
        <v>4826</v>
      </c>
      <c r="G1899" t="s">
        <v>15</v>
      </c>
      <c r="H1899">
        <v>26</v>
      </c>
      <c r="I1899">
        <v>1</v>
      </c>
      <c r="J1899" t="s">
        <v>17</v>
      </c>
      <c r="K1899">
        <v>0</v>
      </c>
      <c r="L1899">
        <f>YEAR(ecommerce_customer_data_custom_[[#This Row],[Purchase Date]])</f>
        <v>2021</v>
      </c>
      <c r="M1899">
        <f>MONTH(ecommerce_customer_data_custom_[[#This Row],[Purchase Date]])</f>
        <v>6</v>
      </c>
      <c r="N1899" t="str">
        <f>TEXT(ecommerce_customer_data_custom_[[#This Row],[Purchase Date]],"mmmm")</f>
        <v>June</v>
      </c>
      <c r="O1899" t="str">
        <f>VLOOKUP(ecommerce_customer_data_custom_[[#This Row],[Customer Age]],AgeGroupMapping!$A$2:$C$5,3,TRUE)</f>
        <v>Adult</v>
      </c>
      <c r="P1899" t="str">
        <f>IF(ecommerce_customer_data_custom_[[#This Row],[Returns]]=1,"Returned","Not Returned")</f>
        <v>Returned</v>
      </c>
      <c r="Q1899" t="str">
        <f>_xlfn.XLOOKUP(ecommerce_customer_data_custom_[[#This Row],[Payment Method]],PaymentMapping!$A$2:$A$11,PaymentMapping!$B$2:$B$11,"Other")</f>
        <v>Wallet/UPI</v>
      </c>
    </row>
    <row r="1900" spans="1:17" x14ac:dyDescent="0.3">
      <c r="A1900">
        <v>23891</v>
      </c>
      <c r="B1900" s="14">
        <v>44210.403333333335</v>
      </c>
      <c r="C1900" t="s">
        <v>14</v>
      </c>
      <c r="D1900">
        <v>364</v>
      </c>
      <c r="E1900">
        <v>2</v>
      </c>
      <c r="F1900">
        <v>3355</v>
      </c>
      <c r="G1900" t="s">
        <v>15</v>
      </c>
      <c r="H1900">
        <v>26</v>
      </c>
      <c r="I1900">
        <v>0</v>
      </c>
      <c r="J1900" t="s">
        <v>17</v>
      </c>
      <c r="K1900">
        <v>0</v>
      </c>
      <c r="L1900">
        <f>YEAR(ecommerce_customer_data_custom_[[#This Row],[Purchase Date]])</f>
        <v>2021</v>
      </c>
      <c r="M1900">
        <f>MONTH(ecommerce_customer_data_custom_[[#This Row],[Purchase Date]])</f>
        <v>1</v>
      </c>
      <c r="N1900" t="str">
        <f>TEXT(ecommerce_customer_data_custom_[[#This Row],[Purchase Date]],"mmmm")</f>
        <v>January</v>
      </c>
      <c r="O1900" t="str">
        <f>VLOOKUP(ecommerce_customer_data_custom_[[#This Row],[Customer Age]],AgeGroupMapping!$A$2:$C$5,3,TRUE)</f>
        <v>Adult</v>
      </c>
      <c r="P1900" t="str">
        <f>IF(ecommerce_customer_data_custom_[[#This Row],[Returns]]=1,"Returned","Not Returned")</f>
        <v>Not Returned</v>
      </c>
      <c r="Q1900" t="str">
        <f>_xlfn.XLOOKUP(ecommerce_customer_data_custom_[[#This Row],[Payment Method]],PaymentMapping!$A$2:$A$11,PaymentMapping!$B$2:$B$11,"Other")</f>
        <v>Wallet/UPI</v>
      </c>
    </row>
    <row r="1901" spans="1:17" x14ac:dyDescent="0.3">
      <c r="A1901">
        <v>23891</v>
      </c>
      <c r="B1901" s="14">
        <v>44940.438113425924</v>
      </c>
      <c r="C1901" t="s">
        <v>18</v>
      </c>
      <c r="D1901">
        <v>295</v>
      </c>
      <c r="E1901">
        <v>1</v>
      </c>
      <c r="F1901">
        <v>2428</v>
      </c>
      <c r="G1901" t="s">
        <v>15</v>
      </c>
      <c r="H1901">
        <v>26</v>
      </c>
      <c r="I1901">
        <v>1</v>
      </c>
      <c r="J1901" t="s">
        <v>17</v>
      </c>
      <c r="K1901">
        <v>0</v>
      </c>
      <c r="L1901">
        <f>YEAR(ecommerce_customer_data_custom_[[#This Row],[Purchase Date]])</f>
        <v>2023</v>
      </c>
      <c r="M1901">
        <f>MONTH(ecommerce_customer_data_custom_[[#This Row],[Purchase Date]])</f>
        <v>1</v>
      </c>
      <c r="N1901" t="str">
        <f>TEXT(ecommerce_customer_data_custom_[[#This Row],[Purchase Date]],"mmmm")</f>
        <v>January</v>
      </c>
      <c r="O1901" t="str">
        <f>VLOOKUP(ecommerce_customer_data_custom_[[#This Row],[Customer Age]],AgeGroupMapping!$A$2:$C$5,3,TRUE)</f>
        <v>Adult</v>
      </c>
      <c r="P1901" t="str">
        <f>IF(ecommerce_customer_data_custom_[[#This Row],[Returns]]=1,"Returned","Not Returned")</f>
        <v>Returned</v>
      </c>
      <c r="Q1901" t="str">
        <f>_xlfn.XLOOKUP(ecommerce_customer_data_custom_[[#This Row],[Payment Method]],PaymentMapping!$A$2:$A$11,PaymentMapping!$B$2:$B$11,"Other")</f>
        <v>Wallet/UPI</v>
      </c>
    </row>
    <row r="1902" spans="1:17" x14ac:dyDescent="0.3">
      <c r="A1902">
        <v>46153</v>
      </c>
      <c r="B1902" s="14">
        <v>45049.449293981481</v>
      </c>
      <c r="C1902" t="s">
        <v>14</v>
      </c>
      <c r="D1902">
        <v>148</v>
      </c>
      <c r="E1902">
        <v>5</v>
      </c>
      <c r="F1902">
        <v>2190</v>
      </c>
      <c r="G1902" t="s">
        <v>12</v>
      </c>
      <c r="H1902">
        <v>56</v>
      </c>
      <c r="I1902">
        <v>0</v>
      </c>
      <c r="J1902" t="s">
        <v>13</v>
      </c>
      <c r="K1902">
        <v>0</v>
      </c>
      <c r="L1902">
        <f>YEAR(ecommerce_customer_data_custom_[[#This Row],[Purchase Date]])</f>
        <v>2023</v>
      </c>
      <c r="M1902">
        <f>MONTH(ecommerce_customer_data_custom_[[#This Row],[Purchase Date]])</f>
        <v>5</v>
      </c>
      <c r="N1902" t="str">
        <f>TEXT(ecommerce_customer_data_custom_[[#This Row],[Purchase Date]],"mmmm")</f>
        <v>May</v>
      </c>
      <c r="O1902" t="str">
        <f>VLOOKUP(ecommerce_customer_data_custom_[[#This Row],[Customer Age]],AgeGroupMapping!$A$2:$C$5,3,TRUE)</f>
        <v>Middle-Aged</v>
      </c>
      <c r="P1902" t="str">
        <f>IF(ecommerce_customer_data_custom_[[#This Row],[Returns]]=1,"Returned","Not Returned")</f>
        <v>Not Returned</v>
      </c>
      <c r="Q1902" t="str">
        <f>_xlfn.XLOOKUP(ecommerce_customer_data_custom_[[#This Row],[Payment Method]],PaymentMapping!$A$2:$A$11,PaymentMapping!$B$2:$B$11,"Other")</f>
        <v>Card</v>
      </c>
    </row>
    <row r="1903" spans="1:17" x14ac:dyDescent="0.3">
      <c r="A1903">
        <v>46153</v>
      </c>
      <c r="B1903" s="14">
        <v>44873.722592592596</v>
      </c>
      <c r="C1903" t="s">
        <v>18</v>
      </c>
      <c r="D1903">
        <v>67</v>
      </c>
      <c r="E1903">
        <v>2</v>
      </c>
      <c r="F1903">
        <v>5055</v>
      </c>
      <c r="G1903" t="s">
        <v>15</v>
      </c>
      <c r="H1903">
        <v>56</v>
      </c>
      <c r="I1903">
        <v>0</v>
      </c>
      <c r="J1903" t="s">
        <v>13</v>
      </c>
      <c r="K1903">
        <v>0</v>
      </c>
      <c r="L1903">
        <f>YEAR(ecommerce_customer_data_custom_[[#This Row],[Purchase Date]])</f>
        <v>2022</v>
      </c>
      <c r="M1903">
        <f>MONTH(ecommerce_customer_data_custom_[[#This Row],[Purchase Date]])</f>
        <v>11</v>
      </c>
      <c r="N1903" t="str">
        <f>TEXT(ecommerce_customer_data_custom_[[#This Row],[Purchase Date]],"mmmm")</f>
        <v>November</v>
      </c>
      <c r="O1903" t="str">
        <f>VLOOKUP(ecommerce_customer_data_custom_[[#This Row],[Customer Age]],AgeGroupMapping!$A$2:$C$5,3,TRUE)</f>
        <v>Middle-Aged</v>
      </c>
      <c r="P1903" t="str">
        <f>IF(ecommerce_customer_data_custom_[[#This Row],[Returns]]=1,"Returned","Not Returned")</f>
        <v>Not Returned</v>
      </c>
      <c r="Q1903" t="str">
        <f>_xlfn.XLOOKUP(ecommerce_customer_data_custom_[[#This Row],[Payment Method]],PaymentMapping!$A$2:$A$11,PaymentMapping!$B$2:$B$11,"Other")</f>
        <v>Wallet/UPI</v>
      </c>
    </row>
    <row r="1904" spans="1:17" x14ac:dyDescent="0.3">
      <c r="A1904">
        <v>46153</v>
      </c>
      <c r="B1904" s="14">
        <v>43970.33353009259</v>
      </c>
      <c r="C1904" t="s">
        <v>11</v>
      </c>
      <c r="D1904">
        <v>83</v>
      </c>
      <c r="E1904">
        <v>2</v>
      </c>
      <c r="F1904">
        <v>2374</v>
      </c>
      <c r="G1904" t="s">
        <v>15</v>
      </c>
      <c r="H1904">
        <v>56</v>
      </c>
      <c r="I1904">
        <v>0</v>
      </c>
      <c r="J1904" t="s">
        <v>13</v>
      </c>
      <c r="K1904">
        <v>0</v>
      </c>
      <c r="L1904">
        <f>YEAR(ecommerce_customer_data_custom_[[#This Row],[Purchase Date]])</f>
        <v>2020</v>
      </c>
      <c r="M1904">
        <f>MONTH(ecommerce_customer_data_custom_[[#This Row],[Purchase Date]])</f>
        <v>5</v>
      </c>
      <c r="N1904" t="str">
        <f>TEXT(ecommerce_customer_data_custom_[[#This Row],[Purchase Date]],"mmmm")</f>
        <v>May</v>
      </c>
      <c r="O1904" t="str">
        <f>VLOOKUP(ecommerce_customer_data_custom_[[#This Row],[Customer Age]],AgeGroupMapping!$A$2:$C$5,3,TRUE)</f>
        <v>Middle-Aged</v>
      </c>
      <c r="P1904" t="str">
        <f>IF(ecommerce_customer_data_custom_[[#This Row],[Returns]]=1,"Returned","Not Returned")</f>
        <v>Not Returned</v>
      </c>
      <c r="Q1904" t="str">
        <f>_xlfn.XLOOKUP(ecommerce_customer_data_custom_[[#This Row],[Payment Method]],PaymentMapping!$A$2:$A$11,PaymentMapping!$B$2:$B$11,"Other")</f>
        <v>Wallet/UPI</v>
      </c>
    </row>
    <row r="1905" spans="1:17" x14ac:dyDescent="0.3">
      <c r="A1905">
        <v>46153</v>
      </c>
      <c r="B1905" s="14">
        <v>45142.588969907411</v>
      </c>
      <c r="C1905" t="s">
        <v>11</v>
      </c>
      <c r="D1905">
        <v>167</v>
      </c>
      <c r="E1905">
        <v>1</v>
      </c>
      <c r="F1905">
        <v>316</v>
      </c>
      <c r="G1905" t="s">
        <v>12</v>
      </c>
      <c r="H1905">
        <v>56</v>
      </c>
      <c r="I1905">
        <v>0</v>
      </c>
      <c r="J1905" t="s">
        <v>13</v>
      </c>
      <c r="K1905">
        <v>0</v>
      </c>
      <c r="L1905">
        <f>YEAR(ecommerce_customer_data_custom_[[#This Row],[Purchase Date]])</f>
        <v>2023</v>
      </c>
      <c r="M1905">
        <f>MONTH(ecommerce_customer_data_custom_[[#This Row],[Purchase Date]])</f>
        <v>8</v>
      </c>
      <c r="N1905" t="str">
        <f>TEXT(ecommerce_customer_data_custom_[[#This Row],[Purchase Date]],"mmmm")</f>
        <v>August</v>
      </c>
      <c r="O1905" t="str">
        <f>VLOOKUP(ecommerce_customer_data_custom_[[#This Row],[Customer Age]],AgeGroupMapping!$A$2:$C$5,3,TRUE)</f>
        <v>Middle-Aged</v>
      </c>
      <c r="P1905" t="str">
        <f>IF(ecommerce_customer_data_custom_[[#This Row],[Returns]]=1,"Returned","Not Returned")</f>
        <v>Not Returned</v>
      </c>
      <c r="Q1905" t="str">
        <f>_xlfn.XLOOKUP(ecommerce_customer_data_custom_[[#This Row],[Payment Method]],PaymentMapping!$A$2:$A$11,PaymentMapping!$B$2:$B$11,"Other")</f>
        <v>Card</v>
      </c>
    </row>
    <row r="1906" spans="1:17" x14ac:dyDescent="0.3">
      <c r="A1906">
        <v>46153</v>
      </c>
      <c r="B1906" s="14">
        <v>44078.626585648148</v>
      </c>
      <c r="C1906" t="s">
        <v>16</v>
      </c>
      <c r="D1906">
        <v>333</v>
      </c>
      <c r="E1906">
        <v>4</v>
      </c>
      <c r="F1906">
        <v>1654</v>
      </c>
      <c r="G1906" t="s">
        <v>12</v>
      </c>
      <c r="H1906">
        <v>56</v>
      </c>
      <c r="I1906">
        <v>0</v>
      </c>
      <c r="J1906" t="s">
        <v>13</v>
      </c>
      <c r="K1906">
        <v>0</v>
      </c>
      <c r="L1906">
        <f>YEAR(ecommerce_customer_data_custom_[[#This Row],[Purchase Date]])</f>
        <v>2020</v>
      </c>
      <c r="M1906">
        <f>MONTH(ecommerce_customer_data_custom_[[#This Row],[Purchase Date]])</f>
        <v>9</v>
      </c>
      <c r="N1906" t="str">
        <f>TEXT(ecommerce_customer_data_custom_[[#This Row],[Purchase Date]],"mmmm")</f>
        <v>September</v>
      </c>
      <c r="O1906" t="str">
        <f>VLOOKUP(ecommerce_customer_data_custom_[[#This Row],[Customer Age]],AgeGroupMapping!$A$2:$C$5,3,TRUE)</f>
        <v>Middle-Aged</v>
      </c>
      <c r="P1906" t="str">
        <f>IF(ecommerce_customer_data_custom_[[#This Row],[Returns]]=1,"Returned","Not Returned")</f>
        <v>Not Returned</v>
      </c>
      <c r="Q1906" t="str">
        <f>_xlfn.XLOOKUP(ecommerce_customer_data_custom_[[#This Row],[Payment Method]],PaymentMapping!$A$2:$A$11,PaymentMapping!$B$2:$B$11,"Other")</f>
        <v>Card</v>
      </c>
    </row>
    <row r="1907" spans="1:17" x14ac:dyDescent="0.3">
      <c r="A1907">
        <v>46153</v>
      </c>
      <c r="B1907" s="14">
        <v>44454.563090277778</v>
      </c>
      <c r="C1907" t="s">
        <v>16</v>
      </c>
      <c r="D1907">
        <v>397</v>
      </c>
      <c r="E1907">
        <v>5</v>
      </c>
      <c r="F1907">
        <v>2755</v>
      </c>
      <c r="G1907" t="s">
        <v>12</v>
      </c>
      <c r="H1907">
        <v>56</v>
      </c>
      <c r="I1907">
        <v>1</v>
      </c>
      <c r="J1907" t="s">
        <v>13</v>
      </c>
      <c r="K1907">
        <v>0</v>
      </c>
      <c r="L1907">
        <f>YEAR(ecommerce_customer_data_custom_[[#This Row],[Purchase Date]])</f>
        <v>2021</v>
      </c>
      <c r="M1907">
        <f>MONTH(ecommerce_customer_data_custom_[[#This Row],[Purchase Date]])</f>
        <v>9</v>
      </c>
      <c r="N1907" t="str">
        <f>TEXT(ecommerce_customer_data_custom_[[#This Row],[Purchase Date]],"mmmm")</f>
        <v>September</v>
      </c>
      <c r="O1907" t="str">
        <f>VLOOKUP(ecommerce_customer_data_custom_[[#This Row],[Customer Age]],AgeGroupMapping!$A$2:$C$5,3,TRUE)</f>
        <v>Middle-Aged</v>
      </c>
      <c r="P1907" t="str">
        <f>IF(ecommerce_customer_data_custom_[[#This Row],[Returns]]=1,"Returned","Not Returned")</f>
        <v>Returned</v>
      </c>
      <c r="Q1907" t="str">
        <f>_xlfn.XLOOKUP(ecommerce_customer_data_custom_[[#This Row],[Payment Method]],PaymentMapping!$A$2:$A$11,PaymentMapping!$B$2:$B$11,"Other")</f>
        <v>Card</v>
      </c>
    </row>
    <row r="1908" spans="1:17" x14ac:dyDescent="0.3">
      <c r="A1908">
        <v>46153</v>
      </c>
      <c r="B1908" s="14">
        <v>45032.239004629628</v>
      </c>
      <c r="C1908" t="s">
        <v>18</v>
      </c>
      <c r="D1908">
        <v>98</v>
      </c>
      <c r="E1908">
        <v>4</v>
      </c>
      <c r="F1908">
        <v>2105</v>
      </c>
      <c r="G1908" t="s">
        <v>19</v>
      </c>
      <c r="H1908">
        <v>56</v>
      </c>
      <c r="I1908">
        <v>1</v>
      </c>
      <c r="J1908" t="s">
        <v>13</v>
      </c>
      <c r="K1908">
        <v>0</v>
      </c>
      <c r="L1908">
        <f>YEAR(ecommerce_customer_data_custom_[[#This Row],[Purchase Date]])</f>
        <v>2023</v>
      </c>
      <c r="M1908">
        <f>MONTH(ecommerce_customer_data_custom_[[#This Row],[Purchase Date]])</f>
        <v>4</v>
      </c>
      <c r="N1908" t="str">
        <f>TEXT(ecommerce_customer_data_custom_[[#This Row],[Purchase Date]],"mmmm")</f>
        <v>April</v>
      </c>
      <c r="O1908" t="str">
        <f>VLOOKUP(ecommerce_customer_data_custom_[[#This Row],[Customer Age]],AgeGroupMapping!$A$2:$C$5,3,TRUE)</f>
        <v>Middle-Aged</v>
      </c>
      <c r="P1908" t="str">
        <f>IF(ecommerce_customer_data_custom_[[#This Row],[Returns]]=1,"Returned","Not Returned")</f>
        <v>Returned</v>
      </c>
      <c r="Q1908" t="str">
        <f>_xlfn.XLOOKUP(ecommerce_customer_data_custom_[[#This Row],[Payment Method]],PaymentMapping!$A$2:$A$11,PaymentMapping!$B$2:$B$11,"Other")</f>
        <v>Cash</v>
      </c>
    </row>
    <row r="1909" spans="1:17" x14ac:dyDescent="0.3">
      <c r="A1909">
        <v>10807</v>
      </c>
      <c r="B1909" s="14">
        <v>44829.416087962964</v>
      </c>
      <c r="C1909" t="s">
        <v>11</v>
      </c>
      <c r="D1909">
        <v>172</v>
      </c>
      <c r="E1909">
        <v>4</v>
      </c>
      <c r="F1909">
        <v>4040</v>
      </c>
      <c r="G1909" t="s">
        <v>19</v>
      </c>
      <c r="H1909">
        <v>31</v>
      </c>
      <c r="I1909">
        <v>0</v>
      </c>
      <c r="J1909" t="s">
        <v>17</v>
      </c>
      <c r="K1909">
        <v>1</v>
      </c>
      <c r="L1909">
        <f>YEAR(ecommerce_customer_data_custom_[[#This Row],[Purchase Date]])</f>
        <v>2022</v>
      </c>
      <c r="M1909">
        <f>MONTH(ecommerce_customer_data_custom_[[#This Row],[Purchase Date]])</f>
        <v>9</v>
      </c>
      <c r="N1909" t="str">
        <f>TEXT(ecommerce_customer_data_custom_[[#This Row],[Purchase Date]],"mmmm")</f>
        <v>September</v>
      </c>
      <c r="O1909" t="str">
        <f>VLOOKUP(ecommerce_customer_data_custom_[[#This Row],[Customer Age]],AgeGroupMapping!$A$2:$C$5,3,TRUE)</f>
        <v>Adult</v>
      </c>
      <c r="P1909" t="str">
        <f>IF(ecommerce_customer_data_custom_[[#This Row],[Returns]]=1,"Returned","Not Returned")</f>
        <v>Not Returned</v>
      </c>
      <c r="Q1909" t="str">
        <f>_xlfn.XLOOKUP(ecommerce_customer_data_custom_[[#This Row],[Payment Method]],PaymentMapping!$A$2:$A$11,PaymentMapping!$B$2:$B$11,"Other")</f>
        <v>Cash</v>
      </c>
    </row>
    <row r="1910" spans="1:17" x14ac:dyDescent="0.3">
      <c r="A1910">
        <v>10807</v>
      </c>
      <c r="B1910" s="14">
        <v>44012.14335648148</v>
      </c>
      <c r="C1910" t="s">
        <v>18</v>
      </c>
      <c r="D1910">
        <v>133</v>
      </c>
      <c r="E1910">
        <v>2</v>
      </c>
      <c r="F1910">
        <v>3084</v>
      </c>
      <c r="G1910" t="s">
        <v>12</v>
      </c>
      <c r="H1910">
        <v>31</v>
      </c>
      <c r="I1910">
        <v>1</v>
      </c>
      <c r="J1910" t="s">
        <v>17</v>
      </c>
      <c r="K1910">
        <v>1</v>
      </c>
      <c r="L1910">
        <f>YEAR(ecommerce_customer_data_custom_[[#This Row],[Purchase Date]])</f>
        <v>2020</v>
      </c>
      <c r="M1910">
        <f>MONTH(ecommerce_customer_data_custom_[[#This Row],[Purchase Date]])</f>
        <v>6</v>
      </c>
      <c r="N1910" t="str">
        <f>TEXT(ecommerce_customer_data_custom_[[#This Row],[Purchase Date]],"mmmm")</f>
        <v>June</v>
      </c>
      <c r="O1910" t="str">
        <f>VLOOKUP(ecommerce_customer_data_custom_[[#This Row],[Customer Age]],AgeGroupMapping!$A$2:$C$5,3,TRUE)</f>
        <v>Adult</v>
      </c>
      <c r="P1910" t="str">
        <f>IF(ecommerce_customer_data_custom_[[#This Row],[Returns]]=1,"Returned","Not Returned")</f>
        <v>Returned</v>
      </c>
      <c r="Q1910" t="str">
        <f>_xlfn.XLOOKUP(ecommerce_customer_data_custom_[[#This Row],[Payment Method]],PaymentMapping!$A$2:$A$11,PaymentMapping!$B$2:$B$11,"Other")</f>
        <v>Card</v>
      </c>
    </row>
    <row r="1911" spans="1:17" x14ac:dyDescent="0.3">
      <c r="A1911">
        <v>10807</v>
      </c>
      <c r="B1911" s="14">
        <v>43999.907905092594</v>
      </c>
      <c r="C1911" t="s">
        <v>14</v>
      </c>
      <c r="D1911">
        <v>327</v>
      </c>
      <c r="E1911">
        <v>5</v>
      </c>
      <c r="F1911">
        <v>1404</v>
      </c>
      <c r="G1911" t="s">
        <v>15</v>
      </c>
      <c r="H1911">
        <v>31</v>
      </c>
      <c r="I1911">
        <v>0</v>
      </c>
      <c r="J1911" t="s">
        <v>17</v>
      </c>
      <c r="K1911">
        <v>1</v>
      </c>
      <c r="L1911">
        <f>YEAR(ecommerce_customer_data_custom_[[#This Row],[Purchase Date]])</f>
        <v>2020</v>
      </c>
      <c r="M1911">
        <f>MONTH(ecommerce_customer_data_custom_[[#This Row],[Purchase Date]])</f>
        <v>6</v>
      </c>
      <c r="N1911" t="str">
        <f>TEXT(ecommerce_customer_data_custom_[[#This Row],[Purchase Date]],"mmmm")</f>
        <v>June</v>
      </c>
      <c r="O1911" t="str">
        <f>VLOOKUP(ecommerce_customer_data_custom_[[#This Row],[Customer Age]],AgeGroupMapping!$A$2:$C$5,3,TRUE)</f>
        <v>Adult</v>
      </c>
      <c r="P1911" t="str">
        <f>IF(ecommerce_customer_data_custom_[[#This Row],[Returns]]=1,"Returned","Not Returned")</f>
        <v>Not Returned</v>
      </c>
      <c r="Q1911" t="str">
        <f>_xlfn.XLOOKUP(ecommerce_customer_data_custom_[[#This Row],[Payment Method]],PaymentMapping!$A$2:$A$11,PaymentMapping!$B$2:$B$11,"Other")</f>
        <v>Wallet/UPI</v>
      </c>
    </row>
    <row r="1912" spans="1:17" x14ac:dyDescent="0.3">
      <c r="A1912">
        <v>33300</v>
      </c>
      <c r="B1912" s="14">
        <v>44081.541701388887</v>
      </c>
      <c r="C1912" t="s">
        <v>18</v>
      </c>
      <c r="D1912">
        <v>125</v>
      </c>
      <c r="E1912">
        <v>4</v>
      </c>
      <c r="F1912">
        <v>4781</v>
      </c>
      <c r="G1912" t="s">
        <v>19</v>
      </c>
      <c r="H1912">
        <v>32</v>
      </c>
      <c r="I1912">
        <v>1</v>
      </c>
      <c r="J1912" t="s">
        <v>17</v>
      </c>
      <c r="K1912">
        <v>1</v>
      </c>
      <c r="L1912">
        <f>YEAR(ecommerce_customer_data_custom_[[#This Row],[Purchase Date]])</f>
        <v>2020</v>
      </c>
      <c r="M1912">
        <f>MONTH(ecommerce_customer_data_custom_[[#This Row],[Purchase Date]])</f>
        <v>9</v>
      </c>
      <c r="N1912" t="str">
        <f>TEXT(ecommerce_customer_data_custom_[[#This Row],[Purchase Date]],"mmmm")</f>
        <v>September</v>
      </c>
      <c r="O1912" t="str">
        <f>VLOOKUP(ecommerce_customer_data_custom_[[#This Row],[Customer Age]],AgeGroupMapping!$A$2:$C$5,3,TRUE)</f>
        <v>Adult</v>
      </c>
      <c r="P1912" t="str">
        <f>IF(ecommerce_customer_data_custom_[[#This Row],[Returns]]=1,"Returned","Not Returned")</f>
        <v>Returned</v>
      </c>
      <c r="Q1912" t="str">
        <f>_xlfn.XLOOKUP(ecommerce_customer_data_custom_[[#This Row],[Payment Method]],PaymentMapping!$A$2:$A$11,PaymentMapping!$B$2:$B$11,"Other")</f>
        <v>Cash</v>
      </c>
    </row>
    <row r="1913" spans="1:17" x14ac:dyDescent="0.3">
      <c r="A1913">
        <v>33300</v>
      </c>
      <c r="B1913" s="14">
        <v>44457.990682870368</v>
      </c>
      <c r="C1913" t="s">
        <v>16</v>
      </c>
      <c r="D1913">
        <v>170</v>
      </c>
      <c r="E1913">
        <v>3</v>
      </c>
      <c r="F1913">
        <v>3865</v>
      </c>
      <c r="G1913" t="s">
        <v>19</v>
      </c>
      <c r="H1913">
        <v>32</v>
      </c>
      <c r="I1913">
        <v>1</v>
      </c>
      <c r="J1913" t="s">
        <v>17</v>
      </c>
      <c r="K1913">
        <v>1</v>
      </c>
      <c r="L1913">
        <f>YEAR(ecommerce_customer_data_custom_[[#This Row],[Purchase Date]])</f>
        <v>2021</v>
      </c>
      <c r="M1913">
        <f>MONTH(ecommerce_customer_data_custom_[[#This Row],[Purchase Date]])</f>
        <v>9</v>
      </c>
      <c r="N1913" t="str">
        <f>TEXT(ecommerce_customer_data_custom_[[#This Row],[Purchase Date]],"mmmm")</f>
        <v>September</v>
      </c>
      <c r="O1913" t="str">
        <f>VLOOKUP(ecommerce_customer_data_custom_[[#This Row],[Customer Age]],AgeGroupMapping!$A$2:$C$5,3,TRUE)</f>
        <v>Adult</v>
      </c>
      <c r="P1913" t="str">
        <f>IF(ecommerce_customer_data_custom_[[#This Row],[Returns]]=1,"Returned","Not Returned")</f>
        <v>Returned</v>
      </c>
      <c r="Q1913" t="str">
        <f>_xlfn.XLOOKUP(ecommerce_customer_data_custom_[[#This Row],[Payment Method]],PaymentMapping!$A$2:$A$11,PaymentMapping!$B$2:$B$11,"Other")</f>
        <v>Cash</v>
      </c>
    </row>
    <row r="1914" spans="1:17" x14ac:dyDescent="0.3">
      <c r="A1914">
        <v>33300</v>
      </c>
      <c r="B1914" s="14">
        <v>44167.567928240744</v>
      </c>
      <c r="C1914" t="s">
        <v>18</v>
      </c>
      <c r="D1914">
        <v>429</v>
      </c>
      <c r="E1914">
        <v>5</v>
      </c>
      <c r="F1914">
        <v>3652</v>
      </c>
      <c r="G1914" t="s">
        <v>12</v>
      </c>
      <c r="H1914">
        <v>32</v>
      </c>
      <c r="I1914">
        <v>1</v>
      </c>
      <c r="J1914" t="s">
        <v>17</v>
      </c>
      <c r="K1914">
        <v>1</v>
      </c>
      <c r="L1914">
        <f>YEAR(ecommerce_customer_data_custom_[[#This Row],[Purchase Date]])</f>
        <v>2020</v>
      </c>
      <c r="M1914">
        <f>MONTH(ecommerce_customer_data_custom_[[#This Row],[Purchase Date]])</f>
        <v>12</v>
      </c>
      <c r="N1914" t="str">
        <f>TEXT(ecommerce_customer_data_custom_[[#This Row],[Purchase Date]],"mmmm")</f>
        <v>December</v>
      </c>
      <c r="O1914" t="str">
        <f>VLOOKUP(ecommerce_customer_data_custom_[[#This Row],[Customer Age]],AgeGroupMapping!$A$2:$C$5,3,TRUE)</f>
        <v>Adult</v>
      </c>
      <c r="P1914" t="str">
        <f>IF(ecommerce_customer_data_custom_[[#This Row],[Returns]]=1,"Returned","Not Returned")</f>
        <v>Returned</v>
      </c>
      <c r="Q1914" t="str">
        <f>_xlfn.XLOOKUP(ecommerce_customer_data_custom_[[#This Row],[Payment Method]],PaymentMapping!$A$2:$A$11,PaymentMapping!$B$2:$B$11,"Other")</f>
        <v>Card</v>
      </c>
    </row>
    <row r="1915" spans="1:17" x14ac:dyDescent="0.3">
      <c r="A1915">
        <v>33300</v>
      </c>
      <c r="B1915" s="14">
        <v>44384.196122685185</v>
      </c>
      <c r="C1915" t="s">
        <v>14</v>
      </c>
      <c r="D1915">
        <v>419</v>
      </c>
      <c r="E1915">
        <v>4</v>
      </c>
      <c r="F1915">
        <v>2328</v>
      </c>
      <c r="G1915" t="s">
        <v>19</v>
      </c>
      <c r="H1915">
        <v>32</v>
      </c>
      <c r="I1915">
        <v>1</v>
      </c>
      <c r="J1915" t="s">
        <v>17</v>
      </c>
      <c r="K1915">
        <v>1</v>
      </c>
      <c r="L1915">
        <f>YEAR(ecommerce_customer_data_custom_[[#This Row],[Purchase Date]])</f>
        <v>2021</v>
      </c>
      <c r="M1915">
        <f>MONTH(ecommerce_customer_data_custom_[[#This Row],[Purchase Date]])</f>
        <v>7</v>
      </c>
      <c r="N1915" t="str">
        <f>TEXT(ecommerce_customer_data_custom_[[#This Row],[Purchase Date]],"mmmm")</f>
        <v>July</v>
      </c>
      <c r="O1915" t="str">
        <f>VLOOKUP(ecommerce_customer_data_custom_[[#This Row],[Customer Age]],AgeGroupMapping!$A$2:$C$5,3,TRUE)</f>
        <v>Adult</v>
      </c>
      <c r="P1915" t="str">
        <f>IF(ecommerce_customer_data_custom_[[#This Row],[Returns]]=1,"Returned","Not Returned")</f>
        <v>Returned</v>
      </c>
      <c r="Q1915" t="str">
        <f>_xlfn.XLOOKUP(ecommerce_customer_data_custom_[[#This Row],[Payment Method]],PaymentMapping!$A$2:$A$11,PaymentMapping!$B$2:$B$11,"Other")</f>
        <v>Cash</v>
      </c>
    </row>
    <row r="1916" spans="1:17" x14ac:dyDescent="0.3">
      <c r="A1916">
        <v>36614</v>
      </c>
      <c r="B1916" s="14">
        <v>45059.590011574073</v>
      </c>
      <c r="C1916" t="s">
        <v>16</v>
      </c>
      <c r="D1916">
        <v>198</v>
      </c>
      <c r="E1916">
        <v>1</v>
      </c>
      <c r="F1916">
        <v>3659</v>
      </c>
      <c r="G1916" t="s">
        <v>12</v>
      </c>
      <c r="H1916">
        <v>19</v>
      </c>
      <c r="I1916">
        <v>1</v>
      </c>
      <c r="J1916" t="s">
        <v>13</v>
      </c>
      <c r="K1916">
        <v>1</v>
      </c>
      <c r="L1916">
        <f>YEAR(ecommerce_customer_data_custom_[[#This Row],[Purchase Date]])</f>
        <v>2023</v>
      </c>
      <c r="M1916">
        <f>MONTH(ecommerce_customer_data_custom_[[#This Row],[Purchase Date]])</f>
        <v>5</v>
      </c>
      <c r="N1916" t="str">
        <f>TEXT(ecommerce_customer_data_custom_[[#This Row],[Purchase Date]],"mmmm")</f>
        <v>May</v>
      </c>
      <c r="O1916" t="str">
        <f>VLOOKUP(ecommerce_customer_data_custom_[[#This Row],[Customer Age]],AgeGroupMapping!$A$2:$C$5,3,TRUE)</f>
        <v>Young</v>
      </c>
      <c r="P1916" t="str">
        <f>IF(ecommerce_customer_data_custom_[[#This Row],[Returns]]=1,"Returned","Not Returned")</f>
        <v>Returned</v>
      </c>
      <c r="Q1916" t="str">
        <f>_xlfn.XLOOKUP(ecommerce_customer_data_custom_[[#This Row],[Payment Method]],PaymentMapping!$A$2:$A$11,PaymentMapping!$B$2:$B$11,"Other")</f>
        <v>Card</v>
      </c>
    </row>
    <row r="1917" spans="1:17" x14ac:dyDescent="0.3">
      <c r="A1917">
        <v>36614</v>
      </c>
      <c r="B1917" s="14">
        <v>44195.608217592591</v>
      </c>
      <c r="C1917" t="s">
        <v>14</v>
      </c>
      <c r="D1917">
        <v>273</v>
      </c>
      <c r="E1917">
        <v>2</v>
      </c>
      <c r="F1917">
        <v>3101</v>
      </c>
      <c r="G1917" t="s">
        <v>15</v>
      </c>
      <c r="H1917">
        <v>19</v>
      </c>
      <c r="I1917">
        <v>0</v>
      </c>
      <c r="J1917" t="s">
        <v>13</v>
      </c>
      <c r="K1917">
        <v>1</v>
      </c>
      <c r="L1917">
        <f>YEAR(ecommerce_customer_data_custom_[[#This Row],[Purchase Date]])</f>
        <v>2020</v>
      </c>
      <c r="M1917">
        <f>MONTH(ecommerce_customer_data_custom_[[#This Row],[Purchase Date]])</f>
        <v>12</v>
      </c>
      <c r="N1917" t="str">
        <f>TEXT(ecommerce_customer_data_custom_[[#This Row],[Purchase Date]],"mmmm")</f>
        <v>December</v>
      </c>
      <c r="O1917" t="str">
        <f>VLOOKUP(ecommerce_customer_data_custom_[[#This Row],[Customer Age]],AgeGroupMapping!$A$2:$C$5,3,TRUE)</f>
        <v>Young</v>
      </c>
      <c r="P1917" t="str">
        <f>IF(ecommerce_customer_data_custom_[[#This Row],[Returns]]=1,"Returned","Not Returned")</f>
        <v>Not Returned</v>
      </c>
      <c r="Q1917" t="str">
        <f>_xlfn.XLOOKUP(ecommerce_customer_data_custom_[[#This Row],[Payment Method]],PaymentMapping!$A$2:$A$11,PaymentMapping!$B$2:$B$11,"Other")</f>
        <v>Wallet/UPI</v>
      </c>
    </row>
    <row r="1918" spans="1:17" x14ac:dyDescent="0.3">
      <c r="A1918">
        <v>36614</v>
      </c>
      <c r="B1918" s="14">
        <v>44806.115578703706</v>
      </c>
      <c r="C1918" t="s">
        <v>18</v>
      </c>
      <c r="D1918">
        <v>363</v>
      </c>
      <c r="E1918">
        <v>2</v>
      </c>
      <c r="F1918">
        <v>2272</v>
      </c>
      <c r="G1918" t="s">
        <v>19</v>
      </c>
      <c r="H1918">
        <v>19</v>
      </c>
      <c r="I1918">
        <v>0</v>
      </c>
      <c r="J1918" t="s">
        <v>13</v>
      </c>
      <c r="K1918">
        <v>1</v>
      </c>
      <c r="L1918">
        <f>YEAR(ecommerce_customer_data_custom_[[#This Row],[Purchase Date]])</f>
        <v>2022</v>
      </c>
      <c r="M1918">
        <f>MONTH(ecommerce_customer_data_custom_[[#This Row],[Purchase Date]])</f>
        <v>9</v>
      </c>
      <c r="N1918" t="str">
        <f>TEXT(ecommerce_customer_data_custom_[[#This Row],[Purchase Date]],"mmmm")</f>
        <v>September</v>
      </c>
      <c r="O1918" t="str">
        <f>VLOOKUP(ecommerce_customer_data_custom_[[#This Row],[Customer Age]],AgeGroupMapping!$A$2:$C$5,3,TRUE)</f>
        <v>Young</v>
      </c>
      <c r="P1918" t="str">
        <f>IF(ecommerce_customer_data_custom_[[#This Row],[Returns]]=1,"Returned","Not Returned")</f>
        <v>Not Returned</v>
      </c>
      <c r="Q1918" t="str">
        <f>_xlfn.XLOOKUP(ecommerce_customer_data_custom_[[#This Row],[Payment Method]],PaymentMapping!$A$2:$A$11,PaymentMapping!$B$2:$B$11,"Other")</f>
        <v>Cash</v>
      </c>
    </row>
    <row r="1919" spans="1:17" x14ac:dyDescent="0.3">
      <c r="A1919">
        <v>36614</v>
      </c>
      <c r="B1919" s="14">
        <v>45110.235266203701</v>
      </c>
      <c r="C1919" t="s">
        <v>18</v>
      </c>
      <c r="D1919">
        <v>433</v>
      </c>
      <c r="E1919">
        <v>5</v>
      </c>
      <c r="F1919">
        <v>4736</v>
      </c>
      <c r="G1919" t="s">
        <v>12</v>
      </c>
      <c r="H1919">
        <v>19</v>
      </c>
      <c r="I1919">
        <v>0</v>
      </c>
      <c r="J1919" t="s">
        <v>13</v>
      </c>
      <c r="K1919">
        <v>1</v>
      </c>
      <c r="L1919">
        <f>YEAR(ecommerce_customer_data_custom_[[#This Row],[Purchase Date]])</f>
        <v>2023</v>
      </c>
      <c r="M1919">
        <f>MONTH(ecommerce_customer_data_custom_[[#This Row],[Purchase Date]])</f>
        <v>7</v>
      </c>
      <c r="N1919" t="str">
        <f>TEXT(ecommerce_customer_data_custom_[[#This Row],[Purchase Date]],"mmmm")</f>
        <v>July</v>
      </c>
      <c r="O1919" t="str">
        <f>VLOOKUP(ecommerce_customer_data_custom_[[#This Row],[Customer Age]],AgeGroupMapping!$A$2:$C$5,3,TRUE)</f>
        <v>Young</v>
      </c>
      <c r="P1919" t="str">
        <f>IF(ecommerce_customer_data_custom_[[#This Row],[Returns]]=1,"Returned","Not Returned")</f>
        <v>Not Returned</v>
      </c>
      <c r="Q1919" t="str">
        <f>_xlfn.XLOOKUP(ecommerce_customer_data_custom_[[#This Row],[Payment Method]],PaymentMapping!$A$2:$A$11,PaymentMapping!$B$2:$B$11,"Other")</f>
        <v>Card</v>
      </c>
    </row>
    <row r="1920" spans="1:17" x14ac:dyDescent="0.3">
      <c r="A1920">
        <v>36614</v>
      </c>
      <c r="B1920" s="14">
        <v>45005.562511574077</v>
      </c>
      <c r="C1920" t="s">
        <v>18</v>
      </c>
      <c r="D1920">
        <v>259</v>
      </c>
      <c r="E1920">
        <v>1</v>
      </c>
      <c r="F1920">
        <v>3212</v>
      </c>
      <c r="G1920" t="s">
        <v>12</v>
      </c>
      <c r="H1920">
        <v>19</v>
      </c>
      <c r="I1920">
        <v>0</v>
      </c>
      <c r="J1920" t="s">
        <v>13</v>
      </c>
      <c r="K1920">
        <v>1</v>
      </c>
      <c r="L1920">
        <f>YEAR(ecommerce_customer_data_custom_[[#This Row],[Purchase Date]])</f>
        <v>2023</v>
      </c>
      <c r="M1920">
        <f>MONTH(ecommerce_customer_data_custom_[[#This Row],[Purchase Date]])</f>
        <v>3</v>
      </c>
      <c r="N1920" t="str">
        <f>TEXT(ecommerce_customer_data_custom_[[#This Row],[Purchase Date]],"mmmm")</f>
        <v>March</v>
      </c>
      <c r="O1920" t="str">
        <f>VLOOKUP(ecommerce_customer_data_custom_[[#This Row],[Customer Age]],AgeGroupMapping!$A$2:$C$5,3,TRUE)</f>
        <v>Young</v>
      </c>
      <c r="P1920" t="str">
        <f>IF(ecommerce_customer_data_custom_[[#This Row],[Returns]]=1,"Returned","Not Returned")</f>
        <v>Not Returned</v>
      </c>
      <c r="Q1920" t="str">
        <f>_xlfn.XLOOKUP(ecommerce_customer_data_custom_[[#This Row],[Payment Method]],PaymentMapping!$A$2:$A$11,PaymentMapping!$B$2:$B$11,"Other")</f>
        <v>Card</v>
      </c>
    </row>
    <row r="1921" spans="1:17" x14ac:dyDescent="0.3">
      <c r="A1921">
        <v>36614</v>
      </c>
      <c r="B1921" s="14">
        <v>44095.845000000001</v>
      </c>
      <c r="C1921" t="s">
        <v>18</v>
      </c>
      <c r="D1921">
        <v>405</v>
      </c>
      <c r="E1921">
        <v>1</v>
      </c>
      <c r="F1921">
        <v>5011</v>
      </c>
      <c r="G1921" t="s">
        <v>12</v>
      </c>
      <c r="H1921">
        <v>19</v>
      </c>
      <c r="I1921">
        <v>0</v>
      </c>
      <c r="J1921" t="s">
        <v>13</v>
      </c>
      <c r="K1921">
        <v>1</v>
      </c>
      <c r="L1921">
        <f>YEAR(ecommerce_customer_data_custom_[[#This Row],[Purchase Date]])</f>
        <v>2020</v>
      </c>
      <c r="M1921">
        <f>MONTH(ecommerce_customer_data_custom_[[#This Row],[Purchase Date]])</f>
        <v>9</v>
      </c>
      <c r="N1921" t="str">
        <f>TEXT(ecommerce_customer_data_custom_[[#This Row],[Purchase Date]],"mmmm")</f>
        <v>September</v>
      </c>
      <c r="O1921" t="str">
        <f>VLOOKUP(ecommerce_customer_data_custom_[[#This Row],[Customer Age]],AgeGroupMapping!$A$2:$C$5,3,TRUE)</f>
        <v>Young</v>
      </c>
      <c r="P1921" t="str">
        <f>IF(ecommerce_customer_data_custom_[[#This Row],[Returns]]=1,"Returned","Not Returned")</f>
        <v>Not Returned</v>
      </c>
      <c r="Q1921" t="str">
        <f>_xlfn.XLOOKUP(ecommerce_customer_data_custom_[[#This Row],[Payment Method]],PaymentMapping!$A$2:$A$11,PaymentMapping!$B$2:$B$11,"Other")</f>
        <v>Card</v>
      </c>
    </row>
    <row r="1922" spans="1:17" x14ac:dyDescent="0.3">
      <c r="A1922">
        <v>36614</v>
      </c>
      <c r="B1922" s="14">
        <v>44767.000821759262</v>
      </c>
      <c r="C1922" t="s">
        <v>11</v>
      </c>
      <c r="D1922">
        <v>362</v>
      </c>
      <c r="E1922">
        <v>4</v>
      </c>
      <c r="F1922">
        <v>1221</v>
      </c>
      <c r="G1922" t="s">
        <v>12</v>
      </c>
      <c r="H1922">
        <v>19</v>
      </c>
      <c r="I1922">
        <v>1</v>
      </c>
      <c r="J1922" t="s">
        <v>13</v>
      </c>
      <c r="K1922">
        <v>1</v>
      </c>
      <c r="L1922">
        <f>YEAR(ecommerce_customer_data_custom_[[#This Row],[Purchase Date]])</f>
        <v>2022</v>
      </c>
      <c r="M1922">
        <f>MONTH(ecommerce_customer_data_custom_[[#This Row],[Purchase Date]])</f>
        <v>7</v>
      </c>
      <c r="N1922" t="str">
        <f>TEXT(ecommerce_customer_data_custom_[[#This Row],[Purchase Date]],"mmmm")</f>
        <v>July</v>
      </c>
      <c r="O1922" t="str">
        <f>VLOOKUP(ecommerce_customer_data_custom_[[#This Row],[Customer Age]],AgeGroupMapping!$A$2:$C$5,3,TRUE)</f>
        <v>Young</v>
      </c>
      <c r="P1922" t="str">
        <f>IF(ecommerce_customer_data_custom_[[#This Row],[Returns]]=1,"Returned","Not Returned")</f>
        <v>Returned</v>
      </c>
      <c r="Q1922" t="str">
        <f>_xlfn.XLOOKUP(ecommerce_customer_data_custom_[[#This Row],[Payment Method]],PaymentMapping!$A$2:$A$11,PaymentMapping!$B$2:$B$11,"Other")</f>
        <v>Card</v>
      </c>
    </row>
    <row r="1923" spans="1:17" x14ac:dyDescent="0.3">
      <c r="A1923">
        <v>36614</v>
      </c>
      <c r="B1923" s="14">
        <v>44260.111678240741</v>
      </c>
      <c r="C1923" t="s">
        <v>11</v>
      </c>
      <c r="D1923">
        <v>239</v>
      </c>
      <c r="E1923">
        <v>4</v>
      </c>
      <c r="F1923">
        <v>4489</v>
      </c>
      <c r="G1923" t="s">
        <v>12</v>
      </c>
      <c r="H1923">
        <v>19</v>
      </c>
      <c r="I1923">
        <v>0</v>
      </c>
      <c r="J1923" t="s">
        <v>13</v>
      </c>
      <c r="K1923">
        <v>1</v>
      </c>
      <c r="L1923">
        <f>YEAR(ecommerce_customer_data_custom_[[#This Row],[Purchase Date]])</f>
        <v>2021</v>
      </c>
      <c r="M1923">
        <f>MONTH(ecommerce_customer_data_custom_[[#This Row],[Purchase Date]])</f>
        <v>3</v>
      </c>
      <c r="N1923" t="str">
        <f>TEXT(ecommerce_customer_data_custom_[[#This Row],[Purchase Date]],"mmmm")</f>
        <v>March</v>
      </c>
      <c r="O1923" t="str">
        <f>VLOOKUP(ecommerce_customer_data_custom_[[#This Row],[Customer Age]],AgeGroupMapping!$A$2:$C$5,3,TRUE)</f>
        <v>Young</v>
      </c>
      <c r="P1923" t="str">
        <f>IF(ecommerce_customer_data_custom_[[#This Row],[Returns]]=1,"Returned","Not Returned")</f>
        <v>Not Returned</v>
      </c>
      <c r="Q1923" t="str">
        <f>_xlfn.XLOOKUP(ecommerce_customer_data_custom_[[#This Row],[Payment Method]],PaymentMapping!$A$2:$A$11,PaymentMapping!$B$2:$B$11,"Other")</f>
        <v>Card</v>
      </c>
    </row>
    <row r="1924" spans="1:17" x14ac:dyDescent="0.3">
      <c r="A1924">
        <v>36614</v>
      </c>
      <c r="B1924" s="14">
        <v>44431.497060185182</v>
      </c>
      <c r="C1924" t="s">
        <v>16</v>
      </c>
      <c r="D1924">
        <v>405</v>
      </c>
      <c r="E1924">
        <v>5</v>
      </c>
      <c r="F1924">
        <v>1475</v>
      </c>
      <c r="G1924" t="s">
        <v>12</v>
      </c>
      <c r="H1924">
        <v>19</v>
      </c>
      <c r="I1924">
        <v>0</v>
      </c>
      <c r="J1924" t="s">
        <v>13</v>
      </c>
      <c r="K1924">
        <v>1</v>
      </c>
      <c r="L1924">
        <f>YEAR(ecommerce_customer_data_custom_[[#This Row],[Purchase Date]])</f>
        <v>2021</v>
      </c>
      <c r="M1924">
        <f>MONTH(ecommerce_customer_data_custom_[[#This Row],[Purchase Date]])</f>
        <v>8</v>
      </c>
      <c r="N1924" t="str">
        <f>TEXT(ecommerce_customer_data_custom_[[#This Row],[Purchase Date]],"mmmm")</f>
        <v>August</v>
      </c>
      <c r="O1924" t="str">
        <f>VLOOKUP(ecommerce_customer_data_custom_[[#This Row],[Customer Age]],AgeGroupMapping!$A$2:$C$5,3,TRUE)</f>
        <v>Young</v>
      </c>
      <c r="P1924" t="str">
        <f>IF(ecommerce_customer_data_custom_[[#This Row],[Returns]]=1,"Returned","Not Returned")</f>
        <v>Not Returned</v>
      </c>
      <c r="Q1924" t="str">
        <f>_xlfn.XLOOKUP(ecommerce_customer_data_custom_[[#This Row],[Payment Method]],PaymentMapping!$A$2:$A$11,PaymentMapping!$B$2:$B$11,"Other")</f>
        <v>Card</v>
      </c>
    </row>
    <row r="1925" spans="1:17" x14ac:dyDescent="0.3">
      <c r="A1925">
        <v>36614</v>
      </c>
      <c r="B1925" s="14">
        <v>45156.689687500002</v>
      </c>
      <c r="C1925" t="s">
        <v>11</v>
      </c>
      <c r="D1925">
        <v>311</v>
      </c>
      <c r="E1925">
        <v>3</v>
      </c>
      <c r="F1925">
        <v>3401</v>
      </c>
      <c r="G1925" t="s">
        <v>19</v>
      </c>
      <c r="H1925">
        <v>19</v>
      </c>
      <c r="I1925">
        <v>0</v>
      </c>
      <c r="J1925" t="s">
        <v>13</v>
      </c>
      <c r="K1925">
        <v>1</v>
      </c>
      <c r="L1925">
        <f>YEAR(ecommerce_customer_data_custom_[[#This Row],[Purchase Date]])</f>
        <v>2023</v>
      </c>
      <c r="M1925">
        <f>MONTH(ecommerce_customer_data_custom_[[#This Row],[Purchase Date]])</f>
        <v>8</v>
      </c>
      <c r="N1925" t="str">
        <f>TEXT(ecommerce_customer_data_custom_[[#This Row],[Purchase Date]],"mmmm")</f>
        <v>August</v>
      </c>
      <c r="O1925" t="str">
        <f>VLOOKUP(ecommerce_customer_data_custom_[[#This Row],[Customer Age]],AgeGroupMapping!$A$2:$C$5,3,TRUE)</f>
        <v>Young</v>
      </c>
      <c r="P1925" t="str">
        <f>IF(ecommerce_customer_data_custom_[[#This Row],[Returns]]=1,"Returned","Not Returned")</f>
        <v>Not Returned</v>
      </c>
      <c r="Q1925" t="str">
        <f>_xlfn.XLOOKUP(ecommerce_customer_data_custom_[[#This Row],[Payment Method]],PaymentMapping!$A$2:$A$11,PaymentMapping!$B$2:$B$11,"Other")</f>
        <v>Cash</v>
      </c>
    </row>
    <row r="1926" spans="1:17" x14ac:dyDescent="0.3">
      <c r="A1926">
        <v>5981</v>
      </c>
      <c r="B1926" s="14">
        <v>44683.544050925928</v>
      </c>
      <c r="C1926" t="s">
        <v>11</v>
      </c>
      <c r="D1926">
        <v>144</v>
      </c>
      <c r="E1926">
        <v>1</v>
      </c>
      <c r="F1926">
        <v>5086</v>
      </c>
      <c r="G1926" t="s">
        <v>19</v>
      </c>
      <c r="H1926">
        <v>19</v>
      </c>
      <c r="I1926">
        <v>1</v>
      </c>
      <c r="J1926" t="s">
        <v>17</v>
      </c>
      <c r="K1926">
        <v>0</v>
      </c>
      <c r="L1926">
        <f>YEAR(ecommerce_customer_data_custom_[[#This Row],[Purchase Date]])</f>
        <v>2022</v>
      </c>
      <c r="M1926">
        <f>MONTH(ecommerce_customer_data_custom_[[#This Row],[Purchase Date]])</f>
        <v>5</v>
      </c>
      <c r="N1926" t="str">
        <f>TEXT(ecommerce_customer_data_custom_[[#This Row],[Purchase Date]],"mmmm")</f>
        <v>May</v>
      </c>
      <c r="O1926" t="str">
        <f>VLOOKUP(ecommerce_customer_data_custom_[[#This Row],[Customer Age]],AgeGroupMapping!$A$2:$C$5,3,TRUE)</f>
        <v>Young</v>
      </c>
      <c r="P1926" t="str">
        <f>IF(ecommerce_customer_data_custom_[[#This Row],[Returns]]=1,"Returned","Not Returned")</f>
        <v>Returned</v>
      </c>
      <c r="Q1926" t="str">
        <f>_xlfn.XLOOKUP(ecommerce_customer_data_custom_[[#This Row],[Payment Method]],PaymentMapping!$A$2:$A$11,PaymentMapping!$B$2:$B$11,"Other")</f>
        <v>Cash</v>
      </c>
    </row>
    <row r="1927" spans="1:17" x14ac:dyDescent="0.3">
      <c r="A1927">
        <v>5981</v>
      </c>
      <c r="B1927" s="14">
        <v>43880.947291666664</v>
      </c>
      <c r="C1927" t="s">
        <v>11</v>
      </c>
      <c r="D1927">
        <v>294</v>
      </c>
      <c r="E1927">
        <v>4</v>
      </c>
      <c r="F1927">
        <v>735</v>
      </c>
      <c r="G1927" t="s">
        <v>19</v>
      </c>
      <c r="H1927">
        <v>19</v>
      </c>
      <c r="I1927">
        <v>1</v>
      </c>
      <c r="J1927" t="s">
        <v>17</v>
      </c>
      <c r="K1927">
        <v>0</v>
      </c>
      <c r="L1927">
        <f>YEAR(ecommerce_customer_data_custom_[[#This Row],[Purchase Date]])</f>
        <v>2020</v>
      </c>
      <c r="M1927">
        <f>MONTH(ecommerce_customer_data_custom_[[#This Row],[Purchase Date]])</f>
        <v>2</v>
      </c>
      <c r="N1927" t="str">
        <f>TEXT(ecommerce_customer_data_custom_[[#This Row],[Purchase Date]],"mmmm")</f>
        <v>February</v>
      </c>
      <c r="O1927" t="str">
        <f>VLOOKUP(ecommerce_customer_data_custom_[[#This Row],[Customer Age]],AgeGroupMapping!$A$2:$C$5,3,TRUE)</f>
        <v>Young</v>
      </c>
      <c r="P1927" t="str">
        <f>IF(ecommerce_customer_data_custom_[[#This Row],[Returns]]=1,"Returned","Not Returned")</f>
        <v>Returned</v>
      </c>
      <c r="Q1927" t="str">
        <f>_xlfn.XLOOKUP(ecommerce_customer_data_custom_[[#This Row],[Payment Method]],PaymentMapping!$A$2:$A$11,PaymentMapping!$B$2:$B$11,"Other")</f>
        <v>Cash</v>
      </c>
    </row>
    <row r="1928" spans="1:17" x14ac:dyDescent="0.3">
      <c r="A1928">
        <v>5981</v>
      </c>
      <c r="B1928" s="14">
        <v>44484.866967592592</v>
      </c>
      <c r="C1928" t="s">
        <v>16</v>
      </c>
      <c r="D1928">
        <v>339</v>
      </c>
      <c r="E1928">
        <v>3</v>
      </c>
      <c r="F1928">
        <v>3797</v>
      </c>
      <c r="G1928" t="s">
        <v>19</v>
      </c>
      <c r="H1928">
        <v>19</v>
      </c>
      <c r="I1928">
        <v>0</v>
      </c>
      <c r="J1928" t="s">
        <v>17</v>
      </c>
      <c r="K1928">
        <v>0</v>
      </c>
      <c r="L1928">
        <f>YEAR(ecommerce_customer_data_custom_[[#This Row],[Purchase Date]])</f>
        <v>2021</v>
      </c>
      <c r="M1928">
        <f>MONTH(ecommerce_customer_data_custom_[[#This Row],[Purchase Date]])</f>
        <v>10</v>
      </c>
      <c r="N1928" t="str">
        <f>TEXT(ecommerce_customer_data_custom_[[#This Row],[Purchase Date]],"mmmm")</f>
        <v>October</v>
      </c>
      <c r="O1928" t="str">
        <f>VLOOKUP(ecommerce_customer_data_custom_[[#This Row],[Customer Age]],AgeGroupMapping!$A$2:$C$5,3,TRUE)</f>
        <v>Young</v>
      </c>
      <c r="P1928" t="str">
        <f>IF(ecommerce_customer_data_custom_[[#This Row],[Returns]]=1,"Returned","Not Returned")</f>
        <v>Not Returned</v>
      </c>
      <c r="Q1928" t="str">
        <f>_xlfn.XLOOKUP(ecommerce_customer_data_custom_[[#This Row],[Payment Method]],PaymentMapping!$A$2:$A$11,PaymentMapping!$B$2:$B$11,"Other")</f>
        <v>Cash</v>
      </c>
    </row>
    <row r="1929" spans="1:17" x14ac:dyDescent="0.3">
      <c r="A1929">
        <v>5981</v>
      </c>
      <c r="B1929" s="14">
        <v>44548.00681712963</v>
      </c>
      <c r="C1929" t="s">
        <v>14</v>
      </c>
      <c r="D1929">
        <v>315</v>
      </c>
      <c r="E1929">
        <v>5</v>
      </c>
      <c r="F1929">
        <v>135</v>
      </c>
      <c r="G1929" t="s">
        <v>12</v>
      </c>
      <c r="H1929">
        <v>19</v>
      </c>
      <c r="I1929">
        <v>0</v>
      </c>
      <c r="J1929" t="s">
        <v>17</v>
      </c>
      <c r="K1929">
        <v>0</v>
      </c>
      <c r="L1929">
        <f>YEAR(ecommerce_customer_data_custom_[[#This Row],[Purchase Date]])</f>
        <v>2021</v>
      </c>
      <c r="M1929">
        <f>MONTH(ecommerce_customer_data_custom_[[#This Row],[Purchase Date]])</f>
        <v>12</v>
      </c>
      <c r="N1929" t="str">
        <f>TEXT(ecommerce_customer_data_custom_[[#This Row],[Purchase Date]],"mmmm")</f>
        <v>December</v>
      </c>
      <c r="O1929" t="str">
        <f>VLOOKUP(ecommerce_customer_data_custom_[[#This Row],[Customer Age]],AgeGroupMapping!$A$2:$C$5,3,TRUE)</f>
        <v>Young</v>
      </c>
      <c r="P1929" t="str">
        <f>IF(ecommerce_customer_data_custom_[[#This Row],[Returns]]=1,"Returned","Not Returned")</f>
        <v>Not Returned</v>
      </c>
      <c r="Q1929" t="str">
        <f>_xlfn.XLOOKUP(ecommerce_customer_data_custom_[[#This Row],[Payment Method]],PaymentMapping!$A$2:$A$11,PaymentMapping!$B$2:$B$11,"Other")</f>
        <v>Card</v>
      </c>
    </row>
    <row r="1930" spans="1:17" x14ac:dyDescent="0.3">
      <c r="A1930">
        <v>5981</v>
      </c>
      <c r="B1930" s="14">
        <v>44654.191817129627</v>
      </c>
      <c r="C1930" t="s">
        <v>18</v>
      </c>
      <c r="D1930">
        <v>426</v>
      </c>
      <c r="E1930">
        <v>3</v>
      </c>
      <c r="F1930">
        <v>771</v>
      </c>
      <c r="G1930" t="s">
        <v>19</v>
      </c>
      <c r="H1930">
        <v>19</v>
      </c>
      <c r="I1930">
        <v>0</v>
      </c>
      <c r="J1930" t="s">
        <v>17</v>
      </c>
      <c r="K1930">
        <v>0</v>
      </c>
      <c r="L1930">
        <f>YEAR(ecommerce_customer_data_custom_[[#This Row],[Purchase Date]])</f>
        <v>2022</v>
      </c>
      <c r="M1930">
        <f>MONTH(ecommerce_customer_data_custom_[[#This Row],[Purchase Date]])</f>
        <v>4</v>
      </c>
      <c r="N1930" t="str">
        <f>TEXT(ecommerce_customer_data_custom_[[#This Row],[Purchase Date]],"mmmm")</f>
        <v>April</v>
      </c>
      <c r="O1930" t="str">
        <f>VLOOKUP(ecommerce_customer_data_custom_[[#This Row],[Customer Age]],AgeGroupMapping!$A$2:$C$5,3,TRUE)</f>
        <v>Young</v>
      </c>
      <c r="P1930" t="str">
        <f>IF(ecommerce_customer_data_custom_[[#This Row],[Returns]]=1,"Returned","Not Returned")</f>
        <v>Not Returned</v>
      </c>
      <c r="Q1930" t="str">
        <f>_xlfn.XLOOKUP(ecommerce_customer_data_custom_[[#This Row],[Payment Method]],PaymentMapping!$A$2:$A$11,PaymentMapping!$B$2:$B$11,"Other")</f>
        <v>Cash</v>
      </c>
    </row>
    <row r="1931" spans="1:17" x14ac:dyDescent="0.3">
      <c r="A1931">
        <v>5981</v>
      </c>
      <c r="B1931" s="14">
        <v>44812.457465277781</v>
      </c>
      <c r="C1931" t="s">
        <v>11</v>
      </c>
      <c r="D1931">
        <v>155</v>
      </c>
      <c r="E1931">
        <v>1</v>
      </c>
      <c r="F1931">
        <v>2053</v>
      </c>
      <c r="G1931" t="s">
        <v>15</v>
      </c>
      <c r="H1931">
        <v>19</v>
      </c>
      <c r="I1931">
        <v>1</v>
      </c>
      <c r="J1931" t="s">
        <v>17</v>
      </c>
      <c r="K1931">
        <v>0</v>
      </c>
      <c r="L1931">
        <f>YEAR(ecommerce_customer_data_custom_[[#This Row],[Purchase Date]])</f>
        <v>2022</v>
      </c>
      <c r="M1931">
        <f>MONTH(ecommerce_customer_data_custom_[[#This Row],[Purchase Date]])</f>
        <v>9</v>
      </c>
      <c r="N1931" t="str">
        <f>TEXT(ecommerce_customer_data_custom_[[#This Row],[Purchase Date]],"mmmm")</f>
        <v>September</v>
      </c>
      <c r="O1931" t="str">
        <f>VLOOKUP(ecommerce_customer_data_custom_[[#This Row],[Customer Age]],AgeGroupMapping!$A$2:$C$5,3,TRUE)</f>
        <v>Young</v>
      </c>
      <c r="P1931" t="str">
        <f>IF(ecommerce_customer_data_custom_[[#This Row],[Returns]]=1,"Returned","Not Returned")</f>
        <v>Returned</v>
      </c>
      <c r="Q1931" t="str">
        <f>_xlfn.XLOOKUP(ecommerce_customer_data_custom_[[#This Row],[Payment Method]],PaymentMapping!$A$2:$A$11,PaymentMapping!$B$2:$B$11,"Other")</f>
        <v>Wallet/UPI</v>
      </c>
    </row>
    <row r="1932" spans="1:17" x14ac:dyDescent="0.3">
      <c r="A1932">
        <v>8946</v>
      </c>
      <c r="B1932" s="14">
        <v>44965.417256944442</v>
      </c>
      <c r="C1932" t="s">
        <v>14</v>
      </c>
      <c r="D1932">
        <v>164</v>
      </c>
      <c r="E1932">
        <v>3</v>
      </c>
      <c r="F1932">
        <v>3015</v>
      </c>
      <c r="G1932" t="s">
        <v>20</v>
      </c>
      <c r="H1932">
        <v>39</v>
      </c>
      <c r="I1932">
        <v>0</v>
      </c>
      <c r="J1932" t="s">
        <v>13</v>
      </c>
      <c r="K1932">
        <v>0</v>
      </c>
      <c r="L1932">
        <f>YEAR(ecommerce_customer_data_custom_[[#This Row],[Purchase Date]])</f>
        <v>2023</v>
      </c>
      <c r="M1932">
        <f>MONTH(ecommerce_customer_data_custom_[[#This Row],[Purchase Date]])</f>
        <v>2</v>
      </c>
      <c r="N1932" t="str">
        <f>TEXT(ecommerce_customer_data_custom_[[#This Row],[Purchase Date]],"mmmm")</f>
        <v>February</v>
      </c>
      <c r="O1932" t="str">
        <f>VLOOKUP(ecommerce_customer_data_custom_[[#This Row],[Customer Age]],AgeGroupMapping!$A$2:$C$5,3,TRUE)</f>
        <v>Adult</v>
      </c>
      <c r="P1932" t="str">
        <f>IF(ecommerce_customer_data_custom_[[#This Row],[Returns]]=1,"Returned","Not Returned")</f>
        <v>Not Returned</v>
      </c>
      <c r="Q1932" t="str">
        <f>_xlfn.XLOOKUP(ecommerce_customer_data_custom_[[#This Row],[Payment Method]],PaymentMapping!$A$2:$A$11,PaymentMapping!$B$2:$B$11,"Other")</f>
        <v>Other</v>
      </c>
    </row>
    <row r="1933" spans="1:17" x14ac:dyDescent="0.3">
      <c r="A1933">
        <v>8946</v>
      </c>
      <c r="B1933" s="14">
        <v>45079.824155092596</v>
      </c>
      <c r="C1933" t="s">
        <v>16</v>
      </c>
      <c r="D1933">
        <v>462</v>
      </c>
      <c r="E1933">
        <v>3</v>
      </c>
      <c r="F1933">
        <v>5047</v>
      </c>
      <c r="G1933" t="s">
        <v>12</v>
      </c>
      <c r="H1933">
        <v>39</v>
      </c>
      <c r="I1933">
        <v>0</v>
      </c>
      <c r="J1933" t="s">
        <v>13</v>
      </c>
      <c r="K1933">
        <v>0</v>
      </c>
      <c r="L1933">
        <f>YEAR(ecommerce_customer_data_custom_[[#This Row],[Purchase Date]])</f>
        <v>2023</v>
      </c>
      <c r="M1933">
        <f>MONTH(ecommerce_customer_data_custom_[[#This Row],[Purchase Date]])</f>
        <v>6</v>
      </c>
      <c r="N1933" t="str">
        <f>TEXT(ecommerce_customer_data_custom_[[#This Row],[Purchase Date]],"mmmm")</f>
        <v>June</v>
      </c>
      <c r="O1933" t="str">
        <f>VLOOKUP(ecommerce_customer_data_custom_[[#This Row],[Customer Age]],AgeGroupMapping!$A$2:$C$5,3,TRUE)</f>
        <v>Adult</v>
      </c>
      <c r="P1933" t="str">
        <f>IF(ecommerce_customer_data_custom_[[#This Row],[Returns]]=1,"Returned","Not Returned")</f>
        <v>Not Returned</v>
      </c>
      <c r="Q1933" t="str">
        <f>_xlfn.XLOOKUP(ecommerce_customer_data_custom_[[#This Row],[Payment Method]],PaymentMapping!$A$2:$A$11,PaymentMapping!$B$2:$B$11,"Other")</f>
        <v>Card</v>
      </c>
    </row>
    <row r="1934" spans="1:17" x14ac:dyDescent="0.3">
      <c r="A1934">
        <v>8946</v>
      </c>
      <c r="B1934" s="14">
        <v>44576.729502314818</v>
      </c>
      <c r="C1934" t="s">
        <v>11</v>
      </c>
      <c r="D1934">
        <v>297</v>
      </c>
      <c r="E1934">
        <v>1</v>
      </c>
      <c r="F1934">
        <v>219</v>
      </c>
      <c r="G1934" t="s">
        <v>20</v>
      </c>
      <c r="H1934">
        <v>39</v>
      </c>
      <c r="I1934">
        <v>0</v>
      </c>
      <c r="J1934" t="s">
        <v>13</v>
      </c>
      <c r="K1934">
        <v>0</v>
      </c>
      <c r="L1934">
        <f>YEAR(ecommerce_customer_data_custom_[[#This Row],[Purchase Date]])</f>
        <v>2022</v>
      </c>
      <c r="M1934">
        <f>MONTH(ecommerce_customer_data_custom_[[#This Row],[Purchase Date]])</f>
        <v>1</v>
      </c>
      <c r="N1934" t="str">
        <f>TEXT(ecommerce_customer_data_custom_[[#This Row],[Purchase Date]],"mmmm")</f>
        <v>January</v>
      </c>
      <c r="O1934" t="str">
        <f>VLOOKUP(ecommerce_customer_data_custom_[[#This Row],[Customer Age]],AgeGroupMapping!$A$2:$C$5,3,TRUE)</f>
        <v>Adult</v>
      </c>
      <c r="P1934" t="str">
        <f>IF(ecommerce_customer_data_custom_[[#This Row],[Returns]]=1,"Returned","Not Returned")</f>
        <v>Not Returned</v>
      </c>
      <c r="Q1934" t="str">
        <f>_xlfn.XLOOKUP(ecommerce_customer_data_custom_[[#This Row],[Payment Method]],PaymentMapping!$A$2:$A$11,PaymentMapping!$B$2:$B$11,"Other")</f>
        <v>Other</v>
      </c>
    </row>
    <row r="1935" spans="1:17" x14ac:dyDescent="0.3">
      <c r="A1935">
        <v>8946</v>
      </c>
      <c r="B1935" s="14">
        <v>44999.530011574076</v>
      </c>
      <c r="C1935" t="s">
        <v>16</v>
      </c>
      <c r="D1935">
        <v>175</v>
      </c>
      <c r="E1935">
        <v>3</v>
      </c>
      <c r="F1935">
        <v>1057</v>
      </c>
      <c r="G1935" t="s">
        <v>12</v>
      </c>
      <c r="H1935">
        <v>39</v>
      </c>
      <c r="I1935">
        <v>1</v>
      </c>
      <c r="J1935" t="s">
        <v>13</v>
      </c>
      <c r="K1935">
        <v>0</v>
      </c>
      <c r="L1935">
        <f>YEAR(ecommerce_customer_data_custom_[[#This Row],[Purchase Date]])</f>
        <v>2023</v>
      </c>
      <c r="M1935">
        <f>MONTH(ecommerce_customer_data_custom_[[#This Row],[Purchase Date]])</f>
        <v>3</v>
      </c>
      <c r="N1935" t="str">
        <f>TEXT(ecommerce_customer_data_custom_[[#This Row],[Purchase Date]],"mmmm")</f>
        <v>March</v>
      </c>
      <c r="O1935" t="str">
        <f>VLOOKUP(ecommerce_customer_data_custom_[[#This Row],[Customer Age]],AgeGroupMapping!$A$2:$C$5,3,TRUE)</f>
        <v>Adult</v>
      </c>
      <c r="P1935" t="str">
        <f>IF(ecommerce_customer_data_custom_[[#This Row],[Returns]]=1,"Returned","Not Returned")</f>
        <v>Returned</v>
      </c>
      <c r="Q1935" t="str">
        <f>_xlfn.XLOOKUP(ecommerce_customer_data_custom_[[#This Row],[Payment Method]],PaymentMapping!$A$2:$A$11,PaymentMapping!$B$2:$B$11,"Other")</f>
        <v>Card</v>
      </c>
    </row>
    <row r="1936" spans="1:17" x14ac:dyDescent="0.3">
      <c r="A1936">
        <v>8946</v>
      </c>
      <c r="B1936" s="14">
        <v>44935.760034722225</v>
      </c>
      <c r="C1936" t="s">
        <v>14</v>
      </c>
      <c r="D1936">
        <v>467</v>
      </c>
      <c r="E1936">
        <v>1</v>
      </c>
      <c r="F1936">
        <v>2313</v>
      </c>
      <c r="G1936" t="s">
        <v>12</v>
      </c>
      <c r="H1936">
        <v>39</v>
      </c>
      <c r="I1936">
        <v>0</v>
      </c>
      <c r="J1936" t="s">
        <v>13</v>
      </c>
      <c r="K1936">
        <v>0</v>
      </c>
      <c r="L1936">
        <f>YEAR(ecommerce_customer_data_custom_[[#This Row],[Purchase Date]])</f>
        <v>2023</v>
      </c>
      <c r="M1936">
        <f>MONTH(ecommerce_customer_data_custom_[[#This Row],[Purchase Date]])</f>
        <v>1</v>
      </c>
      <c r="N1936" t="str">
        <f>TEXT(ecommerce_customer_data_custom_[[#This Row],[Purchase Date]],"mmmm")</f>
        <v>January</v>
      </c>
      <c r="O1936" t="str">
        <f>VLOOKUP(ecommerce_customer_data_custom_[[#This Row],[Customer Age]],AgeGroupMapping!$A$2:$C$5,3,TRUE)</f>
        <v>Adult</v>
      </c>
      <c r="P1936" t="str">
        <f>IF(ecommerce_customer_data_custom_[[#This Row],[Returns]]=1,"Returned","Not Returned")</f>
        <v>Not Returned</v>
      </c>
      <c r="Q1936" t="str">
        <f>_xlfn.XLOOKUP(ecommerce_customer_data_custom_[[#This Row],[Payment Method]],PaymentMapping!$A$2:$A$11,PaymentMapping!$B$2:$B$11,"Other")</f>
        <v>Card</v>
      </c>
    </row>
    <row r="1937" spans="1:17" x14ac:dyDescent="0.3">
      <c r="A1937">
        <v>8946</v>
      </c>
      <c r="B1937" s="14">
        <v>44682.692372685182</v>
      </c>
      <c r="C1937" t="s">
        <v>18</v>
      </c>
      <c r="D1937">
        <v>233</v>
      </c>
      <c r="E1937">
        <v>3</v>
      </c>
      <c r="F1937">
        <v>3951</v>
      </c>
      <c r="G1937" t="s">
        <v>12</v>
      </c>
      <c r="H1937">
        <v>39</v>
      </c>
      <c r="I1937">
        <v>1</v>
      </c>
      <c r="J1937" t="s">
        <v>13</v>
      </c>
      <c r="K1937">
        <v>0</v>
      </c>
      <c r="L1937">
        <f>YEAR(ecommerce_customer_data_custom_[[#This Row],[Purchase Date]])</f>
        <v>2022</v>
      </c>
      <c r="M1937">
        <f>MONTH(ecommerce_customer_data_custom_[[#This Row],[Purchase Date]])</f>
        <v>5</v>
      </c>
      <c r="N1937" t="str">
        <f>TEXT(ecommerce_customer_data_custom_[[#This Row],[Purchase Date]],"mmmm")</f>
        <v>May</v>
      </c>
      <c r="O1937" t="str">
        <f>VLOOKUP(ecommerce_customer_data_custom_[[#This Row],[Customer Age]],AgeGroupMapping!$A$2:$C$5,3,TRUE)</f>
        <v>Adult</v>
      </c>
      <c r="P1937" t="str">
        <f>IF(ecommerce_customer_data_custom_[[#This Row],[Returns]]=1,"Returned","Not Returned")</f>
        <v>Returned</v>
      </c>
      <c r="Q1937" t="str">
        <f>_xlfn.XLOOKUP(ecommerce_customer_data_custom_[[#This Row],[Payment Method]],PaymentMapping!$A$2:$A$11,PaymentMapping!$B$2:$B$11,"Other")</f>
        <v>Card</v>
      </c>
    </row>
    <row r="1938" spans="1:17" x14ac:dyDescent="0.3">
      <c r="A1938">
        <v>16361</v>
      </c>
      <c r="B1938" s="14">
        <v>44251.236597222225</v>
      </c>
      <c r="C1938" t="s">
        <v>16</v>
      </c>
      <c r="D1938">
        <v>82</v>
      </c>
      <c r="E1938">
        <v>1</v>
      </c>
      <c r="F1938">
        <v>4312</v>
      </c>
      <c r="G1938" t="s">
        <v>19</v>
      </c>
      <c r="H1938">
        <v>26</v>
      </c>
      <c r="I1938">
        <v>0</v>
      </c>
      <c r="J1938" t="s">
        <v>13</v>
      </c>
      <c r="K1938">
        <v>0</v>
      </c>
      <c r="L1938">
        <f>YEAR(ecommerce_customer_data_custom_[[#This Row],[Purchase Date]])</f>
        <v>2021</v>
      </c>
      <c r="M1938">
        <f>MONTH(ecommerce_customer_data_custom_[[#This Row],[Purchase Date]])</f>
        <v>2</v>
      </c>
      <c r="N1938" t="str">
        <f>TEXT(ecommerce_customer_data_custom_[[#This Row],[Purchase Date]],"mmmm")</f>
        <v>February</v>
      </c>
      <c r="O1938" t="str">
        <f>VLOOKUP(ecommerce_customer_data_custom_[[#This Row],[Customer Age]],AgeGroupMapping!$A$2:$C$5,3,TRUE)</f>
        <v>Adult</v>
      </c>
      <c r="P1938" t="str">
        <f>IF(ecommerce_customer_data_custom_[[#This Row],[Returns]]=1,"Returned","Not Returned")</f>
        <v>Not Returned</v>
      </c>
      <c r="Q1938" t="str">
        <f>_xlfn.XLOOKUP(ecommerce_customer_data_custom_[[#This Row],[Payment Method]],PaymentMapping!$A$2:$A$11,PaymentMapping!$B$2:$B$11,"Other")</f>
        <v>Cash</v>
      </c>
    </row>
    <row r="1939" spans="1:17" x14ac:dyDescent="0.3">
      <c r="A1939">
        <v>16361</v>
      </c>
      <c r="B1939" s="14">
        <v>44115.567928240744</v>
      </c>
      <c r="C1939" t="s">
        <v>16</v>
      </c>
      <c r="D1939">
        <v>360</v>
      </c>
      <c r="E1939">
        <v>4</v>
      </c>
      <c r="F1939">
        <v>4490</v>
      </c>
      <c r="G1939" t="s">
        <v>12</v>
      </c>
      <c r="H1939">
        <v>26</v>
      </c>
      <c r="I1939">
        <v>0</v>
      </c>
      <c r="J1939" t="s">
        <v>13</v>
      </c>
      <c r="K1939">
        <v>0</v>
      </c>
      <c r="L1939">
        <f>YEAR(ecommerce_customer_data_custom_[[#This Row],[Purchase Date]])</f>
        <v>2020</v>
      </c>
      <c r="M1939">
        <f>MONTH(ecommerce_customer_data_custom_[[#This Row],[Purchase Date]])</f>
        <v>10</v>
      </c>
      <c r="N1939" t="str">
        <f>TEXT(ecommerce_customer_data_custom_[[#This Row],[Purchase Date]],"mmmm")</f>
        <v>October</v>
      </c>
      <c r="O1939" t="str">
        <f>VLOOKUP(ecommerce_customer_data_custom_[[#This Row],[Customer Age]],AgeGroupMapping!$A$2:$C$5,3,TRUE)</f>
        <v>Adult</v>
      </c>
      <c r="P1939" t="str">
        <f>IF(ecommerce_customer_data_custom_[[#This Row],[Returns]]=1,"Returned","Not Returned")</f>
        <v>Not Returned</v>
      </c>
      <c r="Q1939" t="str">
        <f>_xlfn.XLOOKUP(ecommerce_customer_data_custom_[[#This Row],[Payment Method]],PaymentMapping!$A$2:$A$11,PaymentMapping!$B$2:$B$11,"Other")</f>
        <v>Card</v>
      </c>
    </row>
    <row r="1940" spans="1:17" x14ac:dyDescent="0.3">
      <c r="A1940">
        <v>16361</v>
      </c>
      <c r="B1940" s="14">
        <v>44880.987361111111</v>
      </c>
      <c r="C1940" t="s">
        <v>11</v>
      </c>
      <c r="D1940">
        <v>398</v>
      </c>
      <c r="E1940">
        <v>4</v>
      </c>
      <c r="F1940">
        <v>2172</v>
      </c>
      <c r="G1940" t="s">
        <v>19</v>
      </c>
      <c r="H1940">
        <v>26</v>
      </c>
      <c r="I1940">
        <v>0</v>
      </c>
      <c r="J1940" t="s">
        <v>13</v>
      </c>
      <c r="K1940">
        <v>0</v>
      </c>
      <c r="L1940">
        <f>YEAR(ecommerce_customer_data_custom_[[#This Row],[Purchase Date]])</f>
        <v>2022</v>
      </c>
      <c r="M1940">
        <f>MONTH(ecommerce_customer_data_custom_[[#This Row],[Purchase Date]])</f>
        <v>11</v>
      </c>
      <c r="N1940" t="str">
        <f>TEXT(ecommerce_customer_data_custom_[[#This Row],[Purchase Date]],"mmmm")</f>
        <v>November</v>
      </c>
      <c r="O1940" t="str">
        <f>VLOOKUP(ecommerce_customer_data_custom_[[#This Row],[Customer Age]],AgeGroupMapping!$A$2:$C$5,3,TRUE)</f>
        <v>Adult</v>
      </c>
      <c r="P1940" t="str">
        <f>IF(ecommerce_customer_data_custom_[[#This Row],[Returns]]=1,"Returned","Not Returned")</f>
        <v>Not Returned</v>
      </c>
      <c r="Q1940" t="str">
        <f>_xlfn.XLOOKUP(ecommerce_customer_data_custom_[[#This Row],[Payment Method]],PaymentMapping!$A$2:$A$11,PaymentMapping!$B$2:$B$11,"Other")</f>
        <v>Cash</v>
      </c>
    </row>
    <row r="1941" spans="1:17" x14ac:dyDescent="0.3">
      <c r="A1941">
        <v>16361</v>
      </c>
      <c r="B1941" s="14">
        <v>44438.681585648148</v>
      </c>
      <c r="C1941" t="s">
        <v>18</v>
      </c>
      <c r="D1941">
        <v>69</v>
      </c>
      <c r="E1941">
        <v>4</v>
      </c>
      <c r="F1941">
        <v>4907</v>
      </c>
      <c r="G1941" t="s">
        <v>15</v>
      </c>
      <c r="H1941">
        <v>26</v>
      </c>
      <c r="I1941">
        <v>0</v>
      </c>
      <c r="J1941" t="s">
        <v>13</v>
      </c>
      <c r="K1941">
        <v>0</v>
      </c>
      <c r="L1941">
        <f>YEAR(ecommerce_customer_data_custom_[[#This Row],[Purchase Date]])</f>
        <v>2021</v>
      </c>
      <c r="M1941">
        <f>MONTH(ecommerce_customer_data_custom_[[#This Row],[Purchase Date]])</f>
        <v>8</v>
      </c>
      <c r="N1941" t="str">
        <f>TEXT(ecommerce_customer_data_custom_[[#This Row],[Purchase Date]],"mmmm")</f>
        <v>August</v>
      </c>
      <c r="O1941" t="str">
        <f>VLOOKUP(ecommerce_customer_data_custom_[[#This Row],[Customer Age]],AgeGroupMapping!$A$2:$C$5,3,TRUE)</f>
        <v>Adult</v>
      </c>
      <c r="P1941" t="str">
        <f>IF(ecommerce_customer_data_custom_[[#This Row],[Returns]]=1,"Returned","Not Returned")</f>
        <v>Not Returned</v>
      </c>
      <c r="Q1941" t="str">
        <f>_xlfn.XLOOKUP(ecommerce_customer_data_custom_[[#This Row],[Payment Method]],PaymentMapping!$A$2:$A$11,PaymentMapping!$B$2:$B$11,"Other")</f>
        <v>Wallet/UPI</v>
      </c>
    </row>
    <row r="1942" spans="1:17" x14ac:dyDescent="0.3">
      <c r="A1942">
        <v>16361</v>
      </c>
      <c r="B1942" s="14">
        <v>44181.863668981481</v>
      </c>
      <c r="C1942" t="s">
        <v>11</v>
      </c>
      <c r="D1942">
        <v>426</v>
      </c>
      <c r="E1942">
        <v>1</v>
      </c>
      <c r="F1942">
        <v>3448</v>
      </c>
      <c r="G1942" t="s">
        <v>12</v>
      </c>
      <c r="H1942">
        <v>26</v>
      </c>
      <c r="I1942">
        <v>1</v>
      </c>
      <c r="J1942" t="s">
        <v>13</v>
      </c>
      <c r="K1942">
        <v>0</v>
      </c>
      <c r="L1942">
        <f>YEAR(ecommerce_customer_data_custom_[[#This Row],[Purchase Date]])</f>
        <v>2020</v>
      </c>
      <c r="M1942">
        <f>MONTH(ecommerce_customer_data_custom_[[#This Row],[Purchase Date]])</f>
        <v>12</v>
      </c>
      <c r="N1942" t="str">
        <f>TEXT(ecommerce_customer_data_custom_[[#This Row],[Purchase Date]],"mmmm")</f>
        <v>December</v>
      </c>
      <c r="O1942" t="str">
        <f>VLOOKUP(ecommerce_customer_data_custom_[[#This Row],[Customer Age]],AgeGroupMapping!$A$2:$C$5,3,TRUE)</f>
        <v>Adult</v>
      </c>
      <c r="P1942" t="str">
        <f>IF(ecommerce_customer_data_custom_[[#This Row],[Returns]]=1,"Returned","Not Returned")</f>
        <v>Returned</v>
      </c>
      <c r="Q1942" t="str">
        <f>_xlfn.XLOOKUP(ecommerce_customer_data_custom_[[#This Row],[Payment Method]],PaymentMapping!$A$2:$A$11,PaymentMapping!$B$2:$B$11,"Other")</f>
        <v>Card</v>
      </c>
    </row>
    <row r="1943" spans="1:17" x14ac:dyDescent="0.3">
      <c r="A1943">
        <v>16361</v>
      </c>
      <c r="B1943" s="14">
        <v>43876.100636574076</v>
      </c>
      <c r="C1943" t="s">
        <v>14</v>
      </c>
      <c r="D1943">
        <v>17</v>
      </c>
      <c r="E1943">
        <v>4</v>
      </c>
      <c r="F1943">
        <v>4127</v>
      </c>
      <c r="G1943" t="s">
        <v>12</v>
      </c>
      <c r="H1943">
        <v>26</v>
      </c>
      <c r="I1943">
        <v>1</v>
      </c>
      <c r="J1943" t="s">
        <v>13</v>
      </c>
      <c r="K1943">
        <v>0</v>
      </c>
      <c r="L1943">
        <f>YEAR(ecommerce_customer_data_custom_[[#This Row],[Purchase Date]])</f>
        <v>2020</v>
      </c>
      <c r="M1943">
        <f>MONTH(ecommerce_customer_data_custom_[[#This Row],[Purchase Date]])</f>
        <v>2</v>
      </c>
      <c r="N1943" t="str">
        <f>TEXT(ecommerce_customer_data_custom_[[#This Row],[Purchase Date]],"mmmm")</f>
        <v>February</v>
      </c>
      <c r="O1943" t="str">
        <f>VLOOKUP(ecommerce_customer_data_custom_[[#This Row],[Customer Age]],AgeGroupMapping!$A$2:$C$5,3,TRUE)</f>
        <v>Adult</v>
      </c>
      <c r="P1943" t="str">
        <f>IF(ecommerce_customer_data_custom_[[#This Row],[Returns]]=1,"Returned","Not Returned")</f>
        <v>Returned</v>
      </c>
      <c r="Q1943" t="str">
        <f>_xlfn.XLOOKUP(ecommerce_customer_data_custom_[[#This Row],[Payment Method]],PaymentMapping!$A$2:$A$11,PaymentMapping!$B$2:$B$11,"Other")</f>
        <v>Card</v>
      </c>
    </row>
    <row r="1944" spans="1:17" x14ac:dyDescent="0.3">
      <c r="A1944">
        <v>48634</v>
      </c>
      <c r="B1944" s="14">
        <v>45151.131736111114</v>
      </c>
      <c r="C1944" t="s">
        <v>16</v>
      </c>
      <c r="D1944">
        <v>148</v>
      </c>
      <c r="E1944">
        <v>2</v>
      </c>
      <c r="F1944">
        <v>1398</v>
      </c>
      <c r="G1944" t="s">
        <v>12</v>
      </c>
      <c r="H1944">
        <v>54</v>
      </c>
      <c r="I1944">
        <v>1</v>
      </c>
      <c r="J1944" t="s">
        <v>13</v>
      </c>
      <c r="K1944">
        <v>0</v>
      </c>
      <c r="L1944">
        <f>YEAR(ecommerce_customer_data_custom_[[#This Row],[Purchase Date]])</f>
        <v>2023</v>
      </c>
      <c r="M1944">
        <f>MONTH(ecommerce_customer_data_custom_[[#This Row],[Purchase Date]])</f>
        <v>8</v>
      </c>
      <c r="N1944" t="str">
        <f>TEXT(ecommerce_customer_data_custom_[[#This Row],[Purchase Date]],"mmmm")</f>
        <v>August</v>
      </c>
      <c r="O1944" t="str">
        <f>VLOOKUP(ecommerce_customer_data_custom_[[#This Row],[Customer Age]],AgeGroupMapping!$A$2:$C$5,3,TRUE)</f>
        <v>Middle-Aged</v>
      </c>
      <c r="P1944" t="str">
        <f>IF(ecommerce_customer_data_custom_[[#This Row],[Returns]]=1,"Returned","Not Returned")</f>
        <v>Returned</v>
      </c>
      <c r="Q1944" t="str">
        <f>_xlfn.XLOOKUP(ecommerce_customer_data_custom_[[#This Row],[Payment Method]],PaymentMapping!$A$2:$A$11,PaymentMapping!$B$2:$B$11,"Other")</f>
        <v>Card</v>
      </c>
    </row>
    <row r="1945" spans="1:17" x14ac:dyDescent="0.3">
      <c r="A1945">
        <v>48634</v>
      </c>
      <c r="B1945" s="14">
        <v>44575.234675925924</v>
      </c>
      <c r="C1945" t="s">
        <v>18</v>
      </c>
      <c r="D1945">
        <v>456</v>
      </c>
      <c r="E1945">
        <v>3</v>
      </c>
      <c r="F1945">
        <v>2050</v>
      </c>
      <c r="G1945" t="s">
        <v>15</v>
      </c>
      <c r="H1945">
        <v>54</v>
      </c>
      <c r="I1945">
        <v>0</v>
      </c>
      <c r="J1945" t="s">
        <v>13</v>
      </c>
      <c r="K1945">
        <v>0</v>
      </c>
      <c r="L1945">
        <f>YEAR(ecommerce_customer_data_custom_[[#This Row],[Purchase Date]])</f>
        <v>2022</v>
      </c>
      <c r="M1945">
        <f>MONTH(ecommerce_customer_data_custom_[[#This Row],[Purchase Date]])</f>
        <v>1</v>
      </c>
      <c r="N1945" t="str">
        <f>TEXT(ecommerce_customer_data_custom_[[#This Row],[Purchase Date]],"mmmm")</f>
        <v>January</v>
      </c>
      <c r="O1945" t="str">
        <f>VLOOKUP(ecommerce_customer_data_custom_[[#This Row],[Customer Age]],AgeGroupMapping!$A$2:$C$5,3,TRUE)</f>
        <v>Middle-Aged</v>
      </c>
      <c r="P1945" t="str">
        <f>IF(ecommerce_customer_data_custom_[[#This Row],[Returns]]=1,"Returned","Not Returned")</f>
        <v>Not Returned</v>
      </c>
      <c r="Q1945" t="str">
        <f>_xlfn.XLOOKUP(ecommerce_customer_data_custom_[[#This Row],[Payment Method]],PaymentMapping!$A$2:$A$11,PaymentMapping!$B$2:$B$11,"Other")</f>
        <v>Wallet/UPI</v>
      </c>
    </row>
    <row r="1946" spans="1:17" x14ac:dyDescent="0.3">
      <c r="A1946">
        <v>48634</v>
      </c>
      <c r="B1946" s="14">
        <v>45078.576307870368</v>
      </c>
      <c r="C1946" t="s">
        <v>11</v>
      </c>
      <c r="D1946">
        <v>330</v>
      </c>
      <c r="E1946">
        <v>3</v>
      </c>
      <c r="F1946">
        <v>3744</v>
      </c>
      <c r="G1946" t="s">
        <v>15</v>
      </c>
      <c r="H1946">
        <v>54</v>
      </c>
      <c r="I1946">
        <v>0</v>
      </c>
      <c r="J1946" t="s">
        <v>13</v>
      </c>
      <c r="K1946">
        <v>0</v>
      </c>
      <c r="L1946">
        <f>YEAR(ecommerce_customer_data_custom_[[#This Row],[Purchase Date]])</f>
        <v>2023</v>
      </c>
      <c r="M1946">
        <f>MONTH(ecommerce_customer_data_custom_[[#This Row],[Purchase Date]])</f>
        <v>6</v>
      </c>
      <c r="N1946" t="str">
        <f>TEXT(ecommerce_customer_data_custom_[[#This Row],[Purchase Date]],"mmmm")</f>
        <v>June</v>
      </c>
      <c r="O1946" t="str">
        <f>VLOOKUP(ecommerce_customer_data_custom_[[#This Row],[Customer Age]],AgeGroupMapping!$A$2:$C$5,3,TRUE)</f>
        <v>Middle-Aged</v>
      </c>
      <c r="P1946" t="str">
        <f>IF(ecommerce_customer_data_custom_[[#This Row],[Returns]]=1,"Returned","Not Returned")</f>
        <v>Not Returned</v>
      </c>
      <c r="Q1946" t="str">
        <f>_xlfn.XLOOKUP(ecommerce_customer_data_custom_[[#This Row],[Payment Method]],PaymentMapping!$A$2:$A$11,PaymentMapping!$B$2:$B$11,"Other")</f>
        <v>Wallet/UPI</v>
      </c>
    </row>
    <row r="1947" spans="1:17" x14ac:dyDescent="0.3">
      <c r="A1947">
        <v>48634</v>
      </c>
      <c r="B1947" s="14">
        <v>44916.175682870373</v>
      </c>
      <c r="C1947" t="s">
        <v>16</v>
      </c>
      <c r="D1947">
        <v>294</v>
      </c>
      <c r="E1947">
        <v>1</v>
      </c>
      <c r="F1947">
        <v>1892</v>
      </c>
      <c r="G1947" t="s">
        <v>15</v>
      </c>
      <c r="H1947">
        <v>54</v>
      </c>
      <c r="I1947">
        <v>0</v>
      </c>
      <c r="J1947" t="s">
        <v>13</v>
      </c>
      <c r="K1947">
        <v>0</v>
      </c>
      <c r="L1947">
        <f>YEAR(ecommerce_customer_data_custom_[[#This Row],[Purchase Date]])</f>
        <v>2022</v>
      </c>
      <c r="M1947">
        <f>MONTH(ecommerce_customer_data_custom_[[#This Row],[Purchase Date]])</f>
        <v>12</v>
      </c>
      <c r="N1947" t="str">
        <f>TEXT(ecommerce_customer_data_custom_[[#This Row],[Purchase Date]],"mmmm")</f>
        <v>December</v>
      </c>
      <c r="O1947" t="str">
        <f>VLOOKUP(ecommerce_customer_data_custom_[[#This Row],[Customer Age]],AgeGroupMapping!$A$2:$C$5,3,TRUE)</f>
        <v>Middle-Aged</v>
      </c>
      <c r="P1947" t="str">
        <f>IF(ecommerce_customer_data_custom_[[#This Row],[Returns]]=1,"Returned","Not Returned")</f>
        <v>Not Returned</v>
      </c>
      <c r="Q1947" t="str">
        <f>_xlfn.XLOOKUP(ecommerce_customer_data_custom_[[#This Row],[Payment Method]],PaymentMapping!$A$2:$A$11,PaymentMapping!$B$2:$B$11,"Other")</f>
        <v>Wallet/UPI</v>
      </c>
    </row>
    <row r="1948" spans="1:17" x14ac:dyDescent="0.3">
      <c r="A1948">
        <v>48634</v>
      </c>
      <c r="B1948" s="14">
        <v>45174.318726851852</v>
      </c>
      <c r="C1948" t="s">
        <v>18</v>
      </c>
      <c r="D1948">
        <v>402</v>
      </c>
      <c r="E1948">
        <v>3</v>
      </c>
      <c r="F1948">
        <v>4565</v>
      </c>
      <c r="G1948" t="s">
        <v>12</v>
      </c>
      <c r="H1948">
        <v>54</v>
      </c>
      <c r="I1948">
        <v>0</v>
      </c>
      <c r="J1948" t="s">
        <v>13</v>
      </c>
      <c r="K1948">
        <v>0</v>
      </c>
      <c r="L1948">
        <f>YEAR(ecommerce_customer_data_custom_[[#This Row],[Purchase Date]])</f>
        <v>2023</v>
      </c>
      <c r="M1948">
        <f>MONTH(ecommerce_customer_data_custom_[[#This Row],[Purchase Date]])</f>
        <v>9</v>
      </c>
      <c r="N1948" t="str">
        <f>TEXT(ecommerce_customer_data_custom_[[#This Row],[Purchase Date]],"mmmm")</f>
        <v>September</v>
      </c>
      <c r="O1948" t="str">
        <f>VLOOKUP(ecommerce_customer_data_custom_[[#This Row],[Customer Age]],AgeGroupMapping!$A$2:$C$5,3,TRUE)</f>
        <v>Middle-Aged</v>
      </c>
      <c r="P1948" t="str">
        <f>IF(ecommerce_customer_data_custom_[[#This Row],[Returns]]=1,"Returned","Not Returned")</f>
        <v>Not Returned</v>
      </c>
      <c r="Q1948" t="str">
        <f>_xlfn.XLOOKUP(ecommerce_customer_data_custom_[[#This Row],[Payment Method]],PaymentMapping!$A$2:$A$11,PaymentMapping!$B$2:$B$11,"Other")</f>
        <v>Card</v>
      </c>
    </row>
    <row r="1949" spans="1:17" x14ac:dyDescent="0.3">
      <c r="A1949">
        <v>43690</v>
      </c>
      <c r="B1949" s="14">
        <v>45019.614814814813</v>
      </c>
      <c r="C1949" t="s">
        <v>18</v>
      </c>
      <c r="D1949">
        <v>37</v>
      </c>
      <c r="E1949">
        <v>5</v>
      </c>
      <c r="F1949">
        <v>873</v>
      </c>
      <c r="G1949" t="s">
        <v>15</v>
      </c>
      <c r="H1949">
        <v>60</v>
      </c>
      <c r="I1949">
        <v>1</v>
      </c>
      <c r="J1949" t="s">
        <v>13</v>
      </c>
      <c r="K1949">
        <v>0</v>
      </c>
      <c r="L1949">
        <f>YEAR(ecommerce_customer_data_custom_[[#This Row],[Purchase Date]])</f>
        <v>2023</v>
      </c>
      <c r="M1949">
        <f>MONTH(ecommerce_customer_data_custom_[[#This Row],[Purchase Date]])</f>
        <v>4</v>
      </c>
      <c r="N1949" t="str">
        <f>TEXT(ecommerce_customer_data_custom_[[#This Row],[Purchase Date]],"mmmm")</f>
        <v>April</v>
      </c>
      <c r="O1949" t="str">
        <f>VLOOKUP(ecommerce_customer_data_custom_[[#This Row],[Customer Age]],AgeGroupMapping!$A$2:$C$5,3,TRUE)</f>
        <v>Middle-Aged</v>
      </c>
      <c r="P1949" t="str">
        <f>IF(ecommerce_customer_data_custom_[[#This Row],[Returns]]=1,"Returned","Not Returned")</f>
        <v>Returned</v>
      </c>
      <c r="Q1949" t="str">
        <f>_xlfn.XLOOKUP(ecommerce_customer_data_custom_[[#This Row],[Payment Method]],PaymentMapping!$A$2:$A$11,PaymentMapping!$B$2:$B$11,"Other")</f>
        <v>Wallet/UPI</v>
      </c>
    </row>
    <row r="1950" spans="1:17" x14ac:dyDescent="0.3">
      <c r="A1950">
        <v>43690</v>
      </c>
      <c r="B1950" s="14">
        <v>43888.078506944446</v>
      </c>
      <c r="C1950" t="s">
        <v>16</v>
      </c>
      <c r="D1950">
        <v>152</v>
      </c>
      <c r="E1950">
        <v>4</v>
      </c>
      <c r="F1950">
        <v>2455</v>
      </c>
      <c r="G1950" t="s">
        <v>12</v>
      </c>
      <c r="H1950">
        <v>60</v>
      </c>
      <c r="I1950">
        <v>0</v>
      </c>
      <c r="J1950" t="s">
        <v>13</v>
      </c>
      <c r="K1950">
        <v>0</v>
      </c>
      <c r="L1950">
        <f>YEAR(ecommerce_customer_data_custom_[[#This Row],[Purchase Date]])</f>
        <v>2020</v>
      </c>
      <c r="M1950">
        <f>MONTH(ecommerce_customer_data_custom_[[#This Row],[Purchase Date]])</f>
        <v>2</v>
      </c>
      <c r="N1950" t="str">
        <f>TEXT(ecommerce_customer_data_custom_[[#This Row],[Purchase Date]],"mmmm")</f>
        <v>February</v>
      </c>
      <c r="O1950" t="str">
        <f>VLOOKUP(ecommerce_customer_data_custom_[[#This Row],[Customer Age]],AgeGroupMapping!$A$2:$C$5,3,TRUE)</f>
        <v>Middle-Aged</v>
      </c>
      <c r="P1950" t="str">
        <f>IF(ecommerce_customer_data_custom_[[#This Row],[Returns]]=1,"Returned","Not Returned")</f>
        <v>Not Returned</v>
      </c>
      <c r="Q1950" t="str">
        <f>_xlfn.XLOOKUP(ecommerce_customer_data_custom_[[#This Row],[Payment Method]],PaymentMapping!$A$2:$A$11,PaymentMapping!$B$2:$B$11,"Other")</f>
        <v>Card</v>
      </c>
    </row>
    <row r="1951" spans="1:17" x14ac:dyDescent="0.3">
      <c r="A1951">
        <v>43690</v>
      </c>
      <c r="B1951" s="14">
        <v>44796.335520833331</v>
      </c>
      <c r="C1951" t="s">
        <v>11</v>
      </c>
      <c r="D1951">
        <v>425</v>
      </c>
      <c r="E1951">
        <v>4</v>
      </c>
      <c r="F1951">
        <v>4292</v>
      </c>
      <c r="G1951" t="s">
        <v>15</v>
      </c>
      <c r="H1951">
        <v>60</v>
      </c>
      <c r="I1951">
        <v>0</v>
      </c>
      <c r="J1951" t="s">
        <v>13</v>
      </c>
      <c r="K1951">
        <v>0</v>
      </c>
      <c r="L1951">
        <f>YEAR(ecommerce_customer_data_custom_[[#This Row],[Purchase Date]])</f>
        <v>2022</v>
      </c>
      <c r="M1951">
        <f>MONTH(ecommerce_customer_data_custom_[[#This Row],[Purchase Date]])</f>
        <v>8</v>
      </c>
      <c r="N1951" t="str">
        <f>TEXT(ecommerce_customer_data_custom_[[#This Row],[Purchase Date]],"mmmm")</f>
        <v>August</v>
      </c>
      <c r="O1951" t="str">
        <f>VLOOKUP(ecommerce_customer_data_custom_[[#This Row],[Customer Age]],AgeGroupMapping!$A$2:$C$5,3,TRUE)</f>
        <v>Middle-Aged</v>
      </c>
      <c r="P1951" t="str">
        <f>IF(ecommerce_customer_data_custom_[[#This Row],[Returns]]=1,"Returned","Not Returned")</f>
        <v>Not Returned</v>
      </c>
      <c r="Q1951" t="str">
        <f>_xlfn.XLOOKUP(ecommerce_customer_data_custom_[[#This Row],[Payment Method]],PaymentMapping!$A$2:$A$11,PaymentMapping!$B$2:$B$11,"Other")</f>
        <v>Wallet/UPI</v>
      </c>
    </row>
    <row r="1952" spans="1:17" x14ac:dyDescent="0.3">
      <c r="A1952">
        <v>43690</v>
      </c>
      <c r="B1952" s="14">
        <v>44249.78266203704</v>
      </c>
      <c r="C1952" t="s">
        <v>14</v>
      </c>
      <c r="D1952">
        <v>50</v>
      </c>
      <c r="E1952">
        <v>3</v>
      </c>
      <c r="F1952">
        <v>2945</v>
      </c>
      <c r="G1952" t="s">
        <v>19</v>
      </c>
      <c r="H1952">
        <v>60</v>
      </c>
      <c r="I1952">
        <v>1</v>
      </c>
      <c r="J1952" t="s">
        <v>13</v>
      </c>
      <c r="K1952">
        <v>0</v>
      </c>
      <c r="L1952">
        <f>YEAR(ecommerce_customer_data_custom_[[#This Row],[Purchase Date]])</f>
        <v>2021</v>
      </c>
      <c r="M1952">
        <f>MONTH(ecommerce_customer_data_custom_[[#This Row],[Purchase Date]])</f>
        <v>2</v>
      </c>
      <c r="N1952" t="str">
        <f>TEXT(ecommerce_customer_data_custom_[[#This Row],[Purchase Date]],"mmmm")</f>
        <v>February</v>
      </c>
      <c r="O1952" t="str">
        <f>VLOOKUP(ecommerce_customer_data_custom_[[#This Row],[Customer Age]],AgeGroupMapping!$A$2:$C$5,3,TRUE)</f>
        <v>Middle-Aged</v>
      </c>
      <c r="P1952" t="str">
        <f>IF(ecommerce_customer_data_custom_[[#This Row],[Returns]]=1,"Returned","Not Returned")</f>
        <v>Returned</v>
      </c>
      <c r="Q1952" t="str">
        <f>_xlfn.XLOOKUP(ecommerce_customer_data_custom_[[#This Row],[Payment Method]],PaymentMapping!$A$2:$A$11,PaymentMapping!$B$2:$B$11,"Other")</f>
        <v>Cash</v>
      </c>
    </row>
    <row r="1953" spans="1:17" x14ac:dyDescent="0.3">
      <c r="A1953">
        <v>43690</v>
      </c>
      <c r="B1953" s="14">
        <v>44201.1718287037</v>
      </c>
      <c r="C1953" t="s">
        <v>11</v>
      </c>
      <c r="D1953">
        <v>338</v>
      </c>
      <c r="E1953">
        <v>4</v>
      </c>
      <c r="F1953">
        <v>5004</v>
      </c>
      <c r="G1953" t="s">
        <v>12</v>
      </c>
      <c r="H1953">
        <v>60</v>
      </c>
      <c r="I1953">
        <v>1</v>
      </c>
      <c r="J1953" t="s">
        <v>13</v>
      </c>
      <c r="K1953">
        <v>0</v>
      </c>
      <c r="L1953">
        <f>YEAR(ecommerce_customer_data_custom_[[#This Row],[Purchase Date]])</f>
        <v>2021</v>
      </c>
      <c r="M1953">
        <f>MONTH(ecommerce_customer_data_custom_[[#This Row],[Purchase Date]])</f>
        <v>1</v>
      </c>
      <c r="N1953" t="str">
        <f>TEXT(ecommerce_customer_data_custom_[[#This Row],[Purchase Date]],"mmmm")</f>
        <v>January</v>
      </c>
      <c r="O1953" t="str">
        <f>VLOOKUP(ecommerce_customer_data_custom_[[#This Row],[Customer Age]],AgeGroupMapping!$A$2:$C$5,3,TRUE)</f>
        <v>Middle-Aged</v>
      </c>
      <c r="P1953" t="str">
        <f>IF(ecommerce_customer_data_custom_[[#This Row],[Returns]]=1,"Returned","Not Returned")</f>
        <v>Returned</v>
      </c>
      <c r="Q1953" t="str">
        <f>_xlfn.XLOOKUP(ecommerce_customer_data_custom_[[#This Row],[Payment Method]],PaymentMapping!$A$2:$A$11,PaymentMapping!$B$2:$B$11,"Other")</f>
        <v>Card</v>
      </c>
    </row>
    <row r="1954" spans="1:17" x14ac:dyDescent="0.3">
      <c r="A1954">
        <v>43690</v>
      </c>
      <c r="B1954" s="14">
        <v>44478.212569444448</v>
      </c>
      <c r="C1954" t="s">
        <v>18</v>
      </c>
      <c r="D1954">
        <v>324</v>
      </c>
      <c r="E1954">
        <v>3</v>
      </c>
      <c r="F1954">
        <v>4007</v>
      </c>
      <c r="G1954" t="s">
        <v>15</v>
      </c>
      <c r="H1954">
        <v>60</v>
      </c>
      <c r="I1954">
        <v>0</v>
      </c>
      <c r="J1954" t="s">
        <v>13</v>
      </c>
      <c r="K1954">
        <v>0</v>
      </c>
      <c r="L1954">
        <f>YEAR(ecommerce_customer_data_custom_[[#This Row],[Purchase Date]])</f>
        <v>2021</v>
      </c>
      <c r="M1954">
        <f>MONTH(ecommerce_customer_data_custom_[[#This Row],[Purchase Date]])</f>
        <v>10</v>
      </c>
      <c r="N1954" t="str">
        <f>TEXT(ecommerce_customer_data_custom_[[#This Row],[Purchase Date]],"mmmm")</f>
        <v>October</v>
      </c>
      <c r="O1954" t="str">
        <f>VLOOKUP(ecommerce_customer_data_custom_[[#This Row],[Customer Age]],AgeGroupMapping!$A$2:$C$5,3,TRUE)</f>
        <v>Middle-Aged</v>
      </c>
      <c r="P1954" t="str">
        <f>IF(ecommerce_customer_data_custom_[[#This Row],[Returns]]=1,"Returned","Not Returned")</f>
        <v>Not Returned</v>
      </c>
      <c r="Q1954" t="str">
        <f>_xlfn.XLOOKUP(ecommerce_customer_data_custom_[[#This Row],[Payment Method]],PaymentMapping!$A$2:$A$11,PaymentMapping!$B$2:$B$11,"Other")</f>
        <v>Wallet/UPI</v>
      </c>
    </row>
    <row r="1955" spans="1:17" x14ac:dyDescent="0.3">
      <c r="A1955">
        <v>31073</v>
      </c>
      <c r="B1955" s="14">
        <v>44087.382847222223</v>
      </c>
      <c r="C1955" t="s">
        <v>16</v>
      </c>
      <c r="D1955">
        <v>129</v>
      </c>
      <c r="E1955">
        <v>2</v>
      </c>
      <c r="F1955">
        <v>981</v>
      </c>
      <c r="G1955" t="s">
        <v>20</v>
      </c>
      <c r="H1955">
        <v>66</v>
      </c>
      <c r="I1955">
        <v>0</v>
      </c>
      <c r="J1955" t="s">
        <v>17</v>
      </c>
      <c r="K1955">
        <v>0</v>
      </c>
      <c r="L1955">
        <f>YEAR(ecommerce_customer_data_custom_[[#This Row],[Purchase Date]])</f>
        <v>2020</v>
      </c>
      <c r="M1955">
        <f>MONTH(ecommerce_customer_data_custom_[[#This Row],[Purchase Date]])</f>
        <v>9</v>
      </c>
      <c r="N1955" t="str">
        <f>TEXT(ecommerce_customer_data_custom_[[#This Row],[Purchase Date]],"mmmm")</f>
        <v>September</v>
      </c>
      <c r="O1955" t="str">
        <f>VLOOKUP(ecommerce_customer_data_custom_[[#This Row],[Customer Age]],AgeGroupMapping!$A$2:$C$5,3,TRUE)</f>
        <v>Senior</v>
      </c>
      <c r="P1955" t="str">
        <f>IF(ecommerce_customer_data_custom_[[#This Row],[Returns]]=1,"Returned","Not Returned")</f>
        <v>Not Returned</v>
      </c>
      <c r="Q1955" t="str">
        <f>_xlfn.XLOOKUP(ecommerce_customer_data_custom_[[#This Row],[Payment Method]],PaymentMapping!$A$2:$A$11,PaymentMapping!$B$2:$B$11,"Other")</f>
        <v>Other</v>
      </c>
    </row>
    <row r="1956" spans="1:17" x14ac:dyDescent="0.3">
      <c r="A1956">
        <v>31073</v>
      </c>
      <c r="B1956" s="14">
        <v>44102.927662037036</v>
      </c>
      <c r="C1956" t="s">
        <v>16</v>
      </c>
      <c r="D1956">
        <v>96</v>
      </c>
      <c r="E1956">
        <v>1</v>
      </c>
      <c r="F1956">
        <v>1949</v>
      </c>
      <c r="G1956" t="s">
        <v>20</v>
      </c>
      <c r="H1956">
        <v>66</v>
      </c>
      <c r="I1956">
        <v>0</v>
      </c>
      <c r="J1956" t="s">
        <v>17</v>
      </c>
      <c r="K1956">
        <v>0</v>
      </c>
      <c r="L1956">
        <f>YEAR(ecommerce_customer_data_custom_[[#This Row],[Purchase Date]])</f>
        <v>2020</v>
      </c>
      <c r="M1956">
        <f>MONTH(ecommerce_customer_data_custom_[[#This Row],[Purchase Date]])</f>
        <v>9</v>
      </c>
      <c r="N1956" t="str">
        <f>TEXT(ecommerce_customer_data_custom_[[#This Row],[Purchase Date]],"mmmm")</f>
        <v>September</v>
      </c>
      <c r="O1956" t="str">
        <f>VLOOKUP(ecommerce_customer_data_custom_[[#This Row],[Customer Age]],AgeGroupMapping!$A$2:$C$5,3,TRUE)</f>
        <v>Senior</v>
      </c>
      <c r="P1956" t="str">
        <f>IF(ecommerce_customer_data_custom_[[#This Row],[Returns]]=1,"Returned","Not Returned")</f>
        <v>Not Returned</v>
      </c>
      <c r="Q1956" t="str">
        <f>_xlfn.XLOOKUP(ecommerce_customer_data_custom_[[#This Row],[Payment Method]],PaymentMapping!$A$2:$A$11,PaymentMapping!$B$2:$B$11,"Other")</f>
        <v>Other</v>
      </c>
    </row>
    <row r="1957" spans="1:17" x14ac:dyDescent="0.3">
      <c r="A1957">
        <v>31073</v>
      </c>
      <c r="B1957" s="14">
        <v>43933.717777777776</v>
      </c>
      <c r="C1957" t="s">
        <v>16</v>
      </c>
      <c r="D1957">
        <v>180</v>
      </c>
      <c r="E1957">
        <v>3</v>
      </c>
      <c r="F1957">
        <v>585</v>
      </c>
      <c r="G1957" t="s">
        <v>15</v>
      </c>
      <c r="H1957">
        <v>66</v>
      </c>
      <c r="I1957">
        <v>1</v>
      </c>
      <c r="J1957" t="s">
        <v>17</v>
      </c>
      <c r="K1957">
        <v>0</v>
      </c>
      <c r="L1957">
        <f>YEAR(ecommerce_customer_data_custom_[[#This Row],[Purchase Date]])</f>
        <v>2020</v>
      </c>
      <c r="M1957">
        <f>MONTH(ecommerce_customer_data_custom_[[#This Row],[Purchase Date]])</f>
        <v>4</v>
      </c>
      <c r="N1957" t="str">
        <f>TEXT(ecommerce_customer_data_custom_[[#This Row],[Purchase Date]],"mmmm")</f>
        <v>April</v>
      </c>
      <c r="O1957" t="str">
        <f>VLOOKUP(ecommerce_customer_data_custom_[[#This Row],[Customer Age]],AgeGroupMapping!$A$2:$C$5,3,TRUE)</f>
        <v>Senior</v>
      </c>
      <c r="P1957" t="str">
        <f>IF(ecommerce_customer_data_custom_[[#This Row],[Returns]]=1,"Returned","Not Returned")</f>
        <v>Returned</v>
      </c>
      <c r="Q1957" t="str">
        <f>_xlfn.XLOOKUP(ecommerce_customer_data_custom_[[#This Row],[Payment Method]],PaymentMapping!$A$2:$A$11,PaymentMapping!$B$2:$B$11,"Other")</f>
        <v>Wallet/UPI</v>
      </c>
    </row>
    <row r="1958" spans="1:17" x14ac:dyDescent="0.3">
      <c r="A1958">
        <v>31073</v>
      </c>
      <c r="B1958" s="14">
        <v>44417.972222222219</v>
      </c>
      <c r="C1958" t="s">
        <v>16</v>
      </c>
      <c r="D1958">
        <v>112</v>
      </c>
      <c r="E1958">
        <v>5</v>
      </c>
      <c r="F1958">
        <v>1455</v>
      </c>
      <c r="G1958" t="s">
        <v>15</v>
      </c>
      <c r="H1958">
        <v>66</v>
      </c>
      <c r="I1958">
        <v>1</v>
      </c>
      <c r="J1958" t="s">
        <v>17</v>
      </c>
      <c r="K1958">
        <v>0</v>
      </c>
      <c r="L1958">
        <f>YEAR(ecommerce_customer_data_custom_[[#This Row],[Purchase Date]])</f>
        <v>2021</v>
      </c>
      <c r="M1958">
        <f>MONTH(ecommerce_customer_data_custom_[[#This Row],[Purchase Date]])</f>
        <v>8</v>
      </c>
      <c r="N1958" t="str">
        <f>TEXT(ecommerce_customer_data_custom_[[#This Row],[Purchase Date]],"mmmm")</f>
        <v>August</v>
      </c>
      <c r="O1958" t="str">
        <f>VLOOKUP(ecommerce_customer_data_custom_[[#This Row],[Customer Age]],AgeGroupMapping!$A$2:$C$5,3,TRUE)</f>
        <v>Senior</v>
      </c>
      <c r="P1958" t="str">
        <f>IF(ecommerce_customer_data_custom_[[#This Row],[Returns]]=1,"Returned","Not Returned")</f>
        <v>Returned</v>
      </c>
      <c r="Q1958" t="str">
        <f>_xlfn.XLOOKUP(ecommerce_customer_data_custom_[[#This Row],[Payment Method]],PaymentMapping!$A$2:$A$11,PaymentMapping!$B$2:$B$11,"Other")</f>
        <v>Wallet/UPI</v>
      </c>
    </row>
    <row r="1959" spans="1:17" x14ac:dyDescent="0.3">
      <c r="A1959">
        <v>31073</v>
      </c>
      <c r="B1959" s="14">
        <v>45114.994942129626</v>
      </c>
      <c r="C1959" t="s">
        <v>18</v>
      </c>
      <c r="D1959">
        <v>115</v>
      </c>
      <c r="E1959">
        <v>2</v>
      </c>
      <c r="F1959">
        <v>2460</v>
      </c>
      <c r="G1959" t="s">
        <v>12</v>
      </c>
      <c r="H1959">
        <v>66</v>
      </c>
      <c r="I1959">
        <v>0</v>
      </c>
      <c r="J1959" t="s">
        <v>17</v>
      </c>
      <c r="K1959">
        <v>0</v>
      </c>
      <c r="L1959">
        <f>YEAR(ecommerce_customer_data_custom_[[#This Row],[Purchase Date]])</f>
        <v>2023</v>
      </c>
      <c r="M1959">
        <f>MONTH(ecommerce_customer_data_custom_[[#This Row],[Purchase Date]])</f>
        <v>7</v>
      </c>
      <c r="N1959" t="str">
        <f>TEXT(ecommerce_customer_data_custom_[[#This Row],[Purchase Date]],"mmmm")</f>
        <v>July</v>
      </c>
      <c r="O1959" t="str">
        <f>VLOOKUP(ecommerce_customer_data_custom_[[#This Row],[Customer Age]],AgeGroupMapping!$A$2:$C$5,3,TRUE)</f>
        <v>Senior</v>
      </c>
      <c r="P1959" t="str">
        <f>IF(ecommerce_customer_data_custom_[[#This Row],[Returns]]=1,"Returned","Not Returned")</f>
        <v>Not Returned</v>
      </c>
      <c r="Q1959" t="str">
        <f>_xlfn.XLOOKUP(ecommerce_customer_data_custom_[[#This Row],[Payment Method]],PaymentMapping!$A$2:$A$11,PaymentMapping!$B$2:$B$11,"Other")</f>
        <v>Card</v>
      </c>
    </row>
    <row r="1960" spans="1:17" x14ac:dyDescent="0.3">
      <c r="A1960">
        <v>31073</v>
      </c>
      <c r="B1960" s="14">
        <v>44551.418912037036</v>
      </c>
      <c r="C1960" t="s">
        <v>18</v>
      </c>
      <c r="D1960">
        <v>448</v>
      </c>
      <c r="E1960">
        <v>5</v>
      </c>
      <c r="F1960">
        <v>4205</v>
      </c>
      <c r="G1960" t="s">
        <v>12</v>
      </c>
      <c r="H1960">
        <v>66</v>
      </c>
      <c r="I1960">
        <v>0</v>
      </c>
      <c r="J1960" t="s">
        <v>17</v>
      </c>
      <c r="K1960">
        <v>0</v>
      </c>
      <c r="L1960">
        <f>YEAR(ecommerce_customer_data_custom_[[#This Row],[Purchase Date]])</f>
        <v>2021</v>
      </c>
      <c r="M1960">
        <f>MONTH(ecommerce_customer_data_custom_[[#This Row],[Purchase Date]])</f>
        <v>12</v>
      </c>
      <c r="N1960" t="str">
        <f>TEXT(ecommerce_customer_data_custom_[[#This Row],[Purchase Date]],"mmmm")</f>
        <v>December</v>
      </c>
      <c r="O1960" t="str">
        <f>VLOOKUP(ecommerce_customer_data_custom_[[#This Row],[Customer Age]],AgeGroupMapping!$A$2:$C$5,3,TRUE)</f>
        <v>Senior</v>
      </c>
      <c r="P1960" t="str">
        <f>IF(ecommerce_customer_data_custom_[[#This Row],[Returns]]=1,"Returned","Not Returned")</f>
        <v>Not Returned</v>
      </c>
      <c r="Q1960" t="str">
        <f>_xlfn.XLOOKUP(ecommerce_customer_data_custom_[[#This Row],[Payment Method]],PaymentMapping!$A$2:$A$11,PaymentMapping!$B$2:$B$11,"Other")</f>
        <v>Card</v>
      </c>
    </row>
    <row r="1961" spans="1:17" x14ac:dyDescent="0.3">
      <c r="A1961">
        <v>31073</v>
      </c>
      <c r="B1961" s="14">
        <v>44167.562789351854</v>
      </c>
      <c r="C1961" t="s">
        <v>16</v>
      </c>
      <c r="D1961">
        <v>479</v>
      </c>
      <c r="E1961">
        <v>3</v>
      </c>
      <c r="F1961">
        <v>2703</v>
      </c>
      <c r="G1961" t="s">
        <v>12</v>
      </c>
      <c r="H1961">
        <v>66</v>
      </c>
      <c r="I1961">
        <v>0</v>
      </c>
      <c r="J1961" t="s">
        <v>17</v>
      </c>
      <c r="K1961">
        <v>0</v>
      </c>
      <c r="L1961">
        <f>YEAR(ecommerce_customer_data_custom_[[#This Row],[Purchase Date]])</f>
        <v>2020</v>
      </c>
      <c r="M1961">
        <f>MONTH(ecommerce_customer_data_custom_[[#This Row],[Purchase Date]])</f>
        <v>12</v>
      </c>
      <c r="N1961" t="str">
        <f>TEXT(ecommerce_customer_data_custom_[[#This Row],[Purchase Date]],"mmmm")</f>
        <v>December</v>
      </c>
      <c r="O1961" t="str">
        <f>VLOOKUP(ecommerce_customer_data_custom_[[#This Row],[Customer Age]],AgeGroupMapping!$A$2:$C$5,3,TRUE)</f>
        <v>Senior</v>
      </c>
      <c r="P1961" t="str">
        <f>IF(ecommerce_customer_data_custom_[[#This Row],[Returns]]=1,"Returned","Not Returned")</f>
        <v>Not Returned</v>
      </c>
      <c r="Q1961" t="str">
        <f>_xlfn.XLOOKUP(ecommerce_customer_data_custom_[[#This Row],[Payment Method]],PaymentMapping!$A$2:$A$11,PaymentMapping!$B$2:$B$11,"Other")</f>
        <v>Card</v>
      </c>
    </row>
    <row r="1962" spans="1:17" x14ac:dyDescent="0.3">
      <c r="A1962">
        <v>31073</v>
      </c>
      <c r="B1962" s="14">
        <v>44945.103854166664</v>
      </c>
      <c r="C1962" t="s">
        <v>11</v>
      </c>
      <c r="D1962">
        <v>469</v>
      </c>
      <c r="E1962">
        <v>1</v>
      </c>
      <c r="F1962">
        <v>3553</v>
      </c>
      <c r="G1962" t="s">
        <v>20</v>
      </c>
      <c r="H1962">
        <v>66</v>
      </c>
      <c r="I1962">
        <v>1</v>
      </c>
      <c r="J1962" t="s">
        <v>17</v>
      </c>
      <c r="K1962">
        <v>0</v>
      </c>
      <c r="L1962">
        <f>YEAR(ecommerce_customer_data_custom_[[#This Row],[Purchase Date]])</f>
        <v>2023</v>
      </c>
      <c r="M1962">
        <f>MONTH(ecommerce_customer_data_custom_[[#This Row],[Purchase Date]])</f>
        <v>1</v>
      </c>
      <c r="N1962" t="str">
        <f>TEXT(ecommerce_customer_data_custom_[[#This Row],[Purchase Date]],"mmmm")</f>
        <v>January</v>
      </c>
      <c r="O1962" t="str">
        <f>VLOOKUP(ecommerce_customer_data_custom_[[#This Row],[Customer Age]],AgeGroupMapping!$A$2:$C$5,3,TRUE)</f>
        <v>Senior</v>
      </c>
      <c r="P1962" t="str">
        <f>IF(ecommerce_customer_data_custom_[[#This Row],[Returns]]=1,"Returned","Not Returned")</f>
        <v>Returned</v>
      </c>
      <c r="Q1962" t="str">
        <f>_xlfn.XLOOKUP(ecommerce_customer_data_custom_[[#This Row],[Payment Method]],PaymentMapping!$A$2:$A$11,PaymentMapping!$B$2:$B$11,"Other")</f>
        <v>Other</v>
      </c>
    </row>
    <row r="1963" spans="1:17" x14ac:dyDescent="0.3">
      <c r="A1963">
        <v>31741</v>
      </c>
      <c r="B1963" s="14">
        <v>45014.820717592593</v>
      </c>
      <c r="C1963" t="s">
        <v>16</v>
      </c>
      <c r="D1963">
        <v>237</v>
      </c>
      <c r="E1963">
        <v>5</v>
      </c>
      <c r="F1963">
        <v>2257</v>
      </c>
      <c r="G1963" t="s">
        <v>19</v>
      </c>
      <c r="H1963">
        <v>24</v>
      </c>
      <c r="I1963">
        <v>1</v>
      </c>
      <c r="J1963" t="s">
        <v>17</v>
      </c>
      <c r="K1963">
        <v>0</v>
      </c>
      <c r="L1963">
        <f>YEAR(ecommerce_customer_data_custom_[[#This Row],[Purchase Date]])</f>
        <v>2023</v>
      </c>
      <c r="M1963">
        <f>MONTH(ecommerce_customer_data_custom_[[#This Row],[Purchase Date]])</f>
        <v>3</v>
      </c>
      <c r="N1963" t="str">
        <f>TEXT(ecommerce_customer_data_custom_[[#This Row],[Purchase Date]],"mmmm")</f>
        <v>March</v>
      </c>
      <c r="O1963" t="str">
        <f>VLOOKUP(ecommerce_customer_data_custom_[[#This Row],[Customer Age]],AgeGroupMapping!$A$2:$C$5,3,TRUE)</f>
        <v>Young</v>
      </c>
      <c r="P1963" t="str">
        <f>IF(ecommerce_customer_data_custom_[[#This Row],[Returns]]=1,"Returned","Not Returned")</f>
        <v>Returned</v>
      </c>
      <c r="Q1963" t="str">
        <f>_xlfn.XLOOKUP(ecommerce_customer_data_custom_[[#This Row],[Payment Method]],PaymentMapping!$A$2:$A$11,PaymentMapping!$B$2:$B$11,"Other")</f>
        <v>Cash</v>
      </c>
    </row>
    <row r="1964" spans="1:17" x14ac:dyDescent="0.3">
      <c r="A1964">
        <v>31741</v>
      </c>
      <c r="B1964" s="14">
        <v>44894.019988425927</v>
      </c>
      <c r="C1964" t="s">
        <v>18</v>
      </c>
      <c r="D1964">
        <v>63</v>
      </c>
      <c r="E1964">
        <v>5</v>
      </c>
      <c r="F1964">
        <v>3820</v>
      </c>
      <c r="G1964" t="s">
        <v>15</v>
      </c>
      <c r="H1964">
        <v>24</v>
      </c>
      <c r="I1964">
        <v>0</v>
      </c>
      <c r="J1964" t="s">
        <v>17</v>
      </c>
      <c r="K1964">
        <v>0</v>
      </c>
      <c r="L1964">
        <f>YEAR(ecommerce_customer_data_custom_[[#This Row],[Purchase Date]])</f>
        <v>2022</v>
      </c>
      <c r="M1964">
        <f>MONTH(ecommerce_customer_data_custom_[[#This Row],[Purchase Date]])</f>
        <v>11</v>
      </c>
      <c r="N1964" t="str">
        <f>TEXT(ecommerce_customer_data_custom_[[#This Row],[Purchase Date]],"mmmm")</f>
        <v>November</v>
      </c>
      <c r="O1964" t="str">
        <f>VLOOKUP(ecommerce_customer_data_custom_[[#This Row],[Customer Age]],AgeGroupMapping!$A$2:$C$5,3,TRUE)</f>
        <v>Young</v>
      </c>
      <c r="P1964" t="str">
        <f>IF(ecommerce_customer_data_custom_[[#This Row],[Returns]]=1,"Returned","Not Returned")</f>
        <v>Not Returned</v>
      </c>
      <c r="Q1964" t="str">
        <f>_xlfn.XLOOKUP(ecommerce_customer_data_custom_[[#This Row],[Payment Method]],PaymentMapping!$A$2:$A$11,PaymentMapping!$B$2:$B$11,"Other")</f>
        <v>Wallet/UPI</v>
      </c>
    </row>
    <row r="1965" spans="1:17" x14ac:dyDescent="0.3">
      <c r="A1965">
        <v>31741</v>
      </c>
      <c r="B1965" s="14">
        <v>44167.646307870367</v>
      </c>
      <c r="C1965" t="s">
        <v>16</v>
      </c>
      <c r="D1965">
        <v>241</v>
      </c>
      <c r="E1965">
        <v>4</v>
      </c>
      <c r="F1965">
        <v>2769</v>
      </c>
      <c r="G1965" t="s">
        <v>15</v>
      </c>
      <c r="H1965">
        <v>24</v>
      </c>
      <c r="I1965">
        <v>1</v>
      </c>
      <c r="J1965" t="s">
        <v>17</v>
      </c>
      <c r="K1965">
        <v>0</v>
      </c>
      <c r="L1965">
        <f>YEAR(ecommerce_customer_data_custom_[[#This Row],[Purchase Date]])</f>
        <v>2020</v>
      </c>
      <c r="M1965">
        <f>MONTH(ecommerce_customer_data_custom_[[#This Row],[Purchase Date]])</f>
        <v>12</v>
      </c>
      <c r="N1965" t="str">
        <f>TEXT(ecommerce_customer_data_custom_[[#This Row],[Purchase Date]],"mmmm")</f>
        <v>December</v>
      </c>
      <c r="O1965" t="str">
        <f>VLOOKUP(ecommerce_customer_data_custom_[[#This Row],[Customer Age]],AgeGroupMapping!$A$2:$C$5,3,TRUE)</f>
        <v>Young</v>
      </c>
      <c r="P1965" t="str">
        <f>IF(ecommerce_customer_data_custom_[[#This Row],[Returns]]=1,"Returned","Not Returned")</f>
        <v>Returned</v>
      </c>
      <c r="Q1965" t="str">
        <f>_xlfn.XLOOKUP(ecommerce_customer_data_custom_[[#This Row],[Payment Method]],PaymentMapping!$A$2:$A$11,PaymentMapping!$B$2:$B$11,"Other")</f>
        <v>Wallet/UPI</v>
      </c>
    </row>
    <row r="1966" spans="1:17" x14ac:dyDescent="0.3">
      <c r="A1966">
        <v>31741</v>
      </c>
      <c r="B1966" s="14">
        <v>44275.574606481481</v>
      </c>
      <c r="C1966" t="s">
        <v>16</v>
      </c>
      <c r="D1966">
        <v>74</v>
      </c>
      <c r="E1966">
        <v>4</v>
      </c>
      <c r="F1966">
        <v>3291</v>
      </c>
      <c r="G1966" t="s">
        <v>19</v>
      </c>
      <c r="H1966">
        <v>24</v>
      </c>
      <c r="I1966">
        <v>1</v>
      </c>
      <c r="J1966" t="s">
        <v>17</v>
      </c>
      <c r="K1966">
        <v>0</v>
      </c>
      <c r="L1966">
        <f>YEAR(ecommerce_customer_data_custom_[[#This Row],[Purchase Date]])</f>
        <v>2021</v>
      </c>
      <c r="M1966">
        <f>MONTH(ecommerce_customer_data_custom_[[#This Row],[Purchase Date]])</f>
        <v>3</v>
      </c>
      <c r="N1966" t="str">
        <f>TEXT(ecommerce_customer_data_custom_[[#This Row],[Purchase Date]],"mmmm")</f>
        <v>March</v>
      </c>
      <c r="O1966" t="str">
        <f>VLOOKUP(ecommerce_customer_data_custom_[[#This Row],[Customer Age]],AgeGroupMapping!$A$2:$C$5,3,TRUE)</f>
        <v>Young</v>
      </c>
      <c r="P1966" t="str">
        <f>IF(ecommerce_customer_data_custom_[[#This Row],[Returns]]=1,"Returned","Not Returned")</f>
        <v>Returned</v>
      </c>
      <c r="Q1966" t="str">
        <f>_xlfn.XLOOKUP(ecommerce_customer_data_custom_[[#This Row],[Payment Method]],PaymentMapping!$A$2:$A$11,PaymentMapping!$B$2:$B$11,"Other")</f>
        <v>Cash</v>
      </c>
    </row>
    <row r="1967" spans="1:17" x14ac:dyDescent="0.3">
      <c r="A1967">
        <v>31741</v>
      </c>
      <c r="B1967" s="14">
        <v>44558.708715277775</v>
      </c>
      <c r="C1967" t="s">
        <v>16</v>
      </c>
      <c r="D1967">
        <v>74</v>
      </c>
      <c r="E1967">
        <v>4</v>
      </c>
      <c r="F1967">
        <v>1045</v>
      </c>
      <c r="G1967" t="s">
        <v>12</v>
      </c>
      <c r="H1967">
        <v>24</v>
      </c>
      <c r="I1967">
        <v>1</v>
      </c>
      <c r="J1967" t="s">
        <v>17</v>
      </c>
      <c r="K1967">
        <v>0</v>
      </c>
      <c r="L1967">
        <f>YEAR(ecommerce_customer_data_custom_[[#This Row],[Purchase Date]])</f>
        <v>2021</v>
      </c>
      <c r="M1967">
        <f>MONTH(ecommerce_customer_data_custom_[[#This Row],[Purchase Date]])</f>
        <v>12</v>
      </c>
      <c r="N1967" t="str">
        <f>TEXT(ecommerce_customer_data_custom_[[#This Row],[Purchase Date]],"mmmm")</f>
        <v>December</v>
      </c>
      <c r="O1967" t="str">
        <f>VLOOKUP(ecommerce_customer_data_custom_[[#This Row],[Customer Age]],AgeGroupMapping!$A$2:$C$5,3,TRUE)</f>
        <v>Young</v>
      </c>
      <c r="P1967" t="str">
        <f>IF(ecommerce_customer_data_custom_[[#This Row],[Returns]]=1,"Returned","Not Returned")</f>
        <v>Returned</v>
      </c>
      <c r="Q1967" t="str">
        <f>_xlfn.XLOOKUP(ecommerce_customer_data_custom_[[#This Row],[Payment Method]],PaymentMapping!$A$2:$A$11,PaymentMapping!$B$2:$B$11,"Other")</f>
        <v>Card</v>
      </c>
    </row>
    <row r="1968" spans="1:17" x14ac:dyDescent="0.3">
      <c r="A1968">
        <v>31741</v>
      </c>
      <c r="B1968" s="14">
        <v>45047.054212962961</v>
      </c>
      <c r="C1968" t="s">
        <v>18</v>
      </c>
      <c r="D1968">
        <v>459</v>
      </c>
      <c r="E1968">
        <v>4</v>
      </c>
      <c r="F1968">
        <v>3127</v>
      </c>
      <c r="G1968" t="s">
        <v>12</v>
      </c>
      <c r="H1968">
        <v>24</v>
      </c>
      <c r="I1968">
        <v>0</v>
      </c>
      <c r="J1968" t="s">
        <v>17</v>
      </c>
      <c r="K1968">
        <v>0</v>
      </c>
      <c r="L1968">
        <f>YEAR(ecommerce_customer_data_custom_[[#This Row],[Purchase Date]])</f>
        <v>2023</v>
      </c>
      <c r="M1968">
        <f>MONTH(ecommerce_customer_data_custom_[[#This Row],[Purchase Date]])</f>
        <v>5</v>
      </c>
      <c r="N1968" t="str">
        <f>TEXT(ecommerce_customer_data_custom_[[#This Row],[Purchase Date]],"mmmm")</f>
        <v>May</v>
      </c>
      <c r="O1968" t="str">
        <f>VLOOKUP(ecommerce_customer_data_custom_[[#This Row],[Customer Age]],AgeGroupMapping!$A$2:$C$5,3,TRUE)</f>
        <v>Young</v>
      </c>
      <c r="P1968" t="str">
        <f>IF(ecommerce_customer_data_custom_[[#This Row],[Returns]]=1,"Returned","Not Returned")</f>
        <v>Not Returned</v>
      </c>
      <c r="Q1968" t="str">
        <f>_xlfn.XLOOKUP(ecommerce_customer_data_custom_[[#This Row],[Payment Method]],PaymentMapping!$A$2:$A$11,PaymentMapping!$B$2:$B$11,"Other")</f>
        <v>Card</v>
      </c>
    </row>
    <row r="1969" spans="1:17" x14ac:dyDescent="0.3">
      <c r="A1969">
        <v>31741</v>
      </c>
      <c r="B1969" s="14">
        <v>43990.189328703702</v>
      </c>
      <c r="C1969" t="s">
        <v>16</v>
      </c>
      <c r="D1969">
        <v>171</v>
      </c>
      <c r="E1969">
        <v>3</v>
      </c>
      <c r="F1969">
        <v>3255</v>
      </c>
      <c r="G1969" t="s">
        <v>19</v>
      </c>
      <c r="H1969">
        <v>24</v>
      </c>
      <c r="I1969">
        <v>1</v>
      </c>
      <c r="J1969" t="s">
        <v>17</v>
      </c>
      <c r="K1969">
        <v>0</v>
      </c>
      <c r="L1969">
        <f>YEAR(ecommerce_customer_data_custom_[[#This Row],[Purchase Date]])</f>
        <v>2020</v>
      </c>
      <c r="M1969">
        <f>MONTH(ecommerce_customer_data_custom_[[#This Row],[Purchase Date]])</f>
        <v>6</v>
      </c>
      <c r="N1969" t="str">
        <f>TEXT(ecommerce_customer_data_custom_[[#This Row],[Purchase Date]],"mmmm")</f>
        <v>June</v>
      </c>
      <c r="O1969" t="str">
        <f>VLOOKUP(ecommerce_customer_data_custom_[[#This Row],[Customer Age]],AgeGroupMapping!$A$2:$C$5,3,TRUE)</f>
        <v>Young</v>
      </c>
      <c r="P1969" t="str">
        <f>IF(ecommerce_customer_data_custom_[[#This Row],[Returns]]=1,"Returned","Not Returned")</f>
        <v>Returned</v>
      </c>
      <c r="Q1969" t="str">
        <f>_xlfn.XLOOKUP(ecommerce_customer_data_custom_[[#This Row],[Payment Method]],PaymentMapping!$A$2:$A$11,PaymentMapping!$B$2:$B$11,"Other")</f>
        <v>Cash</v>
      </c>
    </row>
    <row r="1970" spans="1:17" x14ac:dyDescent="0.3">
      <c r="A1970">
        <v>31741</v>
      </c>
      <c r="B1970" s="14">
        <v>44012.610277777778</v>
      </c>
      <c r="C1970" t="s">
        <v>16</v>
      </c>
      <c r="D1970">
        <v>436</v>
      </c>
      <c r="E1970">
        <v>4</v>
      </c>
      <c r="F1970">
        <v>3669</v>
      </c>
      <c r="G1970" t="s">
        <v>15</v>
      </c>
      <c r="H1970">
        <v>24</v>
      </c>
      <c r="I1970">
        <v>0</v>
      </c>
      <c r="J1970" t="s">
        <v>17</v>
      </c>
      <c r="K1970">
        <v>0</v>
      </c>
      <c r="L1970">
        <f>YEAR(ecommerce_customer_data_custom_[[#This Row],[Purchase Date]])</f>
        <v>2020</v>
      </c>
      <c r="M1970">
        <f>MONTH(ecommerce_customer_data_custom_[[#This Row],[Purchase Date]])</f>
        <v>6</v>
      </c>
      <c r="N1970" t="str">
        <f>TEXT(ecommerce_customer_data_custom_[[#This Row],[Purchase Date]],"mmmm")</f>
        <v>June</v>
      </c>
      <c r="O1970" t="str">
        <f>VLOOKUP(ecommerce_customer_data_custom_[[#This Row],[Customer Age]],AgeGroupMapping!$A$2:$C$5,3,TRUE)</f>
        <v>Young</v>
      </c>
      <c r="P1970" t="str">
        <f>IF(ecommerce_customer_data_custom_[[#This Row],[Returns]]=1,"Returned","Not Returned")</f>
        <v>Not Returned</v>
      </c>
      <c r="Q1970" t="str">
        <f>_xlfn.XLOOKUP(ecommerce_customer_data_custom_[[#This Row],[Payment Method]],PaymentMapping!$A$2:$A$11,PaymentMapping!$B$2:$B$11,"Other")</f>
        <v>Wallet/UPI</v>
      </c>
    </row>
    <row r="1971" spans="1:17" x14ac:dyDescent="0.3">
      <c r="A1971">
        <v>6476</v>
      </c>
      <c r="B1971" s="14">
        <v>44469.968414351853</v>
      </c>
      <c r="C1971" t="s">
        <v>11</v>
      </c>
      <c r="D1971">
        <v>246</v>
      </c>
      <c r="E1971">
        <v>4</v>
      </c>
      <c r="F1971">
        <v>2848</v>
      </c>
      <c r="G1971" t="s">
        <v>12</v>
      </c>
      <c r="H1971">
        <v>32</v>
      </c>
      <c r="I1971">
        <v>0</v>
      </c>
      <c r="J1971" t="s">
        <v>13</v>
      </c>
      <c r="K1971">
        <v>1</v>
      </c>
      <c r="L1971">
        <f>YEAR(ecommerce_customer_data_custom_[[#This Row],[Purchase Date]])</f>
        <v>2021</v>
      </c>
      <c r="M1971">
        <f>MONTH(ecommerce_customer_data_custom_[[#This Row],[Purchase Date]])</f>
        <v>9</v>
      </c>
      <c r="N1971" t="str">
        <f>TEXT(ecommerce_customer_data_custom_[[#This Row],[Purchase Date]],"mmmm")</f>
        <v>September</v>
      </c>
      <c r="O1971" t="str">
        <f>VLOOKUP(ecommerce_customer_data_custom_[[#This Row],[Customer Age]],AgeGroupMapping!$A$2:$C$5,3,TRUE)</f>
        <v>Adult</v>
      </c>
      <c r="P1971" t="str">
        <f>IF(ecommerce_customer_data_custom_[[#This Row],[Returns]]=1,"Returned","Not Returned")</f>
        <v>Not Returned</v>
      </c>
      <c r="Q1971" t="str">
        <f>_xlfn.XLOOKUP(ecommerce_customer_data_custom_[[#This Row],[Payment Method]],PaymentMapping!$A$2:$A$11,PaymentMapping!$B$2:$B$11,"Other")</f>
        <v>Card</v>
      </c>
    </row>
    <row r="1972" spans="1:17" x14ac:dyDescent="0.3">
      <c r="A1972">
        <v>6476</v>
      </c>
      <c r="B1972" s="14">
        <v>44527.633564814816</v>
      </c>
      <c r="C1972" t="s">
        <v>11</v>
      </c>
      <c r="D1972">
        <v>330</v>
      </c>
      <c r="E1972">
        <v>4</v>
      </c>
      <c r="F1972">
        <v>278</v>
      </c>
      <c r="G1972" t="s">
        <v>15</v>
      </c>
      <c r="H1972">
        <v>32</v>
      </c>
      <c r="I1972">
        <v>0</v>
      </c>
      <c r="J1972" t="s">
        <v>13</v>
      </c>
      <c r="K1972">
        <v>1</v>
      </c>
      <c r="L1972">
        <f>YEAR(ecommerce_customer_data_custom_[[#This Row],[Purchase Date]])</f>
        <v>2021</v>
      </c>
      <c r="M1972">
        <f>MONTH(ecommerce_customer_data_custom_[[#This Row],[Purchase Date]])</f>
        <v>11</v>
      </c>
      <c r="N1972" t="str">
        <f>TEXT(ecommerce_customer_data_custom_[[#This Row],[Purchase Date]],"mmmm")</f>
        <v>November</v>
      </c>
      <c r="O1972" t="str">
        <f>VLOOKUP(ecommerce_customer_data_custom_[[#This Row],[Customer Age]],AgeGroupMapping!$A$2:$C$5,3,TRUE)</f>
        <v>Adult</v>
      </c>
      <c r="P1972" t="str">
        <f>IF(ecommerce_customer_data_custom_[[#This Row],[Returns]]=1,"Returned","Not Returned")</f>
        <v>Not Returned</v>
      </c>
      <c r="Q1972" t="str">
        <f>_xlfn.XLOOKUP(ecommerce_customer_data_custom_[[#This Row],[Payment Method]],PaymentMapping!$A$2:$A$11,PaymentMapping!$B$2:$B$11,"Other")</f>
        <v>Wallet/UPI</v>
      </c>
    </row>
    <row r="1973" spans="1:17" x14ac:dyDescent="0.3">
      <c r="A1973">
        <v>6476</v>
      </c>
      <c r="B1973" s="14">
        <v>44789.181712962964</v>
      </c>
      <c r="C1973" t="s">
        <v>16</v>
      </c>
      <c r="D1973">
        <v>148</v>
      </c>
      <c r="E1973">
        <v>4</v>
      </c>
      <c r="F1973">
        <v>573</v>
      </c>
      <c r="G1973" t="s">
        <v>15</v>
      </c>
      <c r="H1973">
        <v>32</v>
      </c>
      <c r="I1973">
        <v>1</v>
      </c>
      <c r="J1973" t="s">
        <v>13</v>
      </c>
      <c r="K1973">
        <v>1</v>
      </c>
      <c r="L1973">
        <f>YEAR(ecommerce_customer_data_custom_[[#This Row],[Purchase Date]])</f>
        <v>2022</v>
      </c>
      <c r="M1973">
        <f>MONTH(ecommerce_customer_data_custom_[[#This Row],[Purchase Date]])</f>
        <v>8</v>
      </c>
      <c r="N1973" t="str">
        <f>TEXT(ecommerce_customer_data_custom_[[#This Row],[Purchase Date]],"mmmm")</f>
        <v>August</v>
      </c>
      <c r="O1973" t="str">
        <f>VLOOKUP(ecommerce_customer_data_custom_[[#This Row],[Customer Age]],AgeGroupMapping!$A$2:$C$5,3,TRUE)</f>
        <v>Adult</v>
      </c>
      <c r="P1973" t="str">
        <f>IF(ecommerce_customer_data_custom_[[#This Row],[Returns]]=1,"Returned","Not Returned")</f>
        <v>Returned</v>
      </c>
      <c r="Q1973" t="str">
        <f>_xlfn.XLOOKUP(ecommerce_customer_data_custom_[[#This Row],[Payment Method]],PaymentMapping!$A$2:$A$11,PaymentMapping!$B$2:$B$11,"Other")</f>
        <v>Wallet/UPI</v>
      </c>
    </row>
    <row r="1974" spans="1:17" x14ac:dyDescent="0.3">
      <c r="A1974">
        <v>6476</v>
      </c>
      <c r="B1974" s="14">
        <v>45107.167893518519</v>
      </c>
      <c r="C1974" t="s">
        <v>18</v>
      </c>
      <c r="D1974">
        <v>89</v>
      </c>
      <c r="E1974">
        <v>4</v>
      </c>
      <c r="F1974">
        <v>2058</v>
      </c>
      <c r="G1974" t="s">
        <v>15</v>
      </c>
      <c r="H1974">
        <v>32</v>
      </c>
      <c r="I1974">
        <v>1</v>
      </c>
      <c r="J1974" t="s">
        <v>13</v>
      </c>
      <c r="K1974">
        <v>1</v>
      </c>
      <c r="L1974">
        <f>YEAR(ecommerce_customer_data_custom_[[#This Row],[Purchase Date]])</f>
        <v>2023</v>
      </c>
      <c r="M1974">
        <f>MONTH(ecommerce_customer_data_custom_[[#This Row],[Purchase Date]])</f>
        <v>6</v>
      </c>
      <c r="N1974" t="str">
        <f>TEXT(ecommerce_customer_data_custom_[[#This Row],[Purchase Date]],"mmmm")</f>
        <v>June</v>
      </c>
      <c r="O1974" t="str">
        <f>VLOOKUP(ecommerce_customer_data_custom_[[#This Row],[Customer Age]],AgeGroupMapping!$A$2:$C$5,3,TRUE)</f>
        <v>Adult</v>
      </c>
      <c r="P1974" t="str">
        <f>IF(ecommerce_customer_data_custom_[[#This Row],[Returns]]=1,"Returned","Not Returned")</f>
        <v>Returned</v>
      </c>
      <c r="Q1974" t="str">
        <f>_xlfn.XLOOKUP(ecommerce_customer_data_custom_[[#This Row],[Payment Method]],PaymentMapping!$A$2:$A$11,PaymentMapping!$B$2:$B$11,"Other")</f>
        <v>Wallet/UPI</v>
      </c>
    </row>
    <row r="1975" spans="1:17" x14ac:dyDescent="0.3">
      <c r="A1975">
        <v>6476</v>
      </c>
      <c r="B1975" s="14">
        <v>44551.2499537037</v>
      </c>
      <c r="C1975" t="s">
        <v>18</v>
      </c>
      <c r="D1975">
        <v>478</v>
      </c>
      <c r="E1975">
        <v>5</v>
      </c>
      <c r="F1975">
        <v>4787</v>
      </c>
      <c r="G1975" t="s">
        <v>20</v>
      </c>
      <c r="H1975">
        <v>32</v>
      </c>
      <c r="I1975">
        <v>0</v>
      </c>
      <c r="J1975" t="s">
        <v>13</v>
      </c>
      <c r="K1975">
        <v>1</v>
      </c>
      <c r="L1975">
        <f>YEAR(ecommerce_customer_data_custom_[[#This Row],[Purchase Date]])</f>
        <v>2021</v>
      </c>
      <c r="M1975">
        <f>MONTH(ecommerce_customer_data_custom_[[#This Row],[Purchase Date]])</f>
        <v>12</v>
      </c>
      <c r="N1975" t="str">
        <f>TEXT(ecommerce_customer_data_custom_[[#This Row],[Purchase Date]],"mmmm")</f>
        <v>December</v>
      </c>
      <c r="O1975" t="str">
        <f>VLOOKUP(ecommerce_customer_data_custom_[[#This Row],[Customer Age]],AgeGroupMapping!$A$2:$C$5,3,TRUE)</f>
        <v>Adult</v>
      </c>
      <c r="P1975" t="str">
        <f>IF(ecommerce_customer_data_custom_[[#This Row],[Returns]]=1,"Returned","Not Returned")</f>
        <v>Not Returned</v>
      </c>
      <c r="Q1975" t="str">
        <f>_xlfn.XLOOKUP(ecommerce_customer_data_custom_[[#This Row],[Payment Method]],PaymentMapping!$A$2:$A$11,PaymentMapping!$B$2:$B$11,"Other")</f>
        <v>Other</v>
      </c>
    </row>
    <row r="1976" spans="1:17" x14ac:dyDescent="0.3">
      <c r="A1976">
        <v>35355</v>
      </c>
      <c r="B1976" s="14">
        <v>43894.015462962961</v>
      </c>
      <c r="C1976" t="s">
        <v>14</v>
      </c>
      <c r="D1976">
        <v>237</v>
      </c>
      <c r="E1976">
        <v>3</v>
      </c>
      <c r="F1976">
        <v>2149</v>
      </c>
      <c r="G1976" t="s">
        <v>12</v>
      </c>
      <c r="H1976">
        <v>27</v>
      </c>
      <c r="I1976">
        <v>0</v>
      </c>
      <c r="J1976" t="s">
        <v>13</v>
      </c>
      <c r="K1976">
        <v>0</v>
      </c>
      <c r="L1976">
        <f>YEAR(ecommerce_customer_data_custom_[[#This Row],[Purchase Date]])</f>
        <v>2020</v>
      </c>
      <c r="M1976">
        <f>MONTH(ecommerce_customer_data_custom_[[#This Row],[Purchase Date]])</f>
        <v>3</v>
      </c>
      <c r="N1976" t="str">
        <f>TEXT(ecommerce_customer_data_custom_[[#This Row],[Purchase Date]],"mmmm")</f>
        <v>March</v>
      </c>
      <c r="O1976" t="str">
        <f>VLOOKUP(ecommerce_customer_data_custom_[[#This Row],[Customer Age]],AgeGroupMapping!$A$2:$C$5,3,TRUE)</f>
        <v>Adult</v>
      </c>
      <c r="P1976" t="str">
        <f>IF(ecommerce_customer_data_custom_[[#This Row],[Returns]]=1,"Returned","Not Returned")</f>
        <v>Not Returned</v>
      </c>
      <c r="Q1976" t="str">
        <f>_xlfn.XLOOKUP(ecommerce_customer_data_custom_[[#This Row],[Payment Method]],PaymentMapping!$A$2:$A$11,PaymentMapping!$B$2:$B$11,"Other")</f>
        <v>Card</v>
      </c>
    </row>
    <row r="1977" spans="1:17" x14ac:dyDescent="0.3">
      <c r="A1977">
        <v>35355</v>
      </c>
      <c r="B1977" s="14">
        <v>45178.081828703704</v>
      </c>
      <c r="C1977" t="s">
        <v>14</v>
      </c>
      <c r="D1977">
        <v>217</v>
      </c>
      <c r="E1977">
        <v>1</v>
      </c>
      <c r="F1977">
        <v>3319</v>
      </c>
      <c r="G1977" t="s">
        <v>19</v>
      </c>
      <c r="H1977">
        <v>27</v>
      </c>
      <c r="I1977">
        <v>0</v>
      </c>
      <c r="J1977" t="s">
        <v>13</v>
      </c>
      <c r="K1977">
        <v>0</v>
      </c>
      <c r="L1977">
        <f>YEAR(ecommerce_customer_data_custom_[[#This Row],[Purchase Date]])</f>
        <v>2023</v>
      </c>
      <c r="M1977">
        <f>MONTH(ecommerce_customer_data_custom_[[#This Row],[Purchase Date]])</f>
        <v>9</v>
      </c>
      <c r="N1977" t="str">
        <f>TEXT(ecommerce_customer_data_custom_[[#This Row],[Purchase Date]],"mmmm")</f>
        <v>September</v>
      </c>
      <c r="O1977" t="str">
        <f>VLOOKUP(ecommerce_customer_data_custom_[[#This Row],[Customer Age]],AgeGroupMapping!$A$2:$C$5,3,TRUE)</f>
        <v>Adult</v>
      </c>
      <c r="P1977" t="str">
        <f>IF(ecommerce_customer_data_custom_[[#This Row],[Returns]]=1,"Returned","Not Returned")</f>
        <v>Not Returned</v>
      </c>
      <c r="Q1977" t="str">
        <f>_xlfn.XLOOKUP(ecommerce_customer_data_custom_[[#This Row],[Payment Method]],PaymentMapping!$A$2:$A$11,PaymentMapping!$B$2:$B$11,"Other")</f>
        <v>Cash</v>
      </c>
    </row>
    <row r="1978" spans="1:17" x14ac:dyDescent="0.3">
      <c r="A1978">
        <v>35355</v>
      </c>
      <c r="B1978" s="14">
        <v>44889.877118055556</v>
      </c>
      <c r="C1978" t="s">
        <v>16</v>
      </c>
      <c r="D1978">
        <v>125</v>
      </c>
      <c r="E1978">
        <v>1</v>
      </c>
      <c r="F1978">
        <v>515</v>
      </c>
      <c r="G1978" t="s">
        <v>12</v>
      </c>
      <c r="H1978">
        <v>27</v>
      </c>
      <c r="I1978">
        <v>1</v>
      </c>
      <c r="J1978" t="s">
        <v>13</v>
      </c>
      <c r="K1978">
        <v>0</v>
      </c>
      <c r="L1978">
        <f>YEAR(ecommerce_customer_data_custom_[[#This Row],[Purchase Date]])</f>
        <v>2022</v>
      </c>
      <c r="M1978">
        <f>MONTH(ecommerce_customer_data_custom_[[#This Row],[Purchase Date]])</f>
        <v>11</v>
      </c>
      <c r="N1978" t="str">
        <f>TEXT(ecommerce_customer_data_custom_[[#This Row],[Purchase Date]],"mmmm")</f>
        <v>November</v>
      </c>
      <c r="O1978" t="str">
        <f>VLOOKUP(ecommerce_customer_data_custom_[[#This Row],[Customer Age]],AgeGroupMapping!$A$2:$C$5,3,TRUE)</f>
        <v>Adult</v>
      </c>
      <c r="P1978" t="str">
        <f>IF(ecommerce_customer_data_custom_[[#This Row],[Returns]]=1,"Returned","Not Returned")</f>
        <v>Returned</v>
      </c>
      <c r="Q1978" t="str">
        <f>_xlfn.XLOOKUP(ecommerce_customer_data_custom_[[#This Row],[Payment Method]],PaymentMapping!$A$2:$A$11,PaymentMapping!$B$2:$B$11,"Other")</f>
        <v>Card</v>
      </c>
    </row>
    <row r="1979" spans="1:17" x14ac:dyDescent="0.3">
      <c r="A1979">
        <v>35355</v>
      </c>
      <c r="B1979" s="14">
        <v>45137.880243055559</v>
      </c>
      <c r="C1979" t="s">
        <v>18</v>
      </c>
      <c r="D1979">
        <v>426</v>
      </c>
      <c r="E1979">
        <v>1</v>
      </c>
      <c r="F1979">
        <v>2681</v>
      </c>
      <c r="G1979" t="s">
        <v>15</v>
      </c>
      <c r="H1979">
        <v>27</v>
      </c>
      <c r="I1979">
        <v>1</v>
      </c>
      <c r="J1979" t="s">
        <v>13</v>
      </c>
      <c r="K1979">
        <v>0</v>
      </c>
      <c r="L1979">
        <f>YEAR(ecommerce_customer_data_custom_[[#This Row],[Purchase Date]])</f>
        <v>2023</v>
      </c>
      <c r="M1979">
        <f>MONTH(ecommerce_customer_data_custom_[[#This Row],[Purchase Date]])</f>
        <v>7</v>
      </c>
      <c r="N1979" t="str">
        <f>TEXT(ecommerce_customer_data_custom_[[#This Row],[Purchase Date]],"mmmm")</f>
        <v>July</v>
      </c>
      <c r="O1979" t="str">
        <f>VLOOKUP(ecommerce_customer_data_custom_[[#This Row],[Customer Age]],AgeGroupMapping!$A$2:$C$5,3,TRUE)</f>
        <v>Adult</v>
      </c>
      <c r="P1979" t="str">
        <f>IF(ecommerce_customer_data_custom_[[#This Row],[Returns]]=1,"Returned","Not Returned")</f>
        <v>Returned</v>
      </c>
      <c r="Q1979" t="str">
        <f>_xlfn.XLOOKUP(ecommerce_customer_data_custom_[[#This Row],[Payment Method]],PaymentMapping!$A$2:$A$11,PaymentMapping!$B$2:$B$11,"Other")</f>
        <v>Wallet/UPI</v>
      </c>
    </row>
    <row r="1980" spans="1:17" x14ac:dyDescent="0.3">
      <c r="A1980">
        <v>35355</v>
      </c>
      <c r="B1980" s="14">
        <v>44430.500925925924</v>
      </c>
      <c r="C1980" t="s">
        <v>16</v>
      </c>
      <c r="D1980">
        <v>445</v>
      </c>
      <c r="E1980">
        <v>1</v>
      </c>
      <c r="F1980">
        <v>223</v>
      </c>
      <c r="G1980" t="s">
        <v>15</v>
      </c>
      <c r="H1980">
        <v>27</v>
      </c>
      <c r="I1980">
        <v>1</v>
      </c>
      <c r="J1980" t="s">
        <v>13</v>
      </c>
      <c r="K1980">
        <v>0</v>
      </c>
      <c r="L1980">
        <f>YEAR(ecommerce_customer_data_custom_[[#This Row],[Purchase Date]])</f>
        <v>2021</v>
      </c>
      <c r="M1980">
        <f>MONTH(ecommerce_customer_data_custom_[[#This Row],[Purchase Date]])</f>
        <v>8</v>
      </c>
      <c r="N1980" t="str">
        <f>TEXT(ecommerce_customer_data_custom_[[#This Row],[Purchase Date]],"mmmm")</f>
        <v>August</v>
      </c>
      <c r="O1980" t="str">
        <f>VLOOKUP(ecommerce_customer_data_custom_[[#This Row],[Customer Age]],AgeGroupMapping!$A$2:$C$5,3,TRUE)</f>
        <v>Adult</v>
      </c>
      <c r="P1980" t="str">
        <f>IF(ecommerce_customer_data_custom_[[#This Row],[Returns]]=1,"Returned","Not Returned")</f>
        <v>Returned</v>
      </c>
      <c r="Q1980" t="str">
        <f>_xlfn.XLOOKUP(ecommerce_customer_data_custom_[[#This Row],[Payment Method]],PaymentMapping!$A$2:$A$11,PaymentMapping!$B$2:$B$11,"Other")</f>
        <v>Wallet/UPI</v>
      </c>
    </row>
    <row r="1981" spans="1:17" x14ac:dyDescent="0.3">
      <c r="A1981">
        <v>35355</v>
      </c>
      <c r="B1981" s="14">
        <v>43907.659016203703</v>
      </c>
      <c r="C1981" t="s">
        <v>16</v>
      </c>
      <c r="D1981">
        <v>89</v>
      </c>
      <c r="E1981">
        <v>2</v>
      </c>
      <c r="F1981">
        <v>3909</v>
      </c>
      <c r="G1981" t="s">
        <v>15</v>
      </c>
      <c r="H1981">
        <v>27</v>
      </c>
      <c r="I1981">
        <v>0</v>
      </c>
      <c r="J1981" t="s">
        <v>13</v>
      </c>
      <c r="K1981">
        <v>0</v>
      </c>
      <c r="L1981">
        <f>YEAR(ecommerce_customer_data_custom_[[#This Row],[Purchase Date]])</f>
        <v>2020</v>
      </c>
      <c r="M1981">
        <f>MONTH(ecommerce_customer_data_custom_[[#This Row],[Purchase Date]])</f>
        <v>3</v>
      </c>
      <c r="N1981" t="str">
        <f>TEXT(ecommerce_customer_data_custom_[[#This Row],[Purchase Date]],"mmmm")</f>
        <v>March</v>
      </c>
      <c r="O1981" t="str">
        <f>VLOOKUP(ecommerce_customer_data_custom_[[#This Row],[Customer Age]],AgeGroupMapping!$A$2:$C$5,3,TRUE)</f>
        <v>Adult</v>
      </c>
      <c r="P1981" t="str">
        <f>IF(ecommerce_customer_data_custom_[[#This Row],[Returns]]=1,"Returned","Not Returned")</f>
        <v>Not Returned</v>
      </c>
      <c r="Q1981" t="str">
        <f>_xlfn.XLOOKUP(ecommerce_customer_data_custom_[[#This Row],[Payment Method]],PaymentMapping!$A$2:$A$11,PaymentMapping!$B$2:$B$11,"Other")</f>
        <v>Wallet/UPI</v>
      </c>
    </row>
    <row r="1982" spans="1:17" x14ac:dyDescent="0.3">
      <c r="A1982">
        <v>35355</v>
      </c>
      <c r="B1982" s="14">
        <v>44141.264016203706</v>
      </c>
      <c r="C1982" t="s">
        <v>16</v>
      </c>
      <c r="D1982">
        <v>312</v>
      </c>
      <c r="E1982">
        <v>2</v>
      </c>
      <c r="F1982">
        <v>2156</v>
      </c>
      <c r="G1982" t="s">
        <v>15</v>
      </c>
      <c r="H1982">
        <v>27</v>
      </c>
      <c r="I1982">
        <v>1</v>
      </c>
      <c r="J1982" t="s">
        <v>13</v>
      </c>
      <c r="K1982">
        <v>0</v>
      </c>
      <c r="L1982">
        <f>YEAR(ecommerce_customer_data_custom_[[#This Row],[Purchase Date]])</f>
        <v>2020</v>
      </c>
      <c r="M1982">
        <f>MONTH(ecommerce_customer_data_custom_[[#This Row],[Purchase Date]])</f>
        <v>11</v>
      </c>
      <c r="N1982" t="str">
        <f>TEXT(ecommerce_customer_data_custom_[[#This Row],[Purchase Date]],"mmmm")</f>
        <v>November</v>
      </c>
      <c r="O1982" t="str">
        <f>VLOOKUP(ecommerce_customer_data_custom_[[#This Row],[Customer Age]],AgeGroupMapping!$A$2:$C$5,3,TRUE)</f>
        <v>Adult</v>
      </c>
      <c r="P1982" t="str">
        <f>IF(ecommerce_customer_data_custom_[[#This Row],[Returns]]=1,"Returned","Not Returned")</f>
        <v>Returned</v>
      </c>
      <c r="Q1982" t="str">
        <f>_xlfn.XLOOKUP(ecommerce_customer_data_custom_[[#This Row],[Payment Method]],PaymentMapping!$A$2:$A$11,PaymentMapping!$B$2:$B$11,"Other")</f>
        <v>Wallet/UPI</v>
      </c>
    </row>
    <row r="1983" spans="1:17" x14ac:dyDescent="0.3">
      <c r="A1983">
        <v>35355</v>
      </c>
      <c r="B1983" s="14">
        <v>45015.098599537036</v>
      </c>
      <c r="C1983" t="s">
        <v>14</v>
      </c>
      <c r="D1983">
        <v>51</v>
      </c>
      <c r="E1983">
        <v>4</v>
      </c>
      <c r="F1983">
        <v>2217</v>
      </c>
      <c r="G1983" t="s">
        <v>12</v>
      </c>
      <c r="H1983">
        <v>27</v>
      </c>
      <c r="I1983">
        <v>0</v>
      </c>
      <c r="J1983" t="s">
        <v>13</v>
      </c>
      <c r="K1983">
        <v>0</v>
      </c>
      <c r="L1983">
        <f>YEAR(ecommerce_customer_data_custom_[[#This Row],[Purchase Date]])</f>
        <v>2023</v>
      </c>
      <c r="M1983">
        <f>MONTH(ecommerce_customer_data_custom_[[#This Row],[Purchase Date]])</f>
        <v>3</v>
      </c>
      <c r="N1983" t="str">
        <f>TEXT(ecommerce_customer_data_custom_[[#This Row],[Purchase Date]],"mmmm")</f>
        <v>March</v>
      </c>
      <c r="O1983" t="str">
        <f>VLOOKUP(ecommerce_customer_data_custom_[[#This Row],[Customer Age]],AgeGroupMapping!$A$2:$C$5,3,TRUE)</f>
        <v>Adult</v>
      </c>
      <c r="P1983" t="str">
        <f>IF(ecommerce_customer_data_custom_[[#This Row],[Returns]]=1,"Returned","Not Returned")</f>
        <v>Not Returned</v>
      </c>
      <c r="Q1983" t="str">
        <f>_xlfn.XLOOKUP(ecommerce_customer_data_custom_[[#This Row],[Payment Method]],PaymentMapping!$A$2:$A$11,PaymentMapping!$B$2:$B$11,"Other")</f>
        <v>Card</v>
      </c>
    </row>
    <row r="1984" spans="1:17" x14ac:dyDescent="0.3">
      <c r="A1984">
        <v>35355</v>
      </c>
      <c r="B1984" s="14">
        <v>44929.395243055558</v>
      </c>
      <c r="C1984" t="s">
        <v>18</v>
      </c>
      <c r="D1984">
        <v>357</v>
      </c>
      <c r="E1984">
        <v>2</v>
      </c>
      <c r="F1984">
        <v>3813</v>
      </c>
      <c r="G1984" t="s">
        <v>15</v>
      </c>
      <c r="H1984">
        <v>27</v>
      </c>
      <c r="I1984">
        <v>0</v>
      </c>
      <c r="J1984" t="s">
        <v>13</v>
      </c>
      <c r="K1984">
        <v>0</v>
      </c>
      <c r="L1984">
        <f>YEAR(ecommerce_customer_data_custom_[[#This Row],[Purchase Date]])</f>
        <v>2023</v>
      </c>
      <c r="M1984">
        <f>MONTH(ecommerce_customer_data_custom_[[#This Row],[Purchase Date]])</f>
        <v>1</v>
      </c>
      <c r="N1984" t="str">
        <f>TEXT(ecommerce_customer_data_custom_[[#This Row],[Purchase Date]],"mmmm")</f>
        <v>January</v>
      </c>
      <c r="O1984" t="str">
        <f>VLOOKUP(ecommerce_customer_data_custom_[[#This Row],[Customer Age]],AgeGroupMapping!$A$2:$C$5,3,TRUE)</f>
        <v>Adult</v>
      </c>
      <c r="P1984" t="str">
        <f>IF(ecommerce_customer_data_custom_[[#This Row],[Returns]]=1,"Returned","Not Returned")</f>
        <v>Not Returned</v>
      </c>
      <c r="Q1984" t="str">
        <f>_xlfn.XLOOKUP(ecommerce_customer_data_custom_[[#This Row],[Payment Method]],PaymentMapping!$A$2:$A$11,PaymentMapping!$B$2:$B$11,"Other")</f>
        <v>Wallet/UPI</v>
      </c>
    </row>
    <row r="1985" spans="1:17" x14ac:dyDescent="0.3">
      <c r="A1985">
        <v>35355</v>
      </c>
      <c r="B1985" s="14">
        <v>44580.019953703704</v>
      </c>
      <c r="C1985" t="s">
        <v>11</v>
      </c>
      <c r="D1985">
        <v>18</v>
      </c>
      <c r="E1985">
        <v>2</v>
      </c>
      <c r="F1985">
        <v>4295</v>
      </c>
      <c r="G1985" t="s">
        <v>12</v>
      </c>
      <c r="H1985">
        <v>27</v>
      </c>
      <c r="I1985">
        <v>1</v>
      </c>
      <c r="J1985" t="s">
        <v>13</v>
      </c>
      <c r="K1985">
        <v>0</v>
      </c>
      <c r="L1985">
        <f>YEAR(ecommerce_customer_data_custom_[[#This Row],[Purchase Date]])</f>
        <v>2022</v>
      </c>
      <c r="M1985">
        <f>MONTH(ecommerce_customer_data_custom_[[#This Row],[Purchase Date]])</f>
        <v>1</v>
      </c>
      <c r="N1985" t="str">
        <f>TEXT(ecommerce_customer_data_custom_[[#This Row],[Purchase Date]],"mmmm")</f>
        <v>January</v>
      </c>
      <c r="O1985" t="str">
        <f>VLOOKUP(ecommerce_customer_data_custom_[[#This Row],[Customer Age]],AgeGroupMapping!$A$2:$C$5,3,TRUE)</f>
        <v>Adult</v>
      </c>
      <c r="P1985" t="str">
        <f>IF(ecommerce_customer_data_custom_[[#This Row],[Returns]]=1,"Returned","Not Returned")</f>
        <v>Returned</v>
      </c>
      <c r="Q1985" t="str">
        <f>_xlfn.XLOOKUP(ecommerce_customer_data_custom_[[#This Row],[Payment Method]],PaymentMapping!$A$2:$A$11,PaymentMapping!$B$2:$B$11,"Other")</f>
        <v>Card</v>
      </c>
    </row>
    <row r="1986" spans="1:17" x14ac:dyDescent="0.3">
      <c r="A1986">
        <v>39216</v>
      </c>
      <c r="B1986" s="14">
        <v>43947.48333333333</v>
      </c>
      <c r="C1986" t="s">
        <v>16</v>
      </c>
      <c r="D1986">
        <v>344</v>
      </c>
      <c r="E1986">
        <v>4</v>
      </c>
      <c r="F1986">
        <v>1891</v>
      </c>
      <c r="G1986" t="s">
        <v>12</v>
      </c>
      <c r="H1986">
        <v>28</v>
      </c>
      <c r="I1986">
        <v>1</v>
      </c>
      <c r="J1986" t="s">
        <v>13</v>
      </c>
      <c r="K1986">
        <v>0</v>
      </c>
      <c r="L1986">
        <f>YEAR(ecommerce_customer_data_custom_[[#This Row],[Purchase Date]])</f>
        <v>2020</v>
      </c>
      <c r="M1986">
        <f>MONTH(ecommerce_customer_data_custom_[[#This Row],[Purchase Date]])</f>
        <v>4</v>
      </c>
      <c r="N1986" t="str">
        <f>TEXT(ecommerce_customer_data_custom_[[#This Row],[Purchase Date]],"mmmm")</f>
        <v>April</v>
      </c>
      <c r="O1986" t="str">
        <f>VLOOKUP(ecommerce_customer_data_custom_[[#This Row],[Customer Age]],AgeGroupMapping!$A$2:$C$5,3,TRUE)</f>
        <v>Adult</v>
      </c>
      <c r="P1986" t="str">
        <f>IF(ecommerce_customer_data_custom_[[#This Row],[Returns]]=1,"Returned","Not Returned")</f>
        <v>Returned</v>
      </c>
      <c r="Q1986" t="str">
        <f>_xlfn.XLOOKUP(ecommerce_customer_data_custom_[[#This Row],[Payment Method]],PaymentMapping!$A$2:$A$11,PaymentMapping!$B$2:$B$11,"Other")</f>
        <v>Card</v>
      </c>
    </row>
    <row r="1987" spans="1:17" x14ac:dyDescent="0.3">
      <c r="A1987">
        <v>39216</v>
      </c>
      <c r="B1987" s="14">
        <v>43890.186076388891</v>
      </c>
      <c r="C1987" t="s">
        <v>18</v>
      </c>
      <c r="D1987">
        <v>434</v>
      </c>
      <c r="E1987">
        <v>3</v>
      </c>
      <c r="F1987">
        <v>3918</v>
      </c>
      <c r="G1987" t="s">
        <v>12</v>
      </c>
      <c r="H1987">
        <v>28</v>
      </c>
      <c r="I1987">
        <v>0</v>
      </c>
      <c r="J1987" t="s">
        <v>13</v>
      </c>
      <c r="K1987">
        <v>0</v>
      </c>
      <c r="L1987">
        <f>YEAR(ecommerce_customer_data_custom_[[#This Row],[Purchase Date]])</f>
        <v>2020</v>
      </c>
      <c r="M1987">
        <f>MONTH(ecommerce_customer_data_custom_[[#This Row],[Purchase Date]])</f>
        <v>2</v>
      </c>
      <c r="N1987" t="str">
        <f>TEXT(ecommerce_customer_data_custom_[[#This Row],[Purchase Date]],"mmmm")</f>
        <v>February</v>
      </c>
      <c r="O1987" t="str">
        <f>VLOOKUP(ecommerce_customer_data_custom_[[#This Row],[Customer Age]],AgeGroupMapping!$A$2:$C$5,3,TRUE)</f>
        <v>Adult</v>
      </c>
      <c r="P1987" t="str">
        <f>IF(ecommerce_customer_data_custom_[[#This Row],[Returns]]=1,"Returned","Not Returned")</f>
        <v>Not Returned</v>
      </c>
      <c r="Q1987" t="str">
        <f>_xlfn.XLOOKUP(ecommerce_customer_data_custom_[[#This Row],[Payment Method]],PaymentMapping!$A$2:$A$11,PaymentMapping!$B$2:$B$11,"Other")</f>
        <v>Card</v>
      </c>
    </row>
    <row r="1988" spans="1:17" x14ac:dyDescent="0.3">
      <c r="A1988">
        <v>39216</v>
      </c>
      <c r="B1988" s="14">
        <v>43995.130115740743</v>
      </c>
      <c r="C1988" t="s">
        <v>11</v>
      </c>
      <c r="D1988">
        <v>301</v>
      </c>
      <c r="E1988">
        <v>5</v>
      </c>
      <c r="F1988">
        <v>198</v>
      </c>
      <c r="G1988" t="s">
        <v>19</v>
      </c>
      <c r="H1988">
        <v>28</v>
      </c>
      <c r="I1988">
        <v>0</v>
      </c>
      <c r="J1988" t="s">
        <v>13</v>
      </c>
      <c r="K1988">
        <v>0</v>
      </c>
      <c r="L1988">
        <f>YEAR(ecommerce_customer_data_custom_[[#This Row],[Purchase Date]])</f>
        <v>2020</v>
      </c>
      <c r="M1988">
        <f>MONTH(ecommerce_customer_data_custom_[[#This Row],[Purchase Date]])</f>
        <v>6</v>
      </c>
      <c r="N1988" t="str">
        <f>TEXT(ecommerce_customer_data_custom_[[#This Row],[Purchase Date]],"mmmm")</f>
        <v>June</v>
      </c>
      <c r="O1988" t="str">
        <f>VLOOKUP(ecommerce_customer_data_custom_[[#This Row],[Customer Age]],AgeGroupMapping!$A$2:$C$5,3,TRUE)</f>
        <v>Adult</v>
      </c>
      <c r="P1988" t="str">
        <f>IF(ecommerce_customer_data_custom_[[#This Row],[Returns]]=1,"Returned","Not Returned")</f>
        <v>Not Returned</v>
      </c>
      <c r="Q1988" t="str">
        <f>_xlfn.XLOOKUP(ecommerce_customer_data_custom_[[#This Row],[Payment Method]],PaymentMapping!$A$2:$A$11,PaymentMapping!$B$2:$B$11,"Other")</f>
        <v>Cash</v>
      </c>
    </row>
    <row r="1989" spans="1:17" x14ac:dyDescent="0.3">
      <c r="A1989">
        <v>39216</v>
      </c>
      <c r="B1989" s="14">
        <v>45086.26494212963</v>
      </c>
      <c r="C1989" t="s">
        <v>16</v>
      </c>
      <c r="D1989">
        <v>477</v>
      </c>
      <c r="E1989">
        <v>5</v>
      </c>
      <c r="F1989">
        <v>3113</v>
      </c>
      <c r="G1989" t="s">
        <v>12</v>
      </c>
      <c r="H1989">
        <v>28</v>
      </c>
      <c r="I1989">
        <v>0</v>
      </c>
      <c r="J1989" t="s">
        <v>13</v>
      </c>
      <c r="K1989">
        <v>0</v>
      </c>
      <c r="L1989">
        <f>YEAR(ecommerce_customer_data_custom_[[#This Row],[Purchase Date]])</f>
        <v>2023</v>
      </c>
      <c r="M1989">
        <f>MONTH(ecommerce_customer_data_custom_[[#This Row],[Purchase Date]])</f>
        <v>6</v>
      </c>
      <c r="N1989" t="str">
        <f>TEXT(ecommerce_customer_data_custom_[[#This Row],[Purchase Date]],"mmmm")</f>
        <v>June</v>
      </c>
      <c r="O1989" t="str">
        <f>VLOOKUP(ecommerce_customer_data_custom_[[#This Row],[Customer Age]],AgeGroupMapping!$A$2:$C$5,3,TRUE)</f>
        <v>Adult</v>
      </c>
      <c r="P1989" t="str">
        <f>IF(ecommerce_customer_data_custom_[[#This Row],[Returns]]=1,"Returned","Not Returned")</f>
        <v>Not Returned</v>
      </c>
      <c r="Q1989" t="str">
        <f>_xlfn.XLOOKUP(ecommerce_customer_data_custom_[[#This Row],[Payment Method]],PaymentMapping!$A$2:$A$11,PaymentMapping!$B$2:$B$11,"Other")</f>
        <v>Card</v>
      </c>
    </row>
    <row r="1990" spans="1:17" x14ac:dyDescent="0.3">
      <c r="A1990">
        <v>39216</v>
      </c>
      <c r="B1990" s="14">
        <v>45101.985046296293</v>
      </c>
      <c r="C1990" t="s">
        <v>11</v>
      </c>
      <c r="D1990">
        <v>151</v>
      </c>
      <c r="E1990">
        <v>1</v>
      </c>
      <c r="F1990">
        <v>3521</v>
      </c>
      <c r="G1990" t="s">
        <v>15</v>
      </c>
      <c r="H1990">
        <v>28</v>
      </c>
      <c r="I1990">
        <v>0</v>
      </c>
      <c r="J1990" t="s">
        <v>13</v>
      </c>
      <c r="K1990">
        <v>0</v>
      </c>
      <c r="L1990">
        <f>YEAR(ecommerce_customer_data_custom_[[#This Row],[Purchase Date]])</f>
        <v>2023</v>
      </c>
      <c r="M1990">
        <f>MONTH(ecommerce_customer_data_custom_[[#This Row],[Purchase Date]])</f>
        <v>6</v>
      </c>
      <c r="N1990" t="str">
        <f>TEXT(ecommerce_customer_data_custom_[[#This Row],[Purchase Date]],"mmmm")</f>
        <v>June</v>
      </c>
      <c r="O1990" t="str">
        <f>VLOOKUP(ecommerce_customer_data_custom_[[#This Row],[Customer Age]],AgeGroupMapping!$A$2:$C$5,3,TRUE)</f>
        <v>Adult</v>
      </c>
      <c r="P1990" t="str">
        <f>IF(ecommerce_customer_data_custom_[[#This Row],[Returns]]=1,"Returned","Not Returned")</f>
        <v>Not Returned</v>
      </c>
      <c r="Q1990" t="str">
        <f>_xlfn.XLOOKUP(ecommerce_customer_data_custom_[[#This Row],[Payment Method]],PaymentMapping!$A$2:$A$11,PaymentMapping!$B$2:$B$11,"Other")</f>
        <v>Wallet/UPI</v>
      </c>
    </row>
    <row r="1991" spans="1:17" x14ac:dyDescent="0.3">
      <c r="A1991">
        <v>39216</v>
      </c>
      <c r="B1991" s="14">
        <v>44271.199988425928</v>
      </c>
      <c r="C1991" t="s">
        <v>18</v>
      </c>
      <c r="D1991">
        <v>399</v>
      </c>
      <c r="E1991">
        <v>3</v>
      </c>
      <c r="F1991">
        <v>4753</v>
      </c>
      <c r="G1991" t="s">
        <v>15</v>
      </c>
      <c r="H1991">
        <v>28</v>
      </c>
      <c r="I1991">
        <v>1</v>
      </c>
      <c r="J1991" t="s">
        <v>13</v>
      </c>
      <c r="K1991">
        <v>0</v>
      </c>
      <c r="L1991">
        <f>YEAR(ecommerce_customer_data_custom_[[#This Row],[Purchase Date]])</f>
        <v>2021</v>
      </c>
      <c r="M1991">
        <f>MONTH(ecommerce_customer_data_custom_[[#This Row],[Purchase Date]])</f>
        <v>3</v>
      </c>
      <c r="N1991" t="str">
        <f>TEXT(ecommerce_customer_data_custom_[[#This Row],[Purchase Date]],"mmmm")</f>
        <v>March</v>
      </c>
      <c r="O1991" t="str">
        <f>VLOOKUP(ecommerce_customer_data_custom_[[#This Row],[Customer Age]],AgeGroupMapping!$A$2:$C$5,3,TRUE)</f>
        <v>Adult</v>
      </c>
      <c r="P1991" t="str">
        <f>IF(ecommerce_customer_data_custom_[[#This Row],[Returns]]=1,"Returned","Not Returned")</f>
        <v>Returned</v>
      </c>
      <c r="Q1991" t="str">
        <f>_xlfn.XLOOKUP(ecommerce_customer_data_custom_[[#This Row],[Payment Method]],PaymentMapping!$A$2:$A$11,PaymentMapping!$B$2:$B$11,"Other")</f>
        <v>Wallet/UPI</v>
      </c>
    </row>
    <row r="1992" spans="1:17" x14ac:dyDescent="0.3">
      <c r="A1992">
        <v>23944</v>
      </c>
      <c r="B1992" s="14">
        <v>44250.762326388889</v>
      </c>
      <c r="C1992" t="s">
        <v>18</v>
      </c>
      <c r="D1992">
        <v>433</v>
      </c>
      <c r="E1992">
        <v>3</v>
      </c>
      <c r="F1992">
        <v>4578</v>
      </c>
      <c r="G1992" t="s">
        <v>12</v>
      </c>
      <c r="H1992">
        <v>24</v>
      </c>
      <c r="I1992">
        <v>0</v>
      </c>
      <c r="J1992" t="s">
        <v>13</v>
      </c>
      <c r="K1992">
        <v>0</v>
      </c>
      <c r="L1992">
        <f>YEAR(ecommerce_customer_data_custom_[[#This Row],[Purchase Date]])</f>
        <v>2021</v>
      </c>
      <c r="M1992">
        <f>MONTH(ecommerce_customer_data_custom_[[#This Row],[Purchase Date]])</f>
        <v>2</v>
      </c>
      <c r="N1992" t="str">
        <f>TEXT(ecommerce_customer_data_custom_[[#This Row],[Purchase Date]],"mmmm")</f>
        <v>February</v>
      </c>
      <c r="O1992" t="str">
        <f>VLOOKUP(ecommerce_customer_data_custom_[[#This Row],[Customer Age]],AgeGroupMapping!$A$2:$C$5,3,TRUE)</f>
        <v>Young</v>
      </c>
      <c r="P1992" t="str">
        <f>IF(ecommerce_customer_data_custom_[[#This Row],[Returns]]=1,"Returned","Not Returned")</f>
        <v>Not Returned</v>
      </c>
      <c r="Q1992" t="str">
        <f>_xlfn.XLOOKUP(ecommerce_customer_data_custom_[[#This Row],[Payment Method]],PaymentMapping!$A$2:$A$11,PaymentMapping!$B$2:$B$11,"Other")</f>
        <v>Card</v>
      </c>
    </row>
    <row r="1993" spans="1:17" x14ac:dyDescent="0.3">
      <c r="A1993">
        <v>23944</v>
      </c>
      <c r="B1993" s="14">
        <v>44530.087824074071</v>
      </c>
      <c r="C1993" t="s">
        <v>18</v>
      </c>
      <c r="D1993">
        <v>133</v>
      </c>
      <c r="E1993">
        <v>1</v>
      </c>
      <c r="F1993">
        <v>4704</v>
      </c>
      <c r="G1993" t="s">
        <v>12</v>
      </c>
      <c r="H1993">
        <v>24</v>
      </c>
      <c r="I1993">
        <v>0</v>
      </c>
      <c r="J1993" t="s">
        <v>13</v>
      </c>
      <c r="K1993">
        <v>0</v>
      </c>
      <c r="L1993">
        <f>YEAR(ecommerce_customer_data_custom_[[#This Row],[Purchase Date]])</f>
        <v>2021</v>
      </c>
      <c r="M1993">
        <f>MONTH(ecommerce_customer_data_custom_[[#This Row],[Purchase Date]])</f>
        <v>11</v>
      </c>
      <c r="N1993" t="str">
        <f>TEXT(ecommerce_customer_data_custom_[[#This Row],[Purchase Date]],"mmmm")</f>
        <v>November</v>
      </c>
      <c r="O1993" t="str">
        <f>VLOOKUP(ecommerce_customer_data_custom_[[#This Row],[Customer Age]],AgeGroupMapping!$A$2:$C$5,3,TRUE)</f>
        <v>Young</v>
      </c>
      <c r="P1993" t="str">
        <f>IF(ecommerce_customer_data_custom_[[#This Row],[Returns]]=1,"Returned","Not Returned")</f>
        <v>Not Returned</v>
      </c>
      <c r="Q1993" t="str">
        <f>_xlfn.XLOOKUP(ecommerce_customer_data_custom_[[#This Row],[Payment Method]],PaymentMapping!$A$2:$A$11,PaymentMapping!$B$2:$B$11,"Other")</f>
        <v>Card</v>
      </c>
    </row>
    <row r="1994" spans="1:17" x14ac:dyDescent="0.3">
      <c r="A1994">
        <v>23944</v>
      </c>
      <c r="B1994" s="14">
        <v>44354.506435185183</v>
      </c>
      <c r="C1994" t="s">
        <v>11</v>
      </c>
      <c r="D1994">
        <v>311</v>
      </c>
      <c r="E1994">
        <v>5</v>
      </c>
      <c r="F1994">
        <v>350</v>
      </c>
      <c r="G1994" t="s">
        <v>12</v>
      </c>
      <c r="H1994">
        <v>24</v>
      </c>
      <c r="I1994">
        <v>1</v>
      </c>
      <c r="J1994" t="s">
        <v>13</v>
      </c>
      <c r="K1994">
        <v>0</v>
      </c>
      <c r="L1994">
        <f>YEAR(ecommerce_customer_data_custom_[[#This Row],[Purchase Date]])</f>
        <v>2021</v>
      </c>
      <c r="M1994">
        <f>MONTH(ecommerce_customer_data_custom_[[#This Row],[Purchase Date]])</f>
        <v>6</v>
      </c>
      <c r="N1994" t="str">
        <f>TEXT(ecommerce_customer_data_custom_[[#This Row],[Purchase Date]],"mmmm")</f>
        <v>June</v>
      </c>
      <c r="O1994" t="str">
        <f>VLOOKUP(ecommerce_customer_data_custom_[[#This Row],[Customer Age]],AgeGroupMapping!$A$2:$C$5,3,TRUE)</f>
        <v>Young</v>
      </c>
      <c r="P1994" t="str">
        <f>IF(ecommerce_customer_data_custom_[[#This Row],[Returns]]=1,"Returned","Not Returned")</f>
        <v>Returned</v>
      </c>
      <c r="Q1994" t="str">
        <f>_xlfn.XLOOKUP(ecommerce_customer_data_custom_[[#This Row],[Payment Method]],PaymentMapping!$A$2:$A$11,PaymentMapping!$B$2:$B$11,"Other")</f>
        <v>Card</v>
      </c>
    </row>
    <row r="1995" spans="1:17" x14ac:dyDescent="0.3">
      <c r="A1995">
        <v>23944</v>
      </c>
      <c r="B1995" s="14">
        <v>43923.783506944441</v>
      </c>
      <c r="C1995" t="s">
        <v>16</v>
      </c>
      <c r="D1995">
        <v>72</v>
      </c>
      <c r="E1995">
        <v>1</v>
      </c>
      <c r="F1995">
        <v>3124</v>
      </c>
      <c r="G1995" t="s">
        <v>12</v>
      </c>
      <c r="H1995">
        <v>24</v>
      </c>
      <c r="I1995">
        <v>0</v>
      </c>
      <c r="J1995" t="s">
        <v>13</v>
      </c>
      <c r="K1995">
        <v>0</v>
      </c>
      <c r="L1995">
        <f>YEAR(ecommerce_customer_data_custom_[[#This Row],[Purchase Date]])</f>
        <v>2020</v>
      </c>
      <c r="M1995">
        <f>MONTH(ecommerce_customer_data_custom_[[#This Row],[Purchase Date]])</f>
        <v>4</v>
      </c>
      <c r="N1995" t="str">
        <f>TEXT(ecommerce_customer_data_custom_[[#This Row],[Purchase Date]],"mmmm")</f>
        <v>April</v>
      </c>
      <c r="O1995" t="str">
        <f>VLOOKUP(ecommerce_customer_data_custom_[[#This Row],[Customer Age]],AgeGroupMapping!$A$2:$C$5,3,TRUE)</f>
        <v>Young</v>
      </c>
      <c r="P1995" t="str">
        <f>IF(ecommerce_customer_data_custom_[[#This Row],[Returns]]=1,"Returned","Not Returned")</f>
        <v>Not Returned</v>
      </c>
      <c r="Q1995" t="str">
        <f>_xlfn.XLOOKUP(ecommerce_customer_data_custom_[[#This Row],[Payment Method]],PaymentMapping!$A$2:$A$11,PaymentMapping!$B$2:$B$11,"Other")</f>
        <v>Card</v>
      </c>
    </row>
    <row r="1996" spans="1:17" x14ac:dyDescent="0.3">
      <c r="A1996">
        <v>23944</v>
      </c>
      <c r="B1996" s="14">
        <v>44232.184687499997</v>
      </c>
      <c r="C1996" t="s">
        <v>14</v>
      </c>
      <c r="D1996">
        <v>154</v>
      </c>
      <c r="E1996">
        <v>2</v>
      </c>
      <c r="F1996">
        <v>1277</v>
      </c>
      <c r="G1996" t="s">
        <v>20</v>
      </c>
      <c r="H1996">
        <v>24</v>
      </c>
      <c r="I1996">
        <v>0</v>
      </c>
      <c r="J1996" t="s">
        <v>13</v>
      </c>
      <c r="K1996">
        <v>0</v>
      </c>
      <c r="L1996">
        <f>YEAR(ecommerce_customer_data_custom_[[#This Row],[Purchase Date]])</f>
        <v>2021</v>
      </c>
      <c r="M1996">
        <f>MONTH(ecommerce_customer_data_custom_[[#This Row],[Purchase Date]])</f>
        <v>2</v>
      </c>
      <c r="N1996" t="str">
        <f>TEXT(ecommerce_customer_data_custom_[[#This Row],[Purchase Date]],"mmmm")</f>
        <v>February</v>
      </c>
      <c r="O1996" t="str">
        <f>VLOOKUP(ecommerce_customer_data_custom_[[#This Row],[Customer Age]],AgeGroupMapping!$A$2:$C$5,3,TRUE)</f>
        <v>Young</v>
      </c>
      <c r="P1996" t="str">
        <f>IF(ecommerce_customer_data_custom_[[#This Row],[Returns]]=1,"Returned","Not Returned")</f>
        <v>Not Returned</v>
      </c>
      <c r="Q1996" t="str">
        <f>_xlfn.XLOOKUP(ecommerce_customer_data_custom_[[#This Row],[Payment Method]],PaymentMapping!$A$2:$A$11,PaymentMapping!$B$2:$B$11,"Other")</f>
        <v>Other</v>
      </c>
    </row>
    <row r="1997" spans="1:17" x14ac:dyDescent="0.3">
      <c r="A1997">
        <v>23944</v>
      </c>
      <c r="B1997" s="14">
        <v>44021.291064814817</v>
      </c>
      <c r="C1997" t="s">
        <v>16</v>
      </c>
      <c r="D1997">
        <v>347</v>
      </c>
      <c r="E1997">
        <v>2</v>
      </c>
      <c r="F1997">
        <v>2153</v>
      </c>
      <c r="G1997" t="s">
        <v>15</v>
      </c>
      <c r="H1997">
        <v>24</v>
      </c>
      <c r="I1997">
        <v>0</v>
      </c>
      <c r="J1997" t="s">
        <v>13</v>
      </c>
      <c r="K1997">
        <v>0</v>
      </c>
      <c r="L1997">
        <f>YEAR(ecommerce_customer_data_custom_[[#This Row],[Purchase Date]])</f>
        <v>2020</v>
      </c>
      <c r="M1997">
        <f>MONTH(ecommerce_customer_data_custom_[[#This Row],[Purchase Date]])</f>
        <v>7</v>
      </c>
      <c r="N1997" t="str">
        <f>TEXT(ecommerce_customer_data_custom_[[#This Row],[Purchase Date]],"mmmm")</f>
        <v>July</v>
      </c>
      <c r="O1997" t="str">
        <f>VLOOKUP(ecommerce_customer_data_custom_[[#This Row],[Customer Age]],AgeGroupMapping!$A$2:$C$5,3,TRUE)</f>
        <v>Young</v>
      </c>
      <c r="P1997" t="str">
        <f>IF(ecommerce_customer_data_custom_[[#This Row],[Returns]]=1,"Returned","Not Returned")</f>
        <v>Not Returned</v>
      </c>
      <c r="Q1997" t="str">
        <f>_xlfn.XLOOKUP(ecommerce_customer_data_custom_[[#This Row],[Payment Method]],PaymentMapping!$A$2:$A$11,PaymentMapping!$B$2:$B$11,"Other")</f>
        <v>Wallet/UPI</v>
      </c>
    </row>
    <row r="1998" spans="1:17" x14ac:dyDescent="0.3">
      <c r="A1998">
        <v>39209</v>
      </c>
      <c r="B1998" s="14">
        <v>44915.766377314816</v>
      </c>
      <c r="C1998" t="s">
        <v>14</v>
      </c>
      <c r="D1998">
        <v>82</v>
      </c>
      <c r="E1998">
        <v>1</v>
      </c>
      <c r="F1998">
        <v>364</v>
      </c>
      <c r="G1998" t="s">
        <v>12</v>
      </c>
      <c r="H1998">
        <v>36</v>
      </c>
      <c r="I1998">
        <v>1</v>
      </c>
      <c r="J1998" t="s">
        <v>17</v>
      </c>
      <c r="K1998">
        <v>0</v>
      </c>
      <c r="L1998">
        <f>YEAR(ecommerce_customer_data_custom_[[#This Row],[Purchase Date]])</f>
        <v>2022</v>
      </c>
      <c r="M1998">
        <f>MONTH(ecommerce_customer_data_custom_[[#This Row],[Purchase Date]])</f>
        <v>12</v>
      </c>
      <c r="N1998" t="str">
        <f>TEXT(ecommerce_customer_data_custom_[[#This Row],[Purchase Date]],"mmmm")</f>
        <v>December</v>
      </c>
      <c r="O1998" t="str">
        <f>VLOOKUP(ecommerce_customer_data_custom_[[#This Row],[Customer Age]],AgeGroupMapping!$A$2:$C$5,3,TRUE)</f>
        <v>Adult</v>
      </c>
      <c r="P1998" t="str">
        <f>IF(ecommerce_customer_data_custom_[[#This Row],[Returns]]=1,"Returned","Not Returned")</f>
        <v>Returned</v>
      </c>
      <c r="Q1998" t="str">
        <f>_xlfn.XLOOKUP(ecommerce_customer_data_custom_[[#This Row],[Payment Method]],PaymentMapping!$A$2:$A$11,PaymentMapping!$B$2:$B$11,"Other")</f>
        <v>Card</v>
      </c>
    </row>
    <row r="1999" spans="1:17" x14ac:dyDescent="0.3">
      <c r="A1999">
        <v>39209</v>
      </c>
      <c r="B1999" s="14">
        <v>44016.905381944445</v>
      </c>
      <c r="C1999" t="s">
        <v>16</v>
      </c>
      <c r="D1999">
        <v>421</v>
      </c>
      <c r="E1999">
        <v>1</v>
      </c>
      <c r="F1999">
        <v>2391</v>
      </c>
      <c r="G1999" t="s">
        <v>15</v>
      </c>
      <c r="H1999">
        <v>36</v>
      </c>
      <c r="I1999">
        <v>0</v>
      </c>
      <c r="J1999" t="s">
        <v>17</v>
      </c>
      <c r="K1999">
        <v>0</v>
      </c>
      <c r="L1999">
        <f>YEAR(ecommerce_customer_data_custom_[[#This Row],[Purchase Date]])</f>
        <v>2020</v>
      </c>
      <c r="M1999">
        <f>MONTH(ecommerce_customer_data_custom_[[#This Row],[Purchase Date]])</f>
        <v>7</v>
      </c>
      <c r="N1999" t="str">
        <f>TEXT(ecommerce_customer_data_custom_[[#This Row],[Purchase Date]],"mmmm")</f>
        <v>July</v>
      </c>
      <c r="O1999" t="str">
        <f>VLOOKUP(ecommerce_customer_data_custom_[[#This Row],[Customer Age]],AgeGroupMapping!$A$2:$C$5,3,TRUE)</f>
        <v>Adult</v>
      </c>
      <c r="P1999" t="str">
        <f>IF(ecommerce_customer_data_custom_[[#This Row],[Returns]]=1,"Returned","Not Returned")</f>
        <v>Not Returned</v>
      </c>
      <c r="Q1999" t="str">
        <f>_xlfn.XLOOKUP(ecommerce_customer_data_custom_[[#This Row],[Payment Method]],PaymentMapping!$A$2:$A$11,PaymentMapping!$B$2:$B$11,"Other")</f>
        <v>Wallet/UPI</v>
      </c>
    </row>
    <row r="2000" spans="1:17" x14ac:dyDescent="0.3">
      <c r="A2000">
        <v>39209</v>
      </c>
      <c r="B2000" s="14">
        <v>44603.944884259261</v>
      </c>
      <c r="C2000" t="s">
        <v>11</v>
      </c>
      <c r="D2000">
        <v>190</v>
      </c>
      <c r="E2000">
        <v>4</v>
      </c>
      <c r="F2000">
        <v>4721</v>
      </c>
      <c r="G2000" t="s">
        <v>12</v>
      </c>
      <c r="H2000">
        <v>36</v>
      </c>
      <c r="I2000">
        <v>0</v>
      </c>
      <c r="J2000" t="s">
        <v>17</v>
      </c>
      <c r="K2000">
        <v>0</v>
      </c>
      <c r="L2000">
        <f>YEAR(ecommerce_customer_data_custom_[[#This Row],[Purchase Date]])</f>
        <v>2022</v>
      </c>
      <c r="M2000">
        <f>MONTH(ecommerce_customer_data_custom_[[#This Row],[Purchase Date]])</f>
        <v>2</v>
      </c>
      <c r="N2000" t="str">
        <f>TEXT(ecommerce_customer_data_custom_[[#This Row],[Purchase Date]],"mmmm")</f>
        <v>February</v>
      </c>
      <c r="O2000" t="str">
        <f>VLOOKUP(ecommerce_customer_data_custom_[[#This Row],[Customer Age]],AgeGroupMapping!$A$2:$C$5,3,TRUE)</f>
        <v>Adult</v>
      </c>
      <c r="P2000" t="str">
        <f>IF(ecommerce_customer_data_custom_[[#This Row],[Returns]]=1,"Returned","Not Returned")</f>
        <v>Not Returned</v>
      </c>
      <c r="Q2000" t="str">
        <f>_xlfn.XLOOKUP(ecommerce_customer_data_custom_[[#This Row],[Payment Method]],PaymentMapping!$A$2:$A$11,PaymentMapping!$B$2:$B$11,"Other")</f>
        <v>Card</v>
      </c>
    </row>
    <row r="2001" spans="1:17" x14ac:dyDescent="0.3">
      <c r="A2001">
        <v>39209</v>
      </c>
      <c r="B2001" s="14">
        <v>45116.596354166664</v>
      </c>
      <c r="C2001" t="s">
        <v>18</v>
      </c>
      <c r="D2001">
        <v>93</v>
      </c>
      <c r="E2001">
        <v>2</v>
      </c>
      <c r="F2001">
        <v>3334</v>
      </c>
      <c r="G2001" t="s">
        <v>19</v>
      </c>
      <c r="H2001">
        <v>36</v>
      </c>
      <c r="I2001">
        <v>0</v>
      </c>
      <c r="J2001" t="s">
        <v>17</v>
      </c>
      <c r="K2001">
        <v>0</v>
      </c>
      <c r="L2001">
        <f>YEAR(ecommerce_customer_data_custom_[[#This Row],[Purchase Date]])</f>
        <v>2023</v>
      </c>
      <c r="M2001">
        <f>MONTH(ecommerce_customer_data_custom_[[#This Row],[Purchase Date]])</f>
        <v>7</v>
      </c>
      <c r="N2001" t="str">
        <f>TEXT(ecommerce_customer_data_custom_[[#This Row],[Purchase Date]],"mmmm")</f>
        <v>July</v>
      </c>
      <c r="O2001" t="str">
        <f>VLOOKUP(ecommerce_customer_data_custom_[[#This Row],[Customer Age]],AgeGroupMapping!$A$2:$C$5,3,TRUE)</f>
        <v>Adult</v>
      </c>
      <c r="P2001" t="str">
        <f>IF(ecommerce_customer_data_custom_[[#This Row],[Returns]]=1,"Returned","Not Returned")</f>
        <v>Not Returned</v>
      </c>
      <c r="Q2001" t="str">
        <f>_xlfn.XLOOKUP(ecommerce_customer_data_custom_[[#This Row],[Payment Method]],PaymentMapping!$A$2:$A$11,PaymentMapping!$B$2:$B$11,"Other")</f>
        <v>Cash</v>
      </c>
    </row>
    <row r="2002" spans="1:17" x14ac:dyDescent="0.3">
      <c r="A2002">
        <v>39209</v>
      </c>
      <c r="B2002" s="14">
        <v>44260.115833333337</v>
      </c>
      <c r="C2002" t="s">
        <v>16</v>
      </c>
      <c r="D2002">
        <v>255</v>
      </c>
      <c r="E2002">
        <v>4</v>
      </c>
      <c r="F2002">
        <v>3320</v>
      </c>
      <c r="G2002" t="s">
        <v>12</v>
      </c>
      <c r="H2002">
        <v>36</v>
      </c>
      <c r="I2002">
        <v>0</v>
      </c>
      <c r="J2002" t="s">
        <v>17</v>
      </c>
      <c r="K2002">
        <v>0</v>
      </c>
      <c r="L2002">
        <f>YEAR(ecommerce_customer_data_custom_[[#This Row],[Purchase Date]])</f>
        <v>2021</v>
      </c>
      <c r="M2002">
        <f>MONTH(ecommerce_customer_data_custom_[[#This Row],[Purchase Date]])</f>
        <v>3</v>
      </c>
      <c r="N2002" t="str">
        <f>TEXT(ecommerce_customer_data_custom_[[#This Row],[Purchase Date]],"mmmm")</f>
        <v>March</v>
      </c>
      <c r="O2002" t="str">
        <f>VLOOKUP(ecommerce_customer_data_custom_[[#This Row],[Customer Age]],AgeGroupMapping!$A$2:$C$5,3,TRUE)</f>
        <v>Adult</v>
      </c>
      <c r="P2002" t="str">
        <f>IF(ecommerce_customer_data_custom_[[#This Row],[Returns]]=1,"Returned","Not Returned")</f>
        <v>Not Returned</v>
      </c>
      <c r="Q2002" t="str">
        <f>_xlfn.XLOOKUP(ecommerce_customer_data_custom_[[#This Row],[Payment Method]],PaymentMapping!$A$2:$A$11,PaymentMapping!$B$2:$B$11,"Other")</f>
        <v>Card</v>
      </c>
    </row>
    <row r="2003" spans="1:17" x14ac:dyDescent="0.3">
      <c r="A2003">
        <v>39209</v>
      </c>
      <c r="B2003" s="14">
        <v>44398.006932870368</v>
      </c>
      <c r="C2003" t="s">
        <v>11</v>
      </c>
      <c r="D2003">
        <v>250</v>
      </c>
      <c r="E2003">
        <v>5</v>
      </c>
      <c r="F2003">
        <v>810</v>
      </c>
      <c r="G2003" t="s">
        <v>12</v>
      </c>
      <c r="H2003">
        <v>36</v>
      </c>
      <c r="I2003">
        <v>1</v>
      </c>
      <c r="J2003" t="s">
        <v>17</v>
      </c>
      <c r="K2003">
        <v>0</v>
      </c>
      <c r="L2003">
        <f>YEAR(ecommerce_customer_data_custom_[[#This Row],[Purchase Date]])</f>
        <v>2021</v>
      </c>
      <c r="M2003">
        <f>MONTH(ecommerce_customer_data_custom_[[#This Row],[Purchase Date]])</f>
        <v>7</v>
      </c>
      <c r="N2003" t="str">
        <f>TEXT(ecommerce_customer_data_custom_[[#This Row],[Purchase Date]],"mmmm")</f>
        <v>July</v>
      </c>
      <c r="O2003" t="str">
        <f>VLOOKUP(ecommerce_customer_data_custom_[[#This Row],[Customer Age]],AgeGroupMapping!$A$2:$C$5,3,TRUE)</f>
        <v>Adult</v>
      </c>
      <c r="P2003" t="str">
        <f>IF(ecommerce_customer_data_custom_[[#This Row],[Returns]]=1,"Returned","Not Returned")</f>
        <v>Returned</v>
      </c>
      <c r="Q2003" t="str">
        <f>_xlfn.XLOOKUP(ecommerce_customer_data_custom_[[#This Row],[Payment Method]],PaymentMapping!$A$2:$A$11,PaymentMapping!$B$2:$B$11,"Other")</f>
        <v>Card</v>
      </c>
    </row>
    <row r="2004" spans="1:17" x14ac:dyDescent="0.3">
      <c r="A2004">
        <v>31204</v>
      </c>
      <c r="B2004" s="14">
        <v>45165.399155092593</v>
      </c>
      <c r="C2004" t="s">
        <v>14</v>
      </c>
      <c r="D2004">
        <v>145</v>
      </c>
      <c r="E2004">
        <v>3</v>
      </c>
      <c r="F2004">
        <v>3679</v>
      </c>
      <c r="G2004" t="s">
        <v>20</v>
      </c>
      <c r="H2004">
        <v>47</v>
      </c>
      <c r="I2004">
        <v>1</v>
      </c>
      <c r="J2004" t="s">
        <v>17</v>
      </c>
      <c r="K2004">
        <v>1</v>
      </c>
      <c r="L2004">
        <f>YEAR(ecommerce_customer_data_custom_[[#This Row],[Purchase Date]])</f>
        <v>2023</v>
      </c>
      <c r="M2004">
        <f>MONTH(ecommerce_customer_data_custom_[[#This Row],[Purchase Date]])</f>
        <v>8</v>
      </c>
      <c r="N2004" t="str">
        <f>TEXT(ecommerce_customer_data_custom_[[#This Row],[Purchase Date]],"mmmm")</f>
        <v>August</v>
      </c>
      <c r="O2004" t="str">
        <f>VLOOKUP(ecommerce_customer_data_custom_[[#This Row],[Customer Age]],AgeGroupMapping!$A$2:$C$5,3,TRUE)</f>
        <v>Middle-Aged</v>
      </c>
      <c r="P2004" t="str">
        <f>IF(ecommerce_customer_data_custom_[[#This Row],[Returns]]=1,"Returned","Not Returned")</f>
        <v>Returned</v>
      </c>
      <c r="Q2004" t="str">
        <f>_xlfn.XLOOKUP(ecommerce_customer_data_custom_[[#This Row],[Payment Method]],PaymentMapping!$A$2:$A$11,PaymentMapping!$B$2:$B$11,"Other")</f>
        <v>Other</v>
      </c>
    </row>
    <row r="2005" spans="1:17" x14ac:dyDescent="0.3">
      <c r="A2005">
        <v>31204</v>
      </c>
      <c r="B2005" s="14">
        <v>44875.453645833331</v>
      </c>
      <c r="C2005" t="s">
        <v>18</v>
      </c>
      <c r="D2005">
        <v>49</v>
      </c>
      <c r="E2005">
        <v>2</v>
      </c>
      <c r="F2005">
        <v>627</v>
      </c>
      <c r="G2005" t="s">
        <v>12</v>
      </c>
      <c r="H2005">
        <v>47</v>
      </c>
      <c r="I2005">
        <v>1</v>
      </c>
      <c r="J2005" t="s">
        <v>17</v>
      </c>
      <c r="K2005">
        <v>1</v>
      </c>
      <c r="L2005">
        <f>YEAR(ecommerce_customer_data_custom_[[#This Row],[Purchase Date]])</f>
        <v>2022</v>
      </c>
      <c r="M2005">
        <f>MONTH(ecommerce_customer_data_custom_[[#This Row],[Purchase Date]])</f>
        <v>11</v>
      </c>
      <c r="N2005" t="str">
        <f>TEXT(ecommerce_customer_data_custom_[[#This Row],[Purchase Date]],"mmmm")</f>
        <v>November</v>
      </c>
      <c r="O2005" t="str">
        <f>VLOOKUP(ecommerce_customer_data_custom_[[#This Row],[Customer Age]],AgeGroupMapping!$A$2:$C$5,3,TRUE)</f>
        <v>Middle-Aged</v>
      </c>
      <c r="P2005" t="str">
        <f>IF(ecommerce_customer_data_custom_[[#This Row],[Returns]]=1,"Returned","Not Returned")</f>
        <v>Returned</v>
      </c>
      <c r="Q2005" t="str">
        <f>_xlfn.XLOOKUP(ecommerce_customer_data_custom_[[#This Row],[Payment Method]],PaymentMapping!$A$2:$A$11,PaymentMapping!$B$2:$B$11,"Other")</f>
        <v>Card</v>
      </c>
    </row>
    <row r="2006" spans="1:17" x14ac:dyDescent="0.3">
      <c r="A2006">
        <v>31204</v>
      </c>
      <c r="B2006" s="14">
        <v>44560.719386574077</v>
      </c>
      <c r="C2006" t="s">
        <v>18</v>
      </c>
      <c r="D2006">
        <v>308</v>
      </c>
      <c r="E2006">
        <v>2</v>
      </c>
      <c r="F2006">
        <v>2030</v>
      </c>
      <c r="G2006" t="s">
        <v>19</v>
      </c>
      <c r="H2006">
        <v>47</v>
      </c>
      <c r="I2006">
        <v>0</v>
      </c>
      <c r="J2006" t="s">
        <v>17</v>
      </c>
      <c r="K2006">
        <v>1</v>
      </c>
      <c r="L2006">
        <f>YEAR(ecommerce_customer_data_custom_[[#This Row],[Purchase Date]])</f>
        <v>2021</v>
      </c>
      <c r="M2006">
        <f>MONTH(ecommerce_customer_data_custom_[[#This Row],[Purchase Date]])</f>
        <v>12</v>
      </c>
      <c r="N2006" t="str">
        <f>TEXT(ecommerce_customer_data_custom_[[#This Row],[Purchase Date]],"mmmm")</f>
        <v>December</v>
      </c>
      <c r="O2006" t="str">
        <f>VLOOKUP(ecommerce_customer_data_custom_[[#This Row],[Customer Age]],AgeGroupMapping!$A$2:$C$5,3,TRUE)</f>
        <v>Middle-Aged</v>
      </c>
      <c r="P2006" t="str">
        <f>IF(ecommerce_customer_data_custom_[[#This Row],[Returns]]=1,"Returned","Not Returned")</f>
        <v>Not Returned</v>
      </c>
      <c r="Q2006" t="str">
        <f>_xlfn.XLOOKUP(ecommerce_customer_data_custom_[[#This Row],[Payment Method]],PaymentMapping!$A$2:$A$11,PaymentMapping!$B$2:$B$11,"Other")</f>
        <v>Cash</v>
      </c>
    </row>
    <row r="2007" spans="1:17" x14ac:dyDescent="0.3">
      <c r="A2007">
        <v>31204</v>
      </c>
      <c r="B2007" s="14">
        <v>44472.42900462963</v>
      </c>
      <c r="C2007" t="s">
        <v>16</v>
      </c>
      <c r="D2007">
        <v>231</v>
      </c>
      <c r="E2007">
        <v>5</v>
      </c>
      <c r="F2007">
        <v>2392</v>
      </c>
      <c r="G2007" t="s">
        <v>12</v>
      </c>
      <c r="H2007">
        <v>47</v>
      </c>
      <c r="I2007">
        <v>0</v>
      </c>
      <c r="J2007" t="s">
        <v>17</v>
      </c>
      <c r="K2007">
        <v>1</v>
      </c>
      <c r="L2007">
        <f>YEAR(ecommerce_customer_data_custom_[[#This Row],[Purchase Date]])</f>
        <v>2021</v>
      </c>
      <c r="M2007">
        <f>MONTH(ecommerce_customer_data_custom_[[#This Row],[Purchase Date]])</f>
        <v>10</v>
      </c>
      <c r="N2007" t="str">
        <f>TEXT(ecommerce_customer_data_custom_[[#This Row],[Purchase Date]],"mmmm")</f>
        <v>October</v>
      </c>
      <c r="O2007" t="str">
        <f>VLOOKUP(ecommerce_customer_data_custom_[[#This Row],[Customer Age]],AgeGroupMapping!$A$2:$C$5,3,TRUE)</f>
        <v>Middle-Aged</v>
      </c>
      <c r="P2007" t="str">
        <f>IF(ecommerce_customer_data_custom_[[#This Row],[Returns]]=1,"Returned","Not Returned")</f>
        <v>Not Returned</v>
      </c>
      <c r="Q2007" t="str">
        <f>_xlfn.XLOOKUP(ecommerce_customer_data_custom_[[#This Row],[Payment Method]],PaymentMapping!$A$2:$A$11,PaymentMapping!$B$2:$B$11,"Other")</f>
        <v>Card</v>
      </c>
    </row>
    <row r="2008" spans="1:17" x14ac:dyDescent="0.3">
      <c r="A2008">
        <v>21097</v>
      </c>
      <c r="B2008" s="14">
        <v>45089.462939814817</v>
      </c>
      <c r="C2008" t="s">
        <v>14</v>
      </c>
      <c r="D2008">
        <v>269</v>
      </c>
      <c r="E2008">
        <v>1</v>
      </c>
      <c r="F2008">
        <v>1565</v>
      </c>
      <c r="G2008" t="s">
        <v>12</v>
      </c>
      <c r="H2008">
        <v>29</v>
      </c>
      <c r="I2008">
        <v>1</v>
      </c>
      <c r="J2008" t="s">
        <v>17</v>
      </c>
      <c r="K2008">
        <v>0</v>
      </c>
      <c r="L2008">
        <f>YEAR(ecommerce_customer_data_custom_[[#This Row],[Purchase Date]])</f>
        <v>2023</v>
      </c>
      <c r="M2008">
        <f>MONTH(ecommerce_customer_data_custom_[[#This Row],[Purchase Date]])</f>
        <v>6</v>
      </c>
      <c r="N2008" t="str">
        <f>TEXT(ecommerce_customer_data_custom_[[#This Row],[Purchase Date]],"mmmm")</f>
        <v>June</v>
      </c>
      <c r="O2008" t="str">
        <f>VLOOKUP(ecommerce_customer_data_custom_[[#This Row],[Customer Age]],AgeGroupMapping!$A$2:$C$5,3,TRUE)</f>
        <v>Adult</v>
      </c>
      <c r="P2008" t="str">
        <f>IF(ecommerce_customer_data_custom_[[#This Row],[Returns]]=1,"Returned","Not Returned")</f>
        <v>Returned</v>
      </c>
      <c r="Q2008" t="str">
        <f>_xlfn.XLOOKUP(ecommerce_customer_data_custom_[[#This Row],[Payment Method]],PaymentMapping!$A$2:$A$11,PaymentMapping!$B$2:$B$11,"Other")</f>
        <v>Card</v>
      </c>
    </row>
    <row r="2009" spans="1:17" x14ac:dyDescent="0.3">
      <c r="A2009">
        <v>21097</v>
      </c>
      <c r="B2009" s="14">
        <v>44784.907141203701</v>
      </c>
      <c r="C2009" t="s">
        <v>18</v>
      </c>
      <c r="D2009">
        <v>167</v>
      </c>
      <c r="E2009">
        <v>1</v>
      </c>
      <c r="F2009">
        <v>2778</v>
      </c>
      <c r="G2009" t="s">
        <v>15</v>
      </c>
      <c r="H2009">
        <v>29</v>
      </c>
      <c r="I2009">
        <v>1</v>
      </c>
      <c r="J2009" t="s">
        <v>17</v>
      </c>
      <c r="K2009">
        <v>0</v>
      </c>
      <c r="L2009">
        <f>YEAR(ecommerce_customer_data_custom_[[#This Row],[Purchase Date]])</f>
        <v>2022</v>
      </c>
      <c r="M2009">
        <f>MONTH(ecommerce_customer_data_custom_[[#This Row],[Purchase Date]])</f>
        <v>8</v>
      </c>
      <c r="N2009" t="str">
        <f>TEXT(ecommerce_customer_data_custom_[[#This Row],[Purchase Date]],"mmmm")</f>
        <v>August</v>
      </c>
      <c r="O2009" t="str">
        <f>VLOOKUP(ecommerce_customer_data_custom_[[#This Row],[Customer Age]],AgeGroupMapping!$A$2:$C$5,3,TRUE)</f>
        <v>Adult</v>
      </c>
      <c r="P2009" t="str">
        <f>IF(ecommerce_customer_data_custom_[[#This Row],[Returns]]=1,"Returned","Not Returned")</f>
        <v>Returned</v>
      </c>
      <c r="Q2009" t="str">
        <f>_xlfn.XLOOKUP(ecommerce_customer_data_custom_[[#This Row],[Payment Method]],PaymentMapping!$A$2:$A$11,PaymentMapping!$B$2:$B$11,"Other")</f>
        <v>Wallet/UPI</v>
      </c>
    </row>
    <row r="2010" spans="1:17" x14ac:dyDescent="0.3">
      <c r="A2010">
        <v>21097</v>
      </c>
      <c r="B2010" s="14">
        <v>44488.942974537036</v>
      </c>
      <c r="C2010" t="s">
        <v>11</v>
      </c>
      <c r="D2010">
        <v>24</v>
      </c>
      <c r="E2010">
        <v>3</v>
      </c>
      <c r="F2010">
        <v>527</v>
      </c>
      <c r="G2010" t="s">
        <v>15</v>
      </c>
      <c r="H2010">
        <v>29</v>
      </c>
      <c r="I2010">
        <v>0</v>
      </c>
      <c r="J2010" t="s">
        <v>17</v>
      </c>
      <c r="K2010">
        <v>0</v>
      </c>
      <c r="L2010">
        <f>YEAR(ecommerce_customer_data_custom_[[#This Row],[Purchase Date]])</f>
        <v>2021</v>
      </c>
      <c r="M2010">
        <f>MONTH(ecommerce_customer_data_custom_[[#This Row],[Purchase Date]])</f>
        <v>10</v>
      </c>
      <c r="N2010" t="str">
        <f>TEXT(ecommerce_customer_data_custom_[[#This Row],[Purchase Date]],"mmmm")</f>
        <v>October</v>
      </c>
      <c r="O2010" t="str">
        <f>VLOOKUP(ecommerce_customer_data_custom_[[#This Row],[Customer Age]],AgeGroupMapping!$A$2:$C$5,3,TRUE)</f>
        <v>Adult</v>
      </c>
      <c r="P2010" t="str">
        <f>IF(ecommerce_customer_data_custom_[[#This Row],[Returns]]=1,"Returned","Not Returned")</f>
        <v>Not Returned</v>
      </c>
      <c r="Q2010" t="str">
        <f>_xlfn.XLOOKUP(ecommerce_customer_data_custom_[[#This Row],[Payment Method]],PaymentMapping!$A$2:$A$11,PaymentMapping!$B$2:$B$11,"Other")</f>
        <v>Wallet/UPI</v>
      </c>
    </row>
    <row r="2011" spans="1:17" x14ac:dyDescent="0.3">
      <c r="A2011">
        <v>21097</v>
      </c>
      <c r="B2011" s="14">
        <v>43914.243726851855</v>
      </c>
      <c r="C2011" t="s">
        <v>14</v>
      </c>
      <c r="D2011">
        <v>200</v>
      </c>
      <c r="E2011">
        <v>4</v>
      </c>
      <c r="F2011">
        <v>2693</v>
      </c>
      <c r="G2011" t="s">
        <v>15</v>
      </c>
      <c r="H2011">
        <v>29</v>
      </c>
      <c r="I2011">
        <v>0</v>
      </c>
      <c r="J2011" t="s">
        <v>17</v>
      </c>
      <c r="K2011">
        <v>0</v>
      </c>
      <c r="L2011">
        <f>YEAR(ecommerce_customer_data_custom_[[#This Row],[Purchase Date]])</f>
        <v>2020</v>
      </c>
      <c r="M2011">
        <f>MONTH(ecommerce_customer_data_custom_[[#This Row],[Purchase Date]])</f>
        <v>3</v>
      </c>
      <c r="N2011" t="str">
        <f>TEXT(ecommerce_customer_data_custom_[[#This Row],[Purchase Date]],"mmmm")</f>
        <v>March</v>
      </c>
      <c r="O2011" t="str">
        <f>VLOOKUP(ecommerce_customer_data_custom_[[#This Row],[Customer Age]],AgeGroupMapping!$A$2:$C$5,3,TRUE)</f>
        <v>Adult</v>
      </c>
      <c r="P2011" t="str">
        <f>IF(ecommerce_customer_data_custom_[[#This Row],[Returns]]=1,"Returned","Not Returned")</f>
        <v>Not Returned</v>
      </c>
      <c r="Q2011" t="str">
        <f>_xlfn.XLOOKUP(ecommerce_customer_data_custom_[[#This Row],[Payment Method]],PaymentMapping!$A$2:$A$11,PaymentMapping!$B$2:$B$11,"Other")</f>
        <v>Wallet/UPI</v>
      </c>
    </row>
    <row r="2012" spans="1:17" x14ac:dyDescent="0.3">
      <c r="A2012">
        <v>21097</v>
      </c>
      <c r="B2012" s="14">
        <v>45004.942673611113</v>
      </c>
      <c r="C2012" t="s">
        <v>16</v>
      </c>
      <c r="D2012">
        <v>310</v>
      </c>
      <c r="E2012">
        <v>3</v>
      </c>
      <c r="F2012">
        <v>347</v>
      </c>
      <c r="G2012" t="s">
        <v>15</v>
      </c>
      <c r="H2012">
        <v>29</v>
      </c>
      <c r="I2012">
        <v>1</v>
      </c>
      <c r="J2012" t="s">
        <v>17</v>
      </c>
      <c r="K2012">
        <v>0</v>
      </c>
      <c r="L2012">
        <f>YEAR(ecommerce_customer_data_custom_[[#This Row],[Purchase Date]])</f>
        <v>2023</v>
      </c>
      <c r="M2012">
        <f>MONTH(ecommerce_customer_data_custom_[[#This Row],[Purchase Date]])</f>
        <v>3</v>
      </c>
      <c r="N2012" t="str">
        <f>TEXT(ecommerce_customer_data_custom_[[#This Row],[Purchase Date]],"mmmm")</f>
        <v>March</v>
      </c>
      <c r="O2012" t="str">
        <f>VLOOKUP(ecommerce_customer_data_custom_[[#This Row],[Customer Age]],AgeGroupMapping!$A$2:$C$5,3,TRUE)</f>
        <v>Adult</v>
      </c>
      <c r="P2012" t="str">
        <f>IF(ecommerce_customer_data_custom_[[#This Row],[Returns]]=1,"Returned","Not Returned")</f>
        <v>Returned</v>
      </c>
      <c r="Q2012" t="str">
        <f>_xlfn.XLOOKUP(ecommerce_customer_data_custom_[[#This Row],[Payment Method]],PaymentMapping!$A$2:$A$11,PaymentMapping!$B$2:$B$11,"Other")</f>
        <v>Wallet/UPI</v>
      </c>
    </row>
    <row r="2013" spans="1:17" x14ac:dyDescent="0.3">
      <c r="A2013">
        <v>46410</v>
      </c>
      <c r="B2013" s="14">
        <v>44052.736562500002</v>
      </c>
      <c r="C2013" t="s">
        <v>14</v>
      </c>
      <c r="D2013">
        <v>242</v>
      </c>
      <c r="E2013">
        <v>1</v>
      </c>
      <c r="F2013">
        <v>1311</v>
      </c>
      <c r="G2013" t="s">
        <v>12</v>
      </c>
      <c r="H2013">
        <v>69</v>
      </c>
      <c r="I2013">
        <v>1</v>
      </c>
      <c r="J2013" t="s">
        <v>17</v>
      </c>
      <c r="K2013">
        <v>0</v>
      </c>
      <c r="L2013">
        <f>YEAR(ecommerce_customer_data_custom_[[#This Row],[Purchase Date]])</f>
        <v>2020</v>
      </c>
      <c r="M2013">
        <f>MONTH(ecommerce_customer_data_custom_[[#This Row],[Purchase Date]])</f>
        <v>8</v>
      </c>
      <c r="N2013" t="str">
        <f>TEXT(ecommerce_customer_data_custom_[[#This Row],[Purchase Date]],"mmmm")</f>
        <v>August</v>
      </c>
      <c r="O2013" t="str">
        <f>VLOOKUP(ecommerce_customer_data_custom_[[#This Row],[Customer Age]],AgeGroupMapping!$A$2:$C$5,3,TRUE)</f>
        <v>Senior</v>
      </c>
      <c r="P2013" t="str">
        <f>IF(ecommerce_customer_data_custom_[[#This Row],[Returns]]=1,"Returned","Not Returned")</f>
        <v>Returned</v>
      </c>
      <c r="Q2013" t="str">
        <f>_xlfn.XLOOKUP(ecommerce_customer_data_custom_[[#This Row],[Payment Method]],PaymentMapping!$A$2:$A$11,PaymentMapping!$B$2:$B$11,"Other")</f>
        <v>Card</v>
      </c>
    </row>
    <row r="2014" spans="1:17" x14ac:dyDescent="0.3">
      <c r="A2014">
        <v>46410</v>
      </c>
      <c r="B2014" s="14">
        <v>44337.593217592592</v>
      </c>
      <c r="C2014" t="s">
        <v>16</v>
      </c>
      <c r="D2014">
        <v>34</v>
      </c>
      <c r="E2014">
        <v>5</v>
      </c>
      <c r="F2014">
        <v>1391</v>
      </c>
      <c r="G2014" t="s">
        <v>19</v>
      </c>
      <c r="H2014">
        <v>69</v>
      </c>
      <c r="I2014">
        <v>0</v>
      </c>
      <c r="J2014" t="s">
        <v>17</v>
      </c>
      <c r="K2014">
        <v>0</v>
      </c>
      <c r="L2014">
        <f>YEAR(ecommerce_customer_data_custom_[[#This Row],[Purchase Date]])</f>
        <v>2021</v>
      </c>
      <c r="M2014">
        <f>MONTH(ecommerce_customer_data_custom_[[#This Row],[Purchase Date]])</f>
        <v>5</v>
      </c>
      <c r="N2014" t="str">
        <f>TEXT(ecommerce_customer_data_custom_[[#This Row],[Purchase Date]],"mmmm")</f>
        <v>May</v>
      </c>
      <c r="O2014" t="str">
        <f>VLOOKUP(ecommerce_customer_data_custom_[[#This Row],[Customer Age]],AgeGroupMapping!$A$2:$C$5,3,TRUE)</f>
        <v>Senior</v>
      </c>
      <c r="P2014" t="str">
        <f>IF(ecommerce_customer_data_custom_[[#This Row],[Returns]]=1,"Returned","Not Returned")</f>
        <v>Not Returned</v>
      </c>
      <c r="Q2014" t="str">
        <f>_xlfn.XLOOKUP(ecommerce_customer_data_custom_[[#This Row],[Payment Method]],PaymentMapping!$A$2:$A$11,PaymentMapping!$B$2:$B$11,"Other")</f>
        <v>Cash</v>
      </c>
    </row>
    <row r="2015" spans="1:17" x14ac:dyDescent="0.3">
      <c r="A2015">
        <v>46410</v>
      </c>
      <c r="B2015" s="14">
        <v>44240.624641203707</v>
      </c>
      <c r="C2015" t="s">
        <v>14</v>
      </c>
      <c r="D2015">
        <v>334</v>
      </c>
      <c r="E2015">
        <v>3</v>
      </c>
      <c r="F2015">
        <v>3924</v>
      </c>
      <c r="G2015" t="s">
        <v>15</v>
      </c>
      <c r="H2015">
        <v>69</v>
      </c>
      <c r="I2015">
        <v>0</v>
      </c>
      <c r="J2015" t="s">
        <v>17</v>
      </c>
      <c r="K2015">
        <v>0</v>
      </c>
      <c r="L2015">
        <f>YEAR(ecommerce_customer_data_custom_[[#This Row],[Purchase Date]])</f>
        <v>2021</v>
      </c>
      <c r="M2015">
        <f>MONTH(ecommerce_customer_data_custom_[[#This Row],[Purchase Date]])</f>
        <v>2</v>
      </c>
      <c r="N2015" t="str">
        <f>TEXT(ecommerce_customer_data_custom_[[#This Row],[Purchase Date]],"mmmm")</f>
        <v>February</v>
      </c>
      <c r="O2015" t="str">
        <f>VLOOKUP(ecommerce_customer_data_custom_[[#This Row],[Customer Age]],AgeGroupMapping!$A$2:$C$5,3,TRUE)</f>
        <v>Senior</v>
      </c>
      <c r="P2015" t="str">
        <f>IF(ecommerce_customer_data_custom_[[#This Row],[Returns]]=1,"Returned","Not Returned")</f>
        <v>Not Returned</v>
      </c>
      <c r="Q2015" t="str">
        <f>_xlfn.XLOOKUP(ecommerce_customer_data_custom_[[#This Row],[Payment Method]],PaymentMapping!$A$2:$A$11,PaymentMapping!$B$2:$B$11,"Other")</f>
        <v>Wallet/UPI</v>
      </c>
    </row>
    <row r="2016" spans="1:17" x14ac:dyDescent="0.3">
      <c r="A2016">
        <v>46410</v>
      </c>
      <c r="B2016" s="14">
        <v>44060.341585648152</v>
      </c>
      <c r="C2016" t="s">
        <v>11</v>
      </c>
      <c r="D2016">
        <v>414</v>
      </c>
      <c r="E2016">
        <v>3</v>
      </c>
      <c r="F2016">
        <v>1571</v>
      </c>
      <c r="G2016" t="s">
        <v>12</v>
      </c>
      <c r="H2016">
        <v>69</v>
      </c>
      <c r="I2016">
        <v>0</v>
      </c>
      <c r="J2016" t="s">
        <v>17</v>
      </c>
      <c r="K2016">
        <v>0</v>
      </c>
      <c r="L2016">
        <f>YEAR(ecommerce_customer_data_custom_[[#This Row],[Purchase Date]])</f>
        <v>2020</v>
      </c>
      <c r="M2016">
        <f>MONTH(ecommerce_customer_data_custom_[[#This Row],[Purchase Date]])</f>
        <v>8</v>
      </c>
      <c r="N2016" t="str">
        <f>TEXT(ecommerce_customer_data_custom_[[#This Row],[Purchase Date]],"mmmm")</f>
        <v>August</v>
      </c>
      <c r="O2016" t="str">
        <f>VLOOKUP(ecommerce_customer_data_custom_[[#This Row],[Customer Age]],AgeGroupMapping!$A$2:$C$5,3,TRUE)</f>
        <v>Senior</v>
      </c>
      <c r="P2016" t="str">
        <f>IF(ecommerce_customer_data_custom_[[#This Row],[Returns]]=1,"Returned","Not Returned")</f>
        <v>Not Returned</v>
      </c>
      <c r="Q2016" t="str">
        <f>_xlfn.XLOOKUP(ecommerce_customer_data_custom_[[#This Row],[Payment Method]],PaymentMapping!$A$2:$A$11,PaymentMapping!$B$2:$B$11,"Other")</f>
        <v>Card</v>
      </c>
    </row>
    <row r="2017" spans="1:17" x14ac:dyDescent="0.3">
      <c r="A2017">
        <v>46410</v>
      </c>
      <c r="B2017" s="14">
        <v>43906.00917824074</v>
      </c>
      <c r="C2017" t="s">
        <v>16</v>
      </c>
      <c r="D2017">
        <v>347</v>
      </c>
      <c r="E2017">
        <v>5</v>
      </c>
      <c r="F2017">
        <v>5088</v>
      </c>
      <c r="G2017" t="s">
        <v>15</v>
      </c>
      <c r="H2017">
        <v>69</v>
      </c>
      <c r="I2017">
        <v>0</v>
      </c>
      <c r="J2017" t="s">
        <v>17</v>
      </c>
      <c r="K2017">
        <v>0</v>
      </c>
      <c r="L2017">
        <f>YEAR(ecommerce_customer_data_custom_[[#This Row],[Purchase Date]])</f>
        <v>2020</v>
      </c>
      <c r="M2017">
        <f>MONTH(ecommerce_customer_data_custom_[[#This Row],[Purchase Date]])</f>
        <v>3</v>
      </c>
      <c r="N2017" t="str">
        <f>TEXT(ecommerce_customer_data_custom_[[#This Row],[Purchase Date]],"mmmm")</f>
        <v>March</v>
      </c>
      <c r="O2017" t="str">
        <f>VLOOKUP(ecommerce_customer_data_custom_[[#This Row],[Customer Age]],AgeGroupMapping!$A$2:$C$5,3,TRUE)</f>
        <v>Senior</v>
      </c>
      <c r="P2017" t="str">
        <f>IF(ecommerce_customer_data_custom_[[#This Row],[Returns]]=1,"Returned","Not Returned")</f>
        <v>Not Returned</v>
      </c>
      <c r="Q2017" t="str">
        <f>_xlfn.XLOOKUP(ecommerce_customer_data_custom_[[#This Row],[Payment Method]],PaymentMapping!$A$2:$A$11,PaymentMapping!$B$2:$B$11,"Other")</f>
        <v>Wallet/UPI</v>
      </c>
    </row>
    <row r="2018" spans="1:17" x14ac:dyDescent="0.3">
      <c r="A2018">
        <v>46410</v>
      </c>
      <c r="B2018" s="14">
        <v>44072.485081018516</v>
      </c>
      <c r="C2018" t="s">
        <v>18</v>
      </c>
      <c r="D2018">
        <v>183</v>
      </c>
      <c r="E2018">
        <v>1</v>
      </c>
      <c r="F2018">
        <v>1470</v>
      </c>
      <c r="G2018" t="s">
        <v>12</v>
      </c>
      <c r="H2018">
        <v>69</v>
      </c>
      <c r="I2018">
        <v>1</v>
      </c>
      <c r="J2018" t="s">
        <v>17</v>
      </c>
      <c r="K2018">
        <v>0</v>
      </c>
      <c r="L2018">
        <f>YEAR(ecommerce_customer_data_custom_[[#This Row],[Purchase Date]])</f>
        <v>2020</v>
      </c>
      <c r="M2018">
        <f>MONTH(ecommerce_customer_data_custom_[[#This Row],[Purchase Date]])</f>
        <v>8</v>
      </c>
      <c r="N2018" t="str">
        <f>TEXT(ecommerce_customer_data_custom_[[#This Row],[Purchase Date]],"mmmm")</f>
        <v>August</v>
      </c>
      <c r="O2018" t="str">
        <f>VLOOKUP(ecommerce_customer_data_custom_[[#This Row],[Customer Age]],AgeGroupMapping!$A$2:$C$5,3,TRUE)</f>
        <v>Senior</v>
      </c>
      <c r="P2018" t="str">
        <f>IF(ecommerce_customer_data_custom_[[#This Row],[Returns]]=1,"Returned","Not Returned")</f>
        <v>Returned</v>
      </c>
      <c r="Q2018" t="str">
        <f>_xlfn.XLOOKUP(ecommerce_customer_data_custom_[[#This Row],[Payment Method]],PaymentMapping!$A$2:$A$11,PaymentMapping!$B$2:$B$11,"Other")</f>
        <v>Card</v>
      </c>
    </row>
    <row r="2019" spans="1:17" x14ac:dyDescent="0.3">
      <c r="A2019">
        <v>28121</v>
      </c>
      <c r="B2019" s="14">
        <v>44401.921712962961</v>
      </c>
      <c r="C2019" t="s">
        <v>18</v>
      </c>
      <c r="D2019">
        <v>482</v>
      </c>
      <c r="E2019">
        <v>4</v>
      </c>
      <c r="F2019">
        <v>4086</v>
      </c>
      <c r="G2019" t="s">
        <v>12</v>
      </c>
      <c r="H2019">
        <v>30</v>
      </c>
      <c r="I2019">
        <v>0</v>
      </c>
      <c r="J2019" t="s">
        <v>17</v>
      </c>
      <c r="K2019">
        <v>1</v>
      </c>
      <c r="L2019">
        <f>YEAR(ecommerce_customer_data_custom_[[#This Row],[Purchase Date]])</f>
        <v>2021</v>
      </c>
      <c r="M2019">
        <f>MONTH(ecommerce_customer_data_custom_[[#This Row],[Purchase Date]])</f>
        <v>7</v>
      </c>
      <c r="N2019" t="str">
        <f>TEXT(ecommerce_customer_data_custom_[[#This Row],[Purchase Date]],"mmmm")</f>
        <v>July</v>
      </c>
      <c r="O2019" t="str">
        <f>VLOOKUP(ecommerce_customer_data_custom_[[#This Row],[Customer Age]],AgeGroupMapping!$A$2:$C$5,3,TRUE)</f>
        <v>Adult</v>
      </c>
      <c r="P2019" t="str">
        <f>IF(ecommerce_customer_data_custom_[[#This Row],[Returns]]=1,"Returned","Not Returned")</f>
        <v>Not Returned</v>
      </c>
      <c r="Q2019" t="str">
        <f>_xlfn.XLOOKUP(ecommerce_customer_data_custom_[[#This Row],[Payment Method]],PaymentMapping!$A$2:$A$11,PaymentMapping!$B$2:$B$11,"Other")</f>
        <v>Card</v>
      </c>
    </row>
    <row r="2020" spans="1:17" x14ac:dyDescent="0.3">
      <c r="A2020">
        <v>28121</v>
      </c>
      <c r="B2020" s="14">
        <v>44850.158784722225</v>
      </c>
      <c r="C2020" t="s">
        <v>18</v>
      </c>
      <c r="D2020">
        <v>435</v>
      </c>
      <c r="E2020">
        <v>1</v>
      </c>
      <c r="F2020">
        <v>4469</v>
      </c>
      <c r="G2020" t="s">
        <v>15</v>
      </c>
      <c r="H2020">
        <v>30</v>
      </c>
      <c r="I2020">
        <v>0</v>
      </c>
      <c r="J2020" t="s">
        <v>17</v>
      </c>
      <c r="K2020">
        <v>1</v>
      </c>
      <c r="L2020">
        <f>YEAR(ecommerce_customer_data_custom_[[#This Row],[Purchase Date]])</f>
        <v>2022</v>
      </c>
      <c r="M2020">
        <f>MONTH(ecommerce_customer_data_custom_[[#This Row],[Purchase Date]])</f>
        <v>10</v>
      </c>
      <c r="N2020" t="str">
        <f>TEXT(ecommerce_customer_data_custom_[[#This Row],[Purchase Date]],"mmmm")</f>
        <v>October</v>
      </c>
      <c r="O2020" t="str">
        <f>VLOOKUP(ecommerce_customer_data_custom_[[#This Row],[Customer Age]],AgeGroupMapping!$A$2:$C$5,3,TRUE)</f>
        <v>Adult</v>
      </c>
      <c r="P2020" t="str">
        <f>IF(ecommerce_customer_data_custom_[[#This Row],[Returns]]=1,"Returned","Not Returned")</f>
        <v>Not Returned</v>
      </c>
      <c r="Q2020" t="str">
        <f>_xlfn.XLOOKUP(ecommerce_customer_data_custom_[[#This Row],[Payment Method]],PaymentMapping!$A$2:$A$11,PaymentMapping!$B$2:$B$11,"Other")</f>
        <v>Wallet/UPI</v>
      </c>
    </row>
    <row r="2021" spans="1:17" x14ac:dyDescent="0.3">
      <c r="A2021">
        <v>28121</v>
      </c>
      <c r="B2021" s="14">
        <v>43971.220405092594</v>
      </c>
      <c r="C2021" t="s">
        <v>14</v>
      </c>
      <c r="D2021">
        <v>447</v>
      </c>
      <c r="E2021">
        <v>1</v>
      </c>
      <c r="F2021">
        <v>3441</v>
      </c>
      <c r="G2021" t="s">
        <v>15</v>
      </c>
      <c r="H2021">
        <v>30</v>
      </c>
      <c r="I2021">
        <v>1</v>
      </c>
      <c r="J2021" t="s">
        <v>17</v>
      </c>
      <c r="K2021">
        <v>1</v>
      </c>
      <c r="L2021">
        <f>YEAR(ecommerce_customer_data_custom_[[#This Row],[Purchase Date]])</f>
        <v>2020</v>
      </c>
      <c r="M2021">
        <f>MONTH(ecommerce_customer_data_custom_[[#This Row],[Purchase Date]])</f>
        <v>5</v>
      </c>
      <c r="N2021" t="str">
        <f>TEXT(ecommerce_customer_data_custom_[[#This Row],[Purchase Date]],"mmmm")</f>
        <v>May</v>
      </c>
      <c r="O2021" t="str">
        <f>VLOOKUP(ecommerce_customer_data_custom_[[#This Row],[Customer Age]],AgeGroupMapping!$A$2:$C$5,3,TRUE)</f>
        <v>Adult</v>
      </c>
      <c r="P2021" t="str">
        <f>IF(ecommerce_customer_data_custom_[[#This Row],[Returns]]=1,"Returned","Not Returned")</f>
        <v>Returned</v>
      </c>
      <c r="Q2021" t="str">
        <f>_xlfn.XLOOKUP(ecommerce_customer_data_custom_[[#This Row],[Payment Method]],PaymentMapping!$A$2:$A$11,PaymentMapping!$B$2:$B$11,"Other")</f>
        <v>Wallet/UPI</v>
      </c>
    </row>
    <row r="2022" spans="1:17" x14ac:dyDescent="0.3">
      <c r="A2022">
        <v>28121</v>
      </c>
      <c r="B2022" s="14">
        <v>45115.23847222222</v>
      </c>
      <c r="C2022" t="s">
        <v>18</v>
      </c>
      <c r="D2022">
        <v>33</v>
      </c>
      <c r="E2022">
        <v>5</v>
      </c>
      <c r="F2022">
        <v>1327</v>
      </c>
      <c r="G2022" t="s">
        <v>15</v>
      </c>
      <c r="H2022">
        <v>30</v>
      </c>
      <c r="I2022">
        <v>0</v>
      </c>
      <c r="J2022" t="s">
        <v>17</v>
      </c>
      <c r="K2022">
        <v>1</v>
      </c>
      <c r="L2022">
        <f>YEAR(ecommerce_customer_data_custom_[[#This Row],[Purchase Date]])</f>
        <v>2023</v>
      </c>
      <c r="M2022">
        <f>MONTH(ecommerce_customer_data_custom_[[#This Row],[Purchase Date]])</f>
        <v>7</v>
      </c>
      <c r="N2022" t="str">
        <f>TEXT(ecommerce_customer_data_custom_[[#This Row],[Purchase Date]],"mmmm")</f>
        <v>July</v>
      </c>
      <c r="O2022" t="str">
        <f>VLOOKUP(ecommerce_customer_data_custom_[[#This Row],[Customer Age]],AgeGroupMapping!$A$2:$C$5,3,TRUE)</f>
        <v>Adult</v>
      </c>
      <c r="P2022" t="str">
        <f>IF(ecommerce_customer_data_custom_[[#This Row],[Returns]]=1,"Returned","Not Returned")</f>
        <v>Not Returned</v>
      </c>
      <c r="Q2022" t="str">
        <f>_xlfn.XLOOKUP(ecommerce_customer_data_custom_[[#This Row],[Payment Method]],PaymentMapping!$A$2:$A$11,PaymentMapping!$B$2:$B$11,"Other")</f>
        <v>Wallet/UPI</v>
      </c>
    </row>
    <row r="2023" spans="1:17" x14ac:dyDescent="0.3">
      <c r="A2023">
        <v>28121</v>
      </c>
      <c r="B2023" s="14">
        <v>44963.664814814816</v>
      </c>
      <c r="C2023" t="s">
        <v>18</v>
      </c>
      <c r="D2023">
        <v>448</v>
      </c>
      <c r="E2023">
        <v>5</v>
      </c>
      <c r="F2023">
        <v>4385</v>
      </c>
      <c r="G2023" t="s">
        <v>19</v>
      </c>
      <c r="H2023">
        <v>30</v>
      </c>
      <c r="I2023">
        <v>1</v>
      </c>
      <c r="J2023" t="s">
        <v>17</v>
      </c>
      <c r="K2023">
        <v>1</v>
      </c>
      <c r="L2023">
        <f>YEAR(ecommerce_customer_data_custom_[[#This Row],[Purchase Date]])</f>
        <v>2023</v>
      </c>
      <c r="M2023">
        <f>MONTH(ecommerce_customer_data_custom_[[#This Row],[Purchase Date]])</f>
        <v>2</v>
      </c>
      <c r="N2023" t="str">
        <f>TEXT(ecommerce_customer_data_custom_[[#This Row],[Purchase Date]],"mmmm")</f>
        <v>February</v>
      </c>
      <c r="O2023" t="str">
        <f>VLOOKUP(ecommerce_customer_data_custom_[[#This Row],[Customer Age]],AgeGroupMapping!$A$2:$C$5,3,TRUE)</f>
        <v>Adult</v>
      </c>
      <c r="P2023" t="str">
        <f>IF(ecommerce_customer_data_custom_[[#This Row],[Returns]]=1,"Returned","Not Returned")</f>
        <v>Returned</v>
      </c>
      <c r="Q2023" t="str">
        <f>_xlfn.XLOOKUP(ecommerce_customer_data_custom_[[#This Row],[Payment Method]],PaymentMapping!$A$2:$A$11,PaymentMapping!$B$2:$B$11,"Other")</f>
        <v>Cash</v>
      </c>
    </row>
    <row r="2024" spans="1:17" x14ac:dyDescent="0.3">
      <c r="A2024">
        <v>28121</v>
      </c>
      <c r="B2024" s="14">
        <v>44064.648310185185</v>
      </c>
      <c r="C2024" t="s">
        <v>18</v>
      </c>
      <c r="D2024">
        <v>80</v>
      </c>
      <c r="E2024">
        <v>1</v>
      </c>
      <c r="F2024">
        <v>4024</v>
      </c>
      <c r="G2024" t="s">
        <v>15</v>
      </c>
      <c r="H2024">
        <v>30</v>
      </c>
      <c r="I2024">
        <v>1</v>
      </c>
      <c r="J2024" t="s">
        <v>17</v>
      </c>
      <c r="K2024">
        <v>1</v>
      </c>
      <c r="L2024">
        <f>YEAR(ecommerce_customer_data_custom_[[#This Row],[Purchase Date]])</f>
        <v>2020</v>
      </c>
      <c r="M2024">
        <f>MONTH(ecommerce_customer_data_custom_[[#This Row],[Purchase Date]])</f>
        <v>8</v>
      </c>
      <c r="N2024" t="str">
        <f>TEXT(ecommerce_customer_data_custom_[[#This Row],[Purchase Date]],"mmmm")</f>
        <v>August</v>
      </c>
      <c r="O2024" t="str">
        <f>VLOOKUP(ecommerce_customer_data_custom_[[#This Row],[Customer Age]],AgeGroupMapping!$A$2:$C$5,3,TRUE)</f>
        <v>Adult</v>
      </c>
      <c r="P2024" t="str">
        <f>IF(ecommerce_customer_data_custom_[[#This Row],[Returns]]=1,"Returned","Not Returned")</f>
        <v>Returned</v>
      </c>
      <c r="Q2024" t="str">
        <f>_xlfn.XLOOKUP(ecommerce_customer_data_custom_[[#This Row],[Payment Method]],PaymentMapping!$A$2:$A$11,PaymentMapping!$B$2:$B$11,"Other")</f>
        <v>Wallet/UPI</v>
      </c>
    </row>
    <row r="2025" spans="1:17" x14ac:dyDescent="0.3">
      <c r="A2025">
        <v>28121</v>
      </c>
      <c r="B2025" s="14">
        <v>44378.546747685185</v>
      </c>
      <c r="C2025" t="s">
        <v>16</v>
      </c>
      <c r="D2025">
        <v>491</v>
      </c>
      <c r="E2025">
        <v>4</v>
      </c>
      <c r="F2025">
        <v>3954</v>
      </c>
      <c r="G2025" t="s">
        <v>12</v>
      </c>
      <c r="H2025">
        <v>30</v>
      </c>
      <c r="I2025">
        <v>1</v>
      </c>
      <c r="J2025" t="s">
        <v>17</v>
      </c>
      <c r="K2025">
        <v>1</v>
      </c>
      <c r="L2025">
        <f>YEAR(ecommerce_customer_data_custom_[[#This Row],[Purchase Date]])</f>
        <v>2021</v>
      </c>
      <c r="M2025">
        <f>MONTH(ecommerce_customer_data_custom_[[#This Row],[Purchase Date]])</f>
        <v>7</v>
      </c>
      <c r="N2025" t="str">
        <f>TEXT(ecommerce_customer_data_custom_[[#This Row],[Purchase Date]],"mmmm")</f>
        <v>July</v>
      </c>
      <c r="O2025" t="str">
        <f>VLOOKUP(ecommerce_customer_data_custom_[[#This Row],[Customer Age]],AgeGroupMapping!$A$2:$C$5,3,TRUE)</f>
        <v>Adult</v>
      </c>
      <c r="P2025" t="str">
        <f>IF(ecommerce_customer_data_custom_[[#This Row],[Returns]]=1,"Returned","Not Returned")</f>
        <v>Returned</v>
      </c>
      <c r="Q2025" t="str">
        <f>_xlfn.XLOOKUP(ecommerce_customer_data_custom_[[#This Row],[Payment Method]],PaymentMapping!$A$2:$A$11,PaymentMapping!$B$2:$B$11,"Other")</f>
        <v>Card</v>
      </c>
    </row>
    <row r="2026" spans="1:17" x14ac:dyDescent="0.3">
      <c r="A2026">
        <v>41291</v>
      </c>
      <c r="B2026" s="14">
        <v>45100.321747685186</v>
      </c>
      <c r="C2026" t="s">
        <v>14</v>
      </c>
      <c r="D2026">
        <v>444</v>
      </c>
      <c r="E2026">
        <v>5</v>
      </c>
      <c r="F2026">
        <v>4521</v>
      </c>
      <c r="G2026" t="s">
        <v>12</v>
      </c>
      <c r="H2026">
        <v>41</v>
      </c>
      <c r="I2026">
        <v>0</v>
      </c>
      <c r="J2026" t="s">
        <v>17</v>
      </c>
      <c r="K2026">
        <v>1</v>
      </c>
      <c r="L2026">
        <f>YEAR(ecommerce_customer_data_custom_[[#This Row],[Purchase Date]])</f>
        <v>2023</v>
      </c>
      <c r="M2026">
        <f>MONTH(ecommerce_customer_data_custom_[[#This Row],[Purchase Date]])</f>
        <v>6</v>
      </c>
      <c r="N2026" t="str">
        <f>TEXT(ecommerce_customer_data_custom_[[#This Row],[Purchase Date]],"mmmm")</f>
        <v>June</v>
      </c>
      <c r="O2026" t="str">
        <f>VLOOKUP(ecommerce_customer_data_custom_[[#This Row],[Customer Age]],AgeGroupMapping!$A$2:$C$5,3,TRUE)</f>
        <v>Middle-Aged</v>
      </c>
      <c r="P2026" t="str">
        <f>IF(ecommerce_customer_data_custom_[[#This Row],[Returns]]=1,"Returned","Not Returned")</f>
        <v>Not Returned</v>
      </c>
      <c r="Q2026" t="str">
        <f>_xlfn.XLOOKUP(ecommerce_customer_data_custom_[[#This Row],[Payment Method]],PaymentMapping!$A$2:$A$11,PaymentMapping!$B$2:$B$11,"Other")</f>
        <v>Card</v>
      </c>
    </row>
    <row r="2027" spans="1:17" x14ac:dyDescent="0.3">
      <c r="A2027">
        <v>3388</v>
      </c>
      <c r="B2027" s="14">
        <v>44745.88490740741</v>
      </c>
      <c r="C2027" t="s">
        <v>11</v>
      </c>
      <c r="D2027">
        <v>108</v>
      </c>
      <c r="E2027">
        <v>1</v>
      </c>
      <c r="F2027">
        <v>3107</v>
      </c>
      <c r="G2027" t="s">
        <v>12</v>
      </c>
      <c r="H2027">
        <v>55</v>
      </c>
      <c r="I2027">
        <v>0</v>
      </c>
      <c r="J2027" t="s">
        <v>13</v>
      </c>
      <c r="K2027">
        <v>1</v>
      </c>
      <c r="L2027">
        <f>YEAR(ecommerce_customer_data_custom_[[#This Row],[Purchase Date]])</f>
        <v>2022</v>
      </c>
      <c r="M2027">
        <f>MONTH(ecommerce_customer_data_custom_[[#This Row],[Purchase Date]])</f>
        <v>7</v>
      </c>
      <c r="N2027" t="str">
        <f>TEXT(ecommerce_customer_data_custom_[[#This Row],[Purchase Date]],"mmmm")</f>
        <v>July</v>
      </c>
      <c r="O2027" t="str">
        <f>VLOOKUP(ecommerce_customer_data_custom_[[#This Row],[Customer Age]],AgeGroupMapping!$A$2:$C$5,3,TRUE)</f>
        <v>Middle-Aged</v>
      </c>
      <c r="P2027" t="str">
        <f>IF(ecommerce_customer_data_custom_[[#This Row],[Returns]]=1,"Returned","Not Returned")</f>
        <v>Not Returned</v>
      </c>
      <c r="Q2027" t="str">
        <f>_xlfn.XLOOKUP(ecommerce_customer_data_custom_[[#This Row],[Payment Method]],PaymentMapping!$A$2:$A$11,PaymentMapping!$B$2:$B$11,"Other")</f>
        <v>Card</v>
      </c>
    </row>
    <row r="2028" spans="1:17" x14ac:dyDescent="0.3">
      <c r="A2028">
        <v>3388</v>
      </c>
      <c r="B2028" s="14">
        <v>44190.870069444441</v>
      </c>
      <c r="C2028" t="s">
        <v>18</v>
      </c>
      <c r="D2028">
        <v>12</v>
      </c>
      <c r="E2028">
        <v>1</v>
      </c>
      <c r="F2028">
        <v>3531</v>
      </c>
      <c r="G2028" t="s">
        <v>19</v>
      </c>
      <c r="H2028">
        <v>55</v>
      </c>
      <c r="I2028">
        <v>1</v>
      </c>
      <c r="J2028" t="s">
        <v>13</v>
      </c>
      <c r="K2028">
        <v>1</v>
      </c>
      <c r="L2028">
        <f>YEAR(ecommerce_customer_data_custom_[[#This Row],[Purchase Date]])</f>
        <v>2020</v>
      </c>
      <c r="M2028">
        <f>MONTH(ecommerce_customer_data_custom_[[#This Row],[Purchase Date]])</f>
        <v>12</v>
      </c>
      <c r="N2028" t="str">
        <f>TEXT(ecommerce_customer_data_custom_[[#This Row],[Purchase Date]],"mmmm")</f>
        <v>December</v>
      </c>
      <c r="O2028" t="str">
        <f>VLOOKUP(ecommerce_customer_data_custom_[[#This Row],[Customer Age]],AgeGroupMapping!$A$2:$C$5,3,TRUE)</f>
        <v>Middle-Aged</v>
      </c>
      <c r="P2028" t="str">
        <f>IF(ecommerce_customer_data_custom_[[#This Row],[Returns]]=1,"Returned","Not Returned")</f>
        <v>Returned</v>
      </c>
      <c r="Q2028" t="str">
        <f>_xlfn.XLOOKUP(ecommerce_customer_data_custom_[[#This Row],[Payment Method]],PaymentMapping!$A$2:$A$11,PaymentMapping!$B$2:$B$11,"Other")</f>
        <v>Cash</v>
      </c>
    </row>
    <row r="2029" spans="1:17" x14ac:dyDescent="0.3">
      <c r="A2029">
        <v>3388</v>
      </c>
      <c r="B2029" s="14">
        <v>44266.374942129631</v>
      </c>
      <c r="C2029" t="s">
        <v>16</v>
      </c>
      <c r="D2029">
        <v>202</v>
      </c>
      <c r="E2029">
        <v>4</v>
      </c>
      <c r="F2029">
        <v>2321</v>
      </c>
      <c r="G2029" t="s">
        <v>15</v>
      </c>
      <c r="H2029">
        <v>55</v>
      </c>
      <c r="I2029">
        <v>0</v>
      </c>
      <c r="J2029" t="s">
        <v>13</v>
      </c>
      <c r="K2029">
        <v>1</v>
      </c>
      <c r="L2029">
        <f>YEAR(ecommerce_customer_data_custom_[[#This Row],[Purchase Date]])</f>
        <v>2021</v>
      </c>
      <c r="M2029">
        <f>MONTH(ecommerce_customer_data_custom_[[#This Row],[Purchase Date]])</f>
        <v>3</v>
      </c>
      <c r="N2029" t="str">
        <f>TEXT(ecommerce_customer_data_custom_[[#This Row],[Purchase Date]],"mmmm")</f>
        <v>March</v>
      </c>
      <c r="O2029" t="str">
        <f>VLOOKUP(ecommerce_customer_data_custom_[[#This Row],[Customer Age]],AgeGroupMapping!$A$2:$C$5,3,TRUE)</f>
        <v>Middle-Aged</v>
      </c>
      <c r="P2029" t="str">
        <f>IF(ecommerce_customer_data_custom_[[#This Row],[Returns]]=1,"Returned","Not Returned")</f>
        <v>Not Returned</v>
      </c>
      <c r="Q2029" t="str">
        <f>_xlfn.XLOOKUP(ecommerce_customer_data_custom_[[#This Row],[Payment Method]],PaymentMapping!$A$2:$A$11,PaymentMapping!$B$2:$B$11,"Other")</f>
        <v>Wallet/UPI</v>
      </c>
    </row>
    <row r="2030" spans="1:17" x14ac:dyDescent="0.3">
      <c r="A2030">
        <v>3388</v>
      </c>
      <c r="B2030" s="14">
        <v>43978.601099537038</v>
      </c>
      <c r="C2030" t="s">
        <v>14</v>
      </c>
      <c r="D2030">
        <v>311</v>
      </c>
      <c r="E2030">
        <v>5</v>
      </c>
      <c r="F2030">
        <v>572</v>
      </c>
      <c r="G2030" t="s">
        <v>12</v>
      </c>
      <c r="H2030">
        <v>55</v>
      </c>
      <c r="I2030">
        <v>1</v>
      </c>
      <c r="J2030" t="s">
        <v>13</v>
      </c>
      <c r="K2030">
        <v>1</v>
      </c>
      <c r="L2030">
        <f>YEAR(ecommerce_customer_data_custom_[[#This Row],[Purchase Date]])</f>
        <v>2020</v>
      </c>
      <c r="M2030">
        <f>MONTH(ecommerce_customer_data_custom_[[#This Row],[Purchase Date]])</f>
        <v>5</v>
      </c>
      <c r="N2030" t="str">
        <f>TEXT(ecommerce_customer_data_custom_[[#This Row],[Purchase Date]],"mmmm")</f>
        <v>May</v>
      </c>
      <c r="O2030" t="str">
        <f>VLOOKUP(ecommerce_customer_data_custom_[[#This Row],[Customer Age]],AgeGroupMapping!$A$2:$C$5,3,TRUE)</f>
        <v>Middle-Aged</v>
      </c>
      <c r="P2030" t="str">
        <f>IF(ecommerce_customer_data_custom_[[#This Row],[Returns]]=1,"Returned","Not Returned")</f>
        <v>Returned</v>
      </c>
      <c r="Q2030" t="str">
        <f>_xlfn.XLOOKUP(ecommerce_customer_data_custom_[[#This Row],[Payment Method]],PaymentMapping!$A$2:$A$11,PaymentMapping!$B$2:$B$11,"Other")</f>
        <v>Card</v>
      </c>
    </row>
    <row r="2031" spans="1:17" x14ac:dyDescent="0.3">
      <c r="A2031">
        <v>18171</v>
      </c>
      <c r="B2031" s="14">
        <v>45045.015162037038</v>
      </c>
      <c r="C2031" t="s">
        <v>16</v>
      </c>
      <c r="D2031">
        <v>69</v>
      </c>
      <c r="E2031">
        <v>4</v>
      </c>
      <c r="F2031">
        <v>1200</v>
      </c>
      <c r="G2031" t="s">
        <v>15</v>
      </c>
      <c r="H2031">
        <v>61</v>
      </c>
      <c r="I2031">
        <v>1</v>
      </c>
      <c r="J2031" t="s">
        <v>13</v>
      </c>
      <c r="K2031">
        <v>1</v>
      </c>
      <c r="L2031">
        <f>YEAR(ecommerce_customer_data_custom_[[#This Row],[Purchase Date]])</f>
        <v>2023</v>
      </c>
      <c r="M2031">
        <f>MONTH(ecommerce_customer_data_custom_[[#This Row],[Purchase Date]])</f>
        <v>4</v>
      </c>
      <c r="N2031" t="str">
        <f>TEXT(ecommerce_customer_data_custom_[[#This Row],[Purchase Date]],"mmmm")</f>
        <v>April</v>
      </c>
      <c r="O2031" t="str">
        <f>VLOOKUP(ecommerce_customer_data_custom_[[#This Row],[Customer Age]],AgeGroupMapping!$A$2:$C$5,3,TRUE)</f>
        <v>Senior</v>
      </c>
      <c r="P2031" t="str">
        <f>IF(ecommerce_customer_data_custom_[[#This Row],[Returns]]=1,"Returned","Not Returned")</f>
        <v>Returned</v>
      </c>
      <c r="Q2031" t="str">
        <f>_xlfn.XLOOKUP(ecommerce_customer_data_custom_[[#This Row],[Payment Method]],PaymentMapping!$A$2:$A$11,PaymentMapping!$B$2:$B$11,"Other")</f>
        <v>Wallet/UPI</v>
      </c>
    </row>
    <row r="2032" spans="1:17" x14ac:dyDescent="0.3">
      <c r="A2032">
        <v>18171</v>
      </c>
      <c r="B2032" s="14">
        <v>44724.154016203705</v>
      </c>
      <c r="C2032" t="s">
        <v>14</v>
      </c>
      <c r="D2032">
        <v>487</v>
      </c>
      <c r="E2032">
        <v>5</v>
      </c>
      <c r="F2032">
        <v>4661</v>
      </c>
      <c r="G2032" t="s">
        <v>19</v>
      </c>
      <c r="H2032">
        <v>61</v>
      </c>
      <c r="I2032">
        <v>0</v>
      </c>
      <c r="J2032" t="s">
        <v>13</v>
      </c>
      <c r="K2032">
        <v>1</v>
      </c>
      <c r="L2032">
        <f>YEAR(ecommerce_customer_data_custom_[[#This Row],[Purchase Date]])</f>
        <v>2022</v>
      </c>
      <c r="M2032">
        <f>MONTH(ecommerce_customer_data_custom_[[#This Row],[Purchase Date]])</f>
        <v>6</v>
      </c>
      <c r="N2032" t="str">
        <f>TEXT(ecommerce_customer_data_custom_[[#This Row],[Purchase Date]],"mmmm")</f>
        <v>June</v>
      </c>
      <c r="O2032" t="str">
        <f>VLOOKUP(ecommerce_customer_data_custom_[[#This Row],[Customer Age]],AgeGroupMapping!$A$2:$C$5,3,TRUE)</f>
        <v>Senior</v>
      </c>
      <c r="P2032" t="str">
        <f>IF(ecommerce_customer_data_custom_[[#This Row],[Returns]]=1,"Returned","Not Returned")</f>
        <v>Not Returned</v>
      </c>
      <c r="Q2032" t="str">
        <f>_xlfn.XLOOKUP(ecommerce_customer_data_custom_[[#This Row],[Payment Method]],PaymentMapping!$A$2:$A$11,PaymentMapping!$B$2:$B$11,"Other")</f>
        <v>Cash</v>
      </c>
    </row>
    <row r="2033" spans="1:17" x14ac:dyDescent="0.3">
      <c r="A2033">
        <v>1701</v>
      </c>
      <c r="B2033" s="14">
        <v>44825.710300925923</v>
      </c>
      <c r="C2033" t="s">
        <v>11</v>
      </c>
      <c r="D2033">
        <v>92</v>
      </c>
      <c r="E2033">
        <v>2</v>
      </c>
      <c r="F2033">
        <v>3331</v>
      </c>
      <c r="G2033" t="s">
        <v>15</v>
      </c>
      <c r="H2033">
        <v>26</v>
      </c>
      <c r="I2033">
        <v>1</v>
      </c>
      <c r="J2033" t="s">
        <v>13</v>
      </c>
      <c r="K2033">
        <v>1</v>
      </c>
      <c r="L2033">
        <f>YEAR(ecommerce_customer_data_custom_[[#This Row],[Purchase Date]])</f>
        <v>2022</v>
      </c>
      <c r="M2033">
        <f>MONTH(ecommerce_customer_data_custom_[[#This Row],[Purchase Date]])</f>
        <v>9</v>
      </c>
      <c r="N2033" t="str">
        <f>TEXT(ecommerce_customer_data_custom_[[#This Row],[Purchase Date]],"mmmm")</f>
        <v>September</v>
      </c>
      <c r="O2033" t="str">
        <f>VLOOKUP(ecommerce_customer_data_custom_[[#This Row],[Customer Age]],AgeGroupMapping!$A$2:$C$5,3,TRUE)</f>
        <v>Adult</v>
      </c>
      <c r="P2033" t="str">
        <f>IF(ecommerce_customer_data_custom_[[#This Row],[Returns]]=1,"Returned","Not Returned")</f>
        <v>Returned</v>
      </c>
      <c r="Q2033" t="str">
        <f>_xlfn.XLOOKUP(ecommerce_customer_data_custom_[[#This Row],[Payment Method]],PaymentMapping!$A$2:$A$11,PaymentMapping!$B$2:$B$11,"Other")</f>
        <v>Wallet/UPI</v>
      </c>
    </row>
    <row r="2034" spans="1:17" x14ac:dyDescent="0.3">
      <c r="A2034">
        <v>1701</v>
      </c>
      <c r="B2034" s="14">
        <v>44855.965949074074</v>
      </c>
      <c r="C2034" t="s">
        <v>16</v>
      </c>
      <c r="D2034">
        <v>440</v>
      </c>
      <c r="E2034">
        <v>3</v>
      </c>
      <c r="F2034">
        <v>2373</v>
      </c>
      <c r="G2034" t="s">
        <v>19</v>
      </c>
      <c r="H2034">
        <v>26</v>
      </c>
      <c r="I2034">
        <v>0</v>
      </c>
      <c r="J2034" t="s">
        <v>13</v>
      </c>
      <c r="K2034">
        <v>1</v>
      </c>
      <c r="L2034">
        <f>YEAR(ecommerce_customer_data_custom_[[#This Row],[Purchase Date]])</f>
        <v>2022</v>
      </c>
      <c r="M2034">
        <f>MONTH(ecommerce_customer_data_custom_[[#This Row],[Purchase Date]])</f>
        <v>10</v>
      </c>
      <c r="N2034" t="str">
        <f>TEXT(ecommerce_customer_data_custom_[[#This Row],[Purchase Date]],"mmmm")</f>
        <v>October</v>
      </c>
      <c r="O2034" t="str">
        <f>VLOOKUP(ecommerce_customer_data_custom_[[#This Row],[Customer Age]],AgeGroupMapping!$A$2:$C$5,3,TRUE)</f>
        <v>Adult</v>
      </c>
      <c r="P2034" t="str">
        <f>IF(ecommerce_customer_data_custom_[[#This Row],[Returns]]=1,"Returned","Not Returned")</f>
        <v>Not Returned</v>
      </c>
      <c r="Q2034" t="str">
        <f>_xlfn.XLOOKUP(ecommerce_customer_data_custom_[[#This Row],[Payment Method]],PaymentMapping!$A$2:$A$11,PaymentMapping!$B$2:$B$11,"Other")</f>
        <v>Cash</v>
      </c>
    </row>
    <row r="2035" spans="1:17" x14ac:dyDescent="0.3">
      <c r="A2035">
        <v>1701</v>
      </c>
      <c r="B2035" s="14">
        <v>44031.138657407406</v>
      </c>
      <c r="C2035" t="s">
        <v>14</v>
      </c>
      <c r="D2035">
        <v>125</v>
      </c>
      <c r="E2035">
        <v>4</v>
      </c>
      <c r="F2035">
        <v>4370</v>
      </c>
      <c r="G2035" t="s">
        <v>12</v>
      </c>
      <c r="H2035">
        <v>26</v>
      </c>
      <c r="I2035">
        <v>0</v>
      </c>
      <c r="J2035" t="s">
        <v>13</v>
      </c>
      <c r="K2035">
        <v>1</v>
      </c>
      <c r="L2035">
        <f>YEAR(ecommerce_customer_data_custom_[[#This Row],[Purchase Date]])</f>
        <v>2020</v>
      </c>
      <c r="M2035">
        <f>MONTH(ecommerce_customer_data_custom_[[#This Row],[Purchase Date]])</f>
        <v>7</v>
      </c>
      <c r="N2035" t="str">
        <f>TEXT(ecommerce_customer_data_custom_[[#This Row],[Purchase Date]],"mmmm")</f>
        <v>July</v>
      </c>
      <c r="O2035" t="str">
        <f>VLOOKUP(ecommerce_customer_data_custom_[[#This Row],[Customer Age]],AgeGroupMapping!$A$2:$C$5,3,TRUE)</f>
        <v>Adult</v>
      </c>
      <c r="P2035" t="str">
        <f>IF(ecommerce_customer_data_custom_[[#This Row],[Returns]]=1,"Returned","Not Returned")</f>
        <v>Not Returned</v>
      </c>
      <c r="Q2035" t="str">
        <f>_xlfn.XLOOKUP(ecommerce_customer_data_custom_[[#This Row],[Payment Method]],PaymentMapping!$A$2:$A$11,PaymentMapping!$B$2:$B$11,"Other")</f>
        <v>Card</v>
      </c>
    </row>
    <row r="2036" spans="1:17" x14ac:dyDescent="0.3">
      <c r="A2036">
        <v>1701</v>
      </c>
      <c r="B2036" s="14">
        <v>44009.31517361111</v>
      </c>
      <c r="C2036" t="s">
        <v>14</v>
      </c>
      <c r="D2036">
        <v>225</v>
      </c>
      <c r="E2036">
        <v>5</v>
      </c>
      <c r="F2036">
        <v>3648</v>
      </c>
      <c r="G2036" t="s">
        <v>15</v>
      </c>
      <c r="H2036">
        <v>26</v>
      </c>
      <c r="I2036">
        <v>1</v>
      </c>
      <c r="J2036" t="s">
        <v>13</v>
      </c>
      <c r="K2036">
        <v>1</v>
      </c>
      <c r="L2036">
        <f>YEAR(ecommerce_customer_data_custom_[[#This Row],[Purchase Date]])</f>
        <v>2020</v>
      </c>
      <c r="M2036">
        <f>MONTH(ecommerce_customer_data_custom_[[#This Row],[Purchase Date]])</f>
        <v>6</v>
      </c>
      <c r="N2036" t="str">
        <f>TEXT(ecommerce_customer_data_custom_[[#This Row],[Purchase Date]],"mmmm")</f>
        <v>June</v>
      </c>
      <c r="O2036" t="str">
        <f>VLOOKUP(ecommerce_customer_data_custom_[[#This Row],[Customer Age]],AgeGroupMapping!$A$2:$C$5,3,TRUE)</f>
        <v>Adult</v>
      </c>
      <c r="P2036" t="str">
        <f>IF(ecommerce_customer_data_custom_[[#This Row],[Returns]]=1,"Returned","Not Returned")</f>
        <v>Returned</v>
      </c>
      <c r="Q2036" t="str">
        <f>_xlfn.XLOOKUP(ecommerce_customer_data_custom_[[#This Row],[Payment Method]],PaymentMapping!$A$2:$A$11,PaymentMapping!$B$2:$B$11,"Other")</f>
        <v>Wallet/UPI</v>
      </c>
    </row>
    <row r="2037" spans="1:17" x14ac:dyDescent="0.3">
      <c r="A2037">
        <v>1701</v>
      </c>
      <c r="B2037" s="14">
        <v>44872.570081018515</v>
      </c>
      <c r="C2037" t="s">
        <v>16</v>
      </c>
      <c r="D2037">
        <v>339</v>
      </c>
      <c r="E2037">
        <v>4</v>
      </c>
      <c r="F2037">
        <v>2176</v>
      </c>
      <c r="G2037" t="s">
        <v>12</v>
      </c>
      <c r="H2037">
        <v>26</v>
      </c>
      <c r="I2037">
        <v>1</v>
      </c>
      <c r="J2037" t="s">
        <v>13</v>
      </c>
      <c r="K2037">
        <v>1</v>
      </c>
      <c r="L2037">
        <f>YEAR(ecommerce_customer_data_custom_[[#This Row],[Purchase Date]])</f>
        <v>2022</v>
      </c>
      <c r="M2037">
        <f>MONTH(ecommerce_customer_data_custom_[[#This Row],[Purchase Date]])</f>
        <v>11</v>
      </c>
      <c r="N2037" t="str">
        <f>TEXT(ecommerce_customer_data_custom_[[#This Row],[Purchase Date]],"mmmm")</f>
        <v>November</v>
      </c>
      <c r="O2037" t="str">
        <f>VLOOKUP(ecommerce_customer_data_custom_[[#This Row],[Customer Age]],AgeGroupMapping!$A$2:$C$5,3,TRUE)</f>
        <v>Adult</v>
      </c>
      <c r="P2037" t="str">
        <f>IF(ecommerce_customer_data_custom_[[#This Row],[Returns]]=1,"Returned","Not Returned")</f>
        <v>Returned</v>
      </c>
      <c r="Q2037" t="str">
        <f>_xlfn.XLOOKUP(ecommerce_customer_data_custom_[[#This Row],[Payment Method]],PaymentMapping!$A$2:$A$11,PaymentMapping!$B$2:$B$11,"Other")</f>
        <v>Card</v>
      </c>
    </row>
    <row r="2038" spans="1:17" x14ac:dyDescent="0.3">
      <c r="A2038">
        <v>1701</v>
      </c>
      <c r="B2038" s="14">
        <v>44419.302870370368</v>
      </c>
      <c r="C2038" t="s">
        <v>11</v>
      </c>
      <c r="D2038">
        <v>322</v>
      </c>
      <c r="E2038">
        <v>5</v>
      </c>
      <c r="F2038">
        <v>3592</v>
      </c>
      <c r="G2038" t="s">
        <v>19</v>
      </c>
      <c r="H2038">
        <v>26</v>
      </c>
      <c r="I2038">
        <v>0</v>
      </c>
      <c r="J2038" t="s">
        <v>13</v>
      </c>
      <c r="K2038">
        <v>1</v>
      </c>
      <c r="L2038">
        <f>YEAR(ecommerce_customer_data_custom_[[#This Row],[Purchase Date]])</f>
        <v>2021</v>
      </c>
      <c r="M2038">
        <f>MONTH(ecommerce_customer_data_custom_[[#This Row],[Purchase Date]])</f>
        <v>8</v>
      </c>
      <c r="N2038" t="str">
        <f>TEXT(ecommerce_customer_data_custom_[[#This Row],[Purchase Date]],"mmmm")</f>
        <v>August</v>
      </c>
      <c r="O2038" t="str">
        <f>VLOOKUP(ecommerce_customer_data_custom_[[#This Row],[Customer Age]],AgeGroupMapping!$A$2:$C$5,3,TRUE)</f>
        <v>Adult</v>
      </c>
      <c r="P2038" t="str">
        <f>IF(ecommerce_customer_data_custom_[[#This Row],[Returns]]=1,"Returned","Not Returned")</f>
        <v>Not Returned</v>
      </c>
      <c r="Q2038" t="str">
        <f>_xlfn.XLOOKUP(ecommerce_customer_data_custom_[[#This Row],[Payment Method]],PaymentMapping!$A$2:$A$11,PaymentMapping!$B$2:$B$11,"Other")</f>
        <v>Cash</v>
      </c>
    </row>
    <row r="2039" spans="1:17" x14ac:dyDescent="0.3">
      <c r="A2039">
        <v>1701</v>
      </c>
      <c r="B2039" s="14">
        <v>44542.901134259257</v>
      </c>
      <c r="C2039" t="s">
        <v>14</v>
      </c>
      <c r="D2039">
        <v>139</v>
      </c>
      <c r="E2039">
        <v>1</v>
      </c>
      <c r="F2039">
        <v>824</v>
      </c>
      <c r="G2039" t="s">
        <v>12</v>
      </c>
      <c r="H2039">
        <v>26</v>
      </c>
      <c r="I2039">
        <v>1</v>
      </c>
      <c r="J2039" t="s">
        <v>13</v>
      </c>
      <c r="K2039">
        <v>1</v>
      </c>
      <c r="L2039">
        <f>YEAR(ecommerce_customer_data_custom_[[#This Row],[Purchase Date]])</f>
        <v>2021</v>
      </c>
      <c r="M2039">
        <f>MONTH(ecommerce_customer_data_custom_[[#This Row],[Purchase Date]])</f>
        <v>12</v>
      </c>
      <c r="N2039" t="str">
        <f>TEXT(ecommerce_customer_data_custom_[[#This Row],[Purchase Date]],"mmmm")</f>
        <v>December</v>
      </c>
      <c r="O2039" t="str">
        <f>VLOOKUP(ecommerce_customer_data_custom_[[#This Row],[Customer Age]],AgeGroupMapping!$A$2:$C$5,3,TRUE)</f>
        <v>Adult</v>
      </c>
      <c r="P2039" t="str">
        <f>IF(ecommerce_customer_data_custom_[[#This Row],[Returns]]=1,"Returned","Not Returned")</f>
        <v>Returned</v>
      </c>
      <c r="Q2039" t="str">
        <f>_xlfn.XLOOKUP(ecommerce_customer_data_custom_[[#This Row],[Payment Method]],PaymentMapping!$A$2:$A$11,PaymentMapping!$B$2:$B$11,"Other")</f>
        <v>Card</v>
      </c>
    </row>
    <row r="2040" spans="1:17" x14ac:dyDescent="0.3">
      <c r="A2040">
        <v>19040</v>
      </c>
      <c r="B2040" s="14">
        <v>44845.315185185187</v>
      </c>
      <c r="C2040" t="s">
        <v>18</v>
      </c>
      <c r="D2040">
        <v>456</v>
      </c>
      <c r="E2040">
        <v>2</v>
      </c>
      <c r="F2040">
        <v>2284</v>
      </c>
      <c r="G2040" t="s">
        <v>12</v>
      </c>
      <c r="H2040">
        <v>51</v>
      </c>
      <c r="I2040">
        <v>1</v>
      </c>
      <c r="J2040" t="s">
        <v>13</v>
      </c>
      <c r="K2040">
        <v>1</v>
      </c>
      <c r="L2040">
        <f>YEAR(ecommerce_customer_data_custom_[[#This Row],[Purchase Date]])</f>
        <v>2022</v>
      </c>
      <c r="M2040">
        <f>MONTH(ecommerce_customer_data_custom_[[#This Row],[Purchase Date]])</f>
        <v>10</v>
      </c>
      <c r="N2040" t="str">
        <f>TEXT(ecommerce_customer_data_custom_[[#This Row],[Purchase Date]],"mmmm")</f>
        <v>October</v>
      </c>
      <c r="O2040" t="str">
        <f>VLOOKUP(ecommerce_customer_data_custom_[[#This Row],[Customer Age]],AgeGroupMapping!$A$2:$C$5,3,TRUE)</f>
        <v>Middle-Aged</v>
      </c>
      <c r="P2040" t="str">
        <f>IF(ecommerce_customer_data_custom_[[#This Row],[Returns]]=1,"Returned","Not Returned")</f>
        <v>Returned</v>
      </c>
      <c r="Q2040" t="str">
        <f>_xlfn.XLOOKUP(ecommerce_customer_data_custom_[[#This Row],[Payment Method]],PaymentMapping!$A$2:$A$11,PaymentMapping!$B$2:$B$11,"Other")</f>
        <v>Card</v>
      </c>
    </row>
    <row r="2041" spans="1:17" x14ac:dyDescent="0.3">
      <c r="A2041">
        <v>19040</v>
      </c>
      <c r="B2041" s="14">
        <v>44704.357719907406</v>
      </c>
      <c r="C2041" t="s">
        <v>16</v>
      </c>
      <c r="D2041">
        <v>219</v>
      </c>
      <c r="E2041">
        <v>2</v>
      </c>
      <c r="F2041">
        <v>1755</v>
      </c>
      <c r="G2041" t="s">
        <v>15</v>
      </c>
      <c r="H2041">
        <v>51</v>
      </c>
      <c r="I2041">
        <v>1</v>
      </c>
      <c r="J2041" t="s">
        <v>13</v>
      </c>
      <c r="K2041">
        <v>1</v>
      </c>
      <c r="L2041">
        <f>YEAR(ecommerce_customer_data_custom_[[#This Row],[Purchase Date]])</f>
        <v>2022</v>
      </c>
      <c r="M2041">
        <f>MONTH(ecommerce_customer_data_custom_[[#This Row],[Purchase Date]])</f>
        <v>5</v>
      </c>
      <c r="N2041" t="str">
        <f>TEXT(ecommerce_customer_data_custom_[[#This Row],[Purchase Date]],"mmmm")</f>
        <v>May</v>
      </c>
      <c r="O2041" t="str">
        <f>VLOOKUP(ecommerce_customer_data_custom_[[#This Row],[Customer Age]],AgeGroupMapping!$A$2:$C$5,3,TRUE)</f>
        <v>Middle-Aged</v>
      </c>
      <c r="P2041" t="str">
        <f>IF(ecommerce_customer_data_custom_[[#This Row],[Returns]]=1,"Returned","Not Returned")</f>
        <v>Returned</v>
      </c>
      <c r="Q2041" t="str">
        <f>_xlfn.XLOOKUP(ecommerce_customer_data_custom_[[#This Row],[Payment Method]],PaymentMapping!$A$2:$A$11,PaymentMapping!$B$2:$B$11,"Other")</f>
        <v>Wallet/UPI</v>
      </c>
    </row>
    <row r="2042" spans="1:17" x14ac:dyDescent="0.3">
      <c r="A2042">
        <v>19040</v>
      </c>
      <c r="B2042" s="14">
        <v>44577.077696759261</v>
      </c>
      <c r="C2042" t="s">
        <v>16</v>
      </c>
      <c r="D2042">
        <v>80</v>
      </c>
      <c r="E2042">
        <v>2</v>
      </c>
      <c r="F2042">
        <v>817</v>
      </c>
      <c r="G2042" t="s">
        <v>12</v>
      </c>
      <c r="H2042">
        <v>51</v>
      </c>
      <c r="I2042">
        <v>1</v>
      </c>
      <c r="J2042" t="s">
        <v>13</v>
      </c>
      <c r="K2042">
        <v>1</v>
      </c>
      <c r="L2042">
        <f>YEAR(ecommerce_customer_data_custom_[[#This Row],[Purchase Date]])</f>
        <v>2022</v>
      </c>
      <c r="M2042">
        <f>MONTH(ecommerce_customer_data_custom_[[#This Row],[Purchase Date]])</f>
        <v>1</v>
      </c>
      <c r="N2042" t="str">
        <f>TEXT(ecommerce_customer_data_custom_[[#This Row],[Purchase Date]],"mmmm")</f>
        <v>January</v>
      </c>
      <c r="O2042" t="str">
        <f>VLOOKUP(ecommerce_customer_data_custom_[[#This Row],[Customer Age]],AgeGroupMapping!$A$2:$C$5,3,TRUE)</f>
        <v>Middle-Aged</v>
      </c>
      <c r="P2042" t="str">
        <f>IF(ecommerce_customer_data_custom_[[#This Row],[Returns]]=1,"Returned","Not Returned")</f>
        <v>Returned</v>
      </c>
      <c r="Q2042" t="str">
        <f>_xlfn.XLOOKUP(ecommerce_customer_data_custom_[[#This Row],[Payment Method]],PaymentMapping!$A$2:$A$11,PaymentMapping!$B$2:$B$11,"Other")</f>
        <v>Card</v>
      </c>
    </row>
    <row r="2043" spans="1:17" x14ac:dyDescent="0.3">
      <c r="A2043">
        <v>19040</v>
      </c>
      <c r="B2043" s="14">
        <v>44227.555983796294</v>
      </c>
      <c r="C2043" t="s">
        <v>18</v>
      </c>
      <c r="D2043">
        <v>486</v>
      </c>
      <c r="E2043">
        <v>5</v>
      </c>
      <c r="F2043">
        <v>5043</v>
      </c>
      <c r="G2043" t="s">
        <v>12</v>
      </c>
      <c r="H2043">
        <v>51</v>
      </c>
      <c r="I2043">
        <v>1</v>
      </c>
      <c r="J2043" t="s">
        <v>13</v>
      </c>
      <c r="K2043">
        <v>1</v>
      </c>
      <c r="L2043">
        <f>YEAR(ecommerce_customer_data_custom_[[#This Row],[Purchase Date]])</f>
        <v>2021</v>
      </c>
      <c r="M2043">
        <f>MONTH(ecommerce_customer_data_custom_[[#This Row],[Purchase Date]])</f>
        <v>1</v>
      </c>
      <c r="N2043" t="str">
        <f>TEXT(ecommerce_customer_data_custom_[[#This Row],[Purchase Date]],"mmmm")</f>
        <v>January</v>
      </c>
      <c r="O2043" t="str">
        <f>VLOOKUP(ecommerce_customer_data_custom_[[#This Row],[Customer Age]],AgeGroupMapping!$A$2:$C$5,3,TRUE)</f>
        <v>Middle-Aged</v>
      </c>
      <c r="P2043" t="str">
        <f>IF(ecommerce_customer_data_custom_[[#This Row],[Returns]]=1,"Returned","Not Returned")</f>
        <v>Returned</v>
      </c>
      <c r="Q2043" t="str">
        <f>_xlfn.XLOOKUP(ecommerce_customer_data_custom_[[#This Row],[Payment Method]],PaymentMapping!$A$2:$A$11,PaymentMapping!$B$2:$B$11,"Other")</f>
        <v>Card</v>
      </c>
    </row>
    <row r="2044" spans="1:17" x14ac:dyDescent="0.3">
      <c r="A2044">
        <v>19040</v>
      </c>
      <c r="B2044" s="14">
        <v>43883.36917824074</v>
      </c>
      <c r="C2044" t="s">
        <v>18</v>
      </c>
      <c r="D2044">
        <v>104</v>
      </c>
      <c r="E2044">
        <v>4</v>
      </c>
      <c r="F2044">
        <v>313</v>
      </c>
      <c r="G2044" t="s">
        <v>20</v>
      </c>
      <c r="H2044">
        <v>51</v>
      </c>
      <c r="I2044">
        <v>1</v>
      </c>
      <c r="J2044" t="s">
        <v>13</v>
      </c>
      <c r="K2044">
        <v>1</v>
      </c>
      <c r="L2044">
        <f>YEAR(ecommerce_customer_data_custom_[[#This Row],[Purchase Date]])</f>
        <v>2020</v>
      </c>
      <c r="M2044">
        <f>MONTH(ecommerce_customer_data_custom_[[#This Row],[Purchase Date]])</f>
        <v>2</v>
      </c>
      <c r="N2044" t="str">
        <f>TEXT(ecommerce_customer_data_custom_[[#This Row],[Purchase Date]],"mmmm")</f>
        <v>February</v>
      </c>
      <c r="O2044" t="str">
        <f>VLOOKUP(ecommerce_customer_data_custom_[[#This Row],[Customer Age]],AgeGroupMapping!$A$2:$C$5,3,TRUE)</f>
        <v>Middle-Aged</v>
      </c>
      <c r="P2044" t="str">
        <f>IF(ecommerce_customer_data_custom_[[#This Row],[Returns]]=1,"Returned","Not Returned")</f>
        <v>Returned</v>
      </c>
      <c r="Q2044" t="str">
        <f>_xlfn.XLOOKUP(ecommerce_customer_data_custom_[[#This Row],[Payment Method]],PaymentMapping!$A$2:$A$11,PaymentMapping!$B$2:$B$11,"Other")</f>
        <v>Other</v>
      </c>
    </row>
    <row r="2045" spans="1:17" x14ac:dyDescent="0.3">
      <c r="A2045">
        <v>19040</v>
      </c>
      <c r="B2045" s="14">
        <v>44315.59480324074</v>
      </c>
      <c r="C2045" t="s">
        <v>16</v>
      </c>
      <c r="D2045">
        <v>175</v>
      </c>
      <c r="E2045">
        <v>1</v>
      </c>
      <c r="F2045">
        <v>1746</v>
      </c>
      <c r="G2045" t="s">
        <v>20</v>
      </c>
      <c r="H2045">
        <v>51</v>
      </c>
      <c r="I2045">
        <v>0</v>
      </c>
      <c r="J2045" t="s">
        <v>13</v>
      </c>
      <c r="K2045">
        <v>1</v>
      </c>
      <c r="L2045">
        <f>YEAR(ecommerce_customer_data_custom_[[#This Row],[Purchase Date]])</f>
        <v>2021</v>
      </c>
      <c r="M2045">
        <f>MONTH(ecommerce_customer_data_custom_[[#This Row],[Purchase Date]])</f>
        <v>4</v>
      </c>
      <c r="N2045" t="str">
        <f>TEXT(ecommerce_customer_data_custom_[[#This Row],[Purchase Date]],"mmmm")</f>
        <v>April</v>
      </c>
      <c r="O2045" t="str">
        <f>VLOOKUP(ecommerce_customer_data_custom_[[#This Row],[Customer Age]],AgeGroupMapping!$A$2:$C$5,3,TRUE)</f>
        <v>Middle-Aged</v>
      </c>
      <c r="P2045" t="str">
        <f>IF(ecommerce_customer_data_custom_[[#This Row],[Returns]]=1,"Returned","Not Returned")</f>
        <v>Not Returned</v>
      </c>
      <c r="Q2045" t="str">
        <f>_xlfn.XLOOKUP(ecommerce_customer_data_custom_[[#This Row],[Payment Method]],PaymentMapping!$A$2:$A$11,PaymentMapping!$B$2:$B$11,"Other")</f>
        <v>Other</v>
      </c>
    </row>
    <row r="2046" spans="1:17" x14ac:dyDescent="0.3">
      <c r="A2046">
        <v>23448</v>
      </c>
      <c r="B2046" s="14">
        <v>43965.906041666669</v>
      </c>
      <c r="C2046" t="s">
        <v>18</v>
      </c>
      <c r="D2046">
        <v>429</v>
      </c>
      <c r="E2046">
        <v>4</v>
      </c>
      <c r="F2046">
        <v>1300</v>
      </c>
      <c r="G2046" t="s">
        <v>19</v>
      </c>
      <c r="H2046">
        <v>39</v>
      </c>
      <c r="I2046">
        <v>0</v>
      </c>
      <c r="J2046" t="s">
        <v>17</v>
      </c>
      <c r="K2046">
        <v>0</v>
      </c>
      <c r="L2046">
        <f>YEAR(ecommerce_customer_data_custom_[[#This Row],[Purchase Date]])</f>
        <v>2020</v>
      </c>
      <c r="M2046">
        <f>MONTH(ecommerce_customer_data_custom_[[#This Row],[Purchase Date]])</f>
        <v>5</v>
      </c>
      <c r="N2046" t="str">
        <f>TEXT(ecommerce_customer_data_custom_[[#This Row],[Purchase Date]],"mmmm")</f>
        <v>May</v>
      </c>
      <c r="O2046" t="str">
        <f>VLOOKUP(ecommerce_customer_data_custom_[[#This Row],[Customer Age]],AgeGroupMapping!$A$2:$C$5,3,TRUE)</f>
        <v>Adult</v>
      </c>
      <c r="P2046" t="str">
        <f>IF(ecommerce_customer_data_custom_[[#This Row],[Returns]]=1,"Returned","Not Returned")</f>
        <v>Not Returned</v>
      </c>
      <c r="Q2046" t="str">
        <f>_xlfn.XLOOKUP(ecommerce_customer_data_custom_[[#This Row],[Payment Method]],PaymentMapping!$A$2:$A$11,PaymentMapping!$B$2:$B$11,"Other")</f>
        <v>Cash</v>
      </c>
    </row>
    <row r="2047" spans="1:17" x14ac:dyDescent="0.3">
      <c r="A2047">
        <v>23448</v>
      </c>
      <c r="B2047" s="14">
        <v>44777.602777777778</v>
      </c>
      <c r="C2047" t="s">
        <v>16</v>
      </c>
      <c r="D2047">
        <v>251</v>
      </c>
      <c r="E2047">
        <v>3</v>
      </c>
      <c r="F2047">
        <v>1079</v>
      </c>
      <c r="G2047" t="s">
        <v>15</v>
      </c>
      <c r="H2047">
        <v>39</v>
      </c>
      <c r="I2047">
        <v>0</v>
      </c>
      <c r="J2047" t="s">
        <v>17</v>
      </c>
      <c r="K2047">
        <v>0</v>
      </c>
      <c r="L2047">
        <f>YEAR(ecommerce_customer_data_custom_[[#This Row],[Purchase Date]])</f>
        <v>2022</v>
      </c>
      <c r="M2047">
        <f>MONTH(ecommerce_customer_data_custom_[[#This Row],[Purchase Date]])</f>
        <v>8</v>
      </c>
      <c r="N2047" t="str">
        <f>TEXT(ecommerce_customer_data_custom_[[#This Row],[Purchase Date]],"mmmm")</f>
        <v>August</v>
      </c>
      <c r="O2047" t="str">
        <f>VLOOKUP(ecommerce_customer_data_custom_[[#This Row],[Customer Age]],AgeGroupMapping!$A$2:$C$5,3,TRUE)</f>
        <v>Adult</v>
      </c>
      <c r="P2047" t="str">
        <f>IF(ecommerce_customer_data_custom_[[#This Row],[Returns]]=1,"Returned","Not Returned")</f>
        <v>Not Returned</v>
      </c>
      <c r="Q2047" t="str">
        <f>_xlfn.XLOOKUP(ecommerce_customer_data_custom_[[#This Row],[Payment Method]],PaymentMapping!$A$2:$A$11,PaymentMapping!$B$2:$B$11,"Other")</f>
        <v>Wallet/UPI</v>
      </c>
    </row>
    <row r="2048" spans="1:17" x14ac:dyDescent="0.3">
      <c r="A2048">
        <v>23448</v>
      </c>
      <c r="B2048" s="14">
        <v>44336.487557870372</v>
      </c>
      <c r="C2048" t="s">
        <v>16</v>
      </c>
      <c r="D2048">
        <v>389</v>
      </c>
      <c r="E2048">
        <v>2</v>
      </c>
      <c r="F2048">
        <v>2128</v>
      </c>
      <c r="G2048" t="s">
        <v>12</v>
      </c>
      <c r="H2048">
        <v>39</v>
      </c>
      <c r="I2048">
        <v>0</v>
      </c>
      <c r="J2048" t="s">
        <v>17</v>
      </c>
      <c r="K2048">
        <v>0</v>
      </c>
      <c r="L2048">
        <f>YEAR(ecommerce_customer_data_custom_[[#This Row],[Purchase Date]])</f>
        <v>2021</v>
      </c>
      <c r="M2048">
        <f>MONTH(ecommerce_customer_data_custom_[[#This Row],[Purchase Date]])</f>
        <v>5</v>
      </c>
      <c r="N2048" t="str">
        <f>TEXT(ecommerce_customer_data_custom_[[#This Row],[Purchase Date]],"mmmm")</f>
        <v>May</v>
      </c>
      <c r="O2048" t="str">
        <f>VLOOKUP(ecommerce_customer_data_custom_[[#This Row],[Customer Age]],AgeGroupMapping!$A$2:$C$5,3,TRUE)</f>
        <v>Adult</v>
      </c>
      <c r="P2048" t="str">
        <f>IF(ecommerce_customer_data_custom_[[#This Row],[Returns]]=1,"Returned","Not Returned")</f>
        <v>Not Returned</v>
      </c>
      <c r="Q2048" t="str">
        <f>_xlfn.XLOOKUP(ecommerce_customer_data_custom_[[#This Row],[Payment Method]],PaymentMapping!$A$2:$A$11,PaymentMapping!$B$2:$B$11,"Other")</f>
        <v>Card</v>
      </c>
    </row>
    <row r="2049" spans="1:17" x14ac:dyDescent="0.3">
      <c r="A2049">
        <v>30599</v>
      </c>
      <c r="B2049" s="14">
        <v>45078.735648148147</v>
      </c>
      <c r="C2049" t="s">
        <v>11</v>
      </c>
      <c r="D2049">
        <v>314</v>
      </c>
      <c r="E2049">
        <v>1</v>
      </c>
      <c r="F2049">
        <v>504</v>
      </c>
      <c r="G2049" t="s">
        <v>12</v>
      </c>
      <c r="H2049">
        <v>48</v>
      </c>
      <c r="I2049">
        <v>0</v>
      </c>
      <c r="J2049" t="s">
        <v>13</v>
      </c>
      <c r="K2049">
        <v>0</v>
      </c>
      <c r="L2049">
        <f>YEAR(ecommerce_customer_data_custom_[[#This Row],[Purchase Date]])</f>
        <v>2023</v>
      </c>
      <c r="M2049">
        <f>MONTH(ecommerce_customer_data_custom_[[#This Row],[Purchase Date]])</f>
        <v>6</v>
      </c>
      <c r="N2049" t="str">
        <f>TEXT(ecommerce_customer_data_custom_[[#This Row],[Purchase Date]],"mmmm")</f>
        <v>June</v>
      </c>
      <c r="O2049" t="str">
        <f>VLOOKUP(ecommerce_customer_data_custom_[[#This Row],[Customer Age]],AgeGroupMapping!$A$2:$C$5,3,TRUE)</f>
        <v>Middle-Aged</v>
      </c>
      <c r="P2049" t="str">
        <f>IF(ecommerce_customer_data_custom_[[#This Row],[Returns]]=1,"Returned","Not Returned")</f>
        <v>Not Returned</v>
      </c>
      <c r="Q2049" t="str">
        <f>_xlfn.XLOOKUP(ecommerce_customer_data_custom_[[#This Row],[Payment Method]],PaymentMapping!$A$2:$A$11,PaymentMapping!$B$2:$B$11,"Other")</f>
        <v>Card</v>
      </c>
    </row>
    <row r="2050" spans="1:17" x14ac:dyDescent="0.3">
      <c r="A2050">
        <v>30599</v>
      </c>
      <c r="B2050" s="14">
        <v>43889.883587962962</v>
      </c>
      <c r="C2050" t="s">
        <v>11</v>
      </c>
      <c r="D2050">
        <v>222</v>
      </c>
      <c r="E2050">
        <v>5</v>
      </c>
      <c r="F2050">
        <v>2393</v>
      </c>
      <c r="G2050" t="s">
        <v>15</v>
      </c>
      <c r="H2050">
        <v>48</v>
      </c>
      <c r="I2050">
        <v>0</v>
      </c>
      <c r="J2050" t="s">
        <v>13</v>
      </c>
      <c r="K2050">
        <v>0</v>
      </c>
      <c r="L2050">
        <f>YEAR(ecommerce_customer_data_custom_[[#This Row],[Purchase Date]])</f>
        <v>2020</v>
      </c>
      <c r="M2050">
        <f>MONTH(ecommerce_customer_data_custom_[[#This Row],[Purchase Date]])</f>
        <v>2</v>
      </c>
      <c r="N2050" t="str">
        <f>TEXT(ecommerce_customer_data_custom_[[#This Row],[Purchase Date]],"mmmm")</f>
        <v>February</v>
      </c>
      <c r="O2050" t="str">
        <f>VLOOKUP(ecommerce_customer_data_custom_[[#This Row],[Customer Age]],AgeGroupMapping!$A$2:$C$5,3,TRUE)</f>
        <v>Middle-Aged</v>
      </c>
      <c r="P2050" t="str">
        <f>IF(ecommerce_customer_data_custom_[[#This Row],[Returns]]=1,"Returned","Not Returned")</f>
        <v>Not Returned</v>
      </c>
      <c r="Q2050" t="str">
        <f>_xlfn.XLOOKUP(ecommerce_customer_data_custom_[[#This Row],[Payment Method]],PaymentMapping!$A$2:$A$11,PaymentMapping!$B$2:$B$11,"Other")</f>
        <v>Wallet/UPI</v>
      </c>
    </row>
    <row r="2051" spans="1:17" x14ac:dyDescent="0.3">
      <c r="A2051">
        <v>30599</v>
      </c>
      <c r="B2051" s="14">
        <v>44201.047731481478</v>
      </c>
      <c r="C2051" t="s">
        <v>16</v>
      </c>
      <c r="D2051">
        <v>398</v>
      </c>
      <c r="E2051">
        <v>1</v>
      </c>
      <c r="F2051">
        <v>3499</v>
      </c>
      <c r="G2051" t="s">
        <v>12</v>
      </c>
      <c r="H2051">
        <v>48</v>
      </c>
      <c r="I2051">
        <v>0</v>
      </c>
      <c r="J2051" t="s">
        <v>13</v>
      </c>
      <c r="K2051">
        <v>0</v>
      </c>
      <c r="L2051">
        <f>YEAR(ecommerce_customer_data_custom_[[#This Row],[Purchase Date]])</f>
        <v>2021</v>
      </c>
      <c r="M2051">
        <f>MONTH(ecommerce_customer_data_custom_[[#This Row],[Purchase Date]])</f>
        <v>1</v>
      </c>
      <c r="N2051" t="str">
        <f>TEXT(ecommerce_customer_data_custom_[[#This Row],[Purchase Date]],"mmmm")</f>
        <v>January</v>
      </c>
      <c r="O2051" t="str">
        <f>VLOOKUP(ecommerce_customer_data_custom_[[#This Row],[Customer Age]],AgeGroupMapping!$A$2:$C$5,3,TRUE)</f>
        <v>Middle-Aged</v>
      </c>
      <c r="P2051" t="str">
        <f>IF(ecommerce_customer_data_custom_[[#This Row],[Returns]]=1,"Returned","Not Returned")</f>
        <v>Not Returned</v>
      </c>
      <c r="Q2051" t="str">
        <f>_xlfn.XLOOKUP(ecommerce_customer_data_custom_[[#This Row],[Payment Method]],PaymentMapping!$A$2:$A$11,PaymentMapping!$B$2:$B$11,"Other")</f>
        <v>Card</v>
      </c>
    </row>
    <row r="2052" spans="1:17" x14ac:dyDescent="0.3">
      <c r="A2052">
        <v>29272</v>
      </c>
      <c r="B2052" s="14">
        <v>44209.314108796294</v>
      </c>
      <c r="C2052" t="s">
        <v>18</v>
      </c>
      <c r="D2052">
        <v>106</v>
      </c>
      <c r="E2052">
        <v>5</v>
      </c>
      <c r="F2052">
        <v>2006</v>
      </c>
      <c r="G2052" t="s">
        <v>15</v>
      </c>
      <c r="H2052">
        <v>69</v>
      </c>
      <c r="I2052">
        <v>0</v>
      </c>
      <c r="J2052" t="s">
        <v>17</v>
      </c>
      <c r="K2052">
        <v>1</v>
      </c>
      <c r="L2052">
        <f>YEAR(ecommerce_customer_data_custom_[[#This Row],[Purchase Date]])</f>
        <v>2021</v>
      </c>
      <c r="M2052">
        <f>MONTH(ecommerce_customer_data_custom_[[#This Row],[Purchase Date]])</f>
        <v>1</v>
      </c>
      <c r="N2052" t="str">
        <f>TEXT(ecommerce_customer_data_custom_[[#This Row],[Purchase Date]],"mmmm")</f>
        <v>January</v>
      </c>
      <c r="O2052" t="str">
        <f>VLOOKUP(ecommerce_customer_data_custom_[[#This Row],[Customer Age]],AgeGroupMapping!$A$2:$C$5,3,TRUE)</f>
        <v>Senior</v>
      </c>
      <c r="P2052" t="str">
        <f>IF(ecommerce_customer_data_custom_[[#This Row],[Returns]]=1,"Returned","Not Returned")</f>
        <v>Not Returned</v>
      </c>
      <c r="Q2052" t="str">
        <f>_xlfn.XLOOKUP(ecommerce_customer_data_custom_[[#This Row],[Payment Method]],PaymentMapping!$A$2:$A$11,PaymentMapping!$B$2:$B$11,"Other")</f>
        <v>Wallet/UPI</v>
      </c>
    </row>
    <row r="2053" spans="1:17" x14ac:dyDescent="0.3">
      <c r="A2053">
        <v>29272</v>
      </c>
      <c r="B2053" s="14">
        <v>44600.635289351849</v>
      </c>
      <c r="C2053" t="s">
        <v>18</v>
      </c>
      <c r="D2053">
        <v>78</v>
      </c>
      <c r="E2053">
        <v>3</v>
      </c>
      <c r="F2053">
        <v>3317</v>
      </c>
      <c r="G2053" t="s">
        <v>15</v>
      </c>
      <c r="H2053">
        <v>69</v>
      </c>
      <c r="I2053">
        <v>0</v>
      </c>
      <c r="J2053" t="s">
        <v>17</v>
      </c>
      <c r="K2053">
        <v>1</v>
      </c>
      <c r="L2053">
        <f>YEAR(ecommerce_customer_data_custom_[[#This Row],[Purchase Date]])</f>
        <v>2022</v>
      </c>
      <c r="M2053">
        <f>MONTH(ecommerce_customer_data_custom_[[#This Row],[Purchase Date]])</f>
        <v>2</v>
      </c>
      <c r="N2053" t="str">
        <f>TEXT(ecommerce_customer_data_custom_[[#This Row],[Purchase Date]],"mmmm")</f>
        <v>February</v>
      </c>
      <c r="O2053" t="str">
        <f>VLOOKUP(ecommerce_customer_data_custom_[[#This Row],[Customer Age]],AgeGroupMapping!$A$2:$C$5,3,TRUE)</f>
        <v>Senior</v>
      </c>
      <c r="P2053" t="str">
        <f>IF(ecommerce_customer_data_custom_[[#This Row],[Returns]]=1,"Returned","Not Returned")</f>
        <v>Not Returned</v>
      </c>
      <c r="Q2053" t="str">
        <f>_xlfn.XLOOKUP(ecommerce_customer_data_custom_[[#This Row],[Payment Method]],PaymentMapping!$A$2:$A$11,PaymentMapping!$B$2:$B$11,"Other")</f>
        <v>Wallet/UPI</v>
      </c>
    </row>
    <row r="2054" spans="1:17" x14ac:dyDescent="0.3">
      <c r="A2054">
        <v>29272</v>
      </c>
      <c r="B2054" s="14">
        <v>44642.348402777781</v>
      </c>
      <c r="C2054" t="s">
        <v>11</v>
      </c>
      <c r="D2054">
        <v>288</v>
      </c>
      <c r="E2054">
        <v>1</v>
      </c>
      <c r="F2054">
        <v>3967</v>
      </c>
      <c r="G2054" t="s">
        <v>15</v>
      </c>
      <c r="H2054">
        <v>69</v>
      </c>
      <c r="I2054">
        <v>0</v>
      </c>
      <c r="J2054" t="s">
        <v>17</v>
      </c>
      <c r="K2054">
        <v>1</v>
      </c>
      <c r="L2054">
        <f>YEAR(ecommerce_customer_data_custom_[[#This Row],[Purchase Date]])</f>
        <v>2022</v>
      </c>
      <c r="M2054">
        <f>MONTH(ecommerce_customer_data_custom_[[#This Row],[Purchase Date]])</f>
        <v>3</v>
      </c>
      <c r="N2054" t="str">
        <f>TEXT(ecommerce_customer_data_custom_[[#This Row],[Purchase Date]],"mmmm")</f>
        <v>March</v>
      </c>
      <c r="O2054" t="str">
        <f>VLOOKUP(ecommerce_customer_data_custom_[[#This Row],[Customer Age]],AgeGroupMapping!$A$2:$C$5,3,TRUE)</f>
        <v>Senior</v>
      </c>
      <c r="P2054" t="str">
        <f>IF(ecommerce_customer_data_custom_[[#This Row],[Returns]]=1,"Returned","Not Returned")</f>
        <v>Not Returned</v>
      </c>
      <c r="Q2054" t="str">
        <f>_xlfn.XLOOKUP(ecommerce_customer_data_custom_[[#This Row],[Payment Method]],PaymentMapping!$A$2:$A$11,PaymentMapping!$B$2:$B$11,"Other")</f>
        <v>Wallet/UPI</v>
      </c>
    </row>
    <row r="2055" spans="1:17" x14ac:dyDescent="0.3">
      <c r="A2055">
        <v>29272</v>
      </c>
      <c r="B2055" s="14">
        <v>44033.216909722221</v>
      </c>
      <c r="C2055" t="s">
        <v>14</v>
      </c>
      <c r="D2055">
        <v>370</v>
      </c>
      <c r="E2055">
        <v>3</v>
      </c>
      <c r="F2055">
        <v>3333</v>
      </c>
      <c r="G2055" t="s">
        <v>15</v>
      </c>
      <c r="H2055">
        <v>69</v>
      </c>
      <c r="I2055">
        <v>0</v>
      </c>
      <c r="J2055" t="s">
        <v>17</v>
      </c>
      <c r="K2055">
        <v>1</v>
      </c>
      <c r="L2055">
        <f>YEAR(ecommerce_customer_data_custom_[[#This Row],[Purchase Date]])</f>
        <v>2020</v>
      </c>
      <c r="M2055">
        <f>MONTH(ecommerce_customer_data_custom_[[#This Row],[Purchase Date]])</f>
        <v>7</v>
      </c>
      <c r="N2055" t="str">
        <f>TEXT(ecommerce_customer_data_custom_[[#This Row],[Purchase Date]],"mmmm")</f>
        <v>July</v>
      </c>
      <c r="O2055" t="str">
        <f>VLOOKUP(ecommerce_customer_data_custom_[[#This Row],[Customer Age]],AgeGroupMapping!$A$2:$C$5,3,TRUE)</f>
        <v>Senior</v>
      </c>
      <c r="P2055" t="str">
        <f>IF(ecommerce_customer_data_custom_[[#This Row],[Returns]]=1,"Returned","Not Returned")</f>
        <v>Not Returned</v>
      </c>
      <c r="Q2055" t="str">
        <f>_xlfn.XLOOKUP(ecommerce_customer_data_custom_[[#This Row],[Payment Method]],PaymentMapping!$A$2:$A$11,PaymentMapping!$B$2:$B$11,"Other")</f>
        <v>Wallet/UPI</v>
      </c>
    </row>
    <row r="2056" spans="1:17" x14ac:dyDescent="0.3">
      <c r="A2056">
        <v>29272</v>
      </c>
      <c r="B2056" s="14">
        <v>43884.579525462963</v>
      </c>
      <c r="C2056" t="s">
        <v>16</v>
      </c>
      <c r="D2056">
        <v>315</v>
      </c>
      <c r="E2056">
        <v>2</v>
      </c>
      <c r="F2056">
        <v>3350</v>
      </c>
      <c r="G2056" t="s">
        <v>15</v>
      </c>
      <c r="H2056">
        <v>69</v>
      </c>
      <c r="I2056">
        <v>1</v>
      </c>
      <c r="J2056" t="s">
        <v>17</v>
      </c>
      <c r="K2056">
        <v>1</v>
      </c>
      <c r="L2056">
        <f>YEAR(ecommerce_customer_data_custom_[[#This Row],[Purchase Date]])</f>
        <v>2020</v>
      </c>
      <c r="M2056">
        <f>MONTH(ecommerce_customer_data_custom_[[#This Row],[Purchase Date]])</f>
        <v>2</v>
      </c>
      <c r="N2056" t="str">
        <f>TEXT(ecommerce_customer_data_custom_[[#This Row],[Purchase Date]],"mmmm")</f>
        <v>February</v>
      </c>
      <c r="O2056" t="str">
        <f>VLOOKUP(ecommerce_customer_data_custom_[[#This Row],[Customer Age]],AgeGroupMapping!$A$2:$C$5,3,TRUE)</f>
        <v>Senior</v>
      </c>
      <c r="P2056" t="str">
        <f>IF(ecommerce_customer_data_custom_[[#This Row],[Returns]]=1,"Returned","Not Returned")</f>
        <v>Returned</v>
      </c>
      <c r="Q2056" t="str">
        <f>_xlfn.XLOOKUP(ecommerce_customer_data_custom_[[#This Row],[Payment Method]],PaymentMapping!$A$2:$A$11,PaymentMapping!$B$2:$B$11,"Other")</f>
        <v>Wallet/UPI</v>
      </c>
    </row>
    <row r="2057" spans="1:17" x14ac:dyDescent="0.3">
      <c r="A2057">
        <v>29272</v>
      </c>
      <c r="B2057" s="14">
        <v>44594.356134259258</v>
      </c>
      <c r="C2057" t="s">
        <v>11</v>
      </c>
      <c r="D2057">
        <v>151</v>
      </c>
      <c r="E2057">
        <v>2</v>
      </c>
      <c r="F2057">
        <v>3575</v>
      </c>
      <c r="G2057" t="s">
        <v>12</v>
      </c>
      <c r="H2057">
        <v>69</v>
      </c>
      <c r="I2057">
        <v>0</v>
      </c>
      <c r="J2057" t="s">
        <v>17</v>
      </c>
      <c r="K2057">
        <v>1</v>
      </c>
      <c r="L2057">
        <f>YEAR(ecommerce_customer_data_custom_[[#This Row],[Purchase Date]])</f>
        <v>2022</v>
      </c>
      <c r="M2057">
        <f>MONTH(ecommerce_customer_data_custom_[[#This Row],[Purchase Date]])</f>
        <v>2</v>
      </c>
      <c r="N2057" t="str">
        <f>TEXT(ecommerce_customer_data_custom_[[#This Row],[Purchase Date]],"mmmm")</f>
        <v>February</v>
      </c>
      <c r="O2057" t="str">
        <f>VLOOKUP(ecommerce_customer_data_custom_[[#This Row],[Customer Age]],AgeGroupMapping!$A$2:$C$5,3,TRUE)</f>
        <v>Senior</v>
      </c>
      <c r="P2057" t="str">
        <f>IF(ecommerce_customer_data_custom_[[#This Row],[Returns]]=1,"Returned","Not Returned")</f>
        <v>Not Returned</v>
      </c>
      <c r="Q2057" t="str">
        <f>_xlfn.XLOOKUP(ecommerce_customer_data_custom_[[#This Row],[Payment Method]],PaymentMapping!$A$2:$A$11,PaymentMapping!$B$2:$B$11,"Other")</f>
        <v>Card</v>
      </c>
    </row>
    <row r="2058" spans="1:17" x14ac:dyDescent="0.3">
      <c r="A2058">
        <v>29272</v>
      </c>
      <c r="B2058" s="14">
        <v>44882.977835648147</v>
      </c>
      <c r="C2058" t="s">
        <v>14</v>
      </c>
      <c r="D2058">
        <v>131</v>
      </c>
      <c r="E2058">
        <v>2</v>
      </c>
      <c r="F2058">
        <v>4853</v>
      </c>
      <c r="G2058" t="s">
        <v>19</v>
      </c>
      <c r="H2058">
        <v>69</v>
      </c>
      <c r="I2058">
        <v>1</v>
      </c>
      <c r="J2058" t="s">
        <v>17</v>
      </c>
      <c r="K2058">
        <v>1</v>
      </c>
      <c r="L2058">
        <f>YEAR(ecommerce_customer_data_custom_[[#This Row],[Purchase Date]])</f>
        <v>2022</v>
      </c>
      <c r="M2058">
        <f>MONTH(ecommerce_customer_data_custom_[[#This Row],[Purchase Date]])</f>
        <v>11</v>
      </c>
      <c r="N2058" t="str">
        <f>TEXT(ecommerce_customer_data_custom_[[#This Row],[Purchase Date]],"mmmm")</f>
        <v>November</v>
      </c>
      <c r="O2058" t="str">
        <f>VLOOKUP(ecommerce_customer_data_custom_[[#This Row],[Customer Age]],AgeGroupMapping!$A$2:$C$5,3,TRUE)</f>
        <v>Senior</v>
      </c>
      <c r="P2058" t="str">
        <f>IF(ecommerce_customer_data_custom_[[#This Row],[Returns]]=1,"Returned","Not Returned")</f>
        <v>Returned</v>
      </c>
      <c r="Q2058" t="str">
        <f>_xlfn.XLOOKUP(ecommerce_customer_data_custom_[[#This Row],[Payment Method]],PaymentMapping!$A$2:$A$11,PaymentMapping!$B$2:$B$11,"Other")</f>
        <v>Cash</v>
      </c>
    </row>
    <row r="2059" spans="1:17" x14ac:dyDescent="0.3">
      <c r="A2059">
        <v>29272</v>
      </c>
      <c r="B2059" s="14">
        <v>44633.952152777776</v>
      </c>
      <c r="C2059" t="s">
        <v>18</v>
      </c>
      <c r="D2059">
        <v>66</v>
      </c>
      <c r="E2059">
        <v>4</v>
      </c>
      <c r="F2059">
        <v>3640</v>
      </c>
      <c r="G2059" t="s">
        <v>19</v>
      </c>
      <c r="H2059">
        <v>69</v>
      </c>
      <c r="I2059">
        <v>0</v>
      </c>
      <c r="J2059" t="s">
        <v>17</v>
      </c>
      <c r="K2059">
        <v>1</v>
      </c>
      <c r="L2059">
        <f>YEAR(ecommerce_customer_data_custom_[[#This Row],[Purchase Date]])</f>
        <v>2022</v>
      </c>
      <c r="M2059">
        <f>MONTH(ecommerce_customer_data_custom_[[#This Row],[Purchase Date]])</f>
        <v>3</v>
      </c>
      <c r="N2059" t="str">
        <f>TEXT(ecommerce_customer_data_custom_[[#This Row],[Purchase Date]],"mmmm")</f>
        <v>March</v>
      </c>
      <c r="O2059" t="str">
        <f>VLOOKUP(ecommerce_customer_data_custom_[[#This Row],[Customer Age]],AgeGroupMapping!$A$2:$C$5,3,TRUE)</f>
        <v>Senior</v>
      </c>
      <c r="P2059" t="str">
        <f>IF(ecommerce_customer_data_custom_[[#This Row],[Returns]]=1,"Returned","Not Returned")</f>
        <v>Not Returned</v>
      </c>
      <c r="Q2059" t="str">
        <f>_xlfn.XLOOKUP(ecommerce_customer_data_custom_[[#This Row],[Payment Method]],PaymentMapping!$A$2:$A$11,PaymentMapping!$B$2:$B$11,"Other")</f>
        <v>Cash</v>
      </c>
    </row>
    <row r="2060" spans="1:17" x14ac:dyDescent="0.3">
      <c r="A2060">
        <v>39376</v>
      </c>
      <c r="B2060" s="14">
        <v>44726.659803240742</v>
      </c>
      <c r="C2060" t="s">
        <v>16</v>
      </c>
      <c r="D2060">
        <v>409</v>
      </c>
      <c r="E2060">
        <v>2</v>
      </c>
      <c r="F2060">
        <v>544</v>
      </c>
      <c r="G2060" t="s">
        <v>19</v>
      </c>
      <c r="H2060">
        <v>65</v>
      </c>
      <c r="I2060">
        <v>1</v>
      </c>
      <c r="J2060" t="s">
        <v>17</v>
      </c>
      <c r="K2060">
        <v>1</v>
      </c>
      <c r="L2060">
        <f>YEAR(ecommerce_customer_data_custom_[[#This Row],[Purchase Date]])</f>
        <v>2022</v>
      </c>
      <c r="M2060">
        <f>MONTH(ecommerce_customer_data_custom_[[#This Row],[Purchase Date]])</f>
        <v>6</v>
      </c>
      <c r="N2060" t="str">
        <f>TEXT(ecommerce_customer_data_custom_[[#This Row],[Purchase Date]],"mmmm")</f>
        <v>June</v>
      </c>
      <c r="O2060" t="str">
        <f>VLOOKUP(ecommerce_customer_data_custom_[[#This Row],[Customer Age]],AgeGroupMapping!$A$2:$C$5,3,TRUE)</f>
        <v>Senior</v>
      </c>
      <c r="P2060" t="str">
        <f>IF(ecommerce_customer_data_custom_[[#This Row],[Returns]]=1,"Returned","Not Returned")</f>
        <v>Returned</v>
      </c>
      <c r="Q2060" t="str">
        <f>_xlfn.XLOOKUP(ecommerce_customer_data_custom_[[#This Row],[Payment Method]],PaymentMapping!$A$2:$A$11,PaymentMapping!$B$2:$B$11,"Other")</f>
        <v>Cash</v>
      </c>
    </row>
    <row r="2061" spans="1:17" x14ac:dyDescent="0.3">
      <c r="A2061">
        <v>39376</v>
      </c>
      <c r="B2061" s="14">
        <v>43907.197083333333</v>
      </c>
      <c r="C2061" t="s">
        <v>16</v>
      </c>
      <c r="D2061">
        <v>386</v>
      </c>
      <c r="E2061">
        <v>1</v>
      </c>
      <c r="F2061">
        <v>3112</v>
      </c>
      <c r="G2061" t="s">
        <v>15</v>
      </c>
      <c r="H2061">
        <v>65</v>
      </c>
      <c r="I2061">
        <v>0</v>
      </c>
      <c r="J2061" t="s">
        <v>17</v>
      </c>
      <c r="K2061">
        <v>1</v>
      </c>
      <c r="L2061">
        <f>YEAR(ecommerce_customer_data_custom_[[#This Row],[Purchase Date]])</f>
        <v>2020</v>
      </c>
      <c r="M2061">
        <f>MONTH(ecommerce_customer_data_custom_[[#This Row],[Purchase Date]])</f>
        <v>3</v>
      </c>
      <c r="N2061" t="str">
        <f>TEXT(ecommerce_customer_data_custom_[[#This Row],[Purchase Date]],"mmmm")</f>
        <v>March</v>
      </c>
      <c r="O2061" t="str">
        <f>VLOOKUP(ecommerce_customer_data_custom_[[#This Row],[Customer Age]],AgeGroupMapping!$A$2:$C$5,3,TRUE)</f>
        <v>Senior</v>
      </c>
      <c r="P2061" t="str">
        <f>IF(ecommerce_customer_data_custom_[[#This Row],[Returns]]=1,"Returned","Not Returned")</f>
        <v>Not Returned</v>
      </c>
      <c r="Q2061" t="str">
        <f>_xlfn.XLOOKUP(ecommerce_customer_data_custom_[[#This Row],[Payment Method]],PaymentMapping!$A$2:$A$11,PaymentMapping!$B$2:$B$11,"Other")</f>
        <v>Wallet/UPI</v>
      </c>
    </row>
    <row r="2062" spans="1:17" x14ac:dyDescent="0.3">
      <c r="A2062">
        <v>39376</v>
      </c>
      <c r="B2062" s="14">
        <v>44631.429594907408</v>
      </c>
      <c r="C2062" t="s">
        <v>11</v>
      </c>
      <c r="D2062">
        <v>116</v>
      </c>
      <c r="E2062">
        <v>1</v>
      </c>
      <c r="F2062">
        <v>987</v>
      </c>
      <c r="G2062" t="s">
        <v>20</v>
      </c>
      <c r="H2062">
        <v>65</v>
      </c>
      <c r="I2062">
        <v>1</v>
      </c>
      <c r="J2062" t="s">
        <v>17</v>
      </c>
      <c r="K2062">
        <v>1</v>
      </c>
      <c r="L2062">
        <f>YEAR(ecommerce_customer_data_custom_[[#This Row],[Purchase Date]])</f>
        <v>2022</v>
      </c>
      <c r="M2062">
        <f>MONTH(ecommerce_customer_data_custom_[[#This Row],[Purchase Date]])</f>
        <v>3</v>
      </c>
      <c r="N2062" t="str">
        <f>TEXT(ecommerce_customer_data_custom_[[#This Row],[Purchase Date]],"mmmm")</f>
        <v>March</v>
      </c>
      <c r="O2062" t="str">
        <f>VLOOKUP(ecommerce_customer_data_custom_[[#This Row],[Customer Age]],AgeGroupMapping!$A$2:$C$5,3,TRUE)</f>
        <v>Senior</v>
      </c>
      <c r="P2062" t="str">
        <f>IF(ecommerce_customer_data_custom_[[#This Row],[Returns]]=1,"Returned","Not Returned")</f>
        <v>Returned</v>
      </c>
      <c r="Q2062" t="str">
        <f>_xlfn.XLOOKUP(ecommerce_customer_data_custom_[[#This Row],[Payment Method]],PaymentMapping!$A$2:$A$11,PaymentMapping!$B$2:$B$11,"Other")</f>
        <v>Other</v>
      </c>
    </row>
    <row r="2063" spans="1:17" x14ac:dyDescent="0.3">
      <c r="A2063">
        <v>42163</v>
      </c>
      <c r="B2063" s="14">
        <v>43840.197881944441</v>
      </c>
      <c r="C2063" t="s">
        <v>18</v>
      </c>
      <c r="D2063">
        <v>44</v>
      </c>
      <c r="E2063">
        <v>5</v>
      </c>
      <c r="F2063">
        <v>2695</v>
      </c>
      <c r="G2063" t="s">
        <v>12</v>
      </c>
      <c r="H2063">
        <v>35</v>
      </c>
      <c r="I2063">
        <v>1</v>
      </c>
      <c r="J2063" t="s">
        <v>17</v>
      </c>
      <c r="K2063">
        <v>0</v>
      </c>
      <c r="L2063">
        <f>YEAR(ecommerce_customer_data_custom_[[#This Row],[Purchase Date]])</f>
        <v>2020</v>
      </c>
      <c r="M2063">
        <f>MONTH(ecommerce_customer_data_custom_[[#This Row],[Purchase Date]])</f>
        <v>1</v>
      </c>
      <c r="N2063" t="str">
        <f>TEXT(ecommerce_customer_data_custom_[[#This Row],[Purchase Date]],"mmmm")</f>
        <v>January</v>
      </c>
      <c r="O2063" t="str">
        <f>VLOOKUP(ecommerce_customer_data_custom_[[#This Row],[Customer Age]],AgeGroupMapping!$A$2:$C$5,3,TRUE)</f>
        <v>Adult</v>
      </c>
      <c r="P2063" t="str">
        <f>IF(ecommerce_customer_data_custom_[[#This Row],[Returns]]=1,"Returned","Not Returned")</f>
        <v>Returned</v>
      </c>
      <c r="Q2063" t="str">
        <f>_xlfn.XLOOKUP(ecommerce_customer_data_custom_[[#This Row],[Payment Method]],PaymentMapping!$A$2:$A$11,PaymentMapping!$B$2:$B$11,"Other")</f>
        <v>Card</v>
      </c>
    </row>
    <row r="2064" spans="1:17" x14ac:dyDescent="0.3">
      <c r="A2064">
        <v>42163</v>
      </c>
      <c r="B2064" s="14">
        <v>44165.52076388889</v>
      </c>
      <c r="C2064" t="s">
        <v>11</v>
      </c>
      <c r="D2064">
        <v>418</v>
      </c>
      <c r="E2064">
        <v>1</v>
      </c>
      <c r="F2064">
        <v>2445</v>
      </c>
      <c r="G2064" t="s">
        <v>15</v>
      </c>
      <c r="H2064">
        <v>35</v>
      </c>
      <c r="I2064">
        <v>0</v>
      </c>
      <c r="J2064" t="s">
        <v>17</v>
      </c>
      <c r="K2064">
        <v>0</v>
      </c>
      <c r="L2064">
        <f>YEAR(ecommerce_customer_data_custom_[[#This Row],[Purchase Date]])</f>
        <v>2020</v>
      </c>
      <c r="M2064">
        <f>MONTH(ecommerce_customer_data_custom_[[#This Row],[Purchase Date]])</f>
        <v>11</v>
      </c>
      <c r="N2064" t="str">
        <f>TEXT(ecommerce_customer_data_custom_[[#This Row],[Purchase Date]],"mmmm")</f>
        <v>November</v>
      </c>
      <c r="O2064" t="str">
        <f>VLOOKUP(ecommerce_customer_data_custom_[[#This Row],[Customer Age]],AgeGroupMapping!$A$2:$C$5,3,TRUE)</f>
        <v>Adult</v>
      </c>
      <c r="P2064" t="str">
        <f>IF(ecommerce_customer_data_custom_[[#This Row],[Returns]]=1,"Returned","Not Returned")</f>
        <v>Not Returned</v>
      </c>
      <c r="Q2064" t="str">
        <f>_xlfn.XLOOKUP(ecommerce_customer_data_custom_[[#This Row],[Payment Method]],PaymentMapping!$A$2:$A$11,PaymentMapping!$B$2:$B$11,"Other")</f>
        <v>Wallet/UPI</v>
      </c>
    </row>
    <row r="2065" spans="1:17" x14ac:dyDescent="0.3">
      <c r="A2065">
        <v>42163</v>
      </c>
      <c r="B2065" s="14">
        <v>44753.74359953704</v>
      </c>
      <c r="C2065" t="s">
        <v>16</v>
      </c>
      <c r="D2065">
        <v>170</v>
      </c>
      <c r="E2065">
        <v>2</v>
      </c>
      <c r="F2065">
        <v>3430</v>
      </c>
      <c r="G2065" t="s">
        <v>12</v>
      </c>
      <c r="H2065">
        <v>35</v>
      </c>
      <c r="I2065">
        <v>1</v>
      </c>
      <c r="J2065" t="s">
        <v>17</v>
      </c>
      <c r="K2065">
        <v>0</v>
      </c>
      <c r="L2065">
        <f>YEAR(ecommerce_customer_data_custom_[[#This Row],[Purchase Date]])</f>
        <v>2022</v>
      </c>
      <c r="M2065">
        <f>MONTH(ecommerce_customer_data_custom_[[#This Row],[Purchase Date]])</f>
        <v>7</v>
      </c>
      <c r="N2065" t="str">
        <f>TEXT(ecommerce_customer_data_custom_[[#This Row],[Purchase Date]],"mmmm")</f>
        <v>July</v>
      </c>
      <c r="O2065" t="str">
        <f>VLOOKUP(ecommerce_customer_data_custom_[[#This Row],[Customer Age]],AgeGroupMapping!$A$2:$C$5,3,TRUE)</f>
        <v>Adult</v>
      </c>
      <c r="P2065" t="str">
        <f>IF(ecommerce_customer_data_custom_[[#This Row],[Returns]]=1,"Returned","Not Returned")</f>
        <v>Returned</v>
      </c>
      <c r="Q2065" t="str">
        <f>_xlfn.XLOOKUP(ecommerce_customer_data_custom_[[#This Row],[Payment Method]],PaymentMapping!$A$2:$A$11,PaymentMapping!$B$2:$B$11,"Other")</f>
        <v>Card</v>
      </c>
    </row>
    <row r="2066" spans="1:17" x14ac:dyDescent="0.3">
      <c r="A2066">
        <v>42163</v>
      </c>
      <c r="B2066" s="14">
        <v>44788.955300925925</v>
      </c>
      <c r="C2066" t="s">
        <v>16</v>
      </c>
      <c r="D2066">
        <v>469</v>
      </c>
      <c r="E2066">
        <v>3</v>
      </c>
      <c r="F2066">
        <v>434</v>
      </c>
      <c r="G2066" t="s">
        <v>15</v>
      </c>
      <c r="H2066">
        <v>35</v>
      </c>
      <c r="I2066">
        <v>0</v>
      </c>
      <c r="J2066" t="s">
        <v>17</v>
      </c>
      <c r="K2066">
        <v>0</v>
      </c>
      <c r="L2066">
        <f>YEAR(ecommerce_customer_data_custom_[[#This Row],[Purchase Date]])</f>
        <v>2022</v>
      </c>
      <c r="M2066">
        <f>MONTH(ecommerce_customer_data_custom_[[#This Row],[Purchase Date]])</f>
        <v>8</v>
      </c>
      <c r="N2066" t="str">
        <f>TEXT(ecommerce_customer_data_custom_[[#This Row],[Purchase Date]],"mmmm")</f>
        <v>August</v>
      </c>
      <c r="O2066" t="str">
        <f>VLOOKUP(ecommerce_customer_data_custom_[[#This Row],[Customer Age]],AgeGroupMapping!$A$2:$C$5,3,TRUE)</f>
        <v>Adult</v>
      </c>
      <c r="P2066" t="str">
        <f>IF(ecommerce_customer_data_custom_[[#This Row],[Returns]]=1,"Returned","Not Returned")</f>
        <v>Not Returned</v>
      </c>
      <c r="Q2066" t="str">
        <f>_xlfn.XLOOKUP(ecommerce_customer_data_custom_[[#This Row],[Payment Method]],PaymentMapping!$A$2:$A$11,PaymentMapping!$B$2:$B$11,"Other")</f>
        <v>Wallet/UPI</v>
      </c>
    </row>
    <row r="2067" spans="1:17" x14ac:dyDescent="0.3">
      <c r="A2067">
        <v>42163</v>
      </c>
      <c r="B2067" s="14">
        <v>44812.33084490741</v>
      </c>
      <c r="C2067" t="s">
        <v>18</v>
      </c>
      <c r="D2067">
        <v>456</v>
      </c>
      <c r="E2067">
        <v>1</v>
      </c>
      <c r="F2067">
        <v>3841</v>
      </c>
      <c r="G2067" t="s">
        <v>20</v>
      </c>
      <c r="H2067">
        <v>35</v>
      </c>
      <c r="I2067">
        <v>0</v>
      </c>
      <c r="J2067" t="s">
        <v>17</v>
      </c>
      <c r="K2067">
        <v>0</v>
      </c>
      <c r="L2067">
        <f>YEAR(ecommerce_customer_data_custom_[[#This Row],[Purchase Date]])</f>
        <v>2022</v>
      </c>
      <c r="M2067">
        <f>MONTH(ecommerce_customer_data_custom_[[#This Row],[Purchase Date]])</f>
        <v>9</v>
      </c>
      <c r="N2067" t="str">
        <f>TEXT(ecommerce_customer_data_custom_[[#This Row],[Purchase Date]],"mmmm")</f>
        <v>September</v>
      </c>
      <c r="O2067" t="str">
        <f>VLOOKUP(ecommerce_customer_data_custom_[[#This Row],[Customer Age]],AgeGroupMapping!$A$2:$C$5,3,TRUE)</f>
        <v>Adult</v>
      </c>
      <c r="P2067" t="str">
        <f>IF(ecommerce_customer_data_custom_[[#This Row],[Returns]]=1,"Returned","Not Returned")</f>
        <v>Not Returned</v>
      </c>
      <c r="Q2067" t="str">
        <f>_xlfn.XLOOKUP(ecommerce_customer_data_custom_[[#This Row],[Payment Method]],PaymentMapping!$A$2:$A$11,PaymentMapping!$B$2:$B$11,"Other")</f>
        <v>Other</v>
      </c>
    </row>
    <row r="2068" spans="1:17" x14ac:dyDescent="0.3">
      <c r="A2068">
        <v>42163</v>
      </c>
      <c r="B2068" s="14">
        <v>44740.602627314816</v>
      </c>
      <c r="C2068" t="s">
        <v>18</v>
      </c>
      <c r="D2068">
        <v>322</v>
      </c>
      <c r="E2068">
        <v>2</v>
      </c>
      <c r="F2068">
        <v>2743</v>
      </c>
      <c r="G2068" t="s">
        <v>15</v>
      </c>
      <c r="H2068">
        <v>35</v>
      </c>
      <c r="I2068">
        <v>0</v>
      </c>
      <c r="J2068" t="s">
        <v>17</v>
      </c>
      <c r="K2068">
        <v>0</v>
      </c>
      <c r="L2068">
        <f>YEAR(ecommerce_customer_data_custom_[[#This Row],[Purchase Date]])</f>
        <v>2022</v>
      </c>
      <c r="M2068">
        <f>MONTH(ecommerce_customer_data_custom_[[#This Row],[Purchase Date]])</f>
        <v>6</v>
      </c>
      <c r="N2068" t="str">
        <f>TEXT(ecommerce_customer_data_custom_[[#This Row],[Purchase Date]],"mmmm")</f>
        <v>June</v>
      </c>
      <c r="O2068" t="str">
        <f>VLOOKUP(ecommerce_customer_data_custom_[[#This Row],[Customer Age]],AgeGroupMapping!$A$2:$C$5,3,TRUE)</f>
        <v>Adult</v>
      </c>
      <c r="P2068" t="str">
        <f>IF(ecommerce_customer_data_custom_[[#This Row],[Returns]]=1,"Returned","Not Returned")</f>
        <v>Not Returned</v>
      </c>
      <c r="Q2068" t="str">
        <f>_xlfn.XLOOKUP(ecommerce_customer_data_custom_[[#This Row],[Payment Method]],PaymentMapping!$A$2:$A$11,PaymentMapping!$B$2:$B$11,"Other")</f>
        <v>Wallet/UPI</v>
      </c>
    </row>
    <row r="2069" spans="1:17" x14ac:dyDescent="0.3">
      <c r="A2069">
        <v>2600</v>
      </c>
      <c r="B2069" s="14">
        <v>44596.802511574075</v>
      </c>
      <c r="C2069" t="s">
        <v>16</v>
      </c>
      <c r="D2069">
        <v>144</v>
      </c>
      <c r="E2069">
        <v>5</v>
      </c>
      <c r="F2069">
        <v>4352</v>
      </c>
      <c r="G2069" t="s">
        <v>12</v>
      </c>
      <c r="H2069">
        <v>40</v>
      </c>
      <c r="I2069">
        <v>0</v>
      </c>
      <c r="J2069" t="s">
        <v>13</v>
      </c>
      <c r="K2069">
        <v>0</v>
      </c>
      <c r="L2069">
        <f>YEAR(ecommerce_customer_data_custom_[[#This Row],[Purchase Date]])</f>
        <v>2022</v>
      </c>
      <c r="M2069">
        <f>MONTH(ecommerce_customer_data_custom_[[#This Row],[Purchase Date]])</f>
        <v>2</v>
      </c>
      <c r="N2069" t="str">
        <f>TEXT(ecommerce_customer_data_custom_[[#This Row],[Purchase Date]],"mmmm")</f>
        <v>February</v>
      </c>
      <c r="O2069" t="str">
        <f>VLOOKUP(ecommerce_customer_data_custom_[[#This Row],[Customer Age]],AgeGroupMapping!$A$2:$C$5,3,TRUE)</f>
        <v>Adult</v>
      </c>
      <c r="P2069" t="str">
        <f>IF(ecommerce_customer_data_custom_[[#This Row],[Returns]]=1,"Returned","Not Returned")</f>
        <v>Not Returned</v>
      </c>
      <c r="Q2069" t="str">
        <f>_xlfn.XLOOKUP(ecommerce_customer_data_custom_[[#This Row],[Payment Method]],PaymentMapping!$A$2:$A$11,PaymentMapping!$B$2:$B$11,"Other")</f>
        <v>Card</v>
      </c>
    </row>
    <row r="2070" spans="1:17" x14ac:dyDescent="0.3">
      <c r="A2070">
        <v>2600</v>
      </c>
      <c r="B2070" s="14">
        <v>44427.292800925927</v>
      </c>
      <c r="C2070" t="s">
        <v>11</v>
      </c>
      <c r="D2070">
        <v>410</v>
      </c>
      <c r="E2070">
        <v>2</v>
      </c>
      <c r="F2070">
        <v>1849</v>
      </c>
      <c r="G2070" t="s">
        <v>12</v>
      </c>
      <c r="H2070">
        <v>40</v>
      </c>
      <c r="I2070">
        <v>1</v>
      </c>
      <c r="J2070" t="s">
        <v>13</v>
      </c>
      <c r="K2070">
        <v>0</v>
      </c>
      <c r="L2070">
        <f>YEAR(ecommerce_customer_data_custom_[[#This Row],[Purchase Date]])</f>
        <v>2021</v>
      </c>
      <c r="M2070">
        <f>MONTH(ecommerce_customer_data_custom_[[#This Row],[Purchase Date]])</f>
        <v>8</v>
      </c>
      <c r="N2070" t="str">
        <f>TEXT(ecommerce_customer_data_custom_[[#This Row],[Purchase Date]],"mmmm")</f>
        <v>August</v>
      </c>
      <c r="O2070" t="str">
        <f>VLOOKUP(ecommerce_customer_data_custom_[[#This Row],[Customer Age]],AgeGroupMapping!$A$2:$C$5,3,TRUE)</f>
        <v>Adult</v>
      </c>
      <c r="P2070" t="str">
        <f>IF(ecommerce_customer_data_custom_[[#This Row],[Returns]]=1,"Returned","Not Returned")</f>
        <v>Returned</v>
      </c>
      <c r="Q2070" t="str">
        <f>_xlfn.XLOOKUP(ecommerce_customer_data_custom_[[#This Row],[Payment Method]],PaymentMapping!$A$2:$A$11,PaymentMapping!$B$2:$B$11,"Other")</f>
        <v>Card</v>
      </c>
    </row>
    <row r="2071" spans="1:17" x14ac:dyDescent="0.3">
      <c r="A2071">
        <v>2600</v>
      </c>
      <c r="B2071" s="14">
        <v>44418.707685185182</v>
      </c>
      <c r="C2071" t="s">
        <v>11</v>
      </c>
      <c r="D2071">
        <v>382</v>
      </c>
      <c r="E2071">
        <v>4</v>
      </c>
      <c r="F2071">
        <v>455</v>
      </c>
      <c r="G2071" t="s">
        <v>15</v>
      </c>
      <c r="H2071">
        <v>40</v>
      </c>
      <c r="I2071">
        <v>0</v>
      </c>
      <c r="J2071" t="s">
        <v>13</v>
      </c>
      <c r="K2071">
        <v>0</v>
      </c>
      <c r="L2071">
        <f>YEAR(ecommerce_customer_data_custom_[[#This Row],[Purchase Date]])</f>
        <v>2021</v>
      </c>
      <c r="M2071">
        <f>MONTH(ecommerce_customer_data_custom_[[#This Row],[Purchase Date]])</f>
        <v>8</v>
      </c>
      <c r="N2071" t="str">
        <f>TEXT(ecommerce_customer_data_custom_[[#This Row],[Purchase Date]],"mmmm")</f>
        <v>August</v>
      </c>
      <c r="O2071" t="str">
        <f>VLOOKUP(ecommerce_customer_data_custom_[[#This Row],[Customer Age]],AgeGroupMapping!$A$2:$C$5,3,TRUE)</f>
        <v>Adult</v>
      </c>
      <c r="P2071" t="str">
        <f>IF(ecommerce_customer_data_custom_[[#This Row],[Returns]]=1,"Returned","Not Returned")</f>
        <v>Not Returned</v>
      </c>
      <c r="Q2071" t="str">
        <f>_xlfn.XLOOKUP(ecommerce_customer_data_custom_[[#This Row],[Payment Method]],PaymentMapping!$A$2:$A$11,PaymentMapping!$B$2:$B$11,"Other")</f>
        <v>Wallet/UPI</v>
      </c>
    </row>
    <row r="2072" spans="1:17" x14ac:dyDescent="0.3">
      <c r="A2072">
        <v>2600</v>
      </c>
      <c r="B2072" s="14">
        <v>44449.744247685187</v>
      </c>
      <c r="C2072" t="s">
        <v>18</v>
      </c>
      <c r="D2072">
        <v>195</v>
      </c>
      <c r="E2072">
        <v>5</v>
      </c>
      <c r="F2072">
        <v>494</v>
      </c>
      <c r="G2072" t="s">
        <v>12</v>
      </c>
      <c r="H2072">
        <v>40</v>
      </c>
      <c r="I2072">
        <v>0</v>
      </c>
      <c r="J2072" t="s">
        <v>13</v>
      </c>
      <c r="K2072">
        <v>0</v>
      </c>
      <c r="L2072">
        <f>YEAR(ecommerce_customer_data_custom_[[#This Row],[Purchase Date]])</f>
        <v>2021</v>
      </c>
      <c r="M2072">
        <f>MONTH(ecommerce_customer_data_custom_[[#This Row],[Purchase Date]])</f>
        <v>9</v>
      </c>
      <c r="N2072" t="str">
        <f>TEXT(ecommerce_customer_data_custom_[[#This Row],[Purchase Date]],"mmmm")</f>
        <v>September</v>
      </c>
      <c r="O2072" t="str">
        <f>VLOOKUP(ecommerce_customer_data_custom_[[#This Row],[Customer Age]],AgeGroupMapping!$A$2:$C$5,3,TRUE)</f>
        <v>Adult</v>
      </c>
      <c r="P2072" t="str">
        <f>IF(ecommerce_customer_data_custom_[[#This Row],[Returns]]=1,"Returned","Not Returned")</f>
        <v>Not Returned</v>
      </c>
      <c r="Q2072" t="str">
        <f>_xlfn.XLOOKUP(ecommerce_customer_data_custom_[[#This Row],[Payment Method]],PaymentMapping!$A$2:$A$11,PaymentMapping!$B$2:$B$11,"Other")</f>
        <v>Card</v>
      </c>
    </row>
    <row r="2073" spans="1:17" x14ac:dyDescent="0.3">
      <c r="A2073">
        <v>2600</v>
      </c>
      <c r="B2073" s="14">
        <v>45164.295497685183</v>
      </c>
      <c r="C2073" t="s">
        <v>18</v>
      </c>
      <c r="D2073">
        <v>488</v>
      </c>
      <c r="E2073">
        <v>3</v>
      </c>
      <c r="F2073">
        <v>4614</v>
      </c>
      <c r="G2073" t="s">
        <v>15</v>
      </c>
      <c r="H2073">
        <v>40</v>
      </c>
      <c r="I2073">
        <v>0</v>
      </c>
      <c r="J2073" t="s">
        <v>13</v>
      </c>
      <c r="K2073">
        <v>0</v>
      </c>
      <c r="L2073">
        <f>YEAR(ecommerce_customer_data_custom_[[#This Row],[Purchase Date]])</f>
        <v>2023</v>
      </c>
      <c r="M2073">
        <f>MONTH(ecommerce_customer_data_custom_[[#This Row],[Purchase Date]])</f>
        <v>8</v>
      </c>
      <c r="N2073" t="str">
        <f>TEXT(ecommerce_customer_data_custom_[[#This Row],[Purchase Date]],"mmmm")</f>
        <v>August</v>
      </c>
      <c r="O2073" t="str">
        <f>VLOOKUP(ecommerce_customer_data_custom_[[#This Row],[Customer Age]],AgeGroupMapping!$A$2:$C$5,3,TRUE)</f>
        <v>Adult</v>
      </c>
      <c r="P2073" t="str">
        <f>IF(ecommerce_customer_data_custom_[[#This Row],[Returns]]=1,"Returned","Not Returned")</f>
        <v>Not Returned</v>
      </c>
      <c r="Q2073" t="str">
        <f>_xlfn.XLOOKUP(ecommerce_customer_data_custom_[[#This Row],[Payment Method]],PaymentMapping!$A$2:$A$11,PaymentMapping!$B$2:$B$11,"Other")</f>
        <v>Wallet/UPI</v>
      </c>
    </row>
    <row r="2074" spans="1:17" x14ac:dyDescent="0.3">
      <c r="A2074">
        <v>2600</v>
      </c>
      <c r="B2074" s="14">
        <v>43856.207141203704</v>
      </c>
      <c r="C2074" t="s">
        <v>18</v>
      </c>
      <c r="D2074">
        <v>142</v>
      </c>
      <c r="E2074">
        <v>5</v>
      </c>
      <c r="F2074">
        <v>4742</v>
      </c>
      <c r="G2074" t="s">
        <v>20</v>
      </c>
      <c r="H2074">
        <v>40</v>
      </c>
      <c r="I2074">
        <v>0</v>
      </c>
      <c r="J2074" t="s">
        <v>13</v>
      </c>
      <c r="K2074">
        <v>0</v>
      </c>
      <c r="L2074">
        <f>YEAR(ecommerce_customer_data_custom_[[#This Row],[Purchase Date]])</f>
        <v>2020</v>
      </c>
      <c r="M2074">
        <f>MONTH(ecommerce_customer_data_custom_[[#This Row],[Purchase Date]])</f>
        <v>1</v>
      </c>
      <c r="N2074" t="str">
        <f>TEXT(ecommerce_customer_data_custom_[[#This Row],[Purchase Date]],"mmmm")</f>
        <v>January</v>
      </c>
      <c r="O2074" t="str">
        <f>VLOOKUP(ecommerce_customer_data_custom_[[#This Row],[Customer Age]],AgeGroupMapping!$A$2:$C$5,3,TRUE)</f>
        <v>Adult</v>
      </c>
      <c r="P2074" t="str">
        <f>IF(ecommerce_customer_data_custom_[[#This Row],[Returns]]=1,"Returned","Not Returned")</f>
        <v>Not Returned</v>
      </c>
      <c r="Q2074" t="str">
        <f>_xlfn.XLOOKUP(ecommerce_customer_data_custom_[[#This Row],[Payment Method]],PaymentMapping!$A$2:$A$11,PaymentMapping!$B$2:$B$11,"Other")</f>
        <v>Other</v>
      </c>
    </row>
    <row r="2075" spans="1:17" x14ac:dyDescent="0.3">
      <c r="A2075">
        <v>2600</v>
      </c>
      <c r="B2075" s="14">
        <v>44029.451273148145</v>
      </c>
      <c r="C2075" t="s">
        <v>16</v>
      </c>
      <c r="D2075">
        <v>198</v>
      </c>
      <c r="E2075">
        <v>3</v>
      </c>
      <c r="F2075">
        <v>4748</v>
      </c>
      <c r="G2075" t="s">
        <v>19</v>
      </c>
      <c r="H2075">
        <v>40</v>
      </c>
      <c r="I2075">
        <v>0</v>
      </c>
      <c r="J2075" t="s">
        <v>13</v>
      </c>
      <c r="K2075">
        <v>0</v>
      </c>
      <c r="L2075">
        <f>YEAR(ecommerce_customer_data_custom_[[#This Row],[Purchase Date]])</f>
        <v>2020</v>
      </c>
      <c r="M2075">
        <f>MONTH(ecommerce_customer_data_custom_[[#This Row],[Purchase Date]])</f>
        <v>7</v>
      </c>
      <c r="N2075" t="str">
        <f>TEXT(ecommerce_customer_data_custom_[[#This Row],[Purchase Date]],"mmmm")</f>
        <v>July</v>
      </c>
      <c r="O2075" t="str">
        <f>VLOOKUP(ecommerce_customer_data_custom_[[#This Row],[Customer Age]],AgeGroupMapping!$A$2:$C$5,3,TRUE)</f>
        <v>Adult</v>
      </c>
      <c r="P2075" t="str">
        <f>IF(ecommerce_customer_data_custom_[[#This Row],[Returns]]=1,"Returned","Not Returned")</f>
        <v>Not Returned</v>
      </c>
      <c r="Q2075" t="str">
        <f>_xlfn.XLOOKUP(ecommerce_customer_data_custom_[[#This Row],[Payment Method]],PaymentMapping!$A$2:$A$11,PaymentMapping!$B$2:$B$11,"Other")</f>
        <v>Cash</v>
      </c>
    </row>
    <row r="2076" spans="1:17" x14ac:dyDescent="0.3">
      <c r="A2076">
        <v>2600</v>
      </c>
      <c r="B2076" s="14">
        <v>44822.802268518521</v>
      </c>
      <c r="C2076" t="s">
        <v>16</v>
      </c>
      <c r="D2076">
        <v>410</v>
      </c>
      <c r="E2076">
        <v>4</v>
      </c>
      <c r="F2076">
        <v>547</v>
      </c>
      <c r="G2076" t="s">
        <v>15</v>
      </c>
      <c r="H2076">
        <v>40</v>
      </c>
      <c r="I2076">
        <v>1</v>
      </c>
      <c r="J2076" t="s">
        <v>13</v>
      </c>
      <c r="K2076">
        <v>0</v>
      </c>
      <c r="L2076">
        <f>YEAR(ecommerce_customer_data_custom_[[#This Row],[Purchase Date]])</f>
        <v>2022</v>
      </c>
      <c r="M2076">
        <f>MONTH(ecommerce_customer_data_custom_[[#This Row],[Purchase Date]])</f>
        <v>9</v>
      </c>
      <c r="N2076" t="str">
        <f>TEXT(ecommerce_customer_data_custom_[[#This Row],[Purchase Date]],"mmmm")</f>
        <v>September</v>
      </c>
      <c r="O2076" t="str">
        <f>VLOOKUP(ecommerce_customer_data_custom_[[#This Row],[Customer Age]],AgeGroupMapping!$A$2:$C$5,3,TRUE)</f>
        <v>Adult</v>
      </c>
      <c r="P2076" t="str">
        <f>IF(ecommerce_customer_data_custom_[[#This Row],[Returns]]=1,"Returned","Not Returned")</f>
        <v>Returned</v>
      </c>
      <c r="Q2076" t="str">
        <f>_xlfn.XLOOKUP(ecommerce_customer_data_custom_[[#This Row],[Payment Method]],PaymentMapping!$A$2:$A$11,PaymentMapping!$B$2:$B$11,"Other")</f>
        <v>Wallet/UPI</v>
      </c>
    </row>
    <row r="2077" spans="1:17" x14ac:dyDescent="0.3">
      <c r="A2077">
        <v>2600</v>
      </c>
      <c r="B2077" s="14">
        <v>44124.246064814812</v>
      </c>
      <c r="C2077" t="s">
        <v>11</v>
      </c>
      <c r="D2077">
        <v>49</v>
      </c>
      <c r="E2077">
        <v>1</v>
      </c>
      <c r="F2077">
        <v>3366</v>
      </c>
      <c r="G2077" t="s">
        <v>12</v>
      </c>
      <c r="H2077">
        <v>40</v>
      </c>
      <c r="I2077">
        <v>0</v>
      </c>
      <c r="J2077" t="s">
        <v>13</v>
      </c>
      <c r="K2077">
        <v>0</v>
      </c>
      <c r="L2077">
        <f>YEAR(ecommerce_customer_data_custom_[[#This Row],[Purchase Date]])</f>
        <v>2020</v>
      </c>
      <c r="M2077">
        <f>MONTH(ecommerce_customer_data_custom_[[#This Row],[Purchase Date]])</f>
        <v>10</v>
      </c>
      <c r="N2077" t="str">
        <f>TEXT(ecommerce_customer_data_custom_[[#This Row],[Purchase Date]],"mmmm")</f>
        <v>October</v>
      </c>
      <c r="O2077" t="str">
        <f>VLOOKUP(ecommerce_customer_data_custom_[[#This Row],[Customer Age]],AgeGroupMapping!$A$2:$C$5,3,TRUE)</f>
        <v>Adult</v>
      </c>
      <c r="P2077" t="str">
        <f>IF(ecommerce_customer_data_custom_[[#This Row],[Returns]]=1,"Returned","Not Returned")</f>
        <v>Not Returned</v>
      </c>
      <c r="Q2077" t="str">
        <f>_xlfn.XLOOKUP(ecommerce_customer_data_custom_[[#This Row],[Payment Method]],PaymentMapping!$A$2:$A$11,PaymentMapping!$B$2:$B$11,"Other")</f>
        <v>Card</v>
      </c>
    </row>
    <row r="2078" spans="1:17" x14ac:dyDescent="0.3">
      <c r="A2078">
        <v>39294</v>
      </c>
      <c r="B2078" s="14">
        <v>45061.204756944448</v>
      </c>
      <c r="C2078" t="s">
        <v>16</v>
      </c>
      <c r="D2078">
        <v>393</v>
      </c>
      <c r="E2078">
        <v>4</v>
      </c>
      <c r="F2078">
        <v>2471</v>
      </c>
      <c r="G2078" t="s">
        <v>15</v>
      </c>
      <c r="H2078">
        <v>51</v>
      </c>
      <c r="I2078">
        <v>0</v>
      </c>
      <c r="J2078" t="s">
        <v>17</v>
      </c>
      <c r="K2078">
        <v>0</v>
      </c>
      <c r="L2078">
        <f>YEAR(ecommerce_customer_data_custom_[[#This Row],[Purchase Date]])</f>
        <v>2023</v>
      </c>
      <c r="M2078">
        <f>MONTH(ecommerce_customer_data_custom_[[#This Row],[Purchase Date]])</f>
        <v>5</v>
      </c>
      <c r="N2078" t="str">
        <f>TEXT(ecommerce_customer_data_custom_[[#This Row],[Purchase Date]],"mmmm")</f>
        <v>May</v>
      </c>
      <c r="O2078" t="str">
        <f>VLOOKUP(ecommerce_customer_data_custom_[[#This Row],[Customer Age]],AgeGroupMapping!$A$2:$C$5,3,TRUE)</f>
        <v>Middle-Aged</v>
      </c>
      <c r="P2078" t="str">
        <f>IF(ecommerce_customer_data_custom_[[#This Row],[Returns]]=1,"Returned","Not Returned")</f>
        <v>Not Returned</v>
      </c>
      <c r="Q2078" t="str">
        <f>_xlfn.XLOOKUP(ecommerce_customer_data_custom_[[#This Row],[Payment Method]],PaymentMapping!$A$2:$A$11,PaymentMapping!$B$2:$B$11,"Other")</f>
        <v>Wallet/UPI</v>
      </c>
    </row>
    <row r="2079" spans="1:17" x14ac:dyDescent="0.3">
      <c r="A2079">
        <v>39294</v>
      </c>
      <c r="B2079" s="14">
        <v>44838.677060185182</v>
      </c>
      <c r="C2079" t="s">
        <v>16</v>
      </c>
      <c r="D2079">
        <v>389</v>
      </c>
      <c r="E2079">
        <v>3</v>
      </c>
      <c r="F2079">
        <v>3235</v>
      </c>
      <c r="G2079" t="s">
        <v>19</v>
      </c>
      <c r="H2079">
        <v>51</v>
      </c>
      <c r="I2079">
        <v>0</v>
      </c>
      <c r="J2079" t="s">
        <v>17</v>
      </c>
      <c r="K2079">
        <v>0</v>
      </c>
      <c r="L2079">
        <f>YEAR(ecommerce_customer_data_custom_[[#This Row],[Purchase Date]])</f>
        <v>2022</v>
      </c>
      <c r="M2079">
        <f>MONTH(ecommerce_customer_data_custom_[[#This Row],[Purchase Date]])</f>
        <v>10</v>
      </c>
      <c r="N2079" t="str">
        <f>TEXT(ecommerce_customer_data_custom_[[#This Row],[Purchase Date]],"mmmm")</f>
        <v>October</v>
      </c>
      <c r="O2079" t="str">
        <f>VLOOKUP(ecommerce_customer_data_custom_[[#This Row],[Customer Age]],AgeGroupMapping!$A$2:$C$5,3,TRUE)</f>
        <v>Middle-Aged</v>
      </c>
      <c r="P2079" t="str">
        <f>IF(ecommerce_customer_data_custom_[[#This Row],[Returns]]=1,"Returned","Not Returned")</f>
        <v>Not Returned</v>
      </c>
      <c r="Q2079" t="str">
        <f>_xlfn.XLOOKUP(ecommerce_customer_data_custom_[[#This Row],[Payment Method]],PaymentMapping!$A$2:$A$11,PaymentMapping!$B$2:$B$11,"Other")</f>
        <v>Cash</v>
      </c>
    </row>
    <row r="2080" spans="1:17" x14ac:dyDescent="0.3">
      <c r="A2080">
        <v>39294</v>
      </c>
      <c r="B2080" s="14">
        <v>45080.192199074074</v>
      </c>
      <c r="C2080" t="s">
        <v>16</v>
      </c>
      <c r="D2080">
        <v>329</v>
      </c>
      <c r="E2080">
        <v>5</v>
      </c>
      <c r="F2080">
        <v>5054</v>
      </c>
      <c r="G2080" t="s">
        <v>12</v>
      </c>
      <c r="H2080">
        <v>51</v>
      </c>
      <c r="I2080">
        <v>1</v>
      </c>
      <c r="J2080" t="s">
        <v>17</v>
      </c>
      <c r="K2080">
        <v>0</v>
      </c>
      <c r="L2080">
        <f>YEAR(ecommerce_customer_data_custom_[[#This Row],[Purchase Date]])</f>
        <v>2023</v>
      </c>
      <c r="M2080">
        <f>MONTH(ecommerce_customer_data_custom_[[#This Row],[Purchase Date]])</f>
        <v>6</v>
      </c>
      <c r="N2080" t="str">
        <f>TEXT(ecommerce_customer_data_custom_[[#This Row],[Purchase Date]],"mmmm")</f>
        <v>June</v>
      </c>
      <c r="O2080" t="str">
        <f>VLOOKUP(ecommerce_customer_data_custom_[[#This Row],[Customer Age]],AgeGroupMapping!$A$2:$C$5,3,TRUE)</f>
        <v>Middle-Aged</v>
      </c>
      <c r="P2080" t="str">
        <f>IF(ecommerce_customer_data_custom_[[#This Row],[Returns]]=1,"Returned","Not Returned")</f>
        <v>Returned</v>
      </c>
      <c r="Q2080" t="str">
        <f>_xlfn.XLOOKUP(ecommerce_customer_data_custom_[[#This Row],[Payment Method]],PaymentMapping!$A$2:$A$11,PaymentMapping!$B$2:$B$11,"Other")</f>
        <v>Card</v>
      </c>
    </row>
    <row r="2081" spans="1:17" x14ac:dyDescent="0.3">
      <c r="A2081">
        <v>15941</v>
      </c>
      <c r="B2081" s="14">
        <v>44493.703368055554</v>
      </c>
      <c r="C2081" t="s">
        <v>18</v>
      </c>
      <c r="D2081">
        <v>307</v>
      </c>
      <c r="E2081">
        <v>4</v>
      </c>
      <c r="F2081">
        <v>1876</v>
      </c>
      <c r="G2081" t="s">
        <v>19</v>
      </c>
      <c r="H2081">
        <v>30</v>
      </c>
      <c r="I2081">
        <v>1</v>
      </c>
      <c r="J2081" t="s">
        <v>17</v>
      </c>
      <c r="K2081">
        <v>0</v>
      </c>
      <c r="L2081">
        <f>YEAR(ecommerce_customer_data_custom_[[#This Row],[Purchase Date]])</f>
        <v>2021</v>
      </c>
      <c r="M2081">
        <f>MONTH(ecommerce_customer_data_custom_[[#This Row],[Purchase Date]])</f>
        <v>10</v>
      </c>
      <c r="N2081" t="str">
        <f>TEXT(ecommerce_customer_data_custom_[[#This Row],[Purchase Date]],"mmmm")</f>
        <v>October</v>
      </c>
      <c r="O2081" t="str">
        <f>VLOOKUP(ecommerce_customer_data_custom_[[#This Row],[Customer Age]],AgeGroupMapping!$A$2:$C$5,3,TRUE)</f>
        <v>Adult</v>
      </c>
      <c r="P2081" t="str">
        <f>IF(ecommerce_customer_data_custom_[[#This Row],[Returns]]=1,"Returned","Not Returned")</f>
        <v>Returned</v>
      </c>
      <c r="Q2081" t="str">
        <f>_xlfn.XLOOKUP(ecommerce_customer_data_custom_[[#This Row],[Payment Method]],PaymentMapping!$A$2:$A$11,PaymentMapping!$B$2:$B$11,"Other")</f>
        <v>Cash</v>
      </c>
    </row>
    <row r="2082" spans="1:17" x14ac:dyDescent="0.3">
      <c r="A2082">
        <v>15941</v>
      </c>
      <c r="B2082" s="14">
        <v>45029.374942129631</v>
      </c>
      <c r="C2082" t="s">
        <v>11</v>
      </c>
      <c r="D2082">
        <v>192</v>
      </c>
      <c r="E2082">
        <v>4</v>
      </c>
      <c r="F2082">
        <v>4022</v>
      </c>
      <c r="G2082" t="s">
        <v>20</v>
      </c>
      <c r="H2082">
        <v>30</v>
      </c>
      <c r="I2082">
        <v>0</v>
      </c>
      <c r="J2082" t="s">
        <v>17</v>
      </c>
      <c r="K2082">
        <v>0</v>
      </c>
      <c r="L2082">
        <f>YEAR(ecommerce_customer_data_custom_[[#This Row],[Purchase Date]])</f>
        <v>2023</v>
      </c>
      <c r="M2082">
        <f>MONTH(ecommerce_customer_data_custom_[[#This Row],[Purchase Date]])</f>
        <v>4</v>
      </c>
      <c r="N2082" t="str">
        <f>TEXT(ecommerce_customer_data_custom_[[#This Row],[Purchase Date]],"mmmm")</f>
        <v>April</v>
      </c>
      <c r="O2082" t="str">
        <f>VLOOKUP(ecommerce_customer_data_custom_[[#This Row],[Customer Age]],AgeGroupMapping!$A$2:$C$5,3,TRUE)</f>
        <v>Adult</v>
      </c>
      <c r="P2082" t="str">
        <f>IF(ecommerce_customer_data_custom_[[#This Row],[Returns]]=1,"Returned","Not Returned")</f>
        <v>Not Returned</v>
      </c>
      <c r="Q2082" t="str">
        <f>_xlfn.XLOOKUP(ecommerce_customer_data_custom_[[#This Row],[Payment Method]],PaymentMapping!$A$2:$A$11,PaymentMapping!$B$2:$B$11,"Other")</f>
        <v>Other</v>
      </c>
    </row>
    <row r="2083" spans="1:17" x14ac:dyDescent="0.3">
      <c r="A2083">
        <v>15941</v>
      </c>
      <c r="B2083" s="14">
        <v>44122.074687499997</v>
      </c>
      <c r="C2083" t="s">
        <v>16</v>
      </c>
      <c r="D2083">
        <v>399</v>
      </c>
      <c r="E2083">
        <v>2</v>
      </c>
      <c r="F2083">
        <v>2363</v>
      </c>
      <c r="G2083" t="s">
        <v>15</v>
      </c>
      <c r="H2083">
        <v>30</v>
      </c>
      <c r="I2083">
        <v>1</v>
      </c>
      <c r="J2083" t="s">
        <v>17</v>
      </c>
      <c r="K2083">
        <v>0</v>
      </c>
      <c r="L2083">
        <f>YEAR(ecommerce_customer_data_custom_[[#This Row],[Purchase Date]])</f>
        <v>2020</v>
      </c>
      <c r="M2083">
        <f>MONTH(ecommerce_customer_data_custom_[[#This Row],[Purchase Date]])</f>
        <v>10</v>
      </c>
      <c r="N2083" t="str">
        <f>TEXT(ecommerce_customer_data_custom_[[#This Row],[Purchase Date]],"mmmm")</f>
        <v>October</v>
      </c>
      <c r="O2083" t="str">
        <f>VLOOKUP(ecommerce_customer_data_custom_[[#This Row],[Customer Age]],AgeGroupMapping!$A$2:$C$5,3,TRUE)</f>
        <v>Adult</v>
      </c>
      <c r="P2083" t="str">
        <f>IF(ecommerce_customer_data_custom_[[#This Row],[Returns]]=1,"Returned","Not Returned")</f>
        <v>Returned</v>
      </c>
      <c r="Q2083" t="str">
        <f>_xlfn.XLOOKUP(ecommerce_customer_data_custom_[[#This Row],[Payment Method]],PaymentMapping!$A$2:$A$11,PaymentMapping!$B$2:$B$11,"Other")</f>
        <v>Wallet/UPI</v>
      </c>
    </row>
    <row r="2084" spans="1:17" x14ac:dyDescent="0.3">
      <c r="A2084">
        <v>15941</v>
      </c>
      <c r="B2084" s="14">
        <v>43833.237685185188</v>
      </c>
      <c r="C2084" t="s">
        <v>18</v>
      </c>
      <c r="D2084">
        <v>343</v>
      </c>
      <c r="E2084">
        <v>2</v>
      </c>
      <c r="F2084">
        <v>1068</v>
      </c>
      <c r="G2084" t="s">
        <v>15</v>
      </c>
      <c r="H2084">
        <v>30</v>
      </c>
      <c r="I2084">
        <v>1</v>
      </c>
      <c r="J2084" t="s">
        <v>17</v>
      </c>
      <c r="K2084">
        <v>0</v>
      </c>
      <c r="L2084">
        <f>YEAR(ecommerce_customer_data_custom_[[#This Row],[Purchase Date]])</f>
        <v>2020</v>
      </c>
      <c r="M2084">
        <f>MONTH(ecommerce_customer_data_custom_[[#This Row],[Purchase Date]])</f>
        <v>1</v>
      </c>
      <c r="N2084" t="str">
        <f>TEXT(ecommerce_customer_data_custom_[[#This Row],[Purchase Date]],"mmmm")</f>
        <v>January</v>
      </c>
      <c r="O2084" t="str">
        <f>VLOOKUP(ecommerce_customer_data_custom_[[#This Row],[Customer Age]],AgeGroupMapping!$A$2:$C$5,3,TRUE)</f>
        <v>Adult</v>
      </c>
      <c r="P2084" t="str">
        <f>IF(ecommerce_customer_data_custom_[[#This Row],[Returns]]=1,"Returned","Not Returned")</f>
        <v>Returned</v>
      </c>
      <c r="Q2084" t="str">
        <f>_xlfn.XLOOKUP(ecommerce_customer_data_custom_[[#This Row],[Payment Method]],PaymentMapping!$A$2:$A$11,PaymentMapping!$B$2:$B$11,"Other")</f>
        <v>Wallet/UPI</v>
      </c>
    </row>
    <row r="2085" spans="1:17" x14ac:dyDescent="0.3">
      <c r="A2085">
        <v>15941</v>
      </c>
      <c r="B2085" s="14">
        <v>44046.984861111108</v>
      </c>
      <c r="C2085" t="s">
        <v>16</v>
      </c>
      <c r="D2085">
        <v>74</v>
      </c>
      <c r="E2085">
        <v>5</v>
      </c>
      <c r="F2085">
        <v>808</v>
      </c>
      <c r="G2085" t="s">
        <v>15</v>
      </c>
      <c r="H2085">
        <v>30</v>
      </c>
      <c r="I2085">
        <v>0</v>
      </c>
      <c r="J2085" t="s">
        <v>17</v>
      </c>
      <c r="K2085">
        <v>0</v>
      </c>
      <c r="L2085">
        <f>YEAR(ecommerce_customer_data_custom_[[#This Row],[Purchase Date]])</f>
        <v>2020</v>
      </c>
      <c r="M2085">
        <f>MONTH(ecommerce_customer_data_custom_[[#This Row],[Purchase Date]])</f>
        <v>8</v>
      </c>
      <c r="N2085" t="str">
        <f>TEXT(ecommerce_customer_data_custom_[[#This Row],[Purchase Date]],"mmmm")</f>
        <v>August</v>
      </c>
      <c r="O2085" t="str">
        <f>VLOOKUP(ecommerce_customer_data_custom_[[#This Row],[Customer Age]],AgeGroupMapping!$A$2:$C$5,3,TRUE)</f>
        <v>Adult</v>
      </c>
      <c r="P2085" t="str">
        <f>IF(ecommerce_customer_data_custom_[[#This Row],[Returns]]=1,"Returned","Not Returned")</f>
        <v>Not Returned</v>
      </c>
      <c r="Q2085" t="str">
        <f>_xlfn.XLOOKUP(ecommerce_customer_data_custom_[[#This Row],[Payment Method]],PaymentMapping!$A$2:$A$11,PaymentMapping!$B$2:$B$11,"Other")</f>
        <v>Wallet/UPI</v>
      </c>
    </row>
    <row r="2086" spans="1:17" x14ac:dyDescent="0.3">
      <c r="A2086">
        <v>15941</v>
      </c>
      <c r="B2086" s="14">
        <v>44210.177847222221</v>
      </c>
      <c r="C2086" t="s">
        <v>16</v>
      </c>
      <c r="D2086">
        <v>244</v>
      </c>
      <c r="E2086">
        <v>5</v>
      </c>
      <c r="F2086">
        <v>1302</v>
      </c>
      <c r="G2086" t="s">
        <v>12</v>
      </c>
      <c r="H2086">
        <v>30</v>
      </c>
      <c r="I2086">
        <v>1</v>
      </c>
      <c r="J2086" t="s">
        <v>17</v>
      </c>
      <c r="K2086">
        <v>0</v>
      </c>
      <c r="L2086">
        <f>YEAR(ecommerce_customer_data_custom_[[#This Row],[Purchase Date]])</f>
        <v>2021</v>
      </c>
      <c r="M2086">
        <f>MONTH(ecommerce_customer_data_custom_[[#This Row],[Purchase Date]])</f>
        <v>1</v>
      </c>
      <c r="N2086" t="str">
        <f>TEXT(ecommerce_customer_data_custom_[[#This Row],[Purchase Date]],"mmmm")</f>
        <v>January</v>
      </c>
      <c r="O2086" t="str">
        <f>VLOOKUP(ecommerce_customer_data_custom_[[#This Row],[Customer Age]],AgeGroupMapping!$A$2:$C$5,3,TRUE)</f>
        <v>Adult</v>
      </c>
      <c r="P2086" t="str">
        <f>IF(ecommerce_customer_data_custom_[[#This Row],[Returns]]=1,"Returned","Not Returned")</f>
        <v>Returned</v>
      </c>
      <c r="Q2086" t="str">
        <f>_xlfn.XLOOKUP(ecommerce_customer_data_custom_[[#This Row],[Payment Method]],PaymentMapping!$A$2:$A$11,PaymentMapping!$B$2:$B$11,"Other")</f>
        <v>Card</v>
      </c>
    </row>
    <row r="2087" spans="1:17" x14ac:dyDescent="0.3">
      <c r="A2087">
        <v>15941</v>
      </c>
      <c r="B2087" s="14">
        <v>44156.871724537035</v>
      </c>
      <c r="C2087" t="s">
        <v>16</v>
      </c>
      <c r="D2087">
        <v>260</v>
      </c>
      <c r="E2087">
        <v>5</v>
      </c>
      <c r="F2087">
        <v>4392</v>
      </c>
      <c r="G2087" t="s">
        <v>19</v>
      </c>
      <c r="H2087">
        <v>30</v>
      </c>
      <c r="I2087">
        <v>1</v>
      </c>
      <c r="J2087" t="s">
        <v>17</v>
      </c>
      <c r="K2087">
        <v>0</v>
      </c>
      <c r="L2087">
        <f>YEAR(ecommerce_customer_data_custom_[[#This Row],[Purchase Date]])</f>
        <v>2020</v>
      </c>
      <c r="M2087">
        <f>MONTH(ecommerce_customer_data_custom_[[#This Row],[Purchase Date]])</f>
        <v>11</v>
      </c>
      <c r="N2087" t="str">
        <f>TEXT(ecommerce_customer_data_custom_[[#This Row],[Purchase Date]],"mmmm")</f>
        <v>November</v>
      </c>
      <c r="O2087" t="str">
        <f>VLOOKUP(ecommerce_customer_data_custom_[[#This Row],[Customer Age]],AgeGroupMapping!$A$2:$C$5,3,TRUE)</f>
        <v>Adult</v>
      </c>
      <c r="P2087" t="str">
        <f>IF(ecommerce_customer_data_custom_[[#This Row],[Returns]]=1,"Returned","Not Returned")</f>
        <v>Returned</v>
      </c>
      <c r="Q2087" t="str">
        <f>_xlfn.XLOOKUP(ecommerce_customer_data_custom_[[#This Row],[Payment Method]],PaymentMapping!$A$2:$A$11,PaymentMapping!$B$2:$B$11,"Other")</f>
        <v>Cash</v>
      </c>
    </row>
    <row r="2088" spans="1:17" x14ac:dyDescent="0.3">
      <c r="A2088">
        <v>15941</v>
      </c>
      <c r="B2088" s="14">
        <v>44262.063217592593</v>
      </c>
      <c r="C2088" t="s">
        <v>16</v>
      </c>
      <c r="D2088">
        <v>310</v>
      </c>
      <c r="E2088">
        <v>5</v>
      </c>
      <c r="F2088">
        <v>3401</v>
      </c>
      <c r="G2088" t="s">
        <v>12</v>
      </c>
      <c r="H2088">
        <v>30</v>
      </c>
      <c r="I2088">
        <v>1</v>
      </c>
      <c r="J2088" t="s">
        <v>17</v>
      </c>
      <c r="K2088">
        <v>0</v>
      </c>
      <c r="L2088">
        <f>YEAR(ecommerce_customer_data_custom_[[#This Row],[Purchase Date]])</f>
        <v>2021</v>
      </c>
      <c r="M2088">
        <f>MONTH(ecommerce_customer_data_custom_[[#This Row],[Purchase Date]])</f>
        <v>3</v>
      </c>
      <c r="N2088" t="str">
        <f>TEXT(ecommerce_customer_data_custom_[[#This Row],[Purchase Date]],"mmmm")</f>
        <v>March</v>
      </c>
      <c r="O2088" t="str">
        <f>VLOOKUP(ecommerce_customer_data_custom_[[#This Row],[Customer Age]],AgeGroupMapping!$A$2:$C$5,3,TRUE)</f>
        <v>Adult</v>
      </c>
      <c r="P2088" t="str">
        <f>IF(ecommerce_customer_data_custom_[[#This Row],[Returns]]=1,"Returned","Not Returned")</f>
        <v>Returned</v>
      </c>
      <c r="Q2088" t="str">
        <f>_xlfn.XLOOKUP(ecommerce_customer_data_custom_[[#This Row],[Payment Method]],PaymentMapping!$A$2:$A$11,PaymentMapping!$B$2:$B$11,"Other")</f>
        <v>Card</v>
      </c>
    </row>
    <row r="2089" spans="1:17" x14ac:dyDescent="0.3">
      <c r="A2089">
        <v>15941</v>
      </c>
      <c r="B2089" s="14">
        <v>44180.431516203702</v>
      </c>
      <c r="C2089" t="s">
        <v>18</v>
      </c>
      <c r="D2089">
        <v>332</v>
      </c>
      <c r="E2089">
        <v>5</v>
      </c>
      <c r="F2089">
        <v>3871</v>
      </c>
      <c r="G2089" t="s">
        <v>19</v>
      </c>
      <c r="H2089">
        <v>30</v>
      </c>
      <c r="I2089">
        <v>0</v>
      </c>
      <c r="J2089" t="s">
        <v>17</v>
      </c>
      <c r="K2089">
        <v>0</v>
      </c>
      <c r="L2089">
        <f>YEAR(ecommerce_customer_data_custom_[[#This Row],[Purchase Date]])</f>
        <v>2020</v>
      </c>
      <c r="M2089">
        <f>MONTH(ecommerce_customer_data_custom_[[#This Row],[Purchase Date]])</f>
        <v>12</v>
      </c>
      <c r="N2089" t="str">
        <f>TEXT(ecommerce_customer_data_custom_[[#This Row],[Purchase Date]],"mmmm")</f>
        <v>December</v>
      </c>
      <c r="O2089" t="str">
        <f>VLOOKUP(ecommerce_customer_data_custom_[[#This Row],[Customer Age]],AgeGroupMapping!$A$2:$C$5,3,TRUE)</f>
        <v>Adult</v>
      </c>
      <c r="P2089" t="str">
        <f>IF(ecommerce_customer_data_custom_[[#This Row],[Returns]]=1,"Returned","Not Returned")</f>
        <v>Not Returned</v>
      </c>
      <c r="Q2089" t="str">
        <f>_xlfn.XLOOKUP(ecommerce_customer_data_custom_[[#This Row],[Payment Method]],PaymentMapping!$A$2:$A$11,PaymentMapping!$B$2:$B$11,"Other")</f>
        <v>Cash</v>
      </c>
    </row>
    <row r="2090" spans="1:17" x14ac:dyDescent="0.3">
      <c r="A2090">
        <v>34830</v>
      </c>
      <c r="B2090" s="14">
        <v>44544.927685185183</v>
      </c>
      <c r="C2090" t="s">
        <v>16</v>
      </c>
      <c r="D2090">
        <v>378</v>
      </c>
      <c r="E2090">
        <v>5</v>
      </c>
      <c r="F2090">
        <v>2767</v>
      </c>
      <c r="G2090" t="s">
        <v>12</v>
      </c>
      <c r="H2090">
        <v>62</v>
      </c>
      <c r="I2090">
        <v>0</v>
      </c>
      <c r="J2090" t="s">
        <v>17</v>
      </c>
      <c r="K2090">
        <v>0</v>
      </c>
      <c r="L2090">
        <f>YEAR(ecommerce_customer_data_custom_[[#This Row],[Purchase Date]])</f>
        <v>2021</v>
      </c>
      <c r="M2090">
        <f>MONTH(ecommerce_customer_data_custom_[[#This Row],[Purchase Date]])</f>
        <v>12</v>
      </c>
      <c r="N2090" t="str">
        <f>TEXT(ecommerce_customer_data_custom_[[#This Row],[Purchase Date]],"mmmm")</f>
        <v>December</v>
      </c>
      <c r="O2090" t="str">
        <f>VLOOKUP(ecommerce_customer_data_custom_[[#This Row],[Customer Age]],AgeGroupMapping!$A$2:$C$5,3,TRUE)</f>
        <v>Senior</v>
      </c>
      <c r="P2090" t="str">
        <f>IF(ecommerce_customer_data_custom_[[#This Row],[Returns]]=1,"Returned","Not Returned")</f>
        <v>Not Returned</v>
      </c>
      <c r="Q2090" t="str">
        <f>_xlfn.XLOOKUP(ecommerce_customer_data_custom_[[#This Row],[Payment Method]],PaymentMapping!$A$2:$A$11,PaymentMapping!$B$2:$B$11,"Other")</f>
        <v>Card</v>
      </c>
    </row>
    <row r="2091" spans="1:17" x14ac:dyDescent="0.3">
      <c r="A2091">
        <v>34830</v>
      </c>
      <c r="B2091" s="14">
        <v>44442.300347222219</v>
      </c>
      <c r="C2091" t="s">
        <v>16</v>
      </c>
      <c r="D2091">
        <v>332</v>
      </c>
      <c r="E2091">
        <v>5</v>
      </c>
      <c r="F2091">
        <v>4152</v>
      </c>
      <c r="G2091" t="s">
        <v>19</v>
      </c>
      <c r="H2091">
        <v>62</v>
      </c>
      <c r="I2091">
        <v>1</v>
      </c>
      <c r="J2091" t="s">
        <v>17</v>
      </c>
      <c r="K2091">
        <v>0</v>
      </c>
      <c r="L2091">
        <f>YEAR(ecommerce_customer_data_custom_[[#This Row],[Purchase Date]])</f>
        <v>2021</v>
      </c>
      <c r="M2091">
        <f>MONTH(ecommerce_customer_data_custom_[[#This Row],[Purchase Date]])</f>
        <v>9</v>
      </c>
      <c r="N2091" t="str">
        <f>TEXT(ecommerce_customer_data_custom_[[#This Row],[Purchase Date]],"mmmm")</f>
        <v>September</v>
      </c>
      <c r="O2091" t="str">
        <f>VLOOKUP(ecommerce_customer_data_custom_[[#This Row],[Customer Age]],AgeGroupMapping!$A$2:$C$5,3,TRUE)</f>
        <v>Senior</v>
      </c>
      <c r="P2091" t="str">
        <f>IF(ecommerce_customer_data_custom_[[#This Row],[Returns]]=1,"Returned","Not Returned")</f>
        <v>Returned</v>
      </c>
      <c r="Q2091" t="str">
        <f>_xlfn.XLOOKUP(ecommerce_customer_data_custom_[[#This Row],[Payment Method]],PaymentMapping!$A$2:$A$11,PaymentMapping!$B$2:$B$11,"Other")</f>
        <v>Cash</v>
      </c>
    </row>
    <row r="2092" spans="1:17" x14ac:dyDescent="0.3">
      <c r="A2092">
        <v>34830</v>
      </c>
      <c r="B2092" s="14">
        <v>44048.481168981481</v>
      </c>
      <c r="C2092" t="s">
        <v>18</v>
      </c>
      <c r="D2092">
        <v>41</v>
      </c>
      <c r="E2092">
        <v>2</v>
      </c>
      <c r="F2092">
        <v>4412</v>
      </c>
      <c r="G2092" t="s">
        <v>19</v>
      </c>
      <c r="H2092">
        <v>62</v>
      </c>
      <c r="I2092">
        <v>0</v>
      </c>
      <c r="J2092" t="s">
        <v>17</v>
      </c>
      <c r="K2092">
        <v>0</v>
      </c>
      <c r="L2092">
        <f>YEAR(ecommerce_customer_data_custom_[[#This Row],[Purchase Date]])</f>
        <v>2020</v>
      </c>
      <c r="M2092">
        <f>MONTH(ecommerce_customer_data_custom_[[#This Row],[Purchase Date]])</f>
        <v>8</v>
      </c>
      <c r="N2092" t="str">
        <f>TEXT(ecommerce_customer_data_custom_[[#This Row],[Purchase Date]],"mmmm")</f>
        <v>August</v>
      </c>
      <c r="O2092" t="str">
        <f>VLOOKUP(ecommerce_customer_data_custom_[[#This Row],[Customer Age]],AgeGroupMapping!$A$2:$C$5,3,TRUE)</f>
        <v>Senior</v>
      </c>
      <c r="P2092" t="str">
        <f>IF(ecommerce_customer_data_custom_[[#This Row],[Returns]]=1,"Returned","Not Returned")</f>
        <v>Not Returned</v>
      </c>
      <c r="Q2092" t="str">
        <f>_xlfn.XLOOKUP(ecommerce_customer_data_custom_[[#This Row],[Payment Method]],PaymentMapping!$A$2:$A$11,PaymentMapping!$B$2:$B$11,"Other")</f>
        <v>Cash</v>
      </c>
    </row>
    <row r="2093" spans="1:17" x14ac:dyDescent="0.3">
      <c r="A2093">
        <v>34830</v>
      </c>
      <c r="B2093" s="14">
        <v>43925.518518518518</v>
      </c>
      <c r="C2093" t="s">
        <v>18</v>
      </c>
      <c r="D2093">
        <v>175</v>
      </c>
      <c r="E2093">
        <v>3</v>
      </c>
      <c r="F2093">
        <v>5278</v>
      </c>
      <c r="G2093" t="s">
        <v>15</v>
      </c>
      <c r="H2093">
        <v>62</v>
      </c>
      <c r="I2093">
        <v>0</v>
      </c>
      <c r="J2093" t="s">
        <v>17</v>
      </c>
      <c r="K2093">
        <v>0</v>
      </c>
      <c r="L2093">
        <f>YEAR(ecommerce_customer_data_custom_[[#This Row],[Purchase Date]])</f>
        <v>2020</v>
      </c>
      <c r="M2093">
        <f>MONTH(ecommerce_customer_data_custom_[[#This Row],[Purchase Date]])</f>
        <v>4</v>
      </c>
      <c r="N2093" t="str">
        <f>TEXT(ecommerce_customer_data_custom_[[#This Row],[Purchase Date]],"mmmm")</f>
        <v>April</v>
      </c>
      <c r="O2093" t="str">
        <f>VLOOKUP(ecommerce_customer_data_custom_[[#This Row],[Customer Age]],AgeGroupMapping!$A$2:$C$5,3,TRUE)</f>
        <v>Senior</v>
      </c>
      <c r="P2093" t="str">
        <f>IF(ecommerce_customer_data_custom_[[#This Row],[Returns]]=1,"Returned","Not Returned")</f>
        <v>Not Returned</v>
      </c>
      <c r="Q2093" t="str">
        <f>_xlfn.XLOOKUP(ecommerce_customer_data_custom_[[#This Row],[Payment Method]],PaymentMapping!$A$2:$A$11,PaymentMapping!$B$2:$B$11,"Other")</f>
        <v>Wallet/UPI</v>
      </c>
    </row>
    <row r="2094" spans="1:17" x14ac:dyDescent="0.3">
      <c r="A2094">
        <v>34830</v>
      </c>
      <c r="B2094" s="14">
        <v>43999.374907407408</v>
      </c>
      <c r="C2094" t="s">
        <v>18</v>
      </c>
      <c r="D2094">
        <v>219</v>
      </c>
      <c r="E2094">
        <v>3</v>
      </c>
      <c r="F2094">
        <v>2585</v>
      </c>
      <c r="G2094" t="s">
        <v>12</v>
      </c>
      <c r="H2094">
        <v>62</v>
      </c>
      <c r="I2094">
        <v>1</v>
      </c>
      <c r="J2094" t="s">
        <v>17</v>
      </c>
      <c r="K2094">
        <v>0</v>
      </c>
      <c r="L2094">
        <f>YEAR(ecommerce_customer_data_custom_[[#This Row],[Purchase Date]])</f>
        <v>2020</v>
      </c>
      <c r="M2094">
        <f>MONTH(ecommerce_customer_data_custom_[[#This Row],[Purchase Date]])</f>
        <v>6</v>
      </c>
      <c r="N2094" t="str">
        <f>TEXT(ecommerce_customer_data_custom_[[#This Row],[Purchase Date]],"mmmm")</f>
        <v>June</v>
      </c>
      <c r="O2094" t="str">
        <f>VLOOKUP(ecommerce_customer_data_custom_[[#This Row],[Customer Age]],AgeGroupMapping!$A$2:$C$5,3,TRUE)</f>
        <v>Senior</v>
      </c>
      <c r="P2094" t="str">
        <f>IF(ecommerce_customer_data_custom_[[#This Row],[Returns]]=1,"Returned","Not Returned")</f>
        <v>Returned</v>
      </c>
      <c r="Q2094" t="str">
        <f>_xlfn.XLOOKUP(ecommerce_customer_data_custom_[[#This Row],[Payment Method]],PaymentMapping!$A$2:$A$11,PaymentMapping!$B$2:$B$11,"Other")</f>
        <v>Card</v>
      </c>
    </row>
    <row r="2095" spans="1:17" x14ac:dyDescent="0.3">
      <c r="A2095">
        <v>34830</v>
      </c>
      <c r="B2095" s="14">
        <v>44884.097928240742</v>
      </c>
      <c r="C2095" t="s">
        <v>14</v>
      </c>
      <c r="D2095">
        <v>102</v>
      </c>
      <c r="E2095">
        <v>5</v>
      </c>
      <c r="F2095">
        <v>5165</v>
      </c>
      <c r="G2095" t="s">
        <v>15</v>
      </c>
      <c r="H2095">
        <v>62</v>
      </c>
      <c r="I2095">
        <v>1</v>
      </c>
      <c r="J2095" t="s">
        <v>17</v>
      </c>
      <c r="K2095">
        <v>0</v>
      </c>
      <c r="L2095">
        <f>YEAR(ecommerce_customer_data_custom_[[#This Row],[Purchase Date]])</f>
        <v>2022</v>
      </c>
      <c r="M2095">
        <f>MONTH(ecommerce_customer_data_custom_[[#This Row],[Purchase Date]])</f>
        <v>11</v>
      </c>
      <c r="N2095" t="str">
        <f>TEXT(ecommerce_customer_data_custom_[[#This Row],[Purchase Date]],"mmmm")</f>
        <v>November</v>
      </c>
      <c r="O2095" t="str">
        <f>VLOOKUP(ecommerce_customer_data_custom_[[#This Row],[Customer Age]],AgeGroupMapping!$A$2:$C$5,3,TRUE)</f>
        <v>Senior</v>
      </c>
      <c r="P2095" t="str">
        <f>IF(ecommerce_customer_data_custom_[[#This Row],[Returns]]=1,"Returned","Not Returned")</f>
        <v>Returned</v>
      </c>
      <c r="Q2095" t="str">
        <f>_xlfn.XLOOKUP(ecommerce_customer_data_custom_[[#This Row],[Payment Method]],PaymentMapping!$A$2:$A$11,PaymentMapping!$B$2:$B$11,"Other")</f>
        <v>Wallet/UPI</v>
      </c>
    </row>
    <row r="2096" spans="1:17" x14ac:dyDescent="0.3">
      <c r="A2096">
        <v>9723</v>
      </c>
      <c r="B2096" s="14">
        <v>44362.651944444442</v>
      </c>
      <c r="C2096" t="s">
        <v>16</v>
      </c>
      <c r="D2096">
        <v>42</v>
      </c>
      <c r="E2096">
        <v>4</v>
      </c>
      <c r="F2096">
        <v>3114</v>
      </c>
      <c r="G2096" t="s">
        <v>15</v>
      </c>
      <c r="H2096">
        <v>54</v>
      </c>
      <c r="I2096">
        <v>0</v>
      </c>
      <c r="J2096" t="s">
        <v>13</v>
      </c>
      <c r="K2096">
        <v>0</v>
      </c>
      <c r="L2096">
        <f>YEAR(ecommerce_customer_data_custom_[[#This Row],[Purchase Date]])</f>
        <v>2021</v>
      </c>
      <c r="M2096">
        <f>MONTH(ecommerce_customer_data_custom_[[#This Row],[Purchase Date]])</f>
        <v>6</v>
      </c>
      <c r="N2096" t="str">
        <f>TEXT(ecommerce_customer_data_custom_[[#This Row],[Purchase Date]],"mmmm")</f>
        <v>June</v>
      </c>
      <c r="O2096" t="str">
        <f>VLOOKUP(ecommerce_customer_data_custom_[[#This Row],[Customer Age]],AgeGroupMapping!$A$2:$C$5,3,TRUE)</f>
        <v>Middle-Aged</v>
      </c>
      <c r="P2096" t="str">
        <f>IF(ecommerce_customer_data_custom_[[#This Row],[Returns]]=1,"Returned","Not Returned")</f>
        <v>Not Returned</v>
      </c>
      <c r="Q2096" t="str">
        <f>_xlfn.XLOOKUP(ecommerce_customer_data_custom_[[#This Row],[Payment Method]],PaymentMapping!$A$2:$A$11,PaymentMapping!$B$2:$B$11,"Other")</f>
        <v>Wallet/UPI</v>
      </c>
    </row>
    <row r="2097" spans="1:17" x14ac:dyDescent="0.3">
      <c r="A2097">
        <v>9723</v>
      </c>
      <c r="B2097" s="14">
        <v>44028.559282407405</v>
      </c>
      <c r="C2097" t="s">
        <v>18</v>
      </c>
      <c r="D2097">
        <v>420</v>
      </c>
      <c r="E2097">
        <v>1</v>
      </c>
      <c r="F2097">
        <v>1830</v>
      </c>
      <c r="G2097" t="s">
        <v>12</v>
      </c>
      <c r="H2097">
        <v>54</v>
      </c>
      <c r="I2097">
        <v>0</v>
      </c>
      <c r="J2097" t="s">
        <v>13</v>
      </c>
      <c r="K2097">
        <v>0</v>
      </c>
      <c r="L2097">
        <f>YEAR(ecommerce_customer_data_custom_[[#This Row],[Purchase Date]])</f>
        <v>2020</v>
      </c>
      <c r="M2097">
        <f>MONTH(ecommerce_customer_data_custom_[[#This Row],[Purchase Date]])</f>
        <v>7</v>
      </c>
      <c r="N2097" t="str">
        <f>TEXT(ecommerce_customer_data_custom_[[#This Row],[Purchase Date]],"mmmm")</f>
        <v>July</v>
      </c>
      <c r="O2097" t="str">
        <f>VLOOKUP(ecommerce_customer_data_custom_[[#This Row],[Customer Age]],AgeGroupMapping!$A$2:$C$5,3,TRUE)</f>
        <v>Middle-Aged</v>
      </c>
      <c r="P2097" t="str">
        <f>IF(ecommerce_customer_data_custom_[[#This Row],[Returns]]=1,"Returned","Not Returned")</f>
        <v>Not Returned</v>
      </c>
      <c r="Q2097" t="str">
        <f>_xlfn.XLOOKUP(ecommerce_customer_data_custom_[[#This Row],[Payment Method]],PaymentMapping!$A$2:$A$11,PaymentMapping!$B$2:$B$11,"Other")</f>
        <v>Card</v>
      </c>
    </row>
    <row r="2098" spans="1:17" x14ac:dyDescent="0.3">
      <c r="A2098">
        <v>9723</v>
      </c>
      <c r="B2098" s="14">
        <v>44116.577870370369</v>
      </c>
      <c r="C2098" t="s">
        <v>14</v>
      </c>
      <c r="D2098">
        <v>159</v>
      </c>
      <c r="E2098">
        <v>1</v>
      </c>
      <c r="F2098">
        <v>3348</v>
      </c>
      <c r="G2098" t="s">
        <v>15</v>
      </c>
      <c r="H2098">
        <v>54</v>
      </c>
      <c r="I2098">
        <v>1</v>
      </c>
      <c r="J2098" t="s">
        <v>13</v>
      </c>
      <c r="K2098">
        <v>0</v>
      </c>
      <c r="L2098">
        <f>YEAR(ecommerce_customer_data_custom_[[#This Row],[Purchase Date]])</f>
        <v>2020</v>
      </c>
      <c r="M2098">
        <f>MONTH(ecommerce_customer_data_custom_[[#This Row],[Purchase Date]])</f>
        <v>10</v>
      </c>
      <c r="N2098" t="str">
        <f>TEXT(ecommerce_customer_data_custom_[[#This Row],[Purchase Date]],"mmmm")</f>
        <v>October</v>
      </c>
      <c r="O2098" t="str">
        <f>VLOOKUP(ecommerce_customer_data_custom_[[#This Row],[Customer Age]],AgeGroupMapping!$A$2:$C$5,3,TRUE)</f>
        <v>Middle-Aged</v>
      </c>
      <c r="P2098" t="str">
        <f>IF(ecommerce_customer_data_custom_[[#This Row],[Returns]]=1,"Returned","Not Returned")</f>
        <v>Returned</v>
      </c>
      <c r="Q2098" t="str">
        <f>_xlfn.XLOOKUP(ecommerce_customer_data_custom_[[#This Row],[Payment Method]],PaymentMapping!$A$2:$A$11,PaymentMapping!$B$2:$B$11,"Other")</f>
        <v>Wallet/UPI</v>
      </c>
    </row>
    <row r="2099" spans="1:17" x14ac:dyDescent="0.3">
      <c r="A2099">
        <v>9723</v>
      </c>
      <c r="B2099" s="14">
        <v>43959.728171296294</v>
      </c>
      <c r="C2099" t="s">
        <v>16</v>
      </c>
      <c r="D2099">
        <v>249</v>
      </c>
      <c r="E2099">
        <v>5</v>
      </c>
      <c r="F2099">
        <v>4298</v>
      </c>
      <c r="G2099" t="s">
        <v>12</v>
      </c>
      <c r="H2099">
        <v>54</v>
      </c>
      <c r="I2099">
        <v>0</v>
      </c>
      <c r="J2099" t="s">
        <v>13</v>
      </c>
      <c r="K2099">
        <v>0</v>
      </c>
      <c r="L2099">
        <f>YEAR(ecommerce_customer_data_custom_[[#This Row],[Purchase Date]])</f>
        <v>2020</v>
      </c>
      <c r="M2099">
        <f>MONTH(ecommerce_customer_data_custom_[[#This Row],[Purchase Date]])</f>
        <v>5</v>
      </c>
      <c r="N2099" t="str">
        <f>TEXT(ecommerce_customer_data_custom_[[#This Row],[Purchase Date]],"mmmm")</f>
        <v>May</v>
      </c>
      <c r="O2099" t="str">
        <f>VLOOKUP(ecommerce_customer_data_custom_[[#This Row],[Customer Age]],AgeGroupMapping!$A$2:$C$5,3,TRUE)</f>
        <v>Middle-Aged</v>
      </c>
      <c r="P2099" t="str">
        <f>IF(ecommerce_customer_data_custom_[[#This Row],[Returns]]=1,"Returned","Not Returned")</f>
        <v>Not Returned</v>
      </c>
      <c r="Q2099" t="str">
        <f>_xlfn.XLOOKUP(ecommerce_customer_data_custom_[[#This Row],[Payment Method]],PaymentMapping!$A$2:$A$11,PaymentMapping!$B$2:$B$11,"Other")</f>
        <v>Card</v>
      </c>
    </row>
    <row r="2100" spans="1:17" x14ac:dyDescent="0.3">
      <c r="A2100">
        <v>9723</v>
      </c>
      <c r="B2100" s="14">
        <v>44189.988425925927</v>
      </c>
      <c r="C2100" t="s">
        <v>18</v>
      </c>
      <c r="D2100">
        <v>432</v>
      </c>
      <c r="E2100">
        <v>2</v>
      </c>
      <c r="F2100">
        <v>1520</v>
      </c>
      <c r="G2100" t="s">
        <v>15</v>
      </c>
      <c r="H2100">
        <v>54</v>
      </c>
      <c r="I2100">
        <v>0</v>
      </c>
      <c r="J2100" t="s">
        <v>13</v>
      </c>
      <c r="K2100">
        <v>0</v>
      </c>
      <c r="L2100">
        <f>YEAR(ecommerce_customer_data_custom_[[#This Row],[Purchase Date]])</f>
        <v>2020</v>
      </c>
      <c r="M2100">
        <f>MONTH(ecommerce_customer_data_custom_[[#This Row],[Purchase Date]])</f>
        <v>12</v>
      </c>
      <c r="N2100" t="str">
        <f>TEXT(ecommerce_customer_data_custom_[[#This Row],[Purchase Date]],"mmmm")</f>
        <v>December</v>
      </c>
      <c r="O2100" t="str">
        <f>VLOOKUP(ecommerce_customer_data_custom_[[#This Row],[Customer Age]],AgeGroupMapping!$A$2:$C$5,3,TRUE)</f>
        <v>Middle-Aged</v>
      </c>
      <c r="P2100" t="str">
        <f>IF(ecommerce_customer_data_custom_[[#This Row],[Returns]]=1,"Returned","Not Returned")</f>
        <v>Not Returned</v>
      </c>
      <c r="Q2100" t="str">
        <f>_xlfn.XLOOKUP(ecommerce_customer_data_custom_[[#This Row],[Payment Method]],PaymentMapping!$A$2:$A$11,PaymentMapping!$B$2:$B$11,"Other")</f>
        <v>Wallet/UPI</v>
      </c>
    </row>
    <row r="2101" spans="1:17" x14ac:dyDescent="0.3">
      <c r="A2101">
        <v>9723</v>
      </c>
      <c r="B2101" s="14">
        <v>45127.389317129629</v>
      </c>
      <c r="C2101" t="s">
        <v>11</v>
      </c>
      <c r="D2101">
        <v>414</v>
      </c>
      <c r="E2101">
        <v>5</v>
      </c>
      <c r="F2101">
        <v>4716</v>
      </c>
      <c r="G2101" t="s">
        <v>19</v>
      </c>
      <c r="H2101">
        <v>54</v>
      </c>
      <c r="I2101">
        <v>1</v>
      </c>
      <c r="J2101" t="s">
        <v>13</v>
      </c>
      <c r="K2101">
        <v>0</v>
      </c>
      <c r="L2101">
        <f>YEAR(ecommerce_customer_data_custom_[[#This Row],[Purchase Date]])</f>
        <v>2023</v>
      </c>
      <c r="M2101">
        <f>MONTH(ecommerce_customer_data_custom_[[#This Row],[Purchase Date]])</f>
        <v>7</v>
      </c>
      <c r="N2101" t="str">
        <f>TEXT(ecommerce_customer_data_custom_[[#This Row],[Purchase Date]],"mmmm")</f>
        <v>July</v>
      </c>
      <c r="O2101" t="str">
        <f>VLOOKUP(ecommerce_customer_data_custom_[[#This Row],[Customer Age]],AgeGroupMapping!$A$2:$C$5,3,TRUE)</f>
        <v>Middle-Aged</v>
      </c>
      <c r="P2101" t="str">
        <f>IF(ecommerce_customer_data_custom_[[#This Row],[Returns]]=1,"Returned","Not Returned")</f>
        <v>Returned</v>
      </c>
      <c r="Q2101" t="str">
        <f>_xlfn.XLOOKUP(ecommerce_customer_data_custom_[[#This Row],[Payment Method]],PaymentMapping!$A$2:$A$11,PaymentMapping!$B$2:$B$11,"Other")</f>
        <v>Cash</v>
      </c>
    </row>
    <row r="2102" spans="1:17" x14ac:dyDescent="0.3">
      <c r="A2102">
        <v>13190</v>
      </c>
      <c r="B2102" s="14">
        <v>45153.098449074074</v>
      </c>
      <c r="C2102" t="s">
        <v>11</v>
      </c>
      <c r="D2102">
        <v>225</v>
      </c>
      <c r="E2102">
        <v>1</v>
      </c>
      <c r="F2102">
        <v>5121</v>
      </c>
      <c r="G2102" t="s">
        <v>19</v>
      </c>
      <c r="H2102">
        <v>65</v>
      </c>
      <c r="I2102">
        <v>1</v>
      </c>
      <c r="J2102" t="s">
        <v>17</v>
      </c>
      <c r="K2102">
        <v>0</v>
      </c>
      <c r="L2102">
        <f>YEAR(ecommerce_customer_data_custom_[[#This Row],[Purchase Date]])</f>
        <v>2023</v>
      </c>
      <c r="M2102">
        <f>MONTH(ecommerce_customer_data_custom_[[#This Row],[Purchase Date]])</f>
        <v>8</v>
      </c>
      <c r="N2102" t="str">
        <f>TEXT(ecommerce_customer_data_custom_[[#This Row],[Purchase Date]],"mmmm")</f>
        <v>August</v>
      </c>
      <c r="O2102" t="str">
        <f>VLOOKUP(ecommerce_customer_data_custom_[[#This Row],[Customer Age]],AgeGroupMapping!$A$2:$C$5,3,TRUE)</f>
        <v>Senior</v>
      </c>
      <c r="P2102" t="str">
        <f>IF(ecommerce_customer_data_custom_[[#This Row],[Returns]]=1,"Returned","Not Returned")</f>
        <v>Returned</v>
      </c>
      <c r="Q2102" t="str">
        <f>_xlfn.XLOOKUP(ecommerce_customer_data_custom_[[#This Row],[Payment Method]],PaymentMapping!$A$2:$A$11,PaymentMapping!$B$2:$B$11,"Other")</f>
        <v>Cash</v>
      </c>
    </row>
    <row r="2103" spans="1:17" x14ac:dyDescent="0.3">
      <c r="A2103">
        <v>13190</v>
      </c>
      <c r="B2103" s="14">
        <v>45156.470949074072</v>
      </c>
      <c r="C2103" t="s">
        <v>16</v>
      </c>
      <c r="D2103">
        <v>146</v>
      </c>
      <c r="E2103">
        <v>2</v>
      </c>
      <c r="F2103">
        <v>1640</v>
      </c>
      <c r="G2103" t="s">
        <v>12</v>
      </c>
      <c r="H2103">
        <v>65</v>
      </c>
      <c r="I2103">
        <v>1</v>
      </c>
      <c r="J2103" t="s">
        <v>17</v>
      </c>
      <c r="K2103">
        <v>0</v>
      </c>
      <c r="L2103">
        <f>YEAR(ecommerce_customer_data_custom_[[#This Row],[Purchase Date]])</f>
        <v>2023</v>
      </c>
      <c r="M2103">
        <f>MONTH(ecommerce_customer_data_custom_[[#This Row],[Purchase Date]])</f>
        <v>8</v>
      </c>
      <c r="N2103" t="str">
        <f>TEXT(ecommerce_customer_data_custom_[[#This Row],[Purchase Date]],"mmmm")</f>
        <v>August</v>
      </c>
      <c r="O2103" t="str">
        <f>VLOOKUP(ecommerce_customer_data_custom_[[#This Row],[Customer Age]],AgeGroupMapping!$A$2:$C$5,3,TRUE)</f>
        <v>Senior</v>
      </c>
      <c r="P2103" t="str">
        <f>IF(ecommerce_customer_data_custom_[[#This Row],[Returns]]=1,"Returned","Not Returned")</f>
        <v>Returned</v>
      </c>
      <c r="Q2103" t="str">
        <f>_xlfn.XLOOKUP(ecommerce_customer_data_custom_[[#This Row],[Payment Method]],PaymentMapping!$A$2:$A$11,PaymentMapping!$B$2:$B$11,"Other")</f>
        <v>Card</v>
      </c>
    </row>
    <row r="2104" spans="1:17" x14ac:dyDescent="0.3">
      <c r="A2104">
        <v>13190</v>
      </c>
      <c r="B2104" s="14">
        <v>44538.415636574071</v>
      </c>
      <c r="C2104" t="s">
        <v>18</v>
      </c>
      <c r="D2104">
        <v>110</v>
      </c>
      <c r="E2104">
        <v>5</v>
      </c>
      <c r="F2104">
        <v>1696</v>
      </c>
      <c r="G2104" t="s">
        <v>15</v>
      </c>
      <c r="H2104">
        <v>65</v>
      </c>
      <c r="I2104">
        <v>0</v>
      </c>
      <c r="J2104" t="s">
        <v>17</v>
      </c>
      <c r="K2104">
        <v>0</v>
      </c>
      <c r="L2104">
        <f>YEAR(ecommerce_customer_data_custom_[[#This Row],[Purchase Date]])</f>
        <v>2021</v>
      </c>
      <c r="M2104">
        <f>MONTH(ecommerce_customer_data_custom_[[#This Row],[Purchase Date]])</f>
        <v>12</v>
      </c>
      <c r="N2104" t="str">
        <f>TEXT(ecommerce_customer_data_custom_[[#This Row],[Purchase Date]],"mmmm")</f>
        <v>December</v>
      </c>
      <c r="O2104" t="str">
        <f>VLOOKUP(ecommerce_customer_data_custom_[[#This Row],[Customer Age]],AgeGroupMapping!$A$2:$C$5,3,TRUE)</f>
        <v>Senior</v>
      </c>
      <c r="P2104" t="str">
        <f>IF(ecommerce_customer_data_custom_[[#This Row],[Returns]]=1,"Returned","Not Returned")</f>
        <v>Not Returned</v>
      </c>
      <c r="Q2104" t="str">
        <f>_xlfn.XLOOKUP(ecommerce_customer_data_custom_[[#This Row],[Payment Method]],PaymentMapping!$A$2:$A$11,PaymentMapping!$B$2:$B$11,"Other")</f>
        <v>Wallet/UPI</v>
      </c>
    </row>
    <row r="2105" spans="1:17" x14ac:dyDescent="0.3">
      <c r="A2105">
        <v>13190</v>
      </c>
      <c r="B2105" s="14">
        <v>44927.145439814813</v>
      </c>
      <c r="C2105" t="s">
        <v>14</v>
      </c>
      <c r="D2105">
        <v>21</v>
      </c>
      <c r="E2105">
        <v>1</v>
      </c>
      <c r="F2105">
        <v>1888</v>
      </c>
      <c r="G2105" t="s">
        <v>12</v>
      </c>
      <c r="H2105">
        <v>65</v>
      </c>
      <c r="I2105">
        <v>1</v>
      </c>
      <c r="J2105" t="s">
        <v>17</v>
      </c>
      <c r="K2105">
        <v>0</v>
      </c>
      <c r="L2105">
        <f>YEAR(ecommerce_customer_data_custom_[[#This Row],[Purchase Date]])</f>
        <v>2023</v>
      </c>
      <c r="M2105">
        <f>MONTH(ecommerce_customer_data_custom_[[#This Row],[Purchase Date]])</f>
        <v>1</v>
      </c>
      <c r="N2105" t="str">
        <f>TEXT(ecommerce_customer_data_custom_[[#This Row],[Purchase Date]],"mmmm")</f>
        <v>January</v>
      </c>
      <c r="O2105" t="str">
        <f>VLOOKUP(ecommerce_customer_data_custom_[[#This Row],[Customer Age]],AgeGroupMapping!$A$2:$C$5,3,TRUE)</f>
        <v>Senior</v>
      </c>
      <c r="P2105" t="str">
        <f>IF(ecommerce_customer_data_custom_[[#This Row],[Returns]]=1,"Returned","Not Returned")</f>
        <v>Returned</v>
      </c>
      <c r="Q2105" t="str">
        <f>_xlfn.XLOOKUP(ecommerce_customer_data_custom_[[#This Row],[Payment Method]],PaymentMapping!$A$2:$A$11,PaymentMapping!$B$2:$B$11,"Other")</f>
        <v>Card</v>
      </c>
    </row>
    <row r="2106" spans="1:17" x14ac:dyDescent="0.3">
      <c r="A2106">
        <v>26994</v>
      </c>
      <c r="B2106" s="14">
        <v>44457.666064814817</v>
      </c>
      <c r="C2106" t="s">
        <v>14</v>
      </c>
      <c r="D2106">
        <v>373</v>
      </c>
      <c r="E2106">
        <v>5</v>
      </c>
      <c r="F2106">
        <v>4661</v>
      </c>
      <c r="G2106" t="s">
        <v>12</v>
      </c>
      <c r="H2106">
        <v>64</v>
      </c>
      <c r="I2106">
        <v>1</v>
      </c>
      <c r="J2106" t="s">
        <v>13</v>
      </c>
      <c r="K2106">
        <v>0</v>
      </c>
      <c r="L2106">
        <f>YEAR(ecommerce_customer_data_custom_[[#This Row],[Purchase Date]])</f>
        <v>2021</v>
      </c>
      <c r="M2106">
        <f>MONTH(ecommerce_customer_data_custom_[[#This Row],[Purchase Date]])</f>
        <v>9</v>
      </c>
      <c r="N2106" t="str">
        <f>TEXT(ecommerce_customer_data_custom_[[#This Row],[Purchase Date]],"mmmm")</f>
        <v>September</v>
      </c>
      <c r="O2106" t="str">
        <f>VLOOKUP(ecommerce_customer_data_custom_[[#This Row],[Customer Age]],AgeGroupMapping!$A$2:$C$5,3,TRUE)</f>
        <v>Senior</v>
      </c>
      <c r="P2106" t="str">
        <f>IF(ecommerce_customer_data_custom_[[#This Row],[Returns]]=1,"Returned","Not Returned")</f>
        <v>Returned</v>
      </c>
      <c r="Q2106" t="str">
        <f>_xlfn.XLOOKUP(ecommerce_customer_data_custom_[[#This Row],[Payment Method]],PaymentMapping!$A$2:$A$11,PaymentMapping!$B$2:$B$11,"Other")</f>
        <v>Card</v>
      </c>
    </row>
    <row r="2107" spans="1:17" x14ac:dyDescent="0.3">
      <c r="A2107">
        <v>26994</v>
      </c>
      <c r="B2107" s="14">
        <v>44309.543009259258</v>
      </c>
      <c r="C2107" t="s">
        <v>16</v>
      </c>
      <c r="D2107">
        <v>222</v>
      </c>
      <c r="E2107">
        <v>3</v>
      </c>
      <c r="F2107">
        <v>4799</v>
      </c>
      <c r="G2107" t="s">
        <v>12</v>
      </c>
      <c r="H2107">
        <v>64</v>
      </c>
      <c r="I2107">
        <v>0</v>
      </c>
      <c r="J2107" t="s">
        <v>13</v>
      </c>
      <c r="K2107">
        <v>0</v>
      </c>
      <c r="L2107">
        <f>YEAR(ecommerce_customer_data_custom_[[#This Row],[Purchase Date]])</f>
        <v>2021</v>
      </c>
      <c r="M2107">
        <f>MONTH(ecommerce_customer_data_custom_[[#This Row],[Purchase Date]])</f>
        <v>4</v>
      </c>
      <c r="N2107" t="str">
        <f>TEXT(ecommerce_customer_data_custom_[[#This Row],[Purchase Date]],"mmmm")</f>
        <v>April</v>
      </c>
      <c r="O2107" t="str">
        <f>VLOOKUP(ecommerce_customer_data_custom_[[#This Row],[Customer Age]],AgeGroupMapping!$A$2:$C$5,3,TRUE)</f>
        <v>Senior</v>
      </c>
      <c r="P2107" t="str">
        <f>IF(ecommerce_customer_data_custom_[[#This Row],[Returns]]=1,"Returned","Not Returned")</f>
        <v>Not Returned</v>
      </c>
      <c r="Q2107" t="str">
        <f>_xlfn.XLOOKUP(ecommerce_customer_data_custom_[[#This Row],[Payment Method]],PaymentMapping!$A$2:$A$11,PaymentMapping!$B$2:$B$11,"Other")</f>
        <v>Card</v>
      </c>
    </row>
    <row r="2108" spans="1:17" x14ac:dyDescent="0.3">
      <c r="A2108">
        <v>26994</v>
      </c>
      <c r="B2108" s="14">
        <v>44153.164201388892</v>
      </c>
      <c r="C2108" t="s">
        <v>16</v>
      </c>
      <c r="D2108">
        <v>304</v>
      </c>
      <c r="E2108">
        <v>2</v>
      </c>
      <c r="F2108">
        <v>1886</v>
      </c>
      <c r="G2108" t="s">
        <v>20</v>
      </c>
      <c r="H2108">
        <v>64</v>
      </c>
      <c r="I2108">
        <v>1</v>
      </c>
      <c r="J2108" t="s">
        <v>13</v>
      </c>
      <c r="K2108">
        <v>0</v>
      </c>
      <c r="L2108">
        <f>YEAR(ecommerce_customer_data_custom_[[#This Row],[Purchase Date]])</f>
        <v>2020</v>
      </c>
      <c r="M2108">
        <f>MONTH(ecommerce_customer_data_custom_[[#This Row],[Purchase Date]])</f>
        <v>11</v>
      </c>
      <c r="N2108" t="str">
        <f>TEXT(ecommerce_customer_data_custom_[[#This Row],[Purchase Date]],"mmmm")</f>
        <v>November</v>
      </c>
      <c r="O2108" t="str">
        <f>VLOOKUP(ecommerce_customer_data_custom_[[#This Row],[Customer Age]],AgeGroupMapping!$A$2:$C$5,3,TRUE)</f>
        <v>Senior</v>
      </c>
      <c r="P2108" t="str">
        <f>IF(ecommerce_customer_data_custom_[[#This Row],[Returns]]=1,"Returned","Not Returned")</f>
        <v>Returned</v>
      </c>
      <c r="Q2108" t="str">
        <f>_xlfn.XLOOKUP(ecommerce_customer_data_custom_[[#This Row],[Payment Method]],PaymentMapping!$A$2:$A$11,PaymentMapping!$B$2:$B$11,"Other")</f>
        <v>Other</v>
      </c>
    </row>
    <row r="2109" spans="1:17" x14ac:dyDescent="0.3">
      <c r="A2109">
        <v>44822</v>
      </c>
      <c r="B2109" s="14">
        <v>44031.464594907404</v>
      </c>
      <c r="C2109" t="s">
        <v>16</v>
      </c>
      <c r="D2109">
        <v>144</v>
      </c>
      <c r="E2109">
        <v>2</v>
      </c>
      <c r="F2109">
        <v>1247</v>
      </c>
      <c r="G2109" t="s">
        <v>12</v>
      </c>
      <c r="H2109">
        <v>61</v>
      </c>
      <c r="I2109">
        <v>1</v>
      </c>
      <c r="J2109" t="s">
        <v>17</v>
      </c>
      <c r="K2109">
        <v>1</v>
      </c>
      <c r="L2109">
        <f>YEAR(ecommerce_customer_data_custom_[[#This Row],[Purchase Date]])</f>
        <v>2020</v>
      </c>
      <c r="M2109">
        <f>MONTH(ecommerce_customer_data_custom_[[#This Row],[Purchase Date]])</f>
        <v>7</v>
      </c>
      <c r="N2109" t="str">
        <f>TEXT(ecommerce_customer_data_custom_[[#This Row],[Purchase Date]],"mmmm")</f>
        <v>July</v>
      </c>
      <c r="O2109" t="str">
        <f>VLOOKUP(ecommerce_customer_data_custom_[[#This Row],[Customer Age]],AgeGroupMapping!$A$2:$C$5,3,TRUE)</f>
        <v>Senior</v>
      </c>
      <c r="P2109" t="str">
        <f>IF(ecommerce_customer_data_custom_[[#This Row],[Returns]]=1,"Returned","Not Returned")</f>
        <v>Returned</v>
      </c>
      <c r="Q2109" t="str">
        <f>_xlfn.XLOOKUP(ecommerce_customer_data_custom_[[#This Row],[Payment Method]],PaymentMapping!$A$2:$A$11,PaymentMapping!$B$2:$B$11,"Other")</f>
        <v>Card</v>
      </c>
    </row>
    <row r="2110" spans="1:17" x14ac:dyDescent="0.3">
      <c r="A2110">
        <v>44822</v>
      </c>
      <c r="B2110" s="14">
        <v>44712.687719907408</v>
      </c>
      <c r="C2110" t="s">
        <v>16</v>
      </c>
      <c r="D2110">
        <v>426</v>
      </c>
      <c r="E2110">
        <v>3</v>
      </c>
      <c r="F2110">
        <v>1106</v>
      </c>
      <c r="G2110" t="s">
        <v>15</v>
      </c>
      <c r="H2110">
        <v>61</v>
      </c>
      <c r="I2110">
        <v>0</v>
      </c>
      <c r="J2110" t="s">
        <v>17</v>
      </c>
      <c r="K2110">
        <v>1</v>
      </c>
      <c r="L2110">
        <f>YEAR(ecommerce_customer_data_custom_[[#This Row],[Purchase Date]])</f>
        <v>2022</v>
      </c>
      <c r="M2110">
        <f>MONTH(ecommerce_customer_data_custom_[[#This Row],[Purchase Date]])</f>
        <v>5</v>
      </c>
      <c r="N2110" t="str">
        <f>TEXT(ecommerce_customer_data_custom_[[#This Row],[Purchase Date]],"mmmm")</f>
        <v>May</v>
      </c>
      <c r="O2110" t="str">
        <f>VLOOKUP(ecommerce_customer_data_custom_[[#This Row],[Customer Age]],AgeGroupMapping!$A$2:$C$5,3,TRUE)</f>
        <v>Senior</v>
      </c>
      <c r="P2110" t="str">
        <f>IF(ecommerce_customer_data_custom_[[#This Row],[Returns]]=1,"Returned","Not Returned")</f>
        <v>Not Returned</v>
      </c>
      <c r="Q2110" t="str">
        <f>_xlfn.XLOOKUP(ecommerce_customer_data_custom_[[#This Row],[Payment Method]],PaymentMapping!$A$2:$A$11,PaymentMapping!$B$2:$B$11,"Other")</f>
        <v>Wallet/UPI</v>
      </c>
    </row>
    <row r="2111" spans="1:17" x14ac:dyDescent="0.3">
      <c r="A2111">
        <v>44822</v>
      </c>
      <c r="B2111" s="14">
        <v>44022.303564814814</v>
      </c>
      <c r="C2111" t="s">
        <v>14</v>
      </c>
      <c r="D2111">
        <v>392</v>
      </c>
      <c r="E2111">
        <v>2</v>
      </c>
      <c r="F2111">
        <v>5034</v>
      </c>
      <c r="G2111" t="s">
        <v>19</v>
      </c>
      <c r="H2111">
        <v>61</v>
      </c>
      <c r="I2111">
        <v>1</v>
      </c>
      <c r="J2111" t="s">
        <v>17</v>
      </c>
      <c r="K2111">
        <v>1</v>
      </c>
      <c r="L2111">
        <f>YEAR(ecommerce_customer_data_custom_[[#This Row],[Purchase Date]])</f>
        <v>2020</v>
      </c>
      <c r="M2111">
        <f>MONTH(ecommerce_customer_data_custom_[[#This Row],[Purchase Date]])</f>
        <v>7</v>
      </c>
      <c r="N2111" t="str">
        <f>TEXT(ecommerce_customer_data_custom_[[#This Row],[Purchase Date]],"mmmm")</f>
        <v>July</v>
      </c>
      <c r="O2111" t="str">
        <f>VLOOKUP(ecommerce_customer_data_custom_[[#This Row],[Customer Age]],AgeGroupMapping!$A$2:$C$5,3,TRUE)</f>
        <v>Senior</v>
      </c>
      <c r="P2111" t="str">
        <f>IF(ecommerce_customer_data_custom_[[#This Row],[Returns]]=1,"Returned","Not Returned")</f>
        <v>Returned</v>
      </c>
      <c r="Q2111" t="str">
        <f>_xlfn.XLOOKUP(ecommerce_customer_data_custom_[[#This Row],[Payment Method]],PaymentMapping!$A$2:$A$11,PaymentMapping!$B$2:$B$11,"Other")</f>
        <v>Cash</v>
      </c>
    </row>
    <row r="2112" spans="1:17" x14ac:dyDescent="0.3">
      <c r="A2112">
        <v>44822</v>
      </c>
      <c r="B2112" s="14">
        <v>44255.281319444446</v>
      </c>
      <c r="C2112" t="s">
        <v>18</v>
      </c>
      <c r="D2112">
        <v>25</v>
      </c>
      <c r="E2112">
        <v>2</v>
      </c>
      <c r="F2112">
        <v>2170</v>
      </c>
      <c r="G2112" t="s">
        <v>15</v>
      </c>
      <c r="H2112">
        <v>61</v>
      </c>
      <c r="I2112">
        <v>0</v>
      </c>
      <c r="J2112" t="s">
        <v>17</v>
      </c>
      <c r="K2112">
        <v>1</v>
      </c>
      <c r="L2112">
        <f>YEAR(ecommerce_customer_data_custom_[[#This Row],[Purchase Date]])</f>
        <v>2021</v>
      </c>
      <c r="M2112">
        <f>MONTH(ecommerce_customer_data_custom_[[#This Row],[Purchase Date]])</f>
        <v>2</v>
      </c>
      <c r="N2112" t="str">
        <f>TEXT(ecommerce_customer_data_custom_[[#This Row],[Purchase Date]],"mmmm")</f>
        <v>February</v>
      </c>
      <c r="O2112" t="str">
        <f>VLOOKUP(ecommerce_customer_data_custom_[[#This Row],[Customer Age]],AgeGroupMapping!$A$2:$C$5,3,TRUE)</f>
        <v>Senior</v>
      </c>
      <c r="P2112" t="str">
        <f>IF(ecommerce_customer_data_custom_[[#This Row],[Returns]]=1,"Returned","Not Returned")</f>
        <v>Not Returned</v>
      </c>
      <c r="Q2112" t="str">
        <f>_xlfn.XLOOKUP(ecommerce_customer_data_custom_[[#This Row],[Payment Method]],PaymentMapping!$A$2:$A$11,PaymentMapping!$B$2:$B$11,"Other")</f>
        <v>Wallet/UPI</v>
      </c>
    </row>
    <row r="2113" spans="1:17" x14ac:dyDescent="0.3">
      <c r="A2113">
        <v>44822</v>
      </c>
      <c r="B2113" s="14">
        <v>43843.759814814817</v>
      </c>
      <c r="C2113" t="s">
        <v>14</v>
      </c>
      <c r="D2113">
        <v>22</v>
      </c>
      <c r="E2113">
        <v>1</v>
      </c>
      <c r="F2113">
        <v>1343</v>
      </c>
      <c r="G2113" t="s">
        <v>19</v>
      </c>
      <c r="H2113">
        <v>61</v>
      </c>
      <c r="I2113">
        <v>0</v>
      </c>
      <c r="J2113" t="s">
        <v>17</v>
      </c>
      <c r="K2113">
        <v>1</v>
      </c>
      <c r="L2113">
        <f>YEAR(ecommerce_customer_data_custom_[[#This Row],[Purchase Date]])</f>
        <v>2020</v>
      </c>
      <c r="M2113">
        <f>MONTH(ecommerce_customer_data_custom_[[#This Row],[Purchase Date]])</f>
        <v>1</v>
      </c>
      <c r="N2113" t="str">
        <f>TEXT(ecommerce_customer_data_custom_[[#This Row],[Purchase Date]],"mmmm")</f>
        <v>January</v>
      </c>
      <c r="O2113" t="str">
        <f>VLOOKUP(ecommerce_customer_data_custom_[[#This Row],[Customer Age]],AgeGroupMapping!$A$2:$C$5,3,TRUE)</f>
        <v>Senior</v>
      </c>
      <c r="P2113" t="str">
        <f>IF(ecommerce_customer_data_custom_[[#This Row],[Returns]]=1,"Returned","Not Returned")</f>
        <v>Not Returned</v>
      </c>
      <c r="Q2113" t="str">
        <f>_xlfn.XLOOKUP(ecommerce_customer_data_custom_[[#This Row],[Payment Method]],PaymentMapping!$A$2:$A$11,PaymentMapping!$B$2:$B$11,"Other")</f>
        <v>Cash</v>
      </c>
    </row>
    <row r="2114" spans="1:17" x14ac:dyDescent="0.3">
      <c r="A2114">
        <v>44822</v>
      </c>
      <c r="B2114" s="14">
        <v>43990.167638888888</v>
      </c>
      <c r="C2114" t="s">
        <v>18</v>
      </c>
      <c r="D2114">
        <v>84</v>
      </c>
      <c r="E2114">
        <v>2</v>
      </c>
      <c r="F2114">
        <v>713</v>
      </c>
      <c r="G2114" t="s">
        <v>20</v>
      </c>
      <c r="H2114">
        <v>61</v>
      </c>
      <c r="I2114">
        <v>0</v>
      </c>
      <c r="J2114" t="s">
        <v>17</v>
      </c>
      <c r="K2114">
        <v>1</v>
      </c>
      <c r="L2114">
        <f>YEAR(ecommerce_customer_data_custom_[[#This Row],[Purchase Date]])</f>
        <v>2020</v>
      </c>
      <c r="M2114">
        <f>MONTH(ecommerce_customer_data_custom_[[#This Row],[Purchase Date]])</f>
        <v>6</v>
      </c>
      <c r="N2114" t="str">
        <f>TEXT(ecommerce_customer_data_custom_[[#This Row],[Purchase Date]],"mmmm")</f>
        <v>June</v>
      </c>
      <c r="O2114" t="str">
        <f>VLOOKUP(ecommerce_customer_data_custom_[[#This Row],[Customer Age]],AgeGroupMapping!$A$2:$C$5,3,TRUE)</f>
        <v>Senior</v>
      </c>
      <c r="P2114" t="str">
        <f>IF(ecommerce_customer_data_custom_[[#This Row],[Returns]]=1,"Returned","Not Returned")</f>
        <v>Not Returned</v>
      </c>
      <c r="Q2114" t="str">
        <f>_xlfn.XLOOKUP(ecommerce_customer_data_custom_[[#This Row],[Payment Method]],PaymentMapping!$A$2:$A$11,PaymentMapping!$B$2:$B$11,"Other")</f>
        <v>Other</v>
      </c>
    </row>
    <row r="2115" spans="1:17" x14ac:dyDescent="0.3">
      <c r="A2115">
        <v>44822</v>
      </c>
      <c r="B2115" s="14">
        <v>43971.052499999998</v>
      </c>
      <c r="C2115" t="s">
        <v>11</v>
      </c>
      <c r="D2115">
        <v>106</v>
      </c>
      <c r="E2115">
        <v>3</v>
      </c>
      <c r="F2115">
        <v>3896</v>
      </c>
      <c r="G2115" t="s">
        <v>12</v>
      </c>
      <c r="H2115">
        <v>61</v>
      </c>
      <c r="I2115">
        <v>1</v>
      </c>
      <c r="J2115" t="s">
        <v>17</v>
      </c>
      <c r="K2115">
        <v>1</v>
      </c>
      <c r="L2115">
        <f>YEAR(ecommerce_customer_data_custom_[[#This Row],[Purchase Date]])</f>
        <v>2020</v>
      </c>
      <c r="M2115">
        <f>MONTH(ecommerce_customer_data_custom_[[#This Row],[Purchase Date]])</f>
        <v>5</v>
      </c>
      <c r="N2115" t="str">
        <f>TEXT(ecommerce_customer_data_custom_[[#This Row],[Purchase Date]],"mmmm")</f>
        <v>May</v>
      </c>
      <c r="O2115" t="str">
        <f>VLOOKUP(ecommerce_customer_data_custom_[[#This Row],[Customer Age]],AgeGroupMapping!$A$2:$C$5,3,TRUE)</f>
        <v>Senior</v>
      </c>
      <c r="P2115" t="str">
        <f>IF(ecommerce_customer_data_custom_[[#This Row],[Returns]]=1,"Returned","Not Returned")</f>
        <v>Returned</v>
      </c>
      <c r="Q2115" t="str">
        <f>_xlfn.XLOOKUP(ecommerce_customer_data_custom_[[#This Row],[Payment Method]],PaymentMapping!$A$2:$A$11,PaymentMapping!$B$2:$B$11,"Other")</f>
        <v>Card</v>
      </c>
    </row>
    <row r="2116" spans="1:17" x14ac:dyDescent="0.3">
      <c r="A2116">
        <v>44822</v>
      </c>
      <c r="B2116" s="14">
        <v>44292.50503472222</v>
      </c>
      <c r="C2116" t="s">
        <v>11</v>
      </c>
      <c r="D2116">
        <v>441</v>
      </c>
      <c r="E2116">
        <v>5</v>
      </c>
      <c r="F2116">
        <v>736</v>
      </c>
      <c r="G2116" t="s">
        <v>15</v>
      </c>
      <c r="H2116">
        <v>61</v>
      </c>
      <c r="I2116">
        <v>0</v>
      </c>
      <c r="J2116" t="s">
        <v>17</v>
      </c>
      <c r="K2116">
        <v>1</v>
      </c>
      <c r="L2116">
        <f>YEAR(ecommerce_customer_data_custom_[[#This Row],[Purchase Date]])</f>
        <v>2021</v>
      </c>
      <c r="M2116">
        <f>MONTH(ecommerce_customer_data_custom_[[#This Row],[Purchase Date]])</f>
        <v>4</v>
      </c>
      <c r="N2116" t="str">
        <f>TEXT(ecommerce_customer_data_custom_[[#This Row],[Purchase Date]],"mmmm")</f>
        <v>April</v>
      </c>
      <c r="O2116" t="str">
        <f>VLOOKUP(ecommerce_customer_data_custom_[[#This Row],[Customer Age]],AgeGroupMapping!$A$2:$C$5,3,TRUE)</f>
        <v>Senior</v>
      </c>
      <c r="P2116" t="str">
        <f>IF(ecommerce_customer_data_custom_[[#This Row],[Returns]]=1,"Returned","Not Returned")</f>
        <v>Not Returned</v>
      </c>
      <c r="Q2116" t="str">
        <f>_xlfn.XLOOKUP(ecommerce_customer_data_custom_[[#This Row],[Payment Method]],PaymentMapping!$A$2:$A$11,PaymentMapping!$B$2:$B$11,"Other")</f>
        <v>Wallet/UPI</v>
      </c>
    </row>
    <row r="2117" spans="1:17" x14ac:dyDescent="0.3">
      <c r="A2117">
        <v>49123</v>
      </c>
      <c r="B2117" s="14">
        <v>45166.632777777777</v>
      </c>
      <c r="C2117" t="s">
        <v>16</v>
      </c>
      <c r="D2117">
        <v>146</v>
      </c>
      <c r="E2117">
        <v>4</v>
      </c>
      <c r="F2117">
        <v>4626</v>
      </c>
      <c r="G2117" t="s">
        <v>20</v>
      </c>
      <c r="H2117">
        <v>53</v>
      </c>
      <c r="I2117">
        <v>1</v>
      </c>
      <c r="J2117" t="s">
        <v>17</v>
      </c>
      <c r="K2117">
        <v>0</v>
      </c>
      <c r="L2117">
        <f>YEAR(ecommerce_customer_data_custom_[[#This Row],[Purchase Date]])</f>
        <v>2023</v>
      </c>
      <c r="M2117">
        <f>MONTH(ecommerce_customer_data_custom_[[#This Row],[Purchase Date]])</f>
        <v>8</v>
      </c>
      <c r="N2117" t="str">
        <f>TEXT(ecommerce_customer_data_custom_[[#This Row],[Purchase Date]],"mmmm")</f>
        <v>August</v>
      </c>
      <c r="O2117" t="str">
        <f>VLOOKUP(ecommerce_customer_data_custom_[[#This Row],[Customer Age]],AgeGroupMapping!$A$2:$C$5,3,TRUE)</f>
        <v>Middle-Aged</v>
      </c>
      <c r="P2117" t="str">
        <f>IF(ecommerce_customer_data_custom_[[#This Row],[Returns]]=1,"Returned","Not Returned")</f>
        <v>Returned</v>
      </c>
      <c r="Q2117" t="str">
        <f>_xlfn.XLOOKUP(ecommerce_customer_data_custom_[[#This Row],[Payment Method]],PaymentMapping!$A$2:$A$11,PaymentMapping!$B$2:$B$11,"Other")</f>
        <v>Other</v>
      </c>
    </row>
    <row r="2118" spans="1:17" x14ac:dyDescent="0.3">
      <c r="A2118">
        <v>49123</v>
      </c>
      <c r="B2118" s="14">
        <v>44598.582615740743</v>
      </c>
      <c r="C2118" t="s">
        <v>16</v>
      </c>
      <c r="D2118">
        <v>358</v>
      </c>
      <c r="E2118">
        <v>3</v>
      </c>
      <c r="F2118">
        <v>3150</v>
      </c>
      <c r="G2118" t="s">
        <v>19</v>
      </c>
      <c r="H2118">
        <v>53</v>
      </c>
      <c r="I2118">
        <v>1</v>
      </c>
      <c r="J2118" t="s">
        <v>17</v>
      </c>
      <c r="K2118">
        <v>0</v>
      </c>
      <c r="L2118">
        <f>YEAR(ecommerce_customer_data_custom_[[#This Row],[Purchase Date]])</f>
        <v>2022</v>
      </c>
      <c r="M2118">
        <f>MONTH(ecommerce_customer_data_custom_[[#This Row],[Purchase Date]])</f>
        <v>2</v>
      </c>
      <c r="N2118" t="str">
        <f>TEXT(ecommerce_customer_data_custom_[[#This Row],[Purchase Date]],"mmmm")</f>
        <v>February</v>
      </c>
      <c r="O2118" t="str">
        <f>VLOOKUP(ecommerce_customer_data_custom_[[#This Row],[Customer Age]],AgeGroupMapping!$A$2:$C$5,3,TRUE)</f>
        <v>Middle-Aged</v>
      </c>
      <c r="P2118" t="str">
        <f>IF(ecommerce_customer_data_custom_[[#This Row],[Returns]]=1,"Returned","Not Returned")</f>
        <v>Returned</v>
      </c>
      <c r="Q2118" t="str">
        <f>_xlfn.XLOOKUP(ecommerce_customer_data_custom_[[#This Row],[Payment Method]],PaymentMapping!$A$2:$A$11,PaymentMapping!$B$2:$B$11,"Other")</f>
        <v>Cash</v>
      </c>
    </row>
    <row r="2119" spans="1:17" x14ac:dyDescent="0.3">
      <c r="A2119">
        <v>49123</v>
      </c>
      <c r="B2119" s="14">
        <v>44934.937372685185</v>
      </c>
      <c r="C2119" t="s">
        <v>18</v>
      </c>
      <c r="D2119">
        <v>155</v>
      </c>
      <c r="E2119">
        <v>2</v>
      </c>
      <c r="F2119">
        <v>5227</v>
      </c>
      <c r="G2119" t="s">
        <v>19</v>
      </c>
      <c r="H2119">
        <v>53</v>
      </c>
      <c r="I2119">
        <v>1</v>
      </c>
      <c r="J2119" t="s">
        <v>17</v>
      </c>
      <c r="K2119">
        <v>0</v>
      </c>
      <c r="L2119">
        <f>YEAR(ecommerce_customer_data_custom_[[#This Row],[Purchase Date]])</f>
        <v>2023</v>
      </c>
      <c r="M2119">
        <f>MONTH(ecommerce_customer_data_custom_[[#This Row],[Purchase Date]])</f>
        <v>1</v>
      </c>
      <c r="N2119" t="str">
        <f>TEXT(ecommerce_customer_data_custom_[[#This Row],[Purchase Date]],"mmmm")</f>
        <v>January</v>
      </c>
      <c r="O2119" t="str">
        <f>VLOOKUP(ecommerce_customer_data_custom_[[#This Row],[Customer Age]],AgeGroupMapping!$A$2:$C$5,3,TRUE)</f>
        <v>Middle-Aged</v>
      </c>
      <c r="P2119" t="str">
        <f>IF(ecommerce_customer_data_custom_[[#This Row],[Returns]]=1,"Returned","Not Returned")</f>
        <v>Returned</v>
      </c>
      <c r="Q2119" t="str">
        <f>_xlfn.XLOOKUP(ecommerce_customer_data_custom_[[#This Row],[Payment Method]],PaymentMapping!$A$2:$A$11,PaymentMapping!$B$2:$B$11,"Other")</f>
        <v>Cash</v>
      </c>
    </row>
    <row r="2120" spans="1:17" x14ac:dyDescent="0.3">
      <c r="A2120">
        <v>49123</v>
      </c>
      <c r="B2120" s="14">
        <v>44551.583009259259</v>
      </c>
      <c r="C2120" t="s">
        <v>14</v>
      </c>
      <c r="D2120">
        <v>186</v>
      </c>
      <c r="E2120">
        <v>2</v>
      </c>
      <c r="F2120">
        <v>1860</v>
      </c>
      <c r="G2120" t="s">
        <v>12</v>
      </c>
      <c r="H2120">
        <v>53</v>
      </c>
      <c r="I2120">
        <v>0</v>
      </c>
      <c r="J2120" t="s">
        <v>17</v>
      </c>
      <c r="K2120">
        <v>0</v>
      </c>
      <c r="L2120">
        <f>YEAR(ecommerce_customer_data_custom_[[#This Row],[Purchase Date]])</f>
        <v>2021</v>
      </c>
      <c r="M2120">
        <f>MONTH(ecommerce_customer_data_custom_[[#This Row],[Purchase Date]])</f>
        <v>12</v>
      </c>
      <c r="N2120" t="str">
        <f>TEXT(ecommerce_customer_data_custom_[[#This Row],[Purchase Date]],"mmmm")</f>
        <v>December</v>
      </c>
      <c r="O2120" t="str">
        <f>VLOOKUP(ecommerce_customer_data_custom_[[#This Row],[Customer Age]],AgeGroupMapping!$A$2:$C$5,3,TRUE)</f>
        <v>Middle-Aged</v>
      </c>
      <c r="P2120" t="str">
        <f>IF(ecommerce_customer_data_custom_[[#This Row],[Returns]]=1,"Returned","Not Returned")</f>
        <v>Not Returned</v>
      </c>
      <c r="Q2120" t="str">
        <f>_xlfn.XLOOKUP(ecommerce_customer_data_custom_[[#This Row],[Payment Method]],PaymentMapping!$A$2:$A$11,PaymentMapping!$B$2:$B$11,"Other")</f>
        <v>Card</v>
      </c>
    </row>
    <row r="2121" spans="1:17" x14ac:dyDescent="0.3">
      <c r="A2121">
        <v>19930</v>
      </c>
      <c r="B2121" s="14">
        <v>44361.864398148151</v>
      </c>
      <c r="C2121" t="s">
        <v>11</v>
      </c>
      <c r="D2121">
        <v>374</v>
      </c>
      <c r="E2121">
        <v>2</v>
      </c>
      <c r="F2121">
        <v>1454</v>
      </c>
      <c r="G2121" t="s">
        <v>15</v>
      </c>
      <c r="H2121">
        <v>45</v>
      </c>
      <c r="I2121">
        <v>1</v>
      </c>
      <c r="J2121" t="s">
        <v>13</v>
      </c>
      <c r="K2121">
        <v>0</v>
      </c>
      <c r="L2121">
        <f>YEAR(ecommerce_customer_data_custom_[[#This Row],[Purchase Date]])</f>
        <v>2021</v>
      </c>
      <c r="M2121">
        <f>MONTH(ecommerce_customer_data_custom_[[#This Row],[Purchase Date]])</f>
        <v>6</v>
      </c>
      <c r="N2121" t="str">
        <f>TEXT(ecommerce_customer_data_custom_[[#This Row],[Purchase Date]],"mmmm")</f>
        <v>June</v>
      </c>
      <c r="O2121" t="str">
        <f>VLOOKUP(ecommerce_customer_data_custom_[[#This Row],[Customer Age]],AgeGroupMapping!$A$2:$C$5,3,TRUE)</f>
        <v>Middle-Aged</v>
      </c>
      <c r="P2121" t="str">
        <f>IF(ecommerce_customer_data_custom_[[#This Row],[Returns]]=1,"Returned","Not Returned")</f>
        <v>Returned</v>
      </c>
      <c r="Q2121" t="str">
        <f>_xlfn.XLOOKUP(ecommerce_customer_data_custom_[[#This Row],[Payment Method]],PaymentMapping!$A$2:$A$11,PaymentMapping!$B$2:$B$11,"Other")</f>
        <v>Wallet/UPI</v>
      </c>
    </row>
    <row r="2122" spans="1:17" x14ac:dyDescent="0.3">
      <c r="A2122">
        <v>19930</v>
      </c>
      <c r="B2122" s="14">
        <v>44997.598900462966</v>
      </c>
      <c r="C2122" t="s">
        <v>18</v>
      </c>
      <c r="D2122">
        <v>404</v>
      </c>
      <c r="E2122">
        <v>4</v>
      </c>
      <c r="F2122">
        <v>1088</v>
      </c>
      <c r="G2122" t="s">
        <v>12</v>
      </c>
      <c r="H2122">
        <v>45</v>
      </c>
      <c r="I2122">
        <v>0</v>
      </c>
      <c r="J2122" t="s">
        <v>13</v>
      </c>
      <c r="K2122">
        <v>0</v>
      </c>
      <c r="L2122">
        <f>YEAR(ecommerce_customer_data_custom_[[#This Row],[Purchase Date]])</f>
        <v>2023</v>
      </c>
      <c r="M2122">
        <f>MONTH(ecommerce_customer_data_custom_[[#This Row],[Purchase Date]])</f>
        <v>3</v>
      </c>
      <c r="N2122" t="str">
        <f>TEXT(ecommerce_customer_data_custom_[[#This Row],[Purchase Date]],"mmmm")</f>
        <v>March</v>
      </c>
      <c r="O2122" t="str">
        <f>VLOOKUP(ecommerce_customer_data_custom_[[#This Row],[Customer Age]],AgeGroupMapping!$A$2:$C$5,3,TRUE)</f>
        <v>Middle-Aged</v>
      </c>
      <c r="P2122" t="str">
        <f>IF(ecommerce_customer_data_custom_[[#This Row],[Returns]]=1,"Returned","Not Returned")</f>
        <v>Not Returned</v>
      </c>
      <c r="Q2122" t="str">
        <f>_xlfn.XLOOKUP(ecommerce_customer_data_custom_[[#This Row],[Payment Method]],PaymentMapping!$A$2:$A$11,PaymentMapping!$B$2:$B$11,"Other")</f>
        <v>Card</v>
      </c>
    </row>
    <row r="2123" spans="1:17" x14ac:dyDescent="0.3">
      <c r="A2123">
        <v>19930</v>
      </c>
      <c r="B2123" s="14">
        <v>43931.351493055554</v>
      </c>
      <c r="C2123" t="s">
        <v>18</v>
      </c>
      <c r="D2123">
        <v>143</v>
      </c>
      <c r="E2123">
        <v>5</v>
      </c>
      <c r="F2123">
        <v>976</v>
      </c>
      <c r="G2123" t="s">
        <v>12</v>
      </c>
      <c r="H2123">
        <v>45</v>
      </c>
      <c r="I2123">
        <v>1</v>
      </c>
      <c r="J2123" t="s">
        <v>13</v>
      </c>
      <c r="K2123">
        <v>0</v>
      </c>
      <c r="L2123">
        <f>YEAR(ecommerce_customer_data_custom_[[#This Row],[Purchase Date]])</f>
        <v>2020</v>
      </c>
      <c r="M2123">
        <f>MONTH(ecommerce_customer_data_custom_[[#This Row],[Purchase Date]])</f>
        <v>4</v>
      </c>
      <c r="N2123" t="str">
        <f>TEXT(ecommerce_customer_data_custom_[[#This Row],[Purchase Date]],"mmmm")</f>
        <v>April</v>
      </c>
      <c r="O2123" t="str">
        <f>VLOOKUP(ecommerce_customer_data_custom_[[#This Row],[Customer Age]],AgeGroupMapping!$A$2:$C$5,3,TRUE)</f>
        <v>Middle-Aged</v>
      </c>
      <c r="P2123" t="str">
        <f>IF(ecommerce_customer_data_custom_[[#This Row],[Returns]]=1,"Returned","Not Returned")</f>
        <v>Returned</v>
      </c>
      <c r="Q2123" t="str">
        <f>_xlfn.XLOOKUP(ecommerce_customer_data_custom_[[#This Row],[Payment Method]],PaymentMapping!$A$2:$A$11,PaymentMapping!$B$2:$B$11,"Other")</f>
        <v>Card</v>
      </c>
    </row>
    <row r="2124" spans="1:17" x14ac:dyDescent="0.3">
      <c r="A2124">
        <v>19930</v>
      </c>
      <c r="B2124" s="14">
        <v>44657.515983796293</v>
      </c>
      <c r="C2124" t="s">
        <v>11</v>
      </c>
      <c r="D2124">
        <v>83</v>
      </c>
      <c r="E2124">
        <v>5</v>
      </c>
      <c r="F2124">
        <v>2551</v>
      </c>
      <c r="G2124" t="s">
        <v>12</v>
      </c>
      <c r="H2124">
        <v>45</v>
      </c>
      <c r="I2124">
        <v>1</v>
      </c>
      <c r="J2124" t="s">
        <v>13</v>
      </c>
      <c r="K2124">
        <v>0</v>
      </c>
      <c r="L2124">
        <f>YEAR(ecommerce_customer_data_custom_[[#This Row],[Purchase Date]])</f>
        <v>2022</v>
      </c>
      <c r="M2124">
        <f>MONTH(ecommerce_customer_data_custom_[[#This Row],[Purchase Date]])</f>
        <v>4</v>
      </c>
      <c r="N2124" t="str">
        <f>TEXT(ecommerce_customer_data_custom_[[#This Row],[Purchase Date]],"mmmm")</f>
        <v>April</v>
      </c>
      <c r="O2124" t="str">
        <f>VLOOKUP(ecommerce_customer_data_custom_[[#This Row],[Customer Age]],AgeGroupMapping!$A$2:$C$5,3,TRUE)</f>
        <v>Middle-Aged</v>
      </c>
      <c r="P2124" t="str">
        <f>IF(ecommerce_customer_data_custom_[[#This Row],[Returns]]=1,"Returned","Not Returned")</f>
        <v>Returned</v>
      </c>
      <c r="Q2124" t="str">
        <f>_xlfn.XLOOKUP(ecommerce_customer_data_custom_[[#This Row],[Payment Method]],PaymentMapping!$A$2:$A$11,PaymentMapping!$B$2:$B$11,"Other")</f>
        <v>Card</v>
      </c>
    </row>
    <row r="2125" spans="1:17" x14ac:dyDescent="0.3">
      <c r="A2125">
        <v>5935</v>
      </c>
      <c r="B2125" s="14">
        <v>44993.972824074073</v>
      </c>
      <c r="C2125" t="s">
        <v>18</v>
      </c>
      <c r="D2125">
        <v>338</v>
      </c>
      <c r="E2125">
        <v>2</v>
      </c>
      <c r="F2125">
        <v>968</v>
      </c>
      <c r="G2125" t="s">
        <v>12</v>
      </c>
      <c r="H2125">
        <v>24</v>
      </c>
      <c r="I2125">
        <v>0</v>
      </c>
      <c r="J2125" t="s">
        <v>13</v>
      </c>
      <c r="K2125">
        <v>0</v>
      </c>
      <c r="L2125">
        <f>YEAR(ecommerce_customer_data_custom_[[#This Row],[Purchase Date]])</f>
        <v>2023</v>
      </c>
      <c r="M2125">
        <f>MONTH(ecommerce_customer_data_custom_[[#This Row],[Purchase Date]])</f>
        <v>3</v>
      </c>
      <c r="N2125" t="str">
        <f>TEXT(ecommerce_customer_data_custom_[[#This Row],[Purchase Date]],"mmmm")</f>
        <v>March</v>
      </c>
      <c r="O2125" t="str">
        <f>VLOOKUP(ecommerce_customer_data_custom_[[#This Row],[Customer Age]],AgeGroupMapping!$A$2:$C$5,3,TRUE)</f>
        <v>Young</v>
      </c>
      <c r="P2125" t="str">
        <f>IF(ecommerce_customer_data_custom_[[#This Row],[Returns]]=1,"Returned","Not Returned")</f>
        <v>Not Returned</v>
      </c>
      <c r="Q2125" t="str">
        <f>_xlfn.XLOOKUP(ecommerce_customer_data_custom_[[#This Row],[Payment Method]],PaymentMapping!$A$2:$A$11,PaymentMapping!$B$2:$B$11,"Other")</f>
        <v>Card</v>
      </c>
    </row>
    <row r="2126" spans="1:17" x14ac:dyDescent="0.3">
      <c r="A2126">
        <v>5935</v>
      </c>
      <c r="B2126" s="14">
        <v>44920.033645833333</v>
      </c>
      <c r="C2126" t="s">
        <v>16</v>
      </c>
      <c r="D2126">
        <v>482</v>
      </c>
      <c r="E2126">
        <v>1</v>
      </c>
      <c r="F2126">
        <v>765</v>
      </c>
      <c r="G2126" t="s">
        <v>20</v>
      </c>
      <c r="H2126">
        <v>24</v>
      </c>
      <c r="I2126">
        <v>0</v>
      </c>
      <c r="J2126" t="s">
        <v>13</v>
      </c>
      <c r="K2126">
        <v>0</v>
      </c>
      <c r="L2126">
        <f>YEAR(ecommerce_customer_data_custom_[[#This Row],[Purchase Date]])</f>
        <v>2022</v>
      </c>
      <c r="M2126">
        <f>MONTH(ecommerce_customer_data_custom_[[#This Row],[Purchase Date]])</f>
        <v>12</v>
      </c>
      <c r="N2126" t="str">
        <f>TEXT(ecommerce_customer_data_custom_[[#This Row],[Purchase Date]],"mmmm")</f>
        <v>December</v>
      </c>
      <c r="O2126" t="str">
        <f>VLOOKUP(ecommerce_customer_data_custom_[[#This Row],[Customer Age]],AgeGroupMapping!$A$2:$C$5,3,TRUE)</f>
        <v>Young</v>
      </c>
      <c r="P2126" t="str">
        <f>IF(ecommerce_customer_data_custom_[[#This Row],[Returns]]=1,"Returned","Not Returned")</f>
        <v>Not Returned</v>
      </c>
      <c r="Q2126" t="str">
        <f>_xlfn.XLOOKUP(ecommerce_customer_data_custom_[[#This Row],[Payment Method]],PaymentMapping!$A$2:$A$11,PaymentMapping!$B$2:$B$11,"Other")</f>
        <v>Other</v>
      </c>
    </row>
    <row r="2127" spans="1:17" x14ac:dyDescent="0.3">
      <c r="A2127">
        <v>5935</v>
      </c>
      <c r="B2127" s="14">
        <v>44571.513252314813</v>
      </c>
      <c r="C2127" t="s">
        <v>14</v>
      </c>
      <c r="D2127">
        <v>23</v>
      </c>
      <c r="E2127">
        <v>5</v>
      </c>
      <c r="F2127">
        <v>4385</v>
      </c>
      <c r="G2127" t="s">
        <v>12</v>
      </c>
      <c r="H2127">
        <v>24</v>
      </c>
      <c r="I2127">
        <v>0</v>
      </c>
      <c r="J2127" t="s">
        <v>13</v>
      </c>
      <c r="K2127">
        <v>0</v>
      </c>
      <c r="L2127">
        <f>YEAR(ecommerce_customer_data_custom_[[#This Row],[Purchase Date]])</f>
        <v>2022</v>
      </c>
      <c r="M2127">
        <f>MONTH(ecommerce_customer_data_custom_[[#This Row],[Purchase Date]])</f>
        <v>1</v>
      </c>
      <c r="N2127" t="str">
        <f>TEXT(ecommerce_customer_data_custom_[[#This Row],[Purchase Date]],"mmmm")</f>
        <v>January</v>
      </c>
      <c r="O2127" t="str">
        <f>VLOOKUP(ecommerce_customer_data_custom_[[#This Row],[Customer Age]],AgeGroupMapping!$A$2:$C$5,3,TRUE)</f>
        <v>Young</v>
      </c>
      <c r="P2127" t="str">
        <f>IF(ecommerce_customer_data_custom_[[#This Row],[Returns]]=1,"Returned","Not Returned")</f>
        <v>Not Returned</v>
      </c>
      <c r="Q2127" t="str">
        <f>_xlfn.XLOOKUP(ecommerce_customer_data_custom_[[#This Row],[Payment Method]],PaymentMapping!$A$2:$A$11,PaymentMapping!$B$2:$B$11,"Other")</f>
        <v>Card</v>
      </c>
    </row>
    <row r="2128" spans="1:17" x14ac:dyDescent="0.3">
      <c r="A2128">
        <v>5935</v>
      </c>
      <c r="B2128" s="14">
        <v>44680.307546296295</v>
      </c>
      <c r="C2128" t="s">
        <v>11</v>
      </c>
      <c r="D2128">
        <v>190</v>
      </c>
      <c r="E2128">
        <v>5</v>
      </c>
      <c r="F2128">
        <v>4760</v>
      </c>
      <c r="G2128" t="s">
        <v>12</v>
      </c>
      <c r="H2128">
        <v>24</v>
      </c>
      <c r="I2128">
        <v>0</v>
      </c>
      <c r="J2128" t="s">
        <v>13</v>
      </c>
      <c r="K2128">
        <v>0</v>
      </c>
      <c r="L2128">
        <f>YEAR(ecommerce_customer_data_custom_[[#This Row],[Purchase Date]])</f>
        <v>2022</v>
      </c>
      <c r="M2128">
        <f>MONTH(ecommerce_customer_data_custom_[[#This Row],[Purchase Date]])</f>
        <v>4</v>
      </c>
      <c r="N2128" t="str">
        <f>TEXT(ecommerce_customer_data_custom_[[#This Row],[Purchase Date]],"mmmm")</f>
        <v>April</v>
      </c>
      <c r="O2128" t="str">
        <f>VLOOKUP(ecommerce_customer_data_custom_[[#This Row],[Customer Age]],AgeGroupMapping!$A$2:$C$5,3,TRUE)</f>
        <v>Young</v>
      </c>
      <c r="P2128" t="str">
        <f>IF(ecommerce_customer_data_custom_[[#This Row],[Returns]]=1,"Returned","Not Returned")</f>
        <v>Not Returned</v>
      </c>
      <c r="Q2128" t="str">
        <f>_xlfn.XLOOKUP(ecommerce_customer_data_custom_[[#This Row],[Payment Method]],PaymentMapping!$A$2:$A$11,PaymentMapping!$B$2:$B$11,"Other")</f>
        <v>Card</v>
      </c>
    </row>
    <row r="2129" spans="1:17" x14ac:dyDescent="0.3">
      <c r="A2129">
        <v>5935</v>
      </c>
      <c r="B2129" s="14">
        <v>44014.648078703707</v>
      </c>
      <c r="C2129" t="s">
        <v>11</v>
      </c>
      <c r="D2129">
        <v>171</v>
      </c>
      <c r="E2129">
        <v>3</v>
      </c>
      <c r="F2129">
        <v>4034</v>
      </c>
      <c r="G2129" t="s">
        <v>20</v>
      </c>
      <c r="H2129">
        <v>24</v>
      </c>
      <c r="I2129">
        <v>0</v>
      </c>
      <c r="J2129" t="s">
        <v>13</v>
      </c>
      <c r="K2129">
        <v>0</v>
      </c>
      <c r="L2129">
        <f>YEAR(ecommerce_customer_data_custom_[[#This Row],[Purchase Date]])</f>
        <v>2020</v>
      </c>
      <c r="M2129">
        <f>MONTH(ecommerce_customer_data_custom_[[#This Row],[Purchase Date]])</f>
        <v>7</v>
      </c>
      <c r="N2129" t="str">
        <f>TEXT(ecommerce_customer_data_custom_[[#This Row],[Purchase Date]],"mmmm")</f>
        <v>July</v>
      </c>
      <c r="O2129" t="str">
        <f>VLOOKUP(ecommerce_customer_data_custom_[[#This Row],[Customer Age]],AgeGroupMapping!$A$2:$C$5,3,TRUE)</f>
        <v>Young</v>
      </c>
      <c r="P2129" t="str">
        <f>IF(ecommerce_customer_data_custom_[[#This Row],[Returns]]=1,"Returned","Not Returned")</f>
        <v>Not Returned</v>
      </c>
      <c r="Q2129" t="str">
        <f>_xlfn.XLOOKUP(ecommerce_customer_data_custom_[[#This Row],[Payment Method]],PaymentMapping!$A$2:$A$11,PaymentMapping!$B$2:$B$11,"Other")</f>
        <v>Other</v>
      </c>
    </row>
    <row r="2130" spans="1:17" x14ac:dyDescent="0.3">
      <c r="A2130">
        <v>34070</v>
      </c>
      <c r="B2130" s="14">
        <v>44107.894965277781</v>
      </c>
      <c r="C2130" t="s">
        <v>18</v>
      </c>
      <c r="D2130">
        <v>390</v>
      </c>
      <c r="E2130">
        <v>4</v>
      </c>
      <c r="F2130">
        <v>424</v>
      </c>
      <c r="G2130" t="s">
        <v>12</v>
      </c>
      <c r="H2130">
        <v>23</v>
      </c>
      <c r="I2130">
        <v>1</v>
      </c>
      <c r="J2130" t="s">
        <v>13</v>
      </c>
      <c r="K2130">
        <v>0</v>
      </c>
      <c r="L2130">
        <f>YEAR(ecommerce_customer_data_custom_[[#This Row],[Purchase Date]])</f>
        <v>2020</v>
      </c>
      <c r="M2130">
        <f>MONTH(ecommerce_customer_data_custom_[[#This Row],[Purchase Date]])</f>
        <v>10</v>
      </c>
      <c r="N2130" t="str">
        <f>TEXT(ecommerce_customer_data_custom_[[#This Row],[Purchase Date]],"mmmm")</f>
        <v>October</v>
      </c>
      <c r="O2130" t="str">
        <f>VLOOKUP(ecommerce_customer_data_custom_[[#This Row],[Customer Age]],AgeGroupMapping!$A$2:$C$5,3,TRUE)</f>
        <v>Young</v>
      </c>
      <c r="P2130" t="str">
        <f>IF(ecommerce_customer_data_custom_[[#This Row],[Returns]]=1,"Returned","Not Returned")</f>
        <v>Returned</v>
      </c>
      <c r="Q2130" t="str">
        <f>_xlfn.XLOOKUP(ecommerce_customer_data_custom_[[#This Row],[Payment Method]],PaymentMapping!$A$2:$A$11,PaymentMapping!$B$2:$B$11,"Other")</f>
        <v>Card</v>
      </c>
    </row>
    <row r="2131" spans="1:17" x14ac:dyDescent="0.3">
      <c r="A2131">
        <v>34070</v>
      </c>
      <c r="B2131" s="14">
        <v>44988.447314814817</v>
      </c>
      <c r="C2131" t="s">
        <v>11</v>
      </c>
      <c r="D2131">
        <v>199</v>
      </c>
      <c r="E2131">
        <v>4</v>
      </c>
      <c r="F2131">
        <v>2728</v>
      </c>
      <c r="G2131" t="s">
        <v>12</v>
      </c>
      <c r="H2131">
        <v>23</v>
      </c>
      <c r="I2131">
        <v>1</v>
      </c>
      <c r="J2131" t="s">
        <v>13</v>
      </c>
      <c r="K2131">
        <v>0</v>
      </c>
      <c r="L2131">
        <f>YEAR(ecommerce_customer_data_custom_[[#This Row],[Purchase Date]])</f>
        <v>2023</v>
      </c>
      <c r="M2131">
        <f>MONTH(ecommerce_customer_data_custom_[[#This Row],[Purchase Date]])</f>
        <v>3</v>
      </c>
      <c r="N2131" t="str">
        <f>TEXT(ecommerce_customer_data_custom_[[#This Row],[Purchase Date]],"mmmm")</f>
        <v>March</v>
      </c>
      <c r="O2131" t="str">
        <f>VLOOKUP(ecommerce_customer_data_custom_[[#This Row],[Customer Age]],AgeGroupMapping!$A$2:$C$5,3,TRUE)</f>
        <v>Young</v>
      </c>
      <c r="P2131" t="str">
        <f>IF(ecommerce_customer_data_custom_[[#This Row],[Returns]]=1,"Returned","Not Returned")</f>
        <v>Returned</v>
      </c>
      <c r="Q2131" t="str">
        <f>_xlfn.XLOOKUP(ecommerce_customer_data_custom_[[#This Row],[Payment Method]],PaymentMapping!$A$2:$A$11,PaymentMapping!$B$2:$B$11,"Other")</f>
        <v>Card</v>
      </c>
    </row>
    <row r="2132" spans="1:17" x14ac:dyDescent="0.3">
      <c r="A2132">
        <v>34070</v>
      </c>
      <c r="B2132" s="14">
        <v>43946.185983796298</v>
      </c>
      <c r="C2132" t="s">
        <v>18</v>
      </c>
      <c r="D2132">
        <v>403</v>
      </c>
      <c r="E2132">
        <v>5</v>
      </c>
      <c r="F2132">
        <v>2733</v>
      </c>
      <c r="G2132" t="s">
        <v>12</v>
      </c>
      <c r="H2132">
        <v>23</v>
      </c>
      <c r="I2132">
        <v>0</v>
      </c>
      <c r="J2132" t="s">
        <v>13</v>
      </c>
      <c r="K2132">
        <v>0</v>
      </c>
      <c r="L2132">
        <f>YEAR(ecommerce_customer_data_custom_[[#This Row],[Purchase Date]])</f>
        <v>2020</v>
      </c>
      <c r="M2132">
        <f>MONTH(ecommerce_customer_data_custom_[[#This Row],[Purchase Date]])</f>
        <v>4</v>
      </c>
      <c r="N2132" t="str">
        <f>TEXT(ecommerce_customer_data_custom_[[#This Row],[Purchase Date]],"mmmm")</f>
        <v>April</v>
      </c>
      <c r="O2132" t="str">
        <f>VLOOKUP(ecommerce_customer_data_custom_[[#This Row],[Customer Age]],AgeGroupMapping!$A$2:$C$5,3,TRUE)</f>
        <v>Young</v>
      </c>
      <c r="P2132" t="str">
        <f>IF(ecommerce_customer_data_custom_[[#This Row],[Returns]]=1,"Returned","Not Returned")</f>
        <v>Not Returned</v>
      </c>
      <c r="Q2132" t="str">
        <f>_xlfn.XLOOKUP(ecommerce_customer_data_custom_[[#This Row],[Payment Method]],PaymentMapping!$A$2:$A$11,PaymentMapping!$B$2:$B$11,"Other")</f>
        <v>Card</v>
      </c>
    </row>
    <row r="2133" spans="1:17" x14ac:dyDescent="0.3">
      <c r="A2133">
        <v>34070</v>
      </c>
      <c r="B2133" s="14">
        <v>45069.479490740741</v>
      </c>
      <c r="C2133" t="s">
        <v>14</v>
      </c>
      <c r="D2133">
        <v>417</v>
      </c>
      <c r="E2133">
        <v>3</v>
      </c>
      <c r="F2133">
        <v>4912</v>
      </c>
      <c r="G2133" t="s">
        <v>15</v>
      </c>
      <c r="H2133">
        <v>23</v>
      </c>
      <c r="I2133">
        <v>0</v>
      </c>
      <c r="J2133" t="s">
        <v>13</v>
      </c>
      <c r="K2133">
        <v>0</v>
      </c>
      <c r="L2133">
        <f>YEAR(ecommerce_customer_data_custom_[[#This Row],[Purchase Date]])</f>
        <v>2023</v>
      </c>
      <c r="M2133">
        <f>MONTH(ecommerce_customer_data_custom_[[#This Row],[Purchase Date]])</f>
        <v>5</v>
      </c>
      <c r="N2133" t="str">
        <f>TEXT(ecommerce_customer_data_custom_[[#This Row],[Purchase Date]],"mmmm")</f>
        <v>May</v>
      </c>
      <c r="O2133" t="str">
        <f>VLOOKUP(ecommerce_customer_data_custom_[[#This Row],[Customer Age]],AgeGroupMapping!$A$2:$C$5,3,TRUE)</f>
        <v>Young</v>
      </c>
      <c r="P2133" t="str">
        <f>IF(ecommerce_customer_data_custom_[[#This Row],[Returns]]=1,"Returned","Not Returned")</f>
        <v>Not Returned</v>
      </c>
      <c r="Q2133" t="str">
        <f>_xlfn.XLOOKUP(ecommerce_customer_data_custom_[[#This Row],[Payment Method]],PaymentMapping!$A$2:$A$11,PaymentMapping!$B$2:$B$11,"Other")</f>
        <v>Wallet/UPI</v>
      </c>
    </row>
    <row r="2134" spans="1:17" x14ac:dyDescent="0.3">
      <c r="A2134">
        <v>34070</v>
      </c>
      <c r="B2134" s="14">
        <v>44260.422407407408</v>
      </c>
      <c r="C2134" t="s">
        <v>16</v>
      </c>
      <c r="D2134">
        <v>214</v>
      </c>
      <c r="E2134">
        <v>4</v>
      </c>
      <c r="F2134">
        <v>4568</v>
      </c>
      <c r="G2134" t="s">
        <v>15</v>
      </c>
      <c r="H2134">
        <v>23</v>
      </c>
      <c r="I2134">
        <v>1</v>
      </c>
      <c r="J2134" t="s">
        <v>13</v>
      </c>
      <c r="K2134">
        <v>0</v>
      </c>
      <c r="L2134">
        <f>YEAR(ecommerce_customer_data_custom_[[#This Row],[Purchase Date]])</f>
        <v>2021</v>
      </c>
      <c r="M2134">
        <f>MONTH(ecommerce_customer_data_custom_[[#This Row],[Purchase Date]])</f>
        <v>3</v>
      </c>
      <c r="N2134" t="str">
        <f>TEXT(ecommerce_customer_data_custom_[[#This Row],[Purchase Date]],"mmmm")</f>
        <v>March</v>
      </c>
      <c r="O2134" t="str">
        <f>VLOOKUP(ecommerce_customer_data_custom_[[#This Row],[Customer Age]],AgeGroupMapping!$A$2:$C$5,3,TRUE)</f>
        <v>Young</v>
      </c>
      <c r="P2134" t="str">
        <f>IF(ecommerce_customer_data_custom_[[#This Row],[Returns]]=1,"Returned","Not Returned")</f>
        <v>Returned</v>
      </c>
      <c r="Q2134" t="str">
        <f>_xlfn.XLOOKUP(ecommerce_customer_data_custom_[[#This Row],[Payment Method]],PaymentMapping!$A$2:$A$11,PaymentMapping!$B$2:$B$11,"Other")</f>
        <v>Wallet/UPI</v>
      </c>
    </row>
    <row r="2135" spans="1:17" x14ac:dyDescent="0.3">
      <c r="A2135">
        <v>34070</v>
      </c>
      <c r="B2135" s="14">
        <v>44527.334432870368</v>
      </c>
      <c r="C2135" t="s">
        <v>14</v>
      </c>
      <c r="D2135">
        <v>387</v>
      </c>
      <c r="E2135">
        <v>2</v>
      </c>
      <c r="F2135">
        <v>1917</v>
      </c>
      <c r="G2135" t="s">
        <v>19</v>
      </c>
      <c r="H2135">
        <v>23</v>
      </c>
      <c r="I2135">
        <v>0</v>
      </c>
      <c r="J2135" t="s">
        <v>13</v>
      </c>
      <c r="K2135">
        <v>0</v>
      </c>
      <c r="L2135">
        <f>YEAR(ecommerce_customer_data_custom_[[#This Row],[Purchase Date]])</f>
        <v>2021</v>
      </c>
      <c r="M2135">
        <f>MONTH(ecommerce_customer_data_custom_[[#This Row],[Purchase Date]])</f>
        <v>11</v>
      </c>
      <c r="N2135" t="str">
        <f>TEXT(ecommerce_customer_data_custom_[[#This Row],[Purchase Date]],"mmmm")</f>
        <v>November</v>
      </c>
      <c r="O2135" t="str">
        <f>VLOOKUP(ecommerce_customer_data_custom_[[#This Row],[Customer Age]],AgeGroupMapping!$A$2:$C$5,3,TRUE)</f>
        <v>Young</v>
      </c>
      <c r="P2135" t="str">
        <f>IF(ecommerce_customer_data_custom_[[#This Row],[Returns]]=1,"Returned","Not Returned")</f>
        <v>Not Returned</v>
      </c>
      <c r="Q2135" t="str">
        <f>_xlfn.XLOOKUP(ecommerce_customer_data_custom_[[#This Row],[Payment Method]],PaymentMapping!$A$2:$A$11,PaymentMapping!$B$2:$B$11,"Other")</f>
        <v>Cash</v>
      </c>
    </row>
    <row r="2136" spans="1:17" x14ac:dyDescent="0.3">
      <c r="A2136">
        <v>34070</v>
      </c>
      <c r="B2136" s="14">
        <v>44801.901099537034</v>
      </c>
      <c r="C2136" t="s">
        <v>18</v>
      </c>
      <c r="D2136">
        <v>133</v>
      </c>
      <c r="E2136">
        <v>5</v>
      </c>
      <c r="F2136">
        <v>344</v>
      </c>
      <c r="G2136" t="s">
        <v>15</v>
      </c>
      <c r="H2136">
        <v>23</v>
      </c>
      <c r="I2136">
        <v>1</v>
      </c>
      <c r="J2136" t="s">
        <v>13</v>
      </c>
      <c r="K2136">
        <v>0</v>
      </c>
      <c r="L2136">
        <f>YEAR(ecommerce_customer_data_custom_[[#This Row],[Purchase Date]])</f>
        <v>2022</v>
      </c>
      <c r="M2136">
        <f>MONTH(ecommerce_customer_data_custom_[[#This Row],[Purchase Date]])</f>
        <v>8</v>
      </c>
      <c r="N2136" t="str">
        <f>TEXT(ecommerce_customer_data_custom_[[#This Row],[Purchase Date]],"mmmm")</f>
        <v>August</v>
      </c>
      <c r="O2136" t="str">
        <f>VLOOKUP(ecommerce_customer_data_custom_[[#This Row],[Customer Age]],AgeGroupMapping!$A$2:$C$5,3,TRUE)</f>
        <v>Young</v>
      </c>
      <c r="P2136" t="str">
        <f>IF(ecommerce_customer_data_custom_[[#This Row],[Returns]]=1,"Returned","Not Returned")</f>
        <v>Returned</v>
      </c>
      <c r="Q2136" t="str">
        <f>_xlfn.XLOOKUP(ecommerce_customer_data_custom_[[#This Row],[Payment Method]],PaymentMapping!$A$2:$A$11,PaymentMapping!$B$2:$B$11,"Other")</f>
        <v>Wallet/UPI</v>
      </c>
    </row>
    <row r="2137" spans="1:17" x14ac:dyDescent="0.3">
      <c r="A2137">
        <v>34070</v>
      </c>
      <c r="B2137" s="14">
        <v>44157.443333333336</v>
      </c>
      <c r="C2137" t="s">
        <v>18</v>
      </c>
      <c r="D2137">
        <v>247</v>
      </c>
      <c r="E2137">
        <v>2</v>
      </c>
      <c r="F2137">
        <v>2822</v>
      </c>
      <c r="G2137" t="s">
        <v>12</v>
      </c>
      <c r="H2137">
        <v>23</v>
      </c>
      <c r="I2137">
        <v>0</v>
      </c>
      <c r="J2137" t="s">
        <v>13</v>
      </c>
      <c r="K2137">
        <v>0</v>
      </c>
      <c r="L2137">
        <f>YEAR(ecommerce_customer_data_custom_[[#This Row],[Purchase Date]])</f>
        <v>2020</v>
      </c>
      <c r="M2137">
        <f>MONTH(ecommerce_customer_data_custom_[[#This Row],[Purchase Date]])</f>
        <v>11</v>
      </c>
      <c r="N2137" t="str">
        <f>TEXT(ecommerce_customer_data_custom_[[#This Row],[Purchase Date]],"mmmm")</f>
        <v>November</v>
      </c>
      <c r="O2137" t="str">
        <f>VLOOKUP(ecommerce_customer_data_custom_[[#This Row],[Customer Age]],AgeGroupMapping!$A$2:$C$5,3,TRUE)</f>
        <v>Young</v>
      </c>
      <c r="P2137" t="str">
        <f>IF(ecommerce_customer_data_custom_[[#This Row],[Returns]]=1,"Returned","Not Returned")</f>
        <v>Not Returned</v>
      </c>
      <c r="Q2137" t="str">
        <f>_xlfn.XLOOKUP(ecommerce_customer_data_custom_[[#This Row],[Payment Method]],PaymentMapping!$A$2:$A$11,PaymentMapping!$B$2:$B$11,"Other")</f>
        <v>Card</v>
      </c>
    </row>
    <row r="2138" spans="1:17" x14ac:dyDescent="0.3">
      <c r="A2138">
        <v>41367</v>
      </c>
      <c r="B2138" s="14">
        <v>44190.48878472222</v>
      </c>
      <c r="C2138" t="s">
        <v>16</v>
      </c>
      <c r="D2138">
        <v>487</v>
      </c>
      <c r="E2138">
        <v>2</v>
      </c>
      <c r="F2138">
        <v>3963</v>
      </c>
      <c r="G2138" t="s">
        <v>12</v>
      </c>
      <c r="H2138">
        <v>61</v>
      </c>
      <c r="I2138">
        <v>1</v>
      </c>
      <c r="J2138" t="s">
        <v>17</v>
      </c>
      <c r="K2138">
        <v>1</v>
      </c>
      <c r="L2138">
        <f>YEAR(ecommerce_customer_data_custom_[[#This Row],[Purchase Date]])</f>
        <v>2020</v>
      </c>
      <c r="M2138">
        <f>MONTH(ecommerce_customer_data_custom_[[#This Row],[Purchase Date]])</f>
        <v>12</v>
      </c>
      <c r="N2138" t="str">
        <f>TEXT(ecommerce_customer_data_custom_[[#This Row],[Purchase Date]],"mmmm")</f>
        <v>December</v>
      </c>
      <c r="O2138" t="str">
        <f>VLOOKUP(ecommerce_customer_data_custom_[[#This Row],[Customer Age]],AgeGroupMapping!$A$2:$C$5,3,TRUE)</f>
        <v>Senior</v>
      </c>
      <c r="P2138" t="str">
        <f>IF(ecommerce_customer_data_custom_[[#This Row],[Returns]]=1,"Returned","Not Returned")</f>
        <v>Returned</v>
      </c>
      <c r="Q2138" t="str">
        <f>_xlfn.XLOOKUP(ecommerce_customer_data_custom_[[#This Row],[Payment Method]],PaymentMapping!$A$2:$A$11,PaymentMapping!$B$2:$B$11,"Other")</f>
        <v>Card</v>
      </c>
    </row>
    <row r="2139" spans="1:17" x14ac:dyDescent="0.3">
      <c r="A2139">
        <v>41367</v>
      </c>
      <c r="B2139" s="14">
        <v>44133.562638888892</v>
      </c>
      <c r="C2139" t="s">
        <v>18</v>
      </c>
      <c r="D2139">
        <v>98</v>
      </c>
      <c r="E2139">
        <v>1</v>
      </c>
      <c r="F2139">
        <v>1278</v>
      </c>
      <c r="G2139" t="s">
        <v>12</v>
      </c>
      <c r="H2139">
        <v>61</v>
      </c>
      <c r="I2139">
        <v>1</v>
      </c>
      <c r="J2139" t="s">
        <v>17</v>
      </c>
      <c r="K2139">
        <v>1</v>
      </c>
      <c r="L2139">
        <f>YEAR(ecommerce_customer_data_custom_[[#This Row],[Purchase Date]])</f>
        <v>2020</v>
      </c>
      <c r="M2139">
        <f>MONTH(ecommerce_customer_data_custom_[[#This Row],[Purchase Date]])</f>
        <v>10</v>
      </c>
      <c r="N2139" t="str">
        <f>TEXT(ecommerce_customer_data_custom_[[#This Row],[Purchase Date]],"mmmm")</f>
        <v>October</v>
      </c>
      <c r="O2139" t="str">
        <f>VLOOKUP(ecommerce_customer_data_custom_[[#This Row],[Customer Age]],AgeGroupMapping!$A$2:$C$5,3,TRUE)</f>
        <v>Senior</v>
      </c>
      <c r="P2139" t="str">
        <f>IF(ecommerce_customer_data_custom_[[#This Row],[Returns]]=1,"Returned","Not Returned")</f>
        <v>Returned</v>
      </c>
      <c r="Q2139" t="str">
        <f>_xlfn.XLOOKUP(ecommerce_customer_data_custom_[[#This Row],[Payment Method]],PaymentMapping!$A$2:$A$11,PaymentMapping!$B$2:$B$11,"Other")</f>
        <v>Card</v>
      </c>
    </row>
    <row r="2140" spans="1:17" x14ac:dyDescent="0.3">
      <c r="A2140">
        <v>41367</v>
      </c>
      <c r="B2140" s="14">
        <v>43843.908020833333</v>
      </c>
      <c r="C2140" t="s">
        <v>16</v>
      </c>
      <c r="D2140">
        <v>108</v>
      </c>
      <c r="E2140">
        <v>3</v>
      </c>
      <c r="F2140">
        <v>4444</v>
      </c>
      <c r="G2140" t="s">
        <v>15</v>
      </c>
      <c r="H2140">
        <v>61</v>
      </c>
      <c r="I2140">
        <v>0</v>
      </c>
      <c r="J2140" t="s">
        <v>17</v>
      </c>
      <c r="K2140">
        <v>1</v>
      </c>
      <c r="L2140">
        <f>YEAR(ecommerce_customer_data_custom_[[#This Row],[Purchase Date]])</f>
        <v>2020</v>
      </c>
      <c r="M2140">
        <f>MONTH(ecommerce_customer_data_custom_[[#This Row],[Purchase Date]])</f>
        <v>1</v>
      </c>
      <c r="N2140" t="str">
        <f>TEXT(ecommerce_customer_data_custom_[[#This Row],[Purchase Date]],"mmmm")</f>
        <v>January</v>
      </c>
      <c r="O2140" t="str">
        <f>VLOOKUP(ecommerce_customer_data_custom_[[#This Row],[Customer Age]],AgeGroupMapping!$A$2:$C$5,3,TRUE)</f>
        <v>Senior</v>
      </c>
      <c r="P2140" t="str">
        <f>IF(ecommerce_customer_data_custom_[[#This Row],[Returns]]=1,"Returned","Not Returned")</f>
        <v>Not Returned</v>
      </c>
      <c r="Q2140" t="str">
        <f>_xlfn.XLOOKUP(ecommerce_customer_data_custom_[[#This Row],[Payment Method]],PaymentMapping!$A$2:$A$11,PaymentMapping!$B$2:$B$11,"Other")</f>
        <v>Wallet/UPI</v>
      </c>
    </row>
    <row r="2141" spans="1:17" x14ac:dyDescent="0.3">
      <c r="A2141">
        <v>41367</v>
      </c>
      <c r="B2141" s="14">
        <v>45070.33384259259</v>
      </c>
      <c r="C2141" t="s">
        <v>14</v>
      </c>
      <c r="D2141">
        <v>136</v>
      </c>
      <c r="E2141">
        <v>2</v>
      </c>
      <c r="F2141">
        <v>2930</v>
      </c>
      <c r="G2141" t="s">
        <v>12</v>
      </c>
      <c r="H2141">
        <v>61</v>
      </c>
      <c r="I2141">
        <v>1</v>
      </c>
      <c r="J2141" t="s">
        <v>17</v>
      </c>
      <c r="K2141">
        <v>1</v>
      </c>
      <c r="L2141">
        <f>YEAR(ecommerce_customer_data_custom_[[#This Row],[Purchase Date]])</f>
        <v>2023</v>
      </c>
      <c r="M2141">
        <f>MONTH(ecommerce_customer_data_custom_[[#This Row],[Purchase Date]])</f>
        <v>5</v>
      </c>
      <c r="N2141" t="str">
        <f>TEXT(ecommerce_customer_data_custom_[[#This Row],[Purchase Date]],"mmmm")</f>
        <v>May</v>
      </c>
      <c r="O2141" t="str">
        <f>VLOOKUP(ecommerce_customer_data_custom_[[#This Row],[Customer Age]],AgeGroupMapping!$A$2:$C$5,3,TRUE)</f>
        <v>Senior</v>
      </c>
      <c r="P2141" t="str">
        <f>IF(ecommerce_customer_data_custom_[[#This Row],[Returns]]=1,"Returned","Not Returned")</f>
        <v>Returned</v>
      </c>
      <c r="Q2141" t="str">
        <f>_xlfn.XLOOKUP(ecommerce_customer_data_custom_[[#This Row],[Payment Method]],PaymentMapping!$A$2:$A$11,PaymentMapping!$B$2:$B$11,"Other")</f>
        <v>Card</v>
      </c>
    </row>
    <row r="2142" spans="1:17" x14ac:dyDescent="0.3">
      <c r="A2142">
        <v>41367</v>
      </c>
      <c r="B2142" s="14">
        <v>43854.129340277781</v>
      </c>
      <c r="C2142" t="s">
        <v>16</v>
      </c>
      <c r="D2142">
        <v>416</v>
      </c>
      <c r="E2142">
        <v>3</v>
      </c>
      <c r="F2142">
        <v>1476</v>
      </c>
      <c r="G2142" t="s">
        <v>15</v>
      </c>
      <c r="H2142">
        <v>61</v>
      </c>
      <c r="I2142">
        <v>1</v>
      </c>
      <c r="J2142" t="s">
        <v>17</v>
      </c>
      <c r="K2142">
        <v>1</v>
      </c>
      <c r="L2142">
        <f>YEAR(ecommerce_customer_data_custom_[[#This Row],[Purchase Date]])</f>
        <v>2020</v>
      </c>
      <c r="M2142">
        <f>MONTH(ecommerce_customer_data_custom_[[#This Row],[Purchase Date]])</f>
        <v>1</v>
      </c>
      <c r="N2142" t="str">
        <f>TEXT(ecommerce_customer_data_custom_[[#This Row],[Purchase Date]],"mmmm")</f>
        <v>January</v>
      </c>
      <c r="O2142" t="str">
        <f>VLOOKUP(ecommerce_customer_data_custom_[[#This Row],[Customer Age]],AgeGroupMapping!$A$2:$C$5,3,TRUE)</f>
        <v>Senior</v>
      </c>
      <c r="P2142" t="str">
        <f>IF(ecommerce_customer_data_custom_[[#This Row],[Returns]]=1,"Returned","Not Returned")</f>
        <v>Returned</v>
      </c>
      <c r="Q2142" t="str">
        <f>_xlfn.XLOOKUP(ecommerce_customer_data_custom_[[#This Row],[Payment Method]],PaymentMapping!$A$2:$A$11,PaymentMapping!$B$2:$B$11,"Other")</f>
        <v>Wallet/UPI</v>
      </c>
    </row>
    <row r="2143" spans="1:17" x14ac:dyDescent="0.3">
      <c r="A2143">
        <v>16959</v>
      </c>
      <c r="B2143" s="14">
        <v>44979.21943287037</v>
      </c>
      <c r="C2143" t="s">
        <v>11</v>
      </c>
      <c r="D2143">
        <v>284</v>
      </c>
      <c r="E2143">
        <v>1</v>
      </c>
      <c r="F2143">
        <v>1163</v>
      </c>
      <c r="G2143" t="s">
        <v>12</v>
      </c>
      <c r="H2143">
        <v>22</v>
      </c>
      <c r="I2143">
        <v>1</v>
      </c>
      <c r="J2143" t="s">
        <v>17</v>
      </c>
      <c r="K2143">
        <v>0</v>
      </c>
      <c r="L2143">
        <f>YEAR(ecommerce_customer_data_custom_[[#This Row],[Purchase Date]])</f>
        <v>2023</v>
      </c>
      <c r="M2143">
        <f>MONTH(ecommerce_customer_data_custom_[[#This Row],[Purchase Date]])</f>
        <v>2</v>
      </c>
      <c r="N2143" t="str">
        <f>TEXT(ecommerce_customer_data_custom_[[#This Row],[Purchase Date]],"mmmm")</f>
        <v>February</v>
      </c>
      <c r="O2143" t="str">
        <f>VLOOKUP(ecommerce_customer_data_custom_[[#This Row],[Customer Age]],AgeGroupMapping!$A$2:$C$5,3,TRUE)</f>
        <v>Young</v>
      </c>
      <c r="P2143" t="str">
        <f>IF(ecommerce_customer_data_custom_[[#This Row],[Returns]]=1,"Returned","Not Returned")</f>
        <v>Returned</v>
      </c>
      <c r="Q2143" t="str">
        <f>_xlfn.XLOOKUP(ecommerce_customer_data_custom_[[#This Row],[Payment Method]],PaymentMapping!$A$2:$A$11,PaymentMapping!$B$2:$B$11,"Other")</f>
        <v>Card</v>
      </c>
    </row>
    <row r="2144" spans="1:17" x14ac:dyDescent="0.3">
      <c r="A2144">
        <v>16959</v>
      </c>
      <c r="B2144" s="14">
        <v>44540.055949074071</v>
      </c>
      <c r="C2144" t="s">
        <v>11</v>
      </c>
      <c r="D2144">
        <v>412</v>
      </c>
      <c r="E2144">
        <v>1</v>
      </c>
      <c r="F2144">
        <v>1492</v>
      </c>
      <c r="G2144" t="s">
        <v>12</v>
      </c>
      <c r="H2144">
        <v>22</v>
      </c>
      <c r="I2144">
        <v>0</v>
      </c>
      <c r="J2144" t="s">
        <v>17</v>
      </c>
      <c r="K2144">
        <v>0</v>
      </c>
      <c r="L2144">
        <f>YEAR(ecommerce_customer_data_custom_[[#This Row],[Purchase Date]])</f>
        <v>2021</v>
      </c>
      <c r="M2144">
        <f>MONTH(ecommerce_customer_data_custom_[[#This Row],[Purchase Date]])</f>
        <v>12</v>
      </c>
      <c r="N2144" t="str">
        <f>TEXT(ecommerce_customer_data_custom_[[#This Row],[Purchase Date]],"mmmm")</f>
        <v>December</v>
      </c>
      <c r="O2144" t="str">
        <f>VLOOKUP(ecommerce_customer_data_custom_[[#This Row],[Customer Age]],AgeGroupMapping!$A$2:$C$5,3,TRUE)</f>
        <v>Young</v>
      </c>
      <c r="P2144" t="str">
        <f>IF(ecommerce_customer_data_custom_[[#This Row],[Returns]]=1,"Returned","Not Returned")</f>
        <v>Not Returned</v>
      </c>
      <c r="Q2144" t="str">
        <f>_xlfn.XLOOKUP(ecommerce_customer_data_custom_[[#This Row],[Payment Method]],PaymentMapping!$A$2:$A$11,PaymentMapping!$B$2:$B$11,"Other")</f>
        <v>Card</v>
      </c>
    </row>
    <row r="2145" spans="1:17" x14ac:dyDescent="0.3">
      <c r="A2145">
        <v>16959</v>
      </c>
      <c r="B2145" s="14">
        <v>44682.469398148147</v>
      </c>
      <c r="C2145" t="s">
        <v>16</v>
      </c>
      <c r="D2145">
        <v>145</v>
      </c>
      <c r="E2145">
        <v>2</v>
      </c>
      <c r="F2145">
        <v>1908</v>
      </c>
      <c r="G2145" t="s">
        <v>15</v>
      </c>
      <c r="H2145">
        <v>22</v>
      </c>
      <c r="I2145">
        <v>0</v>
      </c>
      <c r="J2145" t="s">
        <v>17</v>
      </c>
      <c r="K2145">
        <v>0</v>
      </c>
      <c r="L2145">
        <f>YEAR(ecommerce_customer_data_custom_[[#This Row],[Purchase Date]])</f>
        <v>2022</v>
      </c>
      <c r="M2145">
        <f>MONTH(ecommerce_customer_data_custom_[[#This Row],[Purchase Date]])</f>
        <v>5</v>
      </c>
      <c r="N2145" t="str">
        <f>TEXT(ecommerce_customer_data_custom_[[#This Row],[Purchase Date]],"mmmm")</f>
        <v>May</v>
      </c>
      <c r="O2145" t="str">
        <f>VLOOKUP(ecommerce_customer_data_custom_[[#This Row],[Customer Age]],AgeGroupMapping!$A$2:$C$5,3,TRUE)</f>
        <v>Young</v>
      </c>
      <c r="P2145" t="str">
        <f>IF(ecommerce_customer_data_custom_[[#This Row],[Returns]]=1,"Returned","Not Returned")</f>
        <v>Not Returned</v>
      </c>
      <c r="Q2145" t="str">
        <f>_xlfn.XLOOKUP(ecommerce_customer_data_custom_[[#This Row],[Payment Method]],PaymentMapping!$A$2:$A$11,PaymentMapping!$B$2:$B$11,"Other")</f>
        <v>Wallet/UPI</v>
      </c>
    </row>
    <row r="2146" spans="1:17" x14ac:dyDescent="0.3">
      <c r="A2146">
        <v>16959</v>
      </c>
      <c r="B2146" s="14">
        <v>44983.673078703701</v>
      </c>
      <c r="C2146" t="s">
        <v>18</v>
      </c>
      <c r="D2146">
        <v>276</v>
      </c>
      <c r="E2146">
        <v>2</v>
      </c>
      <c r="F2146">
        <v>4970</v>
      </c>
      <c r="G2146" t="s">
        <v>12</v>
      </c>
      <c r="H2146">
        <v>22</v>
      </c>
      <c r="I2146">
        <v>0</v>
      </c>
      <c r="J2146" t="s">
        <v>17</v>
      </c>
      <c r="K2146">
        <v>0</v>
      </c>
      <c r="L2146">
        <f>YEAR(ecommerce_customer_data_custom_[[#This Row],[Purchase Date]])</f>
        <v>2023</v>
      </c>
      <c r="M2146">
        <f>MONTH(ecommerce_customer_data_custom_[[#This Row],[Purchase Date]])</f>
        <v>2</v>
      </c>
      <c r="N2146" t="str">
        <f>TEXT(ecommerce_customer_data_custom_[[#This Row],[Purchase Date]],"mmmm")</f>
        <v>February</v>
      </c>
      <c r="O2146" t="str">
        <f>VLOOKUP(ecommerce_customer_data_custom_[[#This Row],[Customer Age]],AgeGroupMapping!$A$2:$C$5,3,TRUE)</f>
        <v>Young</v>
      </c>
      <c r="P2146" t="str">
        <f>IF(ecommerce_customer_data_custom_[[#This Row],[Returns]]=1,"Returned","Not Returned")</f>
        <v>Not Returned</v>
      </c>
      <c r="Q2146" t="str">
        <f>_xlfn.XLOOKUP(ecommerce_customer_data_custom_[[#This Row],[Payment Method]],PaymentMapping!$A$2:$A$11,PaymentMapping!$B$2:$B$11,"Other")</f>
        <v>Card</v>
      </c>
    </row>
    <row r="2147" spans="1:17" x14ac:dyDescent="0.3">
      <c r="A2147">
        <v>132</v>
      </c>
      <c r="B2147" s="14">
        <v>43855.767048611109</v>
      </c>
      <c r="C2147" t="s">
        <v>14</v>
      </c>
      <c r="D2147">
        <v>349</v>
      </c>
      <c r="E2147">
        <v>4</v>
      </c>
      <c r="F2147">
        <v>2036</v>
      </c>
      <c r="G2147" t="s">
        <v>19</v>
      </c>
      <c r="H2147">
        <v>20</v>
      </c>
      <c r="I2147">
        <v>0</v>
      </c>
      <c r="J2147" t="s">
        <v>17</v>
      </c>
      <c r="K2147">
        <v>0</v>
      </c>
      <c r="L2147">
        <f>YEAR(ecommerce_customer_data_custom_[[#This Row],[Purchase Date]])</f>
        <v>2020</v>
      </c>
      <c r="M2147">
        <f>MONTH(ecommerce_customer_data_custom_[[#This Row],[Purchase Date]])</f>
        <v>1</v>
      </c>
      <c r="N2147" t="str">
        <f>TEXT(ecommerce_customer_data_custom_[[#This Row],[Purchase Date]],"mmmm")</f>
        <v>January</v>
      </c>
      <c r="O2147" t="str">
        <f>VLOOKUP(ecommerce_customer_data_custom_[[#This Row],[Customer Age]],AgeGroupMapping!$A$2:$C$5,3,TRUE)</f>
        <v>Young</v>
      </c>
      <c r="P2147" t="str">
        <f>IF(ecommerce_customer_data_custom_[[#This Row],[Returns]]=1,"Returned","Not Returned")</f>
        <v>Not Returned</v>
      </c>
      <c r="Q2147" t="str">
        <f>_xlfn.XLOOKUP(ecommerce_customer_data_custom_[[#This Row],[Payment Method]],PaymentMapping!$A$2:$A$11,PaymentMapping!$B$2:$B$11,"Other")</f>
        <v>Cash</v>
      </c>
    </row>
    <row r="2148" spans="1:17" x14ac:dyDescent="0.3">
      <c r="A2148">
        <v>132</v>
      </c>
      <c r="B2148" s="14">
        <v>44919.12431712963</v>
      </c>
      <c r="C2148" t="s">
        <v>18</v>
      </c>
      <c r="D2148">
        <v>113</v>
      </c>
      <c r="E2148">
        <v>5</v>
      </c>
      <c r="F2148">
        <v>4045</v>
      </c>
      <c r="G2148" t="s">
        <v>15</v>
      </c>
      <c r="H2148">
        <v>20</v>
      </c>
      <c r="I2148">
        <v>1</v>
      </c>
      <c r="J2148" t="s">
        <v>17</v>
      </c>
      <c r="K2148">
        <v>0</v>
      </c>
      <c r="L2148">
        <f>YEAR(ecommerce_customer_data_custom_[[#This Row],[Purchase Date]])</f>
        <v>2022</v>
      </c>
      <c r="M2148">
        <f>MONTH(ecommerce_customer_data_custom_[[#This Row],[Purchase Date]])</f>
        <v>12</v>
      </c>
      <c r="N2148" t="str">
        <f>TEXT(ecommerce_customer_data_custom_[[#This Row],[Purchase Date]],"mmmm")</f>
        <v>December</v>
      </c>
      <c r="O2148" t="str">
        <f>VLOOKUP(ecommerce_customer_data_custom_[[#This Row],[Customer Age]],AgeGroupMapping!$A$2:$C$5,3,TRUE)</f>
        <v>Young</v>
      </c>
      <c r="P2148" t="str">
        <f>IF(ecommerce_customer_data_custom_[[#This Row],[Returns]]=1,"Returned","Not Returned")</f>
        <v>Returned</v>
      </c>
      <c r="Q2148" t="str">
        <f>_xlfn.XLOOKUP(ecommerce_customer_data_custom_[[#This Row],[Payment Method]],PaymentMapping!$A$2:$A$11,PaymentMapping!$B$2:$B$11,"Other")</f>
        <v>Wallet/UPI</v>
      </c>
    </row>
    <row r="2149" spans="1:17" x14ac:dyDescent="0.3">
      <c r="A2149">
        <v>132</v>
      </c>
      <c r="B2149" s="14">
        <v>44436.873148148145</v>
      </c>
      <c r="C2149" t="s">
        <v>14</v>
      </c>
      <c r="D2149">
        <v>30</v>
      </c>
      <c r="E2149">
        <v>1</v>
      </c>
      <c r="F2149">
        <v>3957</v>
      </c>
      <c r="G2149" t="s">
        <v>12</v>
      </c>
      <c r="H2149">
        <v>20</v>
      </c>
      <c r="I2149">
        <v>0</v>
      </c>
      <c r="J2149" t="s">
        <v>17</v>
      </c>
      <c r="K2149">
        <v>0</v>
      </c>
      <c r="L2149">
        <f>YEAR(ecommerce_customer_data_custom_[[#This Row],[Purchase Date]])</f>
        <v>2021</v>
      </c>
      <c r="M2149">
        <f>MONTH(ecommerce_customer_data_custom_[[#This Row],[Purchase Date]])</f>
        <v>8</v>
      </c>
      <c r="N2149" t="str">
        <f>TEXT(ecommerce_customer_data_custom_[[#This Row],[Purchase Date]],"mmmm")</f>
        <v>August</v>
      </c>
      <c r="O2149" t="str">
        <f>VLOOKUP(ecommerce_customer_data_custom_[[#This Row],[Customer Age]],AgeGroupMapping!$A$2:$C$5,3,TRUE)</f>
        <v>Young</v>
      </c>
      <c r="P2149" t="str">
        <f>IF(ecommerce_customer_data_custom_[[#This Row],[Returns]]=1,"Returned","Not Returned")</f>
        <v>Not Returned</v>
      </c>
      <c r="Q2149" t="str">
        <f>_xlfn.XLOOKUP(ecommerce_customer_data_custom_[[#This Row],[Payment Method]],PaymentMapping!$A$2:$A$11,PaymentMapping!$B$2:$B$11,"Other")</f>
        <v>Card</v>
      </c>
    </row>
    <row r="2150" spans="1:17" x14ac:dyDescent="0.3">
      <c r="A2150">
        <v>132</v>
      </c>
      <c r="B2150" s="14">
        <v>44736.577094907407</v>
      </c>
      <c r="C2150" t="s">
        <v>16</v>
      </c>
      <c r="D2150">
        <v>41</v>
      </c>
      <c r="E2150">
        <v>5</v>
      </c>
      <c r="F2150">
        <v>2371</v>
      </c>
      <c r="G2150" t="s">
        <v>19</v>
      </c>
      <c r="H2150">
        <v>20</v>
      </c>
      <c r="I2150">
        <v>0</v>
      </c>
      <c r="J2150" t="s">
        <v>17</v>
      </c>
      <c r="K2150">
        <v>0</v>
      </c>
      <c r="L2150">
        <f>YEAR(ecommerce_customer_data_custom_[[#This Row],[Purchase Date]])</f>
        <v>2022</v>
      </c>
      <c r="M2150">
        <f>MONTH(ecommerce_customer_data_custom_[[#This Row],[Purchase Date]])</f>
        <v>6</v>
      </c>
      <c r="N2150" t="str">
        <f>TEXT(ecommerce_customer_data_custom_[[#This Row],[Purchase Date]],"mmmm")</f>
        <v>June</v>
      </c>
      <c r="O2150" t="str">
        <f>VLOOKUP(ecommerce_customer_data_custom_[[#This Row],[Customer Age]],AgeGroupMapping!$A$2:$C$5,3,TRUE)</f>
        <v>Young</v>
      </c>
      <c r="P2150" t="str">
        <f>IF(ecommerce_customer_data_custom_[[#This Row],[Returns]]=1,"Returned","Not Returned")</f>
        <v>Not Returned</v>
      </c>
      <c r="Q2150" t="str">
        <f>_xlfn.XLOOKUP(ecommerce_customer_data_custom_[[#This Row],[Payment Method]],PaymentMapping!$A$2:$A$11,PaymentMapping!$B$2:$B$11,"Other")</f>
        <v>Cash</v>
      </c>
    </row>
    <row r="2151" spans="1:17" x14ac:dyDescent="0.3">
      <c r="A2151">
        <v>132</v>
      </c>
      <c r="B2151" s="14">
        <v>44710.580127314817</v>
      </c>
      <c r="C2151" t="s">
        <v>16</v>
      </c>
      <c r="D2151">
        <v>307</v>
      </c>
      <c r="E2151">
        <v>4</v>
      </c>
      <c r="F2151">
        <v>3011</v>
      </c>
      <c r="G2151" t="s">
        <v>19</v>
      </c>
      <c r="H2151">
        <v>20</v>
      </c>
      <c r="I2151">
        <v>1</v>
      </c>
      <c r="J2151" t="s">
        <v>17</v>
      </c>
      <c r="K2151">
        <v>0</v>
      </c>
      <c r="L2151">
        <f>YEAR(ecommerce_customer_data_custom_[[#This Row],[Purchase Date]])</f>
        <v>2022</v>
      </c>
      <c r="M2151">
        <f>MONTH(ecommerce_customer_data_custom_[[#This Row],[Purchase Date]])</f>
        <v>5</v>
      </c>
      <c r="N2151" t="str">
        <f>TEXT(ecommerce_customer_data_custom_[[#This Row],[Purchase Date]],"mmmm")</f>
        <v>May</v>
      </c>
      <c r="O2151" t="str">
        <f>VLOOKUP(ecommerce_customer_data_custom_[[#This Row],[Customer Age]],AgeGroupMapping!$A$2:$C$5,3,TRUE)</f>
        <v>Young</v>
      </c>
      <c r="P2151" t="str">
        <f>IF(ecommerce_customer_data_custom_[[#This Row],[Returns]]=1,"Returned","Not Returned")</f>
        <v>Returned</v>
      </c>
      <c r="Q2151" t="str">
        <f>_xlfn.XLOOKUP(ecommerce_customer_data_custom_[[#This Row],[Payment Method]],PaymentMapping!$A$2:$A$11,PaymentMapping!$B$2:$B$11,"Other")</f>
        <v>Cash</v>
      </c>
    </row>
    <row r="2152" spans="1:17" x14ac:dyDescent="0.3">
      <c r="A2152">
        <v>132</v>
      </c>
      <c r="B2152" s="14">
        <v>44258.552129629628</v>
      </c>
      <c r="C2152" t="s">
        <v>16</v>
      </c>
      <c r="D2152">
        <v>385</v>
      </c>
      <c r="E2152">
        <v>5</v>
      </c>
      <c r="F2152">
        <v>772</v>
      </c>
      <c r="G2152" t="s">
        <v>12</v>
      </c>
      <c r="H2152">
        <v>20</v>
      </c>
      <c r="I2152">
        <v>0</v>
      </c>
      <c r="J2152" t="s">
        <v>17</v>
      </c>
      <c r="K2152">
        <v>0</v>
      </c>
      <c r="L2152">
        <f>YEAR(ecommerce_customer_data_custom_[[#This Row],[Purchase Date]])</f>
        <v>2021</v>
      </c>
      <c r="M2152">
        <f>MONTH(ecommerce_customer_data_custom_[[#This Row],[Purchase Date]])</f>
        <v>3</v>
      </c>
      <c r="N2152" t="str">
        <f>TEXT(ecommerce_customer_data_custom_[[#This Row],[Purchase Date]],"mmmm")</f>
        <v>March</v>
      </c>
      <c r="O2152" t="str">
        <f>VLOOKUP(ecommerce_customer_data_custom_[[#This Row],[Customer Age]],AgeGroupMapping!$A$2:$C$5,3,TRUE)</f>
        <v>Young</v>
      </c>
      <c r="P2152" t="str">
        <f>IF(ecommerce_customer_data_custom_[[#This Row],[Returns]]=1,"Returned","Not Returned")</f>
        <v>Not Returned</v>
      </c>
      <c r="Q2152" t="str">
        <f>_xlfn.XLOOKUP(ecommerce_customer_data_custom_[[#This Row],[Payment Method]],PaymentMapping!$A$2:$A$11,PaymentMapping!$B$2:$B$11,"Other")</f>
        <v>Card</v>
      </c>
    </row>
    <row r="2153" spans="1:17" x14ac:dyDescent="0.3">
      <c r="A2153">
        <v>6960</v>
      </c>
      <c r="B2153" s="14">
        <v>44718.416921296295</v>
      </c>
      <c r="C2153" t="s">
        <v>16</v>
      </c>
      <c r="D2153">
        <v>327</v>
      </c>
      <c r="E2153">
        <v>4</v>
      </c>
      <c r="F2153">
        <v>5304</v>
      </c>
      <c r="G2153" t="s">
        <v>20</v>
      </c>
      <c r="H2153">
        <v>69</v>
      </c>
      <c r="I2153">
        <v>1</v>
      </c>
      <c r="J2153" t="s">
        <v>17</v>
      </c>
      <c r="K2153">
        <v>0</v>
      </c>
      <c r="L2153">
        <f>YEAR(ecommerce_customer_data_custom_[[#This Row],[Purchase Date]])</f>
        <v>2022</v>
      </c>
      <c r="M2153">
        <f>MONTH(ecommerce_customer_data_custom_[[#This Row],[Purchase Date]])</f>
        <v>6</v>
      </c>
      <c r="N2153" t="str">
        <f>TEXT(ecommerce_customer_data_custom_[[#This Row],[Purchase Date]],"mmmm")</f>
        <v>June</v>
      </c>
      <c r="O2153" t="str">
        <f>VLOOKUP(ecommerce_customer_data_custom_[[#This Row],[Customer Age]],AgeGroupMapping!$A$2:$C$5,3,TRUE)</f>
        <v>Senior</v>
      </c>
      <c r="P2153" t="str">
        <f>IF(ecommerce_customer_data_custom_[[#This Row],[Returns]]=1,"Returned","Not Returned")</f>
        <v>Returned</v>
      </c>
      <c r="Q2153" t="str">
        <f>_xlfn.XLOOKUP(ecommerce_customer_data_custom_[[#This Row],[Payment Method]],PaymentMapping!$A$2:$A$11,PaymentMapping!$B$2:$B$11,"Other")</f>
        <v>Other</v>
      </c>
    </row>
    <row r="2154" spans="1:17" x14ac:dyDescent="0.3">
      <c r="A2154">
        <v>6960</v>
      </c>
      <c r="B2154" s="14">
        <v>44787.948217592595</v>
      </c>
      <c r="C2154" t="s">
        <v>18</v>
      </c>
      <c r="D2154">
        <v>53</v>
      </c>
      <c r="E2154">
        <v>4</v>
      </c>
      <c r="F2154">
        <v>3151</v>
      </c>
      <c r="G2154" t="s">
        <v>12</v>
      </c>
      <c r="H2154">
        <v>69</v>
      </c>
      <c r="I2154">
        <v>1</v>
      </c>
      <c r="J2154" t="s">
        <v>17</v>
      </c>
      <c r="K2154">
        <v>0</v>
      </c>
      <c r="L2154">
        <f>YEAR(ecommerce_customer_data_custom_[[#This Row],[Purchase Date]])</f>
        <v>2022</v>
      </c>
      <c r="M2154">
        <f>MONTH(ecommerce_customer_data_custom_[[#This Row],[Purchase Date]])</f>
        <v>8</v>
      </c>
      <c r="N2154" t="str">
        <f>TEXT(ecommerce_customer_data_custom_[[#This Row],[Purchase Date]],"mmmm")</f>
        <v>August</v>
      </c>
      <c r="O2154" t="str">
        <f>VLOOKUP(ecommerce_customer_data_custom_[[#This Row],[Customer Age]],AgeGroupMapping!$A$2:$C$5,3,TRUE)</f>
        <v>Senior</v>
      </c>
      <c r="P2154" t="str">
        <f>IF(ecommerce_customer_data_custom_[[#This Row],[Returns]]=1,"Returned","Not Returned")</f>
        <v>Returned</v>
      </c>
      <c r="Q2154" t="str">
        <f>_xlfn.XLOOKUP(ecommerce_customer_data_custom_[[#This Row],[Payment Method]],PaymentMapping!$A$2:$A$11,PaymentMapping!$B$2:$B$11,"Other")</f>
        <v>Card</v>
      </c>
    </row>
    <row r="2155" spans="1:17" x14ac:dyDescent="0.3">
      <c r="A2155">
        <v>6960</v>
      </c>
      <c r="B2155" s="14">
        <v>44881.098067129627</v>
      </c>
      <c r="C2155" t="s">
        <v>11</v>
      </c>
      <c r="D2155">
        <v>420</v>
      </c>
      <c r="E2155">
        <v>5</v>
      </c>
      <c r="F2155">
        <v>4976</v>
      </c>
      <c r="G2155" t="s">
        <v>12</v>
      </c>
      <c r="H2155">
        <v>69</v>
      </c>
      <c r="I2155">
        <v>1</v>
      </c>
      <c r="J2155" t="s">
        <v>17</v>
      </c>
      <c r="K2155">
        <v>0</v>
      </c>
      <c r="L2155">
        <f>YEAR(ecommerce_customer_data_custom_[[#This Row],[Purchase Date]])</f>
        <v>2022</v>
      </c>
      <c r="M2155">
        <f>MONTH(ecommerce_customer_data_custom_[[#This Row],[Purchase Date]])</f>
        <v>11</v>
      </c>
      <c r="N2155" t="str">
        <f>TEXT(ecommerce_customer_data_custom_[[#This Row],[Purchase Date]],"mmmm")</f>
        <v>November</v>
      </c>
      <c r="O2155" t="str">
        <f>VLOOKUP(ecommerce_customer_data_custom_[[#This Row],[Customer Age]],AgeGroupMapping!$A$2:$C$5,3,TRUE)</f>
        <v>Senior</v>
      </c>
      <c r="P2155" t="str">
        <f>IF(ecommerce_customer_data_custom_[[#This Row],[Returns]]=1,"Returned","Not Returned")</f>
        <v>Returned</v>
      </c>
      <c r="Q2155" t="str">
        <f>_xlfn.XLOOKUP(ecommerce_customer_data_custom_[[#This Row],[Payment Method]],PaymentMapping!$A$2:$A$11,PaymentMapping!$B$2:$B$11,"Other")</f>
        <v>Card</v>
      </c>
    </row>
    <row r="2156" spans="1:17" x14ac:dyDescent="0.3">
      <c r="A2156">
        <v>30625</v>
      </c>
      <c r="B2156" s="14">
        <v>44864.385162037041</v>
      </c>
      <c r="C2156" t="s">
        <v>16</v>
      </c>
      <c r="D2156">
        <v>432</v>
      </c>
      <c r="E2156">
        <v>5</v>
      </c>
      <c r="F2156">
        <v>3709</v>
      </c>
      <c r="G2156" t="s">
        <v>19</v>
      </c>
      <c r="H2156">
        <v>70</v>
      </c>
      <c r="I2156">
        <v>0</v>
      </c>
      <c r="J2156" t="s">
        <v>13</v>
      </c>
      <c r="K2156">
        <v>0</v>
      </c>
      <c r="L2156">
        <f>YEAR(ecommerce_customer_data_custom_[[#This Row],[Purchase Date]])</f>
        <v>2022</v>
      </c>
      <c r="M2156">
        <f>MONTH(ecommerce_customer_data_custom_[[#This Row],[Purchase Date]])</f>
        <v>10</v>
      </c>
      <c r="N2156" t="str">
        <f>TEXT(ecommerce_customer_data_custom_[[#This Row],[Purchase Date]],"mmmm")</f>
        <v>October</v>
      </c>
      <c r="O2156" t="str">
        <f>VLOOKUP(ecommerce_customer_data_custom_[[#This Row],[Customer Age]],AgeGroupMapping!$A$2:$C$5,3,TRUE)</f>
        <v>Senior</v>
      </c>
      <c r="P2156" t="str">
        <f>IF(ecommerce_customer_data_custom_[[#This Row],[Returns]]=1,"Returned","Not Returned")</f>
        <v>Not Returned</v>
      </c>
      <c r="Q2156" t="str">
        <f>_xlfn.XLOOKUP(ecommerce_customer_data_custom_[[#This Row],[Payment Method]],PaymentMapping!$A$2:$A$11,PaymentMapping!$B$2:$B$11,"Other")</f>
        <v>Cash</v>
      </c>
    </row>
    <row r="2157" spans="1:17" x14ac:dyDescent="0.3">
      <c r="A2157">
        <v>30625</v>
      </c>
      <c r="B2157" s="14">
        <v>45084.26152777778</v>
      </c>
      <c r="C2157" t="s">
        <v>18</v>
      </c>
      <c r="D2157">
        <v>474</v>
      </c>
      <c r="E2157">
        <v>1</v>
      </c>
      <c r="F2157">
        <v>4241</v>
      </c>
      <c r="G2157" t="s">
        <v>12</v>
      </c>
      <c r="H2157">
        <v>70</v>
      </c>
      <c r="I2157">
        <v>1</v>
      </c>
      <c r="J2157" t="s">
        <v>13</v>
      </c>
      <c r="K2157">
        <v>0</v>
      </c>
      <c r="L2157">
        <f>YEAR(ecommerce_customer_data_custom_[[#This Row],[Purchase Date]])</f>
        <v>2023</v>
      </c>
      <c r="M2157">
        <f>MONTH(ecommerce_customer_data_custom_[[#This Row],[Purchase Date]])</f>
        <v>6</v>
      </c>
      <c r="N2157" t="str">
        <f>TEXT(ecommerce_customer_data_custom_[[#This Row],[Purchase Date]],"mmmm")</f>
        <v>June</v>
      </c>
      <c r="O2157" t="str">
        <f>VLOOKUP(ecommerce_customer_data_custom_[[#This Row],[Customer Age]],AgeGroupMapping!$A$2:$C$5,3,TRUE)</f>
        <v>Senior</v>
      </c>
      <c r="P2157" t="str">
        <f>IF(ecommerce_customer_data_custom_[[#This Row],[Returns]]=1,"Returned","Not Returned")</f>
        <v>Returned</v>
      </c>
      <c r="Q2157" t="str">
        <f>_xlfn.XLOOKUP(ecommerce_customer_data_custom_[[#This Row],[Payment Method]],PaymentMapping!$A$2:$A$11,PaymentMapping!$B$2:$B$11,"Other")</f>
        <v>Card</v>
      </c>
    </row>
    <row r="2158" spans="1:17" x14ac:dyDescent="0.3">
      <c r="A2158">
        <v>30625</v>
      </c>
      <c r="B2158" s="14">
        <v>45160.609490740739</v>
      </c>
      <c r="C2158" t="s">
        <v>14</v>
      </c>
      <c r="D2158">
        <v>85</v>
      </c>
      <c r="E2158">
        <v>2</v>
      </c>
      <c r="F2158">
        <v>3580</v>
      </c>
      <c r="G2158" t="s">
        <v>12</v>
      </c>
      <c r="H2158">
        <v>70</v>
      </c>
      <c r="I2158">
        <v>1</v>
      </c>
      <c r="J2158" t="s">
        <v>13</v>
      </c>
      <c r="K2158">
        <v>0</v>
      </c>
      <c r="L2158">
        <f>YEAR(ecommerce_customer_data_custom_[[#This Row],[Purchase Date]])</f>
        <v>2023</v>
      </c>
      <c r="M2158">
        <f>MONTH(ecommerce_customer_data_custom_[[#This Row],[Purchase Date]])</f>
        <v>8</v>
      </c>
      <c r="N2158" t="str">
        <f>TEXT(ecommerce_customer_data_custom_[[#This Row],[Purchase Date]],"mmmm")</f>
        <v>August</v>
      </c>
      <c r="O2158" t="str">
        <f>VLOOKUP(ecommerce_customer_data_custom_[[#This Row],[Customer Age]],AgeGroupMapping!$A$2:$C$5,3,TRUE)</f>
        <v>Senior</v>
      </c>
      <c r="P2158" t="str">
        <f>IF(ecommerce_customer_data_custom_[[#This Row],[Returns]]=1,"Returned","Not Returned")</f>
        <v>Returned</v>
      </c>
      <c r="Q2158" t="str">
        <f>_xlfn.XLOOKUP(ecommerce_customer_data_custom_[[#This Row],[Payment Method]],PaymentMapping!$A$2:$A$11,PaymentMapping!$B$2:$B$11,"Other")</f>
        <v>Card</v>
      </c>
    </row>
    <row r="2159" spans="1:17" x14ac:dyDescent="0.3">
      <c r="A2159">
        <v>30625</v>
      </c>
      <c r="B2159" s="14">
        <v>44163.287442129629</v>
      </c>
      <c r="C2159" t="s">
        <v>11</v>
      </c>
      <c r="D2159">
        <v>49</v>
      </c>
      <c r="E2159">
        <v>5</v>
      </c>
      <c r="F2159">
        <v>5156</v>
      </c>
      <c r="G2159" t="s">
        <v>20</v>
      </c>
      <c r="H2159">
        <v>70</v>
      </c>
      <c r="I2159">
        <v>0</v>
      </c>
      <c r="J2159" t="s">
        <v>13</v>
      </c>
      <c r="K2159">
        <v>0</v>
      </c>
      <c r="L2159">
        <f>YEAR(ecommerce_customer_data_custom_[[#This Row],[Purchase Date]])</f>
        <v>2020</v>
      </c>
      <c r="M2159">
        <f>MONTH(ecommerce_customer_data_custom_[[#This Row],[Purchase Date]])</f>
        <v>11</v>
      </c>
      <c r="N2159" t="str">
        <f>TEXT(ecommerce_customer_data_custom_[[#This Row],[Purchase Date]],"mmmm")</f>
        <v>November</v>
      </c>
      <c r="O2159" t="str">
        <f>VLOOKUP(ecommerce_customer_data_custom_[[#This Row],[Customer Age]],AgeGroupMapping!$A$2:$C$5,3,TRUE)</f>
        <v>Senior</v>
      </c>
      <c r="P2159" t="str">
        <f>IF(ecommerce_customer_data_custom_[[#This Row],[Returns]]=1,"Returned","Not Returned")</f>
        <v>Not Returned</v>
      </c>
      <c r="Q2159" t="str">
        <f>_xlfn.XLOOKUP(ecommerce_customer_data_custom_[[#This Row],[Payment Method]],PaymentMapping!$A$2:$A$11,PaymentMapping!$B$2:$B$11,"Other")</f>
        <v>Other</v>
      </c>
    </row>
    <row r="2160" spans="1:17" x14ac:dyDescent="0.3">
      <c r="A2160">
        <v>30625</v>
      </c>
      <c r="B2160" s="14">
        <v>44853.125243055554</v>
      </c>
      <c r="C2160" t="s">
        <v>11</v>
      </c>
      <c r="D2160">
        <v>416</v>
      </c>
      <c r="E2160">
        <v>3</v>
      </c>
      <c r="F2160">
        <v>3994</v>
      </c>
      <c r="G2160" t="s">
        <v>15</v>
      </c>
      <c r="H2160">
        <v>70</v>
      </c>
      <c r="I2160">
        <v>1</v>
      </c>
      <c r="J2160" t="s">
        <v>13</v>
      </c>
      <c r="K2160">
        <v>0</v>
      </c>
      <c r="L2160">
        <f>YEAR(ecommerce_customer_data_custom_[[#This Row],[Purchase Date]])</f>
        <v>2022</v>
      </c>
      <c r="M2160">
        <f>MONTH(ecommerce_customer_data_custom_[[#This Row],[Purchase Date]])</f>
        <v>10</v>
      </c>
      <c r="N2160" t="str">
        <f>TEXT(ecommerce_customer_data_custom_[[#This Row],[Purchase Date]],"mmmm")</f>
        <v>October</v>
      </c>
      <c r="O2160" t="str">
        <f>VLOOKUP(ecommerce_customer_data_custom_[[#This Row],[Customer Age]],AgeGroupMapping!$A$2:$C$5,3,TRUE)</f>
        <v>Senior</v>
      </c>
      <c r="P2160" t="str">
        <f>IF(ecommerce_customer_data_custom_[[#This Row],[Returns]]=1,"Returned","Not Returned")</f>
        <v>Returned</v>
      </c>
      <c r="Q2160" t="str">
        <f>_xlfn.XLOOKUP(ecommerce_customer_data_custom_[[#This Row],[Payment Method]],PaymentMapping!$A$2:$A$11,PaymentMapping!$B$2:$B$11,"Other")</f>
        <v>Wallet/UPI</v>
      </c>
    </row>
    <row r="2161" spans="1:17" x14ac:dyDescent="0.3">
      <c r="A2161">
        <v>3505</v>
      </c>
      <c r="B2161" s="14">
        <v>45096.886400462965</v>
      </c>
      <c r="C2161" t="s">
        <v>16</v>
      </c>
      <c r="D2161">
        <v>34</v>
      </c>
      <c r="E2161">
        <v>5</v>
      </c>
      <c r="F2161">
        <v>4225</v>
      </c>
      <c r="G2161" t="s">
        <v>19</v>
      </c>
      <c r="H2161">
        <v>48</v>
      </c>
      <c r="I2161">
        <v>1</v>
      </c>
      <c r="J2161" t="s">
        <v>13</v>
      </c>
      <c r="K2161">
        <v>0</v>
      </c>
      <c r="L2161">
        <f>YEAR(ecommerce_customer_data_custom_[[#This Row],[Purchase Date]])</f>
        <v>2023</v>
      </c>
      <c r="M2161">
        <f>MONTH(ecommerce_customer_data_custom_[[#This Row],[Purchase Date]])</f>
        <v>6</v>
      </c>
      <c r="N2161" t="str">
        <f>TEXT(ecommerce_customer_data_custom_[[#This Row],[Purchase Date]],"mmmm")</f>
        <v>June</v>
      </c>
      <c r="O2161" t="str">
        <f>VLOOKUP(ecommerce_customer_data_custom_[[#This Row],[Customer Age]],AgeGroupMapping!$A$2:$C$5,3,TRUE)</f>
        <v>Middle-Aged</v>
      </c>
      <c r="P2161" t="str">
        <f>IF(ecommerce_customer_data_custom_[[#This Row],[Returns]]=1,"Returned","Not Returned")</f>
        <v>Returned</v>
      </c>
      <c r="Q2161" t="str">
        <f>_xlfn.XLOOKUP(ecommerce_customer_data_custom_[[#This Row],[Payment Method]],PaymentMapping!$A$2:$A$11,PaymentMapping!$B$2:$B$11,"Other")</f>
        <v>Cash</v>
      </c>
    </row>
    <row r="2162" spans="1:17" x14ac:dyDescent="0.3">
      <c r="A2162">
        <v>3505</v>
      </c>
      <c r="B2162" s="14">
        <v>44447.60019675926</v>
      </c>
      <c r="C2162" t="s">
        <v>14</v>
      </c>
      <c r="D2162">
        <v>171</v>
      </c>
      <c r="E2162">
        <v>1</v>
      </c>
      <c r="F2162">
        <v>380</v>
      </c>
      <c r="G2162" t="s">
        <v>12</v>
      </c>
      <c r="H2162">
        <v>48</v>
      </c>
      <c r="I2162">
        <v>1</v>
      </c>
      <c r="J2162" t="s">
        <v>13</v>
      </c>
      <c r="K2162">
        <v>0</v>
      </c>
      <c r="L2162">
        <f>YEAR(ecommerce_customer_data_custom_[[#This Row],[Purchase Date]])</f>
        <v>2021</v>
      </c>
      <c r="M2162">
        <f>MONTH(ecommerce_customer_data_custom_[[#This Row],[Purchase Date]])</f>
        <v>9</v>
      </c>
      <c r="N2162" t="str">
        <f>TEXT(ecommerce_customer_data_custom_[[#This Row],[Purchase Date]],"mmmm")</f>
        <v>September</v>
      </c>
      <c r="O2162" t="str">
        <f>VLOOKUP(ecommerce_customer_data_custom_[[#This Row],[Customer Age]],AgeGroupMapping!$A$2:$C$5,3,TRUE)</f>
        <v>Middle-Aged</v>
      </c>
      <c r="P2162" t="str">
        <f>IF(ecommerce_customer_data_custom_[[#This Row],[Returns]]=1,"Returned","Not Returned")</f>
        <v>Returned</v>
      </c>
      <c r="Q2162" t="str">
        <f>_xlfn.XLOOKUP(ecommerce_customer_data_custom_[[#This Row],[Payment Method]],PaymentMapping!$A$2:$A$11,PaymentMapping!$B$2:$B$11,"Other")</f>
        <v>Card</v>
      </c>
    </row>
    <row r="2163" spans="1:17" x14ac:dyDescent="0.3">
      <c r="A2163">
        <v>3505</v>
      </c>
      <c r="B2163" s="14">
        <v>44168.873310185183</v>
      </c>
      <c r="C2163" t="s">
        <v>16</v>
      </c>
      <c r="D2163">
        <v>236</v>
      </c>
      <c r="E2163">
        <v>3</v>
      </c>
      <c r="F2163">
        <v>947</v>
      </c>
      <c r="G2163" t="s">
        <v>20</v>
      </c>
      <c r="H2163">
        <v>48</v>
      </c>
      <c r="I2163">
        <v>0</v>
      </c>
      <c r="J2163" t="s">
        <v>13</v>
      </c>
      <c r="K2163">
        <v>0</v>
      </c>
      <c r="L2163">
        <f>YEAR(ecommerce_customer_data_custom_[[#This Row],[Purchase Date]])</f>
        <v>2020</v>
      </c>
      <c r="M2163">
        <f>MONTH(ecommerce_customer_data_custom_[[#This Row],[Purchase Date]])</f>
        <v>12</v>
      </c>
      <c r="N2163" t="str">
        <f>TEXT(ecommerce_customer_data_custom_[[#This Row],[Purchase Date]],"mmmm")</f>
        <v>December</v>
      </c>
      <c r="O2163" t="str">
        <f>VLOOKUP(ecommerce_customer_data_custom_[[#This Row],[Customer Age]],AgeGroupMapping!$A$2:$C$5,3,TRUE)</f>
        <v>Middle-Aged</v>
      </c>
      <c r="P2163" t="str">
        <f>IF(ecommerce_customer_data_custom_[[#This Row],[Returns]]=1,"Returned","Not Returned")</f>
        <v>Not Returned</v>
      </c>
      <c r="Q2163" t="str">
        <f>_xlfn.XLOOKUP(ecommerce_customer_data_custom_[[#This Row],[Payment Method]],PaymentMapping!$A$2:$A$11,PaymentMapping!$B$2:$B$11,"Other")</f>
        <v>Other</v>
      </c>
    </row>
    <row r="2164" spans="1:17" x14ac:dyDescent="0.3">
      <c r="A2164">
        <v>3505</v>
      </c>
      <c r="B2164" s="14">
        <v>44956.602187500001</v>
      </c>
      <c r="C2164" t="s">
        <v>18</v>
      </c>
      <c r="D2164">
        <v>329</v>
      </c>
      <c r="E2164">
        <v>3</v>
      </c>
      <c r="F2164">
        <v>4153</v>
      </c>
      <c r="G2164" t="s">
        <v>15</v>
      </c>
      <c r="H2164">
        <v>48</v>
      </c>
      <c r="I2164">
        <v>0</v>
      </c>
      <c r="J2164" t="s">
        <v>13</v>
      </c>
      <c r="K2164">
        <v>0</v>
      </c>
      <c r="L2164">
        <f>YEAR(ecommerce_customer_data_custom_[[#This Row],[Purchase Date]])</f>
        <v>2023</v>
      </c>
      <c r="M2164">
        <f>MONTH(ecommerce_customer_data_custom_[[#This Row],[Purchase Date]])</f>
        <v>1</v>
      </c>
      <c r="N2164" t="str">
        <f>TEXT(ecommerce_customer_data_custom_[[#This Row],[Purchase Date]],"mmmm")</f>
        <v>January</v>
      </c>
      <c r="O2164" t="str">
        <f>VLOOKUP(ecommerce_customer_data_custom_[[#This Row],[Customer Age]],AgeGroupMapping!$A$2:$C$5,3,TRUE)</f>
        <v>Middle-Aged</v>
      </c>
      <c r="P2164" t="str">
        <f>IF(ecommerce_customer_data_custom_[[#This Row],[Returns]]=1,"Returned","Not Returned")</f>
        <v>Not Returned</v>
      </c>
      <c r="Q2164" t="str">
        <f>_xlfn.XLOOKUP(ecommerce_customer_data_custom_[[#This Row],[Payment Method]],PaymentMapping!$A$2:$A$11,PaymentMapping!$B$2:$B$11,"Other")</f>
        <v>Wallet/UPI</v>
      </c>
    </row>
    <row r="2165" spans="1:17" x14ac:dyDescent="0.3">
      <c r="A2165">
        <v>3505</v>
      </c>
      <c r="B2165" s="14">
        <v>44608.021180555559</v>
      </c>
      <c r="C2165" t="s">
        <v>14</v>
      </c>
      <c r="D2165">
        <v>53</v>
      </c>
      <c r="E2165">
        <v>5</v>
      </c>
      <c r="F2165">
        <v>2296</v>
      </c>
      <c r="G2165" t="s">
        <v>19</v>
      </c>
      <c r="H2165">
        <v>48</v>
      </c>
      <c r="I2165">
        <v>1</v>
      </c>
      <c r="J2165" t="s">
        <v>13</v>
      </c>
      <c r="K2165">
        <v>0</v>
      </c>
      <c r="L2165">
        <f>YEAR(ecommerce_customer_data_custom_[[#This Row],[Purchase Date]])</f>
        <v>2022</v>
      </c>
      <c r="M2165">
        <f>MONTH(ecommerce_customer_data_custom_[[#This Row],[Purchase Date]])</f>
        <v>2</v>
      </c>
      <c r="N2165" t="str">
        <f>TEXT(ecommerce_customer_data_custom_[[#This Row],[Purchase Date]],"mmmm")</f>
        <v>February</v>
      </c>
      <c r="O2165" t="str">
        <f>VLOOKUP(ecommerce_customer_data_custom_[[#This Row],[Customer Age]],AgeGroupMapping!$A$2:$C$5,3,TRUE)</f>
        <v>Middle-Aged</v>
      </c>
      <c r="P2165" t="str">
        <f>IF(ecommerce_customer_data_custom_[[#This Row],[Returns]]=1,"Returned","Not Returned")</f>
        <v>Returned</v>
      </c>
      <c r="Q2165" t="str">
        <f>_xlfn.XLOOKUP(ecommerce_customer_data_custom_[[#This Row],[Payment Method]],PaymentMapping!$A$2:$A$11,PaymentMapping!$B$2:$B$11,"Other")</f>
        <v>Cash</v>
      </c>
    </row>
    <row r="2166" spans="1:17" x14ac:dyDescent="0.3">
      <c r="A2166">
        <v>3190</v>
      </c>
      <c r="B2166" s="14">
        <v>44566.406666666669</v>
      </c>
      <c r="C2166" t="s">
        <v>18</v>
      </c>
      <c r="D2166">
        <v>336</v>
      </c>
      <c r="E2166">
        <v>4</v>
      </c>
      <c r="F2166">
        <v>2694</v>
      </c>
      <c r="G2166" t="s">
        <v>12</v>
      </c>
      <c r="H2166">
        <v>31</v>
      </c>
      <c r="I2166">
        <v>0</v>
      </c>
      <c r="J2166" t="s">
        <v>17</v>
      </c>
      <c r="K2166">
        <v>0</v>
      </c>
      <c r="L2166">
        <f>YEAR(ecommerce_customer_data_custom_[[#This Row],[Purchase Date]])</f>
        <v>2022</v>
      </c>
      <c r="M2166">
        <f>MONTH(ecommerce_customer_data_custom_[[#This Row],[Purchase Date]])</f>
        <v>1</v>
      </c>
      <c r="N2166" t="str">
        <f>TEXT(ecommerce_customer_data_custom_[[#This Row],[Purchase Date]],"mmmm")</f>
        <v>January</v>
      </c>
      <c r="O2166" t="str">
        <f>VLOOKUP(ecommerce_customer_data_custom_[[#This Row],[Customer Age]],AgeGroupMapping!$A$2:$C$5,3,TRUE)</f>
        <v>Adult</v>
      </c>
      <c r="P2166" t="str">
        <f>IF(ecommerce_customer_data_custom_[[#This Row],[Returns]]=1,"Returned","Not Returned")</f>
        <v>Not Returned</v>
      </c>
      <c r="Q2166" t="str">
        <f>_xlfn.XLOOKUP(ecommerce_customer_data_custom_[[#This Row],[Payment Method]],PaymentMapping!$A$2:$A$11,PaymentMapping!$B$2:$B$11,"Other")</f>
        <v>Card</v>
      </c>
    </row>
    <row r="2167" spans="1:17" x14ac:dyDescent="0.3">
      <c r="A2167">
        <v>3190</v>
      </c>
      <c r="B2167" s="14">
        <v>44084.037314814814</v>
      </c>
      <c r="C2167" t="s">
        <v>16</v>
      </c>
      <c r="D2167">
        <v>287</v>
      </c>
      <c r="E2167">
        <v>1</v>
      </c>
      <c r="F2167">
        <v>3907</v>
      </c>
      <c r="G2167" t="s">
        <v>15</v>
      </c>
      <c r="H2167">
        <v>31</v>
      </c>
      <c r="I2167">
        <v>1</v>
      </c>
      <c r="J2167" t="s">
        <v>17</v>
      </c>
      <c r="K2167">
        <v>0</v>
      </c>
      <c r="L2167">
        <f>YEAR(ecommerce_customer_data_custom_[[#This Row],[Purchase Date]])</f>
        <v>2020</v>
      </c>
      <c r="M2167">
        <f>MONTH(ecommerce_customer_data_custom_[[#This Row],[Purchase Date]])</f>
        <v>9</v>
      </c>
      <c r="N2167" t="str">
        <f>TEXT(ecommerce_customer_data_custom_[[#This Row],[Purchase Date]],"mmmm")</f>
        <v>September</v>
      </c>
      <c r="O2167" t="str">
        <f>VLOOKUP(ecommerce_customer_data_custom_[[#This Row],[Customer Age]],AgeGroupMapping!$A$2:$C$5,3,TRUE)</f>
        <v>Adult</v>
      </c>
      <c r="P2167" t="str">
        <f>IF(ecommerce_customer_data_custom_[[#This Row],[Returns]]=1,"Returned","Not Returned")</f>
        <v>Returned</v>
      </c>
      <c r="Q2167" t="str">
        <f>_xlfn.XLOOKUP(ecommerce_customer_data_custom_[[#This Row],[Payment Method]],PaymentMapping!$A$2:$A$11,PaymentMapping!$B$2:$B$11,"Other")</f>
        <v>Wallet/UPI</v>
      </c>
    </row>
    <row r="2168" spans="1:17" x14ac:dyDescent="0.3">
      <c r="A2168">
        <v>3190</v>
      </c>
      <c r="B2168" s="14">
        <v>44966.880972222221</v>
      </c>
      <c r="C2168" t="s">
        <v>14</v>
      </c>
      <c r="D2168">
        <v>177</v>
      </c>
      <c r="E2168">
        <v>1</v>
      </c>
      <c r="F2168">
        <v>4512</v>
      </c>
      <c r="G2168" t="s">
        <v>12</v>
      </c>
      <c r="H2168">
        <v>31</v>
      </c>
      <c r="I2168">
        <v>0</v>
      </c>
      <c r="J2168" t="s">
        <v>17</v>
      </c>
      <c r="K2168">
        <v>0</v>
      </c>
      <c r="L2168">
        <f>YEAR(ecommerce_customer_data_custom_[[#This Row],[Purchase Date]])</f>
        <v>2023</v>
      </c>
      <c r="M2168">
        <f>MONTH(ecommerce_customer_data_custom_[[#This Row],[Purchase Date]])</f>
        <v>2</v>
      </c>
      <c r="N2168" t="str">
        <f>TEXT(ecommerce_customer_data_custom_[[#This Row],[Purchase Date]],"mmmm")</f>
        <v>February</v>
      </c>
      <c r="O2168" t="str">
        <f>VLOOKUP(ecommerce_customer_data_custom_[[#This Row],[Customer Age]],AgeGroupMapping!$A$2:$C$5,3,TRUE)</f>
        <v>Adult</v>
      </c>
      <c r="P2168" t="str">
        <f>IF(ecommerce_customer_data_custom_[[#This Row],[Returns]]=1,"Returned","Not Returned")</f>
        <v>Not Returned</v>
      </c>
      <c r="Q2168" t="str">
        <f>_xlfn.XLOOKUP(ecommerce_customer_data_custom_[[#This Row],[Payment Method]],PaymentMapping!$A$2:$A$11,PaymentMapping!$B$2:$B$11,"Other")</f>
        <v>Card</v>
      </c>
    </row>
    <row r="2169" spans="1:17" x14ac:dyDescent="0.3">
      <c r="A2169">
        <v>3190</v>
      </c>
      <c r="B2169" s="14">
        <v>43906.887199074074</v>
      </c>
      <c r="C2169" t="s">
        <v>16</v>
      </c>
      <c r="D2169">
        <v>374</v>
      </c>
      <c r="E2169">
        <v>3</v>
      </c>
      <c r="F2169">
        <v>4105</v>
      </c>
      <c r="G2169" t="s">
        <v>15</v>
      </c>
      <c r="H2169">
        <v>31</v>
      </c>
      <c r="I2169">
        <v>1</v>
      </c>
      <c r="J2169" t="s">
        <v>17</v>
      </c>
      <c r="K2169">
        <v>0</v>
      </c>
      <c r="L2169">
        <f>YEAR(ecommerce_customer_data_custom_[[#This Row],[Purchase Date]])</f>
        <v>2020</v>
      </c>
      <c r="M2169">
        <f>MONTH(ecommerce_customer_data_custom_[[#This Row],[Purchase Date]])</f>
        <v>3</v>
      </c>
      <c r="N2169" t="str">
        <f>TEXT(ecommerce_customer_data_custom_[[#This Row],[Purchase Date]],"mmmm")</f>
        <v>March</v>
      </c>
      <c r="O2169" t="str">
        <f>VLOOKUP(ecommerce_customer_data_custom_[[#This Row],[Customer Age]],AgeGroupMapping!$A$2:$C$5,3,TRUE)</f>
        <v>Adult</v>
      </c>
      <c r="P2169" t="str">
        <f>IF(ecommerce_customer_data_custom_[[#This Row],[Returns]]=1,"Returned","Not Returned")</f>
        <v>Returned</v>
      </c>
      <c r="Q2169" t="str">
        <f>_xlfn.XLOOKUP(ecommerce_customer_data_custom_[[#This Row],[Payment Method]],PaymentMapping!$A$2:$A$11,PaymentMapping!$B$2:$B$11,"Other")</f>
        <v>Wallet/UPI</v>
      </c>
    </row>
    <row r="2170" spans="1:17" x14ac:dyDescent="0.3">
      <c r="A2170">
        <v>3190</v>
      </c>
      <c r="B2170" s="14">
        <v>44760.185879629629</v>
      </c>
      <c r="C2170" t="s">
        <v>16</v>
      </c>
      <c r="D2170">
        <v>345</v>
      </c>
      <c r="E2170">
        <v>5</v>
      </c>
      <c r="F2170">
        <v>1074</v>
      </c>
      <c r="G2170" t="s">
        <v>19</v>
      </c>
      <c r="H2170">
        <v>31</v>
      </c>
      <c r="I2170">
        <v>0</v>
      </c>
      <c r="J2170" t="s">
        <v>17</v>
      </c>
      <c r="K2170">
        <v>0</v>
      </c>
      <c r="L2170">
        <f>YEAR(ecommerce_customer_data_custom_[[#This Row],[Purchase Date]])</f>
        <v>2022</v>
      </c>
      <c r="M2170">
        <f>MONTH(ecommerce_customer_data_custom_[[#This Row],[Purchase Date]])</f>
        <v>7</v>
      </c>
      <c r="N2170" t="str">
        <f>TEXT(ecommerce_customer_data_custom_[[#This Row],[Purchase Date]],"mmmm")</f>
        <v>July</v>
      </c>
      <c r="O2170" t="str">
        <f>VLOOKUP(ecommerce_customer_data_custom_[[#This Row],[Customer Age]],AgeGroupMapping!$A$2:$C$5,3,TRUE)</f>
        <v>Adult</v>
      </c>
      <c r="P2170" t="str">
        <f>IF(ecommerce_customer_data_custom_[[#This Row],[Returns]]=1,"Returned","Not Returned")</f>
        <v>Not Returned</v>
      </c>
      <c r="Q2170" t="str">
        <f>_xlfn.XLOOKUP(ecommerce_customer_data_custom_[[#This Row],[Payment Method]],PaymentMapping!$A$2:$A$11,PaymentMapping!$B$2:$B$11,"Other")</f>
        <v>Cash</v>
      </c>
    </row>
    <row r="2171" spans="1:17" x14ac:dyDescent="0.3">
      <c r="A2171">
        <v>3190</v>
      </c>
      <c r="B2171" s="14">
        <v>44034.594421296293</v>
      </c>
      <c r="C2171" t="s">
        <v>16</v>
      </c>
      <c r="D2171">
        <v>475</v>
      </c>
      <c r="E2171">
        <v>2</v>
      </c>
      <c r="F2171">
        <v>5057</v>
      </c>
      <c r="G2171" t="s">
        <v>15</v>
      </c>
      <c r="H2171">
        <v>31</v>
      </c>
      <c r="I2171">
        <v>1</v>
      </c>
      <c r="J2171" t="s">
        <v>17</v>
      </c>
      <c r="K2171">
        <v>0</v>
      </c>
      <c r="L2171">
        <f>YEAR(ecommerce_customer_data_custom_[[#This Row],[Purchase Date]])</f>
        <v>2020</v>
      </c>
      <c r="M2171">
        <f>MONTH(ecommerce_customer_data_custom_[[#This Row],[Purchase Date]])</f>
        <v>7</v>
      </c>
      <c r="N2171" t="str">
        <f>TEXT(ecommerce_customer_data_custom_[[#This Row],[Purchase Date]],"mmmm")</f>
        <v>July</v>
      </c>
      <c r="O2171" t="str">
        <f>VLOOKUP(ecommerce_customer_data_custom_[[#This Row],[Customer Age]],AgeGroupMapping!$A$2:$C$5,3,TRUE)</f>
        <v>Adult</v>
      </c>
      <c r="P2171" t="str">
        <f>IF(ecommerce_customer_data_custom_[[#This Row],[Returns]]=1,"Returned","Not Returned")</f>
        <v>Returned</v>
      </c>
      <c r="Q2171" t="str">
        <f>_xlfn.XLOOKUP(ecommerce_customer_data_custom_[[#This Row],[Payment Method]],PaymentMapping!$A$2:$A$11,PaymentMapping!$B$2:$B$11,"Other")</f>
        <v>Wallet/UPI</v>
      </c>
    </row>
    <row r="2172" spans="1:17" x14ac:dyDescent="0.3">
      <c r="A2172">
        <v>3190</v>
      </c>
      <c r="B2172" s="14">
        <v>44977.560370370367</v>
      </c>
      <c r="C2172" t="s">
        <v>18</v>
      </c>
      <c r="D2172">
        <v>271</v>
      </c>
      <c r="E2172">
        <v>5</v>
      </c>
      <c r="F2172">
        <v>4916</v>
      </c>
      <c r="G2172" t="s">
        <v>15</v>
      </c>
      <c r="H2172">
        <v>31</v>
      </c>
      <c r="I2172">
        <v>1</v>
      </c>
      <c r="J2172" t="s">
        <v>17</v>
      </c>
      <c r="K2172">
        <v>0</v>
      </c>
      <c r="L2172">
        <f>YEAR(ecommerce_customer_data_custom_[[#This Row],[Purchase Date]])</f>
        <v>2023</v>
      </c>
      <c r="M2172">
        <f>MONTH(ecommerce_customer_data_custom_[[#This Row],[Purchase Date]])</f>
        <v>2</v>
      </c>
      <c r="N2172" t="str">
        <f>TEXT(ecommerce_customer_data_custom_[[#This Row],[Purchase Date]],"mmmm")</f>
        <v>February</v>
      </c>
      <c r="O2172" t="str">
        <f>VLOOKUP(ecommerce_customer_data_custom_[[#This Row],[Customer Age]],AgeGroupMapping!$A$2:$C$5,3,TRUE)</f>
        <v>Adult</v>
      </c>
      <c r="P2172" t="str">
        <f>IF(ecommerce_customer_data_custom_[[#This Row],[Returns]]=1,"Returned","Not Returned")</f>
        <v>Returned</v>
      </c>
      <c r="Q2172" t="str">
        <f>_xlfn.XLOOKUP(ecommerce_customer_data_custom_[[#This Row],[Payment Method]],PaymentMapping!$A$2:$A$11,PaymentMapping!$B$2:$B$11,"Other")</f>
        <v>Wallet/UPI</v>
      </c>
    </row>
    <row r="2173" spans="1:17" x14ac:dyDescent="0.3">
      <c r="A2173">
        <v>3828</v>
      </c>
      <c r="B2173" s="14">
        <v>43959.9766087963</v>
      </c>
      <c r="C2173" t="s">
        <v>11</v>
      </c>
      <c r="D2173">
        <v>280</v>
      </c>
      <c r="E2173">
        <v>5</v>
      </c>
      <c r="F2173">
        <v>3830</v>
      </c>
      <c r="G2173" t="s">
        <v>12</v>
      </c>
      <c r="H2173">
        <v>31</v>
      </c>
      <c r="I2173">
        <v>1</v>
      </c>
      <c r="J2173" t="s">
        <v>17</v>
      </c>
      <c r="K2173">
        <v>0</v>
      </c>
      <c r="L2173">
        <f>YEAR(ecommerce_customer_data_custom_[[#This Row],[Purchase Date]])</f>
        <v>2020</v>
      </c>
      <c r="M2173">
        <f>MONTH(ecommerce_customer_data_custom_[[#This Row],[Purchase Date]])</f>
        <v>5</v>
      </c>
      <c r="N2173" t="str">
        <f>TEXT(ecommerce_customer_data_custom_[[#This Row],[Purchase Date]],"mmmm")</f>
        <v>May</v>
      </c>
      <c r="O2173" t="str">
        <f>VLOOKUP(ecommerce_customer_data_custom_[[#This Row],[Customer Age]],AgeGroupMapping!$A$2:$C$5,3,TRUE)</f>
        <v>Adult</v>
      </c>
      <c r="P2173" t="str">
        <f>IF(ecommerce_customer_data_custom_[[#This Row],[Returns]]=1,"Returned","Not Returned")</f>
        <v>Returned</v>
      </c>
      <c r="Q2173" t="str">
        <f>_xlfn.XLOOKUP(ecommerce_customer_data_custom_[[#This Row],[Payment Method]],PaymentMapping!$A$2:$A$11,PaymentMapping!$B$2:$B$11,"Other")</f>
        <v>Card</v>
      </c>
    </row>
    <row r="2174" spans="1:17" x14ac:dyDescent="0.3">
      <c r="A2174">
        <v>3828</v>
      </c>
      <c r="B2174" s="14">
        <v>45004.198113425926</v>
      </c>
      <c r="C2174" t="s">
        <v>14</v>
      </c>
      <c r="D2174">
        <v>41</v>
      </c>
      <c r="E2174">
        <v>4</v>
      </c>
      <c r="F2174">
        <v>3885</v>
      </c>
      <c r="G2174" t="s">
        <v>15</v>
      </c>
      <c r="H2174">
        <v>31</v>
      </c>
      <c r="I2174">
        <v>0</v>
      </c>
      <c r="J2174" t="s">
        <v>17</v>
      </c>
      <c r="K2174">
        <v>0</v>
      </c>
      <c r="L2174">
        <f>YEAR(ecommerce_customer_data_custom_[[#This Row],[Purchase Date]])</f>
        <v>2023</v>
      </c>
      <c r="M2174">
        <f>MONTH(ecommerce_customer_data_custom_[[#This Row],[Purchase Date]])</f>
        <v>3</v>
      </c>
      <c r="N2174" t="str">
        <f>TEXT(ecommerce_customer_data_custom_[[#This Row],[Purchase Date]],"mmmm")</f>
        <v>March</v>
      </c>
      <c r="O2174" t="str">
        <f>VLOOKUP(ecommerce_customer_data_custom_[[#This Row],[Customer Age]],AgeGroupMapping!$A$2:$C$5,3,TRUE)</f>
        <v>Adult</v>
      </c>
      <c r="P2174" t="str">
        <f>IF(ecommerce_customer_data_custom_[[#This Row],[Returns]]=1,"Returned","Not Returned")</f>
        <v>Not Returned</v>
      </c>
      <c r="Q2174" t="str">
        <f>_xlfn.XLOOKUP(ecommerce_customer_data_custom_[[#This Row],[Payment Method]],PaymentMapping!$A$2:$A$11,PaymentMapping!$B$2:$B$11,"Other")</f>
        <v>Wallet/UPI</v>
      </c>
    </row>
    <row r="2175" spans="1:17" x14ac:dyDescent="0.3">
      <c r="A2175">
        <v>3828</v>
      </c>
      <c r="B2175" s="14">
        <v>44767.874131944445</v>
      </c>
      <c r="C2175" t="s">
        <v>18</v>
      </c>
      <c r="D2175">
        <v>450</v>
      </c>
      <c r="E2175">
        <v>5</v>
      </c>
      <c r="F2175">
        <v>2752</v>
      </c>
      <c r="G2175" t="s">
        <v>12</v>
      </c>
      <c r="H2175">
        <v>31</v>
      </c>
      <c r="I2175">
        <v>0</v>
      </c>
      <c r="J2175" t="s">
        <v>17</v>
      </c>
      <c r="K2175">
        <v>0</v>
      </c>
      <c r="L2175">
        <f>YEAR(ecommerce_customer_data_custom_[[#This Row],[Purchase Date]])</f>
        <v>2022</v>
      </c>
      <c r="M2175">
        <f>MONTH(ecommerce_customer_data_custom_[[#This Row],[Purchase Date]])</f>
        <v>7</v>
      </c>
      <c r="N2175" t="str">
        <f>TEXT(ecommerce_customer_data_custom_[[#This Row],[Purchase Date]],"mmmm")</f>
        <v>July</v>
      </c>
      <c r="O2175" t="str">
        <f>VLOOKUP(ecommerce_customer_data_custom_[[#This Row],[Customer Age]],AgeGroupMapping!$A$2:$C$5,3,TRUE)</f>
        <v>Adult</v>
      </c>
      <c r="P2175" t="str">
        <f>IF(ecommerce_customer_data_custom_[[#This Row],[Returns]]=1,"Returned","Not Returned")</f>
        <v>Not Returned</v>
      </c>
      <c r="Q2175" t="str">
        <f>_xlfn.XLOOKUP(ecommerce_customer_data_custom_[[#This Row],[Payment Method]],PaymentMapping!$A$2:$A$11,PaymentMapping!$B$2:$B$11,"Other")</f>
        <v>Card</v>
      </c>
    </row>
    <row r="2176" spans="1:17" x14ac:dyDescent="0.3">
      <c r="A2176">
        <v>3828</v>
      </c>
      <c r="B2176" s="14">
        <v>44853.84611111111</v>
      </c>
      <c r="C2176" t="s">
        <v>18</v>
      </c>
      <c r="D2176">
        <v>13</v>
      </c>
      <c r="E2176">
        <v>1</v>
      </c>
      <c r="F2176">
        <v>3560</v>
      </c>
      <c r="G2176" t="s">
        <v>12</v>
      </c>
      <c r="H2176">
        <v>31</v>
      </c>
      <c r="I2176">
        <v>0</v>
      </c>
      <c r="J2176" t="s">
        <v>17</v>
      </c>
      <c r="K2176">
        <v>0</v>
      </c>
      <c r="L2176">
        <f>YEAR(ecommerce_customer_data_custom_[[#This Row],[Purchase Date]])</f>
        <v>2022</v>
      </c>
      <c r="M2176">
        <f>MONTH(ecommerce_customer_data_custom_[[#This Row],[Purchase Date]])</f>
        <v>10</v>
      </c>
      <c r="N2176" t="str">
        <f>TEXT(ecommerce_customer_data_custom_[[#This Row],[Purchase Date]],"mmmm")</f>
        <v>October</v>
      </c>
      <c r="O2176" t="str">
        <f>VLOOKUP(ecommerce_customer_data_custom_[[#This Row],[Customer Age]],AgeGroupMapping!$A$2:$C$5,3,TRUE)</f>
        <v>Adult</v>
      </c>
      <c r="P2176" t="str">
        <f>IF(ecommerce_customer_data_custom_[[#This Row],[Returns]]=1,"Returned","Not Returned")</f>
        <v>Not Returned</v>
      </c>
      <c r="Q2176" t="str">
        <f>_xlfn.XLOOKUP(ecommerce_customer_data_custom_[[#This Row],[Payment Method]],PaymentMapping!$A$2:$A$11,PaymentMapping!$B$2:$B$11,"Other")</f>
        <v>Card</v>
      </c>
    </row>
    <row r="2177" spans="1:17" x14ac:dyDescent="0.3">
      <c r="A2177">
        <v>3828</v>
      </c>
      <c r="B2177" s="14">
        <v>44367.248449074075</v>
      </c>
      <c r="C2177" t="s">
        <v>11</v>
      </c>
      <c r="D2177">
        <v>175</v>
      </c>
      <c r="E2177">
        <v>4</v>
      </c>
      <c r="F2177">
        <v>3000</v>
      </c>
      <c r="G2177" t="s">
        <v>19</v>
      </c>
      <c r="H2177">
        <v>31</v>
      </c>
      <c r="I2177">
        <v>0</v>
      </c>
      <c r="J2177" t="s">
        <v>17</v>
      </c>
      <c r="K2177">
        <v>0</v>
      </c>
      <c r="L2177">
        <f>YEAR(ecommerce_customer_data_custom_[[#This Row],[Purchase Date]])</f>
        <v>2021</v>
      </c>
      <c r="M2177">
        <f>MONTH(ecommerce_customer_data_custom_[[#This Row],[Purchase Date]])</f>
        <v>6</v>
      </c>
      <c r="N2177" t="str">
        <f>TEXT(ecommerce_customer_data_custom_[[#This Row],[Purchase Date]],"mmmm")</f>
        <v>June</v>
      </c>
      <c r="O2177" t="str">
        <f>VLOOKUP(ecommerce_customer_data_custom_[[#This Row],[Customer Age]],AgeGroupMapping!$A$2:$C$5,3,TRUE)</f>
        <v>Adult</v>
      </c>
      <c r="P2177" t="str">
        <f>IF(ecommerce_customer_data_custom_[[#This Row],[Returns]]=1,"Returned","Not Returned")</f>
        <v>Not Returned</v>
      </c>
      <c r="Q2177" t="str">
        <f>_xlfn.XLOOKUP(ecommerce_customer_data_custom_[[#This Row],[Payment Method]],PaymentMapping!$A$2:$A$11,PaymentMapping!$B$2:$B$11,"Other")</f>
        <v>Cash</v>
      </c>
    </row>
    <row r="2178" spans="1:17" x14ac:dyDescent="0.3">
      <c r="A2178">
        <v>2753</v>
      </c>
      <c r="B2178" s="14">
        <v>45111.136099537034</v>
      </c>
      <c r="C2178" t="s">
        <v>16</v>
      </c>
      <c r="D2178">
        <v>381</v>
      </c>
      <c r="E2178">
        <v>4</v>
      </c>
      <c r="F2178">
        <v>421</v>
      </c>
      <c r="G2178" t="s">
        <v>19</v>
      </c>
      <c r="H2178">
        <v>20</v>
      </c>
      <c r="I2178">
        <v>0</v>
      </c>
      <c r="J2178" t="s">
        <v>17</v>
      </c>
      <c r="K2178">
        <v>0</v>
      </c>
      <c r="L2178">
        <f>YEAR(ecommerce_customer_data_custom_[[#This Row],[Purchase Date]])</f>
        <v>2023</v>
      </c>
      <c r="M2178">
        <f>MONTH(ecommerce_customer_data_custom_[[#This Row],[Purchase Date]])</f>
        <v>7</v>
      </c>
      <c r="N2178" t="str">
        <f>TEXT(ecommerce_customer_data_custom_[[#This Row],[Purchase Date]],"mmmm")</f>
        <v>July</v>
      </c>
      <c r="O2178" t="str">
        <f>VLOOKUP(ecommerce_customer_data_custom_[[#This Row],[Customer Age]],AgeGroupMapping!$A$2:$C$5,3,TRUE)</f>
        <v>Young</v>
      </c>
      <c r="P2178" t="str">
        <f>IF(ecommerce_customer_data_custom_[[#This Row],[Returns]]=1,"Returned","Not Returned")</f>
        <v>Not Returned</v>
      </c>
      <c r="Q2178" t="str">
        <f>_xlfn.XLOOKUP(ecommerce_customer_data_custom_[[#This Row],[Payment Method]],PaymentMapping!$A$2:$A$11,PaymentMapping!$B$2:$B$11,"Other")</f>
        <v>Cash</v>
      </c>
    </row>
    <row r="2179" spans="1:17" x14ac:dyDescent="0.3">
      <c r="A2179">
        <v>2753</v>
      </c>
      <c r="B2179" s="14">
        <v>44489.442604166667</v>
      </c>
      <c r="C2179" t="s">
        <v>16</v>
      </c>
      <c r="D2179">
        <v>411</v>
      </c>
      <c r="E2179">
        <v>3</v>
      </c>
      <c r="F2179">
        <v>597</v>
      </c>
      <c r="G2179" t="s">
        <v>19</v>
      </c>
      <c r="H2179">
        <v>20</v>
      </c>
      <c r="I2179">
        <v>1</v>
      </c>
      <c r="J2179" t="s">
        <v>17</v>
      </c>
      <c r="K2179">
        <v>0</v>
      </c>
      <c r="L2179">
        <f>YEAR(ecommerce_customer_data_custom_[[#This Row],[Purchase Date]])</f>
        <v>2021</v>
      </c>
      <c r="M2179">
        <f>MONTH(ecommerce_customer_data_custom_[[#This Row],[Purchase Date]])</f>
        <v>10</v>
      </c>
      <c r="N2179" t="str">
        <f>TEXT(ecommerce_customer_data_custom_[[#This Row],[Purchase Date]],"mmmm")</f>
        <v>October</v>
      </c>
      <c r="O2179" t="str">
        <f>VLOOKUP(ecommerce_customer_data_custom_[[#This Row],[Customer Age]],AgeGroupMapping!$A$2:$C$5,3,TRUE)</f>
        <v>Young</v>
      </c>
      <c r="P2179" t="str">
        <f>IF(ecommerce_customer_data_custom_[[#This Row],[Returns]]=1,"Returned","Not Returned")</f>
        <v>Returned</v>
      </c>
      <c r="Q2179" t="str">
        <f>_xlfn.XLOOKUP(ecommerce_customer_data_custom_[[#This Row],[Payment Method]],PaymentMapping!$A$2:$A$11,PaymentMapping!$B$2:$B$11,"Other")</f>
        <v>Cash</v>
      </c>
    </row>
    <row r="2180" spans="1:17" x14ac:dyDescent="0.3">
      <c r="A2180">
        <v>2753</v>
      </c>
      <c r="B2180" s="14">
        <v>44978.510682870372</v>
      </c>
      <c r="C2180" t="s">
        <v>16</v>
      </c>
      <c r="D2180">
        <v>291</v>
      </c>
      <c r="E2180">
        <v>5</v>
      </c>
      <c r="F2180">
        <v>4621</v>
      </c>
      <c r="G2180" t="s">
        <v>15</v>
      </c>
      <c r="H2180">
        <v>20</v>
      </c>
      <c r="I2180">
        <v>1</v>
      </c>
      <c r="J2180" t="s">
        <v>17</v>
      </c>
      <c r="K2180">
        <v>0</v>
      </c>
      <c r="L2180">
        <f>YEAR(ecommerce_customer_data_custom_[[#This Row],[Purchase Date]])</f>
        <v>2023</v>
      </c>
      <c r="M2180">
        <f>MONTH(ecommerce_customer_data_custom_[[#This Row],[Purchase Date]])</f>
        <v>2</v>
      </c>
      <c r="N2180" t="str">
        <f>TEXT(ecommerce_customer_data_custom_[[#This Row],[Purchase Date]],"mmmm")</f>
        <v>February</v>
      </c>
      <c r="O2180" t="str">
        <f>VLOOKUP(ecommerce_customer_data_custom_[[#This Row],[Customer Age]],AgeGroupMapping!$A$2:$C$5,3,TRUE)</f>
        <v>Young</v>
      </c>
      <c r="P2180" t="str">
        <f>IF(ecommerce_customer_data_custom_[[#This Row],[Returns]]=1,"Returned","Not Returned")</f>
        <v>Returned</v>
      </c>
      <c r="Q2180" t="str">
        <f>_xlfn.XLOOKUP(ecommerce_customer_data_custom_[[#This Row],[Payment Method]],PaymentMapping!$A$2:$A$11,PaymentMapping!$B$2:$B$11,"Other")</f>
        <v>Wallet/UPI</v>
      </c>
    </row>
    <row r="2181" spans="1:17" x14ac:dyDescent="0.3">
      <c r="A2181">
        <v>2753</v>
      </c>
      <c r="B2181" s="14">
        <v>44350.768796296295</v>
      </c>
      <c r="C2181" t="s">
        <v>14</v>
      </c>
      <c r="D2181">
        <v>352</v>
      </c>
      <c r="E2181">
        <v>5</v>
      </c>
      <c r="F2181">
        <v>603</v>
      </c>
      <c r="G2181" t="s">
        <v>12</v>
      </c>
      <c r="H2181">
        <v>20</v>
      </c>
      <c r="I2181">
        <v>1</v>
      </c>
      <c r="J2181" t="s">
        <v>17</v>
      </c>
      <c r="K2181">
        <v>0</v>
      </c>
      <c r="L2181">
        <f>YEAR(ecommerce_customer_data_custom_[[#This Row],[Purchase Date]])</f>
        <v>2021</v>
      </c>
      <c r="M2181">
        <f>MONTH(ecommerce_customer_data_custom_[[#This Row],[Purchase Date]])</f>
        <v>6</v>
      </c>
      <c r="N2181" t="str">
        <f>TEXT(ecommerce_customer_data_custom_[[#This Row],[Purchase Date]],"mmmm")</f>
        <v>June</v>
      </c>
      <c r="O2181" t="str">
        <f>VLOOKUP(ecommerce_customer_data_custom_[[#This Row],[Customer Age]],AgeGroupMapping!$A$2:$C$5,3,TRUE)</f>
        <v>Young</v>
      </c>
      <c r="P2181" t="str">
        <f>IF(ecommerce_customer_data_custom_[[#This Row],[Returns]]=1,"Returned","Not Returned")</f>
        <v>Returned</v>
      </c>
      <c r="Q2181" t="str">
        <f>_xlfn.XLOOKUP(ecommerce_customer_data_custom_[[#This Row],[Payment Method]],PaymentMapping!$A$2:$A$11,PaymentMapping!$B$2:$B$11,"Other")</f>
        <v>Card</v>
      </c>
    </row>
    <row r="2182" spans="1:17" x14ac:dyDescent="0.3">
      <c r="A2182">
        <v>27121</v>
      </c>
      <c r="B2182" s="14">
        <v>43874.799375000002</v>
      </c>
      <c r="C2182" t="s">
        <v>16</v>
      </c>
      <c r="D2182">
        <v>214</v>
      </c>
      <c r="E2182">
        <v>1</v>
      </c>
      <c r="F2182">
        <v>3362</v>
      </c>
      <c r="G2182" t="s">
        <v>15</v>
      </c>
      <c r="H2182">
        <v>56</v>
      </c>
      <c r="I2182">
        <v>1</v>
      </c>
      <c r="J2182" t="s">
        <v>17</v>
      </c>
      <c r="K2182">
        <v>0</v>
      </c>
      <c r="L2182">
        <f>YEAR(ecommerce_customer_data_custom_[[#This Row],[Purchase Date]])</f>
        <v>2020</v>
      </c>
      <c r="M2182">
        <f>MONTH(ecommerce_customer_data_custom_[[#This Row],[Purchase Date]])</f>
        <v>2</v>
      </c>
      <c r="N2182" t="str">
        <f>TEXT(ecommerce_customer_data_custom_[[#This Row],[Purchase Date]],"mmmm")</f>
        <v>February</v>
      </c>
      <c r="O2182" t="str">
        <f>VLOOKUP(ecommerce_customer_data_custom_[[#This Row],[Customer Age]],AgeGroupMapping!$A$2:$C$5,3,TRUE)</f>
        <v>Middle-Aged</v>
      </c>
      <c r="P2182" t="str">
        <f>IF(ecommerce_customer_data_custom_[[#This Row],[Returns]]=1,"Returned","Not Returned")</f>
        <v>Returned</v>
      </c>
      <c r="Q2182" t="str">
        <f>_xlfn.XLOOKUP(ecommerce_customer_data_custom_[[#This Row],[Payment Method]],PaymentMapping!$A$2:$A$11,PaymentMapping!$B$2:$B$11,"Other")</f>
        <v>Wallet/UPI</v>
      </c>
    </row>
    <row r="2183" spans="1:17" x14ac:dyDescent="0.3">
      <c r="A2183">
        <v>27121</v>
      </c>
      <c r="B2183" s="14">
        <v>44423.686909722222</v>
      </c>
      <c r="C2183" t="s">
        <v>14</v>
      </c>
      <c r="D2183">
        <v>346</v>
      </c>
      <c r="E2183">
        <v>4</v>
      </c>
      <c r="F2183">
        <v>630</v>
      </c>
      <c r="G2183" t="s">
        <v>12</v>
      </c>
      <c r="H2183">
        <v>56</v>
      </c>
      <c r="I2183">
        <v>1</v>
      </c>
      <c r="J2183" t="s">
        <v>17</v>
      </c>
      <c r="K2183">
        <v>0</v>
      </c>
      <c r="L2183">
        <f>YEAR(ecommerce_customer_data_custom_[[#This Row],[Purchase Date]])</f>
        <v>2021</v>
      </c>
      <c r="M2183">
        <f>MONTH(ecommerce_customer_data_custom_[[#This Row],[Purchase Date]])</f>
        <v>8</v>
      </c>
      <c r="N2183" t="str">
        <f>TEXT(ecommerce_customer_data_custom_[[#This Row],[Purchase Date]],"mmmm")</f>
        <v>August</v>
      </c>
      <c r="O2183" t="str">
        <f>VLOOKUP(ecommerce_customer_data_custom_[[#This Row],[Customer Age]],AgeGroupMapping!$A$2:$C$5,3,TRUE)</f>
        <v>Middle-Aged</v>
      </c>
      <c r="P2183" t="str">
        <f>IF(ecommerce_customer_data_custom_[[#This Row],[Returns]]=1,"Returned","Not Returned")</f>
        <v>Returned</v>
      </c>
      <c r="Q2183" t="str">
        <f>_xlfn.XLOOKUP(ecommerce_customer_data_custom_[[#This Row],[Payment Method]],PaymentMapping!$A$2:$A$11,PaymentMapping!$B$2:$B$11,"Other")</f>
        <v>Card</v>
      </c>
    </row>
    <row r="2184" spans="1:17" x14ac:dyDescent="0.3">
      <c r="A2184">
        <v>27121</v>
      </c>
      <c r="B2184" s="14">
        <v>44236.16909722222</v>
      </c>
      <c r="C2184" t="s">
        <v>16</v>
      </c>
      <c r="D2184">
        <v>301</v>
      </c>
      <c r="E2184">
        <v>5</v>
      </c>
      <c r="F2184">
        <v>2197</v>
      </c>
      <c r="G2184" t="s">
        <v>20</v>
      </c>
      <c r="H2184">
        <v>56</v>
      </c>
      <c r="I2184">
        <v>0</v>
      </c>
      <c r="J2184" t="s">
        <v>17</v>
      </c>
      <c r="K2184">
        <v>0</v>
      </c>
      <c r="L2184">
        <f>YEAR(ecommerce_customer_data_custom_[[#This Row],[Purchase Date]])</f>
        <v>2021</v>
      </c>
      <c r="M2184">
        <f>MONTH(ecommerce_customer_data_custom_[[#This Row],[Purchase Date]])</f>
        <v>2</v>
      </c>
      <c r="N2184" t="str">
        <f>TEXT(ecommerce_customer_data_custom_[[#This Row],[Purchase Date]],"mmmm")</f>
        <v>February</v>
      </c>
      <c r="O2184" t="str">
        <f>VLOOKUP(ecommerce_customer_data_custom_[[#This Row],[Customer Age]],AgeGroupMapping!$A$2:$C$5,3,TRUE)</f>
        <v>Middle-Aged</v>
      </c>
      <c r="P2184" t="str">
        <f>IF(ecommerce_customer_data_custom_[[#This Row],[Returns]]=1,"Returned","Not Returned")</f>
        <v>Not Returned</v>
      </c>
      <c r="Q2184" t="str">
        <f>_xlfn.XLOOKUP(ecommerce_customer_data_custom_[[#This Row],[Payment Method]],PaymentMapping!$A$2:$A$11,PaymentMapping!$B$2:$B$11,"Other")</f>
        <v>Other</v>
      </c>
    </row>
    <row r="2185" spans="1:17" x14ac:dyDescent="0.3">
      <c r="A2185">
        <v>27121</v>
      </c>
      <c r="B2185" s="14">
        <v>43899.817106481481</v>
      </c>
      <c r="C2185" t="s">
        <v>14</v>
      </c>
      <c r="D2185">
        <v>434</v>
      </c>
      <c r="E2185">
        <v>2</v>
      </c>
      <c r="F2185">
        <v>1822</v>
      </c>
      <c r="G2185" t="s">
        <v>19</v>
      </c>
      <c r="H2185">
        <v>56</v>
      </c>
      <c r="I2185">
        <v>0</v>
      </c>
      <c r="J2185" t="s">
        <v>17</v>
      </c>
      <c r="K2185">
        <v>0</v>
      </c>
      <c r="L2185">
        <f>YEAR(ecommerce_customer_data_custom_[[#This Row],[Purchase Date]])</f>
        <v>2020</v>
      </c>
      <c r="M2185">
        <f>MONTH(ecommerce_customer_data_custom_[[#This Row],[Purchase Date]])</f>
        <v>3</v>
      </c>
      <c r="N2185" t="str">
        <f>TEXT(ecommerce_customer_data_custom_[[#This Row],[Purchase Date]],"mmmm")</f>
        <v>March</v>
      </c>
      <c r="O2185" t="str">
        <f>VLOOKUP(ecommerce_customer_data_custom_[[#This Row],[Customer Age]],AgeGroupMapping!$A$2:$C$5,3,TRUE)</f>
        <v>Middle-Aged</v>
      </c>
      <c r="P2185" t="str">
        <f>IF(ecommerce_customer_data_custom_[[#This Row],[Returns]]=1,"Returned","Not Returned")</f>
        <v>Not Returned</v>
      </c>
      <c r="Q2185" t="str">
        <f>_xlfn.XLOOKUP(ecommerce_customer_data_custom_[[#This Row],[Payment Method]],PaymentMapping!$A$2:$A$11,PaymentMapping!$B$2:$B$11,"Other")</f>
        <v>Cash</v>
      </c>
    </row>
    <row r="2186" spans="1:17" x14ac:dyDescent="0.3">
      <c r="A2186">
        <v>27121</v>
      </c>
      <c r="B2186" s="14">
        <v>44251.776689814818</v>
      </c>
      <c r="C2186" t="s">
        <v>18</v>
      </c>
      <c r="D2186">
        <v>372</v>
      </c>
      <c r="E2186">
        <v>1</v>
      </c>
      <c r="F2186">
        <v>2322</v>
      </c>
      <c r="G2186" t="s">
        <v>15</v>
      </c>
      <c r="H2186">
        <v>56</v>
      </c>
      <c r="I2186">
        <v>0</v>
      </c>
      <c r="J2186" t="s">
        <v>17</v>
      </c>
      <c r="K2186">
        <v>0</v>
      </c>
      <c r="L2186">
        <f>YEAR(ecommerce_customer_data_custom_[[#This Row],[Purchase Date]])</f>
        <v>2021</v>
      </c>
      <c r="M2186">
        <f>MONTH(ecommerce_customer_data_custom_[[#This Row],[Purchase Date]])</f>
        <v>2</v>
      </c>
      <c r="N2186" t="str">
        <f>TEXT(ecommerce_customer_data_custom_[[#This Row],[Purchase Date]],"mmmm")</f>
        <v>February</v>
      </c>
      <c r="O2186" t="str">
        <f>VLOOKUP(ecommerce_customer_data_custom_[[#This Row],[Customer Age]],AgeGroupMapping!$A$2:$C$5,3,TRUE)</f>
        <v>Middle-Aged</v>
      </c>
      <c r="P2186" t="str">
        <f>IF(ecommerce_customer_data_custom_[[#This Row],[Returns]]=1,"Returned","Not Returned")</f>
        <v>Not Returned</v>
      </c>
      <c r="Q2186" t="str">
        <f>_xlfn.XLOOKUP(ecommerce_customer_data_custom_[[#This Row],[Payment Method]],PaymentMapping!$A$2:$A$11,PaymentMapping!$B$2:$B$11,"Other")</f>
        <v>Wallet/UPI</v>
      </c>
    </row>
    <row r="2187" spans="1:17" x14ac:dyDescent="0.3">
      <c r="A2187">
        <v>27121</v>
      </c>
      <c r="B2187" s="14">
        <v>44996.189803240741</v>
      </c>
      <c r="C2187" t="s">
        <v>11</v>
      </c>
      <c r="D2187">
        <v>262</v>
      </c>
      <c r="E2187">
        <v>5</v>
      </c>
      <c r="F2187">
        <v>3930</v>
      </c>
      <c r="G2187" t="s">
        <v>12</v>
      </c>
      <c r="H2187">
        <v>56</v>
      </c>
      <c r="I2187">
        <v>1</v>
      </c>
      <c r="J2187" t="s">
        <v>17</v>
      </c>
      <c r="K2187">
        <v>0</v>
      </c>
      <c r="L2187">
        <f>YEAR(ecommerce_customer_data_custom_[[#This Row],[Purchase Date]])</f>
        <v>2023</v>
      </c>
      <c r="M2187">
        <f>MONTH(ecommerce_customer_data_custom_[[#This Row],[Purchase Date]])</f>
        <v>3</v>
      </c>
      <c r="N2187" t="str">
        <f>TEXT(ecommerce_customer_data_custom_[[#This Row],[Purchase Date]],"mmmm")</f>
        <v>March</v>
      </c>
      <c r="O2187" t="str">
        <f>VLOOKUP(ecommerce_customer_data_custom_[[#This Row],[Customer Age]],AgeGroupMapping!$A$2:$C$5,3,TRUE)</f>
        <v>Middle-Aged</v>
      </c>
      <c r="P2187" t="str">
        <f>IF(ecommerce_customer_data_custom_[[#This Row],[Returns]]=1,"Returned","Not Returned")</f>
        <v>Returned</v>
      </c>
      <c r="Q2187" t="str">
        <f>_xlfn.XLOOKUP(ecommerce_customer_data_custom_[[#This Row],[Payment Method]],PaymentMapping!$A$2:$A$11,PaymentMapping!$B$2:$B$11,"Other")</f>
        <v>Card</v>
      </c>
    </row>
    <row r="2188" spans="1:17" x14ac:dyDescent="0.3">
      <c r="A2188">
        <v>27121</v>
      </c>
      <c r="B2188" s="14">
        <v>44548.334849537037</v>
      </c>
      <c r="C2188" t="s">
        <v>16</v>
      </c>
      <c r="D2188">
        <v>113</v>
      </c>
      <c r="E2188">
        <v>3</v>
      </c>
      <c r="F2188">
        <v>1509</v>
      </c>
      <c r="G2188" t="s">
        <v>19</v>
      </c>
      <c r="H2188">
        <v>56</v>
      </c>
      <c r="I2188">
        <v>1</v>
      </c>
      <c r="J2188" t="s">
        <v>17</v>
      </c>
      <c r="K2188">
        <v>0</v>
      </c>
      <c r="L2188">
        <f>YEAR(ecommerce_customer_data_custom_[[#This Row],[Purchase Date]])</f>
        <v>2021</v>
      </c>
      <c r="M2188">
        <f>MONTH(ecommerce_customer_data_custom_[[#This Row],[Purchase Date]])</f>
        <v>12</v>
      </c>
      <c r="N2188" t="str">
        <f>TEXT(ecommerce_customer_data_custom_[[#This Row],[Purchase Date]],"mmmm")</f>
        <v>December</v>
      </c>
      <c r="O2188" t="str">
        <f>VLOOKUP(ecommerce_customer_data_custom_[[#This Row],[Customer Age]],AgeGroupMapping!$A$2:$C$5,3,TRUE)</f>
        <v>Middle-Aged</v>
      </c>
      <c r="P2188" t="str">
        <f>IF(ecommerce_customer_data_custom_[[#This Row],[Returns]]=1,"Returned","Not Returned")</f>
        <v>Returned</v>
      </c>
      <c r="Q2188" t="str">
        <f>_xlfn.XLOOKUP(ecommerce_customer_data_custom_[[#This Row],[Payment Method]],PaymentMapping!$A$2:$A$11,PaymentMapping!$B$2:$B$11,"Other")</f>
        <v>Cash</v>
      </c>
    </row>
    <row r="2189" spans="1:17" x14ac:dyDescent="0.3">
      <c r="A2189">
        <v>27121</v>
      </c>
      <c r="B2189" s="14">
        <v>44774.32739583333</v>
      </c>
      <c r="C2189" t="s">
        <v>11</v>
      </c>
      <c r="D2189">
        <v>474</v>
      </c>
      <c r="E2189">
        <v>3</v>
      </c>
      <c r="F2189">
        <v>2018</v>
      </c>
      <c r="G2189" t="s">
        <v>19</v>
      </c>
      <c r="H2189">
        <v>56</v>
      </c>
      <c r="I2189">
        <v>1</v>
      </c>
      <c r="J2189" t="s">
        <v>17</v>
      </c>
      <c r="K2189">
        <v>0</v>
      </c>
      <c r="L2189">
        <f>YEAR(ecommerce_customer_data_custom_[[#This Row],[Purchase Date]])</f>
        <v>2022</v>
      </c>
      <c r="M2189">
        <f>MONTH(ecommerce_customer_data_custom_[[#This Row],[Purchase Date]])</f>
        <v>8</v>
      </c>
      <c r="N2189" t="str">
        <f>TEXT(ecommerce_customer_data_custom_[[#This Row],[Purchase Date]],"mmmm")</f>
        <v>August</v>
      </c>
      <c r="O2189" t="str">
        <f>VLOOKUP(ecommerce_customer_data_custom_[[#This Row],[Customer Age]],AgeGroupMapping!$A$2:$C$5,3,TRUE)</f>
        <v>Middle-Aged</v>
      </c>
      <c r="P2189" t="str">
        <f>IF(ecommerce_customer_data_custom_[[#This Row],[Returns]]=1,"Returned","Not Returned")</f>
        <v>Returned</v>
      </c>
      <c r="Q2189" t="str">
        <f>_xlfn.XLOOKUP(ecommerce_customer_data_custom_[[#This Row],[Payment Method]],PaymentMapping!$A$2:$A$11,PaymentMapping!$B$2:$B$11,"Other")</f>
        <v>Cash</v>
      </c>
    </row>
    <row r="2190" spans="1:17" x14ac:dyDescent="0.3">
      <c r="A2190">
        <v>27121</v>
      </c>
      <c r="B2190" s="14">
        <v>45083.873819444445</v>
      </c>
      <c r="C2190" t="s">
        <v>16</v>
      </c>
      <c r="D2190">
        <v>462</v>
      </c>
      <c r="E2190">
        <v>5</v>
      </c>
      <c r="F2190">
        <v>3956</v>
      </c>
      <c r="G2190" t="s">
        <v>15</v>
      </c>
      <c r="H2190">
        <v>56</v>
      </c>
      <c r="I2190">
        <v>0</v>
      </c>
      <c r="J2190" t="s">
        <v>17</v>
      </c>
      <c r="K2190">
        <v>0</v>
      </c>
      <c r="L2190">
        <f>YEAR(ecommerce_customer_data_custom_[[#This Row],[Purchase Date]])</f>
        <v>2023</v>
      </c>
      <c r="M2190">
        <f>MONTH(ecommerce_customer_data_custom_[[#This Row],[Purchase Date]])</f>
        <v>6</v>
      </c>
      <c r="N2190" t="str">
        <f>TEXT(ecommerce_customer_data_custom_[[#This Row],[Purchase Date]],"mmmm")</f>
        <v>June</v>
      </c>
      <c r="O2190" t="str">
        <f>VLOOKUP(ecommerce_customer_data_custom_[[#This Row],[Customer Age]],AgeGroupMapping!$A$2:$C$5,3,TRUE)</f>
        <v>Middle-Aged</v>
      </c>
      <c r="P2190" t="str">
        <f>IF(ecommerce_customer_data_custom_[[#This Row],[Returns]]=1,"Returned","Not Returned")</f>
        <v>Not Returned</v>
      </c>
      <c r="Q2190" t="str">
        <f>_xlfn.XLOOKUP(ecommerce_customer_data_custom_[[#This Row],[Payment Method]],PaymentMapping!$A$2:$A$11,PaymentMapping!$B$2:$B$11,"Other")</f>
        <v>Wallet/UPI</v>
      </c>
    </row>
    <row r="2191" spans="1:17" x14ac:dyDescent="0.3">
      <c r="A2191">
        <v>27121</v>
      </c>
      <c r="B2191" s="14">
        <v>44109.641932870371</v>
      </c>
      <c r="C2191" t="s">
        <v>14</v>
      </c>
      <c r="D2191">
        <v>218</v>
      </c>
      <c r="E2191">
        <v>3</v>
      </c>
      <c r="F2191">
        <v>1815</v>
      </c>
      <c r="G2191" t="s">
        <v>15</v>
      </c>
      <c r="H2191">
        <v>56</v>
      </c>
      <c r="I2191">
        <v>0</v>
      </c>
      <c r="J2191" t="s">
        <v>17</v>
      </c>
      <c r="K2191">
        <v>0</v>
      </c>
      <c r="L2191">
        <f>YEAR(ecommerce_customer_data_custom_[[#This Row],[Purchase Date]])</f>
        <v>2020</v>
      </c>
      <c r="M2191">
        <f>MONTH(ecommerce_customer_data_custom_[[#This Row],[Purchase Date]])</f>
        <v>10</v>
      </c>
      <c r="N2191" t="str">
        <f>TEXT(ecommerce_customer_data_custom_[[#This Row],[Purchase Date]],"mmmm")</f>
        <v>October</v>
      </c>
      <c r="O2191" t="str">
        <f>VLOOKUP(ecommerce_customer_data_custom_[[#This Row],[Customer Age]],AgeGroupMapping!$A$2:$C$5,3,TRUE)</f>
        <v>Middle-Aged</v>
      </c>
      <c r="P2191" t="str">
        <f>IF(ecommerce_customer_data_custom_[[#This Row],[Returns]]=1,"Returned","Not Returned")</f>
        <v>Not Returned</v>
      </c>
      <c r="Q2191" t="str">
        <f>_xlfn.XLOOKUP(ecommerce_customer_data_custom_[[#This Row],[Payment Method]],PaymentMapping!$A$2:$A$11,PaymentMapping!$B$2:$B$11,"Other")</f>
        <v>Wallet/UPI</v>
      </c>
    </row>
    <row r="2192" spans="1:17" x14ac:dyDescent="0.3">
      <c r="A2192">
        <v>27121</v>
      </c>
      <c r="B2192" s="14">
        <v>43855.467511574076</v>
      </c>
      <c r="C2192" t="s">
        <v>18</v>
      </c>
      <c r="D2192">
        <v>45</v>
      </c>
      <c r="E2192">
        <v>4</v>
      </c>
      <c r="F2192">
        <v>1794</v>
      </c>
      <c r="G2192" t="s">
        <v>12</v>
      </c>
      <c r="H2192">
        <v>56</v>
      </c>
      <c r="I2192">
        <v>0</v>
      </c>
      <c r="J2192" t="s">
        <v>17</v>
      </c>
      <c r="K2192">
        <v>0</v>
      </c>
      <c r="L2192">
        <f>YEAR(ecommerce_customer_data_custom_[[#This Row],[Purchase Date]])</f>
        <v>2020</v>
      </c>
      <c r="M2192">
        <f>MONTH(ecommerce_customer_data_custom_[[#This Row],[Purchase Date]])</f>
        <v>1</v>
      </c>
      <c r="N2192" t="str">
        <f>TEXT(ecommerce_customer_data_custom_[[#This Row],[Purchase Date]],"mmmm")</f>
        <v>January</v>
      </c>
      <c r="O2192" t="str">
        <f>VLOOKUP(ecommerce_customer_data_custom_[[#This Row],[Customer Age]],AgeGroupMapping!$A$2:$C$5,3,TRUE)</f>
        <v>Middle-Aged</v>
      </c>
      <c r="P2192" t="str">
        <f>IF(ecommerce_customer_data_custom_[[#This Row],[Returns]]=1,"Returned","Not Returned")</f>
        <v>Not Returned</v>
      </c>
      <c r="Q2192" t="str">
        <f>_xlfn.XLOOKUP(ecommerce_customer_data_custom_[[#This Row],[Payment Method]],PaymentMapping!$A$2:$A$11,PaymentMapping!$B$2:$B$11,"Other")</f>
        <v>Card</v>
      </c>
    </row>
    <row r="2193" spans="1:17" x14ac:dyDescent="0.3">
      <c r="A2193">
        <v>27121</v>
      </c>
      <c r="B2193" s="14">
        <v>45093.884120370371</v>
      </c>
      <c r="C2193" t="s">
        <v>16</v>
      </c>
      <c r="D2193">
        <v>21</v>
      </c>
      <c r="E2193">
        <v>1</v>
      </c>
      <c r="F2193">
        <v>2908</v>
      </c>
      <c r="G2193" t="s">
        <v>12</v>
      </c>
      <c r="H2193">
        <v>56</v>
      </c>
      <c r="I2193">
        <v>0</v>
      </c>
      <c r="J2193" t="s">
        <v>17</v>
      </c>
      <c r="K2193">
        <v>0</v>
      </c>
      <c r="L2193">
        <f>YEAR(ecommerce_customer_data_custom_[[#This Row],[Purchase Date]])</f>
        <v>2023</v>
      </c>
      <c r="M2193">
        <f>MONTH(ecommerce_customer_data_custom_[[#This Row],[Purchase Date]])</f>
        <v>6</v>
      </c>
      <c r="N2193" t="str">
        <f>TEXT(ecommerce_customer_data_custom_[[#This Row],[Purchase Date]],"mmmm")</f>
        <v>June</v>
      </c>
      <c r="O2193" t="str">
        <f>VLOOKUP(ecommerce_customer_data_custom_[[#This Row],[Customer Age]],AgeGroupMapping!$A$2:$C$5,3,TRUE)</f>
        <v>Middle-Aged</v>
      </c>
      <c r="P2193" t="str">
        <f>IF(ecommerce_customer_data_custom_[[#This Row],[Returns]]=1,"Returned","Not Returned")</f>
        <v>Not Returned</v>
      </c>
      <c r="Q2193" t="str">
        <f>_xlfn.XLOOKUP(ecommerce_customer_data_custom_[[#This Row],[Payment Method]],PaymentMapping!$A$2:$A$11,PaymentMapping!$B$2:$B$11,"Other")</f>
        <v>Card</v>
      </c>
    </row>
    <row r="2194" spans="1:17" x14ac:dyDescent="0.3">
      <c r="A2194">
        <v>8325</v>
      </c>
      <c r="B2194" s="14">
        <v>44323.186076388891</v>
      </c>
      <c r="C2194" t="s">
        <v>16</v>
      </c>
      <c r="D2194">
        <v>491</v>
      </c>
      <c r="E2194">
        <v>3</v>
      </c>
      <c r="F2194">
        <v>3608</v>
      </c>
      <c r="G2194" t="s">
        <v>12</v>
      </c>
      <c r="H2194">
        <v>46</v>
      </c>
      <c r="I2194">
        <v>0</v>
      </c>
      <c r="J2194" t="s">
        <v>13</v>
      </c>
      <c r="K2194">
        <v>0</v>
      </c>
      <c r="L2194">
        <f>YEAR(ecommerce_customer_data_custom_[[#This Row],[Purchase Date]])</f>
        <v>2021</v>
      </c>
      <c r="M2194">
        <f>MONTH(ecommerce_customer_data_custom_[[#This Row],[Purchase Date]])</f>
        <v>5</v>
      </c>
      <c r="N2194" t="str">
        <f>TEXT(ecommerce_customer_data_custom_[[#This Row],[Purchase Date]],"mmmm")</f>
        <v>May</v>
      </c>
      <c r="O2194" t="str">
        <f>VLOOKUP(ecommerce_customer_data_custom_[[#This Row],[Customer Age]],AgeGroupMapping!$A$2:$C$5,3,TRUE)</f>
        <v>Middle-Aged</v>
      </c>
      <c r="P2194" t="str">
        <f>IF(ecommerce_customer_data_custom_[[#This Row],[Returns]]=1,"Returned","Not Returned")</f>
        <v>Not Returned</v>
      </c>
      <c r="Q2194" t="str">
        <f>_xlfn.XLOOKUP(ecommerce_customer_data_custom_[[#This Row],[Payment Method]],PaymentMapping!$A$2:$A$11,PaymentMapping!$B$2:$B$11,"Other")</f>
        <v>Card</v>
      </c>
    </row>
    <row r="2195" spans="1:17" x14ac:dyDescent="0.3">
      <c r="A2195">
        <v>8325</v>
      </c>
      <c r="B2195" s="14">
        <v>44971.633842592593</v>
      </c>
      <c r="C2195" t="s">
        <v>16</v>
      </c>
      <c r="D2195">
        <v>394</v>
      </c>
      <c r="E2195">
        <v>5</v>
      </c>
      <c r="F2195">
        <v>4282</v>
      </c>
      <c r="G2195" t="s">
        <v>12</v>
      </c>
      <c r="H2195">
        <v>46</v>
      </c>
      <c r="I2195">
        <v>0</v>
      </c>
      <c r="J2195" t="s">
        <v>13</v>
      </c>
      <c r="K2195">
        <v>0</v>
      </c>
      <c r="L2195">
        <f>YEAR(ecommerce_customer_data_custom_[[#This Row],[Purchase Date]])</f>
        <v>2023</v>
      </c>
      <c r="M2195">
        <f>MONTH(ecommerce_customer_data_custom_[[#This Row],[Purchase Date]])</f>
        <v>2</v>
      </c>
      <c r="N2195" t="str">
        <f>TEXT(ecommerce_customer_data_custom_[[#This Row],[Purchase Date]],"mmmm")</f>
        <v>February</v>
      </c>
      <c r="O2195" t="str">
        <f>VLOOKUP(ecommerce_customer_data_custom_[[#This Row],[Customer Age]],AgeGroupMapping!$A$2:$C$5,3,TRUE)</f>
        <v>Middle-Aged</v>
      </c>
      <c r="P2195" t="str">
        <f>IF(ecommerce_customer_data_custom_[[#This Row],[Returns]]=1,"Returned","Not Returned")</f>
        <v>Not Returned</v>
      </c>
      <c r="Q2195" t="str">
        <f>_xlfn.XLOOKUP(ecommerce_customer_data_custom_[[#This Row],[Payment Method]],PaymentMapping!$A$2:$A$11,PaymentMapping!$B$2:$B$11,"Other")</f>
        <v>Card</v>
      </c>
    </row>
    <row r="2196" spans="1:17" x14ac:dyDescent="0.3">
      <c r="A2196">
        <v>8325</v>
      </c>
      <c r="B2196" s="14">
        <v>45180.573368055557</v>
      </c>
      <c r="C2196" t="s">
        <v>16</v>
      </c>
      <c r="D2196">
        <v>187</v>
      </c>
      <c r="E2196">
        <v>5</v>
      </c>
      <c r="F2196">
        <v>3614</v>
      </c>
      <c r="G2196" t="s">
        <v>12</v>
      </c>
      <c r="H2196">
        <v>46</v>
      </c>
      <c r="I2196">
        <v>0</v>
      </c>
      <c r="J2196" t="s">
        <v>13</v>
      </c>
      <c r="K2196">
        <v>0</v>
      </c>
      <c r="L2196">
        <f>YEAR(ecommerce_customer_data_custom_[[#This Row],[Purchase Date]])</f>
        <v>2023</v>
      </c>
      <c r="M2196">
        <f>MONTH(ecommerce_customer_data_custom_[[#This Row],[Purchase Date]])</f>
        <v>9</v>
      </c>
      <c r="N2196" t="str">
        <f>TEXT(ecommerce_customer_data_custom_[[#This Row],[Purchase Date]],"mmmm")</f>
        <v>September</v>
      </c>
      <c r="O2196" t="str">
        <f>VLOOKUP(ecommerce_customer_data_custom_[[#This Row],[Customer Age]],AgeGroupMapping!$A$2:$C$5,3,TRUE)</f>
        <v>Middle-Aged</v>
      </c>
      <c r="P2196" t="str">
        <f>IF(ecommerce_customer_data_custom_[[#This Row],[Returns]]=1,"Returned","Not Returned")</f>
        <v>Not Returned</v>
      </c>
      <c r="Q2196" t="str">
        <f>_xlfn.XLOOKUP(ecommerce_customer_data_custom_[[#This Row],[Payment Method]],PaymentMapping!$A$2:$A$11,PaymentMapping!$B$2:$B$11,"Other")</f>
        <v>Card</v>
      </c>
    </row>
    <row r="2197" spans="1:17" x14ac:dyDescent="0.3">
      <c r="A2197">
        <v>8325</v>
      </c>
      <c r="B2197" s="14">
        <v>43974.521597222221</v>
      </c>
      <c r="C2197" t="s">
        <v>16</v>
      </c>
      <c r="D2197">
        <v>409</v>
      </c>
      <c r="E2197">
        <v>3</v>
      </c>
      <c r="F2197">
        <v>930</v>
      </c>
      <c r="G2197" t="s">
        <v>19</v>
      </c>
      <c r="H2197">
        <v>46</v>
      </c>
      <c r="I2197">
        <v>0</v>
      </c>
      <c r="J2197" t="s">
        <v>13</v>
      </c>
      <c r="K2197">
        <v>0</v>
      </c>
      <c r="L2197">
        <f>YEAR(ecommerce_customer_data_custom_[[#This Row],[Purchase Date]])</f>
        <v>2020</v>
      </c>
      <c r="M2197">
        <f>MONTH(ecommerce_customer_data_custom_[[#This Row],[Purchase Date]])</f>
        <v>5</v>
      </c>
      <c r="N2197" t="str">
        <f>TEXT(ecommerce_customer_data_custom_[[#This Row],[Purchase Date]],"mmmm")</f>
        <v>May</v>
      </c>
      <c r="O2197" t="str">
        <f>VLOOKUP(ecommerce_customer_data_custom_[[#This Row],[Customer Age]],AgeGroupMapping!$A$2:$C$5,3,TRUE)</f>
        <v>Middle-Aged</v>
      </c>
      <c r="P2197" t="str">
        <f>IF(ecommerce_customer_data_custom_[[#This Row],[Returns]]=1,"Returned","Not Returned")</f>
        <v>Not Returned</v>
      </c>
      <c r="Q2197" t="str">
        <f>_xlfn.XLOOKUP(ecommerce_customer_data_custom_[[#This Row],[Payment Method]],PaymentMapping!$A$2:$A$11,PaymentMapping!$B$2:$B$11,"Other")</f>
        <v>Cash</v>
      </c>
    </row>
    <row r="2198" spans="1:17" x14ac:dyDescent="0.3">
      <c r="A2198">
        <v>8325</v>
      </c>
      <c r="B2198" s="14">
        <v>44342.907222222224</v>
      </c>
      <c r="C2198" t="s">
        <v>11</v>
      </c>
      <c r="D2198">
        <v>145</v>
      </c>
      <c r="E2198">
        <v>2</v>
      </c>
      <c r="F2198">
        <v>1778</v>
      </c>
      <c r="G2198" t="s">
        <v>12</v>
      </c>
      <c r="H2198">
        <v>46</v>
      </c>
      <c r="I2198">
        <v>0</v>
      </c>
      <c r="J2198" t="s">
        <v>13</v>
      </c>
      <c r="K2198">
        <v>0</v>
      </c>
      <c r="L2198">
        <f>YEAR(ecommerce_customer_data_custom_[[#This Row],[Purchase Date]])</f>
        <v>2021</v>
      </c>
      <c r="M2198">
        <f>MONTH(ecommerce_customer_data_custom_[[#This Row],[Purchase Date]])</f>
        <v>5</v>
      </c>
      <c r="N2198" t="str">
        <f>TEXT(ecommerce_customer_data_custom_[[#This Row],[Purchase Date]],"mmmm")</f>
        <v>May</v>
      </c>
      <c r="O2198" t="str">
        <f>VLOOKUP(ecommerce_customer_data_custom_[[#This Row],[Customer Age]],AgeGroupMapping!$A$2:$C$5,3,TRUE)</f>
        <v>Middle-Aged</v>
      </c>
      <c r="P2198" t="str">
        <f>IF(ecommerce_customer_data_custom_[[#This Row],[Returns]]=1,"Returned","Not Returned")</f>
        <v>Not Returned</v>
      </c>
      <c r="Q2198" t="str">
        <f>_xlfn.XLOOKUP(ecommerce_customer_data_custom_[[#This Row],[Payment Method]],PaymentMapping!$A$2:$A$11,PaymentMapping!$B$2:$B$11,"Other")</f>
        <v>Card</v>
      </c>
    </row>
    <row r="2199" spans="1:17" x14ac:dyDescent="0.3">
      <c r="A2199">
        <v>8325</v>
      </c>
      <c r="B2199" s="14">
        <v>45047.692453703705</v>
      </c>
      <c r="C2199" t="s">
        <v>16</v>
      </c>
      <c r="D2199">
        <v>331</v>
      </c>
      <c r="E2199">
        <v>3</v>
      </c>
      <c r="F2199">
        <v>3616</v>
      </c>
      <c r="G2199" t="s">
        <v>15</v>
      </c>
      <c r="H2199">
        <v>46</v>
      </c>
      <c r="I2199">
        <v>0</v>
      </c>
      <c r="J2199" t="s">
        <v>13</v>
      </c>
      <c r="K2199">
        <v>0</v>
      </c>
      <c r="L2199">
        <f>YEAR(ecommerce_customer_data_custom_[[#This Row],[Purchase Date]])</f>
        <v>2023</v>
      </c>
      <c r="M2199">
        <f>MONTH(ecommerce_customer_data_custom_[[#This Row],[Purchase Date]])</f>
        <v>5</v>
      </c>
      <c r="N2199" t="str">
        <f>TEXT(ecommerce_customer_data_custom_[[#This Row],[Purchase Date]],"mmmm")</f>
        <v>May</v>
      </c>
      <c r="O2199" t="str">
        <f>VLOOKUP(ecommerce_customer_data_custom_[[#This Row],[Customer Age]],AgeGroupMapping!$A$2:$C$5,3,TRUE)</f>
        <v>Middle-Aged</v>
      </c>
      <c r="P2199" t="str">
        <f>IF(ecommerce_customer_data_custom_[[#This Row],[Returns]]=1,"Returned","Not Returned")</f>
        <v>Not Returned</v>
      </c>
      <c r="Q2199" t="str">
        <f>_xlfn.XLOOKUP(ecommerce_customer_data_custom_[[#This Row],[Payment Method]],PaymentMapping!$A$2:$A$11,PaymentMapping!$B$2:$B$11,"Other")</f>
        <v>Wallet/UPI</v>
      </c>
    </row>
    <row r="2200" spans="1:17" x14ac:dyDescent="0.3">
      <c r="A2200">
        <v>8325</v>
      </c>
      <c r="B2200" s="14">
        <v>44475.695868055554</v>
      </c>
      <c r="C2200" t="s">
        <v>18</v>
      </c>
      <c r="D2200">
        <v>435</v>
      </c>
      <c r="E2200">
        <v>2</v>
      </c>
      <c r="F2200">
        <v>4177</v>
      </c>
      <c r="G2200" t="s">
        <v>15</v>
      </c>
      <c r="H2200">
        <v>46</v>
      </c>
      <c r="I2200">
        <v>0</v>
      </c>
      <c r="J2200" t="s">
        <v>13</v>
      </c>
      <c r="K2200">
        <v>0</v>
      </c>
      <c r="L2200">
        <f>YEAR(ecommerce_customer_data_custom_[[#This Row],[Purchase Date]])</f>
        <v>2021</v>
      </c>
      <c r="M2200">
        <f>MONTH(ecommerce_customer_data_custom_[[#This Row],[Purchase Date]])</f>
        <v>10</v>
      </c>
      <c r="N2200" t="str">
        <f>TEXT(ecommerce_customer_data_custom_[[#This Row],[Purchase Date]],"mmmm")</f>
        <v>October</v>
      </c>
      <c r="O2200" t="str">
        <f>VLOOKUP(ecommerce_customer_data_custom_[[#This Row],[Customer Age]],AgeGroupMapping!$A$2:$C$5,3,TRUE)</f>
        <v>Middle-Aged</v>
      </c>
      <c r="P2200" t="str">
        <f>IF(ecommerce_customer_data_custom_[[#This Row],[Returns]]=1,"Returned","Not Returned")</f>
        <v>Not Returned</v>
      </c>
      <c r="Q2200" t="str">
        <f>_xlfn.XLOOKUP(ecommerce_customer_data_custom_[[#This Row],[Payment Method]],PaymentMapping!$A$2:$A$11,PaymentMapping!$B$2:$B$11,"Other")</f>
        <v>Wallet/UPI</v>
      </c>
    </row>
    <row r="2201" spans="1:17" x14ac:dyDescent="0.3">
      <c r="A2201">
        <v>39479</v>
      </c>
      <c r="B2201" s="14">
        <v>44793.417118055557</v>
      </c>
      <c r="C2201" t="s">
        <v>14</v>
      </c>
      <c r="D2201">
        <v>173</v>
      </c>
      <c r="E2201">
        <v>3</v>
      </c>
      <c r="F2201">
        <v>4670</v>
      </c>
      <c r="G2201" t="s">
        <v>15</v>
      </c>
      <c r="H2201">
        <v>67</v>
      </c>
      <c r="I2201">
        <v>0</v>
      </c>
      <c r="J2201" t="s">
        <v>17</v>
      </c>
      <c r="K2201">
        <v>0</v>
      </c>
      <c r="L2201">
        <f>YEAR(ecommerce_customer_data_custom_[[#This Row],[Purchase Date]])</f>
        <v>2022</v>
      </c>
      <c r="M2201">
        <f>MONTH(ecommerce_customer_data_custom_[[#This Row],[Purchase Date]])</f>
        <v>8</v>
      </c>
      <c r="N2201" t="str">
        <f>TEXT(ecommerce_customer_data_custom_[[#This Row],[Purchase Date]],"mmmm")</f>
        <v>August</v>
      </c>
      <c r="O2201" t="str">
        <f>VLOOKUP(ecommerce_customer_data_custom_[[#This Row],[Customer Age]],AgeGroupMapping!$A$2:$C$5,3,TRUE)</f>
        <v>Senior</v>
      </c>
      <c r="P2201" t="str">
        <f>IF(ecommerce_customer_data_custom_[[#This Row],[Returns]]=1,"Returned","Not Returned")</f>
        <v>Not Returned</v>
      </c>
      <c r="Q2201" t="str">
        <f>_xlfn.XLOOKUP(ecommerce_customer_data_custom_[[#This Row],[Payment Method]],PaymentMapping!$A$2:$A$11,PaymentMapping!$B$2:$B$11,"Other")</f>
        <v>Wallet/UPI</v>
      </c>
    </row>
    <row r="2202" spans="1:17" x14ac:dyDescent="0.3">
      <c r="A2202">
        <v>39479</v>
      </c>
      <c r="B2202" s="14">
        <v>44711.824120370373</v>
      </c>
      <c r="C2202" t="s">
        <v>16</v>
      </c>
      <c r="D2202">
        <v>138</v>
      </c>
      <c r="E2202">
        <v>5</v>
      </c>
      <c r="F2202">
        <v>1230</v>
      </c>
      <c r="G2202" t="s">
        <v>12</v>
      </c>
      <c r="H2202">
        <v>67</v>
      </c>
      <c r="I2202">
        <v>1</v>
      </c>
      <c r="J2202" t="s">
        <v>17</v>
      </c>
      <c r="K2202">
        <v>0</v>
      </c>
      <c r="L2202">
        <f>YEAR(ecommerce_customer_data_custom_[[#This Row],[Purchase Date]])</f>
        <v>2022</v>
      </c>
      <c r="M2202">
        <f>MONTH(ecommerce_customer_data_custom_[[#This Row],[Purchase Date]])</f>
        <v>5</v>
      </c>
      <c r="N2202" t="str">
        <f>TEXT(ecommerce_customer_data_custom_[[#This Row],[Purchase Date]],"mmmm")</f>
        <v>May</v>
      </c>
      <c r="O2202" t="str">
        <f>VLOOKUP(ecommerce_customer_data_custom_[[#This Row],[Customer Age]],AgeGroupMapping!$A$2:$C$5,3,TRUE)</f>
        <v>Senior</v>
      </c>
      <c r="P2202" t="str">
        <f>IF(ecommerce_customer_data_custom_[[#This Row],[Returns]]=1,"Returned","Not Returned")</f>
        <v>Returned</v>
      </c>
      <c r="Q2202" t="str">
        <f>_xlfn.XLOOKUP(ecommerce_customer_data_custom_[[#This Row],[Payment Method]],PaymentMapping!$A$2:$A$11,PaymentMapping!$B$2:$B$11,"Other")</f>
        <v>Card</v>
      </c>
    </row>
    <row r="2203" spans="1:17" x14ac:dyDescent="0.3">
      <c r="A2203">
        <v>39479</v>
      </c>
      <c r="B2203" s="14">
        <v>44620.107430555552</v>
      </c>
      <c r="C2203" t="s">
        <v>11</v>
      </c>
      <c r="D2203">
        <v>181</v>
      </c>
      <c r="E2203">
        <v>3</v>
      </c>
      <c r="F2203">
        <v>2475</v>
      </c>
      <c r="G2203" t="s">
        <v>15</v>
      </c>
      <c r="H2203">
        <v>67</v>
      </c>
      <c r="I2203">
        <v>0</v>
      </c>
      <c r="J2203" t="s">
        <v>17</v>
      </c>
      <c r="K2203">
        <v>0</v>
      </c>
      <c r="L2203">
        <f>YEAR(ecommerce_customer_data_custom_[[#This Row],[Purchase Date]])</f>
        <v>2022</v>
      </c>
      <c r="M2203">
        <f>MONTH(ecommerce_customer_data_custom_[[#This Row],[Purchase Date]])</f>
        <v>2</v>
      </c>
      <c r="N2203" t="str">
        <f>TEXT(ecommerce_customer_data_custom_[[#This Row],[Purchase Date]],"mmmm")</f>
        <v>February</v>
      </c>
      <c r="O2203" t="str">
        <f>VLOOKUP(ecommerce_customer_data_custom_[[#This Row],[Customer Age]],AgeGroupMapping!$A$2:$C$5,3,TRUE)</f>
        <v>Senior</v>
      </c>
      <c r="P2203" t="str">
        <f>IF(ecommerce_customer_data_custom_[[#This Row],[Returns]]=1,"Returned","Not Returned")</f>
        <v>Not Returned</v>
      </c>
      <c r="Q2203" t="str">
        <f>_xlfn.XLOOKUP(ecommerce_customer_data_custom_[[#This Row],[Payment Method]],PaymentMapping!$A$2:$A$11,PaymentMapping!$B$2:$B$11,"Other")</f>
        <v>Wallet/UPI</v>
      </c>
    </row>
    <row r="2204" spans="1:17" x14ac:dyDescent="0.3">
      <c r="A2204">
        <v>47737</v>
      </c>
      <c r="B2204" s="14">
        <v>44447.361168981479</v>
      </c>
      <c r="C2204" t="s">
        <v>11</v>
      </c>
      <c r="D2204">
        <v>152</v>
      </c>
      <c r="E2204">
        <v>5</v>
      </c>
      <c r="F2204">
        <v>3542</v>
      </c>
      <c r="G2204" t="s">
        <v>15</v>
      </c>
      <c r="H2204">
        <v>48</v>
      </c>
      <c r="I2204">
        <v>1</v>
      </c>
      <c r="J2204" t="s">
        <v>17</v>
      </c>
      <c r="K2204">
        <v>0</v>
      </c>
      <c r="L2204">
        <f>YEAR(ecommerce_customer_data_custom_[[#This Row],[Purchase Date]])</f>
        <v>2021</v>
      </c>
      <c r="M2204">
        <f>MONTH(ecommerce_customer_data_custom_[[#This Row],[Purchase Date]])</f>
        <v>9</v>
      </c>
      <c r="N2204" t="str">
        <f>TEXT(ecommerce_customer_data_custom_[[#This Row],[Purchase Date]],"mmmm")</f>
        <v>September</v>
      </c>
      <c r="O2204" t="str">
        <f>VLOOKUP(ecommerce_customer_data_custom_[[#This Row],[Customer Age]],AgeGroupMapping!$A$2:$C$5,3,TRUE)</f>
        <v>Middle-Aged</v>
      </c>
      <c r="P2204" t="str">
        <f>IF(ecommerce_customer_data_custom_[[#This Row],[Returns]]=1,"Returned","Not Returned")</f>
        <v>Returned</v>
      </c>
      <c r="Q2204" t="str">
        <f>_xlfn.XLOOKUP(ecommerce_customer_data_custom_[[#This Row],[Payment Method]],PaymentMapping!$A$2:$A$11,PaymentMapping!$B$2:$B$11,"Other")</f>
        <v>Wallet/UPI</v>
      </c>
    </row>
    <row r="2205" spans="1:17" x14ac:dyDescent="0.3">
      <c r="A2205">
        <v>47737</v>
      </c>
      <c r="B2205" s="14">
        <v>44446.590671296297</v>
      </c>
      <c r="C2205" t="s">
        <v>18</v>
      </c>
      <c r="D2205">
        <v>196</v>
      </c>
      <c r="E2205">
        <v>2</v>
      </c>
      <c r="F2205">
        <v>3324</v>
      </c>
      <c r="G2205" t="s">
        <v>12</v>
      </c>
      <c r="H2205">
        <v>48</v>
      </c>
      <c r="I2205">
        <v>0</v>
      </c>
      <c r="J2205" t="s">
        <v>17</v>
      </c>
      <c r="K2205">
        <v>0</v>
      </c>
      <c r="L2205">
        <f>YEAR(ecommerce_customer_data_custom_[[#This Row],[Purchase Date]])</f>
        <v>2021</v>
      </c>
      <c r="M2205">
        <f>MONTH(ecommerce_customer_data_custom_[[#This Row],[Purchase Date]])</f>
        <v>9</v>
      </c>
      <c r="N2205" t="str">
        <f>TEXT(ecommerce_customer_data_custom_[[#This Row],[Purchase Date]],"mmmm")</f>
        <v>September</v>
      </c>
      <c r="O2205" t="str">
        <f>VLOOKUP(ecommerce_customer_data_custom_[[#This Row],[Customer Age]],AgeGroupMapping!$A$2:$C$5,3,TRUE)</f>
        <v>Middle-Aged</v>
      </c>
      <c r="P2205" t="str">
        <f>IF(ecommerce_customer_data_custom_[[#This Row],[Returns]]=1,"Returned","Not Returned")</f>
        <v>Not Returned</v>
      </c>
      <c r="Q2205" t="str">
        <f>_xlfn.XLOOKUP(ecommerce_customer_data_custom_[[#This Row],[Payment Method]],PaymentMapping!$A$2:$A$11,PaymentMapping!$B$2:$B$11,"Other")</f>
        <v>Card</v>
      </c>
    </row>
    <row r="2206" spans="1:17" x14ac:dyDescent="0.3">
      <c r="A2206">
        <v>47737</v>
      </c>
      <c r="B2206" s="14">
        <v>44637.265266203707</v>
      </c>
      <c r="C2206" t="s">
        <v>14</v>
      </c>
      <c r="D2206">
        <v>41</v>
      </c>
      <c r="E2206">
        <v>2</v>
      </c>
      <c r="F2206">
        <v>5190</v>
      </c>
      <c r="G2206" t="s">
        <v>15</v>
      </c>
      <c r="H2206">
        <v>48</v>
      </c>
      <c r="I2206">
        <v>0</v>
      </c>
      <c r="J2206" t="s">
        <v>17</v>
      </c>
      <c r="K2206">
        <v>0</v>
      </c>
      <c r="L2206">
        <f>YEAR(ecommerce_customer_data_custom_[[#This Row],[Purchase Date]])</f>
        <v>2022</v>
      </c>
      <c r="M2206">
        <f>MONTH(ecommerce_customer_data_custom_[[#This Row],[Purchase Date]])</f>
        <v>3</v>
      </c>
      <c r="N2206" t="str">
        <f>TEXT(ecommerce_customer_data_custom_[[#This Row],[Purchase Date]],"mmmm")</f>
        <v>March</v>
      </c>
      <c r="O2206" t="str">
        <f>VLOOKUP(ecommerce_customer_data_custom_[[#This Row],[Customer Age]],AgeGroupMapping!$A$2:$C$5,3,TRUE)</f>
        <v>Middle-Aged</v>
      </c>
      <c r="P2206" t="str">
        <f>IF(ecommerce_customer_data_custom_[[#This Row],[Returns]]=1,"Returned","Not Returned")</f>
        <v>Not Returned</v>
      </c>
      <c r="Q2206" t="str">
        <f>_xlfn.XLOOKUP(ecommerce_customer_data_custom_[[#This Row],[Payment Method]],PaymentMapping!$A$2:$A$11,PaymentMapping!$B$2:$B$11,"Other")</f>
        <v>Wallet/UPI</v>
      </c>
    </row>
    <row r="2207" spans="1:17" x14ac:dyDescent="0.3">
      <c r="A2207">
        <v>47737</v>
      </c>
      <c r="B2207" s="14">
        <v>44328.058553240742</v>
      </c>
      <c r="C2207" t="s">
        <v>18</v>
      </c>
      <c r="D2207">
        <v>365</v>
      </c>
      <c r="E2207">
        <v>2</v>
      </c>
      <c r="F2207">
        <v>1580</v>
      </c>
      <c r="G2207" t="s">
        <v>19</v>
      </c>
      <c r="H2207">
        <v>48</v>
      </c>
      <c r="I2207">
        <v>1</v>
      </c>
      <c r="J2207" t="s">
        <v>17</v>
      </c>
      <c r="K2207">
        <v>0</v>
      </c>
      <c r="L2207">
        <f>YEAR(ecommerce_customer_data_custom_[[#This Row],[Purchase Date]])</f>
        <v>2021</v>
      </c>
      <c r="M2207">
        <f>MONTH(ecommerce_customer_data_custom_[[#This Row],[Purchase Date]])</f>
        <v>5</v>
      </c>
      <c r="N2207" t="str">
        <f>TEXT(ecommerce_customer_data_custom_[[#This Row],[Purchase Date]],"mmmm")</f>
        <v>May</v>
      </c>
      <c r="O2207" t="str">
        <f>VLOOKUP(ecommerce_customer_data_custom_[[#This Row],[Customer Age]],AgeGroupMapping!$A$2:$C$5,3,TRUE)</f>
        <v>Middle-Aged</v>
      </c>
      <c r="P2207" t="str">
        <f>IF(ecommerce_customer_data_custom_[[#This Row],[Returns]]=1,"Returned","Not Returned")</f>
        <v>Returned</v>
      </c>
      <c r="Q2207" t="str">
        <f>_xlfn.XLOOKUP(ecommerce_customer_data_custom_[[#This Row],[Payment Method]],PaymentMapping!$A$2:$A$11,PaymentMapping!$B$2:$B$11,"Other")</f>
        <v>Cash</v>
      </c>
    </row>
    <row r="2208" spans="1:17" x14ac:dyDescent="0.3">
      <c r="A2208">
        <v>47737</v>
      </c>
      <c r="B2208" s="14">
        <v>44497.416261574072</v>
      </c>
      <c r="C2208" t="s">
        <v>18</v>
      </c>
      <c r="D2208">
        <v>85</v>
      </c>
      <c r="E2208">
        <v>2</v>
      </c>
      <c r="F2208">
        <v>3258</v>
      </c>
      <c r="G2208" t="s">
        <v>20</v>
      </c>
      <c r="H2208">
        <v>48</v>
      </c>
      <c r="I2208">
        <v>0</v>
      </c>
      <c r="J2208" t="s">
        <v>17</v>
      </c>
      <c r="K2208">
        <v>0</v>
      </c>
      <c r="L2208">
        <f>YEAR(ecommerce_customer_data_custom_[[#This Row],[Purchase Date]])</f>
        <v>2021</v>
      </c>
      <c r="M2208">
        <f>MONTH(ecommerce_customer_data_custom_[[#This Row],[Purchase Date]])</f>
        <v>10</v>
      </c>
      <c r="N2208" t="str">
        <f>TEXT(ecommerce_customer_data_custom_[[#This Row],[Purchase Date]],"mmmm")</f>
        <v>October</v>
      </c>
      <c r="O2208" t="str">
        <f>VLOOKUP(ecommerce_customer_data_custom_[[#This Row],[Customer Age]],AgeGroupMapping!$A$2:$C$5,3,TRUE)</f>
        <v>Middle-Aged</v>
      </c>
      <c r="P2208" t="str">
        <f>IF(ecommerce_customer_data_custom_[[#This Row],[Returns]]=1,"Returned","Not Returned")</f>
        <v>Not Returned</v>
      </c>
      <c r="Q2208" t="str">
        <f>_xlfn.XLOOKUP(ecommerce_customer_data_custom_[[#This Row],[Payment Method]],PaymentMapping!$A$2:$A$11,PaymentMapping!$B$2:$B$11,"Other")</f>
        <v>Other</v>
      </c>
    </row>
    <row r="2209" spans="1:17" x14ac:dyDescent="0.3">
      <c r="A2209">
        <v>47737</v>
      </c>
      <c r="B2209" s="14">
        <v>44620.142337962963</v>
      </c>
      <c r="C2209" t="s">
        <v>11</v>
      </c>
      <c r="D2209">
        <v>117</v>
      </c>
      <c r="E2209">
        <v>1</v>
      </c>
      <c r="F2209">
        <v>1361</v>
      </c>
      <c r="G2209" t="s">
        <v>12</v>
      </c>
      <c r="H2209">
        <v>48</v>
      </c>
      <c r="I2209">
        <v>0</v>
      </c>
      <c r="J2209" t="s">
        <v>17</v>
      </c>
      <c r="K2209">
        <v>0</v>
      </c>
      <c r="L2209">
        <f>YEAR(ecommerce_customer_data_custom_[[#This Row],[Purchase Date]])</f>
        <v>2022</v>
      </c>
      <c r="M2209">
        <f>MONTH(ecommerce_customer_data_custom_[[#This Row],[Purchase Date]])</f>
        <v>2</v>
      </c>
      <c r="N2209" t="str">
        <f>TEXT(ecommerce_customer_data_custom_[[#This Row],[Purchase Date]],"mmmm")</f>
        <v>February</v>
      </c>
      <c r="O2209" t="str">
        <f>VLOOKUP(ecommerce_customer_data_custom_[[#This Row],[Customer Age]],AgeGroupMapping!$A$2:$C$5,3,TRUE)</f>
        <v>Middle-Aged</v>
      </c>
      <c r="P2209" t="str">
        <f>IF(ecommerce_customer_data_custom_[[#This Row],[Returns]]=1,"Returned","Not Returned")</f>
        <v>Not Returned</v>
      </c>
      <c r="Q2209" t="str">
        <f>_xlfn.XLOOKUP(ecommerce_customer_data_custom_[[#This Row],[Payment Method]],PaymentMapping!$A$2:$A$11,PaymentMapping!$B$2:$B$11,"Other")</f>
        <v>Card</v>
      </c>
    </row>
    <row r="2210" spans="1:17" x14ac:dyDescent="0.3">
      <c r="A2210">
        <v>47737</v>
      </c>
      <c r="B2210" s="14">
        <v>45080.618796296294</v>
      </c>
      <c r="C2210" t="s">
        <v>18</v>
      </c>
      <c r="D2210">
        <v>466</v>
      </c>
      <c r="E2210">
        <v>3</v>
      </c>
      <c r="F2210">
        <v>2264</v>
      </c>
      <c r="G2210" t="s">
        <v>12</v>
      </c>
      <c r="H2210">
        <v>48</v>
      </c>
      <c r="I2210">
        <v>0</v>
      </c>
      <c r="J2210" t="s">
        <v>17</v>
      </c>
      <c r="K2210">
        <v>0</v>
      </c>
      <c r="L2210">
        <f>YEAR(ecommerce_customer_data_custom_[[#This Row],[Purchase Date]])</f>
        <v>2023</v>
      </c>
      <c r="M2210">
        <f>MONTH(ecommerce_customer_data_custom_[[#This Row],[Purchase Date]])</f>
        <v>6</v>
      </c>
      <c r="N2210" t="str">
        <f>TEXT(ecommerce_customer_data_custom_[[#This Row],[Purchase Date]],"mmmm")</f>
        <v>June</v>
      </c>
      <c r="O2210" t="str">
        <f>VLOOKUP(ecommerce_customer_data_custom_[[#This Row],[Customer Age]],AgeGroupMapping!$A$2:$C$5,3,TRUE)</f>
        <v>Middle-Aged</v>
      </c>
      <c r="P2210" t="str">
        <f>IF(ecommerce_customer_data_custom_[[#This Row],[Returns]]=1,"Returned","Not Returned")</f>
        <v>Not Returned</v>
      </c>
      <c r="Q2210" t="str">
        <f>_xlfn.XLOOKUP(ecommerce_customer_data_custom_[[#This Row],[Payment Method]],PaymentMapping!$A$2:$A$11,PaymentMapping!$B$2:$B$11,"Other")</f>
        <v>Card</v>
      </c>
    </row>
    <row r="2211" spans="1:17" x14ac:dyDescent="0.3">
      <c r="A2211">
        <v>47737</v>
      </c>
      <c r="B2211" s="14">
        <v>45036.288657407407</v>
      </c>
      <c r="C2211" t="s">
        <v>16</v>
      </c>
      <c r="D2211">
        <v>310</v>
      </c>
      <c r="E2211">
        <v>3</v>
      </c>
      <c r="F2211">
        <v>3369</v>
      </c>
      <c r="G2211" t="s">
        <v>12</v>
      </c>
      <c r="H2211">
        <v>48</v>
      </c>
      <c r="I2211">
        <v>0</v>
      </c>
      <c r="J2211" t="s">
        <v>17</v>
      </c>
      <c r="K2211">
        <v>0</v>
      </c>
      <c r="L2211">
        <f>YEAR(ecommerce_customer_data_custom_[[#This Row],[Purchase Date]])</f>
        <v>2023</v>
      </c>
      <c r="M2211">
        <f>MONTH(ecommerce_customer_data_custom_[[#This Row],[Purchase Date]])</f>
        <v>4</v>
      </c>
      <c r="N2211" t="str">
        <f>TEXT(ecommerce_customer_data_custom_[[#This Row],[Purchase Date]],"mmmm")</f>
        <v>April</v>
      </c>
      <c r="O2211" t="str">
        <f>VLOOKUP(ecommerce_customer_data_custom_[[#This Row],[Customer Age]],AgeGroupMapping!$A$2:$C$5,3,TRUE)</f>
        <v>Middle-Aged</v>
      </c>
      <c r="P2211" t="str">
        <f>IF(ecommerce_customer_data_custom_[[#This Row],[Returns]]=1,"Returned","Not Returned")</f>
        <v>Not Returned</v>
      </c>
      <c r="Q2211" t="str">
        <f>_xlfn.XLOOKUP(ecommerce_customer_data_custom_[[#This Row],[Payment Method]],PaymentMapping!$A$2:$A$11,PaymentMapping!$B$2:$B$11,"Other")</f>
        <v>Card</v>
      </c>
    </row>
    <row r="2212" spans="1:17" x14ac:dyDescent="0.3">
      <c r="A2212">
        <v>16125</v>
      </c>
      <c r="B2212" s="14">
        <v>44832.530462962961</v>
      </c>
      <c r="C2212" t="s">
        <v>11</v>
      </c>
      <c r="D2212">
        <v>23</v>
      </c>
      <c r="E2212">
        <v>3</v>
      </c>
      <c r="F2212">
        <v>1154</v>
      </c>
      <c r="G2212" t="s">
        <v>15</v>
      </c>
      <c r="H2212">
        <v>62</v>
      </c>
      <c r="I2212">
        <v>1</v>
      </c>
      <c r="J2212" t="s">
        <v>17</v>
      </c>
      <c r="K2212">
        <v>0</v>
      </c>
      <c r="L2212">
        <f>YEAR(ecommerce_customer_data_custom_[[#This Row],[Purchase Date]])</f>
        <v>2022</v>
      </c>
      <c r="M2212">
        <f>MONTH(ecommerce_customer_data_custom_[[#This Row],[Purchase Date]])</f>
        <v>9</v>
      </c>
      <c r="N2212" t="str">
        <f>TEXT(ecommerce_customer_data_custom_[[#This Row],[Purchase Date]],"mmmm")</f>
        <v>September</v>
      </c>
      <c r="O2212" t="str">
        <f>VLOOKUP(ecommerce_customer_data_custom_[[#This Row],[Customer Age]],AgeGroupMapping!$A$2:$C$5,3,TRUE)</f>
        <v>Senior</v>
      </c>
      <c r="P2212" t="str">
        <f>IF(ecommerce_customer_data_custom_[[#This Row],[Returns]]=1,"Returned","Not Returned")</f>
        <v>Returned</v>
      </c>
      <c r="Q2212" t="str">
        <f>_xlfn.XLOOKUP(ecommerce_customer_data_custom_[[#This Row],[Payment Method]],PaymentMapping!$A$2:$A$11,PaymentMapping!$B$2:$B$11,"Other")</f>
        <v>Wallet/UPI</v>
      </c>
    </row>
    <row r="2213" spans="1:17" x14ac:dyDescent="0.3">
      <c r="A2213">
        <v>16125</v>
      </c>
      <c r="B2213" s="14">
        <v>44186.233611111114</v>
      </c>
      <c r="C2213" t="s">
        <v>16</v>
      </c>
      <c r="D2213">
        <v>461</v>
      </c>
      <c r="E2213">
        <v>5</v>
      </c>
      <c r="F2213">
        <v>3565</v>
      </c>
      <c r="G2213" t="s">
        <v>15</v>
      </c>
      <c r="H2213">
        <v>62</v>
      </c>
      <c r="I2213">
        <v>0</v>
      </c>
      <c r="J2213" t="s">
        <v>17</v>
      </c>
      <c r="K2213">
        <v>0</v>
      </c>
      <c r="L2213">
        <f>YEAR(ecommerce_customer_data_custom_[[#This Row],[Purchase Date]])</f>
        <v>2020</v>
      </c>
      <c r="M2213">
        <f>MONTH(ecommerce_customer_data_custom_[[#This Row],[Purchase Date]])</f>
        <v>12</v>
      </c>
      <c r="N2213" t="str">
        <f>TEXT(ecommerce_customer_data_custom_[[#This Row],[Purchase Date]],"mmmm")</f>
        <v>December</v>
      </c>
      <c r="O2213" t="str">
        <f>VLOOKUP(ecommerce_customer_data_custom_[[#This Row],[Customer Age]],AgeGroupMapping!$A$2:$C$5,3,TRUE)</f>
        <v>Senior</v>
      </c>
      <c r="P2213" t="str">
        <f>IF(ecommerce_customer_data_custom_[[#This Row],[Returns]]=1,"Returned","Not Returned")</f>
        <v>Not Returned</v>
      </c>
      <c r="Q2213" t="str">
        <f>_xlfn.XLOOKUP(ecommerce_customer_data_custom_[[#This Row],[Payment Method]],PaymentMapping!$A$2:$A$11,PaymentMapping!$B$2:$B$11,"Other")</f>
        <v>Wallet/UPI</v>
      </c>
    </row>
    <row r="2214" spans="1:17" x14ac:dyDescent="0.3">
      <c r="A2214">
        <v>48787</v>
      </c>
      <c r="B2214" s="14">
        <v>44843.491261574076</v>
      </c>
      <c r="C2214" t="s">
        <v>11</v>
      </c>
      <c r="D2214">
        <v>383</v>
      </c>
      <c r="E2214">
        <v>4</v>
      </c>
      <c r="F2214">
        <v>484</v>
      </c>
      <c r="G2214" t="s">
        <v>19</v>
      </c>
      <c r="H2214">
        <v>62</v>
      </c>
      <c r="I2214">
        <v>0</v>
      </c>
      <c r="J2214" t="s">
        <v>17</v>
      </c>
      <c r="K2214">
        <v>0</v>
      </c>
      <c r="L2214">
        <f>YEAR(ecommerce_customer_data_custom_[[#This Row],[Purchase Date]])</f>
        <v>2022</v>
      </c>
      <c r="M2214">
        <f>MONTH(ecommerce_customer_data_custom_[[#This Row],[Purchase Date]])</f>
        <v>10</v>
      </c>
      <c r="N2214" t="str">
        <f>TEXT(ecommerce_customer_data_custom_[[#This Row],[Purchase Date]],"mmmm")</f>
        <v>October</v>
      </c>
      <c r="O2214" t="str">
        <f>VLOOKUP(ecommerce_customer_data_custom_[[#This Row],[Customer Age]],AgeGroupMapping!$A$2:$C$5,3,TRUE)</f>
        <v>Senior</v>
      </c>
      <c r="P2214" t="str">
        <f>IF(ecommerce_customer_data_custom_[[#This Row],[Returns]]=1,"Returned","Not Returned")</f>
        <v>Not Returned</v>
      </c>
      <c r="Q2214" t="str">
        <f>_xlfn.XLOOKUP(ecommerce_customer_data_custom_[[#This Row],[Payment Method]],PaymentMapping!$A$2:$A$11,PaymentMapping!$B$2:$B$11,"Other")</f>
        <v>Cash</v>
      </c>
    </row>
    <row r="2215" spans="1:17" x14ac:dyDescent="0.3">
      <c r="A2215">
        <v>48787</v>
      </c>
      <c r="B2215" s="14">
        <v>43881.279629629629</v>
      </c>
      <c r="C2215" t="s">
        <v>14</v>
      </c>
      <c r="D2215">
        <v>378</v>
      </c>
      <c r="E2215">
        <v>5</v>
      </c>
      <c r="F2215">
        <v>2851</v>
      </c>
      <c r="G2215" t="s">
        <v>20</v>
      </c>
      <c r="H2215">
        <v>62</v>
      </c>
      <c r="I2215">
        <v>0</v>
      </c>
      <c r="J2215" t="s">
        <v>17</v>
      </c>
      <c r="K2215">
        <v>0</v>
      </c>
      <c r="L2215">
        <f>YEAR(ecommerce_customer_data_custom_[[#This Row],[Purchase Date]])</f>
        <v>2020</v>
      </c>
      <c r="M2215">
        <f>MONTH(ecommerce_customer_data_custom_[[#This Row],[Purchase Date]])</f>
        <v>2</v>
      </c>
      <c r="N2215" t="str">
        <f>TEXT(ecommerce_customer_data_custom_[[#This Row],[Purchase Date]],"mmmm")</f>
        <v>February</v>
      </c>
      <c r="O2215" t="str">
        <f>VLOOKUP(ecommerce_customer_data_custom_[[#This Row],[Customer Age]],AgeGroupMapping!$A$2:$C$5,3,TRUE)</f>
        <v>Senior</v>
      </c>
      <c r="P2215" t="str">
        <f>IF(ecommerce_customer_data_custom_[[#This Row],[Returns]]=1,"Returned","Not Returned")</f>
        <v>Not Returned</v>
      </c>
      <c r="Q2215" t="str">
        <f>_xlfn.XLOOKUP(ecommerce_customer_data_custom_[[#This Row],[Payment Method]],PaymentMapping!$A$2:$A$11,PaymentMapping!$B$2:$B$11,"Other")</f>
        <v>Other</v>
      </c>
    </row>
    <row r="2216" spans="1:17" x14ac:dyDescent="0.3">
      <c r="A2216">
        <v>48787</v>
      </c>
      <c r="B2216" s="14">
        <v>44605.923171296294</v>
      </c>
      <c r="C2216" t="s">
        <v>11</v>
      </c>
      <c r="D2216">
        <v>237</v>
      </c>
      <c r="E2216">
        <v>2</v>
      </c>
      <c r="F2216">
        <v>2502</v>
      </c>
      <c r="G2216" t="s">
        <v>19</v>
      </c>
      <c r="H2216">
        <v>62</v>
      </c>
      <c r="I2216">
        <v>0</v>
      </c>
      <c r="J2216" t="s">
        <v>17</v>
      </c>
      <c r="K2216">
        <v>0</v>
      </c>
      <c r="L2216">
        <f>YEAR(ecommerce_customer_data_custom_[[#This Row],[Purchase Date]])</f>
        <v>2022</v>
      </c>
      <c r="M2216">
        <f>MONTH(ecommerce_customer_data_custom_[[#This Row],[Purchase Date]])</f>
        <v>2</v>
      </c>
      <c r="N2216" t="str">
        <f>TEXT(ecommerce_customer_data_custom_[[#This Row],[Purchase Date]],"mmmm")</f>
        <v>February</v>
      </c>
      <c r="O2216" t="str">
        <f>VLOOKUP(ecommerce_customer_data_custom_[[#This Row],[Customer Age]],AgeGroupMapping!$A$2:$C$5,3,TRUE)</f>
        <v>Senior</v>
      </c>
      <c r="P2216" t="str">
        <f>IF(ecommerce_customer_data_custom_[[#This Row],[Returns]]=1,"Returned","Not Returned")</f>
        <v>Not Returned</v>
      </c>
      <c r="Q2216" t="str">
        <f>_xlfn.XLOOKUP(ecommerce_customer_data_custom_[[#This Row],[Payment Method]],PaymentMapping!$A$2:$A$11,PaymentMapping!$B$2:$B$11,"Other")</f>
        <v>Cash</v>
      </c>
    </row>
    <row r="2217" spans="1:17" x14ac:dyDescent="0.3">
      <c r="A2217">
        <v>48787</v>
      </c>
      <c r="B2217" s="14">
        <v>44896.264675925922</v>
      </c>
      <c r="C2217" t="s">
        <v>11</v>
      </c>
      <c r="D2217">
        <v>16</v>
      </c>
      <c r="E2217">
        <v>5</v>
      </c>
      <c r="F2217">
        <v>4068</v>
      </c>
      <c r="G2217" t="s">
        <v>15</v>
      </c>
      <c r="H2217">
        <v>62</v>
      </c>
      <c r="I2217">
        <v>1</v>
      </c>
      <c r="J2217" t="s">
        <v>17</v>
      </c>
      <c r="K2217">
        <v>0</v>
      </c>
      <c r="L2217">
        <f>YEAR(ecommerce_customer_data_custom_[[#This Row],[Purchase Date]])</f>
        <v>2022</v>
      </c>
      <c r="M2217">
        <f>MONTH(ecommerce_customer_data_custom_[[#This Row],[Purchase Date]])</f>
        <v>12</v>
      </c>
      <c r="N2217" t="str">
        <f>TEXT(ecommerce_customer_data_custom_[[#This Row],[Purchase Date]],"mmmm")</f>
        <v>December</v>
      </c>
      <c r="O2217" t="str">
        <f>VLOOKUP(ecommerce_customer_data_custom_[[#This Row],[Customer Age]],AgeGroupMapping!$A$2:$C$5,3,TRUE)</f>
        <v>Senior</v>
      </c>
      <c r="P2217" t="str">
        <f>IF(ecommerce_customer_data_custom_[[#This Row],[Returns]]=1,"Returned","Not Returned")</f>
        <v>Returned</v>
      </c>
      <c r="Q2217" t="str">
        <f>_xlfn.XLOOKUP(ecommerce_customer_data_custom_[[#This Row],[Payment Method]],PaymentMapping!$A$2:$A$11,PaymentMapping!$B$2:$B$11,"Other")</f>
        <v>Wallet/UPI</v>
      </c>
    </row>
    <row r="2218" spans="1:17" x14ac:dyDescent="0.3">
      <c r="A2218">
        <v>48787</v>
      </c>
      <c r="B2218" s="14">
        <v>44209.002766203703</v>
      </c>
      <c r="C2218" t="s">
        <v>11</v>
      </c>
      <c r="D2218">
        <v>418</v>
      </c>
      <c r="E2218">
        <v>4</v>
      </c>
      <c r="F2218">
        <v>2723</v>
      </c>
      <c r="G2218" t="s">
        <v>15</v>
      </c>
      <c r="H2218">
        <v>62</v>
      </c>
      <c r="I2218">
        <v>1</v>
      </c>
      <c r="J2218" t="s">
        <v>17</v>
      </c>
      <c r="K2218">
        <v>0</v>
      </c>
      <c r="L2218">
        <f>YEAR(ecommerce_customer_data_custom_[[#This Row],[Purchase Date]])</f>
        <v>2021</v>
      </c>
      <c r="M2218">
        <f>MONTH(ecommerce_customer_data_custom_[[#This Row],[Purchase Date]])</f>
        <v>1</v>
      </c>
      <c r="N2218" t="str">
        <f>TEXT(ecommerce_customer_data_custom_[[#This Row],[Purchase Date]],"mmmm")</f>
        <v>January</v>
      </c>
      <c r="O2218" t="str">
        <f>VLOOKUP(ecommerce_customer_data_custom_[[#This Row],[Customer Age]],AgeGroupMapping!$A$2:$C$5,3,TRUE)</f>
        <v>Senior</v>
      </c>
      <c r="P2218" t="str">
        <f>IF(ecommerce_customer_data_custom_[[#This Row],[Returns]]=1,"Returned","Not Returned")</f>
        <v>Returned</v>
      </c>
      <c r="Q2218" t="str">
        <f>_xlfn.XLOOKUP(ecommerce_customer_data_custom_[[#This Row],[Payment Method]],PaymentMapping!$A$2:$A$11,PaymentMapping!$B$2:$B$11,"Other")</f>
        <v>Wallet/UPI</v>
      </c>
    </row>
    <row r="2219" spans="1:17" x14ac:dyDescent="0.3">
      <c r="A2219">
        <v>48787</v>
      </c>
      <c r="B2219" s="14">
        <v>44073.215162037035</v>
      </c>
      <c r="C2219" t="s">
        <v>16</v>
      </c>
      <c r="D2219">
        <v>435</v>
      </c>
      <c r="E2219">
        <v>3</v>
      </c>
      <c r="F2219">
        <v>2145</v>
      </c>
      <c r="G2219" t="s">
        <v>19</v>
      </c>
      <c r="H2219">
        <v>62</v>
      </c>
      <c r="I2219">
        <v>1</v>
      </c>
      <c r="J2219" t="s">
        <v>17</v>
      </c>
      <c r="K2219">
        <v>0</v>
      </c>
      <c r="L2219">
        <f>YEAR(ecommerce_customer_data_custom_[[#This Row],[Purchase Date]])</f>
        <v>2020</v>
      </c>
      <c r="M2219">
        <f>MONTH(ecommerce_customer_data_custom_[[#This Row],[Purchase Date]])</f>
        <v>8</v>
      </c>
      <c r="N2219" t="str">
        <f>TEXT(ecommerce_customer_data_custom_[[#This Row],[Purchase Date]],"mmmm")</f>
        <v>August</v>
      </c>
      <c r="O2219" t="str">
        <f>VLOOKUP(ecommerce_customer_data_custom_[[#This Row],[Customer Age]],AgeGroupMapping!$A$2:$C$5,3,TRUE)</f>
        <v>Senior</v>
      </c>
      <c r="P2219" t="str">
        <f>IF(ecommerce_customer_data_custom_[[#This Row],[Returns]]=1,"Returned","Not Returned")</f>
        <v>Returned</v>
      </c>
      <c r="Q2219" t="str">
        <f>_xlfn.XLOOKUP(ecommerce_customer_data_custom_[[#This Row],[Payment Method]],PaymentMapping!$A$2:$A$11,PaymentMapping!$B$2:$B$11,"Other")</f>
        <v>Cash</v>
      </c>
    </row>
    <row r="2220" spans="1:17" x14ac:dyDescent="0.3">
      <c r="A2220">
        <v>48787</v>
      </c>
      <c r="B2220" s="14">
        <v>44072.726979166669</v>
      </c>
      <c r="C2220" t="s">
        <v>18</v>
      </c>
      <c r="D2220">
        <v>448</v>
      </c>
      <c r="E2220">
        <v>4</v>
      </c>
      <c r="F2220">
        <v>4260</v>
      </c>
      <c r="G2220" t="s">
        <v>15</v>
      </c>
      <c r="H2220">
        <v>62</v>
      </c>
      <c r="I2220">
        <v>0</v>
      </c>
      <c r="J2220" t="s">
        <v>17</v>
      </c>
      <c r="K2220">
        <v>0</v>
      </c>
      <c r="L2220">
        <f>YEAR(ecommerce_customer_data_custom_[[#This Row],[Purchase Date]])</f>
        <v>2020</v>
      </c>
      <c r="M2220">
        <f>MONTH(ecommerce_customer_data_custom_[[#This Row],[Purchase Date]])</f>
        <v>8</v>
      </c>
      <c r="N2220" t="str">
        <f>TEXT(ecommerce_customer_data_custom_[[#This Row],[Purchase Date]],"mmmm")</f>
        <v>August</v>
      </c>
      <c r="O2220" t="str">
        <f>VLOOKUP(ecommerce_customer_data_custom_[[#This Row],[Customer Age]],AgeGroupMapping!$A$2:$C$5,3,TRUE)</f>
        <v>Senior</v>
      </c>
      <c r="P2220" t="str">
        <f>IF(ecommerce_customer_data_custom_[[#This Row],[Returns]]=1,"Returned","Not Returned")</f>
        <v>Not Returned</v>
      </c>
      <c r="Q2220" t="str">
        <f>_xlfn.XLOOKUP(ecommerce_customer_data_custom_[[#This Row],[Payment Method]],PaymentMapping!$A$2:$A$11,PaymentMapping!$B$2:$B$11,"Other")</f>
        <v>Wallet/UPI</v>
      </c>
    </row>
    <row r="2221" spans="1:17" x14ac:dyDescent="0.3">
      <c r="A2221">
        <v>6608</v>
      </c>
      <c r="B2221" s="14">
        <v>44904.096087962964</v>
      </c>
      <c r="C2221" t="s">
        <v>16</v>
      </c>
      <c r="D2221">
        <v>311</v>
      </c>
      <c r="E2221">
        <v>4</v>
      </c>
      <c r="F2221">
        <v>600</v>
      </c>
      <c r="G2221" t="s">
        <v>19</v>
      </c>
      <c r="H2221">
        <v>40</v>
      </c>
      <c r="I2221">
        <v>1</v>
      </c>
      <c r="J2221" t="s">
        <v>17</v>
      </c>
      <c r="K2221">
        <v>0</v>
      </c>
      <c r="L2221">
        <f>YEAR(ecommerce_customer_data_custom_[[#This Row],[Purchase Date]])</f>
        <v>2022</v>
      </c>
      <c r="M2221">
        <f>MONTH(ecommerce_customer_data_custom_[[#This Row],[Purchase Date]])</f>
        <v>12</v>
      </c>
      <c r="N2221" t="str">
        <f>TEXT(ecommerce_customer_data_custom_[[#This Row],[Purchase Date]],"mmmm")</f>
        <v>December</v>
      </c>
      <c r="O2221" t="str">
        <f>VLOOKUP(ecommerce_customer_data_custom_[[#This Row],[Customer Age]],AgeGroupMapping!$A$2:$C$5,3,TRUE)</f>
        <v>Adult</v>
      </c>
      <c r="P2221" t="str">
        <f>IF(ecommerce_customer_data_custom_[[#This Row],[Returns]]=1,"Returned","Not Returned")</f>
        <v>Returned</v>
      </c>
      <c r="Q2221" t="str">
        <f>_xlfn.XLOOKUP(ecommerce_customer_data_custom_[[#This Row],[Payment Method]],PaymentMapping!$A$2:$A$11,PaymentMapping!$B$2:$B$11,"Other")</f>
        <v>Cash</v>
      </c>
    </row>
    <row r="2222" spans="1:17" x14ac:dyDescent="0.3">
      <c r="A2222">
        <v>6608</v>
      </c>
      <c r="B2222" s="14">
        <v>45114.168576388889</v>
      </c>
      <c r="C2222" t="s">
        <v>11</v>
      </c>
      <c r="D2222">
        <v>276</v>
      </c>
      <c r="E2222">
        <v>2</v>
      </c>
      <c r="F2222">
        <v>2032</v>
      </c>
      <c r="G2222" t="s">
        <v>15</v>
      </c>
      <c r="H2222">
        <v>40</v>
      </c>
      <c r="I2222">
        <v>0</v>
      </c>
      <c r="J2222" t="s">
        <v>17</v>
      </c>
      <c r="K2222">
        <v>0</v>
      </c>
      <c r="L2222">
        <f>YEAR(ecommerce_customer_data_custom_[[#This Row],[Purchase Date]])</f>
        <v>2023</v>
      </c>
      <c r="M2222">
        <f>MONTH(ecommerce_customer_data_custom_[[#This Row],[Purchase Date]])</f>
        <v>7</v>
      </c>
      <c r="N2222" t="str">
        <f>TEXT(ecommerce_customer_data_custom_[[#This Row],[Purchase Date]],"mmmm")</f>
        <v>July</v>
      </c>
      <c r="O2222" t="str">
        <f>VLOOKUP(ecommerce_customer_data_custom_[[#This Row],[Customer Age]],AgeGroupMapping!$A$2:$C$5,3,TRUE)</f>
        <v>Adult</v>
      </c>
      <c r="P2222" t="str">
        <f>IF(ecommerce_customer_data_custom_[[#This Row],[Returns]]=1,"Returned","Not Returned")</f>
        <v>Not Returned</v>
      </c>
      <c r="Q2222" t="str">
        <f>_xlfn.XLOOKUP(ecommerce_customer_data_custom_[[#This Row],[Payment Method]],PaymentMapping!$A$2:$A$11,PaymentMapping!$B$2:$B$11,"Other")</f>
        <v>Wallet/UPI</v>
      </c>
    </row>
    <row r="2223" spans="1:17" x14ac:dyDescent="0.3">
      <c r="A2223">
        <v>6608</v>
      </c>
      <c r="B2223" s="14">
        <v>44017.79078703704</v>
      </c>
      <c r="C2223" t="s">
        <v>16</v>
      </c>
      <c r="D2223">
        <v>236</v>
      </c>
      <c r="E2223">
        <v>4</v>
      </c>
      <c r="F2223">
        <v>3620</v>
      </c>
      <c r="G2223" t="s">
        <v>15</v>
      </c>
      <c r="H2223">
        <v>40</v>
      </c>
      <c r="I2223">
        <v>0</v>
      </c>
      <c r="J2223" t="s">
        <v>17</v>
      </c>
      <c r="K2223">
        <v>0</v>
      </c>
      <c r="L2223">
        <f>YEAR(ecommerce_customer_data_custom_[[#This Row],[Purchase Date]])</f>
        <v>2020</v>
      </c>
      <c r="M2223">
        <f>MONTH(ecommerce_customer_data_custom_[[#This Row],[Purchase Date]])</f>
        <v>7</v>
      </c>
      <c r="N2223" t="str">
        <f>TEXT(ecommerce_customer_data_custom_[[#This Row],[Purchase Date]],"mmmm")</f>
        <v>July</v>
      </c>
      <c r="O2223" t="str">
        <f>VLOOKUP(ecommerce_customer_data_custom_[[#This Row],[Customer Age]],AgeGroupMapping!$A$2:$C$5,3,TRUE)</f>
        <v>Adult</v>
      </c>
      <c r="P2223" t="str">
        <f>IF(ecommerce_customer_data_custom_[[#This Row],[Returns]]=1,"Returned","Not Returned")</f>
        <v>Not Returned</v>
      </c>
      <c r="Q2223" t="str">
        <f>_xlfn.XLOOKUP(ecommerce_customer_data_custom_[[#This Row],[Payment Method]],PaymentMapping!$A$2:$A$11,PaymentMapping!$B$2:$B$11,"Other")</f>
        <v>Wallet/UPI</v>
      </c>
    </row>
    <row r="2224" spans="1:17" x14ac:dyDescent="0.3">
      <c r="A2224">
        <v>6608</v>
      </c>
      <c r="B2224" s="14">
        <v>44552.267881944441</v>
      </c>
      <c r="C2224" t="s">
        <v>11</v>
      </c>
      <c r="D2224">
        <v>284</v>
      </c>
      <c r="E2224">
        <v>4</v>
      </c>
      <c r="F2224">
        <v>2575</v>
      </c>
      <c r="G2224" t="s">
        <v>19</v>
      </c>
      <c r="H2224">
        <v>40</v>
      </c>
      <c r="I2224">
        <v>0</v>
      </c>
      <c r="J2224" t="s">
        <v>17</v>
      </c>
      <c r="K2224">
        <v>0</v>
      </c>
      <c r="L2224">
        <f>YEAR(ecommerce_customer_data_custom_[[#This Row],[Purchase Date]])</f>
        <v>2021</v>
      </c>
      <c r="M2224">
        <f>MONTH(ecommerce_customer_data_custom_[[#This Row],[Purchase Date]])</f>
        <v>12</v>
      </c>
      <c r="N2224" t="str">
        <f>TEXT(ecommerce_customer_data_custom_[[#This Row],[Purchase Date]],"mmmm")</f>
        <v>December</v>
      </c>
      <c r="O2224" t="str">
        <f>VLOOKUP(ecommerce_customer_data_custom_[[#This Row],[Customer Age]],AgeGroupMapping!$A$2:$C$5,3,TRUE)</f>
        <v>Adult</v>
      </c>
      <c r="P2224" t="str">
        <f>IF(ecommerce_customer_data_custom_[[#This Row],[Returns]]=1,"Returned","Not Returned")</f>
        <v>Not Returned</v>
      </c>
      <c r="Q2224" t="str">
        <f>_xlfn.XLOOKUP(ecommerce_customer_data_custom_[[#This Row],[Payment Method]],PaymentMapping!$A$2:$A$11,PaymentMapping!$B$2:$B$11,"Other")</f>
        <v>Cash</v>
      </c>
    </row>
    <row r="2225" spans="1:17" x14ac:dyDescent="0.3">
      <c r="A2225">
        <v>39143</v>
      </c>
      <c r="B2225" s="14">
        <v>45098.055289351854</v>
      </c>
      <c r="C2225" t="s">
        <v>14</v>
      </c>
      <c r="D2225">
        <v>275</v>
      </c>
      <c r="E2225">
        <v>4</v>
      </c>
      <c r="F2225">
        <v>638</v>
      </c>
      <c r="G2225" t="s">
        <v>12</v>
      </c>
      <c r="H2225">
        <v>53</v>
      </c>
      <c r="I2225">
        <v>0</v>
      </c>
      <c r="J2225" t="s">
        <v>13</v>
      </c>
      <c r="K2225">
        <v>0</v>
      </c>
      <c r="L2225">
        <f>YEAR(ecommerce_customer_data_custom_[[#This Row],[Purchase Date]])</f>
        <v>2023</v>
      </c>
      <c r="M2225">
        <f>MONTH(ecommerce_customer_data_custom_[[#This Row],[Purchase Date]])</f>
        <v>6</v>
      </c>
      <c r="N2225" t="str">
        <f>TEXT(ecommerce_customer_data_custom_[[#This Row],[Purchase Date]],"mmmm")</f>
        <v>June</v>
      </c>
      <c r="O2225" t="str">
        <f>VLOOKUP(ecommerce_customer_data_custom_[[#This Row],[Customer Age]],AgeGroupMapping!$A$2:$C$5,3,TRUE)</f>
        <v>Middle-Aged</v>
      </c>
      <c r="P2225" t="str">
        <f>IF(ecommerce_customer_data_custom_[[#This Row],[Returns]]=1,"Returned","Not Returned")</f>
        <v>Not Returned</v>
      </c>
      <c r="Q2225" t="str">
        <f>_xlfn.XLOOKUP(ecommerce_customer_data_custom_[[#This Row],[Payment Method]],PaymentMapping!$A$2:$A$11,PaymentMapping!$B$2:$B$11,"Other")</f>
        <v>Card</v>
      </c>
    </row>
    <row r="2226" spans="1:17" x14ac:dyDescent="0.3">
      <c r="A2226">
        <v>39143</v>
      </c>
      <c r="B2226" s="14">
        <v>45137.950289351851</v>
      </c>
      <c r="C2226" t="s">
        <v>14</v>
      </c>
      <c r="D2226">
        <v>366</v>
      </c>
      <c r="E2226">
        <v>1</v>
      </c>
      <c r="F2226">
        <v>4150</v>
      </c>
      <c r="G2226" t="s">
        <v>15</v>
      </c>
      <c r="H2226">
        <v>53</v>
      </c>
      <c r="I2226">
        <v>0</v>
      </c>
      <c r="J2226" t="s">
        <v>13</v>
      </c>
      <c r="K2226">
        <v>0</v>
      </c>
      <c r="L2226">
        <f>YEAR(ecommerce_customer_data_custom_[[#This Row],[Purchase Date]])</f>
        <v>2023</v>
      </c>
      <c r="M2226">
        <f>MONTH(ecommerce_customer_data_custom_[[#This Row],[Purchase Date]])</f>
        <v>7</v>
      </c>
      <c r="N2226" t="str">
        <f>TEXT(ecommerce_customer_data_custom_[[#This Row],[Purchase Date]],"mmmm")</f>
        <v>July</v>
      </c>
      <c r="O2226" t="str">
        <f>VLOOKUP(ecommerce_customer_data_custom_[[#This Row],[Customer Age]],AgeGroupMapping!$A$2:$C$5,3,TRUE)</f>
        <v>Middle-Aged</v>
      </c>
      <c r="P2226" t="str">
        <f>IF(ecommerce_customer_data_custom_[[#This Row],[Returns]]=1,"Returned","Not Returned")</f>
        <v>Not Returned</v>
      </c>
      <c r="Q2226" t="str">
        <f>_xlfn.XLOOKUP(ecommerce_customer_data_custom_[[#This Row],[Payment Method]],PaymentMapping!$A$2:$A$11,PaymentMapping!$B$2:$B$11,"Other")</f>
        <v>Wallet/UPI</v>
      </c>
    </row>
    <row r="2227" spans="1:17" x14ac:dyDescent="0.3">
      <c r="A2227">
        <v>39143</v>
      </c>
      <c r="B2227" s="14">
        <v>45142.586909722224</v>
      </c>
      <c r="C2227" t="s">
        <v>11</v>
      </c>
      <c r="D2227">
        <v>394</v>
      </c>
      <c r="E2227">
        <v>5</v>
      </c>
      <c r="F2227">
        <v>327</v>
      </c>
      <c r="G2227" t="s">
        <v>12</v>
      </c>
      <c r="H2227">
        <v>53</v>
      </c>
      <c r="I2227">
        <v>0</v>
      </c>
      <c r="J2227" t="s">
        <v>13</v>
      </c>
      <c r="K2227">
        <v>0</v>
      </c>
      <c r="L2227">
        <f>YEAR(ecommerce_customer_data_custom_[[#This Row],[Purchase Date]])</f>
        <v>2023</v>
      </c>
      <c r="M2227">
        <f>MONTH(ecommerce_customer_data_custom_[[#This Row],[Purchase Date]])</f>
        <v>8</v>
      </c>
      <c r="N2227" t="str">
        <f>TEXT(ecommerce_customer_data_custom_[[#This Row],[Purchase Date]],"mmmm")</f>
        <v>August</v>
      </c>
      <c r="O2227" t="str">
        <f>VLOOKUP(ecommerce_customer_data_custom_[[#This Row],[Customer Age]],AgeGroupMapping!$A$2:$C$5,3,TRUE)</f>
        <v>Middle-Aged</v>
      </c>
      <c r="P2227" t="str">
        <f>IF(ecommerce_customer_data_custom_[[#This Row],[Returns]]=1,"Returned","Not Returned")</f>
        <v>Not Returned</v>
      </c>
      <c r="Q2227" t="str">
        <f>_xlfn.XLOOKUP(ecommerce_customer_data_custom_[[#This Row],[Payment Method]],PaymentMapping!$A$2:$A$11,PaymentMapping!$B$2:$B$11,"Other")</f>
        <v>Card</v>
      </c>
    </row>
    <row r="2228" spans="1:17" x14ac:dyDescent="0.3">
      <c r="A2228">
        <v>39143</v>
      </c>
      <c r="B2228" s="14">
        <v>45113.032418981478</v>
      </c>
      <c r="C2228" t="s">
        <v>11</v>
      </c>
      <c r="D2228">
        <v>202</v>
      </c>
      <c r="E2228">
        <v>1</v>
      </c>
      <c r="F2228">
        <v>1095</v>
      </c>
      <c r="G2228" t="s">
        <v>12</v>
      </c>
      <c r="H2228">
        <v>53</v>
      </c>
      <c r="I2228">
        <v>1</v>
      </c>
      <c r="J2228" t="s">
        <v>13</v>
      </c>
      <c r="K2228">
        <v>0</v>
      </c>
      <c r="L2228">
        <f>YEAR(ecommerce_customer_data_custom_[[#This Row],[Purchase Date]])</f>
        <v>2023</v>
      </c>
      <c r="M2228">
        <f>MONTH(ecommerce_customer_data_custom_[[#This Row],[Purchase Date]])</f>
        <v>7</v>
      </c>
      <c r="N2228" t="str">
        <f>TEXT(ecommerce_customer_data_custom_[[#This Row],[Purchase Date]],"mmmm")</f>
        <v>July</v>
      </c>
      <c r="O2228" t="str">
        <f>VLOOKUP(ecommerce_customer_data_custom_[[#This Row],[Customer Age]],AgeGroupMapping!$A$2:$C$5,3,TRUE)</f>
        <v>Middle-Aged</v>
      </c>
      <c r="P2228" t="str">
        <f>IF(ecommerce_customer_data_custom_[[#This Row],[Returns]]=1,"Returned","Not Returned")</f>
        <v>Returned</v>
      </c>
      <c r="Q2228" t="str">
        <f>_xlfn.XLOOKUP(ecommerce_customer_data_custom_[[#This Row],[Payment Method]],PaymentMapping!$A$2:$A$11,PaymentMapping!$B$2:$B$11,"Other")</f>
        <v>Card</v>
      </c>
    </row>
    <row r="2229" spans="1:17" x14ac:dyDescent="0.3">
      <c r="A2229">
        <v>39143</v>
      </c>
      <c r="B2229" s="14">
        <v>43882.665335648147</v>
      </c>
      <c r="C2229" t="s">
        <v>14</v>
      </c>
      <c r="D2229">
        <v>311</v>
      </c>
      <c r="E2229">
        <v>2</v>
      </c>
      <c r="F2229">
        <v>3250</v>
      </c>
      <c r="G2229" t="s">
        <v>19</v>
      </c>
      <c r="H2229">
        <v>53</v>
      </c>
      <c r="I2229">
        <v>0</v>
      </c>
      <c r="J2229" t="s">
        <v>13</v>
      </c>
      <c r="K2229">
        <v>0</v>
      </c>
      <c r="L2229">
        <f>YEAR(ecommerce_customer_data_custom_[[#This Row],[Purchase Date]])</f>
        <v>2020</v>
      </c>
      <c r="M2229">
        <f>MONTH(ecommerce_customer_data_custom_[[#This Row],[Purchase Date]])</f>
        <v>2</v>
      </c>
      <c r="N2229" t="str">
        <f>TEXT(ecommerce_customer_data_custom_[[#This Row],[Purchase Date]],"mmmm")</f>
        <v>February</v>
      </c>
      <c r="O2229" t="str">
        <f>VLOOKUP(ecommerce_customer_data_custom_[[#This Row],[Customer Age]],AgeGroupMapping!$A$2:$C$5,3,TRUE)</f>
        <v>Middle-Aged</v>
      </c>
      <c r="P2229" t="str">
        <f>IF(ecommerce_customer_data_custom_[[#This Row],[Returns]]=1,"Returned","Not Returned")</f>
        <v>Not Returned</v>
      </c>
      <c r="Q2229" t="str">
        <f>_xlfn.XLOOKUP(ecommerce_customer_data_custom_[[#This Row],[Payment Method]],PaymentMapping!$A$2:$A$11,PaymentMapping!$B$2:$B$11,"Other")</f>
        <v>Cash</v>
      </c>
    </row>
    <row r="2230" spans="1:17" x14ac:dyDescent="0.3">
      <c r="A2230">
        <v>42375</v>
      </c>
      <c r="B2230" s="14">
        <v>44106.134120370371</v>
      </c>
      <c r="C2230" t="s">
        <v>11</v>
      </c>
      <c r="D2230">
        <v>279</v>
      </c>
      <c r="E2230">
        <v>5</v>
      </c>
      <c r="F2230">
        <v>532</v>
      </c>
      <c r="G2230" t="s">
        <v>12</v>
      </c>
      <c r="H2230">
        <v>66</v>
      </c>
      <c r="I2230">
        <v>0</v>
      </c>
      <c r="J2230" t="s">
        <v>17</v>
      </c>
      <c r="K2230">
        <v>0</v>
      </c>
      <c r="L2230">
        <f>YEAR(ecommerce_customer_data_custom_[[#This Row],[Purchase Date]])</f>
        <v>2020</v>
      </c>
      <c r="M2230">
        <f>MONTH(ecommerce_customer_data_custom_[[#This Row],[Purchase Date]])</f>
        <v>10</v>
      </c>
      <c r="N2230" t="str">
        <f>TEXT(ecommerce_customer_data_custom_[[#This Row],[Purchase Date]],"mmmm")</f>
        <v>October</v>
      </c>
      <c r="O2230" t="str">
        <f>VLOOKUP(ecommerce_customer_data_custom_[[#This Row],[Customer Age]],AgeGroupMapping!$A$2:$C$5,3,TRUE)</f>
        <v>Senior</v>
      </c>
      <c r="P2230" t="str">
        <f>IF(ecommerce_customer_data_custom_[[#This Row],[Returns]]=1,"Returned","Not Returned")</f>
        <v>Not Returned</v>
      </c>
      <c r="Q2230" t="str">
        <f>_xlfn.XLOOKUP(ecommerce_customer_data_custom_[[#This Row],[Payment Method]],PaymentMapping!$A$2:$A$11,PaymentMapping!$B$2:$B$11,"Other")</f>
        <v>Card</v>
      </c>
    </row>
    <row r="2231" spans="1:17" x14ac:dyDescent="0.3">
      <c r="A2231">
        <v>42375</v>
      </c>
      <c r="B2231" s="14">
        <v>43884.959513888891</v>
      </c>
      <c r="C2231" t="s">
        <v>14</v>
      </c>
      <c r="D2231">
        <v>151</v>
      </c>
      <c r="E2231">
        <v>3</v>
      </c>
      <c r="F2231">
        <v>1105</v>
      </c>
      <c r="G2231" t="s">
        <v>19</v>
      </c>
      <c r="H2231">
        <v>66</v>
      </c>
      <c r="I2231">
        <v>0</v>
      </c>
      <c r="J2231" t="s">
        <v>17</v>
      </c>
      <c r="K2231">
        <v>0</v>
      </c>
      <c r="L2231">
        <f>YEAR(ecommerce_customer_data_custom_[[#This Row],[Purchase Date]])</f>
        <v>2020</v>
      </c>
      <c r="M2231">
        <f>MONTH(ecommerce_customer_data_custom_[[#This Row],[Purchase Date]])</f>
        <v>2</v>
      </c>
      <c r="N2231" t="str">
        <f>TEXT(ecommerce_customer_data_custom_[[#This Row],[Purchase Date]],"mmmm")</f>
        <v>February</v>
      </c>
      <c r="O2231" t="str">
        <f>VLOOKUP(ecommerce_customer_data_custom_[[#This Row],[Customer Age]],AgeGroupMapping!$A$2:$C$5,3,TRUE)</f>
        <v>Senior</v>
      </c>
      <c r="P2231" t="str">
        <f>IF(ecommerce_customer_data_custom_[[#This Row],[Returns]]=1,"Returned","Not Returned")</f>
        <v>Not Returned</v>
      </c>
      <c r="Q2231" t="str">
        <f>_xlfn.XLOOKUP(ecommerce_customer_data_custom_[[#This Row],[Payment Method]],PaymentMapping!$A$2:$A$11,PaymentMapping!$B$2:$B$11,"Other")</f>
        <v>Cash</v>
      </c>
    </row>
    <row r="2232" spans="1:17" x14ac:dyDescent="0.3">
      <c r="A2232">
        <v>42375</v>
      </c>
      <c r="B2232" s="14">
        <v>44569.31585648148</v>
      </c>
      <c r="C2232" t="s">
        <v>16</v>
      </c>
      <c r="D2232">
        <v>102</v>
      </c>
      <c r="E2232">
        <v>4</v>
      </c>
      <c r="F2232">
        <v>1910</v>
      </c>
      <c r="G2232" t="s">
        <v>20</v>
      </c>
      <c r="H2232">
        <v>66</v>
      </c>
      <c r="I2232">
        <v>0</v>
      </c>
      <c r="J2232" t="s">
        <v>17</v>
      </c>
      <c r="K2232">
        <v>0</v>
      </c>
      <c r="L2232">
        <f>YEAR(ecommerce_customer_data_custom_[[#This Row],[Purchase Date]])</f>
        <v>2022</v>
      </c>
      <c r="M2232">
        <f>MONTH(ecommerce_customer_data_custom_[[#This Row],[Purchase Date]])</f>
        <v>1</v>
      </c>
      <c r="N2232" t="str">
        <f>TEXT(ecommerce_customer_data_custom_[[#This Row],[Purchase Date]],"mmmm")</f>
        <v>January</v>
      </c>
      <c r="O2232" t="str">
        <f>VLOOKUP(ecommerce_customer_data_custom_[[#This Row],[Customer Age]],AgeGroupMapping!$A$2:$C$5,3,TRUE)</f>
        <v>Senior</v>
      </c>
      <c r="P2232" t="str">
        <f>IF(ecommerce_customer_data_custom_[[#This Row],[Returns]]=1,"Returned","Not Returned")</f>
        <v>Not Returned</v>
      </c>
      <c r="Q2232" t="str">
        <f>_xlfn.XLOOKUP(ecommerce_customer_data_custom_[[#This Row],[Payment Method]],PaymentMapping!$A$2:$A$11,PaymentMapping!$B$2:$B$11,"Other")</f>
        <v>Other</v>
      </c>
    </row>
    <row r="2233" spans="1:17" x14ac:dyDescent="0.3">
      <c r="A2233">
        <v>42375</v>
      </c>
      <c r="B2233" s="14">
        <v>43968.030104166668</v>
      </c>
      <c r="C2233" t="s">
        <v>18</v>
      </c>
      <c r="D2233">
        <v>298</v>
      </c>
      <c r="E2233">
        <v>1</v>
      </c>
      <c r="F2233">
        <v>1421</v>
      </c>
      <c r="G2233" t="s">
        <v>15</v>
      </c>
      <c r="H2233">
        <v>66</v>
      </c>
      <c r="I2233">
        <v>0</v>
      </c>
      <c r="J2233" t="s">
        <v>17</v>
      </c>
      <c r="K2233">
        <v>0</v>
      </c>
      <c r="L2233">
        <f>YEAR(ecommerce_customer_data_custom_[[#This Row],[Purchase Date]])</f>
        <v>2020</v>
      </c>
      <c r="M2233">
        <f>MONTH(ecommerce_customer_data_custom_[[#This Row],[Purchase Date]])</f>
        <v>5</v>
      </c>
      <c r="N2233" t="str">
        <f>TEXT(ecommerce_customer_data_custom_[[#This Row],[Purchase Date]],"mmmm")</f>
        <v>May</v>
      </c>
      <c r="O2233" t="str">
        <f>VLOOKUP(ecommerce_customer_data_custom_[[#This Row],[Customer Age]],AgeGroupMapping!$A$2:$C$5,3,TRUE)</f>
        <v>Senior</v>
      </c>
      <c r="P2233" t="str">
        <f>IF(ecommerce_customer_data_custom_[[#This Row],[Returns]]=1,"Returned","Not Returned")</f>
        <v>Not Returned</v>
      </c>
      <c r="Q2233" t="str">
        <f>_xlfn.XLOOKUP(ecommerce_customer_data_custom_[[#This Row],[Payment Method]],PaymentMapping!$A$2:$A$11,PaymentMapping!$B$2:$B$11,"Other")</f>
        <v>Wallet/UPI</v>
      </c>
    </row>
    <row r="2234" spans="1:17" x14ac:dyDescent="0.3">
      <c r="A2234">
        <v>42375</v>
      </c>
      <c r="B2234" s="14">
        <v>45147.241840277777</v>
      </c>
      <c r="C2234" t="s">
        <v>16</v>
      </c>
      <c r="D2234">
        <v>340</v>
      </c>
      <c r="E2234">
        <v>4</v>
      </c>
      <c r="F2234">
        <v>3480</v>
      </c>
      <c r="G2234" t="s">
        <v>15</v>
      </c>
      <c r="H2234">
        <v>66</v>
      </c>
      <c r="I2234">
        <v>0</v>
      </c>
      <c r="J2234" t="s">
        <v>17</v>
      </c>
      <c r="K2234">
        <v>0</v>
      </c>
      <c r="L2234">
        <f>YEAR(ecommerce_customer_data_custom_[[#This Row],[Purchase Date]])</f>
        <v>2023</v>
      </c>
      <c r="M2234">
        <f>MONTH(ecommerce_customer_data_custom_[[#This Row],[Purchase Date]])</f>
        <v>8</v>
      </c>
      <c r="N2234" t="str">
        <f>TEXT(ecommerce_customer_data_custom_[[#This Row],[Purchase Date]],"mmmm")</f>
        <v>August</v>
      </c>
      <c r="O2234" t="str">
        <f>VLOOKUP(ecommerce_customer_data_custom_[[#This Row],[Customer Age]],AgeGroupMapping!$A$2:$C$5,3,TRUE)</f>
        <v>Senior</v>
      </c>
      <c r="P2234" t="str">
        <f>IF(ecommerce_customer_data_custom_[[#This Row],[Returns]]=1,"Returned","Not Returned")</f>
        <v>Not Returned</v>
      </c>
      <c r="Q2234" t="str">
        <f>_xlfn.XLOOKUP(ecommerce_customer_data_custom_[[#This Row],[Payment Method]],PaymentMapping!$A$2:$A$11,PaymentMapping!$B$2:$B$11,"Other")</f>
        <v>Wallet/UPI</v>
      </c>
    </row>
    <row r="2235" spans="1:17" x14ac:dyDescent="0.3">
      <c r="A2235">
        <v>42375</v>
      </c>
      <c r="B2235" s="14">
        <v>44873.043703703705</v>
      </c>
      <c r="C2235" t="s">
        <v>18</v>
      </c>
      <c r="D2235">
        <v>256</v>
      </c>
      <c r="E2235">
        <v>4</v>
      </c>
      <c r="F2235">
        <v>3018</v>
      </c>
      <c r="G2235" t="s">
        <v>15</v>
      </c>
      <c r="H2235">
        <v>66</v>
      </c>
      <c r="I2235">
        <v>0</v>
      </c>
      <c r="J2235" t="s">
        <v>17</v>
      </c>
      <c r="K2235">
        <v>0</v>
      </c>
      <c r="L2235">
        <f>YEAR(ecommerce_customer_data_custom_[[#This Row],[Purchase Date]])</f>
        <v>2022</v>
      </c>
      <c r="M2235">
        <f>MONTH(ecommerce_customer_data_custom_[[#This Row],[Purchase Date]])</f>
        <v>11</v>
      </c>
      <c r="N2235" t="str">
        <f>TEXT(ecommerce_customer_data_custom_[[#This Row],[Purchase Date]],"mmmm")</f>
        <v>November</v>
      </c>
      <c r="O2235" t="str">
        <f>VLOOKUP(ecommerce_customer_data_custom_[[#This Row],[Customer Age]],AgeGroupMapping!$A$2:$C$5,3,TRUE)</f>
        <v>Senior</v>
      </c>
      <c r="P2235" t="str">
        <f>IF(ecommerce_customer_data_custom_[[#This Row],[Returns]]=1,"Returned","Not Returned")</f>
        <v>Not Returned</v>
      </c>
      <c r="Q2235" t="str">
        <f>_xlfn.XLOOKUP(ecommerce_customer_data_custom_[[#This Row],[Payment Method]],PaymentMapping!$A$2:$A$11,PaymentMapping!$B$2:$B$11,"Other")</f>
        <v>Wallet/UPI</v>
      </c>
    </row>
    <row r="2236" spans="1:17" x14ac:dyDescent="0.3">
      <c r="A2236">
        <v>7203</v>
      </c>
      <c r="B2236" s="14">
        <v>44321.199733796297</v>
      </c>
      <c r="C2236" t="s">
        <v>11</v>
      </c>
      <c r="D2236">
        <v>241</v>
      </c>
      <c r="E2236">
        <v>5</v>
      </c>
      <c r="F2236">
        <v>3878</v>
      </c>
      <c r="G2236" t="s">
        <v>19</v>
      </c>
      <c r="H2236">
        <v>43</v>
      </c>
      <c r="I2236">
        <v>0</v>
      </c>
      <c r="J2236" t="s">
        <v>17</v>
      </c>
      <c r="K2236">
        <v>0</v>
      </c>
      <c r="L2236">
        <f>YEAR(ecommerce_customer_data_custom_[[#This Row],[Purchase Date]])</f>
        <v>2021</v>
      </c>
      <c r="M2236">
        <f>MONTH(ecommerce_customer_data_custom_[[#This Row],[Purchase Date]])</f>
        <v>5</v>
      </c>
      <c r="N2236" t="str">
        <f>TEXT(ecommerce_customer_data_custom_[[#This Row],[Purchase Date]],"mmmm")</f>
        <v>May</v>
      </c>
      <c r="O2236" t="str">
        <f>VLOOKUP(ecommerce_customer_data_custom_[[#This Row],[Customer Age]],AgeGroupMapping!$A$2:$C$5,3,TRUE)</f>
        <v>Middle-Aged</v>
      </c>
      <c r="P2236" t="str">
        <f>IF(ecommerce_customer_data_custom_[[#This Row],[Returns]]=1,"Returned","Not Returned")</f>
        <v>Not Returned</v>
      </c>
      <c r="Q2236" t="str">
        <f>_xlfn.XLOOKUP(ecommerce_customer_data_custom_[[#This Row],[Payment Method]],PaymentMapping!$A$2:$A$11,PaymentMapping!$B$2:$B$11,"Other")</f>
        <v>Cash</v>
      </c>
    </row>
    <row r="2237" spans="1:17" x14ac:dyDescent="0.3">
      <c r="A2237">
        <v>7203</v>
      </c>
      <c r="B2237" s="14">
        <v>45060.892210648148</v>
      </c>
      <c r="C2237" t="s">
        <v>11</v>
      </c>
      <c r="D2237">
        <v>350</v>
      </c>
      <c r="E2237">
        <v>4</v>
      </c>
      <c r="F2237">
        <v>526</v>
      </c>
      <c r="G2237" t="s">
        <v>12</v>
      </c>
      <c r="H2237">
        <v>43</v>
      </c>
      <c r="I2237">
        <v>1</v>
      </c>
      <c r="J2237" t="s">
        <v>17</v>
      </c>
      <c r="K2237">
        <v>0</v>
      </c>
      <c r="L2237">
        <f>YEAR(ecommerce_customer_data_custom_[[#This Row],[Purchase Date]])</f>
        <v>2023</v>
      </c>
      <c r="M2237">
        <f>MONTH(ecommerce_customer_data_custom_[[#This Row],[Purchase Date]])</f>
        <v>5</v>
      </c>
      <c r="N2237" t="str">
        <f>TEXT(ecommerce_customer_data_custom_[[#This Row],[Purchase Date]],"mmmm")</f>
        <v>May</v>
      </c>
      <c r="O2237" t="str">
        <f>VLOOKUP(ecommerce_customer_data_custom_[[#This Row],[Customer Age]],AgeGroupMapping!$A$2:$C$5,3,TRUE)</f>
        <v>Middle-Aged</v>
      </c>
      <c r="P2237" t="str">
        <f>IF(ecommerce_customer_data_custom_[[#This Row],[Returns]]=1,"Returned","Not Returned")</f>
        <v>Returned</v>
      </c>
      <c r="Q2237" t="str">
        <f>_xlfn.XLOOKUP(ecommerce_customer_data_custom_[[#This Row],[Payment Method]],PaymentMapping!$A$2:$A$11,PaymentMapping!$B$2:$B$11,"Other")</f>
        <v>Card</v>
      </c>
    </row>
    <row r="2238" spans="1:17" x14ac:dyDescent="0.3">
      <c r="A2238">
        <v>7203</v>
      </c>
      <c r="B2238" s="14">
        <v>44346.462199074071</v>
      </c>
      <c r="C2238" t="s">
        <v>11</v>
      </c>
      <c r="D2238">
        <v>354</v>
      </c>
      <c r="E2238">
        <v>5</v>
      </c>
      <c r="F2238">
        <v>241</v>
      </c>
      <c r="G2238" t="s">
        <v>15</v>
      </c>
      <c r="H2238">
        <v>43</v>
      </c>
      <c r="I2238">
        <v>0</v>
      </c>
      <c r="J2238" t="s">
        <v>17</v>
      </c>
      <c r="K2238">
        <v>0</v>
      </c>
      <c r="L2238">
        <f>YEAR(ecommerce_customer_data_custom_[[#This Row],[Purchase Date]])</f>
        <v>2021</v>
      </c>
      <c r="M2238">
        <f>MONTH(ecommerce_customer_data_custom_[[#This Row],[Purchase Date]])</f>
        <v>5</v>
      </c>
      <c r="N2238" t="str">
        <f>TEXT(ecommerce_customer_data_custom_[[#This Row],[Purchase Date]],"mmmm")</f>
        <v>May</v>
      </c>
      <c r="O2238" t="str">
        <f>VLOOKUP(ecommerce_customer_data_custom_[[#This Row],[Customer Age]],AgeGroupMapping!$A$2:$C$5,3,TRUE)</f>
        <v>Middle-Aged</v>
      </c>
      <c r="P2238" t="str">
        <f>IF(ecommerce_customer_data_custom_[[#This Row],[Returns]]=1,"Returned","Not Returned")</f>
        <v>Not Returned</v>
      </c>
      <c r="Q2238" t="str">
        <f>_xlfn.XLOOKUP(ecommerce_customer_data_custom_[[#This Row],[Payment Method]],PaymentMapping!$A$2:$A$11,PaymentMapping!$B$2:$B$11,"Other")</f>
        <v>Wallet/UPI</v>
      </c>
    </row>
    <row r="2239" spans="1:17" x14ac:dyDescent="0.3">
      <c r="A2239">
        <v>7203</v>
      </c>
      <c r="B2239" s="14">
        <v>44199.81523148148</v>
      </c>
      <c r="C2239" t="s">
        <v>18</v>
      </c>
      <c r="D2239">
        <v>416</v>
      </c>
      <c r="E2239">
        <v>5</v>
      </c>
      <c r="F2239">
        <v>4716</v>
      </c>
      <c r="G2239" t="s">
        <v>15</v>
      </c>
      <c r="H2239">
        <v>43</v>
      </c>
      <c r="I2239">
        <v>1</v>
      </c>
      <c r="J2239" t="s">
        <v>17</v>
      </c>
      <c r="K2239">
        <v>0</v>
      </c>
      <c r="L2239">
        <f>YEAR(ecommerce_customer_data_custom_[[#This Row],[Purchase Date]])</f>
        <v>2021</v>
      </c>
      <c r="M2239">
        <f>MONTH(ecommerce_customer_data_custom_[[#This Row],[Purchase Date]])</f>
        <v>1</v>
      </c>
      <c r="N2239" t="str">
        <f>TEXT(ecommerce_customer_data_custom_[[#This Row],[Purchase Date]],"mmmm")</f>
        <v>January</v>
      </c>
      <c r="O2239" t="str">
        <f>VLOOKUP(ecommerce_customer_data_custom_[[#This Row],[Customer Age]],AgeGroupMapping!$A$2:$C$5,3,TRUE)</f>
        <v>Middle-Aged</v>
      </c>
      <c r="P2239" t="str">
        <f>IF(ecommerce_customer_data_custom_[[#This Row],[Returns]]=1,"Returned","Not Returned")</f>
        <v>Returned</v>
      </c>
      <c r="Q2239" t="str">
        <f>_xlfn.XLOOKUP(ecommerce_customer_data_custom_[[#This Row],[Payment Method]],PaymentMapping!$A$2:$A$11,PaymentMapping!$B$2:$B$11,"Other")</f>
        <v>Wallet/UPI</v>
      </c>
    </row>
    <row r="2240" spans="1:17" x14ac:dyDescent="0.3">
      <c r="A2240">
        <v>7203</v>
      </c>
      <c r="B2240" s="14">
        <v>44389.421759259261</v>
      </c>
      <c r="C2240" t="s">
        <v>16</v>
      </c>
      <c r="D2240">
        <v>200</v>
      </c>
      <c r="E2240">
        <v>2</v>
      </c>
      <c r="F2240">
        <v>2402</v>
      </c>
      <c r="G2240" t="s">
        <v>12</v>
      </c>
      <c r="H2240">
        <v>43</v>
      </c>
      <c r="I2240">
        <v>1</v>
      </c>
      <c r="J2240" t="s">
        <v>17</v>
      </c>
      <c r="K2240">
        <v>0</v>
      </c>
      <c r="L2240">
        <f>YEAR(ecommerce_customer_data_custom_[[#This Row],[Purchase Date]])</f>
        <v>2021</v>
      </c>
      <c r="M2240">
        <f>MONTH(ecommerce_customer_data_custom_[[#This Row],[Purchase Date]])</f>
        <v>7</v>
      </c>
      <c r="N2240" t="str">
        <f>TEXT(ecommerce_customer_data_custom_[[#This Row],[Purchase Date]],"mmmm")</f>
        <v>July</v>
      </c>
      <c r="O2240" t="str">
        <f>VLOOKUP(ecommerce_customer_data_custom_[[#This Row],[Customer Age]],AgeGroupMapping!$A$2:$C$5,3,TRUE)</f>
        <v>Middle-Aged</v>
      </c>
      <c r="P2240" t="str">
        <f>IF(ecommerce_customer_data_custom_[[#This Row],[Returns]]=1,"Returned","Not Returned")</f>
        <v>Returned</v>
      </c>
      <c r="Q2240" t="str">
        <f>_xlfn.XLOOKUP(ecommerce_customer_data_custom_[[#This Row],[Payment Method]],PaymentMapping!$A$2:$A$11,PaymentMapping!$B$2:$B$11,"Other")</f>
        <v>Card</v>
      </c>
    </row>
    <row r="2241" spans="1:17" x14ac:dyDescent="0.3">
      <c r="A2241">
        <v>7203</v>
      </c>
      <c r="B2241" s="14">
        <v>45146.512719907405</v>
      </c>
      <c r="C2241" t="s">
        <v>18</v>
      </c>
      <c r="D2241">
        <v>277</v>
      </c>
      <c r="E2241">
        <v>5</v>
      </c>
      <c r="F2241">
        <v>1225</v>
      </c>
      <c r="G2241" t="s">
        <v>12</v>
      </c>
      <c r="H2241">
        <v>43</v>
      </c>
      <c r="I2241">
        <v>0</v>
      </c>
      <c r="J2241" t="s">
        <v>17</v>
      </c>
      <c r="K2241">
        <v>0</v>
      </c>
      <c r="L2241">
        <f>YEAR(ecommerce_customer_data_custom_[[#This Row],[Purchase Date]])</f>
        <v>2023</v>
      </c>
      <c r="M2241">
        <f>MONTH(ecommerce_customer_data_custom_[[#This Row],[Purchase Date]])</f>
        <v>8</v>
      </c>
      <c r="N2241" t="str">
        <f>TEXT(ecommerce_customer_data_custom_[[#This Row],[Purchase Date]],"mmmm")</f>
        <v>August</v>
      </c>
      <c r="O2241" t="str">
        <f>VLOOKUP(ecommerce_customer_data_custom_[[#This Row],[Customer Age]],AgeGroupMapping!$A$2:$C$5,3,TRUE)</f>
        <v>Middle-Aged</v>
      </c>
      <c r="P2241" t="str">
        <f>IF(ecommerce_customer_data_custom_[[#This Row],[Returns]]=1,"Returned","Not Returned")</f>
        <v>Not Returned</v>
      </c>
      <c r="Q2241" t="str">
        <f>_xlfn.XLOOKUP(ecommerce_customer_data_custom_[[#This Row],[Payment Method]],PaymentMapping!$A$2:$A$11,PaymentMapping!$B$2:$B$11,"Other")</f>
        <v>Card</v>
      </c>
    </row>
    <row r="2242" spans="1:17" x14ac:dyDescent="0.3">
      <c r="A2242">
        <v>7203</v>
      </c>
      <c r="B2242" s="14">
        <v>44814.273472222223</v>
      </c>
      <c r="C2242" t="s">
        <v>16</v>
      </c>
      <c r="D2242">
        <v>358</v>
      </c>
      <c r="E2242">
        <v>1</v>
      </c>
      <c r="F2242">
        <v>4878</v>
      </c>
      <c r="G2242" t="s">
        <v>19</v>
      </c>
      <c r="H2242">
        <v>43</v>
      </c>
      <c r="I2242">
        <v>0</v>
      </c>
      <c r="J2242" t="s">
        <v>17</v>
      </c>
      <c r="K2242">
        <v>0</v>
      </c>
      <c r="L2242">
        <f>YEAR(ecommerce_customer_data_custom_[[#This Row],[Purchase Date]])</f>
        <v>2022</v>
      </c>
      <c r="M2242">
        <f>MONTH(ecommerce_customer_data_custom_[[#This Row],[Purchase Date]])</f>
        <v>9</v>
      </c>
      <c r="N2242" t="str">
        <f>TEXT(ecommerce_customer_data_custom_[[#This Row],[Purchase Date]],"mmmm")</f>
        <v>September</v>
      </c>
      <c r="O2242" t="str">
        <f>VLOOKUP(ecommerce_customer_data_custom_[[#This Row],[Customer Age]],AgeGroupMapping!$A$2:$C$5,3,TRUE)</f>
        <v>Middle-Aged</v>
      </c>
      <c r="P2242" t="str">
        <f>IF(ecommerce_customer_data_custom_[[#This Row],[Returns]]=1,"Returned","Not Returned")</f>
        <v>Not Returned</v>
      </c>
      <c r="Q2242" t="str">
        <f>_xlfn.XLOOKUP(ecommerce_customer_data_custom_[[#This Row],[Payment Method]],PaymentMapping!$A$2:$A$11,PaymentMapping!$B$2:$B$11,"Other")</f>
        <v>Cash</v>
      </c>
    </row>
    <row r="2243" spans="1:17" x14ac:dyDescent="0.3">
      <c r="A2243">
        <v>7203</v>
      </c>
      <c r="B2243" s="14">
        <v>44357.584027777775</v>
      </c>
      <c r="C2243" t="s">
        <v>16</v>
      </c>
      <c r="D2243">
        <v>114</v>
      </c>
      <c r="E2243">
        <v>3</v>
      </c>
      <c r="F2243">
        <v>724</v>
      </c>
      <c r="G2243" t="s">
        <v>15</v>
      </c>
      <c r="H2243">
        <v>43</v>
      </c>
      <c r="I2243">
        <v>1</v>
      </c>
      <c r="J2243" t="s">
        <v>17</v>
      </c>
      <c r="K2243">
        <v>0</v>
      </c>
      <c r="L2243">
        <f>YEAR(ecommerce_customer_data_custom_[[#This Row],[Purchase Date]])</f>
        <v>2021</v>
      </c>
      <c r="M2243">
        <f>MONTH(ecommerce_customer_data_custom_[[#This Row],[Purchase Date]])</f>
        <v>6</v>
      </c>
      <c r="N2243" t="str">
        <f>TEXT(ecommerce_customer_data_custom_[[#This Row],[Purchase Date]],"mmmm")</f>
        <v>June</v>
      </c>
      <c r="O2243" t="str">
        <f>VLOOKUP(ecommerce_customer_data_custom_[[#This Row],[Customer Age]],AgeGroupMapping!$A$2:$C$5,3,TRUE)</f>
        <v>Middle-Aged</v>
      </c>
      <c r="P2243" t="str">
        <f>IF(ecommerce_customer_data_custom_[[#This Row],[Returns]]=1,"Returned","Not Returned")</f>
        <v>Returned</v>
      </c>
      <c r="Q2243" t="str">
        <f>_xlfn.XLOOKUP(ecommerce_customer_data_custom_[[#This Row],[Payment Method]],PaymentMapping!$A$2:$A$11,PaymentMapping!$B$2:$B$11,"Other")</f>
        <v>Wallet/UPI</v>
      </c>
    </row>
    <row r="2244" spans="1:17" x14ac:dyDescent="0.3">
      <c r="A2244">
        <v>13678</v>
      </c>
      <c r="B2244" s="14">
        <v>45039.52306712963</v>
      </c>
      <c r="C2244" t="s">
        <v>18</v>
      </c>
      <c r="D2244">
        <v>261</v>
      </c>
      <c r="E2244">
        <v>5</v>
      </c>
      <c r="F2244">
        <v>2973</v>
      </c>
      <c r="G2244" t="s">
        <v>12</v>
      </c>
      <c r="H2244">
        <v>49</v>
      </c>
      <c r="I2244">
        <v>1</v>
      </c>
      <c r="J2244" t="s">
        <v>17</v>
      </c>
      <c r="K2244">
        <v>0</v>
      </c>
      <c r="L2244">
        <f>YEAR(ecommerce_customer_data_custom_[[#This Row],[Purchase Date]])</f>
        <v>2023</v>
      </c>
      <c r="M2244">
        <f>MONTH(ecommerce_customer_data_custom_[[#This Row],[Purchase Date]])</f>
        <v>4</v>
      </c>
      <c r="N2244" t="str">
        <f>TEXT(ecommerce_customer_data_custom_[[#This Row],[Purchase Date]],"mmmm")</f>
        <v>April</v>
      </c>
      <c r="O2244" t="str">
        <f>VLOOKUP(ecommerce_customer_data_custom_[[#This Row],[Customer Age]],AgeGroupMapping!$A$2:$C$5,3,TRUE)</f>
        <v>Middle-Aged</v>
      </c>
      <c r="P2244" t="str">
        <f>IF(ecommerce_customer_data_custom_[[#This Row],[Returns]]=1,"Returned","Not Returned")</f>
        <v>Returned</v>
      </c>
      <c r="Q2244" t="str">
        <f>_xlfn.XLOOKUP(ecommerce_customer_data_custom_[[#This Row],[Payment Method]],PaymentMapping!$A$2:$A$11,PaymentMapping!$B$2:$B$11,"Other")</f>
        <v>Card</v>
      </c>
    </row>
    <row r="2245" spans="1:17" x14ac:dyDescent="0.3">
      <c r="A2245">
        <v>13678</v>
      </c>
      <c r="B2245" s="14">
        <v>44842.839548611111</v>
      </c>
      <c r="C2245" t="s">
        <v>18</v>
      </c>
      <c r="D2245">
        <v>356</v>
      </c>
      <c r="E2245">
        <v>5</v>
      </c>
      <c r="F2245">
        <v>3352</v>
      </c>
      <c r="G2245" t="s">
        <v>12</v>
      </c>
      <c r="H2245">
        <v>49</v>
      </c>
      <c r="I2245">
        <v>1</v>
      </c>
      <c r="J2245" t="s">
        <v>17</v>
      </c>
      <c r="K2245">
        <v>0</v>
      </c>
      <c r="L2245">
        <f>YEAR(ecommerce_customer_data_custom_[[#This Row],[Purchase Date]])</f>
        <v>2022</v>
      </c>
      <c r="M2245">
        <f>MONTH(ecommerce_customer_data_custom_[[#This Row],[Purchase Date]])</f>
        <v>10</v>
      </c>
      <c r="N2245" t="str">
        <f>TEXT(ecommerce_customer_data_custom_[[#This Row],[Purchase Date]],"mmmm")</f>
        <v>October</v>
      </c>
      <c r="O2245" t="str">
        <f>VLOOKUP(ecommerce_customer_data_custom_[[#This Row],[Customer Age]],AgeGroupMapping!$A$2:$C$5,3,TRUE)</f>
        <v>Middle-Aged</v>
      </c>
      <c r="P2245" t="str">
        <f>IF(ecommerce_customer_data_custom_[[#This Row],[Returns]]=1,"Returned","Not Returned")</f>
        <v>Returned</v>
      </c>
      <c r="Q2245" t="str">
        <f>_xlfn.XLOOKUP(ecommerce_customer_data_custom_[[#This Row],[Payment Method]],PaymentMapping!$A$2:$A$11,PaymentMapping!$B$2:$B$11,"Other")</f>
        <v>Card</v>
      </c>
    </row>
    <row r="2246" spans="1:17" x14ac:dyDescent="0.3">
      <c r="A2246">
        <v>13678</v>
      </c>
      <c r="B2246" s="14">
        <v>44695.967245370368</v>
      </c>
      <c r="C2246" t="s">
        <v>16</v>
      </c>
      <c r="D2246">
        <v>48</v>
      </c>
      <c r="E2246">
        <v>2</v>
      </c>
      <c r="F2246">
        <v>2246</v>
      </c>
      <c r="G2246" t="s">
        <v>15</v>
      </c>
      <c r="H2246">
        <v>49</v>
      </c>
      <c r="I2246">
        <v>0</v>
      </c>
      <c r="J2246" t="s">
        <v>17</v>
      </c>
      <c r="K2246">
        <v>0</v>
      </c>
      <c r="L2246">
        <f>YEAR(ecommerce_customer_data_custom_[[#This Row],[Purchase Date]])</f>
        <v>2022</v>
      </c>
      <c r="M2246">
        <f>MONTH(ecommerce_customer_data_custom_[[#This Row],[Purchase Date]])</f>
        <v>5</v>
      </c>
      <c r="N2246" t="str">
        <f>TEXT(ecommerce_customer_data_custom_[[#This Row],[Purchase Date]],"mmmm")</f>
        <v>May</v>
      </c>
      <c r="O2246" t="str">
        <f>VLOOKUP(ecommerce_customer_data_custom_[[#This Row],[Customer Age]],AgeGroupMapping!$A$2:$C$5,3,TRUE)</f>
        <v>Middle-Aged</v>
      </c>
      <c r="P2246" t="str">
        <f>IF(ecommerce_customer_data_custom_[[#This Row],[Returns]]=1,"Returned","Not Returned")</f>
        <v>Not Returned</v>
      </c>
      <c r="Q2246" t="str">
        <f>_xlfn.XLOOKUP(ecommerce_customer_data_custom_[[#This Row],[Payment Method]],PaymentMapping!$A$2:$A$11,PaymentMapping!$B$2:$B$11,"Other")</f>
        <v>Wallet/UPI</v>
      </c>
    </row>
    <row r="2247" spans="1:17" x14ac:dyDescent="0.3">
      <c r="A2247">
        <v>13678</v>
      </c>
      <c r="B2247" s="14">
        <v>43938.305717592593</v>
      </c>
      <c r="C2247" t="s">
        <v>11</v>
      </c>
      <c r="D2247">
        <v>320</v>
      </c>
      <c r="E2247">
        <v>3</v>
      </c>
      <c r="F2247">
        <v>1491</v>
      </c>
      <c r="G2247" t="s">
        <v>20</v>
      </c>
      <c r="H2247">
        <v>49</v>
      </c>
      <c r="I2247">
        <v>1</v>
      </c>
      <c r="J2247" t="s">
        <v>17</v>
      </c>
      <c r="K2247">
        <v>0</v>
      </c>
      <c r="L2247">
        <f>YEAR(ecommerce_customer_data_custom_[[#This Row],[Purchase Date]])</f>
        <v>2020</v>
      </c>
      <c r="M2247">
        <f>MONTH(ecommerce_customer_data_custom_[[#This Row],[Purchase Date]])</f>
        <v>4</v>
      </c>
      <c r="N2247" t="str">
        <f>TEXT(ecommerce_customer_data_custom_[[#This Row],[Purchase Date]],"mmmm")</f>
        <v>April</v>
      </c>
      <c r="O2247" t="str">
        <f>VLOOKUP(ecommerce_customer_data_custom_[[#This Row],[Customer Age]],AgeGroupMapping!$A$2:$C$5,3,TRUE)</f>
        <v>Middle-Aged</v>
      </c>
      <c r="P2247" t="str">
        <f>IF(ecommerce_customer_data_custom_[[#This Row],[Returns]]=1,"Returned","Not Returned")</f>
        <v>Returned</v>
      </c>
      <c r="Q2247" t="str">
        <f>_xlfn.XLOOKUP(ecommerce_customer_data_custom_[[#This Row],[Payment Method]],PaymentMapping!$A$2:$A$11,PaymentMapping!$B$2:$B$11,"Other")</f>
        <v>Other</v>
      </c>
    </row>
    <row r="2248" spans="1:17" x14ac:dyDescent="0.3">
      <c r="A2248">
        <v>43287</v>
      </c>
      <c r="B2248" s="14">
        <v>44748.582719907405</v>
      </c>
      <c r="C2248" t="s">
        <v>11</v>
      </c>
      <c r="D2248">
        <v>348</v>
      </c>
      <c r="E2248">
        <v>2</v>
      </c>
      <c r="F2248">
        <v>1454</v>
      </c>
      <c r="G2248" t="s">
        <v>12</v>
      </c>
      <c r="H2248">
        <v>20</v>
      </c>
      <c r="I2248">
        <v>0</v>
      </c>
      <c r="J2248" t="s">
        <v>13</v>
      </c>
      <c r="K2248">
        <v>0</v>
      </c>
      <c r="L2248">
        <f>YEAR(ecommerce_customer_data_custom_[[#This Row],[Purchase Date]])</f>
        <v>2022</v>
      </c>
      <c r="M2248">
        <f>MONTH(ecommerce_customer_data_custom_[[#This Row],[Purchase Date]])</f>
        <v>7</v>
      </c>
      <c r="N2248" t="str">
        <f>TEXT(ecommerce_customer_data_custom_[[#This Row],[Purchase Date]],"mmmm")</f>
        <v>July</v>
      </c>
      <c r="O2248" t="str">
        <f>VLOOKUP(ecommerce_customer_data_custom_[[#This Row],[Customer Age]],AgeGroupMapping!$A$2:$C$5,3,TRUE)</f>
        <v>Young</v>
      </c>
      <c r="P2248" t="str">
        <f>IF(ecommerce_customer_data_custom_[[#This Row],[Returns]]=1,"Returned","Not Returned")</f>
        <v>Not Returned</v>
      </c>
      <c r="Q2248" t="str">
        <f>_xlfn.XLOOKUP(ecommerce_customer_data_custom_[[#This Row],[Payment Method]],PaymentMapping!$A$2:$A$11,PaymentMapping!$B$2:$B$11,"Other")</f>
        <v>Card</v>
      </c>
    </row>
    <row r="2249" spans="1:17" x14ac:dyDescent="0.3">
      <c r="A2249">
        <v>43287</v>
      </c>
      <c r="B2249" s="14">
        <v>44453.891412037039</v>
      </c>
      <c r="C2249" t="s">
        <v>11</v>
      </c>
      <c r="D2249">
        <v>465</v>
      </c>
      <c r="E2249">
        <v>2</v>
      </c>
      <c r="F2249">
        <v>4087</v>
      </c>
      <c r="G2249" t="s">
        <v>15</v>
      </c>
      <c r="H2249">
        <v>20</v>
      </c>
      <c r="I2249">
        <v>0</v>
      </c>
      <c r="J2249" t="s">
        <v>13</v>
      </c>
      <c r="K2249">
        <v>0</v>
      </c>
      <c r="L2249">
        <f>YEAR(ecommerce_customer_data_custom_[[#This Row],[Purchase Date]])</f>
        <v>2021</v>
      </c>
      <c r="M2249">
        <f>MONTH(ecommerce_customer_data_custom_[[#This Row],[Purchase Date]])</f>
        <v>9</v>
      </c>
      <c r="N2249" t="str">
        <f>TEXT(ecommerce_customer_data_custom_[[#This Row],[Purchase Date]],"mmmm")</f>
        <v>September</v>
      </c>
      <c r="O2249" t="str">
        <f>VLOOKUP(ecommerce_customer_data_custom_[[#This Row],[Customer Age]],AgeGroupMapping!$A$2:$C$5,3,TRUE)</f>
        <v>Young</v>
      </c>
      <c r="P2249" t="str">
        <f>IF(ecommerce_customer_data_custom_[[#This Row],[Returns]]=1,"Returned","Not Returned")</f>
        <v>Not Returned</v>
      </c>
      <c r="Q2249" t="str">
        <f>_xlfn.XLOOKUP(ecommerce_customer_data_custom_[[#This Row],[Payment Method]],PaymentMapping!$A$2:$A$11,PaymentMapping!$B$2:$B$11,"Other")</f>
        <v>Wallet/UPI</v>
      </c>
    </row>
    <row r="2250" spans="1:17" x14ac:dyDescent="0.3">
      <c r="A2250">
        <v>43287</v>
      </c>
      <c r="B2250" s="14">
        <v>44911.083148148151</v>
      </c>
      <c r="C2250" t="s">
        <v>11</v>
      </c>
      <c r="D2250">
        <v>483</v>
      </c>
      <c r="E2250">
        <v>3</v>
      </c>
      <c r="F2250">
        <v>4579</v>
      </c>
      <c r="G2250" t="s">
        <v>12</v>
      </c>
      <c r="H2250">
        <v>20</v>
      </c>
      <c r="I2250">
        <v>0</v>
      </c>
      <c r="J2250" t="s">
        <v>13</v>
      </c>
      <c r="K2250">
        <v>0</v>
      </c>
      <c r="L2250">
        <f>YEAR(ecommerce_customer_data_custom_[[#This Row],[Purchase Date]])</f>
        <v>2022</v>
      </c>
      <c r="M2250">
        <f>MONTH(ecommerce_customer_data_custom_[[#This Row],[Purchase Date]])</f>
        <v>12</v>
      </c>
      <c r="N2250" t="str">
        <f>TEXT(ecommerce_customer_data_custom_[[#This Row],[Purchase Date]],"mmmm")</f>
        <v>December</v>
      </c>
      <c r="O2250" t="str">
        <f>VLOOKUP(ecommerce_customer_data_custom_[[#This Row],[Customer Age]],AgeGroupMapping!$A$2:$C$5,3,TRUE)</f>
        <v>Young</v>
      </c>
      <c r="P2250" t="str">
        <f>IF(ecommerce_customer_data_custom_[[#This Row],[Returns]]=1,"Returned","Not Returned")</f>
        <v>Not Returned</v>
      </c>
      <c r="Q2250" t="str">
        <f>_xlfn.XLOOKUP(ecommerce_customer_data_custom_[[#This Row],[Payment Method]],PaymentMapping!$A$2:$A$11,PaymentMapping!$B$2:$B$11,"Other")</f>
        <v>Card</v>
      </c>
    </row>
    <row r="2251" spans="1:17" x14ac:dyDescent="0.3">
      <c r="A2251">
        <v>43287</v>
      </c>
      <c r="B2251" s="14">
        <v>44249.174293981479</v>
      </c>
      <c r="C2251" t="s">
        <v>14</v>
      </c>
      <c r="D2251">
        <v>363</v>
      </c>
      <c r="E2251">
        <v>1</v>
      </c>
      <c r="F2251">
        <v>4577</v>
      </c>
      <c r="G2251" t="s">
        <v>19</v>
      </c>
      <c r="H2251">
        <v>20</v>
      </c>
      <c r="I2251">
        <v>1</v>
      </c>
      <c r="J2251" t="s">
        <v>13</v>
      </c>
      <c r="K2251">
        <v>0</v>
      </c>
      <c r="L2251">
        <f>YEAR(ecommerce_customer_data_custom_[[#This Row],[Purchase Date]])</f>
        <v>2021</v>
      </c>
      <c r="M2251">
        <f>MONTH(ecommerce_customer_data_custom_[[#This Row],[Purchase Date]])</f>
        <v>2</v>
      </c>
      <c r="N2251" t="str">
        <f>TEXT(ecommerce_customer_data_custom_[[#This Row],[Purchase Date]],"mmmm")</f>
        <v>February</v>
      </c>
      <c r="O2251" t="str">
        <f>VLOOKUP(ecommerce_customer_data_custom_[[#This Row],[Customer Age]],AgeGroupMapping!$A$2:$C$5,3,TRUE)</f>
        <v>Young</v>
      </c>
      <c r="P2251" t="str">
        <f>IF(ecommerce_customer_data_custom_[[#This Row],[Returns]]=1,"Returned","Not Returned")</f>
        <v>Returned</v>
      </c>
      <c r="Q2251" t="str">
        <f>_xlfn.XLOOKUP(ecommerce_customer_data_custom_[[#This Row],[Payment Method]],PaymentMapping!$A$2:$A$11,PaymentMapping!$B$2:$B$11,"Other")</f>
        <v>Cash</v>
      </c>
    </row>
    <row r="2252" spans="1:17" x14ac:dyDescent="0.3">
      <c r="A2252">
        <v>43287</v>
      </c>
      <c r="B2252" s="14">
        <v>45071.266446759262</v>
      </c>
      <c r="C2252" t="s">
        <v>16</v>
      </c>
      <c r="D2252">
        <v>26</v>
      </c>
      <c r="E2252">
        <v>4</v>
      </c>
      <c r="F2252">
        <v>4429</v>
      </c>
      <c r="G2252" t="s">
        <v>12</v>
      </c>
      <c r="H2252">
        <v>20</v>
      </c>
      <c r="I2252">
        <v>1</v>
      </c>
      <c r="J2252" t="s">
        <v>13</v>
      </c>
      <c r="K2252">
        <v>0</v>
      </c>
      <c r="L2252">
        <f>YEAR(ecommerce_customer_data_custom_[[#This Row],[Purchase Date]])</f>
        <v>2023</v>
      </c>
      <c r="M2252">
        <f>MONTH(ecommerce_customer_data_custom_[[#This Row],[Purchase Date]])</f>
        <v>5</v>
      </c>
      <c r="N2252" t="str">
        <f>TEXT(ecommerce_customer_data_custom_[[#This Row],[Purchase Date]],"mmmm")</f>
        <v>May</v>
      </c>
      <c r="O2252" t="str">
        <f>VLOOKUP(ecommerce_customer_data_custom_[[#This Row],[Customer Age]],AgeGroupMapping!$A$2:$C$5,3,TRUE)</f>
        <v>Young</v>
      </c>
      <c r="P2252" t="str">
        <f>IF(ecommerce_customer_data_custom_[[#This Row],[Returns]]=1,"Returned","Not Returned")</f>
        <v>Returned</v>
      </c>
      <c r="Q2252" t="str">
        <f>_xlfn.XLOOKUP(ecommerce_customer_data_custom_[[#This Row],[Payment Method]],PaymentMapping!$A$2:$A$11,PaymentMapping!$B$2:$B$11,"Other")</f>
        <v>Card</v>
      </c>
    </row>
    <row r="2253" spans="1:17" x14ac:dyDescent="0.3">
      <c r="A2253">
        <v>43287</v>
      </c>
      <c r="B2253" s="14">
        <v>44526.480995370373</v>
      </c>
      <c r="C2253" t="s">
        <v>18</v>
      </c>
      <c r="D2253">
        <v>382</v>
      </c>
      <c r="E2253">
        <v>1</v>
      </c>
      <c r="F2253">
        <v>887</v>
      </c>
      <c r="G2253" t="s">
        <v>12</v>
      </c>
      <c r="H2253">
        <v>20</v>
      </c>
      <c r="I2253">
        <v>0</v>
      </c>
      <c r="J2253" t="s">
        <v>13</v>
      </c>
      <c r="K2253">
        <v>0</v>
      </c>
      <c r="L2253">
        <f>YEAR(ecommerce_customer_data_custom_[[#This Row],[Purchase Date]])</f>
        <v>2021</v>
      </c>
      <c r="M2253">
        <f>MONTH(ecommerce_customer_data_custom_[[#This Row],[Purchase Date]])</f>
        <v>11</v>
      </c>
      <c r="N2253" t="str">
        <f>TEXT(ecommerce_customer_data_custom_[[#This Row],[Purchase Date]],"mmmm")</f>
        <v>November</v>
      </c>
      <c r="O2253" t="str">
        <f>VLOOKUP(ecommerce_customer_data_custom_[[#This Row],[Customer Age]],AgeGroupMapping!$A$2:$C$5,3,TRUE)</f>
        <v>Young</v>
      </c>
      <c r="P2253" t="str">
        <f>IF(ecommerce_customer_data_custom_[[#This Row],[Returns]]=1,"Returned","Not Returned")</f>
        <v>Not Returned</v>
      </c>
      <c r="Q2253" t="str">
        <f>_xlfn.XLOOKUP(ecommerce_customer_data_custom_[[#This Row],[Payment Method]],PaymentMapping!$A$2:$A$11,PaymentMapping!$B$2:$B$11,"Other")</f>
        <v>Card</v>
      </c>
    </row>
    <row r="2254" spans="1:17" x14ac:dyDescent="0.3">
      <c r="A2254">
        <v>43287</v>
      </c>
      <c r="B2254" s="14">
        <v>44255.900763888887</v>
      </c>
      <c r="C2254" t="s">
        <v>14</v>
      </c>
      <c r="D2254">
        <v>156</v>
      </c>
      <c r="E2254">
        <v>2</v>
      </c>
      <c r="F2254">
        <v>2369</v>
      </c>
      <c r="G2254" t="s">
        <v>19</v>
      </c>
      <c r="H2254">
        <v>20</v>
      </c>
      <c r="I2254">
        <v>1</v>
      </c>
      <c r="J2254" t="s">
        <v>13</v>
      </c>
      <c r="K2254">
        <v>0</v>
      </c>
      <c r="L2254">
        <f>YEAR(ecommerce_customer_data_custom_[[#This Row],[Purchase Date]])</f>
        <v>2021</v>
      </c>
      <c r="M2254">
        <f>MONTH(ecommerce_customer_data_custom_[[#This Row],[Purchase Date]])</f>
        <v>2</v>
      </c>
      <c r="N2254" t="str">
        <f>TEXT(ecommerce_customer_data_custom_[[#This Row],[Purchase Date]],"mmmm")</f>
        <v>February</v>
      </c>
      <c r="O2254" t="str">
        <f>VLOOKUP(ecommerce_customer_data_custom_[[#This Row],[Customer Age]],AgeGroupMapping!$A$2:$C$5,3,TRUE)</f>
        <v>Young</v>
      </c>
      <c r="P2254" t="str">
        <f>IF(ecommerce_customer_data_custom_[[#This Row],[Returns]]=1,"Returned","Not Returned")</f>
        <v>Returned</v>
      </c>
      <c r="Q2254" t="str">
        <f>_xlfn.XLOOKUP(ecommerce_customer_data_custom_[[#This Row],[Payment Method]],PaymentMapping!$A$2:$A$11,PaymentMapping!$B$2:$B$11,"Other")</f>
        <v>Cash</v>
      </c>
    </row>
    <row r="2255" spans="1:17" x14ac:dyDescent="0.3">
      <c r="A2255">
        <v>43287</v>
      </c>
      <c r="B2255" s="14">
        <v>44001.825115740743</v>
      </c>
      <c r="C2255" t="s">
        <v>18</v>
      </c>
      <c r="D2255">
        <v>420</v>
      </c>
      <c r="E2255">
        <v>2</v>
      </c>
      <c r="F2255">
        <v>4570</v>
      </c>
      <c r="G2255" t="s">
        <v>12</v>
      </c>
      <c r="H2255">
        <v>20</v>
      </c>
      <c r="I2255">
        <v>0</v>
      </c>
      <c r="J2255" t="s">
        <v>13</v>
      </c>
      <c r="K2255">
        <v>0</v>
      </c>
      <c r="L2255">
        <f>YEAR(ecommerce_customer_data_custom_[[#This Row],[Purchase Date]])</f>
        <v>2020</v>
      </c>
      <c r="M2255">
        <f>MONTH(ecommerce_customer_data_custom_[[#This Row],[Purchase Date]])</f>
        <v>6</v>
      </c>
      <c r="N2255" t="str">
        <f>TEXT(ecommerce_customer_data_custom_[[#This Row],[Purchase Date]],"mmmm")</f>
        <v>June</v>
      </c>
      <c r="O2255" t="str">
        <f>VLOOKUP(ecommerce_customer_data_custom_[[#This Row],[Customer Age]],AgeGroupMapping!$A$2:$C$5,3,TRUE)</f>
        <v>Young</v>
      </c>
      <c r="P2255" t="str">
        <f>IF(ecommerce_customer_data_custom_[[#This Row],[Returns]]=1,"Returned","Not Returned")</f>
        <v>Not Returned</v>
      </c>
      <c r="Q2255" t="str">
        <f>_xlfn.XLOOKUP(ecommerce_customer_data_custom_[[#This Row],[Payment Method]],PaymentMapping!$A$2:$A$11,PaymentMapping!$B$2:$B$11,"Other")</f>
        <v>Card</v>
      </c>
    </row>
    <row r="2256" spans="1:17" x14ac:dyDescent="0.3">
      <c r="A2256">
        <v>30781</v>
      </c>
      <c r="B2256" s="14">
        <v>44653.787280092591</v>
      </c>
      <c r="C2256" t="s">
        <v>16</v>
      </c>
      <c r="D2256">
        <v>322</v>
      </c>
      <c r="E2256">
        <v>2</v>
      </c>
      <c r="F2256">
        <v>2417</v>
      </c>
      <c r="G2256" t="s">
        <v>15</v>
      </c>
      <c r="H2256">
        <v>62</v>
      </c>
      <c r="I2256">
        <v>0</v>
      </c>
      <c r="J2256" t="s">
        <v>13</v>
      </c>
      <c r="K2256">
        <v>0</v>
      </c>
      <c r="L2256">
        <f>YEAR(ecommerce_customer_data_custom_[[#This Row],[Purchase Date]])</f>
        <v>2022</v>
      </c>
      <c r="M2256">
        <f>MONTH(ecommerce_customer_data_custom_[[#This Row],[Purchase Date]])</f>
        <v>4</v>
      </c>
      <c r="N2256" t="str">
        <f>TEXT(ecommerce_customer_data_custom_[[#This Row],[Purchase Date]],"mmmm")</f>
        <v>April</v>
      </c>
      <c r="O2256" t="str">
        <f>VLOOKUP(ecommerce_customer_data_custom_[[#This Row],[Customer Age]],AgeGroupMapping!$A$2:$C$5,3,TRUE)</f>
        <v>Senior</v>
      </c>
      <c r="P2256" t="str">
        <f>IF(ecommerce_customer_data_custom_[[#This Row],[Returns]]=1,"Returned","Not Returned")</f>
        <v>Not Returned</v>
      </c>
      <c r="Q2256" t="str">
        <f>_xlfn.XLOOKUP(ecommerce_customer_data_custom_[[#This Row],[Payment Method]],PaymentMapping!$A$2:$A$11,PaymentMapping!$B$2:$B$11,"Other")</f>
        <v>Wallet/UPI</v>
      </c>
    </row>
    <row r="2257" spans="1:17" x14ac:dyDescent="0.3">
      <c r="A2257">
        <v>30781</v>
      </c>
      <c r="B2257" s="14">
        <v>45149.624085648145</v>
      </c>
      <c r="C2257" t="s">
        <v>14</v>
      </c>
      <c r="D2257">
        <v>284</v>
      </c>
      <c r="E2257">
        <v>5</v>
      </c>
      <c r="F2257">
        <v>4111</v>
      </c>
      <c r="G2257" t="s">
        <v>15</v>
      </c>
      <c r="H2257">
        <v>62</v>
      </c>
      <c r="I2257">
        <v>0</v>
      </c>
      <c r="J2257" t="s">
        <v>13</v>
      </c>
      <c r="K2257">
        <v>0</v>
      </c>
      <c r="L2257">
        <f>YEAR(ecommerce_customer_data_custom_[[#This Row],[Purchase Date]])</f>
        <v>2023</v>
      </c>
      <c r="M2257">
        <f>MONTH(ecommerce_customer_data_custom_[[#This Row],[Purchase Date]])</f>
        <v>8</v>
      </c>
      <c r="N2257" t="str">
        <f>TEXT(ecommerce_customer_data_custom_[[#This Row],[Purchase Date]],"mmmm")</f>
        <v>August</v>
      </c>
      <c r="O2257" t="str">
        <f>VLOOKUP(ecommerce_customer_data_custom_[[#This Row],[Customer Age]],AgeGroupMapping!$A$2:$C$5,3,TRUE)</f>
        <v>Senior</v>
      </c>
      <c r="P2257" t="str">
        <f>IF(ecommerce_customer_data_custom_[[#This Row],[Returns]]=1,"Returned","Not Returned")</f>
        <v>Not Returned</v>
      </c>
      <c r="Q2257" t="str">
        <f>_xlfn.XLOOKUP(ecommerce_customer_data_custom_[[#This Row],[Payment Method]],PaymentMapping!$A$2:$A$11,PaymentMapping!$B$2:$B$11,"Other")</f>
        <v>Wallet/UPI</v>
      </c>
    </row>
    <row r="2258" spans="1:17" x14ac:dyDescent="0.3">
      <c r="A2258">
        <v>30781</v>
      </c>
      <c r="B2258" s="14">
        <v>44677.081238425926</v>
      </c>
      <c r="C2258" t="s">
        <v>16</v>
      </c>
      <c r="D2258">
        <v>17</v>
      </c>
      <c r="E2258">
        <v>3</v>
      </c>
      <c r="F2258">
        <v>4266</v>
      </c>
      <c r="G2258" t="s">
        <v>15</v>
      </c>
      <c r="H2258">
        <v>62</v>
      </c>
      <c r="I2258">
        <v>1</v>
      </c>
      <c r="J2258" t="s">
        <v>13</v>
      </c>
      <c r="K2258">
        <v>0</v>
      </c>
      <c r="L2258">
        <f>YEAR(ecommerce_customer_data_custom_[[#This Row],[Purchase Date]])</f>
        <v>2022</v>
      </c>
      <c r="M2258">
        <f>MONTH(ecommerce_customer_data_custom_[[#This Row],[Purchase Date]])</f>
        <v>4</v>
      </c>
      <c r="N2258" t="str">
        <f>TEXT(ecommerce_customer_data_custom_[[#This Row],[Purchase Date]],"mmmm")</f>
        <v>April</v>
      </c>
      <c r="O2258" t="str">
        <f>VLOOKUP(ecommerce_customer_data_custom_[[#This Row],[Customer Age]],AgeGroupMapping!$A$2:$C$5,3,TRUE)</f>
        <v>Senior</v>
      </c>
      <c r="P2258" t="str">
        <f>IF(ecommerce_customer_data_custom_[[#This Row],[Returns]]=1,"Returned","Not Returned")</f>
        <v>Returned</v>
      </c>
      <c r="Q2258" t="str">
        <f>_xlfn.XLOOKUP(ecommerce_customer_data_custom_[[#This Row],[Payment Method]],PaymentMapping!$A$2:$A$11,PaymentMapping!$B$2:$B$11,"Other")</f>
        <v>Wallet/UPI</v>
      </c>
    </row>
    <row r="2259" spans="1:17" x14ac:dyDescent="0.3">
      <c r="A2259">
        <v>30781</v>
      </c>
      <c r="B2259" s="14">
        <v>45070.689930555556</v>
      </c>
      <c r="C2259" t="s">
        <v>16</v>
      </c>
      <c r="D2259">
        <v>113</v>
      </c>
      <c r="E2259">
        <v>1</v>
      </c>
      <c r="F2259">
        <v>3126</v>
      </c>
      <c r="G2259" t="s">
        <v>12</v>
      </c>
      <c r="H2259">
        <v>62</v>
      </c>
      <c r="I2259">
        <v>0</v>
      </c>
      <c r="J2259" t="s">
        <v>13</v>
      </c>
      <c r="K2259">
        <v>0</v>
      </c>
      <c r="L2259">
        <f>YEAR(ecommerce_customer_data_custom_[[#This Row],[Purchase Date]])</f>
        <v>2023</v>
      </c>
      <c r="M2259">
        <f>MONTH(ecommerce_customer_data_custom_[[#This Row],[Purchase Date]])</f>
        <v>5</v>
      </c>
      <c r="N2259" t="str">
        <f>TEXT(ecommerce_customer_data_custom_[[#This Row],[Purchase Date]],"mmmm")</f>
        <v>May</v>
      </c>
      <c r="O2259" t="str">
        <f>VLOOKUP(ecommerce_customer_data_custom_[[#This Row],[Customer Age]],AgeGroupMapping!$A$2:$C$5,3,TRUE)</f>
        <v>Senior</v>
      </c>
      <c r="P2259" t="str">
        <f>IF(ecommerce_customer_data_custom_[[#This Row],[Returns]]=1,"Returned","Not Returned")</f>
        <v>Not Returned</v>
      </c>
      <c r="Q2259" t="str">
        <f>_xlfn.XLOOKUP(ecommerce_customer_data_custom_[[#This Row],[Payment Method]],PaymentMapping!$A$2:$A$11,PaymentMapping!$B$2:$B$11,"Other")</f>
        <v>Card</v>
      </c>
    </row>
    <row r="2260" spans="1:17" x14ac:dyDescent="0.3">
      <c r="A2260">
        <v>30781</v>
      </c>
      <c r="B2260" s="14">
        <v>45005.839016203703</v>
      </c>
      <c r="C2260" t="s">
        <v>18</v>
      </c>
      <c r="D2260">
        <v>500</v>
      </c>
      <c r="E2260">
        <v>5</v>
      </c>
      <c r="F2260">
        <v>5110</v>
      </c>
      <c r="G2260" t="s">
        <v>12</v>
      </c>
      <c r="H2260">
        <v>62</v>
      </c>
      <c r="I2260">
        <v>0</v>
      </c>
      <c r="J2260" t="s">
        <v>13</v>
      </c>
      <c r="K2260">
        <v>0</v>
      </c>
      <c r="L2260">
        <f>YEAR(ecommerce_customer_data_custom_[[#This Row],[Purchase Date]])</f>
        <v>2023</v>
      </c>
      <c r="M2260">
        <f>MONTH(ecommerce_customer_data_custom_[[#This Row],[Purchase Date]])</f>
        <v>3</v>
      </c>
      <c r="N2260" t="str">
        <f>TEXT(ecommerce_customer_data_custom_[[#This Row],[Purchase Date]],"mmmm")</f>
        <v>March</v>
      </c>
      <c r="O2260" t="str">
        <f>VLOOKUP(ecommerce_customer_data_custom_[[#This Row],[Customer Age]],AgeGroupMapping!$A$2:$C$5,3,TRUE)</f>
        <v>Senior</v>
      </c>
      <c r="P2260" t="str">
        <f>IF(ecommerce_customer_data_custom_[[#This Row],[Returns]]=1,"Returned","Not Returned")</f>
        <v>Not Returned</v>
      </c>
      <c r="Q2260" t="str">
        <f>_xlfn.XLOOKUP(ecommerce_customer_data_custom_[[#This Row],[Payment Method]],PaymentMapping!$A$2:$A$11,PaymentMapping!$B$2:$B$11,"Other")</f>
        <v>Card</v>
      </c>
    </row>
    <row r="2261" spans="1:17" x14ac:dyDescent="0.3">
      <c r="A2261">
        <v>30781</v>
      </c>
      <c r="B2261" s="14">
        <v>44169.220520833333</v>
      </c>
      <c r="C2261" t="s">
        <v>18</v>
      </c>
      <c r="D2261">
        <v>362</v>
      </c>
      <c r="E2261">
        <v>5</v>
      </c>
      <c r="F2261">
        <v>1685</v>
      </c>
      <c r="G2261" t="s">
        <v>12</v>
      </c>
      <c r="H2261">
        <v>62</v>
      </c>
      <c r="I2261">
        <v>1</v>
      </c>
      <c r="J2261" t="s">
        <v>13</v>
      </c>
      <c r="K2261">
        <v>0</v>
      </c>
      <c r="L2261">
        <f>YEAR(ecommerce_customer_data_custom_[[#This Row],[Purchase Date]])</f>
        <v>2020</v>
      </c>
      <c r="M2261">
        <f>MONTH(ecommerce_customer_data_custom_[[#This Row],[Purchase Date]])</f>
        <v>12</v>
      </c>
      <c r="N2261" t="str">
        <f>TEXT(ecommerce_customer_data_custom_[[#This Row],[Purchase Date]],"mmmm")</f>
        <v>December</v>
      </c>
      <c r="O2261" t="str">
        <f>VLOOKUP(ecommerce_customer_data_custom_[[#This Row],[Customer Age]],AgeGroupMapping!$A$2:$C$5,3,TRUE)</f>
        <v>Senior</v>
      </c>
      <c r="P2261" t="str">
        <f>IF(ecommerce_customer_data_custom_[[#This Row],[Returns]]=1,"Returned","Not Returned")</f>
        <v>Returned</v>
      </c>
      <c r="Q2261" t="str">
        <f>_xlfn.XLOOKUP(ecommerce_customer_data_custom_[[#This Row],[Payment Method]],PaymentMapping!$A$2:$A$11,PaymentMapping!$B$2:$B$11,"Other")</f>
        <v>Card</v>
      </c>
    </row>
    <row r="2262" spans="1:17" x14ac:dyDescent="0.3">
      <c r="A2262">
        <v>30781</v>
      </c>
      <c r="B2262" s="14">
        <v>44861.067812499998</v>
      </c>
      <c r="C2262" t="s">
        <v>14</v>
      </c>
      <c r="D2262">
        <v>260</v>
      </c>
      <c r="E2262">
        <v>3</v>
      </c>
      <c r="F2262">
        <v>1153</v>
      </c>
      <c r="G2262" t="s">
        <v>20</v>
      </c>
      <c r="H2262">
        <v>62</v>
      </c>
      <c r="I2262">
        <v>0</v>
      </c>
      <c r="J2262" t="s">
        <v>13</v>
      </c>
      <c r="K2262">
        <v>0</v>
      </c>
      <c r="L2262">
        <f>YEAR(ecommerce_customer_data_custom_[[#This Row],[Purchase Date]])</f>
        <v>2022</v>
      </c>
      <c r="M2262">
        <f>MONTH(ecommerce_customer_data_custom_[[#This Row],[Purchase Date]])</f>
        <v>10</v>
      </c>
      <c r="N2262" t="str">
        <f>TEXT(ecommerce_customer_data_custom_[[#This Row],[Purchase Date]],"mmmm")</f>
        <v>October</v>
      </c>
      <c r="O2262" t="str">
        <f>VLOOKUP(ecommerce_customer_data_custom_[[#This Row],[Customer Age]],AgeGroupMapping!$A$2:$C$5,3,TRUE)</f>
        <v>Senior</v>
      </c>
      <c r="P2262" t="str">
        <f>IF(ecommerce_customer_data_custom_[[#This Row],[Returns]]=1,"Returned","Not Returned")</f>
        <v>Not Returned</v>
      </c>
      <c r="Q2262" t="str">
        <f>_xlfn.XLOOKUP(ecommerce_customer_data_custom_[[#This Row],[Payment Method]],PaymentMapping!$A$2:$A$11,PaymentMapping!$B$2:$B$11,"Other")</f>
        <v>Other</v>
      </c>
    </row>
    <row r="2263" spans="1:17" x14ac:dyDescent="0.3">
      <c r="A2263">
        <v>30781</v>
      </c>
      <c r="B2263" s="14">
        <v>44934.922858796293</v>
      </c>
      <c r="C2263" t="s">
        <v>14</v>
      </c>
      <c r="D2263">
        <v>292</v>
      </c>
      <c r="E2263">
        <v>1</v>
      </c>
      <c r="F2263">
        <v>3128</v>
      </c>
      <c r="G2263" t="s">
        <v>15</v>
      </c>
      <c r="H2263">
        <v>62</v>
      </c>
      <c r="I2263">
        <v>0</v>
      </c>
      <c r="J2263" t="s">
        <v>13</v>
      </c>
      <c r="K2263">
        <v>0</v>
      </c>
      <c r="L2263">
        <f>YEAR(ecommerce_customer_data_custom_[[#This Row],[Purchase Date]])</f>
        <v>2023</v>
      </c>
      <c r="M2263">
        <f>MONTH(ecommerce_customer_data_custom_[[#This Row],[Purchase Date]])</f>
        <v>1</v>
      </c>
      <c r="N2263" t="str">
        <f>TEXT(ecommerce_customer_data_custom_[[#This Row],[Purchase Date]],"mmmm")</f>
        <v>January</v>
      </c>
      <c r="O2263" t="str">
        <f>VLOOKUP(ecommerce_customer_data_custom_[[#This Row],[Customer Age]],AgeGroupMapping!$A$2:$C$5,3,TRUE)</f>
        <v>Senior</v>
      </c>
      <c r="P2263" t="str">
        <f>IF(ecommerce_customer_data_custom_[[#This Row],[Returns]]=1,"Returned","Not Returned")</f>
        <v>Not Returned</v>
      </c>
      <c r="Q2263" t="str">
        <f>_xlfn.XLOOKUP(ecommerce_customer_data_custom_[[#This Row],[Payment Method]],PaymentMapping!$A$2:$A$11,PaymentMapping!$B$2:$B$11,"Other")</f>
        <v>Wallet/UPI</v>
      </c>
    </row>
    <row r="2264" spans="1:17" x14ac:dyDescent="0.3">
      <c r="A2264">
        <v>30781</v>
      </c>
      <c r="B2264" s="14">
        <v>44892.012175925927</v>
      </c>
      <c r="C2264" t="s">
        <v>14</v>
      </c>
      <c r="D2264">
        <v>107</v>
      </c>
      <c r="E2264">
        <v>2</v>
      </c>
      <c r="F2264">
        <v>3971</v>
      </c>
      <c r="G2264" t="s">
        <v>15</v>
      </c>
      <c r="H2264">
        <v>62</v>
      </c>
      <c r="I2264">
        <v>1</v>
      </c>
      <c r="J2264" t="s">
        <v>13</v>
      </c>
      <c r="K2264">
        <v>0</v>
      </c>
      <c r="L2264">
        <f>YEAR(ecommerce_customer_data_custom_[[#This Row],[Purchase Date]])</f>
        <v>2022</v>
      </c>
      <c r="M2264">
        <f>MONTH(ecommerce_customer_data_custom_[[#This Row],[Purchase Date]])</f>
        <v>11</v>
      </c>
      <c r="N2264" t="str">
        <f>TEXT(ecommerce_customer_data_custom_[[#This Row],[Purchase Date]],"mmmm")</f>
        <v>November</v>
      </c>
      <c r="O2264" t="str">
        <f>VLOOKUP(ecommerce_customer_data_custom_[[#This Row],[Customer Age]],AgeGroupMapping!$A$2:$C$5,3,TRUE)</f>
        <v>Senior</v>
      </c>
      <c r="P2264" t="str">
        <f>IF(ecommerce_customer_data_custom_[[#This Row],[Returns]]=1,"Returned","Not Returned")</f>
        <v>Returned</v>
      </c>
      <c r="Q2264" t="str">
        <f>_xlfn.XLOOKUP(ecommerce_customer_data_custom_[[#This Row],[Payment Method]],PaymentMapping!$A$2:$A$11,PaymentMapping!$B$2:$B$11,"Other")</f>
        <v>Wallet/UPI</v>
      </c>
    </row>
    <row r="2265" spans="1:17" x14ac:dyDescent="0.3">
      <c r="A2265">
        <v>30781</v>
      </c>
      <c r="B2265" s="14">
        <v>44375.308148148149</v>
      </c>
      <c r="C2265" t="s">
        <v>14</v>
      </c>
      <c r="D2265">
        <v>412</v>
      </c>
      <c r="E2265">
        <v>2</v>
      </c>
      <c r="F2265">
        <v>851</v>
      </c>
      <c r="G2265" t="s">
        <v>20</v>
      </c>
      <c r="H2265">
        <v>62</v>
      </c>
      <c r="I2265">
        <v>1</v>
      </c>
      <c r="J2265" t="s">
        <v>13</v>
      </c>
      <c r="K2265">
        <v>0</v>
      </c>
      <c r="L2265">
        <f>YEAR(ecommerce_customer_data_custom_[[#This Row],[Purchase Date]])</f>
        <v>2021</v>
      </c>
      <c r="M2265">
        <f>MONTH(ecommerce_customer_data_custom_[[#This Row],[Purchase Date]])</f>
        <v>6</v>
      </c>
      <c r="N2265" t="str">
        <f>TEXT(ecommerce_customer_data_custom_[[#This Row],[Purchase Date]],"mmmm")</f>
        <v>June</v>
      </c>
      <c r="O2265" t="str">
        <f>VLOOKUP(ecommerce_customer_data_custom_[[#This Row],[Customer Age]],AgeGroupMapping!$A$2:$C$5,3,TRUE)</f>
        <v>Senior</v>
      </c>
      <c r="P2265" t="str">
        <f>IF(ecommerce_customer_data_custom_[[#This Row],[Returns]]=1,"Returned","Not Returned")</f>
        <v>Returned</v>
      </c>
      <c r="Q2265" t="str">
        <f>_xlfn.XLOOKUP(ecommerce_customer_data_custom_[[#This Row],[Payment Method]],PaymentMapping!$A$2:$A$11,PaymentMapping!$B$2:$B$11,"Other")</f>
        <v>Other</v>
      </c>
    </row>
    <row r="2266" spans="1:17" x14ac:dyDescent="0.3">
      <c r="A2266">
        <v>6237</v>
      </c>
      <c r="B2266" s="14">
        <v>44630.274363425924</v>
      </c>
      <c r="C2266" t="s">
        <v>16</v>
      </c>
      <c r="D2266">
        <v>260</v>
      </c>
      <c r="E2266">
        <v>5</v>
      </c>
      <c r="F2266">
        <v>856</v>
      </c>
      <c r="G2266" t="s">
        <v>15</v>
      </c>
      <c r="H2266">
        <v>28</v>
      </c>
      <c r="I2266">
        <v>0</v>
      </c>
      <c r="J2266" t="s">
        <v>17</v>
      </c>
      <c r="K2266">
        <v>0</v>
      </c>
      <c r="L2266">
        <f>YEAR(ecommerce_customer_data_custom_[[#This Row],[Purchase Date]])</f>
        <v>2022</v>
      </c>
      <c r="M2266">
        <f>MONTH(ecommerce_customer_data_custom_[[#This Row],[Purchase Date]])</f>
        <v>3</v>
      </c>
      <c r="N2266" t="str">
        <f>TEXT(ecommerce_customer_data_custom_[[#This Row],[Purchase Date]],"mmmm")</f>
        <v>March</v>
      </c>
      <c r="O2266" t="str">
        <f>VLOOKUP(ecommerce_customer_data_custom_[[#This Row],[Customer Age]],AgeGroupMapping!$A$2:$C$5,3,TRUE)</f>
        <v>Adult</v>
      </c>
      <c r="P2266" t="str">
        <f>IF(ecommerce_customer_data_custom_[[#This Row],[Returns]]=1,"Returned","Not Returned")</f>
        <v>Not Returned</v>
      </c>
      <c r="Q2266" t="str">
        <f>_xlfn.XLOOKUP(ecommerce_customer_data_custom_[[#This Row],[Payment Method]],PaymentMapping!$A$2:$A$11,PaymentMapping!$B$2:$B$11,"Other")</f>
        <v>Wallet/UPI</v>
      </c>
    </row>
    <row r="2267" spans="1:17" x14ac:dyDescent="0.3">
      <c r="A2267">
        <v>6237</v>
      </c>
      <c r="B2267" s="14">
        <v>44492.494837962964</v>
      </c>
      <c r="C2267" t="s">
        <v>18</v>
      </c>
      <c r="D2267">
        <v>302</v>
      </c>
      <c r="E2267">
        <v>2</v>
      </c>
      <c r="F2267">
        <v>940</v>
      </c>
      <c r="G2267" t="s">
        <v>20</v>
      </c>
      <c r="H2267">
        <v>28</v>
      </c>
      <c r="I2267">
        <v>0</v>
      </c>
      <c r="J2267" t="s">
        <v>17</v>
      </c>
      <c r="K2267">
        <v>0</v>
      </c>
      <c r="L2267">
        <f>YEAR(ecommerce_customer_data_custom_[[#This Row],[Purchase Date]])</f>
        <v>2021</v>
      </c>
      <c r="M2267">
        <f>MONTH(ecommerce_customer_data_custom_[[#This Row],[Purchase Date]])</f>
        <v>10</v>
      </c>
      <c r="N2267" t="str">
        <f>TEXT(ecommerce_customer_data_custom_[[#This Row],[Purchase Date]],"mmmm")</f>
        <v>October</v>
      </c>
      <c r="O2267" t="str">
        <f>VLOOKUP(ecommerce_customer_data_custom_[[#This Row],[Customer Age]],AgeGroupMapping!$A$2:$C$5,3,TRUE)</f>
        <v>Adult</v>
      </c>
      <c r="P2267" t="str">
        <f>IF(ecommerce_customer_data_custom_[[#This Row],[Returns]]=1,"Returned","Not Returned")</f>
        <v>Not Returned</v>
      </c>
      <c r="Q2267" t="str">
        <f>_xlfn.XLOOKUP(ecommerce_customer_data_custom_[[#This Row],[Payment Method]],PaymentMapping!$A$2:$A$11,PaymentMapping!$B$2:$B$11,"Other")</f>
        <v>Other</v>
      </c>
    </row>
    <row r="2268" spans="1:17" x14ac:dyDescent="0.3">
      <c r="A2268">
        <v>6237</v>
      </c>
      <c r="B2268" s="14">
        <v>44983.19835648148</v>
      </c>
      <c r="C2268" t="s">
        <v>18</v>
      </c>
      <c r="D2268">
        <v>382</v>
      </c>
      <c r="E2268">
        <v>1</v>
      </c>
      <c r="F2268">
        <v>1556</v>
      </c>
      <c r="G2268" t="s">
        <v>12</v>
      </c>
      <c r="H2268">
        <v>28</v>
      </c>
      <c r="I2268">
        <v>1</v>
      </c>
      <c r="J2268" t="s">
        <v>17</v>
      </c>
      <c r="K2268">
        <v>0</v>
      </c>
      <c r="L2268">
        <f>YEAR(ecommerce_customer_data_custom_[[#This Row],[Purchase Date]])</f>
        <v>2023</v>
      </c>
      <c r="M2268">
        <f>MONTH(ecommerce_customer_data_custom_[[#This Row],[Purchase Date]])</f>
        <v>2</v>
      </c>
      <c r="N2268" t="str">
        <f>TEXT(ecommerce_customer_data_custom_[[#This Row],[Purchase Date]],"mmmm")</f>
        <v>February</v>
      </c>
      <c r="O2268" t="str">
        <f>VLOOKUP(ecommerce_customer_data_custom_[[#This Row],[Customer Age]],AgeGroupMapping!$A$2:$C$5,3,TRUE)</f>
        <v>Adult</v>
      </c>
      <c r="P2268" t="str">
        <f>IF(ecommerce_customer_data_custom_[[#This Row],[Returns]]=1,"Returned","Not Returned")</f>
        <v>Returned</v>
      </c>
      <c r="Q2268" t="str">
        <f>_xlfn.XLOOKUP(ecommerce_customer_data_custom_[[#This Row],[Payment Method]],PaymentMapping!$A$2:$A$11,PaymentMapping!$B$2:$B$11,"Other")</f>
        <v>Card</v>
      </c>
    </row>
    <row r="2269" spans="1:17" x14ac:dyDescent="0.3">
      <c r="A2269">
        <v>6237</v>
      </c>
      <c r="B2269" s="14">
        <v>44817.527060185188</v>
      </c>
      <c r="C2269" t="s">
        <v>14</v>
      </c>
      <c r="D2269">
        <v>42</v>
      </c>
      <c r="E2269">
        <v>1</v>
      </c>
      <c r="F2269">
        <v>4036</v>
      </c>
      <c r="G2269" t="s">
        <v>19</v>
      </c>
      <c r="H2269">
        <v>28</v>
      </c>
      <c r="I2269">
        <v>0</v>
      </c>
      <c r="J2269" t="s">
        <v>17</v>
      </c>
      <c r="K2269">
        <v>0</v>
      </c>
      <c r="L2269">
        <f>YEAR(ecommerce_customer_data_custom_[[#This Row],[Purchase Date]])</f>
        <v>2022</v>
      </c>
      <c r="M2269">
        <f>MONTH(ecommerce_customer_data_custom_[[#This Row],[Purchase Date]])</f>
        <v>9</v>
      </c>
      <c r="N2269" t="str">
        <f>TEXT(ecommerce_customer_data_custom_[[#This Row],[Purchase Date]],"mmmm")</f>
        <v>September</v>
      </c>
      <c r="O2269" t="str">
        <f>VLOOKUP(ecommerce_customer_data_custom_[[#This Row],[Customer Age]],AgeGroupMapping!$A$2:$C$5,3,TRUE)</f>
        <v>Adult</v>
      </c>
      <c r="P2269" t="str">
        <f>IF(ecommerce_customer_data_custom_[[#This Row],[Returns]]=1,"Returned","Not Returned")</f>
        <v>Not Returned</v>
      </c>
      <c r="Q2269" t="str">
        <f>_xlfn.XLOOKUP(ecommerce_customer_data_custom_[[#This Row],[Payment Method]],PaymentMapping!$A$2:$A$11,PaymentMapping!$B$2:$B$11,"Other")</f>
        <v>Cash</v>
      </c>
    </row>
    <row r="2270" spans="1:17" x14ac:dyDescent="0.3">
      <c r="A2270">
        <v>6237</v>
      </c>
      <c r="B2270" s="14">
        <v>44776.3122337963</v>
      </c>
      <c r="C2270" t="s">
        <v>16</v>
      </c>
      <c r="D2270">
        <v>335</v>
      </c>
      <c r="E2270">
        <v>3</v>
      </c>
      <c r="F2270">
        <v>4087</v>
      </c>
      <c r="G2270" t="s">
        <v>12</v>
      </c>
      <c r="H2270">
        <v>28</v>
      </c>
      <c r="I2270">
        <v>1</v>
      </c>
      <c r="J2270" t="s">
        <v>17</v>
      </c>
      <c r="K2270">
        <v>0</v>
      </c>
      <c r="L2270">
        <f>YEAR(ecommerce_customer_data_custom_[[#This Row],[Purchase Date]])</f>
        <v>2022</v>
      </c>
      <c r="M2270">
        <f>MONTH(ecommerce_customer_data_custom_[[#This Row],[Purchase Date]])</f>
        <v>8</v>
      </c>
      <c r="N2270" t="str">
        <f>TEXT(ecommerce_customer_data_custom_[[#This Row],[Purchase Date]],"mmmm")</f>
        <v>August</v>
      </c>
      <c r="O2270" t="str">
        <f>VLOOKUP(ecommerce_customer_data_custom_[[#This Row],[Customer Age]],AgeGroupMapping!$A$2:$C$5,3,TRUE)</f>
        <v>Adult</v>
      </c>
      <c r="P2270" t="str">
        <f>IF(ecommerce_customer_data_custom_[[#This Row],[Returns]]=1,"Returned","Not Returned")</f>
        <v>Returned</v>
      </c>
      <c r="Q2270" t="str">
        <f>_xlfn.XLOOKUP(ecommerce_customer_data_custom_[[#This Row],[Payment Method]],PaymentMapping!$A$2:$A$11,PaymentMapping!$B$2:$B$11,"Other")</f>
        <v>Card</v>
      </c>
    </row>
    <row r="2271" spans="1:17" x14ac:dyDescent="0.3">
      <c r="A2271">
        <v>6237</v>
      </c>
      <c r="B2271" s="14">
        <v>43929.795740740738</v>
      </c>
      <c r="C2271" t="s">
        <v>16</v>
      </c>
      <c r="D2271">
        <v>34</v>
      </c>
      <c r="E2271">
        <v>2</v>
      </c>
      <c r="F2271">
        <v>468</v>
      </c>
      <c r="G2271" t="s">
        <v>12</v>
      </c>
      <c r="H2271">
        <v>28</v>
      </c>
      <c r="I2271">
        <v>1</v>
      </c>
      <c r="J2271" t="s">
        <v>17</v>
      </c>
      <c r="K2271">
        <v>0</v>
      </c>
      <c r="L2271">
        <f>YEAR(ecommerce_customer_data_custom_[[#This Row],[Purchase Date]])</f>
        <v>2020</v>
      </c>
      <c r="M2271">
        <f>MONTH(ecommerce_customer_data_custom_[[#This Row],[Purchase Date]])</f>
        <v>4</v>
      </c>
      <c r="N2271" t="str">
        <f>TEXT(ecommerce_customer_data_custom_[[#This Row],[Purchase Date]],"mmmm")</f>
        <v>April</v>
      </c>
      <c r="O2271" t="str">
        <f>VLOOKUP(ecommerce_customer_data_custom_[[#This Row],[Customer Age]],AgeGroupMapping!$A$2:$C$5,3,TRUE)</f>
        <v>Adult</v>
      </c>
      <c r="P2271" t="str">
        <f>IF(ecommerce_customer_data_custom_[[#This Row],[Returns]]=1,"Returned","Not Returned")</f>
        <v>Returned</v>
      </c>
      <c r="Q2271" t="str">
        <f>_xlfn.XLOOKUP(ecommerce_customer_data_custom_[[#This Row],[Payment Method]],PaymentMapping!$A$2:$A$11,PaymentMapping!$B$2:$B$11,"Other")</f>
        <v>Card</v>
      </c>
    </row>
    <row r="2272" spans="1:17" x14ac:dyDescent="0.3">
      <c r="A2272">
        <v>13708</v>
      </c>
      <c r="B2272" s="14">
        <v>44128.581261574072</v>
      </c>
      <c r="C2272" t="s">
        <v>18</v>
      </c>
      <c r="D2272">
        <v>111</v>
      </c>
      <c r="E2272">
        <v>1</v>
      </c>
      <c r="F2272">
        <v>361</v>
      </c>
      <c r="G2272" t="s">
        <v>15</v>
      </c>
      <c r="H2272">
        <v>46</v>
      </c>
      <c r="I2272">
        <v>0</v>
      </c>
      <c r="J2272" t="s">
        <v>17</v>
      </c>
      <c r="K2272">
        <v>0</v>
      </c>
      <c r="L2272">
        <f>YEAR(ecommerce_customer_data_custom_[[#This Row],[Purchase Date]])</f>
        <v>2020</v>
      </c>
      <c r="M2272">
        <f>MONTH(ecommerce_customer_data_custom_[[#This Row],[Purchase Date]])</f>
        <v>10</v>
      </c>
      <c r="N2272" t="str">
        <f>TEXT(ecommerce_customer_data_custom_[[#This Row],[Purchase Date]],"mmmm")</f>
        <v>October</v>
      </c>
      <c r="O2272" t="str">
        <f>VLOOKUP(ecommerce_customer_data_custom_[[#This Row],[Customer Age]],AgeGroupMapping!$A$2:$C$5,3,TRUE)</f>
        <v>Middle-Aged</v>
      </c>
      <c r="P2272" t="str">
        <f>IF(ecommerce_customer_data_custom_[[#This Row],[Returns]]=1,"Returned","Not Returned")</f>
        <v>Not Returned</v>
      </c>
      <c r="Q2272" t="str">
        <f>_xlfn.XLOOKUP(ecommerce_customer_data_custom_[[#This Row],[Payment Method]],PaymentMapping!$A$2:$A$11,PaymentMapping!$B$2:$B$11,"Other")</f>
        <v>Wallet/UPI</v>
      </c>
    </row>
    <row r="2273" spans="1:17" x14ac:dyDescent="0.3">
      <c r="A2273">
        <v>13708</v>
      </c>
      <c r="B2273" s="14">
        <v>44806.623981481483</v>
      </c>
      <c r="C2273" t="s">
        <v>18</v>
      </c>
      <c r="D2273">
        <v>390</v>
      </c>
      <c r="E2273">
        <v>5</v>
      </c>
      <c r="F2273">
        <v>379</v>
      </c>
      <c r="G2273" t="s">
        <v>12</v>
      </c>
      <c r="H2273">
        <v>46</v>
      </c>
      <c r="I2273">
        <v>1</v>
      </c>
      <c r="J2273" t="s">
        <v>17</v>
      </c>
      <c r="K2273">
        <v>0</v>
      </c>
      <c r="L2273">
        <f>YEAR(ecommerce_customer_data_custom_[[#This Row],[Purchase Date]])</f>
        <v>2022</v>
      </c>
      <c r="M2273">
        <f>MONTH(ecommerce_customer_data_custom_[[#This Row],[Purchase Date]])</f>
        <v>9</v>
      </c>
      <c r="N2273" t="str">
        <f>TEXT(ecommerce_customer_data_custom_[[#This Row],[Purchase Date]],"mmmm")</f>
        <v>September</v>
      </c>
      <c r="O2273" t="str">
        <f>VLOOKUP(ecommerce_customer_data_custom_[[#This Row],[Customer Age]],AgeGroupMapping!$A$2:$C$5,3,TRUE)</f>
        <v>Middle-Aged</v>
      </c>
      <c r="P2273" t="str">
        <f>IF(ecommerce_customer_data_custom_[[#This Row],[Returns]]=1,"Returned","Not Returned")</f>
        <v>Returned</v>
      </c>
      <c r="Q2273" t="str">
        <f>_xlfn.XLOOKUP(ecommerce_customer_data_custom_[[#This Row],[Payment Method]],PaymentMapping!$A$2:$A$11,PaymentMapping!$B$2:$B$11,"Other")</f>
        <v>Card</v>
      </c>
    </row>
    <row r="2274" spans="1:17" x14ac:dyDescent="0.3">
      <c r="A2274">
        <v>13708</v>
      </c>
      <c r="B2274" s="14">
        <v>44668.968078703707</v>
      </c>
      <c r="C2274" t="s">
        <v>16</v>
      </c>
      <c r="D2274">
        <v>486</v>
      </c>
      <c r="E2274">
        <v>4</v>
      </c>
      <c r="F2274">
        <v>3533</v>
      </c>
      <c r="G2274" t="s">
        <v>12</v>
      </c>
      <c r="H2274">
        <v>46</v>
      </c>
      <c r="I2274">
        <v>0</v>
      </c>
      <c r="J2274" t="s">
        <v>17</v>
      </c>
      <c r="K2274">
        <v>0</v>
      </c>
      <c r="L2274">
        <f>YEAR(ecommerce_customer_data_custom_[[#This Row],[Purchase Date]])</f>
        <v>2022</v>
      </c>
      <c r="M2274">
        <f>MONTH(ecommerce_customer_data_custom_[[#This Row],[Purchase Date]])</f>
        <v>4</v>
      </c>
      <c r="N2274" t="str">
        <f>TEXT(ecommerce_customer_data_custom_[[#This Row],[Purchase Date]],"mmmm")</f>
        <v>April</v>
      </c>
      <c r="O2274" t="str">
        <f>VLOOKUP(ecommerce_customer_data_custom_[[#This Row],[Customer Age]],AgeGroupMapping!$A$2:$C$5,3,TRUE)</f>
        <v>Middle-Aged</v>
      </c>
      <c r="P2274" t="str">
        <f>IF(ecommerce_customer_data_custom_[[#This Row],[Returns]]=1,"Returned","Not Returned")</f>
        <v>Not Returned</v>
      </c>
      <c r="Q2274" t="str">
        <f>_xlfn.XLOOKUP(ecommerce_customer_data_custom_[[#This Row],[Payment Method]],PaymentMapping!$A$2:$A$11,PaymentMapping!$B$2:$B$11,"Other")</f>
        <v>Card</v>
      </c>
    </row>
    <row r="2275" spans="1:17" x14ac:dyDescent="0.3">
      <c r="A2275">
        <v>13708</v>
      </c>
      <c r="B2275" s="14">
        <v>44077.00240740741</v>
      </c>
      <c r="C2275" t="s">
        <v>14</v>
      </c>
      <c r="D2275">
        <v>305</v>
      </c>
      <c r="E2275">
        <v>1</v>
      </c>
      <c r="F2275">
        <v>1241</v>
      </c>
      <c r="G2275" t="s">
        <v>20</v>
      </c>
      <c r="H2275">
        <v>46</v>
      </c>
      <c r="I2275">
        <v>1</v>
      </c>
      <c r="J2275" t="s">
        <v>17</v>
      </c>
      <c r="K2275">
        <v>0</v>
      </c>
      <c r="L2275">
        <f>YEAR(ecommerce_customer_data_custom_[[#This Row],[Purchase Date]])</f>
        <v>2020</v>
      </c>
      <c r="M2275">
        <f>MONTH(ecommerce_customer_data_custom_[[#This Row],[Purchase Date]])</f>
        <v>9</v>
      </c>
      <c r="N2275" t="str">
        <f>TEXT(ecommerce_customer_data_custom_[[#This Row],[Purchase Date]],"mmmm")</f>
        <v>September</v>
      </c>
      <c r="O2275" t="str">
        <f>VLOOKUP(ecommerce_customer_data_custom_[[#This Row],[Customer Age]],AgeGroupMapping!$A$2:$C$5,3,TRUE)</f>
        <v>Middle-Aged</v>
      </c>
      <c r="P2275" t="str">
        <f>IF(ecommerce_customer_data_custom_[[#This Row],[Returns]]=1,"Returned","Not Returned")</f>
        <v>Returned</v>
      </c>
      <c r="Q2275" t="str">
        <f>_xlfn.XLOOKUP(ecommerce_customer_data_custom_[[#This Row],[Payment Method]],PaymentMapping!$A$2:$A$11,PaymentMapping!$B$2:$B$11,"Other")</f>
        <v>Other</v>
      </c>
    </row>
    <row r="2276" spans="1:17" x14ac:dyDescent="0.3">
      <c r="A2276">
        <v>13708</v>
      </c>
      <c r="B2276" s="14">
        <v>44967.2577662037</v>
      </c>
      <c r="C2276" t="s">
        <v>11</v>
      </c>
      <c r="D2276">
        <v>138</v>
      </c>
      <c r="E2276">
        <v>5</v>
      </c>
      <c r="F2276">
        <v>3666</v>
      </c>
      <c r="G2276" t="s">
        <v>12</v>
      </c>
      <c r="H2276">
        <v>46</v>
      </c>
      <c r="I2276">
        <v>0</v>
      </c>
      <c r="J2276" t="s">
        <v>17</v>
      </c>
      <c r="K2276">
        <v>0</v>
      </c>
      <c r="L2276">
        <f>YEAR(ecommerce_customer_data_custom_[[#This Row],[Purchase Date]])</f>
        <v>2023</v>
      </c>
      <c r="M2276">
        <f>MONTH(ecommerce_customer_data_custom_[[#This Row],[Purchase Date]])</f>
        <v>2</v>
      </c>
      <c r="N2276" t="str">
        <f>TEXT(ecommerce_customer_data_custom_[[#This Row],[Purchase Date]],"mmmm")</f>
        <v>February</v>
      </c>
      <c r="O2276" t="str">
        <f>VLOOKUP(ecommerce_customer_data_custom_[[#This Row],[Customer Age]],AgeGroupMapping!$A$2:$C$5,3,TRUE)</f>
        <v>Middle-Aged</v>
      </c>
      <c r="P2276" t="str">
        <f>IF(ecommerce_customer_data_custom_[[#This Row],[Returns]]=1,"Returned","Not Returned")</f>
        <v>Not Returned</v>
      </c>
      <c r="Q2276" t="str">
        <f>_xlfn.XLOOKUP(ecommerce_customer_data_custom_[[#This Row],[Payment Method]],PaymentMapping!$A$2:$A$11,PaymentMapping!$B$2:$B$11,"Other")</f>
        <v>Card</v>
      </c>
    </row>
    <row r="2277" spans="1:17" x14ac:dyDescent="0.3">
      <c r="A2277">
        <v>25526</v>
      </c>
      <c r="B2277" s="14">
        <v>45058.105706018519</v>
      </c>
      <c r="C2277" t="s">
        <v>14</v>
      </c>
      <c r="D2277">
        <v>125</v>
      </c>
      <c r="E2277">
        <v>5</v>
      </c>
      <c r="F2277">
        <v>1232</v>
      </c>
      <c r="G2277" t="s">
        <v>15</v>
      </c>
      <c r="H2277">
        <v>20</v>
      </c>
      <c r="I2277">
        <v>0</v>
      </c>
      <c r="J2277" t="s">
        <v>17</v>
      </c>
      <c r="K2277">
        <v>1</v>
      </c>
      <c r="L2277">
        <f>YEAR(ecommerce_customer_data_custom_[[#This Row],[Purchase Date]])</f>
        <v>2023</v>
      </c>
      <c r="M2277">
        <f>MONTH(ecommerce_customer_data_custom_[[#This Row],[Purchase Date]])</f>
        <v>5</v>
      </c>
      <c r="N2277" t="str">
        <f>TEXT(ecommerce_customer_data_custom_[[#This Row],[Purchase Date]],"mmmm")</f>
        <v>May</v>
      </c>
      <c r="O2277" t="str">
        <f>VLOOKUP(ecommerce_customer_data_custom_[[#This Row],[Customer Age]],AgeGroupMapping!$A$2:$C$5,3,TRUE)</f>
        <v>Young</v>
      </c>
      <c r="P2277" t="str">
        <f>IF(ecommerce_customer_data_custom_[[#This Row],[Returns]]=1,"Returned","Not Returned")</f>
        <v>Not Returned</v>
      </c>
      <c r="Q2277" t="str">
        <f>_xlfn.XLOOKUP(ecommerce_customer_data_custom_[[#This Row],[Payment Method]],PaymentMapping!$A$2:$A$11,PaymentMapping!$B$2:$B$11,"Other")</f>
        <v>Wallet/UPI</v>
      </c>
    </row>
    <row r="2278" spans="1:17" x14ac:dyDescent="0.3">
      <c r="A2278">
        <v>25526</v>
      </c>
      <c r="B2278" s="14">
        <v>43933.629907407405</v>
      </c>
      <c r="C2278" t="s">
        <v>11</v>
      </c>
      <c r="D2278">
        <v>230</v>
      </c>
      <c r="E2278">
        <v>1</v>
      </c>
      <c r="F2278">
        <v>927</v>
      </c>
      <c r="G2278" t="s">
        <v>12</v>
      </c>
      <c r="H2278">
        <v>20</v>
      </c>
      <c r="I2278">
        <v>1</v>
      </c>
      <c r="J2278" t="s">
        <v>17</v>
      </c>
      <c r="K2278">
        <v>1</v>
      </c>
      <c r="L2278">
        <f>YEAR(ecommerce_customer_data_custom_[[#This Row],[Purchase Date]])</f>
        <v>2020</v>
      </c>
      <c r="M2278">
        <f>MONTH(ecommerce_customer_data_custom_[[#This Row],[Purchase Date]])</f>
        <v>4</v>
      </c>
      <c r="N2278" t="str">
        <f>TEXT(ecommerce_customer_data_custom_[[#This Row],[Purchase Date]],"mmmm")</f>
        <v>April</v>
      </c>
      <c r="O2278" t="str">
        <f>VLOOKUP(ecommerce_customer_data_custom_[[#This Row],[Customer Age]],AgeGroupMapping!$A$2:$C$5,3,TRUE)</f>
        <v>Young</v>
      </c>
      <c r="P2278" t="str">
        <f>IF(ecommerce_customer_data_custom_[[#This Row],[Returns]]=1,"Returned","Not Returned")</f>
        <v>Returned</v>
      </c>
      <c r="Q2278" t="str">
        <f>_xlfn.XLOOKUP(ecommerce_customer_data_custom_[[#This Row],[Payment Method]],PaymentMapping!$A$2:$A$11,PaymentMapping!$B$2:$B$11,"Other")</f>
        <v>Card</v>
      </c>
    </row>
    <row r="2279" spans="1:17" x14ac:dyDescent="0.3">
      <c r="A2279">
        <v>25526</v>
      </c>
      <c r="B2279" s="14">
        <v>45046.134965277779</v>
      </c>
      <c r="C2279" t="s">
        <v>14</v>
      </c>
      <c r="D2279">
        <v>388</v>
      </c>
      <c r="E2279">
        <v>4</v>
      </c>
      <c r="F2279">
        <v>3747</v>
      </c>
      <c r="G2279" t="s">
        <v>19</v>
      </c>
      <c r="H2279">
        <v>20</v>
      </c>
      <c r="I2279">
        <v>1</v>
      </c>
      <c r="J2279" t="s">
        <v>17</v>
      </c>
      <c r="K2279">
        <v>1</v>
      </c>
      <c r="L2279">
        <f>YEAR(ecommerce_customer_data_custom_[[#This Row],[Purchase Date]])</f>
        <v>2023</v>
      </c>
      <c r="M2279">
        <f>MONTH(ecommerce_customer_data_custom_[[#This Row],[Purchase Date]])</f>
        <v>4</v>
      </c>
      <c r="N2279" t="str">
        <f>TEXT(ecommerce_customer_data_custom_[[#This Row],[Purchase Date]],"mmmm")</f>
        <v>April</v>
      </c>
      <c r="O2279" t="str">
        <f>VLOOKUP(ecommerce_customer_data_custom_[[#This Row],[Customer Age]],AgeGroupMapping!$A$2:$C$5,3,TRUE)</f>
        <v>Young</v>
      </c>
      <c r="P2279" t="str">
        <f>IF(ecommerce_customer_data_custom_[[#This Row],[Returns]]=1,"Returned","Not Returned")</f>
        <v>Returned</v>
      </c>
      <c r="Q2279" t="str">
        <f>_xlfn.XLOOKUP(ecommerce_customer_data_custom_[[#This Row],[Payment Method]],PaymentMapping!$A$2:$A$11,PaymentMapping!$B$2:$B$11,"Other")</f>
        <v>Cash</v>
      </c>
    </row>
    <row r="2280" spans="1:17" x14ac:dyDescent="0.3">
      <c r="A2280">
        <v>25526</v>
      </c>
      <c r="B2280" s="14">
        <v>44139.3515162037</v>
      </c>
      <c r="C2280" t="s">
        <v>18</v>
      </c>
      <c r="D2280">
        <v>239</v>
      </c>
      <c r="E2280">
        <v>2</v>
      </c>
      <c r="F2280">
        <v>1692</v>
      </c>
      <c r="G2280" t="s">
        <v>20</v>
      </c>
      <c r="H2280">
        <v>20</v>
      </c>
      <c r="I2280">
        <v>0</v>
      </c>
      <c r="J2280" t="s">
        <v>17</v>
      </c>
      <c r="K2280">
        <v>1</v>
      </c>
      <c r="L2280">
        <f>YEAR(ecommerce_customer_data_custom_[[#This Row],[Purchase Date]])</f>
        <v>2020</v>
      </c>
      <c r="M2280">
        <f>MONTH(ecommerce_customer_data_custom_[[#This Row],[Purchase Date]])</f>
        <v>11</v>
      </c>
      <c r="N2280" t="str">
        <f>TEXT(ecommerce_customer_data_custom_[[#This Row],[Purchase Date]],"mmmm")</f>
        <v>November</v>
      </c>
      <c r="O2280" t="str">
        <f>VLOOKUP(ecommerce_customer_data_custom_[[#This Row],[Customer Age]],AgeGroupMapping!$A$2:$C$5,3,TRUE)</f>
        <v>Young</v>
      </c>
      <c r="P2280" t="str">
        <f>IF(ecommerce_customer_data_custom_[[#This Row],[Returns]]=1,"Returned","Not Returned")</f>
        <v>Not Returned</v>
      </c>
      <c r="Q2280" t="str">
        <f>_xlfn.XLOOKUP(ecommerce_customer_data_custom_[[#This Row],[Payment Method]],PaymentMapping!$A$2:$A$11,PaymentMapping!$B$2:$B$11,"Other")</f>
        <v>Other</v>
      </c>
    </row>
    <row r="2281" spans="1:17" x14ac:dyDescent="0.3">
      <c r="A2281">
        <v>25526</v>
      </c>
      <c r="B2281" s="14">
        <v>44862.113900462966</v>
      </c>
      <c r="C2281" t="s">
        <v>14</v>
      </c>
      <c r="D2281">
        <v>389</v>
      </c>
      <c r="E2281">
        <v>2</v>
      </c>
      <c r="F2281">
        <v>752</v>
      </c>
      <c r="G2281" t="s">
        <v>15</v>
      </c>
      <c r="H2281">
        <v>20</v>
      </c>
      <c r="I2281">
        <v>0</v>
      </c>
      <c r="J2281" t="s">
        <v>17</v>
      </c>
      <c r="K2281">
        <v>1</v>
      </c>
      <c r="L2281">
        <f>YEAR(ecommerce_customer_data_custom_[[#This Row],[Purchase Date]])</f>
        <v>2022</v>
      </c>
      <c r="M2281">
        <f>MONTH(ecommerce_customer_data_custom_[[#This Row],[Purchase Date]])</f>
        <v>10</v>
      </c>
      <c r="N2281" t="str">
        <f>TEXT(ecommerce_customer_data_custom_[[#This Row],[Purchase Date]],"mmmm")</f>
        <v>October</v>
      </c>
      <c r="O2281" t="str">
        <f>VLOOKUP(ecommerce_customer_data_custom_[[#This Row],[Customer Age]],AgeGroupMapping!$A$2:$C$5,3,TRUE)</f>
        <v>Young</v>
      </c>
      <c r="P2281" t="str">
        <f>IF(ecommerce_customer_data_custom_[[#This Row],[Returns]]=1,"Returned","Not Returned")</f>
        <v>Not Returned</v>
      </c>
      <c r="Q2281" t="str">
        <f>_xlfn.XLOOKUP(ecommerce_customer_data_custom_[[#This Row],[Payment Method]],PaymentMapping!$A$2:$A$11,PaymentMapping!$B$2:$B$11,"Other")</f>
        <v>Wallet/UPI</v>
      </c>
    </row>
    <row r="2282" spans="1:17" x14ac:dyDescent="0.3">
      <c r="A2282">
        <v>25526</v>
      </c>
      <c r="B2282" s="14">
        <v>44898.746759259258</v>
      </c>
      <c r="C2282" t="s">
        <v>18</v>
      </c>
      <c r="D2282">
        <v>339</v>
      </c>
      <c r="E2282">
        <v>1</v>
      </c>
      <c r="F2282">
        <v>3260</v>
      </c>
      <c r="G2282" t="s">
        <v>15</v>
      </c>
      <c r="H2282">
        <v>20</v>
      </c>
      <c r="I2282">
        <v>1</v>
      </c>
      <c r="J2282" t="s">
        <v>17</v>
      </c>
      <c r="K2282">
        <v>1</v>
      </c>
      <c r="L2282">
        <f>YEAR(ecommerce_customer_data_custom_[[#This Row],[Purchase Date]])</f>
        <v>2022</v>
      </c>
      <c r="M2282">
        <f>MONTH(ecommerce_customer_data_custom_[[#This Row],[Purchase Date]])</f>
        <v>12</v>
      </c>
      <c r="N2282" t="str">
        <f>TEXT(ecommerce_customer_data_custom_[[#This Row],[Purchase Date]],"mmmm")</f>
        <v>December</v>
      </c>
      <c r="O2282" t="str">
        <f>VLOOKUP(ecommerce_customer_data_custom_[[#This Row],[Customer Age]],AgeGroupMapping!$A$2:$C$5,3,TRUE)</f>
        <v>Young</v>
      </c>
      <c r="P2282" t="str">
        <f>IF(ecommerce_customer_data_custom_[[#This Row],[Returns]]=1,"Returned","Not Returned")</f>
        <v>Returned</v>
      </c>
      <c r="Q2282" t="str">
        <f>_xlfn.XLOOKUP(ecommerce_customer_data_custom_[[#This Row],[Payment Method]],PaymentMapping!$A$2:$A$11,PaymentMapping!$B$2:$B$11,"Other")</f>
        <v>Wallet/UPI</v>
      </c>
    </row>
    <row r="2283" spans="1:17" x14ac:dyDescent="0.3">
      <c r="A2283">
        <v>25526</v>
      </c>
      <c r="B2283" s="14">
        <v>44663.717372685183</v>
      </c>
      <c r="C2283" t="s">
        <v>18</v>
      </c>
      <c r="D2283">
        <v>352</v>
      </c>
      <c r="E2283">
        <v>3</v>
      </c>
      <c r="F2283">
        <v>1697</v>
      </c>
      <c r="G2283" t="s">
        <v>19</v>
      </c>
      <c r="H2283">
        <v>20</v>
      </c>
      <c r="I2283">
        <v>0</v>
      </c>
      <c r="J2283" t="s">
        <v>17</v>
      </c>
      <c r="K2283">
        <v>1</v>
      </c>
      <c r="L2283">
        <f>YEAR(ecommerce_customer_data_custom_[[#This Row],[Purchase Date]])</f>
        <v>2022</v>
      </c>
      <c r="M2283">
        <f>MONTH(ecommerce_customer_data_custom_[[#This Row],[Purchase Date]])</f>
        <v>4</v>
      </c>
      <c r="N2283" t="str">
        <f>TEXT(ecommerce_customer_data_custom_[[#This Row],[Purchase Date]],"mmmm")</f>
        <v>April</v>
      </c>
      <c r="O2283" t="str">
        <f>VLOOKUP(ecommerce_customer_data_custom_[[#This Row],[Customer Age]],AgeGroupMapping!$A$2:$C$5,3,TRUE)</f>
        <v>Young</v>
      </c>
      <c r="P2283" t="str">
        <f>IF(ecommerce_customer_data_custom_[[#This Row],[Returns]]=1,"Returned","Not Returned")</f>
        <v>Not Returned</v>
      </c>
      <c r="Q2283" t="str">
        <f>_xlfn.XLOOKUP(ecommerce_customer_data_custom_[[#This Row],[Payment Method]],PaymentMapping!$A$2:$A$11,PaymentMapping!$B$2:$B$11,"Other")</f>
        <v>Cash</v>
      </c>
    </row>
    <row r="2284" spans="1:17" x14ac:dyDescent="0.3">
      <c r="A2284">
        <v>25526</v>
      </c>
      <c r="B2284" s="14">
        <v>44129.642280092594</v>
      </c>
      <c r="C2284" t="s">
        <v>14</v>
      </c>
      <c r="D2284">
        <v>129</v>
      </c>
      <c r="E2284">
        <v>1</v>
      </c>
      <c r="F2284">
        <v>1880</v>
      </c>
      <c r="G2284" t="s">
        <v>12</v>
      </c>
      <c r="H2284">
        <v>20</v>
      </c>
      <c r="I2284">
        <v>0</v>
      </c>
      <c r="J2284" t="s">
        <v>17</v>
      </c>
      <c r="K2284">
        <v>1</v>
      </c>
      <c r="L2284">
        <f>YEAR(ecommerce_customer_data_custom_[[#This Row],[Purchase Date]])</f>
        <v>2020</v>
      </c>
      <c r="M2284">
        <f>MONTH(ecommerce_customer_data_custom_[[#This Row],[Purchase Date]])</f>
        <v>10</v>
      </c>
      <c r="N2284" t="str">
        <f>TEXT(ecommerce_customer_data_custom_[[#This Row],[Purchase Date]],"mmmm")</f>
        <v>October</v>
      </c>
      <c r="O2284" t="str">
        <f>VLOOKUP(ecommerce_customer_data_custom_[[#This Row],[Customer Age]],AgeGroupMapping!$A$2:$C$5,3,TRUE)</f>
        <v>Young</v>
      </c>
      <c r="P2284" t="str">
        <f>IF(ecommerce_customer_data_custom_[[#This Row],[Returns]]=1,"Returned","Not Returned")</f>
        <v>Not Returned</v>
      </c>
      <c r="Q2284" t="str">
        <f>_xlfn.XLOOKUP(ecommerce_customer_data_custom_[[#This Row],[Payment Method]],PaymentMapping!$A$2:$A$11,PaymentMapping!$B$2:$B$11,"Other")</f>
        <v>Card</v>
      </c>
    </row>
    <row r="2285" spans="1:17" x14ac:dyDescent="0.3">
      <c r="A2285">
        <v>12901</v>
      </c>
      <c r="B2285" s="14">
        <v>44860.427812499998</v>
      </c>
      <c r="C2285" t="s">
        <v>11</v>
      </c>
      <c r="D2285">
        <v>90</v>
      </c>
      <c r="E2285">
        <v>2</v>
      </c>
      <c r="F2285">
        <v>1479</v>
      </c>
      <c r="G2285" t="s">
        <v>12</v>
      </c>
      <c r="H2285">
        <v>66</v>
      </c>
      <c r="I2285">
        <v>1</v>
      </c>
      <c r="J2285" t="s">
        <v>17</v>
      </c>
      <c r="K2285">
        <v>0</v>
      </c>
      <c r="L2285">
        <f>YEAR(ecommerce_customer_data_custom_[[#This Row],[Purchase Date]])</f>
        <v>2022</v>
      </c>
      <c r="M2285">
        <f>MONTH(ecommerce_customer_data_custom_[[#This Row],[Purchase Date]])</f>
        <v>10</v>
      </c>
      <c r="N2285" t="str">
        <f>TEXT(ecommerce_customer_data_custom_[[#This Row],[Purchase Date]],"mmmm")</f>
        <v>October</v>
      </c>
      <c r="O2285" t="str">
        <f>VLOOKUP(ecommerce_customer_data_custom_[[#This Row],[Customer Age]],AgeGroupMapping!$A$2:$C$5,3,TRUE)</f>
        <v>Senior</v>
      </c>
      <c r="P2285" t="str">
        <f>IF(ecommerce_customer_data_custom_[[#This Row],[Returns]]=1,"Returned","Not Returned")</f>
        <v>Returned</v>
      </c>
      <c r="Q2285" t="str">
        <f>_xlfn.XLOOKUP(ecommerce_customer_data_custom_[[#This Row],[Payment Method]],PaymentMapping!$A$2:$A$11,PaymentMapping!$B$2:$B$11,"Other")</f>
        <v>Card</v>
      </c>
    </row>
    <row r="2286" spans="1:17" x14ac:dyDescent="0.3">
      <c r="A2286">
        <v>12901</v>
      </c>
      <c r="B2286" s="14">
        <v>44590.947245370371</v>
      </c>
      <c r="C2286" t="s">
        <v>18</v>
      </c>
      <c r="D2286">
        <v>213</v>
      </c>
      <c r="E2286">
        <v>5</v>
      </c>
      <c r="F2286">
        <v>573</v>
      </c>
      <c r="G2286" t="s">
        <v>12</v>
      </c>
      <c r="H2286">
        <v>66</v>
      </c>
      <c r="I2286">
        <v>0</v>
      </c>
      <c r="J2286" t="s">
        <v>17</v>
      </c>
      <c r="K2286">
        <v>0</v>
      </c>
      <c r="L2286">
        <f>YEAR(ecommerce_customer_data_custom_[[#This Row],[Purchase Date]])</f>
        <v>2022</v>
      </c>
      <c r="M2286">
        <f>MONTH(ecommerce_customer_data_custom_[[#This Row],[Purchase Date]])</f>
        <v>1</v>
      </c>
      <c r="N2286" t="str">
        <f>TEXT(ecommerce_customer_data_custom_[[#This Row],[Purchase Date]],"mmmm")</f>
        <v>January</v>
      </c>
      <c r="O2286" t="str">
        <f>VLOOKUP(ecommerce_customer_data_custom_[[#This Row],[Customer Age]],AgeGroupMapping!$A$2:$C$5,3,TRUE)</f>
        <v>Senior</v>
      </c>
      <c r="P2286" t="str">
        <f>IF(ecommerce_customer_data_custom_[[#This Row],[Returns]]=1,"Returned","Not Returned")</f>
        <v>Not Returned</v>
      </c>
      <c r="Q2286" t="str">
        <f>_xlfn.XLOOKUP(ecommerce_customer_data_custom_[[#This Row],[Payment Method]],PaymentMapping!$A$2:$A$11,PaymentMapping!$B$2:$B$11,"Other")</f>
        <v>Card</v>
      </c>
    </row>
    <row r="2287" spans="1:17" x14ac:dyDescent="0.3">
      <c r="A2287">
        <v>12901</v>
      </c>
      <c r="B2287" s="14">
        <v>44603.744351851848</v>
      </c>
      <c r="C2287" t="s">
        <v>16</v>
      </c>
      <c r="D2287">
        <v>153</v>
      </c>
      <c r="E2287">
        <v>2</v>
      </c>
      <c r="F2287">
        <v>1670</v>
      </c>
      <c r="G2287" t="s">
        <v>20</v>
      </c>
      <c r="H2287">
        <v>66</v>
      </c>
      <c r="I2287">
        <v>0</v>
      </c>
      <c r="J2287" t="s">
        <v>17</v>
      </c>
      <c r="K2287">
        <v>0</v>
      </c>
      <c r="L2287">
        <f>YEAR(ecommerce_customer_data_custom_[[#This Row],[Purchase Date]])</f>
        <v>2022</v>
      </c>
      <c r="M2287">
        <f>MONTH(ecommerce_customer_data_custom_[[#This Row],[Purchase Date]])</f>
        <v>2</v>
      </c>
      <c r="N2287" t="str">
        <f>TEXT(ecommerce_customer_data_custom_[[#This Row],[Purchase Date]],"mmmm")</f>
        <v>February</v>
      </c>
      <c r="O2287" t="str">
        <f>VLOOKUP(ecommerce_customer_data_custom_[[#This Row],[Customer Age]],AgeGroupMapping!$A$2:$C$5,3,TRUE)</f>
        <v>Senior</v>
      </c>
      <c r="P2287" t="str">
        <f>IF(ecommerce_customer_data_custom_[[#This Row],[Returns]]=1,"Returned","Not Returned")</f>
        <v>Not Returned</v>
      </c>
      <c r="Q2287" t="str">
        <f>_xlfn.XLOOKUP(ecommerce_customer_data_custom_[[#This Row],[Payment Method]],PaymentMapping!$A$2:$A$11,PaymentMapping!$B$2:$B$11,"Other")</f>
        <v>Other</v>
      </c>
    </row>
    <row r="2288" spans="1:17" x14ac:dyDescent="0.3">
      <c r="A2288">
        <v>12901</v>
      </c>
      <c r="B2288" s="14">
        <v>44803.830983796295</v>
      </c>
      <c r="C2288" t="s">
        <v>11</v>
      </c>
      <c r="D2288">
        <v>224</v>
      </c>
      <c r="E2288">
        <v>2</v>
      </c>
      <c r="F2288">
        <v>5001</v>
      </c>
      <c r="G2288" t="s">
        <v>12</v>
      </c>
      <c r="H2288">
        <v>66</v>
      </c>
      <c r="I2288">
        <v>0</v>
      </c>
      <c r="J2288" t="s">
        <v>17</v>
      </c>
      <c r="K2288">
        <v>0</v>
      </c>
      <c r="L2288">
        <f>YEAR(ecommerce_customer_data_custom_[[#This Row],[Purchase Date]])</f>
        <v>2022</v>
      </c>
      <c r="M2288">
        <f>MONTH(ecommerce_customer_data_custom_[[#This Row],[Purchase Date]])</f>
        <v>8</v>
      </c>
      <c r="N2288" t="str">
        <f>TEXT(ecommerce_customer_data_custom_[[#This Row],[Purchase Date]],"mmmm")</f>
        <v>August</v>
      </c>
      <c r="O2288" t="str">
        <f>VLOOKUP(ecommerce_customer_data_custom_[[#This Row],[Customer Age]],AgeGroupMapping!$A$2:$C$5,3,TRUE)</f>
        <v>Senior</v>
      </c>
      <c r="P2288" t="str">
        <f>IF(ecommerce_customer_data_custom_[[#This Row],[Returns]]=1,"Returned","Not Returned")</f>
        <v>Not Returned</v>
      </c>
      <c r="Q2288" t="str">
        <f>_xlfn.XLOOKUP(ecommerce_customer_data_custom_[[#This Row],[Payment Method]],PaymentMapping!$A$2:$A$11,PaymentMapping!$B$2:$B$11,"Other")</f>
        <v>Card</v>
      </c>
    </row>
    <row r="2289" spans="1:17" x14ac:dyDescent="0.3">
      <c r="A2289">
        <v>12901</v>
      </c>
      <c r="B2289" s="14">
        <v>44373.256851851853</v>
      </c>
      <c r="C2289" t="s">
        <v>18</v>
      </c>
      <c r="D2289">
        <v>52</v>
      </c>
      <c r="E2289">
        <v>4</v>
      </c>
      <c r="F2289">
        <v>1454</v>
      </c>
      <c r="G2289" t="s">
        <v>15</v>
      </c>
      <c r="H2289">
        <v>66</v>
      </c>
      <c r="I2289">
        <v>1</v>
      </c>
      <c r="J2289" t="s">
        <v>17</v>
      </c>
      <c r="K2289">
        <v>0</v>
      </c>
      <c r="L2289">
        <f>YEAR(ecommerce_customer_data_custom_[[#This Row],[Purchase Date]])</f>
        <v>2021</v>
      </c>
      <c r="M2289">
        <f>MONTH(ecommerce_customer_data_custom_[[#This Row],[Purchase Date]])</f>
        <v>6</v>
      </c>
      <c r="N2289" t="str">
        <f>TEXT(ecommerce_customer_data_custom_[[#This Row],[Purchase Date]],"mmmm")</f>
        <v>June</v>
      </c>
      <c r="O2289" t="str">
        <f>VLOOKUP(ecommerce_customer_data_custom_[[#This Row],[Customer Age]],AgeGroupMapping!$A$2:$C$5,3,TRUE)</f>
        <v>Senior</v>
      </c>
      <c r="P2289" t="str">
        <f>IF(ecommerce_customer_data_custom_[[#This Row],[Returns]]=1,"Returned","Not Returned")</f>
        <v>Returned</v>
      </c>
      <c r="Q2289" t="str">
        <f>_xlfn.XLOOKUP(ecommerce_customer_data_custom_[[#This Row],[Payment Method]],PaymentMapping!$A$2:$A$11,PaymentMapping!$B$2:$B$11,"Other")</f>
        <v>Wallet/UPI</v>
      </c>
    </row>
    <row r="2290" spans="1:17" x14ac:dyDescent="0.3">
      <c r="A2290">
        <v>12901</v>
      </c>
      <c r="B2290" s="14">
        <v>44545.159548611111</v>
      </c>
      <c r="C2290" t="s">
        <v>18</v>
      </c>
      <c r="D2290">
        <v>127</v>
      </c>
      <c r="E2290">
        <v>3</v>
      </c>
      <c r="F2290">
        <v>999</v>
      </c>
      <c r="G2290" t="s">
        <v>19</v>
      </c>
      <c r="H2290">
        <v>66</v>
      </c>
      <c r="I2290">
        <v>1</v>
      </c>
      <c r="J2290" t="s">
        <v>17</v>
      </c>
      <c r="K2290">
        <v>0</v>
      </c>
      <c r="L2290">
        <f>YEAR(ecommerce_customer_data_custom_[[#This Row],[Purchase Date]])</f>
        <v>2021</v>
      </c>
      <c r="M2290">
        <f>MONTH(ecommerce_customer_data_custom_[[#This Row],[Purchase Date]])</f>
        <v>12</v>
      </c>
      <c r="N2290" t="str">
        <f>TEXT(ecommerce_customer_data_custom_[[#This Row],[Purchase Date]],"mmmm")</f>
        <v>December</v>
      </c>
      <c r="O2290" t="str">
        <f>VLOOKUP(ecommerce_customer_data_custom_[[#This Row],[Customer Age]],AgeGroupMapping!$A$2:$C$5,3,TRUE)</f>
        <v>Senior</v>
      </c>
      <c r="P2290" t="str">
        <f>IF(ecommerce_customer_data_custom_[[#This Row],[Returns]]=1,"Returned","Not Returned")</f>
        <v>Returned</v>
      </c>
      <c r="Q2290" t="str">
        <f>_xlfn.XLOOKUP(ecommerce_customer_data_custom_[[#This Row],[Payment Method]],PaymentMapping!$A$2:$A$11,PaymentMapping!$B$2:$B$11,"Other")</f>
        <v>Cash</v>
      </c>
    </row>
    <row r="2291" spans="1:17" x14ac:dyDescent="0.3">
      <c r="A2291">
        <v>12901</v>
      </c>
      <c r="B2291" s="14">
        <v>44994.634456018517</v>
      </c>
      <c r="C2291" t="s">
        <v>11</v>
      </c>
      <c r="D2291">
        <v>487</v>
      </c>
      <c r="E2291">
        <v>4</v>
      </c>
      <c r="F2291">
        <v>2417</v>
      </c>
      <c r="G2291" t="s">
        <v>12</v>
      </c>
      <c r="H2291">
        <v>66</v>
      </c>
      <c r="I2291">
        <v>0</v>
      </c>
      <c r="J2291" t="s">
        <v>17</v>
      </c>
      <c r="K2291">
        <v>0</v>
      </c>
      <c r="L2291">
        <f>YEAR(ecommerce_customer_data_custom_[[#This Row],[Purchase Date]])</f>
        <v>2023</v>
      </c>
      <c r="M2291">
        <f>MONTH(ecommerce_customer_data_custom_[[#This Row],[Purchase Date]])</f>
        <v>3</v>
      </c>
      <c r="N2291" t="str">
        <f>TEXT(ecommerce_customer_data_custom_[[#This Row],[Purchase Date]],"mmmm")</f>
        <v>March</v>
      </c>
      <c r="O2291" t="str">
        <f>VLOOKUP(ecommerce_customer_data_custom_[[#This Row],[Customer Age]],AgeGroupMapping!$A$2:$C$5,3,TRUE)</f>
        <v>Senior</v>
      </c>
      <c r="P2291" t="str">
        <f>IF(ecommerce_customer_data_custom_[[#This Row],[Returns]]=1,"Returned","Not Returned")</f>
        <v>Not Returned</v>
      </c>
      <c r="Q2291" t="str">
        <f>_xlfn.XLOOKUP(ecommerce_customer_data_custom_[[#This Row],[Payment Method]],PaymentMapping!$A$2:$A$11,PaymentMapping!$B$2:$B$11,"Other")</f>
        <v>Card</v>
      </c>
    </row>
    <row r="2292" spans="1:17" x14ac:dyDescent="0.3">
      <c r="A2292">
        <v>12901</v>
      </c>
      <c r="B2292" s="14">
        <v>44077.578333333331</v>
      </c>
      <c r="C2292" t="s">
        <v>16</v>
      </c>
      <c r="D2292">
        <v>378</v>
      </c>
      <c r="E2292">
        <v>3</v>
      </c>
      <c r="F2292">
        <v>3094</v>
      </c>
      <c r="G2292" t="s">
        <v>15</v>
      </c>
      <c r="H2292">
        <v>66</v>
      </c>
      <c r="I2292">
        <v>0</v>
      </c>
      <c r="J2292" t="s">
        <v>17</v>
      </c>
      <c r="K2292">
        <v>0</v>
      </c>
      <c r="L2292">
        <f>YEAR(ecommerce_customer_data_custom_[[#This Row],[Purchase Date]])</f>
        <v>2020</v>
      </c>
      <c r="M2292">
        <f>MONTH(ecommerce_customer_data_custom_[[#This Row],[Purchase Date]])</f>
        <v>9</v>
      </c>
      <c r="N2292" t="str">
        <f>TEXT(ecommerce_customer_data_custom_[[#This Row],[Purchase Date]],"mmmm")</f>
        <v>September</v>
      </c>
      <c r="O2292" t="str">
        <f>VLOOKUP(ecommerce_customer_data_custom_[[#This Row],[Customer Age]],AgeGroupMapping!$A$2:$C$5,3,TRUE)</f>
        <v>Senior</v>
      </c>
      <c r="P2292" t="str">
        <f>IF(ecommerce_customer_data_custom_[[#This Row],[Returns]]=1,"Returned","Not Returned")</f>
        <v>Not Returned</v>
      </c>
      <c r="Q2292" t="str">
        <f>_xlfn.XLOOKUP(ecommerce_customer_data_custom_[[#This Row],[Payment Method]],PaymentMapping!$A$2:$A$11,PaymentMapping!$B$2:$B$11,"Other")</f>
        <v>Wallet/UPI</v>
      </c>
    </row>
    <row r="2293" spans="1:17" x14ac:dyDescent="0.3">
      <c r="A2293">
        <v>12901</v>
      </c>
      <c r="B2293" s="14">
        <v>44434.648159722223</v>
      </c>
      <c r="C2293" t="s">
        <v>14</v>
      </c>
      <c r="D2293">
        <v>113</v>
      </c>
      <c r="E2293">
        <v>5</v>
      </c>
      <c r="F2293">
        <v>2683</v>
      </c>
      <c r="G2293" t="s">
        <v>15</v>
      </c>
      <c r="H2293">
        <v>66</v>
      </c>
      <c r="I2293">
        <v>1</v>
      </c>
      <c r="J2293" t="s">
        <v>17</v>
      </c>
      <c r="K2293">
        <v>0</v>
      </c>
      <c r="L2293">
        <f>YEAR(ecommerce_customer_data_custom_[[#This Row],[Purchase Date]])</f>
        <v>2021</v>
      </c>
      <c r="M2293">
        <f>MONTH(ecommerce_customer_data_custom_[[#This Row],[Purchase Date]])</f>
        <v>8</v>
      </c>
      <c r="N2293" t="str">
        <f>TEXT(ecommerce_customer_data_custom_[[#This Row],[Purchase Date]],"mmmm")</f>
        <v>August</v>
      </c>
      <c r="O2293" t="str">
        <f>VLOOKUP(ecommerce_customer_data_custom_[[#This Row],[Customer Age]],AgeGroupMapping!$A$2:$C$5,3,TRUE)</f>
        <v>Senior</v>
      </c>
      <c r="P2293" t="str">
        <f>IF(ecommerce_customer_data_custom_[[#This Row],[Returns]]=1,"Returned","Not Returned")</f>
        <v>Returned</v>
      </c>
      <c r="Q2293" t="str">
        <f>_xlfn.XLOOKUP(ecommerce_customer_data_custom_[[#This Row],[Payment Method]],PaymentMapping!$A$2:$A$11,PaymentMapping!$B$2:$B$11,"Other")</f>
        <v>Wallet/UPI</v>
      </c>
    </row>
    <row r="2294" spans="1:17" x14ac:dyDescent="0.3">
      <c r="A2294">
        <v>12901</v>
      </c>
      <c r="B2294" s="14">
        <v>43884.929016203707</v>
      </c>
      <c r="C2294" t="s">
        <v>11</v>
      </c>
      <c r="D2294">
        <v>442</v>
      </c>
      <c r="E2294">
        <v>2</v>
      </c>
      <c r="F2294">
        <v>1963</v>
      </c>
      <c r="G2294" t="s">
        <v>12</v>
      </c>
      <c r="H2294">
        <v>66</v>
      </c>
      <c r="I2294">
        <v>0</v>
      </c>
      <c r="J2294" t="s">
        <v>17</v>
      </c>
      <c r="K2294">
        <v>0</v>
      </c>
      <c r="L2294">
        <f>YEAR(ecommerce_customer_data_custom_[[#This Row],[Purchase Date]])</f>
        <v>2020</v>
      </c>
      <c r="M2294">
        <f>MONTH(ecommerce_customer_data_custom_[[#This Row],[Purchase Date]])</f>
        <v>2</v>
      </c>
      <c r="N2294" t="str">
        <f>TEXT(ecommerce_customer_data_custom_[[#This Row],[Purchase Date]],"mmmm")</f>
        <v>February</v>
      </c>
      <c r="O2294" t="str">
        <f>VLOOKUP(ecommerce_customer_data_custom_[[#This Row],[Customer Age]],AgeGroupMapping!$A$2:$C$5,3,TRUE)</f>
        <v>Senior</v>
      </c>
      <c r="P2294" t="str">
        <f>IF(ecommerce_customer_data_custom_[[#This Row],[Returns]]=1,"Returned","Not Returned")</f>
        <v>Not Returned</v>
      </c>
      <c r="Q2294" t="str">
        <f>_xlfn.XLOOKUP(ecommerce_customer_data_custom_[[#This Row],[Payment Method]],PaymentMapping!$A$2:$A$11,PaymentMapping!$B$2:$B$11,"Other")</f>
        <v>Card</v>
      </c>
    </row>
    <row r="2295" spans="1:17" x14ac:dyDescent="0.3">
      <c r="A2295">
        <v>36160</v>
      </c>
      <c r="B2295" s="14">
        <v>44298.592777777776</v>
      </c>
      <c r="C2295" t="s">
        <v>11</v>
      </c>
      <c r="D2295">
        <v>346</v>
      </c>
      <c r="E2295">
        <v>3</v>
      </c>
      <c r="F2295">
        <v>368</v>
      </c>
      <c r="G2295" t="s">
        <v>19</v>
      </c>
      <c r="H2295">
        <v>40</v>
      </c>
      <c r="I2295">
        <v>1</v>
      </c>
      <c r="J2295" t="s">
        <v>13</v>
      </c>
      <c r="K2295">
        <v>1</v>
      </c>
      <c r="L2295">
        <f>YEAR(ecommerce_customer_data_custom_[[#This Row],[Purchase Date]])</f>
        <v>2021</v>
      </c>
      <c r="M2295">
        <f>MONTH(ecommerce_customer_data_custom_[[#This Row],[Purchase Date]])</f>
        <v>4</v>
      </c>
      <c r="N2295" t="str">
        <f>TEXT(ecommerce_customer_data_custom_[[#This Row],[Purchase Date]],"mmmm")</f>
        <v>April</v>
      </c>
      <c r="O2295" t="str">
        <f>VLOOKUP(ecommerce_customer_data_custom_[[#This Row],[Customer Age]],AgeGroupMapping!$A$2:$C$5,3,TRUE)</f>
        <v>Adult</v>
      </c>
      <c r="P2295" t="str">
        <f>IF(ecommerce_customer_data_custom_[[#This Row],[Returns]]=1,"Returned","Not Returned")</f>
        <v>Returned</v>
      </c>
      <c r="Q2295" t="str">
        <f>_xlfn.XLOOKUP(ecommerce_customer_data_custom_[[#This Row],[Payment Method]],PaymentMapping!$A$2:$A$11,PaymentMapping!$B$2:$B$11,"Other")</f>
        <v>Cash</v>
      </c>
    </row>
    <row r="2296" spans="1:17" x14ac:dyDescent="0.3">
      <c r="A2296">
        <v>36160</v>
      </c>
      <c r="B2296" s="14">
        <v>44207.557152777779</v>
      </c>
      <c r="C2296" t="s">
        <v>16</v>
      </c>
      <c r="D2296">
        <v>219</v>
      </c>
      <c r="E2296">
        <v>4</v>
      </c>
      <c r="F2296">
        <v>670</v>
      </c>
      <c r="G2296" t="s">
        <v>15</v>
      </c>
      <c r="H2296">
        <v>40</v>
      </c>
      <c r="I2296">
        <v>0</v>
      </c>
      <c r="J2296" t="s">
        <v>13</v>
      </c>
      <c r="K2296">
        <v>1</v>
      </c>
      <c r="L2296">
        <f>YEAR(ecommerce_customer_data_custom_[[#This Row],[Purchase Date]])</f>
        <v>2021</v>
      </c>
      <c r="M2296">
        <f>MONTH(ecommerce_customer_data_custom_[[#This Row],[Purchase Date]])</f>
        <v>1</v>
      </c>
      <c r="N2296" t="str">
        <f>TEXT(ecommerce_customer_data_custom_[[#This Row],[Purchase Date]],"mmmm")</f>
        <v>January</v>
      </c>
      <c r="O2296" t="str">
        <f>VLOOKUP(ecommerce_customer_data_custom_[[#This Row],[Customer Age]],AgeGroupMapping!$A$2:$C$5,3,TRUE)</f>
        <v>Adult</v>
      </c>
      <c r="P2296" t="str">
        <f>IF(ecommerce_customer_data_custom_[[#This Row],[Returns]]=1,"Returned","Not Returned")</f>
        <v>Not Returned</v>
      </c>
      <c r="Q2296" t="str">
        <f>_xlfn.XLOOKUP(ecommerce_customer_data_custom_[[#This Row],[Payment Method]],PaymentMapping!$A$2:$A$11,PaymentMapping!$B$2:$B$11,"Other")</f>
        <v>Wallet/UPI</v>
      </c>
    </row>
    <row r="2297" spans="1:17" x14ac:dyDescent="0.3">
      <c r="A2297">
        <v>36160</v>
      </c>
      <c r="B2297" s="14">
        <v>43887.538912037038</v>
      </c>
      <c r="C2297" t="s">
        <v>11</v>
      </c>
      <c r="D2297">
        <v>161</v>
      </c>
      <c r="E2297">
        <v>3</v>
      </c>
      <c r="F2297">
        <v>4833</v>
      </c>
      <c r="G2297" t="s">
        <v>19</v>
      </c>
      <c r="H2297">
        <v>40</v>
      </c>
      <c r="I2297">
        <v>1</v>
      </c>
      <c r="J2297" t="s">
        <v>13</v>
      </c>
      <c r="K2297">
        <v>1</v>
      </c>
      <c r="L2297">
        <f>YEAR(ecommerce_customer_data_custom_[[#This Row],[Purchase Date]])</f>
        <v>2020</v>
      </c>
      <c r="M2297">
        <f>MONTH(ecommerce_customer_data_custom_[[#This Row],[Purchase Date]])</f>
        <v>2</v>
      </c>
      <c r="N2297" t="str">
        <f>TEXT(ecommerce_customer_data_custom_[[#This Row],[Purchase Date]],"mmmm")</f>
        <v>February</v>
      </c>
      <c r="O2297" t="str">
        <f>VLOOKUP(ecommerce_customer_data_custom_[[#This Row],[Customer Age]],AgeGroupMapping!$A$2:$C$5,3,TRUE)</f>
        <v>Adult</v>
      </c>
      <c r="P2297" t="str">
        <f>IF(ecommerce_customer_data_custom_[[#This Row],[Returns]]=1,"Returned","Not Returned")</f>
        <v>Returned</v>
      </c>
      <c r="Q2297" t="str">
        <f>_xlfn.XLOOKUP(ecommerce_customer_data_custom_[[#This Row],[Payment Method]],PaymentMapping!$A$2:$A$11,PaymentMapping!$B$2:$B$11,"Other")</f>
        <v>Cash</v>
      </c>
    </row>
    <row r="2298" spans="1:17" x14ac:dyDescent="0.3">
      <c r="A2298">
        <v>36160</v>
      </c>
      <c r="B2298" s="14">
        <v>43864.498819444445</v>
      </c>
      <c r="C2298" t="s">
        <v>18</v>
      </c>
      <c r="D2298">
        <v>275</v>
      </c>
      <c r="E2298">
        <v>1</v>
      </c>
      <c r="F2298">
        <v>718</v>
      </c>
      <c r="G2298" t="s">
        <v>15</v>
      </c>
      <c r="H2298">
        <v>40</v>
      </c>
      <c r="I2298">
        <v>0</v>
      </c>
      <c r="J2298" t="s">
        <v>13</v>
      </c>
      <c r="K2298">
        <v>1</v>
      </c>
      <c r="L2298">
        <f>YEAR(ecommerce_customer_data_custom_[[#This Row],[Purchase Date]])</f>
        <v>2020</v>
      </c>
      <c r="M2298">
        <f>MONTH(ecommerce_customer_data_custom_[[#This Row],[Purchase Date]])</f>
        <v>2</v>
      </c>
      <c r="N2298" t="str">
        <f>TEXT(ecommerce_customer_data_custom_[[#This Row],[Purchase Date]],"mmmm")</f>
        <v>February</v>
      </c>
      <c r="O2298" t="str">
        <f>VLOOKUP(ecommerce_customer_data_custom_[[#This Row],[Customer Age]],AgeGroupMapping!$A$2:$C$5,3,TRUE)</f>
        <v>Adult</v>
      </c>
      <c r="P2298" t="str">
        <f>IF(ecommerce_customer_data_custom_[[#This Row],[Returns]]=1,"Returned","Not Returned")</f>
        <v>Not Returned</v>
      </c>
      <c r="Q2298" t="str">
        <f>_xlfn.XLOOKUP(ecommerce_customer_data_custom_[[#This Row],[Payment Method]],PaymentMapping!$A$2:$A$11,PaymentMapping!$B$2:$B$11,"Other")</f>
        <v>Wallet/UPI</v>
      </c>
    </row>
    <row r="2299" spans="1:17" x14ac:dyDescent="0.3">
      <c r="A2299">
        <v>36160</v>
      </c>
      <c r="B2299" s="14">
        <v>45089.251226851855</v>
      </c>
      <c r="C2299" t="s">
        <v>16</v>
      </c>
      <c r="D2299">
        <v>420</v>
      </c>
      <c r="E2299">
        <v>4</v>
      </c>
      <c r="F2299">
        <v>2904</v>
      </c>
      <c r="G2299" t="s">
        <v>12</v>
      </c>
      <c r="H2299">
        <v>40</v>
      </c>
      <c r="I2299">
        <v>0</v>
      </c>
      <c r="J2299" t="s">
        <v>13</v>
      </c>
      <c r="K2299">
        <v>1</v>
      </c>
      <c r="L2299">
        <f>YEAR(ecommerce_customer_data_custom_[[#This Row],[Purchase Date]])</f>
        <v>2023</v>
      </c>
      <c r="M2299">
        <f>MONTH(ecommerce_customer_data_custom_[[#This Row],[Purchase Date]])</f>
        <v>6</v>
      </c>
      <c r="N2299" t="str">
        <f>TEXT(ecommerce_customer_data_custom_[[#This Row],[Purchase Date]],"mmmm")</f>
        <v>June</v>
      </c>
      <c r="O2299" t="str">
        <f>VLOOKUP(ecommerce_customer_data_custom_[[#This Row],[Customer Age]],AgeGroupMapping!$A$2:$C$5,3,TRUE)</f>
        <v>Adult</v>
      </c>
      <c r="P2299" t="str">
        <f>IF(ecommerce_customer_data_custom_[[#This Row],[Returns]]=1,"Returned","Not Returned")</f>
        <v>Not Returned</v>
      </c>
      <c r="Q2299" t="str">
        <f>_xlfn.XLOOKUP(ecommerce_customer_data_custom_[[#This Row],[Payment Method]],PaymentMapping!$A$2:$A$11,PaymentMapping!$B$2:$B$11,"Other")</f>
        <v>Card</v>
      </c>
    </row>
    <row r="2300" spans="1:17" x14ac:dyDescent="0.3">
      <c r="A2300">
        <v>36160</v>
      </c>
      <c r="B2300" s="14">
        <v>44490.377569444441</v>
      </c>
      <c r="C2300" t="s">
        <v>16</v>
      </c>
      <c r="D2300">
        <v>196</v>
      </c>
      <c r="E2300">
        <v>4</v>
      </c>
      <c r="F2300">
        <v>2411</v>
      </c>
      <c r="G2300" t="s">
        <v>15</v>
      </c>
      <c r="H2300">
        <v>40</v>
      </c>
      <c r="I2300">
        <v>1</v>
      </c>
      <c r="J2300" t="s">
        <v>13</v>
      </c>
      <c r="K2300">
        <v>1</v>
      </c>
      <c r="L2300">
        <f>YEAR(ecommerce_customer_data_custom_[[#This Row],[Purchase Date]])</f>
        <v>2021</v>
      </c>
      <c r="M2300">
        <f>MONTH(ecommerce_customer_data_custom_[[#This Row],[Purchase Date]])</f>
        <v>10</v>
      </c>
      <c r="N2300" t="str">
        <f>TEXT(ecommerce_customer_data_custom_[[#This Row],[Purchase Date]],"mmmm")</f>
        <v>October</v>
      </c>
      <c r="O2300" t="str">
        <f>VLOOKUP(ecommerce_customer_data_custom_[[#This Row],[Customer Age]],AgeGroupMapping!$A$2:$C$5,3,TRUE)</f>
        <v>Adult</v>
      </c>
      <c r="P2300" t="str">
        <f>IF(ecommerce_customer_data_custom_[[#This Row],[Returns]]=1,"Returned","Not Returned")</f>
        <v>Returned</v>
      </c>
      <c r="Q2300" t="str">
        <f>_xlfn.XLOOKUP(ecommerce_customer_data_custom_[[#This Row],[Payment Method]],PaymentMapping!$A$2:$A$11,PaymentMapping!$B$2:$B$11,"Other")</f>
        <v>Wallet/UPI</v>
      </c>
    </row>
    <row r="2301" spans="1:17" x14ac:dyDescent="0.3">
      <c r="A2301">
        <v>31627</v>
      </c>
      <c r="B2301" s="14">
        <v>45114.35429398148</v>
      </c>
      <c r="C2301" t="s">
        <v>11</v>
      </c>
      <c r="D2301">
        <v>382</v>
      </c>
      <c r="E2301">
        <v>4</v>
      </c>
      <c r="F2301">
        <v>2743</v>
      </c>
      <c r="G2301" t="s">
        <v>15</v>
      </c>
      <c r="H2301">
        <v>33</v>
      </c>
      <c r="I2301">
        <v>0</v>
      </c>
      <c r="J2301" t="s">
        <v>17</v>
      </c>
      <c r="K2301">
        <v>0</v>
      </c>
      <c r="L2301">
        <f>YEAR(ecommerce_customer_data_custom_[[#This Row],[Purchase Date]])</f>
        <v>2023</v>
      </c>
      <c r="M2301">
        <f>MONTH(ecommerce_customer_data_custom_[[#This Row],[Purchase Date]])</f>
        <v>7</v>
      </c>
      <c r="N2301" t="str">
        <f>TEXT(ecommerce_customer_data_custom_[[#This Row],[Purchase Date]],"mmmm")</f>
        <v>July</v>
      </c>
      <c r="O2301" t="str">
        <f>VLOOKUP(ecommerce_customer_data_custom_[[#This Row],[Customer Age]],AgeGroupMapping!$A$2:$C$5,3,TRUE)</f>
        <v>Adult</v>
      </c>
      <c r="P2301" t="str">
        <f>IF(ecommerce_customer_data_custom_[[#This Row],[Returns]]=1,"Returned","Not Returned")</f>
        <v>Not Returned</v>
      </c>
      <c r="Q2301" t="str">
        <f>_xlfn.XLOOKUP(ecommerce_customer_data_custom_[[#This Row],[Payment Method]],PaymentMapping!$A$2:$A$11,PaymentMapping!$B$2:$B$11,"Other")</f>
        <v>Wallet/UPI</v>
      </c>
    </row>
    <row r="2302" spans="1:17" x14ac:dyDescent="0.3">
      <c r="A2302">
        <v>31627</v>
      </c>
      <c r="B2302" s="14">
        <v>44803.947685185187</v>
      </c>
      <c r="C2302" t="s">
        <v>18</v>
      </c>
      <c r="D2302">
        <v>30</v>
      </c>
      <c r="E2302">
        <v>1</v>
      </c>
      <c r="F2302">
        <v>4905</v>
      </c>
      <c r="G2302" t="s">
        <v>12</v>
      </c>
      <c r="H2302">
        <v>33</v>
      </c>
      <c r="I2302">
        <v>0</v>
      </c>
      <c r="J2302" t="s">
        <v>17</v>
      </c>
      <c r="K2302">
        <v>0</v>
      </c>
      <c r="L2302">
        <f>YEAR(ecommerce_customer_data_custom_[[#This Row],[Purchase Date]])</f>
        <v>2022</v>
      </c>
      <c r="M2302">
        <f>MONTH(ecommerce_customer_data_custom_[[#This Row],[Purchase Date]])</f>
        <v>8</v>
      </c>
      <c r="N2302" t="str">
        <f>TEXT(ecommerce_customer_data_custom_[[#This Row],[Purchase Date]],"mmmm")</f>
        <v>August</v>
      </c>
      <c r="O2302" t="str">
        <f>VLOOKUP(ecommerce_customer_data_custom_[[#This Row],[Customer Age]],AgeGroupMapping!$A$2:$C$5,3,TRUE)</f>
        <v>Adult</v>
      </c>
      <c r="P2302" t="str">
        <f>IF(ecommerce_customer_data_custom_[[#This Row],[Returns]]=1,"Returned","Not Returned")</f>
        <v>Not Returned</v>
      </c>
      <c r="Q2302" t="str">
        <f>_xlfn.XLOOKUP(ecommerce_customer_data_custom_[[#This Row],[Payment Method]],PaymentMapping!$A$2:$A$11,PaymentMapping!$B$2:$B$11,"Other")</f>
        <v>Card</v>
      </c>
    </row>
    <row r="2303" spans="1:17" x14ac:dyDescent="0.3">
      <c r="A2303">
        <v>31627</v>
      </c>
      <c r="B2303" s="14">
        <v>44995.809166666666</v>
      </c>
      <c r="C2303" t="s">
        <v>16</v>
      </c>
      <c r="D2303">
        <v>63</v>
      </c>
      <c r="E2303">
        <v>3</v>
      </c>
      <c r="F2303">
        <v>4223</v>
      </c>
      <c r="G2303" t="s">
        <v>12</v>
      </c>
      <c r="H2303">
        <v>33</v>
      </c>
      <c r="I2303">
        <v>1</v>
      </c>
      <c r="J2303" t="s">
        <v>17</v>
      </c>
      <c r="K2303">
        <v>0</v>
      </c>
      <c r="L2303">
        <f>YEAR(ecommerce_customer_data_custom_[[#This Row],[Purchase Date]])</f>
        <v>2023</v>
      </c>
      <c r="M2303">
        <f>MONTH(ecommerce_customer_data_custom_[[#This Row],[Purchase Date]])</f>
        <v>3</v>
      </c>
      <c r="N2303" t="str">
        <f>TEXT(ecommerce_customer_data_custom_[[#This Row],[Purchase Date]],"mmmm")</f>
        <v>March</v>
      </c>
      <c r="O2303" t="str">
        <f>VLOOKUP(ecommerce_customer_data_custom_[[#This Row],[Customer Age]],AgeGroupMapping!$A$2:$C$5,3,TRUE)</f>
        <v>Adult</v>
      </c>
      <c r="P2303" t="str">
        <f>IF(ecommerce_customer_data_custom_[[#This Row],[Returns]]=1,"Returned","Not Returned")</f>
        <v>Returned</v>
      </c>
      <c r="Q2303" t="str">
        <f>_xlfn.XLOOKUP(ecommerce_customer_data_custom_[[#This Row],[Payment Method]],PaymentMapping!$A$2:$A$11,PaymentMapping!$B$2:$B$11,"Other")</f>
        <v>Card</v>
      </c>
    </row>
    <row r="2304" spans="1:17" x14ac:dyDescent="0.3">
      <c r="A2304">
        <v>31627</v>
      </c>
      <c r="B2304" s="14">
        <v>45020.424409722225</v>
      </c>
      <c r="C2304" t="s">
        <v>16</v>
      </c>
      <c r="D2304">
        <v>392</v>
      </c>
      <c r="E2304">
        <v>4</v>
      </c>
      <c r="F2304">
        <v>1078</v>
      </c>
      <c r="G2304" t="s">
        <v>12</v>
      </c>
      <c r="H2304">
        <v>33</v>
      </c>
      <c r="I2304">
        <v>0</v>
      </c>
      <c r="J2304" t="s">
        <v>17</v>
      </c>
      <c r="K2304">
        <v>0</v>
      </c>
      <c r="L2304">
        <f>YEAR(ecommerce_customer_data_custom_[[#This Row],[Purchase Date]])</f>
        <v>2023</v>
      </c>
      <c r="M2304">
        <f>MONTH(ecommerce_customer_data_custom_[[#This Row],[Purchase Date]])</f>
        <v>4</v>
      </c>
      <c r="N2304" t="str">
        <f>TEXT(ecommerce_customer_data_custom_[[#This Row],[Purchase Date]],"mmmm")</f>
        <v>April</v>
      </c>
      <c r="O2304" t="str">
        <f>VLOOKUP(ecommerce_customer_data_custom_[[#This Row],[Customer Age]],AgeGroupMapping!$A$2:$C$5,3,TRUE)</f>
        <v>Adult</v>
      </c>
      <c r="P2304" t="str">
        <f>IF(ecommerce_customer_data_custom_[[#This Row],[Returns]]=1,"Returned","Not Returned")</f>
        <v>Not Returned</v>
      </c>
      <c r="Q2304" t="str">
        <f>_xlfn.XLOOKUP(ecommerce_customer_data_custom_[[#This Row],[Payment Method]],PaymentMapping!$A$2:$A$11,PaymentMapping!$B$2:$B$11,"Other")</f>
        <v>Card</v>
      </c>
    </row>
    <row r="2305" spans="1:17" x14ac:dyDescent="0.3">
      <c r="A2305">
        <v>31627</v>
      </c>
      <c r="B2305" s="14">
        <v>44489.973460648151</v>
      </c>
      <c r="C2305" t="s">
        <v>16</v>
      </c>
      <c r="D2305">
        <v>445</v>
      </c>
      <c r="E2305">
        <v>2</v>
      </c>
      <c r="F2305">
        <v>891</v>
      </c>
      <c r="G2305" t="s">
        <v>12</v>
      </c>
      <c r="H2305">
        <v>33</v>
      </c>
      <c r="I2305">
        <v>0</v>
      </c>
      <c r="J2305" t="s">
        <v>17</v>
      </c>
      <c r="K2305">
        <v>0</v>
      </c>
      <c r="L2305">
        <f>YEAR(ecommerce_customer_data_custom_[[#This Row],[Purchase Date]])</f>
        <v>2021</v>
      </c>
      <c r="M2305">
        <f>MONTH(ecommerce_customer_data_custom_[[#This Row],[Purchase Date]])</f>
        <v>10</v>
      </c>
      <c r="N2305" t="str">
        <f>TEXT(ecommerce_customer_data_custom_[[#This Row],[Purchase Date]],"mmmm")</f>
        <v>October</v>
      </c>
      <c r="O2305" t="str">
        <f>VLOOKUP(ecommerce_customer_data_custom_[[#This Row],[Customer Age]],AgeGroupMapping!$A$2:$C$5,3,TRUE)</f>
        <v>Adult</v>
      </c>
      <c r="P2305" t="str">
        <f>IF(ecommerce_customer_data_custom_[[#This Row],[Returns]]=1,"Returned","Not Returned")</f>
        <v>Not Returned</v>
      </c>
      <c r="Q2305" t="str">
        <f>_xlfn.XLOOKUP(ecommerce_customer_data_custom_[[#This Row],[Payment Method]],PaymentMapping!$A$2:$A$11,PaymentMapping!$B$2:$B$11,"Other")</f>
        <v>Card</v>
      </c>
    </row>
    <row r="2306" spans="1:17" x14ac:dyDescent="0.3">
      <c r="A2306">
        <v>31627</v>
      </c>
      <c r="B2306" s="14">
        <v>44171.325185185182</v>
      </c>
      <c r="C2306" t="s">
        <v>16</v>
      </c>
      <c r="D2306">
        <v>105</v>
      </c>
      <c r="E2306">
        <v>5</v>
      </c>
      <c r="F2306">
        <v>1756</v>
      </c>
      <c r="G2306" t="s">
        <v>19</v>
      </c>
      <c r="H2306">
        <v>33</v>
      </c>
      <c r="I2306">
        <v>0</v>
      </c>
      <c r="J2306" t="s">
        <v>17</v>
      </c>
      <c r="K2306">
        <v>0</v>
      </c>
      <c r="L2306">
        <f>YEAR(ecommerce_customer_data_custom_[[#This Row],[Purchase Date]])</f>
        <v>2020</v>
      </c>
      <c r="M2306">
        <f>MONTH(ecommerce_customer_data_custom_[[#This Row],[Purchase Date]])</f>
        <v>12</v>
      </c>
      <c r="N2306" t="str">
        <f>TEXT(ecommerce_customer_data_custom_[[#This Row],[Purchase Date]],"mmmm")</f>
        <v>December</v>
      </c>
      <c r="O2306" t="str">
        <f>VLOOKUP(ecommerce_customer_data_custom_[[#This Row],[Customer Age]],AgeGroupMapping!$A$2:$C$5,3,TRUE)</f>
        <v>Adult</v>
      </c>
      <c r="P2306" t="str">
        <f>IF(ecommerce_customer_data_custom_[[#This Row],[Returns]]=1,"Returned","Not Returned")</f>
        <v>Not Returned</v>
      </c>
      <c r="Q2306" t="str">
        <f>_xlfn.XLOOKUP(ecommerce_customer_data_custom_[[#This Row],[Payment Method]],PaymentMapping!$A$2:$A$11,PaymentMapping!$B$2:$B$11,"Other")</f>
        <v>Cash</v>
      </c>
    </row>
    <row r="2307" spans="1:17" x14ac:dyDescent="0.3">
      <c r="A2307">
        <v>31627</v>
      </c>
      <c r="B2307" s="14">
        <v>44873.091145833336</v>
      </c>
      <c r="C2307" t="s">
        <v>18</v>
      </c>
      <c r="D2307">
        <v>198</v>
      </c>
      <c r="E2307">
        <v>1</v>
      </c>
      <c r="F2307">
        <v>2690</v>
      </c>
      <c r="G2307" t="s">
        <v>19</v>
      </c>
      <c r="H2307">
        <v>33</v>
      </c>
      <c r="I2307">
        <v>0</v>
      </c>
      <c r="J2307" t="s">
        <v>17</v>
      </c>
      <c r="K2307">
        <v>0</v>
      </c>
      <c r="L2307">
        <f>YEAR(ecommerce_customer_data_custom_[[#This Row],[Purchase Date]])</f>
        <v>2022</v>
      </c>
      <c r="M2307">
        <f>MONTH(ecommerce_customer_data_custom_[[#This Row],[Purchase Date]])</f>
        <v>11</v>
      </c>
      <c r="N2307" t="str">
        <f>TEXT(ecommerce_customer_data_custom_[[#This Row],[Purchase Date]],"mmmm")</f>
        <v>November</v>
      </c>
      <c r="O2307" t="str">
        <f>VLOOKUP(ecommerce_customer_data_custom_[[#This Row],[Customer Age]],AgeGroupMapping!$A$2:$C$5,3,TRUE)</f>
        <v>Adult</v>
      </c>
      <c r="P2307" t="str">
        <f>IF(ecommerce_customer_data_custom_[[#This Row],[Returns]]=1,"Returned","Not Returned")</f>
        <v>Not Returned</v>
      </c>
      <c r="Q2307" t="str">
        <f>_xlfn.XLOOKUP(ecommerce_customer_data_custom_[[#This Row],[Payment Method]],PaymentMapping!$A$2:$A$11,PaymentMapping!$B$2:$B$11,"Other")</f>
        <v>Cash</v>
      </c>
    </row>
    <row r="2308" spans="1:17" x14ac:dyDescent="0.3">
      <c r="A2308">
        <v>1347</v>
      </c>
      <c r="B2308" s="14">
        <v>44712.835115740738</v>
      </c>
      <c r="C2308" t="s">
        <v>11</v>
      </c>
      <c r="D2308">
        <v>10</v>
      </c>
      <c r="E2308">
        <v>3</v>
      </c>
      <c r="F2308">
        <v>3828</v>
      </c>
      <c r="G2308" t="s">
        <v>20</v>
      </c>
      <c r="H2308">
        <v>60</v>
      </c>
      <c r="I2308">
        <v>0</v>
      </c>
      <c r="J2308" t="s">
        <v>13</v>
      </c>
      <c r="K2308">
        <v>0</v>
      </c>
      <c r="L2308">
        <f>YEAR(ecommerce_customer_data_custom_[[#This Row],[Purchase Date]])</f>
        <v>2022</v>
      </c>
      <c r="M2308">
        <f>MONTH(ecommerce_customer_data_custom_[[#This Row],[Purchase Date]])</f>
        <v>5</v>
      </c>
      <c r="N2308" t="str">
        <f>TEXT(ecommerce_customer_data_custom_[[#This Row],[Purchase Date]],"mmmm")</f>
        <v>May</v>
      </c>
      <c r="O2308" t="str">
        <f>VLOOKUP(ecommerce_customer_data_custom_[[#This Row],[Customer Age]],AgeGroupMapping!$A$2:$C$5,3,TRUE)</f>
        <v>Middle-Aged</v>
      </c>
      <c r="P2308" t="str">
        <f>IF(ecommerce_customer_data_custom_[[#This Row],[Returns]]=1,"Returned","Not Returned")</f>
        <v>Not Returned</v>
      </c>
      <c r="Q2308" t="str">
        <f>_xlfn.XLOOKUP(ecommerce_customer_data_custom_[[#This Row],[Payment Method]],PaymentMapping!$A$2:$A$11,PaymentMapping!$B$2:$B$11,"Other")</f>
        <v>Other</v>
      </c>
    </row>
    <row r="2309" spans="1:17" x14ac:dyDescent="0.3">
      <c r="A2309">
        <v>1347</v>
      </c>
      <c r="B2309" s="14">
        <v>43991.954513888886</v>
      </c>
      <c r="C2309" t="s">
        <v>18</v>
      </c>
      <c r="D2309">
        <v>115</v>
      </c>
      <c r="E2309">
        <v>5</v>
      </c>
      <c r="F2309">
        <v>899</v>
      </c>
      <c r="G2309" t="s">
        <v>20</v>
      </c>
      <c r="H2309">
        <v>60</v>
      </c>
      <c r="I2309">
        <v>0</v>
      </c>
      <c r="J2309" t="s">
        <v>13</v>
      </c>
      <c r="K2309">
        <v>0</v>
      </c>
      <c r="L2309">
        <f>YEAR(ecommerce_customer_data_custom_[[#This Row],[Purchase Date]])</f>
        <v>2020</v>
      </c>
      <c r="M2309">
        <f>MONTH(ecommerce_customer_data_custom_[[#This Row],[Purchase Date]])</f>
        <v>6</v>
      </c>
      <c r="N2309" t="str">
        <f>TEXT(ecommerce_customer_data_custom_[[#This Row],[Purchase Date]],"mmmm")</f>
        <v>June</v>
      </c>
      <c r="O2309" t="str">
        <f>VLOOKUP(ecommerce_customer_data_custom_[[#This Row],[Customer Age]],AgeGroupMapping!$A$2:$C$5,3,TRUE)</f>
        <v>Middle-Aged</v>
      </c>
      <c r="P2309" t="str">
        <f>IF(ecommerce_customer_data_custom_[[#This Row],[Returns]]=1,"Returned","Not Returned")</f>
        <v>Not Returned</v>
      </c>
      <c r="Q2309" t="str">
        <f>_xlfn.XLOOKUP(ecommerce_customer_data_custom_[[#This Row],[Payment Method]],PaymentMapping!$A$2:$A$11,PaymentMapping!$B$2:$B$11,"Other")</f>
        <v>Other</v>
      </c>
    </row>
    <row r="2310" spans="1:17" x14ac:dyDescent="0.3">
      <c r="A2310">
        <v>1347</v>
      </c>
      <c r="B2310" s="14">
        <v>45099.743055555555</v>
      </c>
      <c r="C2310" t="s">
        <v>18</v>
      </c>
      <c r="D2310">
        <v>438</v>
      </c>
      <c r="E2310">
        <v>5</v>
      </c>
      <c r="F2310">
        <v>2873</v>
      </c>
      <c r="G2310" t="s">
        <v>15</v>
      </c>
      <c r="H2310">
        <v>60</v>
      </c>
      <c r="I2310">
        <v>0</v>
      </c>
      <c r="J2310" t="s">
        <v>13</v>
      </c>
      <c r="K2310">
        <v>0</v>
      </c>
      <c r="L2310">
        <f>YEAR(ecommerce_customer_data_custom_[[#This Row],[Purchase Date]])</f>
        <v>2023</v>
      </c>
      <c r="M2310">
        <f>MONTH(ecommerce_customer_data_custom_[[#This Row],[Purchase Date]])</f>
        <v>6</v>
      </c>
      <c r="N2310" t="str">
        <f>TEXT(ecommerce_customer_data_custom_[[#This Row],[Purchase Date]],"mmmm")</f>
        <v>June</v>
      </c>
      <c r="O2310" t="str">
        <f>VLOOKUP(ecommerce_customer_data_custom_[[#This Row],[Customer Age]],AgeGroupMapping!$A$2:$C$5,3,TRUE)</f>
        <v>Middle-Aged</v>
      </c>
      <c r="P2310" t="str">
        <f>IF(ecommerce_customer_data_custom_[[#This Row],[Returns]]=1,"Returned","Not Returned")</f>
        <v>Not Returned</v>
      </c>
      <c r="Q2310" t="str">
        <f>_xlfn.XLOOKUP(ecommerce_customer_data_custom_[[#This Row],[Payment Method]],PaymentMapping!$A$2:$A$11,PaymentMapping!$B$2:$B$11,"Other")</f>
        <v>Wallet/UPI</v>
      </c>
    </row>
    <row r="2311" spans="1:17" x14ac:dyDescent="0.3">
      <c r="A2311">
        <v>14063</v>
      </c>
      <c r="B2311" s="14">
        <v>44983.83084490741</v>
      </c>
      <c r="C2311" t="s">
        <v>18</v>
      </c>
      <c r="D2311">
        <v>450</v>
      </c>
      <c r="E2311">
        <v>5</v>
      </c>
      <c r="F2311">
        <v>4146</v>
      </c>
      <c r="G2311" t="s">
        <v>15</v>
      </c>
      <c r="H2311">
        <v>23</v>
      </c>
      <c r="I2311">
        <v>1</v>
      </c>
      <c r="J2311" t="s">
        <v>13</v>
      </c>
      <c r="K2311">
        <v>0</v>
      </c>
      <c r="L2311">
        <f>YEAR(ecommerce_customer_data_custom_[[#This Row],[Purchase Date]])</f>
        <v>2023</v>
      </c>
      <c r="M2311">
        <f>MONTH(ecommerce_customer_data_custom_[[#This Row],[Purchase Date]])</f>
        <v>2</v>
      </c>
      <c r="N2311" t="str">
        <f>TEXT(ecommerce_customer_data_custom_[[#This Row],[Purchase Date]],"mmmm")</f>
        <v>February</v>
      </c>
      <c r="O2311" t="str">
        <f>VLOOKUP(ecommerce_customer_data_custom_[[#This Row],[Customer Age]],AgeGroupMapping!$A$2:$C$5,3,TRUE)</f>
        <v>Young</v>
      </c>
      <c r="P2311" t="str">
        <f>IF(ecommerce_customer_data_custom_[[#This Row],[Returns]]=1,"Returned","Not Returned")</f>
        <v>Returned</v>
      </c>
      <c r="Q2311" t="str">
        <f>_xlfn.XLOOKUP(ecommerce_customer_data_custom_[[#This Row],[Payment Method]],PaymentMapping!$A$2:$A$11,PaymentMapping!$B$2:$B$11,"Other")</f>
        <v>Wallet/UPI</v>
      </c>
    </row>
    <row r="2312" spans="1:17" x14ac:dyDescent="0.3">
      <c r="A2312">
        <v>14063</v>
      </c>
      <c r="B2312" s="14">
        <v>44825.321956018517</v>
      </c>
      <c r="C2312" t="s">
        <v>11</v>
      </c>
      <c r="D2312">
        <v>68</v>
      </c>
      <c r="E2312">
        <v>4</v>
      </c>
      <c r="F2312">
        <v>216</v>
      </c>
      <c r="G2312" t="s">
        <v>15</v>
      </c>
      <c r="H2312">
        <v>23</v>
      </c>
      <c r="I2312">
        <v>0</v>
      </c>
      <c r="J2312" t="s">
        <v>13</v>
      </c>
      <c r="K2312">
        <v>0</v>
      </c>
      <c r="L2312">
        <f>YEAR(ecommerce_customer_data_custom_[[#This Row],[Purchase Date]])</f>
        <v>2022</v>
      </c>
      <c r="M2312">
        <f>MONTH(ecommerce_customer_data_custom_[[#This Row],[Purchase Date]])</f>
        <v>9</v>
      </c>
      <c r="N2312" t="str">
        <f>TEXT(ecommerce_customer_data_custom_[[#This Row],[Purchase Date]],"mmmm")</f>
        <v>September</v>
      </c>
      <c r="O2312" t="str">
        <f>VLOOKUP(ecommerce_customer_data_custom_[[#This Row],[Customer Age]],AgeGroupMapping!$A$2:$C$5,3,TRUE)</f>
        <v>Young</v>
      </c>
      <c r="P2312" t="str">
        <f>IF(ecommerce_customer_data_custom_[[#This Row],[Returns]]=1,"Returned","Not Returned")</f>
        <v>Not Returned</v>
      </c>
      <c r="Q2312" t="str">
        <f>_xlfn.XLOOKUP(ecommerce_customer_data_custom_[[#This Row],[Payment Method]],PaymentMapping!$A$2:$A$11,PaymentMapping!$B$2:$B$11,"Other")</f>
        <v>Wallet/UPI</v>
      </c>
    </row>
    <row r="2313" spans="1:17" x14ac:dyDescent="0.3">
      <c r="A2313">
        <v>14063</v>
      </c>
      <c r="B2313" s="14">
        <v>44008.981828703705</v>
      </c>
      <c r="C2313" t="s">
        <v>18</v>
      </c>
      <c r="D2313">
        <v>493</v>
      </c>
      <c r="E2313">
        <v>2</v>
      </c>
      <c r="F2313">
        <v>4291</v>
      </c>
      <c r="G2313" t="s">
        <v>15</v>
      </c>
      <c r="H2313">
        <v>23</v>
      </c>
      <c r="I2313">
        <v>0</v>
      </c>
      <c r="J2313" t="s">
        <v>13</v>
      </c>
      <c r="K2313">
        <v>0</v>
      </c>
      <c r="L2313">
        <f>YEAR(ecommerce_customer_data_custom_[[#This Row],[Purchase Date]])</f>
        <v>2020</v>
      </c>
      <c r="M2313">
        <f>MONTH(ecommerce_customer_data_custom_[[#This Row],[Purchase Date]])</f>
        <v>6</v>
      </c>
      <c r="N2313" t="str">
        <f>TEXT(ecommerce_customer_data_custom_[[#This Row],[Purchase Date]],"mmmm")</f>
        <v>June</v>
      </c>
      <c r="O2313" t="str">
        <f>VLOOKUP(ecommerce_customer_data_custom_[[#This Row],[Customer Age]],AgeGroupMapping!$A$2:$C$5,3,TRUE)</f>
        <v>Young</v>
      </c>
      <c r="P2313" t="str">
        <f>IF(ecommerce_customer_data_custom_[[#This Row],[Returns]]=1,"Returned","Not Returned")</f>
        <v>Not Returned</v>
      </c>
      <c r="Q2313" t="str">
        <f>_xlfn.XLOOKUP(ecommerce_customer_data_custom_[[#This Row],[Payment Method]],PaymentMapping!$A$2:$A$11,PaymentMapping!$B$2:$B$11,"Other")</f>
        <v>Wallet/UPI</v>
      </c>
    </row>
    <row r="2314" spans="1:17" x14ac:dyDescent="0.3">
      <c r="A2314">
        <v>14063</v>
      </c>
      <c r="B2314" s="14">
        <v>45114.347858796296</v>
      </c>
      <c r="C2314" t="s">
        <v>16</v>
      </c>
      <c r="D2314">
        <v>72</v>
      </c>
      <c r="E2314">
        <v>3</v>
      </c>
      <c r="F2314">
        <v>3060</v>
      </c>
      <c r="G2314" t="s">
        <v>15</v>
      </c>
      <c r="H2314">
        <v>23</v>
      </c>
      <c r="I2314">
        <v>0</v>
      </c>
      <c r="J2314" t="s">
        <v>13</v>
      </c>
      <c r="K2314">
        <v>0</v>
      </c>
      <c r="L2314">
        <f>YEAR(ecommerce_customer_data_custom_[[#This Row],[Purchase Date]])</f>
        <v>2023</v>
      </c>
      <c r="M2314">
        <f>MONTH(ecommerce_customer_data_custom_[[#This Row],[Purchase Date]])</f>
        <v>7</v>
      </c>
      <c r="N2314" t="str">
        <f>TEXT(ecommerce_customer_data_custom_[[#This Row],[Purchase Date]],"mmmm")</f>
        <v>July</v>
      </c>
      <c r="O2314" t="str">
        <f>VLOOKUP(ecommerce_customer_data_custom_[[#This Row],[Customer Age]],AgeGroupMapping!$A$2:$C$5,3,TRUE)</f>
        <v>Young</v>
      </c>
      <c r="P2314" t="str">
        <f>IF(ecommerce_customer_data_custom_[[#This Row],[Returns]]=1,"Returned","Not Returned")</f>
        <v>Not Returned</v>
      </c>
      <c r="Q2314" t="str">
        <f>_xlfn.XLOOKUP(ecommerce_customer_data_custom_[[#This Row],[Payment Method]],PaymentMapping!$A$2:$A$11,PaymentMapping!$B$2:$B$11,"Other")</f>
        <v>Wallet/UPI</v>
      </c>
    </row>
    <row r="2315" spans="1:17" x14ac:dyDescent="0.3">
      <c r="A2315">
        <v>14063</v>
      </c>
      <c r="B2315" s="14">
        <v>43841.855243055557</v>
      </c>
      <c r="C2315" t="s">
        <v>14</v>
      </c>
      <c r="D2315">
        <v>427</v>
      </c>
      <c r="E2315">
        <v>4</v>
      </c>
      <c r="F2315">
        <v>475</v>
      </c>
      <c r="G2315" t="s">
        <v>12</v>
      </c>
      <c r="H2315">
        <v>23</v>
      </c>
      <c r="I2315">
        <v>1</v>
      </c>
      <c r="J2315" t="s">
        <v>13</v>
      </c>
      <c r="K2315">
        <v>0</v>
      </c>
      <c r="L2315">
        <f>YEAR(ecommerce_customer_data_custom_[[#This Row],[Purchase Date]])</f>
        <v>2020</v>
      </c>
      <c r="M2315">
        <f>MONTH(ecommerce_customer_data_custom_[[#This Row],[Purchase Date]])</f>
        <v>1</v>
      </c>
      <c r="N2315" t="str">
        <f>TEXT(ecommerce_customer_data_custom_[[#This Row],[Purchase Date]],"mmmm")</f>
        <v>January</v>
      </c>
      <c r="O2315" t="str">
        <f>VLOOKUP(ecommerce_customer_data_custom_[[#This Row],[Customer Age]],AgeGroupMapping!$A$2:$C$5,3,TRUE)</f>
        <v>Young</v>
      </c>
      <c r="P2315" t="str">
        <f>IF(ecommerce_customer_data_custom_[[#This Row],[Returns]]=1,"Returned","Not Returned")</f>
        <v>Returned</v>
      </c>
      <c r="Q2315" t="str">
        <f>_xlfn.XLOOKUP(ecommerce_customer_data_custom_[[#This Row],[Payment Method]],PaymentMapping!$A$2:$A$11,PaymentMapping!$B$2:$B$11,"Other")</f>
        <v>Card</v>
      </c>
    </row>
    <row r="2316" spans="1:17" x14ac:dyDescent="0.3">
      <c r="A2316">
        <v>29617</v>
      </c>
      <c r="B2316" s="14">
        <v>44240.893842592595</v>
      </c>
      <c r="C2316" t="s">
        <v>11</v>
      </c>
      <c r="D2316">
        <v>70</v>
      </c>
      <c r="E2316">
        <v>2</v>
      </c>
      <c r="F2316">
        <v>1502</v>
      </c>
      <c r="G2316" t="s">
        <v>12</v>
      </c>
      <c r="H2316">
        <v>24</v>
      </c>
      <c r="I2316">
        <v>1</v>
      </c>
      <c r="J2316" t="s">
        <v>13</v>
      </c>
      <c r="K2316">
        <v>0</v>
      </c>
      <c r="L2316">
        <f>YEAR(ecommerce_customer_data_custom_[[#This Row],[Purchase Date]])</f>
        <v>2021</v>
      </c>
      <c r="M2316">
        <f>MONTH(ecommerce_customer_data_custom_[[#This Row],[Purchase Date]])</f>
        <v>2</v>
      </c>
      <c r="N2316" t="str">
        <f>TEXT(ecommerce_customer_data_custom_[[#This Row],[Purchase Date]],"mmmm")</f>
        <v>February</v>
      </c>
      <c r="O2316" t="str">
        <f>VLOOKUP(ecommerce_customer_data_custom_[[#This Row],[Customer Age]],AgeGroupMapping!$A$2:$C$5,3,TRUE)</f>
        <v>Young</v>
      </c>
      <c r="P2316" t="str">
        <f>IF(ecommerce_customer_data_custom_[[#This Row],[Returns]]=1,"Returned","Not Returned")</f>
        <v>Returned</v>
      </c>
      <c r="Q2316" t="str">
        <f>_xlfn.XLOOKUP(ecommerce_customer_data_custom_[[#This Row],[Payment Method]],PaymentMapping!$A$2:$A$11,PaymentMapping!$B$2:$B$11,"Other")</f>
        <v>Card</v>
      </c>
    </row>
    <row r="2317" spans="1:17" x14ac:dyDescent="0.3">
      <c r="A2317">
        <v>29617</v>
      </c>
      <c r="B2317" s="14">
        <v>44611.164490740739</v>
      </c>
      <c r="C2317" t="s">
        <v>18</v>
      </c>
      <c r="D2317">
        <v>325</v>
      </c>
      <c r="E2317">
        <v>2</v>
      </c>
      <c r="F2317">
        <v>3902</v>
      </c>
      <c r="G2317" t="s">
        <v>12</v>
      </c>
      <c r="H2317">
        <v>24</v>
      </c>
      <c r="I2317">
        <v>0</v>
      </c>
      <c r="J2317" t="s">
        <v>13</v>
      </c>
      <c r="K2317">
        <v>0</v>
      </c>
      <c r="L2317">
        <f>YEAR(ecommerce_customer_data_custom_[[#This Row],[Purchase Date]])</f>
        <v>2022</v>
      </c>
      <c r="M2317">
        <f>MONTH(ecommerce_customer_data_custom_[[#This Row],[Purchase Date]])</f>
        <v>2</v>
      </c>
      <c r="N2317" t="str">
        <f>TEXT(ecommerce_customer_data_custom_[[#This Row],[Purchase Date]],"mmmm")</f>
        <v>February</v>
      </c>
      <c r="O2317" t="str">
        <f>VLOOKUP(ecommerce_customer_data_custom_[[#This Row],[Customer Age]],AgeGroupMapping!$A$2:$C$5,3,TRUE)</f>
        <v>Young</v>
      </c>
      <c r="P2317" t="str">
        <f>IF(ecommerce_customer_data_custom_[[#This Row],[Returns]]=1,"Returned","Not Returned")</f>
        <v>Not Returned</v>
      </c>
      <c r="Q2317" t="str">
        <f>_xlfn.XLOOKUP(ecommerce_customer_data_custom_[[#This Row],[Payment Method]],PaymentMapping!$A$2:$A$11,PaymentMapping!$B$2:$B$11,"Other")</f>
        <v>Card</v>
      </c>
    </row>
    <row r="2318" spans="1:17" x14ac:dyDescent="0.3">
      <c r="A2318">
        <v>29617</v>
      </c>
      <c r="B2318" s="14">
        <v>43959.826886574076</v>
      </c>
      <c r="C2318" t="s">
        <v>16</v>
      </c>
      <c r="D2318">
        <v>43</v>
      </c>
      <c r="E2318">
        <v>2</v>
      </c>
      <c r="F2318">
        <v>1830</v>
      </c>
      <c r="G2318" t="s">
        <v>15</v>
      </c>
      <c r="H2318">
        <v>24</v>
      </c>
      <c r="I2318">
        <v>1</v>
      </c>
      <c r="J2318" t="s">
        <v>13</v>
      </c>
      <c r="K2318">
        <v>0</v>
      </c>
      <c r="L2318">
        <f>YEAR(ecommerce_customer_data_custom_[[#This Row],[Purchase Date]])</f>
        <v>2020</v>
      </c>
      <c r="M2318">
        <f>MONTH(ecommerce_customer_data_custom_[[#This Row],[Purchase Date]])</f>
        <v>5</v>
      </c>
      <c r="N2318" t="str">
        <f>TEXT(ecommerce_customer_data_custom_[[#This Row],[Purchase Date]],"mmmm")</f>
        <v>May</v>
      </c>
      <c r="O2318" t="str">
        <f>VLOOKUP(ecommerce_customer_data_custom_[[#This Row],[Customer Age]],AgeGroupMapping!$A$2:$C$5,3,TRUE)</f>
        <v>Young</v>
      </c>
      <c r="P2318" t="str">
        <f>IF(ecommerce_customer_data_custom_[[#This Row],[Returns]]=1,"Returned","Not Returned")</f>
        <v>Returned</v>
      </c>
      <c r="Q2318" t="str">
        <f>_xlfn.XLOOKUP(ecommerce_customer_data_custom_[[#This Row],[Payment Method]],PaymentMapping!$A$2:$A$11,PaymentMapping!$B$2:$B$11,"Other")</f>
        <v>Wallet/UPI</v>
      </c>
    </row>
    <row r="2319" spans="1:17" x14ac:dyDescent="0.3">
      <c r="A2319">
        <v>29617</v>
      </c>
      <c r="B2319" s="14">
        <v>44123.533888888887</v>
      </c>
      <c r="C2319" t="s">
        <v>16</v>
      </c>
      <c r="D2319">
        <v>75</v>
      </c>
      <c r="E2319">
        <v>5</v>
      </c>
      <c r="F2319">
        <v>2889</v>
      </c>
      <c r="G2319" t="s">
        <v>12</v>
      </c>
      <c r="H2319">
        <v>24</v>
      </c>
      <c r="I2319">
        <v>0</v>
      </c>
      <c r="J2319" t="s">
        <v>13</v>
      </c>
      <c r="K2319">
        <v>0</v>
      </c>
      <c r="L2319">
        <f>YEAR(ecommerce_customer_data_custom_[[#This Row],[Purchase Date]])</f>
        <v>2020</v>
      </c>
      <c r="M2319">
        <f>MONTH(ecommerce_customer_data_custom_[[#This Row],[Purchase Date]])</f>
        <v>10</v>
      </c>
      <c r="N2319" t="str">
        <f>TEXT(ecommerce_customer_data_custom_[[#This Row],[Purchase Date]],"mmmm")</f>
        <v>October</v>
      </c>
      <c r="O2319" t="str">
        <f>VLOOKUP(ecommerce_customer_data_custom_[[#This Row],[Customer Age]],AgeGroupMapping!$A$2:$C$5,3,TRUE)</f>
        <v>Young</v>
      </c>
      <c r="P2319" t="str">
        <f>IF(ecommerce_customer_data_custom_[[#This Row],[Returns]]=1,"Returned","Not Returned")</f>
        <v>Not Returned</v>
      </c>
      <c r="Q2319" t="str">
        <f>_xlfn.XLOOKUP(ecommerce_customer_data_custom_[[#This Row],[Payment Method]],PaymentMapping!$A$2:$A$11,PaymentMapping!$B$2:$B$11,"Other")</f>
        <v>Card</v>
      </c>
    </row>
    <row r="2320" spans="1:17" x14ac:dyDescent="0.3">
      <c r="A2320">
        <v>33739</v>
      </c>
      <c r="B2320" s="14">
        <v>44813.62767361111</v>
      </c>
      <c r="C2320" t="s">
        <v>14</v>
      </c>
      <c r="D2320">
        <v>325</v>
      </c>
      <c r="E2320">
        <v>1</v>
      </c>
      <c r="F2320">
        <v>1445</v>
      </c>
      <c r="G2320" t="s">
        <v>12</v>
      </c>
      <c r="H2320">
        <v>22</v>
      </c>
      <c r="I2320">
        <v>1</v>
      </c>
      <c r="J2320" t="s">
        <v>17</v>
      </c>
      <c r="K2320">
        <v>1</v>
      </c>
      <c r="L2320">
        <f>YEAR(ecommerce_customer_data_custom_[[#This Row],[Purchase Date]])</f>
        <v>2022</v>
      </c>
      <c r="M2320">
        <f>MONTH(ecommerce_customer_data_custom_[[#This Row],[Purchase Date]])</f>
        <v>9</v>
      </c>
      <c r="N2320" t="str">
        <f>TEXT(ecommerce_customer_data_custom_[[#This Row],[Purchase Date]],"mmmm")</f>
        <v>September</v>
      </c>
      <c r="O2320" t="str">
        <f>VLOOKUP(ecommerce_customer_data_custom_[[#This Row],[Customer Age]],AgeGroupMapping!$A$2:$C$5,3,TRUE)</f>
        <v>Young</v>
      </c>
      <c r="P2320" t="str">
        <f>IF(ecommerce_customer_data_custom_[[#This Row],[Returns]]=1,"Returned","Not Returned")</f>
        <v>Returned</v>
      </c>
      <c r="Q2320" t="str">
        <f>_xlfn.XLOOKUP(ecommerce_customer_data_custom_[[#This Row],[Payment Method]],PaymentMapping!$A$2:$A$11,PaymentMapping!$B$2:$B$11,"Other")</f>
        <v>Card</v>
      </c>
    </row>
    <row r="2321" spans="1:17" x14ac:dyDescent="0.3">
      <c r="A2321">
        <v>33739</v>
      </c>
      <c r="B2321" s="14">
        <v>44243.870833333334</v>
      </c>
      <c r="C2321" t="s">
        <v>14</v>
      </c>
      <c r="D2321">
        <v>56</v>
      </c>
      <c r="E2321">
        <v>4</v>
      </c>
      <c r="F2321">
        <v>3248</v>
      </c>
      <c r="G2321" t="s">
        <v>12</v>
      </c>
      <c r="H2321">
        <v>22</v>
      </c>
      <c r="I2321">
        <v>0</v>
      </c>
      <c r="J2321" t="s">
        <v>17</v>
      </c>
      <c r="K2321">
        <v>1</v>
      </c>
      <c r="L2321">
        <f>YEAR(ecommerce_customer_data_custom_[[#This Row],[Purchase Date]])</f>
        <v>2021</v>
      </c>
      <c r="M2321">
        <f>MONTH(ecommerce_customer_data_custom_[[#This Row],[Purchase Date]])</f>
        <v>2</v>
      </c>
      <c r="N2321" t="str">
        <f>TEXT(ecommerce_customer_data_custom_[[#This Row],[Purchase Date]],"mmmm")</f>
        <v>February</v>
      </c>
      <c r="O2321" t="str">
        <f>VLOOKUP(ecommerce_customer_data_custom_[[#This Row],[Customer Age]],AgeGroupMapping!$A$2:$C$5,3,TRUE)</f>
        <v>Young</v>
      </c>
      <c r="P2321" t="str">
        <f>IF(ecommerce_customer_data_custom_[[#This Row],[Returns]]=1,"Returned","Not Returned")</f>
        <v>Not Returned</v>
      </c>
      <c r="Q2321" t="str">
        <f>_xlfn.XLOOKUP(ecommerce_customer_data_custom_[[#This Row],[Payment Method]],PaymentMapping!$A$2:$A$11,PaymentMapping!$B$2:$B$11,"Other")</f>
        <v>Card</v>
      </c>
    </row>
    <row r="2322" spans="1:17" x14ac:dyDescent="0.3">
      <c r="A2322">
        <v>33739</v>
      </c>
      <c r="B2322" s="14">
        <v>44803.041585648149</v>
      </c>
      <c r="C2322" t="s">
        <v>14</v>
      </c>
      <c r="D2322">
        <v>177</v>
      </c>
      <c r="E2322">
        <v>1</v>
      </c>
      <c r="F2322">
        <v>3564</v>
      </c>
      <c r="G2322" t="s">
        <v>12</v>
      </c>
      <c r="H2322">
        <v>22</v>
      </c>
      <c r="I2322">
        <v>0</v>
      </c>
      <c r="J2322" t="s">
        <v>17</v>
      </c>
      <c r="K2322">
        <v>1</v>
      </c>
      <c r="L2322">
        <f>YEAR(ecommerce_customer_data_custom_[[#This Row],[Purchase Date]])</f>
        <v>2022</v>
      </c>
      <c r="M2322">
        <f>MONTH(ecommerce_customer_data_custom_[[#This Row],[Purchase Date]])</f>
        <v>8</v>
      </c>
      <c r="N2322" t="str">
        <f>TEXT(ecommerce_customer_data_custom_[[#This Row],[Purchase Date]],"mmmm")</f>
        <v>August</v>
      </c>
      <c r="O2322" t="str">
        <f>VLOOKUP(ecommerce_customer_data_custom_[[#This Row],[Customer Age]],AgeGroupMapping!$A$2:$C$5,3,TRUE)</f>
        <v>Young</v>
      </c>
      <c r="P2322" t="str">
        <f>IF(ecommerce_customer_data_custom_[[#This Row],[Returns]]=1,"Returned","Not Returned")</f>
        <v>Not Returned</v>
      </c>
      <c r="Q2322" t="str">
        <f>_xlfn.XLOOKUP(ecommerce_customer_data_custom_[[#This Row],[Payment Method]],PaymentMapping!$A$2:$A$11,PaymentMapping!$B$2:$B$11,"Other")</f>
        <v>Card</v>
      </c>
    </row>
    <row r="2323" spans="1:17" x14ac:dyDescent="0.3">
      <c r="A2323">
        <v>33739</v>
      </c>
      <c r="B2323" s="14">
        <v>43857.354583333334</v>
      </c>
      <c r="C2323" t="s">
        <v>16</v>
      </c>
      <c r="D2323">
        <v>474</v>
      </c>
      <c r="E2323">
        <v>5</v>
      </c>
      <c r="F2323">
        <v>3673</v>
      </c>
      <c r="G2323" t="s">
        <v>19</v>
      </c>
      <c r="H2323">
        <v>22</v>
      </c>
      <c r="I2323">
        <v>1</v>
      </c>
      <c r="J2323" t="s">
        <v>17</v>
      </c>
      <c r="K2323">
        <v>1</v>
      </c>
      <c r="L2323">
        <f>YEAR(ecommerce_customer_data_custom_[[#This Row],[Purchase Date]])</f>
        <v>2020</v>
      </c>
      <c r="M2323">
        <f>MONTH(ecommerce_customer_data_custom_[[#This Row],[Purchase Date]])</f>
        <v>1</v>
      </c>
      <c r="N2323" t="str">
        <f>TEXT(ecommerce_customer_data_custom_[[#This Row],[Purchase Date]],"mmmm")</f>
        <v>January</v>
      </c>
      <c r="O2323" t="str">
        <f>VLOOKUP(ecommerce_customer_data_custom_[[#This Row],[Customer Age]],AgeGroupMapping!$A$2:$C$5,3,TRUE)</f>
        <v>Young</v>
      </c>
      <c r="P2323" t="str">
        <f>IF(ecommerce_customer_data_custom_[[#This Row],[Returns]]=1,"Returned","Not Returned")</f>
        <v>Returned</v>
      </c>
      <c r="Q2323" t="str">
        <f>_xlfn.XLOOKUP(ecommerce_customer_data_custom_[[#This Row],[Payment Method]],PaymentMapping!$A$2:$A$11,PaymentMapping!$B$2:$B$11,"Other")</f>
        <v>Cash</v>
      </c>
    </row>
    <row r="2324" spans="1:17" x14ac:dyDescent="0.3">
      <c r="A2324">
        <v>33739</v>
      </c>
      <c r="B2324" s="14">
        <v>44244.935949074075</v>
      </c>
      <c r="C2324" t="s">
        <v>18</v>
      </c>
      <c r="D2324">
        <v>116</v>
      </c>
      <c r="E2324">
        <v>3</v>
      </c>
      <c r="F2324">
        <v>2324</v>
      </c>
      <c r="G2324" t="s">
        <v>12</v>
      </c>
      <c r="H2324">
        <v>22</v>
      </c>
      <c r="I2324">
        <v>1</v>
      </c>
      <c r="J2324" t="s">
        <v>17</v>
      </c>
      <c r="K2324">
        <v>1</v>
      </c>
      <c r="L2324">
        <f>YEAR(ecommerce_customer_data_custom_[[#This Row],[Purchase Date]])</f>
        <v>2021</v>
      </c>
      <c r="M2324">
        <f>MONTH(ecommerce_customer_data_custom_[[#This Row],[Purchase Date]])</f>
        <v>2</v>
      </c>
      <c r="N2324" t="str">
        <f>TEXT(ecommerce_customer_data_custom_[[#This Row],[Purchase Date]],"mmmm")</f>
        <v>February</v>
      </c>
      <c r="O2324" t="str">
        <f>VLOOKUP(ecommerce_customer_data_custom_[[#This Row],[Customer Age]],AgeGroupMapping!$A$2:$C$5,3,TRUE)</f>
        <v>Young</v>
      </c>
      <c r="P2324" t="str">
        <f>IF(ecommerce_customer_data_custom_[[#This Row],[Returns]]=1,"Returned","Not Returned")</f>
        <v>Returned</v>
      </c>
      <c r="Q2324" t="str">
        <f>_xlfn.XLOOKUP(ecommerce_customer_data_custom_[[#This Row],[Payment Method]],PaymentMapping!$A$2:$A$11,PaymentMapping!$B$2:$B$11,"Other")</f>
        <v>Card</v>
      </c>
    </row>
    <row r="2325" spans="1:17" x14ac:dyDescent="0.3">
      <c r="A2325">
        <v>33739</v>
      </c>
      <c r="B2325" s="14">
        <v>44807.814247685186</v>
      </c>
      <c r="C2325" t="s">
        <v>16</v>
      </c>
      <c r="D2325">
        <v>391</v>
      </c>
      <c r="E2325">
        <v>5</v>
      </c>
      <c r="F2325">
        <v>503</v>
      </c>
      <c r="G2325" t="s">
        <v>20</v>
      </c>
      <c r="H2325">
        <v>22</v>
      </c>
      <c r="I2325">
        <v>1</v>
      </c>
      <c r="J2325" t="s">
        <v>17</v>
      </c>
      <c r="K2325">
        <v>1</v>
      </c>
      <c r="L2325">
        <f>YEAR(ecommerce_customer_data_custom_[[#This Row],[Purchase Date]])</f>
        <v>2022</v>
      </c>
      <c r="M2325">
        <f>MONTH(ecommerce_customer_data_custom_[[#This Row],[Purchase Date]])</f>
        <v>9</v>
      </c>
      <c r="N2325" t="str">
        <f>TEXT(ecommerce_customer_data_custom_[[#This Row],[Purchase Date]],"mmmm")</f>
        <v>September</v>
      </c>
      <c r="O2325" t="str">
        <f>VLOOKUP(ecommerce_customer_data_custom_[[#This Row],[Customer Age]],AgeGroupMapping!$A$2:$C$5,3,TRUE)</f>
        <v>Young</v>
      </c>
      <c r="P2325" t="str">
        <f>IF(ecommerce_customer_data_custom_[[#This Row],[Returns]]=1,"Returned","Not Returned")</f>
        <v>Returned</v>
      </c>
      <c r="Q2325" t="str">
        <f>_xlfn.XLOOKUP(ecommerce_customer_data_custom_[[#This Row],[Payment Method]],PaymentMapping!$A$2:$A$11,PaymentMapping!$B$2:$B$11,"Other")</f>
        <v>Other</v>
      </c>
    </row>
    <row r="2326" spans="1:17" x14ac:dyDescent="0.3">
      <c r="A2326">
        <v>33739</v>
      </c>
      <c r="B2326" s="14">
        <v>44977.627754629626</v>
      </c>
      <c r="C2326" t="s">
        <v>18</v>
      </c>
      <c r="D2326">
        <v>308</v>
      </c>
      <c r="E2326">
        <v>4</v>
      </c>
      <c r="F2326">
        <v>1803</v>
      </c>
      <c r="G2326" t="s">
        <v>12</v>
      </c>
      <c r="H2326">
        <v>22</v>
      </c>
      <c r="I2326">
        <v>0</v>
      </c>
      <c r="J2326" t="s">
        <v>17</v>
      </c>
      <c r="K2326">
        <v>1</v>
      </c>
      <c r="L2326">
        <f>YEAR(ecommerce_customer_data_custom_[[#This Row],[Purchase Date]])</f>
        <v>2023</v>
      </c>
      <c r="M2326">
        <f>MONTH(ecommerce_customer_data_custom_[[#This Row],[Purchase Date]])</f>
        <v>2</v>
      </c>
      <c r="N2326" t="str">
        <f>TEXT(ecommerce_customer_data_custom_[[#This Row],[Purchase Date]],"mmmm")</f>
        <v>February</v>
      </c>
      <c r="O2326" t="str">
        <f>VLOOKUP(ecommerce_customer_data_custom_[[#This Row],[Customer Age]],AgeGroupMapping!$A$2:$C$5,3,TRUE)</f>
        <v>Young</v>
      </c>
      <c r="P2326" t="str">
        <f>IF(ecommerce_customer_data_custom_[[#This Row],[Returns]]=1,"Returned","Not Returned")</f>
        <v>Not Returned</v>
      </c>
      <c r="Q2326" t="str">
        <f>_xlfn.XLOOKUP(ecommerce_customer_data_custom_[[#This Row],[Payment Method]],PaymentMapping!$A$2:$A$11,PaymentMapping!$B$2:$B$11,"Other")</f>
        <v>Card</v>
      </c>
    </row>
    <row r="2327" spans="1:17" x14ac:dyDescent="0.3">
      <c r="A2327">
        <v>33739</v>
      </c>
      <c r="B2327" s="14">
        <v>43835.509687500002</v>
      </c>
      <c r="C2327" t="s">
        <v>16</v>
      </c>
      <c r="D2327">
        <v>290</v>
      </c>
      <c r="E2327">
        <v>1</v>
      </c>
      <c r="F2327">
        <v>3253</v>
      </c>
      <c r="G2327" t="s">
        <v>19</v>
      </c>
      <c r="H2327">
        <v>22</v>
      </c>
      <c r="I2327">
        <v>0</v>
      </c>
      <c r="J2327" t="s">
        <v>17</v>
      </c>
      <c r="K2327">
        <v>1</v>
      </c>
      <c r="L2327">
        <f>YEAR(ecommerce_customer_data_custom_[[#This Row],[Purchase Date]])</f>
        <v>2020</v>
      </c>
      <c r="M2327">
        <f>MONTH(ecommerce_customer_data_custom_[[#This Row],[Purchase Date]])</f>
        <v>1</v>
      </c>
      <c r="N2327" t="str">
        <f>TEXT(ecommerce_customer_data_custom_[[#This Row],[Purchase Date]],"mmmm")</f>
        <v>January</v>
      </c>
      <c r="O2327" t="str">
        <f>VLOOKUP(ecommerce_customer_data_custom_[[#This Row],[Customer Age]],AgeGroupMapping!$A$2:$C$5,3,TRUE)</f>
        <v>Young</v>
      </c>
      <c r="P2327" t="str">
        <f>IF(ecommerce_customer_data_custom_[[#This Row],[Returns]]=1,"Returned","Not Returned")</f>
        <v>Not Returned</v>
      </c>
      <c r="Q2327" t="str">
        <f>_xlfn.XLOOKUP(ecommerce_customer_data_custom_[[#This Row],[Payment Method]],PaymentMapping!$A$2:$A$11,PaymentMapping!$B$2:$B$11,"Other")</f>
        <v>Cash</v>
      </c>
    </row>
    <row r="2328" spans="1:17" x14ac:dyDescent="0.3">
      <c r="A2328">
        <v>33739</v>
      </c>
      <c r="B2328" s="14">
        <v>43931.767916666664</v>
      </c>
      <c r="C2328" t="s">
        <v>14</v>
      </c>
      <c r="D2328">
        <v>382</v>
      </c>
      <c r="E2328">
        <v>4</v>
      </c>
      <c r="F2328">
        <v>1526</v>
      </c>
      <c r="G2328" t="s">
        <v>15</v>
      </c>
      <c r="H2328">
        <v>22</v>
      </c>
      <c r="I2328">
        <v>1</v>
      </c>
      <c r="J2328" t="s">
        <v>17</v>
      </c>
      <c r="K2328">
        <v>1</v>
      </c>
      <c r="L2328">
        <f>YEAR(ecommerce_customer_data_custom_[[#This Row],[Purchase Date]])</f>
        <v>2020</v>
      </c>
      <c r="M2328">
        <f>MONTH(ecommerce_customer_data_custom_[[#This Row],[Purchase Date]])</f>
        <v>4</v>
      </c>
      <c r="N2328" t="str">
        <f>TEXT(ecommerce_customer_data_custom_[[#This Row],[Purchase Date]],"mmmm")</f>
        <v>April</v>
      </c>
      <c r="O2328" t="str">
        <f>VLOOKUP(ecommerce_customer_data_custom_[[#This Row],[Customer Age]],AgeGroupMapping!$A$2:$C$5,3,TRUE)</f>
        <v>Young</v>
      </c>
      <c r="P2328" t="str">
        <f>IF(ecommerce_customer_data_custom_[[#This Row],[Returns]]=1,"Returned","Not Returned")</f>
        <v>Returned</v>
      </c>
      <c r="Q2328" t="str">
        <f>_xlfn.XLOOKUP(ecommerce_customer_data_custom_[[#This Row],[Payment Method]],PaymentMapping!$A$2:$A$11,PaymentMapping!$B$2:$B$11,"Other")</f>
        <v>Wallet/UPI</v>
      </c>
    </row>
    <row r="2329" spans="1:17" x14ac:dyDescent="0.3">
      <c r="A2329">
        <v>33739</v>
      </c>
      <c r="B2329" s="14">
        <v>44516.271111111113</v>
      </c>
      <c r="C2329" t="s">
        <v>18</v>
      </c>
      <c r="D2329">
        <v>260</v>
      </c>
      <c r="E2329">
        <v>3</v>
      </c>
      <c r="F2329">
        <v>3685</v>
      </c>
      <c r="G2329" t="s">
        <v>19</v>
      </c>
      <c r="H2329">
        <v>22</v>
      </c>
      <c r="I2329">
        <v>0</v>
      </c>
      <c r="J2329" t="s">
        <v>17</v>
      </c>
      <c r="K2329">
        <v>1</v>
      </c>
      <c r="L2329">
        <f>YEAR(ecommerce_customer_data_custom_[[#This Row],[Purchase Date]])</f>
        <v>2021</v>
      </c>
      <c r="M2329">
        <f>MONTH(ecommerce_customer_data_custom_[[#This Row],[Purchase Date]])</f>
        <v>11</v>
      </c>
      <c r="N2329" t="str">
        <f>TEXT(ecommerce_customer_data_custom_[[#This Row],[Purchase Date]],"mmmm")</f>
        <v>November</v>
      </c>
      <c r="O2329" t="str">
        <f>VLOOKUP(ecommerce_customer_data_custom_[[#This Row],[Customer Age]],AgeGroupMapping!$A$2:$C$5,3,TRUE)</f>
        <v>Young</v>
      </c>
      <c r="P2329" t="str">
        <f>IF(ecommerce_customer_data_custom_[[#This Row],[Returns]]=1,"Returned","Not Returned")</f>
        <v>Not Returned</v>
      </c>
      <c r="Q2329" t="str">
        <f>_xlfn.XLOOKUP(ecommerce_customer_data_custom_[[#This Row],[Payment Method]],PaymentMapping!$A$2:$A$11,PaymentMapping!$B$2:$B$11,"Other")</f>
        <v>Cash</v>
      </c>
    </row>
    <row r="2330" spans="1:17" x14ac:dyDescent="0.3">
      <c r="A2330">
        <v>33739</v>
      </c>
      <c r="B2330" s="14">
        <v>44229.886134259257</v>
      </c>
      <c r="C2330" t="s">
        <v>18</v>
      </c>
      <c r="D2330">
        <v>292</v>
      </c>
      <c r="E2330">
        <v>1</v>
      </c>
      <c r="F2330">
        <v>857</v>
      </c>
      <c r="G2330" t="s">
        <v>12</v>
      </c>
      <c r="H2330">
        <v>22</v>
      </c>
      <c r="I2330">
        <v>1</v>
      </c>
      <c r="J2330" t="s">
        <v>17</v>
      </c>
      <c r="K2330">
        <v>1</v>
      </c>
      <c r="L2330">
        <f>YEAR(ecommerce_customer_data_custom_[[#This Row],[Purchase Date]])</f>
        <v>2021</v>
      </c>
      <c r="M2330">
        <f>MONTH(ecommerce_customer_data_custom_[[#This Row],[Purchase Date]])</f>
        <v>2</v>
      </c>
      <c r="N2330" t="str">
        <f>TEXT(ecommerce_customer_data_custom_[[#This Row],[Purchase Date]],"mmmm")</f>
        <v>February</v>
      </c>
      <c r="O2330" t="str">
        <f>VLOOKUP(ecommerce_customer_data_custom_[[#This Row],[Customer Age]],AgeGroupMapping!$A$2:$C$5,3,TRUE)</f>
        <v>Young</v>
      </c>
      <c r="P2330" t="str">
        <f>IF(ecommerce_customer_data_custom_[[#This Row],[Returns]]=1,"Returned","Not Returned")</f>
        <v>Returned</v>
      </c>
      <c r="Q2330" t="str">
        <f>_xlfn.XLOOKUP(ecommerce_customer_data_custom_[[#This Row],[Payment Method]],PaymentMapping!$A$2:$A$11,PaymentMapping!$B$2:$B$11,"Other")</f>
        <v>Card</v>
      </c>
    </row>
    <row r="2331" spans="1:17" x14ac:dyDescent="0.3">
      <c r="A2331">
        <v>24903</v>
      </c>
      <c r="B2331" s="14">
        <v>44729.438773148147</v>
      </c>
      <c r="C2331" t="s">
        <v>18</v>
      </c>
      <c r="D2331">
        <v>71</v>
      </c>
      <c r="E2331">
        <v>2</v>
      </c>
      <c r="F2331">
        <v>3312</v>
      </c>
      <c r="G2331" t="s">
        <v>19</v>
      </c>
      <c r="H2331">
        <v>30</v>
      </c>
      <c r="I2331">
        <v>0</v>
      </c>
      <c r="J2331" t="s">
        <v>17</v>
      </c>
      <c r="K2331">
        <v>0</v>
      </c>
      <c r="L2331">
        <f>YEAR(ecommerce_customer_data_custom_[[#This Row],[Purchase Date]])</f>
        <v>2022</v>
      </c>
      <c r="M2331">
        <f>MONTH(ecommerce_customer_data_custom_[[#This Row],[Purchase Date]])</f>
        <v>6</v>
      </c>
      <c r="N2331" t="str">
        <f>TEXT(ecommerce_customer_data_custom_[[#This Row],[Purchase Date]],"mmmm")</f>
        <v>June</v>
      </c>
      <c r="O2331" t="str">
        <f>VLOOKUP(ecommerce_customer_data_custom_[[#This Row],[Customer Age]],AgeGroupMapping!$A$2:$C$5,3,TRUE)</f>
        <v>Adult</v>
      </c>
      <c r="P2331" t="str">
        <f>IF(ecommerce_customer_data_custom_[[#This Row],[Returns]]=1,"Returned","Not Returned")</f>
        <v>Not Returned</v>
      </c>
      <c r="Q2331" t="str">
        <f>_xlfn.XLOOKUP(ecommerce_customer_data_custom_[[#This Row],[Payment Method]],PaymentMapping!$A$2:$A$11,PaymentMapping!$B$2:$B$11,"Other")</f>
        <v>Cash</v>
      </c>
    </row>
    <row r="2332" spans="1:17" x14ac:dyDescent="0.3">
      <c r="A2332">
        <v>24903</v>
      </c>
      <c r="B2332" s="14">
        <v>44927.958668981482</v>
      </c>
      <c r="C2332" t="s">
        <v>16</v>
      </c>
      <c r="D2332">
        <v>268</v>
      </c>
      <c r="E2332">
        <v>2</v>
      </c>
      <c r="F2332">
        <v>2204</v>
      </c>
      <c r="G2332" t="s">
        <v>12</v>
      </c>
      <c r="H2332">
        <v>30</v>
      </c>
      <c r="I2332">
        <v>1</v>
      </c>
      <c r="J2332" t="s">
        <v>17</v>
      </c>
      <c r="K2332">
        <v>0</v>
      </c>
      <c r="L2332">
        <f>YEAR(ecommerce_customer_data_custom_[[#This Row],[Purchase Date]])</f>
        <v>2023</v>
      </c>
      <c r="M2332">
        <f>MONTH(ecommerce_customer_data_custom_[[#This Row],[Purchase Date]])</f>
        <v>1</v>
      </c>
      <c r="N2332" t="str">
        <f>TEXT(ecommerce_customer_data_custom_[[#This Row],[Purchase Date]],"mmmm")</f>
        <v>January</v>
      </c>
      <c r="O2332" t="str">
        <f>VLOOKUP(ecommerce_customer_data_custom_[[#This Row],[Customer Age]],AgeGroupMapping!$A$2:$C$5,3,TRUE)</f>
        <v>Adult</v>
      </c>
      <c r="P2332" t="str">
        <f>IF(ecommerce_customer_data_custom_[[#This Row],[Returns]]=1,"Returned","Not Returned")</f>
        <v>Returned</v>
      </c>
      <c r="Q2332" t="str">
        <f>_xlfn.XLOOKUP(ecommerce_customer_data_custom_[[#This Row],[Payment Method]],PaymentMapping!$A$2:$A$11,PaymentMapping!$B$2:$B$11,"Other")</f>
        <v>Card</v>
      </c>
    </row>
    <row r="2333" spans="1:17" x14ac:dyDescent="0.3">
      <c r="A2333">
        <v>24903</v>
      </c>
      <c r="B2333" s="14">
        <v>45087.621412037035</v>
      </c>
      <c r="C2333" t="s">
        <v>14</v>
      </c>
      <c r="D2333">
        <v>207</v>
      </c>
      <c r="E2333">
        <v>4</v>
      </c>
      <c r="F2333">
        <v>2295</v>
      </c>
      <c r="G2333" t="s">
        <v>19</v>
      </c>
      <c r="H2333">
        <v>30</v>
      </c>
      <c r="I2333">
        <v>1</v>
      </c>
      <c r="J2333" t="s">
        <v>17</v>
      </c>
      <c r="K2333">
        <v>0</v>
      </c>
      <c r="L2333">
        <f>YEAR(ecommerce_customer_data_custom_[[#This Row],[Purchase Date]])</f>
        <v>2023</v>
      </c>
      <c r="M2333">
        <f>MONTH(ecommerce_customer_data_custom_[[#This Row],[Purchase Date]])</f>
        <v>6</v>
      </c>
      <c r="N2333" t="str">
        <f>TEXT(ecommerce_customer_data_custom_[[#This Row],[Purchase Date]],"mmmm")</f>
        <v>June</v>
      </c>
      <c r="O2333" t="str">
        <f>VLOOKUP(ecommerce_customer_data_custom_[[#This Row],[Customer Age]],AgeGroupMapping!$A$2:$C$5,3,TRUE)</f>
        <v>Adult</v>
      </c>
      <c r="P2333" t="str">
        <f>IF(ecommerce_customer_data_custom_[[#This Row],[Returns]]=1,"Returned","Not Returned")</f>
        <v>Returned</v>
      </c>
      <c r="Q2333" t="str">
        <f>_xlfn.XLOOKUP(ecommerce_customer_data_custom_[[#This Row],[Payment Method]],PaymentMapping!$A$2:$A$11,PaymentMapping!$B$2:$B$11,"Other")</f>
        <v>Cash</v>
      </c>
    </row>
    <row r="2334" spans="1:17" x14ac:dyDescent="0.3">
      <c r="A2334">
        <v>24903</v>
      </c>
      <c r="B2334" s="14">
        <v>44952.770821759259</v>
      </c>
      <c r="C2334" t="s">
        <v>18</v>
      </c>
      <c r="D2334">
        <v>100</v>
      </c>
      <c r="E2334">
        <v>1</v>
      </c>
      <c r="F2334">
        <v>510</v>
      </c>
      <c r="G2334" t="s">
        <v>12</v>
      </c>
      <c r="H2334">
        <v>30</v>
      </c>
      <c r="I2334">
        <v>0</v>
      </c>
      <c r="J2334" t="s">
        <v>17</v>
      </c>
      <c r="K2334">
        <v>0</v>
      </c>
      <c r="L2334">
        <f>YEAR(ecommerce_customer_data_custom_[[#This Row],[Purchase Date]])</f>
        <v>2023</v>
      </c>
      <c r="M2334">
        <f>MONTH(ecommerce_customer_data_custom_[[#This Row],[Purchase Date]])</f>
        <v>1</v>
      </c>
      <c r="N2334" t="str">
        <f>TEXT(ecommerce_customer_data_custom_[[#This Row],[Purchase Date]],"mmmm")</f>
        <v>January</v>
      </c>
      <c r="O2334" t="str">
        <f>VLOOKUP(ecommerce_customer_data_custom_[[#This Row],[Customer Age]],AgeGroupMapping!$A$2:$C$5,3,TRUE)</f>
        <v>Adult</v>
      </c>
      <c r="P2334" t="str">
        <f>IF(ecommerce_customer_data_custom_[[#This Row],[Returns]]=1,"Returned","Not Returned")</f>
        <v>Not Returned</v>
      </c>
      <c r="Q2334" t="str">
        <f>_xlfn.XLOOKUP(ecommerce_customer_data_custom_[[#This Row],[Payment Method]],PaymentMapping!$A$2:$A$11,PaymentMapping!$B$2:$B$11,"Other")</f>
        <v>Card</v>
      </c>
    </row>
    <row r="2335" spans="1:17" x14ac:dyDescent="0.3">
      <c r="A2335">
        <v>24903</v>
      </c>
      <c r="B2335" s="14">
        <v>45177.77611111111</v>
      </c>
      <c r="C2335" t="s">
        <v>16</v>
      </c>
      <c r="D2335">
        <v>141</v>
      </c>
      <c r="E2335">
        <v>5</v>
      </c>
      <c r="F2335">
        <v>519</v>
      </c>
      <c r="G2335" t="s">
        <v>15</v>
      </c>
      <c r="H2335">
        <v>30</v>
      </c>
      <c r="I2335">
        <v>0</v>
      </c>
      <c r="J2335" t="s">
        <v>17</v>
      </c>
      <c r="K2335">
        <v>0</v>
      </c>
      <c r="L2335">
        <f>YEAR(ecommerce_customer_data_custom_[[#This Row],[Purchase Date]])</f>
        <v>2023</v>
      </c>
      <c r="M2335">
        <f>MONTH(ecommerce_customer_data_custom_[[#This Row],[Purchase Date]])</f>
        <v>9</v>
      </c>
      <c r="N2335" t="str">
        <f>TEXT(ecommerce_customer_data_custom_[[#This Row],[Purchase Date]],"mmmm")</f>
        <v>September</v>
      </c>
      <c r="O2335" t="str">
        <f>VLOOKUP(ecommerce_customer_data_custom_[[#This Row],[Customer Age]],AgeGroupMapping!$A$2:$C$5,3,TRUE)</f>
        <v>Adult</v>
      </c>
      <c r="P2335" t="str">
        <f>IF(ecommerce_customer_data_custom_[[#This Row],[Returns]]=1,"Returned","Not Returned")</f>
        <v>Not Returned</v>
      </c>
      <c r="Q2335" t="str">
        <f>_xlfn.XLOOKUP(ecommerce_customer_data_custom_[[#This Row],[Payment Method]],PaymentMapping!$A$2:$A$11,PaymentMapping!$B$2:$B$11,"Other")</f>
        <v>Wallet/UPI</v>
      </c>
    </row>
    <row r="2336" spans="1:17" x14ac:dyDescent="0.3">
      <c r="A2336">
        <v>24903</v>
      </c>
      <c r="B2336" s="14">
        <v>43872.562673611108</v>
      </c>
      <c r="C2336" t="s">
        <v>16</v>
      </c>
      <c r="D2336">
        <v>197</v>
      </c>
      <c r="E2336">
        <v>4</v>
      </c>
      <c r="F2336">
        <v>4067</v>
      </c>
      <c r="G2336" t="s">
        <v>20</v>
      </c>
      <c r="H2336">
        <v>30</v>
      </c>
      <c r="I2336">
        <v>0</v>
      </c>
      <c r="J2336" t="s">
        <v>17</v>
      </c>
      <c r="K2336">
        <v>0</v>
      </c>
      <c r="L2336">
        <f>YEAR(ecommerce_customer_data_custom_[[#This Row],[Purchase Date]])</f>
        <v>2020</v>
      </c>
      <c r="M2336">
        <f>MONTH(ecommerce_customer_data_custom_[[#This Row],[Purchase Date]])</f>
        <v>2</v>
      </c>
      <c r="N2336" t="str">
        <f>TEXT(ecommerce_customer_data_custom_[[#This Row],[Purchase Date]],"mmmm")</f>
        <v>February</v>
      </c>
      <c r="O2336" t="str">
        <f>VLOOKUP(ecommerce_customer_data_custom_[[#This Row],[Customer Age]],AgeGroupMapping!$A$2:$C$5,3,TRUE)</f>
        <v>Adult</v>
      </c>
      <c r="P2336" t="str">
        <f>IF(ecommerce_customer_data_custom_[[#This Row],[Returns]]=1,"Returned","Not Returned")</f>
        <v>Not Returned</v>
      </c>
      <c r="Q2336" t="str">
        <f>_xlfn.XLOOKUP(ecommerce_customer_data_custom_[[#This Row],[Payment Method]],PaymentMapping!$A$2:$A$11,PaymentMapping!$B$2:$B$11,"Other")</f>
        <v>Other</v>
      </c>
    </row>
    <row r="2337" spans="1:17" x14ac:dyDescent="0.3">
      <c r="A2337">
        <v>24903</v>
      </c>
      <c r="B2337" s="14">
        <v>44373.383831018517</v>
      </c>
      <c r="C2337" t="s">
        <v>16</v>
      </c>
      <c r="D2337">
        <v>45</v>
      </c>
      <c r="E2337">
        <v>1</v>
      </c>
      <c r="F2337">
        <v>715</v>
      </c>
      <c r="G2337" t="s">
        <v>12</v>
      </c>
      <c r="H2337">
        <v>30</v>
      </c>
      <c r="I2337">
        <v>0</v>
      </c>
      <c r="J2337" t="s">
        <v>17</v>
      </c>
      <c r="K2337">
        <v>0</v>
      </c>
      <c r="L2337">
        <f>YEAR(ecommerce_customer_data_custom_[[#This Row],[Purchase Date]])</f>
        <v>2021</v>
      </c>
      <c r="M2337">
        <f>MONTH(ecommerce_customer_data_custom_[[#This Row],[Purchase Date]])</f>
        <v>6</v>
      </c>
      <c r="N2337" t="str">
        <f>TEXT(ecommerce_customer_data_custom_[[#This Row],[Purchase Date]],"mmmm")</f>
        <v>June</v>
      </c>
      <c r="O2337" t="str">
        <f>VLOOKUP(ecommerce_customer_data_custom_[[#This Row],[Customer Age]],AgeGroupMapping!$A$2:$C$5,3,TRUE)</f>
        <v>Adult</v>
      </c>
      <c r="P2337" t="str">
        <f>IF(ecommerce_customer_data_custom_[[#This Row],[Returns]]=1,"Returned","Not Returned")</f>
        <v>Not Returned</v>
      </c>
      <c r="Q2337" t="str">
        <f>_xlfn.XLOOKUP(ecommerce_customer_data_custom_[[#This Row],[Payment Method]],PaymentMapping!$A$2:$A$11,PaymentMapping!$B$2:$B$11,"Other")</f>
        <v>Card</v>
      </c>
    </row>
    <row r="2338" spans="1:17" x14ac:dyDescent="0.3">
      <c r="A2338">
        <v>24903</v>
      </c>
      <c r="B2338" s="14">
        <v>45113.57435185185</v>
      </c>
      <c r="C2338" t="s">
        <v>14</v>
      </c>
      <c r="D2338">
        <v>25</v>
      </c>
      <c r="E2338">
        <v>2</v>
      </c>
      <c r="F2338">
        <v>1674</v>
      </c>
      <c r="G2338" t="s">
        <v>12</v>
      </c>
      <c r="H2338">
        <v>30</v>
      </c>
      <c r="I2338">
        <v>0</v>
      </c>
      <c r="J2338" t="s">
        <v>17</v>
      </c>
      <c r="K2338">
        <v>0</v>
      </c>
      <c r="L2338">
        <f>YEAR(ecommerce_customer_data_custom_[[#This Row],[Purchase Date]])</f>
        <v>2023</v>
      </c>
      <c r="M2338">
        <f>MONTH(ecommerce_customer_data_custom_[[#This Row],[Purchase Date]])</f>
        <v>7</v>
      </c>
      <c r="N2338" t="str">
        <f>TEXT(ecommerce_customer_data_custom_[[#This Row],[Purchase Date]],"mmmm")</f>
        <v>July</v>
      </c>
      <c r="O2338" t="str">
        <f>VLOOKUP(ecommerce_customer_data_custom_[[#This Row],[Customer Age]],AgeGroupMapping!$A$2:$C$5,3,TRUE)</f>
        <v>Adult</v>
      </c>
      <c r="P2338" t="str">
        <f>IF(ecommerce_customer_data_custom_[[#This Row],[Returns]]=1,"Returned","Not Returned")</f>
        <v>Not Returned</v>
      </c>
      <c r="Q2338" t="str">
        <f>_xlfn.XLOOKUP(ecommerce_customer_data_custom_[[#This Row],[Payment Method]],PaymentMapping!$A$2:$A$11,PaymentMapping!$B$2:$B$11,"Other")</f>
        <v>Card</v>
      </c>
    </row>
    <row r="2339" spans="1:17" x14ac:dyDescent="0.3">
      <c r="A2339">
        <v>13591</v>
      </c>
      <c r="B2339" s="14">
        <v>44752.809791666667</v>
      </c>
      <c r="C2339" t="s">
        <v>18</v>
      </c>
      <c r="D2339">
        <v>82</v>
      </c>
      <c r="E2339">
        <v>4</v>
      </c>
      <c r="F2339">
        <v>1892</v>
      </c>
      <c r="G2339" t="s">
        <v>12</v>
      </c>
      <c r="H2339">
        <v>61</v>
      </c>
      <c r="I2339">
        <v>1</v>
      </c>
      <c r="J2339" t="s">
        <v>13</v>
      </c>
      <c r="K2339">
        <v>0</v>
      </c>
      <c r="L2339">
        <f>YEAR(ecommerce_customer_data_custom_[[#This Row],[Purchase Date]])</f>
        <v>2022</v>
      </c>
      <c r="M2339">
        <f>MONTH(ecommerce_customer_data_custom_[[#This Row],[Purchase Date]])</f>
        <v>7</v>
      </c>
      <c r="N2339" t="str">
        <f>TEXT(ecommerce_customer_data_custom_[[#This Row],[Purchase Date]],"mmmm")</f>
        <v>July</v>
      </c>
      <c r="O2339" t="str">
        <f>VLOOKUP(ecommerce_customer_data_custom_[[#This Row],[Customer Age]],AgeGroupMapping!$A$2:$C$5,3,TRUE)</f>
        <v>Senior</v>
      </c>
      <c r="P2339" t="str">
        <f>IF(ecommerce_customer_data_custom_[[#This Row],[Returns]]=1,"Returned","Not Returned")</f>
        <v>Returned</v>
      </c>
      <c r="Q2339" t="str">
        <f>_xlfn.XLOOKUP(ecommerce_customer_data_custom_[[#This Row],[Payment Method]],PaymentMapping!$A$2:$A$11,PaymentMapping!$B$2:$B$11,"Other")</f>
        <v>Card</v>
      </c>
    </row>
    <row r="2340" spans="1:17" x14ac:dyDescent="0.3">
      <c r="A2340">
        <v>13591</v>
      </c>
      <c r="B2340" s="14">
        <v>44938.984965277778</v>
      </c>
      <c r="C2340" t="s">
        <v>14</v>
      </c>
      <c r="D2340">
        <v>72</v>
      </c>
      <c r="E2340">
        <v>1</v>
      </c>
      <c r="F2340">
        <v>3721</v>
      </c>
      <c r="G2340" t="s">
        <v>15</v>
      </c>
      <c r="H2340">
        <v>61</v>
      </c>
      <c r="I2340">
        <v>1</v>
      </c>
      <c r="J2340" t="s">
        <v>13</v>
      </c>
      <c r="K2340">
        <v>0</v>
      </c>
      <c r="L2340">
        <f>YEAR(ecommerce_customer_data_custom_[[#This Row],[Purchase Date]])</f>
        <v>2023</v>
      </c>
      <c r="M2340">
        <f>MONTH(ecommerce_customer_data_custom_[[#This Row],[Purchase Date]])</f>
        <v>1</v>
      </c>
      <c r="N2340" t="str">
        <f>TEXT(ecommerce_customer_data_custom_[[#This Row],[Purchase Date]],"mmmm")</f>
        <v>January</v>
      </c>
      <c r="O2340" t="str">
        <f>VLOOKUP(ecommerce_customer_data_custom_[[#This Row],[Customer Age]],AgeGroupMapping!$A$2:$C$5,3,TRUE)</f>
        <v>Senior</v>
      </c>
      <c r="P2340" t="str">
        <f>IF(ecommerce_customer_data_custom_[[#This Row],[Returns]]=1,"Returned","Not Returned")</f>
        <v>Returned</v>
      </c>
      <c r="Q2340" t="str">
        <f>_xlfn.XLOOKUP(ecommerce_customer_data_custom_[[#This Row],[Payment Method]],PaymentMapping!$A$2:$A$11,PaymentMapping!$B$2:$B$11,"Other")</f>
        <v>Wallet/UPI</v>
      </c>
    </row>
    <row r="2341" spans="1:17" x14ac:dyDescent="0.3">
      <c r="A2341">
        <v>13591</v>
      </c>
      <c r="B2341" s="14">
        <v>45043.391793981478</v>
      </c>
      <c r="C2341" t="s">
        <v>16</v>
      </c>
      <c r="D2341">
        <v>336</v>
      </c>
      <c r="E2341">
        <v>4</v>
      </c>
      <c r="F2341">
        <v>3498</v>
      </c>
      <c r="G2341" t="s">
        <v>15</v>
      </c>
      <c r="H2341">
        <v>61</v>
      </c>
      <c r="I2341">
        <v>1</v>
      </c>
      <c r="J2341" t="s">
        <v>13</v>
      </c>
      <c r="K2341">
        <v>0</v>
      </c>
      <c r="L2341">
        <f>YEAR(ecommerce_customer_data_custom_[[#This Row],[Purchase Date]])</f>
        <v>2023</v>
      </c>
      <c r="M2341">
        <f>MONTH(ecommerce_customer_data_custom_[[#This Row],[Purchase Date]])</f>
        <v>4</v>
      </c>
      <c r="N2341" t="str">
        <f>TEXT(ecommerce_customer_data_custom_[[#This Row],[Purchase Date]],"mmmm")</f>
        <v>April</v>
      </c>
      <c r="O2341" t="str">
        <f>VLOOKUP(ecommerce_customer_data_custom_[[#This Row],[Customer Age]],AgeGroupMapping!$A$2:$C$5,3,TRUE)</f>
        <v>Senior</v>
      </c>
      <c r="P2341" t="str">
        <f>IF(ecommerce_customer_data_custom_[[#This Row],[Returns]]=1,"Returned","Not Returned")</f>
        <v>Returned</v>
      </c>
      <c r="Q2341" t="str">
        <f>_xlfn.XLOOKUP(ecommerce_customer_data_custom_[[#This Row],[Payment Method]],PaymentMapping!$A$2:$A$11,PaymentMapping!$B$2:$B$11,"Other")</f>
        <v>Wallet/UPI</v>
      </c>
    </row>
    <row r="2342" spans="1:17" x14ac:dyDescent="0.3">
      <c r="A2342">
        <v>13591</v>
      </c>
      <c r="B2342" s="14">
        <v>44714.432800925926</v>
      </c>
      <c r="C2342" t="s">
        <v>16</v>
      </c>
      <c r="D2342">
        <v>377</v>
      </c>
      <c r="E2342">
        <v>3</v>
      </c>
      <c r="F2342">
        <v>962</v>
      </c>
      <c r="G2342" t="s">
        <v>12</v>
      </c>
      <c r="H2342">
        <v>61</v>
      </c>
      <c r="I2342">
        <v>1</v>
      </c>
      <c r="J2342" t="s">
        <v>13</v>
      </c>
      <c r="K2342">
        <v>0</v>
      </c>
      <c r="L2342">
        <f>YEAR(ecommerce_customer_data_custom_[[#This Row],[Purchase Date]])</f>
        <v>2022</v>
      </c>
      <c r="M2342">
        <f>MONTH(ecommerce_customer_data_custom_[[#This Row],[Purchase Date]])</f>
        <v>6</v>
      </c>
      <c r="N2342" t="str">
        <f>TEXT(ecommerce_customer_data_custom_[[#This Row],[Purchase Date]],"mmmm")</f>
        <v>June</v>
      </c>
      <c r="O2342" t="str">
        <f>VLOOKUP(ecommerce_customer_data_custom_[[#This Row],[Customer Age]],AgeGroupMapping!$A$2:$C$5,3,TRUE)</f>
        <v>Senior</v>
      </c>
      <c r="P2342" t="str">
        <f>IF(ecommerce_customer_data_custom_[[#This Row],[Returns]]=1,"Returned","Not Returned")</f>
        <v>Returned</v>
      </c>
      <c r="Q2342" t="str">
        <f>_xlfn.XLOOKUP(ecommerce_customer_data_custom_[[#This Row],[Payment Method]],PaymentMapping!$A$2:$A$11,PaymentMapping!$B$2:$B$11,"Other")</f>
        <v>Card</v>
      </c>
    </row>
    <row r="2343" spans="1:17" x14ac:dyDescent="0.3">
      <c r="A2343">
        <v>13591</v>
      </c>
      <c r="B2343" s="14">
        <v>44951.729780092595</v>
      </c>
      <c r="C2343" t="s">
        <v>11</v>
      </c>
      <c r="D2343">
        <v>410</v>
      </c>
      <c r="E2343">
        <v>2</v>
      </c>
      <c r="F2343">
        <v>1138</v>
      </c>
      <c r="G2343" t="s">
        <v>15</v>
      </c>
      <c r="H2343">
        <v>61</v>
      </c>
      <c r="I2343">
        <v>1</v>
      </c>
      <c r="J2343" t="s">
        <v>13</v>
      </c>
      <c r="K2343">
        <v>0</v>
      </c>
      <c r="L2343">
        <f>YEAR(ecommerce_customer_data_custom_[[#This Row],[Purchase Date]])</f>
        <v>2023</v>
      </c>
      <c r="M2343">
        <f>MONTH(ecommerce_customer_data_custom_[[#This Row],[Purchase Date]])</f>
        <v>1</v>
      </c>
      <c r="N2343" t="str">
        <f>TEXT(ecommerce_customer_data_custom_[[#This Row],[Purchase Date]],"mmmm")</f>
        <v>January</v>
      </c>
      <c r="O2343" t="str">
        <f>VLOOKUP(ecommerce_customer_data_custom_[[#This Row],[Customer Age]],AgeGroupMapping!$A$2:$C$5,3,TRUE)</f>
        <v>Senior</v>
      </c>
      <c r="P2343" t="str">
        <f>IF(ecommerce_customer_data_custom_[[#This Row],[Returns]]=1,"Returned","Not Returned")</f>
        <v>Returned</v>
      </c>
      <c r="Q2343" t="str">
        <f>_xlfn.XLOOKUP(ecommerce_customer_data_custom_[[#This Row],[Payment Method]],PaymentMapping!$A$2:$A$11,PaymentMapping!$B$2:$B$11,"Other")</f>
        <v>Wallet/UPI</v>
      </c>
    </row>
    <row r="2344" spans="1:17" x14ac:dyDescent="0.3">
      <c r="A2344">
        <v>13591</v>
      </c>
      <c r="B2344" s="14">
        <v>43878.809155092589</v>
      </c>
      <c r="C2344" t="s">
        <v>18</v>
      </c>
      <c r="D2344">
        <v>360</v>
      </c>
      <c r="E2344">
        <v>5</v>
      </c>
      <c r="F2344">
        <v>2292</v>
      </c>
      <c r="G2344" t="s">
        <v>15</v>
      </c>
      <c r="H2344">
        <v>61</v>
      </c>
      <c r="I2344">
        <v>0</v>
      </c>
      <c r="J2344" t="s">
        <v>13</v>
      </c>
      <c r="K2344">
        <v>0</v>
      </c>
      <c r="L2344">
        <f>YEAR(ecommerce_customer_data_custom_[[#This Row],[Purchase Date]])</f>
        <v>2020</v>
      </c>
      <c r="M2344">
        <f>MONTH(ecommerce_customer_data_custom_[[#This Row],[Purchase Date]])</f>
        <v>2</v>
      </c>
      <c r="N2344" t="str">
        <f>TEXT(ecommerce_customer_data_custom_[[#This Row],[Purchase Date]],"mmmm")</f>
        <v>February</v>
      </c>
      <c r="O2344" t="str">
        <f>VLOOKUP(ecommerce_customer_data_custom_[[#This Row],[Customer Age]],AgeGroupMapping!$A$2:$C$5,3,TRUE)</f>
        <v>Senior</v>
      </c>
      <c r="P2344" t="str">
        <f>IF(ecommerce_customer_data_custom_[[#This Row],[Returns]]=1,"Returned","Not Returned")</f>
        <v>Not Returned</v>
      </c>
      <c r="Q2344" t="str">
        <f>_xlfn.XLOOKUP(ecommerce_customer_data_custom_[[#This Row],[Payment Method]],PaymentMapping!$A$2:$A$11,PaymentMapping!$B$2:$B$11,"Other")</f>
        <v>Wallet/UPI</v>
      </c>
    </row>
    <row r="2345" spans="1:17" x14ac:dyDescent="0.3">
      <c r="A2345">
        <v>13591</v>
      </c>
      <c r="B2345" s="14">
        <v>44436.259097222224</v>
      </c>
      <c r="C2345" t="s">
        <v>18</v>
      </c>
      <c r="D2345">
        <v>328</v>
      </c>
      <c r="E2345">
        <v>1</v>
      </c>
      <c r="F2345">
        <v>3906</v>
      </c>
      <c r="G2345" t="s">
        <v>12</v>
      </c>
      <c r="H2345">
        <v>61</v>
      </c>
      <c r="I2345">
        <v>0</v>
      </c>
      <c r="J2345" t="s">
        <v>13</v>
      </c>
      <c r="K2345">
        <v>0</v>
      </c>
      <c r="L2345">
        <f>YEAR(ecommerce_customer_data_custom_[[#This Row],[Purchase Date]])</f>
        <v>2021</v>
      </c>
      <c r="M2345">
        <f>MONTH(ecommerce_customer_data_custom_[[#This Row],[Purchase Date]])</f>
        <v>8</v>
      </c>
      <c r="N2345" t="str">
        <f>TEXT(ecommerce_customer_data_custom_[[#This Row],[Purchase Date]],"mmmm")</f>
        <v>August</v>
      </c>
      <c r="O2345" t="str">
        <f>VLOOKUP(ecommerce_customer_data_custom_[[#This Row],[Customer Age]],AgeGroupMapping!$A$2:$C$5,3,TRUE)</f>
        <v>Senior</v>
      </c>
      <c r="P2345" t="str">
        <f>IF(ecommerce_customer_data_custom_[[#This Row],[Returns]]=1,"Returned","Not Returned")</f>
        <v>Not Returned</v>
      </c>
      <c r="Q2345" t="str">
        <f>_xlfn.XLOOKUP(ecommerce_customer_data_custom_[[#This Row],[Payment Method]],PaymentMapping!$A$2:$A$11,PaymentMapping!$B$2:$B$11,"Other")</f>
        <v>Card</v>
      </c>
    </row>
    <row r="2346" spans="1:17" x14ac:dyDescent="0.3">
      <c r="A2346">
        <v>44217</v>
      </c>
      <c r="B2346" s="14">
        <v>44680.313935185186</v>
      </c>
      <c r="C2346" t="s">
        <v>16</v>
      </c>
      <c r="D2346">
        <v>299</v>
      </c>
      <c r="E2346">
        <v>3</v>
      </c>
      <c r="F2346">
        <v>153</v>
      </c>
      <c r="G2346" t="s">
        <v>15</v>
      </c>
      <c r="H2346">
        <v>22</v>
      </c>
      <c r="I2346">
        <v>0</v>
      </c>
      <c r="J2346" t="s">
        <v>13</v>
      </c>
      <c r="K2346">
        <v>0</v>
      </c>
      <c r="L2346">
        <f>YEAR(ecommerce_customer_data_custom_[[#This Row],[Purchase Date]])</f>
        <v>2022</v>
      </c>
      <c r="M2346">
        <f>MONTH(ecommerce_customer_data_custom_[[#This Row],[Purchase Date]])</f>
        <v>4</v>
      </c>
      <c r="N2346" t="str">
        <f>TEXT(ecommerce_customer_data_custom_[[#This Row],[Purchase Date]],"mmmm")</f>
        <v>April</v>
      </c>
      <c r="O2346" t="str">
        <f>VLOOKUP(ecommerce_customer_data_custom_[[#This Row],[Customer Age]],AgeGroupMapping!$A$2:$C$5,3,TRUE)</f>
        <v>Young</v>
      </c>
      <c r="P2346" t="str">
        <f>IF(ecommerce_customer_data_custom_[[#This Row],[Returns]]=1,"Returned","Not Returned")</f>
        <v>Not Returned</v>
      </c>
      <c r="Q2346" t="str">
        <f>_xlfn.XLOOKUP(ecommerce_customer_data_custom_[[#This Row],[Payment Method]],PaymentMapping!$A$2:$A$11,PaymentMapping!$B$2:$B$11,"Other")</f>
        <v>Wallet/UPI</v>
      </c>
    </row>
    <row r="2347" spans="1:17" x14ac:dyDescent="0.3">
      <c r="A2347">
        <v>44217</v>
      </c>
      <c r="B2347" s="14">
        <v>43998.319548611114</v>
      </c>
      <c r="C2347" t="s">
        <v>16</v>
      </c>
      <c r="D2347">
        <v>113</v>
      </c>
      <c r="E2347">
        <v>4</v>
      </c>
      <c r="F2347">
        <v>639</v>
      </c>
      <c r="G2347" t="s">
        <v>12</v>
      </c>
      <c r="H2347">
        <v>22</v>
      </c>
      <c r="I2347">
        <v>0</v>
      </c>
      <c r="J2347" t="s">
        <v>13</v>
      </c>
      <c r="K2347">
        <v>0</v>
      </c>
      <c r="L2347">
        <f>YEAR(ecommerce_customer_data_custom_[[#This Row],[Purchase Date]])</f>
        <v>2020</v>
      </c>
      <c r="M2347">
        <f>MONTH(ecommerce_customer_data_custom_[[#This Row],[Purchase Date]])</f>
        <v>6</v>
      </c>
      <c r="N2347" t="str">
        <f>TEXT(ecommerce_customer_data_custom_[[#This Row],[Purchase Date]],"mmmm")</f>
        <v>June</v>
      </c>
      <c r="O2347" t="str">
        <f>VLOOKUP(ecommerce_customer_data_custom_[[#This Row],[Customer Age]],AgeGroupMapping!$A$2:$C$5,3,TRUE)</f>
        <v>Young</v>
      </c>
      <c r="P2347" t="str">
        <f>IF(ecommerce_customer_data_custom_[[#This Row],[Returns]]=1,"Returned","Not Returned")</f>
        <v>Not Returned</v>
      </c>
      <c r="Q2347" t="str">
        <f>_xlfn.XLOOKUP(ecommerce_customer_data_custom_[[#This Row],[Payment Method]],PaymentMapping!$A$2:$A$11,PaymentMapping!$B$2:$B$11,"Other")</f>
        <v>Card</v>
      </c>
    </row>
    <row r="2348" spans="1:17" x14ac:dyDescent="0.3">
      <c r="A2348">
        <v>44217</v>
      </c>
      <c r="B2348" s="14">
        <v>45094.176064814812</v>
      </c>
      <c r="C2348" t="s">
        <v>18</v>
      </c>
      <c r="D2348">
        <v>15</v>
      </c>
      <c r="E2348">
        <v>3</v>
      </c>
      <c r="F2348">
        <v>3276</v>
      </c>
      <c r="G2348" t="s">
        <v>20</v>
      </c>
      <c r="H2348">
        <v>22</v>
      </c>
      <c r="I2348">
        <v>1</v>
      </c>
      <c r="J2348" t="s">
        <v>13</v>
      </c>
      <c r="K2348">
        <v>0</v>
      </c>
      <c r="L2348">
        <f>YEAR(ecommerce_customer_data_custom_[[#This Row],[Purchase Date]])</f>
        <v>2023</v>
      </c>
      <c r="M2348">
        <f>MONTH(ecommerce_customer_data_custom_[[#This Row],[Purchase Date]])</f>
        <v>6</v>
      </c>
      <c r="N2348" t="str">
        <f>TEXT(ecommerce_customer_data_custom_[[#This Row],[Purchase Date]],"mmmm")</f>
        <v>June</v>
      </c>
      <c r="O2348" t="str">
        <f>VLOOKUP(ecommerce_customer_data_custom_[[#This Row],[Customer Age]],AgeGroupMapping!$A$2:$C$5,3,TRUE)</f>
        <v>Young</v>
      </c>
      <c r="P2348" t="str">
        <f>IF(ecommerce_customer_data_custom_[[#This Row],[Returns]]=1,"Returned","Not Returned")</f>
        <v>Returned</v>
      </c>
      <c r="Q2348" t="str">
        <f>_xlfn.XLOOKUP(ecommerce_customer_data_custom_[[#This Row],[Payment Method]],PaymentMapping!$A$2:$A$11,PaymentMapping!$B$2:$B$11,"Other")</f>
        <v>Other</v>
      </c>
    </row>
    <row r="2349" spans="1:17" x14ac:dyDescent="0.3">
      <c r="A2349">
        <v>44217</v>
      </c>
      <c r="B2349" s="14">
        <v>44174.368009259262</v>
      </c>
      <c r="C2349" t="s">
        <v>18</v>
      </c>
      <c r="D2349">
        <v>416</v>
      </c>
      <c r="E2349">
        <v>1</v>
      </c>
      <c r="F2349">
        <v>2915</v>
      </c>
      <c r="G2349" t="s">
        <v>15</v>
      </c>
      <c r="H2349">
        <v>22</v>
      </c>
      <c r="I2349">
        <v>0</v>
      </c>
      <c r="J2349" t="s">
        <v>13</v>
      </c>
      <c r="K2349">
        <v>0</v>
      </c>
      <c r="L2349">
        <f>YEAR(ecommerce_customer_data_custom_[[#This Row],[Purchase Date]])</f>
        <v>2020</v>
      </c>
      <c r="M2349">
        <f>MONTH(ecommerce_customer_data_custom_[[#This Row],[Purchase Date]])</f>
        <v>12</v>
      </c>
      <c r="N2349" t="str">
        <f>TEXT(ecommerce_customer_data_custom_[[#This Row],[Purchase Date]],"mmmm")</f>
        <v>December</v>
      </c>
      <c r="O2349" t="str">
        <f>VLOOKUP(ecommerce_customer_data_custom_[[#This Row],[Customer Age]],AgeGroupMapping!$A$2:$C$5,3,TRUE)</f>
        <v>Young</v>
      </c>
      <c r="P2349" t="str">
        <f>IF(ecommerce_customer_data_custom_[[#This Row],[Returns]]=1,"Returned","Not Returned")</f>
        <v>Not Returned</v>
      </c>
      <c r="Q2349" t="str">
        <f>_xlfn.XLOOKUP(ecommerce_customer_data_custom_[[#This Row],[Payment Method]],PaymentMapping!$A$2:$A$11,PaymentMapping!$B$2:$B$11,"Other")</f>
        <v>Wallet/UPI</v>
      </c>
    </row>
    <row r="2350" spans="1:17" x14ac:dyDescent="0.3">
      <c r="A2350">
        <v>44217</v>
      </c>
      <c r="B2350" s="14">
        <v>45053.411631944444</v>
      </c>
      <c r="C2350" t="s">
        <v>11</v>
      </c>
      <c r="D2350">
        <v>126</v>
      </c>
      <c r="E2350">
        <v>5</v>
      </c>
      <c r="F2350">
        <v>409</v>
      </c>
      <c r="G2350" t="s">
        <v>19</v>
      </c>
      <c r="H2350">
        <v>22</v>
      </c>
      <c r="I2350">
        <v>1</v>
      </c>
      <c r="J2350" t="s">
        <v>13</v>
      </c>
      <c r="K2350">
        <v>0</v>
      </c>
      <c r="L2350">
        <f>YEAR(ecommerce_customer_data_custom_[[#This Row],[Purchase Date]])</f>
        <v>2023</v>
      </c>
      <c r="M2350">
        <f>MONTH(ecommerce_customer_data_custom_[[#This Row],[Purchase Date]])</f>
        <v>5</v>
      </c>
      <c r="N2350" t="str">
        <f>TEXT(ecommerce_customer_data_custom_[[#This Row],[Purchase Date]],"mmmm")</f>
        <v>May</v>
      </c>
      <c r="O2350" t="str">
        <f>VLOOKUP(ecommerce_customer_data_custom_[[#This Row],[Customer Age]],AgeGroupMapping!$A$2:$C$5,3,TRUE)</f>
        <v>Young</v>
      </c>
      <c r="P2350" t="str">
        <f>IF(ecommerce_customer_data_custom_[[#This Row],[Returns]]=1,"Returned","Not Returned")</f>
        <v>Returned</v>
      </c>
      <c r="Q2350" t="str">
        <f>_xlfn.XLOOKUP(ecommerce_customer_data_custom_[[#This Row],[Payment Method]],PaymentMapping!$A$2:$A$11,PaymentMapping!$B$2:$B$11,"Other")</f>
        <v>Cash</v>
      </c>
    </row>
    <row r="2351" spans="1:17" x14ac:dyDescent="0.3">
      <c r="A2351">
        <v>44217</v>
      </c>
      <c r="B2351" s="14">
        <v>45081.290451388886</v>
      </c>
      <c r="C2351" t="s">
        <v>11</v>
      </c>
      <c r="D2351">
        <v>18</v>
      </c>
      <c r="E2351">
        <v>2</v>
      </c>
      <c r="F2351">
        <v>1374</v>
      </c>
      <c r="G2351" t="s">
        <v>12</v>
      </c>
      <c r="H2351">
        <v>22</v>
      </c>
      <c r="I2351">
        <v>0</v>
      </c>
      <c r="J2351" t="s">
        <v>13</v>
      </c>
      <c r="K2351">
        <v>0</v>
      </c>
      <c r="L2351">
        <f>YEAR(ecommerce_customer_data_custom_[[#This Row],[Purchase Date]])</f>
        <v>2023</v>
      </c>
      <c r="M2351">
        <f>MONTH(ecommerce_customer_data_custom_[[#This Row],[Purchase Date]])</f>
        <v>6</v>
      </c>
      <c r="N2351" t="str">
        <f>TEXT(ecommerce_customer_data_custom_[[#This Row],[Purchase Date]],"mmmm")</f>
        <v>June</v>
      </c>
      <c r="O2351" t="str">
        <f>VLOOKUP(ecommerce_customer_data_custom_[[#This Row],[Customer Age]],AgeGroupMapping!$A$2:$C$5,3,TRUE)</f>
        <v>Young</v>
      </c>
      <c r="P2351" t="str">
        <f>IF(ecommerce_customer_data_custom_[[#This Row],[Returns]]=1,"Returned","Not Returned")</f>
        <v>Not Returned</v>
      </c>
      <c r="Q2351" t="str">
        <f>_xlfn.XLOOKUP(ecommerce_customer_data_custom_[[#This Row],[Payment Method]],PaymentMapping!$A$2:$A$11,PaymentMapping!$B$2:$B$11,"Other")</f>
        <v>Card</v>
      </c>
    </row>
    <row r="2352" spans="1:17" x14ac:dyDescent="0.3">
      <c r="A2352">
        <v>4593</v>
      </c>
      <c r="B2352" s="14">
        <v>44029.609872685185</v>
      </c>
      <c r="C2352" t="s">
        <v>11</v>
      </c>
      <c r="D2352">
        <v>34</v>
      </c>
      <c r="E2352">
        <v>2</v>
      </c>
      <c r="F2352">
        <v>4983</v>
      </c>
      <c r="G2352" t="s">
        <v>12</v>
      </c>
      <c r="H2352">
        <v>57</v>
      </c>
      <c r="I2352">
        <v>0</v>
      </c>
      <c r="J2352" t="s">
        <v>17</v>
      </c>
      <c r="K2352">
        <v>0</v>
      </c>
      <c r="L2352">
        <f>YEAR(ecommerce_customer_data_custom_[[#This Row],[Purchase Date]])</f>
        <v>2020</v>
      </c>
      <c r="M2352">
        <f>MONTH(ecommerce_customer_data_custom_[[#This Row],[Purchase Date]])</f>
        <v>7</v>
      </c>
      <c r="N2352" t="str">
        <f>TEXT(ecommerce_customer_data_custom_[[#This Row],[Purchase Date]],"mmmm")</f>
        <v>July</v>
      </c>
      <c r="O2352" t="str">
        <f>VLOOKUP(ecommerce_customer_data_custom_[[#This Row],[Customer Age]],AgeGroupMapping!$A$2:$C$5,3,TRUE)</f>
        <v>Middle-Aged</v>
      </c>
      <c r="P2352" t="str">
        <f>IF(ecommerce_customer_data_custom_[[#This Row],[Returns]]=1,"Returned","Not Returned")</f>
        <v>Not Returned</v>
      </c>
      <c r="Q2352" t="str">
        <f>_xlfn.XLOOKUP(ecommerce_customer_data_custom_[[#This Row],[Payment Method]],PaymentMapping!$A$2:$A$11,PaymentMapping!$B$2:$B$11,"Other")</f>
        <v>Card</v>
      </c>
    </row>
    <row r="2353" spans="1:17" x14ac:dyDescent="0.3">
      <c r="A2353">
        <v>4593</v>
      </c>
      <c r="B2353" s="14">
        <v>44467.730509259258</v>
      </c>
      <c r="C2353" t="s">
        <v>16</v>
      </c>
      <c r="D2353">
        <v>19</v>
      </c>
      <c r="E2353">
        <v>1</v>
      </c>
      <c r="F2353">
        <v>3761</v>
      </c>
      <c r="G2353" t="s">
        <v>12</v>
      </c>
      <c r="H2353">
        <v>57</v>
      </c>
      <c r="I2353">
        <v>0</v>
      </c>
      <c r="J2353" t="s">
        <v>17</v>
      </c>
      <c r="K2353">
        <v>0</v>
      </c>
      <c r="L2353">
        <f>YEAR(ecommerce_customer_data_custom_[[#This Row],[Purchase Date]])</f>
        <v>2021</v>
      </c>
      <c r="M2353">
        <f>MONTH(ecommerce_customer_data_custom_[[#This Row],[Purchase Date]])</f>
        <v>9</v>
      </c>
      <c r="N2353" t="str">
        <f>TEXT(ecommerce_customer_data_custom_[[#This Row],[Purchase Date]],"mmmm")</f>
        <v>September</v>
      </c>
      <c r="O2353" t="str">
        <f>VLOOKUP(ecommerce_customer_data_custom_[[#This Row],[Customer Age]],AgeGroupMapping!$A$2:$C$5,3,TRUE)</f>
        <v>Middle-Aged</v>
      </c>
      <c r="P2353" t="str">
        <f>IF(ecommerce_customer_data_custom_[[#This Row],[Returns]]=1,"Returned","Not Returned")</f>
        <v>Not Returned</v>
      </c>
      <c r="Q2353" t="str">
        <f>_xlfn.XLOOKUP(ecommerce_customer_data_custom_[[#This Row],[Payment Method]],PaymentMapping!$A$2:$A$11,PaymentMapping!$B$2:$B$11,"Other")</f>
        <v>Card</v>
      </c>
    </row>
    <row r="2354" spans="1:17" x14ac:dyDescent="0.3">
      <c r="A2354">
        <v>4593</v>
      </c>
      <c r="B2354" s="14">
        <v>43928.859710648147</v>
      </c>
      <c r="C2354" t="s">
        <v>18</v>
      </c>
      <c r="D2354">
        <v>294</v>
      </c>
      <c r="E2354">
        <v>3</v>
      </c>
      <c r="F2354">
        <v>820</v>
      </c>
      <c r="G2354" t="s">
        <v>20</v>
      </c>
      <c r="H2354">
        <v>57</v>
      </c>
      <c r="I2354">
        <v>0</v>
      </c>
      <c r="J2354" t="s">
        <v>17</v>
      </c>
      <c r="K2354">
        <v>0</v>
      </c>
      <c r="L2354">
        <f>YEAR(ecommerce_customer_data_custom_[[#This Row],[Purchase Date]])</f>
        <v>2020</v>
      </c>
      <c r="M2354">
        <f>MONTH(ecommerce_customer_data_custom_[[#This Row],[Purchase Date]])</f>
        <v>4</v>
      </c>
      <c r="N2354" t="str">
        <f>TEXT(ecommerce_customer_data_custom_[[#This Row],[Purchase Date]],"mmmm")</f>
        <v>April</v>
      </c>
      <c r="O2354" t="str">
        <f>VLOOKUP(ecommerce_customer_data_custom_[[#This Row],[Customer Age]],AgeGroupMapping!$A$2:$C$5,3,TRUE)</f>
        <v>Middle-Aged</v>
      </c>
      <c r="P2354" t="str">
        <f>IF(ecommerce_customer_data_custom_[[#This Row],[Returns]]=1,"Returned","Not Returned")</f>
        <v>Not Returned</v>
      </c>
      <c r="Q2354" t="str">
        <f>_xlfn.XLOOKUP(ecommerce_customer_data_custom_[[#This Row],[Payment Method]],PaymentMapping!$A$2:$A$11,PaymentMapping!$B$2:$B$11,"Other")</f>
        <v>Other</v>
      </c>
    </row>
    <row r="2355" spans="1:17" x14ac:dyDescent="0.3">
      <c r="A2355">
        <v>38318</v>
      </c>
      <c r="B2355" s="14">
        <v>44761.327349537038</v>
      </c>
      <c r="C2355" t="s">
        <v>16</v>
      </c>
      <c r="D2355">
        <v>289</v>
      </c>
      <c r="E2355">
        <v>2</v>
      </c>
      <c r="F2355">
        <v>3845</v>
      </c>
      <c r="G2355" t="s">
        <v>12</v>
      </c>
      <c r="H2355">
        <v>19</v>
      </c>
      <c r="I2355">
        <v>0</v>
      </c>
      <c r="J2355" t="s">
        <v>17</v>
      </c>
      <c r="K2355">
        <v>1</v>
      </c>
      <c r="L2355">
        <f>YEAR(ecommerce_customer_data_custom_[[#This Row],[Purchase Date]])</f>
        <v>2022</v>
      </c>
      <c r="M2355">
        <f>MONTH(ecommerce_customer_data_custom_[[#This Row],[Purchase Date]])</f>
        <v>7</v>
      </c>
      <c r="N2355" t="str">
        <f>TEXT(ecommerce_customer_data_custom_[[#This Row],[Purchase Date]],"mmmm")</f>
        <v>July</v>
      </c>
      <c r="O2355" t="str">
        <f>VLOOKUP(ecommerce_customer_data_custom_[[#This Row],[Customer Age]],AgeGroupMapping!$A$2:$C$5,3,TRUE)</f>
        <v>Young</v>
      </c>
      <c r="P2355" t="str">
        <f>IF(ecommerce_customer_data_custom_[[#This Row],[Returns]]=1,"Returned","Not Returned")</f>
        <v>Not Returned</v>
      </c>
      <c r="Q2355" t="str">
        <f>_xlfn.XLOOKUP(ecommerce_customer_data_custom_[[#This Row],[Payment Method]],PaymentMapping!$A$2:$A$11,PaymentMapping!$B$2:$B$11,"Other")</f>
        <v>Card</v>
      </c>
    </row>
    <row r="2356" spans="1:17" x14ac:dyDescent="0.3">
      <c r="A2356">
        <v>38318</v>
      </c>
      <c r="B2356" s="14">
        <v>44587.658703703702</v>
      </c>
      <c r="C2356" t="s">
        <v>18</v>
      </c>
      <c r="D2356">
        <v>30</v>
      </c>
      <c r="E2356">
        <v>1</v>
      </c>
      <c r="F2356">
        <v>1689</v>
      </c>
      <c r="G2356" t="s">
        <v>12</v>
      </c>
      <c r="H2356">
        <v>19</v>
      </c>
      <c r="I2356">
        <v>0</v>
      </c>
      <c r="J2356" t="s">
        <v>17</v>
      </c>
      <c r="K2356">
        <v>1</v>
      </c>
      <c r="L2356">
        <f>YEAR(ecommerce_customer_data_custom_[[#This Row],[Purchase Date]])</f>
        <v>2022</v>
      </c>
      <c r="M2356">
        <f>MONTH(ecommerce_customer_data_custom_[[#This Row],[Purchase Date]])</f>
        <v>1</v>
      </c>
      <c r="N2356" t="str">
        <f>TEXT(ecommerce_customer_data_custom_[[#This Row],[Purchase Date]],"mmmm")</f>
        <v>January</v>
      </c>
      <c r="O2356" t="str">
        <f>VLOOKUP(ecommerce_customer_data_custom_[[#This Row],[Customer Age]],AgeGroupMapping!$A$2:$C$5,3,TRUE)</f>
        <v>Young</v>
      </c>
      <c r="P2356" t="str">
        <f>IF(ecommerce_customer_data_custom_[[#This Row],[Returns]]=1,"Returned","Not Returned")</f>
        <v>Not Returned</v>
      </c>
      <c r="Q2356" t="str">
        <f>_xlfn.XLOOKUP(ecommerce_customer_data_custom_[[#This Row],[Payment Method]],PaymentMapping!$A$2:$A$11,PaymentMapping!$B$2:$B$11,"Other")</f>
        <v>Card</v>
      </c>
    </row>
    <row r="2357" spans="1:17" x14ac:dyDescent="0.3">
      <c r="A2357">
        <v>38318</v>
      </c>
      <c r="B2357" s="14">
        <v>44320.015497685185</v>
      </c>
      <c r="C2357" t="s">
        <v>11</v>
      </c>
      <c r="D2357">
        <v>249</v>
      </c>
      <c r="E2357">
        <v>5</v>
      </c>
      <c r="F2357">
        <v>568</v>
      </c>
      <c r="G2357" t="s">
        <v>15</v>
      </c>
      <c r="H2357">
        <v>19</v>
      </c>
      <c r="I2357">
        <v>0</v>
      </c>
      <c r="J2357" t="s">
        <v>17</v>
      </c>
      <c r="K2357">
        <v>1</v>
      </c>
      <c r="L2357">
        <f>YEAR(ecommerce_customer_data_custom_[[#This Row],[Purchase Date]])</f>
        <v>2021</v>
      </c>
      <c r="M2357">
        <f>MONTH(ecommerce_customer_data_custom_[[#This Row],[Purchase Date]])</f>
        <v>5</v>
      </c>
      <c r="N2357" t="str">
        <f>TEXT(ecommerce_customer_data_custom_[[#This Row],[Purchase Date]],"mmmm")</f>
        <v>May</v>
      </c>
      <c r="O2357" t="str">
        <f>VLOOKUP(ecommerce_customer_data_custom_[[#This Row],[Customer Age]],AgeGroupMapping!$A$2:$C$5,3,TRUE)</f>
        <v>Young</v>
      </c>
      <c r="P2357" t="str">
        <f>IF(ecommerce_customer_data_custom_[[#This Row],[Returns]]=1,"Returned","Not Returned")</f>
        <v>Not Returned</v>
      </c>
      <c r="Q2357" t="str">
        <f>_xlfn.XLOOKUP(ecommerce_customer_data_custom_[[#This Row],[Payment Method]],PaymentMapping!$A$2:$A$11,PaymentMapping!$B$2:$B$11,"Other")</f>
        <v>Wallet/UPI</v>
      </c>
    </row>
    <row r="2358" spans="1:17" x14ac:dyDescent="0.3">
      <c r="A2358">
        <v>8474</v>
      </c>
      <c r="B2358" s="14">
        <v>44218.970833333333</v>
      </c>
      <c r="C2358" t="s">
        <v>18</v>
      </c>
      <c r="D2358">
        <v>151</v>
      </c>
      <c r="E2358">
        <v>5</v>
      </c>
      <c r="F2358">
        <v>898</v>
      </c>
      <c r="G2358" t="s">
        <v>12</v>
      </c>
      <c r="H2358">
        <v>51</v>
      </c>
      <c r="I2358">
        <v>1</v>
      </c>
      <c r="J2358" t="s">
        <v>13</v>
      </c>
      <c r="K2358">
        <v>0</v>
      </c>
      <c r="L2358">
        <f>YEAR(ecommerce_customer_data_custom_[[#This Row],[Purchase Date]])</f>
        <v>2021</v>
      </c>
      <c r="M2358">
        <f>MONTH(ecommerce_customer_data_custom_[[#This Row],[Purchase Date]])</f>
        <v>1</v>
      </c>
      <c r="N2358" t="str">
        <f>TEXT(ecommerce_customer_data_custom_[[#This Row],[Purchase Date]],"mmmm")</f>
        <v>January</v>
      </c>
      <c r="O2358" t="str">
        <f>VLOOKUP(ecommerce_customer_data_custom_[[#This Row],[Customer Age]],AgeGroupMapping!$A$2:$C$5,3,TRUE)</f>
        <v>Middle-Aged</v>
      </c>
      <c r="P2358" t="str">
        <f>IF(ecommerce_customer_data_custom_[[#This Row],[Returns]]=1,"Returned","Not Returned")</f>
        <v>Returned</v>
      </c>
      <c r="Q2358" t="str">
        <f>_xlfn.XLOOKUP(ecommerce_customer_data_custom_[[#This Row],[Payment Method]],PaymentMapping!$A$2:$A$11,PaymentMapping!$B$2:$B$11,"Other")</f>
        <v>Card</v>
      </c>
    </row>
    <row r="2359" spans="1:17" x14ac:dyDescent="0.3">
      <c r="A2359">
        <v>8474</v>
      </c>
      <c r="B2359" s="14">
        <v>44310.756712962961</v>
      </c>
      <c r="C2359" t="s">
        <v>16</v>
      </c>
      <c r="D2359">
        <v>387</v>
      </c>
      <c r="E2359">
        <v>3</v>
      </c>
      <c r="F2359">
        <v>1358</v>
      </c>
      <c r="G2359" t="s">
        <v>12</v>
      </c>
      <c r="H2359">
        <v>51</v>
      </c>
      <c r="I2359">
        <v>0</v>
      </c>
      <c r="J2359" t="s">
        <v>13</v>
      </c>
      <c r="K2359">
        <v>0</v>
      </c>
      <c r="L2359">
        <f>YEAR(ecommerce_customer_data_custom_[[#This Row],[Purchase Date]])</f>
        <v>2021</v>
      </c>
      <c r="M2359">
        <f>MONTH(ecommerce_customer_data_custom_[[#This Row],[Purchase Date]])</f>
        <v>4</v>
      </c>
      <c r="N2359" t="str">
        <f>TEXT(ecommerce_customer_data_custom_[[#This Row],[Purchase Date]],"mmmm")</f>
        <v>April</v>
      </c>
      <c r="O2359" t="str">
        <f>VLOOKUP(ecommerce_customer_data_custom_[[#This Row],[Customer Age]],AgeGroupMapping!$A$2:$C$5,3,TRUE)</f>
        <v>Middle-Aged</v>
      </c>
      <c r="P2359" t="str">
        <f>IF(ecommerce_customer_data_custom_[[#This Row],[Returns]]=1,"Returned","Not Returned")</f>
        <v>Not Returned</v>
      </c>
      <c r="Q2359" t="str">
        <f>_xlfn.XLOOKUP(ecommerce_customer_data_custom_[[#This Row],[Payment Method]],PaymentMapping!$A$2:$A$11,PaymentMapping!$B$2:$B$11,"Other")</f>
        <v>Card</v>
      </c>
    </row>
    <row r="2360" spans="1:17" x14ac:dyDescent="0.3">
      <c r="A2360">
        <v>8474</v>
      </c>
      <c r="B2360" s="14">
        <v>45170.268946759257</v>
      </c>
      <c r="C2360" t="s">
        <v>18</v>
      </c>
      <c r="D2360">
        <v>234</v>
      </c>
      <c r="E2360">
        <v>1</v>
      </c>
      <c r="F2360">
        <v>1245</v>
      </c>
      <c r="G2360" t="s">
        <v>12</v>
      </c>
      <c r="H2360">
        <v>51</v>
      </c>
      <c r="I2360">
        <v>0</v>
      </c>
      <c r="J2360" t="s">
        <v>13</v>
      </c>
      <c r="K2360">
        <v>0</v>
      </c>
      <c r="L2360">
        <f>YEAR(ecommerce_customer_data_custom_[[#This Row],[Purchase Date]])</f>
        <v>2023</v>
      </c>
      <c r="M2360">
        <f>MONTH(ecommerce_customer_data_custom_[[#This Row],[Purchase Date]])</f>
        <v>9</v>
      </c>
      <c r="N2360" t="str">
        <f>TEXT(ecommerce_customer_data_custom_[[#This Row],[Purchase Date]],"mmmm")</f>
        <v>September</v>
      </c>
      <c r="O2360" t="str">
        <f>VLOOKUP(ecommerce_customer_data_custom_[[#This Row],[Customer Age]],AgeGroupMapping!$A$2:$C$5,3,TRUE)</f>
        <v>Middle-Aged</v>
      </c>
      <c r="P2360" t="str">
        <f>IF(ecommerce_customer_data_custom_[[#This Row],[Returns]]=1,"Returned","Not Returned")</f>
        <v>Not Returned</v>
      </c>
      <c r="Q2360" t="str">
        <f>_xlfn.XLOOKUP(ecommerce_customer_data_custom_[[#This Row],[Payment Method]],PaymentMapping!$A$2:$A$11,PaymentMapping!$B$2:$B$11,"Other")</f>
        <v>Card</v>
      </c>
    </row>
    <row r="2361" spans="1:17" x14ac:dyDescent="0.3">
      <c r="A2361">
        <v>8474</v>
      </c>
      <c r="B2361" s="14">
        <v>44910.606249999997</v>
      </c>
      <c r="C2361" t="s">
        <v>18</v>
      </c>
      <c r="D2361">
        <v>320</v>
      </c>
      <c r="E2361">
        <v>4</v>
      </c>
      <c r="F2361">
        <v>4311</v>
      </c>
      <c r="G2361" t="s">
        <v>12</v>
      </c>
      <c r="H2361">
        <v>51</v>
      </c>
      <c r="I2361">
        <v>0</v>
      </c>
      <c r="J2361" t="s">
        <v>13</v>
      </c>
      <c r="K2361">
        <v>0</v>
      </c>
      <c r="L2361">
        <f>YEAR(ecommerce_customer_data_custom_[[#This Row],[Purchase Date]])</f>
        <v>2022</v>
      </c>
      <c r="M2361">
        <f>MONTH(ecommerce_customer_data_custom_[[#This Row],[Purchase Date]])</f>
        <v>12</v>
      </c>
      <c r="N2361" t="str">
        <f>TEXT(ecommerce_customer_data_custom_[[#This Row],[Purchase Date]],"mmmm")</f>
        <v>December</v>
      </c>
      <c r="O2361" t="str">
        <f>VLOOKUP(ecommerce_customer_data_custom_[[#This Row],[Customer Age]],AgeGroupMapping!$A$2:$C$5,3,TRUE)</f>
        <v>Middle-Aged</v>
      </c>
      <c r="P2361" t="str">
        <f>IF(ecommerce_customer_data_custom_[[#This Row],[Returns]]=1,"Returned","Not Returned")</f>
        <v>Not Returned</v>
      </c>
      <c r="Q2361" t="str">
        <f>_xlfn.XLOOKUP(ecommerce_customer_data_custom_[[#This Row],[Payment Method]],PaymentMapping!$A$2:$A$11,PaymentMapping!$B$2:$B$11,"Other")</f>
        <v>Card</v>
      </c>
    </row>
    <row r="2362" spans="1:17" x14ac:dyDescent="0.3">
      <c r="A2362">
        <v>8474</v>
      </c>
      <c r="B2362" s="14">
        <v>44406.477905092594</v>
      </c>
      <c r="C2362" t="s">
        <v>18</v>
      </c>
      <c r="D2362">
        <v>280</v>
      </c>
      <c r="E2362">
        <v>1</v>
      </c>
      <c r="F2362">
        <v>902</v>
      </c>
      <c r="G2362" t="s">
        <v>12</v>
      </c>
      <c r="H2362">
        <v>51</v>
      </c>
      <c r="I2362">
        <v>0</v>
      </c>
      <c r="J2362" t="s">
        <v>13</v>
      </c>
      <c r="K2362">
        <v>0</v>
      </c>
      <c r="L2362">
        <f>YEAR(ecommerce_customer_data_custom_[[#This Row],[Purchase Date]])</f>
        <v>2021</v>
      </c>
      <c r="M2362">
        <f>MONTH(ecommerce_customer_data_custom_[[#This Row],[Purchase Date]])</f>
        <v>7</v>
      </c>
      <c r="N2362" t="str">
        <f>TEXT(ecommerce_customer_data_custom_[[#This Row],[Purchase Date]],"mmmm")</f>
        <v>July</v>
      </c>
      <c r="O2362" t="str">
        <f>VLOOKUP(ecommerce_customer_data_custom_[[#This Row],[Customer Age]],AgeGroupMapping!$A$2:$C$5,3,TRUE)</f>
        <v>Middle-Aged</v>
      </c>
      <c r="P2362" t="str">
        <f>IF(ecommerce_customer_data_custom_[[#This Row],[Returns]]=1,"Returned","Not Returned")</f>
        <v>Not Returned</v>
      </c>
      <c r="Q2362" t="str">
        <f>_xlfn.XLOOKUP(ecommerce_customer_data_custom_[[#This Row],[Payment Method]],PaymentMapping!$A$2:$A$11,PaymentMapping!$B$2:$B$11,"Other")</f>
        <v>Card</v>
      </c>
    </row>
    <row r="2363" spans="1:17" x14ac:dyDescent="0.3">
      <c r="A2363">
        <v>8474</v>
      </c>
      <c r="B2363" s="14">
        <v>44631.457430555558</v>
      </c>
      <c r="C2363" t="s">
        <v>16</v>
      </c>
      <c r="D2363">
        <v>35</v>
      </c>
      <c r="E2363">
        <v>1</v>
      </c>
      <c r="F2363">
        <v>3500</v>
      </c>
      <c r="G2363" t="s">
        <v>19</v>
      </c>
      <c r="H2363">
        <v>51</v>
      </c>
      <c r="I2363">
        <v>0</v>
      </c>
      <c r="J2363" t="s">
        <v>13</v>
      </c>
      <c r="K2363">
        <v>0</v>
      </c>
      <c r="L2363">
        <f>YEAR(ecommerce_customer_data_custom_[[#This Row],[Purchase Date]])</f>
        <v>2022</v>
      </c>
      <c r="M2363">
        <f>MONTH(ecommerce_customer_data_custom_[[#This Row],[Purchase Date]])</f>
        <v>3</v>
      </c>
      <c r="N2363" t="str">
        <f>TEXT(ecommerce_customer_data_custom_[[#This Row],[Purchase Date]],"mmmm")</f>
        <v>March</v>
      </c>
      <c r="O2363" t="str">
        <f>VLOOKUP(ecommerce_customer_data_custom_[[#This Row],[Customer Age]],AgeGroupMapping!$A$2:$C$5,3,TRUE)</f>
        <v>Middle-Aged</v>
      </c>
      <c r="P2363" t="str">
        <f>IF(ecommerce_customer_data_custom_[[#This Row],[Returns]]=1,"Returned","Not Returned")</f>
        <v>Not Returned</v>
      </c>
      <c r="Q2363" t="str">
        <f>_xlfn.XLOOKUP(ecommerce_customer_data_custom_[[#This Row],[Payment Method]],PaymentMapping!$A$2:$A$11,PaymentMapping!$B$2:$B$11,"Other")</f>
        <v>Cash</v>
      </c>
    </row>
    <row r="2364" spans="1:17" x14ac:dyDescent="0.3">
      <c r="A2364">
        <v>8474</v>
      </c>
      <c r="B2364" s="14">
        <v>43992.325115740743</v>
      </c>
      <c r="C2364" t="s">
        <v>18</v>
      </c>
      <c r="D2364">
        <v>113</v>
      </c>
      <c r="E2364">
        <v>1</v>
      </c>
      <c r="F2364">
        <v>2366</v>
      </c>
      <c r="G2364" t="s">
        <v>12</v>
      </c>
      <c r="H2364">
        <v>51</v>
      </c>
      <c r="I2364">
        <v>1</v>
      </c>
      <c r="J2364" t="s">
        <v>13</v>
      </c>
      <c r="K2364">
        <v>0</v>
      </c>
      <c r="L2364">
        <f>YEAR(ecommerce_customer_data_custom_[[#This Row],[Purchase Date]])</f>
        <v>2020</v>
      </c>
      <c r="M2364">
        <f>MONTH(ecommerce_customer_data_custom_[[#This Row],[Purchase Date]])</f>
        <v>6</v>
      </c>
      <c r="N2364" t="str">
        <f>TEXT(ecommerce_customer_data_custom_[[#This Row],[Purchase Date]],"mmmm")</f>
        <v>June</v>
      </c>
      <c r="O2364" t="str">
        <f>VLOOKUP(ecommerce_customer_data_custom_[[#This Row],[Customer Age]],AgeGroupMapping!$A$2:$C$5,3,TRUE)</f>
        <v>Middle-Aged</v>
      </c>
      <c r="P2364" t="str">
        <f>IF(ecommerce_customer_data_custom_[[#This Row],[Returns]]=1,"Returned","Not Returned")</f>
        <v>Returned</v>
      </c>
      <c r="Q2364" t="str">
        <f>_xlfn.XLOOKUP(ecommerce_customer_data_custom_[[#This Row],[Payment Method]],PaymentMapping!$A$2:$A$11,PaymentMapping!$B$2:$B$11,"Other")</f>
        <v>Card</v>
      </c>
    </row>
    <row r="2365" spans="1:17" x14ac:dyDescent="0.3">
      <c r="A2365">
        <v>8474</v>
      </c>
      <c r="B2365" s="14">
        <v>44650.326342592591</v>
      </c>
      <c r="C2365" t="s">
        <v>16</v>
      </c>
      <c r="D2365">
        <v>75</v>
      </c>
      <c r="E2365">
        <v>2</v>
      </c>
      <c r="F2365">
        <v>1664</v>
      </c>
      <c r="G2365" t="s">
        <v>15</v>
      </c>
      <c r="H2365">
        <v>51</v>
      </c>
      <c r="I2365">
        <v>0</v>
      </c>
      <c r="J2365" t="s">
        <v>13</v>
      </c>
      <c r="K2365">
        <v>0</v>
      </c>
      <c r="L2365">
        <f>YEAR(ecommerce_customer_data_custom_[[#This Row],[Purchase Date]])</f>
        <v>2022</v>
      </c>
      <c r="M2365">
        <f>MONTH(ecommerce_customer_data_custom_[[#This Row],[Purchase Date]])</f>
        <v>3</v>
      </c>
      <c r="N2365" t="str">
        <f>TEXT(ecommerce_customer_data_custom_[[#This Row],[Purchase Date]],"mmmm")</f>
        <v>March</v>
      </c>
      <c r="O2365" t="str">
        <f>VLOOKUP(ecommerce_customer_data_custom_[[#This Row],[Customer Age]],AgeGroupMapping!$A$2:$C$5,3,TRUE)</f>
        <v>Middle-Aged</v>
      </c>
      <c r="P2365" t="str">
        <f>IF(ecommerce_customer_data_custom_[[#This Row],[Returns]]=1,"Returned","Not Returned")</f>
        <v>Not Returned</v>
      </c>
      <c r="Q2365" t="str">
        <f>_xlfn.XLOOKUP(ecommerce_customer_data_custom_[[#This Row],[Payment Method]],PaymentMapping!$A$2:$A$11,PaymentMapping!$B$2:$B$11,"Other")</f>
        <v>Wallet/UPI</v>
      </c>
    </row>
    <row r="2366" spans="1:17" x14ac:dyDescent="0.3">
      <c r="A2366">
        <v>8474</v>
      </c>
      <c r="B2366" s="14">
        <v>45156.170590277776</v>
      </c>
      <c r="C2366" t="s">
        <v>11</v>
      </c>
      <c r="D2366">
        <v>267</v>
      </c>
      <c r="E2366">
        <v>4</v>
      </c>
      <c r="F2366">
        <v>889</v>
      </c>
      <c r="G2366" t="s">
        <v>15</v>
      </c>
      <c r="H2366">
        <v>51</v>
      </c>
      <c r="I2366">
        <v>1</v>
      </c>
      <c r="J2366" t="s">
        <v>13</v>
      </c>
      <c r="K2366">
        <v>0</v>
      </c>
      <c r="L2366">
        <f>YEAR(ecommerce_customer_data_custom_[[#This Row],[Purchase Date]])</f>
        <v>2023</v>
      </c>
      <c r="M2366">
        <f>MONTH(ecommerce_customer_data_custom_[[#This Row],[Purchase Date]])</f>
        <v>8</v>
      </c>
      <c r="N2366" t="str">
        <f>TEXT(ecommerce_customer_data_custom_[[#This Row],[Purchase Date]],"mmmm")</f>
        <v>August</v>
      </c>
      <c r="O2366" t="str">
        <f>VLOOKUP(ecommerce_customer_data_custom_[[#This Row],[Customer Age]],AgeGroupMapping!$A$2:$C$5,3,TRUE)</f>
        <v>Middle-Aged</v>
      </c>
      <c r="P2366" t="str">
        <f>IF(ecommerce_customer_data_custom_[[#This Row],[Returns]]=1,"Returned","Not Returned")</f>
        <v>Returned</v>
      </c>
      <c r="Q2366" t="str">
        <f>_xlfn.XLOOKUP(ecommerce_customer_data_custom_[[#This Row],[Payment Method]],PaymentMapping!$A$2:$A$11,PaymentMapping!$B$2:$B$11,"Other")</f>
        <v>Wallet/UPI</v>
      </c>
    </row>
    <row r="2367" spans="1:17" x14ac:dyDescent="0.3">
      <c r="A2367">
        <v>8474</v>
      </c>
      <c r="B2367" s="14">
        <v>44764.601180555554</v>
      </c>
      <c r="C2367" t="s">
        <v>11</v>
      </c>
      <c r="D2367">
        <v>341</v>
      </c>
      <c r="E2367">
        <v>2</v>
      </c>
      <c r="F2367">
        <v>4940</v>
      </c>
      <c r="G2367" t="s">
        <v>19</v>
      </c>
      <c r="H2367">
        <v>51</v>
      </c>
      <c r="I2367">
        <v>1</v>
      </c>
      <c r="J2367" t="s">
        <v>13</v>
      </c>
      <c r="K2367">
        <v>0</v>
      </c>
      <c r="L2367">
        <f>YEAR(ecommerce_customer_data_custom_[[#This Row],[Purchase Date]])</f>
        <v>2022</v>
      </c>
      <c r="M2367">
        <f>MONTH(ecommerce_customer_data_custom_[[#This Row],[Purchase Date]])</f>
        <v>7</v>
      </c>
      <c r="N2367" t="str">
        <f>TEXT(ecommerce_customer_data_custom_[[#This Row],[Purchase Date]],"mmmm")</f>
        <v>July</v>
      </c>
      <c r="O2367" t="str">
        <f>VLOOKUP(ecommerce_customer_data_custom_[[#This Row],[Customer Age]],AgeGroupMapping!$A$2:$C$5,3,TRUE)</f>
        <v>Middle-Aged</v>
      </c>
      <c r="P2367" t="str">
        <f>IF(ecommerce_customer_data_custom_[[#This Row],[Returns]]=1,"Returned","Not Returned")</f>
        <v>Returned</v>
      </c>
      <c r="Q2367" t="str">
        <f>_xlfn.XLOOKUP(ecommerce_customer_data_custom_[[#This Row],[Payment Method]],PaymentMapping!$A$2:$A$11,PaymentMapping!$B$2:$B$11,"Other")</f>
        <v>Cash</v>
      </c>
    </row>
    <row r="2368" spans="1:17" x14ac:dyDescent="0.3">
      <c r="A2368">
        <v>8474</v>
      </c>
      <c r="B2368" s="14">
        <v>44410.653495370374</v>
      </c>
      <c r="C2368" t="s">
        <v>14</v>
      </c>
      <c r="D2368">
        <v>325</v>
      </c>
      <c r="E2368">
        <v>2</v>
      </c>
      <c r="F2368">
        <v>2780</v>
      </c>
      <c r="G2368" t="s">
        <v>12</v>
      </c>
      <c r="H2368">
        <v>51</v>
      </c>
      <c r="I2368">
        <v>0</v>
      </c>
      <c r="J2368" t="s">
        <v>13</v>
      </c>
      <c r="K2368">
        <v>0</v>
      </c>
      <c r="L2368">
        <f>YEAR(ecommerce_customer_data_custom_[[#This Row],[Purchase Date]])</f>
        <v>2021</v>
      </c>
      <c r="M2368">
        <f>MONTH(ecommerce_customer_data_custom_[[#This Row],[Purchase Date]])</f>
        <v>8</v>
      </c>
      <c r="N2368" t="str">
        <f>TEXT(ecommerce_customer_data_custom_[[#This Row],[Purchase Date]],"mmmm")</f>
        <v>August</v>
      </c>
      <c r="O2368" t="str">
        <f>VLOOKUP(ecommerce_customer_data_custom_[[#This Row],[Customer Age]],AgeGroupMapping!$A$2:$C$5,3,TRUE)</f>
        <v>Middle-Aged</v>
      </c>
      <c r="P2368" t="str">
        <f>IF(ecommerce_customer_data_custom_[[#This Row],[Returns]]=1,"Returned","Not Returned")</f>
        <v>Not Returned</v>
      </c>
      <c r="Q2368" t="str">
        <f>_xlfn.XLOOKUP(ecommerce_customer_data_custom_[[#This Row],[Payment Method]],PaymentMapping!$A$2:$A$11,PaymentMapping!$B$2:$B$11,"Other")</f>
        <v>Card</v>
      </c>
    </row>
    <row r="2369" spans="1:17" x14ac:dyDescent="0.3">
      <c r="A2369">
        <v>8474</v>
      </c>
      <c r="B2369" s="14">
        <v>44824.699791666666</v>
      </c>
      <c r="C2369" t="s">
        <v>18</v>
      </c>
      <c r="D2369">
        <v>31</v>
      </c>
      <c r="E2369">
        <v>5</v>
      </c>
      <c r="F2369">
        <v>4202</v>
      </c>
      <c r="G2369" t="s">
        <v>12</v>
      </c>
      <c r="H2369">
        <v>51</v>
      </c>
      <c r="I2369">
        <v>0</v>
      </c>
      <c r="J2369" t="s">
        <v>13</v>
      </c>
      <c r="K2369">
        <v>0</v>
      </c>
      <c r="L2369">
        <f>YEAR(ecommerce_customer_data_custom_[[#This Row],[Purchase Date]])</f>
        <v>2022</v>
      </c>
      <c r="M2369">
        <f>MONTH(ecommerce_customer_data_custom_[[#This Row],[Purchase Date]])</f>
        <v>9</v>
      </c>
      <c r="N2369" t="str">
        <f>TEXT(ecommerce_customer_data_custom_[[#This Row],[Purchase Date]],"mmmm")</f>
        <v>September</v>
      </c>
      <c r="O2369" t="str">
        <f>VLOOKUP(ecommerce_customer_data_custom_[[#This Row],[Customer Age]],AgeGroupMapping!$A$2:$C$5,3,TRUE)</f>
        <v>Middle-Aged</v>
      </c>
      <c r="P2369" t="str">
        <f>IF(ecommerce_customer_data_custom_[[#This Row],[Returns]]=1,"Returned","Not Returned")</f>
        <v>Not Returned</v>
      </c>
      <c r="Q2369" t="str">
        <f>_xlfn.XLOOKUP(ecommerce_customer_data_custom_[[#This Row],[Payment Method]],PaymentMapping!$A$2:$A$11,PaymentMapping!$B$2:$B$11,"Other")</f>
        <v>Card</v>
      </c>
    </row>
    <row r="2370" spans="1:17" x14ac:dyDescent="0.3">
      <c r="A2370">
        <v>8474</v>
      </c>
      <c r="B2370" s="14">
        <v>44434.320914351854</v>
      </c>
      <c r="C2370" t="s">
        <v>18</v>
      </c>
      <c r="D2370">
        <v>271</v>
      </c>
      <c r="E2370">
        <v>1</v>
      </c>
      <c r="F2370">
        <v>727</v>
      </c>
      <c r="G2370" t="s">
        <v>19</v>
      </c>
      <c r="H2370">
        <v>51</v>
      </c>
      <c r="I2370">
        <v>1</v>
      </c>
      <c r="J2370" t="s">
        <v>13</v>
      </c>
      <c r="K2370">
        <v>0</v>
      </c>
      <c r="L2370">
        <f>YEAR(ecommerce_customer_data_custom_[[#This Row],[Purchase Date]])</f>
        <v>2021</v>
      </c>
      <c r="M2370">
        <f>MONTH(ecommerce_customer_data_custom_[[#This Row],[Purchase Date]])</f>
        <v>8</v>
      </c>
      <c r="N2370" t="str">
        <f>TEXT(ecommerce_customer_data_custom_[[#This Row],[Purchase Date]],"mmmm")</f>
        <v>August</v>
      </c>
      <c r="O2370" t="str">
        <f>VLOOKUP(ecommerce_customer_data_custom_[[#This Row],[Customer Age]],AgeGroupMapping!$A$2:$C$5,3,TRUE)</f>
        <v>Middle-Aged</v>
      </c>
      <c r="P2370" t="str">
        <f>IF(ecommerce_customer_data_custom_[[#This Row],[Returns]]=1,"Returned","Not Returned")</f>
        <v>Returned</v>
      </c>
      <c r="Q2370" t="str">
        <f>_xlfn.XLOOKUP(ecommerce_customer_data_custom_[[#This Row],[Payment Method]],PaymentMapping!$A$2:$A$11,PaymentMapping!$B$2:$B$11,"Other")</f>
        <v>Cash</v>
      </c>
    </row>
    <row r="2371" spans="1:17" x14ac:dyDescent="0.3">
      <c r="A2371">
        <v>24839</v>
      </c>
      <c r="B2371" s="14">
        <v>43928.108842592592</v>
      </c>
      <c r="C2371" t="s">
        <v>16</v>
      </c>
      <c r="D2371">
        <v>264</v>
      </c>
      <c r="E2371">
        <v>5</v>
      </c>
      <c r="F2371">
        <v>4343</v>
      </c>
      <c r="G2371" t="s">
        <v>12</v>
      </c>
      <c r="H2371">
        <v>42</v>
      </c>
      <c r="I2371">
        <v>0</v>
      </c>
      <c r="J2371" t="s">
        <v>17</v>
      </c>
      <c r="K2371">
        <v>0</v>
      </c>
      <c r="L2371">
        <f>YEAR(ecommerce_customer_data_custom_[[#This Row],[Purchase Date]])</f>
        <v>2020</v>
      </c>
      <c r="M2371">
        <f>MONTH(ecommerce_customer_data_custom_[[#This Row],[Purchase Date]])</f>
        <v>4</v>
      </c>
      <c r="N2371" t="str">
        <f>TEXT(ecommerce_customer_data_custom_[[#This Row],[Purchase Date]],"mmmm")</f>
        <v>April</v>
      </c>
      <c r="O2371" t="str">
        <f>VLOOKUP(ecommerce_customer_data_custom_[[#This Row],[Customer Age]],AgeGroupMapping!$A$2:$C$5,3,TRUE)</f>
        <v>Middle-Aged</v>
      </c>
      <c r="P2371" t="str">
        <f>IF(ecommerce_customer_data_custom_[[#This Row],[Returns]]=1,"Returned","Not Returned")</f>
        <v>Not Returned</v>
      </c>
      <c r="Q2371" t="str">
        <f>_xlfn.XLOOKUP(ecommerce_customer_data_custom_[[#This Row],[Payment Method]],PaymentMapping!$A$2:$A$11,PaymentMapping!$B$2:$B$11,"Other")</f>
        <v>Card</v>
      </c>
    </row>
    <row r="2372" spans="1:17" x14ac:dyDescent="0.3">
      <c r="A2372">
        <v>24839</v>
      </c>
      <c r="B2372" s="14">
        <v>44596.59097222222</v>
      </c>
      <c r="C2372" t="s">
        <v>16</v>
      </c>
      <c r="D2372">
        <v>386</v>
      </c>
      <c r="E2372">
        <v>1</v>
      </c>
      <c r="F2372">
        <v>1285</v>
      </c>
      <c r="G2372" t="s">
        <v>12</v>
      </c>
      <c r="H2372">
        <v>42</v>
      </c>
      <c r="I2372">
        <v>0</v>
      </c>
      <c r="J2372" t="s">
        <v>17</v>
      </c>
      <c r="K2372">
        <v>0</v>
      </c>
      <c r="L2372">
        <f>YEAR(ecommerce_customer_data_custom_[[#This Row],[Purchase Date]])</f>
        <v>2022</v>
      </c>
      <c r="M2372">
        <f>MONTH(ecommerce_customer_data_custom_[[#This Row],[Purchase Date]])</f>
        <v>2</v>
      </c>
      <c r="N2372" t="str">
        <f>TEXT(ecommerce_customer_data_custom_[[#This Row],[Purchase Date]],"mmmm")</f>
        <v>February</v>
      </c>
      <c r="O2372" t="str">
        <f>VLOOKUP(ecommerce_customer_data_custom_[[#This Row],[Customer Age]],AgeGroupMapping!$A$2:$C$5,3,TRUE)</f>
        <v>Middle-Aged</v>
      </c>
      <c r="P2372" t="str">
        <f>IF(ecommerce_customer_data_custom_[[#This Row],[Returns]]=1,"Returned","Not Returned")</f>
        <v>Not Returned</v>
      </c>
      <c r="Q2372" t="str">
        <f>_xlfn.XLOOKUP(ecommerce_customer_data_custom_[[#This Row],[Payment Method]],PaymentMapping!$A$2:$A$11,PaymentMapping!$B$2:$B$11,"Other")</f>
        <v>Card</v>
      </c>
    </row>
    <row r="2373" spans="1:17" x14ac:dyDescent="0.3">
      <c r="A2373">
        <v>24839</v>
      </c>
      <c r="B2373" s="14">
        <v>44184.709745370368</v>
      </c>
      <c r="C2373" t="s">
        <v>16</v>
      </c>
      <c r="D2373">
        <v>182</v>
      </c>
      <c r="E2373">
        <v>2</v>
      </c>
      <c r="F2373">
        <v>2253</v>
      </c>
      <c r="G2373" t="s">
        <v>12</v>
      </c>
      <c r="H2373">
        <v>42</v>
      </c>
      <c r="I2373">
        <v>0</v>
      </c>
      <c r="J2373" t="s">
        <v>17</v>
      </c>
      <c r="K2373">
        <v>0</v>
      </c>
      <c r="L2373">
        <f>YEAR(ecommerce_customer_data_custom_[[#This Row],[Purchase Date]])</f>
        <v>2020</v>
      </c>
      <c r="M2373">
        <f>MONTH(ecommerce_customer_data_custom_[[#This Row],[Purchase Date]])</f>
        <v>12</v>
      </c>
      <c r="N2373" t="str">
        <f>TEXT(ecommerce_customer_data_custom_[[#This Row],[Purchase Date]],"mmmm")</f>
        <v>December</v>
      </c>
      <c r="O2373" t="str">
        <f>VLOOKUP(ecommerce_customer_data_custom_[[#This Row],[Customer Age]],AgeGroupMapping!$A$2:$C$5,3,TRUE)</f>
        <v>Middle-Aged</v>
      </c>
      <c r="P2373" t="str">
        <f>IF(ecommerce_customer_data_custom_[[#This Row],[Returns]]=1,"Returned","Not Returned")</f>
        <v>Not Returned</v>
      </c>
      <c r="Q2373" t="str">
        <f>_xlfn.XLOOKUP(ecommerce_customer_data_custom_[[#This Row],[Payment Method]],PaymentMapping!$A$2:$A$11,PaymentMapping!$B$2:$B$11,"Other")</f>
        <v>Card</v>
      </c>
    </row>
    <row r="2374" spans="1:17" x14ac:dyDescent="0.3">
      <c r="A2374">
        <v>24839</v>
      </c>
      <c r="B2374" s="14">
        <v>44913.495949074073</v>
      </c>
      <c r="C2374" t="s">
        <v>18</v>
      </c>
      <c r="D2374">
        <v>354</v>
      </c>
      <c r="E2374">
        <v>2</v>
      </c>
      <c r="F2374">
        <v>3249</v>
      </c>
      <c r="G2374" t="s">
        <v>12</v>
      </c>
      <c r="H2374">
        <v>42</v>
      </c>
      <c r="I2374">
        <v>1</v>
      </c>
      <c r="J2374" t="s">
        <v>17</v>
      </c>
      <c r="K2374">
        <v>0</v>
      </c>
      <c r="L2374">
        <f>YEAR(ecommerce_customer_data_custom_[[#This Row],[Purchase Date]])</f>
        <v>2022</v>
      </c>
      <c r="M2374">
        <f>MONTH(ecommerce_customer_data_custom_[[#This Row],[Purchase Date]])</f>
        <v>12</v>
      </c>
      <c r="N2374" t="str">
        <f>TEXT(ecommerce_customer_data_custom_[[#This Row],[Purchase Date]],"mmmm")</f>
        <v>December</v>
      </c>
      <c r="O2374" t="str">
        <f>VLOOKUP(ecommerce_customer_data_custom_[[#This Row],[Customer Age]],AgeGroupMapping!$A$2:$C$5,3,TRUE)</f>
        <v>Middle-Aged</v>
      </c>
      <c r="P2374" t="str">
        <f>IF(ecommerce_customer_data_custom_[[#This Row],[Returns]]=1,"Returned","Not Returned")</f>
        <v>Returned</v>
      </c>
      <c r="Q2374" t="str">
        <f>_xlfn.XLOOKUP(ecommerce_customer_data_custom_[[#This Row],[Payment Method]],PaymentMapping!$A$2:$A$11,PaymentMapping!$B$2:$B$11,"Other")</f>
        <v>Card</v>
      </c>
    </row>
    <row r="2375" spans="1:17" x14ac:dyDescent="0.3">
      <c r="A2375">
        <v>24839</v>
      </c>
      <c r="B2375" s="14">
        <v>45033.340891203705</v>
      </c>
      <c r="C2375" t="s">
        <v>16</v>
      </c>
      <c r="D2375">
        <v>230</v>
      </c>
      <c r="E2375">
        <v>3</v>
      </c>
      <c r="F2375">
        <v>3593</v>
      </c>
      <c r="G2375" t="s">
        <v>12</v>
      </c>
      <c r="H2375">
        <v>42</v>
      </c>
      <c r="I2375">
        <v>0</v>
      </c>
      <c r="J2375" t="s">
        <v>17</v>
      </c>
      <c r="K2375">
        <v>0</v>
      </c>
      <c r="L2375">
        <f>YEAR(ecommerce_customer_data_custom_[[#This Row],[Purchase Date]])</f>
        <v>2023</v>
      </c>
      <c r="M2375">
        <f>MONTH(ecommerce_customer_data_custom_[[#This Row],[Purchase Date]])</f>
        <v>4</v>
      </c>
      <c r="N2375" t="str">
        <f>TEXT(ecommerce_customer_data_custom_[[#This Row],[Purchase Date]],"mmmm")</f>
        <v>April</v>
      </c>
      <c r="O2375" t="str">
        <f>VLOOKUP(ecommerce_customer_data_custom_[[#This Row],[Customer Age]],AgeGroupMapping!$A$2:$C$5,3,TRUE)</f>
        <v>Middle-Aged</v>
      </c>
      <c r="P2375" t="str">
        <f>IF(ecommerce_customer_data_custom_[[#This Row],[Returns]]=1,"Returned","Not Returned")</f>
        <v>Not Returned</v>
      </c>
      <c r="Q2375" t="str">
        <f>_xlfn.XLOOKUP(ecommerce_customer_data_custom_[[#This Row],[Payment Method]],PaymentMapping!$A$2:$A$11,PaymentMapping!$B$2:$B$11,"Other")</f>
        <v>Card</v>
      </c>
    </row>
    <row r="2376" spans="1:17" x14ac:dyDescent="0.3">
      <c r="A2376">
        <v>16973</v>
      </c>
      <c r="B2376" s="14">
        <v>44086.831759259258</v>
      </c>
      <c r="C2376" t="s">
        <v>16</v>
      </c>
      <c r="D2376">
        <v>319</v>
      </c>
      <c r="E2376">
        <v>1</v>
      </c>
      <c r="F2376">
        <v>4067</v>
      </c>
      <c r="G2376" t="s">
        <v>20</v>
      </c>
      <c r="H2376">
        <v>29</v>
      </c>
      <c r="I2376">
        <v>0</v>
      </c>
      <c r="J2376" t="s">
        <v>17</v>
      </c>
      <c r="K2376">
        <v>0</v>
      </c>
      <c r="L2376">
        <f>YEAR(ecommerce_customer_data_custom_[[#This Row],[Purchase Date]])</f>
        <v>2020</v>
      </c>
      <c r="M2376">
        <f>MONTH(ecommerce_customer_data_custom_[[#This Row],[Purchase Date]])</f>
        <v>9</v>
      </c>
      <c r="N2376" t="str">
        <f>TEXT(ecommerce_customer_data_custom_[[#This Row],[Purchase Date]],"mmmm")</f>
        <v>September</v>
      </c>
      <c r="O2376" t="str">
        <f>VLOOKUP(ecommerce_customer_data_custom_[[#This Row],[Customer Age]],AgeGroupMapping!$A$2:$C$5,3,TRUE)</f>
        <v>Adult</v>
      </c>
      <c r="P2376" t="str">
        <f>IF(ecommerce_customer_data_custom_[[#This Row],[Returns]]=1,"Returned","Not Returned")</f>
        <v>Not Returned</v>
      </c>
      <c r="Q2376" t="str">
        <f>_xlfn.XLOOKUP(ecommerce_customer_data_custom_[[#This Row],[Payment Method]],PaymentMapping!$A$2:$A$11,PaymentMapping!$B$2:$B$11,"Other")</f>
        <v>Other</v>
      </c>
    </row>
    <row r="2377" spans="1:17" x14ac:dyDescent="0.3">
      <c r="A2377">
        <v>16973</v>
      </c>
      <c r="B2377" s="14">
        <v>44170.28628472222</v>
      </c>
      <c r="C2377" t="s">
        <v>18</v>
      </c>
      <c r="D2377">
        <v>276</v>
      </c>
      <c r="E2377">
        <v>2</v>
      </c>
      <c r="F2377">
        <v>4133</v>
      </c>
      <c r="G2377" t="s">
        <v>15</v>
      </c>
      <c r="H2377">
        <v>29</v>
      </c>
      <c r="I2377">
        <v>0</v>
      </c>
      <c r="J2377" t="s">
        <v>17</v>
      </c>
      <c r="K2377">
        <v>0</v>
      </c>
      <c r="L2377">
        <f>YEAR(ecommerce_customer_data_custom_[[#This Row],[Purchase Date]])</f>
        <v>2020</v>
      </c>
      <c r="M2377">
        <f>MONTH(ecommerce_customer_data_custom_[[#This Row],[Purchase Date]])</f>
        <v>12</v>
      </c>
      <c r="N2377" t="str">
        <f>TEXT(ecommerce_customer_data_custom_[[#This Row],[Purchase Date]],"mmmm")</f>
        <v>December</v>
      </c>
      <c r="O2377" t="str">
        <f>VLOOKUP(ecommerce_customer_data_custom_[[#This Row],[Customer Age]],AgeGroupMapping!$A$2:$C$5,3,TRUE)</f>
        <v>Adult</v>
      </c>
      <c r="P2377" t="str">
        <f>IF(ecommerce_customer_data_custom_[[#This Row],[Returns]]=1,"Returned","Not Returned")</f>
        <v>Not Returned</v>
      </c>
      <c r="Q2377" t="str">
        <f>_xlfn.XLOOKUP(ecommerce_customer_data_custom_[[#This Row],[Payment Method]],PaymentMapping!$A$2:$A$11,PaymentMapping!$B$2:$B$11,"Other")</f>
        <v>Wallet/UPI</v>
      </c>
    </row>
    <row r="2378" spans="1:17" x14ac:dyDescent="0.3">
      <c r="A2378">
        <v>16973</v>
      </c>
      <c r="B2378" s="14">
        <v>44855.638333333336</v>
      </c>
      <c r="C2378" t="s">
        <v>16</v>
      </c>
      <c r="D2378">
        <v>334</v>
      </c>
      <c r="E2378">
        <v>5</v>
      </c>
      <c r="F2378">
        <v>2906</v>
      </c>
      <c r="G2378" t="s">
        <v>20</v>
      </c>
      <c r="H2378">
        <v>29</v>
      </c>
      <c r="I2378">
        <v>0</v>
      </c>
      <c r="J2378" t="s">
        <v>17</v>
      </c>
      <c r="K2378">
        <v>0</v>
      </c>
      <c r="L2378">
        <f>YEAR(ecommerce_customer_data_custom_[[#This Row],[Purchase Date]])</f>
        <v>2022</v>
      </c>
      <c r="M2378">
        <f>MONTH(ecommerce_customer_data_custom_[[#This Row],[Purchase Date]])</f>
        <v>10</v>
      </c>
      <c r="N2378" t="str">
        <f>TEXT(ecommerce_customer_data_custom_[[#This Row],[Purchase Date]],"mmmm")</f>
        <v>October</v>
      </c>
      <c r="O2378" t="str">
        <f>VLOOKUP(ecommerce_customer_data_custom_[[#This Row],[Customer Age]],AgeGroupMapping!$A$2:$C$5,3,TRUE)</f>
        <v>Adult</v>
      </c>
      <c r="P2378" t="str">
        <f>IF(ecommerce_customer_data_custom_[[#This Row],[Returns]]=1,"Returned","Not Returned")</f>
        <v>Not Returned</v>
      </c>
      <c r="Q2378" t="str">
        <f>_xlfn.XLOOKUP(ecommerce_customer_data_custom_[[#This Row],[Payment Method]],PaymentMapping!$A$2:$A$11,PaymentMapping!$B$2:$B$11,"Other")</f>
        <v>Other</v>
      </c>
    </row>
    <row r="2379" spans="1:17" x14ac:dyDescent="0.3">
      <c r="A2379">
        <v>16973</v>
      </c>
      <c r="B2379" s="14">
        <v>44816.844606481478</v>
      </c>
      <c r="C2379" t="s">
        <v>16</v>
      </c>
      <c r="D2379">
        <v>167</v>
      </c>
      <c r="E2379">
        <v>2</v>
      </c>
      <c r="F2379">
        <v>835</v>
      </c>
      <c r="G2379" t="s">
        <v>20</v>
      </c>
      <c r="H2379">
        <v>29</v>
      </c>
      <c r="I2379">
        <v>1</v>
      </c>
      <c r="J2379" t="s">
        <v>17</v>
      </c>
      <c r="K2379">
        <v>0</v>
      </c>
      <c r="L2379">
        <f>YEAR(ecommerce_customer_data_custom_[[#This Row],[Purchase Date]])</f>
        <v>2022</v>
      </c>
      <c r="M2379">
        <f>MONTH(ecommerce_customer_data_custom_[[#This Row],[Purchase Date]])</f>
        <v>9</v>
      </c>
      <c r="N2379" t="str">
        <f>TEXT(ecommerce_customer_data_custom_[[#This Row],[Purchase Date]],"mmmm")</f>
        <v>September</v>
      </c>
      <c r="O2379" t="str">
        <f>VLOOKUP(ecommerce_customer_data_custom_[[#This Row],[Customer Age]],AgeGroupMapping!$A$2:$C$5,3,TRUE)</f>
        <v>Adult</v>
      </c>
      <c r="P2379" t="str">
        <f>IF(ecommerce_customer_data_custom_[[#This Row],[Returns]]=1,"Returned","Not Returned")</f>
        <v>Returned</v>
      </c>
      <c r="Q2379" t="str">
        <f>_xlfn.XLOOKUP(ecommerce_customer_data_custom_[[#This Row],[Payment Method]],PaymentMapping!$A$2:$A$11,PaymentMapping!$B$2:$B$11,"Other")</f>
        <v>Other</v>
      </c>
    </row>
    <row r="2380" spans="1:17" x14ac:dyDescent="0.3">
      <c r="A2380">
        <v>16973</v>
      </c>
      <c r="B2380" s="14">
        <v>44622.969293981485</v>
      </c>
      <c r="C2380" t="s">
        <v>16</v>
      </c>
      <c r="D2380">
        <v>107</v>
      </c>
      <c r="E2380">
        <v>1</v>
      </c>
      <c r="F2380">
        <v>1598</v>
      </c>
      <c r="G2380" t="s">
        <v>15</v>
      </c>
      <c r="H2380">
        <v>29</v>
      </c>
      <c r="I2380">
        <v>0</v>
      </c>
      <c r="J2380" t="s">
        <v>17</v>
      </c>
      <c r="K2380">
        <v>0</v>
      </c>
      <c r="L2380">
        <f>YEAR(ecommerce_customer_data_custom_[[#This Row],[Purchase Date]])</f>
        <v>2022</v>
      </c>
      <c r="M2380">
        <f>MONTH(ecommerce_customer_data_custom_[[#This Row],[Purchase Date]])</f>
        <v>3</v>
      </c>
      <c r="N2380" t="str">
        <f>TEXT(ecommerce_customer_data_custom_[[#This Row],[Purchase Date]],"mmmm")</f>
        <v>March</v>
      </c>
      <c r="O2380" t="str">
        <f>VLOOKUP(ecommerce_customer_data_custom_[[#This Row],[Customer Age]],AgeGroupMapping!$A$2:$C$5,3,TRUE)</f>
        <v>Adult</v>
      </c>
      <c r="P2380" t="str">
        <f>IF(ecommerce_customer_data_custom_[[#This Row],[Returns]]=1,"Returned","Not Returned")</f>
        <v>Not Returned</v>
      </c>
      <c r="Q2380" t="str">
        <f>_xlfn.XLOOKUP(ecommerce_customer_data_custom_[[#This Row],[Payment Method]],PaymentMapping!$A$2:$A$11,PaymentMapping!$B$2:$B$11,"Other")</f>
        <v>Wallet/UPI</v>
      </c>
    </row>
    <row r="2381" spans="1:17" x14ac:dyDescent="0.3">
      <c r="A2381">
        <v>16973</v>
      </c>
      <c r="B2381" s="14">
        <v>45095.910127314812</v>
      </c>
      <c r="C2381" t="s">
        <v>11</v>
      </c>
      <c r="D2381">
        <v>146</v>
      </c>
      <c r="E2381">
        <v>2</v>
      </c>
      <c r="F2381">
        <v>1522</v>
      </c>
      <c r="G2381" t="s">
        <v>19</v>
      </c>
      <c r="H2381">
        <v>29</v>
      </c>
      <c r="I2381">
        <v>0</v>
      </c>
      <c r="J2381" t="s">
        <v>17</v>
      </c>
      <c r="K2381">
        <v>0</v>
      </c>
      <c r="L2381">
        <f>YEAR(ecommerce_customer_data_custom_[[#This Row],[Purchase Date]])</f>
        <v>2023</v>
      </c>
      <c r="M2381">
        <f>MONTH(ecommerce_customer_data_custom_[[#This Row],[Purchase Date]])</f>
        <v>6</v>
      </c>
      <c r="N2381" t="str">
        <f>TEXT(ecommerce_customer_data_custom_[[#This Row],[Purchase Date]],"mmmm")</f>
        <v>June</v>
      </c>
      <c r="O2381" t="str">
        <f>VLOOKUP(ecommerce_customer_data_custom_[[#This Row],[Customer Age]],AgeGroupMapping!$A$2:$C$5,3,TRUE)</f>
        <v>Adult</v>
      </c>
      <c r="P2381" t="str">
        <f>IF(ecommerce_customer_data_custom_[[#This Row],[Returns]]=1,"Returned","Not Returned")</f>
        <v>Not Returned</v>
      </c>
      <c r="Q2381" t="str">
        <f>_xlfn.XLOOKUP(ecommerce_customer_data_custom_[[#This Row],[Payment Method]],PaymentMapping!$A$2:$A$11,PaymentMapping!$B$2:$B$11,"Other")</f>
        <v>Cash</v>
      </c>
    </row>
    <row r="2382" spans="1:17" x14ac:dyDescent="0.3">
      <c r="A2382">
        <v>31103</v>
      </c>
      <c r="B2382" s="14">
        <v>44750.742291666669</v>
      </c>
      <c r="C2382" t="s">
        <v>18</v>
      </c>
      <c r="D2382">
        <v>382</v>
      </c>
      <c r="E2382">
        <v>2</v>
      </c>
      <c r="F2382">
        <v>873</v>
      </c>
      <c r="G2382" t="s">
        <v>12</v>
      </c>
      <c r="H2382">
        <v>30</v>
      </c>
      <c r="I2382">
        <v>0</v>
      </c>
      <c r="J2382" t="s">
        <v>17</v>
      </c>
      <c r="K2382">
        <v>0</v>
      </c>
      <c r="L2382">
        <f>YEAR(ecommerce_customer_data_custom_[[#This Row],[Purchase Date]])</f>
        <v>2022</v>
      </c>
      <c r="M2382">
        <f>MONTH(ecommerce_customer_data_custom_[[#This Row],[Purchase Date]])</f>
        <v>7</v>
      </c>
      <c r="N2382" t="str">
        <f>TEXT(ecommerce_customer_data_custom_[[#This Row],[Purchase Date]],"mmmm")</f>
        <v>July</v>
      </c>
      <c r="O2382" t="str">
        <f>VLOOKUP(ecommerce_customer_data_custom_[[#This Row],[Customer Age]],AgeGroupMapping!$A$2:$C$5,3,TRUE)</f>
        <v>Adult</v>
      </c>
      <c r="P2382" t="str">
        <f>IF(ecommerce_customer_data_custom_[[#This Row],[Returns]]=1,"Returned","Not Returned")</f>
        <v>Not Returned</v>
      </c>
      <c r="Q2382" t="str">
        <f>_xlfn.XLOOKUP(ecommerce_customer_data_custom_[[#This Row],[Payment Method]],PaymentMapping!$A$2:$A$11,PaymentMapping!$B$2:$B$11,"Other")</f>
        <v>Card</v>
      </c>
    </row>
    <row r="2383" spans="1:17" x14ac:dyDescent="0.3">
      <c r="A2383">
        <v>32072</v>
      </c>
      <c r="B2383" s="14">
        <v>44678.126180555555</v>
      </c>
      <c r="C2383" t="s">
        <v>11</v>
      </c>
      <c r="D2383">
        <v>45</v>
      </c>
      <c r="E2383">
        <v>3</v>
      </c>
      <c r="F2383">
        <v>3860</v>
      </c>
      <c r="G2383" t="s">
        <v>12</v>
      </c>
      <c r="H2383">
        <v>25</v>
      </c>
      <c r="I2383">
        <v>1</v>
      </c>
      <c r="J2383" t="s">
        <v>17</v>
      </c>
      <c r="K2383">
        <v>0</v>
      </c>
      <c r="L2383">
        <f>YEAR(ecommerce_customer_data_custom_[[#This Row],[Purchase Date]])</f>
        <v>2022</v>
      </c>
      <c r="M2383">
        <f>MONTH(ecommerce_customer_data_custom_[[#This Row],[Purchase Date]])</f>
        <v>4</v>
      </c>
      <c r="N2383" t="str">
        <f>TEXT(ecommerce_customer_data_custom_[[#This Row],[Purchase Date]],"mmmm")</f>
        <v>April</v>
      </c>
      <c r="O2383" t="str">
        <f>VLOOKUP(ecommerce_customer_data_custom_[[#This Row],[Customer Age]],AgeGroupMapping!$A$2:$C$5,3,TRUE)</f>
        <v>Young</v>
      </c>
      <c r="P2383" t="str">
        <f>IF(ecommerce_customer_data_custom_[[#This Row],[Returns]]=1,"Returned","Not Returned")</f>
        <v>Returned</v>
      </c>
      <c r="Q2383" t="str">
        <f>_xlfn.XLOOKUP(ecommerce_customer_data_custom_[[#This Row],[Payment Method]],PaymentMapping!$A$2:$A$11,PaymentMapping!$B$2:$B$11,"Other")</f>
        <v>Card</v>
      </c>
    </row>
    <row r="2384" spans="1:17" x14ac:dyDescent="0.3">
      <c r="A2384">
        <v>32072</v>
      </c>
      <c r="B2384" s="14">
        <v>44981.832499999997</v>
      </c>
      <c r="C2384" t="s">
        <v>14</v>
      </c>
      <c r="D2384">
        <v>82</v>
      </c>
      <c r="E2384">
        <v>4</v>
      </c>
      <c r="F2384">
        <v>2279</v>
      </c>
      <c r="G2384" t="s">
        <v>12</v>
      </c>
      <c r="H2384">
        <v>25</v>
      </c>
      <c r="I2384">
        <v>0</v>
      </c>
      <c r="J2384" t="s">
        <v>17</v>
      </c>
      <c r="K2384">
        <v>0</v>
      </c>
      <c r="L2384">
        <f>YEAR(ecommerce_customer_data_custom_[[#This Row],[Purchase Date]])</f>
        <v>2023</v>
      </c>
      <c r="M2384">
        <f>MONTH(ecommerce_customer_data_custom_[[#This Row],[Purchase Date]])</f>
        <v>2</v>
      </c>
      <c r="N2384" t="str">
        <f>TEXT(ecommerce_customer_data_custom_[[#This Row],[Purchase Date]],"mmmm")</f>
        <v>February</v>
      </c>
      <c r="O2384" t="str">
        <f>VLOOKUP(ecommerce_customer_data_custom_[[#This Row],[Customer Age]],AgeGroupMapping!$A$2:$C$5,3,TRUE)</f>
        <v>Young</v>
      </c>
      <c r="P2384" t="str">
        <f>IF(ecommerce_customer_data_custom_[[#This Row],[Returns]]=1,"Returned","Not Returned")</f>
        <v>Not Returned</v>
      </c>
      <c r="Q2384" t="str">
        <f>_xlfn.XLOOKUP(ecommerce_customer_data_custom_[[#This Row],[Payment Method]],PaymentMapping!$A$2:$A$11,PaymentMapping!$B$2:$B$11,"Other")</f>
        <v>Card</v>
      </c>
    </row>
    <row r="2385" spans="1:17" x14ac:dyDescent="0.3">
      <c r="A2385">
        <v>32072</v>
      </c>
      <c r="B2385" s="14">
        <v>44845.657164351855</v>
      </c>
      <c r="C2385" t="s">
        <v>18</v>
      </c>
      <c r="D2385">
        <v>142</v>
      </c>
      <c r="E2385">
        <v>3</v>
      </c>
      <c r="F2385">
        <v>3338</v>
      </c>
      <c r="G2385" t="s">
        <v>15</v>
      </c>
      <c r="H2385">
        <v>25</v>
      </c>
      <c r="I2385">
        <v>0</v>
      </c>
      <c r="J2385" t="s">
        <v>17</v>
      </c>
      <c r="K2385">
        <v>0</v>
      </c>
      <c r="L2385">
        <f>YEAR(ecommerce_customer_data_custom_[[#This Row],[Purchase Date]])</f>
        <v>2022</v>
      </c>
      <c r="M2385">
        <f>MONTH(ecommerce_customer_data_custom_[[#This Row],[Purchase Date]])</f>
        <v>10</v>
      </c>
      <c r="N2385" t="str">
        <f>TEXT(ecommerce_customer_data_custom_[[#This Row],[Purchase Date]],"mmmm")</f>
        <v>October</v>
      </c>
      <c r="O2385" t="str">
        <f>VLOOKUP(ecommerce_customer_data_custom_[[#This Row],[Customer Age]],AgeGroupMapping!$A$2:$C$5,3,TRUE)</f>
        <v>Young</v>
      </c>
      <c r="P2385" t="str">
        <f>IF(ecommerce_customer_data_custom_[[#This Row],[Returns]]=1,"Returned","Not Returned")</f>
        <v>Not Returned</v>
      </c>
      <c r="Q2385" t="str">
        <f>_xlfn.XLOOKUP(ecommerce_customer_data_custom_[[#This Row],[Payment Method]],PaymentMapping!$A$2:$A$11,PaymentMapping!$B$2:$B$11,"Other")</f>
        <v>Wallet/UPI</v>
      </c>
    </row>
    <row r="2386" spans="1:17" x14ac:dyDescent="0.3">
      <c r="A2386">
        <v>32072</v>
      </c>
      <c r="B2386" s="14">
        <v>43922.422800925924</v>
      </c>
      <c r="C2386" t="s">
        <v>16</v>
      </c>
      <c r="D2386">
        <v>266</v>
      </c>
      <c r="E2386">
        <v>3</v>
      </c>
      <c r="F2386">
        <v>3467</v>
      </c>
      <c r="G2386" t="s">
        <v>19</v>
      </c>
      <c r="H2386">
        <v>25</v>
      </c>
      <c r="I2386">
        <v>0</v>
      </c>
      <c r="J2386" t="s">
        <v>17</v>
      </c>
      <c r="K2386">
        <v>0</v>
      </c>
      <c r="L2386">
        <f>YEAR(ecommerce_customer_data_custom_[[#This Row],[Purchase Date]])</f>
        <v>2020</v>
      </c>
      <c r="M2386">
        <f>MONTH(ecommerce_customer_data_custom_[[#This Row],[Purchase Date]])</f>
        <v>4</v>
      </c>
      <c r="N2386" t="str">
        <f>TEXT(ecommerce_customer_data_custom_[[#This Row],[Purchase Date]],"mmmm")</f>
        <v>April</v>
      </c>
      <c r="O2386" t="str">
        <f>VLOOKUP(ecommerce_customer_data_custom_[[#This Row],[Customer Age]],AgeGroupMapping!$A$2:$C$5,3,TRUE)</f>
        <v>Young</v>
      </c>
      <c r="P2386" t="str">
        <f>IF(ecommerce_customer_data_custom_[[#This Row],[Returns]]=1,"Returned","Not Returned")</f>
        <v>Not Returned</v>
      </c>
      <c r="Q2386" t="str">
        <f>_xlfn.XLOOKUP(ecommerce_customer_data_custom_[[#This Row],[Payment Method]],PaymentMapping!$A$2:$A$11,PaymentMapping!$B$2:$B$11,"Other")</f>
        <v>Cash</v>
      </c>
    </row>
    <row r="2387" spans="1:17" x14ac:dyDescent="0.3">
      <c r="A2387">
        <v>32072</v>
      </c>
      <c r="B2387" s="14">
        <v>44268.942488425928</v>
      </c>
      <c r="C2387" t="s">
        <v>11</v>
      </c>
      <c r="D2387">
        <v>267</v>
      </c>
      <c r="E2387">
        <v>4</v>
      </c>
      <c r="F2387">
        <v>2594</v>
      </c>
      <c r="G2387" t="s">
        <v>19</v>
      </c>
      <c r="H2387">
        <v>25</v>
      </c>
      <c r="I2387">
        <v>1</v>
      </c>
      <c r="J2387" t="s">
        <v>17</v>
      </c>
      <c r="K2387">
        <v>0</v>
      </c>
      <c r="L2387">
        <f>YEAR(ecommerce_customer_data_custom_[[#This Row],[Purchase Date]])</f>
        <v>2021</v>
      </c>
      <c r="M2387">
        <f>MONTH(ecommerce_customer_data_custom_[[#This Row],[Purchase Date]])</f>
        <v>3</v>
      </c>
      <c r="N2387" t="str">
        <f>TEXT(ecommerce_customer_data_custom_[[#This Row],[Purchase Date]],"mmmm")</f>
        <v>March</v>
      </c>
      <c r="O2387" t="str">
        <f>VLOOKUP(ecommerce_customer_data_custom_[[#This Row],[Customer Age]],AgeGroupMapping!$A$2:$C$5,3,TRUE)</f>
        <v>Young</v>
      </c>
      <c r="P2387" t="str">
        <f>IF(ecommerce_customer_data_custom_[[#This Row],[Returns]]=1,"Returned","Not Returned")</f>
        <v>Returned</v>
      </c>
      <c r="Q2387" t="str">
        <f>_xlfn.XLOOKUP(ecommerce_customer_data_custom_[[#This Row],[Payment Method]],PaymentMapping!$A$2:$A$11,PaymentMapping!$B$2:$B$11,"Other")</f>
        <v>Cash</v>
      </c>
    </row>
    <row r="2388" spans="1:17" x14ac:dyDescent="0.3">
      <c r="A2388">
        <v>32072</v>
      </c>
      <c r="B2388" s="14">
        <v>44877.601087962961</v>
      </c>
      <c r="C2388" t="s">
        <v>18</v>
      </c>
      <c r="D2388">
        <v>353</v>
      </c>
      <c r="E2388">
        <v>3</v>
      </c>
      <c r="F2388">
        <v>1200</v>
      </c>
      <c r="G2388" t="s">
        <v>19</v>
      </c>
      <c r="H2388">
        <v>25</v>
      </c>
      <c r="I2388">
        <v>0</v>
      </c>
      <c r="J2388" t="s">
        <v>17</v>
      </c>
      <c r="K2388">
        <v>0</v>
      </c>
      <c r="L2388">
        <f>YEAR(ecommerce_customer_data_custom_[[#This Row],[Purchase Date]])</f>
        <v>2022</v>
      </c>
      <c r="M2388">
        <f>MONTH(ecommerce_customer_data_custom_[[#This Row],[Purchase Date]])</f>
        <v>11</v>
      </c>
      <c r="N2388" t="str">
        <f>TEXT(ecommerce_customer_data_custom_[[#This Row],[Purchase Date]],"mmmm")</f>
        <v>November</v>
      </c>
      <c r="O2388" t="str">
        <f>VLOOKUP(ecommerce_customer_data_custom_[[#This Row],[Customer Age]],AgeGroupMapping!$A$2:$C$5,3,TRUE)</f>
        <v>Young</v>
      </c>
      <c r="P2388" t="str">
        <f>IF(ecommerce_customer_data_custom_[[#This Row],[Returns]]=1,"Returned","Not Returned")</f>
        <v>Not Returned</v>
      </c>
      <c r="Q2388" t="str">
        <f>_xlfn.XLOOKUP(ecommerce_customer_data_custom_[[#This Row],[Payment Method]],PaymentMapping!$A$2:$A$11,PaymentMapping!$B$2:$B$11,"Other")</f>
        <v>Cash</v>
      </c>
    </row>
    <row r="2389" spans="1:17" x14ac:dyDescent="0.3">
      <c r="A2389">
        <v>32072</v>
      </c>
      <c r="B2389" s="14">
        <v>44923.375937500001</v>
      </c>
      <c r="C2389" t="s">
        <v>11</v>
      </c>
      <c r="D2389">
        <v>159</v>
      </c>
      <c r="E2389">
        <v>4</v>
      </c>
      <c r="F2389">
        <v>1025</v>
      </c>
      <c r="G2389" t="s">
        <v>12</v>
      </c>
      <c r="H2389">
        <v>25</v>
      </c>
      <c r="I2389">
        <v>0</v>
      </c>
      <c r="J2389" t="s">
        <v>17</v>
      </c>
      <c r="K2389">
        <v>0</v>
      </c>
      <c r="L2389">
        <f>YEAR(ecommerce_customer_data_custom_[[#This Row],[Purchase Date]])</f>
        <v>2022</v>
      </c>
      <c r="M2389">
        <f>MONTH(ecommerce_customer_data_custom_[[#This Row],[Purchase Date]])</f>
        <v>12</v>
      </c>
      <c r="N2389" t="str">
        <f>TEXT(ecommerce_customer_data_custom_[[#This Row],[Purchase Date]],"mmmm")</f>
        <v>December</v>
      </c>
      <c r="O2389" t="str">
        <f>VLOOKUP(ecommerce_customer_data_custom_[[#This Row],[Customer Age]],AgeGroupMapping!$A$2:$C$5,3,TRUE)</f>
        <v>Young</v>
      </c>
      <c r="P2389" t="str">
        <f>IF(ecommerce_customer_data_custom_[[#This Row],[Returns]]=1,"Returned","Not Returned")</f>
        <v>Not Returned</v>
      </c>
      <c r="Q2389" t="str">
        <f>_xlfn.XLOOKUP(ecommerce_customer_data_custom_[[#This Row],[Payment Method]],PaymentMapping!$A$2:$A$11,PaymentMapping!$B$2:$B$11,"Other")</f>
        <v>Card</v>
      </c>
    </row>
    <row r="2390" spans="1:17" x14ac:dyDescent="0.3">
      <c r="A2390">
        <v>17256</v>
      </c>
      <c r="B2390" s="14">
        <v>44882.558657407404</v>
      </c>
      <c r="C2390" t="s">
        <v>11</v>
      </c>
      <c r="D2390">
        <v>48</v>
      </c>
      <c r="E2390">
        <v>1</v>
      </c>
      <c r="F2390">
        <v>968</v>
      </c>
      <c r="G2390" t="s">
        <v>19</v>
      </c>
      <c r="H2390">
        <v>55</v>
      </c>
      <c r="I2390">
        <v>1</v>
      </c>
      <c r="J2390" t="s">
        <v>17</v>
      </c>
      <c r="K2390">
        <v>0</v>
      </c>
      <c r="L2390">
        <f>YEAR(ecommerce_customer_data_custom_[[#This Row],[Purchase Date]])</f>
        <v>2022</v>
      </c>
      <c r="M2390">
        <f>MONTH(ecommerce_customer_data_custom_[[#This Row],[Purchase Date]])</f>
        <v>11</v>
      </c>
      <c r="N2390" t="str">
        <f>TEXT(ecommerce_customer_data_custom_[[#This Row],[Purchase Date]],"mmmm")</f>
        <v>November</v>
      </c>
      <c r="O2390" t="str">
        <f>VLOOKUP(ecommerce_customer_data_custom_[[#This Row],[Customer Age]],AgeGroupMapping!$A$2:$C$5,3,TRUE)</f>
        <v>Middle-Aged</v>
      </c>
      <c r="P2390" t="str">
        <f>IF(ecommerce_customer_data_custom_[[#This Row],[Returns]]=1,"Returned","Not Returned")</f>
        <v>Returned</v>
      </c>
      <c r="Q2390" t="str">
        <f>_xlfn.XLOOKUP(ecommerce_customer_data_custom_[[#This Row],[Payment Method]],PaymentMapping!$A$2:$A$11,PaymentMapping!$B$2:$B$11,"Other")</f>
        <v>Cash</v>
      </c>
    </row>
    <row r="2391" spans="1:17" x14ac:dyDescent="0.3">
      <c r="A2391">
        <v>17256</v>
      </c>
      <c r="B2391" s="14">
        <v>44655.37091435185</v>
      </c>
      <c r="C2391" t="s">
        <v>14</v>
      </c>
      <c r="D2391">
        <v>303</v>
      </c>
      <c r="E2391">
        <v>2</v>
      </c>
      <c r="F2391">
        <v>890</v>
      </c>
      <c r="G2391" t="s">
        <v>12</v>
      </c>
      <c r="H2391">
        <v>55</v>
      </c>
      <c r="I2391">
        <v>1</v>
      </c>
      <c r="J2391" t="s">
        <v>17</v>
      </c>
      <c r="K2391">
        <v>0</v>
      </c>
      <c r="L2391">
        <f>YEAR(ecommerce_customer_data_custom_[[#This Row],[Purchase Date]])</f>
        <v>2022</v>
      </c>
      <c r="M2391">
        <f>MONTH(ecommerce_customer_data_custom_[[#This Row],[Purchase Date]])</f>
        <v>4</v>
      </c>
      <c r="N2391" t="str">
        <f>TEXT(ecommerce_customer_data_custom_[[#This Row],[Purchase Date]],"mmmm")</f>
        <v>April</v>
      </c>
      <c r="O2391" t="str">
        <f>VLOOKUP(ecommerce_customer_data_custom_[[#This Row],[Customer Age]],AgeGroupMapping!$A$2:$C$5,3,TRUE)</f>
        <v>Middle-Aged</v>
      </c>
      <c r="P2391" t="str">
        <f>IF(ecommerce_customer_data_custom_[[#This Row],[Returns]]=1,"Returned","Not Returned")</f>
        <v>Returned</v>
      </c>
      <c r="Q2391" t="str">
        <f>_xlfn.XLOOKUP(ecommerce_customer_data_custom_[[#This Row],[Payment Method]],PaymentMapping!$A$2:$A$11,PaymentMapping!$B$2:$B$11,"Other")</f>
        <v>Card</v>
      </c>
    </row>
    <row r="2392" spans="1:17" x14ac:dyDescent="0.3">
      <c r="A2392">
        <v>17256</v>
      </c>
      <c r="B2392" s="14">
        <v>44065.507627314815</v>
      </c>
      <c r="C2392" t="s">
        <v>14</v>
      </c>
      <c r="D2392">
        <v>54</v>
      </c>
      <c r="E2392">
        <v>2</v>
      </c>
      <c r="F2392">
        <v>3874</v>
      </c>
      <c r="G2392" t="s">
        <v>12</v>
      </c>
      <c r="H2392">
        <v>55</v>
      </c>
      <c r="I2392">
        <v>0</v>
      </c>
      <c r="J2392" t="s">
        <v>17</v>
      </c>
      <c r="K2392">
        <v>0</v>
      </c>
      <c r="L2392">
        <f>YEAR(ecommerce_customer_data_custom_[[#This Row],[Purchase Date]])</f>
        <v>2020</v>
      </c>
      <c r="M2392">
        <f>MONTH(ecommerce_customer_data_custom_[[#This Row],[Purchase Date]])</f>
        <v>8</v>
      </c>
      <c r="N2392" t="str">
        <f>TEXT(ecommerce_customer_data_custom_[[#This Row],[Purchase Date]],"mmmm")</f>
        <v>August</v>
      </c>
      <c r="O2392" t="str">
        <f>VLOOKUP(ecommerce_customer_data_custom_[[#This Row],[Customer Age]],AgeGroupMapping!$A$2:$C$5,3,TRUE)</f>
        <v>Middle-Aged</v>
      </c>
      <c r="P2392" t="str">
        <f>IF(ecommerce_customer_data_custom_[[#This Row],[Returns]]=1,"Returned","Not Returned")</f>
        <v>Not Returned</v>
      </c>
      <c r="Q2392" t="str">
        <f>_xlfn.XLOOKUP(ecommerce_customer_data_custom_[[#This Row],[Payment Method]],PaymentMapping!$A$2:$A$11,PaymentMapping!$B$2:$B$11,"Other")</f>
        <v>Card</v>
      </c>
    </row>
    <row r="2393" spans="1:17" x14ac:dyDescent="0.3">
      <c r="A2393">
        <v>17256</v>
      </c>
      <c r="B2393" s="14">
        <v>44689.328379629631</v>
      </c>
      <c r="C2393" t="s">
        <v>18</v>
      </c>
      <c r="D2393">
        <v>70</v>
      </c>
      <c r="E2393">
        <v>2</v>
      </c>
      <c r="F2393">
        <v>2728</v>
      </c>
      <c r="G2393" t="s">
        <v>19</v>
      </c>
      <c r="H2393">
        <v>55</v>
      </c>
      <c r="I2393">
        <v>1</v>
      </c>
      <c r="J2393" t="s">
        <v>17</v>
      </c>
      <c r="K2393">
        <v>0</v>
      </c>
      <c r="L2393">
        <f>YEAR(ecommerce_customer_data_custom_[[#This Row],[Purchase Date]])</f>
        <v>2022</v>
      </c>
      <c r="M2393">
        <f>MONTH(ecommerce_customer_data_custom_[[#This Row],[Purchase Date]])</f>
        <v>5</v>
      </c>
      <c r="N2393" t="str">
        <f>TEXT(ecommerce_customer_data_custom_[[#This Row],[Purchase Date]],"mmmm")</f>
        <v>May</v>
      </c>
      <c r="O2393" t="str">
        <f>VLOOKUP(ecommerce_customer_data_custom_[[#This Row],[Customer Age]],AgeGroupMapping!$A$2:$C$5,3,TRUE)</f>
        <v>Middle-Aged</v>
      </c>
      <c r="P2393" t="str">
        <f>IF(ecommerce_customer_data_custom_[[#This Row],[Returns]]=1,"Returned","Not Returned")</f>
        <v>Returned</v>
      </c>
      <c r="Q2393" t="str">
        <f>_xlfn.XLOOKUP(ecommerce_customer_data_custom_[[#This Row],[Payment Method]],PaymentMapping!$A$2:$A$11,PaymentMapping!$B$2:$B$11,"Other")</f>
        <v>Cash</v>
      </c>
    </row>
    <row r="2394" spans="1:17" x14ac:dyDescent="0.3">
      <c r="A2394">
        <v>17256</v>
      </c>
      <c r="B2394" s="14">
        <v>45129.166898148149</v>
      </c>
      <c r="C2394" t="s">
        <v>14</v>
      </c>
      <c r="D2394">
        <v>73</v>
      </c>
      <c r="E2394">
        <v>3</v>
      </c>
      <c r="F2394">
        <v>332</v>
      </c>
      <c r="G2394" t="s">
        <v>15</v>
      </c>
      <c r="H2394">
        <v>55</v>
      </c>
      <c r="I2394">
        <v>0</v>
      </c>
      <c r="J2394" t="s">
        <v>17</v>
      </c>
      <c r="K2394">
        <v>0</v>
      </c>
      <c r="L2394">
        <f>YEAR(ecommerce_customer_data_custom_[[#This Row],[Purchase Date]])</f>
        <v>2023</v>
      </c>
      <c r="M2394">
        <f>MONTH(ecommerce_customer_data_custom_[[#This Row],[Purchase Date]])</f>
        <v>7</v>
      </c>
      <c r="N2394" t="str">
        <f>TEXT(ecommerce_customer_data_custom_[[#This Row],[Purchase Date]],"mmmm")</f>
        <v>July</v>
      </c>
      <c r="O2394" t="str">
        <f>VLOOKUP(ecommerce_customer_data_custom_[[#This Row],[Customer Age]],AgeGroupMapping!$A$2:$C$5,3,TRUE)</f>
        <v>Middle-Aged</v>
      </c>
      <c r="P2394" t="str">
        <f>IF(ecommerce_customer_data_custom_[[#This Row],[Returns]]=1,"Returned","Not Returned")</f>
        <v>Not Returned</v>
      </c>
      <c r="Q2394" t="str">
        <f>_xlfn.XLOOKUP(ecommerce_customer_data_custom_[[#This Row],[Payment Method]],PaymentMapping!$A$2:$A$11,PaymentMapping!$B$2:$B$11,"Other")</f>
        <v>Wallet/UPI</v>
      </c>
    </row>
    <row r="2395" spans="1:17" x14ac:dyDescent="0.3">
      <c r="A2395">
        <v>3324</v>
      </c>
      <c r="B2395" s="14">
        <v>44729.133136574077</v>
      </c>
      <c r="C2395" t="s">
        <v>11</v>
      </c>
      <c r="D2395">
        <v>188</v>
      </c>
      <c r="E2395">
        <v>2</v>
      </c>
      <c r="F2395">
        <v>1579</v>
      </c>
      <c r="G2395" t="s">
        <v>12</v>
      </c>
      <c r="H2395">
        <v>43</v>
      </c>
      <c r="I2395">
        <v>1</v>
      </c>
      <c r="J2395" t="s">
        <v>13</v>
      </c>
      <c r="K2395">
        <v>0</v>
      </c>
      <c r="L2395">
        <f>YEAR(ecommerce_customer_data_custom_[[#This Row],[Purchase Date]])</f>
        <v>2022</v>
      </c>
      <c r="M2395">
        <f>MONTH(ecommerce_customer_data_custom_[[#This Row],[Purchase Date]])</f>
        <v>6</v>
      </c>
      <c r="N2395" t="str">
        <f>TEXT(ecommerce_customer_data_custom_[[#This Row],[Purchase Date]],"mmmm")</f>
        <v>June</v>
      </c>
      <c r="O2395" t="str">
        <f>VLOOKUP(ecommerce_customer_data_custom_[[#This Row],[Customer Age]],AgeGroupMapping!$A$2:$C$5,3,TRUE)</f>
        <v>Middle-Aged</v>
      </c>
      <c r="P2395" t="str">
        <f>IF(ecommerce_customer_data_custom_[[#This Row],[Returns]]=1,"Returned","Not Returned")</f>
        <v>Returned</v>
      </c>
      <c r="Q2395" t="str">
        <f>_xlfn.XLOOKUP(ecommerce_customer_data_custom_[[#This Row],[Payment Method]],PaymentMapping!$A$2:$A$11,PaymentMapping!$B$2:$B$11,"Other")</f>
        <v>Card</v>
      </c>
    </row>
    <row r="2396" spans="1:17" x14ac:dyDescent="0.3">
      <c r="A2396">
        <v>3324</v>
      </c>
      <c r="B2396" s="14">
        <v>44701.294745370367</v>
      </c>
      <c r="C2396" t="s">
        <v>14</v>
      </c>
      <c r="D2396">
        <v>419</v>
      </c>
      <c r="E2396">
        <v>5</v>
      </c>
      <c r="F2396">
        <v>1756</v>
      </c>
      <c r="G2396" t="s">
        <v>12</v>
      </c>
      <c r="H2396">
        <v>43</v>
      </c>
      <c r="I2396">
        <v>0</v>
      </c>
      <c r="J2396" t="s">
        <v>13</v>
      </c>
      <c r="K2396">
        <v>0</v>
      </c>
      <c r="L2396">
        <f>YEAR(ecommerce_customer_data_custom_[[#This Row],[Purchase Date]])</f>
        <v>2022</v>
      </c>
      <c r="M2396">
        <f>MONTH(ecommerce_customer_data_custom_[[#This Row],[Purchase Date]])</f>
        <v>5</v>
      </c>
      <c r="N2396" t="str">
        <f>TEXT(ecommerce_customer_data_custom_[[#This Row],[Purchase Date]],"mmmm")</f>
        <v>May</v>
      </c>
      <c r="O2396" t="str">
        <f>VLOOKUP(ecommerce_customer_data_custom_[[#This Row],[Customer Age]],AgeGroupMapping!$A$2:$C$5,3,TRUE)</f>
        <v>Middle-Aged</v>
      </c>
      <c r="P2396" t="str">
        <f>IF(ecommerce_customer_data_custom_[[#This Row],[Returns]]=1,"Returned","Not Returned")</f>
        <v>Not Returned</v>
      </c>
      <c r="Q2396" t="str">
        <f>_xlfn.XLOOKUP(ecommerce_customer_data_custom_[[#This Row],[Payment Method]],PaymentMapping!$A$2:$A$11,PaymentMapping!$B$2:$B$11,"Other")</f>
        <v>Card</v>
      </c>
    </row>
    <row r="2397" spans="1:17" x14ac:dyDescent="0.3">
      <c r="A2397">
        <v>3324</v>
      </c>
      <c r="B2397" s="14">
        <v>44686.957986111112</v>
      </c>
      <c r="C2397" t="s">
        <v>14</v>
      </c>
      <c r="D2397">
        <v>346</v>
      </c>
      <c r="E2397">
        <v>5</v>
      </c>
      <c r="F2397">
        <v>2544</v>
      </c>
      <c r="G2397" t="s">
        <v>19</v>
      </c>
      <c r="H2397">
        <v>43</v>
      </c>
      <c r="I2397">
        <v>0</v>
      </c>
      <c r="J2397" t="s">
        <v>13</v>
      </c>
      <c r="K2397">
        <v>0</v>
      </c>
      <c r="L2397">
        <f>YEAR(ecommerce_customer_data_custom_[[#This Row],[Purchase Date]])</f>
        <v>2022</v>
      </c>
      <c r="M2397">
        <f>MONTH(ecommerce_customer_data_custom_[[#This Row],[Purchase Date]])</f>
        <v>5</v>
      </c>
      <c r="N2397" t="str">
        <f>TEXT(ecommerce_customer_data_custom_[[#This Row],[Purchase Date]],"mmmm")</f>
        <v>May</v>
      </c>
      <c r="O2397" t="str">
        <f>VLOOKUP(ecommerce_customer_data_custom_[[#This Row],[Customer Age]],AgeGroupMapping!$A$2:$C$5,3,TRUE)</f>
        <v>Middle-Aged</v>
      </c>
      <c r="P2397" t="str">
        <f>IF(ecommerce_customer_data_custom_[[#This Row],[Returns]]=1,"Returned","Not Returned")</f>
        <v>Not Returned</v>
      </c>
      <c r="Q2397" t="str">
        <f>_xlfn.XLOOKUP(ecommerce_customer_data_custom_[[#This Row],[Payment Method]],PaymentMapping!$A$2:$A$11,PaymentMapping!$B$2:$B$11,"Other")</f>
        <v>Cash</v>
      </c>
    </row>
    <row r="2398" spans="1:17" x14ac:dyDescent="0.3">
      <c r="A2398">
        <v>3324</v>
      </c>
      <c r="B2398" s="14">
        <v>44804.393275462964</v>
      </c>
      <c r="C2398" t="s">
        <v>16</v>
      </c>
      <c r="D2398">
        <v>464</v>
      </c>
      <c r="E2398">
        <v>3</v>
      </c>
      <c r="F2398">
        <v>483</v>
      </c>
      <c r="G2398" t="s">
        <v>15</v>
      </c>
      <c r="H2398">
        <v>43</v>
      </c>
      <c r="I2398">
        <v>0</v>
      </c>
      <c r="J2398" t="s">
        <v>13</v>
      </c>
      <c r="K2398">
        <v>0</v>
      </c>
      <c r="L2398">
        <f>YEAR(ecommerce_customer_data_custom_[[#This Row],[Purchase Date]])</f>
        <v>2022</v>
      </c>
      <c r="M2398">
        <f>MONTH(ecommerce_customer_data_custom_[[#This Row],[Purchase Date]])</f>
        <v>8</v>
      </c>
      <c r="N2398" t="str">
        <f>TEXT(ecommerce_customer_data_custom_[[#This Row],[Purchase Date]],"mmmm")</f>
        <v>August</v>
      </c>
      <c r="O2398" t="str">
        <f>VLOOKUP(ecommerce_customer_data_custom_[[#This Row],[Customer Age]],AgeGroupMapping!$A$2:$C$5,3,TRUE)</f>
        <v>Middle-Aged</v>
      </c>
      <c r="P2398" t="str">
        <f>IF(ecommerce_customer_data_custom_[[#This Row],[Returns]]=1,"Returned","Not Returned")</f>
        <v>Not Returned</v>
      </c>
      <c r="Q2398" t="str">
        <f>_xlfn.XLOOKUP(ecommerce_customer_data_custom_[[#This Row],[Payment Method]],PaymentMapping!$A$2:$A$11,PaymentMapping!$B$2:$B$11,"Other")</f>
        <v>Wallet/UPI</v>
      </c>
    </row>
    <row r="2399" spans="1:17" x14ac:dyDescent="0.3">
      <c r="A2399">
        <v>4748</v>
      </c>
      <c r="B2399" s="14">
        <v>44422.110138888886</v>
      </c>
      <c r="C2399" t="s">
        <v>14</v>
      </c>
      <c r="D2399">
        <v>241</v>
      </c>
      <c r="E2399">
        <v>1</v>
      </c>
      <c r="F2399">
        <v>3858</v>
      </c>
      <c r="G2399" t="s">
        <v>12</v>
      </c>
      <c r="H2399">
        <v>31</v>
      </c>
      <c r="I2399">
        <v>1</v>
      </c>
      <c r="J2399" t="s">
        <v>13</v>
      </c>
      <c r="K2399">
        <v>1</v>
      </c>
      <c r="L2399">
        <f>YEAR(ecommerce_customer_data_custom_[[#This Row],[Purchase Date]])</f>
        <v>2021</v>
      </c>
      <c r="M2399">
        <f>MONTH(ecommerce_customer_data_custom_[[#This Row],[Purchase Date]])</f>
        <v>8</v>
      </c>
      <c r="N2399" t="str">
        <f>TEXT(ecommerce_customer_data_custom_[[#This Row],[Purchase Date]],"mmmm")</f>
        <v>August</v>
      </c>
      <c r="O2399" t="str">
        <f>VLOOKUP(ecommerce_customer_data_custom_[[#This Row],[Customer Age]],AgeGroupMapping!$A$2:$C$5,3,TRUE)</f>
        <v>Adult</v>
      </c>
      <c r="P2399" t="str">
        <f>IF(ecommerce_customer_data_custom_[[#This Row],[Returns]]=1,"Returned","Not Returned")</f>
        <v>Returned</v>
      </c>
      <c r="Q2399" t="str">
        <f>_xlfn.XLOOKUP(ecommerce_customer_data_custom_[[#This Row],[Payment Method]],PaymentMapping!$A$2:$A$11,PaymentMapping!$B$2:$B$11,"Other")</f>
        <v>Card</v>
      </c>
    </row>
    <row r="2400" spans="1:17" x14ac:dyDescent="0.3">
      <c r="A2400">
        <v>4748</v>
      </c>
      <c r="B2400" s="14">
        <v>43932.228807870371</v>
      </c>
      <c r="C2400" t="s">
        <v>18</v>
      </c>
      <c r="D2400">
        <v>299</v>
      </c>
      <c r="E2400">
        <v>1</v>
      </c>
      <c r="F2400">
        <v>4804</v>
      </c>
      <c r="G2400" t="s">
        <v>15</v>
      </c>
      <c r="H2400">
        <v>31</v>
      </c>
      <c r="I2400">
        <v>1</v>
      </c>
      <c r="J2400" t="s">
        <v>13</v>
      </c>
      <c r="K2400">
        <v>1</v>
      </c>
      <c r="L2400">
        <f>YEAR(ecommerce_customer_data_custom_[[#This Row],[Purchase Date]])</f>
        <v>2020</v>
      </c>
      <c r="M2400">
        <f>MONTH(ecommerce_customer_data_custom_[[#This Row],[Purchase Date]])</f>
        <v>4</v>
      </c>
      <c r="N2400" t="str">
        <f>TEXT(ecommerce_customer_data_custom_[[#This Row],[Purchase Date]],"mmmm")</f>
        <v>April</v>
      </c>
      <c r="O2400" t="str">
        <f>VLOOKUP(ecommerce_customer_data_custom_[[#This Row],[Customer Age]],AgeGroupMapping!$A$2:$C$5,3,TRUE)</f>
        <v>Adult</v>
      </c>
      <c r="P2400" t="str">
        <f>IF(ecommerce_customer_data_custom_[[#This Row],[Returns]]=1,"Returned","Not Returned")</f>
        <v>Returned</v>
      </c>
      <c r="Q2400" t="str">
        <f>_xlfn.XLOOKUP(ecommerce_customer_data_custom_[[#This Row],[Payment Method]],PaymentMapping!$A$2:$A$11,PaymentMapping!$B$2:$B$11,"Other")</f>
        <v>Wallet/UPI</v>
      </c>
    </row>
    <row r="2401" spans="1:17" x14ac:dyDescent="0.3">
      <c r="A2401">
        <v>4748</v>
      </c>
      <c r="B2401" s="14">
        <v>44929.045902777776</v>
      </c>
      <c r="C2401" t="s">
        <v>14</v>
      </c>
      <c r="D2401">
        <v>33</v>
      </c>
      <c r="E2401">
        <v>3</v>
      </c>
      <c r="F2401">
        <v>1610</v>
      </c>
      <c r="G2401" t="s">
        <v>20</v>
      </c>
      <c r="H2401">
        <v>31</v>
      </c>
      <c r="I2401">
        <v>1</v>
      </c>
      <c r="J2401" t="s">
        <v>13</v>
      </c>
      <c r="K2401">
        <v>1</v>
      </c>
      <c r="L2401">
        <f>YEAR(ecommerce_customer_data_custom_[[#This Row],[Purchase Date]])</f>
        <v>2023</v>
      </c>
      <c r="M2401">
        <f>MONTH(ecommerce_customer_data_custom_[[#This Row],[Purchase Date]])</f>
        <v>1</v>
      </c>
      <c r="N2401" t="str">
        <f>TEXT(ecommerce_customer_data_custom_[[#This Row],[Purchase Date]],"mmmm")</f>
        <v>January</v>
      </c>
      <c r="O2401" t="str">
        <f>VLOOKUP(ecommerce_customer_data_custom_[[#This Row],[Customer Age]],AgeGroupMapping!$A$2:$C$5,3,TRUE)</f>
        <v>Adult</v>
      </c>
      <c r="P2401" t="str">
        <f>IF(ecommerce_customer_data_custom_[[#This Row],[Returns]]=1,"Returned","Not Returned")</f>
        <v>Returned</v>
      </c>
      <c r="Q2401" t="str">
        <f>_xlfn.XLOOKUP(ecommerce_customer_data_custom_[[#This Row],[Payment Method]],PaymentMapping!$A$2:$A$11,PaymentMapping!$B$2:$B$11,"Other")</f>
        <v>Other</v>
      </c>
    </row>
    <row r="2402" spans="1:17" x14ac:dyDescent="0.3">
      <c r="A2402">
        <v>4748</v>
      </c>
      <c r="B2402" s="14">
        <v>44942.291851851849</v>
      </c>
      <c r="C2402" t="s">
        <v>18</v>
      </c>
      <c r="D2402">
        <v>476</v>
      </c>
      <c r="E2402">
        <v>1</v>
      </c>
      <c r="F2402">
        <v>2153</v>
      </c>
      <c r="G2402" t="s">
        <v>15</v>
      </c>
      <c r="H2402">
        <v>31</v>
      </c>
      <c r="I2402">
        <v>1</v>
      </c>
      <c r="J2402" t="s">
        <v>13</v>
      </c>
      <c r="K2402">
        <v>1</v>
      </c>
      <c r="L2402">
        <f>YEAR(ecommerce_customer_data_custom_[[#This Row],[Purchase Date]])</f>
        <v>2023</v>
      </c>
      <c r="M2402">
        <f>MONTH(ecommerce_customer_data_custom_[[#This Row],[Purchase Date]])</f>
        <v>1</v>
      </c>
      <c r="N2402" t="str">
        <f>TEXT(ecommerce_customer_data_custom_[[#This Row],[Purchase Date]],"mmmm")</f>
        <v>January</v>
      </c>
      <c r="O2402" t="str">
        <f>VLOOKUP(ecommerce_customer_data_custom_[[#This Row],[Customer Age]],AgeGroupMapping!$A$2:$C$5,3,TRUE)</f>
        <v>Adult</v>
      </c>
      <c r="P2402" t="str">
        <f>IF(ecommerce_customer_data_custom_[[#This Row],[Returns]]=1,"Returned","Not Returned")</f>
        <v>Returned</v>
      </c>
      <c r="Q2402" t="str">
        <f>_xlfn.XLOOKUP(ecommerce_customer_data_custom_[[#This Row],[Payment Method]],PaymentMapping!$A$2:$A$11,PaymentMapping!$B$2:$B$11,"Other")</f>
        <v>Wallet/UPI</v>
      </c>
    </row>
    <row r="2403" spans="1:17" x14ac:dyDescent="0.3">
      <c r="A2403">
        <v>4748</v>
      </c>
      <c r="B2403" s="14">
        <v>43860.961365740739</v>
      </c>
      <c r="C2403" t="s">
        <v>16</v>
      </c>
      <c r="D2403">
        <v>493</v>
      </c>
      <c r="E2403">
        <v>1</v>
      </c>
      <c r="F2403">
        <v>1214</v>
      </c>
      <c r="G2403" t="s">
        <v>15</v>
      </c>
      <c r="H2403">
        <v>31</v>
      </c>
      <c r="I2403">
        <v>0</v>
      </c>
      <c r="J2403" t="s">
        <v>13</v>
      </c>
      <c r="K2403">
        <v>1</v>
      </c>
      <c r="L2403">
        <f>YEAR(ecommerce_customer_data_custom_[[#This Row],[Purchase Date]])</f>
        <v>2020</v>
      </c>
      <c r="M2403">
        <f>MONTH(ecommerce_customer_data_custom_[[#This Row],[Purchase Date]])</f>
        <v>1</v>
      </c>
      <c r="N2403" t="str">
        <f>TEXT(ecommerce_customer_data_custom_[[#This Row],[Purchase Date]],"mmmm")</f>
        <v>January</v>
      </c>
      <c r="O2403" t="str">
        <f>VLOOKUP(ecommerce_customer_data_custom_[[#This Row],[Customer Age]],AgeGroupMapping!$A$2:$C$5,3,TRUE)</f>
        <v>Adult</v>
      </c>
      <c r="P2403" t="str">
        <f>IF(ecommerce_customer_data_custom_[[#This Row],[Returns]]=1,"Returned","Not Returned")</f>
        <v>Not Returned</v>
      </c>
      <c r="Q2403" t="str">
        <f>_xlfn.XLOOKUP(ecommerce_customer_data_custom_[[#This Row],[Payment Method]],PaymentMapping!$A$2:$A$11,PaymentMapping!$B$2:$B$11,"Other")</f>
        <v>Wallet/UPI</v>
      </c>
    </row>
    <row r="2404" spans="1:17" x14ac:dyDescent="0.3">
      <c r="A2404">
        <v>4748</v>
      </c>
      <c r="B2404" s="14">
        <v>44726.327314814815</v>
      </c>
      <c r="C2404" t="s">
        <v>18</v>
      </c>
      <c r="D2404">
        <v>40</v>
      </c>
      <c r="E2404">
        <v>3</v>
      </c>
      <c r="F2404">
        <v>1329</v>
      </c>
      <c r="G2404" t="s">
        <v>20</v>
      </c>
      <c r="H2404">
        <v>31</v>
      </c>
      <c r="I2404">
        <v>0</v>
      </c>
      <c r="J2404" t="s">
        <v>13</v>
      </c>
      <c r="K2404">
        <v>1</v>
      </c>
      <c r="L2404">
        <f>YEAR(ecommerce_customer_data_custom_[[#This Row],[Purchase Date]])</f>
        <v>2022</v>
      </c>
      <c r="M2404">
        <f>MONTH(ecommerce_customer_data_custom_[[#This Row],[Purchase Date]])</f>
        <v>6</v>
      </c>
      <c r="N2404" t="str">
        <f>TEXT(ecommerce_customer_data_custom_[[#This Row],[Purchase Date]],"mmmm")</f>
        <v>June</v>
      </c>
      <c r="O2404" t="str">
        <f>VLOOKUP(ecommerce_customer_data_custom_[[#This Row],[Customer Age]],AgeGroupMapping!$A$2:$C$5,3,TRUE)</f>
        <v>Adult</v>
      </c>
      <c r="P2404" t="str">
        <f>IF(ecommerce_customer_data_custom_[[#This Row],[Returns]]=1,"Returned","Not Returned")</f>
        <v>Not Returned</v>
      </c>
      <c r="Q2404" t="str">
        <f>_xlfn.XLOOKUP(ecommerce_customer_data_custom_[[#This Row],[Payment Method]],PaymentMapping!$A$2:$A$11,PaymentMapping!$B$2:$B$11,"Other")</f>
        <v>Other</v>
      </c>
    </row>
    <row r="2405" spans="1:17" x14ac:dyDescent="0.3">
      <c r="A2405">
        <v>4748</v>
      </c>
      <c r="B2405" s="14">
        <v>43964.364259259259</v>
      </c>
      <c r="C2405" t="s">
        <v>11</v>
      </c>
      <c r="D2405">
        <v>343</v>
      </c>
      <c r="E2405">
        <v>1</v>
      </c>
      <c r="F2405">
        <v>3956</v>
      </c>
      <c r="G2405" t="s">
        <v>12</v>
      </c>
      <c r="H2405">
        <v>31</v>
      </c>
      <c r="I2405">
        <v>1</v>
      </c>
      <c r="J2405" t="s">
        <v>13</v>
      </c>
      <c r="K2405">
        <v>1</v>
      </c>
      <c r="L2405">
        <f>YEAR(ecommerce_customer_data_custom_[[#This Row],[Purchase Date]])</f>
        <v>2020</v>
      </c>
      <c r="M2405">
        <f>MONTH(ecommerce_customer_data_custom_[[#This Row],[Purchase Date]])</f>
        <v>5</v>
      </c>
      <c r="N2405" t="str">
        <f>TEXT(ecommerce_customer_data_custom_[[#This Row],[Purchase Date]],"mmmm")</f>
        <v>May</v>
      </c>
      <c r="O2405" t="str">
        <f>VLOOKUP(ecommerce_customer_data_custom_[[#This Row],[Customer Age]],AgeGroupMapping!$A$2:$C$5,3,TRUE)</f>
        <v>Adult</v>
      </c>
      <c r="P2405" t="str">
        <f>IF(ecommerce_customer_data_custom_[[#This Row],[Returns]]=1,"Returned","Not Returned")</f>
        <v>Returned</v>
      </c>
      <c r="Q2405" t="str">
        <f>_xlfn.XLOOKUP(ecommerce_customer_data_custom_[[#This Row],[Payment Method]],PaymentMapping!$A$2:$A$11,PaymentMapping!$B$2:$B$11,"Other")</f>
        <v>Card</v>
      </c>
    </row>
    <row r="2406" spans="1:17" x14ac:dyDescent="0.3">
      <c r="A2406">
        <v>4748</v>
      </c>
      <c r="B2406" s="14">
        <v>44869.088020833333</v>
      </c>
      <c r="C2406" t="s">
        <v>16</v>
      </c>
      <c r="D2406">
        <v>259</v>
      </c>
      <c r="E2406">
        <v>2</v>
      </c>
      <c r="F2406">
        <v>200</v>
      </c>
      <c r="G2406" t="s">
        <v>12</v>
      </c>
      <c r="H2406">
        <v>31</v>
      </c>
      <c r="I2406">
        <v>0</v>
      </c>
      <c r="J2406" t="s">
        <v>13</v>
      </c>
      <c r="K2406">
        <v>1</v>
      </c>
      <c r="L2406">
        <f>YEAR(ecommerce_customer_data_custom_[[#This Row],[Purchase Date]])</f>
        <v>2022</v>
      </c>
      <c r="M2406">
        <f>MONTH(ecommerce_customer_data_custom_[[#This Row],[Purchase Date]])</f>
        <v>11</v>
      </c>
      <c r="N2406" t="str">
        <f>TEXT(ecommerce_customer_data_custom_[[#This Row],[Purchase Date]],"mmmm")</f>
        <v>November</v>
      </c>
      <c r="O2406" t="str">
        <f>VLOOKUP(ecommerce_customer_data_custom_[[#This Row],[Customer Age]],AgeGroupMapping!$A$2:$C$5,3,TRUE)</f>
        <v>Adult</v>
      </c>
      <c r="P2406" t="str">
        <f>IF(ecommerce_customer_data_custom_[[#This Row],[Returns]]=1,"Returned","Not Returned")</f>
        <v>Not Returned</v>
      </c>
      <c r="Q2406" t="str">
        <f>_xlfn.XLOOKUP(ecommerce_customer_data_custom_[[#This Row],[Payment Method]],PaymentMapping!$A$2:$A$11,PaymentMapping!$B$2:$B$11,"Other")</f>
        <v>Card</v>
      </c>
    </row>
    <row r="2407" spans="1:17" x14ac:dyDescent="0.3">
      <c r="A2407">
        <v>4748</v>
      </c>
      <c r="B2407" s="14">
        <v>44937.419768518521</v>
      </c>
      <c r="C2407" t="s">
        <v>11</v>
      </c>
      <c r="D2407">
        <v>429</v>
      </c>
      <c r="E2407">
        <v>1</v>
      </c>
      <c r="F2407">
        <v>4726</v>
      </c>
      <c r="G2407" t="s">
        <v>12</v>
      </c>
      <c r="H2407">
        <v>31</v>
      </c>
      <c r="I2407">
        <v>1</v>
      </c>
      <c r="J2407" t="s">
        <v>13</v>
      </c>
      <c r="K2407">
        <v>1</v>
      </c>
      <c r="L2407">
        <f>YEAR(ecommerce_customer_data_custom_[[#This Row],[Purchase Date]])</f>
        <v>2023</v>
      </c>
      <c r="M2407">
        <f>MONTH(ecommerce_customer_data_custom_[[#This Row],[Purchase Date]])</f>
        <v>1</v>
      </c>
      <c r="N2407" t="str">
        <f>TEXT(ecommerce_customer_data_custom_[[#This Row],[Purchase Date]],"mmmm")</f>
        <v>January</v>
      </c>
      <c r="O2407" t="str">
        <f>VLOOKUP(ecommerce_customer_data_custom_[[#This Row],[Customer Age]],AgeGroupMapping!$A$2:$C$5,3,TRUE)</f>
        <v>Adult</v>
      </c>
      <c r="P2407" t="str">
        <f>IF(ecommerce_customer_data_custom_[[#This Row],[Returns]]=1,"Returned","Not Returned")</f>
        <v>Returned</v>
      </c>
      <c r="Q2407" t="str">
        <f>_xlfn.XLOOKUP(ecommerce_customer_data_custom_[[#This Row],[Payment Method]],PaymentMapping!$A$2:$A$11,PaymentMapping!$B$2:$B$11,"Other")</f>
        <v>Card</v>
      </c>
    </row>
    <row r="2408" spans="1:17" x14ac:dyDescent="0.3">
      <c r="A2408">
        <v>4748</v>
      </c>
      <c r="B2408" s="14">
        <v>43885.109849537039</v>
      </c>
      <c r="C2408" t="s">
        <v>14</v>
      </c>
      <c r="D2408">
        <v>186</v>
      </c>
      <c r="E2408">
        <v>2</v>
      </c>
      <c r="F2408">
        <v>3566</v>
      </c>
      <c r="G2408" t="s">
        <v>12</v>
      </c>
      <c r="H2408">
        <v>31</v>
      </c>
      <c r="I2408">
        <v>1</v>
      </c>
      <c r="J2408" t="s">
        <v>13</v>
      </c>
      <c r="K2408">
        <v>1</v>
      </c>
      <c r="L2408">
        <f>YEAR(ecommerce_customer_data_custom_[[#This Row],[Purchase Date]])</f>
        <v>2020</v>
      </c>
      <c r="M2408">
        <f>MONTH(ecommerce_customer_data_custom_[[#This Row],[Purchase Date]])</f>
        <v>2</v>
      </c>
      <c r="N2408" t="str">
        <f>TEXT(ecommerce_customer_data_custom_[[#This Row],[Purchase Date]],"mmmm")</f>
        <v>February</v>
      </c>
      <c r="O2408" t="str">
        <f>VLOOKUP(ecommerce_customer_data_custom_[[#This Row],[Customer Age]],AgeGroupMapping!$A$2:$C$5,3,TRUE)</f>
        <v>Adult</v>
      </c>
      <c r="P2408" t="str">
        <f>IF(ecommerce_customer_data_custom_[[#This Row],[Returns]]=1,"Returned","Not Returned")</f>
        <v>Returned</v>
      </c>
      <c r="Q2408" t="str">
        <f>_xlfn.XLOOKUP(ecommerce_customer_data_custom_[[#This Row],[Payment Method]],PaymentMapping!$A$2:$A$11,PaymentMapping!$B$2:$B$11,"Other")</f>
        <v>Card</v>
      </c>
    </row>
    <row r="2409" spans="1:17" x14ac:dyDescent="0.3">
      <c r="A2409">
        <v>37122</v>
      </c>
      <c r="B2409" s="14">
        <v>44845.782916666663</v>
      </c>
      <c r="C2409" t="s">
        <v>14</v>
      </c>
      <c r="D2409">
        <v>250</v>
      </c>
      <c r="E2409">
        <v>4</v>
      </c>
      <c r="F2409">
        <v>3944</v>
      </c>
      <c r="G2409" t="s">
        <v>15</v>
      </c>
      <c r="H2409">
        <v>45</v>
      </c>
      <c r="I2409">
        <v>0</v>
      </c>
      <c r="J2409" t="s">
        <v>13</v>
      </c>
      <c r="K2409">
        <v>0</v>
      </c>
      <c r="L2409">
        <f>YEAR(ecommerce_customer_data_custom_[[#This Row],[Purchase Date]])</f>
        <v>2022</v>
      </c>
      <c r="M2409">
        <f>MONTH(ecommerce_customer_data_custom_[[#This Row],[Purchase Date]])</f>
        <v>10</v>
      </c>
      <c r="N2409" t="str">
        <f>TEXT(ecommerce_customer_data_custom_[[#This Row],[Purchase Date]],"mmmm")</f>
        <v>October</v>
      </c>
      <c r="O2409" t="str">
        <f>VLOOKUP(ecommerce_customer_data_custom_[[#This Row],[Customer Age]],AgeGroupMapping!$A$2:$C$5,3,TRUE)</f>
        <v>Middle-Aged</v>
      </c>
      <c r="P2409" t="str">
        <f>IF(ecommerce_customer_data_custom_[[#This Row],[Returns]]=1,"Returned","Not Returned")</f>
        <v>Not Returned</v>
      </c>
      <c r="Q2409" t="str">
        <f>_xlfn.XLOOKUP(ecommerce_customer_data_custom_[[#This Row],[Payment Method]],PaymentMapping!$A$2:$A$11,PaymentMapping!$B$2:$B$11,"Other")</f>
        <v>Wallet/UPI</v>
      </c>
    </row>
    <row r="2410" spans="1:17" x14ac:dyDescent="0.3">
      <c r="A2410">
        <v>37122</v>
      </c>
      <c r="B2410" s="14">
        <v>44095.006192129629</v>
      </c>
      <c r="C2410" t="s">
        <v>14</v>
      </c>
      <c r="D2410">
        <v>418</v>
      </c>
      <c r="E2410">
        <v>1</v>
      </c>
      <c r="F2410">
        <v>1413</v>
      </c>
      <c r="G2410" t="s">
        <v>15</v>
      </c>
      <c r="H2410">
        <v>45</v>
      </c>
      <c r="I2410">
        <v>0</v>
      </c>
      <c r="J2410" t="s">
        <v>13</v>
      </c>
      <c r="K2410">
        <v>0</v>
      </c>
      <c r="L2410">
        <f>YEAR(ecommerce_customer_data_custom_[[#This Row],[Purchase Date]])</f>
        <v>2020</v>
      </c>
      <c r="M2410">
        <f>MONTH(ecommerce_customer_data_custom_[[#This Row],[Purchase Date]])</f>
        <v>9</v>
      </c>
      <c r="N2410" t="str">
        <f>TEXT(ecommerce_customer_data_custom_[[#This Row],[Purchase Date]],"mmmm")</f>
        <v>September</v>
      </c>
      <c r="O2410" t="str">
        <f>VLOOKUP(ecommerce_customer_data_custom_[[#This Row],[Customer Age]],AgeGroupMapping!$A$2:$C$5,3,TRUE)</f>
        <v>Middle-Aged</v>
      </c>
      <c r="P2410" t="str">
        <f>IF(ecommerce_customer_data_custom_[[#This Row],[Returns]]=1,"Returned","Not Returned")</f>
        <v>Not Returned</v>
      </c>
      <c r="Q2410" t="str">
        <f>_xlfn.XLOOKUP(ecommerce_customer_data_custom_[[#This Row],[Payment Method]],PaymentMapping!$A$2:$A$11,PaymentMapping!$B$2:$B$11,"Other")</f>
        <v>Wallet/UPI</v>
      </c>
    </row>
    <row r="2411" spans="1:17" x14ac:dyDescent="0.3">
      <c r="A2411">
        <v>37122</v>
      </c>
      <c r="B2411" s="14">
        <v>45182.944884259261</v>
      </c>
      <c r="C2411" t="s">
        <v>11</v>
      </c>
      <c r="D2411">
        <v>111</v>
      </c>
      <c r="E2411">
        <v>3</v>
      </c>
      <c r="F2411">
        <v>1021</v>
      </c>
      <c r="G2411" t="s">
        <v>12</v>
      </c>
      <c r="H2411">
        <v>45</v>
      </c>
      <c r="I2411">
        <v>0</v>
      </c>
      <c r="J2411" t="s">
        <v>13</v>
      </c>
      <c r="K2411">
        <v>0</v>
      </c>
      <c r="L2411">
        <f>YEAR(ecommerce_customer_data_custom_[[#This Row],[Purchase Date]])</f>
        <v>2023</v>
      </c>
      <c r="M2411">
        <f>MONTH(ecommerce_customer_data_custom_[[#This Row],[Purchase Date]])</f>
        <v>9</v>
      </c>
      <c r="N2411" t="str">
        <f>TEXT(ecommerce_customer_data_custom_[[#This Row],[Purchase Date]],"mmmm")</f>
        <v>September</v>
      </c>
      <c r="O2411" t="str">
        <f>VLOOKUP(ecommerce_customer_data_custom_[[#This Row],[Customer Age]],AgeGroupMapping!$A$2:$C$5,3,TRUE)</f>
        <v>Middle-Aged</v>
      </c>
      <c r="P2411" t="str">
        <f>IF(ecommerce_customer_data_custom_[[#This Row],[Returns]]=1,"Returned","Not Returned")</f>
        <v>Not Returned</v>
      </c>
      <c r="Q2411" t="str">
        <f>_xlfn.XLOOKUP(ecommerce_customer_data_custom_[[#This Row],[Payment Method]],PaymentMapping!$A$2:$A$11,PaymentMapping!$B$2:$B$11,"Other")</f>
        <v>Card</v>
      </c>
    </row>
    <row r="2412" spans="1:17" x14ac:dyDescent="0.3">
      <c r="A2412">
        <v>37122</v>
      </c>
      <c r="B2412" s="14">
        <v>45022.262083333335</v>
      </c>
      <c r="C2412" t="s">
        <v>11</v>
      </c>
      <c r="D2412">
        <v>73</v>
      </c>
      <c r="E2412">
        <v>1</v>
      </c>
      <c r="F2412">
        <v>1656</v>
      </c>
      <c r="G2412" t="s">
        <v>15</v>
      </c>
      <c r="H2412">
        <v>45</v>
      </c>
      <c r="I2412">
        <v>0</v>
      </c>
      <c r="J2412" t="s">
        <v>13</v>
      </c>
      <c r="K2412">
        <v>0</v>
      </c>
      <c r="L2412">
        <f>YEAR(ecommerce_customer_data_custom_[[#This Row],[Purchase Date]])</f>
        <v>2023</v>
      </c>
      <c r="M2412">
        <f>MONTH(ecommerce_customer_data_custom_[[#This Row],[Purchase Date]])</f>
        <v>4</v>
      </c>
      <c r="N2412" t="str">
        <f>TEXT(ecommerce_customer_data_custom_[[#This Row],[Purchase Date]],"mmmm")</f>
        <v>April</v>
      </c>
      <c r="O2412" t="str">
        <f>VLOOKUP(ecommerce_customer_data_custom_[[#This Row],[Customer Age]],AgeGroupMapping!$A$2:$C$5,3,TRUE)</f>
        <v>Middle-Aged</v>
      </c>
      <c r="P2412" t="str">
        <f>IF(ecommerce_customer_data_custom_[[#This Row],[Returns]]=1,"Returned","Not Returned")</f>
        <v>Not Returned</v>
      </c>
      <c r="Q2412" t="str">
        <f>_xlfn.XLOOKUP(ecommerce_customer_data_custom_[[#This Row],[Payment Method]],PaymentMapping!$A$2:$A$11,PaymentMapping!$B$2:$B$11,"Other")</f>
        <v>Wallet/UPI</v>
      </c>
    </row>
    <row r="2413" spans="1:17" x14ac:dyDescent="0.3">
      <c r="A2413">
        <v>37122</v>
      </c>
      <c r="B2413" s="14">
        <v>44182.575115740743</v>
      </c>
      <c r="C2413" t="s">
        <v>18</v>
      </c>
      <c r="D2413">
        <v>93</v>
      </c>
      <c r="E2413">
        <v>5</v>
      </c>
      <c r="F2413">
        <v>1834</v>
      </c>
      <c r="G2413" t="s">
        <v>12</v>
      </c>
      <c r="H2413">
        <v>45</v>
      </c>
      <c r="I2413">
        <v>0</v>
      </c>
      <c r="J2413" t="s">
        <v>13</v>
      </c>
      <c r="K2413">
        <v>0</v>
      </c>
      <c r="L2413">
        <f>YEAR(ecommerce_customer_data_custom_[[#This Row],[Purchase Date]])</f>
        <v>2020</v>
      </c>
      <c r="M2413">
        <f>MONTH(ecommerce_customer_data_custom_[[#This Row],[Purchase Date]])</f>
        <v>12</v>
      </c>
      <c r="N2413" t="str">
        <f>TEXT(ecommerce_customer_data_custom_[[#This Row],[Purchase Date]],"mmmm")</f>
        <v>December</v>
      </c>
      <c r="O2413" t="str">
        <f>VLOOKUP(ecommerce_customer_data_custom_[[#This Row],[Customer Age]],AgeGroupMapping!$A$2:$C$5,3,TRUE)</f>
        <v>Middle-Aged</v>
      </c>
      <c r="P2413" t="str">
        <f>IF(ecommerce_customer_data_custom_[[#This Row],[Returns]]=1,"Returned","Not Returned")</f>
        <v>Not Returned</v>
      </c>
      <c r="Q2413" t="str">
        <f>_xlfn.XLOOKUP(ecommerce_customer_data_custom_[[#This Row],[Payment Method]],PaymentMapping!$A$2:$A$11,PaymentMapping!$B$2:$B$11,"Other")</f>
        <v>Card</v>
      </c>
    </row>
    <row r="2414" spans="1:17" x14ac:dyDescent="0.3">
      <c r="A2414">
        <v>37122</v>
      </c>
      <c r="B2414" s="14">
        <v>44773.256249999999</v>
      </c>
      <c r="C2414" t="s">
        <v>16</v>
      </c>
      <c r="D2414">
        <v>335</v>
      </c>
      <c r="E2414">
        <v>3</v>
      </c>
      <c r="F2414">
        <v>4462</v>
      </c>
      <c r="G2414" t="s">
        <v>12</v>
      </c>
      <c r="H2414">
        <v>45</v>
      </c>
      <c r="I2414">
        <v>1</v>
      </c>
      <c r="J2414" t="s">
        <v>13</v>
      </c>
      <c r="K2414">
        <v>0</v>
      </c>
      <c r="L2414">
        <f>YEAR(ecommerce_customer_data_custom_[[#This Row],[Purchase Date]])</f>
        <v>2022</v>
      </c>
      <c r="M2414">
        <f>MONTH(ecommerce_customer_data_custom_[[#This Row],[Purchase Date]])</f>
        <v>7</v>
      </c>
      <c r="N2414" t="str">
        <f>TEXT(ecommerce_customer_data_custom_[[#This Row],[Purchase Date]],"mmmm")</f>
        <v>July</v>
      </c>
      <c r="O2414" t="str">
        <f>VLOOKUP(ecommerce_customer_data_custom_[[#This Row],[Customer Age]],AgeGroupMapping!$A$2:$C$5,3,TRUE)</f>
        <v>Middle-Aged</v>
      </c>
      <c r="P2414" t="str">
        <f>IF(ecommerce_customer_data_custom_[[#This Row],[Returns]]=1,"Returned","Not Returned")</f>
        <v>Returned</v>
      </c>
      <c r="Q2414" t="str">
        <f>_xlfn.XLOOKUP(ecommerce_customer_data_custom_[[#This Row],[Payment Method]],PaymentMapping!$A$2:$A$11,PaymentMapping!$B$2:$B$11,"Other")</f>
        <v>Card</v>
      </c>
    </row>
    <row r="2415" spans="1:17" x14ac:dyDescent="0.3">
      <c r="A2415">
        <v>24026</v>
      </c>
      <c r="B2415" s="14">
        <v>44938.333391203705</v>
      </c>
      <c r="C2415" t="s">
        <v>18</v>
      </c>
      <c r="D2415">
        <v>437</v>
      </c>
      <c r="E2415">
        <v>1</v>
      </c>
      <c r="F2415">
        <v>4196</v>
      </c>
      <c r="G2415" t="s">
        <v>12</v>
      </c>
      <c r="H2415">
        <v>52</v>
      </c>
      <c r="I2415">
        <v>1</v>
      </c>
      <c r="J2415" t="s">
        <v>13</v>
      </c>
      <c r="K2415">
        <v>1</v>
      </c>
      <c r="L2415">
        <f>YEAR(ecommerce_customer_data_custom_[[#This Row],[Purchase Date]])</f>
        <v>2023</v>
      </c>
      <c r="M2415">
        <f>MONTH(ecommerce_customer_data_custom_[[#This Row],[Purchase Date]])</f>
        <v>1</v>
      </c>
      <c r="N2415" t="str">
        <f>TEXT(ecommerce_customer_data_custom_[[#This Row],[Purchase Date]],"mmmm")</f>
        <v>January</v>
      </c>
      <c r="O2415" t="str">
        <f>VLOOKUP(ecommerce_customer_data_custom_[[#This Row],[Customer Age]],AgeGroupMapping!$A$2:$C$5,3,TRUE)</f>
        <v>Middle-Aged</v>
      </c>
      <c r="P2415" t="str">
        <f>IF(ecommerce_customer_data_custom_[[#This Row],[Returns]]=1,"Returned","Not Returned")</f>
        <v>Returned</v>
      </c>
      <c r="Q2415" t="str">
        <f>_xlfn.XLOOKUP(ecommerce_customer_data_custom_[[#This Row],[Payment Method]],PaymentMapping!$A$2:$A$11,PaymentMapping!$B$2:$B$11,"Other")</f>
        <v>Card</v>
      </c>
    </row>
    <row r="2416" spans="1:17" x14ac:dyDescent="0.3">
      <c r="A2416">
        <v>24026</v>
      </c>
      <c r="B2416" s="14">
        <v>44998.903229166666</v>
      </c>
      <c r="C2416" t="s">
        <v>18</v>
      </c>
      <c r="D2416">
        <v>344</v>
      </c>
      <c r="E2416">
        <v>2</v>
      </c>
      <c r="F2416">
        <v>5199</v>
      </c>
      <c r="G2416" t="s">
        <v>20</v>
      </c>
      <c r="H2416">
        <v>52</v>
      </c>
      <c r="I2416">
        <v>0</v>
      </c>
      <c r="J2416" t="s">
        <v>13</v>
      </c>
      <c r="K2416">
        <v>1</v>
      </c>
      <c r="L2416">
        <f>YEAR(ecommerce_customer_data_custom_[[#This Row],[Purchase Date]])</f>
        <v>2023</v>
      </c>
      <c r="M2416">
        <f>MONTH(ecommerce_customer_data_custom_[[#This Row],[Purchase Date]])</f>
        <v>3</v>
      </c>
      <c r="N2416" t="str">
        <f>TEXT(ecommerce_customer_data_custom_[[#This Row],[Purchase Date]],"mmmm")</f>
        <v>March</v>
      </c>
      <c r="O2416" t="str">
        <f>VLOOKUP(ecommerce_customer_data_custom_[[#This Row],[Customer Age]],AgeGroupMapping!$A$2:$C$5,3,TRUE)</f>
        <v>Middle-Aged</v>
      </c>
      <c r="P2416" t="str">
        <f>IF(ecommerce_customer_data_custom_[[#This Row],[Returns]]=1,"Returned","Not Returned")</f>
        <v>Not Returned</v>
      </c>
      <c r="Q2416" t="str">
        <f>_xlfn.XLOOKUP(ecommerce_customer_data_custom_[[#This Row],[Payment Method]],PaymentMapping!$A$2:$A$11,PaymentMapping!$B$2:$B$11,"Other")</f>
        <v>Other</v>
      </c>
    </row>
    <row r="2417" spans="1:17" x14ac:dyDescent="0.3">
      <c r="A2417">
        <v>24026</v>
      </c>
      <c r="B2417" s="14">
        <v>43960.391817129632</v>
      </c>
      <c r="C2417" t="s">
        <v>11</v>
      </c>
      <c r="D2417">
        <v>243</v>
      </c>
      <c r="E2417">
        <v>5</v>
      </c>
      <c r="F2417">
        <v>564</v>
      </c>
      <c r="G2417" t="s">
        <v>12</v>
      </c>
      <c r="H2417">
        <v>52</v>
      </c>
      <c r="I2417">
        <v>1</v>
      </c>
      <c r="J2417" t="s">
        <v>13</v>
      </c>
      <c r="K2417">
        <v>1</v>
      </c>
      <c r="L2417">
        <f>YEAR(ecommerce_customer_data_custom_[[#This Row],[Purchase Date]])</f>
        <v>2020</v>
      </c>
      <c r="M2417">
        <f>MONTH(ecommerce_customer_data_custom_[[#This Row],[Purchase Date]])</f>
        <v>5</v>
      </c>
      <c r="N2417" t="str">
        <f>TEXT(ecommerce_customer_data_custom_[[#This Row],[Purchase Date]],"mmmm")</f>
        <v>May</v>
      </c>
      <c r="O2417" t="str">
        <f>VLOOKUP(ecommerce_customer_data_custom_[[#This Row],[Customer Age]],AgeGroupMapping!$A$2:$C$5,3,TRUE)</f>
        <v>Middle-Aged</v>
      </c>
      <c r="P2417" t="str">
        <f>IF(ecommerce_customer_data_custom_[[#This Row],[Returns]]=1,"Returned","Not Returned")</f>
        <v>Returned</v>
      </c>
      <c r="Q2417" t="str">
        <f>_xlfn.XLOOKUP(ecommerce_customer_data_custom_[[#This Row],[Payment Method]],PaymentMapping!$A$2:$A$11,PaymentMapping!$B$2:$B$11,"Other")</f>
        <v>Card</v>
      </c>
    </row>
    <row r="2418" spans="1:17" x14ac:dyDescent="0.3">
      <c r="A2418">
        <v>24026</v>
      </c>
      <c r="B2418" s="14">
        <v>44907.353680555556</v>
      </c>
      <c r="C2418" t="s">
        <v>11</v>
      </c>
      <c r="D2418">
        <v>435</v>
      </c>
      <c r="E2418">
        <v>2</v>
      </c>
      <c r="F2418">
        <v>760</v>
      </c>
      <c r="G2418" t="s">
        <v>19</v>
      </c>
      <c r="H2418">
        <v>52</v>
      </c>
      <c r="I2418">
        <v>0</v>
      </c>
      <c r="J2418" t="s">
        <v>13</v>
      </c>
      <c r="K2418">
        <v>1</v>
      </c>
      <c r="L2418">
        <f>YEAR(ecommerce_customer_data_custom_[[#This Row],[Purchase Date]])</f>
        <v>2022</v>
      </c>
      <c r="M2418">
        <f>MONTH(ecommerce_customer_data_custom_[[#This Row],[Purchase Date]])</f>
        <v>12</v>
      </c>
      <c r="N2418" t="str">
        <f>TEXT(ecommerce_customer_data_custom_[[#This Row],[Purchase Date]],"mmmm")</f>
        <v>December</v>
      </c>
      <c r="O2418" t="str">
        <f>VLOOKUP(ecommerce_customer_data_custom_[[#This Row],[Customer Age]],AgeGroupMapping!$A$2:$C$5,3,TRUE)</f>
        <v>Middle-Aged</v>
      </c>
      <c r="P2418" t="str">
        <f>IF(ecommerce_customer_data_custom_[[#This Row],[Returns]]=1,"Returned","Not Returned")</f>
        <v>Not Returned</v>
      </c>
      <c r="Q2418" t="str">
        <f>_xlfn.XLOOKUP(ecommerce_customer_data_custom_[[#This Row],[Payment Method]],PaymentMapping!$A$2:$A$11,PaymentMapping!$B$2:$B$11,"Other")</f>
        <v>Cash</v>
      </c>
    </row>
    <row r="2419" spans="1:17" x14ac:dyDescent="0.3">
      <c r="A2419">
        <v>24026</v>
      </c>
      <c r="B2419" s="14">
        <v>44140.536400462966</v>
      </c>
      <c r="C2419" t="s">
        <v>16</v>
      </c>
      <c r="D2419">
        <v>447</v>
      </c>
      <c r="E2419">
        <v>1</v>
      </c>
      <c r="F2419">
        <v>3445</v>
      </c>
      <c r="G2419" t="s">
        <v>19</v>
      </c>
      <c r="H2419">
        <v>52</v>
      </c>
      <c r="I2419">
        <v>1</v>
      </c>
      <c r="J2419" t="s">
        <v>13</v>
      </c>
      <c r="K2419">
        <v>1</v>
      </c>
      <c r="L2419">
        <f>YEAR(ecommerce_customer_data_custom_[[#This Row],[Purchase Date]])</f>
        <v>2020</v>
      </c>
      <c r="M2419">
        <f>MONTH(ecommerce_customer_data_custom_[[#This Row],[Purchase Date]])</f>
        <v>11</v>
      </c>
      <c r="N2419" t="str">
        <f>TEXT(ecommerce_customer_data_custom_[[#This Row],[Purchase Date]],"mmmm")</f>
        <v>November</v>
      </c>
      <c r="O2419" t="str">
        <f>VLOOKUP(ecommerce_customer_data_custom_[[#This Row],[Customer Age]],AgeGroupMapping!$A$2:$C$5,3,TRUE)</f>
        <v>Middle-Aged</v>
      </c>
      <c r="P2419" t="str">
        <f>IF(ecommerce_customer_data_custom_[[#This Row],[Returns]]=1,"Returned","Not Returned")</f>
        <v>Returned</v>
      </c>
      <c r="Q2419" t="str">
        <f>_xlfn.XLOOKUP(ecommerce_customer_data_custom_[[#This Row],[Payment Method]],PaymentMapping!$A$2:$A$11,PaymentMapping!$B$2:$B$11,"Other")</f>
        <v>Cash</v>
      </c>
    </row>
    <row r="2420" spans="1:17" x14ac:dyDescent="0.3">
      <c r="A2420">
        <v>24026</v>
      </c>
      <c r="B2420" s="14">
        <v>43866.005011574074</v>
      </c>
      <c r="C2420" t="s">
        <v>11</v>
      </c>
      <c r="D2420">
        <v>20</v>
      </c>
      <c r="E2420">
        <v>2</v>
      </c>
      <c r="F2420">
        <v>1072</v>
      </c>
      <c r="G2420" t="s">
        <v>12</v>
      </c>
      <c r="H2420">
        <v>52</v>
      </c>
      <c r="I2420">
        <v>1</v>
      </c>
      <c r="J2420" t="s">
        <v>13</v>
      </c>
      <c r="K2420">
        <v>1</v>
      </c>
      <c r="L2420">
        <f>YEAR(ecommerce_customer_data_custom_[[#This Row],[Purchase Date]])</f>
        <v>2020</v>
      </c>
      <c r="M2420">
        <f>MONTH(ecommerce_customer_data_custom_[[#This Row],[Purchase Date]])</f>
        <v>2</v>
      </c>
      <c r="N2420" t="str">
        <f>TEXT(ecommerce_customer_data_custom_[[#This Row],[Purchase Date]],"mmmm")</f>
        <v>February</v>
      </c>
      <c r="O2420" t="str">
        <f>VLOOKUP(ecommerce_customer_data_custom_[[#This Row],[Customer Age]],AgeGroupMapping!$A$2:$C$5,3,TRUE)</f>
        <v>Middle-Aged</v>
      </c>
      <c r="P2420" t="str">
        <f>IF(ecommerce_customer_data_custom_[[#This Row],[Returns]]=1,"Returned","Not Returned")</f>
        <v>Returned</v>
      </c>
      <c r="Q2420" t="str">
        <f>_xlfn.XLOOKUP(ecommerce_customer_data_custom_[[#This Row],[Payment Method]],PaymentMapping!$A$2:$A$11,PaymentMapping!$B$2:$B$11,"Other")</f>
        <v>Card</v>
      </c>
    </row>
    <row r="2421" spans="1:17" x14ac:dyDescent="0.3">
      <c r="A2421">
        <v>24026</v>
      </c>
      <c r="B2421" s="14">
        <v>44873.862118055556</v>
      </c>
      <c r="C2421" t="s">
        <v>18</v>
      </c>
      <c r="D2421">
        <v>227</v>
      </c>
      <c r="E2421">
        <v>4</v>
      </c>
      <c r="F2421">
        <v>1384</v>
      </c>
      <c r="G2421" t="s">
        <v>12</v>
      </c>
      <c r="H2421">
        <v>52</v>
      </c>
      <c r="I2421">
        <v>1</v>
      </c>
      <c r="J2421" t="s">
        <v>13</v>
      </c>
      <c r="K2421">
        <v>1</v>
      </c>
      <c r="L2421">
        <f>YEAR(ecommerce_customer_data_custom_[[#This Row],[Purchase Date]])</f>
        <v>2022</v>
      </c>
      <c r="M2421">
        <f>MONTH(ecommerce_customer_data_custom_[[#This Row],[Purchase Date]])</f>
        <v>11</v>
      </c>
      <c r="N2421" t="str">
        <f>TEXT(ecommerce_customer_data_custom_[[#This Row],[Purchase Date]],"mmmm")</f>
        <v>November</v>
      </c>
      <c r="O2421" t="str">
        <f>VLOOKUP(ecommerce_customer_data_custom_[[#This Row],[Customer Age]],AgeGroupMapping!$A$2:$C$5,3,TRUE)</f>
        <v>Middle-Aged</v>
      </c>
      <c r="P2421" t="str">
        <f>IF(ecommerce_customer_data_custom_[[#This Row],[Returns]]=1,"Returned","Not Returned")</f>
        <v>Returned</v>
      </c>
      <c r="Q2421" t="str">
        <f>_xlfn.XLOOKUP(ecommerce_customer_data_custom_[[#This Row],[Payment Method]],PaymentMapping!$A$2:$A$11,PaymentMapping!$B$2:$B$11,"Other")</f>
        <v>Card</v>
      </c>
    </row>
    <row r="2422" spans="1:17" x14ac:dyDescent="0.3">
      <c r="A2422">
        <v>34709</v>
      </c>
      <c r="B2422" s="14">
        <v>44338.554293981484</v>
      </c>
      <c r="C2422" t="s">
        <v>14</v>
      </c>
      <c r="D2422">
        <v>461</v>
      </c>
      <c r="E2422">
        <v>3</v>
      </c>
      <c r="F2422">
        <v>3670</v>
      </c>
      <c r="G2422" t="s">
        <v>19</v>
      </c>
      <c r="H2422">
        <v>56</v>
      </c>
      <c r="I2422">
        <v>0</v>
      </c>
      <c r="J2422" t="s">
        <v>17</v>
      </c>
      <c r="K2422">
        <v>0</v>
      </c>
      <c r="L2422">
        <f>YEAR(ecommerce_customer_data_custom_[[#This Row],[Purchase Date]])</f>
        <v>2021</v>
      </c>
      <c r="M2422">
        <f>MONTH(ecommerce_customer_data_custom_[[#This Row],[Purchase Date]])</f>
        <v>5</v>
      </c>
      <c r="N2422" t="str">
        <f>TEXT(ecommerce_customer_data_custom_[[#This Row],[Purchase Date]],"mmmm")</f>
        <v>May</v>
      </c>
      <c r="O2422" t="str">
        <f>VLOOKUP(ecommerce_customer_data_custom_[[#This Row],[Customer Age]],AgeGroupMapping!$A$2:$C$5,3,TRUE)</f>
        <v>Middle-Aged</v>
      </c>
      <c r="P2422" t="str">
        <f>IF(ecommerce_customer_data_custom_[[#This Row],[Returns]]=1,"Returned","Not Returned")</f>
        <v>Not Returned</v>
      </c>
      <c r="Q2422" t="str">
        <f>_xlfn.XLOOKUP(ecommerce_customer_data_custom_[[#This Row],[Payment Method]],PaymentMapping!$A$2:$A$11,PaymentMapping!$B$2:$B$11,"Other")</f>
        <v>Cash</v>
      </c>
    </row>
    <row r="2423" spans="1:17" x14ac:dyDescent="0.3">
      <c r="A2423">
        <v>34709</v>
      </c>
      <c r="B2423" s="14">
        <v>44336.271979166668</v>
      </c>
      <c r="C2423" t="s">
        <v>18</v>
      </c>
      <c r="D2423">
        <v>182</v>
      </c>
      <c r="E2423">
        <v>5</v>
      </c>
      <c r="F2423">
        <v>4304</v>
      </c>
      <c r="G2423" t="s">
        <v>12</v>
      </c>
      <c r="H2423">
        <v>56</v>
      </c>
      <c r="I2423">
        <v>1</v>
      </c>
      <c r="J2423" t="s">
        <v>17</v>
      </c>
      <c r="K2423">
        <v>0</v>
      </c>
      <c r="L2423">
        <f>YEAR(ecommerce_customer_data_custom_[[#This Row],[Purchase Date]])</f>
        <v>2021</v>
      </c>
      <c r="M2423">
        <f>MONTH(ecommerce_customer_data_custom_[[#This Row],[Purchase Date]])</f>
        <v>5</v>
      </c>
      <c r="N2423" t="str">
        <f>TEXT(ecommerce_customer_data_custom_[[#This Row],[Purchase Date]],"mmmm")</f>
        <v>May</v>
      </c>
      <c r="O2423" t="str">
        <f>VLOOKUP(ecommerce_customer_data_custom_[[#This Row],[Customer Age]],AgeGroupMapping!$A$2:$C$5,3,TRUE)</f>
        <v>Middle-Aged</v>
      </c>
      <c r="P2423" t="str">
        <f>IF(ecommerce_customer_data_custom_[[#This Row],[Returns]]=1,"Returned","Not Returned")</f>
        <v>Returned</v>
      </c>
      <c r="Q2423" t="str">
        <f>_xlfn.XLOOKUP(ecommerce_customer_data_custom_[[#This Row],[Payment Method]],PaymentMapping!$A$2:$A$11,PaymentMapping!$B$2:$B$11,"Other")</f>
        <v>Card</v>
      </c>
    </row>
    <row r="2424" spans="1:17" x14ac:dyDescent="0.3">
      <c r="A2424">
        <v>34709</v>
      </c>
      <c r="B2424" s="14">
        <v>44970.191111111111</v>
      </c>
      <c r="C2424" t="s">
        <v>18</v>
      </c>
      <c r="D2424">
        <v>332</v>
      </c>
      <c r="E2424">
        <v>4</v>
      </c>
      <c r="F2424">
        <v>1282</v>
      </c>
      <c r="G2424" t="s">
        <v>19</v>
      </c>
      <c r="H2424">
        <v>56</v>
      </c>
      <c r="I2424">
        <v>0</v>
      </c>
      <c r="J2424" t="s">
        <v>17</v>
      </c>
      <c r="K2424">
        <v>0</v>
      </c>
      <c r="L2424">
        <f>YEAR(ecommerce_customer_data_custom_[[#This Row],[Purchase Date]])</f>
        <v>2023</v>
      </c>
      <c r="M2424">
        <f>MONTH(ecommerce_customer_data_custom_[[#This Row],[Purchase Date]])</f>
        <v>2</v>
      </c>
      <c r="N2424" t="str">
        <f>TEXT(ecommerce_customer_data_custom_[[#This Row],[Purchase Date]],"mmmm")</f>
        <v>February</v>
      </c>
      <c r="O2424" t="str">
        <f>VLOOKUP(ecommerce_customer_data_custom_[[#This Row],[Customer Age]],AgeGroupMapping!$A$2:$C$5,3,TRUE)</f>
        <v>Middle-Aged</v>
      </c>
      <c r="P2424" t="str">
        <f>IF(ecommerce_customer_data_custom_[[#This Row],[Returns]]=1,"Returned","Not Returned")</f>
        <v>Not Returned</v>
      </c>
      <c r="Q2424" t="str">
        <f>_xlfn.XLOOKUP(ecommerce_customer_data_custom_[[#This Row],[Payment Method]],PaymentMapping!$A$2:$A$11,PaymentMapping!$B$2:$B$11,"Other")</f>
        <v>Cash</v>
      </c>
    </row>
    <row r="2425" spans="1:17" x14ac:dyDescent="0.3">
      <c r="A2425">
        <v>34709</v>
      </c>
      <c r="B2425" s="14">
        <v>44622.488344907404</v>
      </c>
      <c r="C2425" t="s">
        <v>14</v>
      </c>
      <c r="D2425">
        <v>475</v>
      </c>
      <c r="E2425">
        <v>4</v>
      </c>
      <c r="F2425">
        <v>1964</v>
      </c>
      <c r="G2425" t="s">
        <v>20</v>
      </c>
      <c r="H2425">
        <v>56</v>
      </c>
      <c r="I2425">
        <v>1</v>
      </c>
      <c r="J2425" t="s">
        <v>17</v>
      </c>
      <c r="K2425">
        <v>0</v>
      </c>
      <c r="L2425">
        <f>YEAR(ecommerce_customer_data_custom_[[#This Row],[Purchase Date]])</f>
        <v>2022</v>
      </c>
      <c r="M2425">
        <f>MONTH(ecommerce_customer_data_custom_[[#This Row],[Purchase Date]])</f>
        <v>3</v>
      </c>
      <c r="N2425" t="str">
        <f>TEXT(ecommerce_customer_data_custom_[[#This Row],[Purchase Date]],"mmmm")</f>
        <v>March</v>
      </c>
      <c r="O2425" t="str">
        <f>VLOOKUP(ecommerce_customer_data_custom_[[#This Row],[Customer Age]],AgeGroupMapping!$A$2:$C$5,3,TRUE)</f>
        <v>Middle-Aged</v>
      </c>
      <c r="P2425" t="str">
        <f>IF(ecommerce_customer_data_custom_[[#This Row],[Returns]]=1,"Returned","Not Returned")</f>
        <v>Returned</v>
      </c>
      <c r="Q2425" t="str">
        <f>_xlfn.XLOOKUP(ecommerce_customer_data_custom_[[#This Row],[Payment Method]],PaymentMapping!$A$2:$A$11,PaymentMapping!$B$2:$B$11,"Other")</f>
        <v>Other</v>
      </c>
    </row>
    <row r="2426" spans="1:17" x14ac:dyDescent="0.3">
      <c r="A2426">
        <v>34709</v>
      </c>
      <c r="B2426" s="14">
        <v>45039.574143518519</v>
      </c>
      <c r="C2426" t="s">
        <v>14</v>
      </c>
      <c r="D2426">
        <v>154</v>
      </c>
      <c r="E2426">
        <v>1</v>
      </c>
      <c r="F2426">
        <v>3994</v>
      </c>
      <c r="G2426" t="s">
        <v>20</v>
      </c>
      <c r="H2426">
        <v>56</v>
      </c>
      <c r="I2426">
        <v>0</v>
      </c>
      <c r="J2426" t="s">
        <v>17</v>
      </c>
      <c r="K2426">
        <v>0</v>
      </c>
      <c r="L2426">
        <f>YEAR(ecommerce_customer_data_custom_[[#This Row],[Purchase Date]])</f>
        <v>2023</v>
      </c>
      <c r="M2426">
        <f>MONTH(ecommerce_customer_data_custom_[[#This Row],[Purchase Date]])</f>
        <v>4</v>
      </c>
      <c r="N2426" t="str">
        <f>TEXT(ecommerce_customer_data_custom_[[#This Row],[Purchase Date]],"mmmm")</f>
        <v>April</v>
      </c>
      <c r="O2426" t="str">
        <f>VLOOKUP(ecommerce_customer_data_custom_[[#This Row],[Customer Age]],AgeGroupMapping!$A$2:$C$5,3,TRUE)</f>
        <v>Middle-Aged</v>
      </c>
      <c r="P2426" t="str">
        <f>IF(ecommerce_customer_data_custom_[[#This Row],[Returns]]=1,"Returned","Not Returned")</f>
        <v>Not Returned</v>
      </c>
      <c r="Q2426" t="str">
        <f>_xlfn.XLOOKUP(ecommerce_customer_data_custom_[[#This Row],[Payment Method]],PaymentMapping!$A$2:$A$11,PaymentMapping!$B$2:$B$11,"Other")</f>
        <v>Other</v>
      </c>
    </row>
    <row r="2427" spans="1:17" x14ac:dyDescent="0.3">
      <c r="A2427">
        <v>34709</v>
      </c>
      <c r="B2427" s="14">
        <v>45081.158900462964</v>
      </c>
      <c r="C2427" t="s">
        <v>16</v>
      </c>
      <c r="D2427">
        <v>376</v>
      </c>
      <c r="E2427">
        <v>5</v>
      </c>
      <c r="F2427">
        <v>4061</v>
      </c>
      <c r="G2427" t="s">
        <v>12</v>
      </c>
      <c r="H2427">
        <v>56</v>
      </c>
      <c r="I2427">
        <v>0</v>
      </c>
      <c r="J2427" t="s">
        <v>17</v>
      </c>
      <c r="K2427">
        <v>0</v>
      </c>
      <c r="L2427">
        <f>YEAR(ecommerce_customer_data_custom_[[#This Row],[Purchase Date]])</f>
        <v>2023</v>
      </c>
      <c r="M2427">
        <f>MONTH(ecommerce_customer_data_custom_[[#This Row],[Purchase Date]])</f>
        <v>6</v>
      </c>
      <c r="N2427" t="str">
        <f>TEXT(ecommerce_customer_data_custom_[[#This Row],[Purchase Date]],"mmmm")</f>
        <v>June</v>
      </c>
      <c r="O2427" t="str">
        <f>VLOOKUP(ecommerce_customer_data_custom_[[#This Row],[Customer Age]],AgeGroupMapping!$A$2:$C$5,3,TRUE)</f>
        <v>Middle-Aged</v>
      </c>
      <c r="P2427" t="str">
        <f>IF(ecommerce_customer_data_custom_[[#This Row],[Returns]]=1,"Returned","Not Returned")</f>
        <v>Not Returned</v>
      </c>
      <c r="Q2427" t="str">
        <f>_xlfn.XLOOKUP(ecommerce_customer_data_custom_[[#This Row],[Payment Method]],PaymentMapping!$A$2:$A$11,PaymentMapping!$B$2:$B$11,"Other")</f>
        <v>Card</v>
      </c>
    </row>
    <row r="2428" spans="1:17" x14ac:dyDescent="0.3">
      <c r="A2428">
        <v>36456</v>
      </c>
      <c r="B2428" s="14">
        <v>44798.738634259258</v>
      </c>
      <c r="C2428" t="s">
        <v>11</v>
      </c>
      <c r="D2428">
        <v>457</v>
      </c>
      <c r="E2428">
        <v>4</v>
      </c>
      <c r="F2428">
        <v>4827</v>
      </c>
      <c r="G2428" t="s">
        <v>15</v>
      </c>
      <c r="H2428">
        <v>22</v>
      </c>
      <c r="I2428">
        <v>1</v>
      </c>
      <c r="J2428" t="s">
        <v>13</v>
      </c>
      <c r="K2428">
        <v>1</v>
      </c>
      <c r="L2428">
        <f>YEAR(ecommerce_customer_data_custom_[[#This Row],[Purchase Date]])</f>
        <v>2022</v>
      </c>
      <c r="M2428">
        <f>MONTH(ecommerce_customer_data_custom_[[#This Row],[Purchase Date]])</f>
        <v>8</v>
      </c>
      <c r="N2428" t="str">
        <f>TEXT(ecommerce_customer_data_custom_[[#This Row],[Purchase Date]],"mmmm")</f>
        <v>August</v>
      </c>
      <c r="O2428" t="str">
        <f>VLOOKUP(ecommerce_customer_data_custom_[[#This Row],[Customer Age]],AgeGroupMapping!$A$2:$C$5,3,TRUE)</f>
        <v>Young</v>
      </c>
      <c r="P2428" t="str">
        <f>IF(ecommerce_customer_data_custom_[[#This Row],[Returns]]=1,"Returned","Not Returned")</f>
        <v>Returned</v>
      </c>
      <c r="Q2428" t="str">
        <f>_xlfn.XLOOKUP(ecommerce_customer_data_custom_[[#This Row],[Payment Method]],PaymentMapping!$A$2:$A$11,PaymentMapping!$B$2:$B$11,"Other")</f>
        <v>Wallet/UPI</v>
      </c>
    </row>
    <row r="2429" spans="1:17" x14ac:dyDescent="0.3">
      <c r="A2429">
        <v>36456</v>
      </c>
      <c r="B2429" s="14">
        <v>44808.501956018517</v>
      </c>
      <c r="C2429" t="s">
        <v>16</v>
      </c>
      <c r="D2429">
        <v>296</v>
      </c>
      <c r="E2429">
        <v>3</v>
      </c>
      <c r="F2429">
        <v>1302</v>
      </c>
      <c r="G2429" t="s">
        <v>12</v>
      </c>
      <c r="H2429">
        <v>22</v>
      </c>
      <c r="I2429">
        <v>0</v>
      </c>
      <c r="J2429" t="s">
        <v>13</v>
      </c>
      <c r="K2429">
        <v>1</v>
      </c>
      <c r="L2429">
        <f>YEAR(ecommerce_customer_data_custom_[[#This Row],[Purchase Date]])</f>
        <v>2022</v>
      </c>
      <c r="M2429">
        <f>MONTH(ecommerce_customer_data_custom_[[#This Row],[Purchase Date]])</f>
        <v>9</v>
      </c>
      <c r="N2429" t="str">
        <f>TEXT(ecommerce_customer_data_custom_[[#This Row],[Purchase Date]],"mmmm")</f>
        <v>September</v>
      </c>
      <c r="O2429" t="str">
        <f>VLOOKUP(ecommerce_customer_data_custom_[[#This Row],[Customer Age]],AgeGroupMapping!$A$2:$C$5,3,TRUE)</f>
        <v>Young</v>
      </c>
      <c r="P2429" t="str">
        <f>IF(ecommerce_customer_data_custom_[[#This Row],[Returns]]=1,"Returned","Not Returned")</f>
        <v>Not Returned</v>
      </c>
      <c r="Q2429" t="str">
        <f>_xlfn.XLOOKUP(ecommerce_customer_data_custom_[[#This Row],[Payment Method]],PaymentMapping!$A$2:$A$11,PaymentMapping!$B$2:$B$11,"Other")</f>
        <v>Card</v>
      </c>
    </row>
    <row r="2430" spans="1:17" x14ac:dyDescent="0.3">
      <c r="A2430">
        <v>36456</v>
      </c>
      <c r="B2430" s="14">
        <v>43916.542546296296</v>
      </c>
      <c r="C2430" t="s">
        <v>14</v>
      </c>
      <c r="D2430">
        <v>388</v>
      </c>
      <c r="E2430">
        <v>2</v>
      </c>
      <c r="F2430">
        <v>2244</v>
      </c>
      <c r="G2430" t="s">
        <v>20</v>
      </c>
      <c r="H2430">
        <v>22</v>
      </c>
      <c r="I2430">
        <v>0</v>
      </c>
      <c r="J2430" t="s">
        <v>13</v>
      </c>
      <c r="K2430">
        <v>1</v>
      </c>
      <c r="L2430">
        <f>YEAR(ecommerce_customer_data_custom_[[#This Row],[Purchase Date]])</f>
        <v>2020</v>
      </c>
      <c r="M2430">
        <f>MONTH(ecommerce_customer_data_custom_[[#This Row],[Purchase Date]])</f>
        <v>3</v>
      </c>
      <c r="N2430" t="str">
        <f>TEXT(ecommerce_customer_data_custom_[[#This Row],[Purchase Date]],"mmmm")</f>
        <v>March</v>
      </c>
      <c r="O2430" t="str">
        <f>VLOOKUP(ecommerce_customer_data_custom_[[#This Row],[Customer Age]],AgeGroupMapping!$A$2:$C$5,3,TRUE)</f>
        <v>Young</v>
      </c>
      <c r="P2430" t="str">
        <f>IF(ecommerce_customer_data_custom_[[#This Row],[Returns]]=1,"Returned","Not Returned")</f>
        <v>Not Returned</v>
      </c>
      <c r="Q2430" t="str">
        <f>_xlfn.XLOOKUP(ecommerce_customer_data_custom_[[#This Row],[Payment Method]],PaymentMapping!$A$2:$A$11,PaymentMapping!$B$2:$B$11,"Other")</f>
        <v>Other</v>
      </c>
    </row>
    <row r="2431" spans="1:17" x14ac:dyDescent="0.3">
      <c r="A2431">
        <v>36456</v>
      </c>
      <c r="B2431" s="14">
        <v>45138.20689814815</v>
      </c>
      <c r="C2431" t="s">
        <v>16</v>
      </c>
      <c r="D2431">
        <v>462</v>
      </c>
      <c r="E2431">
        <v>3</v>
      </c>
      <c r="F2431">
        <v>3865</v>
      </c>
      <c r="G2431" t="s">
        <v>15</v>
      </c>
      <c r="H2431">
        <v>22</v>
      </c>
      <c r="I2431">
        <v>1</v>
      </c>
      <c r="J2431" t="s">
        <v>13</v>
      </c>
      <c r="K2431">
        <v>1</v>
      </c>
      <c r="L2431">
        <f>YEAR(ecommerce_customer_data_custom_[[#This Row],[Purchase Date]])</f>
        <v>2023</v>
      </c>
      <c r="M2431">
        <f>MONTH(ecommerce_customer_data_custom_[[#This Row],[Purchase Date]])</f>
        <v>7</v>
      </c>
      <c r="N2431" t="str">
        <f>TEXT(ecommerce_customer_data_custom_[[#This Row],[Purchase Date]],"mmmm")</f>
        <v>July</v>
      </c>
      <c r="O2431" t="str">
        <f>VLOOKUP(ecommerce_customer_data_custom_[[#This Row],[Customer Age]],AgeGroupMapping!$A$2:$C$5,3,TRUE)</f>
        <v>Young</v>
      </c>
      <c r="P2431" t="str">
        <f>IF(ecommerce_customer_data_custom_[[#This Row],[Returns]]=1,"Returned","Not Returned")</f>
        <v>Returned</v>
      </c>
      <c r="Q2431" t="str">
        <f>_xlfn.XLOOKUP(ecommerce_customer_data_custom_[[#This Row],[Payment Method]],PaymentMapping!$A$2:$A$11,PaymentMapping!$B$2:$B$11,"Other")</f>
        <v>Wallet/UPI</v>
      </c>
    </row>
    <row r="2432" spans="1:17" x14ac:dyDescent="0.3">
      <c r="A2432">
        <v>36456</v>
      </c>
      <c r="B2432" s="14">
        <v>44898.168287037035</v>
      </c>
      <c r="C2432" t="s">
        <v>18</v>
      </c>
      <c r="D2432">
        <v>234</v>
      </c>
      <c r="E2432">
        <v>5</v>
      </c>
      <c r="F2432">
        <v>4109</v>
      </c>
      <c r="G2432" t="s">
        <v>12</v>
      </c>
      <c r="H2432">
        <v>22</v>
      </c>
      <c r="I2432">
        <v>0</v>
      </c>
      <c r="J2432" t="s">
        <v>13</v>
      </c>
      <c r="K2432">
        <v>1</v>
      </c>
      <c r="L2432">
        <f>YEAR(ecommerce_customer_data_custom_[[#This Row],[Purchase Date]])</f>
        <v>2022</v>
      </c>
      <c r="M2432">
        <f>MONTH(ecommerce_customer_data_custom_[[#This Row],[Purchase Date]])</f>
        <v>12</v>
      </c>
      <c r="N2432" t="str">
        <f>TEXT(ecommerce_customer_data_custom_[[#This Row],[Purchase Date]],"mmmm")</f>
        <v>December</v>
      </c>
      <c r="O2432" t="str">
        <f>VLOOKUP(ecommerce_customer_data_custom_[[#This Row],[Customer Age]],AgeGroupMapping!$A$2:$C$5,3,TRUE)</f>
        <v>Young</v>
      </c>
      <c r="P2432" t="str">
        <f>IF(ecommerce_customer_data_custom_[[#This Row],[Returns]]=1,"Returned","Not Returned")</f>
        <v>Not Returned</v>
      </c>
      <c r="Q2432" t="str">
        <f>_xlfn.XLOOKUP(ecommerce_customer_data_custom_[[#This Row],[Payment Method]],PaymentMapping!$A$2:$A$11,PaymentMapping!$B$2:$B$11,"Other")</f>
        <v>Card</v>
      </c>
    </row>
    <row r="2433" spans="1:17" x14ac:dyDescent="0.3">
      <c r="A2433">
        <v>36456</v>
      </c>
      <c r="B2433" s="14">
        <v>44662.647314814814</v>
      </c>
      <c r="C2433" t="s">
        <v>14</v>
      </c>
      <c r="D2433">
        <v>423</v>
      </c>
      <c r="E2433">
        <v>4</v>
      </c>
      <c r="F2433">
        <v>3971</v>
      </c>
      <c r="G2433" t="s">
        <v>12</v>
      </c>
      <c r="H2433">
        <v>22</v>
      </c>
      <c r="I2433">
        <v>0</v>
      </c>
      <c r="J2433" t="s">
        <v>13</v>
      </c>
      <c r="K2433">
        <v>1</v>
      </c>
      <c r="L2433">
        <f>YEAR(ecommerce_customer_data_custom_[[#This Row],[Purchase Date]])</f>
        <v>2022</v>
      </c>
      <c r="M2433">
        <f>MONTH(ecommerce_customer_data_custom_[[#This Row],[Purchase Date]])</f>
        <v>4</v>
      </c>
      <c r="N2433" t="str">
        <f>TEXT(ecommerce_customer_data_custom_[[#This Row],[Purchase Date]],"mmmm")</f>
        <v>April</v>
      </c>
      <c r="O2433" t="str">
        <f>VLOOKUP(ecommerce_customer_data_custom_[[#This Row],[Customer Age]],AgeGroupMapping!$A$2:$C$5,3,TRUE)</f>
        <v>Young</v>
      </c>
      <c r="P2433" t="str">
        <f>IF(ecommerce_customer_data_custom_[[#This Row],[Returns]]=1,"Returned","Not Returned")</f>
        <v>Not Returned</v>
      </c>
      <c r="Q2433" t="str">
        <f>_xlfn.XLOOKUP(ecommerce_customer_data_custom_[[#This Row],[Payment Method]],PaymentMapping!$A$2:$A$11,PaymentMapping!$B$2:$B$11,"Other")</f>
        <v>Card</v>
      </c>
    </row>
    <row r="2434" spans="1:17" x14ac:dyDescent="0.3">
      <c r="A2434">
        <v>36456</v>
      </c>
      <c r="B2434" s="14">
        <v>44311.667650462965</v>
      </c>
      <c r="C2434" t="s">
        <v>14</v>
      </c>
      <c r="D2434">
        <v>418</v>
      </c>
      <c r="E2434">
        <v>1</v>
      </c>
      <c r="F2434">
        <v>4063</v>
      </c>
      <c r="G2434" t="s">
        <v>12</v>
      </c>
      <c r="H2434">
        <v>22</v>
      </c>
      <c r="I2434">
        <v>0</v>
      </c>
      <c r="J2434" t="s">
        <v>13</v>
      </c>
      <c r="K2434">
        <v>1</v>
      </c>
      <c r="L2434">
        <f>YEAR(ecommerce_customer_data_custom_[[#This Row],[Purchase Date]])</f>
        <v>2021</v>
      </c>
      <c r="M2434">
        <f>MONTH(ecommerce_customer_data_custom_[[#This Row],[Purchase Date]])</f>
        <v>4</v>
      </c>
      <c r="N2434" t="str">
        <f>TEXT(ecommerce_customer_data_custom_[[#This Row],[Purchase Date]],"mmmm")</f>
        <v>April</v>
      </c>
      <c r="O2434" t="str">
        <f>VLOOKUP(ecommerce_customer_data_custom_[[#This Row],[Customer Age]],AgeGroupMapping!$A$2:$C$5,3,TRUE)</f>
        <v>Young</v>
      </c>
      <c r="P2434" t="str">
        <f>IF(ecommerce_customer_data_custom_[[#This Row],[Returns]]=1,"Returned","Not Returned")</f>
        <v>Not Returned</v>
      </c>
      <c r="Q2434" t="str">
        <f>_xlfn.XLOOKUP(ecommerce_customer_data_custom_[[#This Row],[Payment Method]],PaymentMapping!$A$2:$A$11,PaymentMapping!$B$2:$B$11,"Other")</f>
        <v>Card</v>
      </c>
    </row>
    <row r="2435" spans="1:17" x14ac:dyDescent="0.3">
      <c r="A2435">
        <v>36456</v>
      </c>
      <c r="B2435" s="14">
        <v>44207.932106481479</v>
      </c>
      <c r="C2435" t="s">
        <v>11</v>
      </c>
      <c r="D2435">
        <v>295</v>
      </c>
      <c r="E2435">
        <v>1</v>
      </c>
      <c r="F2435">
        <v>2087</v>
      </c>
      <c r="G2435" t="s">
        <v>20</v>
      </c>
      <c r="H2435">
        <v>22</v>
      </c>
      <c r="I2435">
        <v>0</v>
      </c>
      <c r="J2435" t="s">
        <v>13</v>
      </c>
      <c r="K2435">
        <v>1</v>
      </c>
      <c r="L2435">
        <f>YEAR(ecommerce_customer_data_custom_[[#This Row],[Purchase Date]])</f>
        <v>2021</v>
      </c>
      <c r="M2435">
        <f>MONTH(ecommerce_customer_data_custom_[[#This Row],[Purchase Date]])</f>
        <v>1</v>
      </c>
      <c r="N2435" t="str">
        <f>TEXT(ecommerce_customer_data_custom_[[#This Row],[Purchase Date]],"mmmm")</f>
        <v>January</v>
      </c>
      <c r="O2435" t="str">
        <f>VLOOKUP(ecommerce_customer_data_custom_[[#This Row],[Customer Age]],AgeGroupMapping!$A$2:$C$5,3,TRUE)</f>
        <v>Young</v>
      </c>
      <c r="P2435" t="str">
        <f>IF(ecommerce_customer_data_custom_[[#This Row],[Returns]]=1,"Returned","Not Returned")</f>
        <v>Not Returned</v>
      </c>
      <c r="Q2435" t="str">
        <f>_xlfn.XLOOKUP(ecommerce_customer_data_custom_[[#This Row],[Payment Method]],PaymentMapping!$A$2:$A$11,PaymentMapping!$B$2:$B$11,"Other")</f>
        <v>Other</v>
      </c>
    </row>
    <row r="2436" spans="1:17" x14ac:dyDescent="0.3">
      <c r="A2436">
        <v>37460</v>
      </c>
      <c r="B2436" s="14">
        <v>43833.042696759258</v>
      </c>
      <c r="C2436" t="s">
        <v>16</v>
      </c>
      <c r="D2436">
        <v>411</v>
      </c>
      <c r="E2436">
        <v>1</v>
      </c>
      <c r="F2436">
        <v>1037</v>
      </c>
      <c r="G2436" t="s">
        <v>12</v>
      </c>
      <c r="H2436">
        <v>30</v>
      </c>
      <c r="I2436">
        <v>0</v>
      </c>
      <c r="J2436" t="s">
        <v>17</v>
      </c>
      <c r="K2436">
        <v>0</v>
      </c>
      <c r="L2436">
        <f>YEAR(ecommerce_customer_data_custom_[[#This Row],[Purchase Date]])</f>
        <v>2020</v>
      </c>
      <c r="M2436">
        <f>MONTH(ecommerce_customer_data_custom_[[#This Row],[Purchase Date]])</f>
        <v>1</v>
      </c>
      <c r="N2436" t="str">
        <f>TEXT(ecommerce_customer_data_custom_[[#This Row],[Purchase Date]],"mmmm")</f>
        <v>January</v>
      </c>
      <c r="O2436" t="str">
        <f>VLOOKUP(ecommerce_customer_data_custom_[[#This Row],[Customer Age]],AgeGroupMapping!$A$2:$C$5,3,TRUE)</f>
        <v>Adult</v>
      </c>
      <c r="P2436" t="str">
        <f>IF(ecommerce_customer_data_custom_[[#This Row],[Returns]]=1,"Returned","Not Returned")</f>
        <v>Not Returned</v>
      </c>
      <c r="Q2436" t="str">
        <f>_xlfn.XLOOKUP(ecommerce_customer_data_custom_[[#This Row],[Payment Method]],PaymentMapping!$A$2:$A$11,PaymentMapping!$B$2:$B$11,"Other")</f>
        <v>Card</v>
      </c>
    </row>
    <row r="2437" spans="1:17" x14ac:dyDescent="0.3">
      <c r="A2437">
        <v>37460</v>
      </c>
      <c r="B2437" s="14">
        <v>44905.786145833335</v>
      </c>
      <c r="C2437" t="s">
        <v>16</v>
      </c>
      <c r="D2437">
        <v>51</v>
      </c>
      <c r="E2437">
        <v>4</v>
      </c>
      <c r="F2437">
        <v>2819</v>
      </c>
      <c r="G2437" t="s">
        <v>12</v>
      </c>
      <c r="H2437">
        <v>30</v>
      </c>
      <c r="I2437">
        <v>0</v>
      </c>
      <c r="J2437" t="s">
        <v>17</v>
      </c>
      <c r="K2437">
        <v>0</v>
      </c>
      <c r="L2437">
        <f>YEAR(ecommerce_customer_data_custom_[[#This Row],[Purchase Date]])</f>
        <v>2022</v>
      </c>
      <c r="M2437">
        <f>MONTH(ecommerce_customer_data_custom_[[#This Row],[Purchase Date]])</f>
        <v>12</v>
      </c>
      <c r="N2437" t="str">
        <f>TEXT(ecommerce_customer_data_custom_[[#This Row],[Purchase Date]],"mmmm")</f>
        <v>December</v>
      </c>
      <c r="O2437" t="str">
        <f>VLOOKUP(ecommerce_customer_data_custom_[[#This Row],[Customer Age]],AgeGroupMapping!$A$2:$C$5,3,TRUE)</f>
        <v>Adult</v>
      </c>
      <c r="P2437" t="str">
        <f>IF(ecommerce_customer_data_custom_[[#This Row],[Returns]]=1,"Returned","Not Returned")</f>
        <v>Not Returned</v>
      </c>
      <c r="Q2437" t="str">
        <f>_xlfn.XLOOKUP(ecommerce_customer_data_custom_[[#This Row],[Payment Method]],PaymentMapping!$A$2:$A$11,PaymentMapping!$B$2:$B$11,"Other")</f>
        <v>Card</v>
      </c>
    </row>
    <row r="2438" spans="1:17" x14ac:dyDescent="0.3">
      <c r="A2438">
        <v>37460</v>
      </c>
      <c r="B2438" s="14">
        <v>45099.099548611113</v>
      </c>
      <c r="C2438" t="s">
        <v>18</v>
      </c>
      <c r="D2438">
        <v>381</v>
      </c>
      <c r="E2438">
        <v>1</v>
      </c>
      <c r="F2438">
        <v>4561</v>
      </c>
      <c r="G2438" t="s">
        <v>19</v>
      </c>
      <c r="H2438">
        <v>30</v>
      </c>
      <c r="I2438">
        <v>0</v>
      </c>
      <c r="J2438" t="s">
        <v>17</v>
      </c>
      <c r="K2438">
        <v>0</v>
      </c>
      <c r="L2438">
        <f>YEAR(ecommerce_customer_data_custom_[[#This Row],[Purchase Date]])</f>
        <v>2023</v>
      </c>
      <c r="M2438">
        <f>MONTH(ecommerce_customer_data_custom_[[#This Row],[Purchase Date]])</f>
        <v>6</v>
      </c>
      <c r="N2438" t="str">
        <f>TEXT(ecommerce_customer_data_custom_[[#This Row],[Purchase Date]],"mmmm")</f>
        <v>June</v>
      </c>
      <c r="O2438" t="str">
        <f>VLOOKUP(ecommerce_customer_data_custom_[[#This Row],[Customer Age]],AgeGroupMapping!$A$2:$C$5,3,TRUE)</f>
        <v>Adult</v>
      </c>
      <c r="P2438" t="str">
        <f>IF(ecommerce_customer_data_custom_[[#This Row],[Returns]]=1,"Returned","Not Returned")</f>
        <v>Not Returned</v>
      </c>
      <c r="Q2438" t="str">
        <f>_xlfn.XLOOKUP(ecommerce_customer_data_custom_[[#This Row],[Payment Method]],PaymentMapping!$A$2:$A$11,PaymentMapping!$B$2:$B$11,"Other")</f>
        <v>Cash</v>
      </c>
    </row>
    <row r="2439" spans="1:17" x14ac:dyDescent="0.3">
      <c r="A2439">
        <v>37460</v>
      </c>
      <c r="B2439" s="14">
        <v>45106.106354166666</v>
      </c>
      <c r="C2439" t="s">
        <v>18</v>
      </c>
      <c r="D2439">
        <v>75</v>
      </c>
      <c r="E2439">
        <v>1</v>
      </c>
      <c r="F2439">
        <v>4855</v>
      </c>
      <c r="G2439" t="s">
        <v>12</v>
      </c>
      <c r="H2439">
        <v>30</v>
      </c>
      <c r="I2439">
        <v>0</v>
      </c>
      <c r="J2439" t="s">
        <v>17</v>
      </c>
      <c r="K2439">
        <v>0</v>
      </c>
      <c r="L2439">
        <f>YEAR(ecommerce_customer_data_custom_[[#This Row],[Purchase Date]])</f>
        <v>2023</v>
      </c>
      <c r="M2439">
        <f>MONTH(ecommerce_customer_data_custom_[[#This Row],[Purchase Date]])</f>
        <v>6</v>
      </c>
      <c r="N2439" t="str">
        <f>TEXT(ecommerce_customer_data_custom_[[#This Row],[Purchase Date]],"mmmm")</f>
        <v>June</v>
      </c>
      <c r="O2439" t="str">
        <f>VLOOKUP(ecommerce_customer_data_custom_[[#This Row],[Customer Age]],AgeGroupMapping!$A$2:$C$5,3,TRUE)</f>
        <v>Adult</v>
      </c>
      <c r="P2439" t="str">
        <f>IF(ecommerce_customer_data_custom_[[#This Row],[Returns]]=1,"Returned","Not Returned")</f>
        <v>Not Returned</v>
      </c>
      <c r="Q2439" t="str">
        <f>_xlfn.XLOOKUP(ecommerce_customer_data_custom_[[#This Row],[Payment Method]],PaymentMapping!$A$2:$A$11,PaymentMapping!$B$2:$B$11,"Other")</f>
        <v>Card</v>
      </c>
    </row>
    <row r="2440" spans="1:17" x14ac:dyDescent="0.3">
      <c r="A2440">
        <v>37460</v>
      </c>
      <c r="B2440" s="14">
        <v>43970.369560185187</v>
      </c>
      <c r="C2440" t="s">
        <v>18</v>
      </c>
      <c r="D2440">
        <v>135</v>
      </c>
      <c r="E2440">
        <v>4</v>
      </c>
      <c r="F2440">
        <v>4698</v>
      </c>
      <c r="G2440" t="s">
        <v>12</v>
      </c>
      <c r="H2440">
        <v>30</v>
      </c>
      <c r="I2440">
        <v>0</v>
      </c>
      <c r="J2440" t="s">
        <v>17</v>
      </c>
      <c r="K2440">
        <v>0</v>
      </c>
      <c r="L2440">
        <f>YEAR(ecommerce_customer_data_custom_[[#This Row],[Purchase Date]])</f>
        <v>2020</v>
      </c>
      <c r="M2440">
        <f>MONTH(ecommerce_customer_data_custom_[[#This Row],[Purchase Date]])</f>
        <v>5</v>
      </c>
      <c r="N2440" t="str">
        <f>TEXT(ecommerce_customer_data_custom_[[#This Row],[Purchase Date]],"mmmm")</f>
        <v>May</v>
      </c>
      <c r="O2440" t="str">
        <f>VLOOKUP(ecommerce_customer_data_custom_[[#This Row],[Customer Age]],AgeGroupMapping!$A$2:$C$5,3,TRUE)</f>
        <v>Adult</v>
      </c>
      <c r="P2440" t="str">
        <f>IF(ecommerce_customer_data_custom_[[#This Row],[Returns]]=1,"Returned","Not Returned")</f>
        <v>Not Returned</v>
      </c>
      <c r="Q2440" t="str">
        <f>_xlfn.XLOOKUP(ecommerce_customer_data_custom_[[#This Row],[Payment Method]],PaymentMapping!$A$2:$A$11,PaymentMapping!$B$2:$B$11,"Other")</f>
        <v>Card</v>
      </c>
    </row>
    <row r="2441" spans="1:17" x14ac:dyDescent="0.3">
      <c r="A2441">
        <v>23136</v>
      </c>
      <c r="B2441" s="14">
        <v>44306.861145833333</v>
      </c>
      <c r="C2441" t="s">
        <v>14</v>
      </c>
      <c r="D2441">
        <v>355</v>
      </c>
      <c r="E2441">
        <v>2</v>
      </c>
      <c r="F2441">
        <v>3064</v>
      </c>
      <c r="G2441" t="s">
        <v>19</v>
      </c>
      <c r="H2441">
        <v>53</v>
      </c>
      <c r="I2441">
        <v>1</v>
      </c>
      <c r="J2441" t="s">
        <v>13</v>
      </c>
      <c r="K2441">
        <v>0</v>
      </c>
      <c r="L2441">
        <f>YEAR(ecommerce_customer_data_custom_[[#This Row],[Purchase Date]])</f>
        <v>2021</v>
      </c>
      <c r="M2441">
        <f>MONTH(ecommerce_customer_data_custom_[[#This Row],[Purchase Date]])</f>
        <v>4</v>
      </c>
      <c r="N2441" t="str">
        <f>TEXT(ecommerce_customer_data_custom_[[#This Row],[Purchase Date]],"mmmm")</f>
        <v>April</v>
      </c>
      <c r="O2441" t="str">
        <f>VLOOKUP(ecommerce_customer_data_custom_[[#This Row],[Customer Age]],AgeGroupMapping!$A$2:$C$5,3,TRUE)</f>
        <v>Middle-Aged</v>
      </c>
      <c r="P2441" t="str">
        <f>IF(ecommerce_customer_data_custom_[[#This Row],[Returns]]=1,"Returned","Not Returned")</f>
        <v>Returned</v>
      </c>
      <c r="Q2441" t="str">
        <f>_xlfn.XLOOKUP(ecommerce_customer_data_custom_[[#This Row],[Payment Method]],PaymentMapping!$A$2:$A$11,PaymentMapping!$B$2:$B$11,"Other")</f>
        <v>Cash</v>
      </c>
    </row>
    <row r="2442" spans="1:17" x14ac:dyDescent="0.3">
      <c r="A2442">
        <v>23136</v>
      </c>
      <c r="B2442" s="14">
        <v>44040.127939814818</v>
      </c>
      <c r="C2442" t="s">
        <v>18</v>
      </c>
      <c r="D2442">
        <v>60</v>
      </c>
      <c r="E2442">
        <v>3</v>
      </c>
      <c r="F2442">
        <v>2926</v>
      </c>
      <c r="G2442" t="s">
        <v>20</v>
      </c>
      <c r="H2442">
        <v>53</v>
      </c>
      <c r="I2442">
        <v>1</v>
      </c>
      <c r="J2442" t="s">
        <v>13</v>
      </c>
      <c r="K2442">
        <v>0</v>
      </c>
      <c r="L2442">
        <f>YEAR(ecommerce_customer_data_custom_[[#This Row],[Purchase Date]])</f>
        <v>2020</v>
      </c>
      <c r="M2442">
        <f>MONTH(ecommerce_customer_data_custom_[[#This Row],[Purchase Date]])</f>
        <v>7</v>
      </c>
      <c r="N2442" t="str">
        <f>TEXT(ecommerce_customer_data_custom_[[#This Row],[Purchase Date]],"mmmm")</f>
        <v>July</v>
      </c>
      <c r="O2442" t="str">
        <f>VLOOKUP(ecommerce_customer_data_custom_[[#This Row],[Customer Age]],AgeGroupMapping!$A$2:$C$5,3,TRUE)</f>
        <v>Middle-Aged</v>
      </c>
      <c r="P2442" t="str">
        <f>IF(ecommerce_customer_data_custom_[[#This Row],[Returns]]=1,"Returned","Not Returned")</f>
        <v>Returned</v>
      </c>
      <c r="Q2442" t="str">
        <f>_xlfn.XLOOKUP(ecommerce_customer_data_custom_[[#This Row],[Payment Method]],PaymentMapping!$A$2:$A$11,PaymentMapping!$B$2:$B$11,"Other")</f>
        <v>Other</v>
      </c>
    </row>
    <row r="2443" spans="1:17" x14ac:dyDescent="0.3">
      <c r="A2443">
        <v>23136</v>
      </c>
      <c r="B2443" s="14">
        <v>44404.756678240738</v>
      </c>
      <c r="C2443" t="s">
        <v>18</v>
      </c>
      <c r="D2443">
        <v>298</v>
      </c>
      <c r="E2443">
        <v>1</v>
      </c>
      <c r="F2443">
        <v>1068</v>
      </c>
      <c r="G2443" t="s">
        <v>12</v>
      </c>
      <c r="H2443">
        <v>53</v>
      </c>
      <c r="I2443">
        <v>0</v>
      </c>
      <c r="J2443" t="s">
        <v>13</v>
      </c>
      <c r="K2443">
        <v>0</v>
      </c>
      <c r="L2443">
        <f>YEAR(ecommerce_customer_data_custom_[[#This Row],[Purchase Date]])</f>
        <v>2021</v>
      </c>
      <c r="M2443">
        <f>MONTH(ecommerce_customer_data_custom_[[#This Row],[Purchase Date]])</f>
        <v>7</v>
      </c>
      <c r="N2443" t="str">
        <f>TEXT(ecommerce_customer_data_custom_[[#This Row],[Purchase Date]],"mmmm")</f>
        <v>July</v>
      </c>
      <c r="O2443" t="str">
        <f>VLOOKUP(ecommerce_customer_data_custom_[[#This Row],[Customer Age]],AgeGroupMapping!$A$2:$C$5,3,TRUE)</f>
        <v>Middle-Aged</v>
      </c>
      <c r="P2443" t="str">
        <f>IF(ecommerce_customer_data_custom_[[#This Row],[Returns]]=1,"Returned","Not Returned")</f>
        <v>Not Returned</v>
      </c>
      <c r="Q2443" t="str">
        <f>_xlfn.XLOOKUP(ecommerce_customer_data_custom_[[#This Row],[Payment Method]],PaymentMapping!$A$2:$A$11,PaymentMapping!$B$2:$B$11,"Other")</f>
        <v>Card</v>
      </c>
    </row>
    <row r="2444" spans="1:17" x14ac:dyDescent="0.3">
      <c r="A2444">
        <v>30032</v>
      </c>
      <c r="B2444" s="14">
        <v>44278.863229166665</v>
      </c>
      <c r="C2444" t="s">
        <v>16</v>
      </c>
      <c r="D2444">
        <v>294</v>
      </c>
      <c r="E2444">
        <v>4</v>
      </c>
      <c r="F2444">
        <v>2143</v>
      </c>
      <c r="G2444" t="s">
        <v>19</v>
      </c>
      <c r="H2444">
        <v>26</v>
      </c>
      <c r="I2444">
        <v>0</v>
      </c>
      <c r="J2444" t="s">
        <v>17</v>
      </c>
      <c r="K2444">
        <v>0</v>
      </c>
      <c r="L2444">
        <f>YEAR(ecommerce_customer_data_custom_[[#This Row],[Purchase Date]])</f>
        <v>2021</v>
      </c>
      <c r="M2444">
        <f>MONTH(ecommerce_customer_data_custom_[[#This Row],[Purchase Date]])</f>
        <v>3</v>
      </c>
      <c r="N2444" t="str">
        <f>TEXT(ecommerce_customer_data_custom_[[#This Row],[Purchase Date]],"mmmm")</f>
        <v>March</v>
      </c>
      <c r="O2444" t="str">
        <f>VLOOKUP(ecommerce_customer_data_custom_[[#This Row],[Customer Age]],AgeGroupMapping!$A$2:$C$5,3,TRUE)</f>
        <v>Adult</v>
      </c>
      <c r="P2444" t="str">
        <f>IF(ecommerce_customer_data_custom_[[#This Row],[Returns]]=1,"Returned","Not Returned")</f>
        <v>Not Returned</v>
      </c>
      <c r="Q2444" t="str">
        <f>_xlfn.XLOOKUP(ecommerce_customer_data_custom_[[#This Row],[Payment Method]],PaymentMapping!$A$2:$A$11,PaymentMapping!$B$2:$B$11,"Other")</f>
        <v>Cash</v>
      </c>
    </row>
    <row r="2445" spans="1:17" x14ac:dyDescent="0.3">
      <c r="A2445">
        <v>30032</v>
      </c>
      <c r="B2445" s="14">
        <v>44070.603263888886</v>
      </c>
      <c r="C2445" t="s">
        <v>16</v>
      </c>
      <c r="D2445">
        <v>483</v>
      </c>
      <c r="E2445">
        <v>3</v>
      </c>
      <c r="F2445">
        <v>4634</v>
      </c>
      <c r="G2445" t="s">
        <v>12</v>
      </c>
      <c r="H2445">
        <v>26</v>
      </c>
      <c r="I2445">
        <v>1</v>
      </c>
      <c r="J2445" t="s">
        <v>17</v>
      </c>
      <c r="K2445">
        <v>0</v>
      </c>
      <c r="L2445">
        <f>YEAR(ecommerce_customer_data_custom_[[#This Row],[Purchase Date]])</f>
        <v>2020</v>
      </c>
      <c r="M2445">
        <f>MONTH(ecommerce_customer_data_custom_[[#This Row],[Purchase Date]])</f>
        <v>8</v>
      </c>
      <c r="N2445" t="str">
        <f>TEXT(ecommerce_customer_data_custom_[[#This Row],[Purchase Date]],"mmmm")</f>
        <v>August</v>
      </c>
      <c r="O2445" t="str">
        <f>VLOOKUP(ecommerce_customer_data_custom_[[#This Row],[Customer Age]],AgeGroupMapping!$A$2:$C$5,3,TRUE)</f>
        <v>Adult</v>
      </c>
      <c r="P2445" t="str">
        <f>IF(ecommerce_customer_data_custom_[[#This Row],[Returns]]=1,"Returned","Not Returned")</f>
        <v>Returned</v>
      </c>
      <c r="Q2445" t="str">
        <f>_xlfn.XLOOKUP(ecommerce_customer_data_custom_[[#This Row],[Payment Method]],PaymentMapping!$A$2:$A$11,PaymentMapping!$B$2:$B$11,"Other")</f>
        <v>Card</v>
      </c>
    </row>
    <row r="2446" spans="1:17" x14ac:dyDescent="0.3">
      <c r="A2446">
        <v>30032</v>
      </c>
      <c r="B2446" s="14">
        <v>44930.050543981481</v>
      </c>
      <c r="C2446" t="s">
        <v>18</v>
      </c>
      <c r="D2446">
        <v>295</v>
      </c>
      <c r="E2446">
        <v>1</v>
      </c>
      <c r="F2446">
        <v>1013</v>
      </c>
      <c r="G2446" t="s">
        <v>12</v>
      </c>
      <c r="H2446">
        <v>26</v>
      </c>
      <c r="I2446">
        <v>0</v>
      </c>
      <c r="J2446" t="s">
        <v>17</v>
      </c>
      <c r="K2446">
        <v>0</v>
      </c>
      <c r="L2446">
        <f>YEAR(ecommerce_customer_data_custom_[[#This Row],[Purchase Date]])</f>
        <v>2023</v>
      </c>
      <c r="M2446">
        <f>MONTH(ecommerce_customer_data_custom_[[#This Row],[Purchase Date]])</f>
        <v>1</v>
      </c>
      <c r="N2446" t="str">
        <f>TEXT(ecommerce_customer_data_custom_[[#This Row],[Purchase Date]],"mmmm")</f>
        <v>January</v>
      </c>
      <c r="O2446" t="str">
        <f>VLOOKUP(ecommerce_customer_data_custom_[[#This Row],[Customer Age]],AgeGroupMapping!$A$2:$C$5,3,TRUE)</f>
        <v>Adult</v>
      </c>
      <c r="P2446" t="str">
        <f>IF(ecommerce_customer_data_custom_[[#This Row],[Returns]]=1,"Returned","Not Returned")</f>
        <v>Not Returned</v>
      </c>
      <c r="Q2446" t="str">
        <f>_xlfn.XLOOKUP(ecommerce_customer_data_custom_[[#This Row],[Payment Method]],PaymentMapping!$A$2:$A$11,PaymentMapping!$B$2:$B$11,"Other")</f>
        <v>Card</v>
      </c>
    </row>
    <row r="2447" spans="1:17" x14ac:dyDescent="0.3">
      <c r="A2447">
        <v>30032</v>
      </c>
      <c r="B2447" s="14">
        <v>44316.590474537035</v>
      </c>
      <c r="C2447" t="s">
        <v>16</v>
      </c>
      <c r="D2447">
        <v>500</v>
      </c>
      <c r="E2447">
        <v>3</v>
      </c>
      <c r="F2447">
        <v>3996</v>
      </c>
      <c r="G2447" t="s">
        <v>15</v>
      </c>
      <c r="H2447">
        <v>26</v>
      </c>
      <c r="I2447">
        <v>0</v>
      </c>
      <c r="J2447" t="s">
        <v>17</v>
      </c>
      <c r="K2447">
        <v>0</v>
      </c>
      <c r="L2447">
        <f>YEAR(ecommerce_customer_data_custom_[[#This Row],[Purchase Date]])</f>
        <v>2021</v>
      </c>
      <c r="M2447">
        <f>MONTH(ecommerce_customer_data_custom_[[#This Row],[Purchase Date]])</f>
        <v>4</v>
      </c>
      <c r="N2447" t="str">
        <f>TEXT(ecommerce_customer_data_custom_[[#This Row],[Purchase Date]],"mmmm")</f>
        <v>April</v>
      </c>
      <c r="O2447" t="str">
        <f>VLOOKUP(ecommerce_customer_data_custom_[[#This Row],[Customer Age]],AgeGroupMapping!$A$2:$C$5,3,TRUE)</f>
        <v>Adult</v>
      </c>
      <c r="P2447" t="str">
        <f>IF(ecommerce_customer_data_custom_[[#This Row],[Returns]]=1,"Returned","Not Returned")</f>
        <v>Not Returned</v>
      </c>
      <c r="Q2447" t="str">
        <f>_xlfn.XLOOKUP(ecommerce_customer_data_custom_[[#This Row],[Payment Method]],PaymentMapping!$A$2:$A$11,PaymentMapping!$B$2:$B$11,"Other")</f>
        <v>Wallet/UPI</v>
      </c>
    </row>
    <row r="2448" spans="1:17" x14ac:dyDescent="0.3">
      <c r="A2448">
        <v>30032</v>
      </c>
      <c r="B2448" s="14">
        <v>43848.243854166663</v>
      </c>
      <c r="C2448" t="s">
        <v>18</v>
      </c>
      <c r="D2448">
        <v>355</v>
      </c>
      <c r="E2448">
        <v>1</v>
      </c>
      <c r="F2448">
        <v>1126</v>
      </c>
      <c r="G2448" t="s">
        <v>12</v>
      </c>
      <c r="H2448">
        <v>26</v>
      </c>
      <c r="I2448">
        <v>1</v>
      </c>
      <c r="J2448" t="s">
        <v>17</v>
      </c>
      <c r="K2448">
        <v>0</v>
      </c>
      <c r="L2448">
        <f>YEAR(ecommerce_customer_data_custom_[[#This Row],[Purchase Date]])</f>
        <v>2020</v>
      </c>
      <c r="M2448">
        <f>MONTH(ecommerce_customer_data_custom_[[#This Row],[Purchase Date]])</f>
        <v>1</v>
      </c>
      <c r="N2448" t="str">
        <f>TEXT(ecommerce_customer_data_custom_[[#This Row],[Purchase Date]],"mmmm")</f>
        <v>January</v>
      </c>
      <c r="O2448" t="str">
        <f>VLOOKUP(ecommerce_customer_data_custom_[[#This Row],[Customer Age]],AgeGroupMapping!$A$2:$C$5,3,TRUE)</f>
        <v>Adult</v>
      </c>
      <c r="P2448" t="str">
        <f>IF(ecommerce_customer_data_custom_[[#This Row],[Returns]]=1,"Returned","Not Returned")</f>
        <v>Returned</v>
      </c>
      <c r="Q2448" t="str">
        <f>_xlfn.XLOOKUP(ecommerce_customer_data_custom_[[#This Row],[Payment Method]],PaymentMapping!$A$2:$A$11,PaymentMapping!$B$2:$B$11,"Other")</f>
        <v>Card</v>
      </c>
    </row>
    <row r="2449" spans="1:17" x14ac:dyDescent="0.3">
      <c r="A2449">
        <v>1818</v>
      </c>
      <c r="B2449" s="14">
        <v>44453.418402777781</v>
      </c>
      <c r="C2449" t="s">
        <v>14</v>
      </c>
      <c r="D2449">
        <v>145</v>
      </c>
      <c r="E2449">
        <v>2</v>
      </c>
      <c r="F2449">
        <v>3612</v>
      </c>
      <c r="G2449" t="s">
        <v>12</v>
      </c>
      <c r="H2449">
        <v>32</v>
      </c>
      <c r="I2449">
        <v>1</v>
      </c>
      <c r="J2449" t="s">
        <v>13</v>
      </c>
      <c r="K2449">
        <v>0</v>
      </c>
      <c r="L2449">
        <f>YEAR(ecommerce_customer_data_custom_[[#This Row],[Purchase Date]])</f>
        <v>2021</v>
      </c>
      <c r="M2449">
        <f>MONTH(ecommerce_customer_data_custom_[[#This Row],[Purchase Date]])</f>
        <v>9</v>
      </c>
      <c r="N2449" t="str">
        <f>TEXT(ecommerce_customer_data_custom_[[#This Row],[Purchase Date]],"mmmm")</f>
        <v>September</v>
      </c>
      <c r="O2449" t="str">
        <f>VLOOKUP(ecommerce_customer_data_custom_[[#This Row],[Customer Age]],AgeGroupMapping!$A$2:$C$5,3,TRUE)</f>
        <v>Adult</v>
      </c>
      <c r="P2449" t="str">
        <f>IF(ecommerce_customer_data_custom_[[#This Row],[Returns]]=1,"Returned","Not Returned")</f>
        <v>Returned</v>
      </c>
      <c r="Q2449" t="str">
        <f>_xlfn.XLOOKUP(ecommerce_customer_data_custom_[[#This Row],[Payment Method]],PaymentMapping!$A$2:$A$11,PaymentMapping!$B$2:$B$11,"Other")</f>
        <v>Card</v>
      </c>
    </row>
    <row r="2450" spans="1:17" x14ac:dyDescent="0.3">
      <c r="A2450">
        <v>1818</v>
      </c>
      <c r="B2450" s="14">
        <v>44247.984629629631</v>
      </c>
      <c r="C2450" t="s">
        <v>16</v>
      </c>
      <c r="D2450">
        <v>216</v>
      </c>
      <c r="E2450">
        <v>2</v>
      </c>
      <c r="F2450">
        <v>3159</v>
      </c>
      <c r="G2450" t="s">
        <v>12</v>
      </c>
      <c r="H2450">
        <v>32</v>
      </c>
      <c r="I2450">
        <v>1</v>
      </c>
      <c r="J2450" t="s">
        <v>13</v>
      </c>
      <c r="K2450">
        <v>0</v>
      </c>
      <c r="L2450">
        <f>YEAR(ecommerce_customer_data_custom_[[#This Row],[Purchase Date]])</f>
        <v>2021</v>
      </c>
      <c r="M2450">
        <f>MONTH(ecommerce_customer_data_custom_[[#This Row],[Purchase Date]])</f>
        <v>2</v>
      </c>
      <c r="N2450" t="str">
        <f>TEXT(ecommerce_customer_data_custom_[[#This Row],[Purchase Date]],"mmmm")</f>
        <v>February</v>
      </c>
      <c r="O2450" t="str">
        <f>VLOOKUP(ecommerce_customer_data_custom_[[#This Row],[Customer Age]],AgeGroupMapping!$A$2:$C$5,3,TRUE)</f>
        <v>Adult</v>
      </c>
      <c r="P2450" t="str">
        <f>IF(ecommerce_customer_data_custom_[[#This Row],[Returns]]=1,"Returned","Not Returned")</f>
        <v>Returned</v>
      </c>
      <c r="Q2450" t="str">
        <f>_xlfn.XLOOKUP(ecommerce_customer_data_custom_[[#This Row],[Payment Method]],PaymentMapping!$A$2:$A$11,PaymentMapping!$B$2:$B$11,"Other")</f>
        <v>Card</v>
      </c>
    </row>
    <row r="2451" spans="1:17" x14ac:dyDescent="0.3">
      <c r="A2451">
        <v>1818</v>
      </c>
      <c r="B2451" s="14">
        <v>43988.439074074071</v>
      </c>
      <c r="C2451" t="s">
        <v>16</v>
      </c>
      <c r="D2451">
        <v>189</v>
      </c>
      <c r="E2451">
        <v>1</v>
      </c>
      <c r="F2451">
        <v>3454</v>
      </c>
      <c r="G2451" t="s">
        <v>19</v>
      </c>
      <c r="H2451">
        <v>32</v>
      </c>
      <c r="I2451">
        <v>0</v>
      </c>
      <c r="J2451" t="s">
        <v>13</v>
      </c>
      <c r="K2451">
        <v>0</v>
      </c>
      <c r="L2451">
        <f>YEAR(ecommerce_customer_data_custom_[[#This Row],[Purchase Date]])</f>
        <v>2020</v>
      </c>
      <c r="M2451">
        <f>MONTH(ecommerce_customer_data_custom_[[#This Row],[Purchase Date]])</f>
        <v>6</v>
      </c>
      <c r="N2451" t="str">
        <f>TEXT(ecommerce_customer_data_custom_[[#This Row],[Purchase Date]],"mmmm")</f>
        <v>June</v>
      </c>
      <c r="O2451" t="str">
        <f>VLOOKUP(ecommerce_customer_data_custom_[[#This Row],[Customer Age]],AgeGroupMapping!$A$2:$C$5,3,TRUE)</f>
        <v>Adult</v>
      </c>
      <c r="P2451" t="str">
        <f>IF(ecommerce_customer_data_custom_[[#This Row],[Returns]]=1,"Returned","Not Returned")</f>
        <v>Not Returned</v>
      </c>
      <c r="Q2451" t="str">
        <f>_xlfn.XLOOKUP(ecommerce_customer_data_custom_[[#This Row],[Payment Method]],PaymentMapping!$A$2:$A$11,PaymentMapping!$B$2:$B$11,"Other")</f>
        <v>Cash</v>
      </c>
    </row>
    <row r="2452" spans="1:17" x14ac:dyDescent="0.3">
      <c r="A2452">
        <v>35119</v>
      </c>
      <c r="B2452" s="14">
        <v>44185.363854166666</v>
      </c>
      <c r="C2452" t="s">
        <v>11</v>
      </c>
      <c r="D2452">
        <v>66</v>
      </c>
      <c r="E2452">
        <v>5</v>
      </c>
      <c r="F2452">
        <v>5045</v>
      </c>
      <c r="G2452" t="s">
        <v>19</v>
      </c>
      <c r="H2452">
        <v>67</v>
      </c>
      <c r="I2452">
        <v>0</v>
      </c>
      <c r="J2452" t="s">
        <v>17</v>
      </c>
      <c r="K2452">
        <v>0</v>
      </c>
      <c r="L2452">
        <f>YEAR(ecommerce_customer_data_custom_[[#This Row],[Purchase Date]])</f>
        <v>2020</v>
      </c>
      <c r="M2452">
        <f>MONTH(ecommerce_customer_data_custom_[[#This Row],[Purchase Date]])</f>
        <v>12</v>
      </c>
      <c r="N2452" t="str">
        <f>TEXT(ecommerce_customer_data_custom_[[#This Row],[Purchase Date]],"mmmm")</f>
        <v>December</v>
      </c>
      <c r="O2452" t="str">
        <f>VLOOKUP(ecommerce_customer_data_custom_[[#This Row],[Customer Age]],AgeGroupMapping!$A$2:$C$5,3,TRUE)</f>
        <v>Senior</v>
      </c>
      <c r="P2452" t="str">
        <f>IF(ecommerce_customer_data_custom_[[#This Row],[Returns]]=1,"Returned","Not Returned")</f>
        <v>Not Returned</v>
      </c>
      <c r="Q2452" t="str">
        <f>_xlfn.XLOOKUP(ecommerce_customer_data_custom_[[#This Row],[Payment Method]],PaymentMapping!$A$2:$A$11,PaymentMapping!$B$2:$B$11,"Other")</f>
        <v>Cash</v>
      </c>
    </row>
    <row r="2453" spans="1:17" x14ac:dyDescent="0.3">
      <c r="A2453">
        <v>35119</v>
      </c>
      <c r="B2453" s="14">
        <v>45110.255324074074</v>
      </c>
      <c r="C2453" t="s">
        <v>16</v>
      </c>
      <c r="D2453">
        <v>178</v>
      </c>
      <c r="E2453">
        <v>3</v>
      </c>
      <c r="F2453">
        <v>5079</v>
      </c>
      <c r="G2453" t="s">
        <v>15</v>
      </c>
      <c r="H2453">
        <v>67</v>
      </c>
      <c r="I2453">
        <v>0</v>
      </c>
      <c r="J2453" t="s">
        <v>17</v>
      </c>
      <c r="K2453">
        <v>0</v>
      </c>
      <c r="L2453">
        <f>YEAR(ecommerce_customer_data_custom_[[#This Row],[Purchase Date]])</f>
        <v>2023</v>
      </c>
      <c r="M2453">
        <f>MONTH(ecommerce_customer_data_custom_[[#This Row],[Purchase Date]])</f>
        <v>7</v>
      </c>
      <c r="N2453" t="str">
        <f>TEXT(ecommerce_customer_data_custom_[[#This Row],[Purchase Date]],"mmmm")</f>
        <v>July</v>
      </c>
      <c r="O2453" t="str">
        <f>VLOOKUP(ecommerce_customer_data_custom_[[#This Row],[Customer Age]],AgeGroupMapping!$A$2:$C$5,3,TRUE)</f>
        <v>Senior</v>
      </c>
      <c r="P2453" t="str">
        <f>IF(ecommerce_customer_data_custom_[[#This Row],[Returns]]=1,"Returned","Not Returned")</f>
        <v>Not Returned</v>
      </c>
      <c r="Q2453" t="str">
        <f>_xlfn.XLOOKUP(ecommerce_customer_data_custom_[[#This Row],[Payment Method]],PaymentMapping!$A$2:$A$11,PaymentMapping!$B$2:$B$11,"Other")</f>
        <v>Wallet/UPI</v>
      </c>
    </row>
    <row r="2454" spans="1:17" x14ac:dyDescent="0.3">
      <c r="A2454">
        <v>35119</v>
      </c>
      <c r="B2454" s="14">
        <v>44768.201817129629</v>
      </c>
      <c r="C2454" t="s">
        <v>18</v>
      </c>
      <c r="D2454">
        <v>378</v>
      </c>
      <c r="E2454">
        <v>4</v>
      </c>
      <c r="F2454">
        <v>5179</v>
      </c>
      <c r="G2454" t="s">
        <v>19</v>
      </c>
      <c r="H2454">
        <v>67</v>
      </c>
      <c r="I2454">
        <v>0</v>
      </c>
      <c r="J2454" t="s">
        <v>17</v>
      </c>
      <c r="K2454">
        <v>0</v>
      </c>
      <c r="L2454">
        <f>YEAR(ecommerce_customer_data_custom_[[#This Row],[Purchase Date]])</f>
        <v>2022</v>
      </c>
      <c r="M2454">
        <f>MONTH(ecommerce_customer_data_custom_[[#This Row],[Purchase Date]])</f>
        <v>7</v>
      </c>
      <c r="N2454" t="str">
        <f>TEXT(ecommerce_customer_data_custom_[[#This Row],[Purchase Date]],"mmmm")</f>
        <v>July</v>
      </c>
      <c r="O2454" t="str">
        <f>VLOOKUP(ecommerce_customer_data_custom_[[#This Row],[Customer Age]],AgeGroupMapping!$A$2:$C$5,3,TRUE)</f>
        <v>Senior</v>
      </c>
      <c r="P2454" t="str">
        <f>IF(ecommerce_customer_data_custom_[[#This Row],[Returns]]=1,"Returned","Not Returned")</f>
        <v>Not Returned</v>
      </c>
      <c r="Q2454" t="str">
        <f>_xlfn.XLOOKUP(ecommerce_customer_data_custom_[[#This Row],[Payment Method]],PaymentMapping!$A$2:$A$11,PaymentMapping!$B$2:$B$11,"Other")</f>
        <v>Cash</v>
      </c>
    </row>
    <row r="2455" spans="1:17" x14ac:dyDescent="0.3">
      <c r="A2455">
        <v>35119</v>
      </c>
      <c r="B2455" s="14">
        <v>44281.872152777774</v>
      </c>
      <c r="C2455" t="s">
        <v>18</v>
      </c>
      <c r="D2455">
        <v>114</v>
      </c>
      <c r="E2455">
        <v>1</v>
      </c>
      <c r="F2455">
        <v>861</v>
      </c>
      <c r="G2455" t="s">
        <v>15</v>
      </c>
      <c r="H2455">
        <v>67</v>
      </c>
      <c r="I2455">
        <v>0</v>
      </c>
      <c r="J2455" t="s">
        <v>17</v>
      </c>
      <c r="K2455">
        <v>0</v>
      </c>
      <c r="L2455">
        <f>YEAR(ecommerce_customer_data_custom_[[#This Row],[Purchase Date]])</f>
        <v>2021</v>
      </c>
      <c r="M2455">
        <f>MONTH(ecommerce_customer_data_custom_[[#This Row],[Purchase Date]])</f>
        <v>3</v>
      </c>
      <c r="N2455" t="str">
        <f>TEXT(ecommerce_customer_data_custom_[[#This Row],[Purchase Date]],"mmmm")</f>
        <v>March</v>
      </c>
      <c r="O2455" t="str">
        <f>VLOOKUP(ecommerce_customer_data_custom_[[#This Row],[Customer Age]],AgeGroupMapping!$A$2:$C$5,3,TRUE)</f>
        <v>Senior</v>
      </c>
      <c r="P2455" t="str">
        <f>IF(ecommerce_customer_data_custom_[[#This Row],[Returns]]=1,"Returned","Not Returned")</f>
        <v>Not Returned</v>
      </c>
      <c r="Q2455" t="str">
        <f>_xlfn.XLOOKUP(ecommerce_customer_data_custom_[[#This Row],[Payment Method]],PaymentMapping!$A$2:$A$11,PaymentMapping!$B$2:$B$11,"Other")</f>
        <v>Wallet/UPI</v>
      </c>
    </row>
    <row r="2456" spans="1:17" x14ac:dyDescent="0.3">
      <c r="A2456">
        <v>36753</v>
      </c>
      <c r="B2456" s="14">
        <v>44912.708703703705</v>
      </c>
      <c r="C2456" t="s">
        <v>16</v>
      </c>
      <c r="D2456">
        <v>219</v>
      </c>
      <c r="E2456">
        <v>2</v>
      </c>
      <c r="F2456">
        <v>4366</v>
      </c>
      <c r="G2456" t="s">
        <v>19</v>
      </c>
      <c r="H2456">
        <v>48</v>
      </c>
      <c r="I2456">
        <v>0</v>
      </c>
      <c r="J2456" t="s">
        <v>13</v>
      </c>
      <c r="K2456">
        <v>0</v>
      </c>
      <c r="L2456">
        <f>YEAR(ecommerce_customer_data_custom_[[#This Row],[Purchase Date]])</f>
        <v>2022</v>
      </c>
      <c r="M2456">
        <f>MONTH(ecommerce_customer_data_custom_[[#This Row],[Purchase Date]])</f>
        <v>12</v>
      </c>
      <c r="N2456" t="str">
        <f>TEXT(ecommerce_customer_data_custom_[[#This Row],[Purchase Date]],"mmmm")</f>
        <v>December</v>
      </c>
      <c r="O2456" t="str">
        <f>VLOOKUP(ecommerce_customer_data_custom_[[#This Row],[Customer Age]],AgeGroupMapping!$A$2:$C$5,3,TRUE)</f>
        <v>Middle-Aged</v>
      </c>
      <c r="P2456" t="str">
        <f>IF(ecommerce_customer_data_custom_[[#This Row],[Returns]]=1,"Returned","Not Returned")</f>
        <v>Not Returned</v>
      </c>
      <c r="Q2456" t="str">
        <f>_xlfn.XLOOKUP(ecommerce_customer_data_custom_[[#This Row],[Payment Method]],PaymentMapping!$A$2:$A$11,PaymentMapping!$B$2:$B$11,"Other")</f>
        <v>Cash</v>
      </c>
    </row>
    <row r="2457" spans="1:17" x14ac:dyDescent="0.3">
      <c r="A2457">
        <v>36753</v>
      </c>
      <c r="B2457" s="14">
        <v>43944.279236111113</v>
      </c>
      <c r="C2457" t="s">
        <v>16</v>
      </c>
      <c r="D2457">
        <v>61</v>
      </c>
      <c r="E2457">
        <v>5</v>
      </c>
      <c r="F2457">
        <v>354</v>
      </c>
      <c r="G2457" t="s">
        <v>20</v>
      </c>
      <c r="H2457">
        <v>48</v>
      </c>
      <c r="I2457">
        <v>1</v>
      </c>
      <c r="J2457" t="s">
        <v>13</v>
      </c>
      <c r="K2457">
        <v>0</v>
      </c>
      <c r="L2457">
        <f>YEAR(ecommerce_customer_data_custom_[[#This Row],[Purchase Date]])</f>
        <v>2020</v>
      </c>
      <c r="M2457">
        <f>MONTH(ecommerce_customer_data_custom_[[#This Row],[Purchase Date]])</f>
        <v>4</v>
      </c>
      <c r="N2457" t="str">
        <f>TEXT(ecommerce_customer_data_custom_[[#This Row],[Purchase Date]],"mmmm")</f>
        <v>April</v>
      </c>
      <c r="O2457" t="str">
        <f>VLOOKUP(ecommerce_customer_data_custom_[[#This Row],[Customer Age]],AgeGroupMapping!$A$2:$C$5,3,TRUE)</f>
        <v>Middle-Aged</v>
      </c>
      <c r="P2457" t="str">
        <f>IF(ecommerce_customer_data_custom_[[#This Row],[Returns]]=1,"Returned","Not Returned")</f>
        <v>Returned</v>
      </c>
      <c r="Q2457" t="str">
        <f>_xlfn.XLOOKUP(ecommerce_customer_data_custom_[[#This Row],[Payment Method]],PaymentMapping!$A$2:$A$11,PaymentMapping!$B$2:$B$11,"Other")</f>
        <v>Other</v>
      </c>
    </row>
    <row r="2458" spans="1:17" x14ac:dyDescent="0.3">
      <c r="A2458">
        <v>36753</v>
      </c>
      <c r="B2458" s="14">
        <v>43833.477256944447</v>
      </c>
      <c r="C2458" t="s">
        <v>14</v>
      </c>
      <c r="D2458">
        <v>394</v>
      </c>
      <c r="E2458">
        <v>2</v>
      </c>
      <c r="F2458">
        <v>3741</v>
      </c>
      <c r="G2458" t="s">
        <v>12</v>
      </c>
      <c r="H2458">
        <v>48</v>
      </c>
      <c r="I2458">
        <v>0</v>
      </c>
      <c r="J2458" t="s">
        <v>13</v>
      </c>
      <c r="K2458">
        <v>0</v>
      </c>
      <c r="L2458">
        <f>YEAR(ecommerce_customer_data_custom_[[#This Row],[Purchase Date]])</f>
        <v>2020</v>
      </c>
      <c r="M2458">
        <f>MONTH(ecommerce_customer_data_custom_[[#This Row],[Purchase Date]])</f>
        <v>1</v>
      </c>
      <c r="N2458" t="str">
        <f>TEXT(ecommerce_customer_data_custom_[[#This Row],[Purchase Date]],"mmmm")</f>
        <v>January</v>
      </c>
      <c r="O2458" t="str">
        <f>VLOOKUP(ecommerce_customer_data_custom_[[#This Row],[Customer Age]],AgeGroupMapping!$A$2:$C$5,3,TRUE)</f>
        <v>Middle-Aged</v>
      </c>
      <c r="P2458" t="str">
        <f>IF(ecommerce_customer_data_custom_[[#This Row],[Returns]]=1,"Returned","Not Returned")</f>
        <v>Not Returned</v>
      </c>
      <c r="Q2458" t="str">
        <f>_xlfn.XLOOKUP(ecommerce_customer_data_custom_[[#This Row],[Payment Method]],PaymentMapping!$A$2:$A$11,PaymentMapping!$B$2:$B$11,"Other")</f>
        <v>Card</v>
      </c>
    </row>
    <row r="2459" spans="1:17" x14ac:dyDescent="0.3">
      <c r="A2459">
        <v>36753</v>
      </c>
      <c r="B2459" s="14">
        <v>44145.794212962966</v>
      </c>
      <c r="C2459" t="s">
        <v>16</v>
      </c>
      <c r="D2459">
        <v>23</v>
      </c>
      <c r="E2459">
        <v>2</v>
      </c>
      <c r="F2459">
        <v>2144</v>
      </c>
      <c r="G2459" t="s">
        <v>12</v>
      </c>
      <c r="H2459">
        <v>48</v>
      </c>
      <c r="I2459">
        <v>0</v>
      </c>
      <c r="J2459" t="s">
        <v>13</v>
      </c>
      <c r="K2459">
        <v>0</v>
      </c>
      <c r="L2459">
        <f>YEAR(ecommerce_customer_data_custom_[[#This Row],[Purchase Date]])</f>
        <v>2020</v>
      </c>
      <c r="M2459">
        <f>MONTH(ecommerce_customer_data_custom_[[#This Row],[Purchase Date]])</f>
        <v>11</v>
      </c>
      <c r="N2459" t="str">
        <f>TEXT(ecommerce_customer_data_custom_[[#This Row],[Purchase Date]],"mmmm")</f>
        <v>November</v>
      </c>
      <c r="O2459" t="str">
        <f>VLOOKUP(ecommerce_customer_data_custom_[[#This Row],[Customer Age]],AgeGroupMapping!$A$2:$C$5,3,TRUE)</f>
        <v>Middle-Aged</v>
      </c>
      <c r="P2459" t="str">
        <f>IF(ecommerce_customer_data_custom_[[#This Row],[Returns]]=1,"Returned","Not Returned")</f>
        <v>Not Returned</v>
      </c>
      <c r="Q2459" t="str">
        <f>_xlfn.XLOOKUP(ecommerce_customer_data_custom_[[#This Row],[Payment Method]],PaymentMapping!$A$2:$A$11,PaymentMapping!$B$2:$B$11,"Other")</f>
        <v>Card</v>
      </c>
    </row>
    <row r="2460" spans="1:17" x14ac:dyDescent="0.3">
      <c r="A2460">
        <v>36753</v>
      </c>
      <c r="B2460" s="14">
        <v>44197.665671296294</v>
      </c>
      <c r="C2460" t="s">
        <v>11</v>
      </c>
      <c r="D2460">
        <v>43</v>
      </c>
      <c r="E2460">
        <v>5</v>
      </c>
      <c r="F2460">
        <v>1060</v>
      </c>
      <c r="G2460" t="s">
        <v>12</v>
      </c>
      <c r="H2460">
        <v>48</v>
      </c>
      <c r="I2460">
        <v>0</v>
      </c>
      <c r="J2460" t="s">
        <v>13</v>
      </c>
      <c r="K2460">
        <v>0</v>
      </c>
      <c r="L2460">
        <f>YEAR(ecommerce_customer_data_custom_[[#This Row],[Purchase Date]])</f>
        <v>2021</v>
      </c>
      <c r="M2460">
        <f>MONTH(ecommerce_customer_data_custom_[[#This Row],[Purchase Date]])</f>
        <v>1</v>
      </c>
      <c r="N2460" t="str">
        <f>TEXT(ecommerce_customer_data_custom_[[#This Row],[Purchase Date]],"mmmm")</f>
        <v>January</v>
      </c>
      <c r="O2460" t="str">
        <f>VLOOKUP(ecommerce_customer_data_custom_[[#This Row],[Customer Age]],AgeGroupMapping!$A$2:$C$5,3,TRUE)</f>
        <v>Middle-Aged</v>
      </c>
      <c r="P2460" t="str">
        <f>IF(ecommerce_customer_data_custom_[[#This Row],[Returns]]=1,"Returned","Not Returned")</f>
        <v>Not Returned</v>
      </c>
      <c r="Q2460" t="str">
        <f>_xlfn.XLOOKUP(ecommerce_customer_data_custom_[[#This Row],[Payment Method]],PaymentMapping!$A$2:$A$11,PaymentMapping!$B$2:$B$11,"Other")</f>
        <v>Card</v>
      </c>
    </row>
    <row r="2461" spans="1:17" x14ac:dyDescent="0.3">
      <c r="A2461">
        <v>39383</v>
      </c>
      <c r="B2461" s="14">
        <v>44344.658692129633</v>
      </c>
      <c r="C2461" t="s">
        <v>18</v>
      </c>
      <c r="D2461">
        <v>319</v>
      </c>
      <c r="E2461">
        <v>2</v>
      </c>
      <c r="F2461">
        <v>1418</v>
      </c>
      <c r="G2461" t="s">
        <v>19</v>
      </c>
      <c r="H2461">
        <v>49</v>
      </c>
      <c r="I2461">
        <v>1</v>
      </c>
      <c r="J2461" t="s">
        <v>17</v>
      </c>
      <c r="K2461">
        <v>0</v>
      </c>
      <c r="L2461">
        <f>YEAR(ecommerce_customer_data_custom_[[#This Row],[Purchase Date]])</f>
        <v>2021</v>
      </c>
      <c r="M2461">
        <f>MONTH(ecommerce_customer_data_custom_[[#This Row],[Purchase Date]])</f>
        <v>5</v>
      </c>
      <c r="N2461" t="str">
        <f>TEXT(ecommerce_customer_data_custom_[[#This Row],[Purchase Date]],"mmmm")</f>
        <v>May</v>
      </c>
      <c r="O2461" t="str">
        <f>VLOOKUP(ecommerce_customer_data_custom_[[#This Row],[Customer Age]],AgeGroupMapping!$A$2:$C$5,3,TRUE)</f>
        <v>Middle-Aged</v>
      </c>
      <c r="P2461" t="str">
        <f>IF(ecommerce_customer_data_custom_[[#This Row],[Returns]]=1,"Returned","Not Returned")</f>
        <v>Returned</v>
      </c>
      <c r="Q2461" t="str">
        <f>_xlfn.XLOOKUP(ecommerce_customer_data_custom_[[#This Row],[Payment Method]],PaymentMapping!$A$2:$A$11,PaymentMapping!$B$2:$B$11,"Other")</f>
        <v>Cash</v>
      </c>
    </row>
    <row r="2462" spans="1:17" x14ac:dyDescent="0.3">
      <c r="A2462">
        <v>39383</v>
      </c>
      <c r="B2462" s="14">
        <v>44568.940138888887</v>
      </c>
      <c r="C2462" t="s">
        <v>14</v>
      </c>
      <c r="D2462">
        <v>390</v>
      </c>
      <c r="E2462">
        <v>5</v>
      </c>
      <c r="F2462">
        <v>4378</v>
      </c>
      <c r="G2462" t="s">
        <v>20</v>
      </c>
      <c r="H2462">
        <v>49</v>
      </c>
      <c r="I2462">
        <v>0</v>
      </c>
      <c r="J2462" t="s">
        <v>17</v>
      </c>
      <c r="K2462">
        <v>0</v>
      </c>
      <c r="L2462">
        <f>YEAR(ecommerce_customer_data_custom_[[#This Row],[Purchase Date]])</f>
        <v>2022</v>
      </c>
      <c r="M2462">
        <f>MONTH(ecommerce_customer_data_custom_[[#This Row],[Purchase Date]])</f>
        <v>1</v>
      </c>
      <c r="N2462" t="str">
        <f>TEXT(ecommerce_customer_data_custom_[[#This Row],[Purchase Date]],"mmmm")</f>
        <v>January</v>
      </c>
      <c r="O2462" t="str">
        <f>VLOOKUP(ecommerce_customer_data_custom_[[#This Row],[Customer Age]],AgeGroupMapping!$A$2:$C$5,3,TRUE)</f>
        <v>Middle-Aged</v>
      </c>
      <c r="P2462" t="str">
        <f>IF(ecommerce_customer_data_custom_[[#This Row],[Returns]]=1,"Returned","Not Returned")</f>
        <v>Not Returned</v>
      </c>
      <c r="Q2462" t="str">
        <f>_xlfn.XLOOKUP(ecommerce_customer_data_custom_[[#This Row],[Payment Method]],PaymentMapping!$A$2:$A$11,PaymentMapping!$B$2:$B$11,"Other")</f>
        <v>Other</v>
      </c>
    </row>
    <row r="2463" spans="1:17" x14ac:dyDescent="0.3">
      <c r="A2463">
        <v>39383</v>
      </c>
      <c r="B2463" s="14">
        <v>44044.91983796296</v>
      </c>
      <c r="C2463" t="s">
        <v>11</v>
      </c>
      <c r="D2463">
        <v>160</v>
      </c>
      <c r="E2463">
        <v>2</v>
      </c>
      <c r="F2463">
        <v>4443</v>
      </c>
      <c r="G2463" t="s">
        <v>15</v>
      </c>
      <c r="H2463">
        <v>49</v>
      </c>
      <c r="I2463">
        <v>0</v>
      </c>
      <c r="J2463" t="s">
        <v>17</v>
      </c>
      <c r="K2463">
        <v>0</v>
      </c>
      <c r="L2463">
        <f>YEAR(ecommerce_customer_data_custom_[[#This Row],[Purchase Date]])</f>
        <v>2020</v>
      </c>
      <c r="M2463">
        <f>MONTH(ecommerce_customer_data_custom_[[#This Row],[Purchase Date]])</f>
        <v>8</v>
      </c>
      <c r="N2463" t="str">
        <f>TEXT(ecommerce_customer_data_custom_[[#This Row],[Purchase Date]],"mmmm")</f>
        <v>August</v>
      </c>
      <c r="O2463" t="str">
        <f>VLOOKUP(ecommerce_customer_data_custom_[[#This Row],[Customer Age]],AgeGroupMapping!$A$2:$C$5,3,TRUE)</f>
        <v>Middle-Aged</v>
      </c>
      <c r="P2463" t="str">
        <f>IF(ecommerce_customer_data_custom_[[#This Row],[Returns]]=1,"Returned","Not Returned")</f>
        <v>Not Returned</v>
      </c>
      <c r="Q2463" t="str">
        <f>_xlfn.XLOOKUP(ecommerce_customer_data_custom_[[#This Row],[Payment Method]],PaymentMapping!$A$2:$A$11,PaymentMapping!$B$2:$B$11,"Other")</f>
        <v>Wallet/UPI</v>
      </c>
    </row>
    <row r="2464" spans="1:17" x14ac:dyDescent="0.3">
      <c r="A2464">
        <v>39383</v>
      </c>
      <c r="B2464" s="14">
        <v>44091.612858796296</v>
      </c>
      <c r="C2464" t="s">
        <v>18</v>
      </c>
      <c r="D2464">
        <v>100</v>
      </c>
      <c r="E2464">
        <v>2</v>
      </c>
      <c r="F2464">
        <v>3767</v>
      </c>
      <c r="G2464" t="s">
        <v>19</v>
      </c>
      <c r="H2464">
        <v>49</v>
      </c>
      <c r="I2464">
        <v>1</v>
      </c>
      <c r="J2464" t="s">
        <v>17</v>
      </c>
      <c r="K2464">
        <v>0</v>
      </c>
      <c r="L2464">
        <f>YEAR(ecommerce_customer_data_custom_[[#This Row],[Purchase Date]])</f>
        <v>2020</v>
      </c>
      <c r="M2464">
        <f>MONTH(ecommerce_customer_data_custom_[[#This Row],[Purchase Date]])</f>
        <v>9</v>
      </c>
      <c r="N2464" t="str">
        <f>TEXT(ecommerce_customer_data_custom_[[#This Row],[Purchase Date]],"mmmm")</f>
        <v>September</v>
      </c>
      <c r="O2464" t="str">
        <f>VLOOKUP(ecommerce_customer_data_custom_[[#This Row],[Customer Age]],AgeGroupMapping!$A$2:$C$5,3,TRUE)</f>
        <v>Middle-Aged</v>
      </c>
      <c r="P2464" t="str">
        <f>IF(ecommerce_customer_data_custom_[[#This Row],[Returns]]=1,"Returned","Not Returned")</f>
        <v>Returned</v>
      </c>
      <c r="Q2464" t="str">
        <f>_xlfn.XLOOKUP(ecommerce_customer_data_custom_[[#This Row],[Payment Method]],PaymentMapping!$A$2:$A$11,PaymentMapping!$B$2:$B$11,"Other")</f>
        <v>Cash</v>
      </c>
    </row>
    <row r="2465" spans="1:17" x14ac:dyDescent="0.3">
      <c r="A2465">
        <v>39383</v>
      </c>
      <c r="B2465" s="14">
        <v>44048.435949074075</v>
      </c>
      <c r="C2465" t="s">
        <v>16</v>
      </c>
      <c r="D2465">
        <v>94</v>
      </c>
      <c r="E2465">
        <v>5</v>
      </c>
      <c r="F2465">
        <v>4619</v>
      </c>
      <c r="G2465" t="s">
        <v>15</v>
      </c>
      <c r="H2465">
        <v>49</v>
      </c>
      <c r="I2465">
        <v>1</v>
      </c>
      <c r="J2465" t="s">
        <v>17</v>
      </c>
      <c r="K2465">
        <v>0</v>
      </c>
      <c r="L2465">
        <f>YEAR(ecommerce_customer_data_custom_[[#This Row],[Purchase Date]])</f>
        <v>2020</v>
      </c>
      <c r="M2465">
        <f>MONTH(ecommerce_customer_data_custom_[[#This Row],[Purchase Date]])</f>
        <v>8</v>
      </c>
      <c r="N2465" t="str">
        <f>TEXT(ecommerce_customer_data_custom_[[#This Row],[Purchase Date]],"mmmm")</f>
        <v>August</v>
      </c>
      <c r="O2465" t="str">
        <f>VLOOKUP(ecommerce_customer_data_custom_[[#This Row],[Customer Age]],AgeGroupMapping!$A$2:$C$5,3,TRUE)</f>
        <v>Middle-Aged</v>
      </c>
      <c r="P2465" t="str">
        <f>IF(ecommerce_customer_data_custom_[[#This Row],[Returns]]=1,"Returned","Not Returned")</f>
        <v>Returned</v>
      </c>
      <c r="Q2465" t="str">
        <f>_xlfn.XLOOKUP(ecommerce_customer_data_custom_[[#This Row],[Payment Method]],PaymentMapping!$A$2:$A$11,PaymentMapping!$B$2:$B$11,"Other")</f>
        <v>Wallet/UPI</v>
      </c>
    </row>
    <row r="2466" spans="1:17" x14ac:dyDescent="0.3">
      <c r="A2466">
        <v>39383</v>
      </c>
      <c r="B2466" s="14">
        <v>44729.480821759258</v>
      </c>
      <c r="C2466" t="s">
        <v>18</v>
      </c>
      <c r="D2466">
        <v>251</v>
      </c>
      <c r="E2466">
        <v>5</v>
      </c>
      <c r="F2466">
        <v>1860</v>
      </c>
      <c r="G2466" t="s">
        <v>15</v>
      </c>
      <c r="H2466">
        <v>49</v>
      </c>
      <c r="I2466">
        <v>1</v>
      </c>
      <c r="J2466" t="s">
        <v>17</v>
      </c>
      <c r="K2466">
        <v>0</v>
      </c>
      <c r="L2466">
        <f>YEAR(ecommerce_customer_data_custom_[[#This Row],[Purchase Date]])</f>
        <v>2022</v>
      </c>
      <c r="M2466">
        <f>MONTH(ecommerce_customer_data_custom_[[#This Row],[Purchase Date]])</f>
        <v>6</v>
      </c>
      <c r="N2466" t="str">
        <f>TEXT(ecommerce_customer_data_custom_[[#This Row],[Purchase Date]],"mmmm")</f>
        <v>June</v>
      </c>
      <c r="O2466" t="str">
        <f>VLOOKUP(ecommerce_customer_data_custom_[[#This Row],[Customer Age]],AgeGroupMapping!$A$2:$C$5,3,TRUE)</f>
        <v>Middle-Aged</v>
      </c>
      <c r="P2466" t="str">
        <f>IF(ecommerce_customer_data_custom_[[#This Row],[Returns]]=1,"Returned","Not Returned")</f>
        <v>Returned</v>
      </c>
      <c r="Q2466" t="str">
        <f>_xlfn.XLOOKUP(ecommerce_customer_data_custom_[[#This Row],[Payment Method]],PaymentMapping!$A$2:$A$11,PaymentMapping!$B$2:$B$11,"Other")</f>
        <v>Wallet/UPI</v>
      </c>
    </row>
    <row r="2467" spans="1:17" x14ac:dyDescent="0.3">
      <c r="A2467">
        <v>46250</v>
      </c>
      <c r="B2467" s="14">
        <v>44713.012060185189</v>
      </c>
      <c r="C2467" t="s">
        <v>11</v>
      </c>
      <c r="D2467">
        <v>209</v>
      </c>
      <c r="E2467">
        <v>4</v>
      </c>
      <c r="F2467">
        <v>2695</v>
      </c>
      <c r="G2467" t="s">
        <v>12</v>
      </c>
      <c r="H2467">
        <v>64</v>
      </c>
      <c r="I2467">
        <v>0</v>
      </c>
      <c r="J2467" t="s">
        <v>17</v>
      </c>
      <c r="K2467">
        <v>0</v>
      </c>
      <c r="L2467">
        <f>YEAR(ecommerce_customer_data_custom_[[#This Row],[Purchase Date]])</f>
        <v>2022</v>
      </c>
      <c r="M2467">
        <f>MONTH(ecommerce_customer_data_custom_[[#This Row],[Purchase Date]])</f>
        <v>6</v>
      </c>
      <c r="N2467" t="str">
        <f>TEXT(ecommerce_customer_data_custom_[[#This Row],[Purchase Date]],"mmmm")</f>
        <v>June</v>
      </c>
      <c r="O2467" t="str">
        <f>VLOOKUP(ecommerce_customer_data_custom_[[#This Row],[Customer Age]],AgeGroupMapping!$A$2:$C$5,3,TRUE)</f>
        <v>Senior</v>
      </c>
      <c r="P2467" t="str">
        <f>IF(ecommerce_customer_data_custom_[[#This Row],[Returns]]=1,"Returned","Not Returned")</f>
        <v>Not Returned</v>
      </c>
      <c r="Q2467" t="str">
        <f>_xlfn.XLOOKUP(ecommerce_customer_data_custom_[[#This Row],[Payment Method]],PaymentMapping!$A$2:$A$11,PaymentMapping!$B$2:$B$11,"Other")</f>
        <v>Card</v>
      </c>
    </row>
    <row r="2468" spans="1:17" x14ac:dyDescent="0.3">
      <c r="A2468">
        <v>46250</v>
      </c>
      <c r="B2468" s="14">
        <v>43870.299780092595</v>
      </c>
      <c r="C2468" t="s">
        <v>16</v>
      </c>
      <c r="D2468">
        <v>255</v>
      </c>
      <c r="E2468">
        <v>4</v>
      </c>
      <c r="F2468">
        <v>928</v>
      </c>
      <c r="G2468" t="s">
        <v>15</v>
      </c>
      <c r="H2468">
        <v>64</v>
      </c>
      <c r="I2468">
        <v>0</v>
      </c>
      <c r="J2468" t="s">
        <v>17</v>
      </c>
      <c r="K2468">
        <v>0</v>
      </c>
      <c r="L2468">
        <f>YEAR(ecommerce_customer_data_custom_[[#This Row],[Purchase Date]])</f>
        <v>2020</v>
      </c>
      <c r="M2468">
        <f>MONTH(ecommerce_customer_data_custom_[[#This Row],[Purchase Date]])</f>
        <v>2</v>
      </c>
      <c r="N2468" t="str">
        <f>TEXT(ecommerce_customer_data_custom_[[#This Row],[Purchase Date]],"mmmm")</f>
        <v>February</v>
      </c>
      <c r="O2468" t="str">
        <f>VLOOKUP(ecommerce_customer_data_custom_[[#This Row],[Customer Age]],AgeGroupMapping!$A$2:$C$5,3,TRUE)</f>
        <v>Senior</v>
      </c>
      <c r="P2468" t="str">
        <f>IF(ecommerce_customer_data_custom_[[#This Row],[Returns]]=1,"Returned","Not Returned")</f>
        <v>Not Returned</v>
      </c>
      <c r="Q2468" t="str">
        <f>_xlfn.XLOOKUP(ecommerce_customer_data_custom_[[#This Row],[Payment Method]],PaymentMapping!$A$2:$A$11,PaymentMapping!$B$2:$B$11,"Other")</f>
        <v>Wallet/UPI</v>
      </c>
    </row>
    <row r="2469" spans="1:17" x14ac:dyDescent="0.3">
      <c r="A2469">
        <v>46250</v>
      </c>
      <c r="B2469" s="14">
        <v>43995.473171296297</v>
      </c>
      <c r="C2469" t="s">
        <v>11</v>
      </c>
      <c r="D2469">
        <v>10</v>
      </c>
      <c r="E2469">
        <v>2</v>
      </c>
      <c r="F2469">
        <v>1820</v>
      </c>
      <c r="G2469" t="s">
        <v>20</v>
      </c>
      <c r="H2469">
        <v>64</v>
      </c>
      <c r="I2469">
        <v>1</v>
      </c>
      <c r="J2469" t="s">
        <v>17</v>
      </c>
      <c r="K2469">
        <v>0</v>
      </c>
      <c r="L2469">
        <f>YEAR(ecommerce_customer_data_custom_[[#This Row],[Purchase Date]])</f>
        <v>2020</v>
      </c>
      <c r="M2469">
        <f>MONTH(ecommerce_customer_data_custom_[[#This Row],[Purchase Date]])</f>
        <v>6</v>
      </c>
      <c r="N2469" t="str">
        <f>TEXT(ecommerce_customer_data_custom_[[#This Row],[Purchase Date]],"mmmm")</f>
        <v>June</v>
      </c>
      <c r="O2469" t="str">
        <f>VLOOKUP(ecommerce_customer_data_custom_[[#This Row],[Customer Age]],AgeGroupMapping!$A$2:$C$5,3,TRUE)</f>
        <v>Senior</v>
      </c>
      <c r="P2469" t="str">
        <f>IF(ecommerce_customer_data_custom_[[#This Row],[Returns]]=1,"Returned","Not Returned")</f>
        <v>Returned</v>
      </c>
      <c r="Q2469" t="str">
        <f>_xlfn.XLOOKUP(ecommerce_customer_data_custom_[[#This Row],[Payment Method]],PaymentMapping!$A$2:$A$11,PaymentMapping!$B$2:$B$11,"Other")</f>
        <v>Other</v>
      </c>
    </row>
    <row r="2470" spans="1:17" x14ac:dyDescent="0.3">
      <c r="A2470">
        <v>46250</v>
      </c>
      <c r="B2470" s="14">
        <v>45114.911956018521</v>
      </c>
      <c r="C2470" t="s">
        <v>14</v>
      </c>
      <c r="D2470">
        <v>97</v>
      </c>
      <c r="E2470">
        <v>3</v>
      </c>
      <c r="F2470">
        <v>4474</v>
      </c>
      <c r="G2470" t="s">
        <v>19</v>
      </c>
      <c r="H2470">
        <v>64</v>
      </c>
      <c r="I2470">
        <v>1</v>
      </c>
      <c r="J2470" t="s">
        <v>17</v>
      </c>
      <c r="K2470">
        <v>0</v>
      </c>
      <c r="L2470">
        <f>YEAR(ecommerce_customer_data_custom_[[#This Row],[Purchase Date]])</f>
        <v>2023</v>
      </c>
      <c r="M2470">
        <f>MONTH(ecommerce_customer_data_custom_[[#This Row],[Purchase Date]])</f>
        <v>7</v>
      </c>
      <c r="N2470" t="str">
        <f>TEXT(ecommerce_customer_data_custom_[[#This Row],[Purchase Date]],"mmmm")</f>
        <v>July</v>
      </c>
      <c r="O2470" t="str">
        <f>VLOOKUP(ecommerce_customer_data_custom_[[#This Row],[Customer Age]],AgeGroupMapping!$A$2:$C$5,3,TRUE)</f>
        <v>Senior</v>
      </c>
      <c r="P2470" t="str">
        <f>IF(ecommerce_customer_data_custom_[[#This Row],[Returns]]=1,"Returned","Not Returned")</f>
        <v>Returned</v>
      </c>
      <c r="Q2470" t="str">
        <f>_xlfn.XLOOKUP(ecommerce_customer_data_custom_[[#This Row],[Payment Method]],PaymentMapping!$A$2:$A$11,PaymentMapping!$B$2:$B$11,"Other")</f>
        <v>Cash</v>
      </c>
    </row>
    <row r="2471" spans="1:17" x14ac:dyDescent="0.3">
      <c r="A2471">
        <v>46250</v>
      </c>
      <c r="B2471" s="14">
        <v>44391.696875000001</v>
      </c>
      <c r="C2471" t="s">
        <v>14</v>
      </c>
      <c r="D2471">
        <v>338</v>
      </c>
      <c r="E2471">
        <v>4</v>
      </c>
      <c r="F2471">
        <v>3168</v>
      </c>
      <c r="G2471" t="s">
        <v>20</v>
      </c>
      <c r="H2471">
        <v>64</v>
      </c>
      <c r="I2471">
        <v>0</v>
      </c>
      <c r="J2471" t="s">
        <v>17</v>
      </c>
      <c r="K2471">
        <v>0</v>
      </c>
      <c r="L2471">
        <f>YEAR(ecommerce_customer_data_custom_[[#This Row],[Purchase Date]])</f>
        <v>2021</v>
      </c>
      <c r="M2471">
        <f>MONTH(ecommerce_customer_data_custom_[[#This Row],[Purchase Date]])</f>
        <v>7</v>
      </c>
      <c r="N2471" t="str">
        <f>TEXT(ecommerce_customer_data_custom_[[#This Row],[Purchase Date]],"mmmm")</f>
        <v>July</v>
      </c>
      <c r="O2471" t="str">
        <f>VLOOKUP(ecommerce_customer_data_custom_[[#This Row],[Customer Age]],AgeGroupMapping!$A$2:$C$5,3,TRUE)</f>
        <v>Senior</v>
      </c>
      <c r="P2471" t="str">
        <f>IF(ecommerce_customer_data_custom_[[#This Row],[Returns]]=1,"Returned","Not Returned")</f>
        <v>Not Returned</v>
      </c>
      <c r="Q2471" t="str">
        <f>_xlfn.XLOOKUP(ecommerce_customer_data_custom_[[#This Row],[Payment Method]],PaymentMapping!$A$2:$A$11,PaymentMapping!$B$2:$B$11,"Other")</f>
        <v>Other</v>
      </c>
    </row>
    <row r="2472" spans="1:17" x14ac:dyDescent="0.3">
      <c r="A2472">
        <v>46250</v>
      </c>
      <c r="B2472" s="14">
        <v>44530.401967592596</v>
      </c>
      <c r="C2472" t="s">
        <v>16</v>
      </c>
      <c r="D2472">
        <v>41</v>
      </c>
      <c r="E2472">
        <v>1</v>
      </c>
      <c r="F2472">
        <v>509</v>
      </c>
      <c r="G2472" t="s">
        <v>19</v>
      </c>
      <c r="H2472">
        <v>64</v>
      </c>
      <c r="I2472">
        <v>1</v>
      </c>
      <c r="J2472" t="s">
        <v>17</v>
      </c>
      <c r="K2472">
        <v>0</v>
      </c>
      <c r="L2472">
        <f>YEAR(ecommerce_customer_data_custom_[[#This Row],[Purchase Date]])</f>
        <v>2021</v>
      </c>
      <c r="M2472">
        <f>MONTH(ecommerce_customer_data_custom_[[#This Row],[Purchase Date]])</f>
        <v>11</v>
      </c>
      <c r="N2472" t="str">
        <f>TEXT(ecommerce_customer_data_custom_[[#This Row],[Purchase Date]],"mmmm")</f>
        <v>November</v>
      </c>
      <c r="O2472" t="str">
        <f>VLOOKUP(ecommerce_customer_data_custom_[[#This Row],[Customer Age]],AgeGroupMapping!$A$2:$C$5,3,TRUE)</f>
        <v>Senior</v>
      </c>
      <c r="P2472" t="str">
        <f>IF(ecommerce_customer_data_custom_[[#This Row],[Returns]]=1,"Returned","Not Returned")</f>
        <v>Returned</v>
      </c>
      <c r="Q2472" t="str">
        <f>_xlfn.XLOOKUP(ecommerce_customer_data_custom_[[#This Row],[Payment Method]],PaymentMapping!$A$2:$A$11,PaymentMapping!$B$2:$B$11,"Other")</f>
        <v>Cash</v>
      </c>
    </row>
    <row r="2473" spans="1:17" x14ac:dyDescent="0.3">
      <c r="A2473">
        <v>46250</v>
      </c>
      <c r="B2473" s="14">
        <v>44412.917905092596</v>
      </c>
      <c r="C2473" t="s">
        <v>11</v>
      </c>
      <c r="D2473">
        <v>171</v>
      </c>
      <c r="E2473">
        <v>5</v>
      </c>
      <c r="F2473">
        <v>1845</v>
      </c>
      <c r="G2473" t="s">
        <v>15</v>
      </c>
      <c r="H2473">
        <v>64</v>
      </c>
      <c r="I2473">
        <v>0</v>
      </c>
      <c r="J2473" t="s">
        <v>17</v>
      </c>
      <c r="K2473">
        <v>0</v>
      </c>
      <c r="L2473">
        <f>YEAR(ecommerce_customer_data_custom_[[#This Row],[Purchase Date]])</f>
        <v>2021</v>
      </c>
      <c r="M2473">
        <f>MONTH(ecommerce_customer_data_custom_[[#This Row],[Purchase Date]])</f>
        <v>8</v>
      </c>
      <c r="N2473" t="str">
        <f>TEXT(ecommerce_customer_data_custom_[[#This Row],[Purchase Date]],"mmmm")</f>
        <v>August</v>
      </c>
      <c r="O2473" t="str">
        <f>VLOOKUP(ecommerce_customer_data_custom_[[#This Row],[Customer Age]],AgeGroupMapping!$A$2:$C$5,3,TRUE)</f>
        <v>Senior</v>
      </c>
      <c r="P2473" t="str">
        <f>IF(ecommerce_customer_data_custom_[[#This Row],[Returns]]=1,"Returned","Not Returned")</f>
        <v>Not Returned</v>
      </c>
      <c r="Q2473" t="str">
        <f>_xlfn.XLOOKUP(ecommerce_customer_data_custom_[[#This Row],[Payment Method]],PaymentMapping!$A$2:$A$11,PaymentMapping!$B$2:$B$11,"Other")</f>
        <v>Wallet/UPI</v>
      </c>
    </row>
    <row r="2474" spans="1:17" x14ac:dyDescent="0.3">
      <c r="A2474">
        <v>46250</v>
      </c>
      <c r="B2474" s="14">
        <v>43881.920763888891</v>
      </c>
      <c r="C2474" t="s">
        <v>18</v>
      </c>
      <c r="D2474">
        <v>324</v>
      </c>
      <c r="E2474">
        <v>3</v>
      </c>
      <c r="F2474">
        <v>2179</v>
      </c>
      <c r="G2474" t="s">
        <v>15</v>
      </c>
      <c r="H2474">
        <v>64</v>
      </c>
      <c r="I2474">
        <v>0</v>
      </c>
      <c r="J2474" t="s">
        <v>17</v>
      </c>
      <c r="K2474">
        <v>0</v>
      </c>
      <c r="L2474">
        <f>YEAR(ecommerce_customer_data_custom_[[#This Row],[Purchase Date]])</f>
        <v>2020</v>
      </c>
      <c r="M2474">
        <f>MONTH(ecommerce_customer_data_custom_[[#This Row],[Purchase Date]])</f>
        <v>2</v>
      </c>
      <c r="N2474" t="str">
        <f>TEXT(ecommerce_customer_data_custom_[[#This Row],[Purchase Date]],"mmmm")</f>
        <v>February</v>
      </c>
      <c r="O2474" t="str">
        <f>VLOOKUP(ecommerce_customer_data_custom_[[#This Row],[Customer Age]],AgeGroupMapping!$A$2:$C$5,3,TRUE)</f>
        <v>Senior</v>
      </c>
      <c r="P2474" t="str">
        <f>IF(ecommerce_customer_data_custom_[[#This Row],[Returns]]=1,"Returned","Not Returned")</f>
        <v>Not Returned</v>
      </c>
      <c r="Q2474" t="str">
        <f>_xlfn.XLOOKUP(ecommerce_customer_data_custom_[[#This Row],[Payment Method]],PaymentMapping!$A$2:$A$11,PaymentMapping!$B$2:$B$11,"Other")</f>
        <v>Wallet/UPI</v>
      </c>
    </row>
    <row r="2475" spans="1:17" x14ac:dyDescent="0.3">
      <c r="A2475">
        <v>46250</v>
      </c>
      <c r="B2475" s="14">
        <v>44758.652083333334</v>
      </c>
      <c r="C2475" t="s">
        <v>16</v>
      </c>
      <c r="D2475">
        <v>364</v>
      </c>
      <c r="E2475">
        <v>5</v>
      </c>
      <c r="F2475">
        <v>2173</v>
      </c>
      <c r="G2475" t="s">
        <v>12</v>
      </c>
      <c r="H2475">
        <v>64</v>
      </c>
      <c r="I2475">
        <v>0</v>
      </c>
      <c r="J2475" t="s">
        <v>17</v>
      </c>
      <c r="K2475">
        <v>0</v>
      </c>
      <c r="L2475">
        <f>YEAR(ecommerce_customer_data_custom_[[#This Row],[Purchase Date]])</f>
        <v>2022</v>
      </c>
      <c r="M2475">
        <f>MONTH(ecommerce_customer_data_custom_[[#This Row],[Purchase Date]])</f>
        <v>7</v>
      </c>
      <c r="N2475" t="str">
        <f>TEXT(ecommerce_customer_data_custom_[[#This Row],[Purchase Date]],"mmmm")</f>
        <v>July</v>
      </c>
      <c r="O2475" t="str">
        <f>VLOOKUP(ecommerce_customer_data_custom_[[#This Row],[Customer Age]],AgeGroupMapping!$A$2:$C$5,3,TRUE)</f>
        <v>Senior</v>
      </c>
      <c r="P2475" t="str">
        <f>IF(ecommerce_customer_data_custom_[[#This Row],[Returns]]=1,"Returned","Not Returned")</f>
        <v>Not Returned</v>
      </c>
      <c r="Q2475" t="str">
        <f>_xlfn.XLOOKUP(ecommerce_customer_data_custom_[[#This Row],[Payment Method]],PaymentMapping!$A$2:$A$11,PaymentMapping!$B$2:$B$11,"Other")</f>
        <v>Card</v>
      </c>
    </row>
    <row r="2476" spans="1:17" x14ac:dyDescent="0.3">
      <c r="A2476">
        <v>46250</v>
      </c>
      <c r="B2476" s="14">
        <v>44139.638877314814</v>
      </c>
      <c r="C2476" t="s">
        <v>11</v>
      </c>
      <c r="D2476">
        <v>105</v>
      </c>
      <c r="E2476">
        <v>5</v>
      </c>
      <c r="F2476">
        <v>905</v>
      </c>
      <c r="G2476" t="s">
        <v>15</v>
      </c>
      <c r="H2476">
        <v>64</v>
      </c>
      <c r="I2476">
        <v>0</v>
      </c>
      <c r="J2476" t="s">
        <v>17</v>
      </c>
      <c r="K2476">
        <v>0</v>
      </c>
      <c r="L2476">
        <f>YEAR(ecommerce_customer_data_custom_[[#This Row],[Purchase Date]])</f>
        <v>2020</v>
      </c>
      <c r="M2476">
        <f>MONTH(ecommerce_customer_data_custom_[[#This Row],[Purchase Date]])</f>
        <v>11</v>
      </c>
      <c r="N2476" t="str">
        <f>TEXT(ecommerce_customer_data_custom_[[#This Row],[Purchase Date]],"mmmm")</f>
        <v>November</v>
      </c>
      <c r="O2476" t="str">
        <f>VLOOKUP(ecommerce_customer_data_custom_[[#This Row],[Customer Age]],AgeGroupMapping!$A$2:$C$5,3,TRUE)</f>
        <v>Senior</v>
      </c>
      <c r="P2476" t="str">
        <f>IF(ecommerce_customer_data_custom_[[#This Row],[Returns]]=1,"Returned","Not Returned")</f>
        <v>Not Returned</v>
      </c>
      <c r="Q2476" t="str">
        <f>_xlfn.XLOOKUP(ecommerce_customer_data_custom_[[#This Row],[Payment Method]],PaymentMapping!$A$2:$A$11,PaymentMapping!$B$2:$B$11,"Other")</f>
        <v>Wallet/UPI</v>
      </c>
    </row>
    <row r="2477" spans="1:17" x14ac:dyDescent="0.3">
      <c r="A2477">
        <v>46250</v>
      </c>
      <c r="B2477" s="14">
        <v>45142.049629629626</v>
      </c>
      <c r="C2477" t="s">
        <v>14</v>
      </c>
      <c r="D2477">
        <v>74</v>
      </c>
      <c r="E2477">
        <v>4</v>
      </c>
      <c r="F2477">
        <v>4967</v>
      </c>
      <c r="G2477" t="s">
        <v>15</v>
      </c>
      <c r="H2477">
        <v>64</v>
      </c>
      <c r="I2477">
        <v>1</v>
      </c>
      <c r="J2477" t="s">
        <v>17</v>
      </c>
      <c r="K2477">
        <v>0</v>
      </c>
      <c r="L2477">
        <f>YEAR(ecommerce_customer_data_custom_[[#This Row],[Purchase Date]])</f>
        <v>2023</v>
      </c>
      <c r="M2477">
        <f>MONTH(ecommerce_customer_data_custom_[[#This Row],[Purchase Date]])</f>
        <v>8</v>
      </c>
      <c r="N2477" t="str">
        <f>TEXT(ecommerce_customer_data_custom_[[#This Row],[Purchase Date]],"mmmm")</f>
        <v>August</v>
      </c>
      <c r="O2477" t="str">
        <f>VLOOKUP(ecommerce_customer_data_custom_[[#This Row],[Customer Age]],AgeGroupMapping!$A$2:$C$5,3,TRUE)</f>
        <v>Senior</v>
      </c>
      <c r="P2477" t="str">
        <f>IF(ecommerce_customer_data_custom_[[#This Row],[Returns]]=1,"Returned","Not Returned")</f>
        <v>Returned</v>
      </c>
      <c r="Q2477" t="str">
        <f>_xlfn.XLOOKUP(ecommerce_customer_data_custom_[[#This Row],[Payment Method]],PaymentMapping!$A$2:$A$11,PaymentMapping!$B$2:$B$11,"Other")</f>
        <v>Wallet/UPI</v>
      </c>
    </row>
    <row r="2478" spans="1:17" x14ac:dyDescent="0.3">
      <c r="A2478">
        <v>46250</v>
      </c>
      <c r="B2478" s="14">
        <v>44273.639490740738</v>
      </c>
      <c r="C2478" t="s">
        <v>16</v>
      </c>
      <c r="D2478">
        <v>284</v>
      </c>
      <c r="E2478">
        <v>4</v>
      </c>
      <c r="F2478">
        <v>1684</v>
      </c>
      <c r="G2478" t="s">
        <v>19</v>
      </c>
      <c r="H2478">
        <v>64</v>
      </c>
      <c r="I2478">
        <v>0</v>
      </c>
      <c r="J2478" t="s">
        <v>17</v>
      </c>
      <c r="K2478">
        <v>0</v>
      </c>
      <c r="L2478">
        <f>YEAR(ecommerce_customer_data_custom_[[#This Row],[Purchase Date]])</f>
        <v>2021</v>
      </c>
      <c r="M2478">
        <f>MONTH(ecommerce_customer_data_custom_[[#This Row],[Purchase Date]])</f>
        <v>3</v>
      </c>
      <c r="N2478" t="str">
        <f>TEXT(ecommerce_customer_data_custom_[[#This Row],[Purchase Date]],"mmmm")</f>
        <v>March</v>
      </c>
      <c r="O2478" t="str">
        <f>VLOOKUP(ecommerce_customer_data_custom_[[#This Row],[Customer Age]],AgeGroupMapping!$A$2:$C$5,3,TRUE)</f>
        <v>Senior</v>
      </c>
      <c r="P2478" t="str">
        <f>IF(ecommerce_customer_data_custom_[[#This Row],[Returns]]=1,"Returned","Not Returned")</f>
        <v>Not Returned</v>
      </c>
      <c r="Q2478" t="str">
        <f>_xlfn.XLOOKUP(ecommerce_customer_data_custom_[[#This Row],[Payment Method]],PaymentMapping!$A$2:$A$11,PaymentMapping!$B$2:$B$11,"Other")</f>
        <v>Cash</v>
      </c>
    </row>
    <row r="2479" spans="1:17" x14ac:dyDescent="0.3">
      <c r="A2479">
        <v>3029</v>
      </c>
      <c r="B2479" s="14">
        <v>44776.423032407409</v>
      </c>
      <c r="C2479" t="s">
        <v>14</v>
      </c>
      <c r="D2479">
        <v>12</v>
      </c>
      <c r="E2479">
        <v>3</v>
      </c>
      <c r="F2479">
        <v>2530</v>
      </c>
      <c r="G2479" t="s">
        <v>15</v>
      </c>
      <c r="H2479">
        <v>22</v>
      </c>
      <c r="I2479">
        <v>1</v>
      </c>
      <c r="J2479" t="s">
        <v>17</v>
      </c>
      <c r="K2479">
        <v>0</v>
      </c>
      <c r="L2479">
        <f>YEAR(ecommerce_customer_data_custom_[[#This Row],[Purchase Date]])</f>
        <v>2022</v>
      </c>
      <c r="M2479">
        <f>MONTH(ecommerce_customer_data_custom_[[#This Row],[Purchase Date]])</f>
        <v>8</v>
      </c>
      <c r="N2479" t="str">
        <f>TEXT(ecommerce_customer_data_custom_[[#This Row],[Purchase Date]],"mmmm")</f>
        <v>August</v>
      </c>
      <c r="O2479" t="str">
        <f>VLOOKUP(ecommerce_customer_data_custom_[[#This Row],[Customer Age]],AgeGroupMapping!$A$2:$C$5,3,TRUE)</f>
        <v>Young</v>
      </c>
      <c r="P2479" t="str">
        <f>IF(ecommerce_customer_data_custom_[[#This Row],[Returns]]=1,"Returned","Not Returned")</f>
        <v>Returned</v>
      </c>
      <c r="Q2479" t="str">
        <f>_xlfn.XLOOKUP(ecommerce_customer_data_custom_[[#This Row],[Payment Method]],PaymentMapping!$A$2:$A$11,PaymentMapping!$B$2:$B$11,"Other")</f>
        <v>Wallet/UPI</v>
      </c>
    </row>
    <row r="2480" spans="1:17" x14ac:dyDescent="0.3">
      <c r="A2480">
        <v>3029</v>
      </c>
      <c r="B2480" s="14">
        <v>45123.052905092591</v>
      </c>
      <c r="C2480" t="s">
        <v>18</v>
      </c>
      <c r="D2480">
        <v>275</v>
      </c>
      <c r="E2480">
        <v>1</v>
      </c>
      <c r="F2480">
        <v>3634</v>
      </c>
      <c r="G2480" t="s">
        <v>12</v>
      </c>
      <c r="H2480">
        <v>22</v>
      </c>
      <c r="I2480">
        <v>1</v>
      </c>
      <c r="J2480" t="s">
        <v>17</v>
      </c>
      <c r="K2480">
        <v>0</v>
      </c>
      <c r="L2480">
        <f>YEAR(ecommerce_customer_data_custom_[[#This Row],[Purchase Date]])</f>
        <v>2023</v>
      </c>
      <c r="M2480">
        <f>MONTH(ecommerce_customer_data_custom_[[#This Row],[Purchase Date]])</f>
        <v>7</v>
      </c>
      <c r="N2480" t="str">
        <f>TEXT(ecommerce_customer_data_custom_[[#This Row],[Purchase Date]],"mmmm")</f>
        <v>July</v>
      </c>
      <c r="O2480" t="str">
        <f>VLOOKUP(ecommerce_customer_data_custom_[[#This Row],[Customer Age]],AgeGroupMapping!$A$2:$C$5,3,TRUE)</f>
        <v>Young</v>
      </c>
      <c r="P2480" t="str">
        <f>IF(ecommerce_customer_data_custom_[[#This Row],[Returns]]=1,"Returned","Not Returned")</f>
        <v>Returned</v>
      </c>
      <c r="Q2480" t="str">
        <f>_xlfn.XLOOKUP(ecommerce_customer_data_custom_[[#This Row],[Payment Method]],PaymentMapping!$A$2:$A$11,PaymentMapping!$B$2:$B$11,"Other")</f>
        <v>Card</v>
      </c>
    </row>
    <row r="2481" spans="1:17" x14ac:dyDescent="0.3">
      <c r="A2481">
        <v>3029</v>
      </c>
      <c r="B2481" s="14">
        <v>45115.314641203702</v>
      </c>
      <c r="C2481" t="s">
        <v>11</v>
      </c>
      <c r="D2481">
        <v>61</v>
      </c>
      <c r="E2481">
        <v>1</v>
      </c>
      <c r="F2481">
        <v>1147</v>
      </c>
      <c r="G2481" t="s">
        <v>12</v>
      </c>
      <c r="H2481">
        <v>22</v>
      </c>
      <c r="I2481">
        <v>1</v>
      </c>
      <c r="J2481" t="s">
        <v>17</v>
      </c>
      <c r="K2481">
        <v>0</v>
      </c>
      <c r="L2481">
        <f>YEAR(ecommerce_customer_data_custom_[[#This Row],[Purchase Date]])</f>
        <v>2023</v>
      </c>
      <c r="M2481">
        <f>MONTH(ecommerce_customer_data_custom_[[#This Row],[Purchase Date]])</f>
        <v>7</v>
      </c>
      <c r="N2481" t="str">
        <f>TEXT(ecommerce_customer_data_custom_[[#This Row],[Purchase Date]],"mmmm")</f>
        <v>July</v>
      </c>
      <c r="O2481" t="str">
        <f>VLOOKUP(ecommerce_customer_data_custom_[[#This Row],[Customer Age]],AgeGroupMapping!$A$2:$C$5,3,TRUE)</f>
        <v>Young</v>
      </c>
      <c r="P2481" t="str">
        <f>IF(ecommerce_customer_data_custom_[[#This Row],[Returns]]=1,"Returned","Not Returned")</f>
        <v>Returned</v>
      </c>
      <c r="Q2481" t="str">
        <f>_xlfn.XLOOKUP(ecommerce_customer_data_custom_[[#This Row],[Payment Method]],PaymentMapping!$A$2:$A$11,PaymentMapping!$B$2:$B$11,"Other")</f>
        <v>Card</v>
      </c>
    </row>
    <row r="2482" spans="1:17" x14ac:dyDescent="0.3">
      <c r="A2482">
        <v>3029</v>
      </c>
      <c r="B2482" s="14">
        <v>44696.619004629632</v>
      </c>
      <c r="C2482" t="s">
        <v>14</v>
      </c>
      <c r="D2482">
        <v>319</v>
      </c>
      <c r="E2482">
        <v>4</v>
      </c>
      <c r="F2482">
        <v>1344</v>
      </c>
      <c r="G2482" t="s">
        <v>12</v>
      </c>
      <c r="H2482">
        <v>22</v>
      </c>
      <c r="I2482">
        <v>1</v>
      </c>
      <c r="J2482" t="s">
        <v>17</v>
      </c>
      <c r="K2482">
        <v>0</v>
      </c>
      <c r="L2482">
        <f>YEAR(ecommerce_customer_data_custom_[[#This Row],[Purchase Date]])</f>
        <v>2022</v>
      </c>
      <c r="M2482">
        <f>MONTH(ecommerce_customer_data_custom_[[#This Row],[Purchase Date]])</f>
        <v>5</v>
      </c>
      <c r="N2482" t="str">
        <f>TEXT(ecommerce_customer_data_custom_[[#This Row],[Purchase Date]],"mmmm")</f>
        <v>May</v>
      </c>
      <c r="O2482" t="str">
        <f>VLOOKUP(ecommerce_customer_data_custom_[[#This Row],[Customer Age]],AgeGroupMapping!$A$2:$C$5,3,TRUE)</f>
        <v>Young</v>
      </c>
      <c r="P2482" t="str">
        <f>IF(ecommerce_customer_data_custom_[[#This Row],[Returns]]=1,"Returned","Not Returned")</f>
        <v>Returned</v>
      </c>
      <c r="Q2482" t="str">
        <f>_xlfn.XLOOKUP(ecommerce_customer_data_custom_[[#This Row],[Payment Method]],PaymentMapping!$A$2:$A$11,PaymentMapping!$B$2:$B$11,"Other")</f>
        <v>Card</v>
      </c>
    </row>
    <row r="2483" spans="1:17" x14ac:dyDescent="0.3">
      <c r="A2483">
        <v>3029</v>
      </c>
      <c r="B2483" s="14">
        <v>45053.559710648151</v>
      </c>
      <c r="C2483" t="s">
        <v>18</v>
      </c>
      <c r="D2483">
        <v>413</v>
      </c>
      <c r="E2483">
        <v>2</v>
      </c>
      <c r="F2483">
        <v>122</v>
      </c>
      <c r="G2483" t="s">
        <v>20</v>
      </c>
      <c r="H2483">
        <v>22</v>
      </c>
      <c r="I2483">
        <v>1</v>
      </c>
      <c r="J2483" t="s">
        <v>17</v>
      </c>
      <c r="K2483">
        <v>0</v>
      </c>
      <c r="L2483">
        <f>YEAR(ecommerce_customer_data_custom_[[#This Row],[Purchase Date]])</f>
        <v>2023</v>
      </c>
      <c r="M2483">
        <f>MONTH(ecommerce_customer_data_custom_[[#This Row],[Purchase Date]])</f>
        <v>5</v>
      </c>
      <c r="N2483" t="str">
        <f>TEXT(ecommerce_customer_data_custom_[[#This Row],[Purchase Date]],"mmmm")</f>
        <v>May</v>
      </c>
      <c r="O2483" t="str">
        <f>VLOOKUP(ecommerce_customer_data_custom_[[#This Row],[Customer Age]],AgeGroupMapping!$A$2:$C$5,3,TRUE)</f>
        <v>Young</v>
      </c>
      <c r="P2483" t="str">
        <f>IF(ecommerce_customer_data_custom_[[#This Row],[Returns]]=1,"Returned","Not Returned")</f>
        <v>Returned</v>
      </c>
      <c r="Q2483" t="str">
        <f>_xlfn.XLOOKUP(ecommerce_customer_data_custom_[[#This Row],[Payment Method]],PaymentMapping!$A$2:$A$11,PaymentMapping!$B$2:$B$11,"Other")</f>
        <v>Other</v>
      </c>
    </row>
    <row r="2484" spans="1:17" x14ac:dyDescent="0.3">
      <c r="A2484">
        <v>3029</v>
      </c>
      <c r="B2484" s="14">
        <v>45119.014293981483</v>
      </c>
      <c r="C2484" t="s">
        <v>18</v>
      </c>
      <c r="D2484">
        <v>360</v>
      </c>
      <c r="E2484">
        <v>5</v>
      </c>
      <c r="F2484">
        <v>3153</v>
      </c>
      <c r="G2484" t="s">
        <v>19</v>
      </c>
      <c r="H2484">
        <v>22</v>
      </c>
      <c r="I2484">
        <v>1</v>
      </c>
      <c r="J2484" t="s">
        <v>17</v>
      </c>
      <c r="K2484">
        <v>0</v>
      </c>
      <c r="L2484">
        <f>YEAR(ecommerce_customer_data_custom_[[#This Row],[Purchase Date]])</f>
        <v>2023</v>
      </c>
      <c r="M2484">
        <f>MONTH(ecommerce_customer_data_custom_[[#This Row],[Purchase Date]])</f>
        <v>7</v>
      </c>
      <c r="N2484" t="str">
        <f>TEXT(ecommerce_customer_data_custom_[[#This Row],[Purchase Date]],"mmmm")</f>
        <v>July</v>
      </c>
      <c r="O2484" t="str">
        <f>VLOOKUP(ecommerce_customer_data_custom_[[#This Row],[Customer Age]],AgeGroupMapping!$A$2:$C$5,3,TRUE)</f>
        <v>Young</v>
      </c>
      <c r="P2484" t="str">
        <f>IF(ecommerce_customer_data_custom_[[#This Row],[Returns]]=1,"Returned","Not Returned")</f>
        <v>Returned</v>
      </c>
      <c r="Q2484" t="str">
        <f>_xlfn.XLOOKUP(ecommerce_customer_data_custom_[[#This Row],[Payment Method]],PaymentMapping!$A$2:$A$11,PaymentMapping!$B$2:$B$11,"Other")</f>
        <v>Cash</v>
      </c>
    </row>
    <row r="2485" spans="1:17" x14ac:dyDescent="0.3">
      <c r="A2485">
        <v>3029</v>
      </c>
      <c r="B2485" s="14">
        <v>44130.297268518516</v>
      </c>
      <c r="C2485" t="s">
        <v>16</v>
      </c>
      <c r="D2485">
        <v>105</v>
      </c>
      <c r="E2485">
        <v>3</v>
      </c>
      <c r="F2485">
        <v>4419</v>
      </c>
      <c r="G2485" t="s">
        <v>15</v>
      </c>
      <c r="H2485">
        <v>22</v>
      </c>
      <c r="I2485">
        <v>1</v>
      </c>
      <c r="J2485" t="s">
        <v>17</v>
      </c>
      <c r="K2485">
        <v>0</v>
      </c>
      <c r="L2485">
        <f>YEAR(ecommerce_customer_data_custom_[[#This Row],[Purchase Date]])</f>
        <v>2020</v>
      </c>
      <c r="M2485">
        <f>MONTH(ecommerce_customer_data_custom_[[#This Row],[Purchase Date]])</f>
        <v>10</v>
      </c>
      <c r="N2485" t="str">
        <f>TEXT(ecommerce_customer_data_custom_[[#This Row],[Purchase Date]],"mmmm")</f>
        <v>October</v>
      </c>
      <c r="O2485" t="str">
        <f>VLOOKUP(ecommerce_customer_data_custom_[[#This Row],[Customer Age]],AgeGroupMapping!$A$2:$C$5,3,TRUE)</f>
        <v>Young</v>
      </c>
      <c r="P2485" t="str">
        <f>IF(ecommerce_customer_data_custom_[[#This Row],[Returns]]=1,"Returned","Not Returned")</f>
        <v>Returned</v>
      </c>
      <c r="Q2485" t="str">
        <f>_xlfn.XLOOKUP(ecommerce_customer_data_custom_[[#This Row],[Payment Method]],PaymentMapping!$A$2:$A$11,PaymentMapping!$B$2:$B$11,"Other")</f>
        <v>Wallet/UPI</v>
      </c>
    </row>
    <row r="2486" spans="1:17" x14ac:dyDescent="0.3">
      <c r="A2486">
        <v>47666</v>
      </c>
      <c r="B2486" s="14">
        <v>44468.58021990741</v>
      </c>
      <c r="C2486" t="s">
        <v>16</v>
      </c>
      <c r="D2486">
        <v>446</v>
      </c>
      <c r="E2486">
        <v>3</v>
      </c>
      <c r="F2486">
        <v>2921</v>
      </c>
      <c r="G2486" t="s">
        <v>15</v>
      </c>
      <c r="H2486">
        <v>38</v>
      </c>
      <c r="I2486">
        <v>0</v>
      </c>
      <c r="J2486" t="s">
        <v>17</v>
      </c>
      <c r="K2486">
        <v>1</v>
      </c>
      <c r="L2486">
        <f>YEAR(ecommerce_customer_data_custom_[[#This Row],[Purchase Date]])</f>
        <v>2021</v>
      </c>
      <c r="M2486">
        <f>MONTH(ecommerce_customer_data_custom_[[#This Row],[Purchase Date]])</f>
        <v>9</v>
      </c>
      <c r="N2486" t="str">
        <f>TEXT(ecommerce_customer_data_custom_[[#This Row],[Purchase Date]],"mmmm")</f>
        <v>September</v>
      </c>
      <c r="O2486" t="str">
        <f>VLOOKUP(ecommerce_customer_data_custom_[[#This Row],[Customer Age]],AgeGroupMapping!$A$2:$C$5,3,TRUE)</f>
        <v>Adult</v>
      </c>
      <c r="P2486" t="str">
        <f>IF(ecommerce_customer_data_custom_[[#This Row],[Returns]]=1,"Returned","Not Returned")</f>
        <v>Not Returned</v>
      </c>
      <c r="Q2486" t="str">
        <f>_xlfn.XLOOKUP(ecommerce_customer_data_custom_[[#This Row],[Payment Method]],PaymentMapping!$A$2:$A$11,PaymentMapping!$B$2:$B$11,"Other")</f>
        <v>Wallet/UPI</v>
      </c>
    </row>
    <row r="2487" spans="1:17" x14ac:dyDescent="0.3">
      <c r="A2487">
        <v>47666</v>
      </c>
      <c r="B2487" s="14">
        <v>44602.186597222222</v>
      </c>
      <c r="C2487" t="s">
        <v>18</v>
      </c>
      <c r="D2487">
        <v>240</v>
      </c>
      <c r="E2487">
        <v>2</v>
      </c>
      <c r="F2487">
        <v>4495</v>
      </c>
      <c r="G2487" t="s">
        <v>19</v>
      </c>
      <c r="H2487">
        <v>38</v>
      </c>
      <c r="I2487">
        <v>1</v>
      </c>
      <c r="J2487" t="s">
        <v>17</v>
      </c>
      <c r="K2487">
        <v>1</v>
      </c>
      <c r="L2487">
        <f>YEAR(ecommerce_customer_data_custom_[[#This Row],[Purchase Date]])</f>
        <v>2022</v>
      </c>
      <c r="M2487">
        <f>MONTH(ecommerce_customer_data_custom_[[#This Row],[Purchase Date]])</f>
        <v>2</v>
      </c>
      <c r="N2487" t="str">
        <f>TEXT(ecommerce_customer_data_custom_[[#This Row],[Purchase Date]],"mmmm")</f>
        <v>February</v>
      </c>
      <c r="O2487" t="str">
        <f>VLOOKUP(ecommerce_customer_data_custom_[[#This Row],[Customer Age]],AgeGroupMapping!$A$2:$C$5,3,TRUE)</f>
        <v>Adult</v>
      </c>
      <c r="P2487" t="str">
        <f>IF(ecommerce_customer_data_custom_[[#This Row],[Returns]]=1,"Returned","Not Returned")</f>
        <v>Returned</v>
      </c>
      <c r="Q2487" t="str">
        <f>_xlfn.XLOOKUP(ecommerce_customer_data_custom_[[#This Row],[Payment Method]],PaymentMapping!$A$2:$A$11,PaymentMapping!$B$2:$B$11,"Other")</f>
        <v>Cash</v>
      </c>
    </row>
    <row r="2488" spans="1:17" x14ac:dyDescent="0.3">
      <c r="A2488">
        <v>47666</v>
      </c>
      <c r="B2488" s="14">
        <v>44608.438483796293</v>
      </c>
      <c r="C2488" t="s">
        <v>14</v>
      </c>
      <c r="D2488">
        <v>329</v>
      </c>
      <c r="E2488">
        <v>4</v>
      </c>
      <c r="F2488">
        <v>3615</v>
      </c>
      <c r="G2488" t="s">
        <v>12</v>
      </c>
      <c r="H2488">
        <v>38</v>
      </c>
      <c r="I2488">
        <v>1</v>
      </c>
      <c r="J2488" t="s">
        <v>17</v>
      </c>
      <c r="K2488">
        <v>1</v>
      </c>
      <c r="L2488">
        <f>YEAR(ecommerce_customer_data_custom_[[#This Row],[Purchase Date]])</f>
        <v>2022</v>
      </c>
      <c r="M2488">
        <f>MONTH(ecommerce_customer_data_custom_[[#This Row],[Purchase Date]])</f>
        <v>2</v>
      </c>
      <c r="N2488" t="str">
        <f>TEXT(ecommerce_customer_data_custom_[[#This Row],[Purchase Date]],"mmmm")</f>
        <v>February</v>
      </c>
      <c r="O2488" t="str">
        <f>VLOOKUP(ecommerce_customer_data_custom_[[#This Row],[Customer Age]],AgeGroupMapping!$A$2:$C$5,3,TRUE)</f>
        <v>Adult</v>
      </c>
      <c r="P2488" t="str">
        <f>IF(ecommerce_customer_data_custom_[[#This Row],[Returns]]=1,"Returned","Not Returned")</f>
        <v>Returned</v>
      </c>
      <c r="Q2488" t="str">
        <f>_xlfn.XLOOKUP(ecommerce_customer_data_custom_[[#This Row],[Payment Method]],PaymentMapping!$A$2:$A$11,PaymentMapping!$B$2:$B$11,"Other")</f>
        <v>Card</v>
      </c>
    </row>
    <row r="2489" spans="1:17" x14ac:dyDescent="0.3">
      <c r="A2489">
        <v>47666</v>
      </c>
      <c r="B2489" s="14">
        <v>44934.158865740741</v>
      </c>
      <c r="C2489" t="s">
        <v>14</v>
      </c>
      <c r="D2489">
        <v>307</v>
      </c>
      <c r="E2489">
        <v>1</v>
      </c>
      <c r="F2489">
        <v>3180</v>
      </c>
      <c r="G2489" t="s">
        <v>15</v>
      </c>
      <c r="H2489">
        <v>38</v>
      </c>
      <c r="I2489">
        <v>1</v>
      </c>
      <c r="J2489" t="s">
        <v>17</v>
      </c>
      <c r="K2489">
        <v>1</v>
      </c>
      <c r="L2489">
        <f>YEAR(ecommerce_customer_data_custom_[[#This Row],[Purchase Date]])</f>
        <v>2023</v>
      </c>
      <c r="M2489">
        <f>MONTH(ecommerce_customer_data_custom_[[#This Row],[Purchase Date]])</f>
        <v>1</v>
      </c>
      <c r="N2489" t="str">
        <f>TEXT(ecommerce_customer_data_custom_[[#This Row],[Purchase Date]],"mmmm")</f>
        <v>January</v>
      </c>
      <c r="O2489" t="str">
        <f>VLOOKUP(ecommerce_customer_data_custom_[[#This Row],[Customer Age]],AgeGroupMapping!$A$2:$C$5,3,TRUE)</f>
        <v>Adult</v>
      </c>
      <c r="P2489" t="str">
        <f>IF(ecommerce_customer_data_custom_[[#This Row],[Returns]]=1,"Returned","Not Returned")</f>
        <v>Returned</v>
      </c>
      <c r="Q2489" t="str">
        <f>_xlfn.XLOOKUP(ecommerce_customer_data_custom_[[#This Row],[Payment Method]],PaymentMapping!$A$2:$A$11,PaymentMapping!$B$2:$B$11,"Other")</f>
        <v>Wallet/UPI</v>
      </c>
    </row>
    <row r="2490" spans="1:17" x14ac:dyDescent="0.3">
      <c r="A2490">
        <v>4040</v>
      </c>
      <c r="B2490" s="14">
        <v>44495.628784722219</v>
      </c>
      <c r="C2490" t="s">
        <v>18</v>
      </c>
      <c r="D2490">
        <v>478</v>
      </c>
      <c r="E2490">
        <v>1</v>
      </c>
      <c r="F2490">
        <v>3451</v>
      </c>
      <c r="G2490" t="s">
        <v>12</v>
      </c>
      <c r="H2490">
        <v>46</v>
      </c>
      <c r="I2490">
        <v>1</v>
      </c>
      <c r="J2490" t="s">
        <v>17</v>
      </c>
      <c r="K2490">
        <v>1</v>
      </c>
      <c r="L2490">
        <f>YEAR(ecommerce_customer_data_custom_[[#This Row],[Purchase Date]])</f>
        <v>2021</v>
      </c>
      <c r="M2490">
        <f>MONTH(ecommerce_customer_data_custom_[[#This Row],[Purchase Date]])</f>
        <v>10</v>
      </c>
      <c r="N2490" t="str">
        <f>TEXT(ecommerce_customer_data_custom_[[#This Row],[Purchase Date]],"mmmm")</f>
        <v>October</v>
      </c>
      <c r="O2490" t="str">
        <f>VLOOKUP(ecommerce_customer_data_custom_[[#This Row],[Customer Age]],AgeGroupMapping!$A$2:$C$5,3,TRUE)</f>
        <v>Middle-Aged</v>
      </c>
      <c r="P2490" t="str">
        <f>IF(ecommerce_customer_data_custom_[[#This Row],[Returns]]=1,"Returned","Not Returned")</f>
        <v>Returned</v>
      </c>
      <c r="Q2490" t="str">
        <f>_xlfn.XLOOKUP(ecommerce_customer_data_custom_[[#This Row],[Payment Method]],PaymentMapping!$A$2:$A$11,PaymentMapping!$B$2:$B$11,"Other")</f>
        <v>Card</v>
      </c>
    </row>
    <row r="2491" spans="1:17" x14ac:dyDescent="0.3">
      <c r="A2491">
        <v>4040</v>
      </c>
      <c r="B2491" s="14">
        <v>44847.89912037037</v>
      </c>
      <c r="C2491" t="s">
        <v>18</v>
      </c>
      <c r="D2491">
        <v>390</v>
      </c>
      <c r="E2491">
        <v>1</v>
      </c>
      <c r="F2491">
        <v>1605</v>
      </c>
      <c r="G2491" t="s">
        <v>20</v>
      </c>
      <c r="H2491">
        <v>46</v>
      </c>
      <c r="I2491">
        <v>1</v>
      </c>
      <c r="J2491" t="s">
        <v>17</v>
      </c>
      <c r="K2491">
        <v>1</v>
      </c>
      <c r="L2491">
        <f>YEAR(ecommerce_customer_data_custom_[[#This Row],[Purchase Date]])</f>
        <v>2022</v>
      </c>
      <c r="M2491">
        <f>MONTH(ecommerce_customer_data_custom_[[#This Row],[Purchase Date]])</f>
        <v>10</v>
      </c>
      <c r="N2491" t="str">
        <f>TEXT(ecommerce_customer_data_custom_[[#This Row],[Purchase Date]],"mmmm")</f>
        <v>October</v>
      </c>
      <c r="O2491" t="str">
        <f>VLOOKUP(ecommerce_customer_data_custom_[[#This Row],[Customer Age]],AgeGroupMapping!$A$2:$C$5,3,TRUE)</f>
        <v>Middle-Aged</v>
      </c>
      <c r="P2491" t="str">
        <f>IF(ecommerce_customer_data_custom_[[#This Row],[Returns]]=1,"Returned","Not Returned")</f>
        <v>Returned</v>
      </c>
      <c r="Q2491" t="str">
        <f>_xlfn.XLOOKUP(ecommerce_customer_data_custom_[[#This Row],[Payment Method]],PaymentMapping!$A$2:$A$11,PaymentMapping!$B$2:$B$11,"Other")</f>
        <v>Other</v>
      </c>
    </row>
    <row r="2492" spans="1:17" x14ac:dyDescent="0.3">
      <c r="A2492">
        <v>4040</v>
      </c>
      <c r="B2492" s="14">
        <v>44714.111828703702</v>
      </c>
      <c r="C2492" t="s">
        <v>16</v>
      </c>
      <c r="D2492">
        <v>273</v>
      </c>
      <c r="E2492">
        <v>2</v>
      </c>
      <c r="F2492">
        <v>1546</v>
      </c>
      <c r="G2492" t="s">
        <v>12</v>
      </c>
      <c r="H2492">
        <v>46</v>
      </c>
      <c r="I2492">
        <v>0</v>
      </c>
      <c r="J2492" t="s">
        <v>17</v>
      </c>
      <c r="K2492">
        <v>1</v>
      </c>
      <c r="L2492">
        <f>YEAR(ecommerce_customer_data_custom_[[#This Row],[Purchase Date]])</f>
        <v>2022</v>
      </c>
      <c r="M2492">
        <f>MONTH(ecommerce_customer_data_custom_[[#This Row],[Purchase Date]])</f>
        <v>6</v>
      </c>
      <c r="N2492" t="str">
        <f>TEXT(ecommerce_customer_data_custom_[[#This Row],[Purchase Date]],"mmmm")</f>
        <v>June</v>
      </c>
      <c r="O2492" t="str">
        <f>VLOOKUP(ecommerce_customer_data_custom_[[#This Row],[Customer Age]],AgeGroupMapping!$A$2:$C$5,3,TRUE)</f>
        <v>Middle-Aged</v>
      </c>
      <c r="P2492" t="str">
        <f>IF(ecommerce_customer_data_custom_[[#This Row],[Returns]]=1,"Returned","Not Returned")</f>
        <v>Not Returned</v>
      </c>
      <c r="Q2492" t="str">
        <f>_xlfn.XLOOKUP(ecommerce_customer_data_custom_[[#This Row],[Payment Method]],PaymentMapping!$A$2:$A$11,PaymentMapping!$B$2:$B$11,"Other")</f>
        <v>Card</v>
      </c>
    </row>
    <row r="2493" spans="1:17" x14ac:dyDescent="0.3">
      <c r="A2493">
        <v>4040</v>
      </c>
      <c r="B2493" s="14">
        <v>44260.185787037037</v>
      </c>
      <c r="C2493" t="s">
        <v>16</v>
      </c>
      <c r="D2493">
        <v>340</v>
      </c>
      <c r="E2493">
        <v>4</v>
      </c>
      <c r="F2493">
        <v>4379</v>
      </c>
      <c r="G2493" t="s">
        <v>12</v>
      </c>
      <c r="H2493">
        <v>46</v>
      </c>
      <c r="I2493">
        <v>1</v>
      </c>
      <c r="J2493" t="s">
        <v>17</v>
      </c>
      <c r="K2493">
        <v>1</v>
      </c>
      <c r="L2493">
        <f>YEAR(ecommerce_customer_data_custom_[[#This Row],[Purchase Date]])</f>
        <v>2021</v>
      </c>
      <c r="M2493">
        <f>MONTH(ecommerce_customer_data_custom_[[#This Row],[Purchase Date]])</f>
        <v>3</v>
      </c>
      <c r="N2493" t="str">
        <f>TEXT(ecommerce_customer_data_custom_[[#This Row],[Purchase Date]],"mmmm")</f>
        <v>March</v>
      </c>
      <c r="O2493" t="str">
        <f>VLOOKUP(ecommerce_customer_data_custom_[[#This Row],[Customer Age]],AgeGroupMapping!$A$2:$C$5,3,TRUE)</f>
        <v>Middle-Aged</v>
      </c>
      <c r="P2493" t="str">
        <f>IF(ecommerce_customer_data_custom_[[#This Row],[Returns]]=1,"Returned","Not Returned")</f>
        <v>Returned</v>
      </c>
      <c r="Q2493" t="str">
        <f>_xlfn.XLOOKUP(ecommerce_customer_data_custom_[[#This Row],[Payment Method]],PaymentMapping!$A$2:$A$11,PaymentMapping!$B$2:$B$11,"Other")</f>
        <v>Card</v>
      </c>
    </row>
    <row r="2494" spans="1:17" x14ac:dyDescent="0.3">
      <c r="A2494">
        <v>4040</v>
      </c>
      <c r="B2494" s="14">
        <v>44647.6799537037</v>
      </c>
      <c r="C2494" t="s">
        <v>16</v>
      </c>
      <c r="D2494">
        <v>431</v>
      </c>
      <c r="E2494">
        <v>2</v>
      </c>
      <c r="F2494">
        <v>4872</v>
      </c>
      <c r="G2494" t="s">
        <v>19</v>
      </c>
      <c r="H2494">
        <v>46</v>
      </c>
      <c r="I2494">
        <v>1</v>
      </c>
      <c r="J2494" t="s">
        <v>17</v>
      </c>
      <c r="K2494">
        <v>1</v>
      </c>
      <c r="L2494">
        <f>YEAR(ecommerce_customer_data_custom_[[#This Row],[Purchase Date]])</f>
        <v>2022</v>
      </c>
      <c r="M2494">
        <f>MONTH(ecommerce_customer_data_custom_[[#This Row],[Purchase Date]])</f>
        <v>3</v>
      </c>
      <c r="N2494" t="str">
        <f>TEXT(ecommerce_customer_data_custom_[[#This Row],[Purchase Date]],"mmmm")</f>
        <v>March</v>
      </c>
      <c r="O2494" t="str">
        <f>VLOOKUP(ecommerce_customer_data_custom_[[#This Row],[Customer Age]],AgeGroupMapping!$A$2:$C$5,3,TRUE)</f>
        <v>Middle-Aged</v>
      </c>
      <c r="P2494" t="str">
        <f>IF(ecommerce_customer_data_custom_[[#This Row],[Returns]]=1,"Returned","Not Returned")</f>
        <v>Returned</v>
      </c>
      <c r="Q2494" t="str">
        <f>_xlfn.XLOOKUP(ecommerce_customer_data_custom_[[#This Row],[Payment Method]],PaymentMapping!$A$2:$A$11,PaymentMapping!$B$2:$B$11,"Other")</f>
        <v>Cash</v>
      </c>
    </row>
    <row r="2495" spans="1:17" x14ac:dyDescent="0.3">
      <c r="A2495">
        <v>4040</v>
      </c>
      <c r="B2495" s="14">
        <v>44827.064120370371</v>
      </c>
      <c r="C2495" t="s">
        <v>18</v>
      </c>
      <c r="D2495">
        <v>41</v>
      </c>
      <c r="E2495">
        <v>2</v>
      </c>
      <c r="F2495">
        <v>2883</v>
      </c>
      <c r="G2495" t="s">
        <v>12</v>
      </c>
      <c r="H2495">
        <v>46</v>
      </c>
      <c r="I2495">
        <v>1</v>
      </c>
      <c r="J2495" t="s">
        <v>17</v>
      </c>
      <c r="K2495">
        <v>1</v>
      </c>
      <c r="L2495">
        <f>YEAR(ecommerce_customer_data_custom_[[#This Row],[Purchase Date]])</f>
        <v>2022</v>
      </c>
      <c r="M2495">
        <f>MONTH(ecommerce_customer_data_custom_[[#This Row],[Purchase Date]])</f>
        <v>9</v>
      </c>
      <c r="N2495" t="str">
        <f>TEXT(ecommerce_customer_data_custom_[[#This Row],[Purchase Date]],"mmmm")</f>
        <v>September</v>
      </c>
      <c r="O2495" t="str">
        <f>VLOOKUP(ecommerce_customer_data_custom_[[#This Row],[Customer Age]],AgeGroupMapping!$A$2:$C$5,3,TRUE)</f>
        <v>Middle-Aged</v>
      </c>
      <c r="P2495" t="str">
        <f>IF(ecommerce_customer_data_custom_[[#This Row],[Returns]]=1,"Returned","Not Returned")</f>
        <v>Returned</v>
      </c>
      <c r="Q2495" t="str">
        <f>_xlfn.XLOOKUP(ecommerce_customer_data_custom_[[#This Row],[Payment Method]],PaymentMapping!$A$2:$A$11,PaymentMapping!$B$2:$B$11,"Other")</f>
        <v>Card</v>
      </c>
    </row>
    <row r="2496" spans="1:17" x14ac:dyDescent="0.3">
      <c r="A2496">
        <v>790</v>
      </c>
      <c r="B2496" s="14">
        <v>44354.916319444441</v>
      </c>
      <c r="C2496" t="s">
        <v>18</v>
      </c>
      <c r="D2496">
        <v>481</v>
      </c>
      <c r="E2496">
        <v>3</v>
      </c>
      <c r="F2496">
        <v>4587</v>
      </c>
      <c r="G2496" t="s">
        <v>12</v>
      </c>
      <c r="H2496">
        <v>56</v>
      </c>
      <c r="I2496">
        <v>0</v>
      </c>
      <c r="J2496" t="s">
        <v>17</v>
      </c>
      <c r="K2496">
        <v>0</v>
      </c>
      <c r="L2496">
        <f>YEAR(ecommerce_customer_data_custom_[[#This Row],[Purchase Date]])</f>
        <v>2021</v>
      </c>
      <c r="M2496">
        <f>MONTH(ecommerce_customer_data_custom_[[#This Row],[Purchase Date]])</f>
        <v>6</v>
      </c>
      <c r="N2496" t="str">
        <f>TEXT(ecommerce_customer_data_custom_[[#This Row],[Purchase Date]],"mmmm")</f>
        <v>June</v>
      </c>
      <c r="O2496" t="str">
        <f>VLOOKUP(ecommerce_customer_data_custom_[[#This Row],[Customer Age]],AgeGroupMapping!$A$2:$C$5,3,TRUE)</f>
        <v>Middle-Aged</v>
      </c>
      <c r="P2496" t="str">
        <f>IF(ecommerce_customer_data_custom_[[#This Row],[Returns]]=1,"Returned","Not Returned")</f>
        <v>Not Returned</v>
      </c>
      <c r="Q2496" t="str">
        <f>_xlfn.XLOOKUP(ecommerce_customer_data_custom_[[#This Row],[Payment Method]],PaymentMapping!$A$2:$A$11,PaymentMapping!$B$2:$B$11,"Other")</f>
        <v>Card</v>
      </c>
    </row>
    <row r="2497" spans="1:17" x14ac:dyDescent="0.3">
      <c r="A2497">
        <v>790</v>
      </c>
      <c r="B2497" s="14">
        <v>44457.098657407405</v>
      </c>
      <c r="C2497" t="s">
        <v>16</v>
      </c>
      <c r="D2497">
        <v>15</v>
      </c>
      <c r="E2497">
        <v>4</v>
      </c>
      <c r="F2497">
        <v>3118</v>
      </c>
      <c r="G2497" t="s">
        <v>12</v>
      </c>
      <c r="H2497">
        <v>56</v>
      </c>
      <c r="I2497">
        <v>0</v>
      </c>
      <c r="J2497" t="s">
        <v>17</v>
      </c>
      <c r="K2497">
        <v>0</v>
      </c>
      <c r="L2497">
        <f>YEAR(ecommerce_customer_data_custom_[[#This Row],[Purchase Date]])</f>
        <v>2021</v>
      </c>
      <c r="M2497">
        <f>MONTH(ecommerce_customer_data_custom_[[#This Row],[Purchase Date]])</f>
        <v>9</v>
      </c>
      <c r="N2497" t="str">
        <f>TEXT(ecommerce_customer_data_custom_[[#This Row],[Purchase Date]],"mmmm")</f>
        <v>September</v>
      </c>
      <c r="O2497" t="str">
        <f>VLOOKUP(ecommerce_customer_data_custom_[[#This Row],[Customer Age]],AgeGroupMapping!$A$2:$C$5,3,TRUE)</f>
        <v>Middle-Aged</v>
      </c>
      <c r="P2497" t="str">
        <f>IF(ecommerce_customer_data_custom_[[#This Row],[Returns]]=1,"Returned","Not Returned")</f>
        <v>Not Returned</v>
      </c>
      <c r="Q2497" t="str">
        <f>_xlfn.XLOOKUP(ecommerce_customer_data_custom_[[#This Row],[Payment Method]],PaymentMapping!$A$2:$A$11,PaymentMapping!$B$2:$B$11,"Other")</f>
        <v>Card</v>
      </c>
    </row>
    <row r="2498" spans="1:17" x14ac:dyDescent="0.3">
      <c r="A2498">
        <v>790</v>
      </c>
      <c r="B2498" s="14">
        <v>44007.834166666667</v>
      </c>
      <c r="C2498" t="s">
        <v>14</v>
      </c>
      <c r="D2498">
        <v>128</v>
      </c>
      <c r="E2498">
        <v>4</v>
      </c>
      <c r="F2498">
        <v>3198</v>
      </c>
      <c r="G2498" t="s">
        <v>15</v>
      </c>
      <c r="H2498">
        <v>56</v>
      </c>
      <c r="I2498">
        <v>0</v>
      </c>
      <c r="J2498" t="s">
        <v>17</v>
      </c>
      <c r="K2498">
        <v>0</v>
      </c>
      <c r="L2498">
        <f>YEAR(ecommerce_customer_data_custom_[[#This Row],[Purchase Date]])</f>
        <v>2020</v>
      </c>
      <c r="M2498">
        <f>MONTH(ecommerce_customer_data_custom_[[#This Row],[Purchase Date]])</f>
        <v>6</v>
      </c>
      <c r="N2498" t="str">
        <f>TEXT(ecommerce_customer_data_custom_[[#This Row],[Purchase Date]],"mmmm")</f>
        <v>June</v>
      </c>
      <c r="O2498" t="str">
        <f>VLOOKUP(ecommerce_customer_data_custom_[[#This Row],[Customer Age]],AgeGroupMapping!$A$2:$C$5,3,TRUE)</f>
        <v>Middle-Aged</v>
      </c>
      <c r="P2498" t="str">
        <f>IF(ecommerce_customer_data_custom_[[#This Row],[Returns]]=1,"Returned","Not Returned")</f>
        <v>Not Returned</v>
      </c>
      <c r="Q2498" t="str">
        <f>_xlfn.XLOOKUP(ecommerce_customer_data_custom_[[#This Row],[Payment Method]],PaymentMapping!$A$2:$A$11,PaymentMapping!$B$2:$B$11,"Other")</f>
        <v>Wallet/UPI</v>
      </c>
    </row>
    <row r="2499" spans="1:17" x14ac:dyDescent="0.3">
      <c r="A2499">
        <v>790</v>
      </c>
      <c r="B2499" s="14">
        <v>45115.373263888891</v>
      </c>
      <c r="C2499" t="s">
        <v>11</v>
      </c>
      <c r="D2499">
        <v>437</v>
      </c>
      <c r="E2499">
        <v>4</v>
      </c>
      <c r="F2499">
        <v>1194</v>
      </c>
      <c r="G2499" t="s">
        <v>19</v>
      </c>
      <c r="H2499">
        <v>56</v>
      </c>
      <c r="I2499">
        <v>1</v>
      </c>
      <c r="J2499" t="s">
        <v>17</v>
      </c>
      <c r="K2499">
        <v>0</v>
      </c>
      <c r="L2499">
        <f>YEAR(ecommerce_customer_data_custom_[[#This Row],[Purchase Date]])</f>
        <v>2023</v>
      </c>
      <c r="M2499">
        <f>MONTH(ecommerce_customer_data_custom_[[#This Row],[Purchase Date]])</f>
        <v>7</v>
      </c>
      <c r="N2499" t="str">
        <f>TEXT(ecommerce_customer_data_custom_[[#This Row],[Purchase Date]],"mmmm")</f>
        <v>July</v>
      </c>
      <c r="O2499" t="str">
        <f>VLOOKUP(ecommerce_customer_data_custom_[[#This Row],[Customer Age]],AgeGroupMapping!$A$2:$C$5,3,TRUE)</f>
        <v>Middle-Aged</v>
      </c>
      <c r="P2499" t="str">
        <f>IF(ecommerce_customer_data_custom_[[#This Row],[Returns]]=1,"Returned","Not Returned")</f>
        <v>Returned</v>
      </c>
      <c r="Q2499" t="str">
        <f>_xlfn.XLOOKUP(ecommerce_customer_data_custom_[[#This Row],[Payment Method]],PaymentMapping!$A$2:$A$11,PaymentMapping!$B$2:$B$11,"Other")</f>
        <v>Cash</v>
      </c>
    </row>
    <row r="2500" spans="1:17" x14ac:dyDescent="0.3">
      <c r="A2500">
        <v>790</v>
      </c>
      <c r="B2500" s="14">
        <v>44993.844270833331</v>
      </c>
      <c r="C2500" t="s">
        <v>11</v>
      </c>
      <c r="D2500">
        <v>106</v>
      </c>
      <c r="E2500">
        <v>1</v>
      </c>
      <c r="F2500">
        <v>3006</v>
      </c>
      <c r="G2500" t="s">
        <v>12</v>
      </c>
      <c r="H2500">
        <v>56</v>
      </c>
      <c r="I2500">
        <v>1</v>
      </c>
      <c r="J2500" t="s">
        <v>17</v>
      </c>
      <c r="K2500">
        <v>0</v>
      </c>
      <c r="L2500">
        <f>YEAR(ecommerce_customer_data_custom_[[#This Row],[Purchase Date]])</f>
        <v>2023</v>
      </c>
      <c r="M2500">
        <f>MONTH(ecommerce_customer_data_custom_[[#This Row],[Purchase Date]])</f>
        <v>3</v>
      </c>
      <c r="N2500" t="str">
        <f>TEXT(ecommerce_customer_data_custom_[[#This Row],[Purchase Date]],"mmmm")</f>
        <v>March</v>
      </c>
      <c r="O2500" t="str">
        <f>VLOOKUP(ecommerce_customer_data_custom_[[#This Row],[Customer Age]],AgeGroupMapping!$A$2:$C$5,3,TRUE)</f>
        <v>Middle-Aged</v>
      </c>
      <c r="P2500" t="str">
        <f>IF(ecommerce_customer_data_custom_[[#This Row],[Returns]]=1,"Returned","Not Returned")</f>
        <v>Returned</v>
      </c>
      <c r="Q2500" t="str">
        <f>_xlfn.XLOOKUP(ecommerce_customer_data_custom_[[#This Row],[Payment Method]],PaymentMapping!$A$2:$A$11,PaymentMapping!$B$2:$B$11,"Other")</f>
        <v>Card</v>
      </c>
    </row>
    <row r="2501" spans="1:17" x14ac:dyDescent="0.3">
      <c r="A2501">
        <v>21942</v>
      </c>
      <c r="B2501" s="14">
        <v>44071.504687499997</v>
      </c>
      <c r="C2501" t="s">
        <v>18</v>
      </c>
      <c r="D2501">
        <v>173</v>
      </c>
      <c r="E2501">
        <v>3</v>
      </c>
      <c r="F2501">
        <v>2011</v>
      </c>
      <c r="G2501" t="s">
        <v>19</v>
      </c>
      <c r="H2501">
        <v>58</v>
      </c>
      <c r="I2501">
        <v>1</v>
      </c>
      <c r="J2501" t="s">
        <v>17</v>
      </c>
      <c r="K2501">
        <v>0</v>
      </c>
      <c r="L2501">
        <f>YEAR(ecommerce_customer_data_custom_[[#This Row],[Purchase Date]])</f>
        <v>2020</v>
      </c>
      <c r="M2501">
        <f>MONTH(ecommerce_customer_data_custom_[[#This Row],[Purchase Date]])</f>
        <v>8</v>
      </c>
      <c r="N2501" t="str">
        <f>TEXT(ecommerce_customer_data_custom_[[#This Row],[Purchase Date]],"mmmm")</f>
        <v>August</v>
      </c>
      <c r="O2501" t="str">
        <f>VLOOKUP(ecommerce_customer_data_custom_[[#This Row],[Customer Age]],AgeGroupMapping!$A$2:$C$5,3,TRUE)</f>
        <v>Middle-Aged</v>
      </c>
      <c r="P2501" t="str">
        <f>IF(ecommerce_customer_data_custom_[[#This Row],[Returns]]=1,"Returned","Not Returned")</f>
        <v>Returned</v>
      </c>
      <c r="Q2501" t="str">
        <f>_xlfn.XLOOKUP(ecommerce_customer_data_custom_[[#This Row],[Payment Method]],PaymentMapping!$A$2:$A$11,PaymentMapping!$B$2:$B$11,"Other")</f>
        <v>Cash</v>
      </c>
    </row>
    <row r="2502" spans="1:17" x14ac:dyDescent="0.3">
      <c r="A2502">
        <v>21942</v>
      </c>
      <c r="B2502" s="14">
        <v>44055.905381944445</v>
      </c>
      <c r="C2502" t="s">
        <v>16</v>
      </c>
      <c r="D2502">
        <v>185</v>
      </c>
      <c r="E2502">
        <v>4</v>
      </c>
      <c r="F2502">
        <v>4989</v>
      </c>
      <c r="G2502" t="s">
        <v>19</v>
      </c>
      <c r="H2502">
        <v>58</v>
      </c>
      <c r="I2502">
        <v>0</v>
      </c>
      <c r="J2502" t="s">
        <v>17</v>
      </c>
      <c r="K2502">
        <v>0</v>
      </c>
      <c r="L2502">
        <f>YEAR(ecommerce_customer_data_custom_[[#This Row],[Purchase Date]])</f>
        <v>2020</v>
      </c>
      <c r="M2502">
        <f>MONTH(ecommerce_customer_data_custom_[[#This Row],[Purchase Date]])</f>
        <v>8</v>
      </c>
      <c r="N2502" t="str">
        <f>TEXT(ecommerce_customer_data_custom_[[#This Row],[Purchase Date]],"mmmm")</f>
        <v>August</v>
      </c>
      <c r="O2502" t="str">
        <f>VLOOKUP(ecommerce_customer_data_custom_[[#This Row],[Customer Age]],AgeGroupMapping!$A$2:$C$5,3,TRUE)</f>
        <v>Middle-Aged</v>
      </c>
      <c r="P2502" t="str">
        <f>IF(ecommerce_customer_data_custom_[[#This Row],[Returns]]=1,"Returned","Not Returned")</f>
        <v>Not Returned</v>
      </c>
      <c r="Q2502" t="str">
        <f>_xlfn.XLOOKUP(ecommerce_customer_data_custom_[[#This Row],[Payment Method]],PaymentMapping!$A$2:$A$11,PaymentMapping!$B$2:$B$11,"Other")</f>
        <v>Cash</v>
      </c>
    </row>
    <row r="2503" spans="1:17" x14ac:dyDescent="0.3">
      <c r="A2503">
        <v>21942</v>
      </c>
      <c r="B2503" s="14">
        <v>44657.017418981479</v>
      </c>
      <c r="C2503" t="s">
        <v>18</v>
      </c>
      <c r="D2503">
        <v>104</v>
      </c>
      <c r="E2503">
        <v>1</v>
      </c>
      <c r="F2503">
        <v>1028</v>
      </c>
      <c r="G2503" t="s">
        <v>20</v>
      </c>
      <c r="H2503">
        <v>58</v>
      </c>
      <c r="I2503">
        <v>0</v>
      </c>
      <c r="J2503" t="s">
        <v>17</v>
      </c>
      <c r="K2503">
        <v>0</v>
      </c>
      <c r="L2503">
        <f>YEAR(ecommerce_customer_data_custom_[[#This Row],[Purchase Date]])</f>
        <v>2022</v>
      </c>
      <c r="M2503">
        <f>MONTH(ecommerce_customer_data_custom_[[#This Row],[Purchase Date]])</f>
        <v>4</v>
      </c>
      <c r="N2503" t="str">
        <f>TEXT(ecommerce_customer_data_custom_[[#This Row],[Purchase Date]],"mmmm")</f>
        <v>April</v>
      </c>
      <c r="O2503" t="str">
        <f>VLOOKUP(ecommerce_customer_data_custom_[[#This Row],[Customer Age]],AgeGroupMapping!$A$2:$C$5,3,TRUE)</f>
        <v>Middle-Aged</v>
      </c>
      <c r="P2503" t="str">
        <f>IF(ecommerce_customer_data_custom_[[#This Row],[Returns]]=1,"Returned","Not Returned")</f>
        <v>Not Returned</v>
      </c>
      <c r="Q2503" t="str">
        <f>_xlfn.XLOOKUP(ecommerce_customer_data_custom_[[#This Row],[Payment Method]],PaymentMapping!$A$2:$A$11,PaymentMapping!$B$2:$B$11,"Other")</f>
        <v>Other</v>
      </c>
    </row>
    <row r="2504" spans="1:17" x14ac:dyDescent="0.3">
      <c r="A2504">
        <v>21942</v>
      </c>
      <c r="B2504" s="14">
        <v>44629.494201388887</v>
      </c>
      <c r="C2504" t="s">
        <v>14</v>
      </c>
      <c r="D2504">
        <v>244</v>
      </c>
      <c r="E2504">
        <v>5</v>
      </c>
      <c r="F2504">
        <v>3186</v>
      </c>
      <c r="G2504" t="s">
        <v>19</v>
      </c>
      <c r="H2504">
        <v>58</v>
      </c>
      <c r="I2504">
        <v>0</v>
      </c>
      <c r="J2504" t="s">
        <v>17</v>
      </c>
      <c r="K2504">
        <v>0</v>
      </c>
      <c r="L2504">
        <f>YEAR(ecommerce_customer_data_custom_[[#This Row],[Purchase Date]])</f>
        <v>2022</v>
      </c>
      <c r="M2504">
        <f>MONTH(ecommerce_customer_data_custom_[[#This Row],[Purchase Date]])</f>
        <v>3</v>
      </c>
      <c r="N2504" t="str">
        <f>TEXT(ecommerce_customer_data_custom_[[#This Row],[Purchase Date]],"mmmm")</f>
        <v>March</v>
      </c>
      <c r="O2504" t="str">
        <f>VLOOKUP(ecommerce_customer_data_custom_[[#This Row],[Customer Age]],AgeGroupMapping!$A$2:$C$5,3,TRUE)</f>
        <v>Middle-Aged</v>
      </c>
      <c r="P2504" t="str">
        <f>IF(ecommerce_customer_data_custom_[[#This Row],[Returns]]=1,"Returned","Not Returned")</f>
        <v>Not Returned</v>
      </c>
      <c r="Q2504" t="str">
        <f>_xlfn.XLOOKUP(ecommerce_customer_data_custom_[[#This Row],[Payment Method]],PaymentMapping!$A$2:$A$11,PaymentMapping!$B$2:$B$11,"Other")</f>
        <v>Cash</v>
      </c>
    </row>
    <row r="2505" spans="1:17" x14ac:dyDescent="0.3">
      <c r="A2505">
        <v>21942</v>
      </c>
      <c r="B2505" s="14">
        <v>44670.561562499999</v>
      </c>
      <c r="C2505" t="s">
        <v>18</v>
      </c>
      <c r="D2505">
        <v>475</v>
      </c>
      <c r="E2505">
        <v>3</v>
      </c>
      <c r="F2505">
        <v>2801</v>
      </c>
      <c r="G2505" t="s">
        <v>20</v>
      </c>
      <c r="H2505">
        <v>58</v>
      </c>
      <c r="I2505">
        <v>0</v>
      </c>
      <c r="J2505" t="s">
        <v>17</v>
      </c>
      <c r="K2505">
        <v>0</v>
      </c>
      <c r="L2505">
        <f>YEAR(ecommerce_customer_data_custom_[[#This Row],[Purchase Date]])</f>
        <v>2022</v>
      </c>
      <c r="M2505">
        <f>MONTH(ecommerce_customer_data_custom_[[#This Row],[Purchase Date]])</f>
        <v>4</v>
      </c>
      <c r="N2505" t="str">
        <f>TEXT(ecommerce_customer_data_custom_[[#This Row],[Purchase Date]],"mmmm")</f>
        <v>April</v>
      </c>
      <c r="O2505" t="str">
        <f>VLOOKUP(ecommerce_customer_data_custom_[[#This Row],[Customer Age]],AgeGroupMapping!$A$2:$C$5,3,TRUE)</f>
        <v>Middle-Aged</v>
      </c>
      <c r="P2505" t="str">
        <f>IF(ecommerce_customer_data_custom_[[#This Row],[Returns]]=1,"Returned","Not Returned")</f>
        <v>Not Returned</v>
      </c>
      <c r="Q2505" t="str">
        <f>_xlfn.XLOOKUP(ecommerce_customer_data_custom_[[#This Row],[Payment Method]],PaymentMapping!$A$2:$A$11,PaymentMapping!$B$2:$B$11,"Other")</f>
        <v>Other</v>
      </c>
    </row>
    <row r="2506" spans="1:17" x14ac:dyDescent="0.3">
      <c r="A2506">
        <v>41546</v>
      </c>
      <c r="B2506" s="14">
        <v>43844.089432870373</v>
      </c>
      <c r="C2506" t="s">
        <v>11</v>
      </c>
      <c r="D2506">
        <v>351</v>
      </c>
      <c r="E2506">
        <v>2</v>
      </c>
      <c r="F2506">
        <v>5004</v>
      </c>
      <c r="G2506" t="s">
        <v>15</v>
      </c>
      <c r="H2506">
        <v>23</v>
      </c>
      <c r="I2506">
        <v>1</v>
      </c>
      <c r="J2506" t="s">
        <v>13</v>
      </c>
      <c r="K2506">
        <v>1</v>
      </c>
      <c r="L2506">
        <f>YEAR(ecommerce_customer_data_custom_[[#This Row],[Purchase Date]])</f>
        <v>2020</v>
      </c>
      <c r="M2506">
        <f>MONTH(ecommerce_customer_data_custom_[[#This Row],[Purchase Date]])</f>
        <v>1</v>
      </c>
      <c r="N2506" t="str">
        <f>TEXT(ecommerce_customer_data_custom_[[#This Row],[Purchase Date]],"mmmm")</f>
        <v>January</v>
      </c>
      <c r="O2506" t="str">
        <f>VLOOKUP(ecommerce_customer_data_custom_[[#This Row],[Customer Age]],AgeGroupMapping!$A$2:$C$5,3,TRUE)</f>
        <v>Young</v>
      </c>
      <c r="P2506" t="str">
        <f>IF(ecommerce_customer_data_custom_[[#This Row],[Returns]]=1,"Returned","Not Returned")</f>
        <v>Returned</v>
      </c>
      <c r="Q2506" t="str">
        <f>_xlfn.XLOOKUP(ecommerce_customer_data_custom_[[#This Row],[Payment Method]],PaymentMapping!$A$2:$A$11,PaymentMapping!$B$2:$B$11,"Other")</f>
        <v>Wallet/UPI</v>
      </c>
    </row>
    <row r="2507" spans="1:17" x14ac:dyDescent="0.3">
      <c r="A2507">
        <v>41546</v>
      </c>
      <c r="B2507" s="14">
        <v>44176.656747685185</v>
      </c>
      <c r="C2507" t="s">
        <v>14</v>
      </c>
      <c r="D2507">
        <v>255</v>
      </c>
      <c r="E2507">
        <v>4</v>
      </c>
      <c r="F2507">
        <v>1849</v>
      </c>
      <c r="G2507" t="s">
        <v>12</v>
      </c>
      <c r="H2507">
        <v>23</v>
      </c>
      <c r="I2507">
        <v>0</v>
      </c>
      <c r="J2507" t="s">
        <v>13</v>
      </c>
      <c r="K2507">
        <v>1</v>
      </c>
      <c r="L2507">
        <f>YEAR(ecommerce_customer_data_custom_[[#This Row],[Purchase Date]])</f>
        <v>2020</v>
      </c>
      <c r="M2507">
        <f>MONTH(ecommerce_customer_data_custom_[[#This Row],[Purchase Date]])</f>
        <v>12</v>
      </c>
      <c r="N2507" t="str">
        <f>TEXT(ecommerce_customer_data_custom_[[#This Row],[Purchase Date]],"mmmm")</f>
        <v>December</v>
      </c>
      <c r="O2507" t="str">
        <f>VLOOKUP(ecommerce_customer_data_custom_[[#This Row],[Customer Age]],AgeGroupMapping!$A$2:$C$5,3,TRUE)</f>
        <v>Young</v>
      </c>
      <c r="P2507" t="str">
        <f>IF(ecommerce_customer_data_custom_[[#This Row],[Returns]]=1,"Returned","Not Returned")</f>
        <v>Not Returned</v>
      </c>
      <c r="Q2507" t="str">
        <f>_xlfn.XLOOKUP(ecommerce_customer_data_custom_[[#This Row],[Payment Method]],PaymentMapping!$A$2:$A$11,PaymentMapping!$B$2:$B$11,"Other")</f>
        <v>Card</v>
      </c>
    </row>
    <row r="2508" spans="1:17" x14ac:dyDescent="0.3">
      <c r="A2508">
        <v>41546</v>
      </c>
      <c r="B2508" s="14">
        <v>44091.872013888889</v>
      </c>
      <c r="C2508" t="s">
        <v>14</v>
      </c>
      <c r="D2508">
        <v>260</v>
      </c>
      <c r="E2508">
        <v>1</v>
      </c>
      <c r="F2508">
        <v>2674</v>
      </c>
      <c r="G2508" t="s">
        <v>12</v>
      </c>
      <c r="H2508">
        <v>23</v>
      </c>
      <c r="I2508">
        <v>0</v>
      </c>
      <c r="J2508" t="s">
        <v>13</v>
      </c>
      <c r="K2508">
        <v>1</v>
      </c>
      <c r="L2508">
        <f>YEAR(ecommerce_customer_data_custom_[[#This Row],[Purchase Date]])</f>
        <v>2020</v>
      </c>
      <c r="M2508">
        <f>MONTH(ecommerce_customer_data_custom_[[#This Row],[Purchase Date]])</f>
        <v>9</v>
      </c>
      <c r="N2508" t="str">
        <f>TEXT(ecommerce_customer_data_custom_[[#This Row],[Purchase Date]],"mmmm")</f>
        <v>September</v>
      </c>
      <c r="O2508" t="str">
        <f>VLOOKUP(ecommerce_customer_data_custom_[[#This Row],[Customer Age]],AgeGroupMapping!$A$2:$C$5,3,TRUE)</f>
        <v>Young</v>
      </c>
      <c r="P2508" t="str">
        <f>IF(ecommerce_customer_data_custom_[[#This Row],[Returns]]=1,"Returned","Not Returned")</f>
        <v>Not Returned</v>
      </c>
      <c r="Q2508" t="str">
        <f>_xlfn.XLOOKUP(ecommerce_customer_data_custom_[[#This Row],[Payment Method]],PaymentMapping!$A$2:$A$11,PaymentMapping!$B$2:$B$11,"Other")</f>
        <v>Card</v>
      </c>
    </row>
    <row r="2509" spans="1:17" x14ac:dyDescent="0.3">
      <c r="A2509">
        <v>41546</v>
      </c>
      <c r="B2509" s="14">
        <v>44263.508912037039</v>
      </c>
      <c r="C2509" t="s">
        <v>14</v>
      </c>
      <c r="D2509">
        <v>172</v>
      </c>
      <c r="E2509">
        <v>4</v>
      </c>
      <c r="F2509">
        <v>2885</v>
      </c>
      <c r="G2509" t="s">
        <v>15</v>
      </c>
      <c r="H2509">
        <v>23</v>
      </c>
      <c r="I2509">
        <v>0</v>
      </c>
      <c r="J2509" t="s">
        <v>13</v>
      </c>
      <c r="K2509">
        <v>1</v>
      </c>
      <c r="L2509">
        <f>YEAR(ecommerce_customer_data_custom_[[#This Row],[Purchase Date]])</f>
        <v>2021</v>
      </c>
      <c r="M2509">
        <f>MONTH(ecommerce_customer_data_custom_[[#This Row],[Purchase Date]])</f>
        <v>3</v>
      </c>
      <c r="N2509" t="str">
        <f>TEXT(ecommerce_customer_data_custom_[[#This Row],[Purchase Date]],"mmmm")</f>
        <v>March</v>
      </c>
      <c r="O2509" t="str">
        <f>VLOOKUP(ecommerce_customer_data_custom_[[#This Row],[Customer Age]],AgeGroupMapping!$A$2:$C$5,3,TRUE)</f>
        <v>Young</v>
      </c>
      <c r="P2509" t="str">
        <f>IF(ecommerce_customer_data_custom_[[#This Row],[Returns]]=1,"Returned","Not Returned")</f>
        <v>Not Returned</v>
      </c>
      <c r="Q2509" t="str">
        <f>_xlfn.XLOOKUP(ecommerce_customer_data_custom_[[#This Row],[Payment Method]],PaymentMapping!$A$2:$A$11,PaymentMapping!$B$2:$B$11,"Other")</f>
        <v>Wallet/UPI</v>
      </c>
    </row>
    <row r="2510" spans="1:17" x14ac:dyDescent="0.3">
      <c r="A2510">
        <v>41546</v>
      </c>
      <c r="B2510" s="14">
        <v>44853.699224537035</v>
      </c>
      <c r="C2510" t="s">
        <v>14</v>
      </c>
      <c r="D2510">
        <v>116</v>
      </c>
      <c r="E2510">
        <v>3</v>
      </c>
      <c r="F2510">
        <v>3918</v>
      </c>
      <c r="G2510" t="s">
        <v>15</v>
      </c>
      <c r="H2510">
        <v>23</v>
      </c>
      <c r="I2510">
        <v>1</v>
      </c>
      <c r="J2510" t="s">
        <v>13</v>
      </c>
      <c r="K2510">
        <v>1</v>
      </c>
      <c r="L2510">
        <f>YEAR(ecommerce_customer_data_custom_[[#This Row],[Purchase Date]])</f>
        <v>2022</v>
      </c>
      <c r="M2510">
        <f>MONTH(ecommerce_customer_data_custom_[[#This Row],[Purchase Date]])</f>
        <v>10</v>
      </c>
      <c r="N2510" t="str">
        <f>TEXT(ecommerce_customer_data_custom_[[#This Row],[Purchase Date]],"mmmm")</f>
        <v>October</v>
      </c>
      <c r="O2510" t="str">
        <f>VLOOKUP(ecommerce_customer_data_custom_[[#This Row],[Customer Age]],AgeGroupMapping!$A$2:$C$5,3,TRUE)</f>
        <v>Young</v>
      </c>
      <c r="P2510" t="str">
        <f>IF(ecommerce_customer_data_custom_[[#This Row],[Returns]]=1,"Returned","Not Returned")</f>
        <v>Returned</v>
      </c>
      <c r="Q2510" t="str">
        <f>_xlfn.XLOOKUP(ecommerce_customer_data_custom_[[#This Row],[Payment Method]],PaymentMapping!$A$2:$A$11,PaymentMapping!$B$2:$B$11,"Other")</f>
        <v>Wallet/UPI</v>
      </c>
    </row>
    <row r="2511" spans="1:17" x14ac:dyDescent="0.3">
      <c r="A2511">
        <v>41546</v>
      </c>
      <c r="B2511" s="14">
        <v>44969.596400462964</v>
      </c>
      <c r="C2511" t="s">
        <v>14</v>
      </c>
      <c r="D2511">
        <v>167</v>
      </c>
      <c r="E2511">
        <v>5</v>
      </c>
      <c r="F2511">
        <v>5001</v>
      </c>
      <c r="G2511" t="s">
        <v>12</v>
      </c>
      <c r="H2511">
        <v>23</v>
      </c>
      <c r="I2511">
        <v>0</v>
      </c>
      <c r="J2511" t="s">
        <v>13</v>
      </c>
      <c r="K2511">
        <v>1</v>
      </c>
      <c r="L2511">
        <f>YEAR(ecommerce_customer_data_custom_[[#This Row],[Purchase Date]])</f>
        <v>2023</v>
      </c>
      <c r="M2511">
        <f>MONTH(ecommerce_customer_data_custom_[[#This Row],[Purchase Date]])</f>
        <v>2</v>
      </c>
      <c r="N2511" t="str">
        <f>TEXT(ecommerce_customer_data_custom_[[#This Row],[Purchase Date]],"mmmm")</f>
        <v>February</v>
      </c>
      <c r="O2511" t="str">
        <f>VLOOKUP(ecommerce_customer_data_custom_[[#This Row],[Customer Age]],AgeGroupMapping!$A$2:$C$5,3,TRUE)</f>
        <v>Young</v>
      </c>
      <c r="P2511" t="str">
        <f>IF(ecommerce_customer_data_custom_[[#This Row],[Returns]]=1,"Returned","Not Returned")</f>
        <v>Not Returned</v>
      </c>
      <c r="Q2511" t="str">
        <f>_xlfn.XLOOKUP(ecommerce_customer_data_custom_[[#This Row],[Payment Method]],PaymentMapping!$A$2:$A$11,PaymentMapping!$B$2:$B$11,"Other")</f>
        <v>Card</v>
      </c>
    </row>
    <row r="2512" spans="1:17" x14ac:dyDescent="0.3">
      <c r="A2512">
        <v>37818</v>
      </c>
      <c r="B2512" s="14">
        <v>44391.732395833336</v>
      </c>
      <c r="C2512" t="s">
        <v>16</v>
      </c>
      <c r="D2512">
        <v>117</v>
      </c>
      <c r="E2512">
        <v>5</v>
      </c>
      <c r="F2512">
        <v>966</v>
      </c>
      <c r="G2512" t="s">
        <v>12</v>
      </c>
      <c r="H2512">
        <v>41</v>
      </c>
      <c r="I2512">
        <v>0</v>
      </c>
      <c r="J2512" t="s">
        <v>13</v>
      </c>
      <c r="K2512">
        <v>0</v>
      </c>
      <c r="L2512">
        <f>YEAR(ecommerce_customer_data_custom_[[#This Row],[Purchase Date]])</f>
        <v>2021</v>
      </c>
      <c r="M2512">
        <f>MONTH(ecommerce_customer_data_custom_[[#This Row],[Purchase Date]])</f>
        <v>7</v>
      </c>
      <c r="N2512" t="str">
        <f>TEXT(ecommerce_customer_data_custom_[[#This Row],[Purchase Date]],"mmmm")</f>
        <v>July</v>
      </c>
      <c r="O2512" t="str">
        <f>VLOOKUP(ecommerce_customer_data_custom_[[#This Row],[Customer Age]],AgeGroupMapping!$A$2:$C$5,3,TRUE)</f>
        <v>Middle-Aged</v>
      </c>
      <c r="P2512" t="str">
        <f>IF(ecommerce_customer_data_custom_[[#This Row],[Returns]]=1,"Returned","Not Returned")</f>
        <v>Not Returned</v>
      </c>
      <c r="Q2512" t="str">
        <f>_xlfn.XLOOKUP(ecommerce_customer_data_custom_[[#This Row],[Payment Method]],PaymentMapping!$A$2:$A$11,PaymentMapping!$B$2:$B$11,"Other")</f>
        <v>Card</v>
      </c>
    </row>
    <row r="2513" spans="1:17" x14ac:dyDescent="0.3">
      <c r="A2513">
        <v>37818</v>
      </c>
      <c r="B2513" s="14">
        <v>44527.360601851855</v>
      </c>
      <c r="C2513" t="s">
        <v>18</v>
      </c>
      <c r="D2513">
        <v>366</v>
      </c>
      <c r="E2513">
        <v>2</v>
      </c>
      <c r="F2513">
        <v>4776</v>
      </c>
      <c r="G2513" t="s">
        <v>20</v>
      </c>
      <c r="H2513">
        <v>41</v>
      </c>
      <c r="I2513">
        <v>0</v>
      </c>
      <c r="J2513" t="s">
        <v>13</v>
      </c>
      <c r="K2513">
        <v>0</v>
      </c>
      <c r="L2513">
        <f>YEAR(ecommerce_customer_data_custom_[[#This Row],[Purchase Date]])</f>
        <v>2021</v>
      </c>
      <c r="M2513">
        <f>MONTH(ecommerce_customer_data_custom_[[#This Row],[Purchase Date]])</f>
        <v>11</v>
      </c>
      <c r="N2513" t="str">
        <f>TEXT(ecommerce_customer_data_custom_[[#This Row],[Purchase Date]],"mmmm")</f>
        <v>November</v>
      </c>
      <c r="O2513" t="str">
        <f>VLOOKUP(ecommerce_customer_data_custom_[[#This Row],[Customer Age]],AgeGroupMapping!$A$2:$C$5,3,TRUE)</f>
        <v>Middle-Aged</v>
      </c>
      <c r="P2513" t="str">
        <f>IF(ecommerce_customer_data_custom_[[#This Row],[Returns]]=1,"Returned","Not Returned")</f>
        <v>Not Returned</v>
      </c>
      <c r="Q2513" t="str">
        <f>_xlfn.XLOOKUP(ecommerce_customer_data_custom_[[#This Row],[Payment Method]],PaymentMapping!$A$2:$A$11,PaymentMapping!$B$2:$B$11,"Other")</f>
        <v>Other</v>
      </c>
    </row>
    <row r="2514" spans="1:17" x14ac:dyDescent="0.3">
      <c r="A2514">
        <v>37818</v>
      </c>
      <c r="B2514" s="14">
        <v>44378.876469907409</v>
      </c>
      <c r="C2514" t="s">
        <v>16</v>
      </c>
      <c r="D2514">
        <v>425</v>
      </c>
      <c r="E2514">
        <v>2</v>
      </c>
      <c r="F2514">
        <v>857</v>
      </c>
      <c r="G2514" t="s">
        <v>15</v>
      </c>
      <c r="H2514">
        <v>41</v>
      </c>
      <c r="I2514">
        <v>1</v>
      </c>
      <c r="J2514" t="s">
        <v>13</v>
      </c>
      <c r="K2514">
        <v>0</v>
      </c>
      <c r="L2514">
        <f>YEAR(ecommerce_customer_data_custom_[[#This Row],[Purchase Date]])</f>
        <v>2021</v>
      </c>
      <c r="M2514">
        <f>MONTH(ecommerce_customer_data_custom_[[#This Row],[Purchase Date]])</f>
        <v>7</v>
      </c>
      <c r="N2514" t="str">
        <f>TEXT(ecommerce_customer_data_custom_[[#This Row],[Purchase Date]],"mmmm")</f>
        <v>July</v>
      </c>
      <c r="O2514" t="str">
        <f>VLOOKUP(ecommerce_customer_data_custom_[[#This Row],[Customer Age]],AgeGroupMapping!$A$2:$C$5,3,TRUE)</f>
        <v>Middle-Aged</v>
      </c>
      <c r="P2514" t="str">
        <f>IF(ecommerce_customer_data_custom_[[#This Row],[Returns]]=1,"Returned","Not Returned")</f>
        <v>Returned</v>
      </c>
      <c r="Q2514" t="str">
        <f>_xlfn.XLOOKUP(ecommerce_customer_data_custom_[[#This Row],[Payment Method]],PaymentMapping!$A$2:$A$11,PaymentMapping!$B$2:$B$11,"Other")</f>
        <v>Wallet/UPI</v>
      </c>
    </row>
    <row r="2515" spans="1:17" x14ac:dyDescent="0.3">
      <c r="A2515">
        <v>37818</v>
      </c>
      <c r="B2515" s="14">
        <v>44660.305879629632</v>
      </c>
      <c r="C2515" t="s">
        <v>16</v>
      </c>
      <c r="D2515">
        <v>36</v>
      </c>
      <c r="E2515">
        <v>5</v>
      </c>
      <c r="F2515">
        <v>2763</v>
      </c>
      <c r="G2515" t="s">
        <v>12</v>
      </c>
      <c r="H2515">
        <v>41</v>
      </c>
      <c r="I2515">
        <v>0</v>
      </c>
      <c r="J2515" t="s">
        <v>13</v>
      </c>
      <c r="K2515">
        <v>0</v>
      </c>
      <c r="L2515">
        <f>YEAR(ecommerce_customer_data_custom_[[#This Row],[Purchase Date]])</f>
        <v>2022</v>
      </c>
      <c r="M2515">
        <f>MONTH(ecommerce_customer_data_custom_[[#This Row],[Purchase Date]])</f>
        <v>4</v>
      </c>
      <c r="N2515" t="str">
        <f>TEXT(ecommerce_customer_data_custom_[[#This Row],[Purchase Date]],"mmmm")</f>
        <v>April</v>
      </c>
      <c r="O2515" t="str">
        <f>VLOOKUP(ecommerce_customer_data_custom_[[#This Row],[Customer Age]],AgeGroupMapping!$A$2:$C$5,3,TRUE)</f>
        <v>Middle-Aged</v>
      </c>
      <c r="P2515" t="str">
        <f>IF(ecommerce_customer_data_custom_[[#This Row],[Returns]]=1,"Returned","Not Returned")</f>
        <v>Not Returned</v>
      </c>
      <c r="Q2515" t="str">
        <f>_xlfn.XLOOKUP(ecommerce_customer_data_custom_[[#This Row],[Payment Method]],PaymentMapping!$A$2:$A$11,PaymentMapping!$B$2:$B$11,"Other")</f>
        <v>Card</v>
      </c>
    </row>
    <row r="2516" spans="1:17" x14ac:dyDescent="0.3">
      <c r="A2516">
        <v>37818</v>
      </c>
      <c r="B2516" s="14">
        <v>44750.246666666666</v>
      </c>
      <c r="C2516" t="s">
        <v>11</v>
      </c>
      <c r="D2516">
        <v>321</v>
      </c>
      <c r="E2516">
        <v>2</v>
      </c>
      <c r="F2516">
        <v>3191</v>
      </c>
      <c r="G2516" t="s">
        <v>15</v>
      </c>
      <c r="H2516">
        <v>41</v>
      </c>
      <c r="I2516">
        <v>0</v>
      </c>
      <c r="J2516" t="s">
        <v>13</v>
      </c>
      <c r="K2516">
        <v>0</v>
      </c>
      <c r="L2516">
        <f>YEAR(ecommerce_customer_data_custom_[[#This Row],[Purchase Date]])</f>
        <v>2022</v>
      </c>
      <c r="M2516">
        <f>MONTH(ecommerce_customer_data_custom_[[#This Row],[Purchase Date]])</f>
        <v>7</v>
      </c>
      <c r="N2516" t="str">
        <f>TEXT(ecommerce_customer_data_custom_[[#This Row],[Purchase Date]],"mmmm")</f>
        <v>July</v>
      </c>
      <c r="O2516" t="str">
        <f>VLOOKUP(ecommerce_customer_data_custom_[[#This Row],[Customer Age]],AgeGroupMapping!$A$2:$C$5,3,TRUE)</f>
        <v>Middle-Aged</v>
      </c>
      <c r="P2516" t="str">
        <f>IF(ecommerce_customer_data_custom_[[#This Row],[Returns]]=1,"Returned","Not Returned")</f>
        <v>Not Returned</v>
      </c>
      <c r="Q2516" t="str">
        <f>_xlfn.XLOOKUP(ecommerce_customer_data_custom_[[#This Row],[Payment Method]],PaymentMapping!$A$2:$A$11,PaymentMapping!$B$2:$B$11,"Other")</f>
        <v>Wallet/UPI</v>
      </c>
    </row>
    <row r="2517" spans="1:17" x14ac:dyDescent="0.3">
      <c r="A2517">
        <v>4147</v>
      </c>
      <c r="B2517" s="14">
        <v>44658.619039351855</v>
      </c>
      <c r="C2517" t="s">
        <v>16</v>
      </c>
      <c r="D2517">
        <v>159</v>
      </c>
      <c r="E2517">
        <v>1</v>
      </c>
      <c r="F2517">
        <v>906</v>
      </c>
      <c r="G2517" t="s">
        <v>12</v>
      </c>
      <c r="H2517">
        <v>27</v>
      </c>
      <c r="I2517">
        <v>0</v>
      </c>
      <c r="J2517" t="s">
        <v>17</v>
      </c>
      <c r="K2517">
        <v>1</v>
      </c>
      <c r="L2517">
        <f>YEAR(ecommerce_customer_data_custom_[[#This Row],[Purchase Date]])</f>
        <v>2022</v>
      </c>
      <c r="M2517">
        <f>MONTH(ecommerce_customer_data_custom_[[#This Row],[Purchase Date]])</f>
        <v>4</v>
      </c>
      <c r="N2517" t="str">
        <f>TEXT(ecommerce_customer_data_custom_[[#This Row],[Purchase Date]],"mmmm")</f>
        <v>April</v>
      </c>
      <c r="O2517" t="str">
        <f>VLOOKUP(ecommerce_customer_data_custom_[[#This Row],[Customer Age]],AgeGroupMapping!$A$2:$C$5,3,TRUE)</f>
        <v>Adult</v>
      </c>
      <c r="P2517" t="str">
        <f>IF(ecommerce_customer_data_custom_[[#This Row],[Returns]]=1,"Returned","Not Returned")</f>
        <v>Not Returned</v>
      </c>
      <c r="Q2517" t="str">
        <f>_xlfn.XLOOKUP(ecommerce_customer_data_custom_[[#This Row],[Payment Method]],PaymentMapping!$A$2:$A$11,PaymentMapping!$B$2:$B$11,"Other")</f>
        <v>Card</v>
      </c>
    </row>
    <row r="2518" spans="1:17" x14ac:dyDescent="0.3">
      <c r="A2518">
        <v>4147</v>
      </c>
      <c r="B2518" s="14">
        <v>44625.600844907407</v>
      </c>
      <c r="C2518" t="s">
        <v>16</v>
      </c>
      <c r="D2518">
        <v>134</v>
      </c>
      <c r="E2518">
        <v>1</v>
      </c>
      <c r="F2518">
        <v>3937</v>
      </c>
      <c r="G2518" t="s">
        <v>12</v>
      </c>
      <c r="H2518">
        <v>27</v>
      </c>
      <c r="I2518">
        <v>0</v>
      </c>
      <c r="J2518" t="s">
        <v>17</v>
      </c>
      <c r="K2518">
        <v>1</v>
      </c>
      <c r="L2518">
        <f>YEAR(ecommerce_customer_data_custom_[[#This Row],[Purchase Date]])</f>
        <v>2022</v>
      </c>
      <c r="M2518">
        <f>MONTH(ecommerce_customer_data_custom_[[#This Row],[Purchase Date]])</f>
        <v>3</v>
      </c>
      <c r="N2518" t="str">
        <f>TEXT(ecommerce_customer_data_custom_[[#This Row],[Purchase Date]],"mmmm")</f>
        <v>March</v>
      </c>
      <c r="O2518" t="str">
        <f>VLOOKUP(ecommerce_customer_data_custom_[[#This Row],[Customer Age]],AgeGroupMapping!$A$2:$C$5,3,TRUE)</f>
        <v>Adult</v>
      </c>
      <c r="P2518" t="str">
        <f>IF(ecommerce_customer_data_custom_[[#This Row],[Returns]]=1,"Returned","Not Returned")</f>
        <v>Not Returned</v>
      </c>
      <c r="Q2518" t="str">
        <f>_xlfn.XLOOKUP(ecommerce_customer_data_custom_[[#This Row],[Payment Method]],PaymentMapping!$A$2:$A$11,PaymentMapping!$B$2:$B$11,"Other")</f>
        <v>Card</v>
      </c>
    </row>
    <row r="2519" spans="1:17" x14ac:dyDescent="0.3">
      <c r="A2519">
        <v>4147</v>
      </c>
      <c r="B2519" s="14">
        <v>44061.186041666668</v>
      </c>
      <c r="C2519" t="s">
        <v>16</v>
      </c>
      <c r="D2519">
        <v>229</v>
      </c>
      <c r="E2519">
        <v>3</v>
      </c>
      <c r="F2519">
        <v>1368</v>
      </c>
      <c r="G2519" t="s">
        <v>15</v>
      </c>
      <c r="H2519">
        <v>27</v>
      </c>
      <c r="I2519">
        <v>0</v>
      </c>
      <c r="J2519" t="s">
        <v>17</v>
      </c>
      <c r="K2519">
        <v>1</v>
      </c>
      <c r="L2519">
        <f>YEAR(ecommerce_customer_data_custom_[[#This Row],[Purchase Date]])</f>
        <v>2020</v>
      </c>
      <c r="M2519">
        <f>MONTH(ecommerce_customer_data_custom_[[#This Row],[Purchase Date]])</f>
        <v>8</v>
      </c>
      <c r="N2519" t="str">
        <f>TEXT(ecommerce_customer_data_custom_[[#This Row],[Purchase Date]],"mmmm")</f>
        <v>August</v>
      </c>
      <c r="O2519" t="str">
        <f>VLOOKUP(ecommerce_customer_data_custom_[[#This Row],[Customer Age]],AgeGroupMapping!$A$2:$C$5,3,TRUE)</f>
        <v>Adult</v>
      </c>
      <c r="P2519" t="str">
        <f>IF(ecommerce_customer_data_custom_[[#This Row],[Returns]]=1,"Returned","Not Returned")</f>
        <v>Not Returned</v>
      </c>
      <c r="Q2519" t="str">
        <f>_xlfn.XLOOKUP(ecommerce_customer_data_custom_[[#This Row],[Payment Method]],PaymentMapping!$A$2:$A$11,PaymentMapping!$B$2:$B$11,"Other")</f>
        <v>Wallet/UPI</v>
      </c>
    </row>
    <row r="2520" spans="1:17" x14ac:dyDescent="0.3">
      <c r="A2520">
        <v>4147</v>
      </c>
      <c r="B2520" s="14">
        <v>44866.339074074072</v>
      </c>
      <c r="C2520" t="s">
        <v>14</v>
      </c>
      <c r="D2520">
        <v>27</v>
      </c>
      <c r="E2520">
        <v>5</v>
      </c>
      <c r="F2520">
        <v>4731</v>
      </c>
      <c r="G2520" t="s">
        <v>12</v>
      </c>
      <c r="H2520">
        <v>27</v>
      </c>
      <c r="I2520">
        <v>0</v>
      </c>
      <c r="J2520" t="s">
        <v>17</v>
      </c>
      <c r="K2520">
        <v>1</v>
      </c>
      <c r="L2520">
        <f>YEAR(ecommerce_customer_data_custom_[[#This Row],[Purchase Date]])</f>
        <v>2022</v>
      </c>
      <c r="M2520">
        <f>MONTH(ecommerce_customer_data_custom_[[#This Row],[Purchase Date]])</f>
        <v>11</v>
      </c>
      <c r="N2520" t="str">
        <f>TEXT(ecommerce_customer_data_custom_[[#This Row],[Purchase Date]],"mmmm")</f>
        <v>November</v>
      </c>
      <c r="O2520" t="str">
        <f>VLOOKUP(ecommerce_customer_data_custom_[[#This Row],[Customer Age]],AgeGroupMapping!$A$2:$C$5,3,TRUE)</f>
        <v>Adult</v>
      </c>
      <c r="P2520" t="str">
        <f>IF(ecommerce_customer_data_custom_[[#This Row],[Returns]]=1,"Returned","Not Returned")</f>
        <v>Not Returned</v>
      </c>
      <c r="Q2520" t="str">
        <f>_xlfn.XLOOKUP(ecommerce_customer_data_custom_[[#This Row],[Payment Method]],PaymentMapping!$A$2:$A$11,PaymentMapping!$B$2:$B$11,"Other")</f>
        <v>Card</v>
      </c>
    </row>
    <row r="2521" spans="1:17" x14ac:dyDescent="0.3">
      <c r="A2521">
        <v>23040</v>
      </c>
      <c r="B2521" s="14">
        <v>44336.772152777776</v>
      </c>
      <c r="C2521" t="s">
        <v>11</v>
      </c>
      <c r="D2521">
        <v>454</v>
      </c>
      <c r="E2521">
        <v>2</v>
      </c>
      <c r="F2521">
        <v>1276</v>
      </c>
      <c r="G2521" t="s">
        <v>19</v>
      </c>
      <c r="H2521">
        <v>49</v>
      </c>
      <c r="I2521">
        <v>0</v>
      </c>
      <c r="J2521" t="s">
        <v>17</v>
      </c>
      <c r="K2521">
        <v>0</v>
      </c>
      <c r="L2521">
        <f>YEAR(ecommerce_customer_data_custom_[[#This Row],[Purchase Date]])</f>
        <v>2021</v>
      </c>
      <c r="M2521">
        <f>MONTH(ecommerce_customer_data_custom_[[#This Row],[Purchase Date]])</f>
        <v>5</v>
      </c>
      <c r="N2521" t="str">
        <f>TEXT(ecommerce_customer_data_custom_[[#This Row],[Purchase Date]],"mmmm")</f>
        <v>May</v>
      </c>
      <c r="O2521" t="str">
        <f>VLOOKUP(ecommerce_customer_data_custom_[[#This Row],[Customer Age]],AgeGroupMapping!$A$2:$C$5,3,TRUE)</f>
        <v>Middle-Aged</v>
      </c>
      <c r="P2521" t="str">
        <f>IF(ecommerce_customer_data_custom_[[#This Row],[Returns]]=1,"Returned","Not Returned")</f>
        <v>Not Returned</v>
      </c>
      <c r="Q2521" t="str">
        <f>_xlfn.XLOOKUP(ecommerce_customer_data_custom_[[#This Row],[Payment Method]],PaymentMapping!$A$2:$A$11,PaymentMapping!$B$2:$B$11,"Other")</f>
        <v>Cash</v>
      </c>
    </row>
    <row r="2522" spans="1:17" x14ac:dyDescent="0.3">
      <c r="A2522">
        <v>23040</v>
      </c>
      <c r="B2522" s="14">
        <v>44042.078229166669</v>
      </c>
      <c r="C2522" t="s">
        <v>18</v>
      </c>
      <c r="D2522">
        <v>23</v>
      </c>
      <c r="E2522">
        <v>5</v>
      </c>
      <c r="F2522">
        <v>2517</v>
      </c>
      <c r="G2522" t="s">
        <v>15</v>
      </c>
      <c r="H2522">
        <v>49</v>
      </c>
      <c r="I2522">
        <v>1</v>
      </c>
      <c r="J2522" t="s">
        <v>17</v>
      </c>
      <c r="K2522">
        <v>0</v>
      </c>
      <c r="L2522">
        <f>YEAR(ecommerce_customer_data_custom_[[#This Row],[Purchase Date]])</f>
        <v>2020</v>
      </c>
      <c r="M2522">
        <f>MONTH(ecommerce_customer_data_custom_[[#This Row],[Purchase Date]])</f>
        <v>7</v>
      </c>
      <c r="N2522" t="str">
        <f>TEXT(ecommerce_customer_data_custom_[[#This Row],[Purchase Date]],"mmmm")</f>
        <v>July</v>
      </c>
      <c r="O2522" t="str">
        <f>VLOOKUP(ecommerce_customer_data_custom_[[#This Row],[Customer Age]],AgeGroupMapping!$A$2:$C$5,3,TRUE)</f>
        <v>Middle-Aged</v>
      </c>
      <c r="P2522" t="str">
        <f>IF(ecommerce_customer_data_custom_[[#This Row],[Returns]]=1,"Returned","Not Returned")</f>
        <v>Returned</v>
      </c>
      <c r="Q2522" t="str">
        <f>_xlfn.XLOOKUP(ecommerce_customer_data_custom_[[#This Row],[Payment Method]],PaymentMapping!$A$2:$A$11,PaymentMapping!$B$2:$B$11,"Other")</f>
        <v>Wallet/UPI</v>
      </c>
    </row>
    <row r="2523" spans="1:17" x14ac:dyDescent="0.3">
      <c r="A2523">
        <v>23040</v>
      </c>
      <c r="B2523" s="14">
        <v>44382.73814814815</v>
      </c>
      <c r="C2523" t="s">
        <v>16</v>
      </c>
      <c r="D2523">
        <v>294</v>
      </c>
      <c r="E2523">
        <v>1</v>
      </c>
      <c r="F2523">
        <v>4375</v>
      </c>
      <c r="G2523" t="s">
        <v>19</v>
      </c>
      <c r="H2523">
        <v>49</v>
      </c>
      <c r="I2523">
        <v>0</v>
      </c>
      <c r="J2523" t="s">
        <v>17</v>
      </c>
      <c r="K2523">
        <v>0</v>
      </c>
      <c r="L2523">
        <f>YEAR(ecommerce_customer_data_custom_[[#This Row],[Purchase Date]])</f>
        <v>2021</v>
      </c>
      <c r="M2523">
        <f>MONTH(ecommerce_customer_data_custom_[[#This Row],[Purchase Date]])</f>
        <v>7</v>
      </c>
      <c r="N2523" t="str">
        <f>TEXT(ecommerce_customer_data_custom_[[#This Row],[Purchase Date]],"mmmm")</f>
        <v>July</v>
      </c>
      <c r="O2523" t="str">
        <f>VLOOKUP(ecommerce_customer_data_custom_[[#This Row],[Customer Age]],AgeGroupMapping!$A$2:$C$5,3,TRUE)</f>
        <v>Middle-Aged</v>
      </c>
      <c r="P2523" t="str">
        <f>IF(ecommerce_customer_data_custom_[[#This Row],[Returns]]=1,"Returned","Not Returned")</f>
        <v>Not Returned</v>
      </c>
      <c r="Q2523" t="str">
        <f>_xlfn.XLOOKUP(ecommerce_customer_data_custom_[[#This Row],[Payment Method]],PaymentMapping!$A$2:$A$11,PaymentMapping!$B$2:$B$11,"Other")</f>
        <v>Cash</v>
      </c>
    </row>
    <row r="2524" spans="1:17" x14ac:dyDescent="0.3">
      <c r="A2524">
        <v>23040</v>
      </c>
      <c r="B2524" s="14">
        <v>44209.81585648148</v>
      </c>
      <c r="C2524" t="s">
        <v>16</v>
      </c>
      <c r="D2524">
        <v>413</v>
      </c>
      <c r="E2524">
        <v>5</v>
      </c>
      <c r="F2524">
        <v>2312</v>
      </c>
      <c r="G2524" t="s">
        <v>19</v>
      </c>
      <c r="H2524">
        <v>49</v>
      </c>
      <c r="I2524">
        <v>1</v>
      </c>
      <c r="J2524" t="s">
        <v>17</v>
      </c>
      <c r="K2524">
        <v>0</v>
      </c>
      <c r="L2524">
        <f>YEAR(ecommerce_customer_data_custom_[[#This Row],[Purchase Date]])</f>
        <v>2021</v>
      </c>
      <c r="M2524">
        <f>MONTH(ecommerce_customer_data_custom_[[#This Row],[Purchase Date]])</f>
        <v>1</v>
      </c>
      <c r="N2524" t="str">
        <f>TEXT(ecommerce_customer_data_custom_[[#This Row],[Purchase Date]],"mmmm")</f>
        <v>January</v>
      </c>
      <c r="O2524" t="str">
        <f>VLOOKUP(ecommerce_customer_data_custom_[[#This Row],[Customer Age]],AgeGroupMapping!$A$2:$C$5,3,TRUE)</f>
        <v>Middle-Aged</v>
      </c>
      <c r="P2524" t="str">
        <f>IF(ecommerce_customer_data_custom_[[#This Row],[Returns]]=1,"Returned","Not Returned")</f>
        <v>Returned</v>
      </c>
      <c r="Q2524" t="str">
        <f>_xlfn.XLOOKUP(ecommerce_customer_data_custom_[[#This Row],[Payment Method]],PaymentMapping!$A$2:$A$11,PaymentMapping!$B$2:$B$11,"Other")</f>
        <v>Cash</v>
      </c>
    </row>
    <row r="2525" spans="1:17" x14ac:dyDescent="0.3">
      <c r="A2525">
        <v>23040</v>
      </c>
      <c r="B2525" s="14">
        <v>44095.219270833331</v>
      </c>
      <c r="C2525" t="s">
        <v>14</v>
      </c>
      <c r="D2525">
        <v>152</v>
      </c>
      <c r="E2525">
        <v>3</v>
      </c>
      <c r="F2525">
        <v>3845</v>
      </c>
      <c r="G2525" t="s">
        <v>12</v>
      </c>
      <c r="H2525">
        <v>49</v>
      </c>
      <c r="I2525">
        <v>1</v>
      </c>
      <c r="J2525" t="s">
        <v>17</v>
      </c>
      <c r="K2525">
        <v>0</v>
      </c>
      <c r="L2525">
        <f>YEAR(ecommerce_customer_data_custom_[[#This Row],[Purchase Date]])</f>
        <v>2020</v>
      </c>
      <c r="M2525">
        <f>MONTH(ecommerce_customer_data_custom_[[#This Row],[Purchase Date]])</f>
        <v>9</v>
      </c>
      <c r="N2525" t="str">
        <f>TEXT(ecommerce_customer_data_custom_[[#This Row],[Purchase Date]],"mmmm")</f>
        <v>September</v>
      </c>
      <c r="O2525" t="str">
        <f>VLOOKUP(ecommerce_customer_data_custom_[[#This Row],[Customer Age]],AgeGroupMapping!$A$2:$C$5,3,TRUE)</f>
        <v>Middle-Aged</v>
      </c>
      <c r="P2525" t="str">
        <f>IF(ecommerce_customer_data_custom_[[#This Row],[Returns]]=1,"Returned","Not Returned")</f>
        <v>Returned</v>
      </c>
      <c r="Q2525" t="str">
        <f>_xlfn.XLOOKUP(ecommerce_customer_data_custom_[[#This Row],[Payment Method]],PaymentMapping!$A$2:$A$11,PaymentMapping!$B$2:$B$11,"Other")</f>
        <v>Card</v>
      </c>
    </row>
    <row r="2526" spans="1:17" x14ac:dyDescent="0.3">
      <c r="A2526">
        <v>23040</v>
      </c>
      <c r="B2526" s="14">
        <v>45150.988703703704</v>
      </c>
      <c r="C2526" t="s">
        <v>18</v>
      </c>
      <c r="D2526">
        <v>225</v>
      </c>
      <c r="E2526">
        <v>2</v>
      </c>
      <c r="F2526">
        <v>1439</v>
      </c>
      <c r="G2526" t="s">
        <v>15</v>
      </c>
      <c r="H2526">
        <v>49</v>
      </c>
      <c r="I2526">
        <v>0</v>
      </c>
      <c r="J2526" t="s">
        <v>17</v>
      </c>
      <c r="K2526">
        <v>0</v>
      </c>
      <c r="L2526">
        <f>YEAR(ecommerce_customer_data_custom_[[#This Row],[Purchase Date]])</f>
        <v>2023</v>
      </c>
      <c r="M2526">
        <f>MONTH(ecommerce_customer_data_custom_[[#This Row],[Purchase Date]])</f>
        <v>8</v>
      </c>
      <c r="N2526" t="str">
        <f>TEXT(ecommerce_customer_data_custom_[[#This Row],[Purchase Date]],"mmmm")</f>
        <v>August</v>
      </c>
      <c r="O2526" t="str">
        <f>VLOOKUP(ecommerce_customer_data_custom_[[#This Row],[Customer Age]],AgeGroupMapping!$A$2:$C$5,3,TRUE)</f>
        <v>Middle-Aged</v>
      </c>
      <c r="P2526" t="str">
        <f>IF(ecommerce_customer_data_custom_[[#This Row],[Returns]]=1,"Returned","Not Returned")</f>
        <v>Not Returned</v>
      </c>
      <c r="Q2526" t="str">
        <f>_xlfn.XLOOKUP(ecommerce_customer_data_custom_[[#This Row],[Payment Method]],PaymentMapping!$A$2:$A$11,PaymentMapping!$B$2:$B$11,"Other")</f>
        <v>Wallet/UPI</v>
      </c>
    </row>
    <row r="2527" spans="1:17" x14ac:dyDescent="0.3">
      <c r="A2527">
        <v>23040</v>
      </c>
      <c r="B2527" s="14">
        <v>44558.037280092591</v>
      </c>
      <c r="C2527" t="s">
        <v>14</v>
      </c>
      <c r="D2527">
        <v>60</v>
      </c>
      <c r="E2527">
        <v>3</v>
      </c>
      <c r="F2527">
        <v>3533</v>
      </c>
      <c r="G2527" t="s">
        <v>20</v>
      </c>
      <c r="H2527">
        <v>49</v>
      </c>
      <c r="I2527">
        <v>1</v>
      </c>
      <c r="J2527" t="s">
        <v>17</v>
      </c>
      <c r="K2527">
        <v>0</v>
      </c>
      <c r="L2527">
        <f>YEAR(ecommerce_customer_data_custom_[[#This Row],[Purchase Date]])</f>
        <v>2021</v>
      </c>
      <c r="M2527">
        <f>MONTH(ecommerce_customer_data_custom_[[#This Row],[Purchase Date]])</f>
        <v>12</v>
      </c>
      <c r="N2527" t="str">
        <f>TEXT(ecommerce_customer_data_custom_[[#This Row],[Purchase Date]],"mmmm")</f>
        <v>December</v>
      </c>
      <c r="O2527" t="str">
        <f>VLOOKUP(ecommerce_customer_data_custom_[[#This Row],[Customer Age]],AgeGroupMapping!$A$2:$C$5,3,TRUE)</f>
        <v>Middle-Aged</v>
      </c>
      <c r="P2527" t="str">
        <f>IF(ecommerce_customer_data_custom_[[#This Row],[Returns]]=1,"Returned","Not Returned")</f>
        <v>Returned</v>
      </c>
      <c r="Q2527" t="str">
        <f>_xlfn.XLOOKUP(ecommerce_customer_data_custom_[[#This Row],[Payment Method]],PaymentMapping!$A$2:$A$11,PaymentMapping!$B$2:$B$11,"Other")</f>
        <v>Other</v>
      </c>
    </row>
    <row r="2528" spans="1:17" x14ac:dyDescent="0.3">
      <c r="A2528">
        <v>37815</v>
      </c>
      <c r="B2528" s="14">
        <v>44127.394571759258</v>
      </c>
      <c r="C2528" t="s">
        <v>18</v>
      </c>
      <c r="D2528">
        <v>237</v>
      </c>
      <c r="E2528">
        <v>2</v>
      </c>
      <c r="F2528">
        <v>1822</v>
      </c>
      <c r="G2528" t="s">
        <v>12</v>
      </c>
      <c r="H2528">
        <v>30</v>
      </c>
      <c r="I2528">
        <v>1</v>
      </c>
      <c r="J2528" t="s">
        <v>13</v>
      </c>
      <c r="K2528">
        <v>0</v>
      </c>
      <c r="L2528">
        <f>YEAR(ecommerce_customer_data_custom_[[#This Row],[Purchase Date]])</f>
        <v>2020</v>
      </c>
      <c r="M2528">
        <f>MONTH(ecommerce_customer_data_custom_[[#This Row],[Purchase Date]])</f>
        <v>10</v>
      </c>
      <c r="N2528" t="str">
        <f>TEXT(ecommerce_customer_data_custom_[[#This Row],[Purchase Date]],"mmmm")</f>
        <v>October</v>
      </c>
      <c r="O2528" t="str">
        <f>VLOOKUP(ecommerce_customer_data_custom_[[#This Row],[Customer Age]],AgeGroupMapping!$A$2:$C$5,3,TRUE)</f>
        <v>Adult</v>
      </c>
      <c r="P2528" t="str">
        <f>IF(ecommerce_customer_data_custom_[[#This Row],[Returns]]=1,"Returned","Not Returned")</f>
        <v>Returned</v>
      </c>
      <c r="Q2528" t="str">
        <f>_xlfn.XLOOKUP(ecommerce_customer_data_custom_[[#This Row],[Payment Method]],PaymentMapping!$A$2:$A$11,PaymentMapping!$B$2:$B$11,"Other")</f>
        <v>Card</v>
      </c>
    </row>
    <row r="2529" spans="1:17" x14ac:dyDescent="0.3">
      <c r="A2529">
        <v>37815</v>
      </c>
      <c r="B2529" s="14">
        <v>44444.735173611109</v>
      </c>
      <c r="C2529" t="s">
        <v>14</v>
      </c>
      <c r="D2529">
        <v>289</v>
      </c>
      <c r="E2529">
        <v>3</v>
      </c>
      <c r="F2529">
        <v>990</v>
      </c>
      <c r="G2529" t="s">
        <v>15</v>
      </c>
      <c r="H2529">
        <v>30</v>
      </c>
      <c r="I2529">
        <v>0</v>
      </c>
      <c r="J2529" t="s">
        <v>13</v>
      </c>
      <c r="K2529">
        <v>0</v>
      </c>
      <c r="L2529">
        <f>YEAR(ecommerce_customer_data_custom_[[#This Row],[Purchase Date]])</f>
        <v>2021</v>
      </c>
      <c r="M2529">
        <f>MONTH(ecommerce_customer_data_custom_[[#This Row],[Purchase Date]])</f>
        <v>9</v>
      </c>
      <c r="N2529" t="str">
        <f>TEXT(ecommerce_customer_data_custom_[[#This Row],[Purchase Date]],"mmmm")</f>
        <v>September</v>
      </c>
      <c r="O2529" t="str">
        <f>VLOOKUP(ecommerce_customer_data_custom_[[#This Row],[Customer Age]],AgeGroupMapping!$A$2:$C$5,3,TRUE)</f>
        <v>Adult</v>
      </c>
      <c r="P2529" t="str">
        <f>IF(ecommerce_customer_data_custom_[[#This Row],[Returns]]=1,"Returned","Not Returned")</f>
        <v>Not Returned</v>
      </c>
      <c r="Q2529" t="str">
        <f>_xlfn.XLOOKUP(ecommerce_customer_data_custom_[[#This Row],[Payment Method]],PaymentMapping!$A$2:$A$11,PaymentMapping!$B$2:$B$11,"Other")</f>
        <v>Wallet/UPI</v>
      </c>
    </row>
    <row r="2530" spans="1:17" x14ac:dyDescent="0.3">
      <c r="A2530">
        <v>44354</v>
      </c>
      <c r="B2530" s="14">
        <v>44292.313344907408</v>
      </c>
      <c r="C2530" t="s">
        <v>18</v>
      </c>
      <c r="D2530">
        <v>315</v>
      </c>
      <c r="E2530">
        <v>4</v>
      </c>
      <c r="F2530">
        <v>473</v>
      </c>
      <c r="G2530" t="s">
        <v>12</v>
      </c>
      <c r="H2530">
        <v>68</v>
      </c>
      <c r="I2530">
        <v>0</v>
      </c>
      <c r="J2530" t="s">
        <v>13</v>
      </c>
      <c r="K2530">
        <v>0</v>
      </c>
      <c r="L2530">
        <f>YEAR(ecommerce_customer_data_custom_[[#This Row],[Purchase Date]])</f>
        <v>2021</v>
      </c>
      <c r="M2530">
        <f>MONTH(ecommerce_customer_data_custom_[[#This Row],[Purchase Date]])</f>
        <v>4</v>
      </c>
      <c r="N2530" t="str">
        <f>TEXT(ecommerce_customer_data_custom_[[#This Row],[Purchase Date]],"mmmm")</f>
        <v>April</v>
      </c>
      <c r="O2530" t="str">
        <f>VLOOKUP(ecommerce_customer_data_custom_[[#This Row],[Customer Age]],AgeGroupMapping!$A$2:$C$5,3,TRUE)</f>
        <v>Senior</v>
      </c>
      <c r="P2530" t="str">
        <f>IF(ecommerce_customer_data_custom_[[#This Row],[Returns]]=1,"Returned","Not Returned")</f>
        <v>Not Returned</v>
      </c>
      <c r="Q2530" t="str">
        <f>_xlfn.XLOOKUP(ecommerce_customer_data_custom_[[#This Row],[Payment Method]],PaymentMapping!$A$2:$A$11,PaymentMapping!$B$2:$B$11,"Other")</f>
        <v>Card</v>
      </c>
    </row>
    <row r="2531" spans="1:17" x14ac:dyDescent="0.3">
      <c r="A2531">
        <v>44354</v>
      </c>
      <c r="B2531" s="14">
        <v>44257.220636574071</v>
      </c>
      <c r="C2531" t="s">
        <v>14</v>
      </c>
      <c r="D2531">
        <v>456</v>
      </c>
      <c r="E2531">
        <v>4</v>
      </c>
      <c r="F2531">
        <v>2624</v>
      </c>
      <c r="G2531" t="s">
        <v>12</v>
      </c>
      <c r="H2531">
        <v>68</v>
      </c>
      <c r="I2531">
        <v>1</v>
      </c>
      <c r="J2531" t="s">
        <v>13</v>
      </c>
      <c r="K2531">
        <v>0</v>
      </c>
      <c r="L2531">
        <f>YEAR(ecommerce_customer_data_custom_[[#This Row],[Purchase Date]])</f>
        <v>2021</v>
      </c>
      <c r="M2531">
        <f>MONTH(ecommerce_customer_data_custom_[[#This Row],[Purchase Date]])</f>
        <v>3</v>
      </c>
      <c r="N2531" t="str">
        <f>TEXT(ecommerce_customer_data_custom_[[#This Row],[Purchase Date]],"mmmm")</f>
        <v>March</v>
      </c>
      <c r="O2531" t="str">
        <f>VLOOKUP(ecommerce_customer_data_custom_[[#This Row],[Customer Age]],AgeGroupMapping!$A$2:$C$5,3,TRUE)</f>
        <v>Senior</v>
      </c>
      <c r="P2531" t="str">
        <f>IF(ecommerce_customer_data_custom_[[#This Row],[Returns]]=1,"Returned","Not Returned")</f>
        <v>Returned</v>
      </c>
      <c r="Q2531" t="str">
        <f>_xlfn.XLOOKUP(ecommerce_customer_data_custom_[[#This Row],[Payment Method]],PaymentMapping!$A$2:$A$11,PaymentMapping!$B$2:$B$11,"Other")</f>
        <v>Card</v>
      </c>
    </row>
    <row r="2532" spans="1:17" x14ac:dyDescent="0.3">
      <c r="A2532">
        <v>44354</v>
      </c>
      <c r="B2532" s="14">
        <v>44206.526388888888</v>
      </c>
      <c r="C2532" t="s">
        <v>18</v>
      </c>
      <c r="D2532">
        <v>43</v>
      </c>
      <c r="E2532">
        <v>5</v>
      </c>
      <c r="F2532">
        <v>994</v>
      </c>
      <c r="G2532" t="s">
        <v>12</v>
      </c>
      <c r="H2532">
        <v>68</v>
      </c>
      <c r="I2532">
        <v>1</v>
      </c>
      <c r="J2532" t="s">
        <v>13</v>
      </c>
      <c r="K2532">
        <v>0</v>
      </c>
      <c r="L2532">
        <f>YEAR(ecommerce_customer_data_custom_[[#This Row],[Purchase Date]])</f>
        <v>2021</v>
      </c>
      <c r="M2532">
        <f>MONTH(ecommerce_customer_data_custom_[[#This Row],[Purchase Date]])</f>
        <v>1</v>
      </c>
      <c r="N2532" t="str">
        <f>TEXT(ecommerce_customer_data_custom_[[#This Row],[Purchase Date]],"mmmm")</f>
        <v>January</v>
      </c>
      <c r="O2532" t="str">
        <f>VLOOKUP(ecommerce_customer_data_custom_[[#This Row],[Customer Age]],AgeGroupMapping!$A$2:$C$5,3,TRUE)</f>
        <v>Senior</v>
      </c>
      <c r="P2532" t="str">
        <f>IF(ecommerce_customer_data_custom_[[#This Row],[Returns]]=1,"Returned","Not Returned")</f>
        <v>Returned</v>
      </c>
      <c r="Q2532" t="str">
        <f>_xlfn.XLOOKUP(ecommerce_customer_data_custom_[[#This Row],[Payment Method]],PaymentMapping!$A$2:$A$11,PaymentMapping!$B$2:$B$11,"Other")</f>
        <v>Card</v>
      </c>
    </row>
    <row r="2533" spans="1:17" x14ac:dyDescent="0.3">
      <c r="A2533">
        <v>44354</v>
      </c>
      <c r="B2533" s="14">
        <v>44731.707974537036</v>
      </c>
      <c r="C2533" t="s">
        <v>16</v>
      </c>
      <c r="D2533">
        <v>422</v>
      </c>
      <c r="E2533">
        <v>5</v>
      </c>
      <c r="F2533">
        <v>4086</v>
      </c>
      <c r="G2533" t="s">
        <v>12</v>
      </c>
      <c r="H2533">
        <v>68</v>
      </c>
      <c r="I2533">
        <v>1</v>
      </c>
      <c r="J2533" t="s">
        <v>13</v>
      </c>
      <c r="K2533">
        <v>0</v>
      </c>
      <c r="L2533">
        <f>YEAR(ecommerce_customer_data_custom_[[#This Row],[Purchase Date]])</f>
        <v>2022</v>
      </c>
      <c r="M2533">
        <f>MONTH(ecommerce_customer_data_custom_[[#This Row],[Purchase Date]])</f>
        <v>6</v>
      </c>
      <c r="N2533" t="str">
        <f>TEXT(ecommerce_customer_data_custom_[[#This Row],[Purchase Date]],"mmmm")</f>
        <v>June</v>
      </c>
      <c r="O2533" t="str">
        <f>VLOOKUP(ecommerce_customer_data_custom_[[#This Row],[Customer Age]],AgeGroupMapping!$A$2:$C$5,3,TRUE)</f>
        <v>Senior</v>
      </c>
      <c r="P2533" t="str">
        <f>IF(ecommerce_customer_data_custom_[[#This Row],[Returns]]=1,"Returned","Not Returned")</f>
        <v>Returned</v>
      </c>
      <c r="Q2533" t="str">
        <f>_xlfn.XLOOKUP(ecommerce_customer_data_custom_[[#This Row],[Payment Method]],PaymentMapping!$A$2:$A$11,PaymentMapping!$B$2:$B$11,"Other")</f>
        <v>Card</v>
      </c>
    </row>
    <row r="2534" spans="1:17" x14ac:dyDescent="0.3">
      <c r="A2534">
        <v>44354</v>
      </c>
      <c r="B2534" s="14">
        <v>43860.84516203704</v>
      </c>
      <c r="C2534" t="s">
        <v>16</v>
      </c>
      <c r="D2534">
        <v>434</v>
      </c>
      <c r="E2534">
        <v>4</v>
      </c>
      <c r="F2534">
        <v>2144</v>
      </c>
      <c r="G2534" t="s">
        <v>19</v>
      </c>
      <c r="H2534">
        <v>68</v>
      </c>
      <c r="I2534">
        <v>1</v>
      </c>
      <c r="J2534" t="s">
        <v>13</v>
      </c>
      <c r="K2534">
        <v>0</v>
      </c>
      <c r="L2534">
        <f>YEAR(ecommerce_customer_data_custom_[[#This Row],[Purchase Date]])</f>
        <v>2020</v>
      </c>
      <c r="M2534">
        <f>MONTH(ecommerce_customer_data_custom_[[#This Row],[Purchase Date]])</f>
        <v>1</v>
      </c>
      <c r="N2534" t="str">
        <f>TEXT(ecommerce_customer_data_custom_[[#This Row],[Purchase Date]],"mmmm")</f>
        <v>January</v>
      </c>
      <c r="O2534" t="str">
        <f>VLOOKUP(ecommerce_customer_data_custom_[[#This Row],[Customer Age]],AgeGroupMapping!$A$2:$C$5,3,TRUE)</f>
        <v>Senior</v>
      </c>
      <c r="P2534" t="str">
        <f>IF(ecommerce_customer_data_custom_[[#This Row],[Returns]]=1,"Returned","Not Returned")</f>
        <v>Returned</v>
      </c>
      <c r="Q2534" t="str">
        <f>_xlfn.XLOOKUP(ecommerce_customer_data_custom_[[#This Row],[Payment Method]],PaymentMapping!$A$2:$A$11,PaymentMapping!$B$2:$B$11,"Other")</f>
        <v>Cash</v>
      </c>
    </row>
    <row r="2535" spans="1:17" x14ac:dyDescent="0.3">
      <c r="A2535">
        <v>44354</v>
      </c>
      <c r="B2535" s="14">
        <v>45008.003553240742</v>
      </c>
      <c r="C2535" t="s">
        <v>16</v>
      </c>
      <c r="D2535">
        <v>140</v>
      </c>
      <c r="E2535">
        <v>3</v>
      </c>
      <c r="F2535">
        <v>2603</v>
      </c>
      <c r="G2535" t="s">
        <v>12</v>
      </c>
      <c r="H2535">
        <v>68</v>
      </c>
      <c r="I2535">
        <v>0</v>
      </c>
      <c r="J2535" t="s">
        <v>13</v>
      </c>
      <c r="K2535">
        <v>0</v>
      </c>
      <c r="L2535">
        <f>YEAR(ecommerce_customer_data_custom_[[#This Row],[Purchase Date]])</f>
        <v>2023</v>
      </c>
      <c r="M2535">
        <f>MONTH(ecommerce_customer_data_custom_[[#This Row],[Purchase Date]])</f>
        <v>3</v>
      </c>
      <c r="N2535" t="str">
        <f>TEXT(ecommerce_customer_data_custom_[[#This Row],[Purchase Date]],"mmmm")</f>
        <v>March</v>
      </c>
      <c r="O2535" t="str">
        <f>VLOOKUP(ecommerce_customer_data_custom_[[#This Row],[Customer Age]],AgeGroupMapping!$A$2:$C$5,3,TRUE)</f>
        <v>Senior</v>
      </c>
      <c r="P2535" t="str">
        <f>IF(ecommerce_customer_data_custom_[[#This Row],[Returns]]=1,"Returned","Not Returned")</f>
        <v>Not Returned</v>
      </c>
      <c r="Q2535" t="str">
        <f>_xlfn.XLOOKUP(ecommerce_customer_data_custom_[[#This Row],[Payment Method]],PaymentMapping!$A$2:$A$11,PaymentMapping!$B$2:$B$11,"Other")</f>
        <v>Card</v>
      </c>
    </row>
    <row r="2536" spans="1:17" x14ac:dyDescent="0.3">
      <c r="A2536">
        <v>7851</v>
      </c>
      <c r="B2536" s="14">
        <v>44963.124861111108</v>
      </c>
      <c r="C2536" t="s">
        <v>16</v>
      </c>
      <c r="D2536">
        <v>375</v>
      </c>
      <c r="E2536">
        <v>5</v>
      </c>
      <c r="F2536">
        <v>1383</v>
      </c>
      <c r="G2536" t="s">
        <v>12</v>
      </c>
      <c r="H2536">
        <v>54</v>
      </c>
      <c r="I2536">
        <v>0</v>
      </c>
      <c r="J2536" t="s">
        <v>13</v>
      </c>
      <c r="K2536">
        <v>0</v>
      </c>
      <c r="L2536">
        <f>YEAR(ecommerce_customer_data_custom_[[#This Row],[Purchase Date]])</f>
        <v>2023</v>
      </c>
      <c r="M2536">
        <f>MONTH(ecommerce_customer_data_custom_[[#This Row],[Purchase Date]])</f>
        <v>2</v>
      </c>
      <c r="N2536" t="str">
        <f>TEXT(ecommerce_customer_data_custom_[[#This Row],[Purchase Date]],"mmmm")</f>
        <v>February</v>
      </c>
      <c r="O2536" t="str">
        <f>VLOOKUP(ecommerce_customer_data_custom_[[#This Row],[Customer Age]],AgeGroupMapping!$A$2:$C$5,3,TRUE)</f>
        <v>Middle-Aged</v>
      </c>
      <c r="P2536" t="str">
        <f>IF(ecommerce_customer_data_custom_[[#This Row],[Returns]]=1,"Returned","Not Returned")</f>
        <v>Not Returned</v>
      </c>
      <c r="Q2536" t="str">
        <f>_xlfn.XLOOKUP(ecommerce_customer_data_custom_[[#This Row],[Payment Method]],PaymentMapping!$A$2:$A$11,PaymentMapping!$B$2:$B$11,"Other")</f>
        <v>Card</v>
      </c>
    </row>
    <row r="2537" spans="1:17" x14ac:dyDescent="0.3">
      <c r="A2537">
        <v>7851</v>
      </c>
      <c r="B2537" s="14">
        <v>45064.909861111111</v>
      </c>
      <c r="C2537" t="s">
        <v>18</v>
      </c>
      <c r="D2537">
        <v>162</v>
      </c>
      <c r="E2537">
        <v>5</v>
      </c>
      <c r="F2537">
        <v>3120</v>
      </c>
      <c r="G2537" t="s">
        <v>12</v>
      </c>
      <c r="H2537">
        <v>54</v>
      </c>
      <c r="I2537">
        <v>0</v>
      </c>
      <c r="J2537" t="s">
        <v>13</v>
      </c>
      <c r="K2537">
        <v>0</v>
      </c>
      <c r="L2537">
        <f>YEAR(ecommerce_customer_data_custom_[[#This Row],[Purchase Date]])</f>
        <v>2023</v>
      </c>
      <c r="M2537">
        <f>MONTH(ecommerce_customer_data_custom_[[#This Row],[Purchase Date]])</f>
        <v>5</v>
      </c>
      <c r="N2537" t="str">
        <f>TEXT(ecommerce_customer_data_custom_[[#This Row],[Purchase Date]],"mmmm")</f>
        <v>May</v>
      </c>
      <c r="O2537" t="str">
        <f>VLOOKUP(ecommerce_customer_data_custom_[[#This Row],[Customer Age]],AgeGroupMapping!$A$2:$C$5,3,TRUE)</f>
        <v>Middle-Aged</v>
      </c>
      <c r="P2537" t="str">
        <f>IF(ecommerce_customer_data_custom_[[#This Row],[Returns]]=1,"Returned","Not Returned")</f>
        <v>Not Returned</v>
      </c>
      <c r="Q2537" t="str">
        <f>_xlfn.XLOOKUP(ecommerce_customer_data_custom_[[#This Row],[Payment Method]],PaymentMapping!$A$2:$A$11,PaymentMapping!$B$2:$B$11,"Other")</f>
        <v>Card</v>
      </c>
    </row>
    <row r="2538" spans="1:17" x14ac:dyDescent="0.3">
      <c r="A2538">
        <v>7851</v>
      </c>
      <c r="B2538" s="14">
        <v>44392.21125</v>
      </c>
      <c r="C2538" t="s">
        <v>16</v>
      </c>
      <c r="D2538">
        <v>499</v>
      </c>
      <c r="E2538">
        <v>3</v>
      </c>
      <c r="F2538">
        <v>4536</v>
      </c>
      <c r="G2538" t="s">
        <v>15</v>
      </c>
      <c r="H2538">
        <v>54</v>
      </c>
      <c r="I2538">
        <v>1</v>
      </c>
      <c r="J2538" t="s">
        <v>13</v>
      </c>
      <c r="K2538">
        <v>0</v>
      </c>
      <c r="L2538">
        <f>YEAR(ecommerce_customer_data_custom_[[#This Row],[Purchase Date]])</f>
        <v>2021</v>
      </c>
      <c r="M2538">
        <f>MONTH(ecommerce_customer_data_custom_[[#This Row],[Purchase Date]])</f>
        <v>7</v>
      </c>
      <c r="N2538" t="str">
        <f>TEXT(ecommerce_customer_data_custom_[[#This Row],[Purchase Date]],"mmmm")</f>
        <v>July</v>
      </c>
      <c r="O2538" t="str">
        <f>VLOOKUP(ecommerce_customer_data_custom_[[#This Row],[Customer Age]],AgeGroupMapping!$A$2:$C$5,3,TRUE)</f>
        <v>Middle-Aged</v>
      </c>
      <c r="P2538" t="str">
        <f>IF(ecommerce_customer_data_custom_[[#This Row],[Returns]]=1,"Returned","Not Returned")</f>
        <v>Returned</v>
      </c>
      <c r="Q2538" t="str">
        <f>_xlfn.XLOOKUP(ecommerce_customer_data_custom_[[#This Row],[Payment Method]],PaymentMapping!$A$2:$A$11,PaymentMapping!$B$2:$B$11,"Other")</f>
        <v>Wallet/UPI</v>
      </c>
    </row>
    <row r="2539" spans="1:17" x14ac:dyDescent="0.3">
      <c r="A2539">
        <v>7851</v>
      </c>
      <c r="B2539" s="14">
        <v>44668.573217592595</v>
      </c>
      <c r="C2539" t="s">
        <v>16</v>
      </c>
      <c r="D2539">
        <v>252</v>
      </c>
      <c r="E2539">
        <v>1</v>
      </c>
      <c r="F2539">
        <v>2854</v>
      </c>
      <c r="G2539" t="s">
        <v>12</v>
      </c>
      <c r="H2539">
        <v>54</v>
      </c>
      <c r="I2539">
        <v>0</v>
      </c>
      <c r="J2539" t="s">
        <v>13</v>
      </c>
      <c r="K2539">
        <v>0</v>
      </c>
      <c r="L2539">
        <f>YEAR(ecommerce_customer_data_custom_[[#This Row],[Purchase Date]])</f>
        <v>2022</v>
      </c>
      <c r="M2539">
        <f>MONTH(ecommerce_customer_data_custom_[[#This Row],[Purchase Date]])</f>
        <v>4</v>
      </c>
      <c r="N2539" t="str">
        <f>TEXT(ecommerce_customer_data_custom_[[#This Row],[Purchase Date]],"mmmm")</f>
        <v>April</v>
      </c>
      <c r="O2539" t="str">
        <f>VLOOKUP(ecommerce_customer_data_custom_[[#This Row],[Customer Age]],AgeGroupMapping!$A$2:$C$5,3,TRUE)</f>
        <v>Middle-Aged</v>
      </c>
      <c r="P2539" t="str">
        <f>IF(ecommerce_customer_data_custom_[[#This Row],[Returns]]=1,"Returned","Not Returned")</f>
        <v>Not Returned</v>
      </c>
      <c r="Q2539" t="str">
        <f>_xlfn.XLOOKUP(ecommerce_customer_data_custom_[[#This Row],[Payment Method]],PaymentMapping!$A$2:$A$11,PaymentMapping!$B$2:$B$11,"Other")</f>
        <v>Card</v>
      </c>
    </row>
    <row r="2540" spans="1:17" x14ac:dyDescent="0.3">
      <c r="A2540">
        <v>7851</v>
      </c>
      <c r="B2540" s="14">
        <v>44067.691979166666</v>
      </c>
      <c r="C2540" t="s">
        <v>16</v>
      </c>
      <c r="D2540">
        <v>287</v>
      </c>
      <c r="E2540">
        <v>4</v>
      </c>
      <c r="F2540">
        <v>1833</v>
      </c>
      <c r="G2540" t="s">
        <v>15</v>
      </c>
      <c r="H2540">
        <v>54</v>
      </c>
      <c r="I2540">
        <v>1</v>
      </c>
      <c r="J2540" t="s">
        <v>13</v>
      </c>
      <c r="K2540">
        <v>0</v>
      </c>
      <c r="L2540">
        <f>YEAR(ecommerce_customer_data_custom_[[#This Row],[Purchase Date]])</f>
        <v>2020</v>
      </c>
      <c r="M2540">
        <f>MONTH(ecommerce_customer_data_custom_[[#This Row],[Purchase Date]])</f>
        <v>8</v>
      </c>
      <c r="N2540" t="str">
        <f>TEXT(ecommerce_customer_data_custom_[[#This Row],[Purchase Date]],"mmmm")</f>
        <v>August</v>
      </c>
      <c r="O2540" t="str">
        <f>VLOOKUP(ecommerce_customer_data_custom_[[#This Row],[Customer Age]],AgeGroupMapping!$A$2:$C$5,3,TRUE)</f>
        <v>Middle-Aged</v>
      </c>
      <c r="P2540" t="str">
        <f>IF(ecommerce_customer_data_custom_[[#This Row],[Returns]]=1,"Returned","Not Returned")</f>
        <v>Returned</v>
      </c>
      <c r="Q2540" t="str">
        <f>_xlfn.XLOOKUP(ecommerce_customer_data_custom_[[#This Row],[Payment Method]],PaymentMapping!$A$2:$A$11,PaymentMapping!$B$2:$B$11,"Other")</f>
        <v>Wallet/UPI</v>
      </c>
    </row>
    <row r="2541" spans="1:17" x14ac:dyDescent="0.3">
      <c r="A2541">
        <v>7851</v>
      </c>
      <c r="B2541" s="14">
        <v>43973.252708333333</v>
      </c>
      <c r="C2541" t="s">
        <v>16</v>
      </c>
      <c r="D2541">
        <v>414</v>
      </c>
      <c r="E2541">
        <v>3</v>
      </c>
      <c r="F2541">
        <v>2105</v>
      </c>
      <c r="G2541" t="s">
        <v>19</v>
      </c>
      <c r="H2541">
        <v>54</v>
      </c>
      <c r="I2541">
        <v>1</v>
      </c>
      <c r="J2541" t="s">
        <v>13</v>
      </c>
      <c r="K2541">
        <v>0</v>
      </c>
      <c r="L2541">
        <f>YEAR(ecommerce_customer_data_custom_[[#This Row],[Purchase Date]])</f>
        <v>2020</v>
      </c>
      <c r="M2541">
        <f>MONTH(ecommerce_customer_data_custom_[[#This Row],[Purchase Date]])</f>
        <v>5</v>
      </c>
      <c r="N2541" t="str">
        <f>TEXT(ecommerce_customer_data_custom_[[#This Row],[Purchase Date]],"mmmm")</f>
        <v>May</v>
      </c>
      <c r="O2541" t="str">
        <f>VLOOKUP(ecommerce_customer_data_custom_[[#This Row],[Customer Age]],AgeGroupMapping!$A$2:$C$5,3,TRUE)</f>
        <v>Middle-Aged</v>
      </c>
      <c r="P2541" t="str">
        <f>IF(ecommerce_customer_data_custom_[[#This Row],[Returns]]=1,"Returned","Not Returned")</f>
        <v>Returned</v>
      </c>
      <c r="Q2541" t="str">
        <f>_xlfn.XLOOKUP(ecommerce_customer_data_custom_[[#This Row],[Payment Method]],PaymentMapping!$A$2:$A$11,PaymentMapping!$B$2:$B$11,"Other")</f>
        <v>Cash</v>
      </c>
    </row>
    <row r="2542" spans="1:17" x14ac:dyDescent="0.3">
      <c r="A2542">
        <v>7851</v>
      </c>
      <c r="B2542" s="14">
        <v>44380.32608796296</v>
      </c>
      <c r="C2542" t="s">
        <v>11</v>
      </c>
      <c r="D2542">
        <v>482</v>
      </c>
      <c r="E2542">
        <v>5</v>
      </c>
      <c r="F2542">
        <v>4558</v>
      </c>
      <c r="G2542" t="s">
        <v>15</v>
      </c>
      <c r="H2542">
        <v>54</v>
      </c>
      <c r="I2542">
        <v>0</v>
      </c>
      <c r="J2542" t="s">
        <v>13</v>
      </c>
      <c r="K2542">
        <v>0</v>
      </c>
      <c r="L2542">
        <f>YEAR(ecommerce_customer_data_custom_[[#This Row],[Purchase Date]])</f>
        <v>2021</v>
      </c>
      <c r="M2542">
        <f>MONTH(ecommerce_customer_data_custom_[[#This Row],[Purchase Date]])</f>
        <v>7</v>
      </c>
      <c r="N2542" t="str">
        <f>TEXT(ecommerce_customer_data_custom_[[#This Row],[Purchase Date]],"mmmm")</f>
        <v>July</v>
      </c>
      <c r="O2542" t="str">
        <f>VLOOKUP(ecommerce_customer_data_custom_[[#This Row],[Customer Age]],AgeGroupMapping!$A$2:$C$5,3,TRUE)</f>
        <v>Middle-Aged</v>
      </c>
      <c r="P2542" t="str">
        <f>IF(ecommerce_customer_data_custom_[[#This Row],[Returns]]=1,"Returned","Not Returned")</f>
        <v>Not Returned</v>
      </c>
      <c r="Q2542" t="str">
        <f>_xlfn.XLOOKUP(ecommerce_customer_data_custom_[[#This Row],[Payment Method]],PaymentMapping!$A$2:$A$11,PaymentMapping!$B$2:$B$11,"Other")</f>
        <v>Wallet/UPI</v>
      </c>
    </row>
    <row r="2543" spans="1:17" x14ac:dyDescent="0.3">
      <c r="A2543">
        <v>7851</v>
      </c>
      <c r="B2543" s="14">
        <v>44826.503634259258</v>
      </c>
      <c r="C2543" t="s">
        <v>16</v>
      </c>
      <c r="D2543">
        <v>251</v>
      </c>
      <c r="E2543">
        <v>5</v>
      </c>
      <c r="F2543">
        <v>4534</v>
      </c>
      <c r="G2543" t="s">
        <v>15</v>
      </c>
      <c r="H2543">
        <v>54</v>
      </c>
      <c r="I2543">
        <v>0</v>
      </c>
      <c r="J2543" t="s">
        <v>13</v>
      </c>
      <c r="K2543">
        <v>0</v>
      </c>
      <c r="L2543">
        <f>YEAR(ecommerce_customer_data_custom_[[#This Row],[Purchase Date]])</f>
        <v>2022</v>
      </c>
      <c r="M2543">
        <f>MONTH(ecommerce_customer_data_custom_[[#This Row],[Purchase Date]])</f>
        <v>9</v>
      </c>
      <c r="N2543" t="str">
        <f>TEXT(ecommerce_customer_data_custom_[[#This Row],[Purchase Date]],"mmmm")</f>
        <v>September</v>
      </c>
      <c r="O2543" t="str">
        <f>VLOOKUP(ecommerce_customer_data_custom_[[#This Row],[Customer Age]],AgeGroupMapping!$A$2:$C$5,3,TRUE)</f>
        <v>Middle-Aged</v>
      </c>
      <c r="P2543" t="str">
        <f>IF(ecommerce_customer_data_custom_[[#This Row],[Returns]]=1,"Returned","Not Returned")</f>
        <v>Not Returned</v>
      </c>
      <c r="Q2543" t="str">
        <f>_xlfn.XLOOKUP(ecommerce_customer_data_custom_[[#This Row],[Payment Method]],PaymentMapping!$A$2:$A$11,PaymentMapping!$B$2:$B$11,"Other")</f>
        <v>Wallet/UPI</v>
      </c>
    </row>
    <row r="2544" spans="1:17" x14ac:dyDescent="0.3">
      <c r="A2544">
        <v>7851</v>
      </c>
      <c r="B2544" s="14">
        <v>45002.051168981481</v>
      </c>
      <c r="C2544" t="s">
        <v>16</v>
      </c>
      <c r="D2544">
        <v>33</v>
      </c>
      <c r="E2544">
        <v>2</v>
      </c>
      <c r="F2544">
        <v>1802</v>
      </c>
      <c r="G2544" t="s">
        <v>12</v>
      </c>
      <c r="H2544">
        <v>54</v>
      </c>
      <c r="I2544">
        <v>0</v>
      </c>
      <c r="J2544" t="s">
        <v>13</v>
      </c>
      <c r="K2544">
        <v>0</v>
      </c>
      <c r="L2544">
        <f>YEAR(ecommerce_customer_data_custom_[[#This Row],[Purchase Date]])</f>
        <v>2023</v>
      </c>
      <c r="M2544">
        <f>MONTH(ecommerce_customer_data_custom_[[#This Row],[Purchase Date]])</f>
        <v>3</v>
      </c>
      <c r="N2544" t="str">
        <f>TEXT(ecommerce_customer_data_custom_[[#This Row],[Purchase Date]],"mmmm")</f>
        <v>March</v>
      </c>
      <c r="O2544" t="str">
        <f>VLOOKUP(ecommerce_customer_data_custom_[[#This Row],[Customer Age]],AgeGroupMapping!$A$2:$C$5,3,TRUE)</f>
        <v>Middle-Aged</v>
      </c>
      <c r="P2544" t="str">
        <f>IF(ecommerce_customer_data_custom_[[#This Row],[Returns]]=1,"Returned","Not Returned")</f>
        <v>Not Returned</v>
      </c>
      <c r="Q2544" t="str">
        <f>_xlfn.XLOOKUP(ecommerce_customer_data_custom_[[#This Row],[Payment Method]],PaymentMapping!$A$2:$A$11,PaymentMapping!$B$2:$B$11,"Other")</f>
        <v>Card</v>
      </c>
    </row>
    <row r="2545" spans="1:17" x14ac:dyDescent="0.3">
      <c r="A2545">
        <v>7851</v>
      </c>
      <c r="B2545" s="14">
        <v>44888.612685185188</v>
      </c>
      <c r="C2545" t="s">
        <v>16</v>
      </c>
      <c r="D2545">
        <v>161</v>
      </c>
      <c r="E2545">
        <v>3</v>
      </c>
      <c r="F2545">
        <v>3740</v>
      </c>
      <c r="G2545" t="s">
        <v>12</v>
      </c>
      <c r="H2545">
        <v>54</v>
      </c>
      <c r="I2545">
        <v>0</v>
      </c>
      <c r="J2545" t="s">
        <v>13</v>
      </c>
      <c r="K2545">
        <v>0</v>
      </c>
      <c r="L2545">
        <f>YEAR(ecommerce_customer_data_custom_[[#This Row],[Purchase Date]])</f>
        <v>2022</v>
      </c>
      <c r="M2545">
        <f>MONTH(ecommerce_customer_data_custom_[[#This Row],[Purchase Date]])</f>
        <v>11</v>
      </c>
      <c r="N2545" t="str">
        <f>TEXT(ecommerce_customer_data_custom_[[#This Row],[Purchase Date]],"mmmm")</f>
        <v>November</v>
      </c>
      <c r="O2545" t="str">
        <f>VLOOKUP(ecommerce_customer_data_custom_[[#This Row],[Customer Age]],AgeGroupMapping!$A$2:$C$5,3,TRUE)</f>
        <v>Middle-Aged</v>
      </c>
      <c r="P2545" t="str">
        <f>IF(ecommerce_customer_data_custom_[[#This Row],[Returns]]=1,"Returned","Not Returned")</f>
        <v>Not Returned</v>
      </c>
      <c r="Q2545" t="str">
        <f>_xlfn.XLOOKUP(ecommerce_customer_data_custom_[[#This Row],[Payment Method]],PaymentMapping!$A$2:$A$11,PaymentMapping!$B$2:$B$11,"Other")</f>
        <v>Card</v>
      </c>
    </row>
    <row r="2546" spans="1:17" x14ac:dyDescent="0.3">
      <c r="A2546">
        <v>38550</v>
      </c>
      <c r="B2546" s="14">
        <v>45048.724768518521</v>
      </c>
      <c r="C2546" t="s">
        <v>16</v>
      </c>
      <c r="D2546">
        <v>133</v>
      </c>
      <c r="E2546">
        <v>5</v>
      </c>
      <c r="F2546">
        <v>5024</v>
      </c>
      <c r="G2546" t="s">
        <v>12</v>
      </c>
      <c r="H2546">
        <v>20</v>
      </c>
      <c r="I2546">
        <v>0</v>
      </c>
      <c r="J2546" t="s">
        <v>17</v>
      </c>
      <c r="K2546">
        <v>0</v>
      </c>
      <c r="L2546">
        <f>YEAR(ecommerce_customer_data_custom_[[#This Row],[Purchase Date]])</f>
        <v>2023</v>
      </c>
      <c r="M2546">
        <f>MONTH(ecommerce_customer_data_custom_[[#This Row],[Purchase Date]])</f>
        <v>5</v>
      </c>
      <c r="N2546" t="str">
        <f>TEXT(ecommerce_customer_data_custom_[[#This Row],[Purchase Date]],"mmmm")</f>
        <v>May</v>
      </c>
      <c r="O2546" t="str">
        <f>VLOOKUP(ecommerce_customer_data_custom_[[#This Row],[Customer Age]],AgeGroupMapping!$A$2:$C$5,3,TRUE)</f>
        <v>Young</v>
      </c>
      <c r="P2546" t="str">
        <f>IF(ecommerce_customer_data_custom_[[#This Row],[Returns]]=1,"Returned","Not Returned")</f>
        <v>Not Returned</v>
      </c>
      <c r="Q2546" t="str">
        <f>_xlfn.XLOOKUP(ecommerce_customer_data_custom_[[#This Row],[Payment Method]],PaymentMapping!$A$2:$A$11,PaymentMapping!$B$2:$B$11,"Other")</f>
        <v>Card</v>
      </c>
    </row>
    <row r="2547" spans="1:17" x14ac:dyDescent="0.3">
      <c r="A2547">
        <v>38550</v>
      </c>
      <c r="B2547" s="14">
        <v>44062.136446759258</v>
      </c>
      <c r="C2547" t="s">
        <v>16</v>
      </c>
      <c r="D2547">
        <v>296</v>
      </c>
      <c r="E2547">
        <v>4</v>
      </c>
      <c r="F2547">
        <v>4659</v>
      </c>
      <c r="G2547" t="s">
        <v>15</v>
      </c>
      <c r="H2547">
        <v>20</v>
      </c>
      <c r="I2547">
        <v>1</v>
      </c>
      <c r="J2547" t="s">
        <v>17</v>
      </c>
      <c r="K2547">
        <v>0</v>
      </c>
      <c r="L2547">
        <f>YEAR(ecommerce_customer_data_custom_[[#This Row],[Purchase Date]])</f>
        <v>2020</v>
      </c>
      <c r="M2547">
        <f>MONTH(ecommerce_customer_data_custom_[[#This Row],[Purchase Date]])</f>
        <v>8</v>
      </c>
      <c r="N2547" t="str">
        <f>TEXT(ecommerce_customer_data_custom_[[#This Row],[Purchase Date]],"mmmm")</f>
        <v>August</v>
      </c>
      <c r="O2547" t="str">
        <f>VLOOKUP(ecommerce_customer_data_custom_[[#This Row],[Customer Age]],AgeGroupMapping!$A$2:$C$5,3,TRUE)</f>
        <v>Young</v>
      </c>
      <c r="P2547" t="str">
        <f>IF(ecommerce_customer_data_custom_[[#This Row],[Returns]]=1,"Returned","Not Returned")</f>
        <v>Returned</v>
      </c>
      <c r="Q2547" t="str">
        <f>_xlfn.XLOOKUP(ecommerce_customer_data_custom_[[#This Row],[Payment Method]],PaymentMapping!$A$2:$A$11,PaymentMapping!$B$2:$B$11,"Other")</f>
        <v>Wallet/UPI</v>
      </c>
    </row>
    <row r="2548" spans="1:17" x14ac:dyDescent="0.3">
      <c r="A2548">
        <v>38550</v>
      </c>
      <c r="B2548" s="14">
        <v>44225.195706018516</v>
      </c>
      <c r="C2548" t="s">
        <v>18</v>
      </c>
      <c r="D2548">
        <v>448</v>
      </c>
      <c r="E2548">
        <v>1</v>
      </c>
      <c r="F2548">
        <v>1690</v>
      </c>
      <c r="G2548" t="s">
        <v>12</v>
      </c>
      <c r="H2548">
        <v>20</v>
      </c>
      <c r="I2548">
        <v>0</v>
      </c>
      <c r="J2548" t="s">
        <v>17</v>
      </c>
      <c r="K2548">
        <v>0</v>
      </c>
      <c r="L2548">
        <f>YEAR(ecommerce_customer_data_custom_[[#This Row],[Purchase Date]])</f>
        <v>2021</v>
      </c>
      <c r="M2548">
        <f>MONTH(ecommerce_customer_data_custom_[[#This Row],[Purchase Date]])</f>
        <v>1</v>
      </c>
      <c r="N2548" t="str">
        <f>TEXT(ecommerce_customer_data_custom_[[#This Row],[Purchase Date]],"mmmm")</f>
        <v>January</v>
      </c>
      <c r="O2548" t="str">
        <f>VLOOKUP(ecommerce_customer_data_custom_[[#This Row],[Customer Age]],AgeGroupMapping!$A$2:$C$5,3,TRUE)</f>
        <v>Young</v>
      </c>
      <c r="P2548" t="str">
        <f>IF(ecommerce_customer_data_custom_[[#This Row],[Returns]]=1,"Returned","Not Returned")</f>
        <v>Not Returned</v>
      </c>
      <c r="Q2548" t="str">
        <f>_xlfn.XLOOKUP(ecommerce_customer_data_custom_[[#This Row],[Payment Method]],PaymentMapping!$A$2:$A$11,PaymentMapping!$B$2:$B$11,"Other")</f>
        <v>Card</v>
      </c>
    </row>
    <row r="2549" spans="1:17" x14ac:dyDescent="0.3">
      <c r="A2549">
        <v>38550</v>
      </c>
      <c r="B2549" s="14">
        <v>45090.12871527778</v>
      </c>
      <c r="C2549" t="s">
        <v>18</v>
      </c>
      <c r="D2549">
        <v>219</v>
      </c>
      <c r="E2549">
        <v>1</v>
      </c>
      <c r="F2549">
        <v>1656</v>
      </c>
      <c r="G2549" t="s">
        <v>19</v>
      </c>
      <c r="H2549">
        <v>20</v>
      </c>
      <c r="I2549">
        <v>0</v>
      </c>
      <c r="J2549" t="s">
        <v>17</v>
      </c>
      <c r="K2549">
        <v>0</v>
      </c>
      <c r="L2549">
        <f>YEAR(ecommerce_customer_data_custom_[[#This Row],[Purchase Date]])</f>
        <v>2023</v>
      </c>
      <c r="M2549">
        <f>MONTH(ecommerce_customer_data_custom_[[#This Row],[Purchase Date]])</f>
        <v>6</v>
      </c>
      <c r="N2549" t="str">
        <f>TEXT(ecommerce_customer_data_custom_[[#This Row],[Purchase Date]],"mmmm")</f>
        <v>June</v>
      </c>
      <c r="O2549" t="str">
        <f>VLOOKUP(ecommerce_customer_data_custom_[[#This Row],[Customer Age]],AgeGroupMapping!$A$2:$C$5,3,TRUE)</f>
        <v>Young</v>
      </c>
      <c r="P2549" t="str">
        <f>IF(ecommerce_customer_data_custom_[[#This Row],[Returns]]=1,"Returned","Not Returned")</f>
        <v>Not Returned</v>
      </c>
      <c r="Q2549" t="str">
        <f>_xlfn.XLOOKUP(ecommerce_customer_data_custom_[[#This Row],[Payment Method]],PaymentMapping!$A$2:$A$11,PaymentMapping!$B$2:$B$11,"Other")</f>
        <v>Cash</v>
      </c>
    </row>
    <row r="2550" spans="1:17" x14ac:dyDescent="0.3">
      <c r="A2550">
        <v>38550</v>
      </c>
      <c r="B2550" s="14">
        <v>44642.847581018519</v>
      </c>
      <c r="C2550" t="s">
        <v>16</v>
      </c>
      <c r="D2550">
        <v>376</v>
      </c>
      <c r="E2550">
        <v>1</v>
      </c>
      <c r="F2550">
        <v>3695</v>
      </c>
      <c r="G2550" t="s">
        <v>12</v>
      </c>
      <c r="H2550">
        <v>20</v>
      </c>
      <c r="I2550">
        <v>0</v>
      </c>
      <c r="J2550" t="s">
        <v>17</v>
      </c>
      <c r="K2550">
        <v>0</v>
      </c>
      <c r="L2550">
        <f>YEAR(ecommerce_customer_data_custom_[[#This Row],[Purchase Date]])</f>
        <v>2022</v>
      </c>
      <c r="M2550">
        <f>MONTH(ecommerce_customer_data_custom_[[#This Row],[Purchase Date]])</f>
        <v>3</v>
      </c>
      <c r="N2550" t="str">
        <f>TEXT(ecommerce_customer_data_custom_[[#This Row],[Purchase Date]],"mmmm")</f>
        <v>March</v>
      </c>
      <c r="O2550" t="str">
        <f>VLOOKUP(ecommerce_customer_data_custom_[[#This Row],[Customer Age]],AgeGroupMapping!$A$2:$C$5,3,TRUE)</f>
        <v>Young</v>
      </c>
      <c r="P2550" t="str">
        <f>IF(ecommerce_customer_data_custom_[[#This Row],[Returns]]=1,"Returned","Not Returned")</f>
        <v>Not Returned</v>
      </c>
      <c r="Q2550" t="str">
        <f>_xlfn.XLOOKUP(ecommerce_customer_data_custom_[[#This Row],[Payment Method]],PaymentMapping!$A$2:$A$11,PaymentMapping!$B$2:$B$11,"Other")</f>
        <v>Card</v>
      </c>
    </row>
    <row r="2551" spans="1:17" x14ac:dyDescent="0.3">
      <c r="A2551">
        <v>38550</v>
      </c>
      <c r="B2551" s="14">
        <v>44566.606782407405</v>
      </c>
      <c r="C2551" t="s">
        <v>16</v>
      </c>
      <c r="D2551">
        <v>207</v>
      </c>
      <c r="E2551">
        <v>5</v>
      </c>
      <c r="F2551">
        <v>1352</v>
      </c>
      <c r="G2551" t="s">
        <v>15</v>
      </c>
      <c r="H2551">
        <v>20</v>
      </c>
      <c r="I2551">
        <v>0</v>
      </c>
      <c r="J2551" t="s">
        <v>17</v>
      </c>
      <c r="K2551">
        <v>0</v>
      </c>
      <c r="L2551">
        <f>YEAR(ecommerce_customer_data_custom_[[#This Row],[Purchase Date]])</f>
        <v>2022</v>
      </c>
      <c r="M2551">
        <f>MONTH(ecommerce_customer_data_custom_[[#This Row],[Purchase Date]])</f>
        <v>1</v>
      </c>
      <c r="N2551" t="str">
        <f>TEXT(ecommerce_customer_data_custom_[[#This Row],[Purchase Date]],"mmmm")</f>
        <v>January</v>
      </c>
      <c r="O2551" t="str">
        <f>VLOOKUP(ecommerce_customer_data_custom_[[#This Row],[Customer Age]],AgeGroupMapping!$A$2:$C$5,3,TRUE)</f>
        <v>Young</v>
      </c>
      <c r="P2551" t="str">
        <f>IF(ecommerce_customer_data_custom_[[#This Row],[Returns]]=1,"Returned","Not Returned")</f>
        <v>Not Returned</v>
      </c>
      <c r="Q2551" t="str">
        <f>_xlfn.XLOOKUP(ecommerce_customer_data_custom_[[#This Row],[Payment Method]],PaymentMapping!$A$2:$A$11,PaymentMapping!$B$2:$B$11,"Other")</f>
        <v>Wallet/UPI</v>
      </c>
    </row>
    <row r="2552" spans="1:17" x14ac:dyDescent="0.3">
      <c r="A2552">
        <v>1879</v>
      </c>
      <c r="B2552" s="14">
        <v>44001.973576388889</v>
      </c>
      <c r="C2552" t="s">
        <v>16</v>
      </c>
      <c r="D2552">
        <v>312</v>
      </c>
      <c r="E2552">
        <v>2</v>
      </c>
      <c r="F2552">
        <v>931</v>
      </c>
      <c r="G2552" t="s">
        <v>19</v>
      </c>
      <c r="H2552">
        <v>20</v>
      </c>
      <c r="I2552">
        <v>0</v>
      </c>
      <c r="J2552" t="s">
        <v>13</v>
      </c>
      <c r="K2552">
        <v>0</v>
      </c>
      <c r="L2552">
        <f>YEAR(ecommerce_customer_data_custom_[[#This Row],[Purchase Date]])</f>
        <v>2020</v>
      </c>
      <c r="M2552">
        <f>MONTH(ecommerce_customer_data_custom_[[#This Row],[Purchase Date]])</f>
        <v>6</v>
      </c>
      <c r="N2552" t="str">
        <f>TEXT(ecommerce_customer_data_custom_[[#This Row],[Purchase Date]],"mmmm")</f>
        <v>June</v>
      </c>
      <c r="O2552" t="str">
        <f>VLOOKUP(ecommerce_customer_data_custom_[[#This Row],[Customer Age]],AgeGroupMapping!$A$2:$C$5,3,TRUE)</f>
        <v>Young</v>
      </c>
      <c r="P2552" t="str">
        <f>IF(ecommerce_customer_data_custom_[[#This Row],[Returns]]=1,"Returned","Not Returned")</f>
        <v>Not Returned</v>
      </c>
      <c r="Q2552" t="str">
        <f>_xlfn.XLOOKUP(ecommerce_customer_data_custom_[[#This Row],[Payment Method]],PaymentMapping!$A$2:$A$11,PaymentMapping!$B$2:$B$11,"Other")</f>
        <v>Cash</v>
      </c>
    </row>
    <row r="2553" spans="1:17" x14ac:dyDescent="0.3">
      <c r="A2553">
        <v>1879</v>
      </c>
      <c r="B2553" s="14">
        <v>43879.460520833331</v>
      </c>
      <c r="C2553" t="s">
        <v>18</v>
      </c>
      <c r="D2553">
        <v>410</v>
      </c>
      <c r="E2553">
        <v>5</v>
      </c>
      <c r="F2553">
        <v>2732</v>
      </c>
      <c r="G2553" t="s">
        <v>12</v>
      </c>
      <c r="H2553">
        <v>20</v>
      </c>
      <c r="I2553">
        <v>0</v>
      </c>
      <c r="J2553" t="s">
        <v>13</v>
      </c>
      <c r="K2553">
        <v>0</v>
      </c>
      <c r="L2553">
        <f>YEAR(ecommerce_customer_data_custom_[[#This Row],[Purchase Date]])</f>
        <v>2020</v>
      </c>
      <c r="M2553">
        <f>MONTH(ecommerce_customer_data_custom_[[#This Row],[Purchase Date]])</f>
        <v>2</v>
      </c>
      <c r="N2553" t="str">
        <f>TEXT(ecommerce_customer_data_custom_[[#This Row],[Purchase Date]],"mmmm")</f>
        <v>February</v>
      </c>
      <c r="O2553" t="str">
        <f>VLOOKUP(ecommerce_customer_data_custom_[[#This Row],[Customer Age]],AgeGroupMapping!$A$2:$C$5,3,TRUE)</f>
        <v>Young</v>
      </c>
      <c r="P2553" t="str">
        <f>IF(ecommerce_customer_data_custom_[[#This Row],[Returns]]=1,"Returned","Not Returned")</f>
        <v>Not Returned</v>
      </c>
      <c r="Q2553" t="str">
        <f>_xlfn.XLOOKUP(ecommerce_customer_data_custom_[[#This Row],[Payment Method]],PaymentMapping!$A$2:$A$11,PaymentMapping!$B$2:$B$11,"Other")</f>
        <v>Card</v>
      </c>
    </row>
    <row r="2554" spans="1:17" x14ac:dyDescent="0.3">
      <c r="A2554">
        <v>1879</v>
      </c>
      <c r="B2554" s="14">
        <v>44679.70553240741</v>
      </c>
      <c r="C2554" t="s">
        <v>14</v>
      </c>
      <c r="D2554">
        <v>122</v>
      </c>
      <c r="E2554">
        <v>5</v>
      </c>
      <c r="F2554">
        <v>1595</v>
      </c>
      <c r="G2554" t="s">
        <v>12</v>
      </c>
      <c r="H2554">
        <v>20</v>
      </c>
      <c r="I2554">
        <v>1</v>
      </c>
      <c r="J2554" t="s">
        <v>13</v>
      </c>
      <c r="K2554">
        <v>0</v>
      </c>
      <c r="L2554">
        <f>YEAR(ecommerce_customer_data_custom_[[#This Row],[Purchase Date]])</f>
        <v>2022</v>
      </c>
      <c r="M2554">
        <f>MONTH(ecommerce_customer_data_custom_[[#This Row],[Purchase Date]])</f>
        <v>4</v>
      </c>
      <c r="N2554" t="str">
        <f>TEXT(ecommerce_customer_data_custom_[[#This Row],[Purchase Date]],"mmmm")</f>
        <v>April</v>
      </c>
      <c r="O2554" t="str">
        <f>VLOOKUP(ecommerce_customer_data_custom_[[#This Row],[Customer Age]],AgeGroupMapping!$A$2:$C$5,3,TRUE)</f>
        <v>Young</v>
      </c>
      <c r="P2554" t="str">
        <f>IF(ecommerce_customer_data_custom_[[#This Row],[Returns]]=1,"Returned","Not Returned")</f>
        <v>Returned</v>
      </c>
      <c r="Q2554" t="str">
        <f>_xlfn.XLOOKUP(ecommerce_customer_data_custom_[[#This Row],[Payment Method]],PaymentMapping!$A$2:$A$11,PaymentMapping!$B$2:$B$11,"Other")</f>
        <v>Card</v>
      </c>
    </row>
    <row r="2555" spans="1:17" x14ac:dyDescent="0.3">
      <c r="A2555">
        <v>1879</v>
      </c>
      <c r="B2555" s="14">
        <v>44935.6877662037</v>
      </c>
      <c r="C2555" t="s">
        <v>14</v>
      </c>
      <c r="D2555">
        <v>392</v>
      </c>
      <c r="E2555">
        <v>2</v>
      </c>
      <c r="F2555">
        <v>4344</v>
      </c>
      <c r="G2555" t="s">
        <v>15</v>
      </c>
      <c r="H2555">
        <v>20</v>
      </c>
      <c r="I2555">
        <v>0</v>
      </c>
      <c r="J2555" t="s">
        <v>13</v>
      </c>
      <c r="K2555">
        <v>0</v>
      </c>
      <c r="L2555">
        <f>YEAR(ecommerce_customer_data_custom_[[#This Row],[Purchase Date]])</f>
        <v>2023</v>
      </c>
      <c r="M2555">
        <f>MONTH(ecommerce_customer_data_custom_[[#This Row],[Purchase Date]])</f>
        <v>1</v>
      </c>
      <c r="N2555" t="str">
        <f>TEXT(ecommerce_customer_data_custom_[[#This Row],[Purchase Date]],"mmmm")</f>
        <v>January</v>
      </c>
      <c r="O2555" t="str">
        <f>VLOOKUP(ecommerce_customer_data_custom_[[#This Row],[Customer Age]],AgeGroupMapping!$A$2:$C$5,3,TRUE)</f>
        <v>Young</v>
      </c>
      <c r="P2555" t="str">
        <f>IF(ecommerce_customer_data_custom_[[#This Row],[Returns]]=1,"Returned","Not Returned")</f>
        <v>Not Returned</v>
      </c>
      <c r="Q2555" t="str">
        <f>_xlfn.XLOOKUP(ecommerce_customer_data_custom_[[#This Row],[Payment Method]],PaymentMapping!$A$2:$A$11,PaymentMapping!$B$2:$B$11,"Other")</f>
        <v>Wallet/UPI</v>
      </c>
    </row>
    <row r="2556" spans="1:17" x14ac:dyDescent="0.3">
      <c r="A2556">
        <v>255</v>
      </c>
      <c r="B2556" s="14">
        <v>44978.549247685187</v>
      </c>
      <c r="C2556" t="s">
        <v>18</v>
      </c>
      <c r="D2556">
        <v>241</v>
      </c>
      <c r="E2556">
        <v>1</v>
      </c>
      <c r="F2556">
        <v>1674</v>
      </c>
      <c r="G2556" t="s">
        <v>12</v>
      </c>
      <c r="H2556">
        <v>23</v>
      </c>
      <c r="I2556">
        <v>1</v>
      </c>
      <c r="J2556" t="s">
        <v>17</v>
      </c>
      <c r="K2556">
        <v>0</v>
      </c>
      <c r="L2556">
        <f>YEAR(ecommerce_customer_data_custom_[[#This Row],[Purchase Date]])</f>
        <v>2023</v>
      </c>
      <c r="M2556">
        <f>MONTH(ecommerce_customer_data_custom_[[#This Row],[Purchase Date]])</f>
        <v>2</v>
      </c>
      <c r="N2556" t="str">
        <f>TEXT(ecommerce_customer_data_custom_[[#This Row],[Purchase Date]],"mmmm")</f>
        <v>February</v>
      </c>
      <c r="O2556" t="str">
        <f>VLOOKUP(ecommerce_customer_data_custom_[[#This Row],[Customer Age]],AgeGroupMapping!$A$2:$C$5,3,TRUE)</f>
        <v>Young</v>
      </c>
      <c r="P2556" t="str">
        <f>IF(ecommerce_customer_data_custom_[[#This Row],[Returns]]=1,"Returned","Not Returned")</f>
        <v>Returned</v>
      </c>
      <c r="Q2556" t="str">
        <f>_xlfn.XLOOKUP(ecommerce_customer_data_custom_[[#This Row],[Payment Method]],PaymentMapping!$A$2:$A$11,PaymentMapping!$B$2:$B$11,"Other")</f>
        <v>Card</v>
      </c>
    </row>
    <row r="2557" spans="1:17" x14ac:dyDescent="0.3">
      <c r="A2557">
        <v>255</v>
      </c>
      <c r="B2557" s="14">
        <v>44289.198541666665</v>
      </c>
      <c r="C2557" t="s">
        <v>11</v>
      </c>
      <c r="D2557">
        <v>472</v>
      </c>
      <c r="E2557">
        <v>2</v>
      </c>
      <c r="F2557">
        <v>701</v>
      </c>
      <c r="G2557" t="s">
        <v>19</v>
      </c>
      <c r="H2557">
        <v>23</v>
      </c>
      <c r="I2557">
        <v>1</v>
      </c>
      <c r="J2557" t="s">
        <v>17</v>
      </c>
      <c r="K2557">
        <v>0</v>
      </c>
      <c r="L2557">
        <f>YEAR(ecommerce_customer_data_custom_[[#This Row],[Purchase Date]])</f>
        <v>2021</v>
      </c>
      <c r="M2557">
        <f>MONTH(ecommerce_customer_data_custom_[[#This Row],[Purchase Date]])</f>
        <v>4</v>
      </c>
      <c r="N2557" t="str">
        <f>TEXT(ecommerce_customer_data_custom_[[#This Row],[Purchase Date]],"mmmm")</f>
        <v>April</v>
      </c>
      <c r="O2557" t="str">
        <f>VLOOKUP(ecommerce_customer_data_custom_[[#This Row],[Customer Age]],AgeGroupMapping!$A$2:$C$5,3,TRUE)</f>
        <v>Young</v>
      </c>
      <c r="P2557" t="str">
        <f>IF(ecommerce_customer_data_custom_[[#This Row],[Returns]]=1,"Returned","Not Returned")</f>
        <v>Returned</v>
      </c>
      <c r="Q2557" t="str">
        <f>_xlfn.XLOOKUP(ecommerce_customer_data_custom_[[#This Row],[Payment Method]],PaymentMapping!$A$2:$A$11,PaymentMapping!$B$2:$B$11,"Other")</f>
        <v>Cash</v>
      </c>
    </row>
    <row r="2558" spans="1:17" x14ac:dyDescent="0.3">
      <c r="A2558">
        <v>255</v>
      </c>
      <c r="B2558" s="14">
        <v>44069.047581018516</v>
      </c>
      <c r="C2558" t="s">
        <v>16</v>
      </c>
      <c r="D2558">
        <v>356</v>
      </c>
      <c r="E2558">
        <v>3</v>
      </c>
      <c r="F2558">
        <v>4679</v>
      </c>
      <c r="G2558" t="s">
        <v>15</v>
      </c>
      <c r="H2558">
        <v>23</v>
      </c>
      <c r="I2558">
        <v>0</v>
      </c>
      <c r="J2558" t="s">
        <v>17</v>
      </c>
      <c r="K2558">
        <v>0</v>
      </c>
      <c r="L2558">
        <f>YEAR(ecommerce_customer_data_custom_[[#This Row],[Purchase Date]])</f>
        <v>2020</v>
      </c>
      <c r="M2558">
        <f>MONTH(ecommerce_customer_data_custom_[[#This Row],[Purchase Date]])</f>
        <v>8</v>
      </c>
      <c r="N2558" t="str">
        <f>TEXT(ecommerce_customer_data_custom_[[#This Row],[Purchase Date]],"mmmm")</f>
        <v>August</v>
      </c>
      <c r="O2558" t="str">
        <f>VLOOKUP(ecommerce_customer_data_custom_[[#This Row],[Customer Age]],AgeGroupMapping!$A$2:$C$5,3,TRUE)</f>
        <v>Young</v>
      </c>
      <c r="P2558" t="str">
        <f>IF(ecommerce_customer_data_custom_[[#This Row],[Returns]]=1,"Returned","Not Returned")</f>
        <v>Not Returned</v>
      </c>
      <c r="Q2558" t="str">
        <f>_xlfn.XLOOKUP(ecommerce_customer_data_custom_[[#This Row],[Payment Method]],PaymentMapping!$A$2:$A$11,PaymentMapping!$B$2:$B$11,"Other")</f>
        <v>Wallet/UPI</v>
      </c>
    </row>
    <row r="2559" spans="1:17" x14ac:dyDescent="0.3">
      <c r="A2559">
        <v>255</v>
      </c>
      <c r="B2559" s="14">
        <v>45080.531655092593</v>
      </c>
      <c r="C2559" t="s">
        <v>14</v>
      </c>
      <c r="D2559">
        <v>94</v>
      </c>
      <c r="E2559">
        <v>5</v>
      </c>
      <c r="F2559">
        <v>748</v>
      </c>
      <c r="G2559" t="s">
        <v>12</v>
      </c>
      <c r="H2559">
        <v>23</v>
      </c>
      <c r="I2559">
        <v>0</v>
      </c>
      <c r="J2559" t="s">
        <v>17</v>
      </c>
      <c r="K2559">
        <v>0</v>
      </c>
      <c r="L2559">
        <f>YEAR(ecommerce_customer_data_custom_[[#This Row],[Purchase Date]])</f>
        <v>2023</v>
      </c>
      <c r="M2559">
        <f>MONTH(ecommerce_customer_data_custom_[[#This Row],[Purchase Date]])</f>
        <v>6</v>
      </c>
      <c r="N2559" t="str">
        <f>TEXT(ecommerce_customer_data_custom_[[#This Row],[Purchase Date]],"mmmm")</f>
        <v>June</v>
      </c>
      <c r="O2559" t="str">
        <f>VLOOKUP(ecommerce_customer_data_custom_[[#This Row],[Customer Age]],AgeGroupMapping!$A$2:$C$5,3,TRUE)</f>
        <v>Young</v>
      </c>
      <c r="P2559" t="str">
        <f>IF(ecommerce_customer_data_custom_[[#This Row],[Returns]]=1,"Returned","Not Returned")</f>
        <v>Not Returned</v>
      </c>
      <c r="Q2559" t="str">
        <f>_xlfn.XLOOKUP(ecommerce_customer_data_custom_[[#This Row],[Payment Method]],PaymentMapping!$A$2:$A$11,PaymentMapping!$B$2:$B$11,"Other")</f>
        <v>Card</v>
      </c>
    </row>
    <row r="2560" spans="1:17" x14ac:dyDescent="0.3">
      <c r="A2560">
        <v>255</v>
      </c>
      <c r="B2560" s="14">
        <v>44420.10015046296</v>
      </c>
      <c r="C2560" t="s">
        <v>18</v>
      </c>
      <c r="D2560">
        <v>83</v>
      </c>
      <c r="E2560">
        <v>2</v>
      </c>
      <c r="F2560">
        <v>174</v>
      </c>
      <c r="G2560" t="s">
        <v>12</v>
      </c>
      <c r="H2560">
        <v>23</v>
      </c>
      <c r="I2560">
        <v>1</v>
      </c>
      <c r="J2560" t="s">
        <v>17</v>
      </c>
      <c r="K2560">
        <v>0</v>
      </c>
      <c r="L2560">
        <f>YEAR(ecommerce_customer_data_custom_[[#This Row],[Purchase Date]])</f>
        <v>2021</v>
      </c>
      <c r="M2560">
        <f>MONTH(ecommerce_customer_data_custom_[[#This Row],[Purchase Date]])</f>
        <v>8</v>
      </c>
      <c r="N2560" t="str">
        <f>TEXT(ecommerce_customer_data_custom_[[#This Row],[Purchase Date]],"mmmm")</f>
        <v>August</v>
      </c>
      <c r="O2560" t="str">
        <f>VLOOKUP(ecommerce_customer_data_custom_[[#This Row],[Customer Age]],AgeGroupMapping!$A$2:$C$5,3,TRUE)</f>
        <v>Young</v>
      </c>
      <c r="P2560" t="str">
        <f>IF(ecommerce_customer_data_custom_[[#This Row],[Returns]]=1,"Returned","Not Returned")</f>
        <v>Returned</v>
      </c>
      <c r="Q2560" t="str">
        <f>_xlfn.XLOOKUP(ecommerce_customer_data_custom_[[#This Row],[Payment Method]],PaymentMapping!$A$2:$A$11,PaymentMapping!$B$2:$B$11,"Other")</f>
        <v>Card</v>
      </c>
    </row>
    <row r="2561" spans="1:17" x14ac:dyDescent="0.3">
      <c r="A2561">
        <v>255</v>
      </c>
      <c r="B2561" s="14">
        <v>44628.622407407405</v>
      </c>
      <c r="C2561" t="s">
        <v>14</v>
      </c>
      <c r="D2561">
        <v>320</v>
      </c>
      <c r="E2561">
        <v>2</v>
      </c>
      <c r="F2561">
        <v>2782</v>
      </c>
      <c r="G2561" t="s">
        <v>20</v>
      </c>
      <c r="H2561">
        <v>23</v>
      </c>
      <c r="I2561">
        <v>1</v>
      </c>
      <c r="J2561" t="s">
        <v>17</v>
      </c>
      <c r="K2561">
        <v>0</v>
      </c>
      <c r="L2561">
        <f>YEAR(ecommerce_customer_data_custom_[[#This Row],[Purchase Date]])</f>
        <v>2022</v>
      </c>
      <c r="M2561">
        <f>MONTH(ecommerce_customer_data_custom_[[#This Row],[Purchase Date]])</f>
        <v>3</v>
      </c>
      <c r="N2561" t="str">
        <f>TEXT(ecommerce_customer_data_custom_[[#This Row],[Purchase Date]],"mmmm")</f>
        <v>March</v>
      </c>
      <c r="O2561" t="str">
        <f>VLOOKUP(ecommerce_customer_data_custom_[[#This Row],[Customer Age]],AgeGroupMapping!$A$2:$C$5,3,TRUE)</f>
        <v>Young</v>
      </c>
      <c r="P2561" t="str">
        <f>IF(ecommerce_customer_data_custom_[[#This Row],[Returns]]=1,"Returned","Not Returned")</f>
        <v>Returned</v>
      </c>
      <c r="Q2561" t="str">
        <f>_xlfn.XLOOKUP(ecommerce_customer_data_custom_[[#This Row],[Payment Method]],PaymentMapping!$A$2:$A$11,PaymentMapping!$B$2:$B$11,"Other")</f>
        <v>Other</v>
      </c>
    </row>
    <row r="2562" spans="1:17" x14ac:dyDescent="0.3">
      <c r="A2562">
        <v>255</v>
      </c>
      <c r="B2562" s="14">
        <v>44286.41369212963</v>
      </c>
      <c r="C2562" t="s">
        <v>16</v>
      </c>
      <c r="D2562">
        <v>92</v>
      </c>
      <c r="E2562">
        <v>1</v>
      </c>
      <c r="F2562">
        <v>1755</v>
      </c>
      <c r="G2562" t="s">
        <v>15</v>
      </c>
      <c r="H2562">
        <v>23</v>
      </c>
      <c r="I2562">
        <v>1</v>
      </c>
      <c r="J2562" t="s">
        <v>17</v>
      </c>
      <c r="K2562">
        <v>0</v>
      </c>
      <c r="L2562">
        <f>YEAR(ecommerce_customer_data_custom_[[#This Row],[Purchase Date]])</f>
        <v>2021</v>
      </c>
      <c r="M2562">
        <f>MONTH(ecommerce_customer_data_custom_[[#This Row],[Purchase Date]])</f>
        <v>3</v>
      </c>
      <c r="N2562" t="str">
        <f>TEXT(ecommerce_customer_data_custom_[[#This Row],[Purchase Date]],"mmmm")</f>
        <v>March</v>
      </c>
      <c r="O2562" t="str">
        <f>VLOOKUP(ecommerce_customer_data_custom_[[#This Row],[Customer Age]],AgeGroupMapping!$A$2:$C$5,3,TRUE)</f>
        <v>Young</v>
      </c>
      <c r="P2562" t="str">
        <f>IF(ecommerce_customer_data_custom_[[#This Row],[Returns]]=1,"Returned","Not Returned")</f>
        <v>Returned</v>
      </c>
      <c r="Q2562" t="str">
        <f>_xlfn.XLOOKUP(ecommerce_customer_data_custom_[[#This Row],[Payment Method]],PaymentMapping!$A$2:$A$11,PaymentMapping!$B$2:$B$11,"Other")</f>
        <v>Wallet/UPI</v>
      </c>
    </row>
    <row r="2563" spans="1:17" x14ac:dyDescent="0.3">
      <c r="A2563">
        <v>255</v>
      </c>
      <c r="B2563" s="14">
        <v>44771.744849537034</v>
      </c>
      <c r="C2563" t="s">
        <v>14</v>
      </c>
      <c r="D2563">
        <v>287</v>
      </c>
      <c r="E2563">
        <v>1</v>
      </c>
      <c r="F2563">
        <v>4604</v>
      </c>
      <c r="G2563" t="s">
        <v>12</v>
      </c>
      <c r="H2563">
        <v>23</v>
      </c>
      <c r="I2563">
        <v>0</v>
      </c>
      <c r="J2563" t="s">
        <v>17</v>
      </c>
      <c r="K2563">
        <v>0</v>
      </c>
      <c r="L2563">
        <f>YEAR(ecommerce_customer_data_custom_[[#This Row],[Purchase Date]])</f>
        <v>2022</v>
      </c>
      <c r="M2563">
        <f>MONTH(ecommerce_customer_data_custom_[[#This Row],[Purchase Date]])</f>
        <v>7</v>
      </c>
      <c r="N2563" t="str">
        <f>TEXT(ecommerce_customer_data_custom_[[#This Row],[Purchase Date]],"mmmm")</f>
        <v>July</v>
      </c>
      <c r="O2563" t="str">
        <f>VLOOKUP(ecommerce_customer_data_custom_[[#This Row],[Customer Age]],AgeGroupMapping!$A$2:$C$5,3,TRUE)</f>
        <v>Young</v>
      </c>
      <c r="P2563" t="str">
        <f>IF(ecommerce_customer_data_custom_[[#This Row],[Returns]]=1,"Returned","Not Returned")</f>
        <v>Not Returned</v>
      </c>
      <c r="Q2563" t="str">
        <f>_xlfn.XLOOKUP(ecommerce_customer_data_custom_[[#This Row],[Payment Method]],PaymentMapping!$A$2:$A$11,PaymentMapping!$B$2:$B$11,"Other")</f>
        <v>Card</v>
      </c>
    </row>
    <row r="2564" spans="1:17" x14ac:dyDescent="0.3">
      <c r="A2564">
        <v>255</v>
      </c>
      <c r="B2564" s="14">
        <v>45130.594907407409</v>
      </c>
      <c r="C2564" t="s">
        <v>14</v>
      </c>
      <c r="D2564">
        <v>383</v>
      </c>
      <c r="E2564">
        <v>3</v>
      </c>
      <c r="F2564">
        <v>913</v>
      </c>
      <c r="G2564" t="s">
        <v>20</v>
      </c>
      <c r="H2564">
        <v>23</v>
      </c>
      <c r="I2564">
        <v>1</v>
      </c>
      <c r="J2564" t="s">
        <v>17</v>
      </c>
      <c r="K2564">
        <v>0</v>
      </c>
      <c r="L2564">
        <f>YEAR(ecommerce_customer_data_custom_[[#This Row],[Purchase Date]])</f>
        <v>2023</v>
      </c>
      <c r="M2564">
        <f>MONTH(ecommerce_customer_data_custom_[[#This Row],[Purchase Date]])</f>
        <v>7</v>
      </c>
      <c r="N2564" t="str">
        <f>TEXT(ecommerce_customer_data_custom_[[#This Row],[Purchase Date]],"mmmm")</f>
        <v>July</v>
      </c>
      <c r="O2564" t="str">
        <f>VLOOKUP(ecommerce_customer_data_custom_[[#This Row],[Customer Age]],AgeGroupMapping!$A$2:$C$5,3,TRUE)</f>
        <v>Young</v>
      </c>
      <c r="P2564" t="str">
        <f>IF(ecommerce_customer_data_custom_[[#This Row],[Returns]]=1,"Returned","Not Returned")</f>
        <v>Returned</v>
      </c>
      <c r="Q2564" t="str">
        <f>_xlfn.XLOOKUP(ecommerce_customer_data_custom_[[#This Row],[Payment Method]],PaymentMapping!$A$2:$A$11,PaymentMapping!$B$2:$B$11,"Other")</f>
        <v>Other</v>
      </c>
    </row>
    <row r="2565" spans="1:17" x14ac:dyDescent="0.3">
      <c r="A2565">
        <v>255</v>
      </c>
      <c r="B2565" s="14">
        <v>44274.035439814812</v>
      </c>
      <c r="C2565" t="s">
        <v>11</v>
      </c>
      <c r="D2565">
        <v>435</v>
      </c>
      <c r="E2565">
        <v>2</v>
      </c>
      <c r="F2565">
        <v>2743</v>
      </c>
      <c r="G2565" t="s">
        <v>15</v>
      </c>
      <c r="H2565">
        <v>23</v>
      </c>
      <c r="I2565">
        <v>0</v>
      </c>
      <c r="J2565" t="s">
        <v>17</v>
      </c>
      <c r="K2565">
        <v>0</v>
      </c>
      <c r="L2565">
        <f>YEAR(ecommerce_customer_data_custom_[[#This Row],[Purchase Date]])</f>
        <v>2021</v>
      </c>
      <c r="M2565">
        <f>MONTH(ecommerce_customer_data_custom_[[#This Row],[Purchase Date]])</f>
        <v>3</v>
      </c>
      <c r="N2565" t="str">
        <f>TEXT(ecommerce_customer_data_custom_[[#This Row],[Purchase Date]],"mmmm")</f>
        <v>March</v>
      </c>
      <c r="O2565" t="str">
        <f>VLOOKUP(ecommerce_customer_data_custom_[[#This Row],[Customer Age]],AgeGroupMapping!$A$2:$C$5,3,TRUE)</f>
        <v>Young</v>
      </c>
      <c r="P2565" t="str">
        <f>IF(ecommerce_customer_data_custom_[[#This Row],[Returns]]=1,"Returned","Not Returned")</f>
        <v>Not Returned</v>
      </c>
      <c r="Q2565" t="str">
        <f>_xlfn.XLOOKUP(ecommerce_customer_data_custom_[[#This Row],[Payment Method]],PaymentMapping!$A$2:$A$11,PaymentMapping!$B$2:$B$11,"Other")</f>
        <v>Wallet/UPI</v>
      </c>
    </row>
    <row r="2566" spans="1:17" x14ac:dyDescent="0.3">
      <c r="A2566">
        <v>38535</v>
      </c>
      <c r="B2566" s="14">
        <v>44051.844305555554</v>
      </c>
      <c r="C2566" t="s">
        <v>16</v>
      </c>
      <c r="D2566">
        <v>162</v>
      </c>
      <c r="E2566">
        <v>1</v>
      </c>
      <c r="F2566">
        <v>1794</v>
      </c>
      <c r="G2566" t="s">
        <v>12</v>
      </c>
      <c r="H2566">
        <v>52</v>
      </c>
      <c r="I2566">
        <v>0</v>
      </c>
      <c r="J2566" t="s">
        <v>17</v>
      </c>
      <c r="K2566">
        <v>0</v>
      </c>
      <c r="L2566">
        <f>YEAR(ecommerce_customer_data_custom_[[#This Row],[Purchase Date]])</f>
        <v>2020</v>
      </c>
      <c r="M2566">
        <f>MONTH(ecommerce_customer_data_custom_[[#This Row],[Purchase Date]])</f>
        <v>8</v>
      </c>
      <c r="N2566" t="str">
        <f>TEXT(ecommerce_customer_data_custom_[[#This Row],[Purchase Date]],"mmmm")</f>
        <v>August</v>
      </c>
      <c r="O2566" t="str">
        <f>VLOOKUP(ecommerce_customer_data_custom_[[#This Row],[Customer Age]],AgeGroupMapping!$A$2:$C$5,3,TRUE)</f>
        <v>Middle-Aged</v>
      </c>
      <c r="P2566" t="str">
        <f>IF(ecommerce_customer_data_custom_[[#This Row],[Returns]]=1,"Returned","Not Returned")</f>
        <v>Not Returned</v>
      </c>
      <c r="Q2566" t="str">
        <f>_xlfn.XLOOKUP(ecommerce_customer_data_custom_[[#This Row],[Payment Method]],PaymentMapping!$A$2:$A$11,PaymentMapping!$B$2:$B$11,"Other")</f>
        <v>Card</v>
      </c>
    </row>
    <row r="2567" spans="1:17" x14ac:dyDescent="0.3">
      <c r="A2567">
        <v>38535</v>
      </c>
      <c r="B2567" s="14">
        <v>43998.144918981481</v>
      </c>
      <c r="C2567" t="s">
        <v>18</v>
      </c>
      <c r="D2567">
        <v>301</v>
      </c>
      <c r="E2567">
        <v>2</v>
      </c>
      <c r="F2567">
        <v>3784</v>
      </c>
      <c r="G2567" t="s">
        <v>12</v>
      </c>
      <c r="H2567">
        <v>52</v>
      </c>
      <c r="I2567">
        <v>0</v>
      </c>
      <c r="J2567" t="s">
        <v>17</v>
      </c>
      <c r="K2567">
        <v>0</v>
      </c>
      <c r="L2567">
        <f>YEAR(ecommerce_customer_data_custom_[[#This Row],[Purchase Date]])</f>
        <v>2020</v>
      </c>
      <c r="M2567">
        <f>MONTH(ecommerce_customer_data_custom_[[#This Row],[Purchase Date]])</f>
        <v>6</v>
      </c>
      <c r="N2567" t="str">
        <f>TEXT(ecommerce_customer_data_custom_[[#This Row],[Purchase Date]],"mmmm")</f>
        <v>June</v>
      </c>
      <c r="O2567" t="str">
        <f>VLOOKUP(ecommerce_customer_data_custom_[[#This Row],[Customer Age]],AgeGroupMapping!$A$2:$C$5,3,TRUE)</f>
        <v>Middle-Aged</v>
      </c>
      <c r="P2567" t="str">
        <f>IF(ecommerce_customer_data_custom_[[#This Row],[Returns]]=1,"Returned","Not Returned")</f>
        <v>Not Returned</v>
      </c>
      <c r="Q2567" t="str">
        <f>_xlfn.XLOOKUP(ecommerce_customer_data_custom_[[#This Row],[Payment Method]],PaymentMapping!$A$2:$A$11,PaymentMapping!$B$2:$B$11,"Other")</f>
        <v>Card</v>
      </c>
    </row>
    <row r="2568" spans="1:17" x14ac:dyDescent="0.3">
      <c r="A2568">
        <v>38535</v>
      </c>
      <c r="B2568" s="14">
        <v>44332.504016203704</v>
      </c>
      <c r="C2568" t="s">
        <v>16</v>
      </c>
      <c r="D2568">
        <v>425</v>
      </c>
      <c r="E2568">
        <v>3</v>
      </c>
      <c r="F2568">
        <v>3340</v>
      </c>
      <c r="G2568" t="s">
        <v>19</v>
      </c>
      <c r="H2568">
        <v>52</v>
      </c>
      <c r="I2568">
        <v>0</v>
      </c>
      <c r="J2568" t="s">
        <v>17</v>
      </c>
      <c r="K2568">
        <v>0</v>
      </c>
      <c r="L2568">
        <f>YEAR(ecommerce_customer_data_custom_[[#This Row],[Purchase Date]])</f>
        <v>2021</v>
      </c>
      <c r="M2568">
        <f>MONTH(ecommerce_customer_data_custom_[[#This Row],[Purchase Date]])</f>
        <v>5</v>
      </c>
      <c r="N2568" t="str">
        <f>TEXT(ecommerce_customer_data_custom_[[#This Row],[Purchase Date]],"mmmm")</f>
        <v>May</v>
      </c>
      <c r="O2568" t="str">
        <f>VLOOKUP(ecommerce_customer_data_custom_[[#This Row],[Customer Age]],AgeGroupMapping!$A$2:$C$5,3,TRUE)</f>
        <v>Middle-Aged</v>
      </c>
      <c r="P2568" t="str">
        <f>IF(ecommerce_customer_data_custom_[[#This Row],[Returns]]=1,"Returned","Not Returned")</f>
        <v>Not Returned</v>
      </c>
      <c r="Q2568" t="str">
        <f>_xlfn.XLOOKUP(ecommerce_customer_data_custom_[[#This Row],[Payment Method]],PaymentMapping!$A$2:$A$11,PaymentMapping!$B$2:$B$11,"Other")</f>
        <v>Cash</v>
      </c>
    </row>
    <row r="2569" spans="1:17" x14ac:dyDescent="0.3">
      <c r="A2569">
        <v>38535</v>
      </c>
      <c r="B2569" s="14">
        <v>45035.240798611114</v>
      </c>
      <c r="C2569" t="s">
        <v>16</v>
      </c>
      <c r="D2569">
        <v>183</v>
      </c>
      <c r="E2569">
        <v>1</v>
      </c>
      <c r="F2569">
        <v>1709</v>
      </c>
      <c r="G2569" t="s">
        <v>19</v>
      </c>
      <c r="H2569">
        <v>52</v>
      </c>
      <c r="I2569">
        <v>0</v>
      </c>
      <c r="J2569" t="s">
        <v>17</v>
      </c>
      <c r="K2569">
        <v>0</v>
      </c>
      <c r="L2569">
        <f>YEAR(ecommerce_customer_data_custom_[[#This Row],[Purchase Date]])</f>
        <v>2023</v>
      </c>
      <c r="M2569">
        <f>MONTH(ecommerce_customer_data_custom_[[#This Row],[Purchase Date]])</f>
        <v>4</v>
      </c>
      <c r="N2569" t="str">
        <f>TEXT(ecommerce_customer_data_custom_[[#This Row],[Purchase Date]],"mmmm")</f>
        <v>April</v>
      </c>
      <c r="O2569" t="str">
        <f>VLOOKUP(ecommerce_customer_data_custom_[[#This Row],[Customer Age]],AgeGroupMapping!$A$2:$C$5,3,TRUE)</f>
        <v>Middle-Aged</v>
      </c>
      <c r="P2569" t="str">
        <f>IF(ecommerce_customer_data_custom_[[#This Row],[Returns]]=1,"Returned","Not Returned")</f>
        <v>Not Returned</v>
      </c>
      <c r="Q2569" t="str">
        <f>_xlfn.XLOOKUP(ecommerce_customer_data_custom_[[#This Row],[Payment Method]],PaymentMapping!$A$2:$A$11,PaymentMapping!$B$2:$B$11,"Other")</f>
        <v>Cash</v>
      </c>
    </row>
    <row r="2570" spans="1:17" x14ac:dyDescent="0.3">
      <c r="A2570">
        <v>47715</v>
      </c>
      <c r="B2570" s="14">
        <v>45040.060659722221</v>
      </c>
      <c r="C2570" t="s">
        <v>18</v>
      </c>
      <c r="D2570">
        <v>238</v>
      </c>
      <c r="E2570">
        <v>5</v>
      </c>
      <c r="F2570">
        <v>701</v>
      </c>
      <c r="G2570" t="s">
        <v>12</v>
      </c>
      <c r="H2570">
        <v>49</v>
      </c>
      <c r="I2570">
        <v>0</v>
      </c>
      <c r="J2570" t="s">
        <v>17</v>
      </c>
      <c r="K2570">
        <v>0</v>
      </c>
      <c r="L2570">
        <f>YEAR(ecommerce_customer_data_custom_[[#This Row],[Purchase Date]])</f>
        <v>2023</v>
      </c>
      <c r="M2570">
        <f>MONTH(ecommerce_customer_data_custom_[[#This Row],[Purchase Date]])</f>
        <v>4</v>
      </c>
      <c r="N2570" t="str">
        <f>TEXT(ecommerce_customer_data_custom_[[#This Row],[Purchase Date]],"mmmm")</f>
        <v>April</v>
      </c>
      <c r="O2570" t="str">
        <f>VLOOKUP(ecommerce_customer_data_custom_[[#This Row],[Customer Age]],AgeGroupMapping!$A$2:$C$5,3,TRUE)</f>
        <v>Middle-Aged</v>
      </c>
      <c r="P2570" t="str">
        <f>IF(ecommerce_customer_data_custom_[[#This Row],[Returns]]=1,"Returned","Not Returned")</f>
        <v>Not Returned</v>
      </c>
      <c r="Q2570" t="str">
        <f>_xlfn.XLOOKUP(ecommerce_customer_data_custom_[[#This Row],[Payment Method]],PaymentMapping!$A$2:$A$11,PaymentMapping!$B$2:$B$11,"Other")</f>
        <v>Card</v>
      </c>
    </row>
    <row r="2571" spans="1:17" x14ac:dyDescent="0.3">
      <c r="A2571">
        <v>47715</v>
      </c>
      <c r="B2571" s="14">
        <v>44264.587071759262</v>
      </c>
      <c r="C2571" t="s">
        <v>18</v>
      </c>
      <c r="D2571">
        <v>119</v>
      </c>
      <c r="E2571">
        <v>1</v>
      </c>
      <c r="F2571">
        <v>4535</v>
      </c>
      <c r="G2571" t="s">
        <v>20</v>
      </c>
      <c r="H2571">
        <v>49</v>
      </c>
      <c r="I2571">
        <v>0</v>
      </c>
      <c r="J2571" t="s">
        <v>17</v>
      </c>
      <c r="K2571">
        <v>0</v>
      </c>
      <c r="L2571">
        <f>YEAR(ecommerce_customer_data_custom_[[#This Row],[Purchase Date]])</f>
        <v>2021</v>
      </c>
      <c r="M2571">
        <f>MONTH(ecommerce_customer_data_custom_[[#This Row],[Purchase Date]])</f>
        <v>3</v>
      </c>
      <c r="N2571" t="str">
        <f>TEXT(ecommerce_customer_data_custom_[[#This Row],[Purchase Date]],"mmmm")</f>
        <v>March</v>
      </c>
      <c r="O2571" t="str">
        <f>VLOOKUP(ecommerce_customer_data_custom_[[#This Row],[Customer Age]],AgeGroupMapping!$A$2:$C$5,3,TRUE)</f>
        <v>Middle-Aged</v>
      </c>
      <c r="P2571" t="str">
        <f>IF(ecommerce_customer_data_custom_[[#This Row],[Returns]]=1,"Returned","Not Returned")</f>
        <v>Not Returned</v>
      </c>
      <c r="Q2571" t="str">
        <f>_xlfn.XLOOKUP(ecommerce_customer_data_custom_[[#This Row],[Payment Method]],PaymentMapping!$A$2:$A$11,PaymentMapping!$B$2:$B$11,"Other")</f>
        <v>Other</v>
      </c>
    </row>
    <row r="2572" spans="1:17" x14ac:dyDescent="0.3">
      <c r="A2572">
        <v>47715</v>
      </c>
      <c r="B2572" s="14">
        <v>44204.679131944446</v>
      </c>
      <c r="C2572" t="s">
        <v>16</v>
      </c>
      <c r="D2572">
        <v>134</v>
      </c>
      <c r="E2572">
        <v>1</v>
      </c>
      <c r="F2572">
        <v>3310</v>
      </c>
      <c r="G2572" t="s">
        <v>12</v>
      </c>
      <c r="H2572">
        <v>49</v>
      </c>
      <c r="I2572">
        <v>0</v>
      </c>
      <c r="J2572" t="s">
        <v>17</v>
      </c>
      <c r="K2572">
        <v>0</v>
      </c>
      <c r="L2572">
        <f>YEAR(ecommerce_customer_data_custom_[[#This Row],[Purchase Date]])</f>
        <v>2021</v>
      </c>
      <c r="M2572">
        <f>MONTH(ecommerce_customer_data_custom_[[#This Row],[Purchase Date]])</f>
        <v>1</v>
      </c>
      <c r="N2572" t="str">
        <f>TEXT(ecommerce_customer_data_custom_[[#This Row],[Purchase Date]],"mmmm")</f>
        <v>January</v>
      </c>
      <c r="O2572" t="str">
        <f>VLOOKUP(ecommerce_customer_data_custom_[[#This Row],[Customer Age]],AgeGroupMapping!$A$2:$C$5,3,TRUE)</f>
        <v>Middle-Aged</v>
      </c>
      <c r="P2572" t="str">
        <f>IF(ecommerce_customer_data_custom_[[#This Row],[Returns]]=1,"Returned","Not Returned")</f>
        <v>Not Returned</v>
      </c>
      <c r="Q2572" t="str">
        <f>_xlfn.XLOOKUP(ecommerce_customer_data_custom_[[#This Row],[Payment Method]],PaymentMapping!$A$2:$A$11,PaymentMapping!$B$2:$B$11,"Other")</f>
        <v>Card</v>
      </c>
    </row>
    <row r="2573" spans="1:17" x14ac:dyDescent="0.3">
      <c r="A2573">
        <v>3688</v>
      </c>
      <c r="B2573" s="14">
        <v>45111.287476851852</v>
      </c>
      <c r="C2573" t="s">
        <v>11</v>
      </c>
      <c r="D2573">
        <v>254</v>
      </c>
      <c r="E2573">
        <v>2</v>
      </c>
      <c r="F2573">
        <v>1382</v>
      </c>
      <c r="G2573" t="s">
        <v>12</v>
      </c>
      <c r="H2573">
        <v>39</v>
      </c>
      <c r="I2573">
        <v>1</v>
      </c>
      <c r="J2573" t="s">
        <v>17</v>
      </c>
      <c r="K2573">
        <v>0</v>
      </c>
      <c r="L2573">
        <f>YEAR(ecommerce_customer_data_custom_[[#This Row],[Purchase Date]])</f>
        <v>2023</v>
      </c>
      <c r="M2573">
        <f>MONTH(ecommerce_customer_data_custom_[[#This Row],[Purchase Date]])</f>
        <v>7</v>
      </c>
      <c r="N2573" t="str">
        <f>TEXT(ecommerce_customer_data_custom_[[#This Row],[Purchase Date]],"mmmm")</f>
        <v>July</v>
      </c>
      <c r="O2573" t="str">
        <f>VLOOKUP(ecommerce_customer_data_custom_[[#This Row],[Customer Age]],AgeGroupMapping!$A$2:$C$5,3,TRUE)</f>
        <v>Adult</v>
      </c>
      <c r="P2573" t="str">
        <f>IF(ecommerce_customer_data_custom_[[#This Row],[Returns]]=1,"Returned","Not Returned")</f>
        <v>Returned</v>
      </c>
      <c r="Q2573" t="str">
        <f>_xlfn.XLOOKUP(ecommerce_customer_data_custom_[[#This Row],[Payment Method]],PaymentMapping!$A$2:$A$11,PaymentMapping!$B$2:$B$11,"Other")</f>
        <v>Card</v>
      </c>
    </row>
    <row r="2574" spans="1:17" x14ac:dyDescent="0.3">
      <c r="A2574">
        <v>3688</v>
      </c>
      <c r="B2574" s="14">
        <v>44920.509745370371</v>
      </c>
      <c r="C2574" t="s">
        <v>18</v>
      </c>
      <c r="D2574">
        <v>314</v>
      </c>
      <c r="E2574">
        <v>1</v>
      </c>
      <c r="F2574">
        <v>1609</v>
      </c>
      <c r="G2574" t="s">
        <v>19</v>
      </c>
      <c r="H2574">
        <v>39</v>
      </c>
      <c r="I2574">
        <v>0</v>
      </c>
      <c r="J2574" t="s">
        <v>17</v>
      </c>
      <c r="K2574">
        <v>0</v>
      </c>
      <c r="L2574">
        <f>YEAR(ecommerce_customer_data_custom_[[#This Row],[Purchase Date]])</f>
        <v>2022</v>
      </c>
      <c r="M2574">
        <f>MONTH(ecommerce_customer_data_custom_[[#This Row],[Purchase Date]])</f>
        <v>12</v>
      </c>
      <c r="N2574" t="str">
        <f>TEXT(ecommerce_customer_data_custom_[[#This Row],[Purchase Date]],"mmmm")</f>
        <v>December</v>
      </c>
      <c r="O2574" t="str">
        <f>VLOOKUP(ecommerce_customer_data_custom_[[#This Row],[Customer Age]],AgeGroupMapping!$A$2:$C$5,3,TRUE)</f>
        <v>Adult</v>
      </c>
      <c r="P2574" t="str">
        <f>IF(ecommerce_customer_data_custom_[[#This Row],[Returns]]=1,"Returned","Not Returned")</f>
        <v>Not Returned</v>
      </c>
      <c r="Q2574" t="str">
        <f>_xlfn.XLOOKUP(ecommerce_customer_data_custom_[[#This Row],[Payment Method]],PaymentMapping!$A$2:$A$11,PaymentMapping!$B$2:$B$11,"Other")</f>
        <v>Cash</v>
      </c>
    </row>
    <row r="2575" spans="1:17" x14ac:dyDescent="0.3">
      <c r="A2575">
        <v>3688</v>
      </c>
      <c r="B2575" s="14">
        <v>44658.500300925924</v>
      </c>
      <c r="C2575" t="s">
        <v>11</v>
      </c>
      <c r="D2575">
        <v>461</v>
      </c>
      <c r="E2575">
        <v>4</v>
      </c>
      <c r="F2575">
        <v>5091</v>
      </c>
      <c r="G2575" t="s">
        <v>19</v>
      </c>
      <c r="H2575">
        <v>39</v>
      </c>
      <c r="I2575">
        <v>0</v>
      </c>
      <c r="J2575" t="s">
        <v>17</v>
      </c>
      <c r="K2575">
        <v>0</v>
      </c>
      <c r="L2575">
        <f>YEAR(ecommerce_customer_data_custom_[[#This Row],[Purchase Date]])</f>
        <v>2022</v>
      </c>
      <c r="M2575">
        <f>MONTH(ecommerce_customer_data_custom_[[#This Row],[Purchase Date]])</f>
        <v>4</v>
      </c>
      <c r="N2575" t="str">
        <f>TEXT(ecommerce_customer_data_custom_[[#This Row],[Purchase Date]],"mmmm")</f>
        <v>April</v>
      </c>
      <c r="O2575" t="str">
        <f>VLOOKUP(ecommerce_customer_data_custom_[[#This Row],[Customer Age]],AgeGroupMapping!$A$2:$C$5,3,TRUE)</f>
        <v>Adult</v>
      </c>
      <c r="P2575" t="str">
        <f>IF(ecommerce_customer_data_custom_[[#This Row],[Returns]]=1,"Returned","Not Returned")</f>
        <v>Not Returned</v>
      </c>
      <c r="Q2575" t="str">
        <f>_xlfn.XLOOKUP(ecommerce_customer_data_custom_[[#This Row],[Payment Method]],PaymentMapping!$A$2:$A$11,PaymentMapping!$B$2:$B$11,"Other")</f>
        <v>Cash</v>
      </c>
    </row>
    <row r="2576" spans="1:17" x14ac:dyDescent="0.3">
      <c r="A2576">
        <v>3688</v>
      </c>
      <c r="B2576" s="14">
        <v>44761.940636574072</v>
      </c>
      <c r="C2576" t="s">
        <v>16</v>
      </c>
      <c r="D2576">
        <v>296</v>
      </c>
      <c r="E2576">
        <v>2</v>
      </c>
      <c r="F2576">
        <v>1003</v>
      </c>
      <c r="G2576" t="s">
        <v>12</v>
      </c>
      <c r="H2576">
        <v>39</v>
      </c>
      <c r="I2576">
        <v>0</v>
      </c>
      <c r="J2576" t="s">
        <v>17</v>
      </c>
      <c r="K2576">
        <v>0</v>
      </c>
      <c r="L2576">
        <f>YEAR(ecommerce_customer_data_custom_[[#This Row],[Purchase Date]])</f>
        <v>2022</v>
      </c>
      <c r="M2576">
        <f>MONTH(ecommerce_customer_data_custom_[[#This Row],[Purchase Date]])</f>
        <v>7</v>
      </c>
      <c r="N2576" t="str">
        <f>TEXT(ecommerce_customer_data_custom_[[#This Row],[Purchase Date]],"mmmm")</f>
        <v>July</v>
      </c>
      <c r="O2576" t="str">
        <f>VLOOKUP(ecommerce_customer_data_custom_[[#This Row],[Customer Age]],AgeGroupMapping!$A$2:$C$5,3,TRUE)</f>
        <v>Adult</v>
      </c>
      <c r="P2576" t="str">
        <f>IF(ecommerce_customer_data_custom_[[#This Row],[Returns]]=1,"Returned","Not Returned")</f>
        <v>Not Returned</v>
      </c>
      <c r="Q2576" t="str">
        <f>_xlfn.XLOOKUP(ecommerce_customer_data_custom_[[#This Row],[Payment Method]],PaymentMapping!$A$2:$A$11,PaymentMapping!$B$2:$B$11,"Other")</f>
        <v>Card</v>
      </c>
    </row>
    <row r="2577" spans="1:17" x14ac:dyDescent="0.3">
      <c r="A2577">
        <v>3688</v>
      </c>
      <c r="B2577" s="14">
        <v>44773.139525462961</v>
      </c>
      <c r="C2577" t="s">
        <v>18</v>
      </c>
      <c r="D2577">
        <v>223</v>
      </c>
      <c r="E2577">
        <v>2</v>
      </c>
      <c r="F2577">
        <v>1747</v>
      </c>
      <c r="G2577" t="s">
        <v>12</v>
      </c>
      <c r="H2577">
        <v>39</v>
      </c>
      <c r="I2577">
        <v>0</v>
      </c>
      <c r="J2577" t="s">
        <v>17</v>
      </c>
      <c r="K2577">
        <v>0</v>
      </c>
      <c r="L2577">
        <f>YEAR(ecommerce_customer_data_custom_[[#This Row],[Purchase Date]])</f>
        <v>2022</v>
      </c>
      <c r="M2577">
        <f>MONTH(ecommerce_customer_data_custom_[[#This Row],[Purchase Date]])</f>
        <v>7</v>
      </c>
      <c r="N2577" t="str">
        <f>TEXT(ecommerce_customer_data_custom_[[#This Row],[Purchase Date]],"mmmm")</f>
        <v>July</v>
      </c>
      <c r="O2577" t="str">
        <f>VLOOKUP(ecommerce_customer_data_custom_[[#This Row],[Customer Age]],AgeGroupMapping!$A$2:$C$5,3,TRUE)</f>
        <v>Adult</v>
      </c>
      <c r="P2577" t="str">
        <f>IF(ecommerce_customer_data_custom_[[#This Row],[Returns]]=1,"Returned","Not Returned")</f>
        <v>Not Returned</v>
      </c>
      <c r="Q2577" t="str">
        <f>_xlfn.XLOOKUP(ecommerce_customer_data_custom_[[#This Row],[Payment Method]],PaymentMapping!$A$2:$A$11,PaymentMapping!$B$2:$B$11,"Other")</f>
        <v>Card</v>
      </c>
    </row>
    <row r="2578" spans="1:17" x14ac:dyDescent="0.3">
      <c r="A2578">
        <v>3688</v>
      </c>
      <c r="B2578" s="14">
        <v>44857.448310185187</v>
      </c>
      <c r="C2578" t="s">
        <v>16</v>
      </c>
      <c r="D2578">
        <v>485</v>
      </c>
      <c r="E2578">
        <v>2</v>
      </c>
      <c r="F2578">
        <v>500</v>
      </c>
      <c r="G2578" t="s">
        <v>12</v>
      </c>
      <c r="H2578">
        <v>39</v>
      </c>
      <c r="I2578">
        <v>1</v>
      </c>
      <c r="J2578" t="s">
        <v>17</v>
      </c>
      <c r="K2578">
        <v>0</v>
      </c>
      <c r="L2578">
        <f>YEAR(ecommerce_customer_data_custom_[[#This Row],[Purchase Date]])</f>
        <v>2022</v>
      </c>
      <c r="M2578">
        <f>MONTH(ecommerce_customer_data_custom_[[#This Row],[Purchase Date]])</f>
        <v>10</v>
      </c>
      <c r="N2578" t="str">
        <f>TEXT(ecommerce_customer_data_custom_[[#This Row],[Purchase Date]],"mmmm")</f>
        <v>October</v>
      </c>
      <c r="O2578" t="str">
        <f>VLOOKUP(ecommerce_customer_data_custom_[[#This Row],[Customer Age]],AgeGroupMapping!$A$2:$C$5,3,TRUE)</f>
        <v>Adult</v>
      </c>
      <c r="P2578" t="str">
        <f>IF(ecommerce_customer_data_custom_[[#This Row],[Returns]]=1,"Returned","Not Returned")</f>
        <v>Returned</v>
      </c>
      <c r="Q2578" t="str">
        <f>_xlfn.XLOOKUP(ecommerce_customer_data_custom_[[#This Row],[Payment Method]],PaymentMapping!$A$2:$A$11,PaymentMapping!$B$2:$B$11,"Other")</f>
        <v>Card</v>
      </c>
    </row>
    <row r="2579" spans="1:17" x14ac:dyDescent="0.3">
      <c r="A2579">
        <v>45048</v>
      </c>
      <c r="B2579" s="14">
        <v>45061.424699074072</v>
      </c>
      <c r="C2579" t="s">
        <v>14</v>
      </c>
      <c r="D2579">
        <v>368</v>
      </c>
      <c r="E2579">
        <v>2</v>
      </c>
      <c r="F2579">
        <v>3528</v>
      </c>
      <c r="G2579" t="s">
        <v>19</v>
      </c>
      <c r="H2579">
        <v>52</v>
      </c>
      <c r="I2579">
        <v>1</v>
      </c>
      <c r="J2579" t="s">
        <v>13</v>
      </c>
      <c r="K2579">
        <v>0</v>
      </c>
      <c r="L2579">
        <f>YEAR(ecommerce_customer_data_custom_[[#This Row],[Purchase Date]])</f>
        <v>2023</v>
      </c>
      <c r="M2579">
        <f>MONTH(ecommerce_customer_data_custom_[[#This Row],[Purchase Date]])</f>
        <v>5</v>
      </c>
      <c r="N2579" t="str">
        <f>TEXT(ecommerce_customer_data_custom_[[#This Row],[Purchase Date]],"mmmm")</f>
        <v>May</v>
      </c>
      <c r="O2579" t="str">
        <f>VLOOKUP(ecommerce_customer_data_custom_[[#This Row],[Customer Age]],AgeGroupMapping!$A$2:$C$5,3,TRUE)</f>
        <v>Middle-Aged</v>
      </c>
      <c r="P2579" t="str">
        <f>IF(ecommerce_customer_data_custom_[[#This Row],[Returns]]=1,"Returned","Not Returned")</f>
        <v>Returned</v>
      </c>
      <c r="Q2579" t="str">
        <f>_xlfn.XLOOKUP(ecommerce_customer_data_custom_[[#This Row],[Payment Method]],PaymentMapping!$A$2:$A$11,PaymentMapping!$B$2:$B$11,"Other")</f>
        <v>Cash</v>
      </c>
    </row>
    <row r="2580" spans="1:17" x14ac:dyDescent="0.3">
      <c r="A2580">
        <v>45048</v>
      </c>
      <c r="B2580" s="14">
        <v>44789.852013888885</v>
      </c>
      <c r="C2580" t="s">
        <v>18</v>
      </c>
      <c r="D2580">
        <v>136</v>
      </c>
      <c r="E2580">
        <v>2</v>
      </c>
      <c r="F2580">
        <v>3458</v>
      </c>
      <c r="G2580" t="s">
        <v>15</v>
      </c>
      <c r="H2580">
        <v>52</v>
      </c>
      <c r="I2580">
        <v>0</v>
      </c>
      <c r="J2580" t="s">
        <v>13</v>
      </c>
      <c r="K2580">
        <v>0</v>
      </c>
      <c r="L2580">
        <f>YEAR(ecommerce_customer_data_custom_[[#This Row],[Purchase Date]])</f>
        <v>2022</v>
      </c>
      <c r="M2580">
        <f>MONTH(ecommerce_customer_data_custom_[[#This Row],[Purchase Date]])</f>
        <v>8</v>
      </c>
      <c r="N2580" t="str">
        <f>TEXT(ecommerce_customer_data_custom_[[#This Row],[Purchase Date]],"mmmm")</f>
        <v>August</v>
      </c>
      <c r="O2580" t="str">
        <f>VLOOKUP(ecommerce_customer_data_custom_[[#This Row],[Customer Age]],AgeGroupMapping!$A$2:$C$5,3,TRUE)</f>
        <v>Middle-Aged</v>
      </c>
      <c r="P2580" t="str">
        <f>IF(ecommerce_customer_data_custom_[[#This Row],[Returns]]=1,"Returned","Not Returned")</f>
        <v>Not Returned</v>
      </c>
      <c r="Q2580" t="str">
        <f>_xlfn.XLOOKUP(ecommerce_customer_data_custom_[[#This Row],[Payment Method]],PaymentMapping!$A$2:$A$11,PaymentMapping!$B$2:$B$11,"Other")</f>
        <v>Wallet/UPI</v>
      </c>
    </row>
    <row r="2581" spans="1:17" x14ac:dyDescent="0.3">
      <c r="A2581">
        <v>45048</v>
      </c>
      <c r="B2581" s="14">
        <v>44479.208020833335</v>
      </c>
      <c r="C2581" t="s">
        <v>18</v>
      </c>
      <c r="D2581">
        <v>255</v>
      </c>
      <c r="E2581">
        <v>1</v>
      </c>
      <c r="F2581">
        <v>4092</v>
      </c>
      <c r="G2581" t="s">
        <v>20</v>
      </c>
      <c r="H2581">
        <v>52</v>
      </c>
      <c r="I2581">
        <v>1</v>
      </c>
      <c r="J2581" t="s">
        <v>13</v>
      </c>
      <c r="K2581">
        <v>0</v>
      </c>
      <c r="L2581">
        <f>YEAR(ecommerce_customer_data_custom_[[#This Row],[Purchase Date]])</f>
        <v>2021</v>
      </c>
      <c r="M2581">
        <f>MONTH(ecommerce_customer_data_custom_[[#This Row],[Purchase Date]])</f>
        <v>10</v>
      </c>
      <c r="N2581" t="str">
        <f>TEXT(ecommerce_customer_data_custom_[[#This Row],[Purchase Date]],"mmmm")</f>
        <v>October</v>
      </c>
      <c r="O2581" t="str">
        <f>VLOOKUP(ecommerce_customer_data_custom_[[#This Row],[Customer Age]],AgeGroupMapping!$A$2:$C$5,3,TRUE)</f>
        <v>Middle-Aged</v>
      </c>
      <c r="P2581" t="str">
        <f>IF(ecommerce_customer_data_custom_[[#This Row],[Returns]]=1,"Returned","Not Returned")</f>
        <v>Returned</v>
      </c>
      <c r="Q2581" t="str">
        <f>_xlfn.XLOOKUP(ecommerce_customer_data_custom_[[#This Row],[Payment Method]],PaymentMapping!$A$2:$A$11,PaymentMapping!$B$2:$B$11,"Other")</f>
        <v>Other</v>
      </c>
    </row>
    <row r="2582" spans="1:17" x14ac:dyDescent="0.3">
      <c r="A2582">
        <v>49460</v>
      </c>
      <c r="B2582" s="14">
        <v>44091.987442129626</v>
      </c>
      <c r="C2582" t="s">
        <v>16</v>
      </c>
      <c r="D2582">
        <v>220</v>
      </c>
      <c r="E2582">
        <v>3</v>
      </c>
      <c r="F2582">
        <v>3192</v>
      </c>
      <c r="G2582" t="s">
        <v>15</v>
      </c>
      <c r="H2582">
        <v>51</v>
      </c>
      <c r="I2582">
        <v>1</v>
      </c>
      <c r="J2582" t="s">
        <v>17</v>
      </c>
      <c r="K2582">
        <v>0</v>
      </c>
      <c r="L2582">
        <f>YEAR(ecommerce_customer_data_custom_[[#This Row],[Purchase Date]])</f>
        <v>2020</v>
      </c>
      <c r="M2582">
        <f>MONTH(ecommerce_customer_data_custom_[[#This Row],[Purchase Date]])</f>
        <v>9</v>
      </c>
      <c r="N2582" t="str">
        <f>TEXT(ecommerce_customer_data_custom_[[#This Row],[Purchase Date]],"mmmm")</f>
        <v>September</v>
      </c>
      <c r="O2582" t="str">
        <f>VLOOKUP(ecommerce_customer_data_custom_[[#This Row],[Customer Age]],AgeGroupMapping!$A$2:$C$5,3,TRUE)</f>
        <v>Middle-Aged</v>
      </c>
      <c r="P2582" t="str">
        <f>IF(ecommerce_customer_data_custom_[[#This Row],[Returns]]=1,"Returned","Not Returned")</f>
        <v>Returned</v>
      </c>
      <c r="Q2582" t="str">
        <f>_xlfn.XLOOKUP(ecommerce_customer_data_custom_[[#This Row],[Payment Method]],PaymentMapping!$A$2:$A$11,PaymentMapping!$B$2:$B$11,"Other")</f>
        <v>Wallet/UPI</v>
      </c>
    </row>
    <row r="2583" spans="1:17" x14ac:dyDescent="0.3">
      <c r="A2583">
        <v>49460</v>
      </c>
      <c r="B2583" s="14">
        <v>44962.6643287037</v>
      </c>
      <c r="C2583" t="s">
        <v>16</v>
      </c>
      <c r="D2583">
        <v>50</v>
      </c>
      <c r="E2583">
        <v>1</v>
      </c>
      <c r="F2583">
        <v>4016</v>
      </c>
      <c r="G2583" t="s">
        <v>15</v>
      </c>
      <c r="H2583">
        <v>51</v>
      </c>
      <c r="I2583">
        <v>1</v>
      </c>
      <c r="J2583" t="s">
        <v>17</v>
      </c>
      <c r="K2583">
        <v>0</v>
      </c>
      <c r="L2583">
        <f>YEAR(ecommerce_customer_data_custom_[[#This Row],[Purchase Date]])</f>
        <v>2023</v>
      </c>
      <c r="M2583">
        <f>MONTH(ecommerce_customer_data_custom_[[#This Row],[Purchase Date]])</f>
        <v>2</v>
      </c>
      <c r="N2583" t="str">
        <f>TEXT(ecommerce_customer_data_custom_[[#This Row],[Purchase Date]],"mmmm")</f>
        <v>February</v>
      </c>
      <c r="O2583" t="str">
        <f>VLOOKUP(ecommerce_customer_data_custom_[[#This Row],[Customer Age]],AgeGroupMapping!$A$2:$C$5,3,TRUE)</f>
        <v>Middle-Aged</v>
      </c>
      <c r="P2583" t="str">
        <f>IF(ecommerce_customer_data_custom_[[#This Row],[Returns]]=1,"Returned","Not Returned")</f>
        <v>Returned</v>
      </c>
      <c r="Q2583" t="str">
        <f>_xlfn.XLOOKUP(ecommerce_customer_data_custom_[[#This Row],[Payment Method]],PaymentMapping!$A$2:$A$11,PaymentMapping!$B$2:$B$11,"Other")</f>
        <v>Wallet/UPI</v>
      </c>
    </row>
    <row r="2584" spans="1:17" x14ac:dyDescent="0.3">
      <c r="A2584">
        <v>49460</v>
      </c>
      <c r="B2584" s="14">
        <v>44337.556087962963</v>
      </c>
      <c r="C2584" t="s">
        <v>16</v>
      </c>
      <c r="D2584">
        <v>118</v>
      </c>
      <c r="E2584">
        <v>3</v>
      </c>
      <c r="F2584">
        <v>2903</v>
      </c>
      <c r="G2584" t="s">
        <v>12</v>
      </c>
      <c r="H2584">
        <v>51</v>
      </c>
      <c r="I2584">
        <v>1</v>
      </c>
      <c r="J2584" t="s">
        <v>17</v>
      </c>
      <c r="K2584">
        <v>0</v>
      </c>
      <c r="L2584">
        <f>YEAR(ecommerce_customer_data_custom_[[#This Row],[Purchase Date]])</f>
        <v>2021</v>
      </c>
      <c r="M2584">
        <f>MONTH(ecommerce_customer_data_custom_[[#This Row],[Purchase Date]])</f>
        <v>5</v>
      </c>
      <c r="N2584" t="str">
        <f>TEXT(ecommerce_customer_data_custom_[[#This Row],[Purchase Date]],"mmmm")</f>
        <v>May</v>
      </c>
      <c r="O2584" t="str">
        <f>VLOOKUP(ecommerce_customer_data_custom_[[#This Row],[Customer Age]],AgeGroupMapping!$A$2:$C$5,3,TRUE)</f>
        <v>Middle-Aged</v>
      </c>
      <c r="P2584" t="str">
        <f>IF(ecommerce_customer_data_custom_[[#This Row],[Returns]]=1,"Returned","Not Returned")</f>
        <v>Returned</v>
      </c>
      <c r="Q2584" t="str">
        <f>_xlfn.XLOOKUP(ecommerce_customer_data_custom_[[#This Row],[Payment Method]],PaymentMapping!$A$2:$A$11,PaymentMapping!$B$2:$B$11,"Other")</f>
        <v>Card</v>
      </c>
    </row>
    <row r="2585" spans="1:17" x14ac:dyDescent="0.3">
      <c r="A2585">
        <v>49460</v>
      </c>
      <c r="B2585" s="14">
        <v>44821.38349537037</v>
      </c>
      <c r="C2585" t="s">
        <v>14</v>
      </c>
      <c r="D2585">
        <v>464</v>
      </c>
      <c r="E2585">
        <v>4</v>
      </c>
      <c r="F2585">
        <v>4343</v>
      </c>
      <c r="G2585" t="s">
        <v>20</v>
      </c>
      <c r="H2585">
        <v>51</v>
      </c>
      <c r="I2585">
        <v>0</v>
      </c>
      <c r="J2585" t="s">
        <v>17</v>
      </c>
      <c r="K2585">
        <v>0</v>
      </c>
      <c r="L2585">
        <f>YEAR(ecommerce_customer_data_custom_[[#This Row],[Purchase Date]])</f>
        <v>2022</v>
      </c>
      <c r="M2585">
        <f>MONTH(ecommerce_customer_data_custom_[[#This Row],[Purchase Date]])</f>
        <v>9</v>
      </c>
      <c r="N2585" t="str">
        <f>TEXT(ecommerce_customer_data_custom_[[#This Row],[Purchase Date]],"mmmm")</f>
        <v>September</v>
      </c>
      <c r="O2585" t="str">
        <f>VLOOKUP(ecommerce_customer_data_custom_[[#This Row],[Customer Age]],AgeGroupMapping!$A$2:$C$5,3,TRUE)</f>
        <v>Middle-Aged</v>
      </c>
      <c r="P2585" t="str">
        <f>IF(ecommerce_customer_data_custom_[[#This Row],[Returns]]=1,"Returned","Not Returned")</f>
        <v>Not Returned</v>
      </c>
      <c r="Q2585" t="str">
        <f>_xlfn.XLOOKUP(ecommerce_customer_data_custom_[[#This Row],[Payment Method]],PaymentMapping!$A$2:$A$11,PaymentMapping!$B$2:$B$11,"Other")</f>
        <v>Other</v>
      </c>
    </row>
    <row r="2586" spans="1:17" x14ac:dyDescent="0.3">
      <c r="A2586">
        <v>38791</v>
      </c>
      <c r="B2586" s="14">
        <v>44820.584803240738</v>
      </c>
      <c r="C2586" t="s">
        <v>16</v>
      </c>
      <c r="D2586">
        <v>445</v>
      </c>
      <c r="E2586">
        <v>1</v>
      </c>
      <c r="F2586">
        <v>3261</v>
      </c>
      <c r="G2586" t="s">
        <v>19</v>
      </c>
      <c r="H2586">
        <v>51</v>
      </c>
      <c r="I2586">
        <v>0</v>
      </c>
      <c r="J2586" t="s">
        <v>17</v>
      </c>
      <c r="K2586">
        <v>0</v>
      </c>
      <c r="L2586">
        <f>YEAR(ecommerce_customer_data_custom_[[#This Row],[Purchase Date]])</f>
        <v>2022</v>
      </c>
      <c r="M2586">
        <f>MONTH(ecommerce_customer_data_custom_[[#This Row],[Purchase Date]])</f>
        <v>9</v>
      </c>
      <c r="N2586" t="str">
        <f>TEXT(ecommerce_customer_data_custom_[[#This Row],[Purchase Date]],"mmmm")</f>
        <v>September</v>
      </c>
      <c r="O2586" t="str">
        <f>VLOOKUP(ecommerce_customer_data_custom_[[#This Row],[Customer Age]],AgeGroupMapping!$A$2:$C$5,3,TRUE)</f>
        <v>Middle-Aged</v>
      </c>
      <c r="P2586" t="str">
        <f>IF(ecommerce_customer_data_custom_[[#This Row],[Returns]]=1,"Returned","Not Returned")</f>
        <v>Not Returned</v>
      </c>
      <c r="Q2586" t="str">
        <f>_xlfn.XLOOKUP(ecommerce_customer_data_custom_[[#This Row],[Payment Method]],PaymentMapping!$A$2:$A$11,PaymentMapping!$B$2:$B$11,"Other")</f>
        <v>Cash</v>
      </c>
    </row>
    <row r="2587" spans="1:17" x14ac:dyDescent="0.3">
      <c r="A2587">
        <v>38791</v>
      </c>
      <c r="B2587" s="14">
        <v>45088.466099537036</v>
      </c>
      <c r="C2587" t="s">
        <v>18</v>
      </c>
      <c r="D2587">
        <v>452</v>
      </c>
      <c r="E2587">
        <v>3</v>
      </c>
      <c r="F2587">
        <v>2571</v>
      </c>
      <c r="G2587" t="s">
        <v>12</v>
      </c>
      <c r="H2587">
        <v>51</v>
      </c>
      <c r="I2587">
        <v>1</v>
      </c>
      <c r="J2587" t="s">
        <v>17</v>
      </c>
      <c r="K2587">
        <v>0</v>
      </c>
      <c r="L2587">
        <f>YEAR(ecommerce_customer_data_custom_[[#This Row],[Purchase Date]])</f>
        <v>2023</v>
      </c>
      <c r="M2587">
        <f>MONTH(ecommerce_customer_data_custom_[[#This Row],[Purchase Date]])</f>
        <v>6</v>
      </c>
      <c r="N2587" t="str">
        <f>TEXT(ecommerce_customer_data_custom_[[#This Row],[Purchase Date]],"mmmm")</f>
        <v>June</v>
      </c>
      <c r="O2587" t="str">
        <f>VLOOKUP(ecommerce_customer_data_custom_[[#This Row],[Customer Age]],AgeGroupMapping!$A$2:$C$5,3,TRUE)</f>
        <v>Middle-Aged</v>
      </c>
      <c r="P2587" t="str">
        <f>IF(ecommerce_customer_data_custom_[[#This Row],[Returns]]=1,"Returned","Not Returned")</f>
        <v>Returned</v>
      </c>
      <c r="Q2587" t="str">
        <f>_xlfn.XLOOKUP(ecommerce_customer_data_custom_[[#This Row],[Payment Method]],PaymentMapping!$A$2:$A$11,PaymentMapping!$B$2:$B$11,"Other")</f>
        <v>Card</v>
      </c>
    </row>
    <row r="2588" spans="1:17" x14ac:dyDescent="0.3">
      <c r="A2588">
        <v>38791</v>
      </c>
      <c r="B2588" s="14">
        <v>44368.292569444442</v>
      </c>
      <c r="C2588" t="s">
        <v>14</v>
      </c>
      <c r="D2588">
        <v>41</v>
      </c>
      <c r="E2588">
        <v>2</v>
      </c>
      <c r="F2588">
        <v>4898</v>
      </c>
      <c r="G2588" t="s">
        <v>15</v>
      </c>
      <c r="H2588">
        <v>51</v>
      </c>
      <c r="I2588">
        <v>0</v>
      </c>
      <c r="J2588" t="s">
        <v>17</v>
      </c>
      <c r="K2588">
        <v>0</v>
      </c>
      <c r="L2588">
        <f>YEAR(ecommerce_customer_data_custom_[[#This Row],[Purchase Date]])</f>
        <v>2021</v>
      </c>
      <c r="M2588">
        <f>MONTH(ecommerce_customer_data_custom_[[#This Row],[Purchase Date]])</f>
        <v>6</v>
      </c>
      <c r="N2588" t="str">
        <f>TEXT(ecommerce_customer_data_custom_[[#This Row],[Purchase Date]],"mmmm")</f>
        <v>June</v>
      </c>
      <c r="O2588" t="str">
        <f>VLOOKUP(ecommerce_customer_data_custom_[[#This Row],[Customer Age]],AgeGroupMapping!$A$2:$C$5,3,TRUE)</f>
        <v>Middle-Aged</v>
      </c>
      <c r="P2588" t="str">
        <f>IF(ecommerce_customer_data_custom_[[#This Row],[Returns]]=1,"Returned","Not Returned")</f>
        <v>Not Returned</v>
      </c>
      <c r="Q2588" t="str">
        <f>_xlfn.XLOOKUP(ecommerce_customer_data_custom_[[#This Row],[Payment Method]],PaymentMapping!$A$2:$A$11,PaymentMapping!$B$2:$B$11,"Other")</f>
        <v>Wallet/UPI</v>
      </c>
    </row>
    <row r="2589" spans="1:17" x14ac:dyDescent="0.3">
      <c r="A2589">
        <v>38791</v>
      </c>
      <c r="B2589" s="14">
        <v>44315.224583333336</v>
      </c>
      <c r="C2589" t="s">
        <v>14</v>
      </c>
      <c r="D2589">
        <v>456</v>
      </c>
      <c r="E2589">
        <v>1</v>
      </c>
      <c r="F2589">
        <v>2244</v>
      </c>
      <c r="G2589" t="s">
        <v>15</v>
      </c>
      <c r="H2589">
        <v>51</v>
      </c>
      <c r="I2589">
        <v>0</v>
      </c>
      <c r="J2589" t="s">
        <v>17</v>
      </c>
      <c r="K2589">
        <v>0</v>
      </c>
      <c r="L2589">
        <f>YEAR(ecommerce_customer_data_custom_[[#This Row],[Purchase Date]])</f>
        <v>2021</v>
      </c>
      <c r="M2589">
        <f>MONTH(ecommerce_customer_data_custom_[[#This Row],[Purchase Date]])</f>
        <v>4</v>
      </c>
      <c r="N2589" t="str">
        <f>TEXT(ecommerce_customer_data_custom_[[#This Row],[Purchase Date]],"mmmm")</f>
        <v>April</v>
      </c>
      <c r="O2589" t="str">
        <f>VLOOKUP(ecommerce_customer_data_custom_[[#This Row],[Customer Age]],AgeGroupMapping!$A$2:$C$5,3,TRUE)</f>
        <v>Middle-Aged</v>
      </c>
      <c r="P2589" t="str">
        <f>IF(ecommerce_customer_data_custom_[[#This Row],[Returns]]=1,"Returned","Not Returned")</f>
        <v>Not Returned</v>
      </c>
      <c r="Q2589" t="str">
        <f>_xlfn.XLOOKUP(ecommerce_customer_data_custom_[[#This Row],[Payment Method]],PaymentMapping!$A$2:$A$11,PaymentMapping!$B$2:$B$11,"Other")</f>
        <v>Wallet/UPI</v>
      </c>
    </row>
    <row r="2590" spans="1:17" x14ac:dyDescent="0.3">
      <c r="A2590">
        <v>38791</v>
      </c>
      <c r="B2590" s="14">
        <v>44914.102835648147</v>
      </c>
      <c r="C2590" t="s">
        <v>18</v>
      </c>
      <c r="D2590">
        <v>423</v>
      </c>
      <c r="E2590">
        <v>3</v>
      </c>
      <c r="F2590">
        <v>4121</v>
      </c>
      <c r="G2590" t="s">
        <v>15</v>
      </c>
      <c r="H2590">
        <v>51</v>
      </c>
      <c r="I2590">
        <v>0</v>
      </c>
      <c r="J2590" t="s">
        <v>17</v>
      </c>
      <c r="K2590">
        <v>0</v>
      </c>
      <c r="L2590">
        <f>YEAR(ecommerce_customer_data_custom_[[#This Row],[Purchase Date]])</f>
        <v>2022</v>
      </c>
      <c r="M2590">
        <f>MONTH(ecommerce_customer_data_custom_[[#This Row],[Purchase Date]])</f>
        <v>12</v>
      </c>
      <c r="N2590" t="str">
        <f>TEXT(ecommerce_customer_data_custom_[[#This Row],[Purchase Date]],"mmmm")</f>
        <v>December</v>
      </c>
      <c r="O2590" t="str">
        <f>VLOOKUP(ecommerce_customer_data_custom_[[#This Row],[Customer Age]],AgeGroupMapping!$A$2:$C$5,3,TRUE)</f>
        <v>Middle-Aged</v>
      </c>
      <c r="P2590" t="str">
        <f>IF(ecommerce_customer_data_custom_[[#This Row],[Returns]]=1,"Returned","Not Returned")</f>
        <v>Not Returned</v>
      </c>
      <c r="Q2590" t="str">
        <f>_xlfn.XLOOKUP(ecommerce_customer_data_custom_[[#This Row],[Payment Method]],PaymentMapping!$A$2:$A$11,PaymentMapping!$B$2:$B$11,"Other")</f>
        <v>Wallet/UPI</v>
      </c>
    </row>
    <row r="2591" spans="1:17" x14ac:dyDescent="0.3">
      <c r="A2591">
        <v>38791</v>
      </c>
      <c r="B2591" s="14">
        <v>43870.992175925923</v>
      </c>
      <c r="C2591" t="s">
        <v>11</v>
      </c>
      <c r="D2591">
        <v>100</v>
      </c>
      <c r="E2591">
        <v>1</v>
      </c>
      <c r="F2591">
        <v>2908</v>
      </c>
      <c r="G2591" t="s">
        <v>19</v>
      </c>
      <c r="H2591">
        <v>51</v>
      </c>
      <c r="I2591">
        <v>0</v>
      </c>
      <c r="J2591" t="s">
        <v>17</v>
      </c>
      <c r="K2591">
        <v>0</v>
      </c>
      <c r="L2591">
        <f>YEAR(ecommerce_customer_data_custom_[[#This Row],[Purchase Date]])</f>
        <v>2020</v>
      </c>
      <c r="M2591">
        <f>MONTH(ecommerce_customer_data_custom_[[#This Row],[Purchase Date]])</f>
        <v>2</v>
      </c>
      <c r="N2591" t="str">
        <f>TEXT(ecommerce_customer_data_custom_[[#This Row],[Purchase Date]],"mmmm")</f>
        <v>February</v>
      </c>
      <c r="O2591" t="str">
        <f>VLOOKUP(ecommerce_customer_data_custom_[[#This Row],[Customer Age]],AgeGroupMapping!$A$2:$C$5,3,TRUE)</f>
        <v>Middle-Aged</v>
      </c>
      <c r="P2591" t="str">
        <f>IF(ecommerce_customer_data_custom_[[#This Row],[Returns]]=1,"Returned","Not Returned")</f>
        <v>Not Returned</v>
      </c>
      <c r="Q2591" t="str">
        <f>_xlfn.XLOOKUP(ecommerce_customer_data_custom_[[#This Row],[Payment Method]],PaymentMapping!$A$2:$A$11,PaymentMapping!$B$2:$B$11,"Other")</f>
        <v>Cash</v>
      </c>
    </row>
    <row r="2592" spans="1:17" x14ac:dyDescent="0.3">
      <c r="A2592">
        <v>38791</v>
      </c>
      <c r="B2592" s="14">
        <v>44087.383263888885</v>
      </c>
      <c r="C2592" t="s">
        <v>16</v>
      </c>
      <c r="D2592">
        <v>45</v>
      </c>
      <c r="E2592">
        <v>3</v>
      </c>
      <c r="F2592">
        <v>5166</v>
      </c>
      <c r="G2592" t="s">
        <v>15</v>
      </c>
      <c r="H2592">
        <v>51</v>
      </c>
      <c r="I2592">
        <v>0</v>
      </c>
      <c r="J2592" t="s">
        <v>17</v>
      </c>
      <c r="K2592">
        <v>0</v>
      </c>
      <c r="L2592">
        <f>YEAR(ecommerce_customer_data_custom_[[#This Row],[Purchase Date]])</f>
        <v>2020</v>
      </c>
      <c r="M2592">
        <f>MONTH(ecommerce_customer_data_custom_[[#This Row],[Purchase Date]])</f>
        <v>9</v>
      </c>
      <c r="N2592" t="str">
        <f>TEXT(ecommerce_customer_data_custom_[[#This Row],[Purchase Date]],"mmmm")</f>
        <v>September</v>
      </c>
      <c r="O2592" t="str">
        <f>VLOOKUP(ecommerce_customer_data_custom_[[#This Row],[Customer Age]],AgeGroupMapping!$A$2:$C$5,3,TRUE)</f>
        <v>Middle-Aged</v>
      </c>
      <c r="P2592" t="str">
        <f>IF(ecommerce_customer_data_custom_[[#This Row],[Returns]]=1,"Returned","Not Returned")</f>
        <v>Not Returned</v>
      </c>
      <c r="Q2592" t="str">
        <f>_xlfn.XLOOKUP(ecommerce_customer_data_custom_[[#This Row],[Payment Method]],PaymentMapping!$A$2:$A$11,PaymentMapping!$B$2:$B$11,"Other")</f>
        <v>Wallet/UPI</v>
      </c>
    </row>
    <row r="2593" spans="1:17" x14ac:dyDescent="0.3">
      <c r="A2593">
        <v>38791</v>
      </c>
      <c r="B2593" s="14">
        <v>43917.812037037038</v>
      </c>
      <c r="C2593" t="s">
        <v>14</v>
      </c>
      <c r="D2593">
        <v>381</v>
      </c>
      <c r="E2593">
        <v>3</v>
      </c>
      <c r="F2593">
        <v>672</v>
      </c>
      <c r="G2593" t="s">
        <v>15</v>
      </c>
      <c r="H2593">
        <v>51</v>
      </c>
      <c r="I2593">
        <v>0</v>
      </c>
      <c r="J2593" t="s">
        <v>17</v>
      </c>
      <c r="K2593">
        <v>0</v>
      </c>
      <c r="L2593">
        <f>YEAR(ecommerce_customer_data_custom_[[#This Row],[Purchase Date]])</f>
        <v>2020</v>
      </c>
      <c r="M2593">
        <f>MONTH(ecommerce_customer_data_custom_[[#This Row],[Purchase Date]])</f>
        <v>3</v>
      </c>
      <c r="N2593" t="str">
        <f>TEXT(ecommerce_customer_data_custom_[[#This Row],[Purchase Date]],"mmmm")</f>
        <v>March</v>
      </c>
      <c r="O2593" t="str">
        <f>VLOOKUP(ecommerce_customer_data_custom_[[#This Row],[Customer Age]],AgeGroupMapping!$A$2:$C$5,3,TRUE)</f>
        <v>Middle-Aged</v>
      </c>
      <c r="P2593" t="str">
        <f>IF(ecommerce_customer_data_custom_[[#This Row],[Returns]]=1,"Returned","Not Returned")</f>
        <v>Not Returned</v>
      </c>
      <c r="Q2593" t="str">
        <f>_xlfn.XLOOKUP(ecommerce_customer_data_custom_[[#This Row],[Payment Method]],PaymentMapping!$A$2:$A$11,PaymentMapping!$B$2:$B$11,"Other")</f>
        <v>Wallet/UPI</v>
      </c>
    </row>
    <row r="2594" spans="1:17" x14ac:dyDescent="0.3">
      <c r="A2594">
        <v>38791</v>
      </c>
      <c r="B2594" s="14">
        <v>45101.261099537034</v>
      </c>
      <c r="C2594" t="s">
        <v>16</v>
      </c>
      <c r="D2594">
        <v>123</v>
      </c>
      <c r="E2594">
        <v>5</v>
      </c>
      <c r="F2594">
        <v>3547</v>
      </c>
      <c r="G2594" t="s">
        <v>15</v>
      </c>
      <c r="H2594">
        <v>51</v>
      </c>
      <c r="I2594">
        <v>1</v>
      </c>
      <c r="J2594" t="s">
        <v>17</v>
      </c>
      <c r="K2594">
        <v>0</v>
      </c>
      <c r="L2594">
        <f>YEAR(ecommerce_customer_data_custom_[[#This Row],[Purchase Date]])</f>
        <v>2023</v>
      </c>
      <c r="M2594">
        <f>MONTH(ecommerce_customer_data_custom_[[#This Row],[Purchase Date]])</f>
        <v>6</v>
      </c>
      <c r="N2594" t="str">
        <f>TEXT(ecommerce_customer_data_custom_[[#This Row],[Purchase Date]],"mmmm")</f>
        <v>June</v>
      </c>
      <c r="O2594" t="str">
        <f>VLOOKUP(ecommerce_customer_data_custom_[[#This Row],[Customer Age]],AgeGroupMapping!$A$2:$C$5,3,TRUE)</f>
        <v>Middle-Aged</v>
      </c>
      <c r="P2594" t="str">
        <f>IF(ecommerce_customer_data_custom_[[#This Row],[Returns]]=1,"Returned","Not Returned")</f>
        <v>Returned</v>
      </c>
      <c r="Q2594" t="str">
        <f>_xlfn.XLOOKUP(ecommerce_customer_data_custom_[[#This Row],[Payment Method]],PaymentMapping!$A$2:$A$11,PaymentMapping!$B$2:$B$11,"Other")</f>
        <v>Wallet/UPI</v>
      </c>
    </row>
    <row r="2595" spans="1:17" x14ac:dyDescent="0.3">
      <c r="A2595">
        <v>32716</v>
      </c>
      <c r="B2595" s="14">
        <v>44177.571620370371</v>
      </c>
      <c r="C2595" t="s">
        <v>16</v>
      </c>
      <c r="D2595">
        <v>85</v>
      </c>
      <c r="E2595">
        <v>5</v>
      </c>
      <c r="F2595">
        <v>535</v>
      </c>
      <c r="G2595" t="s">
        <v>15</v>
      </c>
      <c r="H2595">
        <v>49</v>
      </c>
      <c r="I2595">
        <v>1</v>
      </c>
      <c r="J2595" t="s">
        <v>13</v>
      </c>
      <c r="K2595">
        <v>0</v>
      </c>
      <c r="L2595">
        <f>YEAR(ecommerce_customer_data_custom_[[#This Row],[Purchase Date]])</f>
        <v>2020</v>
      </c>
      <c r="M2595">
        <f>MONTH(ecommerce_customer_data_custom_[[#This Row],[Purchase Date]])</f>
        <v>12</v>
      </c>
      <c r="N2595" t="str">
        <f>TEXT(ecommerce_customer_data_custom_[[#This Row],[Purchase Date]],"mmmm")</f>
        <v>December</v>
      </c>
      <c r="O2595" t="str">
        <f>VLOOKUP(ecommerce_customer_data_custom_[[#This Row],[Customer Age]],AgeGroupMapping!$A$2:$C$5,3,TRUE)</f>
        <v>Middle-Aged</v>
      </c>
      <c r="P2595" t="str">
        <f>IF(ecommerce_customer_data_custom_[[#This Row],[Returns]]=1,"Returned","Not Returned")</f>
        <v>Returned</v>
      </c>
      <c r="Q2595" t="str">
        <f>_xlfn.XLOOKUP(ecommerce_customer_data_custom_[[#This Row],[Payment Method]],PaymentMapping!$A$2:$A$11,PaymentMapping!$B$2:$B$11,"Other")</f>
        <v>Wallet/UPI</v>
      </c>
    </row>
    <row r="2596" spans="1:17" x14ac:dyDescent="0.3">
      <c r="A2596">
        <v>32716</v>
      </c>
      <c r="B2596" s="14">
        <v>44667.690694444442</v>
      </c>
      <c r="C2596" t="s">
        <v>16</v>
      </c>
      <c r="D2596">
        <v>93</v>
      </c>
      <c r="E2596">
        <v>4</v>
      </c>
      <c r="F2596">
        <v>4768</v>
      </c>
      <c r="G2596" t="s">
        <v>12</v>
      </c>
      <c r="H2596">
        <v>49</v>
      </c>
      <c r="I2596">
        <v>0</v>
      </c>
      <c r="J2596" t="s">
        <v>13</v>
      </c>
      <c r="K2596">
        <v>0</v>
      </c>
      <c r="L2596">
        <f>YEAR(ecommerce_customer_data_custom_[[#This Row],[Purchase Date]])</f>
        <v>2022</v>
      </c>
      <c r="M2596">
        <f>MONTH(ecommerce_customer_data_custom_[[#This Row],[Purchase Date]])</f>
        <v>4</v>
      </c>
      <c r="N2596" t="str">
        <f>TEXT(ecommerce_customer_data_custom_[[#This Row],[Purchase Date]],"mmmm")</f>
        <v>April</v>
      </c>
      <c r="O2596" t="str">
        <f>VLOOKUP(ecommerce_customer_data_custom_[[#This Row],[Customer Age]],AgeGroupMapping!$A$2:$C$5,3,TRUE)</f>
        <v>Middle-Aged</v>
      </c>
      <c r="P2596" t="str">
        <f>IF(ecommerce_customer_data_custom_[[#This Row],[Returns]]=1,"Returned","Not Returned")</f>
        <v>Not Returned</v>
      </c>
      <c r="Q2596" t="str">
        <f>_xlfn.XLOOKUP(ecommerce_customer_data_custom_[[#This Row],[Payment Method]],PaymentMapping!$A$2:$A$11,PaymentMapping!$B$2:$B$11,"Other")</f>
        <v>Card</v>
      </c>
    </row>
    <row r="2597" spans="1:17" x14ac:dyDescent="0.3">
      <c r="A2597">
        <v>32716</v>
      </c>
      <c r="B2597" s="14">
        <v>44540.822060185186</v>
      </c>
      <c r="C2597" t="s">
        <v>18</v>
      </c>
      <c r="D2597">
        <v>377</v>
      </c>
      <c r="E2597">
        <v>3</v>
      </c>
      <c r="F2597">
        <v>1953</v>
      </c>
      <c r="G2597" t="s">
        <v>15</v>
      </c>
      <c r="H2597">
        <v>49</v>
      </c>
      <c r="I2597">
        <v>1</v>
      </c>
      <c r="J2597" t="s">
        <v>13</v>
      </c>
      <c r="K2597">
        <v>0</v>
      </c>
      <c r="L2597">
        <f>YEAR(ecommerce_customer_data_custom_[[#This Row],[Purchase Date]])</f>
        <v>2021</v>
      </c>
      <c r="M2597">
        <f>MONTH(ecommerce_customer_data_custom_[[#This Row],[Purchase Date]])</f>
        <v>12</v>
      </c>
      <c r="N2597" t="str">
        <f>TEXT(ecommerce_customer_data_custom_[[#This Row],[Purchase Date]],"mmmm")</f>
        <v>December</v>
      </c>
      <c r="O2597" t="str">
        <f>VLOOKUP(ecommerce_customer_data_custom_[[#This Row],[Customer Age]],AgeGroupMapping!$A$2:$C$5,3,TRUE)</f>
        <v>Middle-Aged</v>
      </c>
      <c r="P2597" t="str">
        <f>IF(ecommerce_customer_data_custom_[[#This Row],[Returns]]=1,"Returned","Not Returned")</f>
        <v>Returned</v>
      </c>
      <c r="Q2597" t="str">
        <f>_xlfn.XLOOKUP(ecommerce_customer_data_custom_[[#This Row],[Payment Method]],PaymentMapping!$A$2:$A$11,PaymentMapping!$B$2:$B$11,"Other")</f>
        <v>Wallet/UPI</v>
      </c>
    </row>
    <row r="2598" spans="1:17" x14ac:dyDescent="0.3">
      <c r="A2598">
        <v>32716</v>
      </c>
      <c r="B2598" s="14">
        <v>44290.704780092594</v>
      </c>
      <c r="C2598" t="s">
        <v>11</v>
      </c>
      <c r="D2598">
        <v>440</v>
      </c>
      <c r="E2598">
        <v>4</v>
      </c>
      <c r="F2598">
        <v>4699</v>
      </c>
      <c r="G2598" t="s">
        <v>12</v>
      </c>
      <c r="H2598">
        <v>49</v>
      </c>
      <c r="I2598">
        <v>1</v>
      </c>
      <c r="J2598" t="s">
        <v>13</v>
      </c>
      <c r="K2598">
        <v>0</v>
      </c>
      <c r="L2598">
        <f>YEAR(ecommerce_customer_data_custom_[[#This Row],[Purchase Date]])</f>
        <v>2021</v>
      </c>
      <c r="M2598">
        <f>MONTH(ecommerce_customer_data_custom_[[#This Row],[Purchase Date]])</f>
        <v>4</v>
      </c>
      <c r="N2598" t="str">
        <f>TEXT(ecommerce_customer_data_custom_[[#This Row],[Purchase Date]],"mmmm")</f>
        <v>April</v>
      </c>
      <c r="O2598" t="str">
        <f>VLOOKUP(ecommerce_customer_data_custom_[[#This Row],[Customer Age]],AgeGroupMapping!$A$2:$C$5,3,TRUE)</f>
        <v>Middle-Aged</v>
      </c>
      <c r="P2598" t="str">
        <f>IF(ecommerce_customer_data_custom_[[#This Row],[Returns]]=1,"Returned","Not Returned")</f>
        <v>Returned</v>
      </c>
      <c r="Q2598" t="str">
        <f>_xlfn.XLOOKUP(ecommerce_customer_data_custom_[[#This Row],[Payment Method]],PaymentMapping!$A$2:$A$11,PaymentMapping!$B$2:$B$11,"Other")</f>
        <v>Card</v>
      </c>
    </row>
    <row r="2599" spans="1:17" x14ac:dyDescent="0.3">
      <c r="A2599">
        <v>32716</v>
      </c>
      <c r="B2599" s="14">
        <v>44403.019930555558</v>
      </c>
      <c r="C2599" t="s">
        <v>16</v>
      </c>
      <c r="D2599">
        <v>418</v>
      </c>
      <c r="E2599">
        <v>2</v>
      </c>
      <c r="F2599">
        <v>5000</v>
      </c>
      <c r="G2599" t="s">
        <v>20</v>
      </c>
      <c r="H2599">
        <v>49</v>
      </c>
      <c r="I2599">
        <v>1</v>
      </c>
      <c r="J2599" t="s">
        <v>13</v>
      </c>
      <c r="K2599">
        <v>0</v>
      </c>
      <c r="L2599">
        <f>YEAR(ecommerce_customer_data_custom_[[#This Row],[Purchase Date]])</f>
        <v>2021</v>
      </c>
      <c r="M2599">
        <f>MONTH(ecommerce_customer_data_custom_[[#This Row],[Purchase Date]])</f>
        <v>7</v>
      </c>
      <c r="N2599" t="str">
        <f>TEXT(ecommerce_customer_data_custom_[[#This Row],[Purchase Date]],"mmmm")</f>
        <v>July</v>
      </c>
      <c r="O2599" t="str">
        <f>VLOOKUP(ecommerce_customer_data_custom_[[#This Row],[Customer Age]],AgeGroupMapping!$A$2:$C$5,3,TRUE)</f>
        <v>Middle-Aged</v>
      </c>
      <c r="P2599" t="str">
        <f>IF(ecommerce_customer_data_custom_[[#This Row],[Returns]]=1,"Returned","Not Returned")</f>
        <v>Returned</v>
      </c>
      <c r="Q2599" t="str">
        <f>_xlfn.XLOOKUP(ecommerce_customer_data_custom_[[#This Row],[Payment Method]],PaymentMapping!$A$2:$A$11,PaymentMapping!$B$2:$B$11,"Other")</f>
        <v>Other</v>
      </c>
    </row>
    <row r="2600" spans="1:17" x14ac:dyDescent="0.3">
      <c r="A2600">
        <v>32716</v>
      </c>
      <c r="B2600" s="14">
        <v>44517.963402777779</v>
      </c>
      <c r="C2600" t="s">
        <v>11</v>
      </c>
      <c r="D2600">
        <v>305</v>
      </c>
      <c r="E2600">
        <v>5</v>
      </c>
      <c r="F2600">
        <v>4907</v>
      </c>
      <c r="G2600" t="s">
        <v>15</v>
      </c>
      <c r="H2600">
        <v>49</v>
      </c>
      <c r="I2600">
        <v>1</v>
      </c>
      <c r="J2600" t="s">
        <v>13</v>
      </c>
      <c r="K2600">
        <v>0</v>
      </c>
      <c r="L2600">
        <f>YEAR(ecommerce_customer_data_custom_[[#This Row],[Purchase Date]])</f>
        <v>2021</v>
      </c>
      <c r="M2600">
        <f>MONTH(ecommerce_customer_data_custom_[[#This Row],[Purchase Date]])</f>
        <v>11</v>
      </c>
      <c r="N2600" t="str">
        <f>TEXT(ecommerce_customer_data_custom_[[#This Row],[Purchase Date]],"mmmm")</f>
        <v>November</v>
      </c>
      <c r="O2600" t="str">
        <f>VLOOKUP(ecommerce_customer_data_custom_[[#This Row],[Customer Age]],AgeGroupMapping!$A$2:$C$5,3,TRUE)</f>
        <v>Middle-Aged</v>
      </c>
      <c r="P2600" t="str">
        <f>IF(ecommerce_customer_data_custom_[[#This Row],[Returns]]=1,"Returned","Not Returned")</f>
        <v>Returned</v>
      </c>
      <c r="Q2600" t="str">
        <f>_xlfn.XLOOKUP(ecommerce_customer_data_custom_[[#This Row],[Payment Method]],PaymentMapping!$A$2:$A$11,PaymentMapping!$B$2:$B$11,"Other")</f>
        <v>Wallet/UPI</v>
      </c>
    </row>
    <row r="2601" spans="1:17" x14ac:dyDescent="0.3">
      <c r="A2601">
        <v>32716</v>
      </c>
      <c r="B2601" s="14">
        <v>44495.664780092593</v>
      </c>
      <c r="C2601" t="s">
        <v>18</v>
      </c>
      <c r="D2601">
        <v>318</v>
      </c>
      <c r="E2601">
        <v>2</v>
      </c>
      <c r="F2601">
        <v>3946</v>
      </c>
      <c r="G2601" t="s">
        <v>19</v>
      </c>
      <c r="H2601">
        <v>49</v>
      </c>
      <c r="I2601">
        <v>0</v>
      </c>
      <c r="J2601" t="s">
        <v>13</v>
      </c>
      <c r="K2601">
        <v>0</v>
      </c>
      <c r="L2601">
        <f>YEAR(ecommerce_customer_data_custom_[[#This Row],[Purchase Date]])</f>
        <v>2021</v>
      </c>
      <c r="M2601">
        <f>MONTH(ecommerce_customer_data_custom_[[#This Row],[Purchase Date]])</f>
        <v>10</v>
      </c>
      <c r="N2601" t="str">
        <f>TEXT(ecommerce_customer_data_custom_[[#This Row],[Purchase Date]],"mmmm")</f>
        <v>October</v>
      </c>
      <c r="O2601" t="str">
        <f>VLOOKUP(ecommerce_customer_data_custom_[[#This Row],[Customer Age]],AgeGroupMapping!$A$2:$C$5,3,TRUE)</f>
        <v>Middle-Aged</v>
      </c>
      <c r="P2601" t="str">
        <f>IF(ecommerce_customer_data_custom_[[#This Row],[Returns]]=1,"Returned","Not Returned")</f>
        <v>Not Returned</v>
      </c>
      <c r="Q2601" t="str">
        <f>_xlfn.XLOOKUP(ecommerce_customer_data_custom_[[#This Row],[Payment Method]],PaymentMapping!$A$2:$A$11,PaymentMapping!$B$2:$B$11,"Other")</f>
        <v>Cash</v>
      </c>
    </row>
    <row r="2602" spans="1:17" x14ac:dyDescent="0.3">
      <c r="A2602">
        <v>32716</v>
      </c>
      <c r="B2602" s="14">
        <v>44126.755277777775</v>
      </c>
      <c r="C2602" t="s">
        <v>11</v>
      </c>
      <c r="D2602">
        <v>386</v>
      </c>
      <c r="E2602">
        <v>3</v>
      </c>
      <c r="F2602">
        <v>4024</v>
      </c>
      <c r="G2602" t="s">
        <v>15</v>
      </c>
      <c r="H2602">
        <v>49</v>
      </c>
      <c r="I2602">
        <v>1</v>
      </c>
      <c r="J2602" t="s">
        <v>13</v>
      </c>
      <c r="K2602">
        <v>0</v>
      </c>
      <c r="L2602">
        <f>YEAR(ecommerce_customer_data_custom_[[#This Row],[Purchase Date]])</f>
        <v>2020</v>
      </c>
      <c r="M2602">
        <f>MONTH(ecommerce_customer_data_custom_[[#This Row],[Purchase Date]])</f>
        <v>10</v>
      </c>
      <c r="N2602" t="str">
        <f>TEXT(ecommerce_customer_data_custom_[[#This Row],[Purchase Date]],"mmmm")</f>
        <v>October</v>
      </c>
      <c r="O2602" t="str">
        <f>VLOOKUP(ecommerce_customer_data_custom_[[#This Row],[Customer Age]],AgeGroupMapping!$A$2:$C$5,3,TRUE)</f>
        <v>Middle-Aged</v>
      </c>
      <c r="P2602" t="str">
        <f>IF(ecommerce_customer_data_custom_[[#This Row],[Returns]]=1,"Returned","Not Returned")</f>
        <v>Returned</v>
      </c>
      <c r="Q2602" t="str">
        <f>_xlfn.XLOOKUP(ecommerce_customer_data_custom_[[#This Row],[Payment Method]],PaymentMapping!$A$2:$A$11,PaymentMapping!$B$2:$B$11,"Other")</f>
        <v>Wallet/UPI</v>
      </c>
    </row>
    <row r="2603" spans="1:17" x14ac:dyDescent="0.3">
      <c r="A2603">
        <v>32716</v>
      </c>
      <c r="B2603" s="14">
        <v>44926.535034722219</v>
      </c>
      <c r="C2603" t="s">
        <v>11</v>
      </c>
      <c r="D2603">
        <v>493</v>
      </c>
      <c r="E2603">
        <v>2</v>
      </c>
      <c r="F2603">
        <v>1547</v>
      </c>
      <c r="G2603" t="s">
        <v>12</v>
      </c>
      <c r="H2603">
        <v>49</v>
      </c>
      <c r="I2603">
        <v>1</v>
      </c>
      <c r="J2603" t="s">
        <v>13</v>
      </c>
      <c r="K2603">
        <v>0</v>
      </c>
      <c r="L2603">
        <f>YEAR(ecommerce_customer_data_custom_[[#This Row],[Purchase Date]])</f>
        <v>2022</v>
      </c>
      <c r="M2603">
        <f>MONTH(ecommerce_customer_data_custom_[[#This Row],[Purchase Date]])</f>
        <v>12</v>
      </c>
      <c r="N2603" t="str">
        <f>TEXT(ecommerce_customer_data_custom_[[#This Row],[Purchase Date]],"mmmm")</f>
        <v>December</v>
      </c>
      <c r="O2603" t="str">
        <f>VLOOKUP(ecommerce_customer_data_custom_[[#This Row],[Customer Age]],AgeGroupMapping!$A$2:$C$5,3,TRUE)</f>
        <v>Middle-Aged</v>
      </c>
      <c r="P2603" t="str">
        <f>IF(ecommerce_customer_data_custom_[[#This Row],[Returns]]=1,"Returned","Not Returned")</f>
        <v>Returned</v>
      </c>
      <c r="Q2603" t="str">
        <f>_xlfn.XLOOKUP(ecommerce_customer_data_custom_[[#This Row],[Payment Method]],PaymentMapping!$A$2:$A$11,PaymentMapping!$B$2:$B$11,"Other")</f>
        <v>Card</v>
      </c>
    </row>
    <row r="2604" spans="1:17" x14ac:dyDescent="0.3">
      <c r="A2604">
        <v>24692</v>
      </c>
      <c r="B2604" s="14">
        <v>44427.193414351852</v>
      </c>
      <c r="C2604" t="s">
        <v>18</v>
      </c>
      <c r="D2604">
        <v>312</v>
      </c>
      <c r="E2604">
        <v>5</v>
      </c>
      <c r="F2604">
        <v>1138</v>
      </c>
      <c r="G2604" t="s">
        <v>12</v>
      </c>
      <c r="H2604">
        <v>44</v>
      </c>
      <c r="I2604">
        <v>1</v>
      </c>
      <c r="J2604" t="s">
        <v>17</v>
      </c>
      <c r="K2604">
        <v>1</v>
      </c>
      <c r="L2604">
        <f>YEAR(ecommerce_customer_data_custom_[[#This Row],[Purchase Date]])</f>
        <v>2021</v>
      </c>
      <c r="M2604">
        <f>MONTH(ecommerce_customer_data_custom_[[#This Row],[Purchase Date]])</f>
        <v>8</v>
      </c>
      <c r="N2604" t="str">
        <f>TEXT(ecommerce_customer_data_custom_[[#This Row],[Purchase Date]],"mmmm")</f>
        <v>August</v>
      </c>
      <c r="O2604" t="str">
        <f>VLOOKUP(ecommerce_customer_data_custom_[[#This Row],[Customer Age]],AgeGroupMapping!$A$2:$C$5,3,TRUE)</f>
        <v>Middle-Aged</v>
      </c>
      <c r="P2604" t="str">
        <f>IF(ecommerce_customer_data_custom_[[#This Row],[Returns]]=1,"Returned","Not Returned")</f>
        <v>Returned</v>
      </c>
      <c r="Q2604" t="str">
        <f>_xlfn.XLOOKUP(ecommerce_customer_data_custom_[[#This Row],[Payment Method]],PaymentMapping!$A$2:$A$11,PaymentMapping!$B$2:$B$11,"Other")</f>
        <v>Card</v>
      </c>
    </row>
    <row r="2605" spans="1:17" x14ac:dyDescent="0.3">
      <c r="A2605">
        <v>24692</v>
      </c>
      <c r="B2605" s="14">
        <v>44289.429791666669</v>
      </c>
      <c r="C2605" t="s">
        <v>18</v>
      </c>
      <c r="D2605">
        <v>81</v>
      </c>
      <c r="E2605">
        <v>4</v>
      </c>
      <c r="F2605">
        <v>3987</v>
      </c>
      <c r="G2605" t="s">
        <v>15</v>
      </c>
      <c r="H2605">
        <v>44</v>
      </c>
      <c r="I2605">
        <v>0</v>
      </c>
      <c r="J2605" t="s">
        <v>17</v>
      </c>
      <c r="K2605">
        <v>1</v>
      </c>
      <c r="L2605">
        <f>YEAR(ecommerce_customer_data_custom_[[#This Row],[Purchase Date]])</f>
        <v>2021</v>
      </c>
      <c r="M2605">
        <f>MONTH(ecommerce_customer_data_custom_[[#This Row],[Purchase Date]])</f>
        <v>4</v>
      </c>
      <c r="N2605" t="str">
        <f>TEXT(ecommerce_customer_data_custom_[[#This Row],[Purchase Date]],"mmmm")</f>
        <v>April</v>
      </c>
      <c r="O2605" t="str">
        <f>VLOOKUP(ecommerce_customer_data_custom_[[#This Row],[Customer Age]],AgeGroupMapping!$A$2:$C$5,3,TRUE)</f>
        <v>Middle-Aged</v>
      </c>
      <c r="P2605" t="str">
        <f>IF(ecommerce_customer_data_custom_[[#This Row],[Returns]]=1,"Returned","Not Returned")</f>
        <v>Not Returned</v>
      </c>
      <c r="Q2605" t="str">
        <f>_xlfn.XLOOKUP(ecommerce_customer_data_custom_[[#This Row],[Payment Method]],PaymentMapping!$A$2:$A$11,PaymentMapping!$B$2:$B$11,"Other")</f>
        <v>Wallet/UPI</v>
      </c>
    </row>
    <row r="2606" spans="1:17" x14ac:dyDescent="0.3">
      <c r="A2606">
        <v>24692</v>
      </c>
      <c r="B2606" s="14">
        <v>44761.089618055557</v>
      </c>
      <c r="C2606" t="s">
        <v>16</v>
      </c>
      <c r="D2606">
        <v>27</v>
      </c>
      <c r="E2606">
        <v>3</v>
      </c>
      <c r="F2606">
        <v>1126</v>
      </c>
      <c r="G2606" t="s">
        <v>20</v>
      </c>
      <c r="H2606">
        <v>44</v>
      </c>
      <c r="I2606">
        <v>0</v>
      </c>
      <c r="J2606" t="s">
        <v>17</v>
      </c>
      <c r="K2606">
        <v>1</v>
      </c>
      <c r="L2606">
        <f>YEAR(ecommerce_customer_data_custom_[[#This Row],[Purchase Date]])</f>
        <v>2022</v>
      </c>
      <c r="M2606">
        <f>MONTH(ecommerce_customer_data_custom_[[#This Row],[Purchase Date]])</f>
        <v>7</v>
      </c>
      <c r="N2606" t="str">
        <f>TEXT(ecommerce_customer_data_custom_[[#This Row],[Purchase Date]],"mmmm")</f>
        <v>July</v>
      </c>
      <c r="O2606" t="str">
        <f>VLOOKUP(ecommerce_customer_data_custom_[[#This Row],[Customer Age]],AgeGroupMapping!$A$2:$C$5,3,TRUE)</f>
        <v>Middle-Aged</v>
      </c>
      <c r="P2606" t="str">
        <f>IF(ecommerce_customer_data_custom_[[#This Row],[Returns]]=1,"Returned","Not Returned")</f>
        <v>Not Returned</v>
      </c>
      <c r="Q2606" t="str">
        <f>_xlfn.XLOOKUP(ecommerce_customer_data_custom_[[#This Row],[Payment Method]],PaymentMapping!$A$2:$A$11,PaymentMapping!$B$2:$B$11,"Other")</f>
        <v>Other</v>
      </c>
    </row>
    <row r="2607" spans="1:17" x14ac:dyDescent="0.3">
      <c r="A2607">
        <v>24692</v>
      </c>
      <c r="B2607" s="14">
        <v>44110.007708333331</v>
      </c>
      <c r="C2607" t="s">
        <v>16</v>
      </c>
      <c r="D2607">
        <v>120</v>
      </c>
      <c r="E2607">
        <v>3</v>
      </c>
      <c r="F2607">
        <v>1751</v>
      </c>
      <c r="G2607" t="s">
        <v>15</v>
      </c>
      <c r="H2607">
        <v>44</v>
      </c>
      <c r="I2607">
        <v>0</v>
      </c>
      <c r="J2607" t="s">
        <v>17</v>
      </c>
      <c r="K2607">
        <v>1</v>
      </c>
      <c r="L2607">
        <f>YEAR(ecommerce_customer_data_custom_[[#This Row],[Purchase Date]])</f>
        <v>2020</v>
      </c>
      <c r="M2607">
        <f>MONTH(ecommerce_customer_data_custom_[[#This Row],[Purchase Date]])</f>
        <v>10</v>
      </c>
      <c r="N2607" t="str">
        <f>TEXT(ecommerce_customer_data_custom_[[#This Row],[Purchase Date]],"mmmm")</f>
        <v>October</v>
      </c>
      <c r="O2607" t="str">
        <f>VLOOKUP(ecommerce_customer_data_custom_[[#This Row],[Customer Age]],AgeGroupMapping!$A$2:$C$5,3,TRUE)</f>
        <v>Middle-Aged</v>
      </c>
      <c r="P2607" t="str">
        <f>IF(ecommerce_customer_data_custom_[[#This Row],[Returns]]=1,"Returned","Not Returned")</f>
        <v>Not Returned</v>
      </c>
      <c r="Q2607" t="str">
        <f>_xlfn.XLOOKUP(ecommerce_customer_data_custom_[[#This Row],[Payment Method]],PaymentMapping!$A$2:$A$11,PaymentMapping!$B$2:$B$11,"Other")</f>
        <v>Wallet/UPI</v>
      </c>
    </row>
    <row r="2608" spans="1:17" x14ac:dyDescent="0.3">
      <c r="A2608">
        <v>24692</v>
      </c>
      <c r="B2608" s="14">
        <v>44766.589085648149</v>
      </c>
      <c r="C2608" t="s">
        <v>18</v>
      </c>
      <c r="D2608">
        <v>62</v>
      </c>
      <c r="E2608">
        <v>2</v>
      </c>
      <c r="F2608">
        <v>4499</v>
      </c>
      <c r="G2608" t="s">
        <v>15</v>
      </c>
      <c r="H2608">
        <v>44</v>
      </c>
      <c r="I2608">
        <v>1</v>
      </c>
      <c r="J2608" t="s">
        <v>17</v>
      </c>
      <c r="K2608">
        <v>1</v>
      </c>
      <c r="L2608">
        <f>YEAR(ecommerce_customer_data_custom_[[#This Row],[Purchase Date]])</f>
        <v>2022</v>
      </c>
      <c r="M2608">
        <f>MONTH(ecommerce_customer_data_custom_[[#This Row],[Purchase Date]])</f>
        <v>7</v>
      </c>
      <c r="N2608" t="str">
        <f>TEXT(ecommerce_customer_data_custom_[[#This Row],[Purchase Date]],"mmmm")</f>
        <v>July</v>
      </c>
      <c r="O2608" t="str">
        <f>VLOOKUP(ecommerce_customer_data_custom_[[#This Row],[Customer Age]],AgeGroupMapping!$A$2:$C$5,3,TRUE)</f>
        <v>Middle-Aged</v>
      </c>
      <c r="P2608" t="str">
        <f>IF(ecommerce_customer_data_custom_[[#This Row],[Returns]]=1,"Returned","Not Returned")</f>
        <v>Returned</v>
      </c>
      <c r="Q2608" t="str">
        <f>_xlfn.XLOOKUP(ecommerce_customer_data_custom_[[#This Row],[Payment Method]],PaymentMapping!$A$2:$A$11,PaymentMapping!$B$2:$B$11,"Other")</f>
        <v>Wallet/UPI</v>
      </c>
    </row>
    <row r="2609" spans="1:17" x14ac:dyDescent="0.3">
      <c r="A2609">
        <v>24692</v>
      </c>
      <c r="B2609" s="14">
        <v>44789.172106481485</v>
      </c>
      <c r="C2609" t="s">
        <v>16</v>
      </c>
      <c r="D2609">
        <v>72</v>
      </c>
      <c r="E2609">
        <v>4</v>
      </c>
      <c r="F2609">
        <v>4104</v>
      </c>
      <c r="G2609" t="s">
        <v>12</v>
      </c>
      <c r="H2609">
        <v>44</v>
      </c>
      <c r="I2609">
        <v>1</v>
      </c>
      <c r="J2609" t="s">
        <v>17</v>
      </c>
      <c r="K2609">
        <v>1</v>
      </c>
      <c r="L2609">
        <f>YEAR(ecommerce_customer_data_custom_[[#This Row],[Purchase Date]])</f>
        <v>2022</v>
      </c>
      <c r="M2609">
        <f>MONTH(ecommerce_customer_data_custom_[[#This Row],[Purchase Date]])</f>
        <v>8</v>
      </c>
      <c r="N2609" t="str">
        <f>TEXT(ecommerce_customer_data_custom_[[#This Row],[Purchase Date]],"mmmm")</f>
        <v>August</v>
      </c>
      <c r="O2609" t="str">
        <f>VLOOKUP(ecommerce_customer_data_custom_[[#This Row],[Customer Age]],AgeGroupMapping!$A$2:$C$5,3,TRUE)</f>
        <v>Middle-Aged</v>
      </c>
      <c r="P2609" t="str">
        <f>IF(ecommerce_customer_data_custom_[[#This Row],[Returns]]=1,"Returned","Not Returned")</f>
        <v>Returned</v>
      </c>
      <c r="Q2609" t="str">
        <f>_xlfn.XLOOKUP(ecommerce_customer_data_custom_[[#This Row],[Payment Method]],PaymentMapping!$A$2:$A$11,PaymentMapping!$B$2:$B$11,"Other")</f>
        <v>Card</v>
      </c>
    </row>
    <row r="2610" spans="1:17" x14ac:dyDescent="0.3">
      <c r="A2610">
        <v>24917</v>
      </c>
      <c r="B2610" s="14">
        <v>44610.788101851853</v>
      </c>
      <c r="C2610" t="s">
        <v>16</v>
      </c>
      <c r="D2610">
        <v>370</v>
      </c>
      <c r="E2610">
        <v>3</v>
      </c>
      <c r="F2610">
        <v>3044</v>
      </c>
      <c r="G2610" t="s">
        <v>12</v>
      </c>
      <c r="H2610">
        <v>67</v>
      </c>
      <c r="I2610">
        <v>1</v>
      </c>
      <c r="J2610" t="s">
        <v>13</v>
      </c>
      <c r="K2610">
        <v>0</v>
      </c>
      <c r="L2610">
        <f>YEAR(ecommerce_customer_data_custom_[[#This Row],[Purchase Date]])</f>
        <v>2022</v>
      </c>
      <c r="M2610">
        <f>MONTH(ecommerce_customer_data_custom_[[#This Row],[Purchase Date]])</f>
        <v>2</v>
      </c>
      <c r="N2610" t="str">
        <f>TEXT(ecommerce_customer_data_custom_[[#This Row],[Purchase Date]],"mmmm")</f>
        <v>February</v>
      </c>
      <c r="O2610" t="str">
        <f>VLOOKUP(ecommerce_customer_data_custom_[[#This Row],[Customer Age]],AgeGroupMapping!$A$2:$C$5,3,TRUE)</f>
        <v>Senior</v>
      </c>
      <c r="P2610" t="str">
        <f>IF(ecommerce_customer_data_custom_[[#This Row],[Returns]]=1,"Returned","Not Returned")</f>
        <v>Returned</v>
      </c>
      <c r="Q2610" t="str">
        <f>_xlfn.XLOOKUP(ecommerce_customer_data_custom_[[#This Row],[Payment Method]],PaymentMapping!$A$2:$A$11,PaymentMapping!$B$2:$B$11,"Other")</f>
        <v>Card</v>
      </c>
    </row>
    <row r="2611" spans="1:17" x14ac:dyDescent="0.3">
      <c r="A2611">
        <v>24917</v>
      </c>
      <c r="B2611" s="14">
        <v>44518.077974537038</v>
      </c>
      <c r="C2611" t="s">
        <v>18</v>
      </c>
      <c r="D2611">
        <v>458</v>
      </c>
      <c r="E2611">
        <v>4</v>
      </c>
      <c r="F2611">
        <v>1235</v>
      </c>
      <c r="G2611" t="s">
        <v>15</v>
      </c>
      <c r="H2611">
        <v>67</v>
      </c>
      <c r="I2611">
        <v>0</v>
      </c>
      <c r="J2611" t="s">
        <v>13</v>
      </c>
      <c r="K2611">
        <v>0</v>
      </c>
      <c r="L2611">
        <f>YEAR(ecommerce_customer_data_custom_[[#This Row],[Purchase Date]])</f>
        <v>2021</v>
      </c>
      <c r="M2611">
        <f>MONTH(ecommerce_customer_data_custom_[[#This Row],[Purchase Date]])</f>
        <v>11</v>
      </c>
      <c r="N2611" t="str">
        <f>TEXT(ecommerce_customer_data_custom_[[#This Row],[Purchase Date]],"mmmm")</f>
        <v>November</v>
      </c>
      <c r="O2611" t="str">
        <f>VLOOKUP(ecommerce_customer_data_custom_[[#This Row],[Customer Age]],AgeGroupMapping!$A$2:$C$5,3,TRUE)</f>
        <v>Senior</v>
      </c>
      <c r="P2611" t="str">
        <f>IF(ecommerce_customer_data_custom_[[#This Row],[Returns]]=1,"Returned","Not Returned")</f>
        <v>Not Returned</v>
      </c>
      <c r="Q2611" t="str">
        <f>_xlfn.XLOOKUP(ecommerce_customer_data_custom_[[#This Row],[Payment Method]],PaymentMapping!$A$2:$A$11,PaymentMapping!$B$2:$B$11,"Other")</f>
        <v>Wallet/UPI</v>
      </c>
    </row>
    <row r="2612" spans="1:17" x14ac:dyDescent="0.3">
      <c r="A2612">
        <v>24917</v>
      </c>
      <c r="B2612" s="14">
        <v>44914.716689814813</v>
      </c>
      <c r="C2612" t="s">
        <v>11</v>
      </c>
      <c r="D2612">
        <v>364</v>
      </c>
      <c r="E2612">
        <v>5</v>
      </c>
      <c r="F2612">
        <v>3043</v>
      </c>
      <c r="G2612" t="s">
        <v>19</v>
      </c>
      <c r="H2612">
        <v>67</v>
      </c>
      <c r="I2612">
        <v>0</v>
      </c>
      <c r="J2612" t="s">
        <v>13</v>
      </c>
      <c r="K2612">
        <v>0</v>
      </c>
      <c r="L2612">
        <f>YEAR(ecommerce_customer_data_custom_[[#This Row],[Purchase Date]])</f>
        <v>2022</v>
      </c>
      <c r="M2612">
        <f>MONTH(ecommerce_customer_data_custom_[[#This Row],[Purchase Date]])</f>
        <v>12</v>
      </c>
      <c r="N2612" t="str">
        <f>TEXT(ecommerce_customer_data_custom_[[#This Row],[Purchase Date]],"mmmm")</f>
        <v>December</v>
      </c>
      <c r="O2612" t="str">
        <f>VLOOKUP(ecommerce_customer_data_custom_[[#This Row],[Customer Age]],AgeGroupMapping!$A$2:$C$5,3,TRUE)</f>
        <v>Senior</v>
      </c>
      <c r="P2612" t="str">
        <f>IF(ecommerce_customer_data_custom_[[#This Row],[Returns]]=1,"Returned","Not Returned")</f>
        <v>Not Returned</v>
      </c>
      <c r="Q2612" t="str">
        <f>_xlfn.XLOOKUP(ecommerce_customer_data_custom_[[#This Row],[Payment Method]],PaymentMapping!$A$2:$A$11,PaymentMapping!$B$2:$B$11,"Other")</f>
        <v>Cash</v>
      </c>
    </row>
    <row r="2613" spans="1:17" x14ac:dyDescent="0.3">
      <c r="A2613">
        <v>24917</v>
      </c>
      <c r="B2613" s="14">
        <v>44070.92765046296</v>
      </c>
      <c r="C2613" t="s">
        <v>18</v>
      </c>
      <c r="D2613">
        <v>374</v>
      </c>
      <c r="E2613">
        <v>3</v>
      </c>
      <c r="F2613">
        <v>3033</v>
      </c>
      <c r="G2613" t="s">
        <v>12</v>
      </c>
      <c r="H2613">
        <v>67</v>
      </c>
      <c r="I2613">
        <v>1</v>
      </c>
      <c r="J2613" t="s">
        <v>13</v>
      </c>
      <c r="K2613">
        <v>0</v>
      </c>
      <c r="L2613">
        <f>YEAR(ecommerce_customer_data_custom_[[#This Row],[Purchase Date]])</f>
        <v>2020</v>
      </c>
      <c r="M2613">
        <f>MONTH(ecommerce_customer_data_custom_[[#This Row],[Purchase Date]])</f>
        <v>8</v>
      </c>
      <c r="N2613" t="str">
        <f>TEXT(ecommerce_customer_data_custom_[[#This Row],[Purchase Date]],"mmmm")</f>
        <v>August</v>
      </c>
      <c r="O2613" t="str">
        <f>VLOOKUP(ecommerce_customer_data_custom_[[#This Row],[Customer Age]],AgeGroupMapping!$A$2:$C$5,3,TRUE)</f>
        <v>Senior</v>
      </c>
      <c r="P2613" t="str">
        <f>IF(ecommerce_customer_data_custom_[[#This Row],[Returns]]=1,"Returned","Not Returned")</f>
        <v>Returned</v>
      </c>
      <c r="Q2613" t="str">
        <f>_xlfn.XLOOKUP(ecommerce_customer_data_custom_[[#This Row],[Payment Method]],PaymentMapping!$A$2:$A$11,PaymentMapping!$B$2:$B$11,"Other")</f>
        <v>Card</v>
      </c>
    </row>
    <row r="2614" spans="1:17" x14ac:dyDescent="0.3">
      <c r="A2614">
        <v>29989</v>
      </c>
      <c r="B2614" s="14">
        <v>44642.728958333333</v>
      </c>
      <c r="C2614" t="s">
        <v>18</v>
      </c>
      <c r="D2614">
        <v>251</v>
      </c>
      <c r="E2614">
        <v>4</v>
      </c>
      <c r="F2614">
        <v>2434</v>
      </c>
      <c r="G2614" t="s">
        <v>15</v>
      </c>
      <c r="H2614">
        <v>69</v>
      </c>
      <c r="I2614">
        <v>1</v>
      </c>
      <c r="J2614" t="s">
        <v>13</v>
      </c>
      <c r="K2614">
        <v>1</v>
      </c>
      <c r="L2614">
        <f>YEAR(ecommerce_customer_data_custom_[[#This Row],[Purchase Date]])</f>
        <v>2022</v>
      </c>
      <c r="M2614">
        <f>MONTH(ecommerce_customer_data_custom_[[#This Row],[Purchase Date]])</f>
        <v>3</v>
      </c>
      <c r="N2614" t="str">
        <f>TEXT(ecommerce_customer_data_custom_[[#This Row],[Purchase Date]],"mmmm")</f>
        <v>March</v>
      </c>
      <c r="O2614" t="str">
        <f>VLOOKUP(ecommerce_customer_data_custom_[[#This Row],[Customer Age]],AgeGroupMapping!$A$2:$C$5,3,TRUE)</f>
        <v>Senior</v>
      </c>
      <c r="P2614" t="str">
        <f>IF(ecommerce_customer_data_custom_[[#This Row],[Returns]]=1,"Returned","Not Returned")</f>
        <v>Returned</v>
      </c>
      <c r="Q2614" t="str">
        <f>_xlfn.XLOOKUP(ecommerce_customer_data_custom_[[#This Row],[Payment Method]],PaymentMapping!$A$2:$A$11,PaymentMapping!$B$2:$B$11,"Other")</f>
        <v>Wallet/UPI</v>
      </c>
    </row>
    <row r="2615" spans="1:17" x14ac:dyDescent="0.3">
      <c r="A2615">
        <v>29989</v>
      </c>
      <c r="B2615" s="14">
        <v>43867.222303240742</v>
      </c>
      <c r="C2615" t="s">
        <v>16</v>
      </c>
      <c r="D2615">
        <v>374</v>
      </c>
      <c r="E2615">
        <v>3</v>
      </c>
      <c r="F2615">
        <v>4048</v>
      </c>
      <c r="G2615" t="s">
        <v>12</v>
      </c>
      <c r="H2615">
        <v>69</v>
      </c>
      <c r="I2615">
        <v>1</v>
      </c>
      <c r="J2615" t="s">
        <v>13</v>
      </c>
      <c r="K2615">
        <v>1</v>
      </c>
      <c r="L2615">
        <f>YEAR(ecommerce_customer_data_custom_[[#This Row],[Purchase Date]])</f>
        <v>2020</v>
      </c>
      <c r="M2615">
        <f>MONTH(ecommerce_customer_data_custom_[[#This Row],[Purchase Date]])</f>
        <v>2</v>
      </c>
      <c r="N2615" t="str">
        <f>TEXT(ecommerce_customer_data_custom_[[#This Row],[Purchase Date]],"mmmm")</f>
        <v>February</v>
      </c>
      <c r="O2615" t="str">
        <f>VLOOKUP(ecommerce_customer_data_custom_[[#This Row],[Customer Age]],AgeGroupMapping!$A$2:$C$5,3,TRUE)</f>
        <v>Senior</v>
      </c>
      <c r="P2615" t="str">
        <f>IF(ecommerce_customer_data_custom_[[#This Row],[Returns]]=1,"Returned","Not Returned")</f>
        <v>Returned</v>
      </c>
      <c r="Q2615" t="str">
        <f>_xlfn.XLOOKUP(ecommerce_customer_data_custom_[[#This Row],[Payment Method]],PaymentMapping!$A$2:$A$11,PaymentMapping!$B$2:$B$11,"Other")</f>
        <v>Card</v>
      </c>
    </row>
    <row r="2616" spans="1:17" x14ac:dyDescent="0.3">
      <c r="A2616">
        <v>29989</v>
      </c>
      <c r="B2616" s="14">
        <v>44867.399780092594</v>
      </c>
      <c r="C2616" t="s">
        <v>18</v>
      </c>
      <c r="D2616">
        <v>88</v>
      </c>
      <c r="E2616">
        <v>3</v>
      </c>
      <c r="F2616">
        <v>1584</v>
      </c>
      <c r="G2616" t="s">
        <v>12</v>
      </c>
      <c r="H2616">
        <v>69</v>
      </c>
      <c r="I2616">
        <v>0</v>
      </c>
      <c r="J2616" t="s">
        <v>13</v>
      </c>
      <c r="K2616">
        <v>1</v>
      </c>
      <c r="L2616">
        <f>YEAR(ecommerce_customer_data_custom_[[#This Row],[Purchase Date]])</f>
        <v>2022</v>
      </c>
      <c r="M2616">
        <f>MONTH(ecommerce_customer_data_custom_[[#This Row],[Purchase Date]])</f>
        <v>11</v>
      </c>
      <c r="N2616" t="str">
        <f>TEXT(ecommerce_customer_data_custom_[[#This Row],[Purchase Date]],"mmmm")</f>
        <v>November</v>
      </c>
      <c r="O2616" t="str">
        <f>VLOOKUP(ecommerce_customer_data_custom_[[#This Row],[Customer Age]],AgeGroupMapping!$A$2:$C$5,3,TRUE)</f>
        <v>Senior</v>
      </c>
      <c r="P2616" t="str">
        <f>IF(ecommerce_customer_data_custom_[[#This Row],[Returns]]=1,"Returned","Not Returned")</f>
        <v>Not Returned</v>
      </c>
      <c r="Q2616" t="str">
        <f>_xlfn.XLOOKUP(ecommerce_customer_data_custom_[[#This Row],[Payment Method]],PaymentMapping!$A$2:$A$11,PaymentMapping!$B$2:$B$11,"Other")</f>
        <v>Card</v>
      </c>
    </row>
    <row r="2617" spans="1:17" x14ac:dyDescent="0.3">
      <c r="A2617">
        <v>29989</v>
      </c>
      <c r="B2617" s="14">
        <v>44279.094375000001</v>
      </c>
      <c r="C2617" t="s">
        <v>14</v>
      </c>
      <c r="D2617">
        <v>130</v>
      </c>
      <c r="E2617">
        <v>4</v>
      </c>
      <c r="F2617">
        <v>2242</v>
      </c>
      <c r="G2617" t="s">
        <v>12</v>
      </c>
      <c r="H2617">
        <v>69</v>
      </c>
      <c r="I2617">
        <v>0</v>
      </c>
      <c r="J2617" t="s">
        <v>13</v>
      </c>
      <c r="K2617">
        <v>1</v>
      </c>
      <c r="L2617">
        <f>YEAR(ecommerce_customer_data_custom_[[#This Row],[Purchase Date]])</f>
        <v>2021</v>
      </c>
      <c r="M2617">
        <f>MONTH(ecommerce_customer_data_custom_[[#This Row],[Purchase Date]])</f>
        <v>3</v>
      </c>
      <c r="N2617" t="str">
        <f>TEXT(ecommerce_customer_data_custom_[[#This Row],[Purchase Date]],"mmmm")</f>
        <v>March</v>
      </c>
      <c r="O2617" t="str">
        <f>VLOOKUP(ecommerce_customer_data_custom_[[#This Row],[Customer Age]],AgeGroupMapping!$A$2:$C$5,3,TRUE)</f>
        <v>Senior</v>
      </c>
      <c r="P2617" t="str">
        <f>IF(ecommerce_customer_data_custom_[[#This Row],[Returns]]=1,"Returned","Not Returned")</f>
        <v>Not Returned</v>
      </c>
      <c r="Q2617" t="str">
        <f>_xlfn.XLOOKUP(ecommerce_customer_data_custom_[[#This Row],[Payment Method]],PaymentMapping!$A$2:$A$11,PaymentMapping!$B$2:$B$11,"Other")</f>
        <v>Card</v>
      </c>
    </row>
    <row r="2618" spans="1:17" x14ac:dyDescent="0.3">
      <c r="A2618">
        <v>29989</v>
      </c>
      <c r="B2618" s="14">
        <v>44562.884004629632</v>
      </c>
      <c r="C2618" t="s">
        <v>14</v>
      </c>
      <c r="D2618">
        <v>272</v>
      </c>
      <c r="E2618">
        <v>5</v>
      </c>
      <c r="F2618">
        <v>447</v>
      </c>
      <c r="G2618" t="s">
        <v>12</v>
      </c>
      <c r="H2618">
        <v>69</v>
      </c>
      <c r="I2618">
        <v>1</v>
      </c>
      <c r="J2618" t="s">
        <v>13</v>
      </c>
      <c r="K2618">
        <v>1</v>
      </c>
      <c r="L2618">
        <f>YEAR(ecommerce_customer_data_custom_[[#This Row],[Purchase Date]])</f>
        <v>2022</v>
      </c>
      <c r="M2618">
        <f>MONTH(ecommerce_customer_data_custom_[[#This Row],[Purchase Date]])</f>
        <v>1</v>
      </c>
      <c r="N2618" t="str">
        <f>TEXT(ecommerce_customer_data_custom_[[#This Row],[Purchase Date]],"mmmm")</f>
        <v>January</v>
      </c>
      <c r="O2618" t="str">
        <f>VLOOKUP(ecommerce_customer_data_custom_[[#This Row],[Customer Age]],AgeGroupMapping!$A$2:$C$5,3,TRUE)</f>
        <v>Senior</v>
      </c>
      <c r="P2618" t="str">
        <f>IF(ecommerce_customer_data_custom_[[#This Row],[Returns]]=1,"Returned","Not Returned")</f>
        <v>Returned</v>
      </c>
      <c r="Q2618" t="str">
        <f>_xlfn.XLOOKUP(ecommerce_customer_data_custom_[[#This Row],[Payment Method]],PaymentMapping!$A$2:$A$11,PaymentMapping!$B$2:$B$11,"Other")</f>
        <v>Card</v>
      </c>
    </row>
    <row r="2619" spans="1:17" x14ac:dyDescent="0.3">
      <c r="A2619">
        <v>29989</v>
      </c>
      <c r="B2619" s="14">
        <v>44977.955300925925</v>
      </c>
      <c r="C2619" t="s">
        <v>16</v>
      </c>
      <c r="D2619">
        <v>224</v>
      </c>
      <c r="E2619">
        <v>3</v>
      </c>
      <c r="F2619">
        <v>4973</v>
      </c>
      <c r="G2619" t="s">
        <v>12</v>
      </c>
      <c r="H2619">
        <v>69</v>
      </c>
      <c r="I2619">
        <v>0</v>
      </c>
      <c r="J2619" t="s">
        <v>13</v>
      </c>
      <c r="K2619">
        <v>1</v>
      </c>
      <c r="L2619">
        <f>YEAR(ecommerce_customer_data_custom_[[#This Row],[Purchase Date]])</f>
        <v>2023</v>
      </c>
      <c r="M2619">
        <f>MONTH(ecommerce_customer_data_custom_[[#This Row],[Purchase Date]])</f>
        <v>2</v>
      </c>
      <c r="N2619" t="str">
        <f>TEXT(ecommerce_customer_data_custom_[[#This Row],[Purchase Date]],"mmmm")</f>
        <v>February</v>
      </c>
      <c r="O2619" t="str">
        <f>VLOOKUP(ecommerce_customer_data_custom_[[#This Row],[Customer Age]],AgeGroupMapping!$A$2:$C$5,3,TRUE)</f>
        <v>Senior</v>
      </c>
      <c r="P2619" t="str">
        <f>IF(ecommerce_customer_data_custom_[[#This Row],[Returns]]=1,"Returned","Not Returned")</f>
        <v>Not Returned</v>
      </c>
      <c r="Q2619" t="str">
        <f>_xlfn.XLOOKUP(ecommerce_customer_data_custom_[[#This Row],[Payment Method]],PaymentMapping!$A$2:$A$11,PaymentMapping!$B$2:$B$11,"Other")</f>
        <v>Card</v>
      </c>
    </row>
    <row r="2620" spans="1:17" x14ac:dyDescent="0.3">
      <c r="A2620">
        <v>1913</v>
      </c>
      <c r="B2620" s="14">
        <v>44583.582928240743</v>
      </c>
      <c r="C2620" t="s">
        <v>18</v>
      </c>
      <c r="D2620">
        <v>382</v>
      </c>
      <c r="E2620">
        <v>2</v>
      </c>
      <c r="F2620">
        <v>1083</v>
      </c>
      <c r="G2620" t="s">
        <v>12</v>
      </c>
      <c r="H2620">
        <v>22</v>
      </c>
      <c r="I2620">
        <v>1</v>
      </c>
      <c r="J2620" t="s">
        <v>17</v>
      </c>
      <c r="K2620">
        <v>0</v>
      </c>
      <c r="L2620">
        <f>YEAR(ecommerce_customer_data_custom_[[#This Row],[Purchase Date]])</f>
        <v>2022</v>
      </c>
      <c r="M2620">
        <f>MONTH(ecommerce_customer_data_custom_[[#This Row],[Purchase Date]])</f>
        <v>1</v>
      </c>
      <c r="N2620" t="str">
        <f>TEXT(ecommerce_customer_data_custom_[[#This Row],[Purchase Date]],"mmmm")</f>
        <v>January</v>
      </c>
      <c r="O2620" t="str">
        <f>VLOOKUP(ecommerce_customer_data_custom_[[#This Row],[Customer Age]],AgeGroupMapping!$A$2:$C$5,3,TRUE)</f>
        <v>Young</v>
      </c>
      <c r="P2620" t="str">
        <f>IF(ecommerce_customer_data_custom_[[#This Row],[Returns]]=1,"Returned","Not Returned")</f>
        <v>Returned</v>
      </c>
      <c r="Q2620" t="str">
        <f>_xlfn.XLOOKUP(ecommerce_customer_data_custom_[[#This Row],[Payment Method]],PaymentMapping!$A$2:$A$11,PaymentMapping!$B$2:$B$11,"Other")</f>
        <v>Card</v>
      </c>
    </row>
    <row r="2621" spans="1:17" x14ac:dyDescent="0.3">
      <c r="A2621">
        <v>1913</v>
      </c>
      <c r="B2621" s="14">
        <v>44847.302314814813</v>
      </c>
      <c r="C2621" t="s">
        <v>18</v>
      </c>
      <c r="D2621">
        <v>149</v>
      </c>
      <c r="E2621">
        <v>1</v>
      </c>
      <c r="F2621">
        <v>4813</v>
      </c>
      <c r="G2621" t="s">
        <v>12</v>
      </c>
      <c r="H2621">
        <v>22</v>
      </c>
      <c r="I2621">
        <v>1</v>
      </c>
      <c r="J2621" t="s">
        <v>17</v>
      </c>
      <c r="K2621">
        <v>0</v>
      </c>
      <c r="L2621">
        <f>YEAR(ecommerce_customer_data_custom_[[#This Row],[Purchase Date]])</f>
        <v>2022</v>
      </c>
      <c r="M2621">
        <f>MONTH(ecommerce_customer_data_custom_[[#This Row],[Purchase Date]])</f>
        <v>10</v>
      </c>
      <c r="N2621" t="str">
        <f>TEXT(ecommerce_customer_data_custom_[[#This Row],[Purchase Date]],"mmmm")</f>
        <v>October</v>
      </c>
      <c r="O2621" t="str">
        <f>VLOOKUP(ecommerce_customer_data_custom_[[#This Row],[Customer Age]],AgeGroupMapping!$A$2:$C$5,3,TRUE)</f>
        <v>Young</v>
      </c>
      <c r="P2621" t="str">
        <f>IF(ecommerce_customer_data_custom_[[#This Row],[Returns]]=1,"Returned","Not Returned")</f>
        <v>Returned</v>
      </c>
      <c r="Q2621" t="str">
        <f>_xlfn.XLOOKUP(ecommerce_customer_data_custom_[[#This Row],[Payment Method]],PaymentMapping!$A$2:$A$11,PaymentMapping!$B$2:$B$11,"Other")</f>
        <v>Card</v>
      </c>
    </row>
    <row r="2622" spans="1:17" x14ac:dyDescent="0.3">
      <c r="A2622">
        <v>1913</v>
      </c>
      <c r="B2622" s="14">
        <v>45085.181215277778</v>
      </c>
      <c r="C2622" t="s">
        <v>16</v>
      </c>
      <c r="D2622">
        <v>128</v>
      </c>
      <c r="E2622">
        <v>5</v>
      </c>
      <c r="F2622">
        <v>3283</v>
      </c>
      <c r="G2622" t="s">
        <v>12</v>
      </c>
      <c r="H2622">
        <v>22</v>
      </c>
      <c r="I2622">
        <v>0</v>
      </c>
      <c r="J2622" t="s">
        <v>17</v>
      </c>
      <c r="K2622">
        <v>0</v>
      </c>
      <c r="L2622">
        <f>YEAR(ecommerce_customer_data_custom_[[#This Row],[Purchase Date]])</f>
        <v>2023</v>
      </c>
      <c r="M2622">
        <f>MONTH(ecommerce_customer_data_custom_[[#This Row],[Purchase Date]])</f>
        <v>6</v>
      </c>
      <c r="N2622" t="str">
        <f>TEXT(ecommerce_customer_data_custom_[[#This Row],[Purchase Date]],"mmmm")</f>
        <v>June</v>
      </c>
      <c r="O2622" t="str">
        <f>VLOOKUP(ecommerce_customer_data_custom_[[#This Row],[Customer Age]],AgeGroupMapping!$A$2:$C$5,3,TRUE)</f>
        <v>Young</v>
      </c>
      <c r="P2622" t="str">
        <f>IF(ecommerce_customer_data_custom_[[#This Row],[Returns]]=1,"Returned","Not Returned")</f>
        <v>Not Returned</v>
      </c>
      <c r="Q2622" t="str">
        <f>_xlfn.XLOOKUP(ecommerce_customer_data_custom_[[#This Row],[Payment Method]],PaymentMapping!$A$2:$A$11,PaymentMapping!$B$2:$B$11,"Other")</f>
        <v>Card</v>
      </c>
    </row>
    <row r="2623" spans="1:17" x14ac:dyDescent="0.3">
      <c r="A2623">
        <v>1913</v>
      </c>
      <c r="B2623" s="14">
        <v>44183.563877314817</v>
      </c>
      <c r="C2623" t="s">
        <v>11</v>
      </c>
      <c r="D2623">
        <v>153</v>
      </c>
      <c r="E2623">
        <v>3</v>
      </c>
      <c r="F2623">
        <v>1760</v>
      </c>
      <c r="G2623" t="s">
        <v>15</v>
      </c>
      <c r="H2623">
        <v>22</v>
      </c>
      <c r="I2623">
        <v>1</v>
      </c>
      <c r="J2623" t="s">
        <v>17</v>
      </c>
      <c r="K2623">
        <v>0</v>
      </c>
      <c r="L2623">
        <f>YEAR(ecommerce_customer_data_custom_[[#This Row],[Purchase Date]])</f>
        <v>2020</v>
      </c>
      <c r="M2623">
        <f>MONTH(ecommerce_customer_data_custom_[[#This Row],[Purchase Date]])</f>
        <v>12</v>
      </c>
      <c r="N2623" t="str">
        <f>TEXT(ecommerce_customer_data_custom_[[#This Row],[Purchase Date]],"mmmm")</f>
        <v>December</v>
      </c>
      <c r="O2623" t="str">
        <f>VLOOKUP(ecommerce_customer_data_custom_[[#This Row],[Customer Age]],AgeGroupMapping!$A$2:$C$5,3,TRUE)</f>
        <v>Young</v>
      </c>
      <c r="P2623" t="str">
        <f>IF(ecommerce_customer_data_custom_[[#This Row],[Returns]]=1,"Returned","Not Returned")</f>
        <v>Returned</v>
      </c>
      <c r="Q2623" t="str">
        <f>_xlfn.XLOOKUP(ecommerce_customer_data_custom_[[#This Row],[Payment Method]],PaymentMapping!$A$2:$A$11,PaymentMapping!$B$2:$B$11,"Other")</f>
        <v>Wallet/UPI</v>
      </c>
    </row>
    <row r="2624" spans="1:17" x14ac:dyDescent="0.3">
      <c r="A2624">
        <v>1913</v>
      </c>
      <c r="B2624" s="14">
        <v>44402.408773148149</v>
      </c>
      <c r="C2624" t="s">
        <v>11</v>
      </c>
      <c r="D2624">
        <v>474</v>
      </c>
      <c r="E2624">
        <v>1</v>
      </c>
      <c r="F2624">
        <v>2830</v>
      </c>
      <c r="G2624" t="s">
        <v>19</v>
      </c>
      <c r="H2624">
        <v>22</v>
      </c>
      <c r="I2624">
        <v>1</v>
      </c>
      <c r="J2624" t="s">
        <v>17</v>
      </c>
      <c r="K2624">
        <v>0</v>
      </c>
      <c r="L2624">
        <f>YEAR(ecommerce_customer_data_custom_[[#This Row],[Purchase Date]])</f>
        <v>2021</v>
      </c>
      <c r="M2624">
        <f>MONTH(ecommerce_customer_data_custom_[[#This Row],[Purchase Date]])</f>
        <v>7</v>
      </c>
      <c r="N2624" t="str">
        <f>TEXT(ecommerce_customer_data_custom_[[#This Row],[Purchase Date]],"mmmm")</f>
        <v>July</v>
      </c>
      <c r="O2624" t="str">
        <f>VLOOKUP(ecommerce_customer_data_custom_[[#This Row],[Customer Age]],AgeGroupMapping!$A$2:$C$5,3,TRUE)</f>
        <v>Young</v>
      </c>
      <c r="P2624" t="str">
        <f>IF(ecommerce_customer_data_custom_[[#This Row],[Returns]]=1,"Returned","Not Returned")</f>
        <v>Returned</v>
      </c>
      <c r="Q2624" t="str">
        <f>_xlfn.XLOOKUP(ecommerce_customer_data_custom_[[#This Row],[Payment Method]],PaymentMapping!$A$2:$A$11,PaymentMapping!$B$2:$B$11,"Other")</f>
        <v>Cash</v>
      </c>
    </row>
    <row r="2625" spans="1:17" x14ac:dyDescent="0.3">
      <c r="A2625">
        <v>1913</v>
      </c>
      <c r="B2625" s="14">
        <v>43895.251840277779</v>
      </c>
      <c r="C2625" t="s">
        <v>11</v>
      </c>
      <c r="D2625">
        <v>161</v>
      </c>
      <c r="E2625">
        <v>4</v>
      </c>
      <c r="F2625">
        <v>3111</v>
      </c>
      <c r="G2625" t="s">
        <v>15</v>
      </c>
      <c r="H2625">
        <v>22</v>
      </c>
      <c r="I2625">
        <v>0</v>
      </c>
      <c r="J2625" t="s">
        <v>17</v>
      </c>
      <c r="K2625">
        <v>0</v>
      </c>
      <c r="L2625">
        <f>YEAR(ecommerce_customer_data_custom_[[#This Row],[Purchase Date]])</f>
        <v>2020</v>
      </c>
      <c r="M2625">
        <f>MONTH(ecommerce_customer_data_custom_[[#This Row],[Purchase Date]])</f>
        <v>3</v>
      </c>
      <c r="N2625" t="str">
        <f>TEXT(ecommerce_customer_data_custom_[[#This Row],[Purchase Date]],"mmmm")</f>
        <v>March</v>
      </c>
      <c r="O2625" t="str">
        <f>VLOOKUP(ecommerce_customer_data_custom_[[#This Row],[Customer Age]],AgeGroupMapping!$A$2:$C$5,3,TRUE)</f>
        <v>Young</v>
      </c>
      <c r="P2625" t="str">
        <f>IF(ecommerce_customer_data_custom_[[#This Row],[Returns]]=1,"Returned","Not Returned")</f>
        <v>Not Returned</v>
      </c>
      <c r="Q2625" t="str">
        <f>_xlfn.XLOOKUP(ecommerce_customer_data_custom_[[#This Row],[Payment Method]],PaymentMapping!$A$2:$A$11,PaymentMapping!$B$2:$B$11,"Other")</f>
        <v>Wallet/UPI</v>
      </c>
    </row>
    <row r="2626" spans="1:17" x14ac:dyDescent="0.3">
      <c r="A2626">
        <v>23193</v>
      </c>
      <c r="B2626" s="14">
        <v>43883.792557870373</v>
      </c>
      <c r="C2626" t="s">
        <v>16</v>
      </c>
      <c r="D2626">
        <v>76</v>
      </c>
      <c r="E2626">
        <v>1</v>
      </c>
      <c r="F2626">
        <v>5060</v>
      </c>
      <c r="G2626" t="s">
        <v>12</v>
      </c>
      <c r="H2626">
        <v>66</v>
      </c>
      <c r="I2626">
        <v>0</v>
      </c>
      <c r="J2626" t="s">
        <v>17</v>
      </c>
      <c r="K2626">
        <v>0</v>
      </c>
      <c r="L2626">
        <f>YEAR(ecommerce_customer_data_custom_[[#This Row],[Purchase Date]])</f>
        <v>2020</v>
      </c>
      <c r="M2626">
        <f>MONTH(ecommerce_customer_data_custom_[[#This Row],[Purchase Date]])</f>
        <v>2</v>
      </c>
      <c r="N2626" t="str">
        <f>TEXT(ecommerce_customer_data_custom_[[#This Row],[Purchase Date]],"mmmm")</f>
        <v>February</v>
      </c>
      <c r="O2626" t="str">
        <f>VLOOKUP(ecommerce_customer_data_custom_[[#This Row],[Customer Age]],AgeGroupMapping!$A$2:$C$5,3,TRUE)</f>
        <v>Senior</v>
      </c>
      <c r="P2626" t="str">
        <f>IF(ecommerce_customer_data_custom_[[#This Row],[Returns]]=1,"Returned","Not Returned")</f>
        <v>Not Returned</v>
      </c>
      <c r="Q2626" t="str">
        <f>_xlfn.XLOOKUP(ecommerce_customer_data_custom_[[#This Row],[Payment Method]],PaymentMapping!$A$2:$A$11,PaymentMapping!$B$2:$B$11,"Other")</f>
        <v>Card</v>
      </c>
    </row>
    <row r="2627" spans="1:17" x14ac:dyDescent="0.3">
      <c r="A2627">
        <v>26991</v>
      </c>
      <c r="B2627" s="14">
        <v>44982.893148148149</v>
      </c>
      <c r="C2627" t="s">
        <v>16</v>
      </c>
      <c r="D2627">
        <v>399</v>
      </c>
      <c r="E2627">
        <v>4</v>
      </c>
      <c r="F2627">
        <v>283</v>
      </c>
      <c r="G2627" t="s">
        <v>15</v>
      </c>
      <c r="H2627">
        <v>29</v>
      </c>
      <c r="I2627">
        <v>0</v>
      </c>
      <c r="J2627" t="s">
        <v>17</v>
      </c>
      <c r="K2627">
        <v>1</v>
      </c>
      <c r="L2627">
        <f>YEAR(ecommerce_customer_data_custom_[[#This Row],[Purchase Date]])</f>
        <v>2023</v>
      </c>
      <c r="M2627">
        <f>MONTH(ecommerce_customer_data_custom_[[#This Row],[Purchase Date]])</f>
        <v>2</v>
      </c>
      <c r="N2627" t="str">
        <f>TEXT(ecommerce_customer_data_custom_[[#This Row],[Purchase Date]],"mmmm")</f>
        <v>February</v>
      </c>
      <c r="O2627" t="str">
        <f>VLOOKUP(ecommerce_customer_data_custom_[[#This Row],[Customer Age]],AgeGroupMapping!$A$2:$C$5,3,TRUE)</f>
        <v>Adult</v>
      </c>
      <c r="P2627" t="str">
        <f>IF(ecommerce_customer_data_custom_[[#This Row],[Returns]]=1,"Returned","Not Returned")</f>
        <v>Not Returned</v>
      </c>
      <c r="Q2627" t="str">
        <f>_xlfn.XLOOKUP(ecommerce_customer_data_custom_[[#This Row],[Payment Method]],PaymentMapping!$A$2:$A$11,PaymentMapping!$B$2:$B$11,"Other")</f>
        <v>Wallet/UPI</v>
      </c>
    </row>
    <row r="2628" spans="1:17" x14ac:dyDescent="0.3">
      <c r="A2628">
        <v>26991</v>
      </c>
      <c r="B2628" s="14">
        <v>45180.372384259259</v>
      </c>
      <c r="C2628" t="s">
        <v>14</v>
      </c>
      <c r="D2628">
        <v>87</v>
      </c>
      <c r="E2628">
        <v>2</v>
      </c>
      <c r="F2628">
        <v>1434</v>
      </c>
      <c r="G2628" t="s">
        <v>12</v>
      </c>
      <c r="H2628">
        <v>29</v>
      </c>
      <c r="I2628">
        <v>0</v>
      </c>
      <c r="J2628" t="s">
        <v>17</v>
      </c>
      <c r="K2628">
        <v>1</v>
      </c>
      <c r="L2628">
        <f>YEAR(ecommerce_customer_data_custom_[[#This Row],[Purchase Date]])</f>
        <v>2023</v>
      </c>
      <c r="M2628">
        <f>MONTH(ecommerce_customer_data_custom_[[#This Row],[Purchase Date]])</f>
        <v>9</v>
      </c>
      <c r="N2628" t="str">
        <f>TEXT(ecommerce_customer_data_custom_[[#This Row],[Purchase Date]],"mmmm")</f>
        <v>September</v>
      </c>
      <c r="O2628" t="str">
        <f>VLOOKUP(ecommerce_customer_data_custom_[[#This Row],[Customer Age]],AgeGroupMapping!$A$2:$C$5,3,TRUE)</f>
        <v>Adult</v>
      </c>
      <c r="P2628" t="str">
        <f>IF(ecommerce_customer_data_custom_[[#This Row],[Returns]]=1,"Returned","Not Returned")</f>
        <v>Not Returned</v>
      </c>
      <c r="Q2628" t="str">
        <f>_xlfn.XLOOKUP(ecommerce_customer_data_custom_[[#This Row],[Payment Method]],PaymentMapping!$A$2:$A$11,PaymentMapping!$B$2:$B$11,"Other")</f>
        <v>Card</v>
      </c>
    </row>
    <row r="2629" spans="1:17" x14ac:dyDescent="0.3">
      <c r="A2629">
        <v>26991</v>
      </c>
      <c r="B2629" s="14">
        <v>44065.820844907408</v>
      </c>
      <c r="C2629" t="s">
        <v>18</v>
      </c>
      <c r="D2629">
        <v>145</v>
      </c>
      <c r="E2629">
        <v>2</v>
      </c>
      <c r="F2629">
        <v>1101</v>
      </c>
      <c r="G2629" t="s">
        <v>12</v>
      </c>
      <c r="H2629">
        <v>29</v>
      </c>
      <c r="I2629">
        <v>1</v>
      </c>
      <c r="J2629" t="s">
        <v>17</v>
      </c>
      <c r="K2629">
        <v>1</v>
      </c>
      <c r="L2629">
        <f>YEAR(ecommerce_customer_data_custom_[[#This Row],[Purchase Date]])</f>
        <v>2020</v>
      </c>
      <c r="M2629">
        <f>MONTH(ecommerce_customer_data_custom_[[#This Row],[Purchase Date]])</f>
        <v>8</v>
      </c>
      <c r="N2629" t="str">
        <f>TEXT(ecommerce_customer_data_custom_[[#This Row],[Purchase Date]],"mmmm")</f>
        <v>August</v>
      </c>
      <c r="O2629" t="str">
        <f>VLOOKUP(ecommerce_customer_data_custom_[[#This Row],[Customer Age]],AgeGroupMapping!$A$2:$C$5,3,TRUE)</f>
        <v>Adult</v>
      </c>
      <c r="P2629" t="str">
        <f>IF(ecommerce_customer_data_custom_[[#This Row],[Returns]]=1,"Returned","Not Returned")</f>
        <v>Returned</v>
      </c>
      <c r="Q2629" t="str">
        <f>_xlfn.XLOOKUP(ecommerce_customer_data_custom_[[#This Row],[Payment Method]],PaymentMapping!$A$2:$A$11,PaymentMapping!$B$2:$B$11,"Other")</f>
        <v>Card</v>
      </c>
    </row>
    <row r="2630" spans="1:17" x14ac:dyDescent="0.3">
      <c r="A2630">
        <v>26991</v>
      </c>
      <c r="B2630" s="14">
        <v>44620.16715277778</v>
      </c>
      <c r="C2630" t="s">
        <v>18</v>
      </c>
      <c r="D2630">
        <v>265</v>
      </c>
      <c r="E2630">
        <v>1</v>
      </c>
      <c r="F2630">
        <v>3877</v>
      </c>
      <c r="G2630" t="s">
        <v>20</v>
      </c>
      <c r="H2630">
        <v>29</v>
      </c>
      <c r="I2630">
        <v>0</v>
      </c>
      <c r="J2630" t="s">
        <v>17</v>
      </c>
      <c r="K2630">
        <v>1</v>
      </c>
      <c r="L2630">
        <f>YEAR(ecommerce_customer_data_custom_[[#This Row],[Purchase Date]])</f>
        <v>2022</v>
      </c>
      <c r="M2630">
        <f>MONTH(ecommerce_customer_data_custom_[[#This Row],[Purchase Date]])</f>
        <v>2</v>
      </c>
      <c r="N2630" t="str">
        <f>TEXT(ecommerce_customer_data_custom_[[#This Row],[Purchase Date]],"mmmm")</f>
        <v>February</v>
      </c>
      <c r="O2630" t="str">
        <f>VLOOKUP(ecommerce_customer_data_custom_[[#This Row],[Customer Age]],AgeGroupMapping!$A$2:$C$5,3,TRUE)</f>
        <v>Adult</v>
      </c>
      <c r="P2630" t="str">
        <f>IF(ecommerce_customer_data_custom_[[#This Row],[Returns]]=1,"Returned","Not Returned")</f>
        <v>Not Returned</v>
      </c>
      <c r="Q2630" t="str">
        <f>_xlfn.XLOOKUP(ecommerce_customer_data_custom_[[#This Row],[Payment Method]],PaymentMapping!$A$2:$A$11,PaymentMapping!$B$2:$B$11,"Other")</f>
        <v>Other</v>
      </c>
    </row>
    <row r="2631" spans="1:17" x14ac:dyDescent="0.3">
      <c r="A2631">
        <v>26991</v>
      </c>
      <c r="B2631" s="14">
        <v>45107.857476851852</v>
      </c>
      <c r="C2631" t="s">
        <v>11</v>
      </c>
      <c r="D2631">
        <v>203</v>
      </c>
      <c r="E2631">
        <v>4</v>
      </c>
      <c r="F2631">
        <v>2422</v>
      </c>
      <c r="G2631" t="s">
        <v>12</v>
      </c>
      <c r="H2631">
        <v>29</v>
      </c>
      <c r="I2631">
        <v>0</v>
      </c>
      <c r="J2631" t="s">
        <v>17</v>
      </c>
      <c r="K2631">
        <v>1</v>
      </c>
      <c r="L2631">
        <f>YEAR(ecommerce_customer_data_custom_[[#This Row],[Purchase Date]])</f>
        <v>2023</v>
      </c>
      <c r="M2631">
        <f>MONTH(ecommerce_customer_data_custom_[[#This Row],[Purchase Date]])</f>
        <v>6</v>
      </c>
      <c r="N2631" t="str">
        <f>TEXT(ecommerce_customer_data_custom_[[#This Row],[Purchase Date]],"mmmm")</f>
        <v>June</v>
      </c>
      <c r="O2631" t="str">
        <f>VLOOKUP(ecommerce_customer_data_custom_[[#This Row],[Customer Age]],AgeGroupMapping!$A$2:$C$5,3,TRUE)</f>
        <v>Adult</v>
      </c>
      <c r="P2631" t="str">
        <f>IF(ecommerce_customer_data_custom_[[#This Row],[Returns]]=1,"Returned","Not Returned")</f>
        <v>Not Returned</v>
      </c>
      <c r="Q2631" t="str">
        <f>_xlfn.XLOOKUP(ecommerce_customer_data_custom_[[#This Row],[Payment Method]],PaymentMapping!$A$2:$A$11,PaymentMapping!$B$2:$B$11,"Other")</f>
        <v>Card</v>
      </c>
    </row>
    <row r="2632" spans="1:17" x14ac:dyDescent="0.3">
      <c r="A2632">
        <v>45632</v>
      </c>
      <c r="B2632" s="14">
        <v>44792.939143518517</v>
      </c>
      <c r="C2632" t="s">
        <v>18</v>
      </c>
      <c r="D2632">
        <v>149</v>
      </c>
      <c r="E2632">
        <v>5</v>
      </c>
      <c r="F2632">
        <v>738</v>
      </c>
      <c r="G2632" t="s">
        <v>20</v>
      </c>
      <c r="H2632">
        <v>28</v>
      </c>
      <c r="I2632">
        <v>0</v>
      </c>
      <c r="J2632" t="s">
        <v>13</v>
      </c>
      <c r="K2632">
        <v>1</v>
      </c>
      <c r="L2632">
        <f>YEAR(ecommerce_customer_data_custom_[[#This Row],[Purchase Date]])</f>
        <v>2022</v>
      </c>
      <c r="M2632">
        <f>MONTH(ecommerce_customer_data_custom_[[#This Row],[Purchase Date]])</f>
        <v>8</v>
      </c>
      <c r="N2632" t="str">
        <f>TEXT(ecommerce_customer_data_custom_[[#This Row],[Purchase Date]],"mmmm")</f>
        <v>August</v>
      </c>
      <c r="O2632" t="str">
        <f>VLOOKUP(ecommerce_customer_data_custom_[[#This Row],[Customer Age]],AgeGroupMapping!$A$2:$C$5,3,TRUE)</f>
        <v>Adult</v>
      </c>
      <c r="P2632" t="str">
        <f>IF(ecommerce_customer_data_custom_[[#This Row],[Returns]]=1,"Returned","Not Returned")</f>
        <v>Not Returned</v>
      </c>
      <c r="Q2632" t="str">
        <f>_xlfn.XLOOKUP(ecommerce_customer_data_custom_[[#This Row],[Payment Method]],PaymentMapping!$A$2:$A$11,PaymentMapping!$B$2:$B$11,"Other")</f>
        <v>Other</v>
      </c>
    </row>
    <row r="2633" spans="1:17" x14ac:dyDescent="0.3">
      <c r="A2633">
        <v>45632</v>
      </c>
      <c r="B2633" s="14">
        <v>44999.923541666663</v>
      </c>
      <c r="C2633" t="s">
        <v>16</v>
      </c>
      <c r="D2633">
        <v>104</v>
      </c>
      <c r="E2633">
        <v>5</v>
      </c>
      <c r="F2633">
        <v>2030</v>
      </c>
      <c r="G2633" t="s">
        <v>12</v>
      </c>
      <c r="H2633">
        <v>28</v>
      </c>
      <c r="I2633">
        <v>0</v>
      </c>
      <c r="J2633" t="s">
        <v>13</v>
      </c>
      <c r="K2633">
        <v>1</v>
      </c>
      <c r="L2633">
        <f>YEAR(ecommerce_customer_data_custom_[[#This Row],[Purchase Date]])</f>
        <v>2023</v>
      </c>
      <c r="M2633">
        <f>MONTH(ecommerce_customer_data_custom_[[#This Row],[Purchase Date]])</f>
        <v>3</v>
      </c>
      <c r="N2633" t="str">
        <f>TEXT(ecommerce_customer_data_custom_[[#This Row],[Purchase Date]],"mmmm")</f>
        <v>March</v>
      </c>
      <c r="O2633" t="str">
        <f>VLOOKUP(ecommerce_customer_data_custom_[[#This Row],[Customer Age]],AgeGroupMapping!$A$2:$C$5,3,TRUE)</f>
        <v>Adult</v>
      </c>
      <c r="P2633" t="str">
        <f>IF(ecommerce_customer_data_custom_[[#This Row],[Returns]]=1,"Returned","Not Returned")</f>
        <v>Not Returned</v>
      </c>
      <c r="Q2633" t="str">
        <f>_xlfn.XLOOKUP(ecommerce_customer_data_custom_[[#This Row],[Payment Method]],PaymentMapping!$A$2:$A$11,PaymentMapping!$B$2:$B$11,"Other")</f>
        <v>Card</v>
      </c>
    </row>
    <row r="2634" spans="1:17" x14ac:dyDescent="0.3">
      <c r="A2634">
        <v>45632</v>
      </c>
      <c r="B2634" s="14">
        <v>44371.2265162037</v>
      </c>
      <c r="C2634" t="s">
        <v>18</v>
      </c>
      <c r="D2634">
        <v>395</v>
      </c>
      <c r="E2634">
        <v>5</v>
      </c>
      <c r="F2634">
        <v>2842</v>
      </c>
      <c r="G2634" t="s">
        <v>19</v>
      </c>
      <c r="H2634">
        <v>28</v>
      </c>
      <c r="I2634">
        <v>0</v>
      </c>
      <c r="J2634" t="s">
        <v>13</v>
      </c>
      <c r="K2634">
        <v>1</v>
      </c>
      <c r="L2634">
        <f>YEAR(ecommerce_customer_data_custom_[[#This Row],[Purchase Date]])</f>
        <v>2021</v>
      </c>
      <c r="M2634">
        <f>MONTH(ecommerce_customer_data_custom_[[#This Row],[Purchase Date]])</f>
        <v>6</v>
      </c>
      <c r="N2634" t="str">
        <f>TEXT(ecommerce_customer_data_custom_[[#This Row],[Purchase Date]],"mmmm")</f>
        <v>June</v>
      </c>
      <c r="O2634" t="str">
        <f>VLOOKUP(ecommerce_customer_data_custom_[[#This Row],[Customer Age]],AgeGroupMapping!$A$2:$C$5,3,TRUE)</f>
        <v>Adult</v>
      </c>
      <c r="P2634" t="str">
        <f>IF(ecommerce_customer_data_custom_[[#This Row],[Returns]]=1,"Returned","Not Returned")</f>
        <v>Not Returned</v>
      </c>
      <c r="Q2634" t="str">
        <f>_xlfn.XLOOKUP(ecommerce_customer_data_custom_[[#This Row],[Payment Method]],PaymentMapping!$A$2:$A$11,PaymentMapping!$B$2:$B$11,"Other")</f>
        <v>Cash</v>
      </c>
    </row>
    <row r="2635" spans="1:17" x14ac:dyDescent="0.3">
      <c r="A2635">
        <v>45632</v>
      </c>
      <c r="B2635" s="14">
        <v>44431.427071759259</v>
      </c>
      <c r="C2635" t="s">
        <v>14</v>
      </c>
      <c r="D2635">
        <v>134</v>
      </c>
      <c r="E2635">
        <v>1</v>
      </c>
      <c r="F2635">
        <v>1595</v>
      </c>
      <c r="G2635" t="s">
        <v>12</v>
      </c>
      <c r="H2635">
        <v>28</v>
      </c>
      <c r="I2635">
        <v>0</v>
      </c>
      <c r="J2635" t="s">
        <v>13</v>
      </c>
      <c r="K2635">
        <v>1</v>
      </c>
      <c r="L2635">
        <f>YEAR(ecommerce_customer_data_custom_[[#This Row],[Purchase Date]])</f>
        <v>2021</v>
      </c>
      <c r="M2635">
        <f>MONTH(ecommerce_customer_data_custom_[[#This Row],[Purchase Date]])</f>
        <v>8</v>
      </c>
      <c r="N2635" t="str">
        <f>TEXT(ecommerce_customer_data_custom_[[#This Row],[Purchase Date]],"mmmm")</f>
        <v>August</v>
      </c>
      <c r="O2635" t="str">
        <f>VLOOKUP(ecommerce_customer_data_custom_[[#This Row],[Customer Age]],AgeGroupMapping!$A$2:$C$5,3,TRUE)</f>
        <v>Adult</v>
      </c>
      <c r="P2635" t="str">
        <f>IF(ecommerce_customer_data_custom_[[#This Row],[Returns]]=1,"Returned","Not Returned")</f>
        <v>Not Returned</v>
      </c>
      <c r="Q2635" t="str">
        <f>_xlfn.XLOOKUP(ecommerce_customer_data_custom_[[#This Row],[Payment Method]],PaymentMapping!$A$2:$A$11,PaymentMapping!$B$2:$B$11,"Other")</f>
        <v>Card</v>
      </c>
    </row>
    <row r="2636" spans="1:17" x14ac:dyDescent="0.3">
      <c r="A2636">
        <v>45632</v>
      </c>
      <c r="B2636" s="14">
        <v>44418.614004629628</v>
      </c>
      <c r="C2636" t="s">
        <v>18</v>
      </c>
      <c r="D2636">
        <v>334</v>
      </c>
      <c r="E2636">
        <v>2</v>
      </c>
      <c r="F2636">
        <v>4213</v>
      </c>
      <c r="G2636" t="s">
        <v>12</v>
      </c>
      <c r="H2636">
        <v>28</v>
      </c>
      <c r="I2636">
        <v>1</v>
      </c>
      <c r="J2636" t="s">
        <v>13</v>
      </c>
      <c r="K2636">
        <v>1</v>
      </c>
      <c r="L2636">
        <f>YEAR(ecommerce_customer_data_custom_[[#This Row],[Purchase Date]])</f>
        <v>2021</v>
      </c>
      <c r="M2636">
        <f>MONTH(ecommerce_customer_data_custom_[[#This Row],[Purchase Date]])</f>
        <v>8</v>
      </c>
      <c r="N2636" t="str">
        <f>TEXT(ecommerce_customer_data_custom_[[#This Row],[Purchase Date]],"mmmm")</f>
        <v>August</v>
      </c>
      <c r="O2636" t="str">
        <f>VLOOKUP(ecommerce_customer_data_custom_[[#This Row],[Customer Age]],AgeGroupMapping!$A$2:$C$5,3,TRUE)</f>
        <v>Adult</v>
      </c>
      <c r="P2636" t="str">
        <f>IF(ecommerce_customer_data_custom_[[#This Row],[Returns]]=1,"Returned","Not Returned")</f>
        <v>Returned</v>
      </c>
      <c r="Q2636" t="str">
        <f>_xlfn.XLOOKUP(ecommerce_customer_data_custom_[[#This Row],[Payment Method]],PaymentMapping!$A$2:$A$11,PaymentMapping!$B$2:$B$11,"Other")</f>
        <v>Card</v>
      </c>
    </row>
    <row r="2637" spans="1:17" x14ac:dyDescent="0.3">
      <c r="A2637">
        <v>45632</v>
      </c>
      <c r="B2637" s="14">
        <v>44492.306284722225</v>
      </c>
      <c r="C2637" t="s">
        <v>18</v>
      </c>
      <c r="D2637">
        <v>270</v>
      </c>
      <c r="E2637">
        <v>2</v>
      </c>
      <c r="F2637">
        <v>384</v>
      </c>
      <c r="G2637" t="s">
        <v>15</v>
      </c>
      <c r="H2637">
        <v>28</v>
      </c>
      <c r="I2637">
        <v>0</v>
      </c>
      <c r="J2637" t="s">
        <v>13</v>
      </c>
      <c r="K2637">
        <v>1</v>
      </c>
      <c r="L2637">
        <f>YEAR(ecommerce_customer_data_custom_[[#This Row],[Purchase Date]])</f>
        <v>2021</v>
      </c>
      <c r="M2637">
        <f>MONTH(ecommerce_customer_data_custom_[[#This Row],[Purchase Date]])</f>
        <v>10</v>
      </c>
      <c r="N2637" t="str">
        <f>TEXT(ecommerce_customer_data_custom_[[#This Row],[Purchase Date]],"mmmm")</f>
        <v>October</v>
      </c>
      <c r="O2637" t="str">
        <f>VLOOKUP(ecommerce_customer_data_custom_[[#This Row],[Customer Age]],AgeGroupMapping!$A$2:$C$5,3,TRUE)</f>
        <v>Adult</v>
      </c>
      <c r="P2637" t="str">
        <f>IF(ecommerce_customer_data_custom_[[#This Row],[Returns]]=1,"Returned","Not Returned")</f>
        <v>Not Returned</v>
      </c>
      <c r="Q2637" t="str">
        <f>_xlfn.XLOOKUP(ecommerce_customer_data_custom_[[#This Row],[Payment Method]],PaymentMapping!$A$2:$A$11,PaymentMapping!$B$2:$B$11,"Other")</f>
        <v>Wallet/UPI</v>
      </c>
    </row>
    <row r="2638" spans="1:17" x14ac:dyDescent="0.3">
      <c r="A2638">
        <v>35773</v>
      </c>
      <c r="B2638" s="14">
        <v>45055.322824074072</v>
      </c>
      <c r="C2638" t="s">
        <v>14</v>
      </c>
      <c r="D2638">
        <v>419</v>
      </c>
      <c r="E2638">
        <v>1</v>
      </c>
      <c r="F2638">
        <v>2388</v>
      </c>
      <c r="G2638" t="s">
        <v>12</v>
      </c>
      <c r="H2638">
        <v>41</v>
      </c>
      <c r="I2638">
        <v>0</v>
      </c>
      <c r="J2638" t="s">
        <v>13</v>
      </c>
      <c r="K2638">
        <v>0</v>
      </c>
      <c r="L2638">
        <f>YEAR(ecommerce_customer_data_custom_[[#This Row],[Purchase Date]])</f>
        <v>2023</v>
      </c>
      <c r="M2638">
        <f>MONTH(ecommerce_customer_data_custom_[[#This Row],[Purchase Date]])</f>
        <v>5</v>
      </c>
      <c r="N2638" t="str">
        <f>TEXT(ecommerce_customer_data_custom_[[#This Row],[Purchase Date]],"mmmm")</f>
        <v>May</v>
      </c>
      <c r="O2638" t="str">
        <f>VLOOKUP(ecommerce_customer_data_custom_[[#This Row],[Customer Age]],AgeGroupMapping!$A$2:$C$5,3,TRUE)</f>
        <v>Middle-Aged</v>
      </c>
      <c r="P2638" t="str">
        <f>IF(ecommerce_customer_data_custom_[[#This Row],[Returns]]=1,"Returned","Not Returned")</f>
        <v>Not Returned</v>
      </c>
      <c r="Q2638" t="str">
        <f>_xlfn.XLOOKUP(ecommerce_customer_data_custom_[[#This Row],[Payment Method]],PaymentMapping!$A$2:$A$11,PaymentMapping!$B$2:$B$11,"Other")</f>
        <v>Card</v>
      </c>
    </row>
    <row r="2639" spans="1:17" x14ac:dyDescent="0.3">
      <c r="A2639">
        <v>35773</v>
      </c>
      <c r="B2639" s="14">
        <v>43914.970034722224</v>
      </c>
      <c r="C2639" t="s">
        <v>14</v>
      </c>
      <c r="D2639">
        <v>212</v>
      </c>
      <c r="E2639">
        <v>5</v>
      </c>
      <c r="F2639">
        <v>3586</v>
      </c>
      <c r="G2639" t="s">
        <v>19</v>
      </c>
      <c r="H2639">
        <v>41</v>
      </c>
      <c r="I2639">
        <v>0</v>
      </c>
      <c r="J2639" t="s">
        <v>13</v>
      </c>
      <c r="K2639">
        <v>0</v>
      </c>
      <c r="L2639">
        <f>YEAR(ecommerce_customer_data_custom_[[#This Row],[Purchase Date]])</f>
        <v>2020</v>
      </c>
      <c r="M2639">
        <f>MONTH(ecommerce_customer_data_custom_[[#This Row],[Purchase Date]])</f>
        <v>3</v>
      </c>
      <c r="N2639" t="str">
        <f>TEXT(ecommerce_customer_data_custom_[[#This Row],[Purchase Date]],"mmmm")</f>
        <v>March</v>
      </c>
      <c r="O2639" t="str">
        <f>VLOOKUP(ecommerce_customer_data_custom_[[#This Row],[Customer Age]],AgeGroupMapping!$A$2:$C$5,3,TRUE)</f>
        <v>Middle-Aged</v>
      </c>
      <c r="P2639" t="str">
        <f>IF(ecommerce_customer_data_custom_[[#This Row],[Returns]]=1,"Returned","Not Returned")</f>
        <v>Not Returned</v>
      </c>
      <c r="Q2639" t="str">
        <f>_xlfn.XLOOKUP(ecommerce_customer_data_custom_[[#This Row],[Payment Method]],PaymentMapping!$A$2:$A$11,PaymentMapping!$B$2:$B$11,"Other")</f>
        <v>Cash</v>
      </c>
    </row>
    <row r="2640" spans="1:17" x14ac:dyDescent="0.3">
      <c r="A2640">
        <v>35773</v>
      </c>
      <c r="B2640" s="14">
        <v>45041.821666666663</v>
      </c>
      <c r="C2640" t="s">
        <v>18</v>
      </c>
      <c r="D2640">
        <v>76</v>
      </c>
      <c r="E2640">
        <v>3</v>
      </c>
      <c r="F2640">
        <v>4491</v>
      </c>
      <c r="G2640" t="s">
        <v>20</v>
      </c>
      <c r="H2640">
        <v>41</v>
      </c>
      <c r="I2640">
        <v>1</v>
      </c>
      <c r="J2640" t="s">
        <v>13</v>
      </c>
      <c r="K2640">
        <v>0</v>
      </c>
      <c r="L2640">
        <f>YEAR(ecommerce_customer_data_custom_[[#This Row],[Purchase Date]])</f>
        <v>2023</v>
      </c>
      <c r="M2640">
        <f>MONTH(ecommerce_customer_data_custom_[[#This Row],[Purchase Date]])</f>
        <v>4</v>
      </c>
      <c r="N2640" t="str">
        <f>TEXT(ecommerce_customer_data_custom_[[#This Row],[Purchase Date]],"mmmm")</f>
        <v>April</v>
      </c>
      <c r="O2640" t="str">
        <f>VLOOKUP(ecommerce_customer_data_custom_[[#This Row],[Customer Age]],AgeGroupMapping!$A$2:$C$5,3,TRUE)</f>
        <v>Middle-Aged</v>
      </c>
      <c r="P2640" t="str">
        <f>IF(ecommerce_customer_data_custom_[[#This Row],[Returns]]=1,"Returned","Not Returned")</f>
        <v>Returned</v>
      </c>
      <c r="Q2640" t="str">
        <f>_xlfn.XLOOKUP(ecommerce_customer_data_custom_[[#This Row],[Payment Method]],PaymentMapping!$A$2:$A$11,PaymentMapping!$B$2:$B$11,"Other")</f>
        <v>Other</v>
      </c>
    </row>
    <row r="2641" spans="1:17" x14ac:dyDescent="0.3">
      <c r="A2641">
        <v>35773</v>
      </c>
      <c r="B2641" s="14">
        <v>44172.34542824074</v>
      </c>
      <c r="C2641" t="s">
        <v>18</v>
      </c>
      <c r="D2641">
        <v>44</v>
      </c>
      <c r="E2641">
        <v>5</v>
      </c>
      <c r="F2641">
        <v>3824</v>
      </c>
      <c r="G2641" t="s">
        <v>12</v>
      </c>
      <c r="H2641">
        <v>41</v>
      </c>
      <c r="I2641">
        <v>1</v>
      </c>
      <c r="J2641" t="s">
        <v>13</v>
      </c>
      <c r="K2641">
        <v>0</v>
      </c>
      <c r="L2641">
        <f>YEAR(ecommerce_customer_data_custom_[[#This Row],[Purchase Date]])</f>
        <v>2020</v>
      </c>
      <c r="M2641">
        <f>MONTH(ecommerce_customer_data_custom_[[#This Row],[Purchase Date]])</f>
        <v>12</v>
      </c>
      <c r="N2641" t="str">
        <f>TEXT(ecommerce_customer_data_custom_[[#This Row],[Purchase Date]],"mmmm")</f>
        <v>December</v>
      </c>
      <c r="O2641" t="str">
        <f>VLOOKUP(ecommerce_customer_data_custom_[[#This Row],[Customer Age]],AgeGroupMapping!$A$2:$C$5,3,TRUE)</f>
        <v>Middle-Aged</v>
      </c>
      <c r="P2641" t="str">
        <f>IF(ecommerce_customer_data_custom_[[#This Row],[Returns]]=1,"Returned","Not Returned")</f>
        <v>Returned</v>
      </c>
      <c r="Q2641" t="str">
        <f>_xlfn.XLOOKUP(ecommerce_customer_data_custom_[[#This Row],[Payment Method]],PaymentMapping!$A$2:$A$11,PaymentMapping!$B$2:$B$11,"Other")</f>
        <v>Card</v>
      </c>
    </row>
    <row r="2642" spans="1:17" x14ac:dyDescent="0.3">
      <c r="A2642">
        <v>35773</v>
      </c>
      <c r="B2642" s="14">
        <v>45002.085740740738</v>
      </c>
      <c r="C2642" t="s">
        <v>16</v>
      </c>
      <c r="D2642">
        <v>408</v>
      </c>
      <c r="E2642">
        <v>5</v>
      </c>
      <c r="F2642">
        <v>4519</v>
      </c>
      <c r="G2642" t="s">
        <v>12</v>
      </c>
      <c r="H2642">
        <v>41</v>
      </c>
      <c r="I2642">
        <v>0</v>
      </c>
      <c r="J2642" t="s">
        <v>13</v>
      </c>
      <c r="K2642">
        <v>0</v>
      </c>
      <c r="L2642">
        <f>YEAR(ecommerce_customer_data_custom_[[#This Row],[Purchase Date]])</f>
        <v>2023</v>
      </c>
      <c r="M2642">
        <f>MONTH(ecommerce_customer_data_custom_[[#This Row],[Purchase Date]])</f>
        <v>3</v>
      </c>
      <c r="N2642" t="str">
        <f>TEXT(ecommerce_customer_data_custom_[[#This Row],[Purchase Date]],"mmmm")</f>
        <v>March</v>
      </c>
      <c r="O2642" t="str">
        <f>VLOOKUP(ecommerce_customer_data_custom_[[#This Row],[Customer Age]],AgeGroupMapping!$A$2:$C$5,3,TRUE)</f>
        <v>Middle-Aged</v>
      </c>
      <c r="P2642" t="str">
        <f>IF(ecommerce_customer_data_custom_[[#This Row],[Returns]]=1,"Returned","Not Returned")</f>
        <v>Not Returned</v>
      </c>
      <c r="Q2642" t="str">
        <f>_xlfn.XLOOKUP(ecommerce_customer_data_custom_[[#This Row],[Payment Method]],PaymentMapping!$A$2:$A$11,PaymentMapping!$B$2:$B$11,"Other")</f>
        <v>Card</v>
      </c>
    </row>
    <row r="2643" spans="1:17" x14ac:dyDescent="0.3">
      <c r="A2643">
        <v>35773</v>
      </c>
      <c r="B2643" s="14">
        <v>44182.048275462963</v>
      </c>
      <c r="C2643" t="s">
        <v>16</v>
      </c>
      <c r="D2643">
        <v>224</v>
      </c>
      <c r="E2643">
        <v>4</v>
      </c>
      <c r="F2643">
        <v>2164</v>
      </c>
      <c r="G2643" t="s">
        <v>12</v>
      </c>
      <c r="H2643">
        <v>41</v>
      </c>
      <c r="I2643">
        <v>0</v>
      </c>
      <c r="J2643" t="s">
        <v>13</v>
      </c>
      <c r="K2643">
        <v>0</v>
      </c>
      <c r="L2643">
        <f>YEAR(ecommerce_customer_data_custom_[[#This Row],[Purchase Date]])</f>
        <v>2020</v>
      </c>
      <c r="M2643">
        <f>MONTH(ecommerce_customer_data_custom_[[#This Row],[Purchase Date]])</f>
        <v>12</v>
      </c>
      <c r="N2643" t="str">
        <f>TEXT(ecommerce_customer_data_custom_[[#This Row],[Purchase Date]],"mmmm")</f>
        <v>December</v>
      </c>
      <c r="O2643" t="str">
        <f>VLOOKUP(ecommerce_customer_data_custom_[[#This Row],[Customer Age]],AgeGroupMapping!$A$2:$C$5,3,TRUE)</f>
        <v>Middle-Aged</v>
      </c>
      <c r="P2643" t="str">
        <f>IF(ecommerce_customer_data_custom_[[#This Row],[Returns]]=1,"Returned","Not Returned")</f>
        <v>Not Returned</v>
      </c>
      <c r="Q2643" t="str">
        <f>_xlfn.XLOOKUP(ecommerce_customer_data_custom_[[#This Row],[Payment Method]],PaymentMapping!$A$2:$A$11,PaymentMapping!$B$2:$B$11,"Other")</f>
        <v>Card</v>
      </c>
    </row>
    <row r="2644" spans="1:17" x14ac:dyDescent="0.3">
      <c r="A2644">
        <v>29362</v>
      </c>
      <c r="B2644" s="14">
        <v>44741.010416666664</v>
      </c>
      <c r="C2644" t="s">
        <v>11</v>
      </c>
      <c r="D2644">
        <v>369</v>
      </c>
      <c r="E2644">
        <v>2</v>
      </c>
      <c r="F2644">
        <v>3053</v>
      </c>
      <c r="G2644" t="s">
        <v>15</v>
      </c>
      <c r="H2644">
        <v>21</v>
      </c>
      <c r="I2644">
        <v>1</v>
      </c>
      <c r="J2644" t="s">
        <v>13</v>
      </c>
      <c r="K2644">
        <v>0</v>
      </c>
      <c r="L2644">
        <f>YEAR(ecommerce_customer_data_custom_[[#This Row],[Purchase Date]])</f>
        <v>2022</v>
      </c>
      <c r="M2644">
        <f>MONTH(ecommerce_customer_data_custom_[[#This Row],[Purchase Date]])</f>
        <v>6</v>
      </c>
      <c r="N2644" t="str">
        <f>TEXT(ecommerce_customer_data_custom_[[#This Row],[Purchase Date]],"mmmm")</f>
        <v>June</v>
      </c>
      <c r="O2644" t="str">
        <f>VLOOKUP(ecommerce_customer_data_custom_[[#This Row],[Customer Age]],AgeGroupMapping!$A$2:$C$5,3,TRUE)</f>
        <v>Young</v>
      </c>
      <c r="P2644" t="str">
        <f>IF(ecommerce_customer_data_custom_[[#This Row],[Returns]]=1,"Returned","Not Returned")</f>
        <v>Returned</v>
      </c>
      <c r="Q2644" t="str">
        <f>_xlfn.XLOOKUP(ecommerce_customer_data_custom_[[#This Row],[Payment Method]],PaymentMapping!$A$2:$A$11,PaymentMapping!$B$2:$B$11,"Other")</f>
        <v>Wallet/UPI</v>
      </c>
    </row>
    <row r="2645" spans="1:17" x14ac:dyDescent="0.3">
      <c r="A2645">
        <v>29362</v>
      </c>
      <c r="B2645" s="14">
        <v>44615.072662037041</v>
      </c>
      <c r="C2645" t="s">
        <v>16</v>
      </c>
      <c r="D2645">
        <v>457</v>
      </c>
      <c r="E2645">
        <v>1</v>
      </c>
      <c r="F2645">
        <v>4856</v>
      </c>
      <c r="G2645" t="s">
        <v>15</v>
      </c>
      <c r="H2645">
        <v>21</v>
      </c>
      <c r="I2645">
        <v>0</v>
      </c>
      <c r="J2645" t="s">
        <v>13</v>
      </c>
      <c r="K2645">
        <v>0</v>
      </c>
      <c r="L2645">
        <f>YEAR(ecommerce_customer_data_custom_[[#This Row],[Purchase Date]])</f>
        <v>2022</v>
      </c>
      <c r="M2645">
        <f>MONTH(ecommerce_customer_data_custom_[[#This Row],[Purchase Date]])</f>
        <v>2</v>
      </c>
      <c r="N2645" t="str">
        <f>TEXT(ecommerce_customer_data_custom_[[#This Row],[Purchase Date]],"mmmm")</f>
        <v>February</v>
      </c>
      <c r="O2645" t="str">
        <f>VLOOKUP(ecommerce_customer_data_custom_[[#This Row],[Customer Age]],AgeGroupMapping!$A$2:$C$5,3,TRUE)</f>
        <v>Young</v>
      </c>
      <c r="P2645" t="str">
        <f>IF(ecommerce_customer_data_custom_[[#This Row],[Returns]]=1,"Returned","Not Returned")</f>
        <v>Not Returned</v>
      </c>
      <c r="Q2645" t="str">
        <f>_xlfn.XLOOKUP(ecommerce_customer_data_custom_[[#This Row],[Payment Method]],PaymentMapping!$A$2:$A$11,PaymentMapping!$B$2:$B$11,"Other")</f>
        <v>Wallet/UPI</v>
      </c>
    </row>
    <row r="2646" spans="1:17" x14ac:dyDescent="0.3">
      <c r="A2646">
        <v>29362</v>
      </c>
      <c r="B2646" s="14">
        <v>44432.203923611109</v>
      </c>
      <c r="C2646" t="s">
        <v>18</v>
      </c>
      <c r="D2646">
        <v>317</v>
      </c>
      <c r="E2646">
        <v>5</v>
      </c>
      <c r="F2646">
        <v>2188</v>
      </c>
      <c r="G2646" t="s">
        <v>12</v>
      </c>
      <c r="H2646">
        <v>21</v>
      </c>
      <c r="I2646">
        <v>1</v>
      </c>
      <c r="J2646" t="s">
        <v>13</v>
      </c>
      <c r="K2646">
        <v>0</v>
      </c>
      <c r="L2646">
        <f>YEAR(ecommerce_customer_data_custom_[[#This Row],[Purchase Date]])</f>
        <v>2021</v>
      </c>
      <c r="M2646">
        <f>MONTH(ecommerce_customer_data_custom_[[#This Row],[Purchase Date]])</f>
        <v>8</v>
      </c>
      <c r="N2646" t="str">
        <f>TEXT(ecommerce_customer_data_custom_[[#This Row],[Purchase Date]],"mmmm")</f>
        <v>August</v>
      </c>
      <c r="O2646" t="str">
        <f>VLOOKUP(ecommerce_customer_data_custom_[[#This Row],[Customer Age]],AgeGroupMapping!$A$2:$C$5,3,TRUE)</f>
        <v>Young</v>
      </c>
      <c r="P2646" t="str">
        <f>IF(ecommerce_customer_data_custom_[[#This Row],[Returns]]=1,"Returned","Not Returned")</f>
        <v>Returned</v>
      </c>
      <c r="Q2646" t="str">
        <f>_xlfn.XLOOKUP(ecommerce_customer_data_custom_[[#This Row],[Payment Method]],PaymentMapping!$A$2:$A$11,PaymentMapping!$B$2:$B$11,"Other")</f>
        <v>Card</v>
      </c>
    </row>
    <row r="2647" spans="1:17" x14ac:dyDescent="0.3">
      <c r="A2647">
        <v>29362</v>
      </c>
      <c r="B2647" s="14">
        <v>44287.191724537035</v>
      </c>
      <c r="C2647" t="s">
        <v>18</v>
      </c>
      <c r="D2647">
        <v>269</v>
      </c>
      <c r="E2647">
        <v>2</v>
      </c>
      <c r="F2647">
        <v>2758</v>
      </c>
      <c r="G2647" t="s">
        <v>15</v>
      </c>
      <c r="H2647">
        <v>21</v>
      </c>
      <c r="I2647">
        <v>0</v>
      </c>
      <c r="J2647" t="s">
        <v>13</v>
      </c>
      <c r="K2647">
        <v>0</v>
      </c>
      <c r="L2647">
        <f>YEAR(ecommerce_customer_data_custom_[[#This Row],[Purchase Date]])</f>
        <v>2021</v>
      </c>
      <c r="M2647">
        <f>MONTH(ecommerce_customer_data_custom_[[#This Row],[Purchase Date]])</f>
        <v>4</v>
      </c>
      <c r="N2647" t="str">
        <f>TEXT(ecommerce_customer_data_custom_[[#This Row],[Purchase Date]],"mmmm")</f>
        <v>April</v>
      </c>
      <c r="O2647" t="str">
        <f>VLOOKUP(ecommerce_customer_data_custom_[[#This Row],[Customer Age]],AgeGroupMapping!$A$2:$C$5,3,TRUE)</f>
        <v>Young</v>
      </c>
      <c r="P2647" t="str">
        <f>IF(ecommerce_customer_data_custom_[[#This Row],[Returns]]=1,"Returned","Not Returned")</f>
        <v>Not Returned</v>
      </c>
      <c r="Q2647" t="str">
        <f>_xlfn.XLOOKUP(ecommerce_customer_data_custom_[[#This Row],[Payment Method]],PaymentMapping!$A$2:$A$11,PaymentMapping!$B$2:$B$11,"Other")</f>
        <v>Wallet/UPI</v>
      </c>
    </row>
    <row r="2648" spans="1:17" x14ac:dyDescent="0.3">
      <c r="A2648">
        <v>29362</v>
      </c>
      <c r="B2648" s="14">
        <v>45093.919351851851</v>
      </c>
      <c r="C2648" t="s">
        <v>11</v>
      </c>
      <c r="D2648">
        <v>144</v>
      </c>
      <c r="E2648">
        <v>4</v>
      </c>
      <c r="F2648">
        <v>437</v>
      </c>
      <c r="G2648" t="s">
        <v>12</v>
      </c>
      <c r="H2648">
        <v>21</v>
      </c>
      <c r="I2648">
        <v>0</v>
      </c>
      <c r="J2648" t="s">
        <v>13</v>
      </c>
      <c r="K2648">
        <v>0</v>
      </c>
      <c r="L2648">
        <f>YEAR(ecommerce_customer_data_custom_[[#This Row],[Purchase Date]])</f>
        <v>2023</v>
      </c>
      <c r="M2648">
        <f>MONTH(ecommerce_customer_data_custom_[[#This Row],[Purchase Date]])</f>
        <v>6</v>
      </c>
      <c r="N2648" t="str">
        <f>TEXT(ecommerce_customer_data_custom_[[#This Row],[Purchase Date]],"mmmm")</f>
        <v>June</v>
      </c>
      <c r="O2648" t="str">
        <f>VLOOKUP(ecommerce_customer_data_custom_[[#This Row],[Customer Age]],AgeGroupMapping!$A$2:$C$5,3,TRUE)</f>
        <v>Young</v>
      </c>
      <c r="P2648" t="str">
        <f>IF(ecommerce_customer_data_custom_[[#This Row],[Returns]]=1,"Returned","Not Returned")</f>
        <v>Not Returned</v>
      </c>
      <c r="Q2648" t="str">
        <f>_xlfn.XLOOKUP(ecommerce_customer_data_custom_[[#This Row],[Payment Method]],PaymentMapping!$A$2:$A$11,PaymentMapping!$B$2:$B$11,"Other")</f>
        <v>Card</v>
      </c>
    </row>
    <row r="2649" spans="1:17" x14ac:dyDescent="0.3">
      <c r="A2649">
        <v>29362</v>
      </c>
      <c r="B2649" s="14">
        <v>43878.190937500003</v>
      </c>
      <c r="C2649" t="s">
        <v>11</v>
      </c>
      <c r="D2649">
        <v>462</v>
      </c>
      <c r="E2649">
        <v>4</v>
      </c>
      <c r="F2649">
        <v>4643</v>
      </c>
      <c r="G2649" t="s">
        <v>15</v>
      </c>
      <c r="H2649">
        <v>21</v>
      </c>
      <c r="I2649">
        <v>0</v>
      </c>
      <c r="J2649" t="s">
        <v>13</v>
      </c>
      <c r="K2649">
        <v>0</v>
      </c>
      <c r="L2649">
        <f>YEAR(ecommerce_customer_data_custom_[[#This Row],[Purchase Date]])</f>
        <v>2020</v>
      </c>
      <c r="M2649">
        <f>MONTH(ecommerce_customer_data_custom_[[#This Row],[Purchase Date]])</f>
        <v>2</v>
      </c>
      <c r="N2649" t="str">
        <f>TEXT(ecommerce_customer_data_custom_[[#This Row],[Purchase Date]],"mmmm")</f>
        <v>February</v>
      </c>
      <c r="O2649" t="str">
        <f>VLOOKUP(ecommerce_customer_data_custom_[[#This Row],[Customer Age]],AgeGroupMapping!$A$2:$C$5,3,TRUE)</f>
        <v>Young</v>
      </c>
      <c r="P2649" t="str">
        <f>IF(ecommerce_customer_data_custom_[[#This Row],[Returns]]=1,"Returned","Not Returned")</f>
        <v>Not Returned</v>
      </c>
      <c r="Q2649" t="str">
        <f>_xlfn.XLOOKUP(ecommerce_customer_data_custom_[[#This Row],[Payment Method]],PaymentMapping!$A$2:$A$11,PaymentMapping!$B$2:$B$11,"Other")</f>
        <v>Wallet/UPI</v>
      </c>
    </row>
    <row r="2650" spans="1:17" x14ac:dyDescent="0.3">
      <c r="A2650">
        <v>29362</v>
      </c>
      <c r="B2650" s="14">
        <v>45108.556400462963</v>
      </c>
      <c r="C2650" t="s">
        <v>14</v>
      </c>
      <c r="D2650">
        <v>34</v>
      </c>
      <c r="E2650">
        <v>5</v>
      </c>
      <c r="F2650">
        <v>3294</v>
      </c>
      <c r="G2650" t="s">
        <v>12</v>
      </c>
      <c r="H2650">
        <v>21</v>
      </c>
      <c r="I2650">
        <v>0</v>
      </c>
      <c r="J2650" t="s">
        <v>13</v>
      </c>
      <c r="K2650">
        <v>0</v>
      </c>
      <c r="L2650">
        <f>YEAR(ecommerce_customer_data_custom_[[#This Row],[Purchase Date]])</f>
        <v>2023</v>
      </c>
      <c r="M2650">
        <f>MONTH(ecommerce_customer_data_custom_[[#This Row],[Purchase Date]])</f>
        <v>7</v>
      </c>
      <c r="N2650" t="str">
        <f>TEXT(ecommerce_customer_data_custom_[[#This Row],[Purchase Date]],"mmmm")</f>
        <v>July</v>
      </c>
      <c r="O2650" t="str">
        <f>VLOOKUP(ecommerce_customer_data_custom_[[#This Row],[Customer Age]],AgeGroupMapping!$A$2:$C$5,3,TRUE)</f>
        <v>Young</v>
      </c>
      <c r="P2650" t="str">
        <f>IF(ecommerce_customer_data_custom_[[#This Row],[Returns]]=1,"Returned","Not Returned")</f>
        <v>Not Returned</v>
      </c>
      <c r="Q2650" t="str">
        <f>_xlfn.XLOOKUP(ecommerce_customer_data_custom_[[#This Row],[Payment Method]],PaymentMapping!$A$2:$A$11,PaymentMapping!$B$2:$B$11,"Other")</f>
        <v>Card</v>
      </c>
    </row>
    <row r="2651" spans="1:17" x14ac:dyDescent="0.3">
      <c r="A2651">
        <v>29362</v>
      </c>
      <c r="B2651" s="14">
        <v>43867.717013888891</v>
      </c>
      <c r="C2651" t="s">
        <v>16</v>
      </c>
      <c r="D2651">
        <v>438</v>
      </c>
      <c r="E2651">
        <v>4</v>
      </c>
      <c r="F2651">
        <v>4917</v>
      </c>
      <c r="G2651" t="s">
        <v>15</v>
      </c>
      <c r="H2651">
        <v>21</v>
      </c>
      <c r="I2651">
        <v>1</v>
      </c>
      <c r="J2651" t="s">
        <v>13</v>
      </c>
      <c r="K2651">
        <v>0</v>
      </c>
      <c r="L2651">
        <f>YEAR(ecommerce_customer_data_custom_[[#This Row],[Purchase Date]])</f>
        <v>2020</v>
      </c>
      <c r="M2651">
        <f>MONTH(ecommerce_customer_data_custom_[[#This Row],[Purchase Date]])</f>
        <v>2</v>
      </c>
      <c r="N2651" t="str">
        <f>TEXT(ecommerce_customer_data_custom_[[#This Row],[Purchase Date]],"mmmm")</f>
        <v>February</v>
      </c>
      <c r="O2651" t="str">
        <f>VLOOKUP(ecommerce_customer_data_custom_[[#This Row],[Customer Age]],AgeGroupMapping!$A$2:$C$5,3,TRUE)</f>
        <v>Young</v>
      </c>
      <c r="P2651" t="str">
        <f>IF(ecommerce_customer_data_custom_[[#This Row],[Returns]]=1,"Returned","Not Returned")</f>
        <v>Returned</v>
      </c>
      <c r="Q2651" t="str">
        <f>_xlfn.XLOOKUP(ecommerce_customer_data_custom_[[#This Row],[Payment Method]],PaymentMapping!$A$2:$A$11,PaymentMapping!$B$2:$B$11,"Other")</f>
        <v>Wallet/UPI</v>
      </c>
    </row>
    <row r="2652" spans="1:17" x14ac:dyDescent="0.3">
      <c r="A2652">
        <v>46038</v>
      </c>
      <c r="B2652" s="14">
        <v>44311.246319444443</v>
      </c>
      <c r="C2652" t="s">
        <v>14</v>
      </c>
      <c r="D2652">
        <v>407</v>
      </c>
      <c r="E2652">
        <v>3</v>
      </c>
      <c r="F2652">
        <v>2549</v>
      </c>
      <c r="G2652" t="s">
        <v>15</v>
      </c>
      <c r="H2652">
        <v>45</v>
      </c>
      <c r="I2652">
        <v>0</v>
      </c>
      <c r="J2652" t="s">
        <v>13</v>
      </c>
      <c r="K2652">
        <v>0</v>
      </c>
      <c r="L2652">
        <f>YEAR(ecommerce_customer_data_custom_[[#This Row],[Purchase Date]])</f>
        <v>2021</v>
      </c>
      <c r="M2652">
        <f>MONTH(ecommerce_customer_data_custom_[[#This Row],[Purchase Date]])</f>
        <v>4</v>
      </c>
      <c r="N2652" t="str">
        <f>TEXT(ecommerce_customer_data_custom_[[#This Row],[Purchase Date]],"mmmm")</f>
        <v>April</v>
      </c>
      <c r="O2652" t="str">
        <f>VLOOKUP(ecommerce_customer_data_custom_[[#This Row],[Customer Age]],AgeGroupMapping!$A$2:$C$5,3,TRUE)</f>
        <v>Middle-Aged</v>
      </c>
      <c r="P2652" t="str">
        <f>IF(ecommerce_customer_data_custom_[[#This Row],[Returns]]=1,"Returned","Not Returned")</f>
        <v>Not Returned</v>
      </c>
      <c r="Q2652" t="str">
        <f>_xlfn.XLOOKUP(ecommerce_customer_data_custom_[[#This Row],[Payment Method]],PaymentMapping!$A$2:$A$11,PaymentMapping!$B$2:$B$11,"Other")</f>
        <v>Wallet/UPI</v>
      </c>
    </row>
    <row r="2653" spans="1:17" x14ac:dyDescent="0.3">
      <c r="A2653">
        <v>46038</v>
      </c>
      <c r="B2653" s="14">
        <v>44604.134525462963</v>
      </c>
      <c r="C2653" t="s">
        <v>18</v>
      </c>
      <c r="D2653">
        <v>181</v>
      </c>
      <c r="E2653">
        <v>2</v>
      </c>
      <c r="F2653">
        <v>4864</v>
      </c>
      <c r="G2653" t="s">
        <v>15</v>
      </c>
      <c r="H2653">
        <v>45</v>
      </c>
      <c r="I2653">
        <v>0</v>
      </c>
      <c r="J2653" t="s">
        <v>13</v>
      </c>
      <c r="K2653">
        <v>0</v>
      </c>
      <c r="L2653">
        <f>YEAR(ecommerce_customer_data_custom_[[#This Row],[Purchase Date]])</f>
        <v>2022</v>
      </c>
      <c r="M2653">
        <f>MONTH(ecommerce_customer_data_custom_[[#This Row],[Purchase Date]])</f>
        <v>2</v>
      </c>
      <c r="N2653" t="str">
        <f>TEXT(ecommerce_customer_data_custom_[[#This Row],[Purchase Date]],"mmmm")</f>
        <v>February</v>
      </c>
      <c r="O2653" t="str">
        <f>VLOOKUP(ecommerce_customer_data_custom_[[#This Row],[Customer Age]],AgeGroupMapping!$A$2:$C$5,3,TRUE)</f>
        <v>Middle-Aged</v>
      </c>
      <c r="P2653" t="str">
        <f>IF(ecommerce_customer_data_custom_[[#This Row],[Returns]]=1,"Returned","Not Returned")</f>
        <v>Not Returned</v>
      </c>
      <c r="Q2653" t="str">
        <f>_xlfn.XLOOKUP(ecommerce_customer_data_custom_[[#This Row],[Payment Method]],PaymentMapping!$A$2:$A$11,PaymentMapping!$B$2:$B$11,"Other")</f>
        <v>Wallet/UPI</v>
      </c>
    </row>
    <row r="2654" spans="1:17" x14ac:dyDescent="0.3">
      <c r="A2654">
        <v>46038</v>
      </c>
      <c r="B2654" s="14">
        <v>44928.473506944443</v>
      </c>
      <c r="C2654" t="s">
        <v>16</v>
      </c>
      <c r="D2654">
        <v>150</v>
      </c>
      <c r="E2654">
        <v>4</v>
      </c>
      <c r="F2654">
        <v>4583</v>
      </c>
      <c r="G2654" t="s">
        <v>20</v>
      </c>
      <c r="H2654">
        <v>45</v>
      </c>
      <c r="I2654">
        <v>0</v>
      </c>
      <c r="J2654" t="s">
        <v>13</v>
      </c>
      <c r="K2654">
        <v>0</v>
      </c>
      <c r="L2654">
        <f>YEAR(ecommerce_customer_data_custom_[[#This Row],[Purchase Date]])</f>
        <v>2023</v>
      </c>
      <c r="M2654">
        <f>MONTH(ecommerce_customer_data_custom_[[#This Row],[Purchase Date]])</f>
        <v>1</v>
      </c>
      <c r="N2654" t="str">
        <f>TEXT(ecommerce_customer_data_custom_[[#This Row],[Purchase Date]],"mmmm")</f>
        <v>January</v>
      </c>
      <c r="O2654" t="str">
        <f>VLOOKUP(ecommerce_customer_data_custom_[[#This Row],[Customer Age]],AgeGroupMapping!$A$2:$C$5,3,TRUE)</f>
        <v>Middle-Aged</v>
      </c>
      <c r="P2654" t="str">
        <f>IF(ecommerce_customer_data_custom_[[#This Row],[Returns]]=1,"Returned","Not Returned")</f>
        <v>Not Returned</v>
      </c>
      <c r="Q2654" t="str">
        <f>_xlfn.XLOOKUP(ecommerce_customer_data_custom_[[#This Row],[Payment Method]],PaymentMapping!$A$2:$A$11,PaymentMapping!$B$2:$B$11,"Other")</f>
        <v>Other</v>
      </c>
    </row>
    <row r="2655" spans="1:17" x14ac:dyDescent="0.3">
      <c r="A2655">
        <v>46038</v>
      </c>
      <c r="B2655" s="14">
        <v>43961.655011574076</v>
      </c>
      <c r="C2655" t="s">
        <v>16</v>
      </c>
      <c r="D2655">
        <v>259</v>
      </c>
      <c r="E2655">
        <v>1</v>
      </c>
      <c r="F2655">
        <v>4942</v>
      </c>
      <c r="G2655" t="s">
        <v>15</v>
      </c>
      <c r="H2655">
        <v>45</v>
      </c>
      <c r="I2655">
        <v>1</v>
      </c>
      <c r="J2655" t="s">
        <v>13</v>
      </c>
      <c r="K2655">
        <v>0</v>
      </c>
      <c r="L2655">
        <f>YEAR(ecommerce_customer_data_custom_[[#This Row],[Purchase Date]])</f>
        <v>2020</v>
      </c>
      <c r="M2655">
        <f>MONTH(ecommerce_customer_data_custom_[[#This Row],[Purchase Date]])</f>
        <v>5</v>
      </c>
      <c r="N2655" t="str">
        <f>TEXT(ecommerce_customer_data_custom_[[#This Row],[Purchase Date]],"mmmm")</f>
        <v>May</v>
      </c>
      <c r="O2655" t="str">
        <f>VLOOKUP(ecommerce_customer_data_custom_[[#This Row],[Customer Age]],AgeGroupMapping!$A$2:$C$5,3,TRUE)</f>
        <v>Middle-Aged</v>
      </c>
      <c r="P2655" t="str">
        <f>IF(ecommerce_customer_data_custom_[[#This Row],[Returns]]=1,"Returned","Not Returned")</f>
        <v>Returned</v>
      </c>
      <c r="Q2655" t="str">
        <f>_xlfn.XLOOKUP(ecommerce_customer_data_custom_[[#This Row],[Payment Method]],PaymentMapping!$A$2:$A$11,PaymentMapping!$B$2:$B$11,"Other")</f>
        <v>Wallet/UPI</v>
      </c>
    </row>
    <row r="2656" spans="1:17" x14ac:dyDescent="0.3">
      <c r="A2656">
        <v>46038</v>
      </c>
      <c r="B2656" s="14">
        <v>43913.796458333331</v>
      </c>
      <c r="C2656" t="s">
        <v>11</v>
      </c>
      <c r="D2656">
        <v>381</v>
      </c>
      <c r="E2656">
        <v>3</v>
      </c>
      <c r="F2656">
        <v>2717</v>
      </c>
      <c r="G2656" t="s">
        <v>12</v>
      </c>
      <c r="H2656">
        <v>45</v>
      </c>
      <c r="I2656">
        <v>0</v>
      </c>
      <c r="J2656" t="s">
        <v>13</v>
      </c>
      <c r="K2656">
        <v>0</v>
      </c>
      <c r="L2656">
        <f>YEAR(ecommerce_customer_data_custom_[[#This Row],[Purchase Date]])</f>
        <v>2020</v>
      </c>
      <c r="M2656">
        <f>MONTH(ecommerce_customer_data_custom_[[#This Row],[Purchase Date]])</f>
        <v>3</v>
      </c>
      <c r="N2656" t="str">
        <f>TEXT(ecommerce_customer_data_custom_[[#This Row],[Purchase Date]],"mmmm")</f>
        <v>March</v>
      </c>
      <c r="O2656" t="str">
        <f>VLOOKUP(ecommerce_customer_data_custom_[[#This Row],[Customer Age]],AgeGroupMapping!$A$2:$C$5,3,TRUE)</f>
        <v>Middle-Aged</v>
      </c>
      <c r="P2656" t="str">
        <f>IF(ecommerce_customer_data_custom_[[#This Row],[Returns]]=1,"Returned","Not Returned")</f>
        <v>Not Returned</v>
      </c>
      <c r="Q2656" t="str">
        <f>_xlfn.XLOOKUP(ecommerce_customer_data_custom_[[#This Row],[Payment Method]],PaymentMapping!$A$2:$A$11,PaymentMapping!$B$2:$B$11,"Other")</f>
        <v>Card</v>
      </c>
    </row>
    <row r="2657" spans="1:17" x14ac:dyDescent="0.3">
      <c r="A2657">
        <v>46038</v>
      </c>
      <c r="B2657" s="14">
        <v>43857.192106481481</v>
      </c>
      <c r="C2657" t="s">
        <v>11</v>
      </c>
      <c r="D2657">
        <v>292</v>
      </c>
      <c r="E2657">
        <v>1</v>
      </c>
      <c r="F2657">
        <v>1134</v>
      </c>
      <c r="G2657" t="s">
        <v>12</v>
      </c>
      <c r="H2657">
        <v>45</v>
      </c>
      <c r="I2657">
        <v>0</v>
      </c>
      <c r="J2657" t="s">
        <v>13</v>
      </c>
      <c r="K2657">
        <v>0</v>
      </c>
      <c r="L2657">
        <f>YEAR(ecommerce_customer_data_custom_[[#This Row],[Purchase Date]])</f>
        <v>2020</v>
      </c>
      <c r="M2657">
        <f>MONTH(ecommerce_customer_data_custom_[[#This Row],[Purchase Date]])</f>
        <v>1</v>
      </c>
      <c r="N2657" t="str">
        <f>TEXT(ecommerce_customer_data_custom_[[#This Row],[Purchase Date]],"mmmm")</f>
        <v>January</v>
      </c>
      <c r="O2657" t="str">
        <f>VLOOKUP(ecommerce_customer_data_custom_[[#This Row],[Customer Age]],AgeGroupMapping!$A$2:$C$5,3,TRUE)</f>
        <v>Middle-Aged</v>
      </c>
      <c r="P2657" t="str">
        <f>IF(ecommerce_customer_data_custom_[[#This Row],[Returns]]=1,"Returned","Not Returned")</f>
        <v>Not Returned</v>
      </c>
      <c r="Q2657" t="str">
        <f>_xlfn.XLOOKUP(ecommerce_customer_data_custom_[[#This Row],[Payment Method]],PaymentMapping!$A$2:$A$11,PaymentMapping!$B$2:$B$11,"Other")</f>
        <v>Card</v>
      </c>
    </row>
    <row r="2658" spans="1:17" x14ac:dyDescent="0.3">
      <c r="A2658">
        <v>12960</v>
      </c>
      <c r="B2658" s="14">
        <v>44872.811423611114</v>
      </c>
      <c r="C2658" t="s">
        <v>11</v>
      </c>
      <c r="D2658">
        <v>269</v>
      </c>
      <c r="E2658">
        <v>4</v>
      </c>
      <c r="F2658">
        <v>4559</v>
      </c>
      <c r="G2658" t="s">
        <v>15</v>
      </c>
      <c r="H2658">
        <v>21</v>
      </c>
      <c r="I2658">
        <v>0</v>
      </c>
      <c r="J2658" t="s">
        <v>13</v>
      </c>
      <c r="K2658">
        <v>0</v>
      </c>
      <c r="L2658">
        <f>YEAR(ecommerce_customer_data_custom_[[#This Row],[Purchase Date]])</f>
        <v>2022</v>
      </c>
      <c r="M2658">
        <f>MONTH(ecommerce_customer_data_custom_[[#This Row],[Purchase Date]])</f>
        <v>11</v>
      </c>
      <c r="N2658" t="str">
        <f>TEXT(ecommerce_customer_data_custom_[[#This Row],[Purchase Date]],"mmmm")</f>
        <v>November</v>
      </c>
      <c r="O2658" t="str">
        <f>VLOOKUP(ecommerce_customer_data_custom_[[#This Row],[Customer Age]],AgeGroupMapping!$A$2:$C$5,3,TRUE)</f>
        <v>Young</v>
      </c>
      <c r="P2658" t="str">
        <f>IF(ecommerce_customer_data_custom_[[#This Row],[Returns]]=1,"Returned","Not Returned")</f>
        <v>Not Returned</v>
      </c>
      <c r="Q2658" t="str">
        <f>_xlfn.XLOOKUP(ecommerce_customer_data_custom_[[#This Row],[Payment Method]],PaymentMapping!$A$2:$A$11,PaymentMapping!$B$2:$B$11,"Other")</f>
        <v>Wallet/UPI</v>
      </c>
    </row>
    <row r="2659" spans="1:17" x14ac:dyDescent="0.3">
      <c r="A2659">
        <v>12960</v>
      </c>
      <c r="B2659" s="14">
        <v>44182.875879629632</v>
      </c>
      <c r="C2659" t="s">
        <v>16</v>
      </c>
      <c r="D2659">
        <v>175</v>
      </c>
      <c r="E2659">
        <v>3</v>
      </c>
      <c r="F2659">
        <v>1002</v>
      </c>
      <c r="G2659" t="s">
        <v>12</v>
      </c>
      <c r="H2659">
        <v>21</v>
      </c>
      <c r="I2659">
        <v>0</v>
      </c>
      <c r="J2659" t="s">
        <v>13</v>
      </c>
      <c r="K2659">
        <v>0</v>
      </c>
      <c r="L2659">
        <f>YEAR(ecommerce_customer_data_custom_[[#This Row],[Purchase Date]])</f>
        <v>2020</v>
      </c>
      <c r="M2659">
        <f>MONTH(ecommerce_customer_data_custom_[[#This Row],[Purchase Date]])</f>
        <v>12</v>
      </c>
      <c r="N2659" t="str">
        <f>TEXT(ecommerce_customer_data_custom_[[#This Row],[Purchase Date]],"mmmm")</f>
        <v>December</v>
      </c>
      <c r="O2659" t="str">
        <f>VLOOKUP(ecommerce_customer_data_custom_[[#This Row],[Customer Age]],AgeGroupMapping!$A$2:$C$5,3,TRUE)</f>
        <v>Young</v>
      </c>
      <c r="P2659" t="str">
        <f>IF(ecommerce_customer_data_custom_[[#This Row],[Returns]]=1,"Returned","Not Returned")</f>
        <v>Not Returned</v>
      </c>
      <c r="Q2659" t="str">
        <f>_xlfn.XLOOKUP(ecommerce_customer_data_custom_[[#This Row],[Payment Method]],PaymentMapping!$A$2:$A$11,PaymentMapping!$B$2:$B$11,"Other")</f>
        <v>Card</v>
      </c>
    </row>
    <row r="2660" spans="1:17" x14ac:dyDescent="0.3">
      <c r="A2660">
        <v>12960</v>
      </c>
      <c r="B2660" s="14">
        <v>44424.328240740739</v>
      </c>
      <c r="C2660" t="s">
        <v>16</v>
      </c>
      <c r="D2660">
        <v>486</v>
      </c>
      <c r="E2660">
        <v>3</v>
      </c>
      <c r="F2660">
        <v>1665</v>
      </c>
      <c r="G2660" t="s">
        <v>19</v>
      </c>
      <c r="H2660">
        <v>21</v>
      </c>
      <c r="I2660">
        <v>1</v>
      </c>
      <c r="J2660" t="s">
        <v>13</v>
      </c>
      <c r="K2660">
        <v>0</v>
      </c>
      <c r="L2660">
        <f>YEAR(ecommerce_customer_data_custom_[[#This Row],[Purchase Date]])</f>
        <v>2021</v>
      </c>
      <c r="M2660">
        <f>MONTH(ecommerce_customer_data_custom_[[#This Row],[Purchase Date]])</f>
        <v>8</v>
      </c>
      <c r="N2660" t="str">
        <f>TEXT(ecommerce_customer_data_custom_[[#This Row],[Purchase Date]],"mmmm")</f>
        <v>August</v>
      </c>
      <c r="O2660" t="str">
        <f>VLOOKUP(ecommerce_customer_data_custom_[[#This Row],[Customer Age]],AgeGroupMapping!$A$2:$C$5,3,TRUE)</f>
        <v>Young</v>
      </c>
      <c r="P2660" t="str">
        <f>IF(ecommerce_customer_data_custom_[[#This Row],[Returns]]=1,"Returned","Not Returned")</f>
        <v>Returned</v>
      </c>
      <c r="Q2660" t="str">
        <f>_xlfn.XLOOKUP(ecommerce_customer_data_custom_[[#This Row],[Payment Method]],PaymentMapping!$A$2:$A$11,PaymentMapping!$B$2:$B$11,"Other")</f>
        <v>Cash</v>
      </c>
    </row>
    <row r="2661" spans="1:17" x14ac:dyDescent="0.3">
      <c r="A2661">
        <v>12960</v>
      </c>
      <c r="B2661" s="14">
        <v>44420.186145833337</v>
      </c>
      <c r="C2661" t="s">
        <v>16</v>
      </c>
      <c r="D2661">
        <v>31</v>
      </c>
      <c r="E2661">
        <v>1</v>
      </c>
      <c r="F2661">
        <v>1965</v>
      </c>
      <c r="G2661" t="s">
        <v>12</v>
      </c>
      <c r="H2661">
        <v>21</v>
      </c>
      <c r="I2661">
        <v>0</v>
      </c>
      <c r="J2661" t="s">
        <v>13</v>
      </c>
      <c r="K2661">
        <v>0</v>
      </c>
      <c r="L2661">
        <f>YEAR(ecommerce_customer_data_custom_[[#This Row],[Purchase Date]])</f>
        <v>2021</v>
      </c>
      <c r="M2661">
        <f>MONTH(ecommerce_customer_data_custom_[[#This Row],[Purchase Date]])</f>
        <v>8</v>
      </c>
      <c r="N2661" t="str">
        <f>TEXT(ecommerce_customer_data_custom_[[#This Row],[Purchase Date]],"mmmm")</f>
        <v>August</v>
      </c>
      <c r="O2661" t="str">
        <f>VLOOKUP(ecommerce_customer_data_custom_[[#This Row],[Customer Age]],AgeGroupMapping!$A$2:$C$5,3,TRUE)</f>
        <v>Young</v>
      </c>
      <c r="P2661" t="str">
        <f>IF(ecommerce_customer_data_custom_[[#This Row],[Returns]]=1,"Returned","Not Returned")</f>
        <v>Not Returned</v>
      </c>
      <c r="Q2661" t="str">
        <f>_xlfn.XLOOKUP(ecommerce_customer_data_custom_[[#This Row],[Payment Method]],PaymentMapping!$A$2:$A$11,PaymentMapping!$B$2:$B$11,"Other")</f>
        <v>Card</v>
      </c>
    </row>
    <row r="2662" spans="1:17" x14ac:dyDescent="0.3">
      <c r="A2662">
        <v>35992</v>
      </c>
      <c r="B2662" s="14">
        <v>44675.137488425928</v>
      </c>
      <c r="C2662" t="s">
        <v>16</v>
      </c>
      <c r="D2662">
        <v>398</v>
      </c>
      <c r="E2662">
        <v>5</v>
      </c>
      <c r="F2662">
        <v>4114</v>
      </c>
      <c r="G2662" t="s">
        <v>12</v>
      </c>
      <c r="H2662">
        <v>52</v>
      </c>
      <c r="I2662">
        <v>1</v>
      </c>
      <c r="J2662" t="s">
        <v>13</v>
      </c>
      <c r="K2662">
        <v>0</v>
      </c>
      <c r="L2662">
        <f>YEAR(ecommerce_customer_data_custom_[[#This Row],[Purchase Date]])</f>
        <v>2022</v>
      </c>
      <c r="M2662">
        <f>MONTH(ecommerce_customer_data_custom_[[#This Row],[Purchase Date]])</f>
        <v>4</v>
      </c>
      <c r="N2662" t="str">
        <f>TEXT(ecommerce_customer_data_custom_[[#This Row],[Purchase Date]],"mmmm")</f>
        <v>April</v>
      </c>
      <c r="O2662" t="str">
        <f>VLOOKUP(ecommerce_customer_data_custom_[[#This Row],[Customer Age]],AgeGroupMapping!$A$2:$C$5,3,TRUE)</f>
        <v>Middle-Aged</v>
      </c>
      <c r="P2662" t="str">
        <f>IF(ecommerce_customer_data_custom_[[#This Row],[Returns]]=1,"Returned","Not Returned")</f>
        <v>Returned</v>
      </c>
      <c r="Q2662" t="str">
        <f>_xlfn.XLOOKUP(ecommerce_customer_data_custom_[[#This Row],[Payment Method]],PaymentMapping!$A$2:$A$11,PaymentMapping!$B$2:$B$11,"Other")</f>
        <v>Card</v>
      </c>
    </row>
    <row r="2663" spans="1:17" x14ac:dyDescent="0.3">
      <c r="A2663">
        <v>35992</v>
      </c>
      <c r="B2663" s="14">
        <v>45108.726180555554</v>
      </c>
      <c r="C2663" t="s">
        <v>11</v>
      </c>
      <c r="D2663">
        <v>64</v>
      </c>
      <c r="E2663">
        <v>5</v>
      </c>
      <c r="F2663">
        <v>4877</v>
      </c>
      <c r="G2663" t="s">
        <v>20</v>
      </c>
      <c r="H2663">
        <v>52</v>
      </c>
      <c r="I2663">
        <v>0</v>
      </c>
      <c r="J2663" t="s">
        <v>13</v>
      </c>
      <c r="K2663">
        <v>0</v>
      </c>
      <c r="L2663">
        <f>YEAR(ecommerce_customer_data_custom_[[#This Row],[Purchase Date]])</f>
        <v>2023</v>
      </c>
      <c r="M2663">
        <f>MONTH(ecommerce_customer_data_custom_[[#This Row],[Purchase Date]])</f>
        <v>7</v>
      </c>
      <c r="N2663" t="str">
        <f>TEXT(ecommerce_customer_data_custom_[[#This Row],[Purchase Date]],"mmmm")</f>
        <v>July</v>
      </c>
      <c r="O2663" t="str">
        <f>VLOOKUP(ecommerce_customer_data_custom_[[#This Row],[Customer Age]],AgeGroupMapping!$A$2:$C$5,3,TRUE)</f>
        <v>Middle-Aged</v>
      </c>
      <c r="P2663" t="str">
        <f>IF(ecommerce_customer_data_custom_[[#This Row],[Returns]]=1,"Returned","Not Returned")</f>
        <v>Not Returned</v>
      </c>
      <c r="Q2663" t="str">
        <f>_xlfn.XLOOKUP(ecommerce_customer_data_custom_[[#This Row],[Payment Method]],PaymentMapping!$A$2:$A$11,PaymentMapping!$B$2:$B$11,"Other")</f>
        <v>Other</v>
      </c>
    </row>
    <row r="2664" spans="1:17" x14ac:dyDescent="0.3">
      <c r="A2664">
        <v>35992</v>
      </c>
      <c r="B2664" s="14">
        <v>43908.018680555557</v>
      </c>
      <c r="C2664" t="s">
        <v>14</v>
      </c>
      <c r="D2664">
        <v>452</v>
      </c>
      <c r="E2664">
        <v>5</v>
      </c>
      <c r="F2664">
        <v>1267</v>
      </c>
      <c r="G2664" t="s">
        <v>20</v>
      </c>
      <c r="H2664">
        <v>52</v>
      </c>
      <c r="I2664">
        <v>0</v>
      </c>
      <c r="J2664" t="s">
        <v>13</v>
      </c>
      <c r="K2664">
        <v>0</v>
      </c>
      <c r="L2664">
        <f>YEAR(ecommerce_customer_data_custom_[[#This Row],[Purchase Date]])</f>
        <v>2020</v>
      </c>
      <c r="M2664">
        <f>MONTH(ecommerce_customer_data_custom_[[#This Row],[Purchase Date]])</f>
        <v>3</v>
      </c>
      <c r="N2664" t="str">
        <f>TEXT(ecommerce_customer_data_custom_[[#This Row],[Purchase Date]],"mmmm")</f>
        <v>March</v>
      </c>
      <c r="O2664" t="str">
        <f>VLOOKUP(ecommerce_customer_data_custom_[[#This Row],[Customer Age]],AgeGroupMapping!$A$2:$C$5,3,TRUE)</f>
        <v>Middle-Aged</v>
      </c>
      <c r="P2664" t="str">
        <f>IF(ecommerce_customer_data_custom_[[#This Row],[Returns]]=1,"Returned","Not Returned")</f>
        <v>Not Returned</v>
      </c>
      <c r="Q2664" t="str">
        <f>_xlfn.XLOOKUP(ecommerce_customer_data_custom_[[#This Row],[Payment Method]],PaymentMapping!$A$2:$A$11,PaymentMapping!$B$2:$B$11,"Other")</f>
        <v>Other</v>
      </c>
    </row>
    <row r="2665" spans="1:17" x14ac:dyDescent="0.3">
      <c r="A2665">
        <v>35992</v>
      </c>
      <c r="B2665" s="14">
        <v>44016.018622685187</v>
      </c>
      <c r="C2665" t="s">
        <v>14</v>
      </c>
      <c r="D2665">
        <v>98</v>
      </c>
      <c r="E2665">
        <v>3</v>
      </c>
      <c r="F2665">
        <v>3079</v>
      </c>
      <c r="G2665" t="s">
        <v>19</v>
      </c>
      <c r="H2665">
        <v>52</v>
      </c>
      <c r="I2665">
        <v>0</v>
      </c>
      <c r="J2665" t="s">
        <v>13</v>
      </c>
      <c r="K2665">
        <v>0</v>
      </c>
      <c r="L2665">
        <f>YEAR(ecommerce_customer_data_custom_[[#This Row],[Purchase Date]])</f>
        <v>2020</v>
      </c>
      <c r="M2665">
        <f>MONTH(ecommerce_customer_data_custom_[[#This Row],[Purchase Date]])</f>
        <v>7</v>
      </c>
      <c r="N2665" t="str">
        <f>TEXT(ecommerce_customer_data_custom_[[#This Row],[Purchase Date]],"mmmm")</f>
        <v>July</v>
      </c>
      <c r="O2665" t="str">
        <f>VLOOKUP(ecommerce_customer_data_custom_[[#This Row],[Customer Age]],AgeGroupMapping!$A$2:$C$5,3,TRUE)</f>
        <v>Middle-Aged</v>
      </c>
      <c r="P2665" t="str">
        <f>IF(ecommerce_customer_data_custom_[[#This Row],[Returns]]=1,"Returned","Not Returned")</f>
        <v>Not Returned</v>
      </c>
      <c r="Q2665" t="str">
        <f>_xlfn.XLOOKUP(ecommerce_customer_data_custom_[[#This Row],[Payment Method]],PaymentMapping!$A$2:$A$11,PaymentMapping!$B$2:$B$11,"Other")</f>
        <v>Cash</v>
      </c>
    </row>
    <row r="2666" spans="1:17" x14ac:dyDescent="0.3">
      <c r="A2666">
        <v>35992</v>
      </c>
      <c r="B2666" s="14">
        <v>44213.460370370369</v>
      </c>
      <c r="C2666" t="s">
        <v>16</v>
      </c>
      <c r="D2666">
        <v>366</v>
      </c>
      <c r="E2666">
        <v>1</v>
      </c>
      <c r="F2666">
        <v>4451</v>
      </c>
      <c r="G2666" t="s">
        <v>15</v>
      </c>
      <c r="H2666">
        <v>52</v>
      </c>
      <c r="I2666">
        <v>1</v>
      </c>
      <c r="J2666" t="s">
        <v>13</v>
      </c>
      <c r="K2666">
        <v>0</v>
      </c>
      <c r="L2666">
        <f>YEAR(ecommerce_customer_data_custom_[[#This Row],[Purchase Date]])</f>
        <v>2021</v>
      </c>
      <c r="M2666">
        <f>MONTH(ecommerce_customer_data_custom_[[#This Row],[Purchase Date]])</f>
        <v>1</v>
      </c>
      <c r="N2666" t="str">
        <f>TEXT(ecommerce_customer_data_custom_[[#This Row],[Purchase Date]],"mmmm")</f>
        <v>January</v>
      </c>
      <c r="O2666" t="str">
        <f>VLOOKUP(ecommerce_customer_data_custom_[[#This Row],[Customer Age]],AgeGroupMapping!$A$2:$C$5,3,TRUE)</f>
        <v>Middle-Aged</v>
      </c>
      <c r="P2666" t="str">
        <f>IF(ecommerce_customer_data_custom_[[#This Row],[Returns]]=1,"Returned","Not Returned")</f>
        <v>Returned</v>
      </c>
      <c r="Q2666" t="str">
        <f>_xlfn.XLOOKUP(ecommerce_customer_data_custom_[[#This Row],[Payment Method]],PaymentMapping!$A$2:$A$11,PaymentMapping!$B$2:$B$11,"Other")</f>
        <v>Wallet/UPI</v>
      </c>
    </row>
    <row r="2667" spans="1:17" x14ac:dyDescent="0.3">
      <c r="A2667">
        <v>35992</v>
      </c>
      <c r="B2667" s="14">
        <v>44375.252060185187</v>
      </c>
      <c r="C2667" t="s">
        <v>14</v>
      </c>
      <c r="D2667">
        <v>449</v>
      </c>
      <c r="E2667">
        <v>3</v>
      </c>
      <c r="F2667">
        <v>3575</v>
      </c>
      <c r="G2667" t="s">
        <v>12</v>
      </c>
      <c r="H2667">
        <v>52</v>
      </c>
      <c r="I2667">
        <v>0</v>
      </c>
      <c r="J2667" t="s">
        <v>13</v>
      </c>
      <c r="K2667">
        <v>0</v>
      </c>
      <c r="L2667">
        <f>YEAR(ecommerce_customer_data_custom_[[#This Row],[Purchase Date]])</f>
        <v>2021</v>
      </c>
      <c r="M2667">
        <f>MONTH(ecommerce_customer_data_custom_[[#This Row],[Purchase Date]])</f>
        <v>6</v>
      </c>
      <c r="N2667" t="str">
        <f>TEXT(ecommerce_customer_data_custom_[[#This Row],[Purchase Date]],"mmmm")</f>
        <v>June</v>
      </c>
      <c r="O2667" t="str">
        <f>VLOOKUP(ecommerce_customer_data_custom_[[#This Row],[Customer Age]],AgeGroupMapping!$A$2:$C$5,3,TRUE)</f>
        <v>Middle-Aged</v>
      </c>
      <c r="P2667" t="str">
        <f>IF(ecommerce_customer_data_custom_[[#This Row],[Returns]]=1,"Returned","Not Returned")</f>
        <v>Not Returned</v>
      </c>
      <c r="Q2667" t="str">
        <f>_xlfn.XLOOKUP(ecommerce_customer_data_custom_[[#This Row],[Payment Method]],PaymentMapping!$A$2:$A$11,PaymentMapping!$B$2:$B$11,"Other")</f>
        <v>Card</v>
      </c>
    </row>
    <row r="2668" spans="1:17" x14ac:dyDescent="0.3">
      <c r="A2668">
        <v>35992</v>
      </c>
      <c r="B2668" s="14">
        <v>45074.457303240742</v>
      </c>
      <c r="C2668" t="s">
        <v>11</v>
      </c>
      <c r="D2668">
        <v>439</v>
      </c>
      <c r="E2668">
        <v>5</v>
      </c>
      <c r="F2668">
        <v>3157</v>
      </c>
      <c r="G2668" t="s">
        <v>12</v>
      </c>
      <c r="H2668">
        <v>52</v>
      </c>
      <c r="I2668">
        <v>0</v>
      </c>
      <c r="J2668" t="s">
        <v>13</v>
      </c>
      <c r="K2668">
        <v>0</v>
      </c>
      <c r="L2668">
        <f>YEAR(ecommerce_customer_data_custom_[[#This Row],[Purchase Date]])</f>
        <v>2023</v>
      </c>
      <c r="M2668">
        <f>MONTH(ecommerce_customer_data_custom_[[#This Row],[Purchase Date]])</f>
        <v>5</v>
      </c>
      <c r="N2668" t="str">
        <f>TEXT(ecommerce_customer_data_custom_[[#This Row],[Purchase Date]],"mmmm")</f>
        <v>May</v>
      </c>
      <c r="O2668" t="str">
        <f>VLOOKUP(ecommerce_customer_data_custom_[[#This Row],[Customer Age]],AgeGroupMapping!$A$2:$C$5,3,TRUE)</f>
        <v>Middle-Aged</v>
      </c>
      <c r="P2668" t="str">
        <f>IF(ecommerce_customer_data_custom_[[#This Row],[Returns]]=1,"Returned","Not Returned")</f>
        <v>Not Returned</v>
      </c>
      <c r="Q2668" t="str">
        <f>_xlfn.XLOOKUP(ecommerce_customer_data_custom_[[#This Row],[Payment Method]],PaymentMapping!$A$2:$A$11,PaymentMapping!$B$2:$B$11,"Other")</f>
        <v>Card</v>
      </c>
    </row>
    <row r="2669" spans="1:17" x14ac:dyDescent="0.3">
      <c r="A2669">
        <v>35992</v>
      </c>
      <c r="B2669" s="14">
        <v>44105.056689814817</v>
      </c>
      <c r="C2669" t="s">
        <v>18</v>
      </c>
      <c r="D2669">
        <v>247</v>
      </c>
      <c r="E2669">
        <v>3</v>
      </c>
      <c r="F2669">
        <v>4355</v>
      </c>
      <c r="G2669" t="s">
        <v>20</v>
      </c>
      <c r="H2669">
        <v>52</v>
      </c>
      <c r="I2669">
        <v>1</v>
      </c>
      <c r="J2669" t="s">
        <v>13</v>
      </c>
      <c r="K2669">
        <v>0</v>
      </c>
      <c r="L2669">
        <f>YEAR(ecommerce_customer_data_custom_[[#This Row],[Purchase Date]])</f>
        <v>2020</v>
      </c>
      <c r="M2669">
        <f>MONTH(ecommerce_customer_data_custom_[[#This Row],[Purchase Date]])</f>
        <v>10</v>
      </c>
      <c r="N2669" t="str">
        <f>TEXT(ecommerce_customer_data_custom_[[#This Row],[Purchase Date]],"mmmm")</f>
        <v>October</v>
      </c>
      <c r="O2669" t="str">
        <f>VLOOKUP(ecommerce_customer_data_custom_[[#This Row],[Customer Age]],AgeGroupMapping!$A$2:$C$5,3,TRUE)</f>
        <v>Middle-Aged</v>
      </c>
      <c r="P2669" t="str">
        <f>IF(ecommerce_customer_data_custom_[[#This Row],[Returns]]=1,"Returned","Not Returned")</f>
        <v>Returned</v>
      </c>
      <c r="Q2669" t="str">
        <f>_xlfn.XLOOKUP(ecommerce_customer_data_custom_[[#This Row],[Payment Method]],PaymentMapping!$A$2:$A$11,PaymentMapping!$B$2:$B$11,"Other")</f>
        <v>Other</v>
      </c>
    </row>
    <row r="2670" spans="1:17" x14ac:dyDescent="0.3">
      <c r="A2670">
        <v>35992</v>
      </c>
      <c r="B2670" s="14">
        <v>43899.120740740742</v>
      </c>
      <c r="C2670" t="s">
        <v>16</v>
      </c>
      <c r="D2670">
        <v>330</v>
      </c>
      <c r="E2670">
        <v>1</v>
      </c>
      <c r="F2670">
        <v>3668</v>
      </c>
      <c r="G2670" t="s">
        <v>12</v>
      </c>
      <c r="H2670">
        <v>52</v>
      </c>
      <c r="I2670">
        <v>1</v>
      </c>
      <c r="J2670" t="s">
        <v>13</v>
      </c>
      <c r="K2670">
        <v>0</v>
      </c>
      <c r="L2670">
        <f>YEAR(ecommerce_customer_data_custom_[[#This Row],[Purchase Date]])</f>
        <v>2020</v>
      </c>
      <c r="M2670">
        <f>MONTH(ecommerce_customer_data_custom_[[#This Row],[Purchase Date]])</f>
        <v>3</v>
      </c>
      <c r="N2670" t="str">
        <f>TEXT(ecommerce_customer_data_custom_[[#This Row],[Purchase Date]],"mmmm")</f>
        <v>March</v>
      </c>
      <c r="O2670" t="str">
        <f>VLOOKUP(ecommerce_customer_data_custom_[[#This Row],[Customer Age]],AgeGroupMapping!$A$2:$C$5,3,TRUE)</f>
        <v>Middle-Aged</v>
      </c>
      <c r="P2670" t="str">
        <f>IF(ecommerce_customer_data_custom_[[#This Row],[Returns]]=1,"Returned","Not Returned")</f>
        <v>Returned</v>
      </c>
      <c r="Q2670" t="str">
        <f>_xlfn.XLOOKUP(ecommerce_customer_data_custom_[[#This Row],[Payment Method]],PaymentMapping!$A$2:$A$11,PaymentMapping!$B$2:$B$11,"Other")</f>
        <v>Card</v>
      </c>
    </row>
    <row r="2671" spans="1:17" x14ac:dyDescent="0.3">
      <c r="A2671">
        <v>35992</v>
      </c>
      <c r="B2671" s="14">
        <v>44741.899722222224</v>
      </c>
      <c r="C2671" t="s">
        <v>14</v>
      </c>
      <c r="D2671">
        <v>235</v>
      </c>
      <c r="E2671">
        <v>3</v>
      </c>
      <c r="F2671">
        <v>3203</v>
      </c>
      <c r="G2671" t="s">
        <v>15</v>
      </c>
      <c r="H2671">
        <v>52</v>
      </c>
      <c r="I2671">
        <v>0</v>
      </c>
      <c r="J2671" t="s">
        <v>13</v>
      </c>
      <c r="K2671">
        <v>0</v>
      </c>
      <c r="L2671">
        <f>YEAR(ecommerce_customer_data_custom_[[#This Row],[Purchase Date]])</f>
        <v>2022</v>
      </c>
      <c r="M2671">
        <f>MONTH(ecommerce_customer_data_custom_[[#This Row],[Purchase Date]])</f>
        <v>6</v>
      </c>
      <c r="N2671" t="str">
        <f>TEXT(ecommerce_customer_data_custom_[[#This Row],[Purchase Date]],"mmmm")</f>
        <v>June</v>
      </c>
      <c r="O2671" t="str">
        <f>VLOOKUP(ecommerce_customer_data_custom_[[#This Row],[Customer Age]],AgeGroupMapping!$A$2:$C$5,3,TRUE)</f>
        <v>Middle-Aged</v>
      </c>
      <c r="P2671" t="str">
        <f>IF(ecommerce_customer_data_custom_[[#This Row],[Returns]]=1,"Returned","Not Returned")</f>
        <v>Not Returned</v>
      </c>
      <c r="Q2671" t="str">
        <f>_xlfn.XLOOKUP(ecommerce_customer_data_custom_[[#This Row],[Payment Method]],PaymentMapping!$A$2:$A$11,PaymentMapping!$B$2:$B$11,"Other")</f>
        <v>Wallet/UPI</v>
      </c>
    </row>
    <row r="2672" spans="1:17" x14ac:dyDescent="0.3">
      <c r="A2672">
        <v>35992</v>
      </c>
      <c r="B2672" s="14">
        <v>44782.589363425926</v>
      </c>
      <c r="C2672" t="s">
        <v>11</v>
      </c>
      <c r="D2672">
        <v>323</v>
      </c>
      <c r="E2672">
        <v>3</v>
      </c>
      <c r="F2672">
        <v>793</v>
      </c>
      <c r="G2672" t="s">
        <v>15</v>
      </c>
      <c r="H2672">
        <v>52</v>
      </c>
      <c r="I2672">
        <v>0</v>
      </c>
      <c r="J2672" t="s">
        <v>13</v>
      </c>
      <c r="K2672">
        <v>0</v>
      </c>
      <c r="L2672">
        <f>YEAR(ecommerce_customer_data_custom_[[#This Row],[Purchase Date]])</f>
        <v>2022</v>
      </c>
      <c r="M2672">
        <f>MONTH(ecommerce_customer_data_custom_[[#This Row],[Purchase Date]])</f>
        <v>8</v>
      </c>
      <c r="N2672" t="str">
        <f>TEXT(ecommerce_customer_data_custom_[[#This Row],[Purchase Date]],"mmmm")</f>
        <v>August</v>
      </c>
      <c r="O2672" t="str">
        <f>VLOOKUP(ecommerce_customer_data_custom_[[#This Row],[Customer Age]],AgeGroupMapping!$A$2:$C$5,3,TRUE)</f>
        <v>Middle-Aged</v>
      </c>
      <c r="P2672" t="str">
        <f>IF(ecommerce_customer_data_custom_[[#This Row],[Returns]]=1,"Returned","Not Returned")</f>
        <v>Not Returned</v>
      </c>
      <c r="Q2672" t="str">
        <f>_xlfn.XLOOKUP(ecommerce_customer_data_custom_[[#This Row],[Payment Method]],PaymentMapping!$A$2:$A$11,PaymentMapping!$B$2:$B$11,"Other")</f>
        <v>Wallet/UPI</v>
      </c>
    </row>
    <row r="2673" spans="1:17" x14ac:dyDescent="0.3">
      <c r="A2673">
        <v>37959</v>
      </c>
      <c r="B2673" s="14">
        <v>44656.498599537037</v>
      </c>
      <c r="C2673" t="s">
        <v>16</v>
      </c>
      <c r="D2673">
        <v>306</v>
      </c>
      <c r="E2673">
        <v>2</v>
      </c>
      <c r="F2673">
        <v>2677</v>
      </c>
      <c r="G2673" t="s">
        <v>12</v>
      </c>
      <c r="H2673">
        <v>24</v>
      </c>
      <c r="I2673">
        <v>0</v>
      </c>
      <c r="J2673" t="s">
        <v>17</v>
      </c>
      <c r="K2673">
        <v>1</v>
      </c>
      <c r="L2673">
        <f>YEAR(ecommerce_customer_data_custom_[[#This Row],[Purchase Date]])</f>
        <v>2022</v>
      </c>
      <c r="M2673">
        <f>MONTH(ecommerce_customer_data_custom_[[#This Row],[Purchase Date]])</f>
        <v>4</v>
      </c>
      <c r="N2673" t="str">
        <f>TEXT(ecommerce_customer_data_custom_[[#This Row],[Purchase Date]],"mmmm")</f>
        <v>April</v>
      </c>
      <c r="O2673" t="str">
        <f>VLOOKUP(ecommerce_customer_data_custom_[[#This Row],[Customer Age]],AgeGroupMapping!$A$2:$C$5,3,TRUE)</f>
        <v>Young</v>
      </c>
      <c r="P2673" t="str">
        <f>IF(ecommerce_customer_data_custom_[[#This Row],[Returns]]=1,"Returned","Not Returned")</f>
        <v>Not Returned</v>
      </c>
      <c r="Q2673" t="str">
        <f>_xlfn.XLOOKUP(ecommerce_customer_data_custom_[[#This Row],[Payment Method]],PaymentMapping!$A$2:$A$11,PaymentMapping!$B$2:$B$11,"Other")</f>
        <v>Card</v>
      </c>
    </row>
    <row r="2674" spans="1:17" x14ac:dyDescent="0.3">
      <c r="A2674">
        <v>37959</v>
      </c>
      <c r="B2674" s="14">
        <v>44705.084722222222</v>
      </c>
      <c r="C2674" t="s">
        <v>16</v>
      </c>
      <c r="D2674">
        <v>460</v>
      </c>
      <c r="E2674">
        <v>3</v>
      </c>
      <c r="F2674">
        <v>4756</v>
      </c>
      <c r="G2674" t="s">
        <v>19</v>
      </c>
      <c r="H2674">
        <v>24</v>
      </c>
      <c r="I2674">
        <v>1</v>
      </c>
      <c r="J2674" t="s">
        <v>17</v>
      </c>
      <c r="K2674">
        <v>1</v>
      </c>
      <c r="L2674">
        <f>YEAR(ecommerce_customer_data_custom_[[#This Row],[Purchase Date]])</f>
        <v>2022</v>
      </c>
      <c r="M2674">
        <f>MONTH(ecommerce_customer_data_custom_[[#This Row],[Purchase Date]])</f>
        <v>5</v>
      </c>
      <c r="N2674" t="str">
        <f>TEXT(ecommerce_customer_data_custom_[[#This Row],[Purchase Date]],"mmmm")</f>
        <v>May</v>
      </c>
      <c r="O2674" t="str">
        <f>VLOOKUP(ecommerce_customer_data_custom_[[#This Row],[Customer Age]],AgeGroupMapping!$A$2:$C$5,3,TRUE)</f>
        <v>Young</v>
      </c>
      <c r="P2674" t="str">
        <f>IF(ecommerce_customer_data_custom_[[#This Row],[Returns]]=1,"Returned","Not Returned")</f>
        <v>Returned</v>
      </c>
      <c r="Q2674" t="str">
        <f>_xlfn.XLOOKUP(ecommerce_customer_data_custom_[[#This Row],[Payment Method]],PaymentMapping!$A$2:$A$11,PaymentMapping!$B$2:$B$11,"Other")</f>
        <v>Cash</v>
      </c>
    </row>
    <row r="2675" spans="1:17" x14ac:dyDescent="0.3">
      <c r="A2675">
        <v>37959</v>
      </c>
      <c r="B2675" s="14">
        <v>44416.142835648148</v>
      </c>
      <c r="C2675" t="s">
        <v>16</v>
      </c>
      <c r="D2675">
        <v>90</v>
      </c>
      <c r="E2675">
        <v>4</v>
      </c>
      <c r="F2675">
        <v>386</v>
      </c>
      <c r="G2675" t="s">
        <v>19</v>
      </c>
      <c r="H2675">
        <v>24</v>
      </c>
      <c r="I2675">
        <v>1</v>
      </c>
      <c r="J2675" t="s">
        <v>17</v>
      </c>
      <c r="K2675">
        <v>1</v>
      </c>
      <c r="L2675">
        <f>YEAR(ecommerce_customer_data_custom_[[#This Row],[Purchase Date]])</f>
        <v>2021</v>
      </c>
      <c r="M2675">
        <f>MONTH(ecommerce_customer_data_custom_[[#This Row],[Purchase Date]])</f>
        <v>8</v>
      </c>
      <c r="N2675" t="str">
        <f>TEXT(ecommerce_customer_data_custom_[[#This Row],[Purchase Date]],"mmmm")</f>
        <v>August</v>
      </c>
      <c r="O2675" t="str">
        <f>VLOOKUP(ecommerce_customer_data_custom_[[#This Row],[Customer Age]],AgeGroupMapping!$A$2:$C$5,3,TRUE)</f>
        <v>Young</v>
      </c>
      <c r="P2675" t="str">
        <f>IF(ecommerce_customer_data_custom_[[#This Row],[Returns]]=1,"Returned","Not Returned")</f>
        <v>Returned</v>
      </c>
      <c r="Q2675" t="str">
        <f>_xlfn.XLOOKUP(ecommerce_customer_data_custom_[[#This Row],[Payment Method]],PaymentMapping!$A$2:$A$11,PaymentMapping!$B$2:$B$11,"Other")</f>
        <v>Cash</v>
      </c>
    </row>
    <row r="2676" spans="1:17" x14ac:dyDescent="0.3">
      <c r="A2676">
        <v>37959</v>
      </c>
      <c r="B2676" s="14">
        <v>44812.847268518519</v>
      </c>
      <c r="C2676" t="s">
        <v>18</v>
      </c>
      <c r="D2676">
        <v>36</v>
      </c>
      <c r="E2676">
        <v>4</v>
      </c>
      <c r="F2676">
        <v>4389</v>
      </c>
      <c r="G2676" t="s">
        <v>19</v>
      </c>
      <c r="H2676">
        <v>24</v>
      </c>
      <c r="I2676">
        <v>0</v>
      </c>
      <c r="J2676" t="s">
        <v>17</v>
      </c>
      <c r="K2676">
        <v>1</v>
      </c>
      <c r="L2676">
        <f>YEAR(ecommerce_customer_data_custom_[[#This Row],[Purchase Date]])</f>
        <v>2022</v>
      </c>
      <c r="M2676">
        <f>MONTH(ecommerce_customer_data_custom_[[#This Row],[Purchase Date]])</f>
        <v>9</v>
      </c>
      <c r="N2676" t="str">
        <f>TEXT(ecommerce_customer_data_custom_[[#This Row],[Purchase Date]],"mmmm")</f>
        <v>September</v>
      </c>
      <c r="O2676" t="str">
        <f>VLOOKUP(ecommerce_customer_data_custom_[[#This Row],[Customer Age]],AgeGroupMapping!$A$2:$C$5,3,TRUE)</f>
        <v>Young</v>
      </c>
      <c r="P2676" t="str">
        <f>IF(ecommerce_customer_data_custom_[[#This Row],[Returns]]=1,"Returned","Not Returned")</f>
        <v>Not Returned</v>
      </c>
      <c r="Q2676" t="str">
        <f>_xlfn.XLOOKUP(ecommerce_customer_data_custom_[[#This Row],[Payment Method]],PaymentMapping!$A$2:$A$11,PaymentMapping!$B$2:$B$11,"Other")</f>
        <v>Cash</v>
      </c>
    </row>
    <row r="2677" spans="1:17" x14ac:dyDescent="0.3">
      <c r="A2677">
        <v>37959</v>
      </c>
      <c r="B2677" s="14">
        <v>43878.740312499998</v>
      </c>
      <c r="C2677" t="s">
        <v>16</v>
      </c>
      <c r="D2677">
        <v>443</v>
      </c>
      <c r="E2677">
        <v>5</v>
      </c>
      <c r="F2677">
        <v>274</v>
      </c>
      <c r="G2677" t="s">
        <v>15</v>
      </c>
      <c r="H2677">
        <v>24</v>
      </c>
      <c r="I2677">
        <v>0</v>
      </c>
      <c r="J2677" t="s">
        <v>17</v>
      </c>
      <c r="K2677">
        <v>1</v>
      </c>
      <c r="L2677">
        <f>YEAR(ecommerce_customer_data_custom_[[#This Row],[Purchase Date]])</f>
        <v>2020</v>
      </c>
      <c r="M2677">
        <f>MONTH(ecommerce_customer_data_custom_[[#This Row],[Purchase Date]])</f>
        <v>2</v>
      </c>
      <c r="N2677" t="str">
        <f>TEXT(ecommerce_customer_data_custom_[[#This Row],[Purchase Date]],"mmmm")</f>
        <v>February</v>
      </c>
      <c r="O2677" t="str">
        <f>VLOOKUP(ecommerce_customer_data_custom_[[#This Row],[Customer Age]],AgeGroupMapping!$A$2:$C$5,3,TRUE)</f>
        <v>Young</v>
      </c>
      <c r="P2677" t="str">
        <f>IF(ecommerce_customer_data_custom_[[#This Row],[Returns]]=1,"Returned","Not Returned")</f>
        <v>Not Returned</v>
      </c>
      <c r="Q2677" t="str">
        <f>_xlfn.XLOOKUP(ecommerce_customer_data_custom_[[#This Row],[Payment Method]],PaymentMapping!$A$2:$A$11,PaymentMapping!$B$2:$B$11,"Other")</f>
        <v>Wallet/UPI</v>
      </c>
    </row>
    <row r="2678" spans="1:17" x14ac:dyDescent="0.3">
      <c r="A2678">
        <v>37959</v>
      </c>
      <c r="B2678" s="14">
        <v>44519.386562500003</v>
      </c>
      <c r="C2678" t="s">
        <v>14</v>
      </c>
      <c r="D2678">
        <v>41</v>
      </c>
      <c r="E2678">
        <v>3</v>
      </c>
      <c r="F2678">
        <v>2558</v>
      </c>
      <c r="G2678" t="s">
        <v>15</v>
      </c>
      <c r="H2678">
        <v>24</v>
      </c>
      <c r="I2678">
        <v>1</v>
      </c>
      <c r="J2678" t="s">
        <v>17</v>
      </c>
      <c r="K2678">
        <v>1</v>
      </c>
      <c r="L2678">
        <f>YEAR(ecommerce_customer_data_custom_[[#This Row],[Purchase Date]])</f>
        <v>2021</v>
      </c>
      <c r="M2678">
        <f>MONTH(ecommerce_customer_data_custom_[[#This Row],[Purchase Date]])</f>
        <v>11</v>
      </c>
      <c r="N2678" t="str">
        <f>TEXT(ecommerce_customer_data_custom_[[#This Row],[Purchase Date]],"mmmm")</f>
        <v>November</v>
      </c>
      <c r="O2678" t="str">
        <f>VLOOKUP(ecommerce_customer_data_custom_[[#This Row],[Customer Age]],AgeGroupMapping!$A$2:$C$5,3,TRUE)</f>
        <v>Young</v>
      </c>
      <c r="P2678" t="str">
        <f>IF(ecommerce_customer_data_custom_[[#This Row],[Returns]]=1,"Returned","Not Returned")</f>
        <v>Returned</v>
      </c>
      <c r="Q2678" t="str">
        <f>_xlfn.XLOOKUP(ecommerce_customer_data_custom_[[#This Row],[Payment Method]],PaymentMapping!$A$2:$A$11,PaymentMapping!$B$2:$B$11,"Other")</f>
        <v>Wallet/UPI</v>
      </c>
    </row>
    <row r="2679" spans="1:17" x14ac:dyDescent="0.3">
      <c r="A2679">
        <v>37959</v>
      </c>
      <c r="B2679" s="14">
        <v>44283.965462962966</v>
      </c>
      <c r="C2679" t="s">
        <v>11</v>
      </c>
      <c r="D2679">
        <v>463</v>
      </c>
      <c r="E2679">
        <v>3</v>
      </c>
      <c r="F2679">
        <v>3628</v>
      </c>
      <c r="G2679" t="s">
        <v>15</v>
      </c>
      <c r="H2679">
        <v>24</v>
      </c>
      <c r="I2679">
        <v>1</v>
      </c>
      <c r="J2679" t="s">
        <v>17</v>
      </c>
      <c r="K2679">
        <v>1</v>
      </c>
      <c r="L2679">
        <f>YEAR(ecommerce_customer_data_custom_[[#This Row],[Purchase Date]])</f>
        <v>2021</v>
      </c>
      <c r="M2679">
        <f>MONTH(ecommerce_customer_data_custom_[[#This Row],[Purchase Date]])</f>
        <v>3</v>
      </c>
      <c r="N2679" t="str">
        <f>TEXT(ecommerce_customer_data_custom_[[#This Row],[Purchase Date]],"mmmm")</f>
        <v>March</v>
      </c>
      <c r="O2679" t="str">
        <f>VLOOKUP(ecommerce_customer_data_custom_[[#This Row],[Customer Age]],AgeGroupMapping!$A$2:$C$5,3,TRUE)</f>
        <v>Young</v>
      </c>
      <c r="P2679" t="str">
        <f>IF(ecommerce_customer_data_custom_[[#This Row],[Returns]]=1,"Returned","Not Returned")</f>
        <v>Returned</v>
      </c>
      <c r="Q2679" t="str">
        <f>_xlfn.XLOOKUP(ecommerce_customer_data_custom_[[#This Row],[Payment Method]],PaymentMapping!$A$2:$A$11,PaymentMapping!$B$2:$B$11,"Other")</f>
        <v>Wallet/UPI</v>
      </c>
    </row>
    <row r="2680" spans="1:17" x14ac:dyDescent="0.3">
      <c r="A2680">
        <v>37959</v>
      </c>
      <c r="B2680" s="14">
        <v>44576.759618055556</v>
      </c>
      <c r="C2680" t="s">
        <v>18</v>
      </c>
      <c r="D2680">
        <v>207</v>
      </c>
      <c r="E2680">
        <v>5</v>
      </c>
      <c r="F2680">
        <v>5107</v>
      </c>
      <c r="G2680" t="s">
        <v>19</v>
      </c>
      <c r="H2680">
        <v>24</v>
      </c>
      <c r="I2680">
        <v>1</v>
      </c>
      <c r="J2680" t="s">
        <v>17</v>
      </c>
      <c r="K2680">
        <v>1</v>
      </c>
      <c r="L2680">
        <f>YEAR(ecommerce_customer_data_custom_[[#This Row],[Purchase Date]])</f>
        <v>2022</v>
      </c>
      <c r="M2680">
        <f>MONTH(ecommerce_customer_data_custom_[[#This Row],[Purchase Date]])</f>
        <v>1</v>
      </c>
      <c r="N2680" t="str">
        <f>TEXT(ecommerce_customer_data_custom_[[#This Row],[Purchase Date]],"mmmm")</f>
        <v>January</v>
      </c>
      <c r="O2680" t="str">
        <f>VLOOKUP(ecommerce_customer_data_custom_[[#This Row],[Customer Age]],AgeGroupMapping!$A$2:$C$5,3,TRUE)</f>
        <v>Young</v>
      </c>
      <c r="P2680" t="str">
        <f>IF(ecommerce_customer_data_custom_[[#This Row],[Returns]]=1,"Returned","Not Returned")</f>
        <v>Returned</v>
      </c>
      <c r="Q2680" t="str">
        <f>_xlfn.XLOOKUP(ecommerce_customer_data_custom_[[#This Row],[Payment Method]],PaymentMapping!$A$2:$A$11,PaymentMapping!$B$2:$B$11,"Other")</f>
        <v>Cash</v>
      </c>
    </row>
    <row r="2681" spans="1:17" x14ac:dyDescent="0.3">
      <c r="A2681">
        <v>34054</v>
      </c>
      <c r="B2681" s="14">
        <v>44602.744340277779</v>
      </c>
      <c r="C2681" t="s">
        <v>18</v>
      </c>
      <c r="D2681">
        <v>456</v>
      </c>
      <c r="E2681">
        <v>1</v>
      </c>
      <c r="F2681">
        <v>3151</v>
      </c>
      <c r="G2681" t="s">
        <v>15</v>
      </c>
      <c r="H2681">
        <v>35</v>
      </c>
      <c r="I2681">
        <v>1</v>
      </c>
      <c r="J2681" t="s">
        <v>13</v>
      </c>
      <c r="K2681">
        <v>1</v>
      </c>
      <c r="L2681">
        <f>YEAR(ecommerce_customer_data_custom_[[#This Row],[Purchase Date]])</f>
        <v>2022</v>
      </c>
      <c r="M2681">
        <f>MONTH(ecommerce_customer_data_custom_[[#This Row],[Purchase Date]])</f>
        <v>2</v>
      </c>
      <c r="N2681" t="str">
        <f>TEXT(ecommerce_customer_data_custom_[[#This Row],[Purchase Date]],"mmmm")</f>
        <v>February</v>
      </c>
      <c r="O2681" t="str">
        <f>VLOOKUP(ecommerce_customer_data_custom_[[#This Row],[Customer Age]],AgeGroupMapping!$A$2:$C$5,3,TRUE)</f>
        <v>Adult</v>
      </c>
      <c r="P2681" t="str">
        <f>IF(ecommerce_customer_data_custom_[[#This Row],[Returns]]=1,"Returned","Not Returned")</f>
        <v>Returned</v>
      </c>
      <c r="Q2681" t="str">
        <f>_xlfn.XLOOKUP(ecommerce_customer_data_custom_[[#This Row],[Payment Method]],PaymentMapping!$A$2:$A$11,PaymentMapping!$B$2:$B$11,"Other")</f>
        <v>Wallet/UPI</v>
      </c>
    </row>
    <row r="2682" spans="1:17" x14ac:dyDescent="0.3">
      <c r="A2682">
        <v>34054</v>
      </c>
      <c r="B2682" s="14">
        <v>45126.628113425926</v>
      </c>
      <c r="C2682" t="s">
        <v>18</v>
      </c>
      <c r="D2682">
        <v>461</v>
      </c>
      <c r="E2682">
        <v>4</v>
      </c>
      <c r="F2682">
        <v>2651</v>
      </c>
      <c r="G2682" t="s">
        <v>15</v>
      </c>
      <c r="H2682">
        <v>35</v>
      </c>
      <c r="I2682">
        <v>0</v>
      </c>
      <c r="J2682" t="s">
        <v>13</v>
      </c>
      <c r="K2682">
        <v>1</v>
      </c>
      <c r="L2682">
        <f>YEAR(ecommerce_customer_data_custom_[[#This Row],[Purchase Date]])</f>
        <v>2023</v>
      </c>
      <c r="M2682">
        <f>MONTH(ecommerce_customer_data_custom_[[#This Row],[Purchase Date]])</f>
        <v>7</v>
      </c>
      <c r="N2682" t="str">
        <f>TEXT(ecommerce_customer_data_custom_[[#This Row],[Purchase Date]],"mmmm")</f>
        <v>July</v>
      </c>
      <c r="O2682" t="str">
        <f>VLOOKUP(ecommerce_customer_data_custom_[[#This Row],[Customer Age]],AgeGroupMapping!$A$2:$C$5,3,TRUE)</f>
        <v>Adult</v>
      </c>
      <c r="P2682" t="str">
        <f>IF(ecommerce_customer_data_custom_[[#This Row],[Returns]]=1,"Returned","Not Returned")</f>
        <v>Not Returned</v>
      </c>
      <c r="Q2682" t="str">
        <f>_xlfn.XLOOKUP(ecommerce_customer_data_custom_[[#This Row],[Payment Method]],PaymentMapping!$A$2:$A$11,PaymentMapping!$B$2:$B$11,"Other")</f>
        <v>Wallet/UPI</v>
      </c>
    </row>
    <row r="2683" spans="1:17" x14ac:dyDescent="0.3">
      <c r="A2683">
        <v>34054</v>
      </c>
      <c r="B2683" s="14">
        <v>44782.508657407408</v>
      </c>
      <c r="C2683" t="s">
        <v>11</v>
      </c>
      <c r="D2683">
        <v>332</v>
      </c>
      <c r="E2683">
        <v>3</v>
      </c>
      <c r="F2683">
        <v>1990</v>
      </c>
      <c r="G2683" t="s">
        <v>15</v>
      </c>
      <c r="H2683">
        <v>35</v>
      </c>
      <c r="I2683">
        <v>0</v>
      </c>
      <c r="J2683" t="s">
        <v>13</v>
      </c>
      <c r="K2683">
        <v>1</v>
      </c>
      <c r="L2683">
        <f>YEAR(ecommerce_customer_data_custom_[[#This Row],[Purchase Date]])</f>
        <v>2022</v>
      </c>
      <c r="M2683">
        <f>MONTH(ecommerce_customer_data_custom_[[#This Row],[Purchase Date]])</f>
        <v>8</v>
      </c>
      <c r="N2683" t="str">
        <f>TEXT(ecommerce_customer_data_custom_[[#This Row],[Purchase Date]],"mmmm")</f>
        <v>August</v>
      </c>
      <c r="O2683" t="str">
        <f>VLOOKUP(ecommerce_customer_data_custom_[[#This Row],[Customer Age]],AgeGroupMapping!$A$2:$C$5,3,TRUE)</f>
        <v>Adult</v>
      </c>
      <c r="P2683" t="str">
        <f>IF(ecommerce_customer_data_custom_[[#This Row],[Returns]]=1,"Returned","Not Returned")</f>
        <v>Not Returned</v>
      </c>
      <c r="Q2683" t="str">
        <f>_xlfn.XLOOKUP(ecommerce_customer_data_custom_[[#This Row],[Payment Method]],PaymentMapping!$A$2:$A$11,PaymentMapping!$B$2:$B$11,"Other")</f>
        <v>Wallet/UPI</v>
      </c>
    </row>
    <row r="2684" spans="1:17" x14ac:dyDescent="0.3">
      <c r="A2684">
        <v>34054</v>
      </c>
      <c r="B2684" s="14">
        <v>45022.331122685187</v>
      </c>
      <c r="C2684" t="s">
        <v>16</v>
      </c>
      <c r="D2684">
        <v>432</v>
      </c>
      <c r="E2684">
        <v>3</v>
      </c>
      <c r="F2684">
        <v>1068</v>
      </c>
      <c r="G2684" t="s">
        <v>15</v>
      </c>
      <c r="H2684">
        <v>35</v>
      </c>
      <c r="I2684">
        <v>0</v>
      </c>
      <c r="J2684" t="s">
        <v>13</v>
      </c>
      <c r="K2684">
        <v>1</v>
      </c>
      <c r="L2684">
        <f>YEAR(ecommerce_customer_data_custom_[[#This Row],[Purchase Date]])</f>
        <v>2023</v>
      </c>
      <c r="M2684">
        <f>MONTH(ecommerce_customer_data_custom_[[#This Row],[Purchase Date]])</f>
        <v>4</v>
      </c>
      <c r="N2684" t="str">
        <f>TEXT(ecommerce_customer_data_custom_[[#This Row],[Purchase Date]],"mmmm")</f>
        <v>April</v>
      </c>
      <c r="O2684" t="str">
        <f>VLOOKUP(ecommerce_customer_data_custom_[[#This Row],[Customer Age]],AgeGroupMapping!$A$2:$C$5,3,TRUE)</f>
        <v>Adult</v>
      </c>
      <c r="P2684" t="str">
        <f>IF(ecommerce_customer_data_custom_[[#This Row],[Returns]]=1,"Returned","Not Returned")</f>
        <v>Not Returned</v>
      </c>
      <c r="Q2684" t="str">
        <f>_xlfn.XLOOKUP(ecommerce_customer_data_custom_[[#This Row],[Payment Method]],PaymentMapping!$A$2:$A$11,PaymentMapping!$B$2:$B$11,"Other")</f>
        <v>Wallet/UPI</v>
      </c>
    </row>
    <row r="2685" spans="1:17" x14ac:dyDescent="0.3">
      <c r="A2685">
        <v>34054</v>
      </c>
      <c r="B2685" s="14">
        <v>44349.969513888886</v>
      </c>
      <c r="C2685" t="s">
        <v>18</v>
      </c>
      <c r="D2685">
        <v>475</v>
      </c>
      <c r="E2685">
        <v>3</v>
      </c>
      <c r="F2685">
        <v>1469</v>
      </c>
      <c r="G2685" t="s">
        <v>12</v>
      </c>
      <c r="H2685">
        <v>35</v>
      </c>
      <c r="I2685">
        <v>0</v>
      </c>
      <c r="J2685" t="s">
        <v>13</v>
      </c>
      <c r="K2685">
        <v>1</v>
      </c>
      <c r="L2685">
        <f>YEAR(ecommerce_customer_data_custom_[[#This Row],[Purchase Date]])</f>
        <v>2021</v>
      </c>
      <c r="M2685">
        <f>MONTH(ecommerce_customer_data_custom_[[#This Row],[Purchase Date]])</f>
        <v>6</v>
      </c>
      <c r="N2685" t="str">
        <f>TEXT(ecommerce_customer_data_custom_[[#This Row],[Purchase Date]],"mmmm")</f>
        <v>June</v>
      </c>
      <c r="O2685" t="str">
        <f>VLOOKUP(ecommerce_customer_data_custom_[[#This Row],[Customer Age]],AgeGroupMapping!$A$2:$C$5,3,TRUE)</f>
        <v>Adult</v>
      </c>
      <c r="P2685" t="str">
        <f>IF(ecommerce_customer_data_custom_[[#This Row],[Returns]]=1,"Returned","Not Returned")</f>
        <v>Not Returned</v>
      </c>
      <c r="Q2685" t="str">
        <f>_xlfn.XLOOKUP(ecommerce_customer_data_custom_[[#This Row],[Payment Method]],PaymentMapping!$A$2:$A$11,PaymentMapping!$B$2:$B$11,"Other")</f>
        <v>Card</v>
      </c>
    </row>
    <row r="2686" spans="1:17" x14ac:dyDescent="0.3">
      <c r="A2686">
        <v>34054</v>
      </c>
      <c r="B2686" s="14">
        <v>45091.806157407409</v>
      </c>
      <c r="C2686" t="s">
        <v>16</v>
      </c>
      <c r="D2686">
        <v>258</v>
      </c>
      <c r="E2686">
        <v>2</v>
      </c>
      <c r="F2686">
        <v>1548</v>
      </c>
      <c r="G2686" t="s">
        <v>19</v>
      </c>
      <c r="H2686">
        <v>35</v>
      </c>
      <c r="I2686">
        <v>0</v>
      </c>
      <c r="J2686" t="s">
        <v>13</v>
      </c>
      <c r="K2686">
        <v>1</v>
      </c>
      <c r="L2686">
        <f>YEAR(ecommerce_customer_data_custom_[[#This Row],[Purchase Date]])</f>
        <v>2023</v>
      </c>
      <c r="M2686">
        <f>MONTH(ecommerce_customer_data_custom_[[#This Row],[Purchase Date]])</f>
        <v>6</v>
      </c>
      <c r="N2686" t="str">
        <f>TEXT(ecommerce_customer_data_custom_[[#This Row],[Purchase Date]],"mmmm")</f>
        <v>June</v>
      </c>
      <c r="O2686" t="str">
        <f>VLOOKUP(ecommerce_customer_data_custom_[[#This Row],[Customer Age]],AgeGroupMapping!$A$2:$C$5,3,TRUE)</f>
        <v>Adult</v>
      </c>
      <c r="P2686" t="str">
        <f>IF(ecommerce_customer_data_custom_[[#This Row],[Returns]]=1,"Returned","Not Returned")</f>
        <v>Not Returned</v>
      </c>
      <c r="Q2686" t="str">
        <f>_xlfn.XLOOKUP(ecommerce_customer_data_custom_[[#This Row],[Payment Method]],PaymentMapping!$A$2:$A$11,PaymentMapping!$B$2:$B$11,"Other")</f>
        <v>Cash</v>
      </c>
    </row>
    <row r="2687" spans="1:17" x14ac:dyDescent="0.3">
      <c r="A2687">
        <v>34054</v>
      </c>
      <c r="B2687" s="14">
        <v>43940.106053240743</v>
      </c>
      <c r="C2687" t="s">
        <v>16</v>
      </c>
      <c r="D2687">
        <v>159</v>
      </c>
      <c r="E2687">
        <v>4</v>
      </c>
      <c r="F2687">
        <v>1908</v>
      </c>
      <c r="G2687" t="s">
        <v>20</v>
      </c>
      <c r="H2687">
        <v>35</v>
      </c>
      <c r="I2687">
        <v>0</v>
      </c>
      <c r="J2687" t="s">
        <v>13</v>
      </c>
      <c r="K2687">
        <v>1</v>
      </c>
      <c r="L2687">
        <f>YEAR(ecommerce_customer_data_custom_[[#This Row],[Purchase Date]])</f>
        <v>2020</v>
      </c>
      <c r="M2687">
        <f>MONTH(ecommerce_customer_data_custom_[[#This Row],[Purchase Date]])</f>
        <v>4</v>
      </c>
      <c r="N2687" t="str">
        <f>TEXT(ecommerce_customer_data_custom_[[#This Row],[Purchase Date]],"mmmm")</f>
        <v>April</v>
      </c>
      <c r="O2687" t="str">
        <f>VLOOKUP(ecommerce_customer_data_custom_[[#This Row],[Customer Age]],AgeGroupMapping!$A$2:$C$5,3,TRUE)</f>
        <v>Adult</v>
      </c>
      <c r="P2687" t="str">
        <f>IF(ecommerce_customer_data_custom_[[#This Row],[Returns]]=1,"Returned","Not Returned")</f>
        <v>Not Returned</v>
      </c>
      <c r="Q2687" t="str">
        <f>_xlfn.XLOOKUP(ecommerce_customer_data_custom_[[#This Row],[Payment Method]],PaymentMapping!$A$2:$A$11,PaymentMapping!$B$2:$B$11,"Other")</f>
        <v>Other</v>
      </c>
    </row>
    <row r="2688" spans="1:17" x14ac:dyDescent="0.3">
      <c r="A2688">
        <v>34054</v>
      </c>
      <c r="B2688" s="14">
        <v>44993.371064814812</v>
      </c>
      <c r="C2688" t="s">
        <v>14</v>
      </c>
      <c r="D2688">
        <v>38</v>
      </c>
      <c r="E2688">
        <v>4</v>
      </c>
      <c r="F2688">
        <v>2366</v>
      </c>
      <c r="G2688" t="s">
        <v>19</v>
      </c>
      <c r="H2688">
        <v>35</v>
      </c>
      <c r="I2688">
        <v>0</v>
      </c>
      <c r="J2688" t="s">
        <v>13</v>
      </c>
      <c r="K2688">
        <v>1</v>
      </c>
      <c r="L2688">
        <f>YEAR(ecommerce_customer_data_custom_[[#This Row],[Purchase Date]])</f>
        <v>2023</v>
      </c>
      <c r="M2688">
        <f>MONTH(ecommerce_customer_data_custom_[[#This Row],[Purchase Date]])</f>
        <v>3</v>
      </c>
      <c r="N2688" t="str">
        <f>TEXT(ecommerce_customer_data_custom_[[#This Row],[Purchase Date]],"mmmm")</f>
        <v>March</v>
      </c>
      <c r="O2688" t="str">
        <f>VLOOKUP(ecommerce_customer_data_custom_[[#This Row],[Customer Age]],AgeGroupMapping!$A$2:$C$5,3,TRUE)</f>
        <v>Adult</v>
      </c>
      <c r="P2688" t="str">
        <f>IF(ecommerce_customer_data_custom_[[#This Row],[Returns]]=1,"Returned","Not Returned")</f>
        <v>Not Returned</v>
      </c>
      <c r="Q2688" t="str">
        <f>_xlfn.XLOOKUP(ecommerce_customer_data_custom_[[#This Row],[Payment Method]],PaymentMapping!$A$2:$A$11,PaymentMapping!$B$2:$B$11,"Other")</f>
        <v>Cash</v>
      </c>
    </row>
    <row r="2689" spans="1:17" x14ac:dyDescent="0.3">
      <c r="A2689">
        <v>34054</v>
      </c>
      <c r="B2689" s="14">
        <v>45167.657789351855</v>
      </c>
      <c r="C2689" t="s">
        <v>18</v>
      </c>
      <c r="D2689">
        <v>375</v>
      </c>
      <c r="E2689">
        <v>1</v>
      </c>
      <c r="F2689">
        <v>919</v>
      </c>
      <c r="G2689" t="s">
        <v>12</v>
      </c>
      <c r="H2689">
        <v>35</v>
      </c>
      <c r="I2689">
        <v>0</v>
      </c>
      <c r="J2689" t="s">
        <v>13</v>
      </c>
      <c r="K2689">
        <v>1</v>
      </c>
      <c r="L2689">
        <f>YEAR(ecommerce_customer_data_custom_[[#This Row],[Purchase Date]])</f>
        <v>2023</v>
      </c>
      <c r="M2689">
        <f>MONTH(ecommerce_customer_data_custom_[[#This Row],[Purchase Date]])</f>
        <v>8</v>
      </c>
      <c r="N2689" t="str">
        <f>TEXT(ecommerce_customer_data_custom_[[#This Row],[Purchase Date]],"mmmm")</f>
        <v>August</v>
      </c>
      <c r="O2689" t="str">
        <f>VLOOKUP(ecommerce_customer_data_custom_[[#This Row],[Customer Age]],AgeGroupMapping!$A$2:$C$5,3,TRUE)</f>
        <v>Adult</v>
      </c>
      <c r="P2689" t="str">
        <f>IF(ecommerce_customer_data_custom_[[#This Row],[Returns]]=1,"Returned","Not Returned")</f>
        <v>Not Returned</v>
      </c>
      <c r="Q2689" t="str">
        <f>_xlfn.XLOOKUP(ecommerce_customer_data_custom_[[#This Row],[Payment Method]],PaymentMapping!$A$2:$A$11,PaymentMapping!$B$2:$B$11,"Other")</f>
        <v>Card</v>
      </c>
    </row>
    <row r="2690" spans="1:17" x14ac:dyDescent="0.3">
      <c r="A2690">
        <v>49741</v>
      </c>
      <c r="B2690" s="14">
        <v>45125.402407407404</v>
      </c>
      <c r="C2690" t="s">
        <v>16</v>
      </c>
      <c r="D2690">
        <v>174</v>
      </c>
      <c r="E2690">
        <v>5</v>
      </c>
      <c r="F2690">
        <v>3277</v>
      </c>
      <c r="G2690" t="s">
        <v>12</v>
      </c>
      <c r="H2690">
        <v>60</v>
      </c>
      <c r="I2690">
        <v>0</v>
      </c>
      <c r="J2690" t="s">
        <v>13</v>
      </c>
      <c r="K2690">
        <v>0</v>
      </c>
      <c r="L2690">
        <f>YEAR(ecommerce_customer_data_custom_[[#This Row],[Purchase Date]])</f>
        <v>2023</v>
      </c>
      <c r="M2690">
        <f>MONTH(ecommerce_customer_data_custom_[[#This Row],[Purchase Date]])</f>
        <v>7</v>
      </c>
      <c r="N2690" t="str">
        <f>TEXT(ecommerce_customer_data_custom_[[#This Row],[Purchase Date]],"mmmm")</f>
        <v>July</v>
      </c>
      <c r="O2690" t="str">
        <f>VLOOKUP(ecommerce_customer_data_custom_[[#This Row],[Customer Age]],AgeGroupMapping!$A$2:$C$5,3,TRUE)</f>
        <v>Middle-Aged</v>
      </c>
      <c r="P2690" t="str">
        <f>IF(ecommerce_customer_data_custom_[[#This Row],[Returns]]=1,"Returned","Not Returned")</f>
        <v>Not Returned</v>
      </c>
      <c r="Q2690" t="str">
        <f>_xlfn.XLOOKUP(ecommerce_customer_data_custom_[[#This Row],[Payment Method]],PaymentMapping!$A$2:$A$11,PaymentMapping!$B$2:$B$11,"Other")</f>
        <v>Card</v>
      </c>
    </row>
    <row r="2691" spans="1:17" x14ac:dyDescent="0.3">
      <c r="A2691">
        <v>49741</v>
      </c>
      <c r="B2691" s="14">
        <v>44659.179351851853</v>
      </c>
      <c r="C2691" t="s">
        <v>16</v>
      </c>
      <c r="D2691">
        <v>366</v>
      </c>
      <c r="E2691">
        <v>2</v>
      </c>
      <c r="F2691">
        <v>1489</v>
      </c>
      <c r="G2691" t="s">
        <v>12</v>
      </c>
      <c r="H2691">
        <v>60</v>
      </c>
      <c r="I2691">
        <v>1</v>
      </c>
      <c r="J2691" t="s">
        <v>13</v>
      </c>
      <c r="K2691">
        <v>0</v>
      </c>
      <c r="L2691">
        <f>YEAR(ecommerce_customer_data_custom_[[#This Row],[Purchase Date]])</f>
        <v>2022</v>
      </c>
      <c r="M2691">
        <f>MONTH(ecommerce_customer_data_custom_[[#This Row],[Purchase Date]])</f>
        <v>4</v>
      </c>
      <c r="N2691" t="str">
        <f>TEXT(ecommerce_customer_data_custom_[[#This Row],[Purchase Date]],"mmmm")</f>
        <v>April</v>
      </c>
      <c r="O2691" t="str">
        <f>VLOOKUP(ecommerce_customer_data_custom_[[#This Row],[Customer Age]],AgeGroupMapping!$A$2:$C$5,3,TRUE)</f>
        <v>Middle-Aged</v>
      </c>
      <c r="P2691" t="str">
        <f>IF(ecommerce_customer_data_custom_[[#This Row],[Returns]]=1,"Returned","Not Returned")</f>
        <v>Returned</v>
      </c>
      <c r="Q2691" t="str">
        <f>_xlfn.XLOOKUP(ecommerce_customer_data_custom_[[#This Row],[Payment Method]],PaymentMapping!$A$2:$A$11,PaymentMapping!$B$2:$B$11,"Other")</f>
        <v>Card</v>
      </c>
    </row>
    <row r="2692" spans="1:17" x14ac:dyDescent="0.3">
      <c r="A2692">
        <v>49741</v>
      </c>
      <c r="B2692" s="14">
        <v>44987.623726851853</v>
      </c>
      <c r="C2692" t="s">
        <v>11</v>
      </c>
      <c r="D2692">
        <v>226</v>
      </c>
      <c r="E2692">
        <v>3</v>
      </c>
      <c r="F2692">
        <v>4857</v>
      </c>
      <c r="G2692" t="s">
        <v>15</v>
      </c>
      <c r="H2692">
        <v>60</v>
      </c>
      <c r="I2692">
        <v>0</v>
      </c>
      <c r="J2692" t="s">
        <v>13</v>
      </c>
      <c r="K2692">
        <v>0</v>
      </c>
      <c r="L2692">
        <f>YEAR(ecommerce_customer_data_custom_[[#This Row],[Purchase Date]])</f>
        <v>2023</v>
      </c>
      <c r="M2692">
        <f>MONTH(ecommerce_customer_data_custom_[[#This Row],[Purchase Date]])</f>
        <v>3</v>
      </c>
      <c r="N2692" t="str">
        <f>TEXT(ecommerce_customer_data_custom_[[#This Row],[Purchase Date]],"mmmm")</f>
        <v>March</v>
      </c>
      <c r="O2692" t="str">
        <f>VLOOKUP(ecommerce_customer_data_custom_[[#This Row],[Customer Age]],AgeGroupMapping!$A$2:$C$5,3,TRUE)</f>
        <v>Middle-Aged</v>
      </c>
      <c r="P2692" t="str">
        <f>IF(ecommerce_customer_data_custom_[[#This Row],[Returns]]=1,"Returned","Not Returned")</f>
        <v>Not Returned</v>
      </c>
      <c r="Q2692" t="str">
        <f>_xlfn.XLOOKUP(ecommerce_customer_data_custom_[[#This Row],[Payment Method]],PaymentMapping!$A$2:$A$11,PaymentMapping!$B$2:$B$11,"Other")</f>
        <v>Wallet/UPI</v>
      </c>
    </row>
    <row r="2693" spans="1:17" x14ac:dyDescent="0.3">
      <c r="A2693">
        <v>49741</v>
      </c>
      <c r="B2693" s="14">
        <v>45120.632511574076</v>
      </c>
      <c r="C2693" t="s">
        <v>18</v>
      </c>
      <c r="D2693">
        <v>83</v>
      </c>
      <c r="E2693">
        <v>4</v>
      </c>
      <c r="F2693">
        <v>653</v>
      </c>
      <c r="G2693" t="s">
        <v>20</v>
      </c>
      <c r="H2693">
        <v>60</v>
      </c>
      <c r="I2693">
        <v>1</v>
      </c>
      <c r="J2693" t="s">
        <v>13</v>
      </c>
      <c r="K2693">
        <v>0</v>
      </c>
      <c r="L2693">
        <f>YEAR(ecommerce_customer_data_custom_[[#This Row],[Purchase Date]])</f>
        <v>2023</v>
      </c>
      <c r="M2693">
        <f>MONTH(ecommerce_customer_data_custom_[[#This Row],[Purchase Date]])</f>
        <v>7</v>
      </c>
      <c r="N2693" t="str">
        <f>TEXT(ecommerce_customer_data_custom_[[#This Row],[Purchase Date]],"mmmm")</f>
        <v>July</v>
      </c>
      <c r="O2693" t="str">
        <f>VLOOKUP(ecommerce_customer_data_custom_[[#This Row],[Customer Age]],AgeGroupMapping!$A$2:$C$5,3,TRUE)</f>
        <v>Middle-Aged</v>
      </c>
      <c r="P2693" t="str">
        <f>IF(ecommerce_customer_data_custom_[[#This Row],[Returns]]=1,"Returned","Not Returned")</f>
        <v>Returned</v>
      </c>
      <c r="Q2693" t="str">
        <f>_xlfn.XLOOKUP(ecommerce_customer_data_custom_[[#This Row],[Payment Method]],PaymentMapping!$A$2:$A$11,PaymentMapping!$B$2:$B$11,"Other")</f>
        <v>Other</v>
      </c>
    </row>
    <row r="2694" spans="1:17" x14ac:dyDescent="0.3">
      <c r="A2694">
        <v>49741</v>
      </c>
      <c r="B2694" s="14">
        <v>44893.939895833333</v>
      </c>
      <c r="C2694" t="s">
        <v>18</v>
      </c>
      <c r="D2694">
        <v>343</v>
      </c>
      <c r="E2694">
        <v>3</v>
      </c>
      <c r="F2694">
        <v>4923</v>
      </c>
      <c r="G2694" t="s">
        <v>15</v>
      </c>
      <c r="H2694">
        <v>60</v>
      </c>
      <c r="I2694">
        <v>0</v>
      </c>
      <c r="J2694" t="s">
        <v>13</v>
      </c>
      <c r="K2694">
        <v>0</v>
      </c>
      <c r="L2694">
        <f>YEAR(ecommerce_customer_data_custom_[[#This Row],[Purchase Date]])</f>
        <v>2022</v>
      </c>
      <c r="M2694">
        <f>MONTH(ecommerce_customer_data_custom_[[#This Row],[Purchase Date]])</f>
        <v>11</v>
      </c>
      <c r="N2694" t="str">
        <f>TEXT(ecommerce_customer_data_custom_[[#This Row],[Purchase Date]],"mmmm")</f>
        <v>November</v>
      </c>
      <c r="O2694" t="str">
        <f>VLOOKUP(ecommerce_customer_data_custom_[[#This Row],[Customer Age]],AgeGroupMapping!$A$2:$C$5,3,TRUE)</f>
        <v>Middle-Aged</v>
      </c>
      <c r="P2694" t="str">
        <f>IF(ecommerce_customer_data_custom_[[#This Row],[Returns]]=1,"Returned","Not Returned")</f>
        <v>Not Returned</v>
      </c>
      <c r="Q2694" t="str">
        <f>_xlfn.XLOOKUP(ecommerce_customer_data_custom_[[#This Row],[Payment Method]],PaymentMapping!$A$2:$A$11,PaymentMapping!$B$2:$B$11,"Other")</f>
        <v>Wallet/UPI</v>
      </c>
    </row>
    <row r="2695" spans="1:17" x14ac:dyDescent="0.3">
      <c r="A2695">
        <v>14396</v>
      </c>
      <c r="B2695" s="14">
        <v>43856.337754629632</v>
      </c>
      <c r="C2695" t="s">
        <v>18</v>
      </c>
      <c r="D2695">
        <v>390</v>
      </c>
      <c r="E2695">
        <v>3</v>
      </c>
      <c r="F2695">
        <v>291</v>
      </c>
      <c r="G2695" t="s">
        <v>12</v>
      </c>
      <c r="H2695">
        <v>38</v>
      </c>
      <c r="I2695">
        <v>0</v>
      </c>
      <c r="J2695" t="s">
        <v>17</v>
      </c>
      <c r="K2695">
        <v>0</v>
      </c>
      <c r="L2695">
        <f>YEAR(ecommerce_customer_data_custom_[[#This Row],[Purchase Date]])</f>
        <v>2020</v>
      </c>
      <c r="M2695">
        <f>MONTH(ecommerce_customer_data_custom_[[#This Row],[Purchase Date]])</f>
        <v>1</v>
      </c>
      <c r="N2695" t="str">
        <f>TEXT(ecommerce_customer_data_custom_[[#This Row],[Purchase Date]],"mmmm")</f>
        <v>January</v>
      </c>
      <c r="O2695" t="str">
        <f>VLOOKUP(ecommerce_customer_data_custom_[[#This Row],[Customer Age]],AgeGroupMapping!$A$2:$C$5,3,TRUE)</f>
        <v>Adult</v>
      </c>
      <c r="P2695" t="str">
        <f>IF(ecommerce_customer_data_custom_[[#This Row],[Returns]]=1,"Returned","Not Returned")</f>
        <v>Not Returned</v>
      </c>
      <c r="Q2695" t="str">
        <f>_xlfn.XLOOKUP(ecommerce_customer_data_custom_[[#This Row],[Payment Method]],PaymentMapping!$A$2:$A$11,PaymentMapping!$B$2:$B$11,"Other")</f>
        <v>Card</v>
      </c>
    </row>
    <row r="2696" spans="1:17" x14ac:dyDescent="0.3">
      <c r="A2696">
        <v>14396</v>
      </c>
      <c r="B2696" s="14">
        <v>45086.390520833331</v>
      </c>
      <c r="C2696" t="s">
        <v>16</v>
      </c>
      <c r="D2696">
        <v>403</v>
      </c>
      <c r="E2696">
        <v>4</v>
      </c>
      <c r="F2696">
        <v>3025</v>
      </c>
      <c r="G2696" t="s">
        <v>15</v>
      </c>
      <c r="H2696">
        <v>38</v>
      </c>
      <c r="I2696">
        <v>1</v>
      </c>
      <c r="J2696" t="s">
        <v>17</v>
      </c>
      <c r="K2696">
        <v>0</v>
      </c>
      <c r="L2696">
        <f>YEAR(ecommerce_customer_data_custom_[[#This Row],[Purchase Date]])</f>
        <v>2023</v>
      </c>
      <c r="M2696">
        <f>MONTH(ecommerce_customer_data_custom_[[#This Row],[Purchase Date]])</f>
        <v>6</v>
      </c>
      <c r="N2696" t="str">
        <f>TEXT(ecommerce_customer_data_custom_[[#This Row],[Purchase Date]],"mmmm")</f>
        <v>June</v>
      </c>
      <c r="O2696" t="str">
        <f>VLOOKUP(ecommerce_customer_data_custom_[[#This Row],[Customer Age]],AgeGroupMapping!$A$2:$C$5,3,TRUE)</f>
        <v>Adult</v>
      </c>
      <c r="P2696" t="str">
        <f>IF(ecommerce_customer_data_custom_[[#This Row],[Returns]]=1,"Returned","Not Returned")</f>
        <v>Returned</v>
      </c>
      <c r="Q2696" t="str">
        <f>_xlfn.XLOOKUP(ecommerce_customer_data_custom_[[#This Row],[Payment Method]],PaymentMapping!$A$2:$A$11,PaymentMapping!$B$2:$B$11,"Other")</f>
        <v>Wallet/UPI</v>
      </c>
    </row>
    <row r="2697" spans="1:17" x14ac:dyDescent="0.3">
      <c r="A2697">
        <v>14396</v>
      </c>
      <c r="B2697" s="14">
        <v>44369.238935185182</v>
      </c>
      <c r="C2697" t="s">
        <v>16</v>
      </c>
      <c r="D2697">
        <v>77</v>
      </c>
      <c r="E2697">
        <v>1</v>
      </c>
      <c r="F2697">
        <v>3361</v>
      </c>
      <c r="G2697" t="s">
        <v>12</v>
      </c>
      <c r="H2697">
        <v>38</v>
      </c>
      <c r="I2697">
        <v>1</v>
      </c>
      <c r="J2697" t="s">
        <v>17</v>
      </c>
      <c r="K2697">
        <v>0</v>
      </c>
      <c r="L2697">
        <f>YEAR(ecommerce_customer_data_custom_[[#This Row],[Purchase Date]])</f>
        <v>2021</v>
      </c>
      <c r="M2697">
        <f>MONTH(ecommerce_customer_data_custom_[[#This Row],[Purchase Date]])</f>
        <v>6</v>
      </c>
      <c r="N2697" t="str">
        <f>TEXT(ecommerce_customer_data_custom_[[#This Row],[Purchase Date]],"mmmm")</f>
        <v>June</v>
      </c>
      <c r="O2697" t="str">
        <f>VLOOKUP(ecommerce_customer_data_custom_[[#This Row],[Customer Age]],AgeGroupMapping!$A$2:$C$5,3,TRUE)</f>
        <v>Adult</v>
      </c>
      <c r="P2697" t="str">
        <f>IF(ecommerce_customer_data_custom_[[#This Row],[Returns]]=1,"Returned","Not Returned")</f>
        <v>Returned</v>
      </c>
      <c r="Q2697" t="str">
        <f>_xlfn.XLOOKUP(ecommerce_customer_data_custom_[[#This Row],[Payment Method]],PaymentMapping!$A$2:$A$11,PaymentMapping!$B$2:$B$11,"Other")</f>
        <v>Card</v>
      </c>
    </row>
    <row r="2698" spans="1:17" x14ac:dyDescent="0.3">
      <c r="A2698">
        <v>14396</v>
      </c>
      <c r="B2698" s="14">
        <v>44275.70821759259</v>
      </c>
      <c r="C2698" t="s">
        <v>11</v>
      </c>
      <c r="D2698">
        <v>273</v>
      </c>
      <c r="E2698">
        <v>4</v>
      </c>
      <c r="F2698">
        <v>3040</v>
      </c>
      <c r="G2698" t="s">
        <v>15</v>
      </c>
      <c r="H2698">
        <v>38</v>
      </c>
      <c r="I2698">
        <v>0</v>
      </c>
      <c r="J2698" t="s">
        <v>17</v>
      </c>
      <c r="K2698">
        <v>0</v>
      </c>
      <c r="L2698">
        <f>YEAR(ecommerce_customer_data_custom_[[#This Row],[Purchase Date]])</f>
        <v>2021</v>
      </c>
      <c r="M2698">
        <f>MONTH(ecommerce_customer_data_custom_[[#This Row],[Purchase Date]])</f>
        <v>3</v>
      </c>
      <c r="N2698" t="str">
        <f>TEXT(ecommerce_customer_data_custom_[[#This Row],[Purchase Date]],"mmmm")</f>
        <v>March</v>
      </c>
      <c r="O2698" t="str">
        <f>VLOOKUP(ecommerce_customer_data_custom_[[#This Row],[Customer Age]],AgeGroupMapping!$A$2:$C$5,3,TRUE)</f>
        <v>Adult</v>
      </c>
      <c r="P2698" t="str">
        <f>IF(ecommerce_customer_data_custom_[[#This Row],[Returns]]=1,"Returned","Not Returned")</f>
        <v>Not Returned</v>
      </c>
      <c r="Q2698" t="str">
        <f>_xlfn.XLOOKUP(ecommerce_customer_data_custom_[[#This Row],[Payment Method]],PaymentMapping!$A$2:$A$11,PaymentMapping!$B$2:$B$11,"Other")</f>
        <v>Wallet/UPI</v>
      </c>
    </row>
    <row r="2699" spans="1:17" x14ac:dyDescent="0.3">
      <c r="A2699">
        <v>14396</v>
      </c>
      <c r="B2699" s="14">
        <v>44492.077870370369</v>
      </c>
      <c r="C2699" t="s">
        <v>18</v>
      </c>
      <c r="D2699">
        <v>61</v>
      </c>
      <c r="E2699">
        <v>3</v>
      </c>
      <c r="F2699">
        <v>2976</v>
      </c>
      <c r="G2699" t="s">
        <v>12</v>
      </c>
      <c r="H2699">
        <v>38</v>
      </c>
      <c r="I2699">
        <v>1</v>
      </c>
      <c r="J2699" t="s">
        <v>17</v>
      </c>
      <c r="K2699">
        <v>0</v>
      </c>
      <c r="L2699">
        <f>YEAR(ecommerce_customer_data_custom_[[#This Row],[Purchase Date]])</f>
        <v>2021</v>
      </c>
      <c r="M2699">
        <f>MONTH(ecommerce_customer_data_custom_[[#This Row],[Purchase Date]])</f>
        <v>10</v>
      </c>
      <c r="N2699" t="str">
        <f>TEXT(ecommerce_customer_data_custom_[[#This Row],[Purchase Date]],"mmmm")</f>
        <v>October</v>
      </c>
      <c r="O2699" t="str">
        <f>VLOOKUP(ecommerce_customer_data_custom_[[#This Row],[Customer Age]],AgeGroupMapping!$A$2:$C$5,3,TRUE)</f>
        <v>Adult</v>
      </c>
      <c r="P2699" t="str">
        <f>IF(ecommerce_customer_data_custom_[[#This Row],[Returns]]=1,"Returned","Not Returned")</f>
        <v>Returned</v>
      </c>
      <c r="Q2699" t="str">
        <f>_xlfn.XLOOKUP(ecommerce_customer_data_custom_[[#This Row],[Payment Method]],PaymentMapping!$A$2:$A$11,PaymentMapping!$B$2:$B$11,"Other")</f>
        <v>Card</v>
      </c>
    </row>
    <row r="2700" spans="1:17" x14ac:dyDescent="0.3">
      <c r="A2700">
        <v>14396</v>
      </c>
      <c r="B2700" s="14">
        <v>43975.640243055554</v>
      </c>
      <c r="C2700" t="s">
        <v>18</v>
      </c>
      <c r="D2700">
        <v>251</v>
      </c>
      <c r="E2700">
        <v>3</v>
      </c>
      <c r="F2700">
        <v>1454</v>
      </c>
      <c r="G2700" t="s">
        <v>19</v>
      </c>
      <c r="H2700">
        <v>38</v>
      </c>
      <c r="I2700">
        <v>1</v>
      </c>
      <c r="J2700" t="s">
        <v>17</v>
      </c>
      <c r="K2700">
        <v>0</v>
      </c>
      <c r="L2700">
        <f>YEAR(ecommerce_customer_data_custom_[[#This Row],[Purchase Date]])</f>
        <v>2020</v>
      </c>
      <c r="M2700">
        <f>MONTH(ecommerce_customer_data_custom_[[#This Row],[Purchase Date]])</f>
        <v>5</v>
      </c>
      <c r="N2700" t="str">
        <f>TEXT(ecommerce_customer_data_custom_[[#This Row],[Purchase Date]],"mmmm")</f>
        <v>May</v>
      </c>
      <c r="O2700" t="str">
        <f>VLOOKUP(ecommerce_customer_data_custom_[[#This Row],[Customer Age]],AgeGroupMapping!$A$2:$C$5,3,TRUE)</f>
        <v>Adult</v>
      </c>
      <c r="P2700" t="str">
        <f>IF(ecommerce_customer_data_custom_[[#This Row],[Returns]]=1,"Returned","Not Returned")</f>
        <v>Returned</v>
      </c>
      <c r="Q2700" t="str">
        <f>_xlfn.XLOOKUP(ecommerce_customer_data_custom_[[#This Row],[Payment Method]],PaymentMapping!$A$2:$A$11,PaymentMapping!$B$2:$B$11,"Other")</f>
        <v>Cash</v>
      </c>
    </row>
    <row r="2701" spans="1:17" x14ac:dyDescent="0.3">
      <c r="A2701">
        <v>14396</v>
      </c>
      <c r="B2701" s="14">
        <v>44368.227210648147</v>
      </c>
      <c r="C2701" t="s">
        <v>18</v>
      </c>
      <c r="D2701">
        <v>468</v>
      </c>
      <c r="E2701">
        <v>4</v>
      </c>
      <c r="F2701">
        <v>3521</v>
      </c>
      <c r="G2701" t="s">
        <v>12</v>
      </c>
      <c r="H2701">
        <v>38</v>
      </c>
      <c r="I2701">
        <v>0</v>
      </c>
      <c r="J2701" t="s">
        <v>17</v>
      </c>
      <c r="K2701">
        <v>0</v>
      </c>
      <c r="L2701">
        <f>YEAR(ecommerce_customer_data_custom_[[#This Row],[Purchase Date]])</f>
        <v>2021</v>
      </c>
      <c r="M2701">
        <f>MONTH(ecommerce_customer_data_custom_[[#This Row],[Purchase Date]])</f>
        <v>6</v>
      </c>
      <c r="N2701" t="str">
        <f>TEXT(ecommerce_customer_data_custom_[[#This Row],[Purchase Date]],"mmmm")</f>
        <v>June</v>
      </c>
      <c r="O2701" t="str">
        <f>VLOOKUP(ecommerce_customer_data_custom_[[#This Row],[Customer Age]],AgeGroupMapping!$A$2:$C$5,3,TRUE)</f>
        <v>Adult</v>
      </c>
      <c r="P2701" t="str">
        <f>IF(ecommerce_customer_data_custom_[[#This Row],[Returns]]=1,"Returned","Not Returned")</f>
        <v>Not Returned</v>
      </c>
      <c r="Q2701" t="str">
        <f>_xlfn.XLOOKUP(ecommerce_customer_data_custom_[[#This Row],[Payment Method]],PaymentMapping!$A$2:$A$11,PaymentMapping!$B$2:$B$11,"Other")</f>
        <v>Card</v>
      </c>
    </row>
    <row r="2702" spans="1:17" x14ac:dyDescent="0.3">
      <c r="A2702">
        <v>14396</v>
      </c>
      <c r="B2702" s="14">
        <v>44838.211111111108</v>
      </c>
      <c r="C2702" t="s">
        <v>16</v>
      </c>
      <c r="D2702">
        <v>165</v>
      </c>
      <c r="E2702">
        <v>5</v>
      </c>
      <c r="F2702">
        <v>2332</v>
      </c>
      <c r="G2702" t="s">
        <v>19</v>
      </c>
      <c r="H2702">
        <v>38</v>
      </c>
      <c r="I2702">
        <v>0</v>
      </c>
      <c r="J2702" t="s">
        <v>17</v>
      </c>
      <c r="K2702">
        <v>0</v>
      </c>
      <c r="L2702">
        <f>YEAR(ecommerce_customer_data_custom_[[#This Row],[Purchase Date]])</f>
        <v>2022</v>
      </c>
      <c r="M2702">
        <f>MONTH(ecommerce_customer_data_custom_[[#This Row],[Purchase Date]])</f>
        <v>10</v>
      </c>
      <c r="N2702" t="str">
        <f>TEXT(ecommerce_customer_data_custom_[[#This Row],[Purchase Date]],"mmmm")</f>
        <v>October</v>
      </c>
      <c r="O2702" t="str">
        <f>VLOOKUP(ecommerce_customer_data_custom_[[#This Row],[Customer Age]],AgeGroupMapping!$A$2:$C$5,3,TRUE)</f>
        <v>Adult</v>
      </c>
      <c r="P2702" t="str">
        <f>IF(ecommerce_customer_data_custom_[[#This Row],[Returns]]=1,"Returned","Not Returned")</f>
        <v>Not Returned</v>
      </c>
      <c r="Q2702" t="str">
        <f>_xlfn.XLOOKUP(ecommerce_customer_data_custom_[[#This Row],[Payment Method]],PaymentMapping!$A$2:$A$11,PaymentMapping!$B$2:$B$11,"Other")</f>
        <v>Cash</v>
      </c>
    </row>
    <row r="2703" spans="1:17" x14ac:dyDescent="0.3">
      <c r="A2703">
        <v>14396</v>
      </c>
      <c r="B2703" s="14">
        <v>44688.733136574076</v>
      </c>
      <c r="C2703" t="s">
        <v>18</v>
      </c>
      <c r="D2703">
        <v>85</v>
      </c>
      <c r="E2703">
        <v>2</v>
      </c>
      <c r="F2703">
        <v>680</v>
      </c>
      <c r="G2703" t="s">
        <v>19</v>
      </c>
      <c r="H2703">
        <v>38</v>
      </c>
      <c r="I2703">
        <v>1</v>
      </c>
      <c r="J2703" t="s">
        <v>17</v>
      </c>
      <c r="K2703">
        <v>0</v>
      </c>
      <c r="L2703">
        <f>YEAR(ecommerce_customer_data_custom_[[#This Row],[Purchase Date]])</f>
        <v>2022</v>
      </c>
      <c r="M2703">
        <f>MONTH(ecommerce_customer_data_custom_[[#This Row],[Purchase Date]])</f>
        <v>5</v>
      </c>
      <c r="N2703" t="str">
        <f>TEXT(ecommerce_customer_data_custom_[[#This Row],[Purchase Date]],"mmmm")</f>
        <v>May</v>
      </c>
      <c r="O2703" t="str">
        <f>VLOOKUP(ecommerce_customer_data_custom_[[#This Row],[Customer Age]],AgeGroupMapping!$A$2:$C$5,3,TRUE)</f>
        <v>Adult</v>
      </c>
      <c r="P2703" t="str">
        <f>IF(ecommerce_customer_data_custom_[[#This Row],[Returns]]=1,"Returned","Not Returned")</f>
        <v>Returned</v>
      </c>
      <c r="Q2703" t="str">
        <f>_xlfn.XLOOKUP(ecommerce_customer_data_custom_[[#This Row],[Payment Method]],PaymentMapping!$A$2:$A$11,PaymentMapping!$B$2:$B$11,"Other")</f>
        <v>Cash</v>
      </c>
    </row>
    <row r="2704" spans="1:17" x14ac:dyDescent="0.3">
      <c r="A2704">
        <v>35888</v>
      </c>
      <c r="B2704" s="14">
        <v>44959.965416666666</v>
      </c>
      <c r="C2704" t="s">
        <v>14</v>
      </c>
      <c r="D2704">
        <v>283</v>
      </c>
      <c r="E2704">
        <v>2</v>
      </c>
      <c r="F2704">
        <v>5049</v>
      </c>
      <c r="G2704" t="s">
        <v>12</v>
      </c>
      <c r="H2704">
        <v>67</v>
      </c>
      <c r="I2704">
        <v>1</v>
      </c>
      <c r="J2704" t="s">
        <v>13</v>
      </c>
      <c r="K2704">
        <v>0</v>
      </c>
      <c r="L2704">
        <f>YEAR(ecommerce_customer_data_custom_[[#This Row],[Purchase Date]])</f>
        <v>2023</v>
      </c>
      <c r="M2704">
        <f>MONTH(ecommerce_customer_data_custom_[[#This Row],[Purchase Date]])</f>
        <v>2</v>
      </c>
      <c r="N2704" t="str">
        <f>TEXT(ecommerce_customer_data_custom_[[#This Row],[Purchase Date]],"mmmm")</f>
        <v>February</v>
      </c>
      <c r="O2704" t="str">
        <f>VLOOKUP(ecommerce_customer_data_custom_[[#This Row],[Customer Age]],AgeGroupMapping!$A$2:$C$5,3,TRUE)</f>
        <v>Senior</v>
      </c>
      <c r="P2704" t="str">
        <f>IF(ecommerce_customer_data_custom_[[#This Row],[Returns]]=1,"Returned","Not Returned")</f>
        <v>Returned</v>
      </c>
      <c r="Q2704" t="str">
        <f>_xlfn.XLOOKUP(ecommerce_customer_data_custom_[[#This Row],[Payment Method]],PaymentMapping!$A$2:$A$11,PaymentMapping!$B$2:$B$11,"Other")</f>
        <v>Card</v>
      </c>
    </row>
    <row r="2705" spans="1:17" x14ac:dyDescent="0.3">
      <c r="A2705">
        <v>35888</v>
      </c>
      <c r="B2705" s="14">
        <v>43857.620706018519</v>
      </c>
      <c r="C2705" t="s">
        <v>14</v>
      </c>
      <c r="D2705">
        <v>61</v>
      </c>
      <c r="E2705">
        <v>3</v>
      </c>
      <c r="F2705">
        <v>3483</v>
      </c>
      <c r="G2705" t="s">
        <v>15</v>
      </c>
      <c r="H2705">
        <v>67</v>
      </c>
      <c r="I2705">
        <v>0</v>
      </c>
      <c r="J2705" t="s">
        <v>13</v>
      </c>
      <c r="K2705">
        <v>0</v>
      </c>
      <c r="L2705">
        <f>YEAR(ecommerce_customer_data_custom_[[#This Row],[Purchase Date]])</f>
        <v>2020</v>
      </c>
      <c r="M2705">
        <f>MONTH(ecommerce_customer_data_custom_[[#This Row],[Purchase Date]])</f>
        <v>1</v>
      </c>
      <c r="N2705" t="str">
        <f>TEXT(ecommerce_customer_data_custom_[[#This Row],[Purchase Date]],"mmmm")</f>
        <v>January</v>
      </c>
      <c r="O2705" t="str">
        <f>VLOOKUP(ecommerce_customer_data_custom_[[#This Row],[Customer Age]],AgeGroupMapping!$A$2:$C$5,3,TRUE)</f>
        <v>Senior</v>
      </c>
      <c r="P2705" t="str">
        <f>IF(ecommerce_customer_data_custom_[[#This Row],[Returns]]=1,"Returned","Not Returned")</f>
        <v>Not Returned</v>
      </c>
      <c r="Q2705" t="str">
        <f>_xlfn.XLOOKUP(ecommerce_customer_data_custom_[[#This Row],[Payment Method]],PaymentMapping!$A$2:$A$11,PaymentMapping!$B$2:$B$11,"Other")</f>
        <v>Wallet/UPI</v>
      </c>
    </row>
    <row r="2706" spans="1:17" x14ac:dyDescent="0.3">
      <c r="A2706">
        <v>35888</v>
      </c>
      <c r="B2706" s="14">
        <v>45003.94798611111</v>
      </c>
      <c r="C2706" t="s">
        <v>18</v>
      </c>
      <c r="D2706">
        <v>171</v>
      </c>
      <c r="E2706">
        <v>1</v>
      </c>
      <c r="F2706">
        <v>3195</v>
      </c>
      <c r="G2706" t="s">
        <v>19</v>
      </c>
      <c r="H2706">
        <v>67</v>
      </c>
      <c r="I2706">
        <v>0</v>
      </c>
      <c r="J2706" t="s">
        <v>13</v>
      </c>
      <c r="K2706">
        <v>0</v>
      </c>
      <c r="L2706">
        <f>YEAR(ecommerce_customer_data_custom_[[#This Row],[Purchase Date]])</f>
        <v>2023</v>
      </c>
      <c r="M2706">
        <f>MONTH(ecommerce_customer_data_custom_[[#This Row],[Purchase Date]])</f>
        <v>3</v>
      </c>
      <c r="N2706" t="str">
        <f>TEXT(ecommerce_customer_data_custom_[[#This Row],[Purchase Date]],"mmmm")</f>
        <v>March</v>
      </c>
      <c r="O2706" t="str">
        <f>VLOOKUP(ecommerce_customer_data_custom_[[#This Row],[Customer Age]],AgeGroupMapping!$A$2:$C$5,3,TRUE)</f>
        <v>Senior</v>
      </c>
      <c r="P2706" t="str">
        <f>IF(ecommerce_customer_data_custom_[[#This Row],[Returns]]=1,"Returned","Not Returned")</f>
        <v>Not Returned</v>
      </c>
      <c r="Q2706" t="str">
        <f>_xlfn.XLOOKUP(ecommerce_customer_data_custom_[[#This Row],[Payment Method]],PaymentMapping!$A$2:$A$11,PaymentMapping!$B$2:$B$11,"Other")</f>
        <v>Cash</v>
      </c>
    </row>
    <row r="2707" spans="1:17" x14ac:dyDescent="0.3">
      <c r="A2707">
        <v>6745</v>
      </c>
      <c r="B2707" s="14">
        <v>44487.283645833333</v>
      </c>
      <c r="C2707" t="s">
        <v>18</v>
      </c>
      <c r="D2707">
        <v>10</v>
      </c>
      <c r="E2707">
        <v>3</v>
      </c>
      <c r="F2707">
        <v>3600</v>
      </c>
      <c r="G2707" t="s">
        <v>19</v>
      </c>
      <c r="H2707">
        <v>34</v>
      </c>
      <c r="I2707">
        <v>1</v>
      </c>
      <c r="J2707" t="s">
        <v>13</v>
      </c>
      <c r="K2707">
        <v>0</v>
      </c>
      <c r="L2707">
        <f>YEAR(ecommerce_customer_data_custom_[[#This Row],[Purchase Date]])</f>
        <v>2021</v>
      </c>
      <c r="M2707">
        <f>MONTH(ecommerce_customer_data_custom_[[#This Row],[Purchase Date]])</f>
        <v>10</v>
      </c>
      <c r="N2707" t="str">
        <f>TEXT(ecommerce_customer_data_custom_[[#This Row],[Purchase Date]],"mmmm")</f>
        <v>October</v>
      </c>
      <c r="O2707" t="str">
        <f>VLOOKUP(ecommerce_customer_data_custom_[[#This Row],[Customer Age]],AgeGroupMapping!$A$2:$C$5,3,TRUE)</f>
        <v>Adult</v>
      </c>
      <c r="P2707" t="str">
        <f>IF(ecommerce_customer_data_custom_[[#This Row],[Returns]]=1,"Returned","Not Returned")</f>
        <v>Returned</v>
      </c>
      <c r="Q2707" t="str">
        <f>_xlfn.XLOOKUP(ecommerce_customer_data_custom_[[#This Row],[Payment Method]],PaymentMapping!$A$2:$A$11,PaymentMapping!$B$2:$B$11,"Other")</f>
        <v>Cash</v>
      </c>
    </row>
    <row r="2708" spans="1:17" x14ac:dyDescent="0.3">
      <c r="A2708">
        <v>6745</v>
      </c>
      <c r="B2708" s="14">
        <v>44429.146145833336</v>
      </c>
      <c r="C2708" t="s">
        <v>16</v>
      </c>
      <c r="D2708">
        <v>243</v>
      </c>
      <c r="E2708">
        <v>1</v>
      </c>
      <c r="F2708">
        <v>1865</v>
      </c>
      <c r="G2708" t="s">
        <v>12</v>
      </c>
      <c r="H2708">
        <v>34</v>
      </c>
      <c r="I2708">
        <v>0</v>
      </c>
      <c r="J2708" t="s">
        <v>13</v>
      </c>
      <c r="K2708">
        <v>0</v>
      </c>
      <c r="L2708">
        <f>YEAR(ecommerce_customer_data_custom_[[#This Row],[Purchase Date]])</f>
        <v>2021</v>
      </c>
      <c r="M2708">
        <f>MONTH(ecommerce_customer_data_custom_[[#This Row],[Purchase Date]])</f>
        <v>8</v>
      </c>
      <c r="N2708" t="str">
        <f>TEXT(ecommerce_customer_data_custom_[[#This Row],[Purchase Date]],"mmmm")</f>
        <v>August</v>
      </c>
      <c r="O2708" t="str">
        <f>VLOOKUP(ecommerce_customer_data_custom_[[#This Row],[Customer Age]],AgeGroupMapping!$A$2:$C$5,3,TRUE)</f>
        <v>Adult</v>
      </c>
      <c r="P2708" t="str">
        <f>IF(ecommerce_customer_data_custom_[[#This Row],[Returns]]=1,"Returned","Not Returned")</f>
        <v>Not Returned</v>
      </c>
      <c r="Q2708" t="str">
        <f>_xlfn.XLOOKUP(ecommerce_customer_data_custom_[[#This Row],[Payment Method]],PaymentMapping!$A$2:$A$11,PaymentMapping!$B$2:$B$11,"Other")</f>
        <v>Card</v>
      </c>
    </row>
    <row r="2709" spans="1:17" x14ac:dyDescent="0.3">
      <c r="A2709">
        <v>6745</v>
      </c>
      <c r="B2709" s="14">
        <v>43931.656157407408</v>
      </c>
      <c r="C2709" t="s">
        <v>16</v>
      </c>
      <c r="D2709">
        <v>302</v>
      </c>
      <c r="E2709">
        <v>4</v>
      </c>
      <c r="F2709">
        <v>4703</v>
      </c>
      <c r="G2709" t="s">
        <v>19</v>
      </c>
      <c r="H2709">
        <v>34</v>
      </c>
      <c r="I2709">
        <v>0</v>
      </c>
      <c r="J2709" t="s">
        <v>13</v>
      </c>
      <c r="K2709">
        <v>0</v>
      </c>
      <c r="L2709">
        <f>YEAR(ecommerce_customer_data_custom_[[#This Row],[Purchase Date]])</f>
        <v>2020</v>
      </c>
      <c r="M2709">
        <f>MONTH(ecommerce_customer_data_custom_[[#This Row],[Purchase Date]])</f>
        <v>4</v>
      </c>
      <c r="N2709" t="str">
        <f>TEXT(ecommerce_customer_data_custom_[[#This Row],[Purchase Date]],"mmmm")</f>
        <v>April</v>
      </c>
      <c r="O2709" t="str">
        <f>VLOOKUP(ecommerce_customer_data_custom_[[#This Row],[Customer Age]],AgeGroupMapping!$A$2:$C$5,3,TRUE)</f>
        <v>Adult</v>
      </c>
      <c r="P2709" t="str">
        <f>IF(ecommerce_customer_data_custom_[[#This Row],[Returns]]=1,"Returned","Not Returned")</f>
        <v>Not Returned</v>
      </c>
      <c r="Q2709" t="str">
        <f>_xlfn.XLOOKUP(ecommerce_customer_data_custom_[[#This Row],[Payment Method]],PaymentMapping!$A$2:$A$11,PaymentMapping!$B$2:$B$11,"Other")</f>
        <v>Cash</v>
      </c>
    </row>
    <row r="2710" spans="1:17" x14ac:dyDescent="0.3">
      <c r="A2710">
        <v>6745</v>
      </c>
      <c r="B2710" s="14">
        <v>44123.370937500003</v>
      </c>
      <c r="C2710" t="s">
        <v>14</v>
      </c>
      <c r="D2710">
        <v>322</v>
      </c>
      <c r="E2710">
        <v>5</v>
      </c>
      <c r="F2710">
        <v>442</v>
      </c>
      <c r="G2710" t="s">
        <v>12</v>
      </c>
      <c r="H2710">
        <v>34</v>
      </c>
      <c r="I2710">
        <v>0</v>
      </c>
      <c r="J2710" t="s">
        <v>13</v>
      </c>
      <c r="K2710">
        <v>0</v>
      </c>
      <c r="L2710">
        <f>YEAR(ecommerce_customer_data_custom_[[#This Row],[Purchase Date]])</f>
        <v>2020</v>
      </c>
      <c r="M2710">
        <f>MONTH(ecommerce_customer_data_custom_[[#This Row],[Purchase Date]])</f>
        <v>10</v>
      </c>
      <c r="N2710" t="str">
        <f>TEXT(ecommerce_customer_data_custom_[[#This Row],[Purchase Date]],"mmmm")</f>
        <v>October</v>
      </c>
      <c r="O2710" t="str">
        <f>VLOOKUP(ecommerce_customer_data_custom_[[#This Row],[Customer Age]],AgeGroupMapping!$A$2:$C$5,3,TRUE)</f>
        <v>Adult</v>
      </c>
      <c r="P2710" t="str">
        <f>IF(ecommerce_customer_data_custom_[[#This Row],[Returns]]=1,"Returned","Not Returned")</f>
        <v>Not Returned</v>
      </c>
      <c r="Q2710" t="str">
        <f>_xlfn.XLOOKUP(ecommerce_customer_data_custom_[[#This Row],[Payment Method]],PaymentMapping!$A$2:$A$11,PaymentMapping!$B$2:$B$11,"Other")</f>
        <v>Card</v>
      </c>
    </row>
    <row r="2711" spans="1:17" x14ac:dyDescent="0.3">
      <c r="A2711">
        <v>6745</v>
      </c>
      <c r="B2711" s="14">
        <v>44772.704583333332</v>
      </c>
      <c r="C2711" t="s">
        <v>16</v>
      </c>
      <c r="D2711">
        <v>52</v>
      </c>
      <c r="E2711">
        <v>1</v>
      </c>
      <c r="F2711">
        <v>4051</v>
      </c>
      <c r="G2711" t="s">
        <v>12</v>
      </c>
      <c r="H2711">
        <v>34</v>
      </c>
      <c r="I2711">
        <v>1</v>
      </c>
      <c r="J2711" t="s">
        <v>13</v>
      </c>
      <c r="K2711">
        <v>0</v>
      </c>
      <c r="L2711">
        <f>YEAR(ecommerce_customer_data_custom_[[#This Row],[Purchase Date]])</f>
        <v>2022</v>
      </c>
      <c r="M2711">
        <f>MONTH(ecommerce_customer_data_custom_[[#This Row],[Purchase Date]])</f>
        <v>7</v>
      </c>
      <c r="N2711" t="str">
        <f>TEXT(ecommerce_customer_data_custom_[[#This Row],[Purchase Date]],"mmmm")</f>
        <v>July</v>
      </c>
      <c r="O2711" t="str">
        <f>VLOOKUP(ecommerce_customer_data_custom_[[#This Row],[Customer Age]],AgeGroupMapping!$A$2:$C$5,3,TRUE)</f>
        <v>Adult</v>
      </c>
      <c r="P2711" t="str">
        <f>IF(ecommerce_customer_data_custom_[[#This Row],[Returns]]=1,"Returned","Not Returned")</f>
        <v>Returned</v>
      </c>
      <c r="Q2711" t="str">
        <f>_xlfn.XLOOKUP(ecommerce_customer_data_custom_[[#This Row],[Payment Method]],PaymentMapping!$A$2:$A$11,PaymentMapping!$B$2:$B$11,"Other")</f>
        <v>Card</v>
      </c>
    </row>
    <row r="2712" spans="1:17" x14ac:dyDescent="0.3">
      <c r="A2712">
        <v>47804</v>
      </c>
      <c r="B2712" s="14">
        <v>45092.794756944444</v>
      </c>
      <c r="C2712" t="s">
        <v>18</v>
      </c>
      <c r="D2712">
        <v>89</v>
      </c>
      <c r="E2712">
        <v>5</v>
      </c>
      <c r="F2712">
        <v>2996</v>
      </c>
      <c r="G2712" t="s">
        <v>19</v>
      </c>
      <c r="H2712">
        <v>60</v>
      </c>
      <c r="I2712">
        <v>0</v>
      </c>
      <c r="J2712" t="s">
        <v>13</v>
      </c>
      <c r="K2712">
        <v>0</v>
      </c>
      <c r="L2712">
        <f>YEAR(ecommerce_customer_data_custom_[[#This Row],[Purchase Date]])</f>
        <v>2023</v>
      </c>
      <c r="M2712">
        <f>MONTH(ecommerce_customer_data_custom_[[#This Row],[Purchase Date]])</f>
        <v>6</v>
      </c>
      <c r="N2712" t="str">
        <f>TEXT(ecommerce_customer_data_custom_[[#This Row],[Purchase Date]],"mmmm")</f>
        <v>June</v>
      </c>
      <c r="O2712" t="str">
        <f>VLOOKUP(ecommerce_customer_data_custom_[[#This Row],[Customer Age]],AgeGroupMapping!$A$2:$C$5,3,TRUE)</f>
        <v>Middle-Aged</v>
      </c>
      <c r="P2712" t="str">
        <f>IF(ecommerce_customer_data_custom_[[#This Row],[Returns]]=1,"Returned","Not Returned")</f>
        <v>Not Returned</v>
      </c>
      <c r="Q2712" t="str">
        <f>_xlfn.XLOOKUP(ecommerce_customer_data_custom_[[#This Row],[Payment Method]],PaymentMapping!$A$2:$A$11,PaymentMapping!$B$2:$B$11,"Other")</f>
        <v>Cash</v>
      </c>
    </row>
    <row r="2713" spans="1:17" x14ac:dyDescent="0.3">
      <c r="A2713">
        <v>47804</v>
      </c>
      <c r="B2713" s="14">
        <v>45129.659907407404</v>
      </c>
      <c r="C2713" t="s">
        <v>11</v>
      </c>
      <c r="D2713">
        <v>62</v>
      </c>
      <c r="E2713">
        <v>1</v>
      </c>
      <c r="F2713">
        <v>682</v>
      </c>
      <c r="G2713" t="s">
        <v>20</v>
      </c>
      <c r="H2713">
        <v>60</v>
      </c>
      <c r="I2713">
        <v>1</v>
      </c>
      <c r="J2713" t="s">
        <v>13</v>
      </c>
      <c r="K2713">
        <v>0</v>
      </c>
      <c r="L2713">
        <f>YEAR(ecommerce_customer_data_custom_[[#This Row],[Purchase Date]])</f>
        <v>2023</v>
      </c>
      <c r="M2713">
        <f>MONTH(ecommerce_customer_data_custom_[[#This Row],[Purchase Date]])</f>
        <v>7</v>
      </c>
      <c r="N2713" t="str">
        <f>TEXT(ecommerce_customer_data_custom_[[#This Row],[Purchase Date]],"mmmm")</f>
        <v>July</v>
      </c>
      <c r="O2713" t="str">
        <f>VLOOKUP(ecommerce_customer_data_custom_[[#This Row],[Customer Age]],AgeGroupMapping!$A$2:$C$5,3,TRUE)</f>
        <v>Middle-Aged</v>
      </c>
      <c r="P2713" t="str">
        <f>IF(ecommerce_customer_data_custom_[[#This Row],[Returns]]=1,"Returned","Not Returned")</f>
        <v>Returned</v>
      </c>
      <c r="Q2713" t="str">
        <f>_xlfn.XLOOKUP(ecommerce_customer_data_custom_[[#This Row],[Payment Method]],PaymentMapping!$A$2:$A$11,PaymentMapping!$B$2:$B$11,"Other")</f>
        <v>Other</v>
      </c>
    </row>
    <row r="2714" spans="1:17" x14ac:dyDescent="0.3">
      <c r="A2714">
        <v>47804</v>
      </c>
      <c r="B2714" s="14">
        <v>44058.724999999999</v>
      </c>
      <c r="C2714" t="s">
        <v>18</v>
      </c>
      <c r="D2714">
        <v>181</v>
      </c>
      <c r="E2714">
        <v>1</v>
      </c>
      <c r="F2714">
        <v>1772</v>
      </c>
      <c r="G2714" t="s">
        <v>12</v>
      </c>
      <c r="H2714">
        <v>60</v>
      </c>
      <c r="I2714">
        <v>1</v>
      </c>
      <c r="J2714" t="s">
        <v>13</v>
      </c>
      <c r="K2714">
        <v>0</v>
      </c>
      <c r="L2714">
        <f>YEAR(ecommerce_customer_data_custom_[[#This Row],[Purchase Date]])</f>
        <v>2020</v>
      </c>
      <c r="M2714">
        <f>MONTH(ecommerce_customer_data_custom_[[#This Row],[Purchase Date]])</f>
        <v>8</v>
      </c>
      <c r="N2714" t="str">
        <f>TEXT(ecommerce_customer_data_custom_[[#This Row],[Purchase Date]],"mmmm")</f>
        <v>August</v>
      </c>
      <c r="O2714" t="str">
        <f>VLOOKUP(ecommerce_customer_data_custom_[[#This Row],[Customer Age]],AgeGroupMapping!$A$2:$C$5,3,TRUE)</f>
        <v>Middle-Aged</v>
      </c>
      <c r="P2714" t="str">
        <f>IF(ecommerce_customer_data_custom_[[#This Row],[Returns]]=1,"Returned","Not Returned")</f>
        <v>Returned</v>
      </c>
      <c r="Q2714" t="str">
        <f>_xlfn.XLOOKUP(ecommerce_customer_data_custom_[[#This Row],[Payment Method]],PaymentMapping!$A$2:$A$11,PaymentMapping!$B$2:$B$11,"Other")</f>
        <v>Card</v>
      </c>
    </row>
    <row r="2715" spans="1:17" x14ac:dyDescent="0.3">
      <c r="A2715">
        <v>47804</v>
      </c>
      <c r="B2715" s="14">
        <v>44115.93204861111</v>
      </c>
      <c r="C2715" t="s">
        <v>11</v>
      </c>
      <c r="D2715">
        <v>320</v>
      </c>
      <c r="E2715">
        <v>4</v>
      </c>
      <c r="F2715">
        <v>4483</v>
      </c>
      <c r="G2715" t="s">
        <v>15</v>
      </c>
      <c r="H2715">
        <v>60</v>
      </c>
      <c r="I2715">
        <v>1</v>
      </c>
      <c r="J2715" t="s">
        <v>13</v>
      </c>
      <c r="K2715">
        <v>0</v>
      </c>
      <c r="L2715">
        <f>YEAR(ecommerce_customer_data_custom_[[#This Row],[Purchase Date]])</f>
        <v>2020</v>
      </c>
      <c r="M2715">
        <f>MONTH(ecommerce_customer_data_custom_[[#This Row],[Purchase Date]])</f>
        <v>10</v>
      </c>
      <c r="N2715" t="str">
        <f>TEXT(ecommerce_customer_data_custom_[[#This Row],[Purchase Date]],"mmmm")</f>
        <v>October</v>
      </c>
      <c r="O2715" t="str">
        <f>VLOOKUP(ecommerce_customer_data_custom_[[#This Row],[Customer Age]],AgeGroupMapping!$A$2:$C$5,3,TRUE)</f>
        <v>Middle-Aged</v>
      </c>
      <c r="P2715" t="str">
        <f>IF(ecommerce_customer_data_custom_[[#This Row],[Returns]]=1,"Returned","Not Returned")</f>
        <v>Returned</v>
      </c>
      <c r="Q2715" t="str">
        <f>_xlfn.XLOOKUP(ecommerce_customer_data_custom_[[#This Row],[Payment Method]],PaymentMapping!$A$2:$A$11,PaymentMapping!$B$2:$B$11,"Other")</f>
        <v>Wallet/UPI</v>
      </c>
    </row>
    <row r="2716" spans="1:17" x14ac:dyDescent="0.3">
      <c r="A2716">
        <v>47804</v>
      </c>
      <c r="B2716" s="14">
        <v>45134.61209490741</v>
      </c>
      <c r="C2716" t="s">
        <v>18</v>
      </c>
      <c r="D2716">
        <v>136</v>
      </c>
      <c r="E2716">
        <v>5</v>
      </c>
      <c r="F2716">
        <v>2606</v>
      </c>
      <c r="G2716" t="s">
        <v>19</v>
      </c>
      <c r="H2716">
        <v>60</v>
      </c>
      <c r="I2716">
        <v>0</v>
      </c>
      <c r="J2716" t="s">
        <v>13</v>
      </c>
      <c r="K2716">
        <v>0</v>
      </c>
      <c r="L2716">
        <f>YEAR(ecommerce_customer_data_custom_[[#This Row],[Purchase Date]])</f>
        <v>2023</v>
      </c>
      <c r="M2716">
        <f>MONTH(ecommerce_customer_data_custom_[[#This Row],[Purchase Date]])</f>
        <v>7</v>
      </c>
      <c r="N2716" t="str">
        <f>TEXT(ecommerce_customer_data_custom_[[#This Row],[Purchase Date]],"mmmm")</f>
        <v>July</v>
      </c>
      <c r="O2716" t="str">
        <f>VLOOKUP(ecommerce_customer_data_custom_[[#This Row],[Customer Age]],AgeGroupMapping!$A$2:$C$5,3,TRUE)</f>
        <v>Middle-Aged</v>
      </c>
      <c r="P2716" t="str">
        <f>IF(ecommerce_customer_data_custom_[[#This Row],[Returns]]=1,"Returned","Not Returned")</f>
        <v>Not Returned</v>
      </c>
      <c r="Q2716" t="str">
        <f>_xlfn.XLOOKUP(ecommerce_customer_data_custom_[[#This Row],[Payment Method]],PaymentMapping!$A$2:$A$11,PaymentMapping!$B$2:$B$11,"Other")</f>
        <v>Cash</v>
      </c>
    </row>
    <row r="2717" spans="1:17" x14ac:dyDescent="0.3">
      <c r="A2717">
        <v>47804</v>
      </c>
      <c r="B2717" s="14">
        <v>44755.156331018516</v>
      </c>
      <c r="C2717" t="s">
        <v>18</v>
      </c>
      <c r="D2717">
        <v>463</v>
      </c>
      <c r="E2717">
        <v>4</v>
      </c>
      <c r="F2717">
        <v>527</v>
      </c>
      <c r="G2717" t="s">
        <v>15</v>
      </c>
      <c r="H2717">
        <v>60</v>
      </c>
      <c r="I2717">
        <v>0</v>
      </c>
      <c r="J2717" t="s">
        <v>13</v>
      </c>
      <c r="K2717">
        <v>0</v>
      </c>
      <c r="L2717">
        <f>YEAR(ecommerce_customer_data_custom_[[#This Row],[Purchase Date]])</f>
        <v>2022</v>
      </c>
      <c r="M2717">
        <f>MONTH(ecommerce_customer_data_custom_[[#This Row],[Purchase Date]])</f>
        <v>7</v>
      </c>
      <c r="N2717" t="str">
        <f>TEXT(ecommerce_customer_data_custom_[[#This Row],[Purchase Date]],"mmmm")</f>
        <v>July</v>
      </c>
      <c r="O2717" t="str">
        <f>VLOOKUP(ecommerce_customer_data_custom_[[#This Row],[Customer Age]],AgeGroupMapping!$A$2:$C$5,3,TRUE)</f>
        <v>Middle-Aged</v>
      </c>
      <c r="P2717" t="str">
        <f>IF(ecommerce_customer_data_custom_[[#This Row],[Returns]]=1,"Returned","Not Returned")</f>
        <v>Not Returned</v>
      </c>
      <c r="Q2717" t="str">
        <f>_xlfn.XLOOKUP(ecommerce_customer_data_custom_[[#This Row],[Payment Method]],PaymentMapping!$A$2:$A$11,PaymentMapping!$B$2:$B$11,"Other")</f>
        <v>Wallet/UPI</v>
      </c>
    </row>
    <row r="2718" spans="1:17" x14ac:dyDescent="0.3">
      <c r="A2718">
        <v>12307</v>
      </c>
      <c r="B2718" s="14">
        <v>44931.995636574073</v>
      </c>
      <c r="C2718" t="s">
        <v>18</v>
      </c>
      <c r="D2718">
        <v>159</v>
      </c>
      <c r="E2718">
        <v>3</v>
      </c>
      <c r="F2718">
        <v>2130</v>
      </c>
      <c r="G2718" t="s">
        <v>12</v>
      </c>
      <c r="H2718">
        <v>65</v>
      </c>
      <c r="I2718">
        <v>0</v>
      </c>
      <c r="J2718" t="s">
        <v>17</v>
      </c>
      <c r="K2718">
        <v>0</v>
      </c>
      <c r="L2718">
        <f>YEAR(ecommerce_customer_data_custom_[[#This Row],[Purchase Date]])</f>
        <v>2023</v>
      </c>
      <c r="M2718">
        <f>MONTH(ecommerce_customer_data_custom_[[#This Row],[Purchase Date]])</f>
        <v>1</v>
      </c>
      <c r="N2718" t="str">
        <f>TEXT(ecommerce_customer_data_custom_[[#This Row],[Purchase Date]],"mmmm")</f>
        <v>January</v>
      </c>
      <c r="O2718" t="str">
        <f>VLOOKUP(ecommerce_customer_data_custom_[[#This Row],[Customer Age]],AgeGroupMapping!$A$2:$C$5,3,TRUE)</f>
        <v>Senior</v>
      </c>
      <c r="P2718" t="str">
        <f>IF(ecommerce_customer_data_custom_[[#This Row],[Returns]]=1,"Returned","Not Returned")</f>
        <v>Not Returned</v>
      </c>
      <c r="Q2718" t="str">
        <f>_xlfn.XLOOKUP(ecommerce_customer_data_custom_[[#This Row],[Payment Method]],PaymentMapping!$A$2:$A$11,PaymentMapping!$B$2:$B$11,"Other")</f>
        <v>Card</v>
      </c>
    </row>
    <row r="2719" spans="1:17" x14ac:dyDescent="0.3">
      <c r="A2719">
        <v>12307</v>
      </c>
      <c r="B2719" s="14">
        <v>44073.434062499997</v>
      </c>
      <c r="C2719" t="s">
        <v>14</v>
      </c>
      <c r="D2719">
        <v>328</v>
      </c>
      <c r="E2719">
        <v>2</v>
      </c>
      <c r="F2719">
        <v>5233</v>
      </c>
      <c r="G2719" t="s">
        <v>12</v>
      </c>
      <c r="H2719">
        <v>65</v>
      </c>
      <c r="I2719">
        <v>0</v>
      </c>
      <c r="J2719" t="s">
        <v>17</v>
      </c>
      <c r="K2719">
        <v>0</v>
      </c>
      <c r="L2719">
        <f>YEAR(ecommerce_customer_data_custom_[[#This Row],[Purchase Date]])</f>
        <v>2020</v>
      </c>
      <c r="M2719">
        <f>MONTH(ecommerce_customer_data_custom_[[#This Row],[Purchase Date]])</f>
        <v>8</v>
      </c>
      <c r="N2719" t="str">
        <f>TEXT(ecommerce_customer_data_custom_[[#This Row],[Purchase Date]],"mmmm")</f>
        <v>August</v>
      </c>
      <c r="O2719" t="str">
        <f>VLOOKUP(ecommerce_customer_data_custom_[[#This Row],[Customer Age]],AgeGroupMapping!$A$2:$C$5,3,TRUE)</f>
        <v>Senior</v>
      </c>
      <c r="P2719" t="str">
        <f>IF(ecommerce_customer_data_custom_[[#This Row],[Returns]]=1,"Returned","Not Returned")</f>
        <v>Not Returned</v>
      </c>
      <c r="Q2719" t="str">
        <f>_xlfn.XLOOKUP(ecommerce_customer_data_custom_[[#This Row],[Payment Method]],PaymentMapping!$A$2:$A$11,PaymentMapping!$B$2:$B$11,"Other")</f>
        <v>Card</v>
      </c>
    </row>
    <row r="2720" spans="1:17" x14ac:dyDescent="0.3">
      <c r="A2720">
        <v>12307</v>
      </c>
      <c r="B2720" s="14">
        <v>45181.112407407411</v>
      </c>
      <c r="C2720" t="s">
        <v>16</v>
      </c>
      <c r="D2720">
        <v>472</v>
      </c>
      <c r="E2720">
        <v>5</v>
      </c>
      <c r="F2720">
        <v>3391</v>
      </c>
      <c r="G2720" t="s">
        <v>12</v>
      </c>
      <c r="H2720">
        <v>65</v>
      </c>
      <c r="I2720">
        <v>0</v>
      </c>
      <c r="J2720" t="s">
        <v>17</v>
      </c>
      <c r="K2720">
        <v>0</v>
      </c>
      <c r="L2720">
        <f>YEAR(ecommerce_customer_data_custom_[[#This Row],[Purchase Date]])</f>
        <v>2023</v>
      </c>
      <c r="M2720">
        <f>MONTH(ecommerce_customer_data_custom_[[#This Row],[Purchase Date]])</f>
        <v>9</v>
      </c>
      <c r="N2720" t="str">
        <f>TEXT(ecommerce_customer_data_custom_[[#This Row],[Purchase Date]],"mmmm")</f>
        <v>September</v>
      </c>
      <c r="O2720" t="str">
        <f>VLOOKUP(ecommerce_customer_data_custom_[[#This Row],[Customer Age]],AgeGroupMapping!$A$2:$C$5,3,TRUE)</f>
        <v>Senior</v>
      </c>
      <c r="P2720" t="str">
        <f>IF(ecommerce_customer_data_custom_[[#This Row],[Returns]]=1,"Returned","Not Returned")</f>
        <v>Not Returned</v>
      </c>
      <c r="Q2720" t="str">
        <f>_xlfn.XLOOKUP(ecommerce_customer_data_custom_[[#This Row],[Payment Method]],PaymentMapping!$A$2:$A$11,PaymentMapping!$B$2:$B$11,"Other")</f>
        <v>Card</v>
      </c>
    </row>
    <row r="2721" spans="1:17" x14ac:dyDescent="0.3">
      <c r="A2721">
        <v>44196</v>
      </c>
      <c r="B2721" s="14">
        <v>43955.477662037039</v>
      </c>
      <c r="C2721" t="s">
        <v>16</v>
      </c>
      <c r="D2721">
        <v>152</v>
      </c>
      <c r="E2721">
        <v>4</v>
      </c>
      <c r="F2721">
        <v>1621</v>
      </c>
      <c r="G2721" t="s">
        <v>12</v>
      </c>
      <c r="H2721">
        <v>54</v>
      </c>
      <c r="I2721">
        <v>1</v>
      </c>
      <c r="J2721" t="s">
        <v>13</v>
      </c>
      <c r="K2721">
        <v>0</v>
      </c>
      <c r="L2721">
        <f>YEAR(ecommerce_customer_data_custom_[[#This Row],[Purchase Date]])</f>
        <v>2020</v>
      </c>
      <c r="M2721">
        <f>MONTH(ecommerce_customer_data_custom_[[#This Row],[Purchase Date]])</f>
        <v>5</v>
      </c>
      <c r="N2721" t="str">
        <f>TEXT(ecommerce_customer_data_custom_[[#This Row],[Purchase Date]],"mmmm")</f>
        <v>May</v>
      </c>
      <c r="O2721" t="str">
        <f>VLOOKUP(ecommerce_customer_data_custom_[[#This Row],[Customer Age]],AgeGroupMapping!$A$2:$C$5,3,TRUE)</f>
        <v>Middle-Aged</v>
      </c>
      <c r="P2721" t="str">
        <f>IF(ecommerce_customer_data_custom_[[#This Row],[Returns]]=1,"Returned","Not Returned")</f>
        <v>Returned</v>
      </c>
      <c r="Q2721" t="str">
        <f>_xlfn.XLOOKUP(ecommerce_customer_data_custom_[[#This Row],[Payment Method]],PaymentMapping!$A$2:$A$11,PaymentMapping!$B$2:$B$11,"Other")</f>
        <v>Card</v>
      </c>
    </row>
    <row r="2722" spans="1:17" x14ac:dyDescent="0.3">
      <c r="A2722">
        <v>44196</v>
      </c>
      <c r="B2722" s="14">
        <v>44526.023506944446</v>
      </c>
      <c r="C2722" t="s">
        <v>11</v>
      </c>
      <c r="D2722">
        <v>412</v>
      </c>
      <c r="E2722">
        <v>2</v>
      </c>
      <c r="F2722">
        <v>3101</v>
      </c>
      <c r="G2722" t="s">
        <v>12</v>
      </c>
      <c r="H2722">
        <v>54</v>
      </c>
      <c r="I2722">
        <v>1</v>
      </c>
      <c r="J2722" t="s">
        <v>13</v>
      </c>
      <c r="K2722">
        <v>0</v>
      </c>
      <c r="L2722">
        <f>YEAR(ecommerce_customer_data_custom_[[#This Row],[Purchase Date]])</f>
        <v>2021</v>
      </c>
      <c r="M2722">
        <f>MONTH(ecommerce_customer_data_custom_[[#This Row],[Purchase Date]])</f>
        <v>11</v>
      </c>
      <c r="N2722" t="str">
        <f>TEXT(ecommerce_customer_data_custom_[[#This Row],[Purchase Date]],"mmmm")</f>
        <v>November</v>
      </c>
      <c r="O2722" t="str">
        <f>VLOOKUP(ecommerce_customer_data_custom_[[#This Row],[Customer Age]],AgeGroupMapping!$A$2:$C$5,3,TRUE)</f>
        <v>Middle-Aged</v>
      </c>
      <c r="P2722" t="str">
        <f>IF(ecommerce_customer_data_custom_[[#This Row],[Returns]]=1,"Returned","Not Returned")</f>
        <v>Returned</v>
      </c>
      <c r="Q2722" t="str">
        <f>_xlfn.XLOOKUP(ecommerce_customer_data_custom_[[#This Row],[Payment Method]],PaymentMapping!$A$2:$A$11,PaymentMapping!$B$2:$B$11,"Other")</f>
        <v>Card</v>
      </c>
    </row>
    <row r="2723" spans="1:17" x14ac:dyDescent="0.3">
      <c r="A2723">
        <v>44196</v>
      </c>
      <c r="B2723" s="14">
        <v>45117.369409722225</v>
      </c>
      <c r="C2723" t="s">
        <v>16</v>
      </c>
      <c r="D2723">
        <v>404</v>
      </c>
      <c r="E2723">
        <v>4</v>
      </c>
      <c r="F2723">
        <v>3704</v>
      </c>
      <c r="G2723" t="s">
        <v>15</v>
      </c>
      <c r="H2723">
        <v>54</v>
      </c>
      <c r="I2723">
        <v>0</v>
      </c>
      <c r="J2723" t="s">
        <v>13</v>
      </c>
      <c r="K2723">
        <v>0</v>
      </c>
      <c r="L2723">
        <f>YEAR(ecommerce_customer_data_custom_[[#This Row],[Purchase Date]])</f>
        <v>2023</v>
      </c>
      <c r="M2723">
        <f>MONTH(ecommerce_customer_data_custom_[[#This Row],[Purchase Date]])</f>
        <v>7</v>
      </c>
      <c r="N2723" t="str">
        <f>TEXT(ecommerce_customer_data_custom_[[#This Row],[Purchase Date]],"mmmm")</f>
        <v>July</v>
      </c>
      <c r="O2723" t="str">
        <f>VLOOKUP(ecommerce_customer_data_custom_[[#This Row],[Customer Age]],AgeGroupMapping!$A$2:$C$5,3,TRUE)</f>
        <v>Middle-Aged</v>
      </c>
      <c r="P2723" t="str">
        <f>IF(ecommerce_customer_data_custom_[[#This Row],[Returns]]=1,"Returned","Not Returned")</f>
        <v>Not Returned</v>
      </c>
      <c r="Q2723" t="str">
        <f>_xlfn.XLOOKUP(ecommerce_customer_data_custom_[[#This Row],[Payment Method]],PaymentMapping!$A$2:$A$11,PaymentMapping!$B$2:$B$11,"Other")</f>
        <v>Wallet/UPI</v>
      </c>
    </row>
    <row r="2724" spans="1:17" x14ac:dyDescent="0.3">
      <c r="A2724">
        <v>33036</v>
      </c>
      <c r="B2724" s="14">
        <v>44184.279386574075</v>
      </c>
      <c r="C2724" t="s">
        <v>14</v>
      </c>
      <c r="D2724">
        <v>191</v>
      </c>
      <c r="E2724">
        <v>3</v>
      </c>
      <c r="F2724">
        <v>1692</v>
      </c>
      <c r="G2724" t="s">
        <v>15</v>
      </c>
      <c r="H2724">
        <v>18</v>
      </c>
      <c r="I2724">
        <v>0</v>
      </c>
      <c r="J2724" t="s">
        <v>13</v>
      </c>
      <c r="K2724">
        <v>0</v>
      </c>
      <c r="L2724">
        <f>YEAR(ecommerce_customer_data_custom_[[#This Row],[Purchase Date]])</f>
        <v>2020</v>
      </c>
      <c r="M2724">
        <f>MONTH(ecommerce_customer_data_custom_[[#This Row],[Purchase Date]])</f>
        <v>12</v>
      </c>
      <c r="N2724" t="str">
        <f>TEXT(ecommerce_customer_data_custom_[[#This Row],[Purchase Date]],"mmmm")</f>
        <v>December</v>
      </c>
      <c r="O2724" t="str">
        <f>VLOOKUP(ecommerce_customer_data_custom_[[#This Row],[Customer Age]],AgeGroupMapping!$A$2:$C$5,3,TRUE)</f>
        <v>Young</v>
      </c>
      <c r="P2724" t="str">
        <f>IF(ecommerce_customer_data_custom_[[#This Row],[Returns]]=1,"Returned","Not Returned")</f>
        <v>Not Returned</v>
      </c>
      <c r="Q2724" t="str">
        <f>_xlfn.XLOOKUP(ecommerce_customer_data_custom_[[#This Row],[Payment Method]],PaymentMapping!$A$2:$A$11,PaymentMapping!$B$2:$B$11,"Other")</f>
        <v>Wallet/UPI</v>
      </c>
    </row>
    <row r="2725" spans="1:17" x14ac:dyDescent="0.3">
      <c r="A2725">
        <v>33036</v>
      </c>
      <c r="B2725" s="14">
        <v>44307.870972222219</v>
      </c>
      <c r="C2725" t="s">
        <v>11</v>
      </c>
      <c r="D2725">
        <v>315</v>
      </c>
      <c r="E2725">
        <v>4</v>
      </c>
      <c r="F2725">
        <v>4163</v>
      </c>
      <c r="G2725" t="s">
        <v>12</v>
      </c>
      <c r="H2725">
        <v>18</v>
      </c>
      <c r="I2725">
        <v>0</v>
      </c>
      <c r="J2725" t="s">
        <v>13</v>
      </c>
      <c r="K2725">
        <v>0</v>
      </c>
      <c r="L2725">
        <f>YEAR(ecommerce_customer_data_custom_[[#This Row],[Purchase Date]])</f>
        <v>2021</v>
      </c>
      <c r="M2725">
        <f>MONTH(ecommerce_customer_data_custom_[[#This Row],[Purchase Date]])</f>
        <v>4</v>
      </c>
      <c r="N2725" t="str">
        <f>TEXT(ecommerce_customer_data_custom_[[#This Row],[Purchase Date]],"mmmm")</f>
        <v>April</v>
      </c>
      <c r="O2725" t="str">
        <f>VLOOKUP(ecommerce_customer_data_custom_[[#This Row],[Customer Age]],AgeGroupMapping!$A$2:$C$5,3,TRUE)</f>
        <v>Young</v>
      </c>
      <c r="P2725" t="str">
        <f>IF(ecommerce_customer_data_custom_[[#This Row],[Returns]]=1,"Returned","Not Returned")</f>
        <v>Not Returned</v>
      </c>
      <c r="Q2725" t="str">
        <f>_xlfn.XLOOKUP(ecommerce_customer_data_custom_[[#This Row],[Payment Method]],PaymentMapping!$A$2:$A$11,PaymentMapping!$B$2:$B$11,"Other")</f>
        <v>Card</v>
      </c>
    </row>
    <row r="2726" spans="1:17" x14ac:dyDescent="0.3">
      <c r="A2726">
        <v>33036</v>
      </c>
      <c r="B2726" s="14">
        <v>45019.135381944441</v>
      </c>
      <c r="C2726" t="s">
        <v>14</v>
      </c>
      <c r="D2726">
        <v>70</v>
      </c>
      <c r="E2726">
        <v>1</v>
      </c>
      <c r="F2726">
        <v>3000</v>
      </c>
      <c r="G2726" t="s">
        <v>12</v>
      </c>
      <c r="H2726">
        <v>18</v>
      </c>
      <c r="I2726">
        <v>0</v>
      </c>
      <c r="J2726" t="s">
        <v>13</v>
      </c>
      <c r="K2726">
        <v>0</v>
      </c>
      <c r="L2726">
        <f>YEAR(ecommerce_customer_data_custom_[[#This Row],[Purchase Date]])</f>
        <v>2023</v>
      </c>
      <c r="M2726">
        <f>MONTH(ecommerce_customer_data_custom_[[#This Row],[Purchase Date]])</f>
        <v>4</v>
      </c>
      <c r="N2726" t="str">
        <f>TEXT(ecommerce_customer_data_custom_[[#This Row],[Purchase Date]],"mmmm")</f>
        <v>April</v>
      </c>
      <c r="O2726" t="str">
        <f>VLOOKUP(ecommerce_customer_data_custom_[[#This Row],[Customer Age]],AgeGroupMapping!$A$2:$C$5,3,TRUE)</f>
        <v>Young</v>
      </c>
      <c r="P2726" t="str">
        <f>IF(ecommerce_customer_data_custom_[[#This Row],[Returns]]=1,"Returned","Not Returned")</f>
        <v>Not Returned</v>
      </c>
      <c r="Q2726" t="str">
        <f>_xlfn.XLOOKUP(ecommerce_customer_data_custom_[[#This Row],[Payment Method]],PaymentMapping!$A$2:$A$11,PaymentMapping!$B$2:$B$11,"Other")</f>
        <v>Card</v>
      </c>
    </row>
    <row r="2727" spans="1:17" x14ac:dyDescent="0.3">
      <c r="A2727">
        <v>33036</v>
      </c>
      <c r="B2727" s="14">
        <v>44991.909861111111</v>
      </c>
      <c r="C2727" t="s">
        <v>16</v>
      </c>
      <c r="D2727">
        <v>136</v>
      </c>
      <c r="E2727">
        <v>2</v>
      </c>
      <c r="F2727">
        <v>4664</v>
      </c>
      <c r="G2727" t="s">
        <v>12</v>
      </c>
      <c r="H2727">
        <v>18</v>
      </c>
      <c r="I2727">
        <v>0</v>
      </c>
      <c r="J2727" t="s">
        <v>13</v>
      </c>
      <c r="K2727">
        <v>0</v>
      </c>
      <c r="L2727">
        <f>YEAR(ecommerce_customer_data_custom_[[#This Row],[Purchase Date]])</f>
        <v>2023</v>
      </c>
      <c r="M2727">
        <f>MONTH(ecommerce_customer_data_custom_[[#This Row],[Purchase Date]])</f>
        <v>3</v>
      </c>
      <c r="N2727" t="str">
        <f>TEXT(ecommerce_customer_data_custom_[[#This Row],[Purchase Date]],"mmmm")</f>
        <v>March</v>
      </c>
      <c r="O2727" t="str">
        <f>VLOOKUP(ecommerce_customer_data_custom_[[#This Row],[Customer Age]],AgeGroupMapping!$A$2:$C$5,3,TRUE)</f>
        <v>Young</v>
      </c>
      <c r="P2727" t="str">
        <f>IF(ecommerce_customer_data_custom_[[#This Row],[Returns]]=1,"Returned","Not Returned")</f>
        <v>Not Returned</v>
      </c>
      <c r="Q2727" t="str">
        <f>_xlfn.XLOOKUP(ecommerce_customer_data_custom_[[#This Row],[Payment Method]],PaymentMapping!$A$2:$A$11,PaymentMapping!$B$2:$B$11,"Other")</f>
        <v>Card</v>
      </c>
    </row>
    <row r="2728" spans="1:17" x14ac:dyDescent="0.3">
      <c r="A2728">
        <v>33036</v>
      </c>
      <c r="B2728" s="14">
        <v>43945.407939814817</v>
      </c>
      <c r="C2728" t="s">
        <v>11</v>
      </c>
      <c r="D2728">
        <v>338</v>
      </c>
      <c r="E2728">
        <v>1</v>
      </c>
      <c r="F2728">
        <v>249</v>
      </c>
      <c r="G2728" t="s">
        <v>12</v>
      </c>
      <c r="H2728">
        <v>18</v>
      </c>
      <c r="I2728">
        <v>0</v>
      </c>
      <c r="J2728" t="s">
        <v>13</v>
      </c>
      <c r="K2728">
        <v>0</v>
      </c>
      <c r="L2728">
        <f>YEAR(ecommerce_customer_data_custom_[[#This Row],[Purchase Date]])</f>
        <v>2020</v>
      </c>
      <c r="M2728">
        <f>MONTH(ecommerce_customer_data_custom_[[#This Row],[Purchase Date]])</f>
        <v>4</v>
      </c>
      <c r="N2728" t="str">
        <f>TEXT(ecommerce_customer_data_custom_[[#This Row],[Purchase Date]],"mmmm")</f>
        <v>April</v>
      </c>
      <c r="O2728" t="str">
        <f>VLOOKUP(ecommerce_customer_data_custom_[[#This Row],[Customer Age]],AgeGroupMapping!$A$2:$C$5,3,TRUE)</f>
        <v>Young</v>
      </c>
      <c r="P2728" t="str">
        <f>IF(ecommerce_customer_data_custom_[[#This Row],[Returns]]=1,"Returned","Not Returned")</f>
        <v>Not Returned</v>
      </c>
      <c r="Q2728" t="str">
        <f>_xlfn.XLOOKUP(ecommerce_customer_data_custom_[[#This Row],[Payment Method]],PaymentMapping!$A$2:$A$11,PaymentMapping!$B$2:$B$11,"Other")</f>
        <v>Card</v>
      </c>
    </row>
    <row r="2729" spans="1:17" x14ac:dyDescent="0.3">
      <c r="A2729">
        <v>33036</v>
      </c>
      <c r="B2729" s="14">
        <v>44171.864421296297</v>
      </c>
      <c r="C2729" t="s">
        <v>11</v>
      </c>
      <c r="D2729">
        <v>486</v>
      </c>
      <c r="E2729">
        <v>2</v>
      </c>
      <c r="F2729">
        <v>753</v>
      </c>
      <c r="G2729" t="s">
        <v>19</v>
      </c>
      <c r="H2729">
        <v>18</v>
      </c>
      <c r="I2729">
        <v>1</v>
      </c>
      <c r="J2729" t="s">
        <v>13</v>
      </c>
      <c r="K2729">
        <v>0</v>
      </c>
      <c r="L2729">
        <f>YEAR(ecommerce_customer_data_custom_[[#This Row],[Purchase Date]])</f>
        <v>2020</v>
      </c>
      <c r="M2729">
        <f>MONTH(ecommerce_customer_data_custom_[[#This Row],[Purchase Date]])</f>
        <v>12</v>
      </c>
      <c r="N2729" t="str">
        <f>TEXT(ecommerce_customer_data_custom_[[#This Row],[Purchase Date]],"mmmm")</f>
        <v>December</v>
      </c>
      <c r="O2729" t="str">
        <f>VLOOKUP(ecommerce_customer_data_custom_[[#This Row],[Customer Age]],AgeGroupMapping!$A$2:$C$5,3,TRUE)</f>
        <v>Young</v>
      </c>
      <c r="P2729" t="str">
        <f>IF(ecommerce_customer_data_custom_[[#This Row],[Returns]]=1,"Returned","Not Returned")</f>
        <v>Returned</v>
      </c>
      <c r="Q2729" t="str">
        <f>_xlfn.XLOOKUP(ecommerce_customer_data_custom_[[#This Row],[Payment Method]],PaymentMapping!$A$2:$A$11,PaymentMapping!$B$2:$B$11,"Other")</f>
        <v>Cash</v>
      </c>
    </row>
    <row r="2730" spans="1:17" x14ac:dyDescent="0.3">
      <c r="A2730">
        <v>36004</v>
      </c>
      <c r="B2730" s="14">
        <v>44198.495891203704</v>
      </c>
      <c r="C2730" t="s">
        <v>14</v>
      </c>
      <c r="D2730">
        <v>358</v>
      </c>
      <c r="E2730">
        <v>2</v>
      </c>
      <c r="F2730">
        <v>4373</v>
      </c>
      <c r="G2730" t="s">
        <v>12</v>
      </c>
      <c r="H2730">
        <v>64</v>
      </c>
      <c r="I2730">
        <v>0</v>
      </c>
      <c r="J2730" t="s">
        <v>13</v>
      </c>
      <c r="K2730">
        <v>1</v>
      </c>
      <c r="L2730">
        <f>YEAR(ecommerce_customer_data_custom_[[#This Row],[Purchase Date]])</f>
        <v>2021</v>
      </c>
      <c r="M2730">
        <f>MONTH(ecommerce_customer_data_custom_[[#This Row],[Purchase Date]])</f>
        <v>1</v>
      </c>
      <c r="N2730" t="str">
        <f>TEXT(ecommerce_customer_data_custom_[[#This Row],[Purchase Date]],"mmmm")</f>
        <v>January</v>
      </c>
      <c r="O2730" t="str">
        <f>VLOOKUP(ecommerce_customer_data_custom_[[#This Row],[Customer Age]],AgeGroupMapping!$A$2:$C$5,3,TRUE)</f>
        <v>Senior</v>
      </c>
      <c r="P2730" t="str">
        <f>IF(ecommerce_customer_data_custom_[[#This Row],[Returns]]=1,"Returned","Not Returned")</f>
        <v>Not Returned</v>
      </c>
      <c r="Q2730" t="str">
        <f>_xlfn.XLOOKUP(ecommerce_customer_data_custom_[[#This Row],[Payment Method]],PaymentMapping!$A$2:$A$11,PaymentMapping!$B$2:$B$11,"Other")</f>
        <v>Card</v>
      </c>
    </row>
    <row r="2731" spans="1:17" x14ac:dyDescent="0.3">
      <c r="A2731">
        <v>36004</v>
      </c>
      <c r="B2731" s="14">
        <v>44314.34642361111</v>
      </c>
      <c r="C2731" t="s">
        <v>18</v>
      </c>
      <c r="D2731">
        <v>127</v>
      </c>
      <c r="E2731">
        <v>3</v>
      </c>
      <c r="F2731">
        <v>2335</v>
      </c>
      <c r="G2731" t="s">
        <v>12</v>
      </c>
      <c r="H2731">
        <v>64</v>
      </c>
      <c r="I2731">
        <v>1</v>
      </c>
      <c r="J2731" t="s">
        <v>13</v>
      </c>
      <c r="K2731">
        <v>1</v>
      </c>
      <c r="L2731">
        <f>YEAR(ecommerce_customer_data_custom_[[#This Row],[Purchase Date]])</f>
        <v>2021</v>
      </c>
      <c r="M2731">
        <f>MONTH(ecommerce_customer_data_custom_[[#This Row],[Purchase Date]])</f>
        <v>4</v>
      </c>
      <c r="N2731" t="str">
        <f>TEXT(ecommerce_customer_data_custom_[[#This Row],[Purchase Date]],"mmmm")</f>
        <v>April</v>
      </c>
      <c r="O2731" t="str">
        <f>VLOOKUP(ecommerce_customer_data_custom_[[#This Row],[Customer Age]],AgeGroupMapping!$A$2:$C$5,3,TRUE)</f>
        <v>Senior</v>
      </c>
      <c r="P2731" t="str">
        <f>IF(ecommerce_customer_data_custom_[[#This Row],[Returns]]=1,"Returned","Not Returned")</f>
        <v>Returned</v>
      </c>
      <c r="Q2731" t="str">
        <f>_xlfn.XLOOKUP(ecommerce_customer_data_custom_[[#This Row],[Payment Method]],PaymentMapping!$A$2:$A$11,PaymentMapping!$B$2:$B$11,"Other")</f>
        <v>Card</v>
      </c>
    </row>
    <row r="2732" spans="1:17" x14ac:dyDescent="0.3">
      <c r="A2732">
        <v>36004</v>
      </c>
      <c r="B2732" s="14">
        <v>44045.602638888886</v>
      </c>
      <c r="C2732" t="s">
        <v>18</v>
      </c>
      <c r="D2732">
        <v>213</v>
      </c>
      <c r="E2732">
        <v>3</v>
      </c>
      <c r="F2732">
        <v>499</v>
      </c>
      <c r="G2732" t="s">
        <v>15</v>
      </c>
      <c r="H2732">
        <v>64</v>
      </c>
      <c r="I2732">
        <v>0</v>
      </c>
      <c r="J2732" t="s">
        <v>13</v>
      </c>
      <c r="K2732">
        <v>1</v>
      </c>
      <c r="L2732">
        <f>YEAR(ecommerce_customer_data_custom_[[#This Row],[Purchase Date]])</f>
        <v>2020</v>
      </c>
      <c r="M2732">
        <f>MONTH(ecommerce_customer_data_custom_[[#This Row],[Purchase Date]])</f>
        <v>8</v>
      </c>
      <c r="N2732" t="str">
        <f>TEXT(ecommerce_customer_data_custom_[[#This Row],[Purchase Date]],"mmmm")</f>
        <v>August</v>
      </c>
      <c r="O2732" t="str">
        <f>VLOOKUP(ecommerce_customer_data_custom_[[#This Row],[Customer Age]],AgeGroupMapping!$A$2:$C$5,3,TRUE)</f>
        <v>Senior</v>
      </c>
      <c r="P2732" t="str">
        <f>IF(ecommerce_customer_data_custom_[[#This Row],[Returns]]=1,"Returned","Not Returned")</f>
        <v>Not Returned</v>
      </c>
      <c r="Q2732" t="str">
        <f>_xlfn.XLOOKUP(ecommerce_customer_data_custom_[[#This Row],[Payment Method]],PaymentMapping!$A$2:$A$11,PaymentMapping!$B$2:$B$11,"Other")</f>
        <v>Wallet/UPI</v>
      </c>
    </row>
    <row r="2733" spans="1:17" x14ac:dyDescent="0.3">
      <c r="A2733">
        <v>36004</v>
      </c>
      <c r="B2733" s="14">
        <v>44263.88553240741</v>
      </c>
      <c r="C2733" t="s">
        <v>16</v>
      </c>
      <c r="D2733">
        <v>404</v>
      </c>
      <c r="E2733">
        <v>1</v>
      </c>
      <c r="F2733">
        <v>2033</v>
      </c>
      <c r="G2733" t="s">
        <v>20</v>
      </c>
      <c r="H2733">
        <v>64</v>
      </c>
      <c r="I2733">
        <v>0</v>
      </c>
      <c r="J2733" t="s">
        <v>13</v>
      </c>
      <c r="K2733">
        <v>1</v>
      </c>
      <c r="L2733">
        <f>YEAR(ecommerce_customer_data_custom_[[#This Row],[Purchase Date]])</f>
        <v>2021</v>
      </c>
      <c r="M2733">
        <f>MONTH(ecommerce_customer_data_custom_[[#This Row],[Purchase Date]])</f>
        <v>3</v>
      </c>
      <c r="N2733" t="str">
        <f>TEXT(ecommerce_customer_data_custom_[[#This Row],[Purchase Date]],"mmmm")</f>
        <v>March</v>
      </c>
      <c r="O2733" t="str">
        <f>VLOOKUP(ecommerce_customer_data_custom_[[#This Row],[Customer Age]],AgeGroupMapping!$A$2:$C$5,3,TRUE)</f>
        <v>Senior</v>
      </c>
      <c r="P2733" t="str">
        <f>IF(ecommerce_customer_data_custom_[[#This Row],[Returns]]=1,"Returned","Not Returned")</f>
        <v>Not Returned</v>
      </c>
      <c r="Q2733" t="str">
        <f>_xlfn.XLOOKUP(ecommerce_customer_data_custom_[[#This Row],[Payment Method]],PaymentMapping!$A$2:$A$11,PaymentMapping!$B$2:$B$11,"Other")</f>
        <v>Other</v>
      </c>
    </row>
    <row r="2734" spans="1:17" x14ac:dyDescent="0.3">
      <c r="A2734">
        <v>36004</v>
      </c>
      <c r="B2734" s="14">
        <v>44748.672175925924</v>
      </c>
      <c r="C2734" t="s">
        <v>18</v>
      </c>
      <c r="D2734">
        <v>370</v>
      </c>
      <c r="E2734">
        <v>5</v>
      </c>
      <c r="F2734">
        <v>1878</v>
      </c>
      <c r="G2734" t="s">
        <v>19</v>
      </c>
      <c r="H2734">
        <v>64</v>
      </c>
      <c r="I2734">
        <v>1</v>
      </c>
      <c r="J2734" t="s">
        <v>13</v>
      </c>
      <c r="K2734">
        <v>1</v>
      </c>
      <c r="L2734">
        <f>YEAR(ecommerce_customer_data_custom_[[#This Row],[Purchase Date]])</f>
        <v>2022</v>
      </c>
      <c r="M2734">
        <f>MONTH(ecommerce_customer_data_custom_[[#This Row],[Purchase Date]])</f>
        <v>7</v>
      </c>
      <c r="N2734" t="str">
        <f>TEXT(ecommerce_customer_data_custom_[[#This Row],[Purchase Date]],"mmmm")</f>
        <v>July</v>
      </c>
      <c r="O2734" t="str">
        <f>VLOOKUP(ecommerce_customer_data_custom_[[#This Row],[Customer Age]],AgeGroupMapping!$A$2:$C$5,3,TRUE)</f>
        <v>Senior</v>
      </c>
      <c r="P2734" t="str">
        <f>IF(ecommerce_customer_data_custom_[[#This Row],[Returns]]=1,"Returned","Not Returned")</f>
        <v>Returned</v>
      </c>
      <c r="Q2734" t="str">
        <f>_xlfn.XLOOKUP(ecommerce_customer_data_custom_[[#This Row],[Payment Method]],PaymentMapping!$A$2:$A$11,PaymentMapping!$B$2:$B$11,"Other")</f>
        <v>Cash</v>
      </c>
    </row>
    <row r="2735" spans="1:17" x14ac:dyDescent="0.3">
      <c r="A2735">
        <v>36004</v>
      </c>
      <c r="B2735" s="14">
        <v>44119.806400462963</v>
      </c>
      <c r="C2735" t="s">
        <v>16</v>
      </c>
      <c r="D2735">
        <v>227</v>
      </c>
      <c r="E2735">
        <v>4</v>
      </c>
      <c r="F2735">
        <v>1684</v>
      </c>
      <c r="G2735" t="s">
        <v>12</v>
      </c>
      <c r="H2735">
        <v>64</v>
      </c>
      <c r="I2735">
        <v>0</v>
      </c>
      <c r="J2735" t="s">
        <v>13</v>
      </c>
      <c r="K2735">
        <v>1</v>
      </c>
      <c r="L2735">
        <f>YEAR(ecommerce_customer_data_custom_[[#This Row],[Purchase Date]])</f>
        <v>2020</v>
      </c>
      <c r="M2735">
        <f>MONTH(ecommerce_customer_data_custom_[[#This Row],[Purchase Date]])</f>
        <v>10</v>
      </c>
      <c r="N2735" t="str">
        <f>TEXT(ecommerce_customer_data_custom_[[#This Row],[Purchase Date]],"mmmm")</f>
        <v>October</v>
      </c>
      <c r="O2735" t="str">
        <f>VLOOKUP(ecommerce_customer_data_custom_[[#This Row],[Customer Age]],AgeGroupMapping!$A$2:$C$5,3,TRUE)</f>
        <v>Senior</v>
      </c>
      <c r="P2735" t="str">
        <f>IF(ecommerce_customer_data_custom_[[#This Row],[Returns]]=1,"Returned","Not Returned")</f>
        <v>Not Returned</v>
      </c>
      <c r="Q2735" t="str">
        <f>_xlfn.XLOOKUP(ecommerce_customer_data_custom_[[#This Row],[Payment Method]],PaymentMapping!$A$2:$A$11,PaymentMapping!$B$2:$B$11,"Other")</f>
        <v>Card</v>
      </c>
    </row>
    <row r="2736" spans="1:17" x14ac:dyDescent="0.3">
      <c r="A2736">
        <v>36004</v>
      </c>
      <c r="B2736" s="14">
        <v>45108.133900462963</v>
      </c>
      <c r="C2736" t="s">
        <v>18</v>
      </c>
      <c r="D2736">
        <v>91</v>
      </c>
      <c r="E2736">
        <v>2</v>
      </c>
      <c r="F2736">
        <v>2021</v>
      </c>
      <c r="G2736" t="s">
        <v>20</v>
      </c>
      <c r="H2736">
        <v>64</v>
      </c>
      <c r="I2736">
        <v>0</v>
      </c>
      <c r="J2736" t="s">
        <v>13</v>
      </c>
      <c r="K2736">
        <v>1</v>
      </c>
      <c r="L2736">
        <f>YEAR(ecommerce_customer_data_custom_[[#This Row],[Purchase Date]])</f>
        <v>2023</v>
      </c>
      <c r="M2736">
        <f>MONTH(ecommerce_customer_data_custom_[[#This Row],[Purchase Date]])</f>
        <v>7</v>
      </c>
      <c r="N2736" t="str">
        <f>TEXT(ecommerce_customer_data_custom_[[#This Row],[Purchase Date]],"mmmm")</f>
        <v>July</v>
      </c>
      <c r="O2736" t="str">
        <f>VLOOKUP(ecommerce_customer_data_custom_[[#This Row],[Customer Age]],AgeGroupMapping!$A$2:$C$5,3,TRUE)</f>
        <v>Senior</v>
      </c>
      <c r="P2736" t="str">
        <f>IF(ecommerce_customer_data_custom_[[#This Row],[Returns]]=1,"Returned","Not Returned")</f>
        <v>Not Returned</v>
      </c>
      <c r="Q2736" t="str">
        <f>_xlfn.XLOOKUP(ecommerce_customer_data_custom_[[#This Row],[Payment Method]],PaymentMapping!$A$2:$A$11,PaymentMapping!$B$2:$B$11,"Other")</f>
        <v>Other</v>
      </c>
    </row>
    <row r="2737" spans="1:17" x14ac:dyDescent="0.3">
      <c r="A2737">
        <v>47135</v>
      </c>
      <c r="B2737" s="14">
        <v>45155.212118055555</v>
      </c>
      <c r="C2737" t="s">
        <v>18</v>
      </c>
      <c r="D2737">
        <v>383</v>
      </c>
      <c r="E2737">
        <v>3</v>
      </c>
      <c r="F2737">
        <v>2567</v>
      </c>
      <c r="G2737" t="s">
        <v>15</v>
      </c>
      <c r="H2737">
        <v>44</v>
      </c>
      <c r="I2737">
        <v>0</v>
      </c>
      <c r="J2737" t="s">
        <v>13</v>
      </c>
      <c r="K2737">
        <v>0</v>
      </c>
      <c r="L2737">
        <f>YEAR(ecommerce_customer_data_custom_[[#This Row],[Purchase Date]])</f>
        <v>2023</v>
      </c>
      <c r="M2737">
        <f>MONTH(ecommerce_customer_data_custom_[[#This Row],[Purchase Date]])</f>
        <v>8</v>
      </c>
      <c r="N2737" t="str">
        <f>TEXT(ecommerce_customer_data_custom_[[#This Row],[Purchase Date]],"mmmm")</f>
        <v>August</v>
      </c>
      <c r="O2737" t="str">
        <f>VLOOKUP(ecommerce_customer_data_custom_[[#This Row],[Customer Age]],AgeGroupMapping!$A$2:$C$5,3,TRUE)</f>
        <v>Middle-Aged</v>
      </c>
      <c r="P2737" t="str">
        <f>IF(ecommerce_customer_data_custom_[[#This Row],[Returns]]=1,"Returned","Not Returned")</f>
        <v>Not Returned</v>
      </c>
      <c r="Q2737" t="str">
        <f>_xlfn.XLOOKUP(ecommerce_customer_data_custom_[[#This Row],[Payment Method]],PaymentMapping!$A$2:$A$11,PaymentMapping!$B$2:$B$11,"Other")</f>
        <v>Wallet/UPI</v>
      </c>
    </row>
    <row r="2738" spans="1:17" x14ac:dyDescent="0.3">
      <c r="A2738">
        <v>10622</v>
      </c>
      <c r="B2738" s="14">
        <v>43929.714479166665</v>
      </c>
      <c r="C2738" t="s">
        <v>18</v>
      </c>
      <c r="D2738">
        <v>327</v>
      </c>
      <c r="E2738">
        <v>2</v>
      </c>
      <c r="F2738">
        <v>3790</v>
      </c>
      <c r="G2738" t="s">
        <v>15</v>
      </c>
      <c r="H2738">
        <v>65</v>
      </c>
      <c r="I2738">
        <v>1</v>
      </c>
      <c r="J2738" t="s">
        <v>13</v>
      </c>
      <c r="K2738">
        <v>0</v>
      </c>
      <c r="L2738">
        <f>YEAR(ecommerce_customer_data_custom_[[#This Row],[Purchase Date]])</f>
        <v>2020</v>
      </c>
      <c r="M2738">
        <f>MONTH(ecommerce_customer_data_custom_[[#This Row],[Purchase Date]])</f>
        <v>4</v>
      </c>
      <c r="N2738" t="str">
        <f>TEXT(ecommerce_customer_data_custom_[[#This Row],[Purchase Date]],"mmmm")</f>
        <v>April</v>
      </c>
      <c r="O2738" t="str">
        <f>VLOOKUP(ecommerce_customer_data_custom_[[#This Row],[Customer Age]],AgeGroupMapping!$A$2:$C$5,3,TRUE)</f>
        <v>Senior</v>
      </c>
      <c r="P2738" t="str">
        <f>IF(ecommerce_customer_data_custom_[[#This Row],[Returns]]=1,"Returned","Not Returned")</f>
        <v>Returned</v>
      </c>
      <c r="Q2738" t="str">
        <f>_xlfn.XLOOKUP(ecommerce_customer_data_custom_[[#This Row],[Payment Method]],PaymentMapping!$A$2:$A$11,PaymentMapping!$B$2:$B$11,"Other")</f>
        <v>Wallet/UPI</v>
      </c>
    </row>
    <row r="2739" spans="1:17" x14ac:dyDescent="0.3">
      <c r="A2739">
        <v>10622</v>
      </c>
      <c r="B2739" s="14">
        <v>44370.82607638889</v>
      </c>
      <c r="C2739" t="s">
        <v>14</v>
      </c>
      <c r="D2739">
        <v>236</v>
      </c>
      <c r="E2739">
        <v>4</v>
      </c>
      <c r="F2739">
        <v>1113</v>
      </c>
      <c r="G2739" t="s">
        <v>12</v>
      </c>
      <c r="H2739">
        <v>65</v>
      </c>
      <c r="I2739">
        <v>1</v>
      </c>
      <c r="J2739" t="s">
        <v>13</v>
      </c>
      <c r="K2739">
        <v>0</v>
      </c>
      <c r="L2739">
        <f>YEAR(ecommerce_customer_data_custom_[[#This Row],[Purchase Date]])</f>
        <v>2021</v>
      </c>
      <c r="M2739">
        <f>MONTH(ecommerce_customer_data_custom_[[#This Row],[Purchase Date]])</f>
        <v>6</v>
      </c>
      <c r="N2739" t="str">
        <f>TEXT(ecommerce_customer_data_custom_[[#This Row],[Purchase Date]],"mmmm")</f>
        <v>June</v>
      </c>
      <c r="O2739" t="str">
        <f>VLOOKUP(ecommerce_customer_data_custom_[[#This Row],[Customer Age]],AgeGroupMapping!$A$2:$C$5,3,TRUE)</f>
        <v>Senior</v>
      </c>
      <c r="P2739" t="str">
        <f>IF(ecommerce_customer_data_custom_[[#This Row],[Returns]]=1,"Returned","Not Returned")</f>
        <v>Returned</v>
      </c>
      <c r="Q2739" t="str">
        <f>_xlfn.XLOOKUP(ecommerce_customer_data_custom_[[#This Row],[Payment Method]],PaymentMapping!$A$2:$A$11,PaymentMapping!$B$2:$B$11,"Other")</f>
        <v>Card</v>
      </c>
    </row>
    <row r="2740" spans="1:17" x14ac:dyDescent="0.3">
      <c r="A2740">
        <v>10622</v>
      </c>
      <c r="B2740" s="14">
        <v>44810.892407407409</v>
      </c>
      <c r="C2740" t="s">
        <v>14</v>
      </c>
      <c r="D2740">
        <v>248</v>
      </c>
      <c r="E2740">
        <v>2</v>
      </c>
      <c r="F2740">
        <v>1969</v>
      </c>
      <c r="G2740" t="s">
        <v>12</v>
      </c>
      <c r="H2740">
        <v>65</v>
      </c>
      <c r="I2740">
        <v>1</v>
      </c>
      <c r="J2740" t="s">
        <v>13</v>
      </c>
      <c r="K2740">
        <v>0</v>
      </c>
      <c r="L2740">
        <f>YEAR(ecommerce_customer_data_custom_[[#This Row],[Purchase Date]])</f>
        <v>2022</v>
      </c>
      <c r="M2740">
        <f>MONTH(ecommerce_customer_data_custom_[[#This Row],[Purchase Date]])</f>
        <v>9</v>
      </c>
      <c r="N2740" t="str">
        <f>TEXT(ecommerce_customer_data_custom_[[#This Row],[Purchase Date]],"mmmm")</f>
        <v>September</v>
      </c>
      <c r="O2740" t="str">
        <f>VLOOKUP(ecommerce_customer_data_custom_[[#This Row],[Customer Age]],AgeGroupMapping!$A$2:$C$5,3,TRUE)</f>
        <v>Senior</v>
      </c>
      <c r="P2740" t="str">
        <f>IF(ecommerce_customer_data_custom_[[#This Row],[Returns]]=1,"Returned","Not Returned")</f>
        <v>Returned</v>
      </c>
      <c r="Q2740" t="str">
        <f>_xlfn.XLOOKUP(ecommerce_customer_data_custom_[[#This Row],[Payment Method]],PaymentMapping!$A$2:$A$11,PaymentMapping!$B$2:$B$11,"Other")</f>
        <v>Card</v>
      </c>
    </row>
    <row r="2741" spans="1:17" x14ac:dyDescent="0.3">
      <c r="A2741">
        <v>10622</v>
      </c>
      <c r="B2741" s="14">
        <v>44332.928807870368</v>
      </c>
      <c r="C2741" t="s">
        <v>16</v>
      </c>
      <c r="D2741">
        <v>479</v>
      </c>
      <c r="E2741">
        <v>2</v>
      </c>
      <c r="F2741">
        <v>555</v>
      </c>
      <c r="G2741" t="s">
        <v>19</v>
      </c>
      <c r="H2741">
        <v>65</v>
      </c>
      <c r="I2741">
        <v>0</v>
      </c>
      <c r="J2741" t="s">
        <v>13</v>
      </c>
      <c r="K2741">
        <v>0</v>
      </c>
      <c r="L2741">
        <f>YEAR(ecommerce_customer_data_custom_[[#This Row],[Purchase Date]])</f>
        <v>2021</v>
      </c>
      <c r="M2741">
        <f>MONTH(ecommerce_customer_data_custom_[[#This Row],[Purchase Date]])</f>
        <v>5</v>
      </c>
      <c r="N2741" t="str">
        <f>TEXT(ecommerce_customer_data_custom_[[#This Row],[Purchase Date]],"mmmm")</f>
        <v>May</v>
      </c>
      <c r="O2741" t="str">
        <f>VLOOKUP(ecommerce_customer_data_custom_[[#This Row],[Customer Age]],AgeGroupMapping!$A$2:$C$5,3,TRUE)</f>
        <v>Senior</v>
      </c>
      <c r="P2741" t="str">
        <f>IF(ecommerce_customer_data_custom_[[#This Row],[Returns]]=1,"Returned","Not Returned")</f>
        <v>Not Returned</v>
      </c>
      <c r="Q2741" t="str">
        <f>_xlfn.XLOOKUP(ecommerce_customer_data_custom_[[#This Row],[Payment Method]],PaymentMapping!$A$2:$A$11,PaymentMapping!$B$2:$B$11,"Other")</f>
        <v>Cash</v>
      </c>
    </row>
    <row r="2742" spans="1:17" x14ac:dyDescent="0.3">
      <c r="A2742">
        <v>4645</v>
      </c>
      <c r="B2742" s="14">
        <v>44822.270312499997</v>
      </c>
      <c r="C2742" t="s">
        <v>18</v>
      </c>
      <c r="D2742">
        <v>227</v>
      </c>
      <c r="E2742">
        <v>2</v>
      </c>
      <c r="F2742">
        <v>2396</v>
      </c>
      <c r="G2742" t="s">
        <v>12</v>
      </c>
      <c r="H2742">
        <v>67</v>
      </c>
      <c r="I2742">
        <v>0</v>
      </c>
      <c r="J2742" t="s">
        <v>13</v>
      </c>
      <c r="K2742">
        <v>1</v>
      </c>
      <c r="L2742">
        <f>YEAR(ecommerce_customer_data_custom_[[#This Row],[Purchase Date]])</f>
        <v>2022</v>
      </c>
      <c r="M2742">
        <f>MONTH(ecommerce_customer_data_custom_[[#This Row],[Purchase Date]])</f>
        <v>9</v>
      </c>
      <c r="N2742" t="str">
        <f>TEXT(ecommerce_customer_data_custom_[[#This Row],[Purchase Date]],"mmmm")</f>
        <v>September</v>
      </c>
      <c r="O2742" t="str">
        <f>VLOOKUP(ecommerce_customer_data_custom_[[#This Row],[Customer Age]],AgeGroupMapping!$A$2:$C$5,3,TRUE)</f>
        <v>Senior</v>
      </c>
      <c r="P2742" t="str">
        <f>IF(ecommerce_customer_data_custom_[[#This Row],[Returns]]=1,"Returned","Not Returned")</f>
        <v>Not Returned</v>
      </c>
      <c r="Q2742" t="str">
        <f>_xlfn.XLOOKUP(ecommerce_customer_data_custom_[[#This Row],[Payment Method]],PaymentMapping!$A$2:$A$11,PaymentMapping!$B$2:$B$11,"Other")</f>
        <v>Card</v>
      </c>
    </row>
    <row r="2743" spans="1:17" x14ac:dyDescent="0.3">
      <c r="A2743">
        <v>4645</v>
      </c>
      <c r="B2743" s="14">
        <v>45085.375428240739</v>
      </c>
      <c r="C2743" t="s">
        <v>14</v>
      </c>
      <c r="D2743">
        <v>488</v>
      </c>
      <c r="E2743">
        <v>3</v>
      </c>
      <c r="F2743">
        <v>2684</v>
      </c>
      <c r="G2743" t="s">
        <v>19</v>
      </c>
      <c r="H2743">
        <v>67</v>
      </c>
      <c r="I2743">
        <v>1</v>
      </c>
      <c r="J2743" t="s">
        <v>13</v>
      </c>
      <c r="K2743">
        <v>1</v>
      </c>
      <c r="L2743">
        <f>YEAR(ecommerce_customer_data_custom_[[#This Row],[Purchase Date]])</f>
        <v>2023</v>
      </c>
      <c r="M2743">
        <f>MONTH(ecommerce_customer_data_custom_[[#This Row],[Purchase Date]])</f>
        <v>6</v>
      </c>
      <c r="N2743" t="str">
        <f>TEXT(ecommerce_customer_data_custom_[[#This Row],[Purchase Date]],"mmmm")</f>
        <v>June</v>
      </c>
      <c r="O2743" t="str">
        <f>VLOOKUP(ecommerce_customer_data_custom_[[#This Row],[Customer Age]],AgeGroupMapping!$A$2:$C$5,3,TRUE)</f>
        <v>Senior</v>
      </c>
      <c r="P2743" t="str">
        <f>IF(ecommerce_customer_data_custom_[[#This Row],[Returns]]=1,"Returned","Not Returned")</f>
        <v>Returned</v>
      </c>
      <c r="Q2743" t="str">
        <f>_xlfn.XLOOKUP(ecommerce_customer_data_custom_[[#This Row],[Payment Method]],PaymentMapping!$A$2:$A$11,PaymentMapping!$B$2:$B$11,"Other")</f>
        <v>Cash</v>
      </c>
    </row>
    <row r="2744" spans="1:17" x14ac:dyDescent="0.3">
      <c r="A2744">
        <v>4645</v>
      </c>
      <c r="B2744" s="14">
        <v>45035.182222222225</v>
      </c>
      <c r="C2744" t="s">
        <v>18</v>
      </c>
      <c r="D2744">
        <v>469</v>
      </c>
      <c r="E2744">
        <v>3</v>
      </c>
      <c r="F2744">
        <v>1940</v>
      </c>
      <c r="G2744" t="s">
        <v>19</v>
      </c>
      <c r="H2744">
        <v>67</v>
      </c>
      <c r="I2744">
        <v>1</v>
      </c>
      <c r="J2744" t="s">
        <v>13</v>
      </c>
      <c r="K2744">
        <v>1</v>
      </c>
      <c r="L2744">
        <f>YEAR(ecommerce_customer_data_custom_[[#This Row],[Purchase Date]])</f>
        <v>2023</v>
      </c>
      <c r="M2744">
        <f>MONTH(ecommerce_customer_data_custom_[[#This Row],[Purchase Date]])</f>
        <v>4</v>
      </c>
      <c r="N2744" t="str">
        <f>TEXT(ecommerce_customer_data_custom_[[#This Row],[Purchase Date]],"mmmm")</f>
        <v>April</v>
      </c>
      <c r="O2744" t="str">
        <f>VLOOKUP(ecommerce_customer_data_custom_[[#This Row],[Customer Age]],AgeGroupMapping!$A$2:$C$5,3,TRUE)</f>
        <v>Senior</v>
      </c>
      <c r="P2744" t="str">
        <f>IF(ecommerce_customer_data_custom_[[#This Row],[Returns]]=1,"Returned","Not Returned")</f>
        <v>Returned</v>
      </c>
      <c r="Q2744" t="str">
        <f>_xlfn.XLOOKUP(ecommerce_customer_data_custom_[[#This Row],[Payment Method]],PaymentMapping!$A$2:$A$11,PaymentMapping!$B$2:$B$11,"Other")</f>
        <v>Cash</v>
      </c>
    </row>
    <row r="2745" spans="1:17" x14ac:dyDescent="0.3">
      <c r="A2745">
        <v>4645</v>
      </c>
      <c r="B2745" s="14">
        <v>44840.242025462961</v>
      </c>
      <c r="C2745" t="s">
        <v>14</v>
      </c>
      <c r="D2745">
        <v>175</v>
      </c>
      <c r="E2745">
        <v>4</v>
      </c>
      <c r="F2745">
        <v>594</v>
      </c>
      <c r="G2745" t="s">
        <v>15</v>
      </c>
      <c r="H2745">
        <v>67</v>
      </c>
      <c r="I2745">
        <v>0</v>
      </c>
      <c r="J2745" t="s">
        <v>13</v>
      </c>
      <c r="K2745">
        <v>1</v>
      </c>
      <c r="L2745">
        <f>YEAR(ecommerce_customer_data_custom_[[#This Row],[Purchase Date]])</f>
        <v>2022</v>
      </c>
      <c r="M2745">
        <f>MONTH(ecommerce_customer_data_custom_[[#This Row],[Purchase Date]])</f>
        <v>10</v>
      </c>
      <c r="N2745" t="str">
        <f>TEXT(ecommerce_customer_data_custom_[[#This Row],[Purchase Date]],"mmmm")</f>
        <v>October</v>
      </c>
      <c r="O2745" t="str">
        <f>VLOOKUP(ecommerce_customer_data_custom_[[#This Row],[Customer Age]],AgeGroupMapping!$A$2:$C$5,3,TRUE)</f>
        <v>Senior</v>
      </c>
      <c r="P2745" t="str">
        <f>IF(ecommerce_customer_data_custom_[[#This Row],[Returns]]=1,"Returned","Not Returned")</f>
        <v>Not Returned</v>
      </c>
      <c r="Q2745" t="str">
        <f>_xlfn.XLOOKUP(ecommerce_customer_data_custom_[[#This Row],[Payment Method]],PaymentMapping!$A$2:$A$11,PaymentMapping!$B$2:$B$11,"Other")</f>
        <v>Wallet/UPI</v>
      </c>
    </row>
    <row r="2746" spans="1:17" x14ac:dyDescent="0.3">
      <c r="A2746">
        <v>4645</v>
      </c>
      <c r="B2746" s="14">
        <v>44915.675173611111</v>
      </c>
      <c r="C2746" t="s">
        <v>16</v>
      </c>
      <c r="D2746">
        <v>280</v>
      </c>
      <c r="E2746">
        <v>1</v>
      </c>
      <c r="F2746">
        <v>2828</v>
      </c>
      <c r="G2746" t="s">
        <v>20</v>
      </c>
      <c r="H2746">
        <v>67</v>
      </c>
      <c r="I2746">
        <v>0</v>
      </c>
      <c r="J2746" t="s">
        <v>13</v>
      </c>
      <c r="K2746">
        <v>1</v>
      </c>
      <c r="L2746">
        <f>YEAR(ecommerce_customer_data_custom_[[#This Row],[Purchase Date]])</f>
        <v>2022</v>
      </c>
      <c r="M2746">
        <f>MONTH(ecommerce_customer_data_custom_[[#This Row],[Purchase Date]])</f>
        <v>12</v>
      </c>
      <c r="N2746" t="str">
        <f>TEXT(ecommerce_customer_data_custom_[[#This Row],[Purchase Date]],"mmmm")</f>
        <v>December</v>
      </c>
      <c r="O2746" t="str">
        <f>VLOOKUP(ecommerce_customer_data_custom_[[#This Row],[Customer Age]],AgeGroupMapping!$A$2:$C$5,3,TRUE)</f>
        <v>Senior</v>
      </c>
      <c r="P2746" t="str">
        <f>IF(ecommerce_customer_data_custom_[[#This Row],[Returns]]=1,"Returned","Not Returned")</f>
        <v>Not Returned</v>
      </c>
      <c r="Q2746" t="str">
        <f>_xlfn.XLOOKUP(ecommerce_customer_data_custom_[[#This Row],[Payment Method]],PaymentMapping!$A$2:$A$11,PaymentMapping!$B$2:$B$11,"Other")</f>
        <v>Other</v>
      </c>
    </row>
    <row r="2747" spans="1:17" x14ac:dyDescent="0.3">
      <c r="A2747">
        <v>24738</v>
      </c>
      <c r="B2747" s="14">
        <v>45016.589074074072</v>
      </c>
      <c r="C2747" t="s">
        <v>14</v>
      </c>
      <c r="D2747">
        <v>363</v>
      </c>
      <c r="E2747">
        <v>1</v>
      </c>
      <c r="F2747">
        <v>2321</v>
      </c>
      <c r="G2747" t="s">
        <v>19</v>
      </c>
      <c r="H2747">
        <v>33</v>
      </c>
      <c r="I2747">
        <v>1</v>
      </c>
      <c r="J2747" t="s">
        <v>13</v>
      </c>
      <c r="K2747">
        <v>0</v>
      </c>
      <c r="L2747">
        <f>YEAR(ecommerce_customer_data_custom_[[#This Row],[Purchase Date]])</f>
        <v>2023</v>
      </c>
      <c r="M2747">
        <f>MONTH(ecommerce_customer_data_custom_[[#This Row],[Purchase Date]])</f>
        <v>3</v>
      </c>
      <c r="N2747" t="str">
        <f>TEXT(ecommerce_customer_data_custom_[[#This Row],[Purchase Date]],"mmmm")</f>
        <v>March</v>
      </c>
      <c r="O2747" t="str">
        <f>VLOOKUP(ecommerce_customer_data_custom_[[#This Row],[Customer Age]],AgeGroupMapping!$A$2:$C$5,3,TRUE)</f>
        <v>Adult</v>
      </c>
      <c r="P2747" t="str">
        <f>IF(ecommerce_customer_data_custom_[[#This Row],[Returns]]=1,"Returned","Not Returned")</f>
        <v>Returned</v>
      </c>
      <c r="Q2747" t="str">
        <f>_xlfn.XLOOKUP(ecommerce_customer_data_custom_[[#This Row],[Payment Method]],PaymentMapping!$A$2:$A$11,PaymentMapping!$B$2:$B$11,"Other")</f>
        <v>Cash</v>
      </c>
    </row>
    <row r="2748" spans="1:17" x14ac:dyDescent="0.3">
      <c r="A2748">
        <v>24738</v>
      </c>
      <c r="B2748" s="14">
        <v>44731.360162037039</v>
      </c>
      <c r="C2748" t="s">
        <v>18</v>
      </c>
      <c r="D2748">
        <v>480</v>
      </c>
      <c r="E2748">
        <v>3</v>
      </c>
      <c r="F2748">
        <v>4145</v>
      </c>
      <c r="G2748" t="s">
        <v>15</v>
      </c>
      <c r="H2748">
        <v>33</v>
      </c>
      <c r="I2748">
        <v>0</v>
      </c>
      <c r="J2748" t="s">
        <v>13</v>
      </c>
      <c r="K2748">
        <v>0</v>
      </c>
      <c r="L2748">
        <f>YEAR(ecommerce_customer_data_custom_[[#This Row],[Purchase Date]])</f>
        <v>2022</v>
      </c>
      <c r="M2748">
        <f>MONTH(ecommerce_customer_data_custom_[[#This Row],[Purchase Date]])</f>
        <v>6</v>
      </c>
      <c r="N2748" t="str">
        <f>TEXT(ecommerce_customer_data_custom_[[#This Row],[Purchase Date]],"mmmm")</f>
        <v>June</v>
      </c>
      <c r="O2748" t="str">
        <f>VLOOKUP(ecommerce_customer_data_custom_[[#This Row],[Customer Age]],AgeGroupMapping!$A$2:$C$5,3,TRUE)</f>
        <v>Adult</v>
      </c>
      <c r="P2748" t="str">
        <f>IF(ecommerce_customer_data_custom_[[#This Row],[Returns]]=1,"Returned","Not Returned")</f>
        <v>Not Returned</v>
      </c>
      <c r="Q2748" t="str">
        <f>_xlfn.XLOOKUP(ecommerce_customer_data_custom_[[#This Row],[Payment Method]],PaymentMapping!$A$2:$A$11,PaymentMapping!$B$2:$B$11,"Other")</f>
        <v>Wallet/UPI</v>
      </c>
    </row>
    <row r="2749" spans="1:17" x14ac:dyDescent="0.3">
      <c r="A2749">
        <v>24738</v>
      </c>
      <c r="B2749" s="14">
        <v>44641.813472222224</v>
      </c>
      <c r="C2749" t="s">
        <v>18</v>
      </c>
      <c r="D2749">
        <v>468</v>
      </c>
      <c r="E2749">
        <v>3</v>
      </c>
      <c r="F2749">
        <v>3771</v>
      </c>
      <c r="G2749" t="s">
        <v>12</v>
      </c>
      <c r="H2749">
        <v>33</v>
      </c>
      <c r="I2749">
        <v>0</v>
      </c>
      <c r="J2749" t="s">
        <v>13</v>
      </c>
      <c r="K2749">
        <v>0</v>
      </c>
      <c r="L2749">
        <f>YEAR(ecommerce_customer_data_custom_[[#This Row],[Purchase Date]])</f>
        <v>2022</v>
      </c>
      <c r="M2749">
        <f>MONTH(ecommerce_customer_data_custom_[[#This Row],[Purchase Date]])</f>
        <v>3</v>
      </c>
      <c r="N2749" t="str">
        <f>TEXT(ecommerce_customer_data_custom_[[#This Row],[Purchase Date]],"mmmm")</f>
        <v>March</v>
      </c>
      <c r="O2749" t="str">
        <f>VLOOKUP(ecommerce_customer_data_custom_[[#This Row],[Customer Age]],AgeGroupMapping!$A$2:$C$5,3,TRUE)</f>
        <v>Adult</v>
      </c>
      <c r="P2749" t="str">
        <f>IF(ecommerce_customer_data_custom_[[#This Row],[Returns]]=1,"Returned","Not Returned")</f>
        <v>Not Returned</v>
      </c>
      <c r="Q2749" t="str">
        <f>_xlfn.XLOOKUP(ecommerce_customer_data_custom_[[#This Row],[Payment Method]],PaymentMapping!$A$2:$A$11,PaymentMapping!$B$2:$B$11,"Other")</f>
        <v>Card</v>
      </c>
    </row>
    <row r="2750" spans="1:17" x14ac:dyDescent="0.3">
      <c r="A2750">
        <v>48789</v>
      </c>
      <c r="B2750" s="14">
        <v>44055.79891203704</v>
      </c>
      <c r="C2750" t="s">
        <v>16</v>
      </c>
      <c r="D2750">
        <v>409</v>
      </c>
      <c r="E2750">
        <v>2</v>
      </c>
      <c r="F2750">
        <v>2153</v>
      </c>
      <c r="G2750" t="s">
        <v>19</v>
      </c>
      <c r="H2750">
        <v>30</v>
      </c>
      <c r="I2750">
        <v>0</v>
      </c>
      <c r="J2750" t="s">
        <v>17</v>
      </c>
      <c r="K2750">
        <v>0</v>
      </c>
      <c r="L2750">
        <f>YEAR(ecommerce_customer_data_custom_[[#This Row],[Purchase Date]])</f>
        <v>2020</v>
      </c>
      <c r="M2750">
        <f>MONTH(ecommerce_customer_data_custom_[[#This Row],[Purchase Date]])</f>
        <v>8</v>
      </c>
      <c r="N2750" t="str">
        <f>TEXT(ecommerce_customer_data_custom_[[#This Row],[Purchase Date]],"mmmm")</f>
        <v>August</v>
      </c>
      <c r="O2750" t="str">
        <f>VLOOKUP(ecommerce_customer_data_custom_[[#This Row],[Customer Age]],AgeGroupMapping!$A$2:$C$5,3,TRUE)</f>
        <v>Adult</v>
      </c>
      <c r="P2750" t="str">
        <f>IF(ecommerce_customer_data_custom_[[#This Row],[Returns]]=1,"Returned","Not Returned")</f>
        <v>Not Returned</v>
      </c>
      <c r="Q2750" t="str">
        <f>_xlfn.XLOOKUP(ecommerce_customer_data_custom_[[#This Row],[Payment Method]],PaymentMapping!$A$2:$A$11,PaymentMapping!$B$2:$B$11,"Other")</f>
        <v>Cash</v>
      </c>
    </row>
    <row r="2751" spans="1:17" x14ac:dyDescent="0.3">
      <c r="A2751">
        <v>48789</v>
      </c>
      <c r="B2751" s="14">
        <v>43976.359305555554</v>
      </c>
      <c r="C2751" t="s">
        <v>16</v>
      </c>
      <c r="D2751">
        <v>102</v>
      </c>
      <c r="E2751">
        <v>4</v>
      </c>
      <c r="F2751">
        <v>206</v>
      </c>
      <c r="G2751" t="s">
        <v>12</v>
      </c>
      <c r="H2751">
        <v>30</v>
      </c>
      <c r="I2751">
        <v>0</v>
      </c>
      <c r="J2751" t="s">
        <v>17</v>
      </c>
      <c r="K2751">
        <v>0</v>
      </c>
      <c r="L2751">
        <f>YEAR(ecommerce_customer_data_custom_[[#This Row],[Purchase Date]])</f>
        <v>2020</v>
      </c>
      <c r="M2751">
        <f>MONTH(ecommerce_customer_data_custom_[[#This Row],[Purchase Date]])</f>
        <v>5</v>
      </c>
      <c r="N2751" t="str">
        <f>TEXT(ecommerce_customer_data_custom_[[#This Row],[Purchase Date]],"mmmm")</f>
        <v>May</v>
      </c>
      <c r="O2751" t="str">
        <f>VLOOKUP(ecommerce_customer_data_custom_[[#This Row],[Customer Age]],AgeGroupMapping!$A$2:$C$5,3,TRUE)</f>
        <v>Adult</v>
      </c>
      <c r="P2751" t="str">
        <f>IF(ecommerce_customer_data_custom_[[#This Row],[Returns]]=1,"Returned","Not Returned")</f>
        <v>Not Returned</v>
      </c>
      <c r="Q2751" t="str">
        <f>_xlfn.XLOOKUP(ecommerce_customer_data_custom_[[#This Row],[Payment Method]],PaymentMapping!$A$2:$A$11,PaymentMapping!$B$2:$B$11,"Other")</f>
        <v>Card</v>
      </c>
    </row>
    <row r="2752" spans="1:17" x14ac:dyDescent="0.3">
      <c r="A2752">
        <v>48789</v>
      </c>
      <c r="B2752" s="14">
        <v>44417.789351851854</v>
      </c>
      <c r="C2752" t="s">
        <v>14</v>
      </c>
      <c r="D2752">
        <v>418</v>
      </c>
      <c r="E2752">
        <v>1</v>
      </c>
      <c r="F2752">
        <v>1683</v>
      </c>
      <c r="G2752" t="s">
        <v>20</v>
      </c>
      <c r="H2752">
        <v>30</v>
      </c>
      <c r="I2752">
        <v>0</v>
      </c>
      <c r="J2752" t="s">
        <v>17</v>
      </c>
      <c r="K2752">
        <v>0</v>
      </c>
      <c r="L2752">
        <f>YEAR(ecommerce_customer_data_custom_[[#This Row],[Purchase Date]])</f>
        <v>2021</v>
      </c>
      <c r="M2752">
        <f>MONTH(ecommerce_customer_data_custom_[[#This Row],[Purchase Date]])</f>
        <v>8</v>
      </c>
      <c r="N2752" t="str">
        <f>TEXT(ecommerce_customer_data_custom_[[#This Row],[Purchase Date]],"mmmm")</f>
        <v>August</v>
      </c>
      <c r="O2752" t="str">
        <f>VLOOKUP(ecommerce_customer_data_custom_[[#This Row],[Customer Age]],AgeGroupMapping!$A$2:$C$5,3,TRUE)</f>
        <v>Adult</v>
      </c>
      <c r="P2752" t="str">
        <f>IF(ecommerce_customer_data_custom_[[#This Row],[Returns]]=1,"Returned","Not Returned")</f>
        <v>Not Returned</v>
      </c>
      <c r="Q2752" t="str">
        <f>_xlfn.XLOOKUP(ecommerce_customer_data_custom_[[#This Row],[Payment Method]],PaymentMapping!$A$2:$A$11,PaymentMapping!$B$2:$B$11,"Other")</f>
        <v>Other</v>
      </c>
    </row>
    <row r="2753" spans="1:17" x14ac:dyDescent="0.3">
      <c r="A2753">
        <v>48789</v>
      </c>
      <c r="B2753" s="14">
        <v>44602.620497685188</v>
      </c>
      <c r="C2753" t="s">
        <v>11</v>
      </c>
      <c r="D2753">
        <v>198</v>
      </c>
      <c r="E2753">
        <v>3</v>
      </c>
      <c r="F2753">
        <v>1695</v>
      </c>
      <c r="G2753" t="s">
        <v>19</v>
      </c>
      <c r="H2753">
        <v>30</v>
      </c>
      <c r="I2753">
        <v>0</v>
      </c>
      <c r="J2753" t="s">
        <v>17</v>
      </c>
      <c r="K2753">
        <v>0</v>
      </c>
      <c r="L2753">
        <f>YEAR(ecommerce_customer_data_custom_[[#This Row],[Purchase Date]])</f>
        <v>2022</v>
      </c>
      <c r="M2753">
        <f>MONTH(ecommerce_customer_data_custom_[[#This Row],[Purchase Date]])</f>
        <v>2</v>
      </c>
      <c r="N2753" t="str">
        <f>TEXT(ecommerce_customer_data_custom_[[#This Row],[Purchase Date]],"mmmm")</f>
        <v>February</v>
      </c>
      <c r="O2753" t="str">
        <f>VLOOKUP(ecommerce_customer_data_custom_[[#This Row],[Customer Age]],AgeGroupMapping!$A$2:$C$5,3,TRUE)</f>
        <v>Adult</v>
      </c>
      <c r="P2753" t="str">
        <f>IF(ecommerce_customer_data_custom_[[#This Row],[Returns]]=1,"Returned","Not Returned")</f>
        <v>Not Returned</v>
      </c>
      <c r="Q2753" t="str">
        <f>_xlfn.XLOOKUP(ecommerce_customer_data_custom_[[#This Row],[Payment Method]],PaymentMapping!$A$2:$A$11,PaymentMapping!$B$2:$B$11,"Other")</f>
        <v>Cash</v>
      </c>
    </row>
    <row r="2754" spans="1:17" x14ac:dyDescent="0.3">
      <c r="A2754">
        <v>48789</v>
      </c>
      <c r="B2754" s="14">
        <v>44035.22074074074</v>
      </c>
      <c r="C2754" t="s">
        <v>14</v>
      </c>
      <c r="D2754">
        <v>243</v>
      </c>
      <c r="E2754">
        <v>1</v>
      </c>
      <c r="F2754">
        <v>4670</v>
      </c>
      <c r="G2754" t="s">
        <v>20</v>
      </c>
      <c r="H2754">
        <v>30</v>
      </c>
      <c r="I2754">
        <v>1</v>
      </c>
      <c r="J2754" t="s">
        <v>17</v>
      </c>
      <c r="K2754">
        <v>0</v>
      </c>
      <c r="L2754">
        <f>YEAR(ecommerce_customer_data_custom_[[#This Row],[Purchase Date]])</f>
        <v>2020</v>
      </c>
      <c r="M2754">
        <f>MONTH(ecommerce_customer_data_custom_[[#This Row],[Purchase Date]])</f>
        <v>7</v>
      </c>
      <c r="N2754" t="str">
        <f>TEXT(ecommerce_customer_data_custom_[[#This Row],[Purchase Date]],"mmmm")</f>
        <v>July</v>
      </c>
      <c r="O2754" t="str">
        <f>VLOOKUP(ecommerce_customer_data_custom_[[#This Row],[Customer Age]],AgeGroupMapping!$A$2:$C$5,3,TRUE)</f>
        <v>Adult</v>
      </c>
      <c r="P2754" t="str">
        <f>IF(ecommerce_customer_data_custom_[[#This Row],[Returns]]=1,"Returned","Not Returned")</f>
        <v>Returned</v>
      </c>
      <c r="Q2754" t="str">
        <f>_xlfn.XLOOKUP(ecommerce_customer_data_custom_[[#This Row],[Payment Method]],PaymentMapping!$A$2:$A$11,PaymentMapping!$B$2:$B$11,"Other")</f>
        <v>Other</v>
      </c>
    </row>
    <row r="2755" spans="1:17" x14ac:dyDescent="0.3">
      <c r="A2755">
        <v>48789</v>
      </c>
      <c r="B2755" s="14">
        <v>44816.775914351849</v>
      </c>
      <c r="C2755" t="s">
        <v>16</v>
      </c>
      <c r="D2755">
        <v>172</v>
      </c>
      <c r="E2755">
        <v>2</v>
      </c>
      <c r="F2755">
        <v>2910</v>
      </c>
      <c r="G2755" t="s">
        <v>12</v>
      </c>
      <c r="H2755">
        <v>30</v>
      </c>
      <c r="I2755">
        <v>0</v>
      </c>
      <c r="J2755" t="s">
        <v>17</v>
      </c>
      <c r="K2755">
        <v>0</v>
      </c>
      <c r="L2755">
        <f>YEAR(ecommerce_customer_data_custom_[[#This Row],[Purchase Date]])</f>
        <v>2022</v>
      </c>
      <c r="M2755">
        <f>MONTH(ecommerce_customer_data_custom_[[#This Row],[Purchase Date]])</f>
        <v>9</v>
      </c>
      <c r="N2755" t="str">
        <f>TEXT(ecommerce_customer_data_custom_[[#This Row],[Purchase Date]],"mmmm")</f>
        <v>September</v>
      </c>
      <c r="O2755" t="str">
        <f>VLOOKUP(ecommerce_customer_data_custom_[[#This Row],[Customer Age]],AgeGroupMapping!$A$2:$C$5,3,TRUE)</f>
        <v>Adult</v>
      </c>
      <c r="P2755" t="str">
        <f>IF(ecommerce_customer_data_custom_[[#This Row],[Returns]]=1,"Returned","Not Returned")</f>
        <v>Not Returned</v>
      </c>
      <c r="Q2755" t="str">
        <f>_xlfn.XLOOKUP(ecommerce_customer_data_custom_[[#This Row],[Payment Method]],PaymentMapping!$A$2:$A$11,PaymentMapping!$B$2:$B$11,"Other")</f>
        <v>Card</v>
      </c>
    </row>
    <row r="2756" spans="1:17" x14ac:dyDescent="0.3">
      <c r="A2756">
        <v>48789</v>
      </c>
      <c r="B2756" s="14">
        <v>44244.166759259257</v>
      </c>
      <c r="C2756" t="s">
        <v>16</v>
      </c>
      <c r="D2756">
        <v>432</v>
      </c>
      <c r="E2756">
        <v>3</v>
      </c>
      <c r="F2756">
        <v>1187</v>
      </c>
      <c r="G2756" t="s">
        <v>12</v>
      </c>
      <c r="H2756">
        <v>30</v>
      </c>
      <c r="I2756">
        <v>1</v>
      </c>
      <c r="J2756" t="s">
        <v>17</v>
      </c>
      <c r="K2756">
        <v>0</v>
      </c>
      <c r="L2756">
        <f>YEAR(ecommerce_customer_data_custom_[[#This Row],[Purchase Date]])</f>
        <v>2021</v>
      </c>
      <c r="M2756">
        <f>MONTH(ecommerce_customer_data_custom_[[#This Row],[Purchase Date]])</f>
        <v>2</v>
      </c>
      <c r="N2756" t="str">
        <f>TEXT(ecommerce_customer_data_custom_[[#This Row],[Purchase Date]],"mmmm")</f>
        <v>February</v>
      </c>
      <c r="O2756" t="str">
        <f>VLOOKUP(ecommerce_customer_data_custom_[[#This Row],[Customer Age]],AgeGroupMapping!$A$2:$C$5,3,TRUE)</f>
        <v>Adult</v>
      </c>
      <c r="P2756" t="str">
        <f>IF(ecommerce_customer_data_custom_[[#This Row],[Returns]]=1,"Returned","Not Returned")</f>
        <v>Returned</v>
      </c>
      <c r="Q2756" t="str">
        <f>_xlfn.XLOOKUP(ecommerce_customer_data_custom_[[#This Row],[Payment Method]],PaymentMapping!$A$2:$A$11,PaymentMapping!$B$2:$B$11,"Other")</f>
        <v>Card</v>
      </c>
    </row>
    <row r="2757" spans="1:17" x14ac:dyDescent="0.3">
      <c r="A2757">
        <v>48789</v>
      </c>
      <c r="B2757" s="14">
        <v>44406.558379629627</v>
      </c>
      <c r="C2757" t="s">
        <v>14</v>
      </c>
      <c r="D2757">
        <v>198</v>
      </c>
      <c r="E2757">
        <v>2</v>
      </c>
      <c r="F2757">
        <v>3955</v>
      </c>
      <c r="G2757" t="s">
        <v>19</v>
      </c>
      <c r="H2757">
        <v>30</v>
      </c>
      <c r="I2757">
        <v>1</v>
      </c>
      <c r="J2757" t="s">
        <v>17</v>
      </c>
      <c r="K2757">
        <v>0</v>
      </c>
      <c r="L2757">
        <f>YEAR(ecommerce_customer_data_custom_[[#This Row],[Purchase Date]])</f>
        <v>2021</v>
      </c>
      <c r="M2757">
        <f>MONTH(ecommerce_customer_data_custom_[[#This Row],[Purchase Date]])</f>
        <v>7</v>
      </c>
      <c r="N2757" t="str">
        <f>TEXT(ecommerce_customer_data_custom_[[#This Row],[Purchase Date]],"mmmm")</f>
        <v>July</v>
      </c>
      <c r="O2757" t="str">
        <f>VLOOKUP(ecommerce_customer_data_custom_[[#This Row],[Customer Age]],AgeGroupMapping!$A$2:$C$5,3,TRUE)</f>
        <v>Adult</v>
      </c>
      <c r="P2757" t="str">
        <f>IF(ecommerce_customer_data_custom_[[#This Row],[Returns]]=1,"Returned","Not Returned")</f>
        <v>Returned</v>
      </c>
      <c r="Q2757" t="str">
        <f>_xlfn.XLOOKUP(ecommerce_customer_data_custom_[[#This Row],[Payment Method]],PaymentMapping!$A$2:$A$11,PaymentMapping!$B$2:$B$11,"Other")</f>
        <v>Cash</v>
      </c>
    </row>
    <row r="2758" spans="1:17" x14ac:dyDescent="0.3">
      <c r="A2758">
        <v>48789</v>
      </c>
      <c r="B2758" s="14">
        <v>44216.78392361111</v>
      </c>
      <c r="C2758" t="s">
        <v>18</v>
      </c>
      <c r="D2758">
        <v>313</v>
      </c>
      <c r="E2758">
        <v>5</v>
      </c>
      <c r="F2758">
        <v>3452</v>
      </c>
      <c r="G2758" t="s">
        <v>19</v>
      </c>
      <c r="H2758">
        <v>30</v>
      </c>
      <c r="I2758">
        <v>1</v>
      </c>
      <c r="J2758" t="s">
        <v>17</v>
      </c>
      <c r="K2758">
        <v>0</v>
      </c>
      <c r="L2758">
        <f>YEAR(ecommerce_customer_data_custom_[[#This Row],[Purchase Date]])</f>
        <v>2021</v>
      </c>
      <c r="M2758">
        <f>MONTH(ecommerce_customer_data_custom_[[#This Row],[Purchase Date]])</f>
        <v>1</v>
      </c>
      <c r="N2758" t="str">
        <f>TEXT(ecommerce_customer_data_custom_[[#This Row],[Purchase Date]],"mmmm")</f>
        <v>January</v>
      </c>
      <c r="O2758" t="str">
        <f>VLOOKUP(ecommerce_customer_data_custom_[[#This Row],[Customer Age]],AgeGroupMapping!$A$2:$C$5,3,TRUE)</f>
        <v>Adult</v>
      </c>
      <c r="P2758" t="str">
        <f>IF(ecommerce_customer_data_custom_[[#This Row],[Returns]]=1,"Returned","Not Returned")</f>
        <v>Returned</v>
      </c>
      <c r="Q2758" t="str">
        <f>_xlfn.XLOOKUP(ecommerce_customer_data_custom_[[#This Row],[Payment Method]],PaymentMapping!$A$2:$A$11,PaymentMapping!$B$2:$B$11,"Other")</f>
        <v>Cash</v>
      </c>
    </row>
    <row r="2759" spans="1:17" x14ac:dyDescent="0.3">
      <c r="A2759">
        <v>46225</v>
      </c>
      <c r="B2759" s="14">
        <v>43974.313993055555</v>
      </c>
      <c r="C2759" t="s">
        <v>18</v>
      </c>
      <c r="D2759">
        <v>301</v>
      </c>
      <c r="E2759">
        <v>2</v>
      </c>
      <c r="F2759">
        <v>1501</v>
      </c>
      <c r="G2759" t="s">
        <v>19</v>
      </c>
      <c r="H2759">
        <v>62</v>
      </c>
      <c r="I2759">
        <v>1</v>
      </c>
      <c r="J2759" t="s">
        <v>17</v>
      </c>
      <c r="K2759">
        <v>0</v>
      </c>
      <c r="L2759">
        <f>YEAR(ecommerce_customer_data_custom_[[#This Row],[Purchase Date]])</f>
        <v>2020</v>
      </c>
      <c r="M2759">
        <f>MONTH(ecommerce_customer_data_custom_[[#This Row],[Purchase Date]])</f>
        <v>5</v>
      </c>
      <c r="N2759" t="str">
        <f>TEXT(ecommerce_customer_data_custom_[[#This Row],[Purchase Date]],"mmmm")</f>
        <v>May</v>
      </c>
      <c r="O2759" t="str">
        <f>VLOOKUP(ecommerce_customer_data_custom_[[#This Row],[Customer Age]],AgeGroupMapping!$A$2:$C$5,3,TRUE)</f>
        <v>Senior</v>
      </c>
      <c r="P2759" t="str">
        <f>IF(ecommerce_customer_data_custom_[[#This Row],[Returns]]=1,"Returned","Not Returned")</f>
        <v>Returned</v>
      </c>
      <c r="Q2759" t="str">
        <f>_xlfn.XLOOKUP(ecommerce_customer_data_custom_[[#This Row],[Payment Method]],PaymentMapping!$A$2:$A$11,PaymentMapping!$B$2:$B$11,"Other")</f>
        <v>Cash</v>
      </c>
    </row>
    <row r="2760" spans="1:17" x14ac:dyDescent="0.3">
      <c r="A2760">
        <v>46225</v>
      </c>
      <c r="B2760" s="14">
        <v>44282.912118055552</v>
      </c>
      <c r="C2760" t="s">
        <v>18</v>
      </c>
      <c r="D2760">
        <v>325</v>
      </c>
      <c r="E2760">
        <v>1</v>
      </c>
      <c r="F2760">
        <v>691</v>
      </c>
      <c r="G2760" t="s">
        <v>20</v>
      </c>
      <c r="H2760">
        <v>62</v>
      </c>
      <c r="I2760">
        <v>0</v>
      </c>
      <c r="J2760" t="s">
        <v>17</v>
      </c>
      <c r="K2760">
        <v>0</v>
      </c>
      <c r="L2760">
        <f>YEAR(ecommerce_customer_data_custom_[[#This Row],[Purchase Date]])</f>
        <v>2021</v>
      </c>
      <c r="M2760">
        <f>MONTH(ecommerce_customer_data_custom_[[#This Row],[Purchase Date]])</f>
        <v>3</v>
      </c>
      <c r="N2760" t="str">
        <f>TEXT(ecommerce_customer_data_custom_[[#This Row],[Purchase Date]],"mmmm")</f>
        <v>March</v>
      </c>
      <c r="O2760" t="str">
        <f>VLOOKUP(ecommerce_customer_data_custom_[[#This Row],[Customer Age]],AgeGroupMapping!$A$2:$C$5,3,TRUE)</f>
        <v>Senior</v>
      </c>
      <c r="P2760" t="str">
        <f>IF(ecommerce_customer_data_custom_[[#This Row],[Returns]]=1,"Returned","Not Returned")</f>
        <v>Not Returned</v>
      </c>
      <c r="Q2760" t="str">
        <f>_xlfn.XLOOKUP(ecommerce_customer_data_custom_[[#This Row],[Payment Method]],PaymentMapping!$A$2:$A$11,PaymentMapping!$B$2:$B$11,"Other")</f>
        <v>Other</v>
      </c>
    </row>
    <row r="2761" spans="1:17" x14ac:dyDescent="0.3">
      <c r="A2761">
        <v>46225</v>
      </c>
      <c r="B2761" s="14">
        <v>43876.450023148151</v>
      </c>
      <c r="C2761" t="s">
        <v>18</v>
      </c>
      <c r="D2761">
        <v>421</v>
      </c>
      <c r="E2761">
        <v>2</v>
      </c>
      <c r="F2761">
        <v>2284</v>
      </c>
      <c r="G2761" t="s">
        <v>15</v>
      </c>
      <c r="H2761">
        <v>62</v>
      </c>
      <c r="I2761">
        <v>1</v>
      </c>
      <c r="J2761" t="s">
        <v>17</v>
      </c>
      <c r="K2761">
        <v>0</v>
      </c>
      <c r="L2761">
        <f>YEAR(ecommerce_customer_data_custom_[[#This Row],[Purchase Date]])</f>
        <v>2020</v>
      </c>
      <c r="M2761">
        <f>MONTH(ecommerce_customer_data_custom_[[#This Row],[Purchase Date]])</f>
        <v>2</v>
      </c>
      <c r="N2761" t="str">
        <f>TEXT(ecommerce_customer_data_custom_[[#This Row],[Purchase Date]],"mmmm")</f>
        <v>February</v>
      </c>
      <c r="O2761" t="str">
        <f>VLOOKUP(ecommerce_customer_data_custom_[[#This Row],[Customer Age]],AgeGroupMapping!$A$2:$C$5,3,TRUE)</f>
        <v>Senior</v>
      </c>
      <c r="P2761" t="str">
        <f>IF(ecommerce_customer_data_custom_[[#This Row],[Returns]]=1,"Returned","Not Returned")</f>
        <v>Returned</v>
      </c>
      <c r="Q2761" t="str">
        <f>_xlfn.XLOOKUP(ecommerce_customer_data_custom_[[#This Row],[Payment Method]],PaymentMapping!$A$2:$A$11,PaymentMapping!$B$2:$B$11,"Other")</f>
        <v>Wallet/UPI</v>
      </c>
    </row>
    <row r="2762" spans="1:17" x14ac:dyDescent="0.3">
      <c r="A2762">
        <v>46225</v>
      </c>
      <c r="B2762" s="14">
        <v>43951.059259259258</v>
      </c>
      <c r="C2762" t="s">
        <v>16</v>
      </c>
      <c r="D2762">
        <v>432</v>
      </c>
      <c r="E2762">
        <v>5</v>
      </c>
      <c r="F2762">
        <v>4440</v>
      </c>
      <c r="G2762" t="s">
        <v>12</v>
      </c>
      <c r="H2762">
        <v>62</v>
      </c>
      <c r="I2762">
        <v>1</v>
      </c>
      <c r="J2762" t="s">
        <v>17</v>
      </c>
      <c r="K2762">
        <v>0</v>
      </c>
      <c r="L2762">
        <f>YEAR(ecommerce_customer_data_custom_[[#This Row],[Purchase Date]])</f>
        <v>2020</v>
      </c>
      <c r="M2762">
        <f>MONTH(ecommerce_customer_data_custom_[[#This Row],[Purchase Date]])</f>
        <v>4</v>
      </c>
      <c r="N2762" t="str">
        <f>TEXT(ecommerce_customer_data_custom_[[#This Row],[Purchase Date]],"mmmm")</f>
        <v>April</v>
      </c>
      <c r="O2762" t="str">
        <f>VLOOKUP(ecommerce_customer_data_custom_[[#This Row],[Customer Age]],AgeGroupMapping!$A$2:$C$5,3,TRUE)</f>
        <v>Senior</v>
      </c>
      <c r="P2762" t="str">
        <f>IF(ecommerce_customer_data_custom_[[#This Row],[Returns]]=1,"Returned","Not Returned")</f>
        <v>Returned</v>
      </c>
      <c r="Q2762" t="str">
        <f>_xlfn.XLOOKUP(ecommerce_customer_data_custom_[[#This Row],[Payment Method]],PaymentMapping!$A$2:$A$11,PaymentMapping!$B$2:$B$11,"Other")</f>
        <v>Card</v>
      </c>
    </row>
    <row r="2763" spans="1:17" x14ac:dyDescent="0.3">
      <c r="A2763">
        <v>38484</v>
      </c>
      <c r="B2763" s="14">
        <v>44013.642256944448</v>
      </c>
      <c r="C2763" t="s">
        <v>11</v>
      </c>
      <c r="D2763">
        <v>377</v>
      </c>
      <c r="E2763">
        <v>5</v>
      </c>
      <c r="F2763">
        <v>1777</v>
      </c>
      <c r="G2763" t="s">
        <v>15</v>
      </c>
      <c r="H2763">
        <v>64</v>
      </c>
      <c r="I2763">
        <v>1</v>
      </c>
      <c r="J2763" t="s">
        <v>13</v>
      </c>
      <c r="K2763">
        <v>0</v>
      </c>
      <c r="L2763">
        <f>YEAR(ecommerce_customer_data_custom_[[#This Row],[Purchase Date]])</f>
        <v>2020</v>
      </c>
      <c r="M2763">
        <f>MONTH(ecommerce_customer_data_custom_[[#This Row],[Purchase Date]])</f>
        <v>7</v>
      </c>
      <c r="N2763" t="str">
        <f>TEXT(ecommerce_customer_data_custom_[[#This Row],[Purchase Date]],"mmmm")</f>
        <v>July</v>
      </c>
      <c r="O2763" t="str">
        <f>VLOOKUP(ecommerce_customer_data_custom_[[#This Row],[Customer Age]],AgeGroupMapping!$A$2:$C$5,3,TRUE)</f>
        <v>Senior</v>
      </c>
      <c r="P2763" t="str">
        <f>IF(ecommerce_customer_data_custom_[[#This Row],[Returns]]=1,"Returned","Not Returned")</f>
        <v>Returned</v>
      </c>
      <c r="Q2763" t="str">
        <f>_xlfn.XLOOKUP(ecommerce_customer_data_custom_[[#This Row],[Payment Method]],PaymentMapping!$A$2:$A$11,PaymentMapping!$B$2:$B$11,"Other")</f>
        <v>Wallet/UPI</v>
      </c>
    </row>
    <row r="2764" spans="1:17" x14ac:dyDescent="0.3">
      <c r="A2764">
        <v>38484</v>
      </c>
      <c r="B2764" s="14">
        <v>44949.770486111112</v>
      </c>
      <c r="C2764" t="s">
        <v>11</v>
      </c>
      <c r="D2764">
        <v>73</v>
      </c>
      <c r="E2764">
        <v>3</v>
      </c>
      <c r="F2764">
        <v>4377</v>
      </c>
      <c r="G2764" t="s">
        <v>15</v>
      </c>
      <c r="H2764">
        <v>64</v>
      </c>
      <c r="I2764">
        <v>1</v>
      </c>
      <c r="J2764" t="s">
        <v>13</v>
      </c>
      <c r="K2764">
        <v>0</v>
      </c>
      <c r="L2764">
        <f>YEAR(ecommerce_customer_data_custom_[[#This Row],[Purchase Date]])</f>
        <v>2023</v>
      </c>
      <c r="M2764">
        <f>MONTH(ecommerce_customer_data_custom_[[#This Row],[Purchase Date]])</f>
        <v>1</v>
      </c>
      <c r="N2764" t="str">
        <f>TEXT(ecommerce_customer_data_custom_[[#This Row],[Purchase Date]],"mmmm")</f>
        <v>January</v>
      </c>
      <c r="O2764" t="str">
        <f>VLOOKUP(ecommerce_customer_data_custom_[[#This Row],[Customer Age]],AgeGroupMapping!$A$2:$C$5,3,TRUE)</f>
        <v>Senior</v>
      </c>
      <c r="P2764" t="str">
        <f>IF(ecommerce_customer_data_custom_[[#This Row],[Returns]]=1,"Returned","Not Returned")</f>
        <v>Returned</v>
      </c>
      <c r="Q2764" t="str">
        <f>_xlfn.XLOOKUP(ecommerce_customer_data_custom_[[#This Row],[Payment Method]],PaymentMapping!$A$2:$A$11,PaymentMapping!$B$2:$B$11,"Other")</f>
        <v>Wallet/UPI</v>
      </c>
    </row>
    <row r="2765" spans="1:17" x14ac:dyDescent="0.3">
      <c r="A2765">
        <v>38484</v>
      </c>
      <c r="B2765" s="14">
        <v>43949.316793981481</v>
      </c>
      <c r="C2765" t="s">
        <v>16</v>
      </c>
      <c r="D2765">
        <v>483</v>
      </c>
      <c r="E2765">
        <v>4</v>
      </c>
      <c r="F2765">
        <v>4498</v>
      </c>
      <c r="G2765" t="s">
        <v>12</v>
      </c>
      <c r="H2765">
        <v>64</v>
      </c>
      <c r="I2765">
        <v>0</v>
      </c>
      <c r="J2765" t="s">
        <v>13</v>
      </c>
      <c r="K2765">
        <v>0</v>
      </c>
      <c r="L2765">
        <f>YEAR(ecommerce_customer_data_custom_[[#This Row],[Purchase Date]])</f>
        <v>2020</v>
      </c>
      <c r="M2765">
        <f>MONTH(ecommerce_customer_data_custom_[[#This Row],[Purchase Date]])</f>
        <v>4</v>
      </c>
      <c r="N2765" t="str">
        <f>TEXT(ecommerce_customer_data_custom_[[#This Row],[Purchase Date]],"mmmm")</f>
        <v>April</v>
      </c>
      <c r="O2765" t="str">
        <f>VLOOKUP(ecommerce_customer_data_custom_[[#This Row],[Customer Age]],AgeGroupMapping!$A$2:$C$5,3,TRUE)</f>
        <v>Senior</v>
      </c>
      <c r="P2765" t="str">
        <f>IF(ecommerce_customer_data_custom_[[#This Row],[Returns]]=1,"Returned","Not Returned")</f>
        <v>Not Returned</v>
      </c>
      <c r="Q2765" t="str">
        <f>_xlfn.XLOOKUP(ecommerce_customer_data_custom_[[#This Row],[Payment Method]],PaymentMapping!$A$2:$A$11,PaymentMapping!$B$2:$B$11,"Other")</f>
        <v>Card</v>
      </c>
    </row>
    <row r="2766" spans="1:17" x14ac:dyDescent="0.3">
      <c r="A2766">
        <v>38484</v>
      </c>
      <c r="B2766" s="14">
        <v>44906.009363425925</v>
      </c>
      <c r="C2766" t="s">
        <v>16</v>
      </c>
      <c r="D2766">
        <v>236</v>
      </c>
      <c r="E2766">
        <v>2</v>
      </c>
      <c r="F2766">
        <v>5115</v>
      </c>
      <c r="G2766" t="s">
        <v>12</v>
      </c>
      <c r="H2766">
        <v>64</v>
      </c>
      <c r="I2766">
        <v>0</v>
      </c>
      <c r="J2766" t="s">
        <v>13</v>
      </c>
      <c r="K2766">
        <v>0</v>
      </c>
      <c r="L2766">
        <f>YEAR(ecommerce_customer_data_custom_[[#This Row],[Purchase Date]])</f>
        <v>2022</v>
      </c>
      <c r="M2766">
        <f>MONTH(ecommerce_customer_data_custom_[[#This Row],[Purchase Date]])</f>
        <v>12</v>
      </c>
      <c r="N2766" t="str">
        <f>TEXT(ecommerce_customer_data_custom_[[#This Row],[Purchase Date]],"mmmm")</f>
        <v>December</v>
      </c>
      <c r="O2766" t="str">
        <f>VLOOKUP(ecommerce_customer_data_custom_[[#This Row],[Customer Age]],AgeGroupMapping!$A$2:$C$5,3,TRUE)</f>
        <v>Senior</v>
      </c>
      <c r="P2766" t="str">
        <f>IF(ecommerce_customer_data_custom_[[#This Row],[Returns]]=1,"Returned","Not Returned")</f>
        <v>Not Returned</v>
      </c>
      <c r="Q2766" t="str">
        <f>_xlfn.XLOOKUP(ecommerce_customer_data_custom_[[#This Row],[Payment Method]],PaymentMapping!$A$2:$A$11,PaymentMapping!$B$2:$B$11,"Other")</f>
        <v>Card</v>
      </c>
    </row>
    <row r="2767" spans="1:17" x14ac:dyDescent="0.3">
      <c r="A2767">
        <v>38484</v>
      </c>
      <c r="B2767" s="14">
        <v>44591.625972222224</v>
      </c>
      <c r="C2767" t="s">
        <v>11</v>
      </c>
      <c r="D2767">
        <v>24</v>
      </c>
      <c r="E2767">
        <v>4</v>
      </c>
      <c r="F2767">
        <v>3692</v>
      </c>
      <c r="G2767" t="s">
        <v>20</v>
      </c>
      <c r="H2767">
        <v>64</v>
      </c>
      <c r="I2767">
        <v>0</v>
      </c>
      <c r="J2767" t="s">
        <v>13</v>
      </c>
      <c r="K2767">
        <v>0</v>
      </c>
      <c r="L2767">
        <f>YEAR(ecommerce_customer_data_custom_[[#This Row],[Purchase Date]])</f>
        <v>2022</v>
      </c>
      <c r="M2767">
        <f>MONTH(ecommerce_customer_data_custom_[[#This Row],[Purchase Date]])</f>
        <v>1</v>
      </c>
      <c r="N2767" t="str">
        <f>TEXT(ecommerce_customer_data_custom_[[#This Row],[Purchase Date]],"mmmm")</f>
        <v>January</v>
      </c>
      <c r="O2767" t="str">
        <f>VLOOKUP(ecommerce_customer_data_custom_[[#This Row],[Customer Age]],AgeGroupMapping!$A$2:$C$5,3,TRUE)</f>
        <v>Senior</v>
      </c>
      <c r="P2767" t="str">
        <f>IF(ecommerce_customer_data_custom_[[#This Row],[Returns]]=1,"Returned","Not Returned")</f>
        <v>Not Returned</v>
      </c>
      <c r="Q2767" t="str">
        <f>_xlfn.XLOOKUP(ecommerce_customer_data_custom_[[#This Row],[Payment Method]],PaymentMapping!$A$2:$A$11,PaymentMapping!$B$2:$B$11,"Other")</f>
        <v>Other</v>
      </c>
    </row>
    <row r="2768" spans="1:17" x14ac:dyDescent="0.3">
      <c r="A2768">
        <v>38484</v>
      </c>
      <c r="B2768" s="14">
        <v>44200.720706018517</v>
      </c>
      <c r="C2768" t="s">
        <v>16</v>
      </c>
      <c r="D2768">
        <v>40</v>
      </c>
      <c r="E2768">
        <v>2</v>
      </c>
      <c r="F2768">
        <v>1073</v>
      </c>
      <c r="G2768" t="s">
        <v>15</v>
      </c>
      <c r="H2768">
        <v>64</v>
      </c>
      <c r="I2768">
        <v>0</v>
      </c>
      <c r="J2768" t="s">
        <v>13</v>
      </c>
      <c r="K2768">
        <v>0</v>
      </c>
      <c r="L2768">
        <f>YEAR(ecommerce_customer_data_custom_[[#This Row],[Purchase Date]])</f>
        <v>2021</v>
      </c>
      <c r="M2768">
        <f>MONTH(ecommerce_customer_data_custom_[[#This Row],[Purchase Date]])</f>
        <v>1</v>
      </c>
      <c r="N2768" t="str">
        <f>TEXT(ecommerce_customer_data_custom_[[#This Row],[Purchase Date]],"mmmm")</f>
        <v>January</v>
      </c>
      <c r="O2768" t="str">
        <f>VLOOKUP(ecommerce_customer_data_custom_[[#This Row],[Customer Age]],AgeGroupMapping!$A$2:$C$5,3,TRUE)</f>
        <v>Senior</v>
      </c>
      <c r="P2768" t="str">
        <f>IF(ecommerce_customer_data_custom_[[#This Row],[Returns]]=1,"Returned","Not Returned")</f>
        <v>Not Returned</v>
      </c>
      <c r="Q2768" t="str">
        <f>_xlfn.XLOOKUP(ecommerce_customer_data_custom_[[#This Row],[Payment Method]],PaymentMapping!$A$2:$A$11,PaymentMapping!$B$2:$B$11,"Other")</f>
        <v>Wallet/UPI</v>
      </c>
    </row>
    <row r="2769" spans="1:17" x14ac:dyDescent="0.3">
      <c r="A2769">
        <v>38484</v>
      </c>
      <c r="B2769" s="14">
        <v>45163.133414351854</v>
      </c>
      <c r="C2769" t="s">
        <v>11</v>
      </c>
      <c r="D2769">
        <v>327</v>
      </c>
      <c r="E2769">
        <v>5</v>
      </c>
      <c r="F2769">
        <v>3516</v>
      </c>
      <c r="G2769" t="s">
        <v>15</v>
      </c>
      <c r="H2769">
        <v>64</v>
      </c>
      <c r="I2769">
        <v>0</v>
      </c>
      <c r="J2769" t="s">
        <v>13</v>
      </c>
      <c r="K2769">
        <v>0</v>
      </c>
      <c r="L2769">
        <f>YEAR(ecommerce_customer_data_custom_[[#This Row],[Purchase Date]])</f>
        <v>2023</v>
      </c>
      <c r="M2769">
        <f>MONTH(ecommerce_customer_data_custom_[[#This Row],[Purchase Date]])</f>
        <v>8</v>
      </c>
      <c r="N2769" t="str">
        <f>TEXT(ecommerce_customer_data_custom_[[#This Row],[Purchase Date]],"mmmm")</f>
        <v>August</v>
      </c>
      <c r="O2769" t="str">
        <f>VLOOKUP(ecommerce_customer_data_custom_[[#This Row],[Customer Age]],AgeGroupMapping!$A$2:$C$5,3,TRUE)</f>
        <v>Senior</v>
      </c>
      <c r="P2769" t="str">
        <f>IF(ecommerce_customer_data_custom_[[#This Row],[Returns]]=1,"Returned","Not Returned")</f>
        <v>Not Returned</v>
      </c>
      <c r="Q2769" t="str">
        <f>_xlfn.XLOOKUP(ecommerce_customer_data_custom_[[#This Row],[Payment Method]],PaymentMapping!$A$2:$A$11,PaymentMapping!$B$2:$B$11,"Other")</f>
        <v>Wallet/UPI</v>
      </c>
    </row>
    <row r="2770" spans="1:17" x14ac:dyDescent="0.3">
      <c r="A2770">
        <v>38484</v>
      </c>
      <c r="B2770" s="14">
        <v>44766.536539351851</v>
      </c>
      <c r="C2770" t="s">
        <v>16</v>
      </c>
      <c r="D2770">
        <v>139</v>
      </c>
      <c r="E2770">
        <v>2</v>
      </c>
      <c r="F2770">
        <v>2528</v>
      </c>
      <c r="G2770" t="s">
        <v>12</v>
      </c>
      <c r="H2770">
        <v>64</v>
      </c>
      <c r="I2770">
        <v>1</v>
      </c>
      <c r="J2770" t="s">
        <v>13</v>
      </c>
      <c r="K2770">
        <v>0</v>
      </c>
      <c r="L2770">
        <f>YEAR(ecommerce_customer_data_custom_[[#This Row],[Purchase Date]])</f>
        <v>2022</v>
      </c>
      <c r="M2770">
        <f>MONTH(ecommerce_customer_data_custom_[[#This Row],[Purchase Date]])</f>
        <v>7</v>
      </c>
      <c r="N2770" t="str">
        <f>TEXT(ecommerce_customer_data_custom_[[#This Row],[Purchase Date]],"mmmm")</f>
        <v>July</v>
      </c>
      <c r="O2770" t="str">
        <f>VLOOKUP(ecommerce_customer_data_custom_[[#This Row],[Customer Age]],AgeGroupMapping!$A$2:$C$5,3,TRUE)</f>
        <v>Senior</v>
      </c>
      <c r="P2770" t="str">
        <f>IF(ecommerce_customer_data_custom_[[#This Row],[Returns]]=1,"Returned","Not Returned")</f>
        <v>Returned</v>
      </c>
      <c r="Q2770" t="str">
        <f>_xlfn.XLOOKUP(ecommerce_customer_data_custom_[[#This Row],[Payment Method]],PaymentMapping!$A$2:$A$11,PaymentMapping!$B$2:$B$11,"Other")</f>
        <v>Card</v>
      </c>
    </row>
    <row r="2771" spans="1:17" x14ac:dyDescent="0.3">
      <c r="A2771">
        <v>38484</v>
      </c>
      <c r="B2771" s="14">
        <v>44976.946412037039</v>
      </c>
      <c r="C2771" t="s">
        <v>11</v>
      </c>
      <c r="D2771">
        <v>488</v>
      </c>
      <c r="E2771">
        <v>1</v>
      </c>
      <c r="F2771">
        <v>1226</v>
      </c>
      <c r="G2771" t="s">
        <v>12</v>
      </c>
      <c r="H2771">
        <v>64</v>
      </c>
      <c r="I2771">
        <v>0</v>
      </c>
      <c r="J2771" t="s">
        <v>13</v>
      </c>
      <c r="K2771">
        <v>0</v>
      </c>
      <c r="L2771">
        <f>YEAR(ecommerce_customer_data_custom_[[#This Row],[Purchase Date]])</f>
        <v>2023</v>
      </c>
      <c r="M2771">
        <f>MONTH(ecommerce_customer_data_custom_[[#This Row],[Purchase Date]])</f>
        <v>2</v>
      </c>
      <c r="N2771" t="str">
        <f>TEXT(ecommerce_customer_data_custom_[[#This Row],[Purchase Date]],"mmmm")</f>
        <v>February</v>
      </c>
      <c r="O2771" t="str">
        <f>VLOOKUP(ecommerce_customer_data_custom_[[#This Row],[Customer Age]],AgeGroupMapping!$A$2:$C$5,3,TRUE)</f>
        <v>Senior</v>
      </c>
      <c r="P2771" t="str">
        <f>IF(ecommerce_customer_data_custom_[[#This Row],[Returns]]=1,"Returned","Not Returned")</f>
        <v>Not Returned</v>
      </c>
      <c r="Q2771" t="str">
        <f>_xlfn.XLOOKUP(ecommerce_customer_data_custom_[[#This Row],[Payment Method]],PaymentMapping!$A$2:$A$11,PaymentMapping!$B$2:$B$11,"Other")</f>
        <v>Card</v>
      </c>
    </row>
    <row r="2772" spans="1:17" x14ac:dyDescent="0.3">
      <c r="A2772">
        <v>38484</v>
      </c>
      <c r="B2772" s="14">
        <v>44761.869675925926</v>
      </c>
      <c r="C2772" t="s">
        <v>14</v>
      </c>
      <c r="D2772">
        <v>79</v>
      </c>
      <c r="E2772">
        <v>5</v>
      </c>
      <c r="F2772">
        <v>4359</v>
      </c>
      <c r="G2772" t="s">
        <v>15</v>
      </c>
      <c r="H2772">
        <v>64</v>
      </c>
      <c r="I2772">
        <v>0</v>
      </c>
      <c r="J2772" t="s">
        <v>13</v>
      </c>
      <c r="K2772">
        <v>0</v>
      </c>
      <c r="L2772">
        <f>YEAR(ecommerce_customer_data_custom_[[#This Row],[Purchase Date]])</f>
        <v>2022</v>
      </c>
      <c r="M2772">
        <f>MONTH(ecommerce_customer_data_custom_[[#This Row],[Purchase Date]])</f>
        <v>7</v>
      </c>
      <c r="N2772" t="str">
        <f>TEXT(ecommerce_customer_data_custom_[[#This Row],[Purchase Date]],"mmmm")</f>
        <v>July</v>
      </c>
      <c r="O2772" t="str">
        <f>VLOOKUP(ecommerce_customer_data_custom_[[#This Row],[Customer Age]],AgeGroupMapping!$A$2:$C$5,3,TRUE)</f>
        <v>Senior</v>
      </c>
      <c r="P2772" t="str">
        <f>IF(ecommerce_customer_data_custom_[[#This Row],[Returns]]=1,"Returned","Not Returned")</f>
        <v>Not Returned</v>
      </c>
      <c r="Q2772" t="str">
        <f>_xlfn.XLOOKUP(ecommerce_customer_data_custom_[[#This Row],[Payment Method]],PaymentMapping!$A$2:$A$11,PaymentMapping!$B$2:$B$11,"Other")</f>
        <v>Wallet/UPI</v>
      </c>
    </row>
    <row r="2773" spans="1:17" x14ac:dyDescent="0.3">
      <c r="A2773">
        <v>38484</v>
      </c>
      <c r="B2773" s="14">
        <v>44622.151053240741</v>
      </c>
      <c r="C2773" t="s">
        <v>16</v>
      </c>
      <c r="D2773">
        <v>303</v>
      </c>
      <c r="E2773">
        <v>5</v>
      </c>
      <c r="F2773">
        <v>2427</v>
      </c>
      <c r="G2773" t="s">
        <v>12</v>
      </c>
      <c r="H2773">
        <v>64</v>
      </c>
      <c r="I2773">
        <v>1</v>
      </c>
      <c r="J2773" t="s">
        <v>13</v>
      </c>
      <c r="K2773">
        <v>0</v>
      </c>
      <c r="L2773">
        <f>YEAR(ecommerce_customer_data_custom_[[#This Row],[Purchase Date]])</f>
        <v>2022</v>
      </c>
      <c r="M2773">
        <f>MONTH(ecommerce_customer_data_custom_[[#This Row],[Purchase Date]])</f>
        <v>3</v>
      </c>
      <c r="N2773" t="str">
        <f>TEXT(ecommerce_customer_data_custom_[[#This Row],[Purchase Date]],"mmmm")</f>
        <v>March</v>
      </c>
      <c r="O2773" t="str">
        <f>VLOOKUP(ecommerce_customer_data_custom_[[#This Row],[Customer Age]],AgeGroupMapping!$A$2:$C$5,3,TRUE)</f>
        <v>Senior</v>
      </c>
      <c r="P2773" t="str">
        <f>IF(ecommerce_customer_data_custom_[[#This Row],[Returns]]=1,"Returned","Not Returned")</f>
        <v>Returned</v>
      </c>
      <c r="Q2773" t="str">
        <f>_xlfn.XLOOKUP(ecommerce_customer_data_custom_[[#This Row],[Payment Method]],PaymentMapping!$A$2:$A$11,PaymentMapping!$B$2:$B$11,"Other")</f>
        <v>Card</v>
      </c>
    </row>
    <row r="2774" spans="1:17" x14ac:dyDescent="0.3">
      <c r="A2774">
        <v>32818</v>
      </c>
      <c r="B2774" s="14">
        <v>43848.991157407407</v>
      </c>
      <c r="C2774" t="s">
        <v>11</v>
      </c>
      <c r="D2774">
        <v>296</v>
      </c>
      <c r="E2774">
        <v>3</v>
      </c>
      <c r="F2774">
        <v>620</v>
      </c>
      <c r="G2774" t="s">
        <v>12</v>
      </c>
      <c r="H2774">
        <v>45</v>
      </c>
      <c r="I2774">
        <v>1</v>
      </c>
      <c r="J2774" t="s">
        <v>13</v>
      </c>
      <c r="K2774">
        <v>0</v>
      </c>
      <c r="L2774">
        <f>YEAR(ecommerce_customer_data_custom_[[#This Row],[Purchase Date]])</f>
        <v>2020</v>
      </c>
      <c r="M2774">
        <f>MONTH(ecommerce_customer_data_custom_[[#This Row],[Purchase Date]])</f>
        <v>1</v>
      </c>
      <c r="N2774" t="str">
        <f>TEXT(ecommerce_customer_data_custom_[[#This Row],[Purchase Date]],"mmmm")</f>
        <v>January</v>
      </c>
      <c r="O2774" t="str">
        <f>VLOOKUP(ecommerce_customer_data_custom_[[#This Row],[Customer Age]],AgeGroupMapping!$A$2:$C$5,3,TRUE)</f>
        <v>Middle-Aged</v>
      </c>
      <c r="P2774" t="str">
        <f>IF(ecommerce_customer_data_custom_[[#This Row],[Returns]]=1,"Returned","Not Returned")</f>
        <v>Returned</v>
      </c>
      <c r="Q2774" t="str">
        <f>_xlfn.XLOOKUP(ecommerce_customer_data_custom_[[#This Row],[Payment Method]],PaymentMapping!$A$2:$A$11,PaymentMapping!$B$2:$B$11,"Other")</f>
        <v>Card</v>
      </c>
    </row>
    <row r="2775" spans="1:17" x14ac:dyDescent="0.3">
      <c r="A2775">
        <v>32818</v>
      </c>
      <c r="B2775" s="14">
        <v>44734.892974537041</v>
      </c>
      <c r="C2775" t="s">
        <v>14</v>
      </c>
      <c r="D2775">
        <v>325</v>
      </c>
      <c r="E2775">
        <v>4</v>
      </c>
      <c r="F2775">
        <v>3793</v>
      </c>
      <c r="G2775" t="s">
        <v>15</v>
      </c>
      <c r="H2775">
        <v>45</v>
      </c>
      <c r="I2775">
        <v>1</v>
      </c>
      <c r="J2775" t="s">
        <v>13</v>
      </c>
      <c r="K2775">
        <v>0</v>
      </c>
      <c r="L2775">
        <f>YEAR(ecommerce_customer_data_custom_[[#This Row],[Purchase Date]])</f>
        <v>2022</v>
      </c>
      <c r="M2775">
        <f>MONTH(ecommerce_customer_data_custom_[[#This Row],[Purchase Date]])</f>
        <v>6</v>
      </c>
      <c r="N2775" t="str">
        <f>TEXT(ecommerce_customer_data_custom_[[#This Row],[Purchase Date]],"mmmm")</f>
        <v>June</v>
      </c>
      <c r="O2775" t="str">
        <f>VLOOKUP(ecommerce_customer_data_custom_[[#This Row],[Customer Age]],AgeGroupMapping!$A$2:$C$5,3,TRUE)</f>
        <v>Middle-Aged</v>
      </c>
      <c r="P2775" t="str">
        <f>IF(ecommerce_customer_data_custom_[[#This Row],[Returns]]=1,"Returned","Not Returned")</f>
        <v>Returned</v>
      </c>
      <c r="Q2775" t="str">
        <f>_xlfn.XLOOKUP(ecommerce_customer_data_custom_[[#This Row],[Payment Method]],PaymentMapping!$A$2:$A$11,PaymentMapping!$B$2:$B$11,"Other")</f>
        <v>Wallet/UPI</v>
      </c>
    </row>
    <row r="2776" spans="1:17" x14ac:dyDescent="0.3">
      <c r="A2776">
        <v>32818</v>
      </c>
      <c r="B2776" s="14">
        <v>44487.568738425929</v>
      </c>
      <c r="C2776" t="s">
        <v>18</v>
      </c>
      <c r="D2776">
        <v>87</v>
      </c>
      <c r="E2776">
        <v>5</v>
      </c>
      <c r="F2776">
        <v>3302</v>
      </c>
      <c r="G2776" t="s">
        <v>12</v>
      </c>
      <c r="H2776">
        <v>45</v>
      </c>
      <c r="I2776">
        <v>1</v>
      </c>
      <c r="J2776" t="s">
        <v>13</v>
      </c>
      <c r="K2776">
        <v>0</v>
      </c>
      <c r="L2776">
        <f>YEAR(ecommerce_customer_data_custom_[[#This Row],[Purchase Date]])</f>
        <v>2021</v>
      </c>
      <c r="M2776">
        <f>MONTH(ecommerce_customer_data_custom_[[#This Row],[Purchase Date]])</f>
        <v>10</v>
      </c>
      <c r="N2776" t="str">
        <f>TEXT(ecommerce_customer_data_custom_[[#This Row],[Purchase Date]],"mmmm")</f>
        <v>October</v>
      </c>
      <c r="O2776" t="str">
        <f>VLOOKUP(ecommerce_customer_data_custom_[[#This Row],[Customer Age]],AgeGroupMapping!$A$2:$C$5,3,TRUE)</f>
        <v>Middle-Aged</v>
      </c>
      <c r="P2776" t="str">
        <f>IF(ecommerce_customer_data_custom_[[#This Row],[Returns]]=1,"Returned","Not Returned")</f>
        <v>Returned</v>
      </c>
      <c r="Q2776" t="str">
        <f>_xlfn.XLOOKUP(ecommerce_customer_data_custom_[[#This Row],[Payment Method]],PaymentMapping!$A$2:$A$11,PaymentMapping!$B$2:$B$11,"Other")</f>
        <v>Card</v>
      </c>
    </row>
    <row r="2777" spans="1:17" x14ac:dyDescent="0.3">
      <c r="A2777">
        <v>29334</v>
      </c>
      <c r="B2777" s="14">
        <v>45100.773472222223</v>
      </c>
      <c r="C2777" t="s">
        <v>18</v>
      </c>
      <c r="D2777">
        <v>373</v>
      </c>
      <c r="E2777">
        <v>2</v>
      </c>
      <c r="F2777">
        <v>2712</v>
      </c>
      <c r="G2777" t="s">
        <v>15</v>
      </c>
      <c r="H2777">
        <v>47</v>
      </c>
      <c r="I2777">
        <v>1</v>
      </c>
      <c r="J2777" t="s">
        <v>13</v>
      </c>
      <c r="K2777">
        <v>1</v>
      </c>
      <c r="L2777">
        <f>YEAR(ecommerce_customer_data_custom_[[#This Row],[Purchase Date]])</f>
        <v>2023</v>
      </c>
      <c r="M2777">
        <f>MONTH(ecommerce_customer_data_custom_[[#This Row],[Purchase Date]])</f>
        <v>6</v>
      </c>
      <c r="N2777" t="str">
        <f>TEXT(ecommerce_customer_data_custom_[[#This Row],[Purchase Date]],"mmmm")</f>
        <v>June</v>
      </c>
      <c r="O2777" t="str">
        <f>VLOOKUP(ecommerce_customer_data_custom_[[#This Row],[Customer Age]],AgeGroupMapping!$A$2:$C$5,3,TRUE)</f>
        <v>Middle-Aged</v>
      </c>
      <c r="P2777" t="str">
        <f>IF(ecommerce_customer_data_custom_[[#This Row],[Returns]]=1,"Returned","Not Returned")</f>
        <v>Returned</v>
      </c>
      <c r="Q2777" t="str">
        <f>_xlfn.XLOOKUP(ecommerce_customer_data_custom_[[#This Row],[Payment Method]],PaymentMapping!$A$2:$A$11,PaymentMapping!$B$2:$B$11,"Other")</f>
        <v>Wallet/UPI</v>
      </c>
    </row>
    <row r="2778" spans="1:17" x14ac:dyDescent="0.3">
      <c r="A2778">
        <v>29334</v>
      </c>
      <c r="B2778" s="14">
        <v>44567.288368055553</v>
      </c>
      <c r="C2778" t="s">
        <v>11</v>
      </c>
      <c r="D2778">
        <v>208</v>
      </c>
      <c r="E2778">
        <v>5</v>
      </c>
      <c r="F2778">
        <v>1074</v>
      </c>
      <c r="G2778" t="s">
        <v>15</v>
      </c>
      <c r="H2778">
        <v>47</v>
      </c>
      <c r="I2778">
        <v>0</v>
      </c>
      <c r="J2778" t="s">
        <v>13</v>
      </c>
      <c r="K2778">
        <v>1</v>
      </c>
      <c r="L2778">
        <f>YEAR(ecommerce_customer_data_custom_[[#This Row],[Purchase Date]])</f>
        <v>2022</v>
      </c>
      <c r="M2778">
        <f>MONTH(ecommerce_customer_data_custom_[[#This Row],[Purchase Date]])</f>
        <v>1</v>
      </c>
      <c r="N2778" t="str">
        <f>TEXT(ecommerce_customer_data_custom_[[#This Row],[Purchase Date]],"mmmm")</f>
        <v>January</v>
      </c>
      <c r="O2778" t="str">
        <f>VLOOKUP(ecommerce_customer_data_custom_[[#This Row],[Customer Age]],AgeGroupMapping!$A$2:$C$5,3,TRUE)</f>
        <v>Middle-Aged</v>
      </c>
      <c r="P2778" t="str">
        <f>IF(ecommerce_customer_data_custom_[[#This Row],[Returns]]=1,"Returned","Not Returned")</f>
        <v>Not Returned</v>
      </c>
      <c r="Q2778" t="str">
        <f>_xlfn.XLOOKUP(ecommerce_customer_data_custom_[[#This Row],[Payment Method]],PaymentMapping!$A$2:$A$11,PaymentMapping!$B$2:$B$11,"Other")</f>
        <v>Wallet/UPI</v>
      </c>
    </row>
    <row r="2779" spans="1:17" x14ac:dyDescent="0.3">
      <c r="A2779">
        <v>29334</v>
      </c>
      <c r="B2779" s="14">
        <v>44337.785381944443</v>
      </c>
      <c r="C2779" t="s">
        <v>16</v>
      </c>
      <c r="D2779">
        <v>444</v>
      </c>
      <c r="E2779">
        <v>1</v>
      </c>
      <c r="F2779">
        <v>4102</v>
      </c>
      <c r="G2779" t="s">
        <v>15</v>
      </c>
      <c r="H2779">
        <v>47</v>
      </c>
      <c r="I2779">
        <v>0</v>
      </c>
      <c r="J2779" t="s">
        <v>13</v>
      </c>
      <c r="K2779">
        <v>1</v>
      </c>
      <c r="L2779">
        <f>YEAR(ecommerce_customer_data_custom_[[#This Row],[Purchase Date]])</f>
        <v>2021</v>
      </c>
      <c r="M2779">
        <f>MONTH(ecommerce_customer_data_custom_[[#This Row],[Purchase Date]])</f>
        <v>5</v>
      </c>
      <c r="N2779" t="str">
        <f>TEXT(ecommerce_customer_data_custom_[[#This Row],[Purchase Date]],"mmmm")</f>
        <v>May</v>
      </c>
      <c r="O2779" t="str">
        <f>VLOOKUP(ecommerce_customer_data_custom_[[#This Row],[Customer Age]],AgeGroupMapping!$A$2:$C$5,3,TRUE)</f>
        <v>Middle-Aged</v>
      </c>
      <c r="P2779" t="str">
        <f>IF(ecommerce_customer_data_custom_[[#This Row],[Returns]]=1,"Returned","Not Returned")</f>
        <v>Not Returned</v>
      </c>
      <c r="Q2779" t="str">
        <f>_xlfn.XLOOKUP(ecommerce_customer_data_custom_[[#This Row],[Payment Method]],PaymentMapping!$A$2:$A$11,PaymentMapping!$B$2:$B$11,"Other")</f>
        <v>Wallet/UPI</v>
      </c>
    </row>
    <row r="2780" spans="1:17" x14ac:dyDescent="0.3">
      <c r="A2780">
        <v>29334</v>
      </c>
      <c r="B2780" s="14">
        <v>44142.169490740744</v>
      </c>
      <c r="C2780" t="s">
        <v>16</v>
      </c>
      <c r="D2780">
        <v>46</v>
      </c>
      <c r="E2780">
        <v>4</v>
      </c>
      <c r="F2780">
        <v>1626</v>
      </c>
      <c r="G2780" t="s">
        <v>15</v>
      </c>
      <c r="H2780">
        <v>47</v>
      </c>
      <c r="I2780">
        <v>0</v>
      </c>
      <c r="J2780" t="s">
        <v>13</v>
      </c>
      <c r="K2780">
        <v>1</v>
      </c>
      <c r="L2780">
        <f>YEAR(ecommerce_customer_data_custom_[[#This Row],[Purchase Date]])</f>
        <v>2020</v>
      </c>
      <c r="M2780">
        <f>MONTH(ecommerce_customer_data_custom_[[#This Row],[Purchase Date]])</f>
        <v>11</v>
      </c>
      <c r="N2780" t="str">
        <f>TEXT(ecommerce_customer_data_custom_[[#This Row],[Purchase Date]],"mmmm")</f>
        <v>November</v>
      </c>
      <c r="O2780" t="str">
        <f>VLOOKUP(ecommerce_customer_data_custom_[[#This Row],[Customer Age]],AgeGroupMapping!$A$2:$C$5,3,TRUE)</f>
        <v>Middle-Aged</v>
      </c>
      <c r="P2780" t="str">
        <f>IF(ecommerce_customer_data_custom_[[#This Row],[Returns]]=1,"Returned","Not Returned")</f>
        <v>Not Returned</v>
      </c>
      <c r="Q2780" t="str">
        <f>_xlfn.XLOOKUP(ecommerce_customer_data_custom_[[#This Row],[Payment Method]],PaymentMapping!$A$2:$A$11,PaymentMapping!$B$2:$B$11,"Other")</f>
        <v>Wallet/UPI</v>
      </c>
    </row>
    <row r="2781" spans="1:17" x14ac:dyDescent="0.3">
      <c r="A2781">
        <v>29334</v>
      </c>
      <c r="B2781" s="14">
        <v>43868.777870370373</v>
      </c>
      <c r="C2781" t="s">
        <v>14</v>
      </c>
      <c r="D2781">
        <v>254</v>
      </c>
      <c r="E2781">
        <v>2</v>
      </c>
      <c r="F2781">
        <v>2563</v>
      </c>
      <c r="G2781" t="s">
        <v>12</v>
      </c>
      <c r="H2781">
        <v>47</v>
      </c>
      <c r="I2781">
        <v>0</v>
      </c>
      <c r="J2781" t="s">
        <v>13</v>
      </c>
      <c r="K2781">
        <v>1</v>
      </c>
      <c r="L2781">
        <f>YEAR(ecommerce_customer_data_custom_[[#This Row],[Purchase Date]])</f>
        <v>2020</v>
      </c>
      <c r="M2781">
        <f>MONTH(ecommerce_customer_data_custom_[[#This Row],[Purchase Date]])</f>
        <v>2</v>
      </c>
      <c r="N2781" t="str">
        <f>TEXT(ecommerce_customer_data_custom_[[#This Row],[Purchase Date]],"mmmm")</f>
        <v>February</v>
      </c>
      <c r="O2781" t="str">
        <f>VLOOKUP(ecommerce_customer_data_custom_[[#This Row],[Customer Age]],AgeGroupMapping!$A$2:$C$5,3,TRUE)</f>
        <v>Middle-Aged</v>
      </c>
      <c r="P2781" t="str">
        <f>IF(ecommerce_customer_data_custom_[[#This Row],[Returns]]=1,"Returned","Not Returned")</f>
        <v>Not Returned</v>
      </c>
      <c r="Q2781" t="str">
        <f>_xlfn.XLOOKUP(ecommerce_customer_data_custom_[[#This Row],[Payment Method]],PaymentMapping!$A$2:$A$11,PaymentMapping!$B$2:$B$11,"Other")</f>
        <v>Card</v>
      </c>
    </row>
    <row r="2782" spans="1:17" x14ac:dyDescent="0.3">
      <c r="A2782">
        <v>49475</v>
      </c>
      <c r="B2782" s="14">
        <v>45126.827164351853</v>
      </c>
      <c r="C2782" t="s">
        <v>16</v>
      </c>
      <c r="D2782">
        <v>226</v>
      </c>
      <c r="E2782">
        <v>2</v>
      </c>
      <c r="F2782">
        <v>2719</v>
      </c>
      <c r="G2782" t="s">
        <v>12</v>
      </c>
      <c r="H2782">
        <v>65</v>
      </c>
      <c r="I2782">
        <v>1</v>
      </c>
      <c r="J2782" t="s">
        <v>13</v>
      </c>
      <c r="K2782">
        <v>0</v>
      </c>
      <c r="L2782">
        <f>YEAR(ecommerce_customer_data_custom_[[#This Row],[Purchase Date]])</f>
        <v>2023</v>
      </c>
      <c r="M2782">
        <f>MONTH(ecommerce_customer_data_custom_[[#This Row],[Purchase Date]])</f>
        <v>7</v>
      </c>
      <c r="N2782" t="str">
        <f>TEXT(ecommerce_customer_data_custom_[[#This Row],[Purchase Date]],"mmmm")</f>
        <v>July</v>
      </c>
      <c r="O2782" t="str">
        <f>VLOOKUP(ecommerce_customer_data_custom_[[#This Row],[Customer Age]],AgeGroupMapping!$A$2:$C$5,3,TRUE)</f>
        <v>Senior</v>
      </c>
      <c r="P2782" t="str">
        <f>IF(ecommerce_customer_data_custom_[[#This Row],[Returns]]=1,"Returned","Not Returned")</f>
        <v>Returned</v>
      </c>
      <c r="Q2782" t="str">
        <f>_xlfn.XLOOKUP(ecommerce_customer_data_custom_[[#This Row],[Payment Method]],PaymentMapping!$A$2:$A$11,PaymentMapping!$B$2:$B$11,"Other")</f>
        <v>Card</v>
      </c>
    </row>
    <row r="2783" spans="1:17" x14ac:dyDescent="0.3">
      <c r="A2783">
        <v>49475</v>
      </c>
      <c r="B2783" s="14">
        <v>44505.086365740739</v>
      </c>
      <c r="C2783" t="s">
        <v>16</v>
      </c>
      <c r="D2783">
        <v>24</v>
      </c>
      <c r="E2783">
        <v>1</v>
      </c>
      <c r="F2783">
        <v>4048</v>
      </c>
      <c r="G2783" t="s">
        <v>15</v>
      </c>
      <c r="H2783">
        <v>65</v>
      </c>
      <c r="I2783">
        <v>1</v>
      </c>
      <c r="J2783" t="s">
        <v>13</v>
      </c>
      <c r="K2783">
        <v>0</v>
      </c>
      <c r="L2783">
        <f>YEAR(ecommerce_customer_data_custom_[[#This Row],[Purchase Date]])</f>
        <v>2021</v>
      </c>
      <c r="M2783">
        <f>MONTH(ecommerce_customer_data_custom_[[#This Row],[Purchase Date]])</f>
        <v>11</v>
      </c>
      <c r="N2783" t="str">
        <f>TEXT(ecommerce_customer_data_custom_[[#This Row],[Purchase Date]],"mmmm")</f>
        <v>November</v>
      </c>
      <c r="O2783" t="str">
        <f>VLOOKUP(ecommerce_customer_data_custom_[[#This Row],[Customer Age]],AgeGroupMapping!$A$2:$C$5,3,TRUE)</f>
        <v>Senior</v>
      </c>
      <c r="P2783" t="str">
        <f>IF(ecommerce_customer_data_custom_[[#This Row],[Returns]]=1,"Returned","Not Returned")</f>
        <v>Returned</v>
      </c>
      <c r="Q2783" t="str">
        <f>_xlfn.XLOOKUP(ecommerce_customer_data_custom_[[#This Row],[Payment Method]],PaymentMapping!$A$2:$A$11,PaymentMapping!$B$2:$B$11,"Other")</f>
        <v>Wallet/UPI</v>
      </c>
    </row>
    <row r="2784" spans="1:17" x14ac:dyDescent="0.3">
      <c r="A2784">
        <v>49475</v>
      </c>
      <c r="B2784" s="14">
        <v>44351.229768518519</v>
      </c>
      <c r="C2784" t="s">
        <v>14</v>
      </c>
      <c r="D2784">
        <v>318</v>
      </c>
      <c r="E2784">
        <v>5</v>
      </c>
      <c r="F2784">
        <v>1238</v>
      </c>
      <c r="G2784" t="s">
        <v>19</v>
      </c>
      <c r="H2784">
        <v>65</v>
      </c>
      <c r="I2784">
        <v>0</v>
      </c>
      <c r="J2784" t="s">
        <v>13</v>
      </c>
      <c r="K2784">
        <v>0</v>
      </c>
      <c r="L2784">
        <f>YEAR(ecommerce_customer_data_custom_[[#This Row],[Purchase Date]])</f>
        <v>2021</v>
      </c>
      <c r="M2784">
        <f>MONTH(ecommerce_customer_data_custom_[[#This Row],[Purchase Date]])</f>
        <v>6</v>
      </c>
      <c r="N2784" t="str">
        <f>TEXT(ecommerce_customer_data_custom_[[#This Row],[Purchase Date]],"mmmm")</f>
        <v>June</v>
      </c>
      <c r="O2784" t="str">
        <f>VLOOKUP(ecommerce_customer_data_custom_[[#This Row],[Customer Age]],AgeGroupMapping!$A$2:$C$5,3,TRUE)</f>
        <v>Senior</v>
      </c>
      <c r="P2784" t="str">
        <f>IF(ecommerce_customer_data_custom_[[#This Row],[Returns]]=1,"Returned","Not Returned")</f>
        <v>Not Returned</v>
      </c>
      <c r="Q2784" t="str">
        <f>_xlfn.XLOOKUP(ecommerce_customer_data_custom_[[#This Row],[Payment Method]],PaymentMapping!$A$2:$A$11,PaymentMapping!$B$2:$B$11,"Other")</f>
        <v>Cash</v>
      </c>
    </row>
    <row r="2785" spans="1:17" x14ac:dyDescent="0.3">
      <c r="A2785">
        <v>49475</v>
      </c>
      <c r="B2785" s="14">
        <v>44177.332025462965</v>
      </c>
      <c r="C2785" t="s">
        <v>18</v>
      </c>
      <c r="D2785">
        <v>234</v>
      </c>
      <c r="E2785">
        <v>2</v>
      </c>
      <c r="F2785">
        <v>2129</v>
      </c>
      <c r="G2785" t="s">
        <v>15</v>
      </c>
      <c r="H2785">
        <v>65</v>
      </c>
      <c r="I2785">
        <v>1</v>
      </c>
      <c r="J2785" t="s">
        <v>13</v>
      </c>
      <c r="K2785">
        <v>0</v>
      </c>
      <c r="L2785">
        <f>YEAR(ecommerce_customer_data_custom_[[#This Row],[Purchase Date]])</f>
        <v>2020</v>
      </c>
      <c r="M2785">
        <f>MONTH(ecommerce_customer_data_custom_[[#This Row],[Purchase Date]])</f>
        <v>12</v>
      </c>
      <c r="N2785" t="str">
        <f>TEXT(ecommerce_customer_data_custom_[[#This Row],[Purchase Date]],"mmmm")</f>
        <v>December</v>
      </c>
      <c r="O2785" t="str">
        <f>VLOOKUP(ecommerce_customer_data_custom_[[#This Row],[Customer Age]],AgeGroupMapping!$A$2:$C$5,3,TRUE)</f>
        <v>Senior</v>
      </c>
      <c r="P2785" t="str">
        <f>IF(ecommerce_customer_data_custom_[[#This Row],[Returns]]=1,"Returned","Not Returned")</f>
        <v>Returned</v>
      </c>
      <c r="Q2785" t="str">
        <f>_xlfn.XLOOKUP(ecommerce_customer_data_custom_[[#This Row],[Payment Method]],PaymentMapping!$A$2:$A$11,PaymentMapping!$B$2:$B$11,"Other")</f>
        <v>Wallet/UPI</v>
      </c>
    </row>
    <row r="2786" spans="1:17" x14ac:dyDescent="0.3">
      <c r="A2786">
        <v>49475</v>
      </c>
      <c r="B2786" s="14">
        <v>45114.147199074076</v>
      </c>
      <c r="C2786" t="s">
        <v>16</v>
      </c>
      <c r="D2786">
        <v>491</v>
      </c>
      <c r="E2786">
        <v>3</v>
      </c>
      <c r="F2786">
        <v>1336</v>
      </c>
      <c r="G2786" t="s">
        <v>19</v>
      </c>
      <c r="H2786">
        <v>65</v>
      </c>
      <c r="I2786">
        <v>0</v>
      </c>
      <c r="J2786" t="s">
        <v>13</v>
      </c>
      <c r="K2786">
        <v>0</v>
      </c>
      <c r="L2786">
        <f>YEAR(ecommerce_customer_data_custom_[[#This Row],[Purchase Date]])</f>
        <v>2023</v>
      </c>
      <c r="M2786">
        <f>MONTH(ecommerce_customer_data_custom_[[#This Row],[Purchase Date]])</f>
        <v>7</v>
      </c>
      <c r="N2786" t="str">
        <f>TEXT(ecommerce_customer_data_custom_[[#This Row],[Purchase Date]],"mmmm")</f>
        <v>July</v>
      </c>
      <c r="O2786" t="str">
        <f>VLOOKUP(ecommerce_customer_data_custom_[[#This Row],[Customer Age]],AgeGroupMapping!$A$2:$C$5,3,TRUE)</f>
        <v>Senior</v>
      </c>
      <c r="P2786" t="str">
        <f>IF(ecommerce_customer_data_custom_[[#This Row],[Returns]]=1,"Returned","Not Returned")</f>
        <v>Not Returned</v>
      </c>
      <c r="Q2786" t="str">
        <f>_xlfn.XLOOKUP(ecommerce_customer_data_custom_[[#This Row],[Payment Method]],PaymentMapping!$A$2:$A$11,PaymentMapping!$B$2:$B$11,"Other")</f>
        <v>Cash</v>
      </c>
    </row>
    <row r="2787" spans="1:17" x14ac:dyDescent="0.3">
      <c r="A2787">
        <v>49475</v>
      </c>
      <c r="B2787" s="14">
        <v>44127.974687499998</v>
      </c>
      <c r="C2787" t="s">
        <v>18</v>
      </c>
      <c r="D2787">
        <v>205</v>
      </c>
      <c r="E2787">
        <v>2</v>
      </c>
      <c r="F2787">
        <v>1558</v>
      </c>
      <c r="G2787" t="s">
        <v>15</v>
      </c>
      <c r="H2787">
        <v>65</v>
      </c>
      <c r="I2787">
        <v>0</v>
      </c>
      <c r="J2787" t="s">
        <v>13</v>
      </c>
      <c r="K2787">
        <v>0</v>
      </c>
      <c r="L2787">
        <f>YEAR(ecommerce_customer_data_custom_[[#This Row],[Purchase Date]])</f>
        <v>2020</v>
      </c>
      <c r="M2787">
        <f>MONTH(ecommerce_customer_data_custom_[[#This Row],[Purchase Date]])</f>
        <v>10</v>
      </c>
      <c r="N2787" t="str">
        <f>TEXT(ecommerce_customer_data_custom_[[#This Row],[Purchase Date]],"mmmm")</f>
        <v>October</v>
      </c>
      <c r="O2787" t="str">
        <f>VLOOKUP(ecommerce_customer_data_custom_[[#This Row],[Customer Age]],AgeGroupMapping!$A$2:$C$5,3,TRUE)</f>
        <v>Senior</v>
      </c>
      <c r="P2787" t="str">
        <f>IF(ecommerce_customer_data_custom_[[#This Row],[Returns]]=1,"Returned","Not Returned")</f>
        <v>Not Returned</v>
      </c>
      <c r="Q2787" t="str">
        <f>_xlfn.XLOOKUP(ecommerce_customer_data_custom_[[#This Row],[Payment Method]],PaymentMapping!$A$2:$A$11,PaymentMapping!$B$2:$B$11,"Other")</f>
        <v>Wallet/UPI</v>
      </c>
    </row>
    <row r="2788" spans="1:17" x14ac:dyDescent="0.3">
      <c r="A2788">
        <v>32394</v>
      </c>
      <c r="B2788" s="14">
        <v>44607.127523148149</v>
      </c>
      <c r="C2788" t="s">
        <v>11</v>
      </c>
      <c r="D2788">
        <v>175</v>
      </c>
      <c r="E2788">
        <v>2</v>
      </c>
      <c r="F2788">
        <v>1692</v>
      </c>
      <c r="G2788" t="s">
        <v>15</v>
      </c>
      <c r="H2788">
        <v>58</v>
      </c>
      <c r="I2788">
        <v>0</v>
      </c>
      <c r="J2788" t="s">
        <v>13</v>
      </c>
      <c r="K2788">
        <v>0</v>
      </c>
      <c r="L2788">
        <f>YEAR(ecommerce_customer_data_custom_[[#This Row],[Purchase Date]])</f>
        <v>2022</v>
      </c>
      <c r="M2788">
        <f>MONTH(ecommerce_customer_data_custom_[[#This Row],[Purchase Date]])</f>
        <v>2</v>
      </c>
      <c r="N2788" t="str">
        <f>TEXT(ecommerce_customer_data_custom_[[#This Row],[Purchase Date]],"mmmm")</f>
        <v>February</v>
      </c>
      <c r="O2788" t="str">
        <f>VLOOKUP(ecommerce_customer_data_custom_[[#This Row],[Customer Age]],AgeGroupMapping!$A$2:$C$5,3,TRUE)</f>
        <v>Middle-Aged</v>
      </c>
      <c r="P2788" t="str">
        <f>IF(ecommerce_customer_data_custom_[[#This Row],[Returns]]=1,"Returned","Not Returned")</f>
        <v>Not Returned</v>
      </c>
      <c r="Q2788" t="str">
        <f>_xlfn.XLOOKUP(ecommerce_customer_data_custom_[[#This Row],[Payment Method]],PaymentMapping!$A$2:$A$11,PaymentMapping!$B$2:$B$11,"Other")</f>
        <v>Wallet/UPI</v>
      </c>
    </row>
    <row r="2789" spans="1:17" x14ac:dyDescent="0.3">
      <c r="A2789">
        <v>32394</v>
      </c>
      <c r="B2789" s="14">
        <v>44539.23333333333</v>
      </c>
      <c r="C2789" t="s">
        <v>16</v>
      </c>
      <c r="D2789">
        <v>334</v>
      </c>
      <c r="E2789">
        <v>1</v>
      </c>
      <c r="F2789">
        <v>3886</v>
      </c>
      <c r="G2789" t="s">
        <v>19</v>
      </c>
      <c r="H2789">
        <v>58</v>
      </c>
      <c r="I2789">
        <v>0</v>
      </c>
      <c r="J2789" t="s">
        <v>13</v>
      </c>
      <c r="K2789">
        <v>0</v>
      </c>
      <c r="L2789">
        <f>YEAR(ecommerce_customer_data_custom_[[#This Row],[Purchase Date]])</f>
        <v>2021</v>
      </c>
      <c r="M2789">
        <f>MONTH(ecommerce_customer_data_custom_[[#This Row],[Purchase Date]])</f>
        <v>12</v>
      </c>
      <c r="N2789" t="str">
        <f>TEXT(ecommerce_customer_data_custom_[[#This Row],[Purchase Date]],"mmmm")</f>
        <v>December</v>
      </c>
      <c r="O2789" t="str">
        <f>VLOOKUP(ecommerce_customer_data_custom_[[#This Row],[Customer Age]],AgeGroupMapping!$A$2:$C$5,3,TRUE)</f>
        <v>Middle-Aged</v>
      </c>
      <c r="P2789" t="str">
        <f>IF(ecommerce_customer_data_custom_[[#This Row],[Returns]]=1,"Returned","Not Returned")</f>
        <v>Not Returned</v>
      </c>
      <c r="Q2789" t="str">
        <f>_xlfn.XLOOKUP(ecommerce_customer_data_custom_[[#This Row],[Payment Method]],PaymentMapping!$A$2:$A$11,PaymentMapping!$B$2:$B$11,"Other")</f>
        <v>Cash</v>
      </c>
    </row>
    <row r="2790" spans="1:17" x14ac:dyDescent="0.3">
      <c r="A2790">
        <v>32394</v>
      </c>
      <c r="B2790" s="14">
        <v>44804.194733796299</v>
      </c>
      <c r="C2790" t="s">
        <v>14</v>
      </c>
      <c r="D2790">
        <v>498</v>
      </c>
      <c r="E2790">
        <v>2</v>
      </c>
      <c r="F2790">
        <v>3813</v>
      </c>
      <c r="G2790" t="s">
        <v>15</v>
      </c>
      <c r="H2790">
        <v>58</v>
      </c>
      <c r="I2790">
        <v>1</v>
      </c>
      <c r="J2790" t="s">
        <v>13</v>
      </c>
      <c r="K2790">
        <v>0</v>
      </c>
      <c r="L2790">
        <f>YEAR(ecommerce_customer_data_custom_[[#This Row],[Purchase Date]])</f>
        <v>2022</v>
      </c>
      <c r="M2790">
        <f>MONTH(ecommerce_customer_data_custom_[[#This Row],[Purchase Date]])</f>
        <v>8</v>
      </c>
      <c r="N2790" t="str">
        <f>TEXT(ecommerce_customer_data_custom_[[#This Row],[Purchase Date]],"mmmm")</f>
        <v>August</v>
      </c>
      <c r="O2790" t="str">
        <f>VLOOKUP(ecommerce_customer_data_custom_[[#This Row],[Customer Age]],AgeGroupMapping!$A$2:$C$5,3,TRUE)</f>
        <v>Middle-Aged</v>
      </c>
      <c r="P2790" t="str">
        <f>IF(ecommerce_customer_data_custom_[[#This Row],[Returns]]=1,"Returned","Not Returned")</f>
        <v>Returned</v>
      </c>
      <c r="Q2790" t="str">
        <f>_xlfn.XLOOKUP(ecommerce_customer_data_custom_[[#This Row],[Payment Method]],PaymentMapping!$A$2:$A$11,PaymentMapping!$B$2:$B$11,"Other")</f>
        <v>Wallet/UPI</v>
      </c>
    </row>
    <row r="2791" spans="1:17" x14ac:dyDescent="0.3">
      <c r="A2791">
        <v>32394</v>
      </c>
      <c r="B2791" s="14">
        <v>44914.837500000001</v>
      </c>
      <c r="C2791" t="s">
        <v>16</v>
      </c>
      <c r="D2791">
        <v>250</v>
      </c>
      <c r="E2791">
        <v>2</v>
      </c>
      <c r="F2791">
        <v>3793</v>
      </c>
      <c r="G2791" t="s">
        <v>15</v>
      </c>
      <c r="H2791">
        <v>58</v>
      </c>
      <c r="I2791">
        <v>1</v>
      </c>
      <c r="J2791" t="s">
        <v>13</v>
      </c>
      <c r="K2791">
        <v>0</v>
      </c>
      <c r="L2791">
        <f>YEAR(ecommerce_customer_data_custom_[[#This Row],[Purchase Date]])</f>
        <v>2022</v>
      </c>
      <c r="M2791">
        <f>MONTH(ecommerce_customer_data_custom_[[#This Row],[Purchase Date]])</f>
        <v>12</v>
      </c>
      <c r="N2791" t="str">
        <f>TEXT(ecommerce_customer_data_custom_[[#This Row],[Purchase Date]],"mmmm")</f>
        <v>December</v>
      </c>
      <c r="O2791" t="str">
        <f>VLOOKUP(ecommerce_customer_data_custom_[[#This Row],[Customer Age]],AgeGroupMapping!$A$2:$C$5,3,TRUE)</f>
        <v>Middle-Aged</v>
      </c>
      <c r="P2791" t="str">
        <f>IF(ecommerce_customer_data_custom_[[#This Row],[Returns]]=1,"Returned","Not Returned")</f>
        <v>Returned</v>
      </c>
      <c r="Q2791" t="str">
        <f>_xlfn.XLOOKUP(ecommerce_customer_data_custom_[[#This Row],[Payment Method]],PaymentMapping!$A$2:$A$11,PaymentMapping!$B$2:$B$11,"Other")</f>
        <v>Wallet/UPI</v>
      </c>
    </row>
    <row r="2792" spans="1:17" x14ac:dyDescent="0.3">
      <c r="A2792">
        <v>32394</v>
      </c>
      <c r="B2792" s="14">
        <v>44383.126759259256</v>
      </c>
      <c r="C2792" t="s">
        <v>11</v>
      </c>
      <c r="D2792">
        <v>125</v>
      </c>
      <c r="E2792">
        <v>2</v>
      </c>
      <c r="F2792">
        <v>2704</v>
      </c>
      <c r="G2792" t="s">
        <v>19</v>
      </c>
      <c r="H2792">
        <v>58</v>
      </c>
      <c r="I2792">
        <v>1</v>
      </c>
      <c r="J2792" t="s">
        <v>13</v>
      </c>
      <c r="K2792">
        <v>0</v>
      </c>
      <c r="L2792">
        <f>YEAR(ecommerce_customer_data_custom_[[#This Row],[Purchase Date]])</f>
        <v>2021</v>
      </c>
      <c r="M2792">
        <f>MONTH(ecommerce_customer_data_custom_[[#This Row],[Purchase Date]])</f>
        <v>7</v>
      </c>
      <c r="N2792" t="str">
        <f>TEXT(ecommerce_customer_data_custom_[[#This Row],[Purchase Date]],"mmmm")</f>
        <v>July</v>
      </c>
      <c r="O2792" t="str">
        <f>VLOOKUP(ecommerce_customer_data_custom_[[#This Row],[Customer Age]],AgeGroupMapping!$A$2:$C$5,3,TRUE)</f>
        <v>Middle-Aged</v>
      </c>
      <c r="P2792" t="str">
        <f>IF(ecommerce_customer_data_custom_[[#This Row],[Returns]]=1,"Returned","Not Returned")</f>
        <v>Returned</v>
      </c>
      <c r="Q2792" t="str">
        <f>_xlfn.XLOOKUP(ecommerce_customer_data_custom_[[#This Row],[Payment Method]],PaymentMapping!$A$2:$A$11,PaymentMapping!$B$2:$B$11,"Other")</f>
        <v>Cash</v>
      </c>
    </row>
    <row r="2793" spans="1:17" x14ac:dyDescent="0.3">
      <c r="A2793">
        <v>32394</v>
      </c>
      <c r="B2793" s="14">
        <v>44962.221678240741</v>
      </c>
      <c r="C2793" t="s">
        <v>14</v>
      </c>
      <c r="D2793">
        <v>343</v>
      </c>
      <c r="E2793">
        <v>5</v>
      </c>
      <c r="F2793">
        <v>4107</v>
      </c>
      <c r="G2793" t="s">
        <v>15</v>
      </c>
      <c r="H2793">
        <v>58</v>
      </c>
      <c r="I2793">
        <v>0</v>
      </c>
      <c r="J2793" t="s">
        <v>13</v>
      </c>
      <c r="K2793">
        <v>0</v>
      </c>
      <c r="L2793">
        <f>YEAR(ecommerce_customer_data_custom_[[#This Row],[Purchase Date]])</f>
        <v>2023</v>
      </c>
      <c r="M2793">
        <f>MONTH(ecommerce_customer_data_custom_[[#This Row],[Purchase Date]])</f>
        <v>2</v>
      </c>
      <c r="N2793" t="str">
        <f>TEXT(ecommerce_customer_data_custom_[[#This Row],[Purchase Date]],"mmmm")</f>
        <v>February</v>
      </c>
      <c r="O2793" t="str">
        <f>VLOOKUP(ecommerce_customer_data_custom_[[#This Row],[Customer Age]],AgeGroupMapping!$A$2:$C$5,3,TRUE)</f>
        <v>Middle-Aged</v>
      </c>
      <c r="P2793" t="str">
        <f>IF(ecommerce_customer_data_custom_[[#This Row],[Returns]]=1,"Returned","Not Returned")</f>
        <v>Not Returned</v>
      </c>
      <c r="Q2793" t="str">
        <f>_xlfn.XLOOKUP(ecommerce_customer_data_custom_[[#This Row],[Payment Method]],PaymentMapping!$A$2:$A$11,PaymentMapping!$B$2:$B$11,"Other")</f>
        <v>Wallet/UPI</v>
      </c>
    </row>
    <row r="2794" spans="1:17" x14ac:dyDescent="0.3">
      <c r="A2794">
        <v>32394</v>
      </c>
      <c r="B2794" s="14">
        <v>44073.37431712963</v>
      </c>
      <c r="C2794" t="s">
        <v>16</v>
      </c>
      <c r="D2794">
        <v>443</v>
      </c>
      <c r="E2794">
        <v>3</v>
      </c>
      <c r="F2794">
        <v>1190</v>
      </c>
      <c r="G2794" t="s">
        <v>12</v>
      </c>
      <c r="H2794">
        <v>58</v>
      </c>
      <c r="I2794">
        <v>1</v>
      </c>
      <c r="J2794" t="s">
        <v>13</v>
      </c>
      <c r="K2794">
        <v>0</v>
      </c>
      <c r="L2794">
        <f>YEAR(ecommerce_customer_data_custom_[[#This Row],[Purchase Date]])</f>
        <v>2020</v>
      </c>
      <c r="M2794">
        <f>MONTH(ecommerce_customer_data_custom_[[#This Row],[Purchase Date]])</f>
        <v>8</v>
      </c>
      <c r="N2794" t="str">
        <f>TEXT(ecommerce_customer_data_custom_[[#This Row],[Purchase Date]],"mmmm")</f>
        <v>August</v>
      </c>
      <c r="O2794" t="str">
        <f>VLOOKUP(ecommerce_customer_data_custom_[[#This Row],[Customer Age]],AgeGroupMapping!$A$2:$C$5,3,TRUE)</f>
        <v>Middle-Aged</v>
      </c>
      <c r="P2794" t="str">
        <f>IF(ecommerce_customer_data_custom_[[#This Row],[Returns]]=1,"Returned","Not Returned")</f>
        <v>Returned</v>
      </c>
      <c r="Q2794" t="str">
        <f>_xlfn.XLOOKUP(ecommerce_customer_data_custom_[[#This Row],[Payment Method]],PaymentMapping!$A$2:$A$11,PaymentMapping!$B$2:$B$11,"Other")</f>
        <v>Card</v>
      </c>
    </row>
    <row r="2795" spans="1:17" x14ac:dyDescent="0.3">
      <c r="A2795">
        <v>13570</v>
      </c>
      <c r="B2795" s="14">
        <v>44062.89570601852</v>
      </c>
      <c r="C2795" t="s">
        <v>16</v>
      </c>
      <c r="D2795">
        <v>392</v>
      </c>
      <c r="E2795">
        <v>5</v>
      </c>
      <c r="F2795">
        <v>2141</v>
      </c>
      <c r="G2795" t="s">
        <v>19</v>
      </c>
      <c r="H2795">
        <v>53</v>
      </c>
      <c r="I2795">
        <v>1</v>
      </c>
      <c r="J2795" t="s">
        <v>13</v>
      </c>
      <c r="K2795">
        <v>0</v>
      </c>
      <c r="L2795">
        <f>YEAR(ecommerce_customer_data_custom_[[#This Row],[Purchase Date]])</f>
        <v>2020</v>
      </c>
      <c r="M2795">
        <f>MONTH(ecommerce_customer_data_custom_[[#This Row],[Purchase Date]])</f>
        <v>8</v>
      </c>
      <c r="N2795" t="str">
        <f>TEXT(ecommerce_customer_data_custom_[[#This Row],[Purchase Date]],"mmmm")</f>
        <v>August</v>
      </c>
      <c r="O2795" t="str">
        <f>VLOOKUP(ecommerce_customer_data_custom_[[#This Row],[Customer Age]],AgeGroupMapping!$A$2:$C$5,3,TRUE)</f>
        <v>Middle-Aged</v>
      </c>
      <c r="P2795" t="str">
        <f>IF(ecommerce_customer_data_custom_[[#This Row],[Returns]]=1,"Returned","Not Returned")</f>
        <v>Returned</v>
      </c>
      <c r="Q2795" t="str">
        <f>_xlfn.XLOOKUP(ecommerce_customer_data_custom_[[#This Row],[Payment Method]],PaymentMapping!$A$2:$A$11,PaymentMapping!$B$2:$B$11,"Other")</f>
        <v>Cash</v>
      </c>
    </row>
    <row r="2796" spans="1:17" x14ac:dyDescent="0.3">
      <c r="A2796">
        <v>13570</v>
      </c>
      <c r="B2796" s="14">
        <v>43930.834699074076</v>
      </c>
      <c r="C2796" t="s">
        <v>14</v>
      </c>
      <c r="D2796">
        <v>96</v>
      </c>
      <c r="E2796">
        <v>5</v>
      </c>
      <c r="F2796">
        <v>898</v>
      </c>
      <c r="G2796" t="s">
        <v>19</v>
      </c>
      <c r="H2796">
        <v>53</v>
      </c>
      <c r="I2796">
        <v>1</v>
      </c>
      <c r="J2796" t="s">
        <v>13</v>
      </c>
      <c r="K2796">
        <v>0</v>
      </c>
      <c r="L2796">
        <f>YEAR(ecommerce_customer_data_custom_[[#This Row],[Purchase Date]])</f>
        <v>2020</v>
      </c>
      <c r="M2796">
        <f>MONTH(ecommerce_customer_data_custom_[[#This Row],[Purchase Date]])</f>
        <v>4</v>
      </c>
      <c r="N2796" t="str">
        <f>TEXT(ecommerce_customer_data_custom_[[#This Row],[Purchase Date]],"mmmm")</f>
        <v>April</v>
      </c>
      <c r="O2796" t="str">
        <f>VLOOKUP(ecommerce_customer_data_custom_[[#This Row],[Customer Age]],AgeGroupMapping!$A$2:$C$5,3,TRUE)</f>
        <v>Middle-Aged</v>
      </c>
      <c r="P2796" t="str">
        <f>IF(ecommerce_customer_data_custom_[[#This Row],[Returns]]=1,"Returned","Not Returned")</f>
        <v>Returned</v>
      </c>
      <c r="Q2796" t="str">
        <f>_xlfn.XLOOKUP(ecommerce_customer_data_custom_[[#This Row],[Payment Method]],PaymentMapping!$A$2:$A$11,PaymentMapping!$B$2:$B$11,"Other")</f>
        <v>Cash</v>
      </c>
    </row>
    <row r="2797" spans="1:17" x14ac:dyDescent="0.3">
      <c r="A2797">
        <v>13570</v>
      </c>
      <c r="B2797" s="14">
        <v>45142.532418981478</v>
      </c>
      <c r="C2797" t="s">
        <v>18</v>
      </c>
      <c r="D2797">
        <v>474</v>
      </c>
      <c r="E2797">
        <v>5</v>
      </c>
      <c r="F2797">
        <v>2486</v>
      </c>
      <c r="G2797" t="s">
        <v>19</v>
      </c>
      <c r="H2797">
        <v>53</v>
      </c>
      <c r="I2797">
        <v>0</v>
      </c>
      <c r="J2797" t="s">
        <v>13</v>
      </c>
      <c r="K2797">
        <v>0</v>
      </c>
      <c r="L2797">
        <f>YEAR(ecommerce_customer_data_custom_[[#This Row],[Purchase Date]])</f>
        <v>2023</v>
      </c>
      <c r="M2797">
        <f>MONTH(ecommerce_customer_data_custom_[[#This Row],[Purchase Date]])</f>
        <v>8</v>
      </c>
      <c r="N2797" t="str">
        <f>TEXT(ecommerce_customer_data_custom_[[#This Row],[Purchase Date]],"mmmm")</f>
        <v>August</v>
      </c>
      <c r="O2797" t="str">
        <f>VLOOKUP(ecommerce_customer_data_custom_[[#This Row],[Customer Age]],AgeGroupMapping!$A$2:$C$5,3,TRUE)</f>
        <v>Middle-Aged</v>
      </c>
      <c r="P2797" t="str">
        <f>IF(ecommerce_customer_data_custom_[[#This Row],[Returns]]=1,"Returned","Not Returned")</f>
        <v>Not Returned</v>
      </c>
      <c r="Q2797" t="str">
        <f>_xlfn.XLOOKUP(ecommerce_customer_data_custom_[[#This Row],[Payment Method]],PaymentMapping!$A$2:$A$11,PaymentMapping!$B$2:$B$11,"Other")</f>
        <v>Cash</v>
      </c>
    </row>
    <row r="2798" spans="1:17" x14ac:dyDescent="0.3">
      <c r="A2798">
        <v>4701</v>
      </c>
      <c r="B2798" s="14">
        <v>44439.317673611113</v>
      </c>
      <c r="C2798" t="s">
        <v>18</v>
      </c>
      <c r="D2798">
        <v>401</v>
      </c>
      <c r="E2798">
        <v>1</v>
      </c>
      <c r="F2798">
        <v>1395</v>
      </c>
      <c r="G2798" t="s">
        <v>20</v>
      </c>
      <c r="H2798">
        <v>65</v>
      </c>
      <c r="I2798">
        <v>0</v>
      </c>
      <c r="J2798" t="s">
        <v>17</v>
      </c>
      <c r="K2798">
        <v>0</v>
      </c>
      <c r="L2798">
        <f>YEAR(ecommerce_customer_data_custom_[[#This Row],[Purchase Date]])</f>
        <v>2021</v>
      </c>
      <c r="M2798">
        <f>MONTH(ecommerce_customer_data_custom_[[#This Row],[Purchase Date]])</f>
        <v>8</v>
      </c>
      <c r="N2798" t="str">
        <f>TEXT(ecommerce_customer_data_custom_[[#This Row],[Purchase Date]],"mmmm")</f>
        <v>August</v>
      </c>
      <c r="O2798" t="str">
        <f>VLOOKUP(ecommerce_customer_data_custom_[[#This Row],[Customer Age]],AgeGroupMapping!$A$2:$C$5,3,TRUE)</f>
        <v>Senior</v>
      </c>
      <c r="P2798" t="str">
        <f>IF(ecommerce_customer_data_custom_[[#This Row],[Returns]]=1,"Returned","Not Returned")</f>
        <v>Not Returned</v>
      </c>
      <c r="Q2798" t="str">
        <f>_xlfn.XLOOKUP(ecommerce_customer_data_custom_[[#This Row],[Payment Method]],PaymentMapping!$A$2:$A$11,PaymentMapping!$B$2:$B$11,"Other")</f>
        <v>Other</v>
      </c>
    </row>
    <row r="2799" spans="1:17" x14ac:dyDescent="0.3">
      <c r="A2799">
        <v>4701</v>
      </c>
      <c r="B2799" s="14">
        <v>44324.34615740741</v>
      </c>
      <c r="C2799" t="s">
        <v>18</v>
      </c>
      <c r="D2799">
        <v>489</v>
      </c>
      <c r="E2799">
        <v>5</v>
      </c>
      <c r="F2799">
        <v>2557</v>
      </c>
      <c r="G2799" t="s">
        <v>15</v>
      </c>
      <c r="H2799">
        <v>65</v>
      </c>
      <c r="I2799">
        <v>0</v>
      </c>
      <c r="J2799" t="s">
        <v>17</v>
      </c>
      <c r="K2799">
        <v>0</v>
      </c>
      <c r="L2799">
        <f>YEAR(ecommerce_customer_data_custom_[[#This Row],[Purchase Date]])</f>
        <v>2021</v>
      </c>
      <c r="M2799">
        <f>MONTH(ecommerce_customer_data_custom_[[#This Row],[Purchase Date]])</f>
        <v>5</v>
      </c>
      <c r="N2799" t="str">
        <f>TEXT(ecommerce_customer_data_custom_[[#This Row],[Purchase Date]],"mmmm")</f>
        <v>May</v>
      </c>
      <c r="O2799" t="str">
        <f>VLOOKUP(ecommerce_customer_data_custom_[[#This Row],[Customer Age]],AgeGroupMapping!$A$2:$C$5,3,TRUE)</f>
        <v>Senior</v>
      </c>
      <c r="P2799" t="str">
        <f>IF(ecommerce_customer_data_custom_[[#This Row],[Returns]]=1,"Returned","Not Returned")</f>
        <v>Not Returned</v>
      </c>
      <c r="Q2799" t="str">
        <f>_xlfn.XLOOKUP(ecommerce_customer_data_custom_[[#This Row],[Payment Method]],PaymentMapping!$A$2:$A$11,PaymentMapping!$B$2:$B$11,"Other")</f>
        <v>Wallet/UPI</v>
      </c>
    </row>
    <row r="2800" spans="1:17" x14ac:dyDescent="0.3">
      <c r="A2800">
        <v>4701</v>
      </c>
      <c r="B2800" s="14">
        <v>44800.497870370367</v>
      </c>
      <c r="C2800" t="s">
        <v>18</v>
      </c>
      <c r="D2800">
        <v>25</v>
      </c>
      <c r="E2800">
        <v>3</v>
      </c>
      <c r="F2800">
        <v>4243</v>
      </c>
      <c r="G2800" t="s">
        <v>12</v>
      </c>
      <c r="H2800">
        <v>65</v>
      </c>
      <c r="I2800">
        <v>1</v>
      </c>
      <c r="J2800" t="s">
        <v>17</v>
      </c>
      <c r="K2800">
        <v>0</v>
      </c>
      <c r="L2800">
        <f>YEAR(ecommerce_customer_data_custom_[[#This Row],[Purchase Date]])</f>
        <v>2022</v>
      </c>
      <c r="M2800">
        <f>MONTH(ecommerce_customer_data_custom_[[#This Row],[Purchase Date]])</f>
        <v>8</v>
      </c>
      <c r="N2800" t="str">
        <f>TEXT(ecommerce_customer_data_custom_[[#This Row],[Purchase Date]],"mmmm")</f>
        <v>August</v>
      </c>
      <c r="O2800" t="str">
        <f>VLOOKUP(ecommerce_customer_data_custom_[[#This Row],[Customer Age]],AgeGroupMapping!$A$2:$C$5,3,TRUE)</f>
        <v>Senior</v>
      </c>
      <c r="P2800" t="str">
        <f>IF(ecommerce_customer_data_custom_[[#This Row],[Returns]]=1,"Returned","Not Returned")</f>
        <v>Returned</v>
      </c>
      <c r="Q2800" t="str">
        <f>_xlfn.XLOOKUP(ecommerce_customer_data_custom_[[#This Row],[Payment Method]],PaymentMapping!$A$2:$A$11,PaymentMapping!$B$2:$B$11,"Other")</f>
        <v>Card</v>
      </c>
    </row>
    <row r="2801" spans="1:17" x14ac:dyDescent="0.3">
      <c r="A2801">
        <v>4701</v>
      </c>
      <c r="B2801" s="14">
        <v>44778.931157407409</v>
      </c>
      <c r="C2801" t="s">
        <v>18</v>
      </c>
      <c r="D2801">
        <v>225</v>
      </c>
      <c r="E2801">
        <v>3</v>
      </c>
      <c r="F2801">
        <v>4495</v>
      </c>
      <c r="G2801" t="s">
        <v>12</v>
      </c>
      <c r="H2801">
        <v>65</v>
      </c>
      <c r="I2801">
        <v>0</v>
      </c>
      <c r="J2801" t="s">
        <v>17</v>
      </c>
      <c r="K2801">
        <v>0</v>
      </c>
      <c r="L2801">
        <f>YEAR(ecommerce_customer_data_custom_[[#This Row],[Purchase Date]])</f>
        <v>2022</v>
      </c>
      <c r="M2801">
        <f>MONTH(ecommerce_customer_data_custom_[[#This Row],[Purchase Date]])</f>
        <v>8</v>
      </c>
      <c r="N2801" t="str">
        <f>TEXT(ecommerce_customer_data_custom_[[#This Row],[Purchase Date]],"mmmm")</f>
        <v>August</v>
      </c>
      <c r="O2801" t="str">
        <f>VLOOKUP(ecommerce_customer_data_custom_[[#This Row],[Customer Age]],AgeGroupMapping!$A$2:$C$5,3,TRUE)</f>
        <v>Senior</v>
      </c>
      <c r="P2801" t="str">
        <f>IF(ecommerce_customer_data_custom_[[#This Row],[Returns]]=1,"Returned","Not Returned")</f>
        <v>Not Returned</v>
      </c>
      <c r="Q2801" t="str">
        <f>_xlfn.XLOOKUP(ecommerce_customer_data_custom_[[#This Row],[Payment Method]],PaymentMapping!$A$2:$A$11,PaymentMapping!$B$2:$B$11,"Other")</f>
        <v>Card</v>
      </c>
    </row>
    <row r="2802" spans="1:17" x14ac:dyDescent="0.3">
      <c r="A2802">
        <v>4701</v>
      </c>
      <c r="B2802" s="14">
        <v>44339.51662037037</v>
      </c>
      <c r="C2802" t="s">
        <v>14</v>
      </c>
      <c r="D2802">
        <v>101</v>
      </c>
      <c r="E2802">
        <v>3</v>
      </c>
      <c r="F2802">
        <v>3451</v>
      </c>
      <c r="G2802" t="s">
        <v>19</v>
      </c>
      <c r="H2802">
        <v>65</v>
      </c>
      <c r="I2802">
        <v>0</v>
      </c>
      <c r="J2802" t="s">
        <v>17</v>
      </c>
      <c r="K2802">
        <v>0</v>
      </c>
      <c r="L2802">
        <f>YEAR(ecommerce_customer_data_custom_[[#This Row],[Purchase Date]])</f>
        <v>2021</v>
      </c>
      <c r="M2802">
        <f>MONTH(ecommerce_customer_data_custom_[[#This Row],[Purchase Date]])</f>
        <v>5</v>
      </c>
      <c r="N2802" t="str">
        <f>TEXT(ecommerce_customer_data_custom_[[#This Row],[Purchase Date]],"mmmm")</f>
        <v>May</v>
      </c>
      <c r="O2802" t="str">
        <f>VLOOKUP(ecommerce_customer_data_custom_[[#This Row],[Customer Age]],AgeGroupMapping!$A$2:$C$5,3,TRUE)</f>
        <v>Senior</v>
      </c>
      <c r="P2802" t="str">
        <f>IF(ecommerce_customer_data_custom_[[#This Row],[Returns]]=1,"Returned","Not Returned")</f>
        <v>Not Returned</v>
      </c>
      <c r="Q2802" t="str">
        <f>_xlfn.XLOOKUP(ecommerce_customer_data_custom_[[#This Row],[Payment Method]],PaymentMapping!$A$2:$A$11,PaymentMapping!$B$2:$B$11,"Other")</f>
        <v>Cash</v>
      </c>
    </row>
    <row r="2803" spans="1:17" x14ac:dyDescent="0.3">
      <c r="A2803">
        <v>4701</v>
      </c>
      <c r="B2803" s="14">
        <v>44190.145995370367</v>
      </c>
      <c r="C2803" t="s">
        <v>18</v>
      </c>
      <c r="D2803">
        <v>39</v>
      </c>
      <c r="E2803">
        <v>2</v>
      </c>
      <c r="F2803">
        <v>2462</v>
      </c>
      <c r="G2803" t="s">
        <v>19</v>
      </c>
      <c r="H2803">
        <v>65</v>
      </c>
      <c r="I2803">
        <v>0</v>
      </c>
      <c r="J2803" t="s">
        <v>17</v>
      </c>
      <c r="K2803">
        <v>0</v>
      </c>
      <c r="L2803">
        <f>YEAR(ecommerce_customer_data_custom_[[#This Row],[Purchase Date]])</f>
        <v>2020</v>
      </c>
      <c r="M2803">
        <f>MONTH(ecommerce_customer_data_custom_[[#This Row],[Purchase Date]])</f>
        <v>12</v>
      </c>
      <c r="N2803" t="str">
        <f>TEXT(ecommerce_customer_data_custom_[[#This Row],[Purchase Date]],"mmmm")</f>
        <v>December</v>
      </c>
      <c r="O2803" t="str">
        <f>VLOOKUP(ecommerce_customer_data_custom_[[#This Row],[Customer Age]],AgeGroupMapping!$A$2:$C$5,3,TRUE)</f>
        <v>Senior</v>
      </c>
      <c r="P2803" t="str">
        <f>IF(ecommerce_customer_data_custom_[[#This Row],[Returns]]=1,"Returned","Not Returned")</f>
        <v>Not Returned</v>
      </c>
      <c r="Q2803" t="str">
        <f>_xlfn.XLOOKUP(ecommerce_customer_data_custom_[[#This Row],[Payment Method]],PaymentMapping!$A$2:$A$11,PaymentMapping!$B$2:$B$11,"Other")</f>
        <v>Cash</v>
      </c>
    </row>
    <row r="2804" spans="1:17" x14ac:dyDescent="0.3">
      <c r="A2804">
        <v>4701</v>
      </c>
      <c r="B2804" s="14">
        <v>44616.625844907408</v>
      </c>
      <c r="C2804" t="s">
        <v>18</v>
      </c>
      <c r="D2804">
        <v>474</v>
      </c>
      <c r="E2804">
        <v>4</v>
      </c>
      <c r="F2804">
        <v>2174</v>
      </c>
      <c r="G2804" t="s">
        <v>12</v>
      </c>
      <c r="H2804">
        <v>65</v>
      </c>
      <c r="I2804">
        <v>1</v>
      </c>
      <c r="J2804" t="s">
        <v>17</v>
      </c>
      <c r="K2804">
        <v>0</v>
      </c>
      <c r="L2804">
        <f>YEAR(ecommerce_customer_data_custom_[[#This Row],[Purchase Date]])</f>
        <v>2022</v>
      </c>
      <c r="M2804">
        <f>MONTH(ecommerce_customer_data_custom_[[#This Row],[Purchase Date]])</f>
        <v>2</v>
      </c>
      <c r="N2804" t="str">
        <f>TEXT(ecommerce_customer_data_custom_[[#This Row],[Purchase Date]],"mmmm")</f>
        <v>February</v>
      </c>
      <c r="O2804" t="str">
        <f>VLOOKUP(ecommerce_customer_data_custom_[[#This Row],[Customer Age]],AgeGroupMapping!$A$2:$C$5,3,TRUE)</f>
        <v>Senior</v>
      </c>
      <c r="P2804" t="str">
        <f>IF(ecommerce_customer_data_custom_[[#This Row],[Returns]]=1,"Returned","Not Returned")</f>
        <v>Returned</v>
      </c>
      <c r="Q2804" t="str">
        <f>_xlfn.XLOOKUP(ecommerce_customer_data_custom_[[#This Row],[Payment Method]],PaymentMapping!$A$2:$A$11,PaymentMapping!$B$2:$B$11,"Other")</f>
        <v>Card</v>
      </c>
    </row>
    <row r="2805" spans="1:17" x14ac:dyDescent="0.3">
      <c r="A2805">
        <v>4701</v>
      </c>
      <c r="B2805" s="14">
        <v>43986.450995370367</v>
      </c>
      <c r="C2805" t="s">
        <v>14</v>
      </c>
      <c r="D2805">
        <v>56</v>
      </c>
      <c r="E2805">
        <v>5</v>
      </c>
      <c r="F2805">
        <v>2815</v>
      </c>
      <c r="G2805" t="s">
        <v>15</v>
      </c>
      <c r="H2805">
        <v>65</v>
      </c>
      <c r="I2805">
        <v>1</v>
      </c>
      <c r="J2805" t="s">
        <v>17</v>
      </c>
      <c r="K2805">
        <v>0</v>
      </c>
      <c r="L2805">
        <f>YEAR(ecommerce_customer_data_custom_[[#This Row],[Purchase Date]])</f>
        <v>2020</v>
      </c>
      <c r="M2805">
        <f>MONTH(ecommerce_customer_data_custom_[[#This Row],[Purchase Date]])</f>
        <v>6</v>
      </c>
      <c r="N2805" t="str">
        <f>TEXT(ecommerce_customer_data_custom_[[#This Row],[Purchase Date]],"mmmm")</f>
        <v>June</v>
      </c>
      <c r="O2805" t="str">
        <f>VLOOKUP(ecommerce_customer_data_custom_[[#This Row],[Customer Age]],AgeGroupMapping!$A$2:$C$5,3,TRUE)</f>
        <v>Senior</v>
      </c>
      <c r="P2805" t="str">
        <f>IF(ecommerce_customer_data_custom_[[#This Row],[Returns]]=1,"Returned","Not Returned")</f>
        <v>Returned</v>
      </c>
      <c r="Q2805" t="str">
        <f>_xlfn.XLOOKUP(ecommerce_customer_data_custom_[[#This Row],[Payment Method]],PaymentMapping!$A$2:$A$11,PaymentMapping!$B$2:$B$11,"Other")</f>
        <v>Wallet/UPI</v>
      </c>
    </row>
    <row r="2806" spans="1:17" x14ac:dyDescent="0.3">
      <c r="A2806">
        <v>4701</v>
      </c>
      <c r="B2806" s="14">
        <v>43980.14943287037</v>
      </c>
      <c r="C2806" t="s">
        <v>18</v>
      </c>
      <c r="D2806">
        <v>125</v>
      </c>
      <c r="E2806">
        <v>2</v>
      </c>
      <c r="F2806">
        <v>3875</v>
      </c>
      <c r="G2806" t="s">
        <v>12</v>
      </c>
      <c r="H2806">
        <v>65</v>
      </c>
      <c r="I2806">
        <v>1</v>
      </c>
      <c r="J2806" t="s">
        <v>17</v>
      </c>
      <c r="K2806">
        <v>0</v>
      </c>
      <c r="L2806">
        <f>YEAR(ecommerce_customer_data_custom_[[#This Row],[Purchase Date]])</f>
        <v>2020</v>
      </c>
      <c r="M2806">
        <f>MONTH(ecommerce_customer_data_custom_[[#This Row],[Purchase Date]])</f>
        <v>5</v>
      </c>
      <c r="N2806" t="str">
        <f>TEXT(ecommerce_customer_data_custom_[[#This Row],[Purchase Date]],"mmmm")</f>
        <v>May</v>
      </c>
      <c r="O2806" t="str">
        <f>VLOOKUP(ecommerce_customer_data_custom_[[#This Row],[Customer Age]],AgeGroupMapping!$A$2:$C$5,3,TRUE)</f>
        <v>Senior</v>
      </c>
      <c r="P2806" t="str">
        <f>IF(ecommerce_customer_data_custom_[[#This Row],[Returns]]=1,"Returned","Not Returned")</f>
        <v>Returned</v>
      </c>
      <c r="Q2806" t="str">
        <f>_xlfn.XLOOKUP(ecommerce_customer_data_custom_[[#This Row],[Payment Method]],PaymentMapping!$A$2:$A$11,PaymentMapping!$B$2:$B$11,"Other")</f>
        <v>Card</v>
      </c>
    </row>
    <row r="2807" spans="1:17" x14ac:dyDescent="0.3">
      <c r="A2807">
        <v>4635</v>
      </c>
      <c r="B2807" s="14">
        <v>43991.436655092592</v>
      </c>
      <c r="C2807" t="s">
        <v>18</v>
      </c>
      <c r="D2807">
        <v>143</v>
      </c>
      <c r="E2807">
        <v>4</v>
      </c>
      <c r="F2807">
        <v>3469</v>
      </c>
      <c r="G2807" t="s">
        <v>15</v>
      </c>
      <c r="H2807">
        <v>24</v>
      </c>
      <c r="I2807">
        <v>1</v>
      </c>
      <c r="J2807" t="s">
        <v>13</v>
      </c>
      <c r="K2807">
        <v>0</v>
      </c>
      <c r="L2807">
        <f>YEAR(ecommerce_customer_data_custom_[[#This Row],[Purchase Date]])</f>
        <v>2020</v>
      </c>
      <c r="M2807">
        <f>MONTH(ecommerce_customer_data_custom_[[#This Row],[Purchase Date]])</f>
        <v>6</v>
      </c>
      <c r="N2807" t="str">
        <f>TEXT(ecommerce_customer_data_custom_[[#This Row],[Purchase Date]],"mmmm")</f>
        <v>June</v>
      </c>
      <c r="O2807" t="str">
        <f>VLOOKUP(ecommerce_customer_data_custom_[[#This Row],[Customer Age]],AgeGroupMapping!$A$2:$C$5,3,TRUE)</f>
        <v>Young</v>
      </c>
      <c r="P2807" t="str">
        <f>IF(ecommerce_customer_data_custom_[[#This Row],[Returns]]=1,"Returned","Not Returned")</f>
        <v>Returned</v>
      </c>
      <c r="Q2807" t="str">
        <f>_xlfn.XLOOKUP(ecommerce_customer_data_custom_[[#This Row],[Payment Method]],PaymentMapping!$A$2:$A$11,PaymentMapping!$B$2:$B$11,"Other")</f>
        <v>Wallet/UPI</v>
      </c>
    </row>
    <row r="2808" spans="1:17" x14ac:dyDescent="0.3">
      <c r="A2808">
        <v>4635</v>
      </c>
      <c r="B2808" s="14">
        <v>44683.512256944443</v>
      </c>
      <c r="C2808" t="s">
        <v>14</v>
      </c>
      <c r="D2808">
        <v>495</v>
      </c>
      <c r="E2808">
        <v>1</v>
      </c>
      <c r="F2808">
        <v>867</v>
      </c>
      <c r="G2808" t="s">
        <v>12</v>
      </c>
      <c r="H2808">
        <v>24</v>
      </c>
      <c r="I2808">
        <v>0</v>
      </c>
      <c r="J2808" t="s">
        <v>13</v>
      </c>
      <c r="K2808">
        <v>0</v>
      </c>
      <c r="L2808">
        <f>YEAR(ecommerce_customer_data_custom_[[#This Row],[Purchase Date]])</f>
        <v>2022</v>
      </c>
      <c r="M2808">
        <f>MONTH(ecommerce_customer_data_custom_[[#This Row],[Purchase Date]])</f>
        <v>5</v>
      </c>
      <c r="N2808" t="str">
        <f>TEXT(ecommerce_customer_data_custom_[[#This Row],[Purchase Date]],"mmmm")</f>
        <v>May</v>
      </c>
      <c r="O2808" t="str">
        <f>VLOOKUP(ecommerce_customer_data_custom_[[#This Row],[Customer Age]],AgeGroupMapping!$A$2:$C$5,3,TRUE)</f>
        <v>Young</v>
      </c>
      <c r="P2808" t="str">
        <f>IF(ecommerce_customer_data_custom_[[#This Row],[Returns]]=1,"Returned","Not Returned")</f>
        <v>Not Returned</v>
      </c>
      <c r="Q2808" t="str">
        <f>_xlfn.XLOOKUP(ecommerce_customer_data_custom_[[#This Row],[Payment Method]],PaymentMapping!$A$2:$A$11,PaymentMapping!$B$2:$B$11,"Other")</f>
        <v>Card</v>
      </c>
    </row>
    <row r="2809" spans="1:17" x14ac:dyDescent="0.3">
      <c r="A2809">
        <v>4635</v>
      </c>
      <c r="B2809" s="14">
        <v>44855.412291666667</v>
      </c>
      <c r="C2809" t="s">
        <v>14</v>
      </c>
      <c r="D2809">
        <v>74</v>
      </c>
      <c r="E2809">
        <v>5</v>
      </c>
      <c r="F2809">
        <v>585</v>
      </c>
      <c r="G2809" t="s">
        <v>19</v>
      </c>
      <c r="H2809">
        <v>24</v>
      </c>
      <c r="I2809">
        <v>0</v>
      </c>
      <c r="J2809" t="s">
        <v>13</v>
      </c>
      <c r="K2809">
        <v>0</v>
      </c>
      <c r="L2809">
        <f>YEAR(ecommerce_customer_data_custom_[[#This Row],[Purchase Date]])</f>
        <v>2022</v>
      </c>
      <c r="M2809">
        <f>MONTH(ecommerce_customer_data_custom_[[#This Row],[Purchase Date]])</f>
        <v>10</v>
      </c>
      <c r="N2809" t="str">
        <f>TEXT(ecommerce_customer_data_custom_[[#This Row],[Purchase Date]],"mmmm")</f>
        <v>October</v>
      </c>
      <c r="O2809" t="str">
        <f>VLOOKUP(ecommerce_customer_data_custom_[[#This Row],[Customer Age]],AgeGroupMapping!$A$2:$C$5,3,TRUE)</f>
        <v>Young</v>
      </c>
      <c r="P2809" t="str">
        <f>IF(ecommerce_customer_data_custom_[[#This Row],[Returns]]=1,"Returned","Not Returned")</f>
        <v>Not Returned</v>
      </c>
      <c r="Q2809" t="str">
        <f>_xlfn.XLOOKUP(ecommerce_customer_data_custom_[[#This Row],[Payment Method]],PaymentMapping!$A$2:$A$11,PaymentMapping!$B$2:$B$11,"Other")</f>
        <v>Cash</v>
      </c>
    </row>
    <row r="2810" spans="1:17" x14ac:dyDescent="0.3">
      <c r="A2810">
        <v>4635</v>
      </c>
      <c r="B2810" s="14">
        <v>44191.574166666665</v>
      </c>
      <c r="C2810" t="s">
        <v>11</v>
      </c>
      <c r="D2810">
        <v>206</v>
      </c>
      <c r="E2810">
        <v>1</v>
      </c>
      <c r="F2810">
        <v>4634</v>
      </c>
      <c r="G2810" t="s">
        <v>20</v>
      </c>
      <c r="H2810">
        <v>24</v>
      </c>
      <c r="I2810">
        <v>0</v>
      </c>
      <c r="J2810" t="s">
        <v>13</v>
      </c>
      <c r="K2810">
        <v>0</v>
      </c>
      <c r="L2810">
        <f>YEAR(ecommerce_customer_data_custom_[[#This Row],[Purchase Date]])</f>
        <v>2020</v>
      </c>
      <c r="M2810">
        <f>MONTH(ecommerce_customer_data_custom_[[#This Row],[Purchase Date]])</f>
        <v>12</v>
      </c>
      <c r="N2810" t="str">
        <f>TEXT(ecommerce_customer_data_custom_[[#This Row],[Purchase Date]],"mmmm")</f>
        <v>December</v>
      </c>
      <c r="O2810" t="str">
        <f>VLOOKUP(ecommerce_customer_data_custom_[[#This Row],[Customer Age]],AgeGroupMapping!$A$2:$C$5,3,TRUE)</f>
        <v>Young</v>
      </c>
      <c r="P2810" t="str">
        <f>IF(ecommerce_customer_data_custom_[[#This Row],[Returns]]=1,"Returned","Not Returned")</f>
        <v>Not Returned</v>
      </c>
      <c r="Q2810" t="str">
        <f>_xlfn.XLOOKUP(ecommerce_customer_data_custom_[[#This Row],[Payment Method]],PaymentMapping!$A$2:$A$11,PaymentMapping!$B$2:$B$11,"Other")</f>
        <v>Other</v>
      </c>
    </row>
    <row r="2811" spans="1:17" x14ac:dyDescent="0.3">
      <c r="A2811">
        <v>4635</v>
      </c>
      <c r="B2811" s="14">
        <v>44040.505277777775</v>
      </c>
      <c r="C2811" t="s">
        <v>11</v>
      </c>
      <c r="D2811">
        <v>80</v>
      </c>
      <c r="E2811">
        <v>1</v>
      </c>
      <c r="F2811">
        <v>1398</v>
      </c>
      <c r="G2811" t="s">
        <v>20</v>
      </c>
      <c r="H2811">
        <v>24</v>
      </c>
      <c r="I2811">
        <v>1</v>
      </c>
      <c r="J2811" t="s">
        <v>13</v>
      </c>
      <c r="K2811">
        <v>0</v>
      </c>
      <c r="L2811">
        <f>YEAR(ecommerce_customer_data_custom_[[#This Row],[Purchase Date]])</f>
        <v>2020</v>
      </c>
      <c r="M2811">
        <f>MONTH(ecommerce_customer_data_custom_[[#This Row],[Purchase Date]])</f>
        <v>7</v>
      </c>
      <c r="N2811" t="str">
        <f>TEXT(ecommerce_customer_data_custom_[[#This Row],[Purchase Date]],"mmmm")</f>
        <v>July</v>
      </c>
      <c r="O2811" t="str">
        <f>VLOOKUP(ecommerce_customer_data_custom_[[#This Row],[Customer Age]],AgeGroupMapping!$A$2:$C$5,3,TRUE)</f>
        <v>Young</v>
      </c>
      <c r="P2811" t="str">
        <f>IF(ecommerce_customer_data_custom_[[#This Row],[Returns]]=1,"Returned","Not Returned")</f>
        <v>Returned</v>
      </c>
      <c r="Q2811" t="str">
        <f>_xlfn.XLOOKUP(ecommerce_customer_data_custom_[[#This Row],[Payment Method]],PaymentMapping!$A$2:$A$11,PaymentMapping!$B$2:$B$11,"Other")</f>
        <v>Other</v>
      </c>
    </row>
    <row r="2812" spans="1:17" x14ac:dyDescent="0.3">
      <c r="A2812">
        <v>4635</v>
      </c>
      <c r="B2812" s="14">
        <v>44594.370208333334</v>
      </c>
      <c r="C2812" t="s">
        <v>18</v>
      </c>
      <c r="D2812">
        <v>307</v>
      </c>
      <c r="E2812">
        <v>2</v>
      </c>
      <c r="F2812">
        <v>2814</v>
      </c>
      <c r="G2812" t="s">
        <v>12</v>
      </c>
      <c r="H2812">
        <v>24</v>
      </c>
      <c r="I2812">
        <v>0</v>
      </c>
      <c r="J2812" t="s">
        <v>13</v>
      </c>
      <c r="K2812">
        <v>0</v>
      </c>
      <c r="L2812">
        <f>YEAR(ecommerce_customer_data_custom_[[#This Row],[Purchase Date]])</f>
        <v>2022</v>
      </c>
      <c r="M2812">
        <f>MONTH(ecommerce_customer_data_custom_[[#This Row],[Purchase Date]])</f>
        <v>2</v>
      </c>
      <c r="N2812" t="str">
        <f>TEXT(ecommerce_customer_data_custom_[[#This Row],[Purchase Date]],"mmmm")</f>
        <v>February</v>
      </c>
      <c r="O2812" t="str">
        <f>VLOOKUP(ecommerce_customer_data_custom_[[#This Row],[Customer Age]],AgeGroupMapping!$A$2:$C$5,3,TRUE)</f>
        <v>Young</v>
      </c>
      <c r="P2812" t="str">
        <f>IF(ecommerce_customer_data_custom_[[#This Row],[Returns]]=1,"Returned","Not Returned")</f>
        <v>Not Returned</v>
      </c>
      <c r="Q2812" t="str">
        <f>_xlfn.XLOOKUP(ecommerce_customer_data_custom_[[#This Row],[Payment Method]],PaymentMapping!$A$2:$A$11,PaymentMapping!$B$2:$B$11,"Other")</f>
        <v>Card</v>
      </c>
    </row>
    <row r="2813" spans="1:17" x14ac:dyDescent="0.3">
      <c r="A2813">
        <v>4635</v>
      </c>
      <c r="B2813" s="14">
        <v>44066.227627314816</v>
      </c>
      <c r="C2813" t="s">
        <v>11</v>
      </c>
      <c r="D2813">
        <v>122</v>
      </c>
      <c r="E2813">
        <v>1</v>
      </c>
      <c r="F2813">
        <v>376</v>
      </c>
      <c r="G2813" t="s">
        <v>19</v>
      </c>
      <c r="H2813">
        <v>24</v>
      </c>
      <c r="I2813">
        <v>0</v>
      </c>
      <c r="J2813" t="s">
        <v>13</v>
      </c>
      <c r="K2813">
        <v>0</v>
      </c>
      <c r="L2813">
        <f>YEAR(ecommerce_customer_data_custom_[[#This Row],[Purchase Date]])</f>
        <v>2020</v>
      </c>
      <c r="M2813">
        <f>MONTH(ecommerce_customer_data_custom_[[#This Row],[Purchase Date]])</f>
        <v>8</v>
      </c>
      <c r="N2813" t="str">
        <f>TEXT(ecommerce_customer_data_custom_[[#This Row],[Purchase Date]],"mmmm")</f>
        <v>August</v>
      </c>
      <c r="O2813" t="str">
        <f>VLOOKUP(ecommerce_customer_data_custom_[[#This Row],[Customer Age]],AgeGroupMapping!$A$2:$C$5,3,TRUE)</f>
        <v>Young</v>
      </c>
      <c r="P2813" t="str">
        <f>IF(ecommerce_customer_data_custom_[[#This Row],[Returns]]=1,"Returned","Not Returned")</f>
        <v>Not Returned</v>
      </c>
      <c r="Q2813" t="str">
        <f>_xlfn.XLOOKUP(ecommerce_customer_data_custom_[[#This Row],[Payment Method]],PaymentMapping!$A$2:$A$11,PaymentMapping!$B$2:$B$11,"Other")</f>
        <v>Cash</v>
      </c>
    </row>
    <row r="2814" spans="1:17" x14ac:dyDescent="0.3">
      <c r="A2814">
        <v>4635</v>
      </c>
      <c r="B2814" s="14">
        <v>44086.878865740742</v>
      </c>
      <c r="C2814" t="s">
        <v>16</v>
      </c>
      <c r="D2814">
        <v>145</v>
      </c>
      <c r="E2814">
        <v>4</v>
      </c>
      <c r="F2814">
        <v>733</v>
      </c>
      <c r="G2814" t="s">
        <v>20</v>
      </c>
      <c r="H2814">
        <v>24</v>
      </c>
      <c r="I2814">
        <v>0</v>
      </c>
      <c r="J2814" t="s">
        <v>13</v>
      </c>
      <c r="K2814">
        <v>0</v>
      </c>
      <c r="L2814">
        <f>YEAR(ecommerce_customer_data_custom_[[#This Row],[Purchase Date]])</f>
        <v>2020</v>
      </c>
      <c r="M2814">
        <f>MONTH(ecommerce_customer_data_custom_[[#This Row],[Purchase Date]])</f>
        <v>9</v>
      </c>
      <c r="N2814" t="str">
        <f>TEXT(ecommerce_customer_data_custom_[[#This Row],[Purchase Date]],"mmmm")</f>
        <v>September</v>
      </c>
      <c r="O2814" t="str">
        <f>VLOOKUP(ecommerce_customer_data_custom_[[#This Row],[Customer Age]],AgeGroupMapping!$A$2:$C$5,3,TRUE)</f>
        <v>Young</v>
      </c>
      <c r="P2814" t="str">
        <f>IF(ecommerce_customer_data_custom_[[#This Row],[Returns]]=1,"Returned","Not Returned")</f>
        <v>Not Returned</v>
      </c>
      <c r="Q2814" t="str">
        <f>_xlfn.XLOOKUP(ecommerce_customer_data_custom_[[#This Row],[Payment Method]],PaymentMapping!$A$2:$A$11,PaymentMapping!$B$2:$B$11,"Other")</f>
        <v>Other</v>
      </c>
    </row>
    <row r="2815" spans="1:17" x14ac:dyDescent="0.3">
      <c r="A2815">
        <v>4635</v>
      </c>
      <c r="B2815" s="14">
        <v>43969.115231481483</v>
      </c>
      <c r="C2815" t="s">
        <v>18</v>
      </c>
      <c r="D2815">
        <v>485</v>
      </c>
      <c r="E2815">
        <v>2</v>
      </c>
      <c r="F2815">
        <v>204</v>
      </c>
      <c r="G2815" t="s">
        <v>12</v>
      </c>
      <c r="H2815">
        <v>24</v>
      </c>
      <c r="I2815">
        <v>0</v>
      </c>
      <c r="J2815" t="s">
        <v>13</v>
      </c>
      <c r="K2815">
        <v>0</v>
      </c>
      <c r="L2815">
        <f>YEAR(ecommerce_customer_data_custom_[[#This Row],[Purchase Date]])</f>
        <v>2020</v>
      </c>
      <c r="M2815">
        <f>MONTH(ecommerce_customer_data_custom_[[#This Row],[Purchase Date]])</f>
        <v>5</v>
      </c>
      <c r="N2815" t="str">
        <f>TEXT(ecommerce_customer_data_custom_[[#This Row],[Purchase Date]],"mmmm")</f>
        <v>May</v>
      </c>
      <c r="O2815" t="str">
        <f>VLOOKUP(ecommerce_customer_data_custom_[[#This Row],[Customer Age]],AgeGroupMapping!$A$2:$C$5,3,TRUE)</f>
        <v>Young</v>
      </c>
      <c r="P2815" t="str">
        <f>IF(ecommerce_customer_data_custom_[[#This Row],[Returns]]=1,"Returned","Not Returned")</f>
        <v>Not Returned</v>
      </c>
      <c r="Q2815" t="str">
        <f>_xlfn.XLOOKUP(ecommerce_customer_data_custom_[[#This Row],[Payment Method]],PaymentMapping!$A$2:$A$11,PaymentMapping!$B$2:$B$11,"Other")</f>
        <v>Card</v>
      </c>
    </row>
    <row r="2816" spans="1:17" x14ac:dyDescent="0.3">
      <c r="A2816">
        <v>26888</v>
      </c>
      <c r="B2816" s="14">
        <v>44108.286782407406</v>
      </c>
      <c r="C2816" t="s">
        <v>11</v>
      </c>
      <c r="D2816">
        <v>43</v>
      </c>
      <c r="E2816">
        <v>4</v>
      </c>
      <c r="F2816">
        <v>1404</v>
      </c>
      <c r="G2816" t="s">
        <v>15</v>
      </c>
      <c r="H2816">
        <v>56</v>
      </c>
      <c r="I2816">
        <v>0</v>
      </c>
      <c r="J2816" t="s">
        <v>13</v>
      </c>
      <c r="K2816">
        <v>0</v>
      </c>
      <c r="L2816">
        <f>YEAR(ecommerce_customer_data_custom_[[#This Row],[Purchase Date]])</f>
        <v>2020</v>
      </c>
      <c r="M2816">
        <f>MONTH(ecommerce_customer_data_custom_[[#This Row],[Purchase Date]])</f>
        <v>10</v>
      </c>
      <c r="N2816" t="str">
        <f>TEXT(ecommerce_customer_data_custom_[[#This Row],[Purchase Date]],"mmmm")</f>
        <v>October</v>
      </c>
      <c r="O2816" t="str">
        <f>VLOOKUP(ecommerce_customer_data_custom_[[#This Row],[Customer Age]],AgeGroupMapping!$A$2:$C$5,3,TRUE)</f>
        <v>Middle-Aged</v>
      </c>
      <c r="P2816" t="str">
        <f>IF(ecommerce_customer_data_custom_[[#This Row],[Returns]]=1,"Returned","Not Returned")</f>
        <v>Not Returned</v>
      </c>
      <c r="Q2816" t="str">
        <f>_xlfn.XLOOKUP(ecommerce_customer_data_custom_[[#This Row],[Payment Method]],PaymentMapping!$A$2:$A$11,PaymentMapping!$B$2:$B$11,"Other")</f>
        <v>Wallet/UPI</v>
      </c>
    </row>
    <row r="2817" spans="1:17" x14ac:dyDescent="0.3">
      <c r="A2817">
        <v>26888</v>
      </c>
      <c r="B2817" s="14">
        <v>43934.793252314812</v>
      </c>
      <c r="C2817" t="s">
        <v>18</v>
      </c>
      <c r="D2817">
        <v>100</v>
      </c>
      <c r="E2817">
        <v>3</v>
      </c>
      <c r="F2817">
        <v>3667</v>
      </c>
      <c r="G2817" t="s">
        <v>15</v>
      </c>
      <c r="H2817">
        <v>56</v>
      </c>
      <c r="I2817">
        <v>1</v>
      </c>
      <c r="J2817" t="s">
        <v>13</v>
      </c>
      <c r="K2817">
        <v>0</v>
      </c>
      <c r="L2817">
        <f>YEAR(ecommerce_customer_data_custom_[[#This Row],[Purchase Date]])</f>
        <v>2020</v>
      </c>
      <c r="M2817">
        <f>MONTH(ecommerce_customer_data_custom_[[#This Row],[Purchase Date]])</f>
        <v>4</v>
      </c>
      <c r="N2817" t="str">
        <f>TEXT(ecommerce_customer_data_custom_[[#This Row],[Purchase Date]],"mmmm")</f>
        <v>April</v>
      </c>
      <c r="O2817" t="str">
        <f>VLOOKUP(ecommerce_customer_data_custom_[[#This Row],[Customer Age]],AgeGroupMapping!$A$2:$C$5,3,TRUE)</f>
        <v>Middle-Aged</v>
      </c>
      <c r="P2817" t="str">
        <f>IF(ecommerce_customer_data_custom_[[#This Row],[Returns]]=1,"Returned","Not Returned")</f>
        <v>Returned</v>
      </c>
      <c r="Q2817" t="str">
        <f>_xlfn.XLOOKUP(ecommerce_customer_data_custom_[[#This Row],[Payment Method]],PaymentMapping!$A$2:$A$11,PaymentMapping!$B$2:$B$11,"Other")</f>
        <v>Wallet/UPI</v>
      </c>
    </row>
    <row r="2818" spans="1:17" x14ac:dyDescent="0.3">
      <c r="A2818">
        <v>26888</v>
      </c>
      <c r="B2818" s="14">
        <v>44507.641956018517</v>
      </c>
      <c r="C2818" t="s">
        <v>18</v>
      </c>
      <c r="D2818">
        <v>106</v>
      </c>
      <c r="E2818">
        <v>5</v>
      </c>
      <c r="F2818">
        <v>299</v>
      </c>
      <c r="G2818" t="s">
        <v>12</v>
      </c>
      <c r="H2818">
        <v>56</v>
      </c>
      <c r="I2818">
        <v>1</v>
      </c>
      <c r="J2818" t="s">
        <v>13</v>
      </c>
      <c r="K2818">
        <v>0</v>
      </c>
      <c r="L2818">
        <f>YEAR(ecommerce_customer_data_custom_[[#This Row],[Purchase Date]])</f>
        <v>2021</v>
      </c>
      <c r="M2818">
        <f>MONTH(ecommerce_customer_data_custom_[[#This Row],[Purchase Date]])</f>
        <v>11</v>
      </c>
      <c r="N2818" t="str">
        <f>TEXT(ecommerce_customer_data_custom_[[#This Row],[Purchase Date]],"mmmm")</f>
        <v>November</v>
      </c>
      <c r="O2818" t="str">
        <f>VLOOKUP(ecommerce_customer_data_custom_[[#This Row],[Customer Age]],AgeGroupMapping!$A$2:$C$5,3,TRUE)</f>
        <v>Middle-Aged</v>
      </c>
      <c r="P2818" t="str">
        <f>IF(ecommerce_customer_data_custom_[[#This Row],[Returns]]=1,"Returned","Not Returned")</f>
        <v>Returned</v>
      </c>
      <c r="Q2818" t="str">
        <f>_xlfn.XLOOKUP(ecommerce_customer_data_custom_[[#This Row],[Payment Method]],PaymentMapping!$A$2:$A$11,PaymentMapping!$B$2:$B$11,"Other")</f>
        <v>Card</v>
      </c>
    </row>
    <row r="2819" spans="1:17" x14ac:dyDescent="0.3">
      <c r="A2819">
        <v>26888</v>
      </c>
      <c r="B2819" s="14">
        <v>44173.152002314811</v>
      </c>
      <c r="C2819" t="s">
        <v>18</v>
      </c>
      <c r="D2819">
        <v>348</v>
      </c>
      <c r="E2819">
        <v>5</v>
      </c>
      <c r="F2819">
        <v>516</v>
      </c>
      <c r="G2819" t="s">
        <v>15</v>
      </c>
      <c r="H2819">
        <v>56</v>
      </c>
      <c r="I2819">
        <v>0</v>
      </c>
      <c r="J2819" t="s">
        <v>13</v>
      </c>
      <c r="K2819">
        <v>0</v>
      </c>
      <c r="L2819">
        <f>YEAR(ecommerce_customer_data_custom_[[#This Row],[Purchase Date]])</f>
        <v>2020</v>
      </c>
      <c r="M2819">
        <f>MONTH(ecommerce_customer_data_custom_[[#This Row],[Purchase Date]])</f>
        <v>12</v>
      </c>
      <c r="N2819" t="str">
        <f>TEXT(ecommerce_customer_data_custom_[[#This Row],[Purchase Date]],"mmmm")</f>
        <v>December</v>
      </c>
      <c r="O2819" t="str">
        <f>VLOOKUP(ecommerce_customer_data_custom_[[#This Row],[Customer Age]],AgeGroupMapping!$A$2:$C$5,3,TRUE)</f>
        <v>Middle-Aged</v>
      </c>
      <c r="P2819" t="str">
        <f>IF(ecommerce_customer_data_custom_[[#This Row],[Returns]]=1,"Returned","Not Returned")</f>
        <v>Not Returned</v>
      </c>
      <c r="Q2819" t="str">
        <f>_xlfn.XLOOKUP(ecommerce_customer_data_custom_[[#This Row],[Payment Method]],PaymentMapping!$A$2:$A$11,PaymentMapping!$B$2:$B$11,"Other")</f>
        <v>Wallet/UPI</v>
      </c>
    </row>
    <row r="2820" spans="1:17" x14ac:dyDescent="0.3">
      <c r="A2820">
        <v>26888</v>
      </c>
      <c r="B2820" s="14">
        <v>43890.619780092595</v>
      </c>
      <c r="C2820" t="s">
        <v>18</v>
      </c>
      <c r="D2820">
        <v>309</v>
      </c>
      <c r="E2820">
        <v>5</v>
      </c>
      <c r="F2820">
        <v>707</v>
      </c>
      <c r="G2820" t="s">
        <v>12</v>
      </c>
      <c r="H2820">
        <v>56</v>
      </c>
      <c r="I2820">
        <v>1</v>
      </c>
      <c r="J2820" t="s">
        <v>13</v>
      </c>
      <c r="K2820">
        <v>0</v>
      </c>
      <c r="L2820">
        <f>YEAR(ecommerce_customer_data_custom_[[#This Row],[Purchase Date]])</f>
        <v>2020</v>
      </c>
      <c r="M2820">
        <f>MONTH(ecommerce_customer_data_custom_[[#This Row],[Purchase Date]])</f>
        <v>2</v>
      </c>
      <c r="N2820" t="str">
        <f>TEXT(ecommerce_customer_data_custom_[[#This Row],[Purchase Date]],"mmmm")</f>
        <v>February</v>
      </c>
      <c r="O2820" t="str">
        <f>VLOOKUP(ecommerce_customer_data_custom_[[#This Row],[Customer Age]],AgeGroupMapping!$A$2:$C$5,3,TRUE)</f>
        <v>Middle-Aged</v>
      </c>
      <c r="P2820" t="str">
        <f>IF(ecommerce_customer_data_custom_[[#This Row],[Returns]]=1,"Returned","Not Returned")</f>
        <v>Returned</v>
      </c>
      <c r="Q2820" t="str">
        <f>_xlfn.XLOOKUP(ecommerce_customer_data_custom_[[#This Row],[Payment Method]],PaymentMapping!$A$2:$A$11,PaymentMapping!$B$2:$B$11,"Other")</f>
        <v>Card</v>
      </c>
    </row>
    <row r="2821" spans="1:17" x14ac:dyDescent="0.3">
      <c r="A2821">
        <v>23918</v>
      </c>
      <c r="B2821" s="14">
        <v>44871.321863425925</v>
      </c>
      <c r="C2821" t="s">
        <v>14</v>
      </c>
      <c r="D2821">
        <v>38</v>
      </c>
      <c r="E2821">
        <v>2</v>
      </c>
      <c r="F2821">
        <v>1018</v>
      </c>
      <c r="G2821" t="s">
        <v>19</v>
      </c>
      <c r="H2821">
        <v>45</v>
      </c>
      <c r="I2821">
        <v>1</v>
      </c>
      <c r="J2821" t="s">
        <v>17</v>
      </c>
      <c r="K2821">
        <v>0</v>
      </c>
      <c r="L2821">
        <f>YEAR(ecommerce_customer_data_custom_[[#This Row],[Purchase Date]])</f>
        <v>2022</v>
      </c>
      <c r="M2821">
        <f>MONTH(ecommerce_customer_data_custom_[[#This Row],[Purchase Date]])</f>
        <v>11</v>
      </c>
      <c r="N2821" t="str">
        <f>TEXT(ecommerce_customer_data_custom_[[#This Row],[Purchase Date]],"mmmm")</f>
        <v>November</v>
      </c>
      <c r="O2821" t="str">
        <f>VLOOKUP(ecommerce_customer_data_custom_[[#This Row],[Customer Age]],AgeGroupMapping!$A$2:$C$5,3,TRUE)</f>
        <v>Middle-Aged</v>
      </c>
      <c r="P2821" t="str">
        <f>IF(ecommerce_customer_data_custom_[[#This Row],[Returns]]=1,"Returned","Not Returned")</f>
        <v>Returned</v>
      </c>
      <c r="Q2821" t="str">
        <f>_xlfn.XLOOKUP(ecommerce_customer_data_custom_[[#This Row],[Payment Method]],PaymentMapping!$A$2:$A$11,PaymentMapping!$B$2:$B$11,"Other")</f>
        <v>Cash</v>
      </c>
    </row>
    <row r="2822" spans="1:17" x14ac:dyDescent="0.3">
      <c r="A2822">
        <v>23918</v>
      </c>
      <c r="B2822" s="14">
        <v>44304.552939814814</v>
      </c>
      <c r="C2822" t="s">
        <v>14</v>
      </c>
      <c r="D2822">
        <v>120</v>
      </c>
      <c r="E2822">
        <v>2</v>
      </c>
      <c r="F2822">
        <v>885</v>
      </c>
      <c r="G2822" t="s">
        <v>12</v>
      </c>
      <c r="H2822">
        <v>45</v>
      </c>
      <c r="I2822">
        <v>0</v>
      </c>
      <c r="J2822" t="s">
        <v>17</v>
      </c>
      <c r="K2822">
        <v>0</v>
      </c>
      <c r="L2822">
        <f>YEAR(ecommerce_customer_data_custom_[[#This Row],[Purchase Date]])</f>
        <v>2021</v>
      </c>
      <c r="M2822">
        <f>MONTH(ecommerce_customer_data_custom_[[#This Row],[Purchase Date]])</f>
        <v>4</v>
      </c>
      <c r="N2822" t="str">
        <f>TEXT(ecommerce_customer_data_custom_[[#This Row],[Purchase Date]],"mmmm")</f>
        <v>April</v>
      </c>
      <c r="O2822" t="str">
        <f>VLOOKUP(ecommerce_customer_data_custom_[[#This Row],[Customer Age]],AgeGroupMapping!$A$2:$C$5,3,TRUE)</f>
        <v>Middle-Aged</v>
      </c>
      <c r="P2822" t="str">
        <f>IF(ecommerce_customer_data_custom_[[#This Row],[Returns]]=1,"Returned","Not Returned")</f>
        <v>Not Returned</v>
      </c>
      <c r="Q2822" t="str">
        <f>_xlfn.XLOOKUP(ecommerce_customer_data_custom_[[#This Row],[Payment Method]],PaymentMapping!$A$2:$A$11,PaymentMapping!$B$2:$B$11,"Other")</f>
        <v>Card</v>
      </c>
    </row>
    <row r="2823" spans="1:17" x14ac:dyDescent="0.3">
      <c r="A2823">
        <v>23918</v>
      </c>
      <c r="B2823" s="14">
        <v>43983.79855324074</v>
      </c>
      <c r="C2823" t="s">
        <v>11</v>
      </c>
      <c r="D2823">
        <v>185</v>
      </c>
      <c r="E2823">
        <v>4</v>
      </c>
      <c r="F2823">
        <v>4941</v>
      </c>
      <c r="G2823" t="s">
        <v>15</v>
      </c>
      <c r="H2823">
        <v>45</v>
      </c>
      <c r="I2823">
        <v>0</v>
      </c>
      <c r="J2823" t="s">
        <v>17</v>
      </c>
      <c r="K2823">
        <v>0</v>
      </c>
      <c r="L2823">
        <f>YEAR(ecommerce_customer_data_custom_[[#This Row],[Purchase Date]])</f>
        <v>2020</v>
      </c>
      <c r="M2823">
        <f>MONTH(ecommerce_customer_data_custom_[[#This Row],[Purchase Date]])</f>
        <v>6</v>
      </c>
      <c r="N2823" t="str">
        <f>TEXT(ecommerce_customer_data_custom_[[#This Row],[Purchase Date]],"mmmm")</f>
        <v>June</v>
      </c>
      <c r="O2823" t="str">
        <f>VLOOKUP(ecommerce_customer_data_custom_[[#This Row],[Customer Age]],AgeGroupMapping!$A$2:$C$5,3,TRUE)</f>
        <v>Middle-Aged</v>
      </c>
      <c r="P2823" t="str">
        <f>IF(ecommerce_customer_data_custom_[[#This Row],[Returns]]=1,"Returned","Not Returned")</f>
        <v>Not Returned</v>
      </c>
      <c r="Q2823" t="str">
        <f>_xlfn.XLOOKUP(ecommerce_customer_data_custom_[[#This Row],[Payment Method]],PaymentMapping!$A$2:$A$11,PaymentMapping!$B$2:$B$11,"Other")</f>
        <v>Wallet/UPI</v>
      </c>
    </row>
    <row r="2824" spans="1:17" x14ac:dyDescent="0.3">
      <c r="A2824">
        <v>23918</v>
      </c>
      <c r="B2824" s="14">
        <v>44562.273530092592</v>
      </c>
      <c r="C2824" t="s">
        <v>16</v>
      </c>
      <c r="D2824">
        <v>114</v>
      </c>
      <c r="E2824">
        <v>2</v>
      </c>
      <c r="F2824">
        <v>4370</v>
      </c>
      <c r="G2824" t="s">
        <v>15</v>
      </c>
      <c r="H2824">
        <v>45</v>
      </c>
      <c r="I2824">
        <v>0</v>
      </c>
      <c r="J2824" t="s">
        <v>17</v>
      </c>
      <c r="K2824">
        <v>0</v>
      </c>
      <c r="L2824">
        <f>YEAR(ecommerce_customer_data_custom_[[#This Row],[Purchase Date]])</f>
        <v>2022</v>
      </c>
      <c r="M2824">
        <f>MONTH(ecommerce_customer_data_custom_[[#This Row],[Purchase Date]])</f>
        <v>1</v>
      </c>
      <c r="N2824" t="str">
        <f>TEXT(ecommerce_customer_data_custom_[[#This Row],[Purchase Date]],"mmmm")</f>
        <v>January</v>
      </c>
      <c r="O2824" t="str">
        <f>VLOOKUP(ecommerce_customer_data_custom_[[#This Row],[Customer Age]],AgeGroupMapping!$A$2:$C$5,3,TRUE)</f>
        <v>Middle-Aged</v>
      </c>
      <c r="P2824" t="str">
        <f>IF(ecommerce_customer_data_custom_[[#This Row],[Returns]]=1,"Returned","Not Returned")</f>
        <v>Not Returned</v>
      </c>
      <c r="Q2824" t="str">
        <f>_xlfn.XLOOKUP(ecommerce_customer_data_custom_[[#This Row],[Payment Method]],PaymentMapping!$A$2:$A$11,PaymentMapping!$B$2:$B$11,"Other")</f>
        <v>Wallet/UPI</v>
      </c>
    </row>
    <row r="2825" spans="1:17" x14ac:dyDescent="0.3">
      <c r="A2825">
        <v>46296</v>
      </c>
      <c r="B2825" s="14">
        <v>45108.370520833334</v>
      </c>
      <c r="C2825" t="s">
        <v>16</v>
      </c>
      <c r="D2825">
        <v>462</v>
      </c>
      <c r="E2825">
        <v>5</v>
      </c>
      <c r="F2825">
        <v>4316</v>
      </c>
      <c r="G2825" t="s">
        <v>12</v>
      </c>
      <c r="H2825">
        <v>32</v>
      </c>
      <c r="I2825">
        <v>1</v>
      </c>
      <c r="J2825" t="s">
        <v>17</v>
      </c>
      <c r="K2825">
        <v>0</v>
      </c>
      <c r="L2825">
        <f>YEAR(ecommerce_customer_data_custom_[[#This Row],[Purchase Date]])</f>
        <v>2023</v>
      </c>
      <c r="M2825">
        <f>MONTH(ecommerce_customer_data_custom_[[#This Row],[Purchase Date]])</f>
        <v>7</v>
      </c>
      <c r="N2825" t="str">
        <f>TEXT(ecommerce_customer_data_custom_[[#This Row],[Purchase Date]],"mmmm")</f>
        <v>July</v>
      </c>
      <c r="O2825" t="str">
        <f>VLOOKUP(ecommerce_customer_data_custom_[[#This Row],[Customer Age]],AgeGroupMapping!$A$2:$C$5,3,TRUE)</f>
        <v>Adult</v>
      </c>
      <c r="P2825" t="str">
        <f>IF(ecommerce_customer_data_custom_[[#This Row],[Returns]]=1,"Returned","Not Returned")</f>
        <v>Returned</v>
      </c>
      <c r="Q2825" t="str">
        <f>_xlfn.XLOOKUP(ecommerce_customer_data_custom_[[#This Row],[Payment Method]],PaymentMapping!$A$2:$A$11,PaymentMapping!$B$2:$B$11,"Other")</f>
        <v>Card</v>
      </c>
    </row>
    <row r="2826" spans="1:17" x14ac:dyDescent="0.3">
      <c r="A2826">
        <v>46296</v>
      </c>
      <c r="B2826" s="14">
        <v>44092.389097222222</v>
      </c>
      <c r="C2826" t="s">
        <v>18</v>
      </c>
      <c r="D2826">
        <v>485</v>
      </c>
      <c r="E2826">
        <v>4</v>
      </c>
      <c r="F2826">
        <v>836</v>
      </c>
      <c r="G2826" t="s">
        <v>15</v>
      </c>
      <c r="H2826">
        <v>32</v>
      </c>
      <c r="I2826">
        <v>0</v>
      </c>
      <c r="J2826" t="s">
        <v>17</v>
      </c>
      <c r="K2826">
        <v>0</v>
      </c>
      <c r="L2826">
        <f>YEAR(ecommerce_customer_data_custom_[[#This Row],[Purchase Date]])</f>
        <v>2020</v>
      </c>
      <c r="M2826">
        <f>MONTH(ecommerce_customer_data_custom_[[#This Row],[Purchase Date]])</f>
        <v>9</v>
      </c>
      <c r="N2826" t="str">
        <f>TEXT(ecommerce_customer_data_custom_[[#This Row],[Purchase Date]],"mmmm")</f>
        <v>September</v>
      </c>
      <c r="O2826" t="str">
        <f>VLOOKUP(ecommerce_customer_data_custom_[[#This Row],[Customer Age]],AgeGroupMapping!$A$2:$C$5,3,TRUE)</f>
        <v>Adult</v>
      </c>
      <c r="P2826" t="str">
        <f>IF(ecommerce_customer_data_custom_[[#This Row],[Returns]]=1,"Returned","Not Returned")</f>
        <v>Not Returned</v>
      </c>
      <c r="Q2826" t="str">
        <f>_xlfn.XLOOKUP(ecommerce_customer_data_custom_[[#This Row],[Payment Method]],PaymentMapping!$A$2:$A$11,PaymentMapping!$B$2:$B$11,"Other")</f>
        <v>Wallet/UPI</v>
      </c>
    </row>
    <row r="2827" spans="1:17" x14ac:dyDescent="0.3">
      <c r="A2827">
        <v>46296</v>
      </c>
      <c r="B2827" s="14">
        <v>43958.508055555554</v>
      </c>
      <c r="C2827" t="s">
        <v>18</v>
      </c>
      <c r="D2827">
        <v>115</v>
      </c>
      <c r="E2827">
        <v>2</v>
      </c>
      <c r="F2827">
        <v>4289</v>
      </c>
      <c r="G2827" t="s">
        <v>15</v>
      </c>
      <c r="H2827">
        <v>32</v>
      </c>
      <c r="I2827">
        <v>1</v>
      </c>
      <c r="J2827" t="s">
        <v>17</v>
      </c>
      <c r="K2827">
        <v>0</v>
      </c>
      <c r="L2827">
        <f>YEAR(ecommerce_customer_data_custom_[[#This Row],[Purchase Date]])</f>
        <v>2020</v>
      </c>
      <c r="M2827">
        <f>MONTH(ecommerce_customer_data_custom_[[#This Row],[Purchase Date]])</f>
        <v>5</v>
      </c>
      <c r="N2827" t="str">
        <f>TEXT(ecommerce_customer_data_custom_[[#This Row],[Purchase Date]],"mmmm")</f>
        <v>May</v>
      </c>
      <c r="O2827" t="str">
        <f>VLOOKUP(ecommerce_customer_data_custom_[[#This Row],[Customer Age]],AgeGroupMapping!$A$2:$C$5,3,TRUE)</f>
        <v>Adult</v>
      </c>
      <c r="P2827" t="str">
        <f>IF(ecommerce_customer_data_custom_[[#This Row],[Returns]]=1,"Returned","Not Returned")</f>
        <v>Returned</v>
      </c>
      <c r="Q2827" t="str">
        <f>_xlfn.XLOOKUP(ecommerce_customer_data_custom_[[#This Row],[Payment Method]],PaymentMapping!$A$2:$A$11,PaymentMapping!$B$2:$B$11,"Other")</f>
        <v>Wallet/UPI</v>
      </c>
    </row>
    <row r="2828" spans="1:17" x14ac:dyDescent="0.3">
      <c r="A2828">
        <v>46296</v>
      </c>
      <c r="B2828" s="14">
        <v>44434.521469907406</v>
      </c>
      <c r="C2828" t="s">
        <v>14</v>
      </c>
      <c r="D2828">
        <v>239</v>
      </c>
      <c r="E2828">
        <v>4</v>
      </c>
      <c r="F2828">
        <v>947</v>
      </c>
      <c r="G2828" t="s">
        <v>12</v>
      </c>
      <c r="H2828">
        <v>32</v>
      </c>
      <c r="I2828">
        <v>0</v>
      </c>
      <c r="J2828" t="s">
        <v>17</v>
      </c>
      <c r="K2828">
        <v>0</v>
      </c>
      <c r="L2828">
        <f>YEAR(ecommerce_customer_data_custom_[[#This Row],[Purchase Date]])</f>
        <v>2021</v>
      </c>
      <c r="M2828">
        <f>MONTH(ecommerce_customer_data_custom_[[#This Row],[Purchase Date]])</f>
        <v>8</v>
      </c>
      <c r="N2828" t="str">
        <f>TEXT(ecommerce_customer_data_custom_[[#This Row],[Purchase Date]],"mmmm")</f>
        <v>August</v>
      </c>
      <c r="O2828" t="str">
        <f>VLOOKUP(ecommerce_customer_data_custom_[[#This Row],[Customer Age]],AgeGroupMapping!$A$2:$C$5,3,TRUE)</f>
        <v>Adult</v>
      </c>
      <c r="P2828" t="str">
        <f>IF(ecommerce_customer_data_custom_[[#This Row],[Returns]]=1,"Returned","Not Returned")</f>
        <v>Not Returned</v>
      </c>
      <c r="Q2828" t="str">
        <f>_xlfn.XLOOKUP(ecommerce_customer_data_custom_[[#This Row],[Payment Method]],PaymentMapping!$A$2:$A$11,PaymentMapping!$B$2:$B$11,"Other")</f>
        <v>Card</v>
      </c>
    </row>
    <row r="2829" spans="1:17" x14ac:dyDescent="0.3">
      <c r="A2829">
        <v>10328</v>
      </c>
      <c r="B2829" s="14">
        <v>43983.334768518522</v>
      </c>
      <c r="C2829" t="s">
        <v>16</v>
      </c>
      <c r="D2829">
        <v>232</v>
      </c>
      <c r="E2829">
        <v>5</v>
      </c>
      <c r="F2829">
        <v>3815</v>
      </c>
      <c r="G2829" t="s">
        <v>12</v>
      </c>
      <c r="H2829">
        <v>27</v>
      </c>
      <c r="I2829">
        <v>0</v>
      </c>
      <c r="J2829" t="s">
        <v>13</v>
      </c>
      <c r="K2829">
        <v>0</v>
      </c>
      <c r="L2829">
        <f>YEAR(ecommerce_customer_data_custom_[[#This Row],[Purchase Date]])</f>
        <v>2020</v>
      </c>
      <c r="M2829">
        <f>MONTH(ecommerce_customer_data_custom_[[#This Row],[Purchase Date]])</f>
        <v>6</v>
      </c>
      <c r="N2829" t="str">
        <f>TEXT(ecommerce_customer_data_custom_[[#This Row],[Purchase Date]],"mmmm")</f>
        <v>June</v>
      </c>
      <c r="O2829" t="str">
        <f>VLOOKUP(ecommerce_customer_data_custom_[[#This Row],[Customer Age]],AgeGroupMapping!$A$2:$C$5,3,TRUE)</f>
        <v>Adult</v>
      </c>
      <c r="P2829" t="str">
        <f>IF(ecommerce_customer_data_custom_[[#This Row],[Returns]]=1,"Returned","Not Returned")</f>
        <v>Not Returned</v>
      </c>
      <c r="Q2829" t="str">
        <f>_xlfn.XLOOKUP(ecommerce_customer_data_custom_[[#This Row],[Payment Method]],PaymentMapping!$A$2:$A$11,PaymentMapping!$B$2:$B$11,"Other")</f>
        <v>Card</v>
      </c>
    </row>
    <row r="2830" spans="1:17" x14ac:dyDescent="0.3">
      <c r="A2830">
        <v>10328</v>
      </c>
      <c r="B2830" s="14">
        <v>44480.408414351848</v>
      </c>
      <c r="C2830" t="s">
        <v>11</v>
      </c>
      <c r="D2830">
        <v>102</v>
      </c>
      <c r="E2830">
        <v>5</v>
      </c>
      <c r="F2830">
        <v>444</v>
      </c>
      <c r="G2830" t="s">
        <v>20</v>
      </c>
      <c r="H2830">
        <v>27</v>
      </c>
      <c r="I2830">
        <v>0</v>
      </c>
      <c r="J2830" t="s">
        <v>13</v>
      </c>
      <c r="K2830">
        <v>0</v>
      </c>
      <c r="L2830">
        <f>YEAR(ecommerce_customer_data_custom_[[#This Row],[Purchase Date]])</f>
        <v>2021</v>
      </c>
      <c r="M2830">
        <f>MONTH(ecommerce_customer_data_custom_[[#This Row],[Purchase Date]])</f>
        <v>10</v>
      </c>
      <c r="N2830" t="str">
        <f>TEXT(ecommerce_customer_data_custom_[[#This Row],[Purchase Date]],"mmmm")</f>
        <v>October</v>
      </c>
      <c r="O2830" t="str">
        <f>VLOOKUP(ecommerce_customer_data_custom_[[#This Row],[Customer Age]],AgeGroupMapping!$A$2:$C$5,3,TRUE)</f>
        <v>Adult</v>
      </c>
      <c r="P2830" t="str">
        <f>IF(ecommerce_customer_data_custom_[[#This Row],[Returns]]=1,"Returned","Not Returned")</f>
        <v>Not Returned</v>
      </c>
      <c r="Q2830" t="str">
        <f>_xlfn.XLOOKUP(ecommerce_customer_data_custom_[[#This Row],[Payment Method]],PaymentMapping!$A$2:$A$11,PaymentMapping!$B$2:$B$11,"Other")</f>
        <v>Other</v>
      </c>
    </row>
    <row r="2831" spans="1:17" x14ac:dyDescent="0.3">
      <c r="A2831">
        <v>10328</v>
      </c>
      <c r="B2831" s="14">
        <v>44797.427118055559</v>
      </c>
      <c r="C2831" t="s">
        <v>14</v>
      </c>
      <c r="D2831">
        <v>370</v>
      </c>
      <c r="E2831">
        <v>4</v>
      </c>
      <c r="F2831">
        <v>1921</v>
      </c>
      <c r="G2831" t="s">
        <v>12</v>
      </c>
      <c r="H2831">
        <v>27</v>
      </c>
      <c r="I2831">
        <v>1</v>
      </c>
      <c r="J2831" t="s">
        <v>13</v>
      </c>
      <c r="K2831">
        <v>0</v>
      </c>
      <c r="L2831">
        <f>YEAR(ecommerce_customer_data_custom_[[#This Row],[Purchase Date]])</f>
        <v>2022</v>
      </c>
      <c r="M2831">
        <f>MONTH(ecommerce_customer_data_custom_[[#This Row],[Purchase Date]])</f>
        <v>8</v>
      </c>
      <c r="N2831" t="str">
        <f>TEXT(ecommerce_customer_data_custom_[[#This Row],[Purchase Date]],"mmmm")</f>
        <v>August</v>
      </c>
      <c r="O2831" t="str">
        <f>VLOOKUP(ecommerce_customer_data_custom_[[#This Row],[Customer Age]],AgeGroupMapping!$A$2:$C$5,3,TRUE)</f>
        <v>Adult</v>
      </c>
      <c r="P2831" t="str">
        <f>IF(ecommerce_customer_data_custom_[[#This Row],[Returns]]=1,"Returned","Not Returned")</f>
        <v>Returned</v>
      </c>
      <c r="Q2831" t="str">
        <f>_xlfn.XLOOKUP(ecommerce_customer_data_custom_[[#This Row],[Payment Method]],PaymentMapping!$A$2:$A$11,PaymentMapping!$B$2:$B$11,"Other")</f>
        <v>Card</v>
      </c>
    </row>
    <row r="2832" spans="1:17" x14ac:dyDescent="0.3">
      <c r="A2832">
        <v>10328</v>
      </c>
      <c r="B2832" s="14">
        <v>45085.868437500001</v>
      </c>
      <c r="C2832" t="s">
        <v>11</v>
      </c>
      <c r="D2832">
        <v>65</v>
      </c>
      <c r="E2832">
        <v>1</v>
      </c>
      <c r="F2832">
        <v>277</v>
      </c>
      <c r="G2832" t="s">
        <v>20</v>
      </c>
      <c r="H2832">
        <v>27</v>
      </c>
      <c r="I2832">
        <v>1</v>
      </c>
      <c r="J2832" t="s">
        <v>13</v>
      </c>
      <c r="K2832">
        <v>0</v>
      </c>
      <c r="L2832">
        <f>YEAR(ecommerce_customer_data_custom_[[#This Row],[Purchase Date]])</f>
        <v>2023</v>
      </c>
      <c r="M2832">
        <f>MONTH(ecommerce_customer_data_custom_[[#This Row],[Purchase Date]])</f>
        <v>6</v>
      </c>
      <c r="N2832" t="str">
        <f>TEXT(ecommerce_customer_data_custom_[[#This Row],[Purchase Date]],"mmmm")</f>
        <v>June</v>
      </c>
      <c r="O2832" t="str">
        <f>VLOOKUP(ecommerce_customer_data_custom_[[#This Row],[Customer Age]],AgeGroupMapping!$A$2:$C$5,3,TRUE)</f>
        <v>Adult</v>
      </c>
      <c r="P2832" t="str">
        <f>IF(ecommerce_customer_data_custom_[[#This Row],[Returns]]=1,"Returned","Not Returned")</f>
        <v>Returned</v>
      </c>
      <c r="Q2832" t="str">
        <f>_xlfn.XLOOKUP(ecommerce_customer_data_custom_[[#This Row],[Payment Method]],PaymentMapping!$A$2:$A$11,PaymentMapping!$B$2:$B$11,"Other")</f>
        <v>Other</v>
      </c>
    </row>
    <row r="2833" spans="1:17" x14ac:dyDescent="0.3">
      <c r="A2833">
        <v>10328</v>
      </c>
      <c r="B2833" s="14">
        <v>43889.477222222224</v>
      </c>
      <c r="C2833" t="s">
        <v>11</v>
      </c>
      <c r="D2833">
        <v>229</v>
      </c>
      <c r="E2833">
        <v>4</v>
      </c>
      <c r="F2833">
        <v>146</v>
      </c>
      <c r="G2833" t="s">
        <v>15</v>
      </c>
      <c r="H2833">
        <v>27</v>
      </c>
      <c r="I2833">
        <v>1</v>
      </c>
      <c r="J2833" t="s">
        <v>13</v>
      </c>
      <c r="K2833">
        <v>0</v>
      </c>
      <c r="L2833">
        <f>YEAR(ecommerce_customer_data_custom_[[#This Row],[Purchase Date]])</f>
        <v>2020</v>
      </c>
      <c r="M2833">
        <f>MONTH(ecommerce_customer_data_custom_[[#This Row],[Purchase Date]])</f>
        <v>2</v>
      </c>
      <c r="N2833" t="str">
        <f>TEXT(ecommerce_customer_data_custom_[[#This Row],[Purchase Date]],"mmmm")</f>
        <v>February</v>
      </c>
      <c r="O2833" t="str">
        <f>VLOOKUP(ecommerce_customer_data_custom_[[#This Row],[Customer Age]],AgeGroupMapping!$A$2:$C$5,3,TRUE)</f>
        <v>Adult</v>
      </c>
      <c r="P2833" t="str">
        <f>IF(ecommerce_customer_data_custom_[[#This Row],[Returns]]=1,"Returned","Not Returned")</f>
        <v>Returned</v>
      </c>
      <c r="Q2833" t="str">
        <f>_xlfn.XLOOKUP(ecommerce_customer_data_custom_[[#This Row],[Payment Method]],PaymentMapping!$A$2:$A$11,PaymentMapping!$B$2:$B$11,"Other")</f>
        <v>Wallet/UPI</v>
      </c>
    </row>
    <row r="2834" spans="1:17" x14ac:dyDescent="0.3">
      <c r="A2834">
        <v>25334</v>
      </c>
      <c r="B2834" s="14">
        <v>44117.210312499999</v>
      </c>
      <c r="C2834" t="s">
        <v>11</v>
      </c>
      <c r="D2834">
        <v>319</v>
      </c>
      <c r="E2834">
        <v>4</v>
      </c>
      <c r="F2834">
        <v>3358</v>
      </c>
      <c r="G2834" t="s">
        <v>19</v>
      </c>
      <c r="H2834">
        <v>41</v>
      </c>
      <c r="I2834">
        <v>0</v>
      </c>
      <c r="J2834" t="s">
        <v>13</v>
      </c>
      <c r="K2834">
        <v>0</v>
      </c>
      <c r="L2834">
        <f>YEAR(ecommerce_customer_data_custom_[[#This Row],[Purchase Date]])</f>
        <v>2020</v>
      </c>
      <c r="M2834">
        <f>MONTH(ecommerce_customer_data_custom_[[#This Row],[Purchase Date]])</f>
        <v>10</v>
      </c>
      <c r="N2834" t="str">
        <f>TEXT(ecommerce_customer_data_custom_[[#This Row],[Purchase Date]],"mmmm")</f>
        <v>October</v>
      </c>
      <c r="O2834" t="str">
        <f>VLOOKUP(ecommerce_customer_data_custom_[[#This Row],[Customer Age]],AgeGroupMapping!$A$2:$C$5,3,TRUE)</f>
        <v>Middle-Aged</v>
      </c>
      <c r="P2834" t="str">
        <f>IF(ecommerce_customer_data_custom_[[#This Row],[Returns]]=1,"Returned","Not Returned")</f>
        <v>Not Returned</v>
      </c>
      <c r="Q2834" t="str">
        <f>_xlfn.XLOOKUP(ecommerce_customer_data_custom_[[#This Row],[Payment Method]],PaymentMapping!$A$2:$A$11,PaymentMapping!$B$2:$B$11,"Other")</f>
        <v>Cash</v>
      </c>
    </row>
    <row r="2835" spans="1:17" x14ac:dyDescent="0.3">
      <c r="A2835">
        <v>25334</v>
      </c>
      <c r="B2835" s="14">
        <v>44936.24728009259</v>
      </c>
      <c r="C2835" t="s">
        <v>16</v>
      </c>
      <c r="D2835">
        <v>218</v>
      </c>
      <c r="E2835">
        <v>1</v>
      </c>
      <c r="F2835">
        <v>1626</v>
      </c>
      <c r="G2835" t="s">
        <v>19</v>
      </c>
      <c r="H2835">
        <v>41</v>
      </c>
      <c r="I2835">
        <v>0</v>
      </c>
      <c r="J2835" t="s">
        <v>13</v>
      </c>
      <c r="K2835">
        <v>0</v>
      </c>
      <c r="L2835">
        <f>YEAR(ecommerce_customer_data_custom_[[#This Row],[Purchase Date]])</f>
        <v>2023</v>
      </c>
      <c r="M2835">
        <f>MONTH(ecommerce_customer_data_custom_[[#This Row],[Purchase Date]])</f>
        <v>1</v>
      </c>
      <c r="N2835" t="str">
        <f>TEXT(ecommerce_customer_data_custom_[[#This Row],[Purchase Date]],"mmmm")</f>
        <v>January</v>
      </c>
      <c r="O2835" t="str">
        <f>VLOOKUP(ecommerce_customer_data_custom_[[#This Row],[Customer Age]],AgeGroupMapping!$A$2:$C$5,3,TRUE)</f>
        <v>Middle-Aged</v>
      </c>
      <c r="P2835" t="str">
        <f>IF(ecommerce_customer_data_custom_[[#This Row],[Returns]]=1,"Returned","Not Returned")</f>
        <v>Not Returned</v>
      </c>
      <c r="Q2835" t="str">
        <f>_xlfn.XLOOKUP(ecommerce_customer_data_custom_[[#This Row],[Payment Method]],PaymentMapping!$A$2:$A$11,PaymentMapping!$B$2:$B$11,"Other")</f>
        <v>Cash</v>
      </c>
    </row>
    <row r="2836" spans="1:17" x14ac:dyDescent="0.3">
      <c r="A2836">
        <v>25334</v>
      </c>
      <c r="B2836" s="14">
        <v>44375.337071759262</v>
      </c>
      <c r="C2836" t="s">
        <v>14</v>
      </c>
      <c r="D2836">
        <v>388</v>
      </c>
      <c r="E2836">
        <v>2</v>
      </c>
      <c r="F2836">
        <v>3593</v>
      </c>
      <c r="G2836" t="s">
        <v>12</v>
      </c>
      <c r="H2836">
        <v>41</v>
      </c>
      <c r="I2836">
        <v>1</v>
      </c>
      <c r="J2836" t="s">
        <v>13</v>
      </c>
      <c r="K2836">
        <v>0</v>
      </c>
      <c r="L2836">
        <f>YEAR(ecommerce_customer_data_custom_[[#This Row],[Purchase Date]])</f>
        <v>2021</v>
      </c>
      <c r="M2836">
        <f>MONTH(ecommerce_customer_data_custom_[[#This Row],[Purchase Date]])</f>
        <v>6</v>
      </c>
      <c r="N2836" t="str">
        <f>TEXT(ecommerce_customer_data_custom_[[#This Row],[Purchase Date]],"mmmm")</f>
        <v>June</v>
      </c>
      <c r="O2836" t="str">
        <f>VLOOKUP(ecommerce_customer_data_custom_[[#This Row],[Customer Age]],AgeGroupMapping!$A$2:$C$5,3,TRUE)</f>
        <v>Middle-Aged</v>
      </c>
      <c r="P2836" t="str">
        <f>IF(ecommerce_customer_data_custom_[[#This Row],[Returns]]=1,"Returned","Not Returned")</f>
        <v>Returned</v>
      </c>
      <c r="Q2836" t="str">
        <f>_xlfn.XLOOKUP(ecommerce_customer_data_custom_[[#This Row],[Payment Method]],PaymentMapping!$A$2:$A$11,PaymentMapping!$B$2:$B$11,"Other")</f>
        <v>Card</v>
      </c>
    </row>
    <row r="2837" spans="1:17" x14ac:dyDescent="0.3">
      <c r="A2837">
        <v>25334</v>
      </c>
      <c r="B2837" s="14">
        <v>44032.78019675926</v>
      </c>
      <c r="C2837" t="s">
        <v>16</v>
      </c>
      <c r="D2837">
        <v>251</v>
      </c>
      <c r="E2837">
        <v>3</v>
      </c>
      <c r="F2837">
        <v>3650</v>
      </c>
      <c r="G2837" t="s">
        <v>12</v>
      </c>
      <c r="H2837">
        <v>41</v>
      </c>
      <c r="I2837">
        <v>0</v>
      </c>
      <c r="J2837" t="s">
        <v>13</v>
      </c>
      <c r="K2837">
        <v>0</v>
      </c>
      <c r="L2837">
        <f>YEAR(ecommerce_customer_data_custom_[[#This Row],[Purchase Date]])</f>
        <v>2020</v>
      </c>
      <c r="M2837">
        <f>MONTH(ecommerce_customer_data_custom_[[#This Row],[Purchase Date]])</f>
        <v>7</v>
      </c>
      <c r="N2837" t="str">
        <f>TEXT(ecommerce_customer_data_custom_[[#This Row],[Purchase Date]],"mmmm")</f>
        <v>July</v>
      </c>
      <c r="O2837" t="str">
        <f>VLOOKUP(ecommerce_customer_data_custom_[[#This Row],[Customer Age]],AgeGroupMapping!$A$2:$C$5,3,TRUE)</f>
        <v>Middle-Aged</v>
      </c>
      <c r="P2837" t="str">
        <f>IF(ecommerce_customer_data_custom_[[#This Row],[Returns]]=1,"Returned","Not Returned")</f>
        <v>Not Returned</v>
      </c>
      <c r="Q2837" t="str">
        <f>_xlfn.XLOOKUP(ecommerce_customer_data_custom_[[#This Row],[Payment Method]],PaymentMapping!$A$2:$A$11,PaymentMapping!$B$2:$B$11,"Other")</f>
        <v>Card</v>
      </c>
    </row>
    <row r="2838" spans="1:17" x14ac:dyDescent="0.3">
      <c r="A2838">
        <v>25334</v>
      </c>
      <c r="B2838" s="14">
        <v>44767.480567129627</v>
      </c>
      <c r="C2838" t="s">
        <v>14</v>
      </c>
      <c r="D2838">
        <v>266</v>
      </c>
      <c r="E2838">
        <v>4</v>
      </c>
      <c r="F2838">
        <v>3197</v>
      </c>
      <c r="G2838" t="s">
        <v>15</v>
      </c>
      <c r="H2838">
        <v>41</v>
      </c>
      <c r="I2838">
        <v>1</v>
      </c>
      <c r="J2838" t="s">
        <v>13</v>
      </c>
      <c r="K2838">
        <v>0</v>
      </c>
      <c r="L2838">
        <f>YEAR(ecommerce_customer_data_custom_[[#This Row],[Purchase Date]])</f>
        <v>2022</v>
      </c>
      <c r="M2838">
        <f>MONTH(ecommerce_customer_data_custom_[[#This Row],[Purchase Date]])</f>
        <v>7</v>
      </c>
      <c r="N2838" t="str">
        <f>TEXT(ecommerce_customer_data_custom_[[#This Row],[Purchase Date]],"mmmm")</f>
        <v>July</v>
      </c>
      <c r="O2838" t="str">
        <f>VLOOKUP(ecommerce_customer_data_custom_[[#This Row],[Customer Age]],AgeGroupMapping!$A$2:$C$5,3,TRUE)</f>
        <v>Middle-Aged</v>
      </c>
      <c r="P2838" t="str">
        <f>IF(ecommerce_customer_data_custom_[[#This Row],[Returns]]=1,"Returned","Not Returned")</f>
        <v>Returned</v>
      </c>
      <c r="Q2838" t="str">
        <f>_xlfn.XLOOKUP(ecommerce_customer_data_custom_[[#This Row],[Payment Method]],PaymentMapping!$A$2:$A$11,PaymentMapping!$B$2:$B$11,"Other")</f>
        <v>Wallet/UPI</v>
      </c>
    </row>
    <row r="2839" spans="1:17" x14ac:dyDescent="0.3">
      <c r="A2839">
        <v>25334</v>
      </c>
      <c r="B2839" s="14">
        <v>44755.127928240741</v>
      </c>
      <c r="C2839" t="s">
        <v>11</v>
      </c>
      <c r="D2839">
        <v>214</v>
      </c>
      <c r="E2839">
        <v>5</v>
      </c>
      <c r="F2839">
        <v>470</v>
      </c>
      <c r="G2839" t="s">
        <v>12</v>
      </c>
      <c r="H2839">
        <v>41</v>
      </c>
      <c r="I2839">
        <v>1</v>
      </c>
      <c r="J2839" t="s">
        <v>13</v>
      </c>
      <c r="K2839">
        <v>0</v>
      </c>
      <c r="L2839">
        <f>YEAR(ecommerce_customer_data_custom_[[#This Row],[Purchase Date]])</f>
        <v>2022</v>
      </c>
      <c r="M2839">
        <f>MONTH(ecommerce_customer_data_custom_[[#This Row],[Purchase Date]])</f>
        <v>7</v>
      </c>
      <c r="N2839" t="str">
        <f>TEXT(ecommerce_customer_data_custom_[[#This Row],[Purchase Date]],"mmmm")</f>
        <v>July</v>
      </c>
      <c r="O2839" t="str">
        <f>VLOOKUP(ecommerce_customer_data_custom_[[#This Row],[Customer Age]],AgeGroupMapping!$A$2:$C$5,3,TRUE)</f>
        <v>Middle-Aged</v>
      </c>
      <c r="P2839" t="str">
        <f>IF(ecommerce_customer_data_custom_[[#This Row],[Returns]]=1,"Returned","Not Returned")</f>
        <v>Returned</v>
      </c>
      <c r="Q2839" t="str">
        <f>_xlfn.XLOOKUP(ecommerce_customer_data_custom_[[#This Row],[Payment Method]],PaymentMapping!$A$2:$A$11,PaymentMapping!$B$2:$B$11,"Other")</f>
        <v>Card</v>
      </c>
    </row>
    <row r="2840" spans="1:17" x14ac:dyDescent="0.3">
      <c r="A2840">
        <v>25334</v>
      </c>
      <c r="B2840" s="14">
        <v>45158.696793981479</v>
      </c>
      <c r="C2840" t="s">
        <v>16</v>
      </c>
      <c r="D2840">
        <v>420</v>
      </c>
      <c r="E2840">
        <v>3</v>
      </c>
      <c r="F2840">
        <v>5023</v>
      </c>
      <c r="G2840" t="s">
        <v>20</v>
      </c>
      <c r="H2840">
        <v>41</v>
      </c>
      <c r="I2840">
        <v>0</v>
      </c>
      <c r="J2840" t="s">
        <v>13</v>
      </c>
      <c r="K2840">
        <v>0</v>
      </c>
      <c r="L2840">
        <f>YEAR(ecommerce_customer_data_custom_[[#This Row],[Purchase Date]])</f>
        <v>2023</v>
      </c>
      <c r="M2840">
        <f>MONTH(ecommerce_customer_data_custom_[[#This Row],[Purchase Date]])</f>
        <v>8</v>
      </c>
      <c r="N2840" t="str">
        <f>TEXT(ecommerce_customer_data_custom_[[#This Row],[Purchase Date]],"mmmm")</f>
        <v>August</v>
      </c>
      <c r="O2840" t="str">
        <f>VLOOKUP(ecommerce_customer_data_custom_[[#This Row],[Customer Age]],AgeGroupMapping!$A$2:$C$5,3,TRUE)</f>
        <v>Middle-Aged</v>
      </c>
      <c r="P2840" t="str">
        <f>IF(ecommerce_customer_data_custom_[[#This Row],[Returns]]=1,"Returned","Not Returned")</f>
        <v>Not Returned</v>
      </c>
      <c r="Q2840" t="str">
        <f>_xlfn.XLOOKUP(ecommerce_customer_data_custom_[[#This Row],[Payment Method]],PaymentMapping!$A$2:$A$11,PaymentMapping!$B$2:$B$11,"Other")</f>
        <v>Other</v>
      </c>
    </row>
    <row r="2841" spans="1:17" x14ac:dyDescent="0.3">
      <c r="A2841">
        <v>37259</v>
      </c>
      <c r="B2841" s="14">
        <v>43928.558483796296</v>
      </c>
      <c r="C2841" t="s">
        <v>16</v>
      </c>
      <c r="D2841">
        <v>469</v>
      </c>
      <c r="E2841">
        <v>1</v>
      </c>
      <c r="F2841">
        <v>2749</v>
      </c>
      <c r="G2841" t="s">
        <v>15</v>
      </c>
      <c r="H2841">
        <v>37</v>
      </c>
      <c r="I2841">
        <v>1</v>
      </c>
      <c r="J2841" t="s">
        <v>13</v>
      </c>
      <c r="K2841">
        <v>1</v>
      </c>
      <c r="L2841">
        <f>YEAR(ecommerce_customer_data_custom_[[#This Row],[Purchase Date]])</f>
        <v>2020</v>
      </c>
      <c r="M2841">
        <f>MONTH(ecommerce_customer_data_custom_[[#This Row],[Purchase Date]])</f>
        <v>4</v>
      </c>
      <c r="N2841" t="str">
        <f>TEXT(ecommerce_customer_data_custom_[[#This Row],[Purchase Date]],"mmmm")</f>
        <v>April</v>
      </c>
      <c r="O2841" t="str">
        <f>VLOOKUP(ecommerce_customer_data_custom_[[#This Row],[Customer Age]],AgeGroupMapping!$A$2:$C$5,3,TRUE)</f>
        <v>Adult</v>
      </c>
      <c r="P2841" t="str">
        <f>IF(ecommerce_customer_data_custom_[[#This Row],[Returns]]=1,"Returned","Not Returned")</f>
        <v>Returned</v>
      </c>
      <c r="Q2841" t="str">
        <f>_xlfn.XLOOKUP(ecommerce_customer_data_custom_[[#This Row],[Payment Method]],PaymentMapping!$A$2:$A$11,PaymentMapping!$B$2:$B$11,"Other")</f>
        <v>Wallet/UPI</v>
      </c>
    </row>
    <row r="2842" spans="1:17" x14ac:dyDescent="0.3">
      <c r="A2842">
        <v>37259</v>
      </c>
      <c r="B2842" s="14">
        <v>44658.21361111111</v>
      </c>
      <c r="C2842" t="s">
        <v>18</v>
      </c>
      <c r="D2842">
        <v>298</v>
      </c>
      <c r="E2842">
        <v>3</v>
      </c>
      <c r="F2842">
        <v>2519</v>
      </c>
      <c r="G2842" t="s">
        <v>15</v>
      </c>
      <c r="H2842">
        <v>37</v>
      </c>
      <c r="I2842">
        <v>1</v>
      </c>
      <c r="J2842" t="s">
        <v>13</v>
      </c>
      <c r="K2842">
        <v>1</v>
      </c>
      <c r="L2842">
        <f>YEAR(ecommerce_customer_data_custom_[[#This Row],[Purchase Date]])</f>
        <v>2022</v>
      </c>
      <c r="M2842">
        <f>MONTH(ecommerce_customer_data_custom_[[#This Row],[Purchase Date]])</f>
        <v>4</v>
      </c>
      <c r="N2842" t="str">
        <f>TEXT(ecommerce_customer_data_custom_[[#This Row],[Purchase Date]],"mmmm")</f>
        <v>April</v>
      </c>
      <c r="O2842" t="str">
        <f>VLOOKUP(ecommerce_customer_data_custom_[[#This Row],[Customer Age]],AgeGroupMapping!$A$2:$C$5,3,TRUE)</f>
        <v>Adult</v>
      </c>
      <c r="P2842" t="str">
        <f>IF(ecommerce_customer_data_custom_[[#This Row],[Returns]]=1,"Returned","Not Returned")</f>
        <v>Returned</v>
      </c>
      <c r="Q2842" t="str">
        <f>_xlfn.XLOOKUP(ecommerce_customer_data_custom_[[#This Row],[Payment Method]],PaymentMapping!$A$2:$A$11,PaymentMapping!$B$2:$B$11,"Other")</f>
        <v>Wallet/UPI</v>
      </c>
    </row>
    <row r="2843" spans="1:17" x14ac:dyDescent="0.3">
      <c r="A2843">
        <v>37259</v>
      </c>
      <c r="B2843" s="14">
        <v>44313.409814814811</v>
      </c>
      <c r="C2843" t="s">
        <v>14</v>
      </c>
      <c r="D2843">
        <v>261</v>
      </c>
      <c r="E2843">
        <v>4</v>
      </c>
      <c r="F2843">
        <v>5111</v>
      </c>
      <c r="G2843" t="s">
        <v>12</v>
      </c>
      <c r="H2843">
        <v>37</v>
      </c>
      <c r="I2843">
        <v>0</v>
      </c>
      <c r="J2843" t="s">
        <v>13</v>
      </c>
      <c r="K2843">
        <v>1</v>
      </c>
      <c r="L2843">
        <f>YEAR(ecommerce_customer_data_custom_[[#This Row],[Purchase Date]])</f>
        <v>2021</v>
      </c>
      <c r="M2843">
        <f>MONTH(ecommerce_customer_data_custom_[[#This Row],[Purchase Date]])</f>
        <v>4</v>
      </c>
      <c r="N2843" t="str">
        <f>TEXT(ecommerce_customer_data_custom_[[#This Row],[Purchase Date]],"mmmm")</f>
        <v>April</v>
      </c>
      <c r="O2843" t="str">
        <f>VLOOKUP(ecommerce_customer_data_custom_[[#This Row],[Customer Age]],AgeGroupMapping!$A$2:$C$5,3,TRUE)</f>
        <v>Adult</v>
      </c>
      <c r="P2843" t="str">
        <f>IF(ecommerce_customer_data_custom_[[#This Row],[Returns]]=1,"Returned","Not Returned")</f>
        <v>Not Returned</v>
      </c>
      <c r="Q2843" t="str">
        <f>_xlfn.XLOOKUP(ecommerce_customer_data_custom_[[#This Row],[Payment Method]],PaymentMapping!$A$2:$A$11,PaymentMapping!$B$2:$B$11,"Other")</f>
        <v>Card</v>
      </c>
    </row>
    <row r="2844" spans="1:17" x14ac:dyDescent="0.3">
      <c r="A2844">
        <v>37259</v>
      </c>
      <c r="B2844" s="14">
        <v>44127.491238425922</v>
      </c>
      <c r="C2844" t="s">
        <v>18</v>
      </c>
      <c r="D2844">
        <v>282</v>
      </c>
      <c r="E2844">
        <v>5</v>
      </c>
      <c r="F2844">
        <v>5008</v>
      </c>
      <c r="G2844" t="s">
        <v>12</v>
      </c>
      <c r="H2844">
        <v>37</v>
      </c>
      <c r="I2844">
        <v>0</v>
      </c>
      <c r="J2844" t="s">
        <v>13</v>
      </c>
      <c r="K2844">
        <v>1</v>
      </c>
      <c r="L2844">
        <f>YEAR(ecommerce_customer_data_custom_[[#This Row],[Purchase Date]])</f>
        <v>2020</v>
      </c>
      <c r="M2844">
        <f>MONTH(ecommerce_customer_data_custom_[[#This Row],[Purchase Date]])</f>
        <v>10</v>
      </c>
      <c r="N2844" t="str">
        <f>TEXT(ecommerce_customer_data_custom_[[#This Row],[Purchase Date]],"mmmm")</f>
        <v>October</v>
      </c>
      <c r="O2844" t="str">
        <f>VLOOKUP(ecommerce_customer_data_custom_[[#This Row],[Customer Age]],AgeGroupMapping!$A$2:$C$5,3,TRUE)</f>
        <v>Adult</v>
      </c>
      <c r="P2844" t="str">
        <f>IF(ecommerce_customer_data_custom_[[#This Row],[Returns]]=1,"Returned","Not Returned")</f>
        <v>Not Returned</v>
      </c>
      <c r="Q2844" t="str">
        <f>_xlfn.XLOOKUP(ecommerce_customer_data_custom_[[#This Row],[Payment Method]],PaymentMapping!$A$2:$A$11,PaymentMapping!$B$2:$B$11,"Other")</f>
        <v>Card</v>
      </c>
    </row>
    <row r="2845" spans="1:17" x14ac:dyDescent="0.3">
      <c r="A2845">
        <v>48422</v>
      </c>
      <c r="B2845" s="14">
        <v>44930.149571759262</v>
      </c>
      <c r="C2845" t="s">
        <v>18</v>
      </c>
      <c r="D2845">
        <v>259</v>
      </c>
      <c r="E2845">
        <v>5</v>
      </c>
      <c r="F2845">
        <v>4397</v>
      </c>
      <c r="G2845" t="s">
        <v>15</v>
      </c>
      <c r="H2845">
        <v>43</v>
      </c>
      <c r="I2845">
        <v>0</v>
      </c>
      <c r="J2845" t="s">
        <v>17</v>
      </c>
      <c r="K2845">
        <v>0</v>
      </c>
      <c r="L2845">
        <f>YEAR(ecommerce_customer_data_custom_[[#This Row],[Purchase Date]])</f>
        <v>2023</v>
      </c>
      <c r="M2845">
        <f>MONTH(ecommerce_customer_data_custom_[[#This Row],[Purchase Date]])</f>
        <v>1</v>
      </c>
      <c r="N2845" t="str">
        <f>TEXT(ecommerce_customer_data_custom_[[#This Row],[Purchase Date]],"mmmm")</f>
        <v>January</v>
      </c>
      <c r="O2845" t="str">
        <f>VLOOKUP(ecommerce_customer_data_custom_[[#This Row],[Customer Age]],AgeGroupMapping!$A$2:$C$5,3,TRUE)</f>
        <v>Middle-Aged</v>
      </c>
      <c r="P2845" t="str">
        <f>IF(ecommerce_customer_data_custom_[[#This Row],[Returns]]=1,"Returned","Not Returned")</f>
        <v>Not Returned</v>
      </c>
      <c r="Q2845" t="str">
        <f>_xlfn.XLOOKUP(ecommerce_customer_data_custom_[[#This Row],[Payment Method]],PaymentMapping!$A$2:$A$11,PaymentMapping!$B$2:$B$11,"Other")</f>
        <v>Wallet/UPI</v>
      </c>
    </row>
    <row r="2846" spans="1:17" x14ac:dyDescent="0.3">
      <c r="A2846">
        <v>48422</v>
      </c>
      <c r="B2846" s="14">
        <v>44977.724583333336</v>
      </c>
      <c r="C2846" t="s">
        <v>16</v>
      </c>
      <c r="D2846">
        <v>197</v>
      </c>
      <c r="E2846">
        <v>5</v>
      </c>
      <c r="F2846">
        <v>3803</v>
      </c>
      <c r="G2846" t="s">
        <v>12</v>
      </c>
      <c r="H2846">
        <v>43</v>
      </c>
      <c r="I2846">
        <v>0</v>
      </c>
      <c r="J2846" t="s">
        <v>17</v>
      </c>
      <c r="K2846">
        <v>0</v>
      </c>
      <c r="L2846">
        <f>YEAR(ecommerce_customer_data_custom_[[#This Row],[Purchase Date]])</f>
        <v>2023</v>
      </c>
      <c r="M2846">
        <f>MONTH(ecommerce_customer_data_custom_[[#This Row],[Purchase Date]])</f>
        <v>2</v>
      </c>
      <c r="N2846" t="str">
        <f>TEXT(ecommerce_customer_data_custom_[[#This Row],[Purchase Date]],"mmmm")</f>
        <v>February</v>
      </c>
      <c r="O2846" t="str">
        <f>VLOOKUP(ecommerce_customer_data_custom_[[#This Row],[Customer Age]],AgeGroupMapping!$A$2:$C$5,3,TRUE)</f>
        <v>Middle-Aged</v>
      </c>
      <c r="P2846" t="str">
        <f>IF(ecommerce_customer_data_custom_[[#This Row],[Returns]]=1,"Returned","Not Returned")</f>
        <v>Not Returned</v>
      </c>
      <c r="Q2846" t="str">
        <f>_xlfn.XLOOKUP(ecommerce_customer_data_custom_[[#This Row],[Payment Method]],PaymentMapping!$A$2:$A$11,PaymentMapping!$B$2:$B$11,"Other")</f>
        <v>Card</v>
      </c>
    </row>
    <row r="2847" spans="1:17" x14ac:dyDescent="0.3">
      <c r="A2847">
        <v>48422</v>
      </c>
      <c r="B2847" s="14">
        <v>45000.984907407408</v>
      </c>
      <c r="C2847" t="s">
        <v>18</v>
      </c>
      <c r="D2847">
        <v>28</v>
      </c>
      <c r="E2847">
        <v>3</v>
      </c>
      <c r="F2847">
        <v>3490</v>
      </c>
      <c r="G2847" t="s">
        <v>19</v>
      </c>
      <c r="H2847">
        <v>43</v>
      </c>
      <c r="I2847">
        <v>1</v>
      </c>
      <c r="J2847" t="s">
        <v>17</v>
      </c>
      <c r="K2847">
        <v>0</v>
      </c>
      <c r="L2847">
        <f>YEAR(ecommerce_customer_data_custom_[[#This Row],[Purchase Date]])</f>
        <v>2023</v>
      </c>
      <c r="M2847">
        <f>MONTH(ecommerce_customer_data_custom_[[#This Row],[Purchase Date]])</f>
        <v>3</v>
      </c>
      <c r="N2847" t="str">
        <f>TEXT(ecommerce_customer_data_custom_[[#This Row],[Purchase Date]],"mmmm")</f>
        <v>March</v>
      </c>
      <c r="O2847" t="str">
        <f>VLOOKUP(ecommerce_customer_data_custom_[[#This Row],[Customer Age]],AgeGroupMapping!$A$2:$C$5,3,TRUE)</f>
        <v>Middle-Aged</v>
      </c>
      <c r="P2847" t="str">
        <f>IF(ecommerce_customer_data_custom_[[#This Row],[Returns]]=1,"Returned","Not Returned")</f>
        <v>Returned</v>
      </c>
      <c r="Q2847" t="str">
        <f>_xlfn.XLOOKUP(ecommerce_customer_data_custom_[[#This Row],[Payment Method]],PaymentMapping!$A$2:$A$11,PaymentMapping!$B$2:$B$11,"Other")</f>
        <v>Cash</v>
      </c>
    </row>
    <row r="2848" spans="1:17" x14ac:dyDescent="0.3">
      <c r="A2848">
        <v>48422</v>
      </c>
      <c r="B2848" s="14">
        <v>44080.813831018517</v>
      </c>
      <c r="C2848" t="s">
        <v>18</v>
      </c>
      <c r="D2848">
        <v>42</v>
      </c>
      <c r="E2848">
        <v>5</v>
      </c>
      <c r="F2848">
        <v>3541</v>
      </c>
      <c r="G2848" t="s">
        <v>20</v>
      </c>
      <c r="H2848">
        <v>43</v>
      </c>
      <c r="I2848">
        <v>1</v>
      </c>
      <c r="J2848" t="s">
        <v>17</v>
      </c>
      <c r="K2848">
        <v>0</v>
      </c>
      <c r="L2848">
        <f>YEAR(ecommerce_customer_data_custom_[[#This Row],[Purchase Date]])</f>
        <v>2020</v>
      </c>
      <c r="M2848">
        <f>MONTH(ecommerce_customer_data_custom_[[#This Row],[Purchase Date]])</f>
        <v>9</v>
      </c>
      <c r="N2848" t="str">
        <f>TEXT(ecommerce_customer_data_custom_[[#This Row],[Purchase Date]],"mmmm")</f>
        <v>September</v>
      </c>
      <c r="O2848" t="str">
        <f>VLOOKUP(ecommerce_customer_data_custom_[[#This Row],[Customer Age]],AgeGroupMapping!$A$2:$C$5,3,TRUE)</f>
        <v>Middle-Aged</v>
      </c>
      <c r="P2848" t="str">
        <f>IF(ecommerce_customer_data_custom_[[#This Row],[Returns]]=1,"Returned","Not Returned")</f>
        <v>Returned</v>
      </c>
      <c r="Q2848" t="str">
        <f>_xlfn.XLOOKUP(ecommerce_customer_data_custom_[[#This Row],[Payment Method]],PaymentMapping!$A$2:$A$11,PaymentMapping!$B$2:$B$11,"Other")</f>
        <v>Other</v>
      </c>
    </row>
    <row r="2849" spans="1:17" x14ac:dyDescent="0.3">
      <c r="A2849">
        <v>48422</v>
      </c>
      <c r="B2849" s="14">
        <v>44401.742824074077</v>
      </c>
      <c r="C2849" t="s">
        <v>18</v>
      </c>
      <c r="D2849">
        <v>409</v>
      </c>
      <c r="E2849">
        <v>1</v>
      </c>
      <c r="F2849">
        <v>1264</v>
      </c>
      <c r="G2849" t="s">
        <v>12</v>
      </c>
      <c r="H2849">
        <v>43</v>
      </c>
      <c r="I2849">
        <v>1</v>
      </c>
      <c r="J2849" t="s">
        <v>17</v>
      </c>
      <c r="K2849">
        <v>0</v>
      </c>
      <c r="L2849">
        <f>YEAR(ecommerce_customer_data_custom_[[#This Row],[Purchase Date]])</f>
        <v>2021</v>
      </c>
      <c r="M2849">
        <f>MONTH(ecommerce_customer_data_custom_[[#This Row],[Purchase Date]])</f>
        <v>7</v>
      </c>
      <c r="N2849" t="str">
        <f>TEXT(ecommerce_customer_data_custom_[[#This Row],[Purchase Date]],"mmmm")</f>
        <v>July</v>
      </c>
      <c r="O2849" t="str">
        <f>VLOOKUP(ecommerce_customer_data_custom_[[#This Row],[Customer Age]],AgeGroupMapping!$A$2:$C$5,3,TRUE)</f>
        <v>Middle-Aged</v>
      </c>
      <c r="P2849" t="str">
        <f>IF(ecommerce_customer_data_custom_[[#This Row],[Returns]]=1,"Returned","Not Returned")</f>
        <v>Returned</v>
      </c>
      <c r="Q2849" t="str">
        <f>_xlfn.XLOOKUP(ecommerce_customer_data_custom_[[#This Row],[Payment Method]],PaymentMapping!$A$2:$A$11,PaymentMapping!$B$2:$B$11,"Other")</f>
        <v>Card</v>
      </c>
    </row>
    <row r="2850" spans="1:17" x14ac:dyDescent="0.3">
      <c r="A2850">
        <v>48422</v>
      </c>
      <c r="B2850" s="14">
        <v>44950.83494212963</v>
      </c>
      <c r="C2850" t="s">
        <v>16</v>
      </c>
      <c r="D2850">
        <v>225</v>
      </c>
      <c r="E2850">
        <v>2</v>
      </c>
      <c r="F2850">
        <v>3657</v>
      </c>
      <c r="G2850" t="s">
        <v>12</v>
      </c>
      <c r="H2850">
        <v>43</v>
      </c>
      <c r="I2850">
        <v>0</v>
      </c>
      <c r="J2850" t="s">
        <v>17</v>
      </c>
      <c r="K2850">
        <v>0</v>
      </c>
      <c r="L2850">
        <f>YEAR(ecommerce_customer_data_custom_[[#This Row],[Purchase Date]])</f>
        <v>2023</v>
      </c>
      <c r="M2850">
        <f>MONTH(ecommerce_customer_data_custom_[[#This Row],[Purchase Date]])</f>
        <v>1</v>
      </c>
      <c r="N2850" t="str">
        <f>TEXT(ecommerce_customer_data_custom_[[#This Row],[Purchase Date]],"mmmm")</f>
        <v>January</v>
      </c>
      <c r="O2850" t="str">
        <f>VLOOKUP(ecommerce_customer_data_custom_[[#This Row],[Customer Age]],AgeGroupMapping!$A$2:$C$5,3,TRUE)</f>
        <v>Middle-Aged</v>
      </c>
      <c r="P2850" t="str">
        <f>IF(ecommerce_customer_data_custom_[[#This Row],[Returns]]=1,"Returned","Not Returned")</f>
        <v>Not Returned</v>
      </c>
      <c r="Q2850" t="str">
        <f>_xlfn.XLOOKUP(ecommerce_customer_data_custom_[[#This Row],[Payment Method]],PaymentMapping!$A$2:$A$11,PaymentMapping!$B$2:$B$11,"Other")</f>
        <v>Card</v>
      </c>
    </row>
    <row r="2851" spans="1:17" x14ac:dyDescent="0.3">
      <c r="A2851">
        <v>48422</v>
      </c>
      <c r="B2851" s="14">
        <v>45085.94122685185</v>
      </c>
      <c r="C2851" t="s">
        <v>18</v>
      </c>
      <c r="D2851">
        <v>497</v>
      </c>
      <c r="E2851">
        <v>3</v>
      </c>
      <c r="F2851">
        <v>3229</v>
      </c>
      <c r="G2851" t="s">
        <v>12</v>
      </c>
      <c r="H2851">
        <v>43</v>
      </c>
      <c r="I2851">
        <v>0</v>
      </c>
      <c r="J2851" t="s">
        <v>17</v>
      </c>
      <c r="K2851">
        <v>0</v>
      </c>
      <c r="L2851">
        <f>YEAR(ecommerce_customer_data_custom_[[#This Row],[Purchase Date]])</f>
        <v>2023</v>
      </c>
      <c r="M2851">
        <f>MONTH(ecommerce_customer_data_custom_[[#This Row],[Purchase Date]])</f>
        <v>6</v>
      </c>
      <c r="N2851" t="str">
        <f>TEXT(ecommerce_customer_data_custom_[[#This Row],[Purchase Date]],"mmmm")</f>
        <v>June</v>
      </c>
      <c r="O2851" t="str">
        <f>VLOOKUP(ecommerce_customer_data_custom_[[#This Row],[Customer Age]],AgeGroupMapping!$A$2:$C$5,3,TRUE)</f>
        <v>Middle-Aged</v>
      </c>
      <c r="P2851" t="str">
        <f>IF(ecommerce_customer_data_custom_[[#This Row],[Returns]]=1,"Returned","Not Returned")</f>
        <v>Not Returned</v>
      </c>
      <c r="Q2851" t="str">
        <f>_xlfn.XLOOKUP(ecommerce_customer_data_custom_[[#This Row],[Payment Method]],PaymentMapping!$A$2:$A$11,PaymentMapping!$B$2:$B$11,"Other")</f>
        <v>Card</v>
      </c>
    </row>
    <row r="2852" spans="1:17" x14ac:dyDescent="0.3">
      <c r="A2852">
        <v>27068</v>
      </c>
      <c r="B2852" s="14">
        <v>44642.593657407408</v>
      </c>
      <c r="C2852" t="s">
        <v>18</v>
      </c>
      <c r="D2852">
        <v>311</v>
      </c>
      <c r="E2852">
        <v>1</v>
      </c>
      <c r="F2852">
        <v>3806</v>
      </c>
      <c r="G2852" t="s">
        <v>15</v>
      </c>
      <c r="H2852">
        <v>22</v>
      </c>
      <c r="I2852">
        <v>1</v>
      </c>
      <c r="J2852" t="s">
        <v>13</v>
      </c>
      <c r="K2852">
        <v>0</v>
      </c>
      <c r="L2852">
        <f>YEAR(ecommerce_customer_data_custom_[[#This Row],[Purchase Date]])</f>
        <v>2022</v>
      </c>
      <c r="M2852">
        <f>MONTH(ecommerce_customer_data_custom_[[#This Row],[Purchase Date]])</f>
        <v>3</v>
      </c>
      <c r="N2852" t="str">
        <f>TEXT(ecommerce_customer_data_custom_[[#This Row],[Purchase Date]],"mmmm")</f>
        <v>March</v>
      </c>
      <c r="O2852" t="str">
        <f>VLOOKUP(ecommerce_customer_data_custom_[[#This Row],[Customer Age]],AgeGroupMapping!$A$2:$C$5,3,TRUE)</f>
        <v>Young</v>
      </c>
      <c r="P2852" t="str">
        <f>IF(ecommerce_customer_data_custom_[[#This Row],[Returns]]=1,"Returned","Not Returned")</f>
        <v>Returned</v>
      </c>
      <c r="Q2852" t="str">
        <f>_xlfn.XLOOKUP(ecommerce_customer_data_custom_[[#This Row],[Payment Method]],PaymentMapping!$A$2:$A$11,PaymentMapping!$B$2:$B$11,"Other")</f>
        <v>Wallet/UPI</v>
      </c>
    </row>
    <row r="2853" spans="1:17" x14ac:dyDescent="0.3">
      <c r="A2853">
        <v>27068</v>
      </c>
      <c r="B2853" s="14">
        <v>43858.143842592595</v>
      </c>
      <c r="C2853" t="s">
        <v>14</v>
      </c>
      <c r="D2853">
        <v>61</v>
      </c>
      <c r="E2853">
        <v>3</v>
      </c>
      <c r="F2853">
        <v>3860</v>
      </c>
      <c r="G2853" t="s">
        <v>12</v>
      </c>
      <c r="H2853">
        <v>22</v>
      </c>
      <c r="I2853">
        <v>1</v>
      </c>
      <c r="J2853" t="s">
        <v>13</v>
      </c>
      <c r="K2853">
        <v>0</v>
      </c>
      <c r="L2853">
        <f>YEAR(ecommerce_customer_data_custom_[[#This Row],[Purchase Date]])</f>
        <v>2020</v>
      </c>
      <c r="M2853">
        <f>MONTH(ecommerce_customer_data_custom_[[#This Row],[Purchase Date]])</f>
        <v>1</v>
      </c>
      <c r="N2853" t="str">
        <f>TEXT(ecommerce_customer_data_custom_[[#This Row],[Purchase Date]],"mmmm")</f>
        <v>January</v>
      </c>
      <c r="O2853" t="str">
        <f>VLOOKUP(ecommerce_customer_data_custom_[[#This Row],[Customer Age]],AgeGroupMapping!$A$2:$C$5,3,TRUE)</f>
        <v>Young</v>
      </c>
      <c r="P2853" t="str">
        <f>IF(ecommerce_customer_data_custom_[[#This Row],[Returns]]=1,"Returned","Not Returned")</f>
        <v>Returned</v>
      </c>
      <c r="Q2853" t="str">
        <f>_xlfn.XLOOKUP(ecommerce_customer_data_custom_[[#This Row],[Payment Method]],PaymentMapping!$A$2:$A$11,PaymentMapping!$B$2:$B$11,"Other")</f>
        <v>Card</v>
      </c>
    </row>
    <row r="2854" spans="1:17" x14ac:dyDescent="0.3">
      <c r="A2854">
        <v>27068</v>
      </c>
      <c r="B2854" s="14">
        <v>44019.75203703704</v>
      </c>
      <c r="C2854" t="s">
        <v>16</v>
      </c>
      <c r="D2854">
        <v>410</v>
      </c>
      <c r="E2854">
        <v>1</v>
      </c>
      <c r="F2854">
        <v>4691</v>
      </c>
      <c r="G2854" t="s">
        <v>19</v>
      </c>
      <c r="H2854">
        <v>22</v>
      </c>
      <c r="I2854">
        <v>0</v>
      </c>
      <c r="J2854" t="s">
        <v>13</v>
      </c>
      <c r="K2854">
        <v>0</v>
      </c>
      <c r="L2854">
        <f>YEAR(ecommerce_customer_data_custom_[[#This Row],[Purchase Date]])</f>
        <v>2020</v>
      </c>
      <c r="M2854">
        <f>MONTH(ecommerce_customer_data_custom_[[#This Row],[Purchase Date]])</f>
        <v>7</v>
      </c>
      <c r="N2854" t="str">
        <f>TEXT(ecommerce_customer_data_custom_[[#This Row],[Purchase Date]],"mmmm")</f>
        <v>July</v>
      </c>
      <c r="O2854" t="str">
        <f>VLOOKUP(ecommerce_customer_data_custom_[[#This Row],[Customer Age]],AgeGroupMapping!$A$2:$C$5,3,TRUE)</f>
        <v>Young</v>
      </c>
      <c r="P2854" t="str">
        <f>IF(ecommerce_customer_data_custom_[[#This Row],[Returns]]=1,"Returned","Not Returned")</f>
        <v>Not Returned</v>
      </c>
      <c r="Q2854" t="str">
        <f>_xlfn.XLOOKUP(ecommerce_customer_data_custom_[[#This Row],[Payment Method]],PaymentMapping!$A$2:$A$11,PaymentMapping!$B$2:$B$11,"Other")</f>
        <v>Cash</v>
      </c>
    </row>
    <row r="2855" spans="1:17" x14ac:dyDescent="0.3">
      <c r="A2855">
        <v>30586</v>
      </c>
      <c r="B2855" s="14">
        <v>44490.774525462963</v>
      </c>
      <c r="C2855" t="s">
        <v>16</v>
      </c>
      <c r="D2855">
        <v>50</v>
      </c>
      <c r="E2855">
        <v>1</v>
      </c>
      <c r="F2855">
        <v>4602</v>
      </c>
      <c r="G2855" t="s">
        <v>19</v>
      </c>
      <c r="H2855">
        <v>48</v>
      </c>
      <c r="I2855">
        <v>0</v>
      </c>
      <c r="J2855" t="s">
        <v>17</v>
      </c>
      <c r="K2855">
        <v>0</v>
      </c>
      <c r="L2855">
        <f>YEAR(ecommerce_customer_data_custom_[[#This Row],[Purchase Date]])</f>
        <v>2021</v>
      </c>
      <c r="M2855">
        <f>MONTH(ecommerce_customer_data_custom_[[#This Row],[Purchase Date]])</f>
        <v>10</v>
      </c>
      <c r="N2855" t="str">
        <f>TEXT(ecommerce_customer_data_custom_[[#This Row],[Purchase Date]],"mmmm")</f>
        <v>October</v>
      </c>
      <c r="O2855" t="str">
        <f>VLOOKUP(ecommerce_customer_data_custom_[[#This Row],[Customer Age]],AgeGroupMapping!$A$2:$C$5,3,TRUE)</f>
        <v>Middle-Aged</v>
      </c>
      <c r="P2855" t="str">
        <f>IF(ecommerce_customer_data_custom_[[#This Row],[Returns]]=1,"Returned","Not Returned")</f>
        <v>Not Returned</v>
      </c>
      <c r="Q2855" t="str">
        <f>_xlfn.XLOOKUP(ecommerce_customer_data_custom_[[#This Row],[Payment Method]],PaymentMapping!$A$2:$A$11,PaymentMapping!$B$2:$B$11,"Other")</f>
        <v>Cash</v>
      </c>
    </row>
    <row r="2856" spans="1:17" x14ac:dyDescent="0.3">
      <c r="A2856">
        <v>30586</v>
      </c>
      <c r="B2856" s="14">
        <v>44103.790775462963</v>
      </c>
      <c r="C2856" t="s">
        <v>16</v>
      </c>
      <c r="D2856">
        <v>109</v>
      </c>
      <c r="E2856">
        <v>4</v>
      </c>
      <c r="F2856">
        <v>607</v>
      </c>
      <c r="G2856" t="s">
        <v>19</v>
      </c>
      <c r="H2856">
        <v>48</v>
      </c>
      <c r="I2856">
        <v>1</v>
      </c>
      <c r="J2856" t="s">
        <v>17</v>
      </c>
      <c r="K2856">
        <v>0</v>
      </c>
      <c r="L2856">
        <f>YEAR(ecommerce_customer_data_custom_[[#This Row],[Purchase Date]])</f>
        <v>2020</v>
      </c>
      <c r="M2856">
        <f>MONTH(ecommerce_customer_data_custom_[[#This Row],[Purchase Date]])</f>
        <v>9</v>
      </c>
      <c r="N2856" t="str">
        <f>TEXT(ecommerce_customer_data_custom_[[#This Row],[Purchase Date]],"mmmm")</f>
        <v>September</v>
      </c>
      <c r="O2856" t="str">
        <f>VLOOKUP(ecommerce_customer_data_custom_[[#This Row],[Customer Age]],AgeGroupMapping!$A$2:$C$5,3,TRUE)</f>
        <v>Middle-Aged</v>
      </c>
      <c r="P2856" t="str">
        <f>IF(ecommerce_customer_data_custom_[[#This Row],[Returns]]=1,"Returned","Not Returned")</f>
        <v>Returned</v>
      </c>
      <c r="Q2856" t="str">
        <f>_xlfn.XLOOKUP(ecommerce_customer_data_custom_[[#This Row],[Payment Method]],PaymentMapping!$A$2:$A$11,PaymentMapping!$B$2:$B$11,"Other")</f>
        <v>Cash</v>
      </c>
    </row>
    <row r="2857" spans="1:17" x14ac:dyDescent="0.3">
      <c r="A2857">
        <v>30586</v>
      </c>
      <c r="B2857" s="14">
        <v>44923.331446759257</v>
      </c>
      <c r="C2857" t="s">
        <v>14</v>
      </c>
      <c r="D2857">
        <v>450</v>
      </c>
      <c r="E2857">
        <v>4</v>
      </c>
      <c r="F2857">
        <v>2796</v>
      </c>
      <c r="G2857" t="s">
        <v>12</v>
      </c>
      <c r="H2857">
        <v>48</v>
      </c>
      <c r="I2857">
        <v>0</v>
      </c>
      <c r="J2857" t="s">
        <v>17</v>
      </c>
      <c r="K2857">
        <v>0</v>
      </c>
      <c r="L2857">
        <f>YEAR(ecommerce_customer_data_custom_[[#This Row],[Purchase Date]])</f>
        <v>2022</v>
      </c>
      <c r="M2857">
        <f>MONTH(ecommerce_customer_data_custom_[[#This Row],[Purchase Date]])</f>
        <v>12</v>
      </c>
      <c r="N2857" t="str">
        <f>TEXT(ecommerce_customer_data_custom_[[#This Row],[Purchase Date]],"mmmm")</f>
        <v>December</v>
      </c>
      <c r="O2857" t="str">
        <f>VLOOKUP(ecommerce_customer_data_custom_[[#This Row],[Customer Age]],AgeGroupMapping!$A$2:$C$5,3,TRUE)</f>
        <v>Middle-Aged</v>
      </c>
      <c r="P2857" t="str">
        <f>IF(ecommerce_customer_data_custom_[[#This Row],[Returns]]=1,"Returned","Not Returned")</f>
        <v>Not Returned</v>
      </c>
      <c r="Q2857" t="str">
        <f>_xlfn.XLOOKUP(ecommerce_customer_data_custom_[[#This Row],[Payment Method]],PaymentMapping!$A$2:$A$11,PaymentMapping!$B$2:$B$11,"Other")</f>
        <v>Card</v>
      </c>
    </row>
    <row r="2858" spans="1:17" x14ac:dyDescent="0.3">
      <c r="A2858">
        <v>30586</v>
      </c>
      <c r="B2858" s="14">
        <v>44521.046597222223</v>
      </c>
      <c r="C2858" t="s">
        <v>11</v>
      </c>
      <c r="D2858">
        <v>344</v>
      </c>
      <c r="E2858">
        <v>3</v>
      </c>
      <c r="F2858">
        <v>1540</v>
      </c>
      <c r="G2858" t="s">
        <v>19</v>
      </c>
      <c r="H2858">
        <v>48</v>
      </c>
      <c r="I2858">
        <v>0</v>
      </c>
      <c r="J2858" t="s">
        <v>17</v>
      </c>
      <c r="K2858">
        <v>0</v>
      </c>
      <c r="L2858">
        <f>YEAR(ecommerce_customer_data_custom_[[#This Row],[Purchase Date]])</f>
        <v>2021</v>
      </c>
      <c r="M2858">
        <f>MONTH(ecommerce_customer_data_custom_[[#This Row],[Purchase Date]])</f>
        <v>11</v>
      </c>
      <c r="N2858" t="str">
        <f>TEXT(ecommerce_customer_data_custom_[[#This Row],[Purchase Date]],"mmmm")</f>
        <v>November</v>
      </c>
      <c r="O2858" t="str">
        <f>VLOOKUP(ecommerce_customer_data_custom_[[#This Row],[Customer Age]],AgeGroupMapping!$A$2:$C$5,3,TRUE)</f>
        <v>Middle-Aged</v>
      </c>
      <c r="P2858" t="str">
        <f>IF(ecommerce_customer_data_custom_[[#This Row],[Returns]]=1,"Returned","Not Returned")</f>
        <v>Not Returned</v>
      </c>
      <c r="Q2858" t="str">
        <f>_xlfn.XLOOKUP(ecommerce_customer_data_custom_[[#This Row],[Payment Method]],PaymentMapping!$A$2:$A$11,PaymentMapping!$B$2:$B$11,"Other")</f>
        <v>Cash</v>
      </c>
    </row>
    <row r="2859" spans="1:17" x14ac:dyDescent="0.3">
      <c r="A2859">
        <v>30586</v>
      </c>
      <c r="B2859" s="14">
        <v>44941.545092592591</v>
      </c>
      <c r="C2859" t="s">
        <v>16</v>
      </c>
      <c r="D2859">
        <v>358</v>
      </c>
      <c r="E2859">
        <v>2</v>
      </c>
      <c r="F2859">
        <v>1452</v>
      </c>
      <c r="G2859" t="s">
        <v>20</v>
      </c>
      <c r="H2859">
        <v>48</v>
      </c>
      <c r="I2859">
        <v>0</v>
      </c>
      <c r="J2859" t="s">
        <v>17</v>
      </c>
      <c r="K2859">
        <v>0</v>
      </c>
      <c r="L2859">
        <f>YEAR(ecommerce_customer_data_custom_[[#This Row],[Purchase Date]])</f>
        <v>2023</v>
      </c>
      <c r="M2859">
        <f>MONTH(ecommerce_customer_data_custom_[[#This Row],[Purchase Date]])</f>
        <v>1</v>
      </c>
      <c r="N2859" t="str">
        <f>TEXT(ecommerce_customer_data_custom_[[#This Row],[Purchase Date]],"mmmm")</f>
        <v>January</v>
      </c>
      <c r="O2859" t="str">
        <f>VLOOKUP(ecommerce_customer_data_custom_[[#This Row],[Customer Age]],AgeGroupMapping!$A$2:$C$5,3,TRUE)</f>
        <v>Middle-Aged</v>
      </c>
      <c r="P2859" t="str">
        <f>IF(ecommerce_customer_data_custom_[[#This Row],[Returns]]=1,"Returned","Not Returned")</f>
        <v>Not Returned</v>
      </c>
      <c r="Q2859" t="str">
        <f>_xlfn.XLOOKUP(ecommerce_customer_data_custom_[[#This Row],[Payment Method]],PaymentMapping!$A$2:$A$11,PaymentMapping!$B$2:$B$11,"Other")</f>
        <v>Other</v>
      </c>
    </row>
    <row r="2860" spans="1:17" x14ac:dyDescent="0.3">
      <c r="A2860">
        <v>30586</v>
      </c>
      <c r="B2860" s="14">
        <v>44206.363298611112</v>
      </c>
      <c r="C2860" t="s">
        <v>14</v>
      </c>
      <c r="D2860">
        <v>473</v>
      </c>
      <c r="E2860">
        <v>5</v>
      </c>
      <c r="F2860">
        <v>1829</v>
      </c>
      <c r="G2860" t="s">
        <v>19</v>
      </c>
      <c r="H2860">
        <v>48</v>
      </c>
      <c r="I2860">
        <v>1</v>
      </c>
      <c r="J2860" t="s">
        <v>17</v>
      </c>
      <c r="K2860">
        <v>0</v>
      </c>
      <c r="L2860">
        <f>YEAR(ecommerce_customer_data_custom_[[#This Row],[Purchase Date]])</f>
        <v>2021</v>
      </c>
      <c r="M2860">
        <f>MONTH(ecommerce_customer_data_custom_[[#This Row],[Purchase Date]])</f>
        <v>1</v>
      </c>
      <c r="N2860" t="str">
        <f>TEXT(ecommerce_customer_data_custom_[[#This Row],[Purchase Date]],"mmmm")</f>
        <v>January</v>
      </c>
      <c r="O2860" t="str">
        <f>VLOOKUP(ecommerce_customer_data_custom_[[#This Row],[Customer Age]],AgeGroupMapping!$A$2:$C$5,3,TRUE)</f>
        <v>Middle-Aged</v>
      </c>
      <c r="P2860" t="str">
        <f>IF(ecommerce_customer_data_custom_[[#This Row],[Returns]]=1,"Returned","Not Returned")</f>
        <v>Returned</v>
      </c>
      <c r="Q2860" t="str">
        <f>_xlfn.XLOOKUP(ecommerce_customer_data_custom_[[#This Row],[Payment Method]],PaymentMapping!$A$2:$A$11,PaymentMapping!$B$2:$B$11,"Other")</f>
        <v>Cash</v>
      </c>
    </row>
    <row r="2861" spans="1:17" x14ac:dyDescent="0.3">
      <c r="A2861">
        <v>30586</v>
      </c>
      <c r="B2861" s="14">
        <v>43859.155856481484</v>
      </c>
      <c r="C2861" t="s">
        <v>14</v>
      </c>
      <c r="D2861">
        <v>110</v>
      </c>
      <c r="E2861">
        <v>2</v>
      </c>
      <c r="F2861">
        <v>4982</v>
      </c>
      <c r="G2861" t="s">
        <v>12</v>
      </c>
      <c r="H2861">
        <v>48</v>
      </c>
      <c r="I2861">
        <v>1</v>
      </c>
      <c r="J2861" t="s">
        <v>17</v>
      </c>
      <c r="K2861">
        <v>0</v>
      </c>
      <c r="L2861">
        <f>YEAR(ecommerce_customer_data_custom_[[#This Row],[Purchase Date]])</f>
        <v>2020</v>
      </c>
      <c r="M2861">
        <f>MONTH(ecommerce_customer_data_custom_[[#This Row],[Purchase Date]])</f>
        <v>1</v>
      </c>
      <c r="N2861" t="str">
        <f>TEXT(ecommerce_customer_data_custom_[[#This Row],[Purchase Date]],"mmmm")</f>
        <v>January</v>
      </c>
      <c r="O2861" t="str">
        <f>VLOOKUP(ecommerce_customer_data_custom_[[#This Row],[Customer Age]],AgeGroupMapping!$A$2:$C$5,3,TRUE)</f>
        <v>Middle-Aged</v>
      </c>
      <c r="P2861" t="str">
        <f>IF(ecommerce_customer_data_custom_[[#This Row],[Returns]]=1,"Returned","Not Returned")</f>
        <v>Returned</v>
      </c>
      <c r="Q2861" t="str">
        <f>_xlfn.XLOOKUP(ecommerce_customer_data_custom_[[#This Row],[Payment Method]],PaymentMapping!$A$2:$A$11,PaymentMapping!$B$2:$B$11,"Other")</f>
        <v>Card</v>
      </c>
    </row>
    <row r="2862" spans="1:17" x14ac:dyDescent="0.3">
      <c r="A2862">
        <v>30586</v>
      </c>
      <c r="B2862" s="14">
        <v>44140.836122685185</v>
      </c>
      <c r="C2862" t="s">
        <v>11</v>
      </c>
      <c r="D2862">
        <v>425</v>
      </c>
      <c r="E2862">
        <v>1</v>
      </c>
      <c r="F2862">
        <v>1363</v>
      </c>
      <c r="G2862" t="s">
        <v>19</v>
      </c>
      <c r="H2862">
        <v>48</v>
      </c>
      <c r="I2862">
        <v>0</v>
      </c>
      <c r="J2862" t="s">
        <v>17</v>
      </c>
      <c r="K2862">
        <v>0</v>
      </c>
      <c r="L2862">
        <f>YEAR(ecommerce_customer_data_custom_[[#This Row],[Purchase Date]])</f>
        <v>2020</v>
      </c>
      <c r="M2862">
        <f>MONTH(ecommerce_customer_data_custom_[[#This Row],[Purchase Date]])</f>
        <v>11</v>
      </c>
      <c r="N2862" t="str">
        <f>TEXT(ecommerce_customer_data_custom_[[#This Row],[Purchase Date]],"mmmm")</f>
        <v>November</v>
      </c>
      <c r="O2862" t="str">
        <f>VLOOKUP(ecommerce_customer_data_custom_[[#This Row],[Customer Age]],AgeGroupMapping!$A$2:$C$5,3,TRUE)</f>
        <v>Middle-Aged</v>
      </c>
      <c r="P2862" t="str">
        <f>IF(ecommerce_customer_data_custom_[[#This Row],[Returns]]=1,"Returned","Not Returned")</f>
        <v>Not Returned</v>
      </c>
      <c r="Q2862" t="str">
        <f>_xlfn.XLOOKUP(ecommerce_customer_data_custom_[[#This Row],[Payment Method]],PaymentMapping!$A$2:$A$11,PaymentMapping!$B$2:$B$11,"Other")</f>
        <v>Cash</v>
      </c>
    </row>
    <row r="2863" spans="1:17" x14ac:dyDescent="0.3">
      <c r="A2863">
        <v>30586</v>
      </c>
      <c r="B2863" s="14">
        <v>45020.100844907407</v>
      </c>
      <c r="C2863" t="s">
        <v>18</v>
      </c>
      <c r="D2863">
        <v>135</v>
      </c>
      <c r="E2863">
        <v>4</v>
      </c>
      <c r="F2863">
        <v>3705</v>
      </c>
      <c r="G2863" t="s">
        <v>12</v>
      </c>
      <c r="H2863">
        <v>48</v>
      </c>
      <c r="I2863">
        <v>1</v>
      </c>
      <c r="J2863" t="s">
        <v>17</v>
      </c>
      <c r="K2863">
        <v>0</v>
      </c>
      <c r="L2863">
        <f>YEAR(ecommerce_customer_data_custom_[[#This Row],[Purchase Date]])</f>
        <v>2023</v>
      </c>
      <c r="M2863">
        <f>MONTH(ecommerce_customer_data_custom_[[#This Row],[Purchase Date]])</f>
        <v>4</v>
      </c>
      <c r="N2863" t="str">
        <f>TEXT(ecommerce_customer_data_custom_[[#This Row],[Purchase Date]],"mmmm")</f>
        <v>April</v>
      </c>
      <c r="O2863" t="str">
        <f>VLOOKUP(ecommerce_customer_data_custom_[[#This Row],[Customer Age]],AgeGroupMapping!$A$2:$C$5,3,TRUE)</f>
        <v>Middle-Aged</v>
      </c>
      <c r="P2863" t="str">
        <f>IF(ecommerce_customer_data_custom_[[#This Row],[Returns]]=1,"Returned","Not Returned")</f>
        <v>Returned</v>
      </c>
      <c r="Q2863" t="str">
        <f>_xlfn.XLOOKUP(ecommerce_customer_data_custom_[[#This Row],[Payment Method]],PaymentMapping!$A$2:$A$11,PaymentMapping!$B$2:$B$11,"Other")</f>
        <v>Card</v>
      </c>
    </row>
    <row r="2864" spans="1:17" x14ac:dyDescent="0.3">
      <c r="A2864">
        <v>42790</v>
      </c>
      <c r="B2864" s="14">
        <v>43888.354641203703</v>
      </c>
      <c r="C2864" t="s">
        <v>14</v>
      </c>
      <c r="D2864">
        <v>49</v>
      </c>
      <c r="E2864">
        <v>2</v>
      </c>
      <c r="F2864">
        <v>4948</v>
      </c>
      <c r="G2864" t="s">
        <v>20</v>
      </c>
      <c r="H2864">
        <v>66</v>
      </c>
      <c r="I2864">
        <v>0</v>
      </c>
      <c r="J2864" t="s">
        <v>17</v>
      </c>
      <c r="K2864">
        <v>0</v>
      </c>
      <c r="L2864">
        <f>YEAR(ecommerce_customer_data_custom_[[#This Row],[Purchase Date]])</f>
        <v>2020</v>
      </c>
      <c r="M2864">
        <f>MONTH(ecommerce_customer_data_custom_[[#This Row],[Purchase Date]])</f>
        <v>2</v>
      </c>
      <c r="N2864" t="str">
        <f>TEXT(ecommerce_customer_data_custom_[[#This Row],[Purchase Date]],"mmmm")</f>
        <v>February</v>
      </c>
      <c r="O2864" t="str">
        <f>VLOOKUP(ecommerce_customer_data_custom_[[#This Row],[Customer Age]],AgeGroupMapping!$A$2:$C$5,3,TRUE)</f>
        <v>Senior</v>
      </c>
      <c r="P2864" t="str">
        <f>IF(ecommerce_customer_data_custom_[[#This Row],[Returns]]=1,"Returned","Not Returned")</f>
        <v>Not Returned</v>
      </c>
      <c r="Q2864" t="str">
        <f>_xlfn.XLOOKUP(ecommerce_customer_data_custom_[[#This Row],[Payment Method]],PaymentMapping!$A$2:$A$11,PaymentMapping!$B$2:$B$11,"Other")</f>
        <v>Other</v>
      </c>
    </row>
    <row r="2865" spans="1:17" x14ac:dyDescent="0.3">
      <c r="A2865">
        <v>42790</v>
      </c>
      <c r="B2865" s="14">
        <v>44653.373611111114</v>
      </c>
      <c r="C2865" t="s">
        <v>18</v>
      </c>
      <c r="D2865">
        <v>117</v>
      </c>
      <c r="E2865">
        <v>2</v>
      </c>
      <c r="F2865">
        <v>4819</v>
      </c>
      <c r="G2865" t="s">
        <v>15</v>
      </c>
      <c r="H2865">
        <v>66</v>
      </c>
      <c r="I2865">
        <v>0</v>
      </c>
      <c r="J2865" t="s">
        <v>17</v>
      </c>
      <c r="K2865">
        <v>0</v>
      </c>
      <c r="L2865">
        <f>YEAR(ecommerce_customer_data_custom_[[#This Row],[Purchase Date]])</f>
        <v>2022</v>
      </c>
      <c r="M2865">
        <f>MONTH(ecommerce_customer_data_custom_[[#This Row],[Purchase Date]])</f>
        <v>4</v>
      </c>
      <c r="N2865" t="str">
        <f>TEXT(ecommerce_customer_data_custom_[[#This Row],[Purchase Date]],"mmmm")</f>
        <v>April</v>
      </c>
      <c r="O2865" t="str">
        <f>VLOOKUP(ecommerce_customer_data_custom_[[#This Row],[Customer Age]],AgeGroupMapping!$A$2:$C$5,3,TRUE)</f>
        <v>Senior</v>
      </c>
      <c r="P2865" t="str">
        <f>IF(ecommerce_customer_data_custom_[[#This Row],[Returns]]=1,"Returned","Not Returned")</f>
        <v>Not Returned</v>
      </c>
      <c r="Q2865" t="str">
        <f>_xlfn.XLOOKUP(ecommerce_customer_data_custom_[[#This Row],[Payment Method]],PaymentMapping!$A$2:$A$11,PaymentMapping!$B$2:$B$11,"Other")</f>
        <v>Wallet/UPI</v>
      </c>
    </row>
    <row r="2866" spans="1:17" x14ac:dyDescent="0.3">
      <c r="A2866">
        <v>42790</v>
      </c>
      <c r="B2866" s="14">
        <v>44177.697615740741</v>
      </c>
      <c r="C2866" t="s">
        <v>18</v>
      </c>
      <c r="D2866">
        <v>244</v>
      </c>
      <c r="E2866">
        <v>5</v>
      </c>
      <c r="F2866">
        <v>4697</v>
      </c>
      <c r="G2866" t="s">
        <v>19</v>
      </c>
      <c r="H2866">
        <v>66</v>
      </c>
      <c r="I2866">
        <v>0</v>
      </c>
      <c r="J2866" t="s">
        <v>17</v>
      </c>
      <c r="K2866">
        <v>0</v>
      </c>
      <c r="L2866">
        <f>YEAR(ecommerce_customer_data_custom_[[#This Row],[Purchase Date]])</f>
        <v>2020</v>
      </c>
      <c r="M2866">
        <f>MONTH(ecommerce_customer_data_custom_[[#This Row],[Purchase Date]])</f>
        <v>12</v>
      </c>
      <c r="N2866" t="str">
        <f>TEXT(ecommerce_customer_data_custom_[[#This Row],[Purchase Date]],"mmmm")</f>
        <v>December</v>
      </c>
      <c r="O2866" t="str">
        <f>VLOOKUP(ecommerce_customer_data_custom_[[#This Row],[Customer Age]],AgeGroupMapping!$A$2:$C$5,3,TRUE)</f>
        <v>Senior</v>
      </c>
      <c r="P2866" t="str">
        <f>IF(ecommerce_customer_data_custom_[[#This Row],[Returns]]=1,"Returned","Not Returned")</f>
        <v>Not Returned</v>
      </c>
      <c r="Q2866" t="str">
        <f>_xlfn.XLOOKUP(ecommerce_customer_data_custom_[[#This Row],[Payment Method]],PaymentMapping!$A$2:$A$11,PaymentMapping!$B$2:$B$11,"Other")</f>
        <v>Cash</v>
      </c>
    </row>
    <row r="2867" spans="1:17" x14ac:dyDescent="0.3">
      <c r="A2867">
        <v>42790</v>
      </c>
      <c r="B2867" s="14">
        <v>44541.779340277775</v>
      </c>
      <c r="C2867" t="s">
        <v>16</v>
      </c>
      <c r="D2867">
        <v>474</v>
      </c>
      <c r="E2867">
        <v>4</v>
      </c>
      <c r="F2867">
        <v>3705</v>
      </c>
      <c r="G2867" t="s">
        <v>15</v>
      </c>
      <c r="H2867">
        <v>66</v>
      </c>
      <c r="I2867">
        <v>0</v>
      </c>
      <c r="J2867" t="s">
        <v>17</v>
      </c>
      <c r="K2867">
        <v>0</v>
      </c>
      <c r="L2867">
        <f>YEAR(ecommerce_customer_data_custom_[[#This Row],[Purchase Date]])</f>
        <v>2021</v>
      </c>
      <c r="M2867">
        <f>MONTH(ecommerce_customer_data_custom_[[#This Row],[Purchase Date]])</f>
        <v>12</v>
      </c>
      <c r="N2867" t="str">
        <f>TEXT(ecommerce_customer_data_custom_[[#This Row],[Purchase Date]],"mmmm")</f>
        <v>December</v>
      </c>
      <c r="O2867" t="str">
        <f>VLOOKUP(ecommerce_customer_data_custom_[[#This Row],[Customer Age]],AgeGroupMapping!$A$2:$C$5,3,TRUE)</f>
        <v>Senior</v>
      </c>
      <c r="P2867" t="str">
        <f>IF(ecommerce_customer_data_custom_[[#This Row],[Returns]]=1,"Returned","Not Returned")</f>
        <v>Not Returned</v>
      </c>
      <c r="Q2867" t="str">
        <f>_xlfn.XLOOKUP(ecommerce_customer_data_custom_[[#This Row],[Payment Method]],PaymentMapping!$A$2:$A$11,PaymentMapping!$B$2:$B$11,"Other")</f>
        <v>Wallet/UPI</v>
      </c>
    </row>
    <row r="2868" spans="1:17" x14ac:dyDescent="0.3">
      <c r="A2868">
        <v>42790</v>
      </c>
      <c r="B2868" s="14">
        <v>44864.872719907406</v>
      </c>
      <c r="C2868" t="s">
        <v>14</v>
      </c>
      <c r="D2868">
        <v>363</v>
      </c>
      <c r="E2868">
        <v>4</v>
      </c>
      <c r="F2868">
        <v>1724</v>
      </c>
      <c r="G2868" t="s">
        <v>19</v>
      </c>
      <c r="H2868">
        <v>66</v>
      </c>
      <c r="I2868">
        <v>0</v>
      </c>
      <c r="J2868" t="s">
        <v>17</v>
      </c>
      <c r="K2868">
        <v>0</v>
      </c>
      <c r="L2868">
        <f>YEAR(ecommerce_customer_data_custom_[[#This Row],[Purchase Date]])</f>
        <v>2022</v>
      </c>
      <c r="M2868">
        <f>MONTH(ecommerce_customer_data_custom_[[#This Row],[Purchase Date]])</f>
        <v>10</v>
      </c>
      <c r="N2868" t="str">
        <f>TEXT(ecommerce_customer_data_custom_[[#This Row],[Purchase Date]],"mmmm")</f>
        <v>October</v>
      </c>
      <c r="O2868" t="str">
        <f>VLOOKUP(ecommerce_customer_data_custom_[[#This Row],[Customer Age]],AgeGroupMapping!$A$2:$C$5,3,TRUE)</f>
        <v>Senior</v>
      </c>
      <c r="P2868" t="str">
        <f>IF(ecommerce_customer_data_custom_[[#This Row],[Returns]]=1,"Returned","Not Returned")</f>
        <v>Not Returned</v>
      </c>
      <c r="Q2868" t="str">
        <f>_xlfn.XLOOKUP(ecommerce_customer_data_custom_[[#This Row],[Payment Method]],PaymentMapping!$A$2:$A$11,PaymentMapping!$B$2:$B$11,"Other")</f>
        <v>Cash</v>
      </c>
    </row>
    <row r="2869" spans="1:17" x14ac:dyDescent="0.3">
      <c r="A2869">
        <v>32098</v>
      </c>
      <c r="B2869" s="14">
        <v>44916.100208333337</v>
      </c>
      <c r="C2869" t="s">
        <v>18</v>
      </c>
      <c r="D2869">
        <v>60</v>
      </c>
      <c r="E2869">
        <v>1</v>
      </c>
      <c r="F2869">
        <v>432</v>
      </c>
      <c r="G2869" t="s">
        <v>12</v>
      </c>
      <c r="H2869">
        <v>45</v>
      </c>
      <c r="I2869">
        <v>1</v>
      </c>
      <c r="J2869" t="s">
        <v>17</v>
      </c>
      <c r="K2869">
        <v>0</v>
      </c>
      <c r="L2869">
        <f>YEAR(ecommerce_customer_data_custom_[[#This Row],[Purchase Date]])</f>
        <v>2022</v>
      </c>
      <c r="M2869">
        <f>MONTH(ecommerce_customer_data_custom_[[#This Row],[Purchase Date]])</f>
        <v>12</v>
      </c>
      <c r="N2869" t="str">
        <f>TEXT(ecommerce_customer_data_custom_[[#This Row],[Purchase Date]],"mmmm")</f>
        <v>December</v>
      </c>
      <c r="O2869" t="str">
        <f>VLOOKUP(ecommerce_customer_data_custom_[[#This Row],[Customer Age]],AgeGroupMapping!$A$2:$C$5,3,TRUE)</f>
        <v>Middle-Aged</v>
      </c>
      <c r="P2869" t="str">
        <f>IF(ecommerce_customer_data_custom_[[#This Row],[Returns]]=1,"Returned","Not Returned")</f>
        <v>Returned</v>
      </c>
      <c r="Q2869" t="str">
        <f>_xlfn.XLOOKUP(ecommerce_customer_data_custom_[[#This Row],[Payment Method]],PaymentMapping!$A$2:$A$11,PaymentMapping!$B$2:$B$11,"Other")</f>
        <v>Card</v>
      </c>
    </row>
    <row r="2870" spans="1:17" x14ac:dyDescent="0.3">
      <c r="A2870">
        <v>32098</v>
      </c>
      <c r="B2870" s="14">
        <v>44240.90965277778</v>
      </c>
      <c r="C2870" t="s">
        <v>18</v>
      </c>
      <c r="D2870">
        <v>93</v>
      </c>
      <c r="E2870">
        <v>5</v>
      </c>
      <c r="F2870">
        <v>4789</v>
      </c>
      <c r="G2870" t="s">
        <v>12</v>
      </c>
      <c r="H2870">
        <v>45</v>
      </c>
      <c r="I2870">
        <v>0</v>
      </c>
      <c r="J2870" t="s">
        <v>17</v>
      </c>
      <c r="K2870">
        <v>0</v>
      </c>
      <c r="L2870">
        <f>YEAR(ecommerce_customer_data_custom_[[#This Row],[Purchase Date]])</f>
        <v>2021</v>
      </c>
      <c r="M2870">
        <f>MONTH(ecommerce_customer_data_custom_[[#This Row],[Purchase Date]])</f>
        <v>2</v>
      </c>
      <c r="N2870" t="str">
        <f>TEXT(ecommerce_customer_data_custom_[[#This Row],[Purchase Date]],"mmmm")</f>
        <v>February</v>
      </c>
      <c r="O2870" t="str">
        <f>VLOOKUP(ecommerce_customer_data_custom_[[#This Row],[Customer Age]],AgeGroupMapping!$A$2:$C$5,3,TRUE)</f>
        <v>Middle-Aged</v>
      </c>
      <c r="P2870" t="str">
        <f>IF(ecommerce_customer_data_custom_[[#This Row],[Returns]]=1,"Returned","Not Returned")</f>
        <v>Not Returned</v>
      </c>
      <c r="Q2870" t="str">
        <f>_xlfn.XLOOKUP(ecommerce_customer_data_custom_[[#This Row],[Payment Method]],PaymentMapping!$A$2:$A$11,PaymentMapping!$B$2:$B$11,"Other")</f>
        <v>Card</v>
      </c>
    </row>
    <row r="2871" spans="1:17" x14ac:dyDescent="0.3">
      <c r="A2871">
        <v>32098</v>
      </c>
      <c r="B2871" s="14">
        <v>45149.03702546296</v>
      </c>
      <c r="C2871" t="s">
        <v>11</v>
      </c>
      <c r="D2871">
        <v>439</v>
      </c>
      <c r="E2871">
        <v>1</v>
      </c>
      <c r="F2871">
        <v>3653</v>
      </c>
      <c r="G2871" t="s">
        <v>12</v>
      </c>
      <c r="H2871">
        <v>45</v>
      </c>
      <c r="I2871">
        <v>1</v>
      </c>
      <c r="J2871" t="s">
        <v>17</v>
      </c>
      <c r="K2871">
        <v>0</v>
      </c>
      <c r="L2871">
        <f>YEAR(ecommerce_customer_data_custom_[[#This Row],[Purchase Date]])</f>
        <v>2023</v>
      </c>
      <c r="M2871">
        <f>MONTH(ecommerce_customer_data_custom_[[#This Row],[Purchase Date]])</f>
        <v>8</v>
      </c>
      <c r="N2871" t="str">
        <f>TEXT(ecommerce_customer_data_custom_[[#This Row],[Purchase Date]],"mmmm")</f>
        <v>August</v>
      </c>
      <c r="O2871" t="str">
        <f>VLOOKUP(ecommerce_customer_data_custom_[[#This Row],[Customer Age]],AgeGroupMapping!$A$2:$C$5,3,TRUE)</f>
        <v>Middle-Aged</v>
      </c>
      <c r="P2871" t="str">
        <f>IF(ecommerce_customer_data_custom_[[#This Row],[Returns]]=1,"Returned","Not Returned")</f>
        <v>Returned</v>
      </c>
      <c r="Q2871" t="str">
        <f>_xlfn.XLOOKUP(ecommerce_customer_data_custom_[[#This Row],[Payment Method]],PaymentMapping!$A$2:$A$11,PaymentMapping!$B$2:$B$11,"Other")</f>
        <v>Card</v>
      </c>
    </row>
    <row r="2872" spans="1:17" x14ac:dyDescent="0.3">
      <c r="A2872">
        <v>32098</v>
      </c>
      <c r="B2872" s="14">
        <v>44517.937962962962</v>
      </c>
      <c r="C2872" t="s">
        <v>14</v>
      </c>
      <c r="D2872">
        <v>327</v>
      </c>
      <c r="E2872">
        <v>4</v>
      </c>
      <c r="F2872">
        <v>1824</v>
      </c>
      <c r="G2872" t="s">
        <v>19</v>
      </c>
      <c r="H2872">
        <v>45</v>
      </c>
      <c r="I2872">
        <v>0</v>
      </c>
      <c r="J2872" t="s">
        <v>17</v>
      </c>
      <c r="K2872">
        <v>0</v>
      </c>
      <c r="L2872">
        <f>YEAR(ecommerce_customer_data_custom_[[#This Row],[Purchase Date]])</f>
        <v>2021</v>
      </c>
      <c r="M2872">
        <f>MONTH(ecommerce_customer_data_custom_[[#This Row],[Purchase Date]])</f>
        <v>11</v>
      </c>
      <c r="N2872" t="str">
        <f>TEXT(ecommerce_customer_data_custom_[[#This Row],[Purchase Date]],"mmmm")</f>
        <v>November</v>
      </c>
      <c r="O2872" t="str">
        <f>VLOOKUP(ecommerce_customer_data_custom_[[#This Row],[Customer Age]],AgeGroupMapping!$A$2:$C$5,3,TRUE)</f>
        <v>Middle-Aged</v>
      </c>
      <c r="P2872" t="str">
        <f>IF(ecommerce_customer_data_custom_[[#This Row],[Returns]]=1,"Returned","Not Returned")</f>
        <v>Not Returned</v>
      </c>
      <c r="Q2872" t="str">
        <f>_xlfn.XLOOKUP(ecommerce_customer_data_custom_[[#This Row],[Payment Method]],PaymentMapping!$A$2:$A$11,PaymentMapping!$B$2:$B$11,"Other")</f>
        <v>Cash</v>
      </c>
    </row>
    <row r="2873" spans="1:17" x14ac:dyDescent="0.3">
      <c r="A2873">
        <v>32098</v>
      </c>
      <c r="B2873" s="14">
        <v>43848.746782407405</v>
      </c>
      <c r="C2873" t="s">
        <v>14</v>
      </c>
      <c r="D2873">
        <v>198</v>
      </c>
      <c r="E2873">
        <v>5</v>
      </c>
      <c r="F2873">
        <v>1010</v>
      </c>
      <c r="G2873" t="s">
        <v>12</v>
      </c>
      <c r="H2873">
        <v>45</v>
      </c>
      <c r="I2873">
        <v>0</v>
      </c>
      <c r="J2873" t="s">
        <v>17</v>
      </c>
      <c r="K2873">
        <v>0</v>
      </c>
      <c r="L2873">
        <f>YEAR(ecommerce_customer_data_custom_[[#This Row],[Purchase Date]])</f>
        <v>2020</v>
      </c>
      <c r="M2873">
        <f>MONTH(ecommerce_customer_data_custom_[[#This Row],[Purchase Date]])</f>
        <v>1</v>
      </c>
      <c r="N2873" t="str">
        <f>TEXT(ecommerce_customer_data_custom_[[#This Row],[Purchase Date]],"mmmm")</f>
        <v>January</v>
      </c>
      <c r="O2873" t="str">
        <f>VLOOKUP(ecommerce_customer_data_custom_[[#This Row],[Customer Age]],AgeGroupMapping!$A$2:$C$5,3,TRUE)</f>
        <v>Middle-Aged</v>
      </c>
      <c r="P2873" t="str">
        <f>IF(ecommerce_customer_data_custom_[[#This Row],[Returns]]=1,"Returned","Not Returned")</f>
        <v>Not Returned</v>
      </c>
      <c r="Q2873" t="str">
        <f>_xlfn.XLOOKUP(ecommerce_customer_data_custom_[[#This Row],[Payment Method]],PaymentMapping!$A$2:$A$11,PaymentMapping!$B$2:$B$11,"Other")</f>
        <v>Card</v>
      </c>
    </row>
    <row r="2874" spans="1:17" x14ac:dyDescent="0.3">
      <c r="A2874">
        <v>32098</v>
      </c>
      <c r="B2874" s="14">
        <v>43838.853472222225</v>
      </c>
      <c r="C2874" t="s">
        <v>14</v>
      </c>
      <c r="D2874">
        <v>81</v>
      </c>
      <c r="E2874">
        <v>1</v>
      </c>
      <c r="F2874">
        <v>5095</v>
      </c>
      <c r="G2874" t="s">
        <v>12</v>
      </c>
      <c r="H2874">
        <v>45</v>
      </c>
      <c r="I2874">
        <v>0</v>
      </c>
      <c r="J2874" t="s">
        <v>17</v>
      </c>
      <c r="K2874">
        <v>0</v>
      </c>
      <c r="L2874">
        <f>YEAR(ecommerce_customer_data_custom_[[#This Row],[Purchase Date]])</f>
        <v>2020</v>
      </c>
      <c r="M2874">
        <f>MONTH(ecommerce_customer_data_custom_[[#This Row],[Purchase Date]])</f>
        <v>1</v>
      </c>
      <c r="N2874" t="str">
        <f>TEXT(ecommerce_customer_data_custom_[[#This Row],[Purchase Date]],"mmmm")</f>
        <v>January</v>
      </c>
      <c r="O2874" t="str">
        <f>VLOOKUP(ecommerce_customer_data_custom_[[#This Row],[Customer Age]],AgeGroupMapping!$A$2:$C$5,3,TRUE)</f>
        <v>Middle-Aged</v>
      </c>
      <c r="P2874" t="str">
        <f>IF(ecommerce_customer_data_custom_[[#This Row],[Returns]]=1,"Returned","Not Returned")</f>
        <v>Not Returned</v>
      </c>
      <c r="Q2874" t="str">
        <f>_xlfn.XLOOKUP(ecommerce_customer_data_custom_[[#This Row],[Payment Method]],PaymentMapping!$A$2:$A$11,PaymentMapping!$B$2:$B$11,"Other")</f>
        <v>Card</v>
      </c>
    </row>
    <row r="2875" spans="1:17" x14ac:dyDescent="0.3">
      <c r="A2875">
        <v>32098</v>
      </c>
      <c r="B2875" s="14">
        <v>44509.338078703702</v>
      </c>
      <c r="C2875" t="s">
        <v>11</v>
      </c>
      <c r="D2875">
        <v>359</v>
      </c>
      <c r="E2875">
        <v>1</v>
      </c>
      <c r="F2875">
        <v>1600</v>
      </c>
      <c r="G2875" t="s">
        <v>12</v>
      </c>
      <c r="H2875">
        <v>45</v>
      </c>
      <c r="I2875">
        <v>0</v>
      </c>
      <c r="J2875" t="s">
        <v>17</v>
      </c>
      <c r="K2875">
        <v>0</v>
      </c>
      <c r="L2875">
        <f>YEAR(ecommerce_customer_data_custom_[[#This Row],[Purchase Date]])</f>
        <v>2021</v>
      </c>
      <c r="M2875">
        <f>MONTH(ecommerce_customer_data_custom_[[#This Row],[Purchase Date]])</f>
        <v>11</v>
      </c>
      <c r="N2875" t="str">
        <f>TEXT(ecommerce_customer_data_custom_[[#This Row],[Purchase Date]],"mmmm")</f>
        <v>November</v>
      </c>
      <c r="O2875" t="str">
        <f>VLOOKUP(ecommerce_customer_data_custom_[[#This Row],[Customer Age]],AgeGroupMapping!$A$2:$C$5,3,TRUE)</f>
        <v>Middle-Aged</v>
      </c>
      <c r="P2875" t="str">
        <f>IF(ecommerce_customer_data_custom_[[#This Row],[Returns]]=1,"Returned","Not Returned")</f>
        <v>Not Returned</v>
      </c>
      <c r="Q2875" t="str">
        <f>_xlfn.XLOOKUP(ecommerce_customer_data_custom_[[#This Row],[Payment Method]],PaymentMapping!$A$2:$A$11,PaymentMapping!$B$2:$B$11,"Other")</f>
        <v>Card</v>
      </c>
    </row>
    <row r="2876" spans="1:17" x14ac:dyDescent="0.3">
      <c r="A2876">
        <v>32098</v>
      </c>
      <c r="B2876" s="14">
        <v>45179.293587962966</v>
      </c>
      <c r="C2876" t="s">
        <v>11</v>
      </c>
      <c r="D2876">
        <v>288</v>
      </c>
      <c r="E2876">
        <v>4</v>
      </c>
      <c r="F2876">
        <v>1176</v>
      </c>
      <c r="G2876" t="s">
        <v>15</v>
      </c>
      <c r="H2876">
        <v>45</v>
      </c>
      <c r="I2876">
        <v>1</v>
      </c>
      <c r="J2876" t="s">
        <v>17</v>
      </c>
      <c r="K2876">
        <v>0</v>
      </c>
      <c r="L2876">
        <f>YEAR(ecommerce_customer_data_custom_[[#This Row],[Purchase Date]])</f>
        <v>2023</v>
      </c>
      <c r="M2876">
        <f>MONTH(ecommerce_customer_data_custom_[[#This Row],[Purchase Date]])</f>
        <v>9</v>
      </c>
      <c r="N2876" t="str">
        <f>TEXT(ecommerce_customer_data_custom_[[#This Row],[Purchase Date]],"mmmm")</f>
        <v>September</v>
      </c>
      <c r="O2876" t="str">
        <f>VLOOKUP(ecommerce_customer_data_custom_[[#This Row],[Customer Age]],AgeGroupMapping!$A$2:$C$5,3,TRUE)</f>
        <v>Middle-Aged</v>
      </c>
      <c r="P2876" t="str">
        <f>IF(ecommerce_customer_data_custom_[[#This Row],[Returns]]=1,"Returned","Not Returned")</f>
        <v>Returned</v>
      </c>
      <c r="Q2876" t="str">
        <f>_xlfn.XLOOKUP(ecommerce_customer_data_custom_[[#This Row],[Payment Method]],PaymentMapping!$A$2:$A$11,PaymentMapping!$B$2:$B$11,"Other")</f>
        <v>Wallet/UPI</v>
      </c>
    </row>
    <row r="2877" spans="1:17" x14ac:dyDescent="0.3">
      <c r="A2877">
        <v>32098</v>
      </c>
      <c r="B2877" s="14">
        <v>44439.889675925922</v>
      </c>
      <c r="C2877" t="s">
        <v>16</v>
      </c>
      <c r="D2877">
        <v>338</v>
      </c>
      <c r="E2877">
        <v>4</v>
      </c>
      <c r="F2877">
        <v>3671</v>
      </c>
      <c r="G2877" t="s">
        <v>20</v>
      </c>
      <c r="H2877">
        <v>45</v>
      </c>
      <c r="I2877">
        <v>1</v>
      </c>
      <c r="J2877" t="s">
        <v>17</v>
      </c>
      <c r="K2877">
        <v>0</v>
      </c>
      <c r="L2877">
        <f>YEAR(ecommerce_customer_data_custom_[[#This Row],[Purchase Date]])</f>
        <v>2021</v>
      </c>
      <c r="M2877">
        <f>MONTH(ecommerce_customer_data_custom_[[#This Row],[Purchase Date]])</f>
        <v>8</v>
      </c>
      <c r="N2877" t="str">
        <f>TEXT(ecommerce_customer_data_custom_[[#This Row],[Purchase Date]],"mmmm")</f>
        <v>August</v>
      </c>
      <c r="O2877" t="str">
        <f>VLOOKUP(ecommerce_customer_data_custom_[[#This Row],[Customer Age]],AgeGroupMapping!$A$2:$C$5,3,TRUE)</f>
        <v>Middle-Aged</v>
      </c>
      <c r="P2877" t="str">
        <f>IF(ecommerce_customer_data_custom_[[#This Row],[Returns]]=1,"Returned","Not Returned")</f>
        <v>Returned</v>
      </c>
      <c r="Q2877" t="str">
        <f>_xlfn.XLOOKUP(ecommerce_customer_data_custom_[[#This Row],[Payment Method]],PaymentMapping!$A$2:$A$11,PaymentMapping!$B$2:$B$11,"Other")</f>
        <v>Other</v>
      </c>
    </row>
    <row r="2878" spans="1:17" x14ac:dyDescent="0.3">
      <c r="A2878">
        <v>32098</v>
      </c>
      <c r="B2878" s="14">
        <v>45029.006585648145</v>
      </c>
      <c r="C2878" t="s">
        <v>16</v>
      </c>
      <c r="D2878">
        <v>454</v>
      </c>
      <c r="E2878">
        <v>3</v>
      </c>
      <c r="F2878">
        <v>1032</v>
      </c>
      <c r="G2878" t="s">
        <v>20</v>
      </c>
      <c r="H2878">
        <v>45</v>
      </c>
      <c r="I2878">
        <v>1</v>
      </c>
      <c r="J2878" t="s">
        <v>17</v>
      </c>
      <c r="K2878">
        <v>0</v>
      </c>
      <c r="L2878">
        <f>YEAR(ecommerce_customer_data_custom_[[#This Row],[Purchase Date]])</f>
        <v>2023</v>
      </c>
      <c r="M2878">
        <f>MONTH(ecommerce_customer_data_custom_[[#This Row],[Purchase Date]])</f>
        <v>4</v>
      </c>
      <c r="N2878" t="str">
        <f>TEXT(ecommerce_customer_data_custom_[[#This Row],[Purchase Date]],"mmmm")</f>
        <v>April</v>
      </c>
      <c r="O2878" t="str">
        <f>VLOOKUP(ecommerce_customer_data_custom_[[#This Row],[Customer Age]],AgeGroupMapping!$A$2:$C$5,3,TRUE)</f>
        <v>Middle-Aged</v>
      </c>
      <c r="P2878" t="str">
        <f>IF(ecommerce_customer_data_custom_[[#This Row],[Returns]]=1,"Returned","Not Returned")</f>
        <v>Returned</v>
      </c>
      <c r="Q2878" t="str">
        <f>_xlfn.XLOOKUP(ecommerce_customer_data_custom_[[#This Row],[Payment Method]],PaymentMapping!$A$2:$A$11,PaymentMapping!$B$2:$B$11,"Other")</f>
        <v>Other</v>
      </c>
    </row>
    <row r="2879" spans="1:17" x14ac:dyDescent="0.3">
      <c r="A2879">
        <v>11799</v>
      </c>
      <c r="B2879" s="14">
        <v>44835.140439814815</v>
      </c>
      <c r="C2879" t="s">
        <v>14</v>
      </c>
      <c r="D2879">
        <v>332</v>
      </c>
      <c r="E2879">
        <v>4</v>
      </c>
      <c r="F2879">
        <v>3559</v>
      </c>
      <c r="G2879" t="s">
        <v>12</v>
      </c>
      <c r="H2879">
        <v>59</v>
      </c>
      <c r="I2879">
        <v>0</v>
      </c>
      <c r="J2879" t="s">
        <v>17</v>
      </c>
      <c r="K2879">
        <v>0</v>
      </c>
      <c r="L2879">
        <f>YEAR(ecommerce_customer_data_custom_[[#This Row],[Purchase Date]])</f>
        <v>2022</v>
      </c>
      <c r="M2879">
        <f>MONTH(ecommerce_customer_data_custom_[[#This Row],[Purchase Date]])</f>
        <v>10</v>
      </c>
      <c r="N2879" t="str">
        <f>TEXT(ecommerce_customer_data_custom_[[#This Row],[Purchase Date]],"mmmm")</f>
        <v>October</v>
      </c>
      <c r="O2879" t="str">
        <f>VLOOKUP(ecommerce_customer_data_custom_[[#This Row],[Customer Age]],AgeGroupMapping!$A$2:$C$5,3,TRUE)</f>
        <v>Middle-Aged</v>
      </c>
      <c r="P2879" t="str">
        <f>IF(ecommerce_customer_data_custom_[[#This Row],[Returns]]=1,"Returned","Not Returned")</f>
        <v>Not Returned</v>
      </c>
      <c r="Q2879" t="str">
        <f>_xlfn.XLOOKUP(ecommerce_customer_data_custom_[[#This Row],[Payment Method]],PaymentMapping!$A$2:$A$11,PaymentMapping!$B$2:$B$11,"Other")</f>
        <v>Card</v>
      </c>
    </row>
    <row r="2880" spans="1:17" x14ac:dyDescent="0.3">
      <c r="A2880">
        <v>11799</v>
      </c>
      <c r="B2880" s="14">
        <v>44275.568495370368</v>
      </c>
      <c r="C2880" t="s">
        <v>11</v>
      </c>
      <c r="D2880">
        <v>448</v>
      </c>
      <c r="E2880">
        <v>3</v>
      </c>
      <c r="F2880">
        <v>3799</v>
      </c>
      <c r="G2880" t="s">
        <v>15</v>
      </c>
      <c r="H2880">
        <v>59</v>
      </c>
      <c r="I2880">
        <v>0</v>
      </c>
      <c r="J2880" t="s">
        <v>17</v>
      </c>
      <c r="K2880">
        <v>0</v>
      </c>
      <c r="L2880">
        <f>YEAR(ecommerce_customer_data_custom_[[#This Row],[Purchase Date]])</f>
        <v>2021</v>
      </c>
      <c r="M2880">
        <f>MONTH(ecommerce_customer_data_custom_[[#This Row],[Purchase Date]])</f>
        <v>3</v>
      </c>
      <c r="N2880" t="str">
        <f>TEXT(ecommerce_customer_data_custom_[[#This Row],[Purchase Date]],"mmmm")</f>
        <v>March</v>
      </c>
      <c r="O2880" t="str">
        <f>VLOOKUP(ecommerce_customer_data_custom_[[#This Row],[Customer Age]],AgeGroupMapping!$A$2:$C$5,3,TRUE)</f>
        <v>Middle-Aged</v>
      </c>
      <c r="P2880" t="str">
        <f>IF(ecommerce_customer_data_custom_[[#This Row],[Returns]]=1,"Returned","Not Returned")</f>
        <v>Not Returned</v>
      </c>
      <c r="Q2880" t="str">
        <f>_xlfn.XLOOKUP(ecommerce_customer_data_custom_[[#This Row],[Payment Method]],PaymentMapping!$A$2:$A$11,PaymentMapping!$B$2:$B$11,"Other")</f>
        <v>Wallet/UPI</v>
      </c>
    </row>
    <row r="2881" spans="1:17" x14ac:dyDescent="0.3">
      <c r="A2881">
        <v>11799</v>
      </c>
      <c r="B2881" s="14">
        <v>44322.273009259261</v>
      </c>
      <c r="C2881" t="s">
        <v>11</v>
      </c>
      <c r="D2881">
        <v>179</v>
      </c>
      <c r="E2881">
        <v>4</v>
      </c>
      <c r="F2881">
        <v>4807</v>
      </c>
      <c r="G2881" t="s">
        <v>12</v>
      </c>
      <c r="H2881">
        <v>59</v>
      </c>
      <c r="I2881">
        <v>1</v>
      </c>
      <c r="J2881" t="s">
        <v>17</v>
      </c>
      <c r="K2881">
        <v>0</v>
      </c>
      <c r="L2881">
        <f>YEAR(ecommerce_customer_data_custom_[[#This Row],[Purchase Date]])</f>
        <v>2021</v>
      </c>
      <c r="M2881">
        <f>MONTH(ecommerce_customer_data_custom_[[#This Row],[Purchase Date]])</f>
        <v>5</v>
      </c>
      <c r="N2881" t="str">
        <f>TEXT(ecommerce_customer_data_custom_[[#This Row],[Purchase Date]],"mmmm")</f>
        <v>May</v>
      </c>
      <c r="O2881" t="str">
        <f>VLOOKUP(ecommerce_customer_data_custom_[[#This Row],[Customer Age]],AgeGroupMapping!$A$2:$C$5,3,TRUE)</f>
        <v>Middle-Aged</v>
      </c>
      <c r="P2881" t="str">
        <f>IF(ecommerce_customer_data_custom_[[#This Row],[Returns]]=1,"Returned","Not Returned")</f>
        <v>Returned</v>
      </c>
      <c r="Q2881" t="str">
        <f>_xlfn.XLOOKUP(ecommerce_customer_data_custom_[[#This Row],[Payment Method]],PaymentMapping!$A$2:$A$11,PaymentMapping!$B$2:$B$11,"Other")</f>
        <v>Card</v>
      </c>
    </row>
    <row r="2882" spans="1:17" x14ac:dyDescent="0.3">
      <c r="A2882">
        <v>11799</v>
      </c>
      <c r="B2882" s="14">
        <v>43996.033101851855</v>
      </c>
      <c r="C2882" t="s">
        <v>16</v>
      </c>
      <c r="D2882">
        <v>71</v>
      </c>
      <c r="E2882">
        <v>2</v>
      </c>
      <c r="F2882">
        <v>4333</v>
      </c>
      <c r="G2882" t="s">
        <v>12</v>
      </c>
      <c r="H2882">
        <v>59</v>
      </c>
      <c r="I2882">
        <v>1</v>
      </c>
      <c r="J2882" t="s">
        <v>17</v>
      </c>
      <c r="K2882">
        <v>0</v>
      </c>
      <c r="L2882">
        <f>YEAR(ecommerce_customer_data_custom_[[#This Row],[Purchase Date]])</f>
        <v>2020</v>
      </c>
      <c r="M2882">
        <f>MONTH(ecommerce_customer_data_custom_[[#This Row],[Purchase Date]])</f>
        <v>6</v>
      </c>
      <c r="N2882" t="str">
        <f>TEXT(ecommerce_customer_data_custom_[[#This Row],[Purchase Date]],"mmmm")</f>
        <v>June</v>
      </c>
      <c r="O2882" t="str">
        <f>VLOOKUP(ecommerce_customer_data_custom_[[#This Row],[Customer Age]],AgeGroupMapping!$A$2:$C$5,3,TRUE)</f>
        <v>Middle-Aged</v>
      </c>
      <c r="P2882" t="str">
        <f>IF(ecommerce_customer_data_custom_[[#This Row],[Returns]]=1,"Returned","Not Returned")</f>
        <v>Returned</v>
      </c>
      <c r="Q2882" t="str">
        <f>_xlfn.XLOOKUP(ecommerce_customer_data_custom_[[#This Row],[Payment Method]],PaymentMapping!$A$2:$A$11,PaymentMapping!$B$2:$B$11,"Other")</f>
        <v>Card</v>
      </c>
    </row>
    <row r="2883" spans="1:17" x14ac:dyDescent="0.3">
      <c r="A2883">
        <v>11799</v>
      </c>
      <c r="B2883" s="14">
        <v>44510.684004629627</v>
      </c>
      <c r="C2883" t="s">
        <v>16</v>
      </c>
      <c r="D2883">
        <v>125</v>
      </c>
      <c r="E2883">
        <v>3</v>
      </c>
      <c r="F2883">
        <v>2654</v>
      </c>
      <c r="G2883" t="s">
        <v>15</v>
      </c>
      <c r="H2883">
        <v>59</v>
      </c>
      <c r="I2883">
        <v>0</v>
      </c>
      <c r="J2883" t="s">
        <v>17</v>
      </c>
      <c r="K2883">
        <v>0</v>
      </c>
      <c r="L2883">
        <f>YEAR(ecommerce_customer_data_custom_[[#This Row],[Purchase Date]])</f>
        <v>2021</v>
      </c>
      <c r="M2883">
        <f>MONTH(ecommerce_customer_data_custom_[[#This Row],[Purchase Date]])</f>
        <v>11</v>
      </c>
      <c r="N2883" t="str">
        <f>TEXT(ecommerce_customer_data_custom_[[#This Row],[Purchase Date]],"mmmm")</f>
        <v>November</v>
      </c>
      <c r="O2883" t="str">
        <f>VLOOKUP(ecommerce_customer_data_custom_[[#This Row],[Customer Age]],AgeGroupMapping!$A$2:$C$5,3,TRUE)</f>
        <v>Middle-Aged</v>
      </c>
      <c r="P2883" t="str">
        <f>IF(ecommerce_customer_data_custom_[[#This Row],[Returns]]=1,"Returned","Not Returned")</f>
        <v>Not Returned</v>
      </c>
      <c r="Q2883" t="str">
        <f>_xlfn.XLOOKUP(ecommerce_customer_data_custom_[[#This Row],[Payment Method]],PaymentMapping!$A$2:$A$11,PaymentMapping!$B$2:$B$11,"Other")</f>
        <v>Wallet/UPI</v>
      </c>
    </row>
    <row r="2884" spans="1:17" x14ac:dyDescent="0.3">
      <c r="A2884">
        <v>36036</v>
      </c>
      <c r="B2884" s="14">
        <v>44752.163159722222</v>
      </c>
      <c r="C2884" t="s">
        <v>18</v>
      </c>
      <c r="D2884">
        <v>246</v>
      </c>
      <c r="E2884">
        <v>1</v>
      </c>
      <c r="F2884">
        <v>4178</v>
      </c>
      <c r="G2884" t="s">
        <v>19</v>
      </c>
      <c r="H2884">
        <v>64</v>
      </c>
      <c r="I2884">
        <v>1</v>
      </c>
      <c r="J2884" t="s">
        <v>17</v>
      </c>
      <c r="K2884">
        <v>1</v>
      </c>
      <c r="L2884">
        <f>YEAR(ecommerce_customer_data_custom_[[#This Row],[Purchase Date]])</f>
        <v>2022</v>
      </c>
      <c r="M2884">
        <f>MONTH(ecommerce_customer_data_custom_[[#This Row],[Purchase Date]])</f>
        <v>7</v>
      </c>
      <c r="N2884" t="str">
        <f>TEXT(ecommerce_customer_data_custom_[[#This Row],[Purchase Date]],"mmmm")</f>
        <v>July</v>
      </c>
      <c r="O2884" t="str">
        <f>VLOOKUP(ecommerce_customer_data_custom_[[#This Row],[Customer Age]],AgeGroupMapping!$A$2:$C$5,3,TRUE)</f>
        <v>Senior</v>
      </c>
      <c r="P2884" t="str">
        <f>IF(ecommerce_customer_data_custom_[[#This Row],[Returns]]=1,"Returned","Not Returned")</f>
        <v>Returned</v>
      </c>
      <c r="Q2884" t="str">
        <f>_xlfn.XLOOKUP(ecommerce_customer_data_custom_[[#This Row],[Payment Method]],PaymentMapping!$A$2:$A$11,PaymentMapping!$B$2:$B$11,"Other")</f>
        <v>Cash</v>
      </c>
    </row>
    <row r="2885" spans="1:17" x14ac:dyDescent="0.3">
      <c r="A2885">
        <v>36036</v>
      </c>
      <c r="B2885" s="14">
        <v>45165.596145833333</v>
      </c>
      <c r="C2885" t="s">
        <v>16</v>
      </c>
      <c r="D2885">
        <v>56</v>
      </c>
      <c r="E2885">
        <v>5</v>
      </c>
      <c r="F2885">
        <v>2804</v>
      </c>
      <c r="G2885" t="s">
        <v>12</v>
      </c>
      <c r="H2885">
        <v>64</v>
      </c>
      <c r="I2885">
        <v>0</v>
      </c>
      <c r="J2885" t="s">
        <v>17</v>
      </c>
      <c r="K2885">
        <v>1</v>
      </c>
      <c r="L2885">
        <f>YEAR(ecommerce_customer_data_custom_[[#This Row],[Purchase Date]])</f>
        <v>2023</v>
      </c>
      <c r="M2885">
        <f>MONTH(ecommerce_customer_data_custom_[[#This Row],[Purchase Date]])</f>
        <v>8</v>
      </c>
      <c r="N2885" t="str">
        <f>TEXT(ecommerce_customer_data_custom_[[#This Row],[Purchase Date]],"mmmm")</f>
        <v>August</v>
      </c>
      <c r="O2885" t="str">
        <f>VLOOKUP(ecommerce_customer_data_custom_[[#This Row],[Customer Age]],AgeGroupMapping!$A$2:$C$5,3,TRUE)</f>
        <v>Senior</v>
      </c>
      <c r="P2885" t="str">
        <f>IF(ecommerce_customer_data_custom_[[#This Row],[Returns]]=1,"Returned","Not Returned")</f>
        <v>Not Returned</v>
      </c>
      <c r="Q2885" t="str">
        <f>_xlfn.XLOOKUP(ecommerce_customer_data_custom_[[#This Row],[Payment Method]],PaymentMapping!$A$2:$A$11,PaymentMapping!$B$2:$B$11,"Other")</f>
        <v>Card</v>
      </c>
    </row>
    <row r="2886" spans="1:17" x14ac:dyDescent="0.3">
      <c r="A2886">
        <v>36036</v>
      </c>
      <c r="B2886" s="14">
        <v>44729.831782407404</v>
      </c>
      <c r="C2886" t="s">
        <v>11</v>
      </c>
      <c r="D2886">
        <v>164</v>
      </c>
      <c r="E2886">
        <v>5</v>
      </c>
      <c r="F2886">
        <v>5307</v>
      </c>
      <c r="G2886" t="s">
        <v>20</v>
      </c>
      <c r="H2886">
        <v>64</v>
      </c>
      <c r="I2886">
        <v>0</v>
      </c>
      <c r="J2886" t="s">
        <v>17</v>
      </c>
      <c r="K2886">
        <v>1</v>
      </c>
      <c r="L2886">
        <f>YEAR(ecommerce_customer_data_custom_[[#This Row],[Purchase Date]])</f>
        <v>2022</v>
      </c>
      <c r="M2886">
        <f>MONTH(ecommerce_customer_data_custom_[[#This Row],[Purchase Date]])</f>
        <v>6</v>
      </c>
      <c r="N2886" t="str">
        <f>TEXT(ecommerce_customer_data_custom_[[#This Row],[Purchase Date]],"mmmm")</f>
        <v>June</v>
      </c>
      <c r="O2886" t="str">
        <f>VLOOKUP(ecommerce_customer_data_custom_[[#This Row],[Customer Age]],AgeGroupMapping!$A$2:$C$5,3,TRUE)</f>
        <v>Senior</v>
      </c>
      <c r="P2886" t="str">
        <f>IF(ecommerce_customer_data_custom_[[#This Row],[Returns]]=1,"Returned","Not Returned")</f>
        <v>Not Returned</v>
      </c>
      <c r="Q2886" t="str">
        <f>_xlfn.XLOOKUP(ecommerce_customer_data_custom_[[#This Row],[Payment Method]],PaymentMapping!$A$2:$A$11,PaymentMapping!$B$2:$B$11,"Other")</f>
        <v>Other</v>
      </c>
    </row>
    <row r="2887" spans="1:17" x14ac:dyDescent="0.3">
      <c r="A2887">
        <v>45135</v>
      </c>
      <c r="B2887" s="14">
        <v>44211.158252314817</v>
      </c>
      <c r="C2887" t="s">
        <v>11</v>
      </c>
      <c r="D2887">
        <v>245</v>
      </c>
      <c r="E2887">
        <v>4</v>
      </c>
      <c r="F2887">
        <v>5072</v>
      </c>
      <c r="G2887" t="s">
        <v>15</v>
      </c>
      <c r="H2887">
        <v>63</v>
      </c>
      <c r="I2887">
        <v>0</v>
      </c>
      <c r="J2887" t="s">
        <v>17</v>
      </c>
      <c r="K2887">
        <v>1</v>
      </c>
      <c r="L2887">
        <f>YEAR(ecommerce_customer_data_custom_[[#This Row],[Purchase Date]])</f>
        <v>2021</v>
      </c>
      <c r="M2887">
        <f>MONTH(ecommerce_customer_data_custom_[[#This Row],[Purchase Date]])</f>
        <v>1</v>
      </c>
      <c r="N2887" t="str">
        <f>TEXT(ecommerce_customer_data_custom_[[#This Row],[Purchase Date]],"mmmm")</f>
        <v>January</v>
      </c>
      <c r="O2887" t="str">
        <f>VLOOKUP(ecommerce_customer_data_custom_[[#This Row],[Customer Age]],AgeGroupMapping!$A$2:$C$5,3,TRUE)</f>
        <v>Senior</v>
      </c>
      <c r="P2887" t="str">
        <f>IF(ecommerce_customer_data_custom_[[#This Row],[Returns]]=1,"Returned","Not Returned")</f>
        <v>Not Returned</v>
      </c>
      <c r="Q2887" t="str">
        <f>_xlfn.XLOOKUP(ecommerce_customer_data_custom_[[#This Row],[Payment Method]],PaymentMapping!$A$2:$A$11,PaymentMapping!$B$2:$B$11,"Other")</f>
        <v>Wallet/UPI</v>
      </c>
    </row>
    <row r="2888" spans="1:17" x14ac:dyDescent="0.3">
      <c r="A2888">
        <v>45135</v>
      </c>
      <c r="B2888" s="14">
        <v>44381.193981481483</v>
      </c>
      <c r="C2888" t="s">
        <v>11</v>
      </c>
      <c r="D2888">
        <v>13</v>
      </c>
      <c r="E2888">
        <v>2</v>
      </c>
      <c r="F2888">
        <v>656</v>
      </c>
      <c r="G2888" t="s">
        <v>12</v>
      </c>
      <c r="H2888">
        <v>63</v>
      </c>
      <c r="I2888">
        <v>0</v>
      </c>
      <c r="J2888" t="s">
        <v>17</v>
      </c>
      <c r="K2888">
        <v>1</v>
      </c>
      <c r="L2888">
        <f>YEAR(ecommerce_customer_data_custom_[[#This Row],[Purchase Date]])</f>
        <v>2021</v>
      </c>
      <c r="M2888">
        <f>MONTH(ecommerce_customer_data_custom_[[#This Row],[Purchase Date]])</f>
        <v>7</v>
      </c>
      <c r="N2888" t="str">
        <f>TEXT(ecommerce_customer_data_custom_[[#This Row],[Purchase Date]],"mmmm")</f>
        <v>July</v>
      </c>
      <c r="O2888" t="str">
        <f>VLOOKUP(ecommerce_customer_data_custom_[[#This Row],[Customer Age]],AgeGroupMapping!$A$2:$C$5,3,TRUE)</f>
        <v>Senior</v>
      </c>
      <c r="P2888" t="str">
        <f>IF(ecommerce_customer_data_custom_[[#This Row],[Returns]]=1,"Returned","Not Returned")</f>
        <v>Not Returned</v>
      </c>
      <c r="Q2888" t="str">
        <f>_xlfn.XLOOKUP(ecommerce_customer_data_custom_[[#This Row],[Payment Method]],PaymentMapping!$A$2:$A$11,PaymentMapping!$B$2:$B$11,"Other")</f>
        <v>Card</v>
      </c>
    </row>
    <row r="2889" spans="1:17" x14ac:dyDescent="0.3">
      <c r="A2889">
        <v>45135</v>
      </c>
      <c r="B2889" s="14">
        <v>44268.684907407405</v>
      </c>
      <c r="C2889" t="s">
        <v>16</v>
      </c>
      <c r="D2889">
        <v>309</v>
      </c>
      <c r="E2889">
        <v>1</v>
      </c>
      <c r="F2889">
        <v>397</v>
      </c>
      <c r="G2889" t="s">
        <v>15</v>
      </c>
      <c r="H2889">
        <v>63</v>
      </c>
      <c r="I2889">
        <v>0</v>
      </c>
      <c r="J2889" t="s">
        <v>17</v>
      </c>
      <c r="K2889">
        <v>1</v>
      </c>
      <c r="L2889">
        <f>YEAR(ecommerce_customer_data_custom_[[#This Row],[Purchase Date]])</f>
        <v>2021</v>
      </c>
      <c r="M2889">
        <f>MONTH(ecommerce_customer_data_custom_[[#This Row],[Purchase Date]])</f>
        <v>3</v>
      </c>
      <c r="N2889" t="str">
        <f>TEXT(ecommerce_customer_data_custom_[[#This Row],[Purchase Date]],"mmmm")</f>
        <v>March</v>
      </c>
      <c r="O2889" t="str">
        <f>VLOOKUP(ecommerce_customer_data_custom_[[#This Row],[Customer Age]],AgeGroupMapping!$A$2:$C$5,3,TRUE)</f>
        <v>Senior</v>
      </c>
      <c r="P2889" t="str">
        <f>IF(ecommerce_customer_data_custom_[[#This Row],[Returns]]=1,"Returned","Not Returned")</f>
        <v>Not Returned</v>
      </c>
      <c r="Q2889" t="str">
        <f>_xlfn.XLOOKUP(ecommerce_customer_data_custom_[[#This Row],[Payment Method]],PaymentMapping!$A$2:$A$11,PaymentMapping!$B$2:$B$11,"Other")</f>
        <v>Wallet/UPI</v>
      </c>
    </row>
    <row r="2890" spans="1:17" x14ac:dyDescent="0.3">
      <c r="A2890">
        <v>45135</v>
      </c>
      <c r="B2890" s="14">
        <v>45046.450636574074</v>
      </c>
      <c r="C2890" t="s">
        <v>14</v>
      </c>
      <c r="D2890">
        <v>352</v>
      </c>
      <c r="E2890">
        <v>2</v>
      </c>
      <c r="F2890">
        <v>4142</v>
      </c>
      <c r="G2890" t="s">
        <v>12</v>
      </c>
      <c r="H2890">
        <v>63</v>
      </c>
      <c r="I2890">
        <v>1</v>
      </c>
      <c r="J2890" t="s">
        <v>17</v>
      </c>
      <c r="K2890">
        <v>1</v>
      </c>
      <c r="L2890">
        <f>YEAR(ecommerce_customer_data_custom_[[#This Row],[Purchase Date]])</f>
        <v>2023</v>
      </c>
      <c r="M2890">
        <f>MONTH(ecommerce_customer_data_custom_[[#This Row],[Purchase Date]])</f>
        <v>4</v>
      </c>
      <c r="N2890" t="str">
        <f>TEXT(ecommerce_customer_data_custom_[[#This Row],[Purchase Date]],"mmmm")</f>
        <v>April</v>
      </c>
      <c r="O2890" t="str">
        <f>VLOOKUP(ecommerce_customer_data_custom_[[#This Row],[Customer Age]],AgeGroupMapping!$A$2:$C$5,3,TRUE)</f>
        <v>Senior</v>
      </c>
      <c r="P2890" t="str">
        <f>IF(ecommerce_customer_data_custom_[[#This Row],[Returns]]=1,"Returned","Not Returned")</f>
        <v>Returned</v>
      </c>
      <c r="Q2890" t="str">
        <f>_xlfn.XLOOKUP(ecommerce_customer_data_custom_[[#This Row],[Payment Method]],PaymentMapping!$A$2:$A$11,PaymentMapping!$B$2:$B$11,"Other")</f>
        <v>Card</v>
      </c>
    </row>
    <row r="2891" spans="1:17" x14ac:dyDescent="0.3">
      <c r="A2891">
        <v>35839</v>
      </c>
      <c r="B2891" s="14">
        <v>43926.591643518521</v>
      </c>
      <c r="C2891" t="s">
        <v>11</v>
      </c>
      <c r="D2891">
        <v>432</v>
      </c>
      <c r="E2891">
        <v>5</v>
      </c>
      <c r="F2891">
        <v>1614</v>
      </c>
      <c r="G2891" t="s">
        <v>19</v>
      </c>
      <c r="H2891">
        <v>29</v>
      </c>
      <c r="I2891">
        <v>0</v>
      </c>
      <c r="J2891" t="s">
        <v>13</v>
      </c>
      <c r="K2891">
        <v>1</v>
      </c>
      <c r="L2891">
        <f>YEAR(ecommerce_customer_data_custom_[[#This Row],[Purchase Date]])</f>
        <v>2020</v>
      </c>
      <c r="M2891">
        <f>MONTH(ecommerce_customer_data_custom_[[#This Row],[Purchase Date]])</f>
        <v>4</v>
      </c>
      <c r="N2891" t="str">
        <f>TEXT(ecommerce_customer_data_custom_[[#This Row],[Purchase Date]],"mmmm")</f>
        <v>April</v>
      </c>
      <c r="O2891" t="str">
        <f>VLOOKUP(ecommerce_customer_data_custom_[[#This Row],[Customer Age]],AgeGroupMapping!$A$2:$C$5,3,TRUE)</f>
        <v>Adult</v>
      </c>
      <c r="P2891" t="str">
        <f>IF(ecommerce_customer_data_custom_[[#This Row],[Returns]]=1,"Returned","Not Returned")</f>
        <v>Not Returned</v>
      </c>
      <c r="Q2891" t="str">
        <f>_xlfn.XLOOKUP(ecommerce_customer_data_custom_[[#This Row],[Payment Method]],PaymentMapping!$A$2:$A$11,PaymentMapping!$B$2:$B$11,"Other")</f>
        <v>Cash</v>
      </c>
    </row>
    <row r="2892" spans="1:17" x14ac:dyDescent="0.3">
      <c r="A2892">
        <v>35839</v>
      </c>
      <c r="B2892" s="14">
        <v>43887.198263888888</v>
      </c>
      <c r="C2892" t="s">
        <v>11</v>
      </c>
      <c r="D2892">
        <v>481</v>
      </c>
      <c r="E2892">
        <v>2</v>
      </c>
      <c r="F2892">
        <v>1649</v>
      </c>
      <c r="G2892" t="s">
        <v>19</v>
      </c>
      <c r="H2892">
        <v>29</v>
      </c>
      <c r="I2892">
        <v>1</v>
      </c>
      <c r="J2892" t="s">
        <v>13</v>
      </c>
      <c r="K2892">
        <v>1</v>
      </c>
      <c r="L2892">
        <f>YEAR(ecommerce_customer_data_custom_[[#This Row],[Purchase Date]])</f>
        <v>2020</v>
      </c>
      <c r="M2892">
        <f>MONTH(ecommerce_customer_data_custom_[[#This Row],[Purchase Date]])</f>
        <v>2</v>
      </c>
      <c r="N2892" t="str">
        <f>TEXT(ecommerce_customer_data_custom_[[#This Row],[Purchase Date]],"mmmm")</f>
        <v>February</v>
      </c>
      <c r="O2892" t="str">
        <f>VLOOKUP(ecommerce_customer_data_custom_[[#This Row],[Customer Age]],AgeGroupMapping!$A$2:$C$5,3,TRUE)</f>
        <v>Adult</v>
      </c>
      <c r="P2892" t="str">
        <f>IF(ecommerce_customer_data_custom_[[#This Row],[Returns]]=1,"Returned","Not Returned")</f>
        <v>Returned</v>
      </c>
      <c r="Q2892" t="str">
        <f>_xlfn.XLOOKUP(ecommerce_customer_data_custom_[[#This Row],[Payment Method]],PaymentMapping!$A$2:$A$11,PaymentMapping!$B$2:$B$11,"Other")</f>
        <v>Cash</v>
      </c>
    </row>
    <row r="2893" spans="1:17" x14ac:dyDescent="0.3">
      <c r="A2893">
        <v>20195</v>
      </c>
      <c r="B2893" s="14">
        <v>43849.657800925925</v>
      </c>
      <c r="C2893" t="s">
        <v>14</v>
      </c>
      <c r="D2893">
        <v>197</v>
      </c>
      <c r="E2893">
        <v>2</v>
      </c>
      <c r="F2893">
        <v>774</v>
      </c>
      <c r="G2893" t="s">
        <v>12</v>
      </c>
      <c r="H2893">
        <v>60</v>
      </c>
      <c r="I2893">
        <v>0</v>
      </c>
      <c r="J2893" t="s">
        <v>17</v>
      </c>
      <c r="K2893">
        <v>1</v>
      </c>
      <c r="L2893">
        <f>YEAR(ecommerce_customer_data_custom_[[#This Row],[Purchase Date]])</f>
        <v>2020</v>
      </c>
      <c r="M2893">
        <f>MONTH(ecommerce_customer_data_custom_[[#This Row],[Purchase Date]])</f>
        <v>1</v>
      </c>
      <c r="N2893" t="str">
        <f>TEXT(ecommerce_customer_data_custom_[[#This Row],[Purchase Date]],"mmmm")</f>
        <v>January</v>
      </c>
      <c r="O2893" t="str">
        <f>VLOOKUP(ecommerce_customer_data_custom_[[#This Row],[Customer Age]],AgeGroupMapping!$A$2:$C$5,3,TRUE)</f>
        <v>Middle-Aged</v>
      </c>
      <c r="P2893" t="str">
        <f>IF(ecommerce_customer_data_custom_[[#This Row],[Returns]]=1,"Returned","Not Returned")</f>
        <v>Not Returned</v>
      </c>
      <c r="Q2893" t="str">
        <f>_xlfn.XLOOKUP(ecommerce_customer_data_custom_[[#This Row],[Payment Method]],PaymentMapping!$A$2:$A$11,PaymentMapping!$B$2:$B$11,"Other")</f>
        <v>Card</v>
      </c>
    </row>
    <row r="2894" spans="1:17" x14ac:dyDescent="0.3">
      <c r="A2894">
        <v>20195</v>
      </c>
      <c r="B2894" s="14">
        <v>44455.179074074076</v>
      </c>
      <c r="C2894" t="s">
        <v>16</v>
      </c>
      <c r="D2894">
        <v>410</v>
      </c>
      <c r="E2894">
        <v>4</v>
      </c>
      <c r="F2894">
        <v>3268</v>
      </c>
      <c r="G2894" t="s">
        <v>12</v>
      </c>
      <c r="H2894">
        <v>60</v>
      </c>
      <c r="I2894">
        <v>0</v>
      </c>
      <c r="J2894" t="s">
        <v>17</v>
      </c>
      <c r="K2894">
        <v>1</v>
      </c>
      <c r="L2894">
        <f>YEAR(ecommerce_customer_data_custom_[[#This Row],[Purchase Date]])</f>
        <v>2021</v>
      </c>
      <c r="M2894">
        <f>MONTH(ecommerce_customer_data_custom_[[#This Row],[Purchase Date]])</f>
        <v>9</v>
      </c>
      <c r="N2894" t="str">
        <f>TEXT(ecommerce_customer_data_custom_[[#This Row],[Purchase Date]],"mmmm")</f>
        <v>September</v>
      </c>
      <c r="O2894" t="str">
        <f>VLOOKUP(ecommerce_customer_data_custom_[[#This Row],[Customer Age]],AgeGroupMapping!$A$2:$C$5,3,TRUE)</f>
        <v>Middle-Aged</v>
      </c>
      <c r="P2894" t="str">
        <f>IF(ecommerce_customer_data_custom_[[#This Row],[Returns]]=1,"Returned","Not Returned")</f>
        <v>Not Returned</v>
      </c>
      <c r="Q2894" t="str">
        <f>_xlfn.XLOOKUP(ecommerce_customer_data_custom_[[#This Row],[Payment Method]],PaymentMapping!$A$2:$A$11,PaymentMapping!$B$2:$B$11,"Other")</f>
        <v>Card</v>
      </c>
    </row>
    <row r="2895" spans="1:17" x14ac:dyDescent="0.3">
      <c r="A2895">
        <v>20195</v>
      </c>
      <c r="B2895" s="14">
        <v>44756.571238425924</v>
      </c>
      <c r="C2895" t="s">
        <v>18</v>
      </c>
      <c r="D2895">
        <v>189</v>
      </c>
      <c r="E2895">
        <v>5</v>
      </c>
      <c r="F2895">
        <v>2690</v>
      </c>
      <c r="G2895" t="s">
        <v>12</v>
      </c>
      <c r="H2895">
        <v>60</v>
      </c>
      <c r="I2895">
        <v>1</v>
      </c>
      <c r="J2895" t="s">
        <v>17</v>
      </c>
      <c r="K2895">
        <v>1</v>
      </c>
      <c r="L2895">
        <f>YEAR(ecommerce_customer_data_custom_[[#This Row],[Purchase Date]])</f>
        <v>2022</v>
      </c>
      <c r="M2895">
        <f>MONTH(ecommerce_customer_data_custom_[[#This Row],[Purchase Date]])</f>
        <v>7</v>
      </c>
      <c r="N2895" t="str">
        <f>TEXT(ecommerce_customer_data_custom_[[#This Row],[Purchase Date]],"mmmm")</f>
        <v>July</v>
      </c>
      <c r="O2895" t="str">
        <f>VLOOKUP(ecommerce_customer_data_custom_[[#This Row],[Customer Age]],AgeGroupMapping!$A$2:$C$5,3,TRUE)</f>
        <v>Middle-Aged</v>
      </c>
      <c r="P2895" t="str">
        <f>IF(ecommerce_customer_data_custom_[[#This Row],[Returns]]=1,"Returned","Not Returned")</f>
        <v>Returned</v>
      </c>
      <c r="Q2895" t="str">
        <f>_xlfn.XLOOKUP(ecommerce_customer_data_custom_[[#This Row],[Payment Method]],PaymentMapping!$A$2:$A$11,PaymentMapping!$B$2:$B$11,"Other")</f>
        <v>Card</v>
      </c>
    </row>
    <row r="2896" spans="1:17" x14ac:dyDescent="0.3">
      <c r="A2896">
        <v>20195</v>
      </c>
      <c r="B2896" s="14">
        <v>44888.733437499999</v>
      </c>
      <c r="C2896" t="s">
        <v>14</v>
      </c>
      <c r="D2896">
        <v>490</v>
      </c>
      <c r="E2896">
        <v>2</v>
      </c>
      <c r="F2896">
        <v>5103</v>
      </c>
      <c r="G2896" t="s">
        <v>15</v>
      </c>
      <c r="H2896">
        <v>60</v>
      </c>
      <c r="I2896">
        <v>1</v>
      </c>
      <c r="J2896" t="s">
        <v>17</v>
      </c>
      <c r="K2896">
        <v>1</v>
      </c>
      <c r="L2896">
        <f>YEAR(ecommerce_customer_data_custom_[[#This Row],[Purchase Date]])</f>
        <v>2022</v>
      </c>
      <c r="M2896">
        <f>MONTH(ecommerce_customer_data_custom_[[#This Row],[Purchase Date]])</f>
        <v>11</v>
      </c>
      <c r="N2896" t="str">
        <f>TEXT(ecommerce_customer_data_custom_[[#This Row],[Purchase Date]],"mmmm")</f>
        <v>November</v>
      </c>
      <c r="O2896" t="str">
        <f>VLOOKUP(ecommerce_customer_data_custom_[[#This Row],[Customer Age]],AgeGroupMapping!$A$2:$C$5,3,TRUE)</f>
        <v>Middle-Aged</v>
      </c>
      <c r="P2896" t="str">
        <f>IF(ecommerce_customer_data_custom_[[#This Row],[Returns]]=1,"Returned","Not Returned")</f>
        <v>Returned</v>
      </c>
      <c r="Q2896" t="str">
        <f>_xlfn.XLOOKUP(ecommerce_customer_data_custom_[[#This Row],[Payment Method]],PaymentMapping!$A$2:$A$11,PaymentMapping!$B$2:$B$11,"Other")</f>
        <v>Wallet/UPI</v>
      </c>
    </row>
    <row r="2897" spans="1:17" x14ac:dyDescent="0.3">
      <c r="A2897">
        <v>40340</v>
      </c>
      <c r="B2897" s="14">
        <v>43946.473067129627</v>
      </c>
      <c r="C2897" t="s">
        <v>14</v>
      </c>
      <c r="D2897">
        <v>217</v>
      </c>
      <c r="E2897">
        <v>4</v>
      </c>
      <c r="F2897">
        <v>3421</v>
      </c>
      <c r="G2897" t="s">
        <v>12</v>
      </c>
      <c r="H2897">
        <v>47</v>
      </c>
      <c r="I2897">
        <v>1</v>
      </c>
      <c r="J2897" t="s">
        <v>13</v>
      </c>
      <c r="K2897">
        <v>0</v>
      </c>
      <c r="L2897">
        <f>YEAR(ecommerce_customer_data_custom_[[#This Row],[Purchase Date]])</f>
        <v>2020</v>
      </c>
      <c r="M2897">
        <f>MONTH(ecommerce_customer_data_custom_[[#This Row],[Purchase Date]])</f>
        <v>4</v>
      </c>
      <c r="N2897" t="str">
        <f>TEXT(ecommerce_customer_data_custom_[[#This Row],[Purchase Date]],"mmmm")</f>
        <v>April</v>
      </c>
      <c r="O2897" t="str">
        <f>VLOOKUP(ecommerce_customer_data_custom_[[#This Row],[Customer Age]],AgeGroupMapping!$A$2:$C$5,3,TRUE)</f>
        <v>Middle-Aged</v>
      </c>
      <c r="P2897" t="str">
        <f>IF(ecommerce_customer_data_custom_[[#This Row],[Returns]]=1,"Returned","Not Returned")</f>
        <v>Returned</v>
      </c>
      <c r="Q2897" t="str">
        <f>_xlfn.XLOOKUP(ecommerce_customer_data_custom_[[#This Row],[Payment Method]],PaymentMapping!$A$2:$A$11,PaymentMapping!$B$2:$B$11,"Other")</f>
        <v>Card</v>
      </c>
    </row>
    <row r="2898" spans="1:17" x14ac:dyDescent="0.3">
      <c r="A2898">
        <v>40340</v>
      </c>
      <c r="B2898" s="14">
        <v>43838.635972222219</v>
      </c>
      <c r="C2898" t="s">
        <v>18</v>
      </c>
      <c r="D2898">
        <v>430</v>
      </c>
      <c r="E2898">
        <v>2</v>
      </c>
      <c r="F2898">
        <v>1129</v>
      </c>
      <c r="G2898" t="s">
        <v>12</v>
      </c>
      <c r="H2898">
        <v>47</v>
      </c>
      <c r="I2898">
        <v>0</v>
      </c>
      <c r="J2898" t="s">
        <v>13</v>
      </c>
      <c r="K2898">
        <v>0</v>
      </c>
      <c r="L2898">
        <f>YEAR(ecommerce_customer_data_custom_[[#This Row],[Purchase Date]])</f>
        <v>2020</v>
      </c>
      <c r="M2898">
        <f>MONTH(ecommerce_customer_data_custom_[[#This Row],[Purchase Date]])</f>
        <v>1</v>
      </c>
      <c r="N2898" t="str">
        <f>TEXT(ecommerce_customer_data_custom_[[#This Row],[Purchase Date]],"mmmm")</f>
        <v>January</v>
      </c>
      <c r="O2898" t="str">
        <f>VLOOKUP(ecommerce_customer_data_custom_[[#This Row],[Customer Age]],AgeGroupMapping!$A$2:$C$5,3,TRUE)</f>
        <v>Middle-Aged</v>
      </c>
      <c r="P2898" t="str">
        <f>IF(ecommerce_customer_data_custom_[[#This Row],[Returns]]=1,"Returned","Not Returned")</f>
        <v>Not Returned</v>
      </c>
      <c r="Q2898" t="str">
        <f>_xlfn.XLOOKUP(ecommerce_customer_data_custom_[[#This Row],[Payment Method]],PaymentMapping!$A$2:$A$11,PaymentMapping!$B$2:$B$11,"Other")</f>
        <v>Card</v>
      </c>
    </row>
    <row r="2899" spans="1:17" x14ac:dyDescent="0.3">
      <c r="A2899">
        <v>40340</v>
      </c>
      <c r="B2899" s="14">
        <v>43876.663530092592</v>
      </c>
      <c r="C2899" t="s">
        <v>18</v>
      </c>
      <c r="D2899">
        <v>259</v>
      </c>
      <c r="E2899">
        <v>2</v>
      </c>
      <c r="F2899">
        <v>762</v>
      </c>
      <c r="G2899" t="s">
        <v>12</v>
      </c>
      <c r="H2899">
        <v>47</v>
      </c>
      <c r="I2899">
        <v>1</v>
      </c>
      <c r="J2899" t="s">
        <v>13</v>
      </c>
      <c r="K2899">
        <v>0</v>
      </c>
      <c r="L2899">
        <f>YEAR(ecommerce_customer_data_custom_[[#This Row],[Purchase Date]])</f>
        <v>2020</v>
      </c>
      <c r="M2899">
        <f>MONTH(ecommerce_customer_data_custom_[[#This Row],[Purchase Date]])</f>
        <v>2</v>
      </c>
      <c r="N2899" t="str">
        <f>TEXT(ecommerce_customer_data_custom_[[#This Row],[Purchase Date]],"mmmm")</f>
        <v>February</v>
      </c>
      <c r="O2899" t="str">
        <f>VLOOKUP(ecommerce_customer_data_custom_[[#This Row],[Customer Age]],AgeGroupMapping!$A$2:$C$5,3,TRUE)</f>
        <v>Middle-Aged</v>
      </c>
      <c r="P2899" t="str">
        <f>IF(ecommerce_customer_data_custom_[[#This Row],[Returns]]=1,"Returned","Not Returned")</f>
        <v>Returned</v>
      </c>
      <c r="Q2899" t="str">
        <f>_xlfn.XLOOKUP(ecommerce_customer_data_custom_[[#This Row],[Payment Method]],PaymentMapping!$A$2:$A$11,PaymentMapping!$B$2:$B$11,"Other")</f>
        <v>Card</v>
      </c>
    </row>
    <row r="2900" spans="1:17" x14ac:dyDescent="0.3">
      <c r="A2900">
        <v>40340</v>
      </c>
      <c r="B2900" s="14">
        <v>44754.708124999997</v>
      </c>
      <c r="C2900" t="s">
        <v>14</v>
      </c>
      <c r="D2900">
        <v>61</v>
      </c>
      <c r="E2900">
        <v>2</v>
      </c>
      <c r="F2900">
        <v>4561</v>
      </c>
      <c r="G2900" t="s">
        <v>15</v>
      </c>
      <c r="H2900">
        <v>47</v>
      </c>
      <c r="I2900">
        <v>0</v>
      </c>
      <c r="J2900" t="s">
        <v>13</v>
      </c>
      <c r="K2900">
        <v>0</v>
      </c>
      <c r="L2900">
        <f>YEAR(ecommerce_customer_data_custom_[[#This Row],[Purchase Date]])</f>
        <v>2022</v>
      </c>
      <c r="M2900">
        <f>MONTH(ecommerce_customer_data_custom_[[#This Row],[Purchase Date]])</f>
        <v>7</v>
      </c>
      <c r="N2900" t="str">
        <f>TEXT(ecommerce_customer_data_custom_[[#This Row],[Purchase Date]],"mmmm")</f>
        <v>July</v>
      </c>
      <c r="O2900" t="str">
        <f>VLOOKUP(ecommerce_customer_data_custom_[[#This Row],[Customer Age]],AgeGroupMapping!$A$2:$C$5,3,TRUE)</f>
        <v>Middle-Aged</v>
      </c>
      <c r="P2900" t="str">
        <f>IF(ecommerce_customer_data_custom_[[#This Row],[Returns]]=1,"Returned","Not Returned")</f>
        <v>Not Returned</v>
      </c>
      <c r="Q2900" t="str">
        <f>_xlfn.XLOOKUP(ecommerce_customer_data_custom_[[#This Row],[Payment Method]],PaymentMapping!$A$2:$A$11,PaymentMapping!$B$2:$B$11,"Other")</f>
        <v>Wallet/UPI</v>
      </c>
    </row>
    <row r="2901" spans="1:17" x14ac:dyDescent="0.3">
      <c r="A2901">
        <v>40340</v>
      </c>
      <c r="B2901" s="14">
        <v>44296.899814814817</v>
      </c>
      <c r="C2901" t="s">
        <v>11</v>
      </c>
      <c r="D2901">
        <v>475</v>
      </c>
      <c r="E2901">
        <v>4</v>
      </c>
      <c r="F2901">
        <v>3832</v>
      </c>
      <c r="G2901" t="s">
        <v>12</v>
      </c>
      <c r="H2901">
        <v>47</v>
      </c>
      <c r="I2901">
        <v>0</v>
      </c>
      <c r="J2901" t="s">
        <v>13</v>
      </c>
      <c r="K2901">
        <v>0</v>
      </c>
      <c r="L2901">
        <f>YEAR(ecommerce_customer_data_custom_[[#This Row],[Purchase Date]])</f>
        <v>2021</v>
      </c>
      <c r="M2901">
        <f>MONTH(ecommerce_customer_data_custom_[[#This Row],[Purchase Date]])</f>
        <v>4</v>
      </c>
      <c r="N2901" t="str">
        <f>TEXT(ecommerce_customer_data_custom_[[#This Row],[Purchase Date]],"mmmm")</f>
        <v>April</v>
      </c>
      <c r="O2901" t="str">
        <f>VLOOKUP(ecommerce_customer_data_custom_[[#This Row],[Customer Age]],AgeGroupMapping!$A$2:$C$5,3,TRUE)</f>
        <v>Middle-Aged</v>
      </c>
      <c r="P2901" t="str">
        <f>IF(ecommerce_customer_data_custom_[[#This Row],[Returns]]=1,"Returned","Not Returned")</f>
        <v>Not Returned</v>
      </c>
      <c r="Q2901" t="str">
        <f>_xlfn.XLOOKUP(ecommerce_customer_data_custom_[[#This Row],[Payment Method]],PaymentMapping!$A$2:$A$11,PaymentMapping!$B$2:$B$11,"Other")</f>
        <v>Card</v>
      </c>
    </row>
    <row r="2902" spans="1:17" x14ac:dyDescent="0.3">
      <c r="A2902">
        <v>40340</v>
      </c>
      <c r="B2902" s="14">
        <v>45060.817118055558</v>
      </c>
      <c r="C2902" t="s">
        <v>11</v>
      </c>
      <c r="D2902">
        <v>210</v>
      </c>
      <c r="E2902">
        <v>1</v>
      </c>
      <c r="F2902">
        <v>5146</v>
      </c>
      <c r="G2902" t="s">
        <v>20</v>
      </c>
      <c r="H2902">
        <v>47</v>
      </c>
      <c r="I2902">
        <v>0</v>
      </c>
      <c r="J2902" t="s">
        <v>13</v>
      </c>
      <c r="K2902">
        <v>0</v>
      </c>
      <c r="L2902">
        <f>YEAR(ecommerce_customer_data_custom_[[#This Row],[Purchase Date]])</f>
        <v>2023</v>
      </c>
      <c r="M2902">
        <f>MONTH(ecommerce_customer_data_custom_[[#This Row],[Purchase Date]])</f>
        <v>5</v>
      </c>
      <c r="N2902" t="str">
        <f>TEXT(ecommerce_customer_data_custom_[[#This Row],[Purchase Date]],"mmmm")</f>
        <v>May</v>
      </c>
      <c r="O2902" t="str">
        <f>VLOOKUP(ecommerce_customer_data_custom_[[#This Row],[Customer Age]],AgeGroupMapping!$A$2:$C$5,3,TRUE)</f>
        <v>Middle-Aged</v>
      </c>
      <c r="P2902" t="str">
        <f>IF(ecommerce_customer_data_custom_[[#This Row],[Returns]]=1,"Returned","Not Returned")</f>
        <v>Not Returned</v>
      </c>
      <c r="Q2902" t="str">
        <f>_xlfn.XLOOKUP(ecommerce_customer_data_custom_[[#This Row],[Payment Method]],PaymentMapping!$A$2:$A$11,PaymentMapping!$B$2:$B$11,"Other")</f>
        <v>Other</v>
      </c>
    </row>
    <row r="2903" spans="1:17" x14ac:dyDescent="0.3">
      <c r="A2903">
        <v>40340</v>
      </c>
      <c r="B2903" s="14">
        <v>44230.969363425924</v>
      </c>
      <c r="C2903" t="s">
        <v>16</v>
      </c>
      <c r="D2903">
        <v>201</v>
      </c>
      <c r="E2903">
        <v>4</v>
      </c>
      <c r="F2903">
        <v>4455</v>
      </c>
      <c r="G2903" t="s">
        <v>20</v>
      </c>
      <c r="H2903">
        <v>47</v>
      </c>
      <c r="I2903">
        <v>0</v>
      </c>
      <c r="J2903" t="s">
        <v>13</v>
      </c>
      <c r="K2903">
        <v>0</v>
      </c>
      <c r="L2903">
        <f>YEAR(ecommerce_customer_data_custom_[[#This Row],[Purchase Date]])</f>
        <v>2021</v>
      </c>
      <c r="M2903">
        <f>MONTH(ecommerce_customer_data_custom_[[#This Row],[Purchase Date]])</f>
        <v>2</v>
      </c>
      <c r="N2903" t="str">
        <f>TEXT(ecommerce_customer_data_custom_[[#This Row],[Purchase Date]],"mmmm")</f>
        <v>February</v>
      </c>
      <c r="O2903" t="str">
        <f>VLOOKUP(ecommerce_customer_data_custom_[[#This Row],[Customer Age]],AgeGroupMapping!$A$2:$C$5,3,TRUE)</f>
        <v>Middle-Aged</v>
      </c>
      <c r="P2903" t="str">
        <f>IF(ecommerce_customer_data_custom_[[#This Row],[Returns]]=1,"Returned","Not Returned")</f>
        <v>Not Returned</v>
      </c>
      <c r="Q2903" t="str">
        <f>_xlfn.XLOOKUP(ecommerce_customer_data_custom_[[#This Row],[Payment Method]],PaymentMapping!$A$2:$A$11,PaymentMapping!$B$2:$B$11,"Other")</f>
        <v>Other</v>
      </c>
    </row>
    <row r="2904" spans="1:17" x14ac:dyDescent="0.3">
      <c r="A2904">
        <v>40340</v>
      </c>
      <c r="B2904" s="14">
        <v>44317.012384259258</v>
      </c>
      <c r="C2904" t="s">
        <v>14</v>
      </c>
      <c r="D2904">
        <v>463</v>
      </c>
      <c r="E2904">
        <v>3</v>
      </c>
      <c r="F2904">
        <v>4130</v>
      </c>
      <c r="G2904" t="s">
        <v>12</v>
      </c>
      <c r="H2904">
        <v>47</v>
      </c>
      <c r="I2904">
        <v>1</v>
      </c>
      <c r="J2904" t="s">
        <v>13</v>
      </c>
      <c r="K2904">
        <v>0</v>
      </c>
      <c r="L2904">
        <f>YEAR(ecommerce_customer_data_custom_[[#This Row],[Purchase Date]])</f>
        <v>2021</v>
      </c>
      <c r="M2904">
        <f>MONTH(ecommerce_customer_data_custom_[[#This Row],[Purchase Date]])</f>
        <v>5</v>
      </c>
      <c r="N2904" t="str">
        <f>TEXT(ecommerce_customer_data_custom_[[#This Row],[Purchase Date]],"mmmm")</f>
        <v>May</v>
      </c>
      <c r="O2904" t="str">
        <f>VLOOKUP(ecommerce_customer_data_custom_[[#This Row],[Customer Age]],AgeGroupMapping!$A$2:$C$5,3,TRUE)</f>
        <v>Middle-Aged</v>
      </c>
      <c r="P2904" t="str">
        <f>IF(ecommerce_customer_data_custom_[[#This Row],[Returns]]=1,"Returned","Not Returned")</f>
        <v>Returned</v>
      </c>
      <c r="Q2904" t="str">
        <f>_xlfn.XLOOKUP(ecommerce_customer_data_custom_[[#This Row],[Payment Method]],PaymentMapping!$A$2:$A$11,PaymentMapping!$B$2:$B$11,"Other")</f>
        <v>Card</v>
      </c>
    </row>
    <row r="2905" spans="1:17" x14ac:dyDescent="0.3">
      <c r="A2905">
        <v>40340</v>
      </c>
      <c r="B2905" s="14">
        <v>44233.581157407411</v>
      </c>
      <c r="C2905" t="s">
        <v>16</v>
      </c>
      <c r="D2905">
        <v>319</v>
      </c>
      <c r="E2905">
        <v>3</v>
      </c>
      <c r="F2905">
        <v>3632</v>
      </c>
      <c r="G2905" t="s">
        <v>19</v>
      </c>
      <c r="H2905">
        <v>47</v>
      </c>
      <c r="I2905">
        <v>1</v>
      </c>
      <c r="J2905" t="s">
        <v>13</v>
      </c>
      <c r="K2905">
        <v>0</v>
      </c>
      <c r="L2905">
        <f>YEAR(ecommerce_customer_data_custom_[[#This Row],[Purchase Date]])</f>
        <v>2021</v>
      </c>
      <c r="M2905">
        <f>MONTH(ecommerce_customer_data_custom_[[#This Row],[Purchase Date]])</f>
        <v>2</v>
      </c>
      <c r="N2905" t="str">
        <f>TEXT(ecommerce_customer_data_custom_[[#This Row],[Purchase Date]],"mmmm")</f>
        <v>February</v>
      </c>
      <c r="O2905" t="str">
        <f>VLOOKUP(ecommerce_customer_data_custom_[[#This Row],[Customer Age]],AgeGroupMapping!$A$2:$C$5,3,TRUE)</f>
        <v>Middle-Aged</v>
      </c>
      <c r="P2905" t="str">
        <f>IF(ecommerce_customer_data_custom_[[#This Row],[Returns]]=1,"Returned","Not Returned")</f>
        <v>Returned</v>
      </c>
      <c r="Q2905" t="str">
        <f>_xlfn.XLOOKUP(ecommerce_customer_data_custom_[[#This Row],[Payment Method]],PaymentMapping!$A$2:$A$11,PaymentMapping!$B$2:$B$11,"Other")</f>
        <v>Cash</v>
      </c>
    </row>
    <row r="2906" spans="1:17" x14ac:dyDescent="0.3">
      <c r="A2906">
        <v>40340</v>
      </c>
      <c r="B2906" s="14">
        <v>45015.369293981479</v>
      </c>
      <c r="C2906" t="s">
        <v>14</v>
      </c>
      <c r="D2906">
        <v>453</v>
      </c>
      <c r="E2906">
        <v>3</v>
      </c>
      <c r="F2906">
        <v>1858</v>
      </c>
      <c r="G2906" t="s">
        <v>12</v>
      </c>
      <c r="H2906">
        <v>47</v>
      </c>
      <c r="I2906">
        <v>1</v>
      </c>
      <c r="J2906" t="s">
        <v>13</v>
      </c>
      <c r="K2906">
        <v>0</v>
      </c>
      <c r="L2906">
        <f>YEAR(ecommerce_customer_data_custom_[[#This Row],[Purchase Date]])</f>
        <v>2023</v>
      </c>
      <c r="M2906">
        <f>MONTH(ecommerce_customer_data_custom_[[#This Row],[Purchase Date]])</f>
        <v>3</v>
      </c>
      <c r="N2906" t="str">
        <f>TEXT(ecommerce_customer_data_custom_[[#This Row],[Purchase Date]],"mmmm")</f>
        <v>March</v>
      </c>
      <c r="O2906" t="str">
        <f>VLOOKUP(ecommerce_customer_data_custom_[[#This Row],[Customer Age]],AgeGroupMapping!$A$2:$C$5,3,TRUE)</f>
        <v>Middle-Aged</v>
      </c>
      <c r="P2906" t="str">
        <f>IF(ecommerce_customer_data_custom_[[#This Row],[Returns]]=1,"Returned","Not Returned")</f>
        <v>Returned</v>
      </c>
      <c r="Q2906" t="str">
        <f>_xlfn.XLOOKUP(ecommerce_customer_data_custom_[[#This Row],[Payment Method]],PaymentMapping!$A$2:$A$11,PaymentMapping!$B$2:$B$11,"Other")</f>
        <v>Card</v>
      </c>
    </row>
    <row r="2907" spans="1:17" x14ac:dyDescent="0.3">
      <c r="A2907">
        <v>40340</v>
      </c>
      <c r="B2907" s="14">
        <v>45118.529467592591</v>
      </c>
      <c r="C2907" t="s">
        <v>11</v>
      </c>
      <c r="D2907">
        <v>186</v>
      </c>
      <c r="E2907">
        <v>1</v>
      </c>
      <c r="F2907">
        <v>5181</v>
      </c>
      <c r="G2907" t="s">
        <v>12</v>
      </c>
      <c r="H2907">
        <v>47</v>
      </c>
      <c r="I2907">
        <v>0</v>
      </c>
      <c r="J2907" t="s">
        <v>13</v>
      </c>
      <c r="K2907">
        <v>0</v>
      </c>
      <c r="L2907">
        <f>YEAR(ecommerce_customer_data_custom_[[#This Row],[Purchase Date]])</f>
        <v>2023</v>
      </c>
      <c r="M2907">
        <f>MONTH(ecommerce_customer_data_custom_[[#This Row],[Purchase Date]])</f>
        <v>7</v>
      </c>
      <c r="N2907" t="str">
        <f>TEXT(ecommerce_customer_data_custom_[[#This Row],[Purchase Date]],"mmmm")</f>
        <v>July</v>
      </c>
      <c r="O2907" t="str">
        <f>VLOOKUP(ecommerce_customer_data_custom_[[#This Row],[Customer Age]],AgeGroupMapping!$A$2:$C$5,3,TRUE)</f>
        <v>Middle-Aged</v>
      </c>
      <c r="P2907" t="str">
        <f>IF(ecommerce_customer_data_custom_[[#This Row],[Returns]]=1,"Returned","Not Returned")</f>
        <v>Not Returned</v>
      </c>
      <c r="Q2907" t="str">
        <f>_xlfn.XLOOKUP(ecommerce_customer_data_custom_[[#This Row],[Payment Method]],PaymentMapping!$A$2:$A$11,PaymentMapping!$B$2:$B$11,"Other")</f>
        <v>Card</v>
      </c>
    </row>
    <row r="2908" spans="1:17" x14ac:dyDescent="0.3">
      <c r="A2908">
        <v>29121</v>
      </c>
      <c r="B2908" s="14">
        <v>44410.981099537035</v>
      </c>
      <c r="C2908" t="s">
        <v>16</v>
      </c>
      <c r="D2908">
        <v>462</v>
      </c>
      <c r="E2908">
        <v>5</v>
      </c>
      <c r="F2908">
        <v>2489</v>
      </c>
      <c r="G2908" t="s">
        <v>19</v>
      </c>
      <c r="H2908">
        <v>49</v>
      </c>
      <c r="I2908">
        <v>0</v>
      </c>
      <c r="J2908" t="s">
        <v>17</v>
      </c>
      <c r="K2908">
        <v>0</v>
      </c>
      <c r="L2908">
        <f>YEAR(ecommerce_customer_data_custom_[[#This Row],[Purchase Date]])</f>
        <v>2021</v>
      </c>
      <c r="M2908">
        <f>MONTH(ecommerce_customer_data_custom_[[#This Row],[Purchase Date]])</f>
        <v>8</v>
      </c>
      <c r="N2908" t="str">
        <f>TEXT(ecommerce_customer_data_custom_[[#This Row],[Purchase Date]],"mmmm")</f>
        <v>August</v>
      </c>
      <c r="O2908" t="str">
        <f>VLOOKUP(ecommerce_customer_data_custom_[[#This Row],[Customer Age]],AgeGroupMapping!$A$2:$C$5,3,TRUE)</f>
        <v>Middle-Aged</v>
      </c>
      <c r="P2908" t="str">
        <f>IF(ecommerce_customer_data_custom_[[#This Row],[Returns]]=1,"Returned","Not Returned")</f>
        <v>Not Returned</v>
      </c>
      <c r="Q2908" t="str">
        <f>_xlfn.XLOOKUP(ecommerce_customer_data_custom_[[#This Row],[Payment Method]],PaymentMapping!$A$2:$A$11,PaymentMapping!$B$2:$B$11,"Other")</f>
        <v>Cash</v>
      </c>
    </row>
    <row r="2909" spans="1:17" x14ac:dyDescent="0.3">
      <c r="A2909">
        <v>29121</v>
      </c>
      <c r="B2909" s="14">
        <v>43863.474374999998</v>
      </c>
      <c r="C2909" t="s">
        <v>18</v>
      </c>
      <c r="D2909">
        <v>238</v>
      </c>
      <c r="E2909">
        <v>5</v>
      </c>
      <c r="F2909">
        <v>2894</v>
      </c>
      <c r="G2909" t="s">
        <v>15</v>
      </c>
      <c r="H2909">
        <v>49</v>
      </c>
      <c r="I2909">
        <v>1</v>
      </c>
      <c r="J2909" t="s">
        <v>17</v>
      </c>
      <c r="K2909">
        <v>0</v>
      </c>
      <c r="L2909">
        <f>YEAR(ecommerce_customer_data_custom_[[#This Row],[Purchase Date]])</f>
        <v>2020</v>
      </c>
      <c r="M2909">
        <f>MONTH(ecommerce_customer_data_custom_[[#This Row],[Purchase Date]])</f>
        <v>2</v>
      </c>
      <c r="N2909" t="str">
        <f>TEXT(ecommerce_customer_data_custom_[[#This Row],[Purchase Date]],"mmmm")</f>
        <v>February</v>
      </c>
      <c r="O2909" t="str">
        <f>VLOOKUP(ecommerce_customer_data_custom_[[#This Row],[Customer Age]],AgeGroupMapping!$A$2:$C$5,3,TRUE)</f>
        <v>Middle-Aged</v>
      </c>
      <c r="P2909" t="str">
        <f>IF(ecommerce_customer_data_custom_[[#This Row],[Returns]]=1,"Returned","Not Returned")</f>
        <v>Returned</v>
      </c>
      <c r="Q2909" t="str">
        <f>_xlfn.XLOOKUP(ecommerce_customer_data_custom_[[#This Row],[Payment Method]],PaymentMapping!$A$2:$A$11,PaymentMapping!$B$2:$B$11,"Other")</f>
        <v>Wallet/UPI</v>
      </c>
    </row>
    <row r="2910" spans="1:17" x14ac:dyDescent="0.3">
      <c r="A2910">
        <v>29121</v>
      </c>
      <c r="B2910" s="14">
        <v>44353.220937500002</v>
      </c>
      <c r="C2910" t="s">
        <v>11</v>
      </c>
      <c r="D2910">
        <v>439</v>
      </c>
      <c r="E2910">
        <v>2</v>
      </c>
      <c r="F2910">
        <v>3497</v>
      </c>
      <c r="G2910" t="s">
        <v>19</v>
      </c>
      <c r="H2910">
        <v>49</v>
      </c>
      <c r="I2910">
        <v>0</v>
      </c>
      <c r="J2910" t="s">
        <v>17</v>
      </c>
      <c r="K2910">
        <v>0</v>
      </c>
      <c r="L2910">
        <f>YEAR(ecommerce_customer_data_custom_[[#This Row],[Purchase Date]])</f>
        <v>2021</v>
      </c>
      <c r="M2910">
        <f>MONTH(ecommerce_customer_data_custom_[[#This Row],[Purchase Date]])</f>
        <v>6</v>
      </c>
      <c r="N2910" t="str">
        <f>TEXT(ecommerce_customer_data_custom_[[#This Row],[Purchase Date]],"mmmm")</f>
        <v>June</v>
      </c>
      <c r="O2910" t="str">
        <f>VLOOKUP(ecommerce_customer_data_custom_[[#This Row],[Customer Age]],AgeGroupMapping!$A$2:$C$5,3,TRUE)</f>
        <v>Middle-Aged</v>
      </c>
      <c r="P2910" t="str">
        <f>IF(ecommerce_customer_data_custom_[[#This Row],[Returns]]=1,"Returned","Not Returned")</f>
        <v>Not Returned</v>
      </c>
      <c r="Q2910" t="str">
        <f>_xlfn.XLOOKUP(ecommerce_customer_data_custom_[[#This Row],[Payment Method]],PaymentMapping!$A$2:$A$11,PaymentMapping!$B$2:$B$11,"Other")</f>
        <v>Cash</v>
      </c>
    </row>
    <row r="2911" spans="1:17" x14ac:dyDescent="0.3">
      <c r="A2911">
        <v>29121</v>
      </c>
      <c r="B2911" s="14">
        <v>45167.486284722225</v>
      </c>
      <c r="C2911" t="s">
        <v>18</v>
      </c>
      <c r="D2911">
        <v>97</v>
      </c>
      <c r="E2911">
        <v>4</v>
      </c>
      <c r="F2911">
        <v>1261</v>
      </c>
      <c r="G2911" t="s">
        <v>19</v>
      </c>
      <c r="H2911">
        <v>49</v>
      </c>
      <c r="I2911">
        <v>0</v>
      </c>
      <c r="J2911" t="s">
        <v>17</v>
      </c>
      <c r="K2911">
        <v>0</v>
      </c>
      <c r="L2911">
        <f>YEAR(ecommerce_customer_data_custom_[[#This Row],[Purchase Date]])</f>
        <v>2023</v>
      </c>
      <c r="M2911">
        <f>MONTH(ecommerce_customer_data_custom_[[#This Row],[Purchase Date]])</f>
        <v>8</v>
      </c>
      <c r="N2911" t="str">
        <f>TEXT(ecommerce_customer_data_custom_[[#This Row],[Purchase Date]],"mmmm")</f>
        <v>August</v>
      </c>
      <c r="O2911" t="str">
        <f>VLOOKUP(ecommerce_customer_data_custom_[[#This Row],[Customer Age]],AgeGroupMapping!$A$2:$C$5,3,TRUE)</f>
        <v>Middle-Aged</v>
      </c>
      <c r="P2911" t="str">
        <f>IF(ecommerce_customer_data_custom_[[#This Row],[Returns]]=1,"Returned","Not Returned")</f>
        <v>Not Returned</v>
      </c>
      <c r="Q2911" t="str">
        <f>_xlfn.XLOOKUP(ecommerce_customer_data_custom_[[#This Row],[Payment Method]],PaymentMapping!$A$2:$A$11,PaymentMapping!$B$2:$B$11,"Other")</f>
        <v>Cash</v>
      </c>
    </row>
    <row r="2912" spans="1:17" x14ac:dyDescent="0.3">
      <c r="A2912">
        <v>29121</v>
      </c>
      <c r="B2912" s="14">
        <v>44951.38957175926</v>
      </c>
      <c r="C2912" t="s">
        <v>11</v>
      </c>
      <c r="D2912">
        <v>297</v>
      </c>
      <c r="E2912">
        <v>1</v>
      </c>
      <c r="F2912">
        <v>3209</v>
      </c>
      <c r="G2912" t="s">
        <v>19</v>
      </c>
      <c r="H2912">
        <v>49</v>
      </c>
      <c r="I2912">
        <v>0</v>
      </c>
      <c r="J2912" t="s">
        <v>17</v>
      </c>
      <c r="K2912">
        <v>0</v>
      </c>
      <c r="L2912">
        <f>YEAR(ecommerce_customer_data_custom_[[#This Row],[Purchase Date]])</f>
        <v>2023</v>
      </c>
      <c r="M2912">
        <f>MONTH(ecommerce_customer_data_custom_[[#This Row],[Purchase Date]])</f>
        <v>1</v>
      </c>
      <c r="N2912" t="str">
        <f>TEXT(ecommerce_customer_data_custom_[[#This Row],[Purchase Date]],"mmmm")</f>
        <v>January</v>
      </c>
      <c r="O2912" t="str">
        <f>VLOOKUP(ecommerce_customer_data_custom_[[#This Row],[Customer Age]],AgeGroupMapping!$A$2:$C$5,3,TRUE)</f>
        <v>Middle-Aged</v>
      </c>
      <c r="P2912" t="str">
        <f>IF(ecommerce_customer_data_custom_[[#This Row],[Returns]]=1,"Returned","Not Returned")</f>
        <v>Not Returned</v>
      </c>
      <c r="Q2912" t="str">
        <f>_xlfn.XLOOKUP(ecommerce_customer_data_custom_[[#This Row],[Payment Method]],PaymentMapping!$A$2:$A$11,PaymentMapping!$B$2:$B$11,"Other")</f>
        <v>Cash</v>
      </c>
    </row>
    <row r="2913" spans="1:17" x14ac:dyDescent="0.3">
      <c r="A2913">
        <v>29121</v>
      </c>
      <c r="B2913" s="14">
        <v>43989.340196759258</v>
      </c>
      <c r="C2913" t="s">
        <v>18</v>
      </c>
      <c r="D2913">
        <v>459</v>
      </c>
      <c r="E2913">
        <v>2</v>
      </c>
      <c r="F2913">
        <v>633</v>
      </c>
      <c r="G2913" t="s">
        <v>15</v>
      </c>
      <c r="H2913">
        <v>49</v>
      </c>
      <c r="I2913">
        <v>0</v>
      </c>
      <c r="J2913" t="s">
        <v>17</v>
      </c>
      <c r="K2913">
        <v>0</v>
      </c>
      <c r="L2913">
        <f>YEAR(ecommerce_customer_data_custom_[[#This Row],[Purchase Date]])</f>
        <v>2020</v>
      </c>
      <c r="M2913">
        <f>MONTH(ecommerce_customer_data_custom_[[#This Row],[Purchase Date]])</f>
        <v>6</v>
      </c>
      <c r="N2913" t="str">
        <f>TEXT(ecommerce_customer_data_custom_[[#This Row],[Purchase Date]],"mmmm")</f>
        <v>June</v>
      </c>
      <c r="O2913" t="str">
        <f>VLOOKUP(ecommerce_customer_data_custom_[[#This Row],[Customer Age]],AgeGroupMapping!$A$2:$C$5,3,TRUE)</f>
        <v>Middle-Aged</v>
      </c>
      <c r="P2913" t="str">
        <f>IF(ecommerce_customer_data_custom_[[#This Row],[Returns]]=1,"Returned","Not Returned")</f>
        <v>Not Returned</v>
      </c>
      <c r="Q2913" t="str">
        <f>_xlfn.XLOOKUP(ecommerce_customer_data_custom_[[#This Row],[Payment Method]],PaymentMapping!$A$2:$A$11,PaymentMapping!$B$2:$B$11,"Other")</f>
        <v>Wallet/UPI</v>
      </c>
    </row>
    <row r="2914" spans="1:17" x14ac:dyDescent="0.3">
      <c r="A2914">
        <v>13601</v>
      </c>
      <c r="B2914" s="14">
        <v>44098.155162037037</v>
      </c>
      <c r="C2914" t="s">
        <v>14</v>
      </c>
      <c r="D2914">
        <v>412</v>
      </c>
      <c r="E2914">
        <v>1</v>
      </c>
      <c r="F2914">
        <v>3828</v>
      </c>
      <c r="G2914" t="s">
        <v>15</v>
      </c>
      <c r="H2914">
        <v>25</v>
      </c>
      <c r="I2914">
        <v>0</v>
      </c>
      <c r="J2914" t="s">
        <v>17</v>
      </c>
      <c r="K2914">
        <v>0</v>
      </c>
      <c r="L2914">
        <f>YEAR(ecommerce_customer_data_custom_[[#This Row],[Purchase Date]])</f>
        <v>2020</v>
      </c>
      <c r="M2914">
        <f>MONTH(ecommerce_customer_data_custom_[[#This Row],[Purchase Date]])</f>
        <v>9</v>
      </c>
      <c r="N2914" t="str">
        <f>TEXT(ecommerce_customer_data_custom_[[#This Row],[Purchase Date]],"mmmm")</f>
        <v>September</v>
      </c>
      <c r="O2914" t="str">
        <f>VLOOKUP(ecommerce_customer_data_custom_[[#This Row],[Customer Age]],AgeGroupMapping!$A$2:$C$5,3,TRUE)</f>
        <v>Young</v>
      </c>
      <c r="P2914" t="str">
        <f>IF(ecommerce_customer_data_custom_[[#This Row],[Returns]]=1,"Returned","Not Returned")</f>
        <v>Not Returned</v>
      </c>
      <c r="Q2914" t="str">
        <f>_xlfn.XLOOKUP(ecommerce_customer_data_custom_[[#This Row],[Payment Method]],PaymentMapping!$A$2:$A$11,PaymentMapping!$B$2:$B$11,"Other")</f>
        <v>Wallet/UPI</v>
      </c>
    </row>
    <row r="2915" spans="1:17" x14ac:dyDescent="0.3">
      <c r="A2915">
        <v>13601</v>
      </c>
      <c r="B2915" s="14">
        <v>44322.729791666665</v>
      </c>
      <c r="C2915" t="s">
        <v>16</v>
      </c>
      <c r="D2915">
        <v>57</v>
      </c>
      <c r="E2915">
        <v>2</v>
      </c>
      <c r="F2915">
        <v>3999</v>
      </c>
      <c r="G2915" t="s">
        <v>12</v>
      </c>
      <c r="H2915">
        <v>25</v>
      </c>
      <c r="I2915">
        <v>0</v>
      </c>
      <c r="J2915" t="s">
        <v>17</v>
      </c>
      <c r="K2915">
        <v>0</v>
      </c>
      <c r="L2915">
        <f>YEAR(ecommerce_customer_data_custom_[[#This Row],[Purchase Date]])</f>
        <v>2021</v>
      </c>
      <c r="M2915">
        <f>MONTH(ecommerce_customer_data_custom_[[#This Row],[Purchase Date]])</f>
        <v>5</v>
      </c>
      <c r="N2915" t="str">
        <f>TEXT(ecommerce_customer_data_custom_[[#This Row],[Purchase Date]],"mmmm")</f>
        <v>May</v>
      </c>
      <c r="O2915" t="str">
        <f>VLOOKUP(ecommerce_customer_data_custom_[[#This Row],[Customer Age]],AgeGroupMapping!$A$2:$C$5,3,TRUE)</f>
        <v>Young</v>
      </c>
      <c r="P2915" t="str">
        <f>IF(ecommerce_customer_data_custom_[[#This Row],[Returns]]=1,"Returned","Not Returned")</f>
        <v>Not Returned</v>
      </c>
      <c r="Q2915" t="str">
        <f>_xlfn.XLOOKUP(ecommerce_customer_data_custom_[[#This Row],[Payment Method]],PaymentMapping!$A$2:$A$11,PaymentMapping!$B$2:$B$11,"Other")</f>
        <v>Card</v>
      </c>
    </row>
    <row r="2916" spans="1:17" x14ac:dyDescent="0.3">
      <c r="A2916">
        <v>13601</v>
      </c>
      <c r="B2916" s="14">
        <v>44963.4609375</v>
      </c>
      <c r="C2916" t="s">
        <v>16</v>
      </c>
      <c r="D2916">
        <v>63</v>
      </c>
      <c r="E2916">
        <v>1</v>
      </c>
      <c r="F2916">
        <v>402</v>
      </c>
      <c r="G2916" t="s">
        <v>19</v>
      </c>
      <c r="H2916">
        <v>25</v>
      </c>
      <c r="I2916">
        <v>0</v>
      </c>
      <c r="J2916" t="s">
        <v>17</v>
      </c>
      <c r="K2916">
        <v>0</v>
      </c>
      <c r="L2916">
        <f>YEAR(ecommerce_customer_data_custom_[[#This Row],[Purchase Date]])</f>
        <v>2023</v>
      </c>
      <c r="M2916">
        <f>MONTH(ecommerce_customer_data_custom_[[#This Row],[Purchase Date]])</f>
        <v>2</v>
      </c>
      <c r="N2916" t="str">
        <f>TEXT(ecommerce_customer_data_custom_[[#This Row],[Purchase Date]],"mmmm")</f>
        <v>February</v>
      </c>
      <c r="O2916" t="str">
        <f>VLOOKUP(ecommerce_customer_data_custom_[[#This Row],[Customer Age]],AgeGroupMapping!$A$2:$C$5,3,TRUE)</f>
        <v>Young</v>
      </c>
      <c r="P2916" t="str">
        <f>IF(ecommerce_customer_data_custom_[[#This Row],[Returns]]=1,"Returned","Not Returned")</f>
        <v>Not Returned</v>
      </c>
      <c r="Q2916" t="str">
        <f>_xlfn.XLOOKUP(ecommerce_customer_data_custom_[[#This Row],[Payment Method]],PaymentMapping!$A$2:$A$11,PaymentMapping!$B$2:$B$11,"Other")</f>
        <v>Cash</v>
      </c>
    </row>
    <row r="2917" spans="1:17" x14ac:dyDescent="0.3">
      <c r="A2917">
        <v>13601</v>
      </c>
      <c r="B2917" s="14">
        <v>44327.485821759263</v>
      </c>
      <c r="C2917" t="s">
        <v>14</v>
      </c>
      <c r="D2917">
        <v>204</v>
      </c>
      <c r="E2917">
        <v>1</v>
      </c>
      <c r="F2917">
        <v>2043</v>
      </c>
      <c r="G2917" t="s">
        <v>15</v>
      </c>
      <c r="H2917">
        <v>25</v>
      </c>
      <c r="I2917">
        <v>1</v>
      </c>
      <c r="J2917" t="s">
        <v>17</v>
      </c>
      <c r="K2917">
        <v>0</v>
      </c>
      <c r="L2917">
        <f>YEAR(ecommerce_customer_data_custom_[[#This Row],[Purchase Date]])</f>
        <v>2021</v>
      </c>
      <c r="M2917">
        <f>MONTH(ecommerce_customer_data_custom_[[#This Row],[Purchase Date]])</f>
        <v>5</v>
      </c>
      <c r="N2917" t="str">
        <f>TEXT(ecommerce_customer_data_custom_[[#This Row],[Purchase Date]],"mmmm")</f>
        <v>May</v>
      </c>
      <c r="O2917" t="str">
        <f>VLOOKUP(ecommerce_customer_data_custom_[[#This Row],[Customer Age]],AgeGroupMapping!$A$2:$C$5,3,TRUE)</f>
        <v>Young</v>
      </c>
      <c r="P2917" t="str">
        <f>IF(ecommerce_customer_data_custom_[[#This Row],[Returns]]=1,"Returned","Not Returned")</f>
        <v>Returned</v>
      </c>
      <c r="Q2917" t="str">
        <f>_xlfn.XLOOKUP(ecommerce_customer_data_custom_[[#This Row],[Payment Method]],PaymentMapping!$A$2:$A$11,PaymentMapping!$B$2:$B$11,"Other")</f>
        <v>Wallet/UPI</v>
      </c>
    </row>
    <row r="2918" spans="1:17" x14ac:dyDescent="0.3">
      <c r="A2918">
        <v>13601</v>
      </c>
      <c r="B2918" s="14">
        <v>45126.862916666665</v>
      </c>
      <c r="C2918" t="s">
        <v>14</v>
      </c>
      <c r="D2918">
        <v>429</v>
      </c>
      <c r="E2918">
        <v>3</v>
      </c>
      <c r="F2918">
        <v>3144</v>
      </c>
      <c r="G2918" t="s">
        <v>12</v>
      </c>
      <c r="H2918">
        <v>25</v>
      </c>
      <c r="I2918">
        <v>0</v>
      </c>
      <c r="J2918" t="s">
        <v>17</v>
      </c>
      <c r="K2918">
        <v>0</v>
      </c>
      <c r="L2918">
        <f>YEAR(ecommerce_customer_data_custom_[[#This Row],[Purchase Date]])</f>
        <v>2023</v>
      </c>
      <c r="M2918">
        <f>MONTH(ecommerce_customer_data_custom_[[#This Row],[Purchase Date]])</f>
        <v>7</v>
      </c>
      <c r="N2918" t="str">
        <f>TEXT(ecommerce_customer_data_custom_[[#This Row],[Purchase Date]],"mmmm")</f>
        <v>July</v>
      </c>
      <c r="O2918" t="str">
        <f>VLOOKUP(ecommerce_customer_data_custom_[[#This Row],[Customer Age]],AgeGroupMapping!$A$2:$C$5,3,TRUE)</f>
        <v>Young</v>
      </c>
      <c r="P2918" t="str">
        <f>IF(ecommerce_customer_data_custom_[[#This Row],[Returns]]=1,"Returned","Not Returned")</f>
        <v>Not Returned</v>
      </c>
      <c r="Q2918" t="str">
        <f>_xlfn.XLOOKUP(ecommerce_customer_data_custom_[[#This Row],[Payment Method]],PaymentMapping!$A$2:$A$11,PaymentMapping!$B$2:$B$11,"Other")</f>
        <v>Card</v>
      </c>
    </row>
    <row r="2919" spans="1:17" x14ac:dyDescent="0.3">
      <c r="A2919">
        <v>13601</v>
      </c>
      <c r="B2919" s="14">
        <v>44108.642175925925</v>
      </c>
      <c r="C2919" t="s">
        <v>14</v>
      </c>
      <c r="D2919">
        <v>201</v>
      </c>
      <c r="E2919">
        <v>1</v>
      </c>
      <c r="F2919">
        <v>408</v>
      </c>
      <c r="G2919" t="s">
        <v>19</v>
      </c>
      <c r="H2919">
        <v>25</v>
      </c>
      <c r="I2919">
        <v>1</v>
      </c>
      <c r="J2919" t="s">
        <v>17</v>
      </c>
      <c r="K2919">
        <v>0</v>
      </c>
      <c r="L2919">
        <f>YEAR(ecommerce_customer_data_custom_[[#This Row],[Purchase Date]])</f>
        <v>2020</v>
      </c>
      <c r="M2919">
        <f>MONTH(ecommerce_customer_data_custom_[[#This Row],[Purchase Date]])</f>
        <v>10</v>
      </c>
      <c r="N2919" t="str">
        <f>TEXT(ecommerce_customer_data_custom_[[#This Row],[Purchase Date]],"mmmm")</f>
        <v>October</v>
      </c>
      <c r="O2919" t="str">
        <f>VLOOKUP(ecommerce_customer_data_custom_[[#This Row],[Customer Age]],AgeGroupMapping!$A$2:$C$5,3,TRUE)</f>
        <v>Young</v>
      </c>
      <c r="P2919" t="str">
        <f>IF(ecommerce_customer_data_custom_[[#This Row],[Returns]]=1,"Returned","Not Returned")</f>
        <v>Returned</v>
      </c>
      <c r="Q2919" t="str">
        <f>_xlfn.XLOOKUP(ecommerce_customer_data_custom_[[#This Row],[Payment Method]],PaymentMapping!$A$2:$A$11,PaymentMapping!$B$2:$B$11,"Other")</f>
        <v>Cash</v>
      </c>
    </row>
    <row r="2920" spans="1:17" x14ac:dyDescent="0.3">
      <c r="A2920">
        <v>13608</v>
      </c>
      <c r="B2920" s="14">
        <v>45031.465358796297</v>
      </c>
      <c r="C2920" t="s">
        <v>18</v>
      </c>
      <c r="D2920">
        <v>186</v>
      </c>
      <c r="E2920">
        <v>1</v>
      </c>
      <c r="F2920">
        <v>2446</v>
      </c>
      <c r="G2920" t="s">
        <v>19</v>
      </c>
      <c r="H2920">
        <v>55</v>
      </c>
      <c r="I2920">
        <v>0</v>
      </c>
      <c r="J2920" t="s">
        <v>13</v>
      </c>
      <c r="K2920">
        <v>1</v>
      </c>
      <c r="L2920">
        <f>YEAR(ecommerce_customer_data_custom_[[#This Row],[Purchase Date]])</f>
        <v>2023</v>
      </c>
      <c r="M2920">
        <f>MONTH(ecommerce_customer_data_custom_[[#This Row],[Purchase Date]])</f>
        <v>4</v>
      </c>
      <c r="N2920" t="str">
        <f>TEXT(ecommerce_customer_data_custom_[[#This Row],[Purchase Date]],"mmmm")</f>
        <v>April</v>
      </c>
      <c r="O2920" t="str">
        <f>VLOOKUP(ecommerce_customer_data_custom_[[#This Row],[Customer Age]],AgeGroupMapping!$A$2:$C$5,3,TRUE)</f>
        <v>Middle-Aged</v>
      </c>
      <c r="P2920" t="str">
        <f>IF(ecommerce_customer_data_custom_[[#This Row],[Returns]]=1,"Returned","Not Returned")</f>
        <v>Not Returned</v>
      </c>
      <c r="Q2920" t="str">
        <f>_xlfn.XLOOKUP(ecommerce_customer_data_custom_[[#This Row],[Payment Method]],PaymentMapping!$A$2:$A$11,PaymentMapping!$B$2:$B$11,"Other")</f>
        <v>Cash</v>
      </c>
    </row>
    <row r="2921" spans="1:17" x14ac:dyDescent="0.3">
      <c r="A2921">
        <v>13608</v>
      </c>
      <c r="B2921" s="14">
        <v>44218.07203703704</v>
      </c>
      <c r="C2921" t="s">
        <v>11</v>
      </c>
      <c r="D2921">
        <v>439</v>
      </c>
      <c r="E2921">
        <v>5</v>
      </c>
      <c r="F2921">
        <v>4122</v>
      </c>
      <c r="G2921" t="s">
        <v>19</v>
      </c>
      <c r="H2921">
        <v>55</v>
      </c>
      <c r="I2921">
        <v>1</v>
      </c>
      <c r="J2921" t="s">
        <v>13</v>
      </c>
      <c r="K2921">
        <v>1</v>
      </c>
      <c r="L2921">
        <f>YEAR(ecommerce_customer_data_custom_[[#This Row],[Purchase Date]])</f>
        <v>2021</v>
      </c>
      <c r="M2921">
        <f>MONTH(ecommerce_customer_data_custom_[[#This Row],[Purchase Date]])</f>
        <v>1</v>
      </c>
      <c r="N2921" t="str">
        <f>TEXT(ecommerce_customer_data_custom_[[#This Row],[Purchase Date]],"mmmm")</f>
        <v>January</v>
      </c>
      <c r="O2921" t="str">
        <f>VLOOKUP(ecommerce_customer_data_custom_[[#This Row],[Customer Age]],AgeGroupMapping!$A$2:$C$5,3,TRUE)</f>
        <v>Middle-Aged</v>
      </c>
      <c r="P2921" t="str">
        <f>IF(ecommerce_customer_data_custom_[[#This Row],[Returns]]=1,"Returned","Not Returned")</f>
        <v>Returned</v>
      </c>
      <c r="Q2921" t="str">
        <f>_xlfn.XLOOKUP(ecommerce_customer_data_custom_[[#This Row],[Payment Method]],PaymentMapping!$A$2:$A$11,PaymentMapping!$B$2:$B$11,"Other")</f>
        <v>Cash</v>
      </c>
    </row>
    <row r="2922" spans="1:17" x14ac:dyDescent="0.3">
      <c r="A2922">
        <v>13608</v>
      </c>
      <c r="B2922" s="14">
        <v>45131.592523148145</v>
      </c>
      <c r="C2922" t="s">
        <v>11</v>
      </c>
      <c r="D2922">
        <v>418</v>
      </c>
      <c r="E2922">
        <v>4</v>
      </c>
      <c r="F2922">
        <v>2869</v>
      </c>
      <c r="G2922" t="s">
        <v>12</v>
      </c>
      <c r="H2922">
        <v>55</v>
      </c>
      <c r="I2922">
        <v>1</v>
      </c>
      <c r="J2922" t="s">
        <v>13</v>
      </c>
      <c r="K2922">
        <v>1</v>
      </c>
      <c r="L2922">
        <f>YEAR(ecommerce_customer_data_custom_[[#This Row],[Purchase Date]])</f>
        <v>2023</v>
      </c>
      <c r="M2922">
        <f>MONTH(ecommerce_customer_data_custom_[[#This Row],[Purchase Date]])</f>
        <v>7</v>
      </c>
      <c r="N2922" t="str">
        <f>TEXT(ecommerce_customer_data_custom_[[#This Row],[Purchase Date]],"mmmm")</f>
        <v>July</v>
      </c>
      <c r="O2922" t="str">
        <f>VLOOKUP(ecommerce_customer_data_custom_[[#This Row],[Customer Age]],AgeGroupMapping!$A$2:$C$5,3,TRUE)</f>
        <v>Middle-Aged</v>
      </c>
      <c r="P2922" t="str">
        <f>IF(ecommerce_customer_data_custom_[[#This Row],[Returns]]=1,"Returned","Not Returned")</f>
        <v>Returned</v>
      </c>
      <c r="Q2922" t="str">
        <f>_xlfn.XLOOKUP(ecommerce_customer_data_custom_[[#This Row],[Payment Method]],PaymentMapping!$A$2:$A$11,PaymentMapping!$B$2:$B$11,"Other")</f>
        <v>Card</v>
      </c>
    </row>
    <row r="2923" spans="1:17" x14ac:dyDescent="0.3">
      <c r="A2923">
        <v>13608</v>
      </c>
      <c r="B2923" s="14">
        <v>44223.288622685184</v>
      </c>
      <c r="C2923" t="s">
        <v>16</v>
      </c>
      <c r="D2923">
        <v>176</v>
      </c>
      <c r="E2923">
        <v>5</v>
      </c>
      <c r="F2923">
        <v>3306</v>
      </c>
      <c r="G2923" t="s">
        <v>12</v>
      </c>
      <c r="H2923">
        <v>55</v>
      </c>
      <c r="I2923">
        <v>0</v>
      </c>
      <c r="J2923" t="s">
        <v>13</v>
      </c>
      <c r="K2923">
        <v>1</v>
      </c>
      <c r="L2923">
        <f>YEAR(ecommerce_customer_data_custom_[[#This Row],[Purchase Date]])</f>
        <v>2021</v>
      </c>
      <c r="M2923">
        <f>MONTH(ecommerce_customer_data_custom_[[#This Row],[Purchase Date]])</f>
        <v>1</v>
      </c>
      <c r="N2923" t="str">
        <f>TEXT(ecommerce_customer_data_custom_[[#This Row],[Purchase Date]],"mmmm")</f>
        <v>January</v>
      </c>
      <c r="O2923" t="str">
        <f>VLOOKUP(ecommerce_customer_data_custom_[[#This Row],[Customer Age]],AgeGroupMapping!$A$2:$C$5,3,TRUE)</f>
        <v>Middle-Aged</v>
      </c>
      <c r="P2923" t="str">
        <f>IF(ecommerce_customer_data_custom_[[#This Row],[Returns]]=1,"Returned","Not Returned")</f>
        <v>Not Returned</v>
      </c>
      <c r="Q2923" t="str">
        <f>_xlfn.XLOOKUP(ecommerce_customer_data_custom_[[#This Row],[Payment Method]],PaymentMapping!$A$2:$A$11,PaymentMapping!$B$2:$B$11,"Other")</f>
        <v>Card</v>
      </c>
    </row>
    <row r="2924" spans="1:17" x14ac:dyDescent="0.3">
      <c r="A2924">
        <v>17549</v>
      </c>
      <c r="B2924" s="14">
        <v>44084.180428240739</v>
      </c>
      <c r="C2924" t="s">
        <v>16</v>
      </c>
      <c r="D2924">
        <v>457</v>
      </c>
      <c r="E2924">
        <v>1</v>
      </c>
      <c r="F2924">
        <v>3124</v>
      </c>
      <c r="G2924" t="s">
        <v>12</v>
      </c>
      <c r="H2924">
        <v>30</v>
      </c>
      <c r="I2924">
        <v>0</v>
      </c>
      <c r="J2924" t="s">
        <v>17</v>
      </c>
      <c r="K2924">
        <v>1</v>
      </c>
      <c r="L2924">
        <f>YEAR(ecommerce_customer_data_custom_[[#This Row],[Purchase Date]])</f>
        <v>2020</v>
      </c>
      <c r="M2924">
        <f>MONTH(ecommerce_customer_data_custom_[[#This Row],[Purchase Date]])</f>
        <v>9</v>
      </c>
      <c r="N2924" t="str">
        <f>TEXT(ecommerce_customer_data_custom_[[#This Row],[Purchase Date]],"mmmm")</f>
        <v>September</v>
      </c>
      <c r="O2924" t="str">
        <f>VLOOKUP(ecommerce_customer_data_custom_[[#This Row],[Customer Age]],AgeGroupMapping!$A$2:$C$5,3,TRUE)</f>
        <v>Adult</v>
      </c>
      <c r="P2924" t="str">
        <f>IF(ecommerce_customer_data_custom_[[#This Row],[Returns]]=1,"Returned","Not Returned")</f>
        <v>Not Returned</v>
      </c>
      <c r="Q2924" t="str">
        <f>_xlfn.XLOOKUP(ecommerce_customer_data_custom_[[#This Row],[Payment Method]],PaymentMapping!$A$2:$A$11,PaymentMapping!$B$2:$B$11,"Other")</f>
        <v>Card</v>
      </c>
    </row>
    <row r="2925" spans="1:17" x14ac:dyDescent="0.3">
      <c r="A2925">
        <v>17549</v>
      </c>
      <c r="B2925" s="14">
        <v>44223.761608796296</v>
      </c>
      <c r="C2925" t="s">
        <v>16</v>
      </c>
      <c r="D2925">
        <v>468</v>
      </c>
      <c r="E2925">
        <v>1</v>
      </c>
      <c r="F2925">
        <v>3110</v>
      </c>
      <c r="G2925" t="s">
        <v>12</v>
      </c>
      <c r="H2925">
        <v>30</v>
      </c>
      <c r="I2925">
        <v>1</v>
      </c>
      <c r="J2925" t="s">
        <v>17</v>
      </c>
      <c r="K2925">
        <v>1</v>
      </c>
      <c r="L2925">
        <f>YEAR(ecommerce_customer_data_custom_[[#This Row],[Purchase Date]])</f>
        <v>2021</v>
      </c>
      <c r="M2925">
        <f>MONTH(ecommerce_customer_data_custom_[[#This Row],[Purchase Date]])</f>
        <v>1</v>
      </c>
      <c r="N2925" t="str">
        <f>TEXT(ecommerce_customer_data_custom_[[#This Row],[Purchase Date]],"mmmm")</f>
        <v>January</v>
      </c>
      <c r="O2925" t="str">
        <f>VLOOKUP(ecommerce_customer_data_custom_[[#This Row],[Customer Age]],AgeGroupMapping!$A$2:$C$5,3,TRUE)</f>
        <v>Adult</v>
      </c>
      <c r="P2925" t="str">
        <f>IF(ecommerce_customer_data_custom_[[#This Row],[Returns]]=1,"Returned","Not Returned")</f>
        <v>Returned</v>
      </c>
      <c r="Q2925" t="str">
        <f>_xlfn.XLOOKUP(ecommerce_customer_data_custom_[[#This Row],[Payment Method]],PaymentMapping!$A$2:$A$11,PaymentMapping!$B$2:$B$11,"Other")</f>
        <v>Card</v>
      </c>
    </row>
    <row r="2926" spans="1:17" x14ac:dyDescent="0.3">
      <c r="A2926">
        <v>17549</v>
      </c>
      <c r="B2926" s="14">
        <v>44040.50508101852</v>
      </c>
      <c r="C2926" t="s">
        <v>11</v>
      </c>
      <c r="D2926">
        <v>150</v>
      </c>
      <c r="E2926">
        <v>5</v>
      </c>
      <c r="F2926">
        <v>277</v>
      </c>
      <c r="G2926" t="s">
        <v>15</v>
      </c>
      <c r="H2926">
        <v>30</v>
      </c>
      <c r="I2926">
        <v>1</v>
      </c>
      <c r="J2926" t="s">
        <v>17</v>
      </c>
      <c r="K2926">
        <v>1</v>
      </c>
      <c r="L2926">
        <f>YEAR(ecommerce_customer_data_custom_[[#This Row],[Purchase Date]])</f>
        <v>2020</v>
      </c>
      <c r="M2926">
        <f>MONTH(ecommerce_customer_data_custom_[[#This Row],[Purchase Date]])</f>
        <v>7</v>
      </c>
      <c r="N2926" t="str">
        <f>TEXT(ecommerce_customer_data_custom_[[#This Row],[Purchase Date]],"mmmm")</f>
        <v>July</v>
      </c>
      <c r="O2926" t="str">
        <f>VLOOKUP(ecommerce_customer_data_custom_[[#This Row],[Customer Age]],AgeGroupMapping!$A$2:$C$5,3,TRUE)</f>
        <v>Adult</v>
      </c>
      <c r="P2926" t="str">
        <f>IF(ecommerce_customer_data_custom_[[#This Row],[Returns]]=1,"Returned","Not Returned")</f>
        <v>Returned</v>
      </c>
      <c r="Q2926" t="str">
        <f>_xlfn.XLOOKUP(ecommerce_customer_data_custom_[[#This Row],[Payment Method]],PaymentMapping!$A$2:$A$11,PaymentMapping!$B$2:$B$11,"Other")</f>
        <v>Wallet/UPI</v>
      </c>
    </row>
    <row r="2927" spans="1:17" x14ac:dyDescent="0.3">
      <c r="A2927">
        <v>17549</v>
      </c>
      <c r="B2927" s="14">
        <v>44569.069155092591</v>
      </c>
      <c r="C2927" t="s">
        <v>16</v>
      </c>
      <c r="D2927">
        <v>358</v>
      </c>
      <c r="E2927">
        <v>1</v>
      </c>
      <c r="F2927">
        <v>5061</v>
      </c>
      <c r="G2927" t="s">
        <v>12</v>
      </c>
      <c r="H2927">
        <v>30</v>
      </c>
      <c r="I2927">
        <v>1</v>
      </c>
      <c r="J2927" t="s">
        <v>17</v>
      </c>
      <c r="K2927">
        <v>1</v>
      </c>
      <c r="L2927">
        <f>YEAR(ecommerce_customer_data_custom_[[#This Row],[Purchase Date]])</f>
        <v>2022</v>
      </c>
      <c r="M2927">
        <f>MONTH(ecommerce_customer_data_custom_[[#This Row],[Purchase Date]])</f>
        <v>1</v>
      </c>
      <c r="N2927" t="str">
        <f>TEXT(ecommerce_customer_data_custom_[[#This Row],[Purchase Date]],"mmmm")</f>
        <v>January</v>
      </c>
      <c r="O2927" t="str">
        <f>VLOOKUP(ecommerce_customer_data_custom_[[#This Row],[Customer Age]],AgeGroupMapping!$A$2:$C$5,3,TRUE)</f>
        <v>Adult</v>
      </c>
      <c r="P2927" t="str">
        <f>IF(ecommerce_customer_data_custom_[[#This Row],[Returns]]=1,"Returned","Not Returned")</f>
        <v>Returned</v>
      </c>
      <c r="Q2927" t="str">
        <f>_xlfn.XLOOKUP(ecommerce_customer_data_custom_[[#This Row],[Payment Method]],PaymentMapping!$A$2:$A$11,PaymentMapping!$B$2:$B$11,"Other")</f>
        <v>Card</v>
      </c>
    </row>
    <row r="2928" spans="1:17" x14ac:dyDescent="0.3">
      <c r="A2928">
        <v>17549</v>
      </c>
      <c r="B2928" s="14">
        <v>44499.342372685183</v>
      </c>
      <c r="C2928" t="s">
        <v>16</v>
      </c>
      <c r="D2928">
        <v>423</v>
      </c>
      <c r="E2928">
        <v>2</v>
      </c>
      <c r="F2928">
        <v>4507</v>
      </c>
      <c r="G2928" t="s">
        <v>20</v>
      </c>
      <c r="H2928">
        <v>30</v>
      </c>
      <c r="I2928">
        <v>1</v>
      </c>
      <c r="J2928" t="s">
        <v>17</v>
      </c>
      <c r="K2928">
        <v>1</v>
      </c>
      <c r="L2928">
        <f>YEAR(ecommerce_customer_data_custom_[[#This Row],[Purchase Date]])</f>
        <v>2021</v>
      </c>
      <c r="M2928">
        <f>MONTH(ecommerce_customer_data_custom_[[#This Row],[Purchase Date]])</f>
        <v>10</v>
      </c>
      <c r="N2928" t="str">
        <f>TEXT(ecommerce_customer_data_custom_[[#This Row],[Purchase Date]],"mmmm")</f>
        <v>October</v>
      </c>
      <c r="O2928" t="str">
        <f>VLOOKUP(ecommerce_customer_data_custom_[[#This Row],[Customer Age]],AgeGroupMapping!$A$2:$C$5,3,TRUE)</f>
        <v>Adult</v>
      </c>
      <c r="P2928" t="str">
        <f>IF(ecommerce_customer_data_custom_[[#This Row],[Returns]]=1,"Returned","Not Returned")</f>
        <v>Returned</v>
      </c>
      <c r="Q2928" t="str">
        <f>_xlfn.XLOOKUP(ecommerce_customer_data_custom_[[#This Row],[Payment Method]],PaymentMapping!$A$2:$A$11,PaymentMapping!$B$2:$B$11,"Other")</f>
        <v>Other</v>
      </c>
    </row>
    <row r="2929" spans="1:17" x14ac:dyDescent="0.3">
      <c r="A2929">
        <v>33872</v>
      </c>
      <c r="B2929" s="14">
        <v>44673.174803240741</v>
      </c>
      <c r="C2929" t="s">
        <v>18</v>
      </c>
      <c r="D2929">
        <v>412</v>
      </c>
      <c r="E2929">
        <v>1</v>
      </c>
      <c r="F2929">
        <v>2791</v>
      </c>
      <c r="G2929" t="s">
        <v>19</v>
      </c>
      <c r="H2929">
        <v>65</v>
      </c>
      <c r="I2929">
        <v>1</v>
      </c>
      <c r="J2929" t="s">
        <v>17</v>
      </c>
      <c r="K2929">
        <v>0</v>
      </c>
      <c r="L2929">
        <f>YEAR(ecommerce_customer_data_custom_[[#This Row],[Purchase Date]])</f>
        <v>2022</v>
      </c>
      <c r="M2929">
        <f>MONTH(ecommerce_customer_data_custom_[[#This Row],[Purchase Date]])</f>
        <v>4</v>
      </c>
      <c r="N2929" t="str">
        <f>TEXT(ecommerce_customer_data_custom_[[#This Row],[Purchase Date]],"mmmm")</f>
        <v>April</v>
      </c>
      <c r="O2929" t="str">
        <f>VLOOKUP(ecommerce_customer_data_custom_[[#This Row],[Customer Age]],AgeGroupMapping!$A$2:$C$5,3,TRUE)</f>
        <v>Senior</v>
      </c>
      <c r="P2929" t="str">
        <f>IF(ecommerce_customer_data_custom_[[#This Row],[Returns]]=1,"Returned","Not Returned")</f>
        <v>Returned</v>
      </c>
      <c r="Q2929" t="str">
        <f>_xlfn.XLOOKUP(ecommerce_customer_data_custom_[[#This Row],[Payment Method]],PaymentMapping!$A$2:$A$11,PaymentMapping!$B$2:$B$11,"Other")</f>
        <v>Cash</v>
      </c>
    </row>
    <row r="2930" spans="1:17" x14ac:dyDescent="0.3">
      <c r="A2930">
        <v>33872</v>
      </c>
      <c r="B2930" s="14">
        <v>43892.120219907411</v>
      </c>
      <c r="C2930" t="s">
        <v>18</v>
      </c>
      <c r="D2930">
        <v>231</v>
      </c>
      <c r="E2930">
        <v>4</v>
      </c>
      <c r="F2930">
        <v>1573</v>
      </c>
      <c r="G2930" t="s">
        <v>12</v>
      </c>
      <c r="H2930">
        <v>65</v>
      </c>
      <c r="I2930">
        <v>0</v>
      </c>
      <c r="J2930" t="s">
        <v>17</v>
      </c>
      <c r="K2930">
        <v>0</v>
      </c>
      <c r="L2930">
        <f>YEAR(ecommerce_customer_data_custom_[[#This Row],[Purchase Date]])</f>
        <v>2020</v>
      </c>
      <c r="M2930">
        <f>MONTH(ecommerce_customer_data_custom_[[#This Row],[Purchase Date]])</f>
        <v>3</v>
      </c>
      <c r="N2930" t="str">
        <f>TEXT(ecommerce_customer_data_custom_[[#This Row],[Purchase Date]],"mmmm")</f>
        <v>March</v>
      </c>
      <c r="O2930" t="str">
        <f>VLOOKUP(ecommerce_customer_data_custom_[[#This Row],[Customer Age]],AgeGroupMapping!$A$2:$C$5,3,TRUE)</f>
        <v>Senior</v>
      </c>
      <c r="P2930" t="str">
        <f>IF(ecommerce_customer_data_custom_[[#This Row],[Returns]]=1,"Returned","Not Returned")</f>
        <v>Not Returned</v>
      </c>
      <c r="Q2930" t="str">
        <f>_xlfn.XLOOKUP(ecommerce_customer_data_custom_[[#This Row],[Payment Method]],PaymentMapping!$A$2:$A$11,PaymentMapping!$B$2:$B$11,"Other")</f>
        <v>Card</v>
      </c>
    </row>
    <row r="2931" spans="1:17" x14ac:dyDescent="0.3">
      <c r="A2931">
        <v>33872</v>
      </c>
      <c r="B2931" s="14">
        <v>44724.755439814813</v>
      </c>
      <c r="C2931" t="s">
        <v>18</v>
      </c>
      <c r="D2931">
        <v>362</v>
      </c>
      <c r="E2931">
        <v>4</v>
      </c>
      <c r="F2931">
        <v>3909</v>
      </c>
      <c r="G2931" t="s">
        <v>12</v>
      </c>
      <c r="H2931">
        <v>65</v>
      </c>
      <c r="I2931">
        <v>0</v>
      </c>
      <c r="J2931" t="s">
        <v>17</v>
      </c>
      <c r="K2931">
        <v>0</v>
      </c>
      <c r="L2931">
        <f>YEAR(ecommerce_customer_data_custom_[[#This Row],[Purchase Date]])</f>
        <v>2022</v>
      </c>
      <c r="M2931">
        <f>MONTH(ecommerce_customer_data_custom_[[#This Row],[Purchase Date]])</f>
        <v>6</v>
      </c>
      <c r="N2931" t="str">
        <f>TEXT(ecommerce_customer_data_custom_[[#This Row],[Purchase Date]],"mmmm")</f>
        <v>June</v>
      </c>
      <c r="O2931" t="str">
        <f>VLOOKUP(ecommerce_customer_data_custom_[[#This Row],[Customer Age]],AgeGroupMapping!$A$2:$C$5,3,TRUE)</f>
        <v>Senior</v>
      </c>
      <c r="P2931" t="str">
        <f>IF(ecommerce_customer_data_custom_[[#This Row],[Returns]]=1,"Returned","Not Returned")</f>
        <v>Not Returned</v>
      </c>
      <c r="Q2931" t="str">
        <f>_xlfn.XLOOKUP(ecommerce_customer_data_custom_[[#This Row],[Payment Method]],PaymentMapping!$A$2:$A$11,PaymentMapping!$B$2:$B$11,"Other")</f>
        <v>Card</v>
      </c>
    </row>
    <row r="2932" spans="1:17" x14ac:dyDescent="0.3">
      <c r="A2932">
        <v>33872</v>
      </c>
      <c r="B2932" s="14">
        <v>44637.925381944442</v>
      </c>
      <c r="C2932" t="s">
        <v>16</v>
      </c>
      <c r="D2932">
        <v>356</v>
      </c>
      <c r="E2932">
        <v>4</v>
      </c>
      <c r="F2932">
        <v>1916</v>
      </c>
      <c r="G2932" t="s">
        <v>19</v>
      </c>
      <c r="H2932">
        <v>65</v>
      </c>
      <c r="I2932">
        <v>1</v>
      </c>
      <c r="J2932" t="s">
        <v>17</v>
      </c>
      <c r="K2932">
        <v>0</v>
      </c>
      <c r="L2932">
        <f>YEAR(ecommerce_customer_data_custom_[[#This Row],[Purchase Date]])</f>
        <v>2022</v>
      </c>
      <c r="M2932">
        <f>MONTH(ecommerce_customer_data_custom_[[#This Row],[Purchase Date]])</f>
        <v>3</v>
      </c>
      <c r="N2932" t="str">
        <f>TEXT(ecommerce_customer_data_custom_[[#This Row],[Purchase Date]],"mmmm")</f>
        <v>March</v>
      </c>
      <c r="O2932" t="str">
        <f>VLOOKUP(ecommerce_customer_data_custom_[[#This Row],[Customer Age]],AgeGroupMapping!$A$2:$C$5,3,TRUE)</f>
        <v>Senior</v>
      </c>
      <c r="P2932" t="str">
        <f>IF(ecommerce_customer_data_custom_[[#This Row],[Returns]]=1,"Returned","Not Returned")</f>
        <v>Returned</v>
      </c>
      <c r="Q2932" t="str">
        <f>_xlfn.XLOOKUP(ecommerce_customer_data_custom_[[#This Row],[Payment Method]],PaymentMapping!$A$2:$A$11,PaymentMapping!$B$2:$B$11,"Other")</f>
        <v>Cash</v>
      </c>
    </row>
    <row r="2933" spans="1:17" x14ac:dyDescent="0.3">
      <c r="A2933">
        <v>33872</v>
      </c>
      <c r="B2933" s="14">
        <v>44813.913854166669</v>
      </c>
      <c r="C2933" t="s">
        <v>14</v>
      </c>
      <c r="D2933">
        <v>163</v>
      </c>
      <c r="E2933">
        <v>5</v>
      </c>
      <c r="F2933">
        <v>3458</v>
      </c>
      <c r="G2933" t="s">
        <v>12</v>
      </c>
      <c r="H2933">
        <v>65</v>
      </c>
      <c r="I2933">
        <v>0</v>
      </c>
      <c r="J2933" t="s">
        <v>17</v>
      </c>
      <c r="K2933">
        <v>0</v>
      </c>
      <c r="L2933">
        <f>YEAR(ecommerce_customer_data_custom_[[#This Row],[Purchase Date]])</f>
        <v>2022</v>
      </c>
      <c r="M2933">
        <f>MONTH(ecommerce_customer_data_custom_[[#This Row],[Purchase Date]])</f>
        <v>9</v>
      </c>
      <c r="N2933" t="str">
        <f>TEXT(ecommerce_customer_data_custom_[[#This Row],[Purchase Date]],"mmmm")</f>
        <v>September</v>
      </c>
      <c r="O2933" t="str">
        <f>VLOOKUP(ecommerce_customer_data_custom_[[#This Row],[Customer Age]],AgeGroupMapping!$A$2:$C$5,3,TRUE)</f>
        <v>Senior</v>
      </c>
      <c r="P2933" t="str">
        <f>IF(ecommerce_customer_data_custom_[[#This Row],[Returns]]=1,"Returned","Not Returned")</f>
        <v>Not Returned</v>
      </c>
      <c r="Q2933" t="str">
        <f>_xlfn.XLOOKUP(ecommerce_customer_data_custom_[[#This Row],[Payment Method]],PaymentMapping!$A$2:$A$11,PaymentMapping!$B$2:$B$11,"Other")</f>
        <v>Card</v>
      </c>
    </row>
    <row r="2934" spans="1:17" x14ac:dyDescent="0.3">
      <c r="A2934">
        <v>33872</v>
      </c>
      <c r="B2934" s="14">
        <v>44166.612453703703</v>
      </c>
      <c r="C2934" t="s">
        <v>11</v>
      </c>
      <c r="D2934">
        <v>403</v>
      </c>
      <c r="E2934">
        <v>1</v>
      </c>
      <c r="F2934">
        <v>3600</v>
      </c>
      <c r="G2934" t="s">
        <v>15</v>
      </c>
      <c r="H2934">
        <v>65</v>
      </c>
      <c r="I2934">
        <v>0</v>
      </c>
      <c r="J2934" t="s">
        <v>17</v>
      </c>
      <c r="K2934">
        <v>0</v>
      </c>
      <c r="L2934">
        <f>YEAR(ecommerce_customer_data_custom_[[#This Row],[Purchase Date]])</f>
        <v>2020</v>
      </c>
      <c r="M2934">
        <f>MONTH(ecommerce_customer_data_custom_[[#This Row],[Purchase Date]])</f>
        <v>12</v>
      </c>
      <c r="N2934" t="str">
        <f>TEXT(ecommerce_customer_data_custom_[[#This Row],[Purchase Date]],"mmmm")</f>
        <v>December</v>
      </c>
      <c r="O2934" t="str">
        <f>VLOOKUP(ecommerce_customer_data_custom_[[#This Row],[Customer Age]],AgeGroupMapping!$A$2:$C$5,3,TRUE)</f>
        <v>Senior</v>
      </c>
      <c r="P2934" t="str">
        <f>IF(ecommerce_customer_data_custom_[[#This Row],[Returns]]=1,"Returned","Not Returned")</f>
        <v>Not Returned</v>
      </c>
      <c r="Q2934" t="str">
        <f>_xlfn.XLOOKUP(ecommerce_customer_data_custom_[[#This Row],[Payment Method]],PaymentMapping!$A$2:$A$11,PaymentMapping!$B$2:$B$11,"Other")</f>
        <v>Wallet/UPI</v>
      </c>
    </row>
    <row r="2935" spans="1:17" x14ac:dyDescent="0.3">
      <c r="A2935">
        <v>33872</v>
      </c>
      <c r="B2935" s="14">
        <v>44933.702349537038</v>
      </c>
      <c r="C2935" t="s">
        <v>14</v>
      </c>
      <c r="D2935">
        <v>160</v>
      </c>
      <c r="E2935">
        <v>4</v>
      </c>
      <c r="F2935">
        <v>1848</v>
      </c>
      <c r="G2935" t="s">
        <v>15</v>
      </c>
      <c r="H2935">
        <v>65</v>
      </c>
      <c r="I2935">
        <v>0</v>
      </c>
      <c r="J2935" t="s">
        <v>17</v>
      </c>
      <c r="K2935">
        <v>0</v>
      </c>
      <c r="L2935">
        <f>YEAR(ecommerce_customer_data_custom_[[#This Row],[Purchase Date]])</f>
        <v>2023</v>
      </c>
      <c r="M2935">
        <f>MONTH(ecommerce_customer_data_custom_[[#This Row],[Purchase Date]])</f>
        <v>1</v>
      </c>
      <c r="N2935" t="str">
        <f>TEXT(ecommerce_customer_data_custom_[[#This Row],[Purchase Date]],"mmmm")</f>
        <v>January</v>
      </c>
      <c r="O2935" t="str">
        <f>VLOOKUP(ecommerce_customer_data_custom_[[#This Row],[Customer Age]],AgeGroupMapping!$A$2:$C$5,3,TRUE)</f>
        <v>Senior</v>
      </c>
      <c r="P2935" t="str">
        <f>IF(ecommerce_customer_data_custom_[[#This Row],[Returns]]=1,"Returned","Not Returned")</f>
        <v>Not Returned</v>
      </c>
      <c r="Q2935" t="str">
        <f>_xlfn.XLOOKUP(ecommerce_customer_data_custom_[[#This Row],[Payment Method]],PaymentMapping!$A$2:$A$11,PaymentMapping!$B$2:$B$11,"Other")</f>
        <v>Wallet/UPI</v>
      </c>
    </row>
    <row r="2936" spans="1:17" x14ac:dyDescent="0.3">
      <c r="A2936">
        <v>44797</v>
      </c>
      <c r="B2936" s="14">
        <v>44959.705289351848</v>
      </c>
      <c r="C2936" t="s">
        <v>16</v>
      </c>
      <c r="D2936">
        <v>133</v>
      </c>
      <c r="E2936">
        <v>3</v>
      </c>
      <c r="F2936">
        <v>4764</v>
      </c>
      <c r="G2936" t="s">
        <v>15</v>
      </c>
      <c r="H2936">
        <v>58</v>
      </c>
      <c r="I2936">
        <v>0</v>
      </c>
      <c r="J2936" t="s">
        <v>17</v>
      </c>
      <c r="K2936">
        <v>0</v>
      </c>
      <c r="L2936">
        <f>YEAR(ecommerce_customer_data_custom_[[#This Row],[Purchase Date]])</f>
        <v>2023</v>
      </c>
      <c r="M2936">
        <f>MONTH(ecommerce_customer_data_custom_[[#This Row],[Purchase Date]])</f>
        <v>2</v>
      </c>
      <c r="N2936" t="str">
        <f>TEXT(ecommerce_customer_data_custom_[[#This Row],[Purchase Date]],"mmmm")</f>
        <v>February</v>
      </c>
      <c r="O2936" t="str">
        <f>VLOOKUP(ecommerce_customer_data_custom_[[#This Row],[Customer Age]],AgeGroupMapping!$A$2:$C$5,3,TRUE)</f>
        <v>Middle-Aged</v>
      </c>
      <c r="P2936" t="str">
        <f>IF(ecommerce_customer_data_custom_[[#This Row],[Returns]]=1,"Returned","Not Returned")</f>
        <v>Not Returned</v>
      </c>
      <c r="Q2936" t="str">
        <f>_xlfn.XLOOKUP(ecommerce_customer_data_custom_[[#This Row],[Payment Method]],PaymentMapping!$A$2:$A$11,PaymentMapping!$B$2:$B$11,"Other")</f>
        <v>Wallet/UPI</v>
      </c>
    </row>
    <row r="2937" spans="1:17" x14ac:dyDescent="0.3">
      <c r="A2937">
        <v>44797</v>
      </c>
      <c r="B2937" s="14">
        <v>44301.712199074071</v>
      </c>
      <c r="C2937" t="s">
        <v>14</v>
      </c>
      <c r="D2937">
        <v>403</v>
      </c>
      <c r="E2937">
        <v>1</v>
      </c>
      <c r="F2937">
        <v>2206</v>
      </c>
      <c r="G2937" t="s">
        <v>12</v>
      </c>
      <c r="H2937">
        <v>58</v>
      </c>
      <c r="I2937">
        <v>1</v>
      </c>
      <c r="J2937" t="s">
        <v>17</v>
      </c>
      <c r="K2937">
        <v>0</v>
      </c>
      <c r="L2937">
        <f>YEAR(ecommerce_customer_data_custom_[[#This Row],[Purchase Date]])</f>
        <v>2021</v>
      </c>
      <c r="M2937">
        <f>MONTH(ecommerce_customer_data_custom_[[#This Row],[Purchase Date]])</f>
        <v>4</v>
      </c>
      <c r="N2937" t="str">
        <f>TEXT(ecommerce_customer_data_custom_[[#This Row],[Purchase Date]],"mmmm")</f>
        <v>April</v>
      </c>
      <c r="O2937" t="str">
        <f>VLOOKUP(ecommerce_customer_data_custom_[[#This Row],[Customer Age]],AgeGroupMapping!$A$2:$C$5,3,TRUE)</f>
        <v>Middle-Aged</v>
      </c>
      <c r="P2937" t="str">
        <f>IF(ecommerce_customer_data_custom_[[#This Row],[Returns]]=1,"Returned","Not Returned")</f>
        <v>Returned</v>
      </c>
      <c r="Q2937" t="str">
        <f>_xlfn.XLOOKUP(ecommerce_customer_data_custom_[[#This Row],[Payment Method]],PaymentMapping!$A$2:$A$11,PaymentMapping!$B$2:$B$11,"Other")</f>
        <v>Card</v>
      </c>
    </row>
    <row r="2938" spans="1:17" x14ac:dyDescent="0.3">
      <c r="A2938">
        <v>44797</v>
      </c>
      <c r="B2938" s="14">
        <v>44688.6403587963</v>
      </c>
      <c r="C2938" t="s">
        <v>18</v>
      </c>
      <c r="D2938">
        <v>62</v>
      </c>
      <c r="E2938">
        <v>5</v>
      </c>
      <c r="F2938">
        <v>4763</v>
      </c>
      <c r="G2938" t="s">
        <v>20</v>
      </c>
      <c r="H2938">
        <v>58</v>
      </c>
      <c r="I2938">
        <v>0</v>
      </c>
      <c r="J2938" t="s">
        <v>17</v>
      </c>
      <c r="K2938">
        <v>0</v>
      </c>
      <c r="L2938">
        <f>YEAR(ecommerce_customer_data_custom_[[#This Row],[Purchase Date]])</f>
        <v>2022</v>
      </c>
      <c r="M2938">
        <f>MONTH(ecommerce_customer_data_custom_[[#This Row],[Purchase Date]])</f>
        <v>5</v>
      </c>
      <c r="N2938" t="str">
        <f>TEXT(ecommerce_customer_data_custom_[[#This Row],[Purchase Date]],"mmmm")</f>
        <v>May</v>
      </c>
      <c r="O2938" t="str">
        <f>VLOOKUP(ecommerce_customer_data_custom_[[#This Row],[Customer Age]],AgeGroupMapping!$A$2:$C$5,3,TRUE)</f>
        <v>Middle-Aged</v>
      </c>
      <c r="P2938" t="str">
        <f>IF(ecommerce_customer_data_custom_[[#This Row],[Returns]]=1,"Returned","Not Returned")</f>
        <v>Not Returned</v>
      </c>
      <c r="Q2938" t="str">
        <f>_xlfn.XLOOKUP(ecommerce_customer_data_custom_[[#This Row],[Payment Method]],PaymentMapping!$A$2:$A$11,PaymentMapping!$B$2:$B$11,"Other")</f>
        <v>Other</v>
      </c>
    </row>
    <row r="2939" spans="1:17" x14ac:dyDescent="0.3">
      <c r="A2939">
        <v>44797</v>
      </c>
      <c r="B2939" s="14">
        <v>44210.155590277776</v>
      </c>
      <c r="C2939" t="s">
        <v>14</v>
      </c>
      <c r="D2939">
        <v>214</v>
      </c>
      <c r="E2939">
        <v>5</v>
      </c>
      <c r="F2939">
        <v>2977</v>
      </c>
      <c r="G2939" t="s">
        <v>12</v>
      </c>
      <c r="H2939">
        <v>58</v>
      </c>
      <c r="I2939">
        <v>1</v>
      </c>
      <c r="J2939" t="s">
        <v>17</v>
      </c>
      <c r="K2939">
        <v>0</v>
      </c>
      <c r="L2939">
        <f>YEAR(ecommerce_customer_data_custom_[[#This Row],[Purchase Date]])</f>
        <v>2021</v>
      </c>
      <c r="M2939">
        <f>MONTH(ecommerce_customer_data_custom_[[#This Row],[Purchase Date]])</f>
        <v>1</v>
      </c>
      <c r="N2939" t="str">
        <f>TEXT(ecommerce_customer_data_custom_[[#This Row],[Purchase Date]],"mmmm")</f>
        <v>January</v>
      </c>
      <c r="O2939" t="str">
        <f>VLOOKUP(ecommerce_customer_data_custom_[[#This Row],[Customer Age]],AgeGroupMapping!$A$2:$C$5,3,TRUE)</f>
        <v>Middle-Aged</v>
      </c>
      <c r="P2939" t="str">
        <f>IF(ecommerce_customer_data_custom_[[#This Row],[Returns]]=1,"Returned","Not Returned")</f>
        <v>Returned</v>
      </c>
      <c r="Q2939" t="str">
        <f>_xlfn.XLOOKUP(ecommerce_customer_data_custom_[[#This Row],[Payment Method]],PaymentMapping!$A$2:$A$11,PaymentMapping!$B$2:$B$11,"Other")</f>
        <v>Card</v>
      </c>
    </row>
    <row r="2940" spans="1:17" x14ac:dyDescent="0.3">
      <c r="A2940">
        <v>44797</v>
      </c>
      <c r="B2940" s="14">
        <v>44409.404791666668</v>
      </c>
      <c r="C2940" t="s">
        <v>18</v>
      </c>
      <c r="D2940">
        <v>103</v>
      </c>
      <c r="E2940">
        <v>4</v>
      </c>
      <c r="F2940">
        <v>4502</v>
      </c>
      <c r="G2940" t="s">
        <v>15</v>
      </c>
      <c r="H2940">
        <v>58</v>
      </c>
      <c r="I2940">
        <v>0</v>
      </c>
      <c r="J2940" t="s">
        <v>17</v>
      </c>
      <c r="K2940">
        <v>0</v>
      </c>
      <c r="L2940">
        <f>YEAR(ecommerce_customer_data_custom_[[#This Row],[Purchase Date]])</f>
        <v>2021</v>
      </c>
      <c r="M2940">
        <f>MONTH(ecommerce_customer_data_custom_[[#This Row],[Purchase Date]])</f>
        <v>8</v>
      </c>
      <c r="N2940" t="str">
        <f>TEXT(ecommerce_customer_data_custom_[[#This Row],[Purchase Date]],"mmmm")</f>
        <v>August</v>
      </c>
      <c r="O2940" t="str">
        <f>VLOOKUP(ecommerce_customer_data_custom_[[#This Row],[Customer Age]],AgeGroupMapping!$A$2:$C$5,3,TRUE)</f>
        <v>Middle-Aged</v>
      </c>
      <c r="P2940" t="str">
        <f>IF(ecommerce_customer_data_custom_[[#This Row],[Returns]]=1,"Returned","Not Returned")</f>
        <v>Not Returned</v>
      </c>
      <c r="Q2940" t="str">
        <f>_xlfn.XLOOKUP(ecommerce_customer_data_custom_[[#This Row],[Payment Method]],PaymentMapping!$A$2:$A$11,PaymentMapping!$B$2:$B$11,"Other")</f>
        <v>Wallet/UPI</v>
      </c>
    </row>
    <row r="2941" spans="1:17" x14ac:dyDescent="0.3">
      <c r="A2941">
        <v>44797</v>
      </c>
      <c r="B2941" s="14">
        <v>44907.694189814814</v>
      </c>
      <c r="C2941" t="s">
        <v>11</v>
      </c>
      <c r="D2941">
        <v>162</v>
      </c>
      <c r="E2941">
        <v>2</v>
      </c>
      <c r="F2941">
        <v>3397</v>
      </c>
      <c r="G2941" t="s">
        <v>12</v>
      </c>
      <c r="H2941">
        <v>58</v>
      </c>
      <c r="I2941">
        <v>1</v>
      </c>
      <c r="J2941" t="s">
        <v>17</v>
      </c>
      <c r="K2941">
        <v>0</v>
      </c>
      <c r="L2941">
        <f>YEAR(ecommerce_customer_data_custom_[[#This Row],[Purchase Date]])</f>
        <v>2022</v>
      </c>
      <c r="M2941">
        <f>MONTH(ecommerce_customer_data_custom_[[#This Row],[Purchase Date]])</f>
        <v>12</v>
      </c>
      <c r="N2941" t="str">
        <f>TEXT(ecommerce_customer_data_custom_[[#This Row],[Purchase Date]],"mmmm")</f>
        <v>December</v>
      </c>
      <c r="O2941" t="str">
        <f>VLOOKUP(ecommerce_customer_data_custom_[[#This Row],[Customer Age]],AgeGroupMapping!$A$2:$C$5,3,TRUE)</f>
        <v>Middle-Aged</v>
      </c>
      <c r="P2941" t="str">
        <f>IF(ecommerce_customer_data_custom_[[#This Row],[Returns]]=1,"Returned","Not Returned")</f>
        <v>Returned</v>
      </c>
      <c r="Q2941" t="str">
        <f>_xlfn.XLOOKUP(ecommerce_customer_data_custom_[[#This Row],[Payment Method]],PaymentMapping!$A$2:$A$11,PaymentMapping!$B$2:$B$11,"Other")</f>
        <v>Card</v>
      </c>
    </row>
    <row r="2942" spans="1:17" x14ac:dyDescent="0.3">
      <c r="A2942">
        <v>44797</v>
      </c>
      <c r="B2942" s="14">
        <v>44912.653831018521</v>
      </c>
      <c r="C2942" t="s">
        <v>18</v>
      </c>
      <c r="D2942">
        <v>308</v>
      </c>
      <c r="E2942">
        <v>1</v>
      </c>
      <c r="F2942">
        <v>3270</v>
      </c>
      <c r="G2942" t="s">
        <v>12</v>
      </c>
      <c r="H2942">
        <v>58</v>
      </c>
      <c r="I2942">
        <v>0</v>
      </c>
      <c r="J2942" t="s">
        <v>17</v>
      </c>
      <c r="K2942">
        <v>0</v>
      </c>
      <c r="L2942">
        <f>YEAR(ecommerce_customer_data_custom_[[#This Row],[Purchase Date]])</f>
        <v>2022</v>
      </c>
      <c r="M2942">
        <f>MONTH(ecommerce_customer_data_custom_[[#This Row],[Purchase Date]])</f>
        <v>12</v>
      </c>
      <c r="N2942" t="str">
        <f>TEXT(ecommerce_customer_data_custom_[[#This Row],[Purchase Date]],"mmmm")</f>
        <v>December</v>
      </c>
      <c r="O2942" t="str">
        <f>VLOOKUP(ecommerce_customer_data_custom_[[#This Row],[Customer Age]],AgeGroupMapping!$A$2:$C$5,3,TRUE)</f>
        <v>Middle-Aged</v>
      </c>
      <c r="P2942" t="str">
        <f>IF(ecommerce_customer_data_custom_[[#This Row],[Returns]]=1,"Returned","Not Returned")</f>
        <v>Not Returned</v>
      </c>
      <c r="Q2942" t="str">
        <f>_xlfn.XLOOKUP(ecommerce_customer_data_custom_[[#This Row],[Payment Method]],PaymentMapping!$A$2:$A$11,PaymentMapping!$B$2:$B$11,"Other")</f>
        <v>Card</v>
      </c>
    </row>
    <row r="2943" spans="1:17" x14ac:dyDescent="0.3">
      <c r="A2943">
        <v>44797</v>
      </c>
      <c r="B2943" s="14">
        <v>45002.334629629629</v>
      </c>
      <c r="C2943" t="s">
        <v>16</v>
      </c>
      <c r="D2943">
        <v>229</v>
      </c>
      <c r="E2943">
        <v>1</v>
      </c>
      <c r="F2943">
        <v>4420</v>
      </c>
      <c r="G2943" t="s">
        <v>19</v>
      </c>
      <c r="H2943">
        <v>58</v>
      </c>
      <c r="I2943">
        <v>1</v>
      </c>
      <c r="J2943" t="s">
        <v>17</v>
      </c>
      <c r="K2943">
        <v>0</v>
      </c>
      <c r="L2943">
        <f>YEAR(ecommerce_customer_data_custom_[[#This Row],[Purchase Date]])</f>
        <v>2023</v>
      </c>
      <c r="M2943">
        <f>MONTH(ecommerce_customer_data_custom_[[#This Row],[Purchase Date]])</f>
        <v>3</v>
      </c>
      <c r="N2943" t="str">
        <f>TEXT(ecommerce_customer_data_custom_[[#This Row],[Purchase Date]],"mmmm")</f>
        <v>March</v>
      </c>
      <c r="O2943" t="str">
        <f>VLOOKUP(ecommerce_customer_data_custom_[[#This Row],[Customer Age]],AgeGroupMapping!$A$2:$C$5,3,TRUE)</f>
        <v>Middle-Aged</v>
      </c>
      <c r="P2943" t="str">
        <f>IF(ecommerce_customer_data_custom_[[#This Row],[Returns]]=1,"Returned","Not Returned")</f>
        <v>Returned</v>
      </c>
      <c r="Q2943" t="str">
        <f>_xlfn.XLOOKUP(ecommerce_customer_data_custom_[[#This Row],[Payment Method]],PaymentMapping!$A$2:$A$11,PaymentMapping!$B$2:$B$11,"Other")</f>
        <v>Cash</v>
      </c>
    </row>
    <row r="2944" spans="1:17" x14ac:dyDescent="0.3">
      <c r="A2944">
        <v>12584</v>
      </c>
      <c r="B2944" s="14">
        <v>44301.185983796298</v>
      </c>
      <c r="C2944" t="s">
        <v>11</v>
      </c>
      <c r="D2944">
        <v>189</v>
      </c>
      <c r="E2944">
        <v>5</v>
      </c>
      <c r="F2944">
        <v>257</v>
      </c>
      <c r="G2944" t="s">
        <v>12</v>
      </c>
      <c r="H2944">
        <v>48</v>
      </c>
      <c r="I2944">
        <v>1</v>
      </c>
      <c r="J2944" t="s">
        <v>13</v>
      </c>
      <c r="K2944">
        <v>0</v>
      </c>
      <c r="L2944">
        <f>YEAR(ecommerce_customer_data_custom_[[#This Row],[Purchase Date]])</f>
        <v>2021</v>
      </c>
      <c r="M2944">
        <f>MONTH(ecommerce_customer_data_custom_[[#This Row],[Purchase Date]])</f>
        <v>4</v>
      </c>
      <c r="N2944" t="str">
        <f>TEXT(ecommerce_customer_data_custom_[[#This Row],[Purchase Date]],"mmmm")</f>
        <v>April</v>
      </c>
      <c r="O2944" t="str">
        <f>VLOOKUP(ecommerce_customer_data_custom_[[#This Row],[Customer Age]],AgeGroupMapping!$A$2:$C$5,3,TRUE)</f>
        <v>Middle-Aged</v>
      </c>
      <c r="P2944" t="str">
        <f>IF(ecommerce_customer_data_custom_[[#This Row],[Returns]]=1,"Returned","Not Returned")</f>
        <v>Returned</v>
      </c>
      <c r="Q2944" t="str">
        <f>_xlfn.XLOOKUP(ecommerce_customer_data_custom_[[#This Row],[Payment Method]],PaymentMapping!$A$2:$A$11,PaymentMapping!$B$2:$B$11,"Other")</f>
        <v>Card</v>
      </c>
    </row>
    <row r="2945" spans="1:17" x14ac:dyDescent="0.3">
      <c r="A2945">
        <v>12584</v>
      </c>
      <c r="B2945" s="14">
        <v>44340.053159722222</v>
      </c>
      <c r="C2945" t="s">
        <v>16</v>
      </c>
      <c r="D2945">
        <v>467</v>
      </c>
      <c r="E2945">
        <v>2</v>
      </c>
      <c r="F2945">
        <v>1461</v>
      </c>
      <c r="G2945" t="s">
        <v>12</v>
      </c>
      <c r="H2945">
        <v>48</v>
      </c>
      <c r="I2945">
        <v>0</v>
      </c>
      <c r="J2945" t="s">
        <v>13</v>
      </c>
      <c r="K2945">
        <v>0</v>
      </c>
      <c r="L2945">
        <f>YEAR(ecommerce_customer_data_custom_[[#This Row],[Purchase Date]])</f>
        <v>2021</v>
      </c>
      <c r="M2945">
        <f>MONTH(ecommerce_customer_data_custom_[[#This Row],[Purchase Date]])</f>
        <v>5</v>
      </c>
      <c r="N2945" t="str">
        <f>TEXT(ecommerce_customer_data_custom_[[#This Row],[Purchase Date]],"mmmm")</f>
        <v>May</v>
      </c>
      <c r="O2945" t="str">
        <f>VLOOKUP(ecommerce_customer_data_custom_[[#This Row],[Customer Age]],AgeGroupMapping!$A$2:$C$5,3,TRUE)</f>
        <v>Middle-Aged</v>
      </c>
      <c r="P2945" t="str">
        <f>IF(ecommerce_customer_data_custom_[[#This Row],[Returns]]=1,"Returned","Not Returned")</f>
        <v>Not Returned</v>
      </c>
      <c r="Q2945" t="str">
        <f>_xlfn.XLOOKUP(ecommerce_customer_data_custom_[[#This Row],[Payment Method]],PaymentMapping!$A$2:$A$11,PaymentMapping!$B$2:$B$11,"Other")</f>
        <v>Card</v>
      </c>
    </row>
    <row r="2946" spans="1:17" x14ac:dyDescent="0.3">
      <c r="A2946">
        <v>12584</v>
      </c>
      <c r="B2946" s="14">
        <v>43987.332395833335</v>
      </c>
      <c r="C2946" t="s">
        <v>18</v>
      </c>
      <c r="D2946">
        <v>85</v>
      </c>
      <c r="E2946">
        <v>4</v>
      </c>
      <c r="F2946">
        <v>2966</v>
      </c>
      <c r="G2946" t="s">
        <v>20</v>
      </c>
      <c r="H2946">
        <v>48</v>
      </c>
      <c r="I2946">
        <v>0</v>
      </c>
      <c r="J2946" t="s">
        <v>13</v>
      </c>
      <c r="K2946">
        <v>0</v>
      </c>
      <c r="L2946">
        <f>YEAR(ecommerce_customer_data_custom_[[#This Row],[Purchase Date]])</f>
        <v>2020</v>
      </c>
      <c r="M2946">
        <f>MONTH(ecommerce_customer_data_custom_[[#This Row],[Purchase Date]])</f>
        <v>6</v>
      </c>
      <c r="N2946" t="str">
        <f>TEXT(ecommerce_customer_data_custom_[[#This Row],[Purchase Date]],"mmmm")</f>
        <v>June</v>
      </c>
      <c r="O2946" t="str">
        <f>VLOOKUP(ecommerce_customer_data_custom_[[#This Row],[Customer Age]],AgeGroupMapping!$A$2:$C$5,3,TRUE)</f>
        <v>Middle-Aged</v>
      </c>
      <c r="P2946" t="str">
        <f>IF(ecommerce_customer_data_custom_[[#This Row],[Returns]]=1,"Returned","Not Returned")</f>
        <v>Not Returned</v>
      </c>
      <c r="Q2946" t="str">
        <f>_xlfn.XLOOKUP(ecommerce_customer_data_custom_[[#This Row],[Payment Method]],PaymentMapping!$A$2:$A$11,PaymentMapping!$B$2:$B$11,"Other")</f>
        <v>Other</v>
      </c>
    </row>
    <row r="2947" spans="1:17" x14ac:dyDescent="0.3">
      <c r="A2947">
        <v>12584</v>
      </c>
      <c r="B2947" s="14">
        <v>44750.740358796298</v>
      </c>
      <c r="C2947" t="s">
        <v>16</v>
      </c>
      <c r="D2947">
        <v>216</v>
      </c>
      <c r="E2947">
        <v>3</v>
      </c>
      <c r="F2947">
        <v>3664</v>
      </c>
      <c r="G2947" t="s">
        <v>12</v>
      </c>
      <c r="H2947">
        <v>48</v>
      </c>
      <c r="I2947">
        <v>0</v>
      </c>
      <c r="J2947" t="s">
        <v>13</v>
      </c>
      <c r="K2947">
        <v>0</v>
      </c>
      <c r="L2947">
        <f>YEAR(ecommerce_customer_data_custom_[[#This Row],[Purchase Date]])</f>
        <v>2022</v>
      </c>
      <c r="M2947">
        <f>MONTH(ecommerce_customer_data_custom_[[#This Row],[Purchase Date]])</f>
        <v>7</v>
      </c>
      <c r="N2947" t="str">
        <f>TEXT(ecommerce_customer_data_custom_[[#This Row],[Purchase Date]],"mmmm")</f>
        <v>July</v>
      </c>
      <c r="O2947" t="str">
        <f>VLOOKUP(ecommerce_customer_data_custom_[[#This Row],[Customer Age]],AgeGroupMapping!$A$2:$C$5,3,TRUE)</f>
        <v>Middle-Aged</v>
      </c>
      <c r="P2947" t="str">
        <f>IF(ecommerce_customer_data_custom_[[#This Row],[Returns]]=1,"Returned","Not Returned")</f>
        <v>Not Returned</v>
      </c>
      <c r="Q2947" t="str">
        <f>_xlfn.XLOOKUP(ecommerce_customer_data_custom_[[#This Row],[Payment Method]],PaymentMapping!$A$2:$A$11,PaymentMapping!$B$2:$B$11,"Other")</f>
        <v>Card</v>
      </c>
    </row>
    <row r="2948" spans="1:17" x14ac:dyDescent="0.3">
      <c r="A2948">
        <v>12584</v>
      </c>
      <c r="B2948" s="14">
        <v>44612.251921296294</v>
      </c>
      <c r="C2948" t="s">
        <v>14</v>
      </c>
      <c r="D2948">
        <v>219</v>
      </c>
      <c r="E2948">
        <v>5</v>
      </c>
      <c r="F2948">
        <v>684</v>
      </c>
      <c r="G2948" t="s">
        <v>12</v>
      </c>
      <c r="H2948">
        <v>48</v>
      </c>
      <c r="I2948">
        <v>0</v>
      </c>
      <c r="J2948" t="s">
        <v>13</v>
      </c>
      <c r="K2948">
        <v>0</v>
      </c>
      <c r="L2948">
        <f>YEAR(ecommerce_customer_data_custom_[[#This Row],[Purchase Date]])</f>
        <v>2022</v>
      </c>
      <c r="M2948">
        <f>MONTH(ecommerce_customer_data_custom_[[#This Row],[Purchase Date]])</f>
        <v>2</v>
      </c>
      <c r="N2948" t="str">
        <f>TEXT(ecommerce_customer_data_custom_[[#This Row],[Purchase Date]],"mmmm")</f>
        <v>February</v>
      </c>
      <c r="O2948" t="str">
        <f>VLOOKUP(ecommerce_customer_data_custom_[[#This Row],[Customer Age]],AgeGroupMapping!$A$2:$C$5,3,TRUE)</f>
        <v>Middle-Aged</v>
      </c>
      <c r="P2948" t="str">
        <f>IF(ecommerce_customer_data_custom_[[#This Row],[Returns]]=1,"Returned","Not Returned")</f>
        <v>Not Returned</v>
      </c>
      <c r="Q2948" t="str">
        <f>_xlfn.XLOOKUP(ecommerce_customer_data_custom_[[#This Row],[Payment Method]],PaymentMapping!$A$2:$A$11,PaymentMapping!$B$2:$B$11,"Other")</f>
        <v>Card</v>
      </c>
    </row>
    <row r="2949" spans="1:17" x14ac:dyDescent="0.3">
      <c r="A2949">
        <v>12584</v>
      </c>
      <c r="B2949" s="14">
        <v>44643.96261574074</v>
      </c>
      <c r="C2949" t="s">
        <v>18</v>
      </c>
      <c r="D2949">
        <v>245</v>
      </c>
      <c r="E2949">
        <v>2</v>
      </c>
      <c r="F2949">
        <v>4912</v>
      </c>
      <c r="G2949" t="s">
        <v>20</v>
      </c>
      <c r="H2949">
        <v>48</v>
      </c>
      <c r="I2949">
        <v>1</v>
      </c>
      <c r="J2949" t="s">
        <v>13</v>
      </c>
      <c r="K2949">
        <v>0</v>
      </c>
      <c r="L2949">
        <f>YEAR(ecommerce_customer_data_custom_[[#This Row],[Purchase Date]])</f>
        <v>2022</v>
      </c>
      <c r="M2949">
        <f>MONTH(ecommerce_customer_data_custom_[[#This Row],[Purchase Date]])</f>
        <v>3</v>
      </c>
      <c r="N2949" t="str">
        <f>TEXT(ecommerce_customer_data_custom_[[#This Row],[Purchase Date]],"mmmm")</f>
        <v>March</v>
      </c>
      <c r="O2949" t="str">
        <f>VLOOKUP(ecommerce_customer_data_custom_[[#This Row],[Customer Age]],AgeGroupMapping!$A$2:$C$5,3,TRUE)</f>
        <v>Middle-Aged</v>
      </c>
      <c r="P2949" t="str">
        <f>IF(ecommerce_customer_data_custom_[[#This Row],[Returns]]=1,"Returned","Not Returned")</f>
        <v>Returned</v>
      </c>
      <c r="Q2949" t="str">
        <f>_xlfn.XLOOKUP(ecommerce_customer_data_custom_[[#This Row],[Payment Method]],PaymentMapping!$A$2:$A$11,PaymentMapping!$B$2:$B$11,"Other")</f>
        <v>Other</v>
      </c>
    </row>
    <row r="2950" spans="1:17" x14ac:dyDescent="0.3">
      <c r="A2950">
        <v>37726</v>
      </c>
      <c r="B2950" s="14">
        <v>43954.413530092592</v>
      </c>
      <c r="C2950" t="s">
        <v>11</v>
      </c>
      <c r="D2950">
        <v>375</v>
      </c>
      <c r="E2950">
        <v>1</v>
      </c>
      <c r="F2950">
        <v>3586</v>
      </c>
      <c r="G2950" t="s">
        <v>15</v>
      </c>
      <c r="H2950">
        <v>25</v>
      </c>
      <c r="I2950">
        <v>0</v>
      </c>
      <c r="J2950" t="s">
        <v>13</v>
      </c>
      <c r="K2950">
        <v>0</v>
      </c>
      <c r="L2950">
        <f>YEAR(ecommerce_customer_data_custom_[[#This Row],[Purchase Date]])</f>
        <v>2020</v>
      </c>
      <c r="M2950">
        <f>MONTH(ecommerce_customer_data_custom_[[#This Row],[Purchase Date]])</f>
        <v>5</v>
      </c>
      <c r="N2950" t="str">
        <f>TEXT(ecommerce_customer_data_custom_[[#This Row],[Purchase Date]],"mmmm")</f>
        <v>May</v>
      </c>
      <c r="O2950" t="str">
        <f>VLOOKUP(ecommerce_customer_data_custom_[[#This Row],[Customer Age]],AgeGroupMapping!$A$2:$C$5,3,TRUE)</f>
        <v>Young</v>
      </c>
      <c r="P2950" t="str">
        <f>IF(ecommerce_customer_data_custom_[[#This Row],[Returns]]=1,"Returned","Not Returned")</f>
        <v>Not Returned</v>
      </c>
      <c r="Q2950" t="str">
        <f>_xlfn.XLOOKUP(ecommerce_customer_data_custom_[[#This Row],[Payment Method]],PaymentMapping!$A$2:$A$11,PaymentMapping!$B$2:$B$11,"Other")</f>
        <v>Wallet/UPI</v>
      </c>
    </row>
    <row r="2951" spans="1:17" x14ac:dyDescent="0.3">
      <c r="A2951">
        <v>37726</v>
      </c>
      <c r="B2951" s="14">
        <v>44783.762453703705</v>
      </c>
      <c r="C2951" t="s">
        <v>11</v>
      </c>
      <c r="D2951">
        <v>420</v>
      </c>
      <c r="E2951">
        <v>1</v>
      </c>
      <c r="F2951">
        <v>1231</v>
      </c>
      <c r="G2951" t="s">
        <v>12</v>
      </c>
      <c r="H2951">
        <v>25</v>
      </c>
      <c r="I2951">
        <v>1</v>
      </c>
      <c r="J2951" t="s">
        <v>13</v>
      </c>
      <c r="K2951">
        <v>0</v>
      </c>
      <c r="L2951">
        <f>YEAR(ecommerce_customer_data_custom_[[#This Row],[Purchase Date]])</f>
        <v>2022</v>
      </c>
      <c r="M2951">
        <f>MONTH(ecommerce_customer_data_custom_[[#This Row],[Purchase Date]])</f>
        <v>8</v>
      </c>
      <c r="N2951" t="str">
        <f>TEXT(ecommerce_customer_data_custom_[[#This Row],[Purchase Date]],"mmmm")</f>
        <v>August</v>
      </c>
      <c r="O2951" t="str">
        <f>VLOOKUP(ecommerce_customer_data_custom_[[#This Row],[Customer Age]],AgeGroupMapping!$A$2:$C$5,3,TRUE)</f>
        <v>Young</v>
      </c>
      <c r="P2951" t="str">
        <f>IF(ecommerce_customer_data_custom_[[#This Row],[Returns]]=1,"Returned","Not Returned")</f>
        <v>Returned</v>
      </c>
      <c r="Q2951" t="str">
        <f>_xlfn.XLOOKUP(ecommerce_customer_data_custom_[[#This Row],[Payment Method]],PaymentMapping!$A$2:$A$11,PaymentMapping!$B$2:$B$11,"Other")</f>
        <v>Card</v>
      </c>
    </row>
    <row r="2952" spans="1:17" x14ac:dyDescent="0.3">
      <c r="A2952">
        <v>37726</v>
      </c>
      <c r="B2952" s="14">
        <v>44147.259733796294</v>
      </c>
      <c r="C2952" t="s">
        <v>16</v>
      </c>
      <c r="D2952">
        <v>120</v>
      </c>
      <c r="E2952">
        <v>5</v>
      </c>
      <c r="F2952">
        <v>4925</v>
      </c>
      <c r="G2952" t="s">
        <v>12</v>
      </c>
      <c r="H2952">
        <v>25</v>
      </c>
      <c r="I2952">
        <v>0</v>
      </c>
      <c r="J2952" t="s">
        <v>13</v>
      </c>
      <c r="K2952">
        <v>0</v>
      </c>
      <c r="L2952">
        <f>YEAR(ecommerce_customer_data_custom_[[#This Row],[Purchase Date]])</f>
        <v>2020</v>
      </c>
      <c r="M2952">
        <f>MONTH(ecommerce_customer_data_custom_[[#This Row],[Purchase Date]])</f>
        <v>11</v>
      </c>
      <c r="N2952" t="str">
        <f>TEXT(ecommerce_customer_data_custom_[[#This Row],[Purchase Date]],"mmmm")</f>
        <v>November</v>
      </c>
      <c r="O2952" t="str">
        <f>VLOOKUP(ecommerce_customer_data_custom_[[#This Row],[Customer Age]],AgeGroupMapping!$A$2:$C$5,3,TRUE)</f>
        <v>Young</v>
      </c>
      <c r="P2952" t="str">
        <f>IF(ecommerce_customer_data_custom_[[#This Row],[Returns]]=1,"Returned","Not Returned")</f>
        <v>Not Returned</v>
      </c>
      <c r="Q2952" t="str">
        <f>_xlfn.XLOOKUP(ecommerce_customer_data_custom_[[#This Row],[Payment Method]],PaymentMapping!$A$2:$A$11,PaymentMapping!$B$2:$B$11,"Other")</f>
        <v>Card</v>
      </c>
    </row>
    <row r="2953" spans="1:17" x14ac:dyDescent="0.3">
      <c r="A2953">
        <v>37726</v>
      </c>
      <c r="B2953" s="14">
        <v>44736.934814814813</v>
      </c>
      <c r="C2953" t="s">
        <v>11</v>
      </c>
      <c r="D2953">
        <v>210</v>
      </c>
      <c r="E2953">
        <v>5</v>
      </c>
      <c r="F2953">
        <v>3666</v>
      </c>
      <c r="G2953" t="s">
        <v>15</v>
      </c>
      <c r="H2953">
        <v>25</v>
      </c>
      <c r="I2953">
        <v>0</v>
      </c>
      <c r="J2953" t="s">
        <v>13</v>
      </c>
      <c r="K2953">
        <v>0</v>
      </c>
      <c r="L2953">
        <f>YEAR(ecommerce_customer_data_custom_[[#This Row],[Purchase Date]])</f>
        <v>2022</v>
      </c>
      <c r="M2953">
        <f>MONTH(ecommerce_customer_data_custom_[[#This Row],[Purchase Date]])</f>
        <v>6</v>
      </c>
      <c r="N2953" t="str">
        <f>TEXT(ecommerce_customer_data_custom_[[#This Row],[Purchase Date]],"mmmm")</f>
        <v>June</v>
      </c>
      <c r="O2953" t="str">
        <f>VLOOKUP(ecommerce_customer_data_custom_[[#This Row],[Customer Age]],AgeGroupMapping!$A$2:$C$5,3,TRUE)</f>
        <v>Young</v>
      </c>
      <c r="P2953" t="str">
        <f>IF(ecommerce_customer_data_custom_[[#This Row],[Returns]]=1,"Returned","Not Returned")</f>
        <v>Not Returned</v>
      </c>
      <c r="Q2953" t="str">
        <f>_xlfn.XLOOKUP(ecommerce_customer_data_custom_[[#This Row],[Payment Method]],PaymentMapping!$A$2:$A$11,PaymentMapping!$B$2:$B$11,"Other")</f>
        <v>Wallet/UPI</v>
      </c>
    </row>
    <row r="2954" spans="1:17" x14ac:dyDescent="0.3">
      <c r="A2954">
        <v>37726</v>
      </c>
      <c r="B2954" s="14">
        <v>43846.417048611111</v>
      </c>
      <c r="C2954" t="s">
        <v>11</v>
      </c>
      <c r="D2954">
        <v>69</v>
      </c>
      <c r="E2954">
        <v>3</v>
      </c>
      <c r="F2954">
        <v>865</v>
      </c>
      <c r="G2954" t="s">
        <v>15</v>
      </c>
      <c r="H2954">
        <v>25</v>
      </c>
      <c r="I2954">
        <v>0</v>
      </c>
      <c r="J2954" t="s">
        <v>13</v>
      </c>
      <c r="K2954">
        <v>0</v>
      </c>
      <c r="L2954">
        <f>YEAR(ecommerce_customer_data_custom_[[#This Row],[Purchase Date]])</f>
        <v>2020</v>
      </c>
      <c r="M2954">
        <f>MONTH(ecommerce_customer_data_custom_[[#This Row],[Purchase Date]])</f>
        <v>1</v>
      </c>
      <c r="N2954" t="str">
        <f>TEXT(ecommerce_customer_data_custom_[[#This Row],[Purchase Date]],"mmmm")</f>
        <v>January</v>
      </c>
      <c r="O2954" t="str">
        <f>VLOOKUP(ecommerce_customer_data_custom_[[#This Row],[Customer Age]],AgeGroupMapping!$A$2:$C$5,3,TRUE)</f>
        <v>Young</v>
      </c>
      <c r="P2954" t="str">
        <f>IF(ecommerce_customer_data_custom_[[#This Row],[Returns]]=1,"Returned","Not Returned")</f>
        <v>Not Returned</v>
      </c>
      <c r="Q2954" t="str">
        <f>_xlfn.XLOOKUP(ecommerce_customer_data_custom_[[#This Row],[Payment Method]],PaymentMapping!$A$2:$A$11,PaymentMapping!$B$2:$B$11,"Other")</f>
        <v>Wallet/UPI</v>
      </c>
    </row>
    <row r="2955" spans="1:17" x14ac:dyDescent="0.3">
      <c r="A2955">
        <v>37726</v>
      </c>
      <c r="B2955" s="14">
        <v>43846.609432870369</v>
      </c>
      <c r="C2955" t="s">
        <v>11</v>
      </c>
      <c r="D2955">
        <v>446</v>
      </c>
      <c r="E2955">
        <v>5</v>
      </c>
      <c r="F2955">
        <v>1384</v>
      </c>
      <c r="G2955" t="s">
        <v>12</v>
      </c>
      <c r="H2955">
        <v>25</v>
      </c>
      <c r="I2955">
        <v>1</v>
      </c>
      <c r="J2955" t="s">
        <v>13</v>
      </c>
      <c r="K2955">
        <v>0</v>
      </c>
      <c r="L2955">
        <f>YEAR(ecommerce_customer_data_custom_[[#This Row],[Purchase Date]])</f>
        <v>2020</v>
      </c>
      <c r="M2955">
        <f>MONTH(ecommerce_customer_data_custom_[[#This Row],[Purchase Date]])</f>
        <v>1</v>
      </c>
      <c r="N2955" t="str">
        <f>TEXT(ecommerce_customer_data_custom_[[#This Row],[Purchase Date]],"mmmm")</f>
        <v>January</v>
      </c>
      <c r="O2955" t="str">
        <f>VLOOKUP(ecommerce_customer_data_custom_[[#This Row],[Customer Age]],AgeGroupMapping!$A$2:$C$5,3,TRUE)</f>
        <v>Young</v>
      </c>
      <c r="P2955" t="str">
        <f>IF(ecommerce_customer_data_custom_[[#This Row],[Returns]]=1,"Returned","Not Returned")</f>
        <v>Returned</v>
      </c>
      <c r="Q2955" t="str">
        <f>_xlfn.XLOOKUP(ecommerce_customer_data_custom_[[#This Row],[Payment Method]],PaymentMapping!$A$2:$A$11,PaymentMapping!$B$2:$B$11,"Other")</f>
        <v>Card</v>
      </c>
    </row>
    <row r="2956" spans="1:17" x14ac:dyDescent="0.3">
      <c r="A2956">
        <v>15239</v>
      </c>
      <c r="B2956" s="14">
        <v>44057.485393518517</v>
      </c>
      <c r="C2956" t="s">
        <v>16</v>
      </c>
      <c r="D2956">
        <v>386</v>
      </c>
      <c r="E2956">
        <v>4</v>
      </c>
      <c r="F2956">
        <v>2890</v>
      </c>
      <c r="G2956" t="s">
        <v>19</v>
      </c>
      <c r="H2956">
        <v>26</v>
      </c>
      <c r="I2956">
        <v>0</v>
      </c>
      <c r="J2956" t="s">
        <v>13</v>
      </c>
      <c r="K2956">
        <v>0</v>
      </c>
      <c r="L2956">
        <f>YEAR(ecommerce_customer_data_custom_[[#This Row],[Purchase Date]])</f>
        <v>2020</v>
      </c>
      <c r="M2956">
        <f>MONTH(ecommerce_customer_data_custom_[[#This Row],[Purchase Date]])</f>
        <v>8</v>
      </c>
      <c r="N2956" t="str">
        <f>TEXT(ecommerce_customer_data_custom_[[#This Row],[Purchase Date]],"mmmm")</f>
        <v>August</v>
      </c>
      <c r="O2956" t="str">
        <f>VLOOKUP(ecommerce_customer_data_custom_[[#This Row],[Customer Age]],AgeGroupMapping!$A$2:$C$5,3,TRUE)</f>
        <v>Adult</v>
      </c>
      <c r="P2956" t="str">
        <f>IF(ecommerce_customer_data_custom_[[#This Row],[Returns]]=1,"Returned","Not Returned")</f>
        <v>Not Returned</v>
      </c>
      <c r="Q2956" t="str">
        <f>_xlfn.XLOOKUP(ecommerce_customer_data_custom_[[#This Row],[Payment Method]],PaymentMapping!$A$2:$A$11,PaymentMapping!$B$2:$B$11,"Other")</f>
        <v>Cash</v>
      </c>
    </row>
    <row r="2957" spans="1:17" x14ac:dyDescent="0.3">
      <c r="A2957">
        <v>15239</v>
      </c>
      <c r="B2957" s="14">
        <v>44171.390416666669</v>
      </c>
      <c r="C2957" t="s">
        <v>14</v>
      </c>
      <c r="D2957">
        <v>176</v>
      </c>
      <c r="E2957">
        <v>1</v>
      </c>
      <c r="F2957">
        <v>2256</v>
      </c>
      <c r="G2957" t="s">
        <v>12</v>
      </c>
      <c r="H2957">
        <v>26</v>
      </c>
      <c r="I2957">
        <v>1</v>
      </c>
      <c r="J2957" t="s">
        <v>13</v>
      </c>
      <c r="K2957">
        <v>0</v>
      </c>
      <c r="L2957">
        <f>YEAR(ecommerce_customer_data_custom_[[#This Row],[Purchase Date]])</f>
        <v>2020</v>
      </c>
      <c r="M2957">
        <f>MONTH(ecommerce_customer_data_custom_[[#This Row],[Purchase Date]])</f>
        <v>12</v>
      </c>
      <c r="N2957" t="str">
        <f>TEXT(ecommerce_customer_data_custom_[[#This Row],[Purchase Date]],"mmmm")</f>
        <v>December</v>
      </c>
      <c r="O2957" t="str">
        <f>VLOOKUP(ecommerce_customer_data_custom_[[#This Row],[Customer Age]],AgeGroupMapping!$A$2:$C$5,3,TRUE)</f>
        <v>Adult</v>
      </c>
      <c r="P2957" t="str">
        <f>IF(ecommerce_customer_data_custom_[[#This Row],[Returns]]=1,"Returned","Not Returned")</f>
        <v>Returned</v>
      </c>
      <c r="Q2957" t="str">
        <f>_xlfn.XLOOKUP(ecommerce_customer_data_custom_[[#This Row],[Payment Method]],PaymentMapping!$A$2:$A$11,PaymentMapping!$B$2:$B$11,"Other")</f>
        <v>Card</v>
      </c>
    </row>
    <row r="2958" spans="1:17" x14ac:dyDescent="0.3">
      <c r="A2958">
        <v>15239</v>
      </c>
      <c r="B2958" s="14">
        <v>43927.114189814813</v>
      </c>
      <c r="C2958" t="s">
        <v>18</v>
      </c>
      <c r="D2958">
        <v>421</v>
      </c>
      <c r="E2958">
        <v>4</v>
      </c>
      <c r="F2958">
        <v>2977</v>
      </c>
      <c r="G2958" t="s">
        <v>12</v>
      </c>
      <c r="H2958">
        <v>26</v>
      </c>
      <c r="I2958">
        <v>0</v>
      </c>
      <c r="J2958" t="s">
        <v>13</v>
      </c>
      <c r="K2958">
        <v>0</v>
      </c>
      <c r="L2958">
        <f>YEAR(ecommerce_customer_data_custom_[[#This Row],[Purchase Date]])</f>
        <v>2020</v>
      </c>
      <c r="M2958">
        <f>MONTH(ecommerce_customer_data_custom_[[#This Row],[Purchase Date]])</f>
        <v>4</v>
      </c>
      <c r="N2958" t="str">
        <f>TEXT(ecommerce_customer_data_custom_[[#This Row],[Purchase Date]],"mmmm")</f>
        <v>April</v>
      </c>
      <c r="O2958" t="str">
        <f>VLOOKUP(ecommerce_customer_data_custom_[[#This Row],[Customer Age]],AgeGroupMapping!$A$2:$C$5,3,TRUE)</f>
        <v>Adult</v>
      </c>
      <c r="P2958" t="str">
        <f>IF(ecommerce_customer_data_custom_[[#This Row],[Returns]]=1,"Returned","Not Returned")</f>
        <v>Not Returned</v>
      </c>
      <c r="Q2958" t="str">
        <f>_xlfn.XLOOKUP(ecommerce_customer_data_custom_[[#This Row],[Payment Method]],PaymentMapping!$A$2:$A$11,PaymentMapping!$B$2:$B$11,"Other")</f>
        <v>Card</v>
      </c>
    </row>
    <row r="2959" spans="1:17" x14ac:dyDescent="0.3">
      <c r="A2959">
        <v>15239</v>
      </c>
      <c r="B2959" s="14">
        <v>43934.793912037036</v>
      </c>
      <c r="C2959" t="s">
        <v>18</v>
      </c>
      <c r="D2959">
        <v>431</v>
      </c>
      <c r="E2959">
        <v>2</v>
      </c>
      <c r="F2959">
        <v>2625</v>
      </c>
      <c r="G2959" t="s">
        <v>12</v>
      </c>
      <c r="H2959">
        <v>26</v>
      </c>
      <c r="I2959">
        <v>0</v>
      </c>
      <c r="J2959" t="s">
        <v>13</v>
      </c>
      <c r="K2959">
        <v>0</v>
      </c>
      <c r="L2959">
        <f>YEAR(ecommerce_customer_data_custom_[[#This Row],[Purchase Date]])</f>
        <v>2020</v>
      </c>
      <c r="M2959">
        <f>MONTH(ecommerce_customer_data_custom_[[#This Row],[Purchase Date]])</f>
        <v>4</v>
      </c>
      <c r="N2959" t="str">
        <f>TEXT(ecommerce_customer_data_custom_[[#This Row],[Purchase Date]],"mmmm")</f>
        <v>April</v>
      </c>
      <c r="O2959" t="str">
        <f>VLOOKUP(ecommerce_customer_data_custom_[[#This Row],[Customer Age]],AgeGroupMapping!$A$2:$C$5,3,TRUE)</f>
        <v>Adult</v>
      </c>
      <c r="P2959" t="str">
        <f>IF(ecommerce_customer_data_custom_[[#This Row],[Returns]]=1,"Returned","Not Returned")</f>
        <v>Not Returned</v>
      </c>
      <c r="Q2959" t="str">
        <f>_xlfn.XLOOKUP(ecommerce_customer_data_custom_[[#This Row],[Payment Method]],PaymentMapping!$A$2:$A$11,PaymentMapping!$B$2:$B$11,"Other")</f>
        <v>Card</v>
      </c>
    </row>
    <row r="2960" spans="1:17" x14ac:dyDescent="0.3">
      <c r="A2960">
        <v>15239</v>
      </c>
      <c r="B2960" s="14">
        <v>44136.016319444447</v>
      </c>
      <c r="C2960" t="s">
        <v>14</v>
      </c>
      <c r="D2960">
        <v>244</v>
      </c>
      <c r="E2960">
        <v>3</v>
      </c>
      <c r="F2960">
        <v>1785</v>
      </c>
      <c r="G2960" t="s">
        <v>15</v>
      </c>
      <c r="H2960">
        <v>26</v>
      </c>
      <c r="I2960">
        <v>0</v>
      </c>
      <c r="J2960" t="s">
        <v>13</v>
      </c>
      <c r="K2960">
        <v>0</v>
      </c>
      <c r="L2960">
        <f>YEAR(ecommerce_customer_data_custom_[[#This Row],[Purchase Date]])</f>
        <v>2020</v>
      </c>
      <c r="M2960">
        <f>MONTH(ecommerce_customer_data_custom_[[#This Row],[Purchase Date]])</f>
        <v>11</v>
      </c>
      <c r="N2960" t="str">
        <f>TEXT(ecommerce_customer_data_custom_[[#This Row],[Purchase Date]],"mmmm")</f>
        <v>November</v>
      </c>
      <c r="O2960" t="str">
        <f>VLOOKUP(ecommerce_customer_data_custom_[[#This Row],[Customer Age]],AgeGroupMapping!$A$2:$C$5,3,TRUE)</f>
        <v>Adult</v>
      </c>
      <c r="P2960" t="str">
        <f>IF(ecommerce_customer_data_custom_[[#This Row],[Returns]]=1,"Returned","Not Returned")</f>
        <v>Not Returned</v>
      </c>
      <c r="Q2960" t="str">
        <f>_xlfn.XLOOKUP(ecommerce_customer_data_custom_[[#This Row],[Payment Method]],PaymentMapping!$A$2:$A$11,PaymentMapping!$B$2:$B$11,"Other")</f>
        <v>Wallet/UPI</v>
      </c>
    </row>
    <row r="2961" spans="1:17" x14ac:dyDescent="0.3">
      <c r="A2961">
        <v>3312</v>
      </c>
      <c r="B2961" s="14">
        <v>44526.400787037041</v>
      </c>
      <c r="C2961" t="s">
        <v>18</v>
      </c>
      <c r="D2961">
        <v>313</v>
      </c>
      <c r="E2961">
        <v>4</v>
      </c>
      <c r="F2961">
        <v>1367</v>
      </c>
      <c r="G2961" t="s">
        <v>12</v>
      </c>
      <c r="H2961">
        <v>62</v>
      </c>
      <c r="I2961">
        <v>1</v>
      </c>
      <c r="J2961" t="s">
        <v>13</v>
      </c>
      <c r="K2961">
        <v>0</v>
      </c>
      <c r="L2961">
        <f>YEAR(ecommerce_customer_data_custom_[[#This Row],[Purchase Date]])</f>
        <v>2021</v>
      </c>
      <c r="M2961">
        <f>MONTH(ecommerce_customer_data_custom_[[#This Row],[Purchase Date]])</f>
        <v>11</v>
      </c>
      <c r="N2961" t="str">
        <f>TEXT(ecommerce_customer_data_custom_[[#This Row],[Purchase Date]],"mmmm")</f>
        <v>November</v>
      </c>
      <c r="O2961" t="str">
        <f>VLOOKUP(ecommerce_customer_data_custom_[[#This Row],[Customer Age]],AgeGroupMapping!$A$2:$C$5,3,TRUE)</f>
        <v>Senior</v>
      </c>
      <c r="P2961" t="str">
        <f>IF(ecommerce_customer_data_custom_[[#This Row],[Returns]]=1,"Returned","Not Returned")</f>
        <v>Returned</v>
      </c>
      <c r="Q2961" t="str">
        <f>_xlfn.XLOOKUP(ecommerce_customer_data_custom_[[#This Row],[Payment Method]],PaymentMapping!$A$2:$A$11,PaymentMapping!$B$2:$B$11,"Other")</f>
        <v>Card</v>
      </c>
    </row>
    <row r="2962" spans="1:17" x14ac:dyDescent="0.3">
      <c r="A2962">
        <v>3312</v>
      </c>
      <c r="B2962" s="14">
        <v>44605.320300925923</v>
      </c>
      <c r="C2962" t="s">
        <v>18</v>
      </c>
      <c r="D2962">
        <v>409</v>
      </c>
      <c r="E2962">
        <v>4</v>
      </c>
      <c r="F2962">
        <v>2313</v>
      </c>
      <c r="G2962" t="s">
        <v>15</v>
      </c>
      <c r="H2962">
        <v>62</v>
      </c>
      <c r="I2962">
        <v>1</v>
      </c>
      <c r="J2962" t="s">
        <v>13</v>
      </c>
      <c r="K2962">
        <v>0</v>
      </c>
      <c r="L2962">
        <f>YEAR(ecommerce_customer_data_custom_[[#This Row],[Purchase Date]])</f>
        <v>2022</v>
      </c>
      <c r="M2962">
        <f>MONTH(ecommerce_customer_data_custom_[[#This Row],[Purchase Date]])</f>
        <v>2</v>
      </c>
      <c r="N2962" t="str">
        <f>TEXT(ecommerce_customer_data_custom_[[#This Row],[Purchase Date]],"mmmm")</f>
        <v>February</v>
      </c>
      <c r="O2962" t="str">
        <f>VLOOKUP(ecommerce_customer_data_custom_[[#This Row],[Customer Age]],AgeGroupMapping!$A$2:$C$5,3,TRUE)</f>
        <v>Senior</v>
      </c>
      <c r="P2962" t="str">
        <f>IF(ecommerce_customer_data_custom_[[#This Row],[Returns]]=1,"Returned","Not Returned")</f>
        <v>Returned</v>
      </c>
      <c r="Q2962" t="str">
        <f>_xlfn.XLOOKUP(ecommerce_customer_data_custom_[[#This Row],[Payment Method]],PaymentMapping!$A$2:$A$11,PaymentMapping!$B$2:$B$11,"Other")</f>
        <v>Wallet/UPI</v>
      </c>
    </row>
    <row r="2963" spans="1:17" x14ac:dyDescent="0.3">
      <c r="A2963">
        <v>3312</v>
      </c>
      <c r="B2963" s="14">
        <v>44107.061226851853</v>
      </c>
      <c r="C2963" t="s">
        <v>18</v>
      </c>
      <c r="D2963">
        <v>335</v>
      </c>
      <c r="E2963">
        <v>4</v>
      </c>
      <c r="F2963">
        <v>2852</v>
      </c>
      <c r="G2963" t="s">
        <v>12</v>
      </c>
      <c r="H2963">
        <v>62</v>
      </c>
      <c r="I2963">
        <v>0</v>
      </c>
      <c r="J2963" t="s">
        <v>13</v>
      </c>
      <c r="K2963">
        <v>0</v>
      </c>
      <c r="L2963">
        <f>YEAR(ecommerce_customer_data_custom_[[#This Row],[Purchase Date]])</f>
        <v>2020</v>
      </c>
      <c r="M2963">
        <f>MONTH(ecommerce_customer_data_custom_[[#This Row],[Purchase Date]])</f>
        <v>10</v>
      </c>
      <c r="N2963" t="str">
        <f>TEXT(ecommerce_customer_data_custom_[[#This Row],[Purchase Date]],"mmmm")</f>
        <v>October</v>
      </c>
      <c r="O2963" t="str">
        <f>VLOOKUP(ecommerce_customer_data_custom_[[#This Row],[Customer Age]],AgeGroupMapping!$A$2:$C$5,3,TRUE)</f>
        <v>Senior</v>
      </c>
      <c r="P2963" t="str">
        <f>IF(ecommerce_customer_data_custom_[[#This Row],[Returns]]=1,"Returned","Not Returned")</f>
        <v>Not Returned</v>
      </c>
      <c r="Q2963" t="str">
        <f>_xlfn.XLOOKUP(ecommerce_customer_data_custom_[[#This Row],[Payment Method]],PaymentMapping!$A$2:$A$11,PaymentMapping!$B$2:$B$11,"Other")</f>
        <v>Card</v>
      </c>
    </row>
    <row r="2964" spans="1:17" x14ac:dyDescent="0.3">
      <c r="A2964">
        <v>3312</v>
      </c>
      <c r="B2964" s="14">
        <v>44144.177546296298</v>
      </c>
      <c r="C2964" t="s">
        <v>11</v>
      </c>
      <c r="D2964">
        <v>58</v>
      </c>
      <c r="E2964">
        <v>1</v>
      </c>
      <c r="F2964">
        <v>2100</v>
      </c>
      <c r="G2964" t="s">
        <v>15</v>
      </c>
      <c r="H2964">
        <v>62</v>
      </c>
      <c r="I2964">
        <v>1</v>
      </c>
      <c r="J2964" t="s">
        <v>13</v>
      </c>
      <c r="K2964">
        <v>0</v>
      </c>
      <c r="L2964">
        <f>YEAR(ecommerce_customer_data_custom_[[#This Row],[Purchase Date]])</f>
        <v>2020</v>
      </c>
      <c r="M2964">
        <f>MONTH(ecommerce_customer_data_custom_[[#This Row],[Purchase Date]])</f>
        <v>11</v>
      </c>
      <c r="N2964" t="str">
        <f>TEXT(ecommerce_customer_data_custom_[[#This Row],[Purchase Date]],"mmmm")</f>
        <v>November</v>
      </c>
      <c r="O2964" t="str">
        <f>VLOOKUP(ecommerce_customer_data_custom_[[#This Row],[Customer Age]],AgeGroupMapping!$A$2:$C$5,3,TRUE)</f>
        <v>Senior</v>
      </c>
      <c r="P2964" t="str">
        <f>IF(ecommerce_customer_data_custom_[[#This Row],[Returns]]=1,"Returned","Not Returned")</f>
        <v>Returned</v>
      </c>
      <c r="Q2964" t="str">
        <f>_xlfn.XLOOKUP(ecommerce_customer_data_custom_[[#This Row],[Payment Method]],PaymentMapping!$A$2:$A$11,PaymentMapping!$B$2:$B$11,"Other")</f>
        <v>Wallet/UPI</v>
      </c>
    </row>
    <row r="2965" spans="1:17" x14ac:dyDescent="0.3">
      <c r="A2965">
        <v>3312</v>
      </c>
      <c r="B2965" s="14">
        <v>43872.534039351849</v>
      </c>
      <c r="C2965" t="s">
        <v>16</v>
      </c>
      <c r="D2965">
        <v>418</v>
      </c>
      <c r="E2965">
        <v>2</v>
      </c>
      <c r="F2965">
        <v>4250</v>
      </c>
      <c r="G2965" t="s">
        <v>15</v>
      </c>
      <c r="H2965">
        <v>62</v>
      </c>
      <c r="I2965">
        <v>0</v>
      </c>
      <c r="J2965" t="s">
        <v>13</v>
      </c>
      <c r="K2965">
        <v>0</v>
      </c>
      <c r="L2965">
        <f>YEAR(ecommerce_customer_data_custom_[[#This Row],[Purchase Date]])</f>
        <v>2020</v>
      </c>
      <c r="M2965">
        <f>MONTH(ecommerce_customer_data_custom_[[#This Row],[Purchase Date]])</f>
        <v>2</v>
      </c>
      <c r="N2965" t="str">
        <f>TEXT(ecommerce_customer_data_custom_[[#This Row],[Purchase Date]],"mmmm")</f>
        <v>February</v>
      </c>
      <c r="O2965" t="str">
        <f>VLOOKUP(ecommerce_customer_data_custom_[[#This Row],[Customer Age]],AgeGroupMapping!$A$2:$C$5,3,TRUE)</f>
        <v>Senior</v>
      </c>
      <c r="P2965" t="str">
        <f>IF(ecommerce_customer_data_custom_[[#This Row],[Returns]]=1,"Returned","Not Returned")</f>
        <v>Not Returned</v>
      </c>
      <c r="Q2965" t="str">
        <f>_xlfn.XLOOKUP(ecommerce_customer_data_custom_[[#This Row],[Payment Method]],PaymentMapping!$A$2:$A$11,PaymentMapping!$B$2:$B$11,"Other")</f>
        <v>Wallet/UPI</v>
      </c>
    </row>
    <row r="2966" spans="1:17" x14ac:dyDescent="0.3">
      <c r="A2966">
        <v>3312</v>
      </c>
      <c r="B2966" s="14">
        <v>44696.177916666667</v>
      </c>
      <c r="C2966" t="s">
        <v>18</v>
      </c>
      <c r="D2966">
        <v>12</v>
      </c>
      <c r="E2966">
        <v>1</v>
      </c>
      <c r="F2966">
        <v>1650</v>
      </c>
      <c r="G2966" t="s">
        <v>12</v>
      </c>
      <c r="H2966">
        <v>62</v>
      </c>
      <c r="I2966">
        <v>0</v>
      </c>
      <c r="J2966" t="s">
        <v>13</v>
      </c>
      <c r="K2966">
        <v>0</v>
      </c>
      <c r="L2966">
        <f>YEAR(ecommerce_customer_data_custom_[[#This Row],[Purchase Date]])</f>
        <v>2022</v>
      </c>
      <c r="M2966">
        <f>MONTH(ecommerce_customer_data_custom_[[#This Row],[Purchase Date]])</f>
        <v>5</v>
      </c>
      <c r="N2966" t="str">
        <f>TEXT(ecommerce_customer_data_custom_[[#This Row],[Purchase Date]],"mmmm")</f>
        <v>May</v>
      </c>
      <c r="O2966" t="str">
        <f>VLOOKUP(ecommerce_customer_data_custom_[[#This Row],[Customer Age]],AgeGroupMapping!$A$2:$C$5,3,TRUE)</f>
        <v>Senior</v>
      </c>
      <c r="P2966" t="str">
        <f>IF(ecommerce_customer_data_custom_[[#This Row],[Returns]]=1,"Returned","Not Returned")</f>
        <v>Not Returned</v>
      </c>
      <c r="Q2966" t="str">
        <f>_xlfn.XLOOKUP(ecommerce_customer_data_custom_[[#This Row],[Payment Method]],PaymentMapping!$A$2:$A$11,PaymentMapping!$B$2:$B$11,"Other")</f>
        <v>Card</v>
      </c>
    </row>
    <row r="2967" spans="1:17" x14ac:dyDescent="0.3">
      <c r="A2967">
        <v>41883</v>
      </c>
      <c r="B2967" s="14">
        <v>44955.510358796295</v>
      </c>
      <c r="C2967" t="s">
        <v>18</v>
      </c>
      <c r="D2967">
        <v>125</v>
      </c>
      <c r="E2967">
        <v>4</v>
      </c>
      <c r="F2967">
        <v>3524</v>
      </c>
      <c r="G2967" t="s">
        <v>15</v>
      </c>
      <c r="H2967">
        <v>70</v>
      </c>
      <c r="I2967">
        <v>1</v>
      </c>
      <c r="J2967" t="s">
        <v>17</v>
      </c>
      <c r="K2967">
        <v>0</v>
      </c>
      <c r="L2967">
        <f>YEAR(ecommerce_customer_data_custom_[[#This Row],[Purchase Date]])</f>
        <v>2023</v>
      </c>
      <c r="M2967">
        <f>MONTH(ecommerce_customer_data_custom_[[#This Row],[Purchase Date]])</f>
        <v>1</v>
      </c>
      <c r="N2967" t="str">
        <f>TEXT(ecommerce_customer_data_custom_[[#This Row],[Purchase Date]],"mmmm")</f>
        <v>January</v>
      </c>
      <c r="O2967" t="str">
        <f>VLOOKUP(ecommerce_customer_data_custom_[[#This Row],[Customer Age]],AgeGroupMapping!$A$2:$C$5,3,TRUE)</f>
        <v>Senior</v>
      </c>
      <c r="P2967" t="str">
        <f>IF(ecommerce_customer_data_custom_[[#This Row],[Returns]]=1,"Returned","Not Returned")</f>
        <v>Returned</v>
      </c>
      <c r="Q2967" t="str">
        <f>_xlfn.XLOOKUP(ecommerce_customer_data_custom_[[#This Row],[Payment Method]],PaymentMapping!$A$2:$A$11,PaymentMapping!$B$2:$B$11,"Other")</f>
        <v>Wallet/UPI</v>
      </c>
    </row>
    <row r="2968" spans="1:17" x14ac:dyDescent="0.3">
      <c r="A2968">
        <v>41883</v>
      </c>
      <c r="B2968" s="14">
        <v>44944.460393518515</v>
      </c>
      <c r="C2968" t="s">
        <v>16</v>
      </c>
      <c r="D2968">
        <v>407</v>
      </c>
      <c r="E2968">
        <v>5</v>
      </c>
      <c r="F2968">
        <v>2060</v>
      </c>
      <c r="G2968" t="s">
        <v>12</v>
      </c>
      <c r="H2968">
        <v>70</v>
      </c>
      <c r="I2968">
        <v>0</v>
      </c>
      <c r="J2968" t="s">
        <v>17</v>
      </c>
      <c r="K2968">
        <v>0</v>
      </c>
      <c r="L2968">
        <f>YEAR(ecommerce_customer_data_custom_[[#This Row],[Purchase Date]])</f>
        <v>2023</v>
      </c>
      <c r="M2968">
        <f>MONTH(ecommerce_customer_data_custom_[[#This Row],[Purchase Date]])</f>
        <v>1</v>
      </c>
      <c r="N2968" t="str">
        <f>TEXT(ecommerce_customer_data_custom_[[#This Row],[Purchase Date]],"mmmm")</f>
        <v>January</v>
      </c>
      <c r="O2968" t="str">
        <f>VLOOKUP(ecommerce_customer_data_custom_[[#This Row],[Customer Age]],AgeGroupMapping!$A$2:$C$5,3,TRUE)</f>
        <v>Senior</v>
      </c>
      <c r="P2968" t="str">
        <f>IF(ecommerce_customer_data_custom_[[#This Row],[Returns]]=1,"Returned","Not Returned")</f>
        <v>Not Returned</v>
      </c>
      <c r="Q2968" t="str">
        <f>_xlfn.XLOOKUP(ecommerce_customer_data_custom_[[#This Row],[Payment Method]],PaymentMapping!$A$2:$A$11,PaymentMapping!$B$2:$B$11,"Other")</f>
        <v>Card</v>
      </c>
    </row>
    <row r="2969" spans="1:17" x14ac:dyDescent="0.3">
      <c r="A2969">
        <v>46720</v>
      </c>
      <c r="B2969" s="14">
        <v>44574.846724537034</v>
      </c>
      <c r="C2969" t="s">
        <v>14</v>
      </c>
      <c r="D2969">
        <v>58</v>
      </c>
      <c r="E2969">
        <v>1</v>
      </c>
      <c r="F2969">
        <v>1487</v>
      </c>
      <c r="G2969" t="s">
        <v>19</v>
      </c>
      <c r="H2969">
        <v>43</v>
      </c>
      <c r="I2969">
        <v>1</v>
      </c>
      <c r="J2969" t="s">
        <v>17</v>
      </c>
      <c r="K2969">
        <v>0</v>
      </c>
      <c r="L2969">
        <f>YEAR(ecommerce_customer_data_custom_[[#This Row],[Purchase Date]])</f>
        <v>2022</v>
      </c>
      <c r="M2969">
        <f>MONTH(ecommerce_customer_data_custom_[[#This Row],[Purchase Date]])</f>
        <v>1</v>
      </c>
      <c r="N2969" t="str">
        <f>TEXT(ecommerce_customer_data_custom_[[#This Row],[Purchase Date]],"mmmm")</f>
        <v>January</v>
      </c>
      <c r="O2969" t="str">
        <f>VLOOKUP(ecommerce_customer_data_custom_[[#This Row],[Customer Age]],AgeGroupMapping!$A$2:$C$5,3,TRUE)</f>
        <v>Middle-Aged</v>
      </c>
      <c r="P2969" t="str">
        <f>IF(ecommerce_customer_data_custom_[[#This Row],[Returns]]=1,"Returned","Not Returned")</f>
        <v>Returned</v>
      </c>
      <c r="Q2969" t="str">
        <f>_xlfn.XLOOKUP(ecommerce_customer_data_custom_[[#This Row],[Payment Method]],PaymentMapping!$A$2:$A$11,PaymentMapping!$B$2:$B$11,"Other")</f>
        <v>Cash</v>
      </c>
    </row>
    <row r="2970" spans="1:17" x14ac:dyDescent="0.3">
      <c r="A2970">
        <v>46720</v>
      </c>
      <c r="B2970" s="14">
        <v>44049.918969907405</v>
      </c>
      <c r="C2970" t="s">
        <v>16</v>
      </c>
      <c r="D2970">
        <v>423</v>
      </c>
      <c r="E2970">
        <v>3</v>
      </c>
      <c r="F2970">
        <v>387</v>
      </c>
      <c r="G2970" t="s">
        <v>20</v>
      </c>
      <c r="H2970">
        <v>43</v>
      </c>
      <c r="I2970">
        <v>0</v>
      </c>
      <c r="J2970" t="s">
        <v>17</v>
      </c>
      <c r="K2970">
        <v>0</v>
      </c>
      <c r="L2970">
        <f>YEAR(ecommerce_customer_data_custom_[[#This Row],[Purchase Date]])</f>
        <v>2020</v>
      </c>
      <c r="M2970">
        <f>MONTH(ecommerce_customer_data_custom_[[#This Row],[Purchase Date]])</f>
        <v>8</v>
      </c>
      <c r="N2970" t="str">
        <f>TEXT(ecommerce_customer_data_custom_[[#This Row],[Purchase Date]],"mmmm")</f>
        <v>August</v>
      </c>
      <c r="O2970" t="str">
        <f>VLOOKUP(ecommerce_customer_data_custom_[[#This Row],[Customer Age]],AgeGroupMapping!$A$2:$C$5,3,TRUE)</f>
        <v>Middle-Aged</v>
      </c>
      <c r="P2970" t="str">
        <f>IF(ecommerce_customer_data_custom_[[#This Row],[Returns]]=1,"Returned","Not Returned")</f>
        <v>Not Returned</v>
      </c>
      <c r="Q2970" t="str">
        <f>_xlfn.XLOOKUP(ecommerce_customer_data_custom_[[#This Row],[Payment Method]],PaymentMapping!$A$2:$A$11,PaymentMapping!$B$2:$B$11,"Other")</f>
        <v>Other</v>
      </c>
    </row>
    <row r="2971" spans="1:17" x14ac:dyDescent="0.3">
      <c r="A2971">
        <v>46720</v>
      </c>
      <c r="B2971" s="14">
        <v>44069.642569444448</v>
      </c>
      <c r="C2971" t="s">
        <v>14</v>
      </c>
      <c r="D2971">
        <v>454</v>
      </c>
      <c r="E2971">
        <v>2</v>
      </c>
      <c r="F2971">
        <v>5093</v>
      </c>
      <c r="G2971" t="s">
        <v>12</v>
      </c>
      <c r="H2971">
        <v>43</v>
      </c>
      <c r="I2971">
        <v>1</v>
      </c>
      <c r="J2971" t="s">
        <v>17</v>
      </c>
      <c r="K2971">
        <v>0</v>
      </c>
      <c r="L2971">
        <f>YEAR(ecommerce_customer_data_custom_[[#This Row],[Purchase Date]])</f>
        <v>2020</v>
      </c>
      <c r="M2971">
        <f>MONTH(ecommerce_customer_data_custom_[[#This Row],[Purchase Date]])</f>
        <v>8</v>
      </c>
      <c r="N2971" t="str">
        <f>TEXT(ecommerce_customer_data_custom_[[#This Row],[Purchase Date]],"mmmm")</f>
        <v>August</v>
      </c>
      <c r="O2971" t="str">
        <f>VLOOKUP(ecommerce_customer_data_custom_[[#This Row],[Customer Age]],AgeGroupMapping!$A$2:$C$5,3,TRUE)</f>
        <v>Middle-Aged</v>
      </c>
      <c r="P2971" t="str">
        <f>IF(ecommerce_customer_data_custom_[[#This Row],[Returns]]=1,"Returned","Not Returned")</f>
        <v>Returned</v>
      </c>
      <c r="Q2971" t="str">
        <f>_xlfn.XLOOKUP(ecommerce_customer_data_custom_[[#This Row],[Payment Method]],PaymentMapping!$A$2:$A$11,PaymentMapping!$B$2:$B$11,"Other")</f>
        <v>Card</v>
      </c>
    </row>
    <row r="2972" spans="1:17" x14ac:dyDescent="0.3">
      <c r="A2972">
        <v>46720</v>
      </c>
      <c r="B2972" s="14">
        <v>45154.154363425929</v>
      </c>
      <c r="C2972" t="s">
        <v>14</v>
      </c>
      <c r="D2972">
        <v>44</v>
      </c>
      <c r="E2972">
        <v>4</v>
      </c>
      <c r="F2972">
        <v>3307</v>
      </c>
      <c r="G2972" t="s">
        <v>15</v>
      </c>
      <c r="H2972">
        <v>43</v>
      </c>
      <c r="I2972">
        <v>0</v>
      </c>
      <c r="J2972" t="s">
        <v>17</v>
      </c>
      <c r="K2972">
        <v>0</v>
      </c>
      <c r="L2972">
        <f>YEAR(ecommerce_customer_data_custom_[[#This Row],[Purchase Date]])</f>
        <v>2023</v>
      </c>
      <c r="M2972">
        <f>MONTH(ecommerce_customer_data_custom_[[#This Row],[Purchase Date]])</f>
        <v>8</v>
      </c>
      <c r="N2972" t="str">
        <f>TEXT(ecommerce_customer_data_custom_[[#This Row],[Purchase Date]],"mmmm")</f>
        <v>August</v>
      </c>
      <c r="O2972" t="str">
        <f>VLOOKUP(ecommerce_customer_data_custom_[[#This Row],[Customer Age]],AgeGroupMapping!$A$2:$C$5,3,TRUE)</f>
        <v>Middle-Aged</v>
      </c>
      <c r="P2972" t="str">
        <f>IF(ecommerce_customer_data_custom_[[#This Row],[Returns]]=1,"Returned","Not Returned")</f>
        <v>Not Returned</v>
      </c>
      <c r="Q2972" t="str">
        <f>_xlfn.XLOOKUP(ecommerce_customer_data_custom_[[#This Row],[Payment Method]],PaymentMapping!$A$2:$A$11,PaymentMapping!$B$2:$B$11,"Other")</f>
        <v>Wallet/UPI</v>
      </c>
    </row>
    <row r="2973" spans="1:17" x14ac:dyDescent="0.3">
      <c r="A2973">
        <v>46720</v>
      </c>
      <c r="B2973" s="14">
        <v>44817.276296296295</v>
      </c>
      <c r="C2973" t="s">
        <v>16</v>
      </c>
      <c r="D2973">
        <v>373</v>
      </c>
      <c r="E2973">
        <v>3</v>
      </c>
      <c r="F2973">
        <v>5002</v>
      </c>
      <c r="G2973" t="s">
        <v>15</v>
      </c>
      <c r="H2973">
        <v>43</v>
      </c>
      <c r="I2973">
        <v>1</v>
      </c>
      <c r="J2973" t="s">
        <v>17</v>
      </c>
      <c r="K2973">
        <v>0</v>
      </c>
      <c r="L2973">
        <f>YEAR(ecommerce_customer_data_custom_[[#This Row],[Purchase Date]])</f>
        <v>2022</v>
      </c>
      <c r="M2973">
        <f>MONTH(ecommerce_customer_data_custom_[[#This Row],[Purchase Date]])</f>
        <v>9</v>
      </c>
      <c r="N2973" t="str">
        <f>TEXT(ecommerce_customer_data_custom_[[#This Row],[Purchase Date]],"mmmm")</f>
        <v>September</v>
      </c>
      <c r="O2973" t="str">
        <f>VLOOKUP(ecommerce_customer_data_custom_[[#This Row],[Customer Age]],AgeGroupMapping!$A$2:$C$5,3,TRUE)</f>
        <v>Middle-Aged</v>
      </c>
      <c r="P2973" t="str">
        <f>IF(ecommerce_customer_data_custom_[[#This Row],[Returns]]=1,"Returned","Not Returned")</f>
        <v>Returned</v>
      </c>
      <c r="Q2973" t="str">
        <f>_xlfn.XLOOKUP(ecommerce_customer_data_custom_[[#This Row],[Payment Method]],PaymentMapping!$A$2:$A$11,PaymentMapping!$B$2:$B$11,"Other")</f>
        <v>Wallet/UPI</v>
      </c>
    </row>
    <row r="2974" spans="1:17" x14ac:dyDescent="0.3">
      <c r="A2974">
        <v>46720</v>
      </c>
      <c r="B2974" s="14">
        <v>44243.711782407408</v>
      </c>
      <c r="C2974" t="s">
        <v>16</v>
      </c>
      <c r="D2974">
        <v>214</v>
      </c>
      <c r="E2974">
        <v>5</v>
      </c>
      <c r="F2974">
        <v>1635</v>
      </c>
      <c r="G2974" t="s">
        <v>12</v>
      </c>
      <c r="H2974">
        <v>43</v>
      </c>
      <c r="I2974">
        <v>1</v>
      </c>
      <c r="J2974" t="s">
        <v>17</v>
      </c>
      <c r="K2974">
        <v>0</v>
      </c>
      <c r="L2974">
        <f>YEAR(ecommerce_customer_data_custom_[[#This Row],[Purchase Date]])</f>
        <v>2021</v>
      </c>
      <c r="M2974">
        <f>MONTH(ecommerce_customer_data_custom_[[#This Row],[Purchase Date]])</f>
        <v>2</v>
      </c>
      <c r="N2974" t="str">
        <f>TEXT(ecommerce_customer_data_custom_[[#This Row],[Purchase Date]],"mmmm")</f>
        <v>February</v>
      </c>
      <c r="O2974" t="str">
        <f>VLOOKUP(ecommerce_customer_data_custom_[[#This Row],[Customer Age]],AgeGroupMapping!$A$2:$C$5,3,TRUE)</f>
        <v>Middle-Aged</v>
      </c>
      <c r="P2974" t="str">
        <f>IF(ecommerce_customer_data_custom_[[#This Row],[Returns]]=1,"Returned","Not Returned")</f>
        <v>Returned</v>
      </c>
      <c r="Q2974" t="str">
        <f>_xlfn.XLOOKUP(ecommerce_customer_data_custom_[[#This Row],[Payment Method]],PaymentMapping!$A$2:$A$11,PaymentMapping!$B$2:$B$11,"Other")</f>
        <v>Card</v>
      </c>
    </row>
    <row r="2975" spans="1:17" x14ac:dyDescent="0.3">
      <c r="A2975">
        <v>46720</v>
      </c>
      <c r="B2975" s="14">
        <v>43975.11078703704</v>
      </c>
      <c r="C2975" t="s">
        <v>18</v>
      </c>
      <c r="D2975">
        <v>98</v>
      </c>
      <c r="E2975">
        <v>4</v>
      </c>
      <c r="F2975">
        <v>1404</v>
      </c>
      <c r="G2975" t="s">
        <v>15</v>
      </c>
      <c r="H2975">
        <v>43</v>
      </c>
      <c r="I2975">
        <v>1</v>
      </c>
      <c r="J2975" t="s">
        <v>17</v>
      </c>
      <c r="K2975">
        <v>0</v>
      </c>
      <c r="L2975">
        <f>YEAR(ecommerce_customer_data_custom_[[#This Row],[Purchase Date]])</f>
        <v>2020</v>
      </c>
      <c r="M2975">
        <f>MONTH(ecommerce_customer_data_custom_[[#This Row],[Purchase Date]])</f>
        <v>5</v>
      </c>
      <c r="N2975" t="str">
        <f>TEXT(ecommerce_customer_data_custom_[[#This Row],[Purchase Date]],"mmmm")</f>
        <v>May</v>
      </c>
      <c r="O2975" t="str">
        <f>VLOOKUP(ecommerce_customer_data_custom_[[#This Row],[Customer Age]],AgeGroupMapping!$A$2:$C$5,3,TRUE)</f>
        <v>Middle-Aged</v>
      </c>
      <c r="P2975" t="str">
        <f>IF(ecommerce_customer_data_custom_[[#This Row],[Returns]]=1,"Returned","Not Returned")</f>
        <v>Returned</v>
      </c>
      <c r="Q2975" t="str">
        <f>_xlfn.XLOOKUP(ecommerce_customer_data_custom_[[#This Row],[Payment Method]],PaymentMapping!$A$2:$A$11,PaymentMapping!$B$2:$B$11,"Other")</f>
        <v>Wallet/UPI</v>
      </c>
    </row>
    <row r="2976" spans="1:17" x14ac:dyDescent="0.3">
      <c r="A2976">
        <v>46720</v>
      </c>
      <c r="B2976" s="14">
        <v>44477.583171296297</v>
      </c>
      <c r="C2976" t="s">
        <v>18</v>
      </c>
      <c r="D2976">
        <v>471</v>
      </c>
      <c r="E2976">
        <v>1</v>
      </c>
      <c r="F2976">
        <v>5132</v>
      </c>
      <c r="G2976" t="s">
        <v>12</v>
      </c>
      <c r="H2976">
        <v>43</v>
      </c>
      <c r="I2976">
        <v>1</v>
      </c>
      <c r="J2976" t="s">
        <v>17</v>
      </c>
      <c r="K2976">
        <v>0</v>
      </c>
      <c r="L2976">
        <f>YEAR(ecommerce_customer_data_custom_[[#This Row],[Purchase Date]])</f>
        <v>2021</v>
      </c>
      <c r="M2976">
        <f>MONTH(ecommerce_customer_data_custom_[[#This Row],[Purchase Date]])</f>
        <v>10</v>
      </c>
      <c r="N2976" t="str">
        <f>TEXT(ecommerce_customer_data_custom_[[#This Row],[Purchase Date]],"mmmm")</f>
        <v>October</v>
      </c>
      <c r="O2976" t="str">
        <f>VLOOKUP(ecommerce_customer_data_custom_[[#This Row],[Customer Age]],AgeGroupMapping!$A$2:$C$5,3,TRUE)</f>
        <v>Middle-Aged</v>
      </c>
      <c r="P2976" t="str">
        <f>IF(ecommerce_customer_data_custom_[[#This Row],[Returns]]=1,"Returned","Not Returned")</f>
        <v>Returned</v>
      </c>
      <c r="Q2976" t="str">
        <f>_xlfn.XLOOKUP(ecommerce_customer_data_custom_[[#This Row],[Payment Method]],PaymentMapping!$A$2:$A$11,PaymentMapping!$B$2:$B$11,"Other")</f>
        <v>Card</v>
      </c>
    </row>
    <row r="2977" spans="1:17" x14ac:dyDescent="0.3">
      <c r="A2977">
        <v>26242</v>
      </c>
      <c r="B2977" s="14">
        <v>44601.891400462962</v>
      </c>
      <c r="C2977" t="s">
        <v>11</v>
      </c>
      <c r="D2977">
        <v>269</v>
      </c>
      <c r="E2977">
        <v>5</v>
      </c>
      <c r="F2977">
        <v>2014</v>
      </c>
      <c r="G2977" t="s">
        <v>19</v>
      </c>
      <c r="H2977">
        <v>38</v>
      </c>
      <c r="I2977">
        <v>1</v>
      </c>
      <c r="J2977" t="s">
        <v>17</v>
      </c>
      <c r="K2977">
        <v>0</v>
      </c>
      <c r="L2977">
        <f>YEAR(ecommerce_customer_data_custom_[[#This Row],[Purchase Date]])</f>
        <v>2022</v>
      </c>
      <c r="M2977">
        <f>MONTH(ecommerce_customer_data_custom_[[#This Row],[Purchase Date]])</f>
        <v>2</v>
      </c>
      <c r="N2977" t="str">
        <f>TEXT(ecommerce_customer_data_custom_[[#This Row],[Purchase Date]],"mmmm")</f>
        <v>February</v>
      </c>
      <c r="O2977" t="str">
        <f>VLOOKUP(ecommerce_customer_data_custom_[[#This Row],[Customer Age]],AgeGroupMapping!$A$2:$C$5,3,TRUE)</f>
        <v>Adult</v>
      </c>
      <c r="P2977" t="str">
        <f>IF(ecommerce_customer_data_custom_[[#This Row],[Returns]]=1,"Returned","Not Returned")</f>
        <v>Returned</v>
      </c>
      <c r="Q2977" t="str">
        <f>_xlfn.XLOOKUP(ecommerce_customer_data_custom_[[#This Row],[Payment Method]],PaymentMapping!$A$2:$A$11,PaymentMapping!$B$2:$B$11,"Other")</f>
        <v>Cash</v>
      </c>
    </row>
    <row r="2978" spans="1:17" x14ac:dyDescent="0.3">
      <c r="A2978">
        <v>26242</v>
      </c>
      <c r="B2978" s="14">
        <v>43846.760949074072</v>
      </c>
      <c r="C2978" t="s">
        <v>11</v>
      </c>
      <c r="D2978">
        <v>442</v>
      </c>
      <c r="E2978">
        <v>5</v>
      </c>
      <c r="F2978">
        <v>763</v>
      </c>
      <c r="G2978" t="s">
        <v>19</v>
      </c>
      <c r="H2978">
        <v>38</v>
      </c>
      <c r="I2978">
        <v>0</v>
      </c>
      <c r="J2978" t="s">
        <v>17</v>
      </c>
      <c r="K2978">
        <v>0</v>
      </c>
      <c r="L2978">
        <f>YEAR(ecommerce_customer_data_custom_[[#This Row],[Purchase Date]])</f>
        <v>2020</v>
      </c>
      <c r="M2978">
        <f>MONTH(ecommerce_customer_data_custom_[[#This Row],[Purchase Date]])</f>
        <v>1</v>
      </c>
      <c r="N2978" t="str">
        <f>TEXT(ecommerce_customer_data_custom_[[#This Row],[Purchase Date]],"mmmm")</f>
        <v>January</v>
      </c>
      <c r="O2978" t="str">
        <f>VLOOKUP(ecommerce_customer_data_custom_[[#This Row],[Customer Age]],AgeGroupMapping!$A$2:$C$5,3,TRUE)</f>
        <v>Adult</v>
      </c>
      <c r="P2978" t="str">
        <f>IF(ecommerce_customer_data_custom_[[#This Row],[Returns]]=1,"Returned","Not Returned")</f>
        <v>Not Returned</v>
      </c>
      <c r="Q2978" t="str">
        <f>_xlfn.XLOOKUP(ecommerce_customer_data_custom_[[#This Row],[Payment Method]],PaymentMapping!$A$2:$A$11,PaymentMapping!$B$2:$B$11,"Other")</f>
        <v>Cash</v>
      </c>
    </row>
    <row r="2979" spans="1:17" x14ac:dyDescent="0.3">
      <c r="A2979">
        <v>26242</v>
      </c>
      <c r="B2979" s="14">
        <v>44922.016875000001</v>
      </c>
      <c r="C2979" t="s">
        <v>18</v>
      </c>
      <c r="D2979">
        <v>326</v>
      </c>
      <c r="E2979">
        <v>4</v>
      </c>
      <c r="F2979">
        <v>5146</v>
      </c>
      <c r="G2979" t="s">
        <v>12</v>
      </c>
      <c r="H2979">
        <v>38</v>
      </c>
      <c r="I2979">
        <v>1</v>
      </c>
      <c r="J2979" t="s">
        <v>17</v>
      </c>
      <c r="K2979">
        <v>0</v>
      </c>
      <c r="L2979">
        <f>YEAR(ecommerce_customer_data_custom_[[#This Row],[Purchase Date]])</f>
        <v>2022</v>
      </c>
      <c r="M2979">
        <f>MONTH(ecommerce_customer_data_custom_[[#This Row],[Purchase Date]])</f>
        <v>12</v>
      </c>
      <c r="N2979" t="str">
        <f>TEXT(ecommerce_customer_data_custom_[[#This Row],[Purchase Date]],"mmmm")</f>
        <v>December</v>
      </c>
      <c r="O2979" t="str">
        <f>VLOOKUP(ecommerce_customer_data_custom_[[#This Row],[Customer Age]],AgeGroupMapping!$A$2:$C$5,3,TRUE)</f>
        <v>Adult</v>
      </c>
      <c r="P2979" t="str">
        <f>IF(ecommerce_customer_data_custom_[[#This Row],[Returns]]=1,"Returned","Not Returned")</f>
        <v>Returned</v>
      </c>
      <c r="Q2979" t="str">
        <f>_xlfn.XLOOKUP(ecommerce_customer_data_custom_[[#This Row],[Payment Method]],PaymentMapping!$A$2:$A$11,PaymentMapping!$B$2:$B$11,"Other")</f>
        <v>Card</v>
      </c>
    </row>
    <row r="2980" spans="1:17" x14ac:dyDescent="0.3">
      <c r="A2980">
        <v>26242</v>
      </c>
      <c r="B2980" s="14">
        <v>44896.86246527778</v>
      </c>
      <c r="C2980" t="s">
        <v>18</v>
      </c>
      <c r="D2980">
        <v>491</v>
      </c>
      <c r="E2980">
        <v>1</v>
      </c>
      <c r="F2980">
        <v>4560</v>
      </c>
      <c r="G2980" t="s">
        <v>15</v>
      </c>
      <c r="H2980">
        <v>38</v>
      </c>
      <c r="I2980">
        <v>0</v>
      </c>
      <c r="J2980" t="s">
        <v>17</v>
      </c>
      <c r="K2980">
        <v>0</v>
      </c>
      <c r="L2980">
        <f>YEAR(ecommerce_customer_data_custom_[[#This Row],[Purchase Date]])</f>
        <v>2022</v>
      </c>
      <c r="M2980">
        <f>MONTH(ecommerce_customer_data_custom_[[#This Row],[Purchase Date]])</f>
        <v>12</v>
      </c>
      <c r="N2980" t="str">
        <f>TEXT(ecommerce_customer_data_custom_[[#This Row],[Purchase Date]],"mmmm")</f>
        <v>December</v>
      </c>
      <c r="O2980" t="str">
        <f>VLOOKUP(ecommerce_customer_data_custom_[[#This Row],[Customer Age]],AgeGroupMapping!$A$2:$C$5,3,TRUE)</f>
        <v>Adult</v>
      </c>
      <c r="P2980" t="str">
        <f>IF(ecommerce_customer_data_custom_[[#This Row],[Returns]]=1,"Returned","Not Returned")</f>
        <v>Not Returned</v>
      </c>
      <c r="Q2980" t="str">
        <f>_xlfn.XLOOKUP(ecommerce_customer_data_custom_[[#This Row],[Payment Method]],PaymentMapping!$A$2:$A$11,PaymentMapping!$B$2:$B$11,"Other")</f>
        <v>Wallet/UPI</v>
      </c>
    </row>
    <row r="2981" spans="1:17" x14ac:dyDescent="0.3">
      <c r="A2981">
        <v>26242</v>
      </c>
      <c r="B2981" s="14">
        <v>44239.790590277778</v>
      </c>
      <c r="C2981" t="s">
        <v>11</v>
      </c>
      <c r="D2981">
        <v>441</v>
      </c>
      <c r="E2981">
        <v>1</v>
      </c>
      <c r="F2981">
        <v>2771</v>
      </c>
      <c r="G2981" t="s">
        <v>19</v>
      </c>
      <c r="H2981">
        <v>38</v>
      </c>
      <c r="I2981">
        <v>1</v>
      </c>
      <c r="J2981" t="s">
        <v>17</v>
      </c>
      <c r="K2981">
        <v>0</v>
      </c>
      <c r="L2981">
        <f>YEAR(ecommerce_customer_data_custom_[[#This Row],[Purchase Date]])</f>
        <v>2021</v>
      </c>
      <c r="M2981">
        <f>MONTH(ecommerce_customer_data_custom_[[#This Row],[Purchase Date]])</f>
        <v>2</v>
      </c>
      <c r="N2981" t="str">
        <f>TEXT(ecommerce_customer_data_custom_[[#This Row],[Purchase Date]],"mmmm")</f>
        <v>February</v>
      </c>
      <c r="O2981" t="str">
        <f>VLOOKUP(ecommerce_customer_data_custom_[[#This Row],[Customer Age]],AgeGroupMapping!$A$2:$C$5,3,TRUE)</f>
        <v>Adult</v>
      </c>
      <c r="P2981" t="str">
        <f>IF(ecommerce_customer_data_custom_[[#This Row],[Returns]]=1,"Returned","Not Returned")</f>
        <v>Returned</v>
      </c>
      <c r="Q2981" t="str">
        <f>_xlfn.XLOOKUP(ecommerce_customer_data_custom_[[#This Row],[Payment Method]],PaymentMapping!$A$2:$A$11,PaymentMapping!$B$2:$B$11,"Other")</f>
        <v>Cash</v>
      </c>
    </row>
    <row r="2982" spans="1:17" x14ac:dyDescent="0.3">
      <c r="A2982">
        <v>26242</v>
      </c>
      <c r="B2982" s="14">
        <v>44645.456678240742</v>
      </c>
      <c r="C2982" t="s">
        <v>16</v>
      </c>
      <c r="D2982">
        <v>397</v>
      </c>
      <c r="E2982">
        <v>2</v>
      </c>
      <c r="F2982">
        <v>3862</v>
      </c>
      <c r="G2982" t="s">
        <v>12</v>
      </c>
      <c r="H2982">
        <v>38</v>
      </c>
      <c r="I2982">
        <v>0</v>
      </c>
      <c r="J2982" t="s">
        <v>17</v>
      </c>
      <c r="K2982">
        <v>0</v>
      </c>
      <c r="L2982">
        <f>YEAR(ecommerce_customer_data_custom_[[#This Row],[Purchase Date]])</f>
        <v>2022</v>
      </c>
      <c r="M2982">
        <f>MONTH(ecommerce_customer_data_custom_[[#This Row],[Purchase Date]])</f>
        <v>3</v>
      </c>
      <c r="N2982" t="str">
        <f>TEXT(ecommerce_customer_data_custom_[[#This Row],[Purchase Date]],"mmmm")</f>
        <v>March</v>
      </c>
      <c r="O2982" t="str">
        <f>VLOOKUP(ecommerce_customer_data_custom_[[#This Row],[Customer Age]],AgeGroupMapping!$A$2:$C$5,3,TRUE)</f>
        <v>Adult</v>
      </c>
      <c r="P2982" t="str">
        <f>IF(ecommerce_customer_data_custom_[[#This Row],[Returns]]=1,"Returned","Not Returned")</f>
        <v>Not Returned</v>
      </c>
      <c r="Q2982" t="str">
        <f>_xlfn.XLOOKUP(ecommerce_customer_data_custom_[[#This Row],[Payment Method]],PaymentMapping!$A$2:$A$11,PaymentMapping!$B$2:$B$11,"Other")</f>
        <v>Card</v>
      </c>
    </row>
    <row r="2983" spans="1:17" x14ac:dyDescent="0.3">
      <c r="A2983">
        <v>26242</v>
      </c>
      <c r="B2983" s="14">
        <v>44750.702719907407</v>
      </c>
      <c r="C2983" t="s">
        <v>16</v>
      </c>
      <c r="D2983">
        <v>119</v>
      </c>
      <c r="E2983">
        <v>3</v>
      </c>
      <c r="F2983">
        <v>3092</v>
      </c>
      <c r="G2983" t="s">
        <v>12</v>
      </c>
      <c r="H2983">
        <v>38</v>
      </c>
      <c r="I2983">
        <v>0</v>
      </c>
      <c r="J2983" t="s">
        <v>17</v>
      </c>
      <c r="K2983">
        <v>0</v>
      </c>
      <c r="L2983">
        <f>YEAR(ecommerce_customer_data_custom_[[#This Row],[Purchase Date]])</f>
        <v>2022</v>
      </c>
      <c r="M2983">
        <f>MONTH(ecommerce_customer_data_custom_[[#This Row],[Purchase Date]])</f>
        <v>7</v>
      </c>
      <c r="N2983" t="str">
        <f>TEXT(ecommerce_customer_data_custom_[[#This Row],[Purchase Date]],"mmmm")</f>
        <v>July</v>
      </c>
      <c r="O2983" t="str">
        <f>VLOOKUP(ecommerce_customer_data_custom_[[#This Row],[Customer Age]],AgeGroupMapping!$A$2:$C$5,3,TRUE)</f>
        <v>Adult</v>
      </c>
      <c r="P2983" t="str">
        <f>IF(ecommerce_customer_data_custom_[[#This Row],[Returns]]=1,"Returned","Not Returned")</f>
        <v>Not Returned</v>
      </c>
      <c r="Q2983" t="str">
        <f>_xlfn.XLOOKUP(ecommerce_customer_data_custom_[[#This Row],[Payment Method]],PaymentMapping!$A$2:$A$11,PaymentMapping!$B$2:$B$11,"Other")</f>
        <v>Card</v>
      </c>
    </row>
    <row r="2984" spans="1:17" x14ac:dyDescent="0.3">
      <c r="A2984">
        <v>26242</v>
      </c>
      <c r="B2984" s="14">
        <v>45057.466689814813</v>
      </c>
      <c r="C2984" t="s">
        <v>16</v>
      </c>
      <c r="D2984">
        <v>226</v>
      </c>
      <c r="E2984">
        <v>4</v>
      </c>
      <c r="F2984">
        <v>4160</v>
      </c>
      <c r="G2984" t="s">
        <v>12</v>
      </c>
      <c r="H2984">
        <v>38</v>
      </c>
      <c r="I2984">
        <v>1</v>
      </c>
      <c r="J2984" t="s">
        <v>17</v>
      </c>
      <c r="K2984">
        <v>0</v>
      </c>
      <c r="L2984">
        <f>YEAR(ecommerce_customer_data_custom_[[#This Row],[Purchase Date]])</f>
        <v>2023</v>
      </c>
      <c r="M2984">
        <f>MONTH(ecommerce_customer_data_custom_[[#This Row],[Purchase Date]])</f>
        <v>5</v>
      </c>
      <c r="N2984" t="str">
        <f>TEXT(ecommerce_customer_data_custom_[[#This Row],[Purchase Date]],"mmmm")</f>
        <v>May</v>
      </c>
      <c r="O2984" t="str">
        <f>VLOOKUP(ecommerce_customer_data_custom_[[#This Row],[Customer Age]],AgeGroupMapping!$A$2:$C$5,3,TRUE)</f>
        <v>Adult</v>
      </c>
      <c r="P2984" t="str">
        <f>IF(ecommerce_customer_data_custom_[[#This Row],[Returns]]=1,"Returned","Not Returned")</f>
        <v>Returned</v>
      </c>
      <c r="Q2984" t="str">
        <f>_xlfn.XLOOKUP(ecommerce_customer_data_custom_[[#This Row],[Payment Method]],PaymentMapping!$A$2:$A$11,PaymentMapping!$B$2:$B$11,"Other")</f>
        <v>Card</v>
      </c>
    </row>
    <row r="2985" spans="1:17" x14ac:dyDescent="0.3">
      <c r="A2985">
        <v>26242</v>
      </c>
      <c r="B2985" s="14">
        <v>44262.598773148151</v>
      </c>
      <c r="C2985" t="s">
        <v>14</v>
      </c>
      <c r="D2985">
        <v>494</v>
      </c>
      <c r="E2985">
        <v>2</v>
      </c>
      <c r="F2985">
        <v>3694</v>
      </c>
      <c r="G2985" t="s">
        <v>12</v>
      </c>
      <c r="H2985">
        <v>38</v>
      </c>
      <c r="I2985">
        <v>1</v>
      </c>
      <c r="J2985" t="s">
        <v>17</v>
      </c>
      <c r="K2985">
        <v>0</v>
      </c>
      <c r="L2985">
        <f>YEAR(ecommerce_customer_data_custom_[[#This Row],[Purchase Date]])</f>
        <v>2021</v>
      </c>
      <c r="M2985">
        <f>MONTH(ecommerce_customer_data_custom_[[#This Row],[Purchase Date]])</f>
        <v>3</v>
      </c>
      <c r="N2985" t="str">
        <f>TEXT(ecommerce_customer_data_custom_[[#This Row],[Purchase Date]],"mmmm")</f>
        <v>March</v>
      </c>
      <c r="O2985" t="str">
        <f>VLOOKUP(ecommerce_customer_data_custom_[[#This Row],[Customer Age]],AgeGroupMapping!$A$2:$C$5,3,TRUE)</f>
        <v>Adult</v>
      </c>
      <c r="P2985" t="str">
        <f>IF(ecommerce_customer_data_custom_[[#This Row],[Returns]]=1,"Returned","Not Returned")</f>
        <v>Returned</v>
      </c>
      <c r="Q2985" t="str">
        <f>_xlfn.XLOOKUP(ecommerce_customer_data_custom_[[#This Row],[Payment Method]],PaymentMapping!$A$2:$A$11,PaymentMapping!$B$2:$B$11,"Other")</f>
        <v>Card</v>
      </c>
    </row>
    <row r="2986" spans="1:17" x14ac:dyDescent="0.3">
      <c r="A2986">
        <v>32653</v>
      </c>
      <c r="B2986" s="14">
        <v>43958.297268518516</v>
      </c>
      <c r="C2986" t="s">
        <v>16</v>
      </c>
      <c r="D2986">
        <v>322</v>
      </c>
      <c r="E2986">
        <v>3</v>
      </c>
      <c r="F2986">
        <v>4620</v>
      </c>
      <c r="G2986" t="s">
        <v>12</v>
      </c>
      <c r="H2986">
        <v>32</v>
      </c>
      <c r="I2986">
        <v>0</v>
      </c>
      <c r="J2986" t="s">
        <v>17</v>
      </c>
      <c r="K2986">
        <v>0</v>
      </c>
      <c r="L2986">
        <f>YEAR(ecommerce_customer_data_custom_[[#This Row],[Purchase Date]])</f>
        <v>2020</v>
      </c>
      <c r="M2986">
        <f>MONTH(ecommerce_customer_data_custom_[[#This Row],[Purchase Date]])</f>
        <v>5</v>
      </c>
      <c r="N2986" t="str">
        <f>TEXT(ecommerce_customer_data_custom_[[#This Row],[Purchase Date]],"mmmm")</f>
        <v>May</v>
      </c>
      <c r="O2986" t="str">
        <f>VLOOKUP(ecommerce_customer_data_custom_[[#This Row],[Customer Age]],AgeGroupMapping!$A$2:$C$5,3,TRUE)</f>
        <v>Adult</v>
      </c>
      <c r="P2986" t="str">
        <f>IF(ecommerce_customer_data_custom_[[#This Row],[Returns]]=1,"Returned","Not Returned")</f>
        <v>Not Returned</v>
      </c>
      <c r="Q2986" t="str">
        <f>_xlfn.XLOOKUP(ecommerce_customer_data_custom_[[#This Row],[Payment Method]],PaymentMapping!$A$2:$A$11,PaymentMapping!$B$2:$B$11,"Other")</f>
        <v>Card</v>
      </c>
    </row>
    <row r="2987" spans="1:17" x14ac:dyDescent="0.3">
      <c r="A2987">
        <v>32653</v>
      </c>
      <c r="B2987" s="14">
        <v>44560.010185185187</v>
      </c>
      <c r="C2987" t="s">
        <v>11</v>
      </c>
      <c r="D2987">
        <v>397</v>
      </c>
      <c r="E2987">
        <v>1</v>
      </c>
      <c r="F2987">
        <v>606</v>
      </c>
      <c r="G2987" t="s">
        <v>15</v>
      </c>
      <c r="H2987">
        <v>32</v>
      </c>
      <c r="I2987">
        <v>0</v>
      </c>
      <c r="J2987" t="s">
        <v>17</v>
      </c>
      <c r="K2987">
        <v>0</v>
      </c>
      <c r="L2987">
        <f>YEAR(ecommerce_customer_data_custom_[[#This Row],[Purchase Date]])</f>
        <v>2021</v>
      </c>
      <c r="M2987">
        <f>MONTH(ecommerce_customer_data_custom_[[#This Row],[Purchase Date]])</f>
        <v>12</v>
      </c>
      <c r="N2987" t="str">
        <f>TEXT(ecommerce_customer_data_custom_[[#This Row],[Purchase Date]],"mmmm")</f>
        <v>December</v>
      </c>
      <c r="O2987" t="str">
        <f>VLOOKUP(ecommerce_customer_data_custom_[[#This Row],[Customer Age]],AgeGroupMapping!$A$2:$C$5,3,TRUE)</f>
        <v>Adult</v>
      </c>
      <c r="P2987" t="str">
        <f>IF(ecommerce_customer_data_custom_[[#This Row],[Returns]]=1,"Returned","Not Returned")</f>
        <v>Not Returned</v>
      </c>
      <c r="Q2987" t="str">
        <f>_xlfn.XLOOKUP(ecommerce_customer_data_custom_[[#This Row],[Payment Method]],PaymentMapping!$A$2:$A$11,PaymentMapping!$B$2:$B$11,"Other")</f>
        <v>Wallet/UPI</v>
      </c>
    </row>
    <row r="2988" spans="1:17" x14ac:dyDescent="0.3">
      <c r="A2988">
        <v>32653</v>
      </c>
      <c r="B2988" s="14">
        <v>44739.874780092592</v>
      </c>
      <c r="C2988" t="s">
        <v>11</v>
      </c>
      <c r="D2988">
        <v>298</v>
      </c>
      <c r="E2988">
        <v>4</v>
      </c>
      <c r="F2988">
        <v>1399</v>
      </c>
      <c r="G2988" t="s">
        <v>15</v>
      </c>
      <c r="H2988">
        <v>32</v>
      </c>
      <c r="I2988">
        <v>0</v>
      </c>
      <c r="J2988" t="s">
        <v>17</v>
      </c>
      <c r="K2988">
        <v>0</v>
      </c>
      <c r="L2988">
        <f>YEAR(ecommerce_customer_data_custom_[[#This Row],[Purchase Date]])</f>
        <v>2022</v>
      </c>
      <c r="M2988">
        <f>MONTH(ecommerce_customer_data_custom_[[#This Row],[Purchase Date]])</f>
        <v>6</v>
      </c>
      <c r="N2988" t="str">
        <f>TEXT(ecommerce_customer_data_custom_[[#This Row],[Purchase Date]],"mmmm")</f>
        <v>June</v>
      </c>
      <c r="O2988" t="str">
        <f>VLOOKUP(ecommerce_customer_data_custom_[[#This Row],[Customer Age]],AgeGroupMapping!$A$2:$C$5,3,TRUE)</f>
        <v>Adult</v>
      </c>
      <c r="P2988" t="str">
        <f>IF(ecommerce_customer_data_custom_[[#This Row],[Returns]]=1,"Returned","Not Returned")</f>
        <v>Not Returned</v>
      </c>
      <c r="Q2988" t="str">
        <f>_xlfn.XLOOKUP(ecommerce_customer_data_custom_[[#This Row],[Payment Method]],PaymentMapping!$A$2:$A$11,PaymentMapping!$B$2:$B$11,"Other")</f>
        <v>Wallet/UPI</v>
      </c>
    </row>
    <row r="2989" spans="1:17" x14ac:dyDescent="0.3">
      <c r="A2989">
        <v>32653</v>
      </c>
      <c r="B2989" s="14">
        <v>43885.127523148149</v>
      </c>
      <c r="C2989" t="s">
        <v>14</v>
      </c>
      <c r="D2989">
        <v>16</v>
      </c>
      <c r="E2989">
        <v>1</v>
      </c>
      <c r="F2989">
        <v>1501</v>
      </c>
      <c r="G2989" t="s">
        <v>15</v>
      </c>
      <c r="H2989">
        <v>32</v>
      </c>
      <c r="I2989">
        <v>1</v>
      </c>
      <c r="J2989" t="s">
        <v>17</v>
      </c>
      <c r="K2989">
        <v>0</v>
      </c>
      <c r="L2989">
        <f>YEAR(ecommerce_customer_data_custom_[[#This Row],[Purchase Date]])</f>
        <v>2020</v>
      </c>
      <c r="M2989">
        <f>MONTH(ecommerce_customer_data_custom_[[#This Row],[Purchase Date]])</f>
        <v>2</v>
      </c>
      <c r="N2989" t="str">
        <f>TEXT(ecommerce_customer_data_custom_[[#This Row],[Purchase Date]],"mmmm")</f>
        <v>February</v>
      </c>
      <c r="O2989" t="str">
        <f>VLOOKUP(ecommerce_customer_data_custom_[[#This Row],[Customer Age]],AgeGroupMapping!$A$2:$C$5,3,TRUE)</f>
        <v>Adult</v>
      </c>
      <c r="P2989" t="str">
        <f>IF(ecommerce_customer_data_custom_[[#This Row],[Returns]]=1,"Returned","Not Returned")</f>
        <v>Returned</v>
      </c>
      <c r="Q2989" t="str">
        <f>_xlfn.XLOOKUP(ecommerce_customer_data_custom_[[#This Row],[Payment Method]],PaymentMapping!$A$2:$A$11,PaymentMapping!$B$2:$B$11,"Other")</f>
        <v>Wallet/UPI</v>
      </c>
    </row>
    <row r="2990" spans="1:17" x14ac:dyDescent="0.3">
      <c r="A2990">
        <v>32653</v>
      </c>
      <c r="B2990" s="14">
        <v>44141.370752314811</v>
      </c>
      <c r="C2990" t="s">
        <v>16</v>
      </c>
      <c r="D2990">
        <v>119</v>
      </c>
      <c r="E2990">
        <v>1</v>
      </c>
      <c r="F2990">
        <v>1517</v>
      </c>
      <c r="G2990" t="s">
        <v>15</v>
      </c>
      <c r="H2990">
        <v>32</v>
      </c>
      <c r="I2990">
        <v>0</v>
      </c>
      <c r="J2990" t="s">
        <v>17</v>
      </c>
      <c r="K2990">
        <v>0</v>
      </c>
      <c r="L2990">
        <f>YEAR(ecommerce_customer_data_custom_[[#This Row],[Purchase Date]])</f>
        <v>2020</v>
      </c>
      <c r="M2990">
        <f>MONTH(ecommerce_customer_data_custom_[[#This Row],[Purchase Date]])</f>
        <v>11</v>
      </c>
      <c r="N2990" t="str">
        <f>TEXT(ecommerce_customer_data_custom_[[#This Row],[Purchase Date]],"mmmm")</f>
        <v>November</v>
      </c>
      <c r="O2990" t="str">
        <f>VLOOKUP(ecommerce_customer_data_custom_[[#This Row],[Customer Age]],AgeGroupMapping!$A$2:$C$5,3,TRUE)</f>
        <v>Adult</v>
      </c>
      <c r="P2990" t="str">
        <f>IF(ecommerce_customer_data_custom_[[#This Row],[Returns]]=1,"Returned","Not Returned")</f>
        <v>Not Returned</v>
      </c>
      <c r="Q2990" t="str">
        <f>_xlfn.XLOOKUP(ecommerce_customer_data_custom_[[#This Row],[Payment Method]],PaymentMapping!$A$2:$A$11,PaymentMapping!$B$2:$B$11,"Other")</f>
        <v>Wallet/UPI</v>
      </c>
    </row>
    <row r="2991" spans="1:17" x14ac:dyDescent="0.3">
      <c r="A2991">
        <v>32653</v>
      </c>
      <c r="B2991" s="14">
        <v>45035.157708333332</v>
      </c>
      <c r="C2991" t="s">
        <v>18</v>
      </c>
      <c r="D2991">
        <v>29</v>
      </c>
      <c r="E2991">
        <v>5</v>
      </c>
      <c r="F2991">
        <v>967</v>
      </c>
      <c r="G2991" t="s">
        <v>12</v>
      </c>
      <c r="H2991">
        <v>32</v>
      </c>
      <c r="I2991">
        <v>0</v>
      </c>
      <c r="J2991" t="s">
        <v>17</v>
      </c>
      <c r="K2991">
        <v>0</v>
      </c>
      <c r="L2991">
        <f>YEAR(ecommerce_customer_data_custom_[[#This Row],[Purchase Date]])</f>
        <v>2023</v>
      </c>
      <c r="M2991">
        <f>MONTH(ecommerce_customer_data_custom_[[#This Row],[Purchase Date]])</f>
        <v>4</v>
      </c>
      <c r="N2991" t="str">
        <f>TEXT(ecommerce_customer_data_custom_[[#This Row],[Purchase Date]],"mmmm")</f>
        <v>April</v>
      </c>
      <c r="O2991" t="str">
        <f>VLOOKUP(ecommerce_customer_data_custom_[[#This Row],[Customer Age]],AgeGroupMapping!$A$2:$C$5,3,TRUE)</f>
        <v>Adult</v>
      </c>
      <c r="P2991" t="str">
        <f>IF(ecommerce_customer_data_custom_[[#This Row],[Returns]]=1,"Returned","Not Returned")</f>
        <v>Not Returned</v>
      </c>
      <c r="Q2991" t="str">
        <f>_xlfn.XLOOKUP(ecommerce_customer_data_custom_[[#This Row],[Payment Method]],PaymentMapping!$A$2:$A$11,PaymentMapping!$B$2:$B$11,"Other")</f>
        <v>Card</v>
      </c>
    </row>
    <row r="2992" spans="1:17" x14ac:dyDescent="0.3">
      <c r="A2992">
        <v>34966</v>
      </c>
      <c r="B2992" s="14">
        <v>45120.678715277776</v>
      </c>
      <c r="C2992" t="s">
        <v>16</v>
      </c>
      <c r="D2992">
        <v>343</v>
      </c>
      <c r="E2992">
        <v>4</v>
      </c>
      <c r="F2992">
        <v>2725</v>
      </c>
      <c r="G2992" t="s">
        <v>15</v>
      </c>
      <c r="H2992">
        <v>70</v>
      </c>
      <c r="I2992">
        <v>0</v>
      </c>
      <c r="J2992" t="s">
        <v>13</v>
      </c>
      <c r="K2992">
        <v>1</v>
      </c>
      <c r="L2992">
        <f>YEAR(ecommerce_customer_data_custom_[[#This Row],[Purchase Date]])</f>
        <v>2023</v>
      </c>
      <c r="M2992">
        <f>MONTH(ecommerce_customer_data_custom_[[#This Row],[Purchase Date]])</f>
        <v>7</v>
      </c>
      <c r="N2992" t="str">
        <f>TEXT(ecommerce_customer_data_custom_[[#This Row],[Purchase Date]],"mmmm")</f>
        <v>July</v>
      </c>
      <c r="O2992" t="str">
        <f>VLOOKUP(ecommerce_customer_data_custom_[[#This Row],[Customer Age]],AgeGroupMapping!$A$2:$C$5,3,TRUE)</f>
        <v>Senior</v>
      </c>
      <c r="P2992" t="str">
        <f>IF(ecommerce_customer_data_custom_[[#This Row],[Returns]]=1,"Returned","Not Returned")</f>
        <v>Not Returned</v>
      </c>
      <c r="Q2992" t="str">
        <f>_xlfn.XLOOKUP(ecommerce_customer_data_custom_[[#This Row],[Payment Method]],PaymentMapping!$A$2:$A$11,PaymentMapping!$B$2:$B$11,"Other")</f>
        <v>Wallet/UPI</v>
      </c>
    </row>
    <row r="2993" spans="1:17" x14ac:dyDescent="0.3">
      <c r="A2993">
        <v>34966</v>
      </c>
      <c r="B2993" s="14">
        <v>44345.649594907409</v>
      </c>
      <c r="C2993" t="s">
        <v>18</v>
      </c>
      <c r="D2993">
        <v>56</v>
      </c>
      <c r="E2993">
        <v>1</v>
      </c>
      <c r="F2993">
        <v>3061</v>
      </c>
      <c r="G2993" t="s">
        <v>15</v>
      </c>
      <c r="H2993">
        <v>70</v>
      </c>
      <c r="I2993">
        <v>0</v>
      </c>
      <c r="J2993" t="s">
        <v>13</v>
      </c>
      <c r="K2993">
        <v>1</v>
      </c>
      <c r="L2993">
        <f>YEAR(ecommerce_customer_data_custom_[[#This Row],[Purchase Date]])</f>
        <v>2021</v>
      </c>
      <c r="M2993">
        <f>MONTH(ecommerce_customer_data_custom_[[#This Row],[Purchase Date]])</f>
        <v>5</v>
      </c>
      <c r="N2993" t="str">
        <f>TEXT(ecommerce_customer_data_custom_[[#This Row],[Purchase Date]],"mmmm")</f>
        <v>May</v>
      </c>
      <c r="O2993" t="str">
        <f>VLOOKUP(ecommerce_customer_data_custom_[[#This Row],[Customer Age]],AgeGroupMapping!$A$2:$C$5,3,TRUE)</f>
        <v>Senior</v>
      </c>
      <c r="P2993" t="str">
        <f>IF(ecommerce_customer_data_custom_[[#This Row],[Returns]]=1,"Returned","Not Returned")</f>
        <v>Not Returned</v>
      </c>
      <c r="Q2993" t="str">
        <f>_xlfn.XLOOKUP(ecommerce_customer_data_custom_[[#This Row],[Payment Method]],PaymentMapping!$A$2:$A$11,PaymentMapping!$B$2:$B$11,"Other")</f>
        <v>Wallet/UPI</v>
      </c>
    </row>
    <row r="2994" spans="1:17" x14ac:dyDescent="0.3">
      <c r="A2994">
        <v>34966</v>
      </c>
      <c r="B2994" s="14">
        <v>44030.907789351855</v>
      </c>
      <c r="C2994" t="s">
        <v>16</v>
      </c>
      <c r="D2994">
        <v>346</v>
      </c>
      <c r="E2994">
        <v>5</v>
      </c>
      <c r="F2994">
        <v>4369</v>
      </c>
      <c r="G2994" t="s">
        <v>15</v>
      </c>
      <c r="H2994">
        <v>70</v>
      </c>
      <c r="I2994">
        <v>0</v>
      </c>
      <c r="J2994" t="s">
        <v>13</v>
      </c>
      <c r="K2994">
        <v>1</v>
      </c>
      <c r="L2994">
        <f>YEAR(ecommerce_customer_data_custom_[[#This Row],[Purchase Date]])</f>
        <v>2020</v>
      </c>
      <c r="M2994">
        <f>MONTH(ecommerce_customer_data_custom_[[#This Row],[Purchase Date]])</f>
        <v>7</v>
      </c>
      <c r="N2994" t="str">
        <f>TEXT(ecommerce_customer_data_custom_[[#This Row],[Purchase Date]],"mmmm")</f>
        <v>July</v>
      </c>
      <c r="O2994" t="str">
        <f>VLOOKUP(ecommerce_customer_data_custom_[[#This Row],[Customer Age]],AgeGroupMapping!$A$2:$C$5,3,TRUE)</f>
        <v>Senior</v>
      </c>
      <c r="P2994" t="str">
        <f>IF(ecommerce_customer_data_custom_[[#This Row],[Returns]]=1,"Returned","Not Returned")</f>
        <v>Not Returned</v>
      </c>
      <c r="Q2994" t="str">
        <f>_xlfn.XLOOKUP(ecommerce_customer_data_custom_[[#This Row],[Payment Method]],PaymentMapping!$A$2:$A$11,PaymentMapping!$B$2:$B$11,"Other")</f>
        <v>Wallet/UPI</v>
      </c>
    </row>
    <row r="2995" spans="1:17" x14ac:dyDescent="0.3">
      <c r="A2995">
        <v>34966</v>
      </c>
      <c r="B2995" s="14">
        <v>45000.559791666667</v>
      </c>
      <c r="C2995" t="s">
        <v>11</v>
      </c>
      <c r="D2995">
        <v>346</v>
      </c>
      <c r="E2995">
        <v>3</v>
      </c>
      <c r="F2995">
        <v>4259</v>
      </c>
      <c r="G2995" t="s">
        <v>19</v>
      </c>
      <c r="H2995">
        <v>70</v>
      </c>
      <c r="I2995">
        <v>0</v>
      </c>
      <c r="J2995" t="s">
        <v>13</v>
      </c>
      <c r="K2995">
        <v>1</v>
      </c>
      <c r="L2995">
        <f>YEAR(ecommerce_customer_data_custom_[[#This Row],[Purchase Date]])</f>
        <v>2023</v>
      </c>
      <c r="M2995">
        <f>MONTH(ecommerce_customer_data_custom_[[#This Row],[Purchase Date]])</f>
        <v>3</v>
      </c>
      <c r="N2995" t="str">
        <f>TEXT(ecommerce_customer_data_custom_[[#This Row],[Purchase Date]],"mmmm")</f>
        <v>March</v>
      </c>
      <c r="O2995" t="str">
        <f>VLOOKUP(ecommerce_customer_data_custom_[[#This Row],[Customer Age]],AgeGroupMapping!$A$2:$C$5,3,TRUE)</f>
        <v>Senior</v>
      </c>
      <c r="P2995" t="str">
        <f>IF(ecommerce_customer_data_custom_[[#This Row],[Returns]]=1,"Returned","Not Returned")</f>
        <v>Not Returned</v>
      </c>
      <c r="Q2995" t="str">
        <f>_xlfn.XLOOKUP(ecommerce_customer_data_custom_[[#This Row],[Payment Method]],PaymentMapping!$A$2:$A$11,PaymentMapping!$B$2:$B$11,"Other")</f>
        <v>Cash</v>
      </c>
    </row>
    <row r="2996" spans="1:17" x14ac:dyDescent="0.3">
      <c r="A2996">
        <v>34966</v>
      </c>
      <c r="B2996" s="14">
        <v>45104.033877314818</v>
      </c>
      <c r="C2996" t="s">
        <v>14</v>
      </c>
      <c r="D2996">
        <v>467</v>
      </c>
      <c r="E2996">
        <v>1</v>
      </c>
      <c r="F2996">
        <v>3445</v>
      </c>
      <c r="G2996" t="s">
        <v>12</v>
      </c>
      <c r="H2996">
        <v>70</v>
      </c>
      <c r="I2996">
        <v>0</v>
      </c>
      <c r="J2996" t="s">
        <v>13</v>
      </c>
      <c r="K2996">
        <v>1</v>
      </c>
      <c r="L2996">
        <f>YEAR(ecommerce_customer_data_custom_[[#This Row],[Purchase Date]])</f>
        <v>2023</v>
      </c>
      <c r="M2996">
        <f>MONTH(ecommerce_customer_data_custom_[[#This Row],[Purchase Date]])</f>
        <v>6</v>
      </c>
      <c r="N2996" t="str">
        <f>TEXT(ecommerce_customer_data_custom_[[#This Row],[Purchase Date]],"mmmm")</f>
        <v>June</v>
      </c>
      <c r="O2996" t="str">
        <f>VLOOKUP(ecommerce_customer_data_custom_[[#This Row],[Customer Age]],AgeGroupMapping!$A$2:$C$5,3,TRUE)</f>
        <v>Senior</v>
      </c>
      <c r="P2996" t="str">
        <f>IF(ecommerce_customer_data_custom_[[#This Row],[Returns]]=1,"Returned","Not Returned")</f>
        <v>Not Returned</v>
      </c>
      <c r="Q2996" t="str">
        <f>_xlfn.XLOOKUP(ecommerce_customer_data_custom_[[#This Row],[Payment Method]],PaymentMapping!$A$2:$A$11,PaymentMapping!$B$2:$B$11,"Other")</f>
        <v>Card</v>
      </c>
    </row>
    <row r="2997" spans="1:17" x14ac:dyDescent="0.3">
      <c r="A2997">
        <v>34966</v>
      </c>
      <c r="B2997" s="14">
        <v>44001.436030092591</v>
      </c>
      <c r="C2997" t="s">
        <v>14</v>
      </c>
      <c r="D2997">
        <v>183</v>
      </c>
      <c r="E2997">
        <v>5</v>
      </c>
      <c r="F2997">
        <v>2223</v>
      </c>
      <c r="G2997" t="s">
        <v>20</v>
      </c>
      <c r="H2997">
        <v>70</v>
      </c>
      <c r="I2997">
        <v>0</v>
      </c>
      <c r="J2997" t="s">
        <v>13</v>
      </c>
      <c r="K2997">
        <v>1</v>
      </c>
      <c r="L2997">
        <f>YEAR(ecommerce_customer_data_custom_[[#This Row],[Purchase Date]])</f>
        <v>2020</v>
      </c>
      <c r="M2997">
        <f>MONTH(ecommerce_customer_data_custom_[[#This Row],[Purchase Date]])</f>
        <v>6</v>
      </c>
      <c r="N2997" t="str">
        <f>TEXT(ecommerce_customer_data_custom_[[#This Row],[Purchase Date]],"mmmm")</f>
        <v>June</v>
      </c>
      <c r="O2997" t="str">
        <f>VLOOKUP(ecommerce_customer_data_custom_[[#This Row],[Customer Age]],AgeGroupMapping!$A$2:$C$5,3,TRUE)</f>
        <v>Senior</v>
      </c>
      <c r="P2997" t="str">
        <f>IF(ecommerce_customer_data_custom_[[#This Row],[Returns]]=1,"Returned","Not Returned")</f>
        <v>Not Returned</v>
      </c>
      <c r="Q2997" t="str">
        <f>_xlfn.XLOOKUP(ecommerce_customer_data_custom_[[#This Row],[Payment Method]],PaymentMapping!$A$2:$A$11,PaymentMapping!$B$2:$B$11,"Other")</f>
        <v>Other</v>
      </c>
    </row>
    <row r="2998" spans="1:17" x14ac:dyDescent="0.3">
      <c r="A2998">
        <v>34966</v>
      </c>
      <c r="B2998" s="14">
        <v>45014.264618055553</v>
      </c>
      <c r="C2998" t="s">
        <v>16</v>
      </c>
      <c r="D2998">
        <v>477</v>
      </c>
      <c r="E2998">
        <v>1</v>
      </c>
      <c r="F2998">
        <v>3308</v>
      </c>
      <c r="G2998" t="s">
        <v>20</v>
      </c>
      <c r="H2998">
        <v>70</v>
      </c>
      <c r="I2998">
        <v>0</v>
      </c>
      <c r="J2998" t="s">
        <v>13</v>
      </c>
      <c r="K2998">
        <v>1</v>
      </c>
      <c r="L2998">
        <f>YEAR(ecommerce_customer_data_custom_[[#This Row],[Purchase Date]])</f>
        <v>2023</v>
      </c>
      <c r="M2998">
        <f>MONTH(ecommerce_customer_data_custom_[[#This Row],[Purchase Date]])</f>
        <v>3</v>
      </c>
      <c r="N2998" t="str">
        <f>TEXT(ecommerce_customer_data_custom_[[#This Row],[Purchase Date]],"mmmm")</f>
        <v>March</v>
      </c>
      <c r="O2998" t="str">
        <f>VLOOKUP(ecommerce_customer_data_custom_[[#This Row],[Customer Age]],AgeGroupMapping!$A$2:$C$5,3,TRUE)</f>
        <v>Senior</v>
      </c>
      <c r="P2998" t="str">
        <f>IF(ecommerce_customer_data_custom_[[#This Row],[Returns]]=1,"Returned","Not Returned")</f>
        <v>Not Returned</v>
      </c>
      <c r="Q2998" t="str">
        <f>_xlfn.XLOOKUP(ecommerce_customer_data_custom_[[#This Row],[Payment Method]],PaymentMapping!$A$2:$A$11,PaymentMapping!$B$2:$B$11,"Other")</f>
        <v>Other</v>
      </c>
    </row>
    <row r="2999" spans="1:17" x14ac:dyDescent="0.3">
      <c r="A2999">
        <v>29909</v>
      </c>
      <c r="B2999" s="14">
        <v>43903.248356481483</v>
      </c>
      <c r="C2999" t="s">
        <v>16</v>
      </c>
      <c r="D2999">
        <v>94</v>
      </c>
      <c r="E2999">
        <v>1</v>
      </c>
      <c r="F2999">
        <v>695</v>
      </c>
      <c r="G2999" t="s">
        <v>19</v>
      </c>
      <c r="H2999">
        <v>31</v>
      </c>
      <c r="I2999">
        <v>1</v>
      </c>
      <c r="J2999" t="s">
        <v>17</v>
      </c>
      <c r="K2999">
        <v>0</v>
      </c>
      <c r="L2999">
        <f>YEAR(ecommerce_customer_data_custom_[[#This Row],[Purchase Date]])</f>
        <v>2020</v>
      </c>
      <c r="M2999">
        <f>MONTH(ecommerce_customer_data_custom_[[#This Row],[Purchase Date]])</f>
        <v>3</v>
      </c>
      <c r="N2999" t="str">
        <f>TEXT(ecommerce_customer_data_custom_[[#This Row],[Purchase Date]],"mmmm")</f>
        <v>March</v>
      </c>
      <c r="O2999" t="str">
        <f>VLOOKUP(ecommerce_customer_data_custom_[[#This Row],[Customer Age]],AgeGroupMapping!$A$2:$C$5,3,TRUE)</f>
        <v>Adult</v>
      </c>
      <c r="P2999" t="str">
        <f>IF(ecommerce_customer_data_custom_[[#This Row],[Returns]]=1,"Returned","Not Returned")</f>
        <v>Returned</v>
      </c>
      <c r="Q2999" t="str">
        <f>_xlfn.XLOOKUP(ecommerce_customer_data_custom_[[#This Row],[Payment Method]],PaymentMapping!$A$2:$A$11,PaymentMapping!$B$2:$B$11,"Other")</f>
        <v>Cash</v>
      </c>
    </row>
    <row r="3000" spans="1:17" x14ac:dyDescent="0.3">
      <c r="A3000">
        <v>29909</v>
      </c>
      <c r="B3000" s="14">
        <v>44273.739259259259</v>
      </c>
      <c r="C3000" t="s">
        <v>14</v>
      </c>
      <c r="D3000">
        <v>270</v>
      </c>
      <c r="E3000">
        <v>2</v>
      </c>
      <c r="F3000">
        <v>906</v>
      </c>
      <c r="G3000" t="s">
        <v>12</v>
      </c>
      <c r="H3000">
        <v>31</v>
      </c>
      <c r="I3000">
        <v>0</v>
      </c>
      <c r="J3000" t="s">
        <v>17</v>
      </c>
      <c r="K3000">
        <v>0</v>
      </c>
      <c r="L3000">
        <f>YEAR(ecommerce_customer_data_custom_[[#This Row],[Purchase Date]])</f>
        <v>2021</v>
      </c>
      <c r="M3000">
        <f>MONTH(ecommerce_customer_data_custom_[[#This Row],[Purchase Date]])</f>
        <v>3</v>
      </c>
      <c r="N3000" t="str">
        <f>TEXT(ecommerce_customer_data_custom_[[#This Row],[Purchase Date]],"mmmm")</f>
        <v>March</v>
      </c>
      <c r="O3000" t="str">
        <f>VLOOKUP(ecommerce_customer_data_custom_[[#This Row],[Customer Age]],AgeGroupMapping!$A$2:$C$5,3,TRUE)</f>
        <v>Adult</v>
      </c>
      <c r="P3000" t="str">
        <f>IF(ecommerce_customer_data_custom_[[#This Row],[Returns]]=1,"Returned","Not Returned")</f>
        <v>Not Returned</v>
      </c>
      <c r="Q3000" t="str">
        <f>_xlfn.XLOOKUP(ecommerce_customer_data_custom_[[#This Row],[Payment Method]],PaymentMapping!$A$2:$A$11,PaymentMapping!$B$2:$B$11,"Other")</f>
        <v>Card</v>
      </c>
    </row>
    <row r="3001" spans="1:17" x14ac:dyDescent="0.3">
      <c r="A3001">
        <v>29909</v>
      </c>
      <c r="B3001" s="14">
        <v>44488.106678240743</v>
      </c>
      <c r="C3001" t="s">
        <v>18</v>
      </c>
      <c r="D3001">
        <v>331</v>
      </c>
      <c r="E3001">
        <v>4</v>
      </c>
      <c r="F3001">
        <v>3370</v>
      </c>
      <c r="G3001" t="s">
        <v>15</v>
      </c>
      <c r="H3001">
        <v>31</v>
      </c>
      <c r="I3001">
        <v>0</v>
      </c>
      <c r="J3001" t="s">
        <v>17</v>
      </c>
      <c r="K3001">
        <v>0</v>
      </c>
      <c r="L3001">
        <f>YEAR(ecommerce_customer_data_custom_[[#This Row],[Purchase Date]])</f>
        <v>2021</v>
      </c>
      <c r="M3001">
        <f>MONTH(ecommerce_customer_data_custom_[[#This Row],[Purchase Date]])</f>
        <v>10</v>
      </c>
      <c r="N3001" t="str">
        <f>TEXT(ecommerce_customer_data_custom_[[#This Row],[Purchase Date]],"mmmm")</f>
        <v>October</v>
      </c>
      <c r="O3001" t="str">
        <f>VLOOKUP(ecommerce_customer_data_custom_[[#This Row],[Customer Age]],AgeGroupMapping!$A$2:$C$5,3,TRUE)</f>
        <v>Adult</v>
      </c>
      <c r="P3001" t="str">
        <f>IF(ecommerce_customer_data_custom_[[#This Row],[Returns]]=1,"Returned","Not Returned")</f>
        <v>Not Returned</v>
      </c>
      <c r="Q3001" t="str">
        <f>_xlfn.XLOOKUP(ecommerce_customer_data_custom_[[#This Row],[Payment Method]],PaymentMapping!$A$2:$A$11,PaymentMapping!$B$2:$B$11,"Other")</f>
        <v>Wallet/UPI</v>
      </c>
    </row>
    <row r="3002" spans="1:17" x14ac:dyDescent="0.3">
      <c r="A3002">
        <v>29909</v>
      </c>
      <c r="B3002" s="14">
        <v>44623.239942129629</v>
      </c>
      <c r="C3002" t="s">
        <v>16</v>
      </c>
      <c r="D3002">
        <v>498</v>
      </c>
      <c r="E3002">
        <v>4</v>
      </c>
      <c r="F3002">
        <v>4531</v>
      </c>
      <c r="G3002" t="s">
        <v>12</v>
      </c>
      <c r="H3002">
        <v>31</v>
      </c>
      <c r="I3002">
        <v>0</v>
      </c>
      <c r="J3002" t="s">
        <v>17</v>
      </c>
      <c r="K3002">
        <v>0</v>
      </c>
      <c r="L3002">
        <f>YEAR(ecommerce_customer_data_custom_[[#This Row],[Purchase Date]])</f>
        <v>2022</v>
      </c>
      <c r="M3002">
        <f>MONTH(ecommerce_customer_data_custom_[[#This Row],[Purchase Date]])</f>
        <v>3</v>
      </c>
      <c r="N3002" t="str">
        <f>TEXT(ecommerce_customer_data_custom_[[#This Row],[Purchase Date]],"mmmm")</f>
        <v>March</v>
      </c>
      <c r="O3002" t="str">
        <f>VLOOKUP(ecommerce_customer_data_custom_[[#This Row],[Customer Age]],AgeGroupMapping!$A$2:$C$5,3,TRUE)</f>
        <v>Adult</v>
      </c>
      <c r="P3002" t="str">
        <f>IF(ecommerce_customer_data_custom_[[#This Row],[Returns]]=1,"Returned","Not Returned")</f>
        <v>Not Returned</v>
      </c>
      <c r="Q3002" t="str">
        <f>_xlfn.XLOOKUP(ecommerce_customer_data_custom_[[#This Row],[Payment Method]],PaymentMapping!$A$2:$A$11,PaymentMapping!$B$2:$B$11,"Other")</f>
        <v>Card</v>
      </c>
    </row>
    <row r="3003" spans="1:17" x14ac:dyDescent="0.3">
      <c r="A3003">
        <v>35092</v>
      </c>
      <c r="B3003" s="14">
        <v>45171.890127314815</v>
      </c>
      <c r="C3003" t="s">
        <v>11</v>
      </c>
      <c r="D3003">
        <v>183</v>
      </c>
      <c r="E3003">
        <v>5</v>
      </c>
      <c r="F3003">
        <v>1182</v>
      </c>
      <c r="G3003" t="s">
        <v>19</v>
      </c>
      <c r="H3003">
        <v>61</v>
      </c>
      <c r="I3003">
        <v>1</v>
      </c>
      <c r="J3003" t="s">
        <v>17</v>
      </c>
      <c r="K3003">
        <v>0</v>
      </c>
      <c r="L3003">
        <f>YEAR(ecommerce_customer_data_custom_[[#This Row],[Purchase Date]])</f>
        <v>2023</v>
      </c>
      <c r="M3003">
        <f>MONTH(ecommerce_customer_data_custom_[[#This Row],[Purchase Date]])</f>
        <v>9</v>
      </c>
      <c r="N3003" t="str">
        <f>TEXT(ecommerce_customer_data_custom_[[#This Row],[Purchase Date]],"mmmm")</f>
        <v>September</v>
      </c>
      <c r="O3003" t="str">
        <f>VLOOKUP(ecommerce_customer_data_custom_[[#This Row],[Customer Age]],AgeGroupMapping!$A$2:$C$5,3,TRUE)</f>
        <v>Senior</v>
      </c>
      <c r="P3003" t="str">
        <f>IF(ecommerce_customer_data_custom_[[#This Row],[Returns]]=1,"Returned","Not Returned")</f>
        <v>Returned</v>
      </c>
      <c r="Q3003" t="str">
        <f>_xlfn.XLOOKUP(ecommerce_customer_data_custom_[[#This Row],[Payment Method]],PaymentMapping!$A$2:$A$11,PaymentMapping!$B$2:$B$11,"Other")</f>
        <v>Cash</v>
      </c>
    </row>
    <row r="3004" spans="1:17" x14ac:dyDescent="0.3">
      <c r="A3004">
        <v>35092</v>
      </c>
      <c r="B3004" s="14">
        <v>44507.170567129629</v>
      </c>
      <c r="C3004" t="s">
        <v>11</v>
      </c>
      <c r="D3004">
        <v>243</v>
      </c>
      <c r="E3004">
        <v>4</v>
      </c>
      <c r="F3004">
        <v>1860</v>
      </c>
      <c r="G3004" t="s">
        <v>19</v>
      </c>
      <c r="H3004">
        <v>61</v>
      </c>
      <c r="I3004">
        <v>1</v>
      </c>
      <c r="J3004" t="s">
        <v>17</v>
      </c>
      <c r="K3004">
        <v>0</v>
      </c>
      <c r="L3004">
        <f>YEAR(ecommerce_customer_data_custom_[[#This Row],[Purchase Date]])</f>
        <v>2021</v>
      </c>
      <c r="M3004">
        <f>MONTH(ecommerce_customer_data_custom_[[#This Row],[Purchase Date]])</f>
        <v>11</v>
      </c>
      <c r="N3004" t="str">
        <f>TEXT(ecommerce_customer_data_custom_[[#This Row],[Purchase Date]],"mmmm")</f>
        <v>November</v>
      </c>
      <c r="O3004" t="str">
        <f>VLOOKUP(ecommerce_customer_data_custom_[[#This Row],[Customer Age]],AgeGroupMapping!$A$2:$C$5,3,TRUE)</f>
        <v>Senior</v>
      </c>
      <c r="P3004" t="str">
        <f>IF(ecommerce_customer_data_custom_[[#This Row],[Returns]]=1,"Returned","Not Returned")</f>
        <v>Returned</v>
      </c>
      <c r="Q3004" t="str">
        <f>_xlfn.XLOOKUP(ecommerce_customer_data_custom_[[#This Row],[Payment Method]],PaymentMapping!$A$2:$A$11,PaymentMapping!$B$2:$B$11,"Other")</f>
        <v>Cash</v>
      </c>
    </row>
    <row r="3005" spans="1:17" x14ac:dyDescent="0.3">
      <c r="A3005">
        <v>35092</v>
      </c>
      <c r="B3005" s="14">
        <v>43848.556273148148</v>
      </c>
      <c r="C3005" t="s">
        <v>11</v>
      </c>
      <c r="D3005">
        <v>215</v>
      </c>
      <c r="E3005">
        <v>3</v>
      </c>
      <c r="F3005">
        <v>3467</v>
      </c>
      <c r="G3005" t="s">
        <v>15</v>
      </c>
      <c r="H3005">
        <v>61</v>
      </c>
      <c r="I3005">
        <v>0</v>
      </c>
      <c r="J3005" t="s">
        <v>17</v>
      </c>
      <c r="K3005">
        <v>0</v>
      </c>
      <c r="L3005">
        <f>YEAR(ecommerce_customer_data_custom_[[#This Row],[Purchase Date]])</f>
        <v>2020</v>
      </c>
      <c r="M3005">
        <f>MONTH(ecommerce_customer_data_custom_[[#This Row],[Purchase Date]])</f>
        <v>1</v>
      </c>
      <c r="N3005" t="str">
        <f>TEXT(ecommerce_customer_data_custom_[[#This Row],[Purchase Date]],"mmmm")</f>
        <v>January</v>
      </c>
      <c r="O3005" t="str">
        <f>VLOOKUP(ecommerce_customer_data_custom_[[#This Row],[Customer Age]],AgeGroupMapping!$A$2:$C$5,3,TRUE)</f>
        <v>Senior</v>
      </c>
      <c r="P3005" t="str">
        <f>IF(ecommerce_customer_data_custom_[[#This Row],[Returns]]=1,"Returned","Not Returned")</f>
        <v>Not Returned</v>
      </c>
      <c r="Q3005" t="str">
        <f>_xlfn.XLOOKUP(ecommerce_customer_data_custom_[[#This Row],[Payment Method]],PaymentMapping!$A$2:$A$11,PaymentMapping!$B$2:$B$11,"Other")</f>
        <v>Wallet/UPI</v>
      </c>
    </row>
    <row r="3006" spans="1:17" x14ac:dyDescent="0.3">
      <c r="A3006">
        <v>35092</v>
      </c>
      <c r="B3006" s="14">
        <v>44653.538101851853</v>
      </c>
      <c r="C3006" t="s">
        <v>14</v>
      </c>
      <c r="D3006">
        <v>89</v>
      </c>
      <c r="E3006">
        <v>5</v>
      </c>
      <c r="F3006">
        <v>3863</v>
      </c>
      <c r="G3006" t="s">
        <v>20</v>
      </c>
      <c r="H3006">
        <v>61</v>
      </c>
      <c r="I3006">
        <v>1</v>
      </c>
      <c r="J3006" t="s">
        <v>17</v>
      </c>
      <c r="K3006">
        <v>0</v>
      </c>
      <c r="L3006">
        <f>YEAR(ecommerce_customer_data_custom_[[#This Row],[Purchase Date]])</f>
        <v>2022</v>
      </c>
      <c r="M3006">
        <f>MONTH(ecommerce_customer_data_custom_[[#This Row],[Purchase Date]])</f>
        <v>4</v>
      </c>
      <c r="N3006" t="str">
        <f>TEXT(ecommerce_customer_data_custom_[[#This Row],[Purchase Date]],"mmmm")</f>
        <v>April</v>
      </c>
      <c r="O3006" t="str">
        <f>VLOOKUP(ecommerce_customer_data_custom_[[#This Row],[Customer Age]],AgeGroupMapping!$A$2:$C$5,3,TRUE)</f>
        <v>Senior</v>
      </c>
      <c r="P3006" t="str">
        <f>IF(ecommerce_customer_data_custom_[[#This Row],[Returns]]=1,"Returned","Not Returned")</f>
        <v>Returned</v>
      </c>
      <c r="Q3006" t="str">
        <f>_xlfn.XLOOKUP(ecommerce_customer_data_custom_[[#This Row],[Payment Method]],PaymentMapping!$A$2:$A$11,PaymentMapping!$B$2:$B$11,"Other")</f>
        <v>Other</v>
      </c>
    </row>
    <row r="3007" spans="1:17" x14ac:dyDescent="0.3">
      <c r="A3007">
        <v>35092</v>
      </c>
      <c r="B3007" s="14">
        <v>44205.03365740741</v>
      </c>
      <c r="C3007" t="s">
        <v>18</v>
      </c>
      <c r="D3007">
        <v>34</v>
      </c>
      <c r="E3007">
        <v>1</v>
      </c>
      <c r="F3007">
        <v>812</v>
      </c>
      <c r="G3007" t="s">
        <v>19</v>
      </c>
      <c r="H3007">
        <v>61</v>
      </c>
      <c r="I3007">
        <v>0</v>
      </c>
      <c r="J3007" t="s">
        <v>17</v>
      </c>
      <c r="K3007">
        <v>0</v>
      </c>
      <c r="L3007">
        <f>YEAR(ecommerce_customer_data_custom_[[#This Row],[Purchase Date]])</f>
        <v>2021</v>
      </c>
      <c r="M3007">
        <f>MONTH(ecommerce_customer_data_custom_[[#This Row],[Purchase Date]])</f>
        <v>1</v>
      </c>
      <c r="N3007" t="str">
        <f>TEXT(ecommerce_customer_data_custom_[[#This Row],[Purchase Date]],"mmmm")</f>
        <v>January</v>
      </c>
      <c r="O3007" t="str">
        <f>VLOOKUP(ecommerce_customer_data_custom_[[#This Row],[Customer Age]],AgeGroupMapping!$A$2:$C$5,3,TRUE)</f>
        <v>Senior</v>
      </c>
      <c r="P3007" t="str">
        <f>IF(ecommerce_customer_data_custom_[[#This Row],[Returns]]=1,"Returned","Not Returned")</f>
        <v>Not Returned</v>
      </c>
      <c r="Q3007" t="str">
        <f>_xlfn.XLOOKUP(ecommerce_customer_data_custom_[[#This Row],[Payment Method]],PaymentMapping!$A$2:$A$11,PaymentMapping!$B$2:$B$11,"Other")</f>
        <v>Cash</v>
      </c>
    </row>
    <row r="3008" spans="1:17" x14ac:dyDescent="0.3">
      <c r="A3008">
        <v>42568</v>
      </c>
      <c r="B3008" s="14">
        <v>43838.087650462963</v>
      </c>
      <c r="C3008" t="s">
        <v>16</v>
      </c>
      <c r="D3008">
        <v>212</v>
      </c>
      <c r="E3008">
        <v>5</v>
      </c>
      <c r="F3008">
        <v>2418</v>
      </c>
      <c r="G3008" t="s">
        <v>12</v>
      </c>
      <c r="H3008">
        <v>55</v>
      </c>
      <c r="I3008">
        <v>1</v>
      </c>
      <c r="J3008" t="s">
        <v>17</v>
      </c>
      <c r="K3008">
        <v>0</v>
      </c>
      <c r="L3008">
        <f>YEAR(ecommerce_customer_data_custom_[[#This Row],[Purchase Date]])</f>
        <v>2020</v>
      </c>
      <c r="M3008">
        <f>MONTH(ecommerce_customer_data_custom_[[#This Row],[Purchase Date]])</f>
        <v>1</v>
      </c>
      <c r="N3008" t="str">
        <f>TEXT(ecommerce_customer_data_custom_[[#This Row],[Purchase Date]],"mmmm")</f>
        <v>January</v>
      </c>
      <c r="O3008" t="str">
        <f>VLOOKUP(ecommerce_customer_data_custom_[[#This Row],[Customer Age]],AgeGroupMapping!$A$2:$C$5,3,TRUE)</f>
        <v>Middle-Aged</v>
      </c>
      <c r="P3008" t="str">
        <f>IF(ecommerce_customer_data_custom_[[#This Row],[Returns]]=1,"Returned","Not Returned")</f>
        <v>Returned</v>
      </c>
      <c r="Q3008" t="str">
        <f>_xlfn.XLOOKUP(ecommerce_customer_data_custom_[[#This Row],[Payment Method]],PaymentMapping!$A$2:$A$11,PaymentMapping!$B$2:$B$11,"Other")</f>
        <v>Card</v>
      </c>
    </row>
    <row r="3009" spans="1:17" x14ac:dyDescent="0.3">
      <c r="A3009">
        <v>42568</v>
      </c>
      <c r="B3009" s="14">
        <v>43908.065636574072</v>
      </c>
      <c r="C3009" t="s">
        <v>14</v>
      </c>
      <c r="D3009">
        <v>113</v>
      </c>
      <c r="E3009">
        <v>1</v>
      </c>
      <c r="F3009">
        <v>1883</v>
      </c>
      <c r="G3009" t="s">
        <v>12</v>
      </c>
      <c r="H3009">
        <v>55</v>
      </c>
      <c r="I3009">
        <v>0</v>
      </c>
      <c r="J3009" t="s">
        <v>17</v>
      </c>
      <c r="K3009">
        <v>0</v>
      </c>
      <c r="L3009">
        <f>YEAR(ecommerce_customer_data_custom_[[#This Row],[Purchase Date]])</f>
        <v>2020</v>
      </c>
      <c r="M3009">
        <f>MONTH(ecommerce_customer_data_custom_[[#This Row],[Purchase Date]])</f>
        <v>3</v>
      </c>
      <c r="N3009" t="str">
        <f>TEXT(ecommerce_customer_data_custom_[[#This Row],[Purchase Date]],"mmmm")</f>
        <v>March</v>
      </c>
      <c r="O3009" t="str">
        <f>VLOOKUP(ecommerce_customer_data_custom_[[#This Row],[Customer Age]],AgeGroupMapping!$A$2:$C$5,3,TRUE)</f>
        <v>Middle-Aged</v>
      </c>
      <c r="P3009" t="str">
        <f>IF(ecommerce_customer_data_custom_[[#This Row],[Returns]]=1,"Returned","Not Returned")</f>
        <v>Not Returned</v>
      </c>
      <c r="Q3009" t="str">
        <f>_xlfn.XLOOKUP(ecommerce_customer_data_custom_[[#This Row],[Payment Method]],PaymentMapping!$A$2:$A$11,PaymentMapping!$B$2:$B$11,"Other")</f>
        <v>Card</v>
      </c>
    </row>
    <row r="3010" spans="1:17" x14ac:dyDescent="0.3">
      <c r="A3010">
        <v>42568</v>
      </c>
      <c r="B3010" s="14">
        <v>44149.584074074075</v>
      </c>
      <c r="C3010" t="s">
        <v>18</v>
      </c>
      <c r="D3010">
        <v>472</v>
      </c>
      <c r="E3010">
        <v>1</v>
      </c>
      <c r="F3010">
        <v>448</v>
      </c>
      <c r="G3010" t="s">
        <v>15</v>
      </c>
      <c r="H3010">
        <v>55</v>
      </c>
      <c r="I3010">
        <v>0</v>
      </c>
      <c r="J3010" t="s">
        <v>17</v>
      </c>
      <c r="K3010">
        <v>0</v>
      </c>
      <c r="L3010">
        <f>YEAR(ecommerce_customer_data_custom_[[#This Row],[Purchase Date]])</f>
        <v>2020</v>
      </c>
      <c r="M3010">
        <f>MONTH(ecommerce_customer_data_custom_[[#This Row],[Purchase Date]])</f>
        <v>11</v>
      </c>
      <c r="N3010" t="str">
        <f>TEXT(ecommerce_customer_data_custom_[[#This Row],[Purchase Date]],"mmmm")</f>
        <v>November</v>
      </c>
      <c r="O3010" t="str">
        <f>VLOOKUP(ecommerce_customer_data_custom_[[#This Row],[Customer Age]],AgeGroupMapping!$A$2:$C$5,3,TRUE)</f>
        <v>Middle-Aged</v>
      </c>
      <c r="P3010" t="str">
        <f>IF(ecommerce_customer_data_custom_[[#This Row],[Returns]]=1,"Returned","Not Returned")</f>
        <v>Not Returned</v>
      </c>
      <c r="Q3010" t="str">
        <f>_xlfn.XLOOKUP(ecommerce_customer_data_custom_[[#This Row],[Payment Method]],PaymentMapping!$A$2:$A$11,PaymentMapping!$B$2:$B$11,"Other")</f>
        <v>Wallet/UPI</v>
      </c>
    </row>
    <row r="3011" spans="1:17" x14ac:dyDescent="0.3">
      <c r="A3011">
        <v>42568</v>
      </c>
      <c r="B3011" s="14">
        <v>44427.42633101852</v>
      </c>
      <c r="C3011" t="s">
        <v>16</v>
      </c>
      <c r="D3011">
        <v>141</v>
      </c>
      <c r="E3011">
        <v>3</v>
      </c>
      <c r="F3011">
        <v>2271</v>
      </c>
      <c r="G3011" t="s">
        <v>12</v>
      </c>
      <c r="H3011">
        <v>55</v>
      </c>
      <c r="I3011">
        <v>0</v>
      </c>
      <c r="J3011" t="s">
        <v>17</v>
      </c>
      <c r="K3011">
        <v>0</v>
      </c>
      <c r="L3011">
        <f>YEAR(ecommerce_customer_data_custom_[[#This Row],[Purchase Date]])</f>
        <v>2021</v>
      </c>
      <c r="M3011">
        <f>MONTH(ecommerce_customer_data_custom_[[#This Row],[Purchase Date]])</f>
        <v>8</v>
      </c>
      <c r="N3011" t="str">
        <f>TEXT(ecommerce_customer_data_custom_[[#This Row],[Purchase Date]],"mmmm")</f>
        <v>August</v>
      </c>
      <c r="O3011" t="str">
        <f>VLOOKUP(ecommerce_customer_data_custom_[[#This Row],[Customer Age]],AgeGroupMapping!$A$2:$C$5,3,TRUE)</f>
        <v>Middle-Aged</v>
      </c>
      <c r="P3011" t="str">
        <f>IF(ecommerce_customer_data_custom_[[#This Row],[Returns]]=1,"Returned","Not Returned")</f>
        <v>Not Returned</v>
      </c>
      <c r="Q3011" t="str">
        <f>_xlfn.XLOOKUP(ecommerce_customer_data_custom_[[#This Row],[Payment Method]],PaymentMapping!$A$2:$A$11,PaymentMapping!$B$2:$B$11,"Other")</f>
        <v>Card</v>
      </c>
    </row>
    <row r="3012" spans="1:17" x14ac:dyDescent="0.3">
      <c r="A3012">
        <v>42568</v>
      </c>
      <c r="B3012" s="14">
        <v>44225.804560185185</v>
      </c>
      <c r="C3012" t="s">
        <v>18</v>
      </c>
      <c r="D3012">
        <v>22</v>
      </c>
      <c r="E3012">
        <v>3</v>
      </c>
      <c r="F3012">
        <v>1201</v>
      </c>
      <c r="G3012" t="s">
        <v>12</v>
      </c>
      <c r="H3012">
        <v>55</v>
      </c>
      <c r="I3012">
        <v>0</v>
      </c>
      <c r="J3012" t="s">
        <v>17</v>
      </c>
      <c r="K3012">
        <v>0</v>
      </c>
      <c r="L3012">
        <f>YEAR(ecommerce_customer_data_custom_[[#This Row],[Purchase Date]])</f>
        <v>2021</v>
      </c>
      <c r="M3012">
        <f>MONTH(ecommerce_customer_data_custom_[[#This Row],[Purchase Date]])</f>
        <v>1</v>
      </c>
      <c r="N3012" t="str">
        <f>TEXT(ecommerce_customer_data_custom_[[#This Row],[Purchase Date]],"mmmm")</f>
        <v>January</v>
      </c>
      <c r="O3012" t="str">
        <f>VLOOKUP(ecommerce_customer_data_custom_[[#This Row],[Customer Age]],AgeGroupMapping!$A$2:$C$5,3,TRUE)</f>
        <v>Middle-Aged</v>
      </c>
      <c r="P3012" t="str">
        <f>IF(ecommerce_customer_data_custom_[[#This Row],[Returns]]=1,"Returned","Not Returned")</f>
        <v>Not Returned</v>
      </c>
      <c r="Q3012" t="str">
        <f>_xlfn.XLOOKUP(ecommerce_customer_data_custom_[[#This Row],[Payment Method]],PaymentMapping!$A$2:$A$11,PaymentMapping!$B$2:$B$11,"Other")</f>
        <v>Card</v>
      </c>
    </row>
    <row r="3013" spans="1:17" x14ac:dyDescent="0.3">
      <c r="A3013">
        <v>42568</v>
      </c>
      <c r="B3013" s="14">
        <v>44935.154386574075</v>
      </c>
      <c r="C3013" t="s">
        <v>14</v>
      </c>
      <c r="D3013">
        <v>487</v>
      </c>
      <c r="E3013">
        <v>3</v>
      </c>
      <c r="F3013">
        <v>3793</v>
      </c>
      <c r="G3013" t="s">
        <v>12</v>
      </c>
      <c r="H3013">
        <v>55</v>
      </c>
      <c r="I3013">
        <v>0</v>
      </c>
      <c r="J3013" t="s">
        <v>17</v>
      </c>
      <c r="K3013">
        <v>0</v>
      </c>
      <c r="L3013">
        <f>YEAR(ecommerce_customer_data_custom_[[#This Row],[Purchase Date]])</f>
        <v>2023</v>
      </c>
      <c r="M3013">
        <f>MONTH(ecommerce_customer_data_custom_[[#This Row],[Purchase Date]])</f>
        <v>1</v>
      </c>
      <c r="N3013" t="str">
        <f>TEXT(ecommerce_customer_data_custom_[[#This Row],[Purchase Date]],"mmmm")</f>
        <v>January</v>
      </c>
      <c r="O3013" t="str">
        <f>VLOOKUP(ecommerce_customer_data_custom_[[#This Row],[Customer Age]],AgeGroupMapping!$A$2:$C$5,3,TRUE)</f>
        <v>Middle-Aged</v>
      </c>
      <c r="P3013" t="str">
        <f>IF(ecommerce_customer_data_custom_[[#This Row],[Returns]]=1,"Returned","Not Returned")</f>
        <v>Not Returned</v>
      </c>
      <c r="Q3013" t="str">
        <f>_xlfn.XLOOKUP(ecommerce_customer_data_custom_[[#This Row],[Payment Method]],PaymentMapping!$A$2:$A$11,PaymentMapping!$B$2:$B$11,"Other")</f>
        <v>Card</v>
      </c>
    </row>
    <row r="3014" spans="1:17" x14ac:dyDescent="0.3">
      <c r="A3014">
        <v>42568</v>
      </c>
      <c r="B3014" s="14">
        <v>44280.526597222219</v>
      </c>
      <c r="C3014" t="s">
        <v>16</v>
      </c>
      <c r="D3014">
        <v>308</v>
      </c>
      <c r="E3014">
        <v>3</v>
      </c>
      <c r="F3014">
        <v>683</v>
      </c>
      <c r="G3014" t="s">
        <v>12</v>
      </c>
      <c r="H3014">
        <v>55</v>
      </c>
      <c r="I3014">
        <v>1</v>
      </c>
      <c r="J3014" t="s">
        <v>17</v>
      </c>
      <c r="K3014">
        <v>0</v>
      </c>
      <c r="L3014">
        <f>YEAR(ecommerce_customer_data_custom_[[#This Row],[Purchase Date]])</f>
        <v>2021</v>
      </c>
      <c r="M3014">
        <f>MONTH(ecommerce_customer_data_custom_[[#This Row],[Purchase Date]])</f>
        <v>3</v>
      </c>
      <c r="N3014" t="str">
        <f>TEXT(ecommerce_customer_data_custom_[[#This Row],[Purchase Date]],"mmmm")</f>
        <v>March</v>
      </c>
      <c r="O3014" t="str">
        <f>VLOOKUP(ecommerce_customer_data_custom_[[#This Row],[Customer Age]],AgeGroupMapping!$A$2:$C$5,3,TRUE)</f>
        <v>Middle-Aged</v>
      </c>
      <c r="P3014" t="str">
        <f>IF(ecommerce_customer_data_custom_[[#This Row],[Returns]]=1,"Returned","Not Returned")</f>
        <v>Returned</v>
      </c>
      <c r="Q3014" t="str">
        <f>_xlfn.XLOOKUP(ecommerce_customer_data_custom_[[#This Row],[Payment Method]],PaymentMapping!$A$2:$A$11,PaymentMapping!$B$2:$B$11,"Other")</f>
        <v>Card</v>
      </c>
    </row>
    <row r="3015" spans="1:17" x14ac:dyDescent="0.3">
      <c r="A3015">
        <v>42568</v>
      </c>
      <c r="B3015" s="14">
        <v>44896.284224537034</v>
      </c>
      <c r="C3015" t="s">
        <v>11</v>
      </c>
      <c r="D3015">
        <v>72</v>
      </c>
      <c r="E3015">
        <v>5</v>
      </c>
      <c r="F3015">
        <v>2306</v>
      </c>
      <c r="G3015" t="s">
        <v>20</v>
      </c>
      <c r="H3015">
        <v>55</v>
      </c>
      <c r="I3015">
        <v>0</v>
      </c>
      <c r="J3015" t="s">
        <v>17</v>
      </c>
      <c r="K3015">
        <v>0</v>
      </c>
      <c r="L3015">
        <f>YEAR(ecommerce_customer_data_custom_[[#This Row],[Purchase Date]])</f>
        <v>2022</v>
      </c>
      <c r="M3015">
        <f>MONTH(ecommerce_customer_data_custom_[[#This Row],[Purchase Date]])</f>
        <v>12</v>
      </c>
      <c r="N3015" t="str">
        <f>TEXT(ecommerce_customer_data_custom_[[#This Row],[Purchase Date]],"mmmm")</f>
        <v>December</v>
      </c>
      <c r="O3015" t="str">
        <f>VLOOKUP(ecommerce_customer_data_custom_[[#This Row],[Customer Age]],AgeGroupMapping!$A$2:$C$5,3,TRUE)</f>
        <v>Middle-Aged</v>
      </c>
      <c r="P3015" t="str">
        <f>IF(ecommerce_customer_data_custom_[[#This Row],[Returns]]=1,"Returned","Not Returned")</f>
        <v>Not Returned</v>
      </c>
      <c r="Q3015" t="str">
        <f>_xlfn.XLOOKUP(ecommerce_customer_data_custom_[[#This Row],[Payment Method]],PaymentMapping!$A$2:$A$11,PaymentMapping!$B$2:$B$11,"Other")</f>
        <v>Other</v>
      </c>
    </row>
    <row r="3016" spans="1:17" x14ac:dyDescent="0.3">
      <c r="A3016">
        <v>10418</v>
      </c>
      <c r="B3016" s="14">
        <v>44733.396168981482</v>
      </c>
      <c r="C3016" t="s">
        <v>11</v>
      </c>
      <c r="D3016">
        <v>147</v>
      </c>
      <c r="E3016">
        <v>5</v>
      </c>
      <c r="F3016">
        <v>211</v>
      </c>
      <c r="G3016" t="s">
        <v>15</v>
      </c>
      <c r="H3016">
        <v>35</v>
      </c>
      <c r="I3016">
        <v>1</v>
      </c>
      <c r="J3016" t="s">
        <v>13</v>
      </c>
      <c r="K3016">
        <v>0</v>
      </c>
      <c r="L3016">
        <f>YEAR(ecommerce_customer_data_custom_[[#This Row],[Purchase Date]])</f>
        <v>2022</v>
      </c>
      <c r="M3016">
        <f>MONTH(ecommerce_customer_data_custom_[[#This Row],[Purchase Date]])</f>
        <v>6</v>
      </c>
      <c r="N3016" t="str">
        <f>TEXT(ecommerce_customer_data_custom_[[#This Row],[Purchase Date]],"mmmm")</f>
        <v>June</v>
      </c>
      <c r="O3016" t="str">
        <f>VLOOKUP(ecommerce_customer_data_custom_[[#This Row],[Customer Age]],AgeGroupMapping!$A$2:$C$5,3,TRUE)</f>
        <v>Adult</v>
      </c>
      <c r="P3016" t="str">
        <f>IF(ecommerce_customer_data_custom_[[#This Row],[Returns]]=1,"Returned","Not Returned")</f>
        <v>Returned</v>
      </c>
      <c r="Q3016" t="str">
        <f>_xlfn.XLOOKUP(ecommerce_customer_data_custom_[[#This Row],[Payment Method]],PaymentMapping!$A$2:$A$11,PaymentMapping!$B$2:$B$11,"Other")</f>
        <v>Wallet/UPI</v>
      </c>
    </row>
    <row r="3017" spans="1:17" x14ac:dyDescent="0.3">
      <c r="A3017">
        <v>10418</v>
      </c>
      <c r="B3017" s="14">
        <v>44081.98238425926</v>
      </c>
      <c r="C3017" t="s">
        <v>16</v>
      </c>
      <c r="D3017">
        <v>485</v>
      </c>
      <c r="E3017">
        <v>5</v>
      </c>
      <c r="F3017">
        <v>1197</v>
      </c>
      <c r="G3017" t="s">
        <v>19</v>
      </c>
      <c r="H3017">
        <v>35</v>
      </c>
      <c r="I3017">
        <v>0</v>
      </c>
      <c r="J3017" t="s">
        <v>13</v>
      </c>
      <c r="K3017">
        <v>0</v>
      </c>
      <c r="L3017">
        <f>YEAR(ecommerce_customer_data_custom_[[#This Row],[Purchase Date]])</f>
        <v>2020</v>
      </c>
      <c r="M3017">
        <f>MONTH(ecommerce_customer_data_custom_[[#This Row],[Purchase Date]])</f>
        <v>9</v>
      </c>
      <c r="N3017" t="str">
        <f>TEXT(ecommerce_customer_data_custom_[[#This Row],[Purchase Date]],"mmmm")</f>
        <v>September</v>
      </c>
      <c r="O3017" t="str">
        <f>VLOOKUP(ecommerce_customer_data_custom_[[#This Row],[Customer Age]],AgeGroupMapping!$A$2:$C$5,3,TRUE)</f>
        <v>Adult</v>
      </c>
      <c r="P3017" t="str">
        <f>IF(ecommerce_customer_data_custom_[[#This Row],[Returns]]=1,"Returned","Not Returned")</f>
        <v>Not Returned</v>
      </c>
      <c r="Q3017" t="str">
        <f>_xlfn.XLOOKUP(ecommerce_customer_data_custom_[[#This Row],[Payment Method]],PaymentMapping!$A$2:$A$11,PaymentMapping!$B$2:$B$11,"Other")</f>
        <v>Cash</v>
      </c>
    </row>
    <row r="3018" spans="1:17" x14ac:dyDescent="0.3">
      <c r="A3018">
        <v>10418</v>
      </c>
      <c r="B3018" s="14">
        <v>44150.986018518517</v>
      </c>
      <c r="C3018" t="s">
        <v>11</v>
      </c>
      <c r="D3018">
        <v>170</v>
      </c>
      <c r="E3018">
        <v>1</v>
      </c>
      <c r="F3018">
        <v>2089</v>
      </c>
      <c r="G3018" t="s">
        <v>15</v>
      </c>
      <c r="H3018">
        <v>35</v>
      </c>
      <c r="I3018">
        <v>0</v>
      </c>
      <c r="J3018" t="s">
        <v>13</v>
      </c>
      <c r="K3018">
        <v>0</v>
      </c>
      <c r="L3018">
        <f>YEAR(ecommerce_customer_data_custom_[[#This Row],[Purchase Date]])</f>
        <v>2020</v>
      </c>
      <c r="M3018">
        <f>MONTH(ecommerce_customer_data_custom_[[#This Row],[Purchase Date]])</f>
        <v>11</v>
      </c>
      <c r="N3018" t="str">
        <f>TEXT(ecommerce_customer_data_custom_[[#This Row],[Purchase Date]],"mmmm")</f>
        <v>November</v>
      </c>
      <c r="O3018" t="str">
        <f>VLOOKUP(ecommerce_customer_data_custom_[[#This Row],[Customer Age]],AgeGroupMapping!$A$2:$C$5,3,TRUE)</f>
        <v>Adult</v>
      </c>
      <c r="P3018" t="str">
        <f>IF(ecommerce_customer_data_custom_[[#This Row],[Returns]]=1,"Returned","Not Returned")</f>
        <v>Not Returned</v>
      </c>
      <c r="Q3018" t="str">
        <f>_xlfn.XLOOKUP(ecommerce_customer_data_custom_[[#This Row],[Payment Method]],PaymentMapping!$A$2:$A$11,PaymentMapping!$B$2:$B$11,"Other")</f>
        <v>Wallet/UPI</v>
      </c>
    </row>
    <row r="3019" spans="1:17" x14ac:dyDescent="0.3">
      <c r="A3019">
        <v>10418</v>
      </c>
      <c r="B3019" s="14">
        <v>44265.440995370373</v>
      </c>
      <c r="C3019" t="s">
        <v>16</v>
      </c>
      <c r="D3019">
        <v>269</v>
      </c>
      <c r="E3019">
        <v>3</v>
      </c>
      <c r="F3019">
        <v>2135</v>
      </c>
      <c r="G3019" t="s">
        <v>19</v>
      </c>
      <c r="H3019">
        <v>35</v>
      </c>
      <c r="I3019">
        <v>1</v>
      </c>
      <c r="J3019" t="s">
        <v>13</v>
      </c>
      <c r="K3019">
        <v>0</v>
      </c>
      <c r="L3019">
        <f>YEAR(ecommerce_customer_data_custom_[[#This Row],[Purchase Date]])</f>
        <v>2021</v>
      </c>
      <c r="M3019">
        <f>MONTH(ecommerce_customer_data_custom_[[#This Row],[Purchase Date]])</f>
        <v>3</v>
      </c>
      <c r="N3019" t="str">
        <f>TEXT(ecommerce_customer_data_custom_[[#This Row],[Purchase Date]],"mmmm")</f>
        <v>March</v>
      </c>
      <c r="O3019" t="str">
        <f>VLOOKUP(ecommerce_customer_data_custom_[[#This Row],[Customer Age]],AgeGroupMapping!$A$2:$C$5,3,TRUE)</f>
        <v>Adult</v>
      </c>
      <c r="P3019" t="str">
        <f>IF(ecommerce_customer_data_custom_[[#This Row],[Returns]]=1,"Returned","Not Returned")</f>
        <v>Returned</v>
      </c>
      <c r="Q3019" t="str">
        <f>_xlfn.XLOOKUP(ecommerce_customer_data_custom_[[#This Row],[Payment Method]],PaymentMapping!$A$2:$A$11,PaymentMapping!$B$2:$B$11,"Other")</f>
        <v>Cash</v>
      </c>
    </row>
    <row r="3020" spans="1:17" x14ac:dyDescent="0.3">
      <c r="A3020">
        <v>10418</v>
      </c>
      <c r="B3020" s="14">
        <v>44266.949641203704</v>
      </c>
      <c r="C3020" t="s">
        <v>16</v>
      </c>
      <c r="D3020">
        <v>106</v>
      </c>
      <c r="E3020">
        <v>2</v>
      </c>
      <c r="F3020">
        <v>370</v>
      </c>
      <c r="G3020" t="s">
        <v>15</v>
      </c>
      <c r="H3020">
        <v>35</v>
      </c>
      <c r="I3020">
        <v>0</v>
      </c>
      <c r="J3020" t="s">
        <v>13</v>
      </c>
      <c r="K3020">
        <v>0</v>
      </c>
      <c r="L3020">
        <f>YEAR(ecommerce_customer_data_custom_[[#This Row],[Purchase Date]])</f>
        <v>2021</v>
      </c>
      <c r="M3020">
        <f>MONTH(ecommerce_customer_data_custom_[[#This Row],[Purchase Date]])</f>
        <v>3</v>
      </c>
      <c r="N3020" t="str">
        <f>TEXT(ecommerce_customer_data_custom_[[#This Row],[Purchase Date]],"mmmm")</f>
        <v>March</v>
      </c>
      <c r="O3020" t="str">
        <f>VLOOKUP(ecommerce_customer_data_custom_[[#This Row],[Customer Age]],AgeGroupMapping!$A$2:$C$5,3,TRUE)</f>
        <v>Adult</v>
      </c>
      <c r="P3020" t="str">
        <f>IF(ecommerce_customer_data_custom_[[#This Row],[Returns]]=1,"Returned","Not Returned")</f>
        <v>Not Returned</v>
      </c>
      <c r="Q3020" t="str">
        <f>_xlfn.XLOOKUP(ecommerce_customer_data_custom_[[#This Row],[Payment Method]],PaymentMapping!$A$2:$A$11,PaymentMapping!$B$2:$B$11,"Other")</f>
        <v>Wallet/UPI</v>
      </c>
    </row>
    <row r="3021" spans="1:17" x14ac:dyDescent="0.3">
      <c r="A3021">
        <v>10418</v>
      </c>
      <c r="B3021" s="14">
        <v>45138.335497685184</v>
      </c>
      <c r="C3021" t="s">
        <v>14</v>
      </c>
      <c r="D3021">
        <v>170</v>
      </c>
      <c r="E3021">
        <v>5</v>
      </c>
      <c r="F3021">
        <v>1264</v>
      </c>
      <c r="G3021" t="s">
        <v>19</v>
      </c>
      <c r="H3021">
        <v>35</v>
      </c>
      <c r="I3021">
        <v>0</v>
      </c>
      <c r="J3021" t="s">
        <v>13</v>
      </c>
      <c r="K3021">
        <v>0</v>
      </c>
      <c r="L3021">
        <f>YEAR(ecommerce_customer_data_custom_[[#This Row],[Purchase Date]])</f>
        <v>2023</v>
      </c>
      <c r="M3021">
        <f>MONTH(ecommerce_customer_data_custom_[[#This Row],[Purchase Date]])</f>
        <v>7</v>
      </c>
      <c r="N3021" t="str">
        <f>TEXT(ecommerce_customer_data_custom_[[#This Row],[Purchase Date]],"mmmm")</f>
        <v>July</v>
      </c>
      <c r="O3021" t="str">
        <f>VLOOKUP(ecommerce_customer_data_custom_[[#This Row],[Customer Age]],AgeGroupMapping!$A$2:$C$5,3,TRUE)</f>
        <v>Adult</v>
      </c>
      <c r="P3021" t="str">
        <f>IF(ecommerce_customer_data_custom_[[#This Row],[Returns]]=1,"Returned","Not Returned")</f>
        <v>Not Returned</v>
      </c>
      <c r="Q3021" t="str">
        <f>_xlfn.XLOOKUP(ecommerce_customer_data_custom_[[#This Row],[Payment Method]],PaymentMapping!$A$2:$A$11,PaymentMapping!$B$2:$B$11,"Other")</f>
        <v>Cash</v>
      </c>
    </row>
    <row r="3022" spans="1:17" x14ac:dyDescent="0.3">
      <c r="A3022">
        <v>19522</v>
      </c>
      <c r="B3022" s="14">
        <v>44315.382233796299</v>
      </c>
      <c r="C3022" t="s">
        <v>18</v>
      </c>
      <c r="D3022">
        <v>263</v>
      </c>
      <c r="E3022">
        <v>3</v>
      </c>
      <c r="F3022">
        <v>4778</v>
      </c>
      <c r="G3022" t="s">
        <v>19</v>
      </c>
      <c r="H3022">
        <v>40</v>
      </c>
      <c r="I3022">
        <v>1</v>
      </c>
      <c r="J3022" t="s">
        <v>13</v>
      </c>
      <c r="K3022">
        <v>0</v>
      </c>
      <c r="L3022">
        <f>YEAR(ecommerce_customer_data_custom_[[#This Row],[Purchase Date]])</f>
        <v>2021</v>
      </c>
      <c r="M3022">
        <f>MONTH(ecommerce_customer_data_custom_[[#This Row],[Purchase Date]])</f>
        <v>4</v>
      </c>
      <c r="N3022" t="str">
        <f>TEXT(ecommerce_customer_data_custom_[[#This Row],[Purchase Date]],"mmmm")</f>
        <v>April</v>
      </c>
      <c r="O3022" t="str">
        <f>VLOOKUP(ecommerce_customer_data_custom_[[#This Row],[Customer Age]],AgeGroupMapping!$A$2:$C$5,3,TRUE)</f>
        <v>Adult</v>
      </c>
      <c r="P3022" t="str">
        <f>IF(ecommerce_customer_data_custom_[[#This Row],[Returns]]=1,"Returned","Not Returned")</f>
        <v>Returned</v>
      </c>
      <c r="Q3022" t="str">
        <f>_xlfn.XLOOKUP(ecommerce_customer_data_custom_[[#This Row],[Payment Method]],PaymentMapping!$A$2:$A$11,PaymentMapping!$B$2:$B$11,"Other")</f>
        <v>Cash</v>
      </c>
    </row>
    <row r="3023" spans="1:17" x14ac:dyDescent="0.3">
      <c r="A3023">
        <v>19522</v>
      </c>
      <c r="B3023" s="14">
        <v>45020.448495370372</v>
      </c>
      <c r="C3023" t="s">
        <v>14</v>
      </c>
      <c r="D3023">
        <v>121</v>
      </c>
      <c r="E3023">
        <v>4</v>
      </c>
      <c r="F3023">
        <v>1060</v>
      </c>
      <c r="G3023" t="s">
        <v>12</v>
      </c>
      <c r="H3023">
        <v>40</v>
      </c>
      <c r="I3023">
        <v>1</v>
      </c>
      <c r="J3023" t="s">
        <v>13</v>
      </c>
      <c r="K3023">
        <v>0</v>
      </c>
      <c r="L3023">
        <f>YEAR(ecommerce_customer_data_custom_[[#This Row],[Purchase Date]])</f>
        <v>2023</v>
      </c>
      <c r="M3023">
        <f>MONTH(ecommerce_customer_data_custom_[[#This Row],[Purchase Date]])</f>
        <v>4</v>
      </c>
      <c r="N3023" t="str">
        <f>TEXT(ecommerce_customer_data_custom_[[#This Row],[Purchase Date]],"mmmm")</f>
        <v>April</v>
      </c>
      <c r="O3023" t="str">
        <f>VLOOKUP(ecommerce_customer_data_custom_[[#This Row],[Customer Age]],AgeGroupMapping!$A$2:$C$5,3,TRUE)</f>
        <v>Adult</v>
      </c>
      <c r="P3023" t="str">
        <f>IF(ecommerce_customer_data_custom_[[#This Row],[Returns]]=1,"Returned","Not Returned")</f>
        <v>Returned</v>
      </c>
      <c r="Q3023" t="str">
        <f>_xlfn.XLOOKUP(ecommerce_customer_data_custom_[[#This Row],[Payment Method]],PaymentMapping!$A$2:$A$11,PaymentMapping!$B$2:$B$11,"Other")</f>
        <v>Card</v>
      </c>
    </row>
    <row r="3024" spans="1:17" x14ac:dyDescent="0.3">
      <c r="A3024">
        <v>24765</v>
      </c>
      <c r="B3024" s="14">
        <v>44578.45994212963</v>
      </c>
      <c r="C3024" t="s">
        <v>18</v>
      </c>
      <c r="D3024">
        <v>53</v>
      </c>
      <c r="E3024">
        <v>1</v>
      </c>
      <c r="F3024">
        <v>3809</v>
      </c>
      <c r="G3024" t="s">
        <v>12</v>
      </c>
      <c r="H3024">
        <v>35</v>
      </c>
      <c r="I3024">
        <v>0</v>
      </c>
      <c r="J3024" t="s">
        <v>13</v>
      </c>
      <c r="K3024">
        <v>0</v>
      </c>
      <c r="L3024">
        <f>YEAR(ecommerce_customer_data_custom_[[#This Row],[Purchase Date]])</f>
        <v>2022</v>
      </c>
      <c r="M3024">
        <f>MONTH(ecommerce_customer_data_custom_[[#This Row],[Purchase Date]])</f>
        <v>1</v>
      </c>
      <c r="N3024" t="str">
        <f>TEXT(ecommerce_customer_data_custom_[[#This Row],[Purchase Date]],"mmmm")</f>
        <v>January</v>
      </c>
      <c r="O3024" t="str">
        <f>VLOOKUP(ecommerce_customer_data_custom_[[#This Row],[Customer Age]],AgeGroupMapping!$A$2:$C$5,3,TRUE)</f>
        <v>Adult</v>
      </c>
      <c r="P3024" t="str">
        <f>IF(ecommerce_customer_data_custom_[[#This Row],[Returns]]=1,"Returned","Not Returned")</f>
        <v>Not Returned</v>
      </c>
      <c r="Q3024" t="str">
        <f>_xlfn.XLOOKUP(ecommerce_customer_data_custom_[[#This Row],[Payment Method]],PaymentMapping!$A$2:$A$11,PaymentMapping!$B$2:$B$11,"Other")</f>
        <v>Card</v>
      </c>
    </row>
    <row r="3025" spans="1:17" x14ac:dyDescent="0.3">
      <c r="A3025">
        <v>24765</v>
      </c>
      <c r="B3025" s="14">
        <v>44078.810381944444</v>
      </c>
      <c r="C3025" t="s">
        <v>14</v>
      </c>
      <c r="D3025">
        <v>335</v>
      </c>
      <c r="E3025">
        <v>4</v>
      </c>
      <c r="F3025">
        <v>3074</v>
      </c>
      <c r="G3025" t="s">
        <v>20</v>
      </c>
      <c r="H3025">
        <v>35</v>
      </c>
      <c r="I3025">
        <v>1</v>
      </c>
      <c r="J3025" t="s">
        <v>13</v>
      </c>
      <c r="K3025">
        <v>0</v>
      </c>
      <c r="L3025">
        <f>YEAR(ecommerce_customer_data_custom_[[#This Row],[Purchase Date]])</f>
        <v>2020</v>
      </c>
      <c r="M3025">
        <f>MONTH(ecommerce_customer_data_custom_[[#This Row],[Purchase Date]])</f>
        <v>9</v>
      </c>
      <c r="N3025" t="str">
        <f>TEXT(ecommerce_customer_data_custom_[[#This Row],[Purchase Date]],"mmmm")</f>
        <v>September</v>
      </c>
      <c r="O3025" t="str">
        <f>VLOOKUP(ecommerce_customer_data_custom_[[#This Row],[Customer Age]],AgeGroupMapping!$A$2:$C$5,3,TRUE)</f>
        <v>Adult</v>
      </c>
      <c r="P3025" t="str">
        <f>IF(ecommerce_customer_data_custom_[[#This Row],[Returns]]=1,"Returned","Not Returned")</f>
        <v>Returned</v>
      </c>
      <c r="Q3025" t="str">
        <f>_xlfn.XLOOKUP(ecommerce_customer_data_custom_[[#This Row],[Payment Method]],PaymentMapping!$A$2:$A$11,PaymentMapping!$B$2:$B$11,"Other")</f>
        <v>Other</v>
      </c>
    </row>
    <row r="3026" spans="1:17" x14ac:dyDescent="0.3">
      <c r="A3026">
        <v>24765</v>
      </c>
      <c r="B3026" s="14">
        <v>44400.326064814813</v>
      </c>
      <c r="C3026" t="s">
        <v>18</v>
      </c>
      <c r="D3026">
        <v>93</v>
      </c>
      <c r="E3026">
        <v>3</v>
      </c>
      <c r="F3026">
        <v>4495</v>
      </c>
      <c r="G3026" t="s">
        <v>12</v>
      </c>
      <c r="H3026">
        <v>35</v>
      </c>
      <c r="I3026">
        <v>0</v>
      </c>
      <c r="J3026" t="s">
        <v>13</v>
      </c>
      <c r="K3026">
        <v>0</v>
      </c>
      <c r="L3026">
        <f>YEAR(ecommerce_customer_data_custom_[[#This Row],[Purchase Date]])</f>
        <v>2021</v>
      </c>
      <c r="M3026">
        <f>MONTH(ecommerce_customer_data_custom_[[#This Row],[Purchase Date]])</f>
        <v>7</v>
      </c>
      <c r="N3026" t="str">
        <f>TEXT(ecommerce_customer_data_custom_[[#This Row],[Purchase Date]],"mmmm")</f>
        <v>July</v>
      </c>
      <c r="O3026" t="str">
        <f>VLOOKUP(ecommerce_customer_data_custom_[[#This Row],[Customer Age]],AgeGroupMapping!$A$2:$C$5,3,TRUE)</f>
        <v>Adult</v>
      </c>
      <c r="P3026" t="str">
        <f>IF(ecommerce_customer_data_custom_[[#This Row],[Returns]]=1,"Returned","Not Returned")</f>
        <v>Not Returned</v>
      </c>
      <c r="Q3026" t="str">
        <f>_xlfn.XLOOKUP(ecommerce_customer_data_custom_[[#This Row],[Payment Method]],PaymentMapping!$A$2:$A$11,PaymentMapping!$B$2:$B$11,"Other")</f>
        <v>Card</v>
      </c>
    </row>
    <row r="3027" spans="1:17" x14ac:dyDescent="0.3">
      <c r="A3027">
        <v>24765</v>
      </c>
      <c r="B3027" s="14">
        <v>44928.978541666664</v>
      </c>
      <c r="C3027" t="s">
        <v>18</v>
      </c>
      <c r="D3027">
        <v>97</v>
      </c>
      <c r="E3027">
        <v>3</v>
      </c>
      <c r="F3027">
        <v>4775</v>
      </c>
      <c r="G3027" t="s">
        <v>12</v>
      </c>
      <c r="H3027">
        <v>35</v>
      </c>
      <c r="I3027">
        <v>1</v>
      </c>
      <c r="J3027" t="s">
        <v>13</v>
      </c>
      <c r="K3027">
        <v>0</v>
      </c>
      <c r="L3027">
        <f>YEAR(ecommerce_customer_data_custom_[[#This Row],[Purchase Date]])</f>
        <v>2023</v>
      </c>
      <c r="M3027">
        <f>MONTH(ecommerce_customer_data_custom_[[#This Row],[Purchase Date]])</f>
        <v>1</v>
      </c>
      <c r="N3027" t="str">
        <f>TEXT(ecommerce_customer_data_custom_[[#This Row],[Purchase Date]],"mmmm")</f>
        <v>January</v>
      </c>
      <c r="O3027" t="str">
        <f>VLOOKUP(ecommerce_customer_data_custom_[[#This Row],[Customer Age]],AgeGroupMapping!$A$2:$C$5,3,TRUE)</f>
        <v>Adult</v>
      </c>
      <c r="P3027" t="str">
        <f>IF(ecommerce_customer_data_custom_[[#This Row],[Returns]]=1,"Returned","Not Returned")</f>
        <v>Returned</v>
      </c>
      <c r="Q3027" t="str">
        <f>_xlfn.XLOOKUP(ecommerce_customer_data_custom_[[#This Row],[Payment Method]],PaymentMapping!$A$2:$A$11,PaymentMapping!$B$2:$B$11,"Other")</f>
        <v>Card</v>
      </c>
    </row>
    <row r="3028" spans="1:17" x14ac:dyDescent="0.3">
      <c r="A3028">
        <v>24765</v>
      </c>
      <c r="B3028" s="14">
        <v>44341.562245370369</v>
      </c>
      <c r="C3028" t="s">
        <v>11</v>
      </c>
      <c r="D3028">
        <v>117</v>
      </c>
      <c r="E3028">
        <v>5</v>
      </c>
      <c r="F3028">
        <v>1182</v>
      </c>
      <c r="G3028" t="s">
        <v>12</v>
      </c>
      <c r="H3028">
        <v>35</v>
      </c>
      <c r="I3028">
        <v>1</v>
      </c>
      <c r="J3028" t="s">
        <v>13</v>
      </c>
      <c r="K3028">
        <v>0</v>
      </c>
      <c r="L3028">
        <f>YEAR(ecommerce_customer_data_custom_[[#This Row],[Purchase Date]])</f>
        <v>2021</v>
      </c>
      <c r="M3028">
        <f>MONTH(ecommerce_customer_data_custom_[[#This Row],[Purchase Date]])</f>
        <v>5</v>
      </c>
      <c r="N3028" t="str">
        <f>TEXT(ecommerce_customer_data_custom_[[#This Row],[Purchase Date]],"mmmm")</f>
        <v>May</v>
      </c>
      <c r="O3028" t="str">
        <f>VLOOKUP(ecommerce_customer_data_custom_[[#This Row],[Customer Age]],AgeGroupMapping!$A$2:$C$5,3,TRUE)</f>
        <v>Adult</v>
      </c>
      <c r="P3028" t="str">
        <f>IF(ecommerce_customer_data_custom_[[#This Row],[Returns]]=1,"Returned","Not Returned")</f>
        <v>Returned</v>
      </c>
      <c r="Q3028" t="str">
        <f>_xlfn.XLOOKUP(ecommerce_customer_data_custom_[[#This Row],[Payment Method]],PaymentMapping!$A$2:$A$11,PaymentMapping!$B$2:$B$11,"Other")</f>
        <v>Card</v>
      </c>
    </row>
    <row r="3029" spans="1:17" x14ac:dyDescent="0.3">
      <c r="A3029">
        <v>8694</v>
      </c>
      <c r="B3029" s="14">
        <v>44450.151099537034</v>
      </c>
      <c r="C3029" t="s">
        <v>18</v>
      </c>
      <c r="D3029">
        <v>65</v>
      </c>
      <c r="E3029">
        <v>4</v>
      </c>
      <c r="F3029">
        <v>4812</v>
      </c>
      <c r="G3029" t="s">
        <v>12</v>
      </c>
      <c r="H3029">
        <v>57</v>
      </c>
      <c r="I3029">
        <v>1</v>
      </c>
      <c r="J3029" t="s">
        <v>17</v>
      </c>
      <c r="K3029">
        <v>0</v>
      </c>
      <c r="L3029">
        <f>YEAR(ecommerce_customer_data_custom_[[#This Row],[Purchase Date]])</f>
        <v>2021</v>
      </c>
      <c r="M3029">
        <f>MONTH(ecommerce_customer_data_custom_[[#This Row],[Purchase Date]])</f>
        <v>9</v>
      </c>
      <c r="N3029" t="str">
        <f>TEXT(ecommerce_customer_data_custom_[[#This Row],[Purchase Date]],"mmmm")</f>
        <v>September</v>
      </c>
      <c r="O3029" t="str">
        <f>VLOOKUP(ecommerce_customer_data_custom_[[#This Row],[Customer Age]],AgeGroupMapping!$A$2:$C$5,3,TRUE)</f>
        <v>Middle-Aged</v>
      </c>
      <c r="P3029" t="str">
        <f>IF(ecommerce_customer_data_custom_[[#This Row],[Returns]]=1,"Returned","Not Returned")</f>
        <v>Returned</v>
      </c>
      <c r="Q3029" t="str">
        <f>_xlfn.XLOOKUP(ecommerce_customer_data_custom_[[#This Row],[Payment Method]],PaymentMapping!$A$2:$A$11,PaymentMapping!$B$2:$B$11,"Other")</f>
        <v>Card</v>
      </c>
    </row>
    <row r="3030" spans="1:17" x14ac:dyDescent="0.3">
      <c r="A3030">
        <v>8694</v>
      </c>
      <c r="B3030" s="14">
        <v>44604.962071759262</v>
      </c>
      <c r="C3030" t="s">
        <v>11</v>
      </c>
      <c r="D3030">
        <v>500</v>
      </c>
      <c r="E3030">
        <v>5</v>
      </c>
      <c r="F3030">
        <v>3318</v>
      </c>
      <c r="G3030" t="s">
        <v>12</v>
      </c>
      <c r="H3030">
        <v>57</v>
      </c>
      <c r="I3030">
        <v>1</v>
      </c>
      <c r="J3030" t="s">
        <v>17</v>
      </c>
      <c r="K3030">
        <v>0</v>
      </c>
      <c r="L3030">
        <f>YEAR(ecommerce_customer_data_custom_[[#This Row],[Purchase Date]])</f>
        <v>2022</v>
      </c>
      <c r="M3030">
        <f>MONTH(ecommerce_customer_data_custom_[[#This Row],[Purchase Date]])</f>
        <v>2</v>
      </c>
      <c r="N3030" t="str">
        <f>TEXT(ecommerce_customer_data_custom_[[#This Row],[Purchase Date]],"mmmm")</f>
        <v>February</v>
      </c>
      <c r="O3030" t="str">
        <f>VLOOKUP(ecommerce_customer_data_custom_[[#This Row],[Customer Age]],AgeGroupMapping!$A$2:$C$5,3,TRUE)</f>
        <v>Middle-Aged</v>
      </c>
      <c r="P3030" t="str">
        <f>IF(ecommerce_customer_data_custom_[[#This Row],[Returns]]=1,"Returned","Not Returned")</f>
        <v>Returned</v>
      </c>
      <c r="Q3030" t="str">
        <f>_xlfn.XLOOKUP(ecommerce_customer_data_custom_[[#This Row],[Payment Method]],PaymentMapping!$A$2:$A$11,PaymentMapping!$B$2:$B$11,"Other")</f>
        <v>Card</v>
      </c>
    </row>
    <row r="3031" spans="1:17" x14ac:dyDescent="0.3">
      <c r="A3031">
        <v>8694</v>
      </c>
      <c r="B3031" s="14">
        <v>44378.36577546296</v>
      </c>
      <c r="C3031" t="s">
        <v>11</v>
      </c>
      <c r="D3031">
        <v>48</v>
      </c>
      <c r="E3031">
        <v>2</v>
      </c>
      <c r="F3031">
        <v>2995</v>
      </c>
      <c r="G3031" t="s">
        <v>20</v>
      </c>
      <c r="H3031">
        <v>57</v>
      </c>
      <c r="I3031">
        <v>1</v>
      </c>
      <c r="J3031" t="s">
        <v>17</v>
      </c>
      <c r="K3031">
        <v>0</v>
      </c>
      <c r="L3031">
        <f>YEAR(ecommerce_customer_data_custom_[[#This Row],[Purchase Date]])</f>
        <v>2021</v>
      </c>
      <c r="M3031">
        <f>MONTH(ecommerce_customer_data_custom_[[#This Row],[Purchase Date]])</f>
        <v>7</v>
      </c>
      <c r="N3031" t="str">
        <f>TEXT(ecommerce_customer_data_custom_[[#This Row],[Purchase Date]],"mmmm")</f>
        <v>July</v>
      </c>
      <c r="O3031" t="str">
        <f>VLOOKUP(ecommerce_customer_data_custom_[[#This Row],[Customer Age]],AgeGroupMapping!$A$2:$C$5,3,TRUE)</f>
        <v>Middle-Aged</v>
      </c>
      <c r="P3031" t="str">
        <f>IF(ecommerce_customer_data_custom_[[#This Row],[Returns]]=1,"Returned","Not Returned")</f>
        <v>Returned</v>
      </c>
      <c r="Q3031" t="str">
        <f>_xlfn.XLOOKUP(ecommerce_customer_data_custom_[[#This Row],[Payment Method]],PaymentMapping!$A$2:$A$11,PaymentMapping!$B$2:$B$11,"Other")</f>
        <v>Other</v>
      </c>
    </row>
    <row r="3032" spans="1:17" x14ac:dyDescent="0.3">
      <c r="A3032">
        <v>8694</v>
      </c>
      <c r="B3032" s="14">
        <v>45174.809027777781</v>
      </c>
      <c r="C3032" t="s">
        <v>18</v>
      </c>
      <c r="D3032">
        <v>470</v>
      </c>
      <c r="E3032">
        <v>5</v>
      </c>
      <c r="F3032">
        <v>2613</v>
      </c>
      <c r="G3032" t="s">
        <v>12</v>
      </c>
      <c r="H3032">
        <v>57</v>
      </c>
      <c r="I3032">
        <v>0</v>
      </c>
      <c r="J3032" t="s">
        <v>17</v>
      </c>
      <c r="K3032">
        <v>0</v>
      </c>
      <c r="L3032">
        <f>YEAR(ecommerce_customer_data_custom_[[#This Row],[Purchase Date]])</f>
        <v>2023</v>
      </c>
      <c r="M3032">
        <f>MONTH(ecommerce_customer_data_custom_[[#This Row],[Purchase Date]])</f>
        <v>9</v>
      </c>
      <c r="N3032" t="str">
        <f>TEXT(ecommerce_customer_data_custom_[[#This Row],[Purchase Date]],"mmmm")</f>
        <v>September</v>
      </c>
      <c r="O3032" t="str">
        <f>VLOOKUP(ecommerce_customer_data_custom_[[#This Row],[Customer Age]],AgeGroupMapping!$A$2:$C$5,3,TRUE)</f>
        <v>Middle-Aged</v>
      </c>
      <c r="P3032" t="str">
        <f>IF(ecommerce_customer_data_custom_[[#This Row],[Returns]]=1,"Returned","Not Returned")</f>
        <v>Not Returned</v>
      </c>
      <c r="Q3032" t="str">
        <f>_xlfn.XLOOKUP(ecommerce_customer_data_custom_[[#This Row],[Payment Method]],PaymentMapping!$A$2:$A$11,PaymentMapping!$B$2:$B$11,"Other")</f>
        <v>Card</v>
      </c>
    </row>
    <row r="3033" spans="1:17" x14ac:dyDescent="0.3">
      <c r="A3033">
        <v>8694</v>
      </c>
      <c r="B3033" s="14">
        <v>44123.725740740738</v>
      </c>
      <c r="C3033" t="s">
        <v>11</v>
      </c>
      <c r="D3033">
        <v>181</v>
      </c>
      <c r="E3033">
        <v>4</v>
      </c>
      <c r="F3033">
        <v>1217</v>
      </c>
      <c r="G3033" t="s">
        <v>12</v>
      </c>
      <c r="H3033">
        <v>57</v>
      </c>
      <c r="I3033">
        <v>0</v>
      </c>
      <c r="J3033" t="s">
        <v>17</v>
      </c>
      <c r="K3033">
        <v>0</v>
      </c>
      <c r="L3033">
        <f>YEAR(ecommerce_customer_data_custom_[[#This Row],[Purchase Date]])</f>
        <v>2020</v>
      </c>
      <c r="M3033">
        <f>MONTH(ecommerce_customer_data_custom_[[#This Row],[Purchase Date]])</f>
        <v>10</v>
      </c>
      <c r="N3033" t="str">
        <f>TEXT(ecommerce_customer_data_custom_[[#This Row],[Purchase Date]],"mmmm")</f>
        <v>October</v>
      </c>
      <c r="O3033" t="str">
        <f>VLOOKUP(ecommerce_customer_data_custom_[[#This Row],[Customer Age]],AgeGroupMapping!$A$2:$C$5,3,TRUE)</f>
        <v>Middle-Aged</v>
      </c>
      <c r="P3033" t="str">
        <f>IF(ecommerce_customer_data_custom_[[#This Row],[Returns]]=1,"Returned","Not Returned")</f>
        <v>Not Returned</v>
      </c>
      <c r="Q3033" t="str">
        <f>_xlfn.XLOOKUP(ecommerce_customer_data_custom_[[#This Row],[Payment Method]],PaymentMapping!$A$2:$A$11,PaymentMapping!$B$2:$B$11,"Other")</f>
        <v>Card</v>
      </c>
    </row>
    <row r="3034" spans="1:17" x14ac:dyDescent="0.3">
      <c r="A3034">
        <v>8694</v>
      </c>
      <c r="B3034" s="14">
        <v>45048.805312500001</v>
      </c>
      <c r="C3034" t="s">
        <v>16</v>
      </c>
      <c r="D3034">
        <v>154</v>
      </c>
      <c r="E3034">
        <v>4</v>
      </c>
      <c r="F3034">
        <v>747</v>
      </c>
      <c r="G3034" t="s">
        <v>12</v>
      </c>
      <c r="H3034">
        <v>57</v>
      </c>
      <c r="I3034">
        <v>0</v>
      </c>
      <c r="J3034" t="s">
        <v>17</v>
      </c>
      <c r="K3034">
        <v>0</v>
      </c>
      <c r="L3034">
        <f>YEAR(ecommerce_customer_data_custom_[[#This Row],[Purchase Date]])</f>
        <v>2023</v>
      </c>
      <c r="M3034">
        <f>MONTH(ecommerce_customer_data_custom_[[#This Row],[Purchase Date]])</f>
        <v>5</v>
      </c>
      <c r="N3034" t="str">
        <f>TEXT(ecommerce_customer_data_custom_[[#This Row],[Purchase Date]],"mmmm")</f>
        <v>May</v>
      </c>
      <c r="O3034" t="str">
        <f>VLOOKUP(ecommerce_customer_data_custom_[[#This Row],[Customer Age]],AgeGroupMapping!$A$2:$C$5,3,TRUE)</f>
        <v>Middle-Aged</v>
      </c>
      <c r="P3034" t="str">
        <f>IF(ecommerce_customer_data_custom_[[#This Row],[Returns]]=1,"Returned","Not Returned")</f>
        <v>Not Returned</v>
      </c>
      <c r="Q3034" t="str">
        <f>_xlfn.XLOOKUP(ecommerce_customer_data_custom_[[#This Row],[Payment Method]],PaymentMapping!$A$2:$A$11,PaymentMapping!$B$2:$B$11,"Other")</f>
        <v>Card</v>
      </c>
    </row>
    <row r="3035" spans="1:17" x14ac:dyDescent="0.3">
      <c r="A3035">
        <v>8694</v>
      </c>
      <c r="B3035" s="14">
        <v>44303.333865740744</v>
      </c>
      <c r="C3035" t="s">
        <v>18</v>
      </c>
      <c r="D3035">
        <v>418</v>
      </c>
      <c r="E3035">
        <v>1</v>
      </c>
      <c r="F3035">
        <v>668</v>
      </c>
      <c r="G3035" t="s">
        <v>12</v>
      </c>
      <c r="H3035">
        <v>57</v>
      </c>
      <c r="I3035">
        <v>1</v>
      </c>
      <c r="J3035" t="s">
        <v>17</v>
      </c>
      <c r="K3035">
        <v>0</v>
      </c>
      <c r="L3035">
        <f>YEAR(ecommerce_customer_data_custom_[[#This Row],[Purchase Date]])</f>
        <v>2021</v>
      </c>
      <c r="M3035">
        <f>MONTH(ecommerce_customer_data_custom_[[#This Row],[Purchase Date]])</f>
        <v>4</v>
      </c>
      <c r="N3035" t="str">
        <f>TEXT(ecommerce_customer_data_custom_[[#This Row],[Purchase Date]],"mmmm")</f>
        <v>April</v>
      </c>
      <c r="O3035" t="str">
        <f>VLOOKUP(ecommerce_customer_data_custom_[[#This Row],[Customer Age]],AgeGroupMapping!$A$2:$C$5,3,TRUE)</f>
        <v>Middle-Aged</v>
      </c>
      <c r="P3035" t="str">
        <f>IF(ecommerce_customer_data_custom_[[#This Row],[Returns]]=1,"Returned","Not Returned")</f>
        <v>Returned</v>
      </c>
      <c r="Q3035" t="str">
        <f>_xlfn.XLOOKUP(ecommerce_customer_data_custom_[[#This Row],[Payment Method]],PaymentMapping!$A$2:$A$11,PaymentMapping!$B$2:$B$11,"Other")</f>
        <v>Card</v>
      </c>
    </row>
    <row r="3036" spans="1:17" x14ac:dyDescent="0.3">
      <c r="A3036">
        <v>48644</v>
      </c>
      <c r="B3036" s="14">
        <v>45127.269143518519</v>
      </c>
      <c r="C3036" t="s">
        <v>14</v>
      </c>
      <c r="D3036">
        <v>11</v>
      </c>
      <c r="E3036">
        <v>1</v>
      </c>
      <c r="F3036">
        <v>4689</v>
      </c>
      <c r="G3036" t="s">
        <v>15</v>
      </c>
      <c r="H3036">
        <v>69</v>
      </c>
      <c r="I3036">
        <v>0</v>
      </c>
      <c r="J3036" t="s">
        <v>17</v>
      </c>
      <c r="K3036">
        <v>0</v>
      </c>
      <c r="L3036">
        <f>YEAR(ecommerce_customer_data_custom_[[#This Row],[Purchase Date]])</f>
        <v>2023</v>
      </c>
      <c r="M3036">
        <f>MONTH(ecommerce_customer_data_custom_[[#This Row],[Purchase Date]])</f>
        <v>7</v>
      </c>
      <c r="N3036" t="str">
        <f>TEXT(ecommerce_customer_data_custom_[[#This Row],[Purchase Date]],"mmmm")</f>
        <v>July</v>
      </c>
      <c r="O3036" t="str">
        <f>VLOOKUP(ecommerce_customer_data_custom_[[#This Row],[Customer Age]],AgeGroupMapping!$A$2:$C$5,3,TRUE)</f>
        <v>Senior</v>
      </c>
      <c r="P3036" t="str">
        <f>IF(ecommerce_customer_data_custom_[[#This Row],[Returns]]=1,"Returned","Not Returned")</f>
        <v>Not Returned</v>
      </c>
      <c r="Q3036" t="str">
        <f>_xlfn.XLOOKUP(ecommerce_customer_data_custom_[[#This Row],[Payment Method]],PaymentMapping!$A$2:$A$11,PaymentMapping!$B$2:$B$11,"Other")</f>
        <v>Wallet/UPI</v>
      </c>
    </row>
    <row r="3037" spans="1:17" x14ac:dyDescent="0.3">
      <c r="A3037">
        <v>48644</v>
      </c>
      <c r="B3037" s="14">
        <v>44102.313067129631</v>
      </c>
      <c r="C3037" t="s">
        <v>16</v>
      </c>
      <c r="D3037">
        <v>381</v>
      </c>
      <c r="E3037">
        <v>2</v>
      </c>
      <c r="F3037">
        <v>3322</v>
      </c>
      <c r="G3037" t="s">
        <v>15</v>
      </c>
      <c r="H3037">
        <v>69</v>
      </c>
      <c r="I3037">
        <v>0</v>
      </c>
      <c r="J3037" t="s">
        <v>17</v>
      </c>
      <c r="K3037">
        <v>0</v>
      </c>
      <c r="L3037">
        <f>YEAR(ecommerce_customer_data_custom_[[#This Row],[Purchase Date]])</f>
        <v>2020</v>
      </c>
      <c r="M3037">
        <f>MONTH(ecommerce_customer_data_custom_[[#This Row],[Purchase Date]])</f>
        <v>9</v>
      </c>
      <c r="N3037" t="str">
        <f>TEXT(ecommerce_customer_data_custom_[[#This Row],[Purchase Date]],"mmmm")</f>
        <v>September</v>
      </c>
      <c r="O3037" t="str">
        <f>VLOOKUP(ecommerce_customer_data_custom_[[#This Row],[Customer Age]],AgeGroupMapping!$A$2:$C$5,3,TRUE)</f>
        <v>Senior</v>
      </c>
      <c r="P3037" t="str">
        <f>IF(ecommerce_customer_data_custom_[[#This Row],[Returns]]=1,"Returned","Not Returned")</f>
        <v>Not Returned</v>
      </c>
      <c r="Q3037" t="str">
        <f>_xlfn.XLOOKUP(ecommerce_customer_data_custom_[[#This Row],[Payment Method]],PaymentMapping!$A$2:$A$11,PaymentMapping!$B$2:$B$11,"Other")</f>
        <v>Wallet/UPI</v>
      </c>
    </row>
    <row r="3038" spans="1:17" x14ac:dyDescent="0.3">
      <c r="A3038">
        <v>48644</v>
      </c>
      <c r="B3038" s="14">
        <v>44733.108842592592</v>
      </c>
      <c r="C3038" t="s">
        <v>16</v>
      </c>
      <c r="D3038">
        <v>16</v>
      </c>
      <c r="E3038">
        <v>2</v>
      </c>
      <c r="F3038">
        <v>2699</v>
      </c>
      <c r="G3038" t="s">
        <v>12</v>
      </c>
      <c r="H3038">
        <v>69</v>
      </c>
      <c r="I3038">
        <v>0</v>
      </c>
      <c r="J3038" t="s">
        <v>17</v>
      </c>
      <c r="K3038">
        <v>0</v>
      </c>
      <c r="L3038">
        <f>YEAR(ecommerce_customer_data_custom_[[#This Row],[Purchase Date]])</f>
        <v>2022</v>
      </c>
      <c r="M3038">
        <f>MONTH(ecommerce_customer_data_custom_[[#This Row],[Purchase Date]])</f>
        <v>6</v>
      </c>
      <c r="N3038" t="str">
        <f>TEXT(ecommerce_customer_data_custom_[[#This Row],[Purchase Date]],"mmmm")</f>
        <v>June</v>
      </c>
      <c r="O3038" t="str">
        <f>VLOOKUP(ecommerce_customer_data_custom_[[#This Row],[Customer Age]],AgeGroupMapping!$A$2:$C$5,3,TRUE)</f>
        <v>Senior</v>
      </c>
      <c r="P3038" t="str">
        <f>IF(ecommerce_customer_data_custom_[[#This Row],[Returns]]=1,"Returned","Not Returned")</f>
        <v>Not Returned</v>
      </c>
      <c r="Q3038" t="str">
        <f>_xlfn.XLOOKUP(ecommerce_customer_data_custom_[[#This Row],[Payment Method]],PaymentMapping!$A$2:$A$11,PaymentMapping!$B$2:$B$11,"Other")</f>
        <v>Card</v>
      </c>
    </row>
    <row r="3039" spans="1:17" x14ac:dyDescent="0.3">
      <c r="A3039">
        <v>48644</v>
      </c>
      <c r="B3039" s="14">
        <v>45077.354456018518</v>
      </c>
      <c r="C3039" t="s">
        <v>11</v>
      </c>
      <c r="D3039">
        <v>112</v>
      </c>
      <c r="E3039">
        <v>1</v>
      </c>
      <c r="F3039">
        <v>4838</v>
      </c>
      <c r="G3039" t="s">
        <v>19</v>
      </c>
      <c r="H3039">
        <v>69</v>
      </c>
      <c r="I3039">
        <v>1</v>
      </c>
      <c r="J3039" t="s">
        <v>17</v>
      </c>
      <c r="K3039">
        <v>0</v>
      </c>
      <c r="L3039">
        <f>YEAR(ecommerce_customer_data_custom_[[#This Row],[Purchase Date]])</f>
        <v>2023</v>
      </c>
      <c r="M3039">
        <f>MONTH(ecommerce_customer_data_custom_[[#This Row],[Purchase Date]])</f>
        <v>5</v>
      </c>
      <c r="N3039" t="str">
        <f>TEXT(ecommerce_customer_data_custom_[[#This Row],[Purchase Date]],"mmmm")</f>
        <v>May</v>
      </c>
      <c r="O3039" t="str">
        <f>VLOOKUP(ecommerce_customer_data_custom_[[#This Row],[Customer Age]],AgeGroupMapping!$A$2:$C$5,3,TRUE)</f>
        <v>Senior</v>
      </c>
      <c r="P3039" t="str">
        <f>IF(ecommerce_customer_data_custom_[[#This Row],[Returns]]=1,"Returned","Not Returned")</f>
        <v>Returned</v>
      </c>
      <c r="Q3039" t="str">
        <f>_xlfn.XLOOKUP(ecommerce_customer_data_custom_[[#This Row],[Payment Method]],PaymentMapping!$A$2:$A$11,PaymentMapping!$B$2:$B$11,"Other")</f>
        <v>Cash</v>
      </c>
    </row>
    <row r="3040" spans="1:17" x14ac:dyDescent="0.3">
      <c r="A3040">
        <v>6199</v>
      </c>
      <c r="B3040" s="14">
        <v>44679.833587962959</v>
      </c>
      <c r="C3040" t="s">
        <v>11</v>
      </c>
      <c r="D3040">
        <v>443</v>
      </c>
      <c r="E3040">
        <v>2</v>
      </c>
      <c r="F3040">
        <v>3756</v>
      </c>
      <c r="G3040" t="s">
        <v>19</v>
      </c>
      <c r="H3040">
        <v>54</v>
      </c>
      <c r="I3040">
        <v>1</v>
      </c>
      <c r="J3040" t="s">
        <v>13</v>
      </c>
      <c r="K3040">
        <v>0</v>
      </c>
      <c r="L3040">
        <f>YEAR(ecommerce_customer_data_custom_[[#This Row],[Purchase Date]])</f>
        <v>2022</v>
      </c>
      <c r="M3040">
        <f>MONTH(ecommerce_customer_data_custom_[[#This Row],[Purchase Date]])</f>
        <v>4</v>
      </c>
      <c r="N3040" t="str">
        <f>TEXT(ecommerce_customer_data_custom_[[#This Row],[Purchase Date]],"mmmm")</f>
        <v>April</v>
      </c>
      <c r="O3040" t="str">
        <f>VLOOKUP(ecommerce_customer_data_custom_[[#This Row],[Customer Age]],AgeGroupMapping!$A$2:$C$5,3,TRUE)</f>
        <v>Middle-Aged</v>
      </c>
      <c r="P3040" t="str">
        <f>IF(ecommerce_customer_data_custom_[[#This Row],[Returns]]=1,"Returned","Not Returned")</f>
        <v>Returned</v>
      </c>
      <c r="Q3040" t="str">
        <f>_xlfn.XLOOKUP(ecommerce_customer_data_custom_[[#This Row],[Payment Method]],PaymentMapping!$A$2:$A$11,PaymentMapping!$B$2:$B$11,"Other")</f>
        <v>Cash</v>
      </c>
    </row>
    <row r="3041" spans="1:17" x14ac:dyDescent="0.3">
      <c r="A3041">
        <v>6199</v>
      </c>
      <c r="B3041" s="14">
        <v>44051.314837962964</v>
      </c>
      <c r="C3041" t="s">
        <v>11</v>
      </c>
      <c r="D3041">
        <v>322</v>
      </c>
      <c r="E3041">
        <v>3</v>
      </c>
      <c r="F3041">
        <v>3310</v>
      </c>
      <c r="G3041" t="s">
        <v>19</v>
      </c>
      <c r="H3041">
        <v>54</v>
      </c>
      <c r="I3041">
        <v>1</v>
      </c>
      <c r="J3041" t="s">
        <v>13</v>
      </c>
      <c r="K3041">
        <v>0</v>
      </c>
      <c r="L3041">
        <f>YEAR(ecommerce_customer_data_custom_[[#This Row],[Purchase Date]])</f>
        <v>2020</v>
      </c>
      <c r="M3041">
        <f>MONTH(ecommerce_customer_data_custom_[[#This Row],[Purchase Date]])</f>
        <v>8</v>
      </c>
      <c r="N3041" t="str">
        <f>TEXT(ecommerce_customer_data_custom_[[#This Row],[Purchase Date]],"mmmm")</f>
        <v>August</v>
      </c>
      <c r="O3041" t="str">
        <f>VLOOKUP(ecommerce_customer_data_custom_[[#This Row],[Customer Age]],AgeGroupMapping!$A$2:$C$5,3,TRUE)</f>
        <v>Middle-Aged</v>
      </c>
      <c r="P3041" t="str">
        <f>IF(ecommerce_customer_data_custom_[[#This Row],[Returns]]=1,"Returned","Not Returned")</f>
        <v>Returned</v>
      </c>
      <c r="Q3041" t="str">
        <f>_xlfn.XLOOKUP(ecommerce_customer_data_custom_[[#This Row],[Payment Method]],PaymentMapping!$A$2:$A$11,PaymentMapping!$B$2:$B$11,"Other")</f>
        <v>Cash</v>
      </c>
    </row>
    <row r="3042" spans="1:17" x14ac:dyDescent="0.3">
      <c r="A3042">
        <v>6199</v>
      </c>
      <c r="B3042" s="14">
        <v>43938.452314814815</v>
      </c>
      <c r="C3042" t="s">
        <v>14</v>
      </c>
      <c r="D3042">
        <v>344</v>
      </c>
      <c r="E3042">
        <v>3</v>
      </c>
      <c r="F3042">
        <v>5024</v>
      </c>
      <c r="G3042" t="s">
        <v>20</v>
      </c>
      <c r="H3042">
        <v>54</v>
      </c>
      <c r="I3042">
        <v>0</v>
      </c>
      <c r="J3042" t="s">
        <v>13</v>
      </c>
      <c r="K3042">
        <v>0</v>
      </c>
      <c r="L3042">
        <f>YEAR(ecommerce_customer_data_custom_[[#This Row],[Purchase Date]])</f>
        <v>2020</v>
      </c>
      <c r="M3042">
        <f>MONTH(ecommerce_customer_data_custom_[[#This Row],[Purchase Date]])</f>
        <v>4</v>
      </c>
      <c r="N3042" t="str">
        <f>TEXT(ecommerce_customer_data_custom_[[#This Row],[Purchase Date]],"mmmm")</f>
        <v>April</v>
      </c>
      <c r="O3042" t="str">
        <f>VLOOKUP(ecommerce_customer_data_custom_[[#This Row],[Customer Age]],AgeGroupMapping!$A$2:$C$5,3,TRUE)</f>
        <v>Middle-Aged</v>
      </c>
      <c r="P3042" t="str">
        <f>IF(ecommerce_customer_data_custom_[[#This Row],[Returns]]=1,"Returned","Not Returned")</f>
        <v>Not Returned</v>
      </c>
      <c r="Q3042" t="str">
        <f>_xlfn.XLOOKUP(ecommerce_customer_data_custom_[[#This Row],[Payment Method]],PaymentMapping!$A$2:$A$11,PaymentMapping!$B$2:$B$11,"Other")</f>
        <v>Other</v>
      </c>
    </row>
    <row r="3043" spans="1:17" x14ac:dyDescent="0.3">
      <c r="A3043">
        <v>6199</v>
      </c>
      <c r="B3043" s="14">
        <v>43928.030555555553</v>
      </c>
      <c r="C3043" t="s">
        <v>11</v>
      </c>
      <c r="D3043">
        <v>450</v>
      </c>
      <c r="E3043">
        <v>5</v>
      </c>
      <c r="F3043">
        <v>4951</v>
      </c>
      <c r="G3043" t="s">
        <v>12</v>
      </c>
      <c r="H3043">
        <v>54</v>
      </c>
      <c r="I3043">
        <v>0</v>
      </c>
      <c r="J3043" t="s">
        <v>13</v>
      </c>
      <c r="K3043">
        <v>0</v>
      </c>
      <c r="L3043">
        <f>YEAR(ecommerce_customer_data_custom_[[#This Row],[Purchase Date]])</f>
        <v>2020</v>
      </c>
      <c r="M3043">
        <f>MONTH(ecommerce_customer_data_custom_[[#This Row],[Purchase Date]])</f>
        <v>4</v>
      </c>
      <c r="N3043" t="str">
        <f>TEXT(ecommerce_customer_data_custom_[[#This Row],[Purchase Date]],"mmmm")</f>
        <v>April</v>
      </c>
      <c r="O3043" t="str">
        <f>VLOOKUP(ecommerce_customer_data_custom_[[#This Row],[Customer Age]],AgeGroupMapping!$A$2:$C$5,3,TRUE)</f>
        <v>Middle-Aged</v>
      </c>
      <c r="P3043" t="str">
        <f>IF(ecommerce_customer_data_custom_[[#This Row],[Returns]]=1,"Returned","Not Returned")</f>
        <v>Not Returned</v>
      </c>
      <c r="Q3043" t="str">
        <f>_xlfn.XLOOKUP(ecommerce_customer_data_custom_[[#This Row],[Payment Method]],PaymentMapping!$A$2:$A$11,PaymentMapping!$B$2:$B$11,"Other")</f>
        <v>Card</v>
      </c>
    </row>
    <row r="3044" spans="1:17" x14ac:dyDescent="0.3">
      <c r="A3044">
        <v>6199</v>
      </c>
      <c r="B3044" s="14">
        <v>43952.586585648147</v>
      </c>
      <c r="C3044" t="s">
        <v>16</v>
      </c>
      <c r="D3044">
        <v>75</v>
      </c>
      <c r="E3044">
        <v>2</v>
      </c>
      <c r="F3044">
        <v>2177</v>
      </c>
      <c r="G3044" t="s">
        <v>19</v>
      </c>
      <c r="H3044">
        <v>54</v>
      </c>
      <c r="I3044">
        <v>1</v>
      </c>
      <c r="J3044" t="s">
        <v>13</v>
      </c>
      <c r="K3044">
        <v>0</v>
      </c>
      <c r="L3044">
        <f>YEAR(ecommerce_customer_data_custom_[[#This Row],[Purchase Date]])</f>
        <v>2020</v>
      </c>
      <c r="M3044">
        <f>MONTH(ecommerce_customer_data_custom_[[#This Row],[Purchase Date]])</f>
        <v>5</v>
      </c>
      <c r="N3044" t="str">
        <f>TEXT(ecommerce_customer_data_custom_[[#This Row],[Purchase Date]],"mmmm")</f>
        <v>May</v>
      </c>
      <c r="O3044" t="str">
        <f>VLOOKUP(ecommerce_customer_data_custom_[[#This Row],[Customer Age]],AgeGroupMapping!$A$2:$C$5,3,TRUE)</f>
        <v>Middle-Aged</v>
      </c>
      <c r="P3044" t="str">
        <f>IF(ecommerce_customer_data_custom_[[#This Row],[Returns]]=1,"Returned","Not Returned")</f>
        <v>Returned</v>
      </c>
      <c r="Q3044" t="str">
        <f>_xlfn.XLOOKUP(ecommerce_customer_data_custom_[[#This Row],[Payment Method]],PaymentMapping!$A$2:$A$11,PaymentMapping!$B$2:$B$11,"Other")</f>
        <v>Cash</v>
      </c>
    </row>
    <row r="3045" spans="1:17" x14ac:dyDescent="0.3">
      <c r="A3045">
        <v>49972</v>
      </c>
      <c r="B3045" s="14">
        <v>44369.619571759256</v>
      </c>
      <c r="C3045" t="s">
        <v>11</v>
      </c>
      <c r="D3045">
        <v>228</v>
      </c>
      <c r="E3045">
        <v>4</v>
      </c>
      <c r="F3045">
        <v>1419</v>
      </c>
      <c r="G3045" t="s">
        <v>19</v>
      </c>
      <c r="H3045">
        <v>39</v>
      </c>
      <c r="I3045">
        <v>0</v>
      </c>
      <c r="J3045" t="s">
        <v>17</v>
      </c>
      <c r="K3045">
        <v>0</v>
      </c>
      <c r="L3045">
        <f>YEAR(ecommerce_customer_data_custom_[[#This Row],[Purchase Date]])</f>
        <v>2021</v>
      </c>
      <c r="M3045">
        <f>MONTH(ecommerce_customer_data_custom_[[#This Row],[Purchase Date]])</f>
        <v>6</v>
      </c>
      <c r="N3045" t="str">
        <f>TEXT(ecommerce_customer_data_custom_[[#This Row],[Purchase Date]],"mmmm")</f>
        <v>June</v>
      </c>
      <c r="O3045" t="str">
        <f>VLOOKUP(ecommerce_customer_data_custom_[[#This Row],[Customer Age]],AgeGroupMapping!$A$2:$C$5,3,TRUE)</f>
        <v>Adult</v>
      </c>
      <c r="P3045" t="str">
        <f>IF(ecommerce_customer_data_custom_[[#This Row],[Returns]]=1,"Returned","Not Returned")</f>
        <v>Not Returned</v>
      </c>
      <c r="Q3045" t="str">
        <f>_xlfn.XLOOKUP(ecommerce_customer_data_custom_[[#This Row],[Payment Method]],PaymentMapping!$A$2:$A$11,PaymentMapping!$B$2:$B$11,"Other")</f>
        <v>Cash</v>
      </c>
    </row>
    <row r="3046" spans="1:17" x14ac:dyDescent="0.3">
      <c r="A3046">
        <v>49972</v>
      </c>
      <c r="B3046" s="14">
        <v>44425.532523148147</v>
      </c>
      <c r="C3046" t="s">
        <v>18</v>
      </c>
      <c r="D3046">
        <v>119</v>
      </c>
      <c r="E3046">
        <v>1</v>
      </c>
      <c r="F3046">
        <v>1816</v>
      </c>
      <c r="G3046" t="s">
        <v>15</v>
      </c>
      <c r="H3046">
        <v>39</v>
      </c>
      <c r="I3046">
        <v>0</v>
      </c>
      <c r="J3046" t="s">
        <v>17</v>
      </c>
      <c r="K3046">
        <v>0</v>
      </c>
      <c r="L3046">
        <f>YEAR(ecommerce_customer_data_custom_[[#This Row],[Purchase Date]])</f>
        <v>2021</v>
      </c>
      <c r="M3046">
        <f>MONTH(ecommerce_customer_data_custom_[[#This Row],[Purchase Date]])</f>
        <v>8</v>
      </c>
      <c r="N3046" t="str">
        <f>TEXT(ecommerce_customer_data_custom_[[#This Row],[Purchase Date]],"mmmm")</f>
        <v>August</v>
      </c>
      <c r="O3046" t="str">
        <f>VLOOKUP(ecommerce_customer_data_custom_[[#This Row],[Customer Age]],AgeGroupMapping!$A$2:$C$5,3,TRUE)</f>
        <v>Adult</v>
      </c>
      <c r="P3046" t="str">
        <f>IF(ecommerce_customer_data_custom_[[#This Row],[Returns]]=1,"Returned","Not Returned")</f>
        <v>Not Returned</v>
      </c>
      <c r="Q3046" t="str">
        <f>_xlfn.XLOOKUP(ecommerce_customer_data_custom_[[#This Row],[Payment Method]],PaymentMapping!$A$2:$A$11,PaymentMapping!$B$2:$B$11,"Other")</f>
        <v>Wallet/UPI</v>
      </c>
    </row>
    <row r="3047" spans="1:17" x14ac:dyDescent="0.3">
      <c r="A3047">
        <v>49972</v>
      </c>
      <c r="B3047" s="14">
        <v>44730.623935185184</v>
      </c>
      <c r="C3047" t="s">
        <v>14</v>
      </c>
      <c r="D3047">
        <v>30</v>
      </c>
      <c r="E3047">
        <v>1</v>
      </c>
      <c r="F3047">
        <v>2710</v>
      </c>
      <c r="G3047" t="s">
        <v>20</v>
      </c>
      <c r="H3047">
        <v>39</v>
      </c>
      <c r="I3047">
        <v>0</v>
      </c>
      <c r="J3047" t="s">
        <v>17</v>
      </c>
      <c r="K3047">
        <v>0</v>
      </c>
      <c r="L3047">
        <f>YEAR(ecommerce_customer_data_custom_[[#This Row],[Purchase Date]])</f>
        <v>2022</v>
      </c>
      <c r="M3047">
        <f>MONTH(ecommerce_customer_data_custom_[[#This Row],[Purchase Date]])</f>
        <v>6</v>
      </c>
      <c r="N3047" t="str">
        <f>TEXT(ecommerce_customer_data_custom_[[#This Row],[Purchase Date]],"mmmm")</f>
        <v>June</v>
      </c>
      <c r="O3047" t="str">
        <f>VLOOKUP(ecommerce_customer_data_custom_[[#This Row],[Customer Age]],AgeGroupMapping!$A$2:$C$5,3,TRUE)</f>
        <v>Adult</v>
      </c>
      <c r="P3047" t="str">
        <f>IF(ecommerce_customer_data_custom_[[#This Row],[Returns]]=1,"Returned","Not Returned")</f>
        <v>Not Returned</v>
      </c>
      <c r="Q3047" t="str">
        <f>_xlfn.XLOOKUP(ecommerce_customer_data_custom_[[#This Row],[Payment Method]],PaymentMapping!$A$2:$A$11,PaymentMapping!$B$2:$B$11,"Other")</f>
        <v>Other</v>
      </c>
    </row>
    <row r="3048" spans="1:17" x14ac:dyDescent="0.3">
      <c r="A3048">
        <v>49972</v>
      </c>
      <c r="B3048" s="14">
        <v>45147.160439814812</v>
      </c>
      <c r="C3048" t="s">
        <v>18</v>
      </c>
      <c r="D3048">
        <v>315</v>
      </c>
      <c r="E3048">
        <v>4</v>
      </c>
      <c r="F3048">
        <v>4560</v>
      </c>
      <c r="G3048" t="s">
        <v>19</v>
      </c>
      <c r="H3048">
        <v>39</v>
      </c>
      <c r="I3048">
        <v>1</v>
      </c>
      <c r="J3048" t="s">
        <v>17</v>
      </c>
      <c r="K3048">
        <v>0</v>
      </c>
      <c r="L3048">
        <f>YEAR(ecommerce_customer_data_custom_[[#This Row],[Purchase Date]])</f>
        <v>2023</v>
      </c>
      <c r="M3048">
        <f>MONTH(ecommerce_customer_data_custom_[[#This Row],[Purchase Date]])</f>
        <v>8</v>
      </c>
      <c r="N3048" t="str">
        <f>TEXT(ecommerce_customer_data_custom_[[#This Row],[Purchase Date]],"mmmm")</f>
        <v>August</v>
      </c>
      <c r="O3048" t="str">
        <f>VLOOKUP(ecommerce_customer_data_custom_[[#This Row],[Customer Age]],AgeGroupMapping!$A$2:$C$5,3,TRUE)</f>
        <v>Adult</v>
      </c>
      <c r="P3048" t="str">
        <f>IF(ecommerce_customer_data_custom_[[#This Row],[Returns]]=1,"Returned","Not Returned")</f>
        <v>Returned</v>
      </c>
      <c r="Q3048" t="str">
        <f>_xlfn.XLOOKUP(ecommerce_customer_data_custom_[[#This Row],[Payment Method]],PaymentMapping!$A$2:$A$11,PaymentMapping!$B$2:$B$11,"Other")</f>
        <v>Cash</v>
      </c>
    </row>
    <row r="3049" spans="1:17" x14ac:dyDescent="0.3">
      <c r="A3049">
        <v>21618</v>
      </c>
      <c r="B3049" s="14">
        <v>43867.888460648152</v>
      </c>
      <c r="C3049" t="s">
        <v>14</v>
      </c>
      <c r="D3049">
        <v>231</v>
      </c>
      <c r="E3049">
        <v>3</v>
      </c>
      <c r="F3049">
        <v>4897</v>
      </c>
      <c r="G3049" t="s">
        <v>12</v>
      </c>
      <c r="H3049">
        <v>54</v>
      </c>
      <c r="I3049">
        <v>1</v>
      </c>
      <c r="J3049" t="s">
        <v>13</v>
      </c>
      <c r="K3049">
        <v>0</v>
      </c>
      <c r="L3049">
        <f>YEAR(ecommerce_customer_data_custom_[[#This Row],[Purchase Date]])</f>
        <v>2020</v>
      </c>
      <c r="M3049">
        <f>MONTH(ecommerce_customer_data_custom_[[#This Row],[Purchase Date]])</f>
        <v>2</v>
      </c>
      <c r="N3049" t="str">
        <f>TEXT(ecommerce_customer_data_custom_[[#This Row],[Purchase Date]],"mmmm")</f>
        <v>February</v>
      </c>
      <c r="O3049" t="str">
        <f>VLOOKUP(ecommerce_customer_data_custom_[[#This Row],[Customer Age]],AgeGroupMapping!$A$2:$C$5,3,TRUE)</f>
        <v>Middle-Aged</v>
      </c>
      <c r="P3049" t="str">
        <f>IF(ecommerce_customer_data_custom_[[#This Row],[Returns]]=1,"Returned","Not Returned")</f>
        <v>Returned</v>
      </c>
      <c r="Q3049" t="str">
        <f>_xlfn.XLOOKUP(ecommerce_customer_data_custom_[[#This Row],[Payment Method]],PaymentMapping!$A$2:$A$11,PaymentMapping!$B$2:$B$11,"Other")</f>
        <v>Card</v>
      </c>
    </row>
    <row r="3050" spans="1:17" x14ac:dyDescent="0.3">
      <c r="A3050">
        <v>21618</v>
      </c>
      <c r="B3050" s="14">
        <v>44963.753703703704</v>
      </c>
      <c r="C3050" t="s">
        <v>16</v>
      </c>
      <c r="D3050">
        <v>377</v>
      </c>
      <c r="E3050">
        <v>1</v>
      </c>
      <c r="F3050">
        <v>2634</v>
      </c>
      <c r="G3050" t="s">
        <v>15</v>
      </c>
      <c r="H3050">
        <v>54</v>
      </c>
      <c r="I3050">
        <v>0</v>
      </c>
      <c r="J3050" t="s">
        <v>13</v>
      </c>
      <c r="K3050">
        <v>0</v>
      </c>
      <c r="L3050">
        <f>YEAR(ecommerce_customer_data_custom_[[#This Row],[Purchase Date]])</f>
        <v>2023</v>
      </c>
      <c r="M3050">
        <f>MONTH(ecommerce_customer_data_custom_[[#This Row],[Purchase Date]])</f>
        <v>2</v>
      </c>
      <c r="N3050" t="str">
        <f>TEXT(ecommerce_customer_data_custom_[[#This Row],[Purchase Date]],"mmmm")</f>
        <v>February</v>
      </c>
      <c r="O3050" t="str">
        <f>VLOOKUP(ecommerce_customer_data_custom_[[#This Row],[Customer Age]],AgeGroupMapping!$A$2:$C$5,3,TRUE)</f>
        <v>Middle-Aged</v>
      </c>
      <c r="P3050" t="str">
        <f>IF(ecommerce_customer_data_custom_[[#This Row],[Returns]]=1,"Returned","Not Returned")</f>
        <v>Not Returned</v>
      </c>
      <c r="Q3050" t="str">
        <f>_xlfn.XLOOKUP(ecommerce_customer_data_custom_[[#This Row],[Payment Method]],PaymentMapping!$A$2:$A$11,PaymentMapping!$B$2:$B$11,"Other")</f>
        <v>Wallet/UPI</v>
      </c>
    </row>
    <row r="3051" spans="1:17" x14ac:dyDescent="0.3">
      <c r="A3051">
        <v>21618</v>
      </c>
      <c r="B3051" s="14">
        <v>44014.052974537037</v>
      </c>
      <c r="C3051" t="s">
        <v>16</v>
      </c>
      <c r="D3051">
        <v>275</v>
      </c>
      <c r="E3051">
        <v>3</v>
      </c>
      <c r="F3051">
        <v>4354</v>
      </c>
      <c r="G3051" t="s">
        <v>12</v>
      </c>
      <c r="H3051">
        <v>54</v>
      </c>
      <c r="I3051">
        <v>0</v>
      </c>
      <c r="J3051" t="s">
        <v>13</v>
      </c>
      <c r="K3051">
        <v>0</v>
      </c>
      <c r="L3051">
        <f>YEAR(ecommerce_customer_data_custom_[[#This Row],[Purchase Date]])</f>
        <v>2020</v>
      </c>
      <c r="M3051">
        <f>MONTH(ecommerce_customer_data_custom_[[#This Row],[Purchase Date]])</f>
        <v>7</v>
      </c>
      <c r="N3051" t="str">
        <f>TEXT(ecommerce_customer_data_custom_[[#This Row],[Purchase Date]],"mmmm")</f>
        <v>July</v>
      </c>
      <c r="O3051" t="str">
        <f>VLOOKUP(ecommerce_customer_data_custom_[[#This Row],[Customer Age]],AgeGroupMapping!$A$2:$C$5,3,TRUE)</f>
        <v>Middle-Aged</v>
      </c>
      <c r="P3051" t="str">
        <f>IF(ecommerce_customer_data_custom_[[#This Row],[Returns]]=1,"Returned","Not Returned")</f>
        <v>Not Returned</v>
      </c>
      <c r="Q3051" t="str">
        <f>_xlfn.XLOOKUP(ecommerce_customer_data_custom_[[#This Row],[Payment Method]],PaymentMapping!$A$2:$A$11,PaymentMapping!$B$2:$B$11,"Other")</f>
        <v>Card</v>
      </c>
    </row>
    <row r="3052" spans="1:17" x14ac:dyDescent="0.3">
      <c r="A3052">
        <v>31422</v>
      </c>
      <c r="B3052" s="14">
        <v>44957.819745370369</v>
      </c>
      <c r="C3052" t="s">
        <v>14</v>
      </c>
      <c r="D3052">
        <v>447</v>
      </c>
      <c r="E3052">
        <v>2</v>
      </c>
      <c r="F3052">
        <v>1433</v>
      </c>
      <c r="G3052" t="s">
        <v>12</v>
      </c>
      <c r="H3052">
        <v>51</v>
      </c>
      <c r="I3052">
        <v>0</v>
      </c>
      <c r="J3052" t="s">
        <v>13</v>
      </c>
      <c r="K3052">
        <v>1</v>
      </c>
      <c r="L3052">
        <f>YEAR(ecommerce_customer_data_custom_[[#This Row],[Purchase Date]])</f>
        <v>2023</v>
      </c>
      <c r="M3052">
        <f>MONTH(ecommerce_customer_data_custom_[[#This Row],[Purchase Date]])</f>
        <v>1</v>
      </c>
      <c r="N3052" t="str">
        <f>TEXT(ecommerce_customer_data_custom_[[#This Row],[Purchase Date]],"mmmm")</f>
        <v>January</v>
      </c>
      <c r="O3052" t="str">
        <f>VLOOKUP(ecommerce_customer_data_custom_[[#This Row],[Customer Age]],AgeGroupMapping!$A$2:$C$5,3,TRUE)</f>
        <v>Middle-Aged</v>
      </c>
      <c r="P3052" t="str">
        <f>IF(ecommerce_customer_data_custom_[[#This Row],[Returns]]=1,"Returned","Not Returned")</f>
        <v>Not Returned</v>
      </c>
      <c r="Q3052" t="str">
        <f>_xlfn.XLOOKUP(ecommerce_customer_data_custom_[[#This Row],[Payment Method]],PaymentMapping!$A$2:$A$11,PaymentMapping!$B$2:$B$11,"Other")</f>
        <v>Card</v>
      </c>
    </row>
    <row r="3053" spans="1:17" x14ac:dyDescent="0.3">
      <c r="A3053">
        <v>31422</v>
      </c>
      <c r="B3053" s="14">
        <v>44081.686296296299</v>
      </c>
      <c r="C3053" t="s">
        <v>16</v>
      </c>
      <c r="D3053">
        <v>165</v>
      </c>
      <c r="E3053">
        <v>2</v>
      </c>
      <c r="F3053">
        <v>987</v>
      </c>
      <c r="G3053" t="s">
        <v>19</v>
      </c>
      <c r="H3053">
        <v>51</v>
      </c>
      <c r="I3053">
        <v>1</v>
      </c>
      <c r="J3053" t="s">
        <v>13</v>
      </c>
      <c r="K3053">
        <v>1</v>
      </c>
      <c r="L3053">
        <f>YEAR(ecommerce_customer_data_custom_[[#This Row],[Purchase Date]])</f>
        <v>2020</v>
      </c>
      <c r="M3053">
        <f>MONTH(ecommerce_customer_data_custom_[[#This Row],[Purchase Date]])</f>
        <v>9</v>
      </c>
      <c r="N3053" t="str">
        <f>TEXT(ecommerce_customer_data_custom_[[#This Row],[Purchase Date]],"mmmm")</f>
        <v>September</v>
      </c>
      <c r="O3053" t="str">
        <f>VLOOKUP(ecommerce_customer_data_custom_[[#This Row],[Customer Age]],AgeGroupMapping!$A$2:$C$5,3,TRUE)</f>
        <v>Middle-Aged</v>
      </c>
      <c r="P3053" t="str">
        <f>IF(ecommerce_customer_data_custom_[[#This Row],[Returns]]=1,"Returned","Not Returned")</f>
        <v>Returned</v>
      </c>
      <c r="Q3053" t="str">
        <f>_xlfn.XLOOKUP(ecommerce_customer_data_custom_[[#This Row],[Payment Method]],PaymentMapping!$A$2:$A$11,PaymentMapping!$B$2:$B$11,"Other")</f>
        <v>Cash</v>
      </c>
    </row>
    <row r="3054" spans="1:17" x14ac:dyDescent="0.3">
      <c r="A3054">
        <v>31422</v>
      </c>
      <c r="B3054" s="14">
        <v>44968.40215277778</v>
      </c>
      <c r="C3054" t="s">
        <v>16</v>
      </c>
      <c r="D3054">
        <v>46</v>
      </c>
      <c r="E3054">
        <v>3</v>
      </c>
      <c r="F3054">
        <v>1705</v>
      </c>
      <c r="G3054" t="s">
        <v>15</v>
      </c>
      <c r="H3054">
        <v>51</v>
      </c>
      <c r="I3054">
        <v>0</v>
      </c>
      <c r="J3054" t="s">
        <v>13</v>
      </c>
      <c r="K3054">
        <v>1</v>
      </c>
      <c r="L3054">
        <f>YEAR(ecommerce_customer_data_custom_[[#This Row],[Purchase Date]])</f>
        <v>2023</v>
      </c>
      <c r="M3054">
        <f>MONTH(ecommerce_customer_data_custom_[[#This Row],[Purchase Date]])</f>
        <v>2</v>
      </c>
      <c r="N3054" t="str">
        <f>TEXT(ecommerce_customer_data_custom_[[#This Row],[Purchase Date]],"mmmm")</f>
        <v>February</v>
      </c>
      <c r="O3054" t="str">
        <f>VLOOKUP(ecommerce_customer_data_custom_[[#This Row],[Customer Age]],AgeGroupMapping!$A$2:$C$5,3,TRUE)</f>
        <v>Middle-Aged</v>
      </c>
      <c r="P3054" t="str">
        <f>IF(ecommerce_customer_data_custom_[[#This Row],[Returns]]=1,"Returned","Not Returned")</f>
        <v>Not Returned</v>
      </c>
      <c r="Q3054" t="str">
        <f>_xlfn.XLOOKUP(ecommerce_customer_data_custom_[[#This Row],[Payment Method]],PaymentMapping!$A$2:$A$11,PaymentMapping!$B$2:$B$11,"Other")</f>
        <v>Wallet/UPI</v>
      </c>
    </row>
    <row r="3055" spans="1:17" x14ac:dyDescent="0.3">
      <c r="A3055">
        <v>31422</v>
      </c>
      <c r="B3055" s="14">
        <v>44765.63753472222</v>
      </c>
      <c r="C3055" t="s">
        <v>16</v>
      </c>
      <c r="D3055">
        <v>107</v>
      </c>
      <c r="E3055">
        <v>2</v>
      </c>
      <c r="F3055">
        <v>3824</v>
      </c>
      <c r="G3055" t="s">
        <v>12</v>
      </c>
      <c r="H3055">
        <v>51</v>
      </c>
      <c r="I3055">
        <v>0</v>
      </c>
      <c r="J3055" t="s">
        <v>13</v>
      </c>
      <c r="K3055">
        <v>1</v>
      </c>
      <c r="L3055">
        <f>YEAR(ecommerce_customer_data_custom_[[#This Row],[Purchase Date]])</f>
        <v>2022</v>
      </c>
      <c r="M3055">
        <f>MONTH(ecommerce_customer_data_custom_[[#This Row],[Purchase Date]])</f>
        <v>7</v>
      </c>
      <c r="N3055" t="str">
        <f>TEXT(ecommerce_customer_data_custom_[[#This Row],[Purchase Date]],"mmmm")</f>
        <v>July</v>
      </c>
      <c r="O3055" t="str">
        <f>VLOOKUP(ecommerce_customer_data_custom_[[#This Row],[Customer Age]],AgeGroupMapping!$A$2:$C$5,3,TRUE)</f>
        <v>Middle-Aged</v>
      </c>
      <c r="P3055" t="str">
        <f>IF(ecommerce_customer_data_custom_[[#This Row],[Returns]]=1,"Returned","Not Returned")</f>
        <v>Not Returned</v>
      </c>
      <c r="Q3055" t="str">
        <f>_xlfn.XLOOKUP(ecommerce_customer_data_custom_[[#This Row],[Payment Method]],PaymentMapping!$A$2:$A$11,PaymentMapping!$B$2:$B$11,"Other")</f>
        <v>Card</v>
      </c>
    </row>
    <row r="3056" spans="1:17" x14ac:dyDescent="0.3">
      <c r="A3056">
        <v>31422</v>
      </c>
      <c r="B3056" s="14">
        <v>44864.225115740737</v>
      </c>
      <c r="C3056" t="s">
        <v>14</v>
      </c>
      <c r="D3056">
        <v>212</v>
      </c>
      <c r="E3056">
        <v>3</v>
      </c>
      <c r="F3056">
        <v>2630</v>
      </c>
      <c r="G3056" t="s">
        <v>19</v>
      </c>
      <c r="H3056">
        <v>51</v>
      </c>
      <c r="I3056">
        <v>1</v>
      </c>
      <c r="J3056" t="s">
        <v>13</v>
      </c>
      <c r="K3056">
        <v>1</v>
      </c>
      <c r="L3056">
        <f>YEAR(ecommerce_customer_data_custom_[[#This Row],[Purchase Date]])</f>
        <v>2022</v>
      </c>
      <c r="M3056">
        <f>MONTH(ecommerce_customer_data_custom_[[#This Row],[Purchase Date]])</f>
        <v>10</v>
      </c>
      <c r="N3056" t="str">
        <f>TEXT(ecommerce_customer_data_custom_[[#This Row],[Purchase Date]],"mmmm")</f>
        <v>October</v>
      </c>
      <c r="O3056" t="str">
        <f>VLOOKUP(ecommerce_customer_data_custom_[[#This Row],[Customer Age]],AgeGroupMapping!$A$2:$C$5,3,TRUE)</f>
        <v>Middle-Aged</v>
      </c>
      <c r="P3056" t="str">
        <f>IF(ecommerce_customer_data_custom_[[#This Row],[Returns]]=1,"Returned","Not Returned")</f>
        <v>Returned</v>
      </c>
      <c r="Q3056" t="str">
        <f>_xlfn.XLOOKUP(ecommerce_customer_data_custom_[[#This Row],[Payment Method]],PaymentMapping!$A$2:$A$11,PaymentMapping!$B$2:$B$11,"Other")</f>
        <v>Cash</v>
      </c>
    </row>
    <row r="3057" spans="1:17" x14ac:dyDescent="0.3">
      <c r="A3057">
        <v>31422</v>
      </c>
      <c r="B3057" s="14">
        <v>45069.689201388886</v>
      </c>
      <c r="C3057" t="s">
        <v>16</v>
      </c>
      <c r="D3057">
        <v>151</v>
      </c>
      <c r="E3057">
        <v>4</v>
      </c>
      <c r="F3057">
        <v>2573</v>
      </c>
      <c r="G3057" t="s">
        <v>15</v>
      </c>
      <c r="H3057">
        <v>51</v>
      </c>
      <c r="I3057">
        <v>1</v>
      </c>
      <c r="J3057" t="s">
        <v>13</v>
      </c>
      <c r="K3057">
        <v>1</v>
      </c>
      <c r="L3057">
        <f>YEAR(ecommerce_customer_data_custom_[[#This Row],[Purchase Date]])</f>
        <v>2023</v>
      </c>
      <c r="M3057">
        <f>MONTH(ecommerce_customer_data_custom_[[#This Row],[Purchase Date]])</f>
        <v>5</v>
      </c>
      <c r="N3057" t="str">
        <f>TEXT(ecommerce_customer_data_custom_[[#This Row],[Purchase Date]],"mmmm")</f>
        <v>May</v>
      </c>
      <c r="O3057" t="str">
        <f>VLOOKUP(ecommerce_customer_data_custom_[[#This Row],[Customer Age]],AgeGroupMapping!$A$2:$C$5,3,TRUE)</f>
        <v>Middle-Aged</v>
      </c>
      <c r="P3057" t="str">
        <f>IF(ecommerce_customer_data_custom_[[#This Row],[Returns]]=1,"Returned","Not Returned")</f>
        <v>Returned</v>
      </c>
      <c r="Q3057" t="str">
        <f>_xlfn.XLOOKUP(ecommerce_customer_data_custom_[[#This Row],[Payment Method]],PaymentMapping!$A$2:$A$11,PaymentMapping!$B$2:$B$11,"Other")</f>
        <v>Wallet/UPI</v>
      </c>
    </row>
    <row r="3058" spans="1:17" x14ac:dyDescent="0.3">
      <c r="A3058">
        <v>31422</v>
      </c>
      <c r="B3058" s="14">
        <v>44726.336574074077</v>
      </c>
      <c r="C3058" t="s">
        <v>14</v>
      </c>
      <c r="D3058">
        <v>337</v>
      </c>
      <c r="E3058">
        <v>5</v>
      </c>
      <c r="F3058">
        <v>3490</v>
      </c>
      <c r="G3058" t="s">
        <v>15</v>
      </c>
      <c r="H3058">
        <v>51</v>
      </c>
      <c r="I3058">
        <v>0</v>
      </c>
      <c r="J3058" t="s">
        <v>13</v>
      </c>
      <c r="K3058">
        <v>1</v>
      </c>
      <c r="L3058">
        <f>YEAR(ecommerce_customer_data_custom_[[#This Row],[Purchase Date]])</f>
        <v>2022</v>
      </c>
      <c r="M3058">
        <f>MONTH(ecommerce_customer_data_custom_[[#This Row],[Purchase Date]])</f>
        <v>6</v>
      </c>
      <c r="N3058" t="str">
        <f>TEXT(ecommerce_customer_data_custom_[[#This Row],[Purchase Date]],"mmmm")</f>
        <v>June</v>
      </c>
      <c r="O3058" t="str">
        <f>VLOOKUP(ecommerce_customer_data_custom_[[#This Row],[Customer Age]],AgeGroupMapping!$A$2:$C$5,3,TRUE)</f>
        <v>Middle-Aged</v>
      </c>
      <c r="P3058" t="str">
        <f>IF(ecommerce_customer_data_custom_[[#This Row],[Returns]]=1,"Returned","Not Returned")</f>
        <v>Not Returned</v>
      </c>
      <c r="Q3058" t="str">
        <f>_xlfn.XLOOKUP(ecommerce_customer_data_custom_[[#This Row],[Payment Method]],PaymentMapping!$A$2:$A$11,PaymentMapping!$B$2:$B$11,"Other")</f>
        <v>Wallet/UPI</v>
      </c>
    </row>
    <row r="3059" spans="1:17" x14ac:dyDescent="0.3">
      <c r="A3059">
        <v>31422</v>
      </c>
      <c r="B3059" s="14">
        <v>44760.937638888892</v>
      </c>
      <c r="C3059" t="s">
        <v>11</v>
      </c>
      <c r="D3059">
        <v>269</v>
      </c>
      <c r="E3059">
        <v>3</v>
      </c>
      <c r="F3059">
        <v>3263</v>
      </c>
      <c r="G3059" t="s">
        <v>15</v>
      </c>
      <c r="H3059">
        <v>51</v>
      </c>
      <c r="I3059">
        <v>1</v>
      </c>
      <c r="J3059" t="s">
        <v>13</v>
      </c>
      <c r="K3059">
        <v>1</v>
      </c>
      <c r="L3059">
        <f>YEAR(ecommerce_customer_data_custom_[[#This Row],[Purchase Date]])</f>
        <v>2022</v>
      </c>
      <c r="M3059">
        <f>MONTH(ecommerce_customer_data_custom_[[#This Row],[Purchase Date]])</f>
        <v>7</v>
      </c>
      <c r="N3059" t="str">
        <f>TEXT(ecommerce_customer_data_custom_[[#This Row],[Purchase Date]],"mmmm")</f>
        <v>July</v>
      </c>
      <c r="O3059" t="str">
        <f>VLOOKUP(ecommerce_customer_data_custom_[[#This Row],[Customer Age]],AgeGroupMapping!$A$2:$C$5,3,TRUE)</f>
        <v>Middle-Aged</v>
      </c>
      <c r="P3059" t="str">
        <f>IF(ecommerce_customer_data_custom_[[#This Row],[Returns]]=1,"Returned","Not Returned")</f>
        <v>Returned</v>
      </c>
      <c r="Q3059" t="str">
        <f>_xlfn.XLOOKUP(ecommerce_customer_data_custom_[[#This Row],[Payment Method]],PaymentMapping!$A$2:$A$11,PaymentMapping!$B$2:$B$11,"Other")</f>
        <v>Wallet/UPI</v>
      </c>
    </row>
    <row r="3060" spans="1:17" x14ac:dyDescent="0.3">
      <c r="A3060">
        <v>31422</v>
      </c>
      <c r="B3060" s="14">
        <v>43922.601261574076</v>
      </c>
      <c r="C3060" t="s">
        <v>11</v>
      </c>
      <c r="D3060">
        <v>222</v>
      </c>
      <c r="E3060">
        <v>5</v>
      </c>
      <c r="F3060">
        <v>1300</v>
      </c>
      <c r="G3060" t="s">
        <v>15</v>
      </c>
      <c r="H3060">
        <v>51</v>
      </c>
      <c r="I3060">
        <v>1</v>
      </c>
      <c r="J3060" t="s">
        <v>13</v>
      </c>
      <c r="K3060">
        <v>1</v>
      </c>
      <c r="L3060">
        <f>YEAR(ecommerce_customer_data_custom_[[#This Row],[Purchase Date]])</f>
        <v>2020</v>
      </c>
      <c r="M3060">
        <f>MONTH(ecommerce_customer_data_custom_[[#This Row],[Purchase Date]])</f>
        <v>4</v>
      </c>
      <c r="N3060" t="str">
        <f>TEXT(ecommerce_customer_data_custom_[[#This Row],[Purchase Date]],"mmmm")</f>
        <v>April</v>
      </c>
      <c r="O3060" t="str">
        <f>VLOOKUP(ecommerce_customer_data_custom_[[#This Row],[Customer Age]],AgeGroupMapping!$A$2:$C$5,3,TRUE)</f>
        <v>Middle-Aged</v>
      </c>
      <c r="P3060" t="str">
        <f>IF(ecommerce_customer_data_custom_[[#This Row],[Returns]]=1,"Returned","Not Returned")</f>
        <v>Returned</v>
      </c>
      <c r="Q3060" t="str">
        <f>_xlfn.XLOOKUP(ecommerce_customer_data_custom_[[#This Row],[Payment Method]],PaymentMapping!$A$2:$A$11,PaymentMapping!$B$2:$B$11,"Other")</f>
        <v>Wallet/UPI</v>
      </c>
    </row>
    <row r="3061" spans="1:17" x14ac:dyDescent="0.3">
      <c r="A3061">
        <v>6521</v>
      </c>
      <c r="B3061" s="14">
        <v>44113.654918981483</v>
      </c>
      <c r="C3061" t="s">
        <v>16</v>
      </c>
      <c r="D3061">
        <v>168</v>
      </c>
      <c r="E3061">
        <v>2</v>
      </c>
      <c r="F3061">
        <v>3917</v>
      </c>
      <c r="G3061" t="s">
        <v>15</v>
      </c>
      <c r="H3061">
        <v>53</v>
      </c>
      <c r="I3061">
        <v>0</v>
      </c>
      <c r="J3061" t="s">
        <v>17</v>
      </c>
      <c r="K3061">
        <v>0</v>
      </c>
      <c r="L3061">
        <f>YEAR(ecommerce_customer_data_custom_[[#This Row],[Purchase Date]])</f>
        <v>2020</v>
      </c>
      <c r="M3061">
        <f>MONTH(ecommerce_customer_data_custom_[[#This Row],[Purchase Date]])</f>
        <v>10</v>
      </c>
      <c r="N3061" t="str">
        <f>TEXT(ecommerce_customer_data_custom_[[#This Row],[Purchase Date]],"mmmm")</f>
        <v>October</v>
      </c>
      <c r="O3061" t="str">
        <f>VLOOKUP(ecommerce_customer_data_custom_[[#This Row],[Customer Age]],AgeGroupMapping!$A$2:$C$5,3,TRUE)</f>
        <v>Middle-Aged</v>
      </c>
      <c r="P3061" t="str">
        <f>IF(ecommerce_customer_data_custom_[[#This Row],[Returns]]=1,"Returned","Not Returned")</f>
        <v>Not Returned</v>
      </c>
      <c r="Q3061" t="str">
        <f>_xlfn.XLOOKUP(ecommerce_customer_data_custom_[[#This Row],[Payment Method]],PaymentMapping!$A$2:$A$11,PaymentMapping!$B$2:$B$11,"Other")</f>
        <v>Wallet/UPI</v>
      </c>
    </row>
    <row r="3062" spans="1:17" x14ac:dyDescent="0.3">
      <c r="A3062">
        <v>6521</v>
      </c>
      <c r="B3062" s="14">
        <v>45064.177453703705</v>
      </c>
      <c r="C3062" t="s">
        <v>18</v>
      </c>
      <c r="D3062">
        <v>489</v>
      </c>
      <c r="E3062">
        <v>3</v>
      </c>
      <c r="F3062">
        <v>1423</v>
      </c>
      <c r="G3062" t="s">
        <v>12</v>
      </c>
      <c r="H3062">
        <v>53</v>
      </c>
      <c r="I3062">
        <v>0</v>
      </c>
      <c r="J3062" t="s">
        <v>17</v>
      </c>
      <c r="K3062">
        <v>0</v>
      </c>
      <c r="L3062">
        <f>YEAR(ecommerce_customer_data_custom_[[#This Row],[Purchase Date]])</f>
        <v>2023</v>
      </c>
      <c r="M3062">
        <f>MONTH(ecommerce_customer_data_custom_[[#This Row],[Purchase Date]])</f>
        <v>5</v>
      </c>
      <c r="N3062" t="str">
        <f>TEXT(ecommerce_customer_data_custom_[[#This Row],[Purchase Date]],"mmmm")</f>
        <v>May</v>
      </c>
      <c r="O3062" t="str">
        <f>VLOOKUP(ecommerce_customer_data_custom_[[#This Row],[Customer Age]],AgeGroupMapping!$A$2:$C$5,3,TRUE)</f>
        <v>Middle-Aged</v>
      </c>
      <c r="P3062" t="str">
        <f>IF(ecommerce_customer_data_custom_[[#This Row],[Returns]]=1,"Returned","Not Returned")</f>
        <v>Not Returned</v>
      </c>
      <c r="Q3062" t="str">
        <f>_xlfn.XLOOKUP(ecommerce_customer_data_custom_[[#This Row],[Payment Method]],PaymentMapping!$A$2:$A$11,PaymentMapping!$B$2:$B$11,"Other")</f>
        <v>Card</v>
      </c>
    </row>
    <row r="3063" spans="1:17" x14ac:dyDescent="0.3">
      <c r="A3063">
        <v>6521</v>
      </c>
      <c r="B3063" s="14">
        <v>44416.349374999998</v>
      </c>
      <c r="C3063" t="s">
        <v>16</v>
      </c>
      <c r="D3063">
        <v>235</v>
      </c>
      <c r="E3063">
        <v>2</v>
      </c>
      <c r="F3063">
        <v>544</v>
      </c>
      <c r="G3063" t="s">
        <v>12</v>
      </c>
      <c r="H3063">
        <v>53</v>
      </c>
      <c r="I3063">
        <v>1</v>
      </c>
      <c r="J3063" t="s">
        <v>17</v>
      </c>
      <c r="K3063">
        <v>0</v>
      </c>
      <c r="L3063">
        <f>YEAR(ecommerce_customer_data_custom_[[#This Row],[Purchase Date]])</f>
        <v>2021</v>
      </c>
      <c r="M3063">
        <f>MONTH(ecommerce_customer_data_custom_[[#This Row],[Purchase Date]])</f>
        <v>8</v>
      </c>
      <c r="N3063" t="str">
        <f>TEXT(ecommerce_customer_data_custom_[[#This Row],[Purchase Date]],"mmmm")</f>
        <v>August</v>
      </c>
      <c r="O3063" t="str">
        <f>VLOOKUP(ecommerce_customer_data_custom_[[#This Row],[Customer Age]],AgeGroupMapping!$A$2:$C$5,3,TRUE)</f>
        <v>Middle-Aged</v>
      </c>
      <c r="P3063" t="str">
        <f>IF(ecommerce_customer_data_custom_[[#This Row],[Returns]]=1,"Returned","Not Returned")</f>
        <v>Returned</v>
      </c>
      <c r="Q3063" t="str">
        <f>_xlfn.XLOOKUP(ecommerce_customer_data_custom_[[#This Row],[Payment Method]],PaymentMapping!$A$2:$A$11,PaymentMapping!$B$2:$B$11,"Other")</f>
        <v>Card</v>
      </c>
    </row>
    <row r="3064" spans="1:17" x14ac:dyDescent="0.3">
      <c r="A3064">
        <v>6521</v>
      </c>
      <c r="B3064" s="14">
        <v>44606.813379629632</v>
      </c>
      <c r="C3064" t="s">
        <v>14</v>
      </c>
      <c r="D3064">
        <v>199</v>
      </c>
      <c r="E3064">
        <v>2</v>
      </c>
      <c r="F3064">
        <v>4618</v>
      </c>
      <c r="G3064" t="s">
        <v>12</v>
      </c>
      <c r="H3064">
        <v>53</v>
      </c>
      <c r="I3064">
        <v>1</v>
      </c>
      <c r="J3064" t="s">
        <v>17</v>
      </c>
      <c r="K3064">
        <v>0</v>
      </c>
      <c r="L3064">
        <f>YEAR(ecommerce_customer_data_custom_[[#This Row],[Purchase Date]])</f>
        <v>2022</v>
      </c>
      <c r="M3064">
        <f>MONTH(ecommerce_customer_data_custom_[[#This Row],[Purchase Date]])</f>
        <v>2</v>
      </c>
      <c r="N3064" t="str">
        <f>TEXT(ecommerce_customer_data_custom_[[#This Row],[Purchase Date]],"mmmm")</f>
        <v>February</v>
      </c>
      <c r="O3064" t="str">
        <f>VLOOKUP(ecommerce_customer_data_custom_[[#This Row],[Customer Age]],AgeGroupMapping!$A$2:$C$5,3,TRUE)</f>
        <v>Middle-Aged</v>
      </c>
      <c r="P3064" t="str">
        <f>IF(ecommerce_customer_data_custom_[[#This Row],[Returns]]=1,"Returned","Not Returned")</f>
        <v>Returned</v>
      </c>
      <c r="Q3064" t="str">
        <f>_xlfn.XLOOKUP(ecommerce_customer_data_custom_[[#This Row],[Payment Method]],PaymentMapping!$A$2:$A$11,PaymentMapping!$B$2:$B$11,"Other")</f>
        <v>Card</v>
      </c>
    </row>
    <row r="3065" spans="1:17" x14ac:dyDescent="0.3">
      <c r="A3065">
        <v>6521</v>
      </c>
      <c r="B3065" s="14">
        <v>44448.146724537037</v>
      </c>
      <c r="C3065" t="s">
        <v>18</v>
      </c>
      <c r="D3065">
        <v>397</v>
      </c>
      <c r="E3065">
        <v>1</v>
      </c>
      <c r="F3065">
        <v>2031</v>
      </c>
      <c r="G3065" t="s">
        <v>15</v>
      </c>
      <c r="H3065">
        <v>53</v>
      </c>
      <c r="I3065">
        <v>0</v>
      </c>
      <c r="J3065" t="s">
        <v>17</v>
      </c>
      <c r="K3065">
        <v>0</v>
      </c>
      <c r="L3065">
        <f>YEAR(ecommerce_customer_data_custom_[[#This Row],[Purchase Date]])</f>
        <v>2021</v>
      </c>
      <c r="M3065">
        <f>MONTH(ecommerce_customer_data_custom_[[#This Row],[Purchase Date]])</f>
        <v>9</v>
      </c>
      <c r="N3065" t="str">
        <f>TEXT(ecommerce_customer_data_custom_[[#This Row],[Purchase Date]],"mmmm")</f>
        <v>September</v>
      </c>
      <c r="O3065" t="str">
        <f>VLOOKUP(ecommerce_customer_data_custom_[[#This Row],[Customer Age]],AgeGroupMapping!$A$2:$C$5,3,TRUE)</f>
        <v>Middle-Aged</v>
      </c>
      <c r="P3065" t="str">
        <f>IF(ecommerce_customer_data_custom_[[#This Row],[Returns]]=1,"Returned","Not Returned")</f>
        <v>Not Returned</v>
      </c>
      <c r="Q3065" t="str">
        <f>_xlfn.XLOOKUP(ecommerce_customer_data_custom_[[#This Row],[Payment Method]],PaymentMapping!$A$2:$A$11,PaymentMapping!$B$2:$B$11,"Other")</f>
        <v>Wallet/UPI</v>
      </c>
    </row>
    <row r="3066" spans="1:17" x14ac:dyDescent="0.3">
      <c r="A3066">
        <v>6521</v>
      </c>
      <c r="B3066" s="14">
        <v>44919.55269675926</v>
      </c>
      <c r="C3066" t="s">
        <v>11</v>
      </c>
      <c r="D3066">
        <v>386</v>
      </c>
      <c r="E3066">
        <v>5</v>
      </c>
      <c r="F3066">
        <v>1371</v>
      </c>
      <c r="G3066" t="s">
        <v>19</v>
      </c>
      <c r="H3066">
        <v>53</v>
      </c>
      <c r="I3066">
        <v>0</v>
      </c>
      <c r="J3066" t="s">
        <v>17</v>
      </c>
      <c r="K3066">
        <v>0</v>
      </c>
      <c r="L3066">
        <f>YEAR(ecommerce_customer_data_custom_[[#This Row],[Purchase Date]])</f>
        <v>2022</v>
      </c>
      <c r="M3066">
        <f>MONTH(ecommerce_customer_data_custom_[[#This Row],[Purchase Date]])</f>
        <v>12</v>
      </c>
      <c r="N3066" t="str">
        <f>TEXT(ecommerce_customer_data_custom_[[#This Row],[Purchase Date]],"mmmm")</f>
        <v>December</v>
      </c>
      <c r="O3066" t="str">
        <f>VLOOKUP(ecommerce_customer_data_custom_[[#This Row],[Customer Age]],AgeGroupMapping!$A$2:$C$5,3,TRUE)</f>
        <v>Middle-Aged</v>
      </c>
      <c r="P3066" t="str">
        <f>IF(ecommerce_customer_data_custom_[[#This Row],[Returns]]=1,"Returned","Not Returned")</f>
        <v>Not Returned</v>
      </c>
      <c r="Q3066" t="str">
        <f>_xlfn.XLOOKUP(ecommerce_customer_data_custom_[[#This Row],[Payment Method]],PaymentMapping!$A$2:$A$11,PaymentMapping!$B$2:$B$11,"Other")</f>
        <v>Cash</v>
      </c>
    </row>
    <row r="3067" spans="1:17" x14ac:dyDescent="0.3">
      <c r="A3067">
        <v>43075</v>
      </c>
      <c r="B3067" s="14">
        <v>44887.878958333335</v>
      </c>
      <c r="C3067" t="s">
        <v>18</v>
      </c>
      <c r="D3067">
        <v>444</v>
      </c>
      <c r="E3067">
        <v>1</v>
      </c>
      <c r="F3067">
        <v>1569</v>
      </c>
      <c r="G3067" t="s">
        <v>15</v>
      </c>
      <c r="H3067">
        <v>46</v>
      </c>
      <c r="I3067">
        <v>0</v>
      </c>
      <c r="J3067" t="s">
        <v>17</v>
      </c>
      <c r="K3067">
        <v>0</v>
      </c>
      <c r="L3067">
        <f>YEAR(ecommerce_customer_data_custom_[[#This Row],[Purchase Date]])</f>
        <v>2022</v>
      </c>
      <c r="M3067">
        <f>MONTH(ecommerce_customer_data_custom_[[#This Row],[Purchase Date]])</f>
        <v>11</v>
      </c>
      <c r="N3067" t="str">
        <f>TEXT(ecommerce_customer_data_custom_[[#This Row],[Purchase Date]],"mmmm")</f>
        <v>November</v>
      </c>
      <c r="O3067" t="str">
        <f>VLOOKUP(ecommerce_customer_data_custom_[[#This Row],[Customer Age]],AgeGroupMapping!$A$2:$C$5,3,TRUE)</f>
        <v>Middle-Aged</v>
      </c>
      <c r="P3067" t="str">
        <f>IF(ecommerce_customer_data_custom_[[#This Row],[Returns]]=1,"Returned","Not Returned")</f>
        <v>Not Returned</v>
      </c>
      <c r="Q3067" t="str">
        <f>_xlfn.XLOOKUP(ecommerce_customer_data_custom_[[#This Row],[Payment Method]],PaymentMapping!$A$2:$A$11,PaymentMapping!$B$2:$B$11,"Other")</f>
        <v>Wallet/UPI</v>
      </c>
    </row>
    <row r="3068" spans="1:17" x14ac:dyDescent="0.3">
      <c r="A3068">
        <v>43075</v>
      </c>
      <c r="B3068" s="14">
        <v>43850.503206018519</v>
      </c>
      <c r="C3068" t="s">
        <v>11</v>
      </c>
      <c r="D3068">
        <v>223</v>
      </c>
      <c r="E3068">
        <v>5</v>
      </c>
      <c r="F3068">
        <v>2011</v>
      </c>
      <c r="G3068" t="s">
        <v>12</v>
      </c>
      <c r="H3068">
        <v>46</v>
      </c>
      <c r="I3068">
        <v>1</v>
      </c>
      <c r="J3068" t="s">
        <v>17</v>
      </c>
      <c r="K3068">
        <v>0</v>
      </c>
      <c r="L3068">
        <f>YEAR(ecommerce_customer_data_custom_[[#This Row],[Purchase Date]])</f>
        <v>2020</v>
      </c>
      <c r="M3068">
        <f>MONTH(ecommerce_customer_data_custom_[[#This Row],[Purchase Date]])</f>
        <v>1</v>
      </c>
      <c r="N3068" t="str">
        <f>TEXT(ecommerce_customer_data_custom_[[#This Row],[Purchase Date]],"mmmm")</f>
        <v>January</v>
      </c>
      <c r="O3068" t="str">
        <f>VLOOKUP(ecommerce_customer_data_custom_[[#This Row],[Customer Age]],AgeGroupMapping!$A$2:$C$5,3,TRUE)</f>
        <v>Middle-Aged</v>
      </c>
      <c r="P3068" t="str">
        <f>IF(ecommerce_customer_data_custom_[[#This Row],[Returns]]=1,"Returned","Not Returned")</f>
        <v>Returned</v>
      </c>
      <c r="Q3068" t="str">
        <f>_xlfn.XLOOKUP(ecommerce_customer_data_custom_[[#This Row],[Payment Method]],PaymentMapping!$A$2:$A$11,PaymentMapping!$B$2:$B$11,"Other")</f>
        <v>Card</v>
      </c>
    </row>
    <row r="3069" spans="1:17" x14ac:dyDescent="0.3">
      <c r="A3069">
        <v>43075</v>
      </c>
      <c r="B3069" s="14">
        <v>44276.180509259262</v>
      </c>
      <c r="C3069" t="s">
        <v>16</v>
      </c>
      <c r="D3069">
        <v>26</v>
      </c>
      <c r="E3069">
        <v>5</v>
      </c>
      <c r="F3069">
        <v>1098</v>
      </c>
      <c r="G3069" t="s">
        <v>12</v>
      </c>
      <c r="H3069">
        <v>46</v>
      </c>
      <c r="I3069">
        <v>1</v>
      </c>
      <c r="J3069" t="s">
        <v>17</v>
      </c>
      <c r="K3069">
        <v>0</v>
      </c>
      <c r="L3069">
        <f>YEAR(ecommerce_customer_data_custom_[[#This Row],[Purchase Date]])</f>
        <v>2021</v>
      </c>
      <c r="M3069">
        <f>MONTH(ecommerce_customer_data_custom_[[#This Row],[Purchase Date]])</f>
        <v>3</v>
      </c>
      <c r="N3069" t="str">
        <f>TEXT(ecommerce_customer_data_custom_[[#This Row],[Purchase Date]],"mmmm")</f>
        <v>March</v>
      </c>
      <c r="O3069" t="str">
        <f>VLOOKUP(ecommerce_customer_data_custom_[[#This Row],[Customer Age]],AgeGroupMapping!$A$2:$C$5,3,TRUE)</f>
        <v>Middle-Aged</v>
      </c>
      <c r="P3069" t="str">
        <f>IF(ecommerce_customer_data_custom_[[#This Row],[Returns]]=1,"Returned","Not Returned")</f>
        <v>Returned</v>
      </c>
      <c r="Q3069" t="str">
        <f>_xlfn.XLOOKUP(ecommerce_customer_data_custom_[[#This Row],[Payment Method]],PaymentMapping!$A$2:$A$11,PaymentMapping!$B$2:$B$11,"Other")</f>
        <v>Card</v>
      </c>
    </row>
    <row r="3070" spans="1:17" x14ac:dyDescent="0.3">
      <c r="A3070">
        <v>43075</v>
      </c>
      <c r="B3070" s="14">
        <v>45018.201828703706</v>
      </c>
      <c r="C3070" t="s">
        <v>14</v>
      </c>
      <c r="D3070">
        <v>482</v>
      </c>
      <c r="E3070">
        <v>3</v>
      </c>
      <c r="F3070">
        <v>2287</v>
      </c>
      <c r="G3070" t="s">
        <v>12</v>
      </c>
      <c r="H3070">
        <v>46</v>
      </c>
      <c r="I3070">
        <v>1</v>
      </c>
      <c r="J3070" t="s">
        <v>17</v>
      </c>
      <c r="K3070">
        <v>0</v>
      </c>
      <c r="L3070">
        <f>YEAR(ecommerce_customer_data_custom_[[#This Row],[Purchase Date]])</f>
        <v>2023</v>
      </c>
      <c r="M3070">
        <f>MONTH(ecommerce_customer_data_custom_[[#This Row],[Purchase Date]])</f>
        <v>4</v>
      </c>
      <c r="N3070" t="str">
        <f>TEXT(ecommerce_customer_data_custom_[[#This Row],[Purchase Date]],"mmmm")</f>
        <v>April</v>
      </c>
      <c r="O3070" t="str">
        <f>VLOOKUP(ecommerce_customer_data_custom_[[#This Row],[Customer Age]],AgeGroupMapping!$A$2:$C$5,3,TRUE)</f>
        <v>Middle-Aged</v>
      </c>
      <c r="P3070" t="str">
        <f>IF(ecommerce_customer_data_custom_[[#This Row],[Returns]]=1,"Returned","Not Returned")</f>
        <v>Returned</v>
      </c>
      <c r="Q3070" t="str">
        <f>_xlfn.XLOOKUP(ecommerce_customer_data_custom_[[#This Row],[Payment Method]],PaymentMapping!$A$2:$A$11,PaymentMapping!$B$2:$B$11,"Other")</f>
        <v>Card</v>
      </c>
    </row>
    <row r="3071" spans="1:17" x14ac:dyDescent="0.3">
      <c r="A3071">
        <v>43075</v>
      </c>
      <c r="B3071" s="14">
        <v>44428.736446759256</v>
      </c>
      <c r="C3071" t="s">
        <v>16</v>
      </c>
      <c r="D3071">
        <v>155</v>
      </c>
      <c r="E3071">
        <v>3</v>
      </c>
      <c r="F3071">
        <v>3112</v>
      </c>
      <c r="G3071" t="s">
        <v>12</v>
      </c>
      <c r="H3071">
        <v>46</v>
      </c>
      <c r="I3071">
        <v>0</v>
      </c>
      <c r="J3071" t="s">
        <v>17</v>
      </c>
      <c r="K3071">
        <v>0</v>
      </c>
      <c r="L3071">
        <f>YEAR(ecommerce_customer_data_custom_[[#This Row],[Purchase Date]])</f>
        <v>2021</v>
      </c>
      <c r="M3071">
        <f>MONTH(ecommerce_customer_data_custom_[[#This Row],[Purchase Date]])</f>
        <v>8</v>
      </c>
      <c r="N3071" t="str">
        <f>TEXT(ecommerce_customer_data_custom_[[#This Row],[Purchase Date]],"mmmm")</f>
        <v>August</v>
      </c>
      <c r="O3071" t="str">
        <f>VLOOKUP(ecommerce_customer_data_custom_[[#This Row],[Customer Age]],AgeGroupMapping!$A$2:$C$5,3,TRUE)</f>
        <v>Middle-Aged</v>
      </c>
      <c r="P3071" t="str">
        <f>IF(ecommerce_customer_data_custom_[[#This Row],[Returns]]=1,"Returned","Not Returned")</f>
        <v>Not Returned</v>
      </c>
      <c r="Q3071" t="str">
        <f>_xlfn.XLOOKUP(ecommerce_customer_data_custom_[[#This Row],[Payment Method]],PaymentMapping!$A$2:$A$11,PaymentMapping!$B$2:$B$11,"Other")</f>
        <v>Card</v>
      </c>
    </row>
    <row r="3072" spans="1:17" x14ac:dyDescent="0.3">
      <c r="A3072">
        <v>43075</v>
      </c>
      <c r="B3072" s="14">
        <v>44178.173530092594</v>
      </c>
      <c r="C3072" t="s">
        <v>11</v>
      </c>
      <c r="D3072">
        <v>480</v>
      </c>
      <c r="E3072">
        <v>3</v>
      </c>
      <c r="F3072">
        <v>486</v>
      </c>
      <c r="G3072" t="s">
        <v>20</v>
      </c>
      <c r="H3072">
        <v>46</v>
      </c>
      <c r="I3072">
        <v>1</v>
      </c>
      <c r="J3072" t="s">
        <v>17</v>
      </c>
      <c r="K3072">
        <v>0</v>
      </c>
      <c r="L3072">
        <f>YEAR(ecommerce_customer_data_custom_[[#This Row],[Purchase Date]])</f>
        <v>2020</v>
      </c>
      <c r="M3072">
        <f>MONTH(ecommerce_customer_data_custom_[[#This Row],[Purchase Date]])</f>
        <v>12</v>
      </c>
      <c r="N3072" t="str">
        <f>TEXT(ecommerce_customer_data_custom_[[#This Row],[Purchase Date]],"mmmm")</f>
        <v>December</v>
      </c>
      <c r="O3072" t="str">
        <f>VLOOKUP(ecommerce_customer_data_custom_[[#This Row],[Customer Age]],AgeGroupMapping!$A$2:$C$5,3,TRUE)</f>
        <v>Middle-Aged</v>
      </c>
      <c r="P3072" t="str">
        <f>IF(ecommerce_customer_data_custom_[[#This Row],[Returns]]=1,"Returned","Not Returned")</f>
        <v>Returned</v>
      </c>
      <c r="Q3072" t="str">
        <f>_xlfn.XLOOKUP(ecommerce_customer_data_custom_[[#This Row],[Payment Method]],PaymentMapping!$A$2:$A$11,PaymentMapping!$B$2:$B$11,"Other")</f>
        <v>Other</v>
      </c>
    </row>
    <row r="3073" spans="1:17" x14ac:dyDescent="0.3">
      <c r="A3073">
        <v>43075</v>
      </c>
      <c r="B3073" s="14">
        <v>44426.247824074075</v>
      </c>
      <c r="C3073" t="s">
        <v>16</v>
      </c>
      <c r="D3073">
        <v>235</v>
      </c>
      <c r="E3073">
        <v>3</v>
      </c>
      <c r="F3073">
        <v>4992</v>
      </c>
      <c r="G3073" t="s">
        <v>15</v>
      </c>
      <c r="H3073">
        <v>46</v>
      </c>
      <c r="I3073">
        <v>1</v>
      </c>
      <c r="J3073" t="s">
        <v>17</v>
      </c>
      <c r="K3073">
        <v>0</v>
      </c>
      <c r="L3073">
        <f>YEAR(ecommerce_customer_data_custom_[[#This Row],[Purchase Date]])</f>
        <v>2021</v>
      </c>
      <c r="M3073">
        <f>MONTH(ecommerce_customer_data_custom_[[#This Row],[Purchase Date]])</f>
        <v>8</v>
      </c>
      <c r="N3073" t="str">
        <f>TEXT(ecommerce_customer_data_custom_[[#This Row],[Purchase Date]],"mmmm")</f>
        <v>August</v>
      </c>
      <c r="O3073" t="str">
        <f>VLOOKUP(ecommerce_customer_data_custom_[[#This Row],[Customer Age]],AgeGroupMapping!$A$2:$C$5,3,TRUE)</f>
        <v>Middle-Aged</v>
      </c>
      <c r="P3073" t="str">
        <f>IF(ecommerce_customer_data_custom_[[#This Row],[Returns]]=1,"Returned","Not Returned")</f>
        <v>Returned</v>
      </c>
      <c r="Q3073" t="str">
        <f>_xlfn.XLOOKUP(ecommerce_customer_data_custom_[[#This Row],[Payment Method]],PaymentMapping!$A$2:$A$11,PaymentMapping!$B$2:$B$11,"Other")</f>
        <v>Wallet/UPI</v>
      </c>
    </row>
    <row r="3074" spans="1:17" x14ac:dyDescent="0.3">
      <c r="A3074">
        <v>39932</v>
      </c>
      <c r="B3074" s="14">
        <v>44778.937407407408</v>
      </c>
      <c r="C3074" t="s">
        <v>18</v>
      </c>
      <c r="D3074">
        <v>441</v>
      </c>
      <c r="E3074">
        <v>4</v>
      </c>
      <c r="F3074">
        <v>2821</v>
      </c>
      <c r="G3074" t="s">
        <v>15</v>
      </c>
      <c r="H3074">
        <v>19</v>
      </c>
      <c r="I3074">
        <v>1</v>
      </c>
      <c r="J3074" t="s">
        <v>13</v>
      </c>
      <c r="K3074">
        <v>0</v>
      </c>
      <c r="L3074">
        <f>YEAR(ecommerce_customer_data_custom_[[#This Row],[Purchase Date]])</f>
        <v>2022</v>
      </c>
      <c r="M3074">
        <f>MONTH(ecommerce_customer_data_custom_[[#This Row],[Purchase Date]])</f>
        <v>8</v>
      </c>
      <c r="N3074" t="str">
        <f>TEXT(ecommerce_customer_data_custom_[[#This Row],[Purchase Date]],"mmmm")</f>
        <v>August</v>
      </c>
      <c r="O3074" t="str">
        <f>VLOOKUP(ecommerce_customer_data_custom_[[#This Row],[Customer Age]],AgeGroupMapping!$A$2:$C$5,3,TRUE)</f>
        <v>Young</v>
      </c>
      <c r="P3074" t="str">
        <f>IF(ecommerce_customer_data_custom_[[#This Row],[Returns]]=1,"Returned","Not Returned")</f>
        <v>Returned</v>
      </c>
      <c r="Q3074" t="str">
        <f>_xlfn.XLOOKUP(ecommerce_customer_data_custom_[[#This Row],[Payment Method]],PaymentMapping!$A$2:$A$11,PaymentMapping!$B$2:$B$11,"Other")</f>
        <v>Wallet/UPI</v>
      </c>
    </row>
    <row r="3075" spans="1:17" x14ac:dyDescent="0.3">
      <c r="A3075">
        <v>39932</v>
      </c>
      <c r="B3075" s="14">
        <v>44737.082418981481</v>
      </c>
      <c r="C3075" t="s">
        <v>14</v>
      </c>
      <c r="D3075">
        <v>409</v>
      </c>
      <c r="E3075">
        <v>5</v>
      </c>
      <c r="F3075">
        <v>2700</v>
      </c>
      <c r="G3075" t="s">
        <v>19</v>
      </c>
      <c r="H3075">
        <v>19</v>
      </c>
      <c r="I3075">
        <v>0</v>
      </c>
      <c r="J3075" t="s">
        <v>13</v>
      </c>
      <c r="K3075">
        <v>0</v>
      </c>
      <c r="L3075">
        <f>YEAR(ecommerce_customer_data_custom_[[#This Row],[Purchase Date]])</f>
        <v>2022</v>
      </c>
      <c r="M3075">
        <f>MONTH(ecommerce_customer_data_custom_[[#This Row],[Purchase Date]])</f>
        <v>6</v>
      </c>
      <c r="N3075" t="str">
        <f>TEXT(ecommerce_customer_data_custom_[[#This Row],[Purchase Date]],"mmmm")</f>
        <v>June</v>
      </c>
      <c r="O3075" t="str">
        <f>VLOOKUP(ecommerce_customer_data_custom_[[#This Row],[Customer Age]],AgeGroupMapping!$A$2:$C$5,3,TRUE)</f>
        <v>Young</v>
      </c>
      <c r="P3075" t="str">
        <f>IF(ecommerce_customer_data_custom_[[#This Row],[Returns]]=1,"Returned","Not Returned")</f>
        <v>Not Returned</v>
      </c>
      <c r="Q3075" t="str">
        <f>_xlfn.XLOOKUP(ecommerce_customer_data_custom_[[#This Row],[Payment Method]],PaymentMapping!$A$2:$A$11,PaymentMapping!$B$2:$B$11,"Other")</f>
        <v>Cash</v>
      </c>
    </row>
    <row r="3076" spans="1:17" x14ac:dyDescent="0.3">
      <c r="A3076">
        <v>39932</v>
      </c>
      <c r="B3076" s="14">
        <v>44668.013622685183</v>
      </c>
      <c r="C3076" t="s">
        <v>18</v>
      </c>
      <c r="D3076">
        <v>418</v>
      </c>
      <c r="E3076">
        <v>1</v>
      </c>
      <c r="F3076">
        <v>1002</v>
      </c>
      <c r="G3076" t="s">
        <v>19</v>
      </c>
      <c r="H3076">
        <v>19</v>
      </c>
      <c r="I3076">
        <v>1</v>
      </c>
      <c r="J3076" t="s">
        <v>13</v>
      </c>
      <c r="K3076">
        <v>0</v>
      </c>
      <c r="L3076">
        <f>YEAR(ecommerce_customer_data_custom_[[#This Row],[Purchase Date]])</f>
        <v>2022</v>
      </c>
      <c r="M3076">
        <f>MONTH(ecommerce_customer_data_custom_[[#This Row],[Purchase Date]])</f>
        <v>4</v>
      </c>
      <c r="N3076" t="str">
        <f>TEXT(ecommerce_customer_data_custom_[[#This Row],[Purchase Date]],"mmmm")</f>
        <v>April</v>
      </c>
      <c r="O3076" t="str">
        <f>VLOOKUP(ecommerce_customer_data_custom_[[#This Row],[Customer Age]],AgeGroupMapping!$A$2:$C$5,3,TRUE)</f>
        <v>Young</v>
      </c>
      <c r="P3076" t="str">
        <f>IF(ecommerce_customer_data_custom_[[#This Row],[Returns]]=1,"Returned","Not Returned")</f>
        <v>Returned</v>
      </c>
      <c r="Q3076" t="str">
        <f>_xlfn.XLOOKUP(ecommerce_customer_data_custom_[[#This Row],[Payment Method]],PaymentMapping!$A$2:$A$11,PaymentMapping!$B$2:$B$11,"Other")</f>
        <v>Cash</v>
      </c>
    </row>
    <row r="3077" spans="1:17" x14ac:dyDescent="0.3">
      <c r="A3077">
        <v>39932</v>
      </c>
      <c r="B3077" s="14">
        <v>43950.891018518516</v>
      </c>
      <c r="C3077" t="s">
        <v>11</v>
      </c>
      <c r="D3077">
        <v>197</v>
      </c>
      <c r="E3077">
        <v>2</v>
      </c>
      <c r="F3077">
        <v>524</v>
      </c>
      <c r="G3077" t="s">
        <v>20</v>
      </c>
      <c r="H3077">
        <v>19</v>
      </c>
      <c r="I3077">
        <v>0</v>
      </c>
      <c r="J3077" t="s">
        <v>13</v>
      </c>
      <c r="K3077">
        <v>0</v>
      </c>
      <c r="L3077">
        <f>YEAR(ecommerce_customer_data_custom_[[#This Row],[Purchase Date]])</f>
        <v>2020</v>
      </c>
      <c r="M3077">
        <f>MONTH(ecommerce_customer_data_custom_[[#This Row],[Purchase Date]])</f>
        <v>4</v>
      </c>
      <c r="N3077" t="str">
        <f>TEXT(ecommerce_customer_data_custom_[[#This Row],[Purchase Date]],"mmmm")</f>
        <v>April</v>
      </c>
      <c r="O3077" t="str">
        <f>VLOOKUP(ecommerce_customer_data_custom_[[#This Row],[Customer Age]],AgeGroupMapping!$A$2:$C$5,3,TRUE)</f>
        <v>Young</v>
      </c>
      <c r="P3077" t="str">
        <f>IF(ecommerce_customer_data_custom_[[#This Row],[Returns]]=1,"Returned","Not Returned")</f>
        <v>Not Returned</v>
      </c>
      <c r="Q3077" t="str">
        <f>_xlfn.XLOOKUP(ecommerce_customer_data_custom_[[#This Row],[Payment Method]],PaymentMapping!$A$2:$A$11,PaymentMapping!$B$2:$B$11,"Other")</f>
        <v>Other</v>
      </c>
    </row>
    <row r="3078" spans="1:17" x14ac:dyDescent="0.3">
      <c r="A3078">
        <v>14221</v>
      </c>
      <c r="B3078" s="14">
        <v>44849.242581018516</v>
      </c>
      <c r="C3078" t="s">
        <v>18</v>
      </c>
      <c r="D3078">
        <v>205</v>
      </c>
      <c r="E3078">
        <v>3</v>
      </c>
      <c r="F3078">
        <v>229</v>
      </c>
      <c r="G3078" t="s">
        <v>12</v>
      </c>
      <c r="H3078">
        <v>38</v>
      </c>
      <c r="I3078">
        <v>1</v>
      </c>
      <c r="J3078" t="s">
        <v>13</v>
      </c>
      <c r="K3078">
        <v>0</v>
      </c>
      <c r="L3078">
        <f>YEAR(ecommerce_customer_data_custom_[[#This Row],[Purchase Date]])</f>
        <v>2022</v>
      </c>
      <c r="M3078">
        <f>MONTH(ecommerce_customer_data_custom_[[#This Row],[Purchase Date]])</f>
        <v>10</v>
      </c>
      <c r="N3078" t="str">
        <f>TEXT(ecommerce_customer_data_custom_[[#This Row],[Purchase Date]],"mmmm")</f>
        <v>October</v>
      </c>
      <c r="O3078" t="str">
        <f>VLOOKUP(ecommerce_customer_data_custom_[[#This Row],[Customer Age]],AgeGroupMapping!$A$2:$C$5,3,TRUE)</f>
        <v>Adult</v>
      </c>
      <c r="P3078" t="str">
        <f>IF(ecommerce_customer_data_custom_[[#This Row],[Returns]]=1,"Returned","Not Returned")</f>
        <v>Returned</v>
      </c>
      <c r="Q3078" t="str">
        <f>_xlfn.XLOOKUP(ecommerce_customer_data_custom_[[#This Row],[Payment Method]],PaymentMapping!$A$2:$A$11,PaymentMapping!$B$2:$B$11,"Other")</f>
        <v>Card</v>
      </c>
    </row>
    <row r="3079" spans="1:17" x14ac:dyDescent="0.3">
      <c r="A3079">
        <v>14221</v>
      </c>
      <c r="B3079" s="14">
        <v>44796.775659722225</v>
      </c>
      <c r="C3079" t="s">
        <v>18</v>
      </c>
      <c r="D3079">
        <v>178</v>
      </c>
      <c r="E3079">
        <v>4</v>
      </c>
      <c r="F3079">
        <v>3702</v>
      </c>
      <c r="G3079" t="s">
        <v>12</v>
      </c>
      <c r="H3079">
        <v>38</v>
      </c>
      <c r="I3079">
        <v>0</v>
      </c>
      <c r="J3079" t="s">
        <v>13</v>
      </c>
      <c r="K3079">
        <v>0</v>
      </c>
      <c r="L3079">
        <f>YEAR(ecommerce_customer_data_custom_[[#This Row],[Purchase Date]])</f>
        <v>2022</v>
      </c>
      <c r="M3079">
        <f>MONTH(ecommerce_customer_data_custom_[[#This Row],[Purchase Date]])</f>
        <v>8</v>
      </c>
      <c r="N3079" t="str">
        <f>TEXT(ecommerce_customer_data_custom_[[#This Row],[Purchase Date]],"mmmm")</f>
        <v>August</v>
      </c>
      <c r="O3079" t="str">
        <f>VLOOKUP(ecommerce_customer_data_custom_[[#This Row],[Customer Age]],AgeGroupMapping!$A$2:$C$5,3,TRUE)</f>
        <v>Adult</v>
      </c>
      <c r="P3079" t="str">
        <f>IF(ecommerce_customer_data_custom_[[#This Row],[Returns]]=1,"Returned","Not Returned")</f>
        <v>Not Returned</v>
      </c>
      <c r="Q3079" t="str">
        <f>_xlfn.XLOOKUP(ecommerce_customer_data_custom_[[#This Row],[Payment Method]],PaymentMapping!$A$2:$A$11,PaymentMapping!$B$2:$B$11,"Other")</f>
        <v>Card</v>
      </c>
    </row>
    <row r="3080" spans="1:17" x14ac:dyDescent="0.3">
      <c r="A3080">
        <v>14221</v>
      </c>
      <c r="B3080" s="14">
        <v>44281.963101851848</v>
      </c>
      <c r="C3080" t="s">
        <v>11</v>
      </c>
      <c r="D3080">
        <v>287</v>
      </c>
      <c r="E3080">
        <v>4</v>
      </c>
      <c r="F3080">
        <v>5178</v>
      </c>
      <c r="G3080" t="s">
        <v>15</v>
      </c>
      <c r="H3080">
        <v>38</v>
      </c>
      <c r="I3080">
        <v>0</v>
      </c>
      <c r="J3080" t="s">
        <v>13</v>
      </c>
      <c r="K3080">
        <v>0</v>
      </c>
      <c r="L3080">
        <f>YEAR(ecommerce_customer_data_custom_[[#This Row],[Purchase Date]])</f>
        <v>2021</v>
      </c>
      <c r="M3080">
        <f>MONTH(ecommerce_customer_data_custom_[[#This Row],[Purchase Date]])</f>
        <v>3</v>
      </c>
      <c r="N3080" t="str">
        <f>TEXT(ecommerce_customer_data_custom_[[#This Row],[Purchase Date]],"mmmm")</f>
        <v>March</v>
      </c>
      <c r="O3080" t="str">
        <f>VLOOKUP(ecommerce_customer_data_custom_[[#This Row],[Customer Age]],AgeGroupMapping!$A$2:$C$5,3,TRUE)</f>
        <v>Adult</v>
      </c>
      <c r="P3080" t="str">
        <f>IF(ecommerce_customer_data_custom_[[#This Row],[Returns]]=1,"Returned","Not Returned")</f>
        <v>Not Returned</v>
      </c>
      <c r="Q3080" t="str">
        <f>_xlfn.XLOOKUP(ecommerce_customer_data_custom_[[#This Row],[Payment Method]],PaymentMapping!$A$2:$A$11,PaymentMapping!$B$2:$B$11,"Other")</f>
        <v>Wallet/UPI</v>
      </c>
    </row>
    <row r="3081" spans="1:17" x14ac:dyDescent="0.3">
      <c r="A3081">
        <v>14221</v>
      </c>
      <c r="B3081" s="14">
        <v>44430.270775462966</v>
      </c>
      <c r="C3081" t="s">
        <v>14</v>
      </c>
      <c r="D3081">
        <v>376</v>
      </c>
      <c r="E3081">
        <v>3</v>
      </c>
      <c r="F3081">
        <v>2844</v>
      </c>
      <c r="G3081" t="s">
        <v>12</v>
      </c>
      <c r="H3081">
        <v>38</v>
      </c>
      <c r="I3081">
        <v>0</v>
      </c>
      <c r="J3081" t="s">
        <v>13</v>
      </c>
      <c r="K3081">
        <v>0</v>
      </c>
      <c r="L3081">
        <f>YEAR(ecommerce_customer_data_custom_[[#This Row],[Purchase Date]])</f>
        <v>2021</v>
      </c>
      <c r="M3081">
        <f>MONTH(ecommerce_customer_data_custom_[[#This Row],[Purchase Date]])</f>
        <v>8</v>
      </c>
      <c r="N3081" t="str">
        <f>TEXT(ecommerce_customer_data_custom_[[#This Row],[Purchase Date]],"mmmm")</f>
        <v>August</v>
      </c>
      <c r="O3081" t="str">
        <f>VLOOKUP(ecommerce_customer_data_custom_[[#This Row],[Customer Age]],AgeGroupMapping!$A$2:$C$5,3,TRUE)</f>
        <v>Adult</v>
      </c>
      <c r="P3081" t="str">
        <f>IF(ecommerce_customer_data_custom_[[#This Row],[Returns]]=1,"Returned","Not Returned")</f>
        <v>Not Returned</v>
      </c>
      <c r="Q3081" t="str">
        <f>_xlfn.XLOOKUP(ecommerce_customer_data_custom_[[#This Row],[Payment Method]],PaymentMapping!$A$2:$A$11,PaymentMapping!$B$2:$B$11,"Other")</f>
        <v>Card</v>
      </c>
    </row>
    <row r="3082" spans="1:17" x14ac:dyDescent="0.3">
      <c r="A3082">
        <v>14221</v>
      </c>
      <c r="B3082" s="14">
        <v>44047.47146990741</v>
      </c>
      <c r="C3082" t="s">
        <v>16</v>
      </c>
      <c r="D3082">
        <v>425</v>
      </c>
      <c r="E3082">
        <v>3</v>
      </c>
      <c r="F3082">
        <v>4824</v>
      </c>
      <c r="G3082" t="s">
        <v>12</v>
      </c>
      <c r="H3082">
        <v>38</v>
      </c>
      <c r="I3082">
        <v>0</v>
      </c>
      <c r="J3082" t="s">
        <v>13</v>
      </c>
      <c r="K3082">
        <v>0</v>
      </c>
      <c r="L3082">
        <f>YEAR(ecommerce_customer_data_custom_[[#This Row],[Purchase Date]])</f>
        <v>2020</v>
      </c>
      <c r="M3082">
        <f>MONTH(ecommerce_customer_data_custom_[[#This Row],[Purchase Date]])</f>
        <v>8</v>
      </c>
      <c r="N3082" t="str">
        <f>TEXT(ecommerce_customer_data_custom_[[#This Row],[Purchase Date]],"mmmm")</f>
        <v>August</v>
      </c>
      <c r="O3082" t="str">
        <f>VLOOKUP(ecommerce_customer_data_custom_[[#This Row],[Customer Age]],AgeGroupMapping!$A$2:$C$5,3,TRUE)</f>
        <v>Adult</v>
      </c>
      <c r="P3082" t="str">
        <f>IF(ecommerce_customer_data_custom_[[#This Row],[Returns]]=1,"Returned","Not Returned")</f>
        <v>Not Returned</v>
      </c>
      <c r="Q3082" t="str">
        <f>_xlfn.XLOOKUP(ecommerce_customer_data_custom_[[#This Row],[Payment Method]],PaymentMapping!$A$2:$A$11,PaymentMapping!$B$2:$B$11,"Other")</f>
        <v>Card</v>
      </c>
    </row>
    <row r="3083" spans="1:17" x14ac:dyDescent="0.3">
      <c r="A3083">
        <v>14221</v>
      </c>
      <c r="B3083" s="14">
        <v>44607.039884259262</v>
      </c>
      <c r="C3083" t="s">
        <v>16</v>
      </c>
      <c r="D3083">
        <v>464</v>
      </c>
      <c r="E3083">
        <v>3</v>
      </c>
      <c r="F3083">
        <v>1383</v>
      </c>
      <c r="G3083" t="s">
        <v>15</v>
      </c>
      <c r="H3083">
        <v>38</v>
      </c>
      <c r="I3083">
        <v>1</v>
      </c>
      <c r="J3083" t="s">
        <v>13</v>
      </c>
      <c r="K3083">
        <v>0</v>
      </c>
      <c r="L3083">
        <f>YEAR(ecommerce_customer_data_custom_[[#This Row],[Purchase Date]])</f>
        <v>2022</v>
      </c>
      <c r="M3083">
        <f>MONTH(ecommerce_customer_data_custom_[[#This Row],[Purchase Date]])</f>
        <v>2</v>
      </c>
      <c r="N3083" t="str">
        <f>TEXT(ecommerce_customer_data_custom_[[#This Row],[Purchase Date]],"mmmm")</f>
        <v>February</v>
      </c>
      <c r="O3083" t="str">
        <f>VLOOKUP(ecommerce_customer_data_custom_[[#This Row],[Customer Age]],AgeGroupMapping!$A$2:$C$5,3,TRUE)</f>
        <v>Adult</v>
      </c>
      <c r="P3083" t="str">
        <f>IF(ecommerce_customer_data_custom_[[#This Row],[Returns]]=1,"Returned","Not Returned")</f>
        <v>Returned</v>
      </c>
      <c r="Q3083" t="str">
        <f>_xlfn.XLOOKUP(ecommerce_customer_data_custom_[[#This Row],[Payment Method]],PaymentMapping!$A$2:$A$11,PaymentMapping!$B$2:$B$11,"Other")</f>
        <v>Wallet/UPI</v>
      </c>
    </row>
    <row r="3084" spans="1:17" x14ac:dyDescent="0.3">
      <c r="A3084">
        <v>14221</v>
      </c>
      <c r="B3084" s="14">
        <v>44722.87709490741</v>
      </c>
      <c r="C3084" t="s">
        <v>16</v>
      </c>
      <c r="D3084">
        <v>428</v>
      </c>
      <c r="E3084">
        <v>1</v>
      </c>
      <c r="F3084">
        <v>506</v>
      </c>
      <c r="G3084" t="s">
        <v>19</v>
      </c>
      <c r="H3084">
        <v>38</v>
      </c>
      <c r="I3084">
        <v>0</v>
      </c>
      <c r="J3084" t="s">
        <v>13</v>
      </c>
      <c r="K3084">
        <v>0</v>
      </c>
      <c r="L3084">
        <f>YEAR(ecommerce_customer_data_custom_[[#This Row],[Purchase Date]])</f>
        <v>2022</v>
      </c>
      <c r="M3084">
        <f>MONTH(ecommerce_customer_data_custom_[[#This Row],[Purchase Date]])</f>
        <v>6</v>
      </c>
      <c r="N3084" t="str">
        <f>TEXT(ecommerce_customer_data_custom_[[#This Row],[Purchase Date]],"mmmm")</f>
        <v>June</v>
      </c>
      <c r="O3084" t="str">
        <f>VLOOKUP(ecommerce_customer_data_custom_[[#This Row],[Customer Age]],AgeGroupMapping!$A$2:$C$5,3,TRUE)</f>
        <v>Adult</v>
      </c>
      <c r="P3084" t="str">
        <f>IF(ecommerce_customer_data_custom_[[#This Row],[Returns]]=1,"Returned","Not Returned")</f>
        <v>Not Returned</v>
      </c>
      <c r="Q3084" t="str">
        <f>_xlfn.XLOOKUP(ecommerce_customer_data_custom_[[#This Row],[Payment Method]],PaymentMapping!$A$2:$A$11,PaymentMapping!$B$2:$B$11,"Other")</f>
        <v>Cash</v>
      </c>
    </row>
    <row r="3085" spans="1:17" x14ac:dyDescent="0.3">
      <c r="A3085">
        <v>14221</v>
      </c>
      <c r="B3085" s="14">
        <v>44677.380509259259</v>
      </c>
      <c r="C3085" t="s">
        <v>11</v>
      </c>
      <c r="D3085">
        <v>318</v>
      </c>
      <c r="E3085">
        <v>2</v>
      </c>
      <c r="F3085">
        <v>3931</v>
      </c>
      <c r="G3085" t="s">
        <v>19</v>
      </c>
      <c r="H3085">
        <v>38</v>
      </c>
      <c r="I3085">
        <v>0</v>
      </c>
      <c r="J3085" t="s">
        <v>13</v>
      </c>
      <c r="K3085">
        <v>0</v>
      </c>
      <c r="L3085">
        <f>YEAR(ecommerce_customer_data_custom_[[#This Row],[Purchase Date]])</f>
        <v>2022</v>
      </c>
      <c r="M3085">
        <f>MONTH(ecommerce_customer_data_custom_[[#This Row],[Purchase Date]])</f>
        <v>4</v>
      </c>
      <c r="N3085" t="str">
        <f>TEXT(ecommerce_customer_data_custom_[[#This Row],[Purchase Date]],"mmmm")</f>
        <v>April</v>
      </c>
      <c r="O3085" t="str">
        <f>VLOOKUP(ecommerce_customer_data_custom_[[#This Row],[Customer Age]],AgeGroupMapping!$A$2:$C$5,3,TRUE)</f>
        <v>Adult</v>
      </c>
      <c r="P3085" t="str">
        <f>IF(ecommerce_customer_data_custom_[[#This Row],[Returns]]=1,"Returned","Not Returned")</f>
        <v>Not Returned</v>
      </c>
      <c r="Q3085" t="str">
        <f>_xlfn.XLOOKUP(ecommerce_customer_data_custom_[[#This Row],[Payment Method]],PaymentMapping!$A$2:$A$11,PaymentMapping!$B$2:$B$11,"Other")</f>
        <v>Cash</v>
      </c>
    </row>
    <row r="3086" spans="1:17" x14ac:dyDescent="0.3">
      <c r="A3086">
        <v>38893</v>
      </c>
      <c r="B3086" s="14">
        <v>45019.582696759258</v>
      </c>
      <c r="C3086" t="s">
        <v>16</v>
      </c>
      <c r="D3086">
        <v>429</v>
      </c>
      <c r="E3086">
        <v>3</v>
      </c>
      <c r="F3086">
        <v>1828</v>
      </c>
      <c r="G3086" t="s">
        <v>20</v>
      </c>
      <c r="H3086">
        <v>20</v>
      </c>
      <c r="I3086">
        <v>0</v>
      </c>
      <c r="J3086" t="s">
        <v>17</v>
      </c>
      <c r="K3086">
        <v>0</v>
      </c>
      <c r="L3086">
        <f>YEAR(ecommerce_customer_data_custom_[[#This Row],[Purchase Date]])</f>
        <v>2023</v>
      </c>
      <c r="M3086">
        <f>MONTH(ecommerce_customer_data_custom_[[#This Row],[Purchase Date]])</f>
        <v>4</v>
      </c>
      <c r="N3086" t="str">
        <f>TEXT(ecommerce_customer_data_custom_[[#This Row],[Purchase Date]],"mmmm")</f>
        <v>April</v>
      </c>
      <c r="O3086" t="str">
        <f>VLOOKUP(ecommerce_customer_data_custom_[[#This Row],[Customer Age]],AgeGroupMapping!$A$2:$C$5,3,TRUE)</f>
        <v>Young</v>
      </c>
      <c r="P3086" t="str">
        <f>IF(ecommerce_customer_data_custom_[[#This Row],[Returns]]=1,"Returned","Not Returned")</f>
        <v>Not Returned</v>
      </c>
      <c r="Q3086" t="str">
        <f>_xlfn.XLOOKUP(ecommerce_customer_data_custom_[[#This Row],[Payment Method]],PaymentMapping!$A$2:$A$11,PaymentMapping!$B$2:$B$11,"Other")</f>
        <v>Other</v>
      </c>
    </row>
    <row r="3087" spans="1:17" x14ac:dyDescent="0.3">
      <c r="A3087">
        <v>38893</v>
      </c>
      <c r="B3087" s="14">
        <v>44474.112812500003</v>
      </c>
      <c r="C3087" t="s">
        <v>16</v>
      </c>
      <c r="D3087">
        <v>86</v>
      </c>
      <c r="E3087">
        <v>1</v>
      </c>
      <c r="F3087">
        <v>1439</v>
      </c>
      <c r="G3087" t="s">
        <v>15</v>
      </c>
      <c r="H3087">
        <v>20</v>
      </c>
      <c r="I3087">
        <v>0</v>
      </c>
      <c r="J3087" t="s">
        <v>17</v>
      </c>
      <c r="K3087">
        <v>0</v>
      </c>
      <c r="L3087">
        <f>YEAR(ecommerce_customer_data_custom_[[#This Row],[Purchase Date]])</f>
        <v>2021</v>
      </c>
      <c r="M3087">
        <f>MONTH(ecommerce_customer_data_custom_[[#This Row],[Purchase Date]])</f>
        <v>10</v>
      </c>
      <c r="N3087" t="str">
        <f>TEXT(ecommerce_customer_data_custom_[[#This Row],[Purchase Date]],"mmmm")</f>
        <v>October</v>
      </c>
      <c r="O3087" t="str">
        <f>VLOOKUP(ecommerce_customer_data_custom_[[#This Row],[Customer Age]],AgeGroupMapping!$A$2:$C$5,3,TRUE)</f>
        <v>Young</v>
      </c>
      <c r="P3087" t="str">
        <f>IF(ecommerce_customer_data_custom_[[#This Row],[Returns]]=1,"Returned","Not Returned")</f>
        <v>Not Returned</v>
      </c>
      <c r="Q3087" t="str">
        <f>_xlfn.XLOOKUP(ecommerce_customer_data_custom_[[#This Row],[Payment Method]],PaymentMapping!$A$2:$A$11,PaymentMapping!$B$2:$B$11,"Other")</f>
        <v>Wallet/UPI</v>
      </c>
    </row>
    <row r="3088" spans="1:17" x14ac:dyDescent="0.3">
      <c r="A3088">
        <v>38893</v>
      </c>
      <c r="B3088" s="14">
        <v>44946.509467592594</v>
      </c>
      <c r="C3088" t="s">
        <v>18</v>
      </c>
      <c r="D3088">
        <v>368</v>
      </c>
      <c r="E3088">
        <v>3</v>
      </c>
      <c r="F3088">
        <v>4003</v>
      </c>
      <c r="G3088" t="s">
        <v>20</v>
      </c>
      <c r="H3088">
        <v>20</v>
      </c>
      <c r="I3088">
        <v>0</v>
      </c>
      <c r="J3088" t="s">
        <v>17</v>
      </c>
      <c r="K3088">
        <v>0</v>
      </c>
      <c r="L3088">
        <f>YEAR(ecommerce_customer_data_custom_[[#This Row],[Purchase Date]])</f>
        <v>2023</v>
      </c>
      <c r="M3088">
        <f>MONTH(ecommerce_customer_data_custom_[[#This Row],[Purchase Date]])</f>
        <v>1</v>
      </c>
      <c r="N3088" t="str">
        <f>TEXT(ecommerce_customer_data_custom_[[#This Row],[Purchase Date]],"mmmm")</f>
        <v>January</v>
      </c>
      <c r="O3088" t="str">
        <f>VLOOKUP(ecommerce_customer_data_custom_[[#This Row],[Customer Age]],AgeGroupMapping!$A$2:$C$5,3,TRUE)</f>
        <v>Young</v>
      </c>
      <c r="P3088" t="str">
        <f>IF(ecommerce_customer_data_custom_[[#This Row],[Returns]]=1,"Returned","Not Returned")</f>
        <v>Not Returned</v>
      </c>
      <c r="Q3088" t="str">
        <f>_xlfn.XLOOKUP(ecommerce_customer_data_custom_[[#This Row],[Payment Method]],PaymentMapping!$A$2:$A$11,PaymentMapping!$B$2:$B$11,"Other")</f>
        <v>Other</v>
      </c>
    </row>
    <row r="3089" spans="1:17" x14ac:dyDescent="0.3">
      <c r="A3089">
        <v>38893</v>
      </c>
      <c r="B3089" s="14">
        <v>44597.670914351853</v>
      </c>
      <c r="C3089" t="s">
        <v>18</v>
      </c>
      <c r="D3089">
        <v>171</v>
      </c>
      <c r="E3089">
        <v>2</v>
      </c>
      <c r="F3089">
        <v>3728</v>
      </c>
      <c r="G3089" t="s">
        <v>19</v>
      </c>
      <c r="H3089">
        <v>20</v>
      </c>
      <c r="I3089">
        <v>0</v>
      </c>
      <c r="J3089" t="s">
        <v>17</v>
      </c>
      <c r="K3089">
        <v>0</v>
      </c>
      <c r="L3089">
        <f>YEAR(ecommerce_customer_data_custom_[[#This Row],[Purchase Date]])</f>
        <v>2022</v>
      </c>
      <c r="M3089">
        <f>MONTH(ecommerce_customer_data_custom_[[#This Row],[Purchase Date]])</f>
        <v>2</v>
      </c>
      <c r="N3089" t="str">
        <f>TEXT(ecommerce_customer_data_custom_[[#This Row],[Purchase Date]],"mmmm")</f>
        <v>February</v>
      </c>
      <c r="O3089" t="str">
        <f>VLOOKUP(ecommerce_customer_data_custom_[[#This Row],[Customer Age]],AgeGroupMapping!$A$2:$C$5,3,TRUE)</f>
        <v>Young</v>
      </c>
      <c r="P3089" t="str">
        <f>IF(ecommerce_customer_data_custom_[[#This Row],[Returns]]=1,"Returned","Not Returned")</f>
        <v>Not Returned</v>
      </c>
      <c r="Q3089" t="str">
        <f>_xlfn.XLOOKUP(ecommerce_customer_data_custom_[[#This Row],[Payment Method]],PaymentMapping!$A$2:$A$11,PaymentMapping!$B$2:$B$11,"Other")</f>
        <v>Cash</v>
      </c>
    </row>
    <row r="3090" spans="1:17" x14ac:dyDescent="0.3">
      <c r="A3090">
        <v>10669</v>
      </c>
      <c r="B3090" s="14">
        <v>44496.629016203704</v>
      </c>
      <c r="C3090" t="s">
        <v>16</v>
      </c>
      <c r="D3090">
        <v>344</v>
      </c>
      <c r="E3090">
        <v>3</v>
      </c>
      <c r="F3090">
        <v>504</v>
      </c>
      <c r="G3090" t="s">
        <v>19</v>
      </c>
      <c r="H3090">
        <v>18</v>
      </c>
      <c r="I3090">
        <v>0</v>
      </c>
      <c r="J3090" t="s">
        <v>13</v>
      </c>
      <c r="K3090">
        <v>1</v>
      </c>
      <c r="L3090">
        <f>YEAR(ecommerce_customer_data_custom_[[#This Row],[Purchase Date]])</f>
        <v>2021</v>
      </c>
      <c r="M3090">
        <f>MONTH(ecommerce_customer_data_custom_[[#This Row],[Purchase Date]])</f>
        <v>10</v>
      </c>
      <c r="N3090" t="str">
        <f>TEXT(ecommerce_customer_data_custom_[[#This Row],[Purchase Date]],"mmmm")</f>
        <v>October</v>
      </c>
      <c r="O3090" t="str">
        <f>VLOOKUP(ecommerce_customer_data_custom_[[#This Row],[Customer Age]],AgeGroupMapping!$A$2:$C$5,3,TRUE)</f>
        <v>Young</v>
      </c>
      <c r="P3090" t="str">
        <f>IF(ecommerce_customer_data_custom_[[#This Row],[Returns]]=1,"Returned","Not Returned")</f>
        <v>Not Returned</v>
      </c>
      <c r="Q3090" t="str">
        <f>_xlfn.XLOOKUP(ecommerce_customer_data_custom_[[#This Row],[Payment Method]],PaymentMapping!$A$2:$A$11,PaymentMapping!$B$2:$B$11,"Other")</f>
        <v>Cash</v>
      </c>
    </row>
    <row r="3091" spans="1:17" x14ac:dyDescent="0.3">
      <c r="A3091">
        <v>10669</v>
      </c>
      <c r="B3091" s="14">
        <v>44301.695370370369</v>
      </c>
      <c r="C3091" t="s">
        <v>16</v>
      </c>
      <c r="D3091">
        <v>226</v>
      </c>
      <c r="E3091">
        <v>1</v>
      </c>
      <c r="F3091">
        <v>1393</v>
      </c>
      <c r="G3091" t="s">
        <v>12</v>
      </c>
      <c r="H3091">
        <v>18</v>
      </c>
      <c r="I3091">
        <v>1</v>
      </c>
      <c r="J3091" t="s">
        <v>13</v>
      </c>
      <c r="K3091">
        <v>1</v>
      </c>
      <c r="L3091">
        <f>YEAR(ecommerce_customer_data_custom_[[#This Row],[Purchase Date]])</f>
        <v>2021</v>
      </c>
      <c r="M3091">
        <f>MONTH(ecommerce_customer_data_custom_[[#This Row],[Purchase Date]])</f>
        <v>4</v>
      </c>
      <c r="N3091" t="str">
        <f>TEXT(ecommerce_customer_data_custom_[[#This Row],[Purchase Date]],"mmmm")</f>
        <v>April</v>
      </c>
      <c r="O3091" t="str">
        <f>VLOOKUP(ecommerce_customer_data_custom_[[#This Row],[Customer Age]],AgeGroupMapping!$A$2:$C$5,3,TRUE)</f>
        <v>Young</v>
      </c>
      <c r="P3091" t="str">
        <f>IF(ecommerce_customer_data_custom_[[#This Row],[Returns]]=1,"Returned","Not Returned")</f>
        <v>Returned</v>
      </c>
      <c r="Q3091" t="str">
        <f>_xlfn.XLOOKUP(ecommerce_customer_data_custom_[[#This Row],[Payment Method]],PaymentMapping!$A$2:$A$11,PaymentMapping!$B$2:$B$11,"Other")</f>
        <v>Card</v>
      </c>
    </row>
    <row r="3092" spans="1:17" x14ac:dyDescent="0.3">
      <c r="A3092">
        <v>10669</v>
      </c>
      <c r="B3092" s="14">
        <v>44451.440185185187</v>
      </c>
      <c r="C3092" t="s">
        <v>18</v>
      </c>
      <c r="D3092">
        <v>195</v>
      </c>
      <c r="E3092">
        <v>5</v>
      </c>
      <c r="F3092">
        <v>146</v>
      </c>
      <c r="G3092" t="s">
        <v>12</v>
      </c>
      <c r="H3092">
        <v>18</v>
      </c>
      <c r="I3092">
        <v>1</v>
      </c>
      <c r="J3092" t="s">
        <v>13</v>
      </c>
      <c r="K3092">
        <v>1</v>
      </c>
      <c r="L3092">
        <f>YEAR(ecommerce_customer_data_custom_[[#This Row],[Purchase Date]])</f>
        <v>2021</v>
      </c>
      <c r="M3092">
        <f>MONTH(ecommerce_customer_data_custom_[[#This Row],[Purchase Date]])</f>
        <v>9</v>
      </c>
      <c r="N3092" t="str">
        <f>TEXT(ecommerce_customer_data_custom_[[#This Row],[Purchase Date]],"mmmm")</f>
        <v>September</v>
      </c>
      <c r="O3092" t="str">
        <f>VLOOKUP(ecommerce_customer_data_custom_[[#This Row],[Customer Age]],AgeGroupMapping!$A$2:$C$5,3,TRUE)</f>
        <v>Young</v>
      </c>
      <c r="P3092" t="str">
        <f>IF(ecommerce_customer_data_custom_[[#This Row],[Returns]]=1,"Returned","Not Returned")</f>
        <v>Returned</v>
      </c>
      <c r="Q3092" t="str">
        <f>_xlfn.XLOOKUP(ecommerce_customer_data_custom_[[#This Row],[Payment Method]],PaymentMapping!$A$2:$A$11,PaymentMapping!$B$2:$B$11,"Other")</f>
        <v>Card</v>
      </c>
    </row>
    <row r="3093" spans="1:17" x14ac:dyDescent="0.3">
      <c r="A3093">
        <v>10669</v>
      </c>
      <c r="B3093" s="14">
        <v>44243.734467592592</v>
      </c>
      <c r="C3093" t="s">
        <v>16</v>
      </c>
      <c r="D3093">
        <v>46</v>
      </c>
      <c r="E3093">
        <v>4</v>
      </c>
      <c r="F3093">
        <v>653</v>
      </c>
      <c r="G3093" t="s">
        <v>20</v>
      </c>
      <c r="H3093">
        <v>18</v>
      </c>
      <c r="I3093">
        <v>0</v>
      </c>
      <c r="J3093" t="s">
        <v>13</v>
      </c>
      <c r="K3093">
        <v>1</v>
      </c>
      <c r="L3093">
        <f>YEAR(ecommerce_customer_data_custom_[[#This Row],[Purchase Date]])</f>
        <v>2021</v>
      </c>
      <c r="M3093">
        <f>MONTH(ecommerce_customer_data_custom_[[#This Row],[Purchase Date]])</f>
        <v>2</v>
      </c>
      <c r="N3093" t="str">
        <f>TEXT(ecommerce_customer_data_custom_[[#This Row],[Purchase Date]],"mmmm")</f>
        <v>February</v>
      </c>
      <c r="O3093" t="str">
        <f>VLOOKUP(ecommerce_customer_data_custom_[[#This Row],[Customer Age]],AgeGroupMapping!$A$2:$C$5,3,TRUE)</f>
        <v>Young</v>
      </c>
      <c r="P3093" t="str">
        <f>IF(ecommerce_customer_data_custom_[[#This Row],[Returns]]=1,"Returned","Not Returned")</f>
        <v>Not Returned</v>
      </c>
      <c r="Q3093" t="str">
        <f>_xlfn.XLOOKUP(ecommerce_customer_data_custom_[[#This Row],[Payment Method]],PaymentMapping!$A$2:$A$11,PaymentMapping!$B$2:$B$11,"Other")</f>
        <v>Other</v>
      </c>
    </row>
    <row r="3094" spans="1:17" x14ac:dyDescent="0.3">
      <c r="A3094">
        <v>3027</v>
      </c>
      <c r="B3094" s="14">
        <v>45057.214606481481</v>
      </c>
      <c r="C3094" t="s">
        <v>16</v>
      </c>
      <c r="D3094">
        <v>83</v>
      </c>
      <c r="E3094">
        <v>3</v>
      </c>
      <c r="F3094">
        <v>550</v>
      </c>
      <c r="G3094" t="s">
        <v>12</v>
      </c>
      <c r="H3094">
        <v>25</v>
      </c>
      <c r="I3094">
        <v>0</v>
      </c>
      <c r="J3094" t="s">
        <v>17</v>
      </c>
      <c r="K3094">
        <v>0</v>
      </c>
      <c r="L3094">
        <f>YEAR(ecommerce_customer_data_custom_[[#This Row],[Purchase Date]])</f>
        <v>2023</v>
      </c>
      <c r="M3094">
        <f>MONTH(ecommerce_customer_data_custom_[[#This Row],[Purchase Date]])</f>
        <v>5</v>
      </c>
      <c r="N3094" t="str">
        <f>TEXT(ecommerce_customer_data_custom_[[#This Row],[Purchase Date]],"mmmm")</f>
        <v>May</v>
      </c>
      <c r="O3094" t="str">
        <f>VLOOKUP(ecommerce_customer_data_custom_[[#This Row],[Customer Age]],AgeGroupMapping!$A$2:$C$5,3,TRUE)</f>
        <v>Young</v>
      </c>
      <c r="P3094" t="str">
        <f>IF(ecommerce_customer_data_custom_[[#This Row],[Returns]]=1,"Returned","Not Returned")</f>
        <v>Not Returned</v>
      </c>
      <c r="Q3094" t="str">
        <f>_xlfn.XLOOKUP(ecommerce_customer_data_custom_[[#This Row],[Payment Method]],PaymentMapping!$A$2:$A$11,PaymentMapping!$B$2:$B$11,"Other")</f>
        <v>Card</v>
      </c>
    </row>
    <row r="3095" spans="1:17" x14ac:dyDescent="0.3">
      <c r="A3095">
        <v>3027</v>
      </c>
      <c r="B3095" s="14">
        <v>44063.097349537034</v>
      </c>
      <c r="C3095" t="s">
        <v>11</v>
      </c>
      <c r="D3095">
        <v>135</v>
      </c>
      <c r="E3095">
        <v>3</v>
      </c>
      <c r="F3095">
        <v>3167</v>
      </c>
      <c r="G3095" t="s">
        <v>19</v>
      </c>
      <c r="H3095">
        <v>25</v>
      </c>
      <c r="I3095">
        <v>0</v>
      </c>
      <c r="J3095" t="s">
        <v>17</v>
      </c>
      <c r="K3095">
        <v>0</v>
      </c>
      <c r="L3095">
        <f>YEAR(ecommerce_customer_data_custom_[[#This Row],[Purchase Date]])</f>
        <v>2020</v>
      </c>
      <c r="M3095">
        <f>MONTH(ecommerce_customer_data_custom_[[#This Row],[Purchase Date]])</f>
        <v>8</v>
      </c>
      <c r="N3095" t="str">
        <f>TEXT(ecommerce_customer_data_custom_[[#This Row],[Purchase Date]],"mmmm")</f>
        <v>August</v>
      </c>
      <c r="O3095" t="str">
        <f>VLOOKUP(ecommerce_customer_data_custom_[[#This Row],[Customer Age]],AgeGroupMapping!$A$2:$C$5,3,TRUE)</f>
        <v>Young</v>
      </c>
      <c r="P3095" t="str">
        <f>IF(ecommerce_customer_data_custom_[[#This Row],[Returns]]=1,"Returned","Not Returned")</f>
        <v>Not Returned</v>
      </c>
      <c r="Q3095" t="str">
        <f>_xlfn.XLOOKUP(ecommerce_customer_data_custom_[[#This Row],[Payment Method]],PaymentMapping!$A$2:$A$11,PaymentMapping!$B$2:$B$11,"Other")</f>
        <v>Cash</v>
      </c>
    </row>
    <row r="3096" spans="1:17" x14ac:dyDescent="0.3">
      <c r="A3096">
        <v>3027</v>
      </c>
      <c r="B3096" s="14">
        <v>44787.88890046296</v>
      </c>
      <c r="C3096" t="s">
        <v>18</v>
      </c>
      <c r="D3096">
        <v>357</v>
      </c>
      <c r="E3096">
        <v>1</v>
      </c>
      <c r="F3096">
        <v>3118</v>
      </c>
      <c r="G3096" t="s">
        <v>12</v>
      </c>
      <c r="H3096">
        <v>25</v>
      </c>
      <c r="I3096">
        <v>1</v>
      </c>
      <c r="J3096" t="s">
        <v>17</v>
      </c>
      <c r="K3096">
        <v>0</v>
      </c>
      <c r="L3096">
        <f>YEAR(ecommerce_customer_data_custom_[[#This Row],[Purchase Date]])</f>
        <v>2022</v>
      </c>
      <c r="M3096">
        <f>MONTH(ecommerce_customer_data_custom_[[#This Row],[Purchase Date]])</f>
        <v>8</v>
      </c>
      <c r="N3096" t="str">
        <f>TEXT(ecommerce_customer_data_custom_[[#This Row],[Purchase Date]],"mmmm")</f>
        <v>August</v>
      </c>
      <c r="O3096" t="str">
        <f>VLOOKUP(ecommerce_customer_data_custom_[[#This Row],[Customer Age]],AgeGroupMapping!$A$2:$C$5,3,TRUE)</f>
        <v>Young</v>
      </c>
      <c r="P3096" t="str">
        <f>IF(ecommerce_customer_data_custom_[[#This Row],[Returns]]=1,"Returned","Not Returned")</f>
        <v>Returned</v>
      </c>
      <c r="Q3096" t="str">
        <f>_xlfn.XLOOKUP(ecommerce_customer_data_custom_[[#This Row],[Payment Method]],PaymentMapping!$A$2:$A$11,PaymentMapping!$B$2:$B$11,"Other")</f>
        <v>Card</v>
      </c>
    </row>
    <row r="3097" spans="1:17" x14ac:dyDescent="0.3">
      <c r="A3097">
        <v>3027</v>
      </c>
      <c r="B3097" s="14">
        <v>44905.692361111112</v>
      </c>
      <c r="C3097" t="s">
        <v>16</v>
      </c>
      <c r="D3097">
        <v>201</v>
      </c>
      <c r="E3097">
        <v>1</v>
      </c>
      <c r="F3097">
        <v>1925</v>
      </c>
      <c r="G3097" t="s">
        <v>12</v>
      </c>
      <c r="H3097">
        <v>25</v>
      </c>
      <c r="I3097">
        <v>1</v>
      </c>
      <c r="J3097" t="s">
        <v>17</v>
      </c>
      <c r="K3097">
        <v>0</v>
      </c>
      <c r="L3097">
        <f>YEAR(ecommerce_customer_data_custom_[[#This Row],[Purchase Date]])</f>
        <v>2022</v>
      </c>
      <c r="M3097">
        <f>MONTH(ecommerce_customer_data_custom_[[#This Row],[Purchase Date]])</f>
        <v>12</v>
      </c>
      <c r="N3097" t="str">
        <f>TEXT(ecommerce_customer_data_custom_[[#This Row],[Purchase Date]],"mmmm")</f>
        <v>December</v>
      </c>
      <c r="O3097" t="str">
        <f>VLOOKUP(ecommerce_customer_data_custom_[[#This Row],[Customer Age]],AgeGroupMapping!$A$2:$C$5,3,TRUE)</f>
        <v>Young</v>
      </c>
      <c r="P3097" t="str">
        <f>IF(ecommerce_customer_data_custom_[[#This Row],[Returns]]=1,"Returned","Not Returned")</f>
        <v>Returned</v>
      </c>
      <c r="Q3097" t="str">
        <f>_xlfn.XLOOKUP(ecommerce_customer_data_custom_[[#This Row],[Payment Method]],PaymentMapping!$A$2:$A$11,PaymentMapping!$B$2:$B$11,"Other")</f>
        <v>Card</v>
      </c>
    </row>
    <row r="3098" spans="1:17" x14ac:dyDescent="0.3">
      <c r="A3098">
        <v>3027</v>
      </c>
      <c r="B3098" s="14">
        <v>44734.955972222226</v>
      </c>
      <c r="C3098" t="s">
        <v>18</v>
      </c>
      <c r="D3098">
        <v>392</v>
      </c>
      <c r="E3098">
        <v>4</v>
      </c>
      <c r="F3098">
        <v>2802</v>
      </c>
      <c r="G3098" t="s">
        <v>15</v>
      </c>
      <c r="H3098">
        <v>25</v>
      </c>
      <c r="I3098">
        <v>1</v>
      </c>
      <c r="J3098" t="s">
        <v>17</v>
      </c>
      <c r="K3098">
        <v>0</v>
      </c>
      <c r="L3098">
        <f>YEAR(ecommerce_customer_data_custom_[[#This Row],[Purchase Date]])</f>
        <v>2022</v>
      </c>
      <c r="M3098">
        <f>MONTH(ecommerce_customer_data_custom_[[#This Row],[Purchase Date]])</f>
        <v>6</v>
      </c>
      <c r="N3098" t="str">
        <f>TEXT(ecommerce_customer_data_custom_[[#This Row],[Purchase Date]],"mmmm")</f>
        <v>June</v>
      </c>
      <c r="O3098" t="str">
        <f>VLOOKUP(ecommerce_customer_data_custom_[[#This Row],[Customer Age]],AgeGroupMapping!$A$2:$C$5,3,TRUE)</f>
        <v>Young</v>
      </c>
      <c r="P3098" t="str">
        <f>IF(ecommerce_customer_data_custom_[[#This Row],[Returns]]=1,"Returned","Not Returned")</f>
        <v>Returned</v>
      </c>
      <c r="Q3098" t="str">
        <f>_xlfn.XLOOKUP(ecommerce_customer_data_custom_[[#This Row],[Payment Method]],PaymentMapping!$A$2:$A$11,PaymentMapping!$B$2:$B$11,"Other")</f>
        <v>Wallet/UPI</v>
      </c>
    </row>
    <row r="3099" spans="1:17" x14ac:dyDescent="0.3">
      <c r="A3099">
        <v>3027</v>
      </c>
      <c r="B3099" s="14">
        <v>44099.246076388888</v>
      </c>
      <c r="C3099" t="s">
        <v>16</v>
      </c>
      <c r="D3099">
        <v>38</v>
      </c>
      <c r="E3099">
        <v>2</v>
      </c>
      <c r="F3099">
        <v>3951</v>
      </c>
      <c r="G3099" t="s">
        <v>15</v>
      </c>
      <c r="H3099">
        <v>25</v>
      </c>
      <c r="I3099">
        <v>1</v>
      </c>
      <c r="J3099" t="s">
        <v>17</v>
      </c>
      <c r="K3099">
        <v>0</v>
      </c>
      <c r="L3099">
        <f>YEAR(ecommerce_customer_data_custom_[[#This Row],[Purchase Date]])</f>
        <v>2020</v>
      </c>
      <c r="M3099">
        <f>MONTH(ecommerce_customer_data_custom_[[#This Row],[Purchase Date]])</f>
        <v>9</v>
      </c>
      <c r="N3099" t="str">
        <f>TEXT(ecommerce_customer_data_custom_[[#This Row],[Purchase Date]],"mmmm")</f>
        <v>September</v>
      </c>
      <c r="O3099" t="str">
        <f>VLOOKUP(ecommerce_customer_data_custom_[[#This Row],[Customer Age]],AgeGroupMapping!$A$2:$C$5,3,TRUE)</f>
        <v>Young</v>
      </c>
      <c r="P3099" t="str">
        <f>IF(ecommerce_customer_data_custom_[[#This Row],[Returns]]=1,"Returned","Not Returned")</f>
        <v>Returned</v>
      </c>
      <c r="Q3099" t="str">
        <f>_xlfn.XLOOKUP(ecommerce_customer_data_custom_[[#This Row],[Payment Method]],PaymentMapping!$A$2:$A$11,PaymentMapping!$B$2:$B$11,"Other")</f>
        <v>Wallet/UPI</v>
      </c>
    </row>
    <row r="3100" spans="1:17" x14ac:dyDescent="0.3">
      <c r="A3100">
        <v>3027</v>
      </c>
      <c r="B3100" s="14">
        <v>44509.942824074074</v>
      </c>
      <c r="C3100" t="s">
        <v>18</v>
      </c>
      <c r="D3100">
        <v>447</v>
      </c>
      <c r="E3100">
        <v>3</v>
      </c>
      <c r="F3100">
        <v>280</v>
      </c>
      <c r="G3100" t="s">
        <v>19</v>
      </c>
      <c r="H3100">
        <v>25</v>
      </c>
      <c r="I3100">
        <v>1</v>
      </c>
      <c r="J3100" t="s">
        <v>17</v>
      </c>
      <c r="K3100">
        <v>0</v>
      </c>
      <c r="L3100">
        <f>YEAR(ecommerce_customer_data_custom_[[#This Row],[Purchase Date]])</f>
        <v>2021</v>
      </c>
      <c r="M3100">
        <f>MONTH(ecommerce_customer_data_custom_[[#This Row],[Purchase Date]])</f>
        <v>11</v>
      </c>
      <c r="N3100" t="str">
        <f>TEXT(ecommerce_customer_data_custom_[[#This Row],[Purchase Date]],"mmmm")</f>
        <v>November</v>
      </c>
      <c r="O3100" t="str">
        <f>VLOOKUP(ecommerce_customer_data_custom_[[#This Row],[Customer Age]],AgeGroupMapping!$A$2:$C$5,3,TRUE)</f>
        <v>Young</v>
      </c>
      <c r="P3100" t="str">
        <f>IF(ecommerce_customer_data_custom_[[#This Row],[Returns]]=1,"Returned","Not Returned")</f>
        <v>Returned</v>
      </c>
      <c r="Q3100" t="str">
        <f>_xlfn.XLOOKUP(ecommerce_customer_data_custom_[[#This Row],[Payment Method]],PaymentMapping!$A$2:$A$11,PaymentMapping!$B$2:$B$11,"Other")</f>
        <v>Cash</v>
      </c>
    </row>
    <row r="3101" spans="1:17" x14ac:dyDescent="0.3">
      <c r="A3101">
        <v>16497</v>
      </c>
      <c r="B3101" s="14">
        <v>44346.544687499998</v>
      </c>
      <c r="C3101" t="s">
        <v>18</v>
      </c>
      <c r="D3101">
        <v>350</v>
      </c>
      <c r="E3101">
        <v>1</v>
      </c>
      <c r="F3101">
        <v>4283</v>
      </c>
      <c r="G3101" t="s">
        <v>15</v>
      </c>
      <c r="H3101">
        <v>24</v>
      </c>
      <c r="I3101">
        <v>0</v>
      </c>
      <c r="J3101" t="s">
        <v>13</v>
      </c>
      <c r="K3101">
        <v>0</v>
      </c>
      <c r="L3101">
        <f>YEAR(ecommerce_customer_data_custom_[[#This Row],[Purchase Date]])</f>
        <v>2021</v>
      </c>
      <c r="M3101">
        <f>MONTH(ecommerce_customer_data_custom_[[#This Row],[Purchase Date]])</f>
        <v>5</v>
      </c>
      <c r="N3101" t="str">
        <f>TEXT(ecommerce_customer_data_custom_[[#This Row],[Purchase Date]],"mmmm")</f>
        <v>May</v>
      </c>
      <c r="O3101" t="str">
        <f>VLOOKUP(ecommerce_customer_data_custom_[[#This Row],[Customer Age]],AgeGroupMapping!$A$2:$C$5,3,TRUE)</f>
        <v>Young</v>
      </c>
      <c r="P3101" t="str">
        <f>IF(ecommerce_customer_data_custom_[[#This Row],[Returns]]=1,"Returned","Not Returned")</f>
        <v>Not Returned</v>
      </c>
      <c r="Q3101" t="str">
        <f>_xlfn.XLOOKUP(ecommerce_customer_data_custom_[[#This Row],[Payment Method]],PaymentMapping!$A$2:$A$11,PaymentMapping!$B$2:$B$11,"Other")</f>
        <v>Wallet/UPI</v>
      </c>
    </row>
    <row r="3102" spans="1:17" x14ac:dyDescent="0.3">
      <c r="A3102">
        <v>16497</v>
      </c>
      <c r="B3102" s="14">
        <v>44136.241689814815</v>
      </c>
      <c r="C3102" t="s">
        <v>18</v>
      </c>
      <c r="D3102">
        <v>114</v>
      </c>
      <c r="E3102">
        <v>1</v>
      </c>
      <c r="F3102">
        <v>4371</v>
      </c>
      <c r="G3102" t="s">
        <v>15</v>
      </c>
      <c r="H3102">
        <v>24</v>
      </c>
      <c r="I3102">
        <v>1</v>
      </c>
      <c r="J3102" t="s">
        <v>13</v>
      </c>
      <c r="K3102">
        <v>0</v>
      </c>
      <c r="L3102">
        <f>YEAR(ecommerce_customer_data_custom_[[#This Row],[Purchase Date]])</f>
        <v>2020</v>
      </c>
      <c r="M3102">
        <f>MONTH(ecommerce_customer_data_custom_[[#This Row],[Purchase Date]])</f>
        <v>11</v>
      </c>
      <c r="N3102" t="str">
        <f>TEXT(ecommerce_customer_data_custom_[[#This Row],[Purchase Date]],"mmmm")</f>
        <v>November</v>
      </c>
      <c r="O3102" t="str">
        <f>VLOOKUP(ecommerce_customer_data_custom_[[#This Row],[Customer Age]],AgeGroupMapping!$A$2:$C$5,3,TRUE)</f>
        <v>Young</v>
      </c>
      <c r="P3102" t="str">
        <f>IF(ecommerce_customer_data_custom_[[#This Row],[Returns]]=1,"Returned","Not Returned")</f>
        <v>Returned</v>
      </c>
      <c r="Q3102" t="str">
        <f>_xlfn.XLOOKUP(ecommerce_customer_data_custom_[[#This Row],[Payment Method]],PaymentMapping!$A$2:$A$11,PaymentMapping!$B$2:$B$11,"Other")</f>
        <v>Wallet/UPI</v>
      </c>
    </row>
    <row r="3103" spans="1:17" x14ac:dyDescent="0.3">
      <c r="A3103">
        <v>16497</v>
      </c>
      <c r="B3103" s="14">
        <v>45122.554942129631</v>
      </c>
      <c r="C3103" t="s">
        <v>14</v>
      </c>
      <c r="D3103">
        <v>195</v>
      </c>
      <c r="E3103">
        <v>2</v>
      </c>
      <c r="F3103">
        <v>2239</v>
      </c>
      <c r="G3103" t="s">
        <v>15</v>
      </c>
      <c r="H3103">
        <v>24</v>
      </c>
      <c r="I3103">
        <v>1</v>
      </c>
      <c r="J3103" t="s">
        <v>13</v>
      </c>
      <c r="K3103">
        <v>0</v>
      </c>
      <c r="L3103">
        <f>YEAR(ecommerce_customer_data_custom_[[#This Row],[Purchase Date]])</f>
        <v>2023</v>
      </c>
      <c r="M3103">
        <f>MONTH(ecommerce_customer_data_custom_[[#This Row],[Purchase Date]])</f>
        <v>7</v>
      </c>
      <c r="N3103" t="str">
        <f>TEXT(ecommerce_customer_data_custom_[[#This Row],[Purchase Date]],"mmmm")</f>
        <v>July</v>
      </c>
      <c r="O3103" t="str">
        <f>VLOOKUP(ecommerce_customer_data_custom_[[#This Row],[Customer Age]],AgeGroupMapping!$A$2:$C$5,3,TRUE)</f>
        <v>Young</v>
      </c>
      <c r="P3103" t="str">
        <f>IF(ecommerce_customer_data_custom_[[#This Row],[Returns]]=1,"Returned","Not Returned")</f>
        <v>Returned</v>
      </c>
      <c r="Q3103" t="str">
        <f>_xlfn.XLOOKUP(ecommerce_customer_data_custom_[[#This Row],[Payment Method]],PaymentMapping!$A$2:$A$11,PaymentMapping!$B$2:$B$11,"Other")</f>
        <v>Wallet/UPI</v>
      </c>
    </row>
    <row r="3104" spans="1:17" x14ac:dyDescent="0.3">
      <c r="A3104">
        <v>16497</v>
      </c>
      <c r="B3104" s="14">
        <v>44694.353101851855</v>
      </c>
      <c r="C3104" t="s">
        <v>14</v>
      </c>
      <c r="D3104">
        <v>28</v>
      </c>
      <c r="E3104">
        <v>2</v>
      </c>
      <c r="F3104">
        <v>1231</v>
      </c>
      <c r="G3104" t="s">
        <v>12</v>
      </c>
      <c r="H3104">
        <v>24</v>
      </c>
      <c r="I3104">
        <v>1</v>
      </c>
      <c r="J3104" t="s">
        <v>13</v>
      </c>
      <c r="K3104">
        <v>0</v>
      </c>
      <c r="L3104">
        <f>YEAR(ecommerce_customer_data_custom_[[#This Row],[Purchase Date]])</f>
        <v>2022</v>
      </c>
      <c r="M3104">
        <f>MONTH(ecommerce_customer_data_custom_[[#This Row],[Purchase Date]])</f>
        <v>5</v>
      </c>
      <c r="N3104" t="str">
        <f>TEXT(ecommerce_customer_data_custom_[[#This Row],[Purchase Date]],"mmmm")</f>
        <v>May</v>
      </c>
      <c r="O3104" t="str">
        <f>VLOOKUP(ecommerce_customer_data_custom_[[#This Row],[Customer Age]],AgeGroupMapping!$A$2:$C$5,3,TRUE)</f>
        <v>Young</v>
      </c>
      <c r="P3104" t="str">
        <f>IF(ecommerce_customer_data_custom_[[#This Row],[Returns]]=1,"Returned","Not Returned")</f>
        <v>Returned</v>
      </c>
      <c r="Q3104" t="str">
        <f>_xlfn.XLOOKUP(ecommerce_customer_data_custom_[[#This Row],[Payment Method]],PaymentMapping!$A$2:$A$11,PaymentMapping!$B$2:$B$11,"Other")</f>
        <v>Card</v>
      </c>
    </row>
    <row r="3105" spans="1:17" x14ac:dyDescent="0.3">
      <c r="A3105">
        <v>26837</v>
      </c>
      <c r="B3105" s="14">
        <v>44870.537210648145</v>
      </c>
      <c r="C3105" t="s">
        <v>11</v>
      </c>
      <c r="D3105">
        <v>132</v>
      </c>
      <c r="E3105">
        <v>5</v>
      </c>
      <c r="F3105">
        <v>2095</v>
      </c>
      <c r="G3105" t="s">
        <v>19</v>
      </c>
      <c r="H3105">
        <v>41</v>
      </c>
      <c r="I3105">
        <v>1</v>
      </c>
      <c r="J3105" t="s">
        <v>13</v>
      </c>
      <c r="K3105">
        <v>0</v>
      </c>
      <c r="L3105">
        <f>YEAR(ecommerce_customer_data_custom_[[#This Row],[Purchase Date]])</f>
        <v>2022</v>
      </c>
      <c r="M3105">
        <f>MONTH(ecommerce_customer_data_custom_[[#This Row],[Purchase Date]])</f>
        <v>11</v>
      </c>
      <c r="N3105" t="str">
        <f>TEXT(ecommerce_customer_data_custom_[[#This Row],[Purchase Date]],"mmmm")</f>
        <v>November</v>
      </c>
      <c r="O3105" t="str">
        <f>VLOOKUP(ecommerce_customer_data_custom_[[#This Row],[Customer Age]],AgeGroupMapping!$A$2:$C$5,3,TRUE)</f>
        <v>Middle-Aged</v>
      </c>
      <c r="P3105" t="str">
        <f>IF(ecommerce_customer_data_custom_[[#This Row],[Returns]]=1,"Returned","Not Returned")</f>
        <v>Returned</v>
      </c>
      <c r="Q3105" t="str">
        <f>_xlfn.XLOOKUP(ecommerce_customer_data_custom_[[#This Row],[Payment Method]],PaymentMapping!$A$2:$A$11,PaymentMapping!$B$2:$B$11,"Other")</f>
        <v>Cash</v>
      </c>
    </row>
    <row r="3106" spans="1:17" x14ac:dyDescent="0.3">
      <c r="A3106">
        <v>26837</v>
      </c>
      <c r="B3106" s="14">
        <v>44912.91138888889</v>
      </c>
      <c r="C3106" t="s">
        <v>18</v>
      </c>
      <c r="D3106">
        <v>400</v>
      </c>
      <c r="E3106">
        <v>1</v>
      </c>
      <c r="F3106">
        <v>4339</v>
      </c>
      <c r="G3106" t="s">
        <v>19</v>
      </c>
      <c r="H3106">
        <v>41</v>
      </c>
      <c r="I3106">
        <v>0</v>
      </c>
      <c r="J3106" t="s">
        <v>13</v>
      </c>
      <c r="K3106">
        <v>0</v>
      </c>
      <c r="L3106">
        <f>YEAR(ecommerce_customer_data_custom_[[#This Row],[Purchase Date]])</f>
        <v>2022</v>
      </c>
      <c r="M3106">
        <f>MONTH(ecommerce_customer_data_custom_[[#This Row],[Purchase Date]])</f>
        <v>12</v>
      </c>
      <c r="N3106" t="str">
        <f>TEXT(ecommerce_customer_data_custom_[[#This Row],[Purchase Date]],"mmmm")</f>
        <v>December</v>
      </c>
      <c r="O3106" t="str">
        <f>VLOOKUP(ecommerce_customer_data_custom_[[#This Row],[Customer Age]],AgeGroupMapping!$A$2:$C$5,3,TRUE)</f>
        <v>Middle-Aged</v>
      </c>
      <c r="P3106" t="str">
        <f>IF(ecommerce_customer_data_custom_[[#This Row],[Returns]]=1,"Returned","Not Returned")</f>
        <v>Not Returned</v>
      </c>
      <c r="Q3106" t="str">
        <f>_xlfn.XLOOKUP(ecommerce_customer_data_custom_[[#This Row],[Payment Method]],PaymentMapping!$A$2:$A$11,PaymentMapping!$B$2:$B$11,"Other")</f>
        <v>Cash</v>
      </c>
    </row>
    <row r="3107" spans="1:17" x14ac:dyDescent="0.3">
      <c r="A3107">
        <v>26837</v>
      </c>
      <c r="B3107" s="14">
        <v>43938.625057870369</v>
      </c>
      <c r="C3107" t="s">
        <v>18</v>
      </c>
      <c r="D3107">
        <v>156</v>
      </c>
      <c r="E3107">
        <v>2</v>
      </c>
      <c r="F3107">
        <v>3687</v>
      </c>
      <c r="G3107" t="s">
        <v>19</v>
      </c>
      <c r="H3107">
        <v>41</v>
      </c>
      <c r="I3107">
        <v>0</v>
      </c>
      <c r="J3107" t="s">
        <v>13</v>
      </c>
      <c r="K3107">
        <v>0</v>
      </c>
      <c r="L3107">
        <f>YEAR(ecommerce_customer_data_custom_[[#This Row],[Purchase Date]])</f>
        <v>2020</v>
      </c>
      <c r="M3107">
        <f>MONTH(ecommerce_customer_data_custom_[[#This Row],[Purchase Date]])</f>
        <v>4</v>
      </c>
      <c r="N3107" t="str">
        <f>TEXT(ecommerce_customer_data_custom_[[#This Row],[Purchase Date]],"mmmm")</f>
        <v>April</v>
      </c>
      <c r="O3107" t="str">
        <f>VLOOKUP(ecommerce_customer_data_custom_[[#This Row],[Customer Age]],AgeGroupMapping!$A$2:$C$5,3,TRUE)</f>
        <v>Middle-Aged</v>
      </c>
      <c r="P3107" t="str">
        <f>IF(ecommerce_customer_data_custom_[[#This Row],[Returns]]=1,"Returned","Not Returned")</f>
        <v>Not Returned</v>
      </c>
      <c r="Q3107" t="str">
        <f>_xlfn.XLOOKUP(ecommerce_customer_data_custom_[[#This Row],[Payment Method]],PaymentMapping!$A$2:$A$11,PaymentMapping!$B$2:$B$11,"Other")</f>
        <v>Cash</v>
      </c>
    </row>
    <row r="3108" spans="1:17" x14ac:dyDescent="0.3">
      <c r="A3108">
        <v>26837</v>
      </c>
      <c r="B3108" s="14">
        <v>44600.069918981484</v>
      </c>
      <c r="C3108" t="s">
        <v>16</v>
      </c>
      <c r="D3108">
        <v>31</v>
      </c>
      <c r="E3108">
        <v>4</v>
      </c>
      <c r="F3108">
        <v>4250</v>
      </c>
      <c r="G3108" t="s">
        <v>12</v>
      </c>
      <c r="H3108">
        <v>41</v>
      </c>
      <c r="I3108">
        <v>0</v>
      </c>
      <c r="J3108" t="s">
        <v>13</v>
      </c>
      <c r="K3108">
        <v>0</v>
      </c>
      <c r="L3108">
        <f>YEAR(ecommerce_customer_data_custom_[[#This Row],[Purchase Date]])</f>
        <v>2022</v>
      </c>
      <c r="M3108">
        <f>MONTH(ecommerce_customer_data_custom_[[#This Row],[Purchase Date]])</f>
        <v>2</v>
      </c>
      <c r="N3108" t="str">
        <f>TEXT(ecommerce_customer_data_custom_[[#This Row],[Purchase Date]],"mmmm")</f>
        <v>February</v>
      </c>
      <c r="O3108" t="str">
        <f>VLOOKUP(ecommerce_customer_data_custom_[[#This Row],[Customer Age]],AgeGroupMapping!$A$2:$C$5,3,TRUE)</f>
        <v>Middle-Aged</v>
      </c>
      <c r="P3108" t="str">
        <f>IF(ecommerce_customer_data_custom_[[#This Row],[Returns]]=1,"Returned","Not Returned")</f>
        <v>Not Returned</v>
      </c>
      <c r="Q3108" t="str">
        <f>_xlfn.XLOOKUP(ecommerce_customer_data_custom_[[#This Row],[Payment Method]],PaymentMapping!$A$2:$A$11,PaymentMapping!$B$2:$B$11,"Other")</f>
        <v>Card</v>
      </c>
    </row>
    <row r="3109" spans="1:17" x14ac:dyDescent="0.3">
      <c r="A3109">
        <v>26837</v>
      </c>
      <c r="B3109" s="14">
        <v>44399.090081018519</v>
      </c>
      <c r="C3109" t="s">
        <v>18</v>
      </c>
      <c r="D3109">
        <v>292</v>
      </c>
      <c r="E3109">
        <v>4</v>
      </c>
      <c r="F3109">
        <v>645</v>
      </c>
      <c r="G3109" t="s">
        <v>12</v>
      </c>
      <c r="H3109">
        <v>41</v>
      </c>
      <c r="I3109">
        <v>0</v>
      </c>
      <c r="J3109" t="s">
        <v>13</v>
      </c>
      <c r="K3109">
        <v>0</v>
      </c>
      <c r="L3109">
        <f>YEAR(ecommerce_customer_data_custom_[[#This Row],[Purchase Date]])</f>
        <v>2021</v>
      </c>
      <c r="M3109">
        <f>MONTH(ecommerce_customer_data_custom_[[#This Row],[Purchase Date]])</f>
        <v>7</v>
      </c>
      <c r="N3109" t="str">
        <f>TEXT(ecommerce_customer_data_custom_[[#This Row],[Purchase Date]],"mmmm")</f>
        <v>July</v>
      </c>
      <c r="O3109" t="str">
        <f>VLOOKUP(ecommerce_customer_data_custom_[[#This Row],[Customer Age]],AgeGroupMapping!$A$2:$C$5,3,TRUE)</f>
        <v>Middle-Aged</v>
      </c>
      <c r="P3109" t="str">
        <f>IF(ecommerce_customer_data_custom_[[#This Row],[Returns]]=1,"Returned","Not Returned")</f>
        <v>Not Returned</v>
      </c>
      <c r="Q3109" t="str">
        <f>_xlfn.XLOOKUP(ecommerce_customer_data_custom_[[#This Row],[Payment Method]],PaymentMapping!$A$2:$A$11,PaymentMapping!$B$2:$B$11,"Other")</f>
        <v>Card</v>
      </c>
    </row>
    <row r="3110" spans="1:17" x14ac:dyDescent="0.3">
      <c r="A3110">
        <v>26837</v>
      </c>
      <c r="B3110" s="14">
        <v>44926.049375000002</v>
      </c>
      <c r="C3110" t="s">
        <v>18</v>
      </c>
      <c r="D3110">
        <v>239</v>
      </c>
      <c r="E3110">
        <v>2</v>
      </c>
      <c r="F3110">
        <v>4258</v>
      </c>
      <c r="G3110" t="s">
        <v>12</v>
      </c>
      <c r="H3110">
        <v>41</v>
      </c>
      <c r="I3110">
        <v>1</v>
      </c>
      <c r="J3110" t="s">
        <v>13</v>
      </c>
      <c r="K3110">
        <v>0</v>
      </c>
      <c r="L3110">
        <f>YEAR(ecommerce_customer_data_custom_[[#This Row],[Purchase Date]])</f>
        <v>2022</v>
      </c>
      <c r="M3110">
        <f>MONTH(ecommerce_customer_data_custom_[[#This Row],[Purchase Date]])</f>
        <v>12</v>
      </c>
      <c r="N3110" t="str">
        <f>TEXT(ecommerce_customer_data_custom_[[#This Row],[Purchase Date]],"mmmm")</f>
        <v>December</v>
      </c>
      <c r="O3110" t="str">
        <f>VLOOKUP(ecommerce_customer_data_custom_[[#This Row],[Customer Age]],AgeGroupMapping!$A$2:$C$5,3,TRUE)</f>
        <v>Middle-Aged</v>
      </c>
      <c r="P3110" t="str">
        <f>IF(ecommerce_customer_data_custom_[[#This Row],[Returns]]=1,"Returned","Not Returned")</f>
        <v>Returned</v>
      </c>
      <c r="Q3110" t="str">
        <f>_xlfn.XLOOKUP(ecommerce_customer_data_custom_[[#This Row],[Payment Method]],PaymentMapping!$A$2:$A$11,PaymentMapping!$B$2:$B$11,"Other")</f>
        <v>Card</v>
      </c>
    </row>
    <row r="3111" spans="1:17" x14ac:dyDescent="0.3">
      <c r="A3111">
        <v>26837</v>
      </c>
      <c r="B3111" s="14">
        <v>44636.141655092593</v>
      </c>
      <c r="C3111" t="s">
        <v>18</v>
      </c>
      <c r="D3111">
        <v>17</v>
      </c>
      <c r="E3111">
        <v>1</v>
      </c>
      <c r="F3111">
        <v>2162</v>
      </c>
      <c r="G3111" t="s">
        <v>12</v>
      </c>
      <c r="H3111">
        <v>41</v>
      </c>
      <c r="I3111">
        <v>1</v>
      </c>
      <c r="J3111" t="s">
        <v>13</v>
      </c>
      <c r="K3111">
        <v>0</v>
      </c>
      <c r="L3111">
        <f>YEAR(ecommerce_customer_data_custom_[[#This Row],[Purchase Date]])</f>
        <v>2022</v>
      </c>
      <c r="M3111">
        <f>MONTH(ecommerce_customer_data_custom_[[#This Row],[Purchase Date]])</f>
        <v>3</v>
      </c>
      <c r="N3111" t="str">
        <f>TEXT(ecommerce_customer_data_custom_[[#This Row],[Purchase Date]],"mmmm")</f>
        <v>March</v>
      </c>
      <c r="O3111" t="str">
        <f>VLOOKUP(ecommerce_customer_data_custom_[[#This Row],[Customer Age]],AgeGroupMapping!$A$2:$C$5,3,TRUE)</f>
        <v>Middle-Aged</v>
      </c>
      <c r="P3111" t="str">
        <f>IF(ecommerce_customer_data_custom_[[#This Row],[Returns]]=1,"Returned","Not Returned")</f>
        <v>Returned</v>
      </c>
      <c r="Q3111" t="str">
        <f>_xlfn.XLOOKUP(ecommerce_customer_data_custom_[[#This Row],[Payment Method]],PaymentMapping!$A$2:$A$11,PaymentMapping!$B$2:$B$11,"Other")</f>
        <v>Card</v>
      </c>
    </row>
    <row r="3112" spans="1:17" x14ac:dyDescent="0.3">
      <c r="A3112">
        <v>40639</v>
      </c>
      <c r="B3112" s="14">
        <v>44824.191018518519</v>
      </c>
      <c r="C3112" t="s">
        <v>14</v>
      </c>
      <c r="D3112">
        <v>183</v>
      </c>
      <c r="E3112">
        <v>5</v>
      </c>
      <c r="F3112">
        <v>1043</v>
      </c>
      <c r="G3112" t="s">
        <v>15</v>
      </c>
      <c r="H3112">
        <v>34</v>
      </c>
      <c r="I3112">
        <v>0</v>
      </c>
      <c r="J3112" t="s">
        <v>13</v>
      </c>
      <c r="K3112">
        <v>0</v>
      </c>
      <c r="L3112">
        <f>YEAR(ecommerce_customer_data_custom_[[#This Row],[Purchase Date]])</f>
        <v>2022</v>
      </c>
      <c r="M3112">
        <f>MONTH(ecommerce_customer_data_custom_[[#This Row],[Purchase Date]])</f>
        <v>9</v>
      </c>
      <c r="N3112" t="str">
        <f>TEXT(ecommerce_customer_data_custom_[[#This Row],[Purchase Date]],"mmmm")</f>
        <v>September</v>
      </c>
      <c r="O3112" t="str">
        <f>VLOOKUP(ecommerce_customer_data_custom_[[#This Row],[Customer Age]],AgeGroupMapping!$A$2:$C$5,3,TRUE)</f>
        <v>Adult</v>
      </c>
      <c r="P3112" t="str">
        <f>IF(ecommerce_customer_data_custom_[[#This Row],[Returns]]=1,"Returned","Not Returned")</f>
        <v>Not Returned</v>
      </c>
      <c r="Q3112" t="str">
        <f>_xlfn.XLOOKUP(ecommerce_customer_data_custom_[[#This Row],[Payment Method]],PaymentMapping!$A$2:$A$11,PaymentMapping!$B$2:$B$11,"Other")</f>
        <v>Wallet/UPI</v>
      </c>
    </row>
    <row r="3113" spans="1:17" x14ac:dyDescent="0.3">
      <c r="A3113">
        <v>40639</v>
      </c>
      <c r="B3113" s="14">
        <v>45142.63422453704</v>
      </c>
      <c r="C3113" t="s">
        <v>18</v>
      </c>
      <c r="D3113">
        <v>84</v>
      </c>
      <c r="E3113">
        <v>5</v>
      </c>
      <c r="F3113">
        <v>2076</v>
      </c>
      <c r="G3113" t="s">
        <v>20</v>
      </c>
      <c r="H3113">
        <v>34</v>
      </c>
      <c r="I3113">
        <v>0</v>
      </c>
      <c r="J3113" t="s">
        <v>13</v>
      </c>
      <c r="K3113">
        <v>0</v>
      </c>
      <c r="L3113">
        <f>YEAR(ecommerce_customer_data_custom_[[#This Row],[Purchase Date]])</f>
        <v>2023</v>
      </c>
      <c r="M3113">
        <f>MONTH(ecommerce_customer_data_custom_[[#This Row],[Purchase Date]])</f>
        <v>8</v>
      </c>
      <c r="N3113" t="str">
        <f>TEXT(ecommerce_customer_data_custom_[[#This Row],[Purchase Date]],"mmmm")</f>
        <v>August</v>
      </c>
      <c r="O3113" t="str">
        <f>VLOOKUP(ecommerce_customer_data_custom_[[#This Row],[Customer Age]],AgeGroupMapping!$A$2:$C$5,3,TRUE)</f>
        <v>Adult</v>
      </c>
      <c r="P3113" t="str">
        <f>IF(ecommerce_customer_data_custom_[[#This Row],[Returns]]=1,"Returned","Not Returned")</f>
        <v>Not Returned</v>
      </c>
      <c r="Q3113" t="str">
        <f>_xlfn.XLOOKUP(ecommerce_customer_data_custom_[[#This Row],[Payment Method]],PaymentMapping!$A$2:$A$11,PaymentMapping!$B$2:$B$11,"Other")</f>
        <v>Other</v>
      </c>
    </row>
    <row r="3114" spans="1:17" x14ac:dyDescent="0.3">
      <c r="A3114">
        <v>40639</v>
      </c>
      <c r="B3114" s="14">
        <v>44189.909745370373</v>
      </c>
      <c r="C3114" t="s">
        <v>16</v>
      </c>
      <c r="D3114">
        <v>371</v>
      </c>
      <c r="E3114">
        <v>2</v>
      </c>
      <c r="F3114">
        <v>625</v>
      </c>
      <c r="G3114" t="s">
        <v>20</v>
      </c>
      <c r="H3114">
        <v>34</v>
      </c>
      <c r="I3114">
        <v>0</v>
      </c>
      <c r="J3114" t="s">
        <v>13</v>
      </c>
      <c r="K3114">
        <v>0</v>
      </c>
      <c r="L3114">
        <f>YEAR(ecommerce_customer_data_custom_[[#This Row],[Purchase Date]])</f>
        <v>2020</v>
      </c>
      <c r="M3114">
        <f>MONTH(ecommerce_customer_data_custom_[[#This Row],[Purchase Date]])</f>
        <v>12</v>
      </c>
      <c r="N3114" t="str">
        <f>TEXT(ecommerce_customer_data_custom_[[#This Row],[Purchase Date]],"mmmm")</f>
        <v>December</v>
      </c>
      <c r="O3114" t="str">
        <f>VLOOKUP(ecommerce_customer_data_custom_[[#This Row],[Customer Age]],AgeGroupMapping!$A$2:$C$5,3,TRUE)</f>
        <v>Adult</v>
      </c>
      <c r="P3114" t="str">
        <f>IF(ecommerce_customer_data_custom_[[#This Row],[Returns]]=1,"Returned","Not Returned")</f>
        <v>Not Returned</v>
      </c>
      <c r="Q3114" t="str">
        <f>_xlfn.XLOOKUP(ecommerce_customer_data_custom_[[#This Row],[Payment Method]],PaymentMapping!$A$2:$A$11,PaymentMapping!$B$2:$B$11,"Other")</f>
        <v>Other</v>
      </c>
    </row>
    <row r="3115" spans="1:17" x14ac:dyDescent="0.3">
      <c r="A3115">
        <v>40639</v>
      </c>
      <c r="B3115" s="14">
        <v>44788.434328703705</v>
      </c>
      <c r="C3115" t="s">
        <v>11</v>
      </c>
      <c r="D3115">
        <v>233</v>
      </c>
      <c r="E3115">
        <v>5</v>
      </c>
      <c r="F3115">
        <v>4305</v>
      </c>
      <c r="G3115" t="s">
        <v>15</v>
      </c>
      <c r="H3115">
        <v>34</v>
      </c>
      <c r="I3115">
        <v>0</v>
      </c>
      <c r="J3115" t="s">
        <v>13</v>
      </c>
      <c r="K3115">
        <v>0</v>
      </c>
      <c r="L3115">
        <f>YEAR(ecommerce_customer_data_custom_[[#This Row],[Purchase Date]])</f>
        <v>2022</v>
      </c>
      <c r="M3115">
        <f>MONTH(ecommerce_customer_data_custom_[[#This Row],[Purchase Date]])</f>
        <v>8</v>
      </c>
      <c r="N3115" t="str">
        <f>TEXT(ecommerce_customer_data_custom_[[#This Row],[Purchase Date]],"mmmm")</f>
        <v>August</v>
      </c>
      <c r="O3115" t="str">
        <f>VLOOKUP(ecommerce_customer_data_custom_[[#This Row],[Customer Age]],AgeGroupMapping!$A$2:$C$5,3,TRUE)</f>
        <v>Adult</v>
      </c>
      <c r="P3115" t="str">
        <f>IF(ecommerce_customer_data_custom_[[#This Row],[Returns]]=1,"Returned","Not Returned")</f>
        <v>Not Returned</v>
      </c>
      <c r="Q3115" t="str">
        <f>_xlfn.XLOOKUP(ecommerce_customer_data_custom_[[#This Row],[Payment Method]],PaymentMapping!$A$2:$A$11,PaymentMapping!$B$2:$B$11,"Other")</f>
        <v>Wallet/UPI</v>
      </c>
    </row>
    <row r="3116" spans="1:17" x14ac:dyDescent="0.3">
      <c r="A3116">
        <v>39301</v>
      </c>
      <c r="B3116" s="14">
        <v>43903.220914351848</v>
      </c>
      <c r="C3116" t="s">
        <v>16</v>
      </c>
      <c r="D3116">
        <v>359</v>
      </c>
      <c r="E3116">
        <v>2</v>
      </c>
      <c r="F3116">
        <v>2020</v>
      </c>
      <c r="G3116" t="s">
        <v>15</v>
      </c>
      <c r="H3116">
        <v>44</v>
      </c>
      <c r="I3116">
        <v>1</v>
      </c>
      <c r="J3116" t="s">
        <v>13</v>
      </c>
      <c r="K3116">
        <v>0</v>
      </c>
      <c r="L3116">
        <f>YEAR(ecommerce_customer_data_custom_[[#This Row],[Purchase Date]])</f>
        <v>2020</v>
      </c>
      <c r="M3116">
        <f>MONTH(ecommerce_customer_data_custom_[[#This Row],[Purchase Date]])</f>
        <v>3</v>
      </c>
      <c r="N3116" t="str">
        <f>TEXT(ecommerce_customer_data_custom_[[#This Row],[Purchase Date]],"mmmm")</f>
        <v>March</v>
      </c>
      <c r="O3116" t="str">
        <f>VLOOKUP(ecommerce_customer_data_custom_[[#This Row],[Customer Age]],AgeGroupMapping!$A$2:$C$5,3,TRUE)</f>
        <v>Middle-Aged</v>
      </c>
      <c r="P3116" t="str">
        <f>IF(ecommerce_customer_data_custom_[[#This Row],[Returns]]=1,"Returned","Not Returned")</f>
        <v>Returned</v>
      </c>
      <c r="Q3116" t="str">
        <f>_xlfn.XLOOKUP(ecommerce_customer_data_custom_[[#This Row],[Payment Method]],PaymentMapping!$A$2:$A$11,PaymentMapping!$B$2:$B$11,"Other")</f>
        <v>Wallet/UPI</v>
      </c>
    </row>
    <row r="3117" spans="1:17" x14ac:dyDescent="0.3">
      <c r="A3117">
        <v>39301</v>
      </c>
      <c r="B3117" s="14">
        <v>44283.491180555553</v>
      </c>
      <c r="C3117" t="s">
        <v>18</v>
      </c>
      <c r="D3117">
        <v>375</v>
      </c>
      <c r="E3117">
        <v>1</v>
      </c>
      <c r="F3117">
        <v>3221</v>
      </c>
      <c r="G3117" t="s">
        <v>15</v>
      </c>
      <c r="H3117">
        <v>44</v>
      </c>
      <c r="I3117">
        <v>0</v>
      </c>
      <c r="J3117" t="s">
        <v>13</v>
      </c>
      <c r="K3117">
        <v>0</v>
      </c>
      <c r="L3117">
        <f>YEAR(ecommerce_customer_data_custom_[[#This Row],[Purchase Date]])</f>
        <v>2021</v>
      </c>
      <c r="M3117">
        <f>MONTH(ecommerce_customer_data_custom_[[#This Row],[Purchase Date]])</f>
        <v>3</v>
      </c>
      <c r="N3117" t="str">
        <f>TEXT(ecommerce_customer_data_custom_[[#This Row],[Purchase Date]],"mmmm")</f>
        <v>March</v>
      </c>
      <c r="O3117" t="str">
        <f>VLOOKUP(ecommerce_customer_data_custom_[[#This Row],[Customer Age]],AgeGroupMapping!$A$2:$C$5,3,TRUE)</f>
        <v>Middle-Aged</v>
      </c>
      <c r="P3117" t="str">
        <f>IF(ecommerce_customer_data_custom_[[#This Row],[Returns]]=1,"Returned","Not Returned")</f>
        <v>Not Returned</v>
      </c>
      <c r="Q3117" t="str">
        <f>_xlfn.XLOOKUP(ecommerce_customer_data_custom_[[#This Row],[Payment Method]],PaymentMapping!$A$2:$A$11,PaymentMapping!$B$2:$B$11,"Other")</f>
        <v>Wallet/UPI</v>
      </c>
    </row>
    <row r="3118" spans="1:17" x14ac:dyDescent="0.3">
      <c r="A3118">
        <v>39301</v>
      </c>
      <c r="B3118" s="14">
        <v>44659.222303240742</v>
      </c>
      <c r="C3118" t="s">
        <v>11</v>
      </c>
      <c r="D3118">
        <v>456</v>
      </c>
      <c r="E3118">
        <v>5</v>
      </c>
      <c r="F3118">
        <v>2153</v>
      </c>
      <c r="G3118" t="s">
        <v>19</v>
      </c>
      <c r="H3118">
        <v>44</v>
      </c>
      <c r="I3118">
        <v>0</v>
      </c>
      <c r="J3118" t="s">
        <v>13</v>
      </c>
      <c r="K3118">
        <v>0</v>
      </c>
      <c r="L3118">
        <f>YEAR(ecommerce_customer_data_custom_[[#This Row],[Purchase Date]])</f>
        <v>2022</v>
      </c>
      <c r="M3118">
        <f>MONTH(ecommerce_customer_data_custom_[[#This Row],[Purchase Date]])</f>
        <v>4</v>
      </c>
      <c r="N3118" t="str">
        <f>TEXT(ecommerce_customer_data_custom_[[#This Row],[Purchase Date]],"mmmm")</f>
        <v>April</v>
      </c>
      <c r="O3118" t="str">
        <f>VLOOKUP(ecommerce_customer_data_custom_[[#This Row],[Customer Age]],AgeGroupMapping!$A$2:$C$5,3,TRUE)</f>
        <v>Middle-Aged</v>
      </c>
      <c r="P3118" t="str">
        <f>IF(ecommerce_customer_data_custom_[[#This Row],[Returns]]=1,"Returned","Not Returned")</f>
        <v>Not Returned</v>
      </c>
      <c r="Q3118" t="str">
        <f>_xlfn.XLOOKUP(ecommerce_customer_data_custom_[[#This Row],[Payment Method]],PaymentMapping!$A$2:$A$11,PaymentMapping!$B$2:$B$11,"Other")</f>
        <v>Cash</v>
      </c>
    </row>
    <row r="3119" spans="1:17" x14ac:dyDescent="0.3">
      <c r="A3119">
        <v>39301</v>
      </c>
      <c r="B3119" s="14">
        <v>44505.047361111108</v>
      </c>
      <c r="C3119" t="s">
        <v>14</v>
      </c>
      <c r="D3119">
        <v>263</v>
      </c>
      <c r="E3119">
        <v>5</v>
      </c>
      <c r="F3119">
        <v>2301</v>
      </c>
      <c r="G3119" t="s">
        <v>15</v>
      </c>
      <c r="H3119">
        <v>44</v>
      </c>
      <c r="I3119">
        <v>0</v>
      </c>
      <c r="J3119" t="s">
        <v>13</v>
      </c>
      <c r="K3119">
        <v>0</v>
      </c>
      <c r="L3119">
        <f>YEAR(ecommerce_customer_data_custom_[[#This Row],[Purchase Date]])</f>
        <v>2021</v>
      </c>
      <c r="M3119">
        <f>MONTH(ecommerce_customer_data_custom_[[#This Row],[Purchase Date]])</f>
        <v>11</v>
      </c>
      <c r="N3119" t="str">
        <f>TEXT(ecommerce_customer_data_custom_[[#This Row],[Purchase Date]],"mmmm")</f>
        <v>November</v>
      </c>
      <c r="O3119" t="str">
        <f>VLOOKUP(ecommerce_customer_data_custom_[[#This Row],[Customer Age]],AgeGroupMapping!$A$2:$C$5,3,TRUE)</f>
        <v>Middle-Aged</v>
      </c>
      <c r="P3119" t="str">
        <f>IF(ecommerce_customer_data_custom_[[#This Row],[Returns]]=1,"Returned","Not Returned")</f>
        <v>Not Returned</v>
      </c>
      <c r="Q3119" t="str">
        <f>_xlfn.XLOOKUP(ecommerce_customer_data_custom_[[#This Row],[Payment Method]],PaymentMapping!$A$2:$A$11,PaymentMapping!$B$2:$B$11,"Other")</f>
        <v>Wallet/UPI</v>
      </c>
    </row>
    <row r="3120" spans="1:17" x14ac:dyDescent="0.3">
      <c r="A3120">
        <v>39301</v>
      </c>
      <c r="B3120" s="14">
        <v>43994.472291666665</v>
      </c>
      <c r="C3120" t="s">
        <v>11</v>
      </c>
      <c r="D3120">
        <v>102</v>
      </c>
      <c r="E3120">
        <v>4</v>
      </c>
      <c r="F3120">
        <v>4573</v>
      </c>
      <c r="G3120" t="s">
        <v>20</v>
      </c>
      <c r="H3120">
        <v>44</v>
      </c>
      <c r="I3120">
        <v>0</v>
      </c>
      <c r="J3120" t="s">
        <v>13</v>
      </c>
      <c r="K3120">
        <v>0</v>
      </c>
      <c r="L3120">
        <f>YEAR(ecommerce_customer_data_custom_[[#This Row],[Purchase Date]])</f>
        <v>2020</v>
      </c>
      <c r="M3120">
        <f>MONTH(ecommerce_customer_data_custom_[[#This Row],[Purchase Date]])</f>
        <v>6</v>
      </c>
      <c r="N3120" t="str">
        <f>TEXT(ecommerce_customer_data_custom_[[#This Row],[Purchase Date]],"mmmm")</f>
        <v>June</v>
      </c>
      <c r="O3120" t="str">
        <f>VLOOKUP(ecommerce_customer_data_custom_[[#This Row],[Customer Age]],AgeGroupMapping!$A$2:$C$5,3,TRUE)</f>
        <v>Middle-Aged</v>
      </c>
      <c r="P3120" t="str">
        <f>IF(ecommerce_customer_data_custom_[[#This Row],[Returns]]=1,"Returned","Not Returned")</f>
        <v>Not Returned</v>
      </c>
      <c r="Q3120" t="str">
        <f>_xlfn.XLOOKUP(ecommerce_customer_data_custom_[[#This Row],[Payment Method]],PaymentMapping!$A$2:$A$11,PaymentMapping!$B$2:$B$11,"Other")</f>
        <v>Other</v>
      </c>
    </row>
    <row r="3121" spans="1:17" x14ac:dyDescent="0.3">
      <c r="A3121">
        <v>39301</v>
      </c>
      <c r="B3121" s="14">
        <v>45011.987581018519</v>
      </c>
      <c r="C3121" t="s">
        <v>11</v>
      </c>
      <c r="D3121">
        <v>91</v>
      </c>
      <c r="E3121">
        <v>4</v>
      </c>
      <c r="F3121">
        <v>2814</v>
      </c>
      <c r="G3121" t="s">
        <v>12</v>
      </c>
      <c r="H3121">
        <v>44</v>
      </c>
      <c r="I3121">
        <v>0</v>
      </c>
      <c r="J3121" t="s">
        <v>13</v>
      </c>
      <c r="K3121">
        <v>0</v>
      </c>
      <c r="L3121">
        <f>YEAR(ecommerce_customer_data_custom_[[#This Row],[Purchase Date]])</f>
        <v>2023</v>
      </c>
      <c r="M3121">
        <f>MONTH(ecommerce_customer_data_custom_[[#This Row],[Purchase Date]])</f>
        <v>3</v>
      </c>
      <c r="N3121" t="str">
        <f>TEXT(ecommerce_customer_data_custom_[[#This Row],[Purchase Date]],"mmmm")</f>
        <v>March</v>
      </c>
      <c r="O3121" t="str">
        <f>VLOOKUP(ecommerce_customer_data_custom_[[#This Row],[Customer Age]],AgeGroupMapping!$A$2:$C$5,3,TRUE)</f>
        <v>Middle-Aged</v>
      </c>
      <c r="P3121" t="str">
        <f>IF(ecommerce_customer_data_custom_[[#This Row],[Returns]]=1,"Returned","Not Returned")</f>
        <v>Not Returned</v>
      </c>
      <c r="Q3121" t="str">
        <f>_xlfn.XLOOKUP(ecommerce_customer_data_custom_[[#This Row],[Payment Method]],PaymentMapping!$A$2:$A$11,PaymentMapping!$B$2:$B$11,"Other")</f>
        <v>Card</v>
      </c>
    </row>
    <row r="3122" spans="1:17" x14ac:dyDescent="0.3">
      <c r="A3122">
        <v>39301</v>
      </c>
      <c r="B3122" s="14">
        <v>45018.564710648148</v>
      </c>
      <c r="C3122" t="s">
        <v>16</v>
      </c>
      <c r="D3122">
        <v>359</v>
      </c>
      <c r="E3122">
        <v>1</v>
      </c>
      <c r="F3122">
        <v>2590</v>
      </c>
      <c r="G3122" t="s">
        <v>15</v>
      </c>
      <c r="H3122">
        <v>44</v>
      </c>
      <c r="I3122">
        <v>0</v>
      </c>
      <c r="J3122" t="s">
        <v>13</v>
      </c>
      <c r="K3122">
        <v>0</v>
      </c>
      <c r="L3122">
        <f>YEAR(ecommerce_customer_data_custom_[[#This Row],[Purchase Date]])</f>
        <v>2023</v>
      </c>
      <c r="M3122">
        <f>MONTH(ecommerce_customer_data_custom_[[#This Row],[Purchase Date]])</f>
        <v>4</v>
      </c>
      <c r="N3122" t="str">
        <f>TEXT(ecommerce_customer_data_custom_[[#This Row],[Purchase Date]],"mmmm")</f>
        <v>April</v>
      </c>
      <c r="O3122" t="str">
        <f>VLOOKUP(ecommerce_customer_data_custom_[[#This Row],[Customer Age]],AgeGroupMapping!$A$2:$C$5,3,TRUE)</f>
        <v>Middle-Aged</v>
      </c>
      <c r="P3122" t="str">
        <f>IF(ecommerce_customer_data_custom_[[#This Row],[Returns]]=1,"Returned","Not Returned")</f>
        <v>Not Returned</v>
      </c>
      <c r="Q3122" t="str">
        <f>_xlfn.XLOOKUP(ecommerce_customer_data_custom_[[#This Row],[Payment Method]],PaymentMapping!$A$2:$A$11,PaymentMapping!$B$2:$B$11,"Other")</f>
        <v>Wallet/UPI</v>
      </c>
    </row>
    <row r="3123" spans="1:17" x14ac:dyDescent="0.3">
      <c r="A3123">
        <v>5980</v>
      </c>
      <c r="B3123" s="14">
        <v>44785.872812499998</v>
      </c>
      <c r="C3123" t="s">
        <v>16</v>
      </c>
      <c r="D3123">
        <v>69</v>
      </c>
      <c r="E3123">
        <v>3</v>
      </c>
      <c r="F3123">
        <v>1824</v>
      </c>
      <c r="G3123" t="s">
        <v>19</v>
      </c>
      <c r="H3123">
        <v>61</v>
      </c>
      <c r="I3123">
        <v>0</v>
      </c>
      <c r="J3123" t="s">
        <v>17</v>
      </c>
      <c r="K3123">
        <v>0</v>
      </c>
      <c r="L3123">
        <f>YEAR(ecommerce_customer_data_custom_[[#This Row],[Purchase Date]])</f>
        <v>2022</v>
      </c>
      <c r="M3123">
        <f>MONTH(ecommerce_customer_data_custom_[[#This Row],[Purchase Date]])</f>
        <v>8</v>
      </c>
      <c r="N3123" t="str">
        <f>TEXT(ecommerce_customer_data_custom_[[#This Row],[Purchase Date]],"mmmm")</f>
        <v>August</v>
      </c>
      <c r="O3123" t="str">
        <f>VLOOKUP(ecommerce_customer_data_custom_[[#This Row],[Customer Age]],AgeGroupMapping!$A$2:$C$5,3,TRUE)</f>
        <v>Senior</v>
      </c>
      <c r="P3123" t="str">
        <f>IF(ecommerce_customer_data_custom_[[#This Row],[Returns]]=1,"Returned","Not Returned")</f>
        <v>Not Returned</v>
      </c>
      <c r="Q3123" t="str">
        <f>_xlfn.XLOOKUP(ecommerce_customer_data_custom_[[#This Row],[Payment Method]],PaymentMapping!$A$2:$A$11,PaymentMapping!$B$2:$B$11,"Other")</f>
        <v>Cash</v>
      </c>
    </row>
    <row r="3124" spans="1:17" x14ac:dyDescent="0.3">
      <c r="A3124">
        <v>5980</v>
      </c>
      <c r="B3124" s="14">
        <v>44202.435636574075</v>
      </c>
      <c r="C3124" t="s">
        <v>16</v>
      </c>
      <c r="D3124">
        <v>446</v>
      </c>
      <c r="E3124">
        <v>1</v>
      </c>
      <c r="F3124">
        <v>397</v>
      </c>
      <c r="G3124" t="s">
        <v>15</v>
      </c>
      <c r="H3124">
        <v>61</v>
      </c>
      <c r="I3124">
        <v>0</v>
      </c>
      <c r="J3124" t="s">
        <v>17</v>
      </c>
      <c r="K3124">
        <v>0</v>
      </c>
      <c r="L3124">
        <f>YEAR(ecommerce_customer_data_custom_[[#This Row],[Purchase Date]])</f>
        <v>2021</v>
      </c>
      <c r="M3124">
        <f>MONTH(ecommerce_customer_data_custom_[[#This Row],[Purchase Date]])</f>
        <v>1</v>
      </c>
      <c r="N3124" t="str">
        <f>TEXT(ecommerce_customer_data_custom_[[#This Row],[Purchase Date]],"mmmm")</f>
        <v>January</v>
      </c>
      <c r="O3124" t="str">
        <f>VLOOKUP(ecommerce_customer_data_custom_[[#This Row],[Customer Age]],AgeGroupMapping!$A$2:$C$5,3,TRUE)</f>
        <v>Senior</v>
      </c>
      <c r="P3124" t="str">
        <f>IF(ecommerce_customer_data_custom_[[#This Row],[Returns]]=1,"Returned","Not Returned")</f>
        <v>Not Returned</v>
      </c>
      <c r="Q3124" t="str">
        <f>_xlfn.XLOOKUP(ecommerce_customer_data_custom_[[#This Row],[Payment Method]],PaymentMapping!$A$2:$A$11,PaymentMapping!$B$2:$B$11,"Other")</f>
        <v>Wallet/UPI</v>
      </c>
    </row>
    <row r="3125" spans="1:17" x14ac:dyDescent="0.3">
      <c r="A3125">
        <v>5980</v>
      </c>
      <c r="B3125" s="14">
        <v>45057.159270833334</v>
      </c>
      <c r="C3125" t="s">
        <v>18</v>
      </c>
      <c r="D3125">
        <v>122</v>
      </c>
      <c r="E3125">
        <v>5</v>
      </c>
      <c r="F3125">
        <v>3735</v>
      </c>
      <c r="G3125" t="s">
        <v>19</v>
      </c>
      <c r="H3125">
        <v>61</v>
      </c>
      <c r="I3125">
        <v>0</v>
      </c>
      <c r="J3125" t="s">
        <v>17</v>
      </c>
      <c r="K3125">
        <v>0</v>
      </c>
      <c r="L3125">
        <f>YEAR(ecommerce_customer_data_custom_[[#This Row],[Purchase Date]])</f>
        <v>2023</v>
      </c>
      <c r="M3125">
        <f>MONTH(ecommerce_customer_data_custom_[[#This Row],[Purchase Date]])</f>
        <v>5</v>
      </c>
      <c r="N3125" t="str">
        <f>TEXT(ecommerce_customer_data_custom_[[#This Row],[Purchase Date]],"mmmm")</f>
        <v>May</v>
      </c>
      <c r="O3125" t="str">
        <f>VLOOKUP(ecommerce_customer_data_custom_[[#This Row],[Customer Age]],AgeGroupMapping!$A$2:$C$5,3,TRUE)</f>
        <v>Senior</v>
      </c>
      <c r="P3125" t="str">
        <f>IF(ecommerce_customer_data_custom_[[#This Row],[Returns]]=1,"Returned","Not Returned")</f>
        <v>Not Returned</v>
      </c>
      <c r="Q3125" t="str">
        <f>_xlfn.XLOOKUP(ecommerce_customer_data_custom_[[#This Row],[Payment Method]],PaymentMapping!$A$2:$A$11,PaymentMapping!$B$2:$B$11,"Other")</f>
        <v>Cash</v>
      </c>
    </row>
    <row r="3126" spans="1:17" x14ac:dyDescent="0.3">
      <c r="A3126">
        <v>5980</v>
      </c>
      <c r="B3126" s="14">
        <v>43938.135810185187</v>
      </c>
      <c r="C3126" t="s">
        <v>16</v>
      </c>
      <c r="D3126">
        <v>245</v>
      </c>
      <c r="E3126">
        <v>5</v>
      </c>
      <c r="F3126">
        <v>3034</v>
      </c>
      <c r="G3126" t="s">
        <v>12</v>
      </c>
      <c r="H3126">
        <v>61</v>
      </c>
      <c r="I3126">
        <v>0</v>
      </c>
      <c r="J3126" t="s">
        <v>17</v>
      </c>
      <c r="K3126">
        <v>0</v>
      </c>
      <c r="L3126">
        <f>YEAR(ecommerce_customer_data_custom_[[#This Row],[Purchase Date]])</f>
        <v>2020</v>
      </c>
      <c r="M3126">
        <f>MONTH(ecommerce_customer_data_custom_[[#This Row],[Purchase Date]])</f>
        <v>4</v>
      </c>
      <c r="N3126" t="str">
        <f>TEXT(ecommerce_customer_data_custom_[[#This Row],[Purchase Date]],"mmmm")</f>
        <v>April</v>
      </c>
      <c r="O3126" t="str">
        <f>VLOOKUP(ecommerce_customer_data_custom_[[#This Row],[Customer Age]],AgeGroupMapping!$A$2:$C$5,3,TRUE)</f>
        <v>Senior</v>
      </c>
      <c r="P3126" t="str">
        <f>IF(ecommerce_customer_data_custom_[[#This Row],[Returns]]=1,"Returned","Not Returned")</f>
        <v>Not Returned</v>
      </c>
      <c r="Q3126" t="str">
        <f>_xlfn.XLOOKUP(ecommerce_customer_data_custom_[[#This Row],[Payment Method]],PaymentMapping!$A$2:$A$11,PaymentMapping!$B$2:$B$11,"Other")</f>
        <v>Card</v>
      </c>
    </row>
    <row r="3127" spans="1:17" x14ac:dyDescent="0.3">
      <c r="A3127">
        <v>5980</v>
      </c>
      <c r="B3127" s="14">
        <v>44046.791400462964</v>
      </c>
      <c r="C3127" t="s">
        <v>16</v>
      </c>
      <c r="D3127">
        <v>29</v>
      </c>
      <c r="E3127">
        <v>5</v>
      </c>
      <c r="F3127">
        <v>3611</v>
      </c>
      <c r="G3127" t="s">
        <v>20</v>
      </c>
      <c r="H3127">
        <v>61</v>
      </c>
      <c r="I3127">
        <v>1</v>
      </c>
      <c r="J3127" t="s">
        <v>17</v>
      </c>
      <c r="K3127">
        <v>0</v>
      </c>
      <c r="L3127">
        <f>YEAR(ecommerce_customer_data_custom_[[#This Row],[Purchase Date]])</f>
        <v>2020</v>
      </c>
      <c r="M3127">
        <f>MONTH(ecommerce_customer_data_custom_[[#This Row],[Purchase Date]])</f>
        <v>8</v>
      </c>
      <c r="N3127" t="str">
        <f>TEXT(ecommerce_customer_data_custom_[[#This Row],[Purchase Date]],"mmmm")</f>
        <v>August</v>
      </c>
      <c r="O3127" t="str">
        <f>VLOOKUP(ecommerce_customer_data_custom_[[#This Row],[Customer Age]],AgeGroupMapping!$A$2:$C$5,3,TRUE)</f>
        <v>Senior</v>
      </c>
      <c r="P3127" t="str">
        <f>IF(ecommerce_customer_data_custom_[[#This Row],[Returns]]=1,"Returned","Not Returned")</f>
        <v>Returned</v>
      </c>
      <c r="Q3127" t="str">
        <f>_xlfn.XLOOKUP(ecommerce_customer_data_custom_[[#This Row],[Payment Method]],PaymentMapping!$A$2:$A$11,PaymentMapping!$B$2:$B$11,"Other")</f>
        <v>Other</v>
      </c>
    </row>
    <row r="3128" spans="1:17" x14ac:dyDescent="0.3">
      <c r="A3128">
        <v>5980</v>
      </c>
      <c r="B3128" s="14">
        <v>44262.724594907406</v>
      </c>
      <c r="C3128" t="s">
        <v>16</v>
      </c>
      <c r="D3128">
        <v>138</v>
      </c>
      <c r="E3128">
        <v>1</v>
      </c>
      <c r="F3128">
        <v>5045</v>
      </c>
      <c r="G3128" t="s">
        <v>19</v>
      </c>
      <c r="H3128">
        <v>61</v>
      </c>
      <c r="I3128">
        <v>0</v>
      </c>
      <c r="J3128" t="s">
        <v>17</v>
      </c>
      <c r="K3128">
        <v>0</v>
      </c>
      <c r="L3128">
        <f>YEAR(ecommerce_customer_data_custom_[[#This Row],[Purchase Date]])</f>
        <v>2021</v>
      </c>
      <c r="M3128">
        <f>MONTH(ecommerce_customer_data_custom_[[#This Row],[Purchase Date]])</f>
        <v>3</v>
      </c>
      <c r="N3128" t="str">
        <f>TEXT(ecommerce_customer_data_custom_[[#This Row],[Purchase Date]],"mmmm")</f>
        <v>March</v>
      </c>
      <c r="O3128" t="str">
        <f>VLOOKUP(ecommerce_customer_data_custom_[[#This Row],[Customer Age]],AgeGroupMapping!$A$2:$C$5,3,TRUE)</f>
        <v>Senior</v>
      </c>
      <c r="P3128" t="str">
        <f>IF(ecommerce_customer_data_custom_[[#This Row],[Returns]]=1,"Returned","Not Returned")</f>
        <v>Not Returned</v>
      </c>
      <c r="Q3128" t="str">
        <f>_xlfn.XLOOKUP(ecommerce_customer_data_custom_[[#This Row],[Payment Method]],PaymentMapping!$A$2:$A$11,PaymentMapping!$B$2:$B$11,"Other")</f>
        <v>Cash</v>
      </c>
    </row>
    <row r="3129" spans="1:17" x14ac:dyDescent="0.3">
      <c r="A3129">
        <v>5980</v>
      </c>
      <c r="B3129" s="14">
        <v>44250.92523148148</v>
      </c>
      <c r="C3129" t="s">
        <v>11</v>
      </c>
      <c r="D3129">
        <v>200</v>
      </c>
      <c r="E3129">
        <v>1</v>
      </c>
      <c r="F3129">
        <v>2707</v>
      </c>
      <c r="G3129" t="s">
        <v>15</v>
      </c>
      <c r="H3129">
        <v>61</v>
      </c>
      <c r="I3129">
        <v>0</v>
      </c>
      <c r="J3129" t="s">
        <v>17</v>
      </c>
      <c r="K3129">
        <v>0</v>
      </c>
      <c r="L3129">
        <f>YEAR(ecommerce_customer_data_custom_[[#This Row],[Purchase Date]])</f>
        <v>2021</v>
      </c>
      <c r="M3129">
        <f>MONTH(ecommerce_customer_data_custom_[[#This Row],[Purchase Date]])</f>
        <v>2</v>
      </c>
      <c r="N3129" t="str">
        <f>TEXT(ecommerce_customer_data_custom_[[#This Row],[Purchase Date]],"mmmm")</f>
        <v>February</v>
      </c>
      <c r="O3129" t="str">
        <f>VLOOKUP(ecommerce_customer_data_custom_[[#This Row],[Customer Age]],AgeGroupMapping!$A$2:$C$5,3,TRUE)</f>
        <v>Senior</v>
      </c>
      <c r="P3129" t="str">
        <f>IF(ecommerce_customer_data_custom_[[#This Row],[Returns]]=1,"Returned","Not Returned")</f>
        <v>Not Returned</v>
      </c>
      <c r="Q3129" t="str">
        <f>_xlfn.XLOOKUP(ecommerce_customer_data_custom_[[#This Row],[Payment Method]],PaymentMapping!$A$2:$A$11,PaymentMapping!$B$2:$B$11,"Other")</f>
        <v>Wallet/UPI</v>
      </c>
    </row>
    <row r="3130" spans="1:17" x14ac:dyDescent="0.3">
      <c r="A3130">
        <v>5980</v>
      </c>
      <c r="B3130" s="14">
        <v>44084.649745370371</v>
      </c>
      <c r="C3130" t="s">
        <v>11</v>
      </c>
      <c r="D3130">
        <v>259</v>
      </c>
      <c r="E3130">
        <v>2</v>
      </c>
      <c r="F3130">
        <v>2451</v>
      </c>
      <c r="G3130" t="s">
        <v>20</v>
      </c>
      <c r="H3130">
        <v>61</v>
      </c>
      <c r="I3130">
        <v>1</v>
      </c>
      <c r="J3130" t="s">
        <v>17</v>
      </c>
      <c r="K3130">
        <v>0</v>
      </c>
      <c r="L3130">
        <f>YEAR(ecommerce_customer_data_custom_[[#This Row],[Purchase Date]])</f>
        <v>2020</v>
      </c>
      <c r="M3130">
        <f>MONTH(ecommerce_customer_data_custom_[[#This Row],[Purchase Date]])</f>
        <v>9</v>
      </c>
      <c r="N3130" t="str">
        <f>TEXT(ecommerce_customer_data_custom_[[#This Row],[Purchase Date]],"mmmm")</f>
        <v>September</v>
      </c>
      <c r="O3130" t="str">
        <f>VLOOKUP(ecommerce_customer_data_custom_[[#This Row],[Customer Age]],AgeGroupMapping!$A$2:$C$5,3,TRUE)</f>
        <v>Senior</v>
      </c>
      <c r="P3130" t="str">
        <f>IF(ecommerce_customer_data_custom_[[#This Row],[Returns]]=1,"Returned","Not Returned")</f>
        <v>Returned</v>
      </c>
      <c r="Q3130" t="str">
        <f>_xlfn.XLOOKUP(ecommerce_customer_data_custom_[[#This Row],[Payment Method]],PaymentMapping!$A$2:$A$11,PaymentMapping!$B$2:$B$11,"Other")</f>
        <v>Other</v>
      </c>
    </row>
    <row r="3131" spans="1:17" x14ac:dyDescent="0.3">
      <c r="A3131">
        <v>5980</v>
      </c>
      <c r="B3131" s="14">
        <v>44379.605763888889</v>
      </c>
      <c r="C3131" t="s">
        <v>11</v>
      </c>
      <c r="D3131">
        <v>188</v>
      </c>
      <c r="E3131">
        <v>3</v>
      </c>
      <c r="F3131">
        <v>919</v>
      </c>
      <c r="G3131" t="s">
        <v>19</v>
      </c>
      <c r="H3131">
        <v>61</v>
      </c>
      <c r="I3131">
        <v>0</v>
      </c>
      <c r="J3131" t="s">
        <v>17</v>
      </c>
      <c r="K3131">
        <v>0</v>
      </c>
      <c r="L3131">
        <f>YEAR(ecommerce_customer_data_custom_[[#This Row],[Purchase Date]])</f>
        <v>2021</v>
      </c>
      <c r="M3131">
        <f>MONTH(ecommerce_customer_data_custom_[[#This Row],[Purchase Date]])</f>
        <v>7</v>
      </c>
      <c r="N3131" t="str">
        <f>TEXT(ecommerce_customer_data_custom_[[#This Row],[Purchase Date]],"mmmm")</f>
        <v>July</v>
      </c>
      <c r="O3131" t="str">
        <f>VLOOKUP(ecommerce_customer_data_custom_[[#This Row],[Customer Age]],AgeGroupMapping!$A$2:$C$5,3,TRUE)</f>
        <v>Senior</v>
      </c>
      <c r="P3131" t="str">
        <f>IF(ecommerce_customer_data_custom_[[#This Row],[Returns]]=1,"Returned","Not Returned")</f>
        <v>Not Returned</v>
      </c>
      <c r="Q3131" t="str">
        <f>_xlfn.XLOOKUP(ecommerce_customer_data_custom_[[#This Row],[Payment Method]],PaymentMapping!$A$2:$A$11,PaymentMapping!$B$2:$B$11,"Other")</f>
        <v>Cash</v>
      </c>
    </row>
    <row r="3132" spans="1:17" x14ac:dyDescent="0.3">
      <c r="A3132">
        <v>37054</v>
      </c>
      <c r="B3132" s="14">
        <v>44099.45207175926</v>
      </c>
      <c r="C3132" t="s">
        <v>11</v>
      </c>
      <c r="D3132">
        <v>378</v>
      </c>
      <c r="E3132">
        <v>3</v>
      </c>
      <c r="F3132">
        <v>986</v>
      </c>
      <c r="G3132" t="s">
        <v>19</v>
      </c>
      <c r="H3132">
        <v>58</v>
      </c>
      <c r="I3132">
        <v>1</v>
      </c>
      <c r="J3132" t="s">
        <v>13</v>
      </c>
      <c r="K3132">
        <v>1</v>
      </c>
      <c r="L3132">
        <f>YEAR(ecommerce_customer_data_custom_[[#This Row],[Purchase Date]])</f>
        <v>2020</v>
      </c>
      <c r="M3132">
        <f>MONTH(ecommerce_customer_data_custom_[[#This Row],[Purchase Date]])</f>
        <v>9</v>
      </c>
      <c r="N3132" t="str">
        <f>TEXT(ecommerce_customer_data_custom_[[#This Row],[Purchase Date]],"mmmm")</f>
        <v>September</v>
      </c>
      <c r="O3132" t="str">
        <f>VLOOKUP(ecommerce_customer_data_custom_[[#This Row],[Customer Age]],AgeGroupMapping!$A$2:$C$5,3,TRUE)</f>
        <v>Middle-Aged</v>
      </c>
      <c r="P3132" t="str">
        <f>IF(ecommerce_customer_data_custom_[[#This Row],[Returns]]=1,"Returned","Not Returned")</f>
        <v>Returned</v>
      </c>
      <c r="Q3132" t="str">
        <f>_xlfn.XLOOKUP(ecommerce_customer_data_custom_[[#This Row],[Payment Method]],PaymentMapping!$A$2:$A$11,PaymentMapping!$B$2:$B$11,"Other")</f>
        <v>Cash</v>
      </c>
    </row>
    <row r="3133" spans="1:17" x14ac:dyDescent="0.3">
      <c r="A3133">
        <v>37054</v>
      </c>
      <c r="B3133" s="14">
        <v>44262.137673611112</v>
      </c>
      <c r="C3133" t="s">
        <v>14</v>
      </c>
      <c r="D3133">
        <v>296</v>
      </c>
      <c r="E3133">
        <v>2</v>
      </c>
      <c r="F3133">
        <v>2300</v>
      </c>
      <c r="G3133" t="s">
        <v>15</v>
      </c>
      <c r="H3133">
        <v>58</v>
      </c>
      <c r="I3133">
        <v>1</v>
      </c>
      <c r="J3133" t="s">
        <v>13</v>
      </c>
      <c r="K3133">
        <v>1</v>
      </c>
      <c r="L3133">
        <f>YEAR(ecommerce_customer_data_custom_[[#This Row],[Purchase Date]])</f>
        <v>2021</v>
      </c>
      <c r="M3133">
        <f>MONTH(ecommerce_customer_data_custom_[[#This Row],[Purchase Date]])</f>
        <v>3</v>
      </c>
      <c r="N3133" t="str">
        <f>TEXT(ecommerce_customer_data_custom_[[#This Row],[Purchase Date]],"mmmm")</f>
        <v>March</v>
      </c>
      <c r="O3133" t="str">
        <f>VLOOKUP(ecommerce_customer_data_custom_[[#This Row],[Customer Age]],AgeGroupMapping!$A$2:$C$5,3,TRUE)</f>
        <v>Middle-Aged</v>
      </c>
      <c r="P3133" t="str">
        <f>IF(ecommerce_customer_data_custom_[[#This Row],[Returns]]=1,"Returned","Not Returned")</f>
        <v>Returned</v>
      </c>
      <c r="Q3133" t="str">
        <f>_xlfn.XLOOKUP(ecommerce_customer_data_custom_[[#This Row],[Payment Method]],PaymentMapping!$A$2:$A$11,PaymentMapping!$B$2:$B$11,"Other")</f>
        <v>Wallet/UPI</v>
      </c>
    </row>
    <row r="3134" spans="1:17" x14ac:dyDescent="0.3">
      <c r="A3134">
        <v>37054</v>
      </c>
      <c r="B3134" s="14">
        <v>43842.954039351855</v>
      </c>
      <c r="C3134" t="s">
        <v>18</v>
      </c>
      <c r="D3134">
        <v>140</v>
      </c>
      <c r="E3134">
        <v>2</v>
      </c>
      <c r="F3134">
        <v>1337</v>
      </c>
      <c r="G3134" t="s">
        <v>12</v>
      </c>
      <c r="H3134">
        <v>58</v>
      </c>
      <c r="I3134">
        <v>0</v>
      </c>
      <c r="J3134" t="s">
        <v>13</v>
      </c>
      <c r="K3134">
        <v>1</v>
      </c>
      <c r="L3134">
        <f>YEAR(ecommerce_customer_data_custom_[[#This Row],[Purchase Date]])</f>
        <v>2020</v>
      </c>
      <c r="M3134">
        <f>MONTH(ecommerce_customer_data_custom_[[#This Row],[Purchase Date]])</f>
        <v>1</v>
      </c>
      <c r="N3134" t="str">
        <f>TEXT(ecommerce_customer_data_custom_[[#This Row],[Purchase Date]],"mmmm")</f>
        <v>January</v>
      </c>
      <c r="O3134" t="str">
        <f>VLOOKUP(ecommerce_customer_data_custom_[[#This Row],[Customer Age]],AgeGroupMapping!$A$2:$C$5,3,TRUE)</f>
        <v>Middle-Aged</v>
      </c>
      <c r="P3134" t="str">
        <f>IF(ecommerce_customer_data_custom_[[#This Row],[Returns]]=1,"Returned","Not Returned")</f>
        <v>Not Returned</v>
      </c>
      <c r="Q3134" t="str">
        <f>_xlfn.XLOOKUP(ecommerce_customer_data_custom_[[#This Row],[Payment Method]],PaymentMapping!$A$2:$A$11,PaymentMapping!$B$2:$B$11,"Other")</f>
        <v>Card</v>
      </c>
    </row>
    <row r="3135" spans="1:17" x14ac:dyDescent="0.3">
      <c r="A3135">
        <v>45993</v>
      </c>
      <c r="B3135" s="14">
        <v>44188.05059027778</v>
      </c>
      <c r="C3135" t="s">
        <v>11</v>
      </c>
      <c r="D3135">
        <v>55</v>
      </c>
      <c r="E3135">
        <v>3</v>
      </c>
      <c r="F3135">
        <v>1758</v>
      </c>
      <c r="G3135" t="s">
        <v>15</v>
      </c>
      <c r="H3135">
        <v>59</v>
      </c>
      <c r="I3135">
        <v>0</v>
      </c>
      <c r="J3135" t="s">
        <v>17</v>
      </c>
      <c r="K3135">
        <v>1</v>
      </c>
      <c r="L3135">
        <f>YEAR(ecommerce_customer_data_custom_[[#This Row],[Purchase Date]])</f>
        <v>2020</v>
      </c>
      <c r="M3135">
        <f>MONTH(ecommerce_customer_data_custom_[[#This Row],[Purchase Date]])</f>
        <v>12</v>
      </c>
      <c r="N3135" t="str">
        <f>TEXT(ecommerce_customer_data_custom_[[#This Row],[Purchase Date]],"mmmm")</f>
        <v>December</v>
      </c>
      <c r="O3135" t="str">
        <f>VLOOKUP(ecommerce_customer_data_custom_[[#This Row],[Customer Age]],AgeGroupMapping!$A$2:$C$5,3,TRUE)</f>
        <v>Middle-Aged</v>
      </c>
      <c r="P3135" t="str">
        <f>IF(ecommerce_customer_data_custom_[[#This Row],[Returns]]=1,"Returned","Not Returned")</f>
        <v>Not Returned</v>
      </c>
      <c r="Q3135" t="str">
        <f>_xlfn.XLOOKUP(ecommerce_customer_data_custom_[[#This Row],[Payment Method]],PaymentMapping!$A$2:$A$11,PaymentMapping!$B$2:$B$11,"Other")</f>
        <v>Wallet/UPI</v>
      </c>
    </row>
    <row r="3136" spans="1:17" x14ac:dyDescent="0.3">
      <c r="A3136">
        <v>45993</v>
      </c>
      <c r="B3136" s="14">
        <v>44091.474062499998</v>
      </c>
      <c r="C3136" t="s">
        <v>18</v>
      </c>
      <c r="D3136">
        <v>430</v>
      </c>
      <c r="E3136">
        <v>1</v>
      </c>
      <c r="F3136">
        <v>3826</v>
      </c>
      <c r="G3136" t="s">
        <v>12</v>
      </c>
      <c r="H3136">
        <v>59</v>
      </c>
      <c r="I3136">
        <v>0</v>
      </c>
      <c r="J3136" t="s">
        <v>17</v>
      </c>
      <c r="K3136">
        <v>1</v>
      </c>
      <c r="L3136">
        <f>YEAR(ecommerce_customer_data_custom_[[#This Row],[Purchase Date]])</f>
        <v>2020</v>
      </c>
      <c r="M3136">
        <f>MONTH(ecommerce_customer_data_custom_[[#This Row],[Purchase Date]])</f>
        <v>9</v>
      </c>
      <c r="N3136" t="str">
        <f>TEXT(ecommerce_customer_data_custom_[[#This Row],[Purchase Date]],"mmmm")</f>
        <v>September</v>
      </c>
      <c r="O3136" t="str">
        <f>VLOOKUP(ecommerce_customer_data_custom_[[#This Row],[Customer Age]],AgeGroupMapping!$A$2:$C$5,3,TRUE)</f>
        <v>Middle-Aged</v>
      </c>
      <c r="P3136" t="str">
        <f>IF(ecommerce_customer_data_custom_[[#This Row],[Returns]]=1,"Returned","Not Returned")</f>
        <v>Not Returned</v>
      </c>
      <c r="Q3136" t="str">
        <f>_xlfn.XLOOKUP(ecommerce_customer_data_custom_[[#This Row],[Payment Method]],PaymentMapping!$A$2:$A$11,PaymentMapping!$B$2:$B$11,"Other")</f>
        <v>Card</v>
      </c>
    </row>
    <row r="3137" spans="1:17" x14ac:dyDescent="0.3">
      <c r="A3137">
        <v>45993</v>
      </c>
      <c r="B3137" s="14">
        <v>44236.674398148149</v>
      </c>
      <c r="C3137" t="s">
        <v>18</v>
      </c>
      <c r="D3137">
        <v>90</v>
      </c>
      <c r="E3137">
        <v>1</v>
      </c>
      <c r="F3137">
        <v>1667</v>
      </c>
      <c r="G3137" t="s">
        <v>15</v>
      </c>
      <c r="H3137">
        <v>59</v>
      </c>
      <c r="I3137">
        <v>1</v>
      </c>
      <c r="J3137" t="s">
        <v>17</v>
      </c>
      <c r="K3137">
        <v>1</v>
      </c>
      <c r="L3137">
        <f>YEAR(ecommerce_customer_data_custom_[[#This Row],[Purchase Date]])</f>
        <v>2021</v>
      </c>
      <c r="M3137">
        <f>MONTH(ecommerce_customer_data_custom_[[#This Row],[Purchase Date]])</f>
        <v>2</v>
      </c>
      <c r="N3137" t="str">
        <f>TEXT(ecommerce_customer_data_custom_[[#This Row],[Purchase Date]],"mmmm")</f>
        <v>February</v>
      </c>
      <c r="O3137" t="str">
        <f>VLOOKUP(ecommerce_customer_data_custom_[[#This Row],[Customer Age]],AgeGroupMapping!$A$2:$C$5,3,TRUE)</f>
        <v>Middle-Aged</v>
      </c>
      <c r="P3137" t="str">
        <f>IF(ecommerce_customer_data_custom_[[#This Row],[Returns]]=1,"Returned","Not Returned")</f>
        <v>Returned</v>
      </c>
      <c r="Q3137" t="str">
        <f>_xlfn.XLOOKUP(ecommerce_customer_data_custom_[[#This Row],[Payment Method]],PaymentMapping!$A$2:$A$11,PaymentMapping!$B$2:$B$11,"Other")</f>
        <v>Wallet/UPI</v>
      </c>
    </row>
    <row r="3138" spans="1:17" x14ac:dyDescent="0.3">
      <c r="A3138">
        <v>45993</v>
      </c>
      <c r="B3138" s="14">
        <v>44047.104710648149</v>
      </c>
      <c r="C3138" t="s">
        <v>16</v>
      </c>
      <c r="D3138">
        <v>242</v>
      </c>
      <c r="E3138">
        <v>4</v>
      </c>
      <c r="F3138">
        <v>1440</v>
      </c>
      <c r="G3138" t="s">
        <v>12</v>
      </c>
      <c r="H3138">
        <v>59</v>
      </c>
      <c r="I3138">
        <v>0</v>
      </c>
      <c r="J3138" t="s">
        <v>17</v>
      </c>
      <c r="K3138">
        <v>1</v>
      </c>
      <c r="L3138">
        <f>YEAR(ecommerce_customer_data_custom_[[#This Row],[Purchase Date]])</f>
        <v>2020</v>
      </c>
      <c r="M3138">
        <f>MONTH(ecommerce_customer_data_custom_[[#This Row],[Purchase Date]])</f>
        <v>8</v>
      </c>
      <c r="N3138" t="str">
        <f>TEXT(ecommerce_customer_data_custom_[[#This Row],[Purchase Date]],"mmmm")</f>
        <v>August</v>
      </c>
      <c r="O3138" t="str">
        <f>VLOOKUP(ecommerce_customer_data_custom_[[#This Row],[Customer Age]],AgeGroupMapping!$A$2:$C$5,3,TRUE)</f>
        <v>Middle-Aged</v>
      </c>
      <c r="P3138" t="str">
        <f>IF(ecommerce_customer_data_custom_[[#This Row],[Returns]]=1,"Returned","Not Returned")</f>
        <v>Not Returned</v>
      </c>
      <c r="Q3138" t="str">
        <f>_xlfn.XLOOKUP(ecommerce_customer_data_custom_[[#This Row],[Payment Method]],PaymentMapping!$A$2:$A$11,PaymentMapping!$B$2:$B$11,"Other")</f>
        <v>Card</v>
      </c>
    </row>
    <row r="3139" spans="1:17" x14ac:dyDescent="0.3">
      <c r="A3139">
        <v>45993</v>
      </c>
      <c r="B3139" s="14">
        <v>45109.151018518518</v>
      </c>
      <c r="C3139" t="s">
        <v>16</v>
      </c>
      <c r="D3139">
        <v>160</v>
      </c>
      <c r="E3139">
        <v>1</v>
      </c>
      <c r="F3139">
        <v>1774</v>
      </c>
      <c r="G3139" t="s">
        <v>20</v>
      </c>
      <c r="H3139">
        <v>59</v>
      </c>
      <c r="I3139">
        <v>0</v>
      </c>
      <c r="J3139" t="s">
        <v>17</v>
      </c>
      <c r="K3139">
        <v>1</v>
      </c>
      <c r="L3139">
        <f>YEAR(ecommerce_customer_data_custom_[[#This Row],[Purchase Date]])</f>
        <v>2023</v>
      </c>
      <c r="M3139">
        <f>MONTH(ecommerce_customer_data_custom_[[#This Row],[Purchase Date]])</f>
        <v>7</v>
      </c>
      <c r="N3139" t="str">
        <f>TEXT(ecommerce_customer_data_custom_[[#This Row],[Purchase Date]],"mmmm")</f>
        <v>July</v>
      </c>
      <c r="O3139" t="str">
        <f>VLOOKUP(ecommerce_customer_data_custom_[[#This Row],[Customer Age]],AgeGroupMapping!$A$2:$C$5,3,TRUE)</f>
        <v>Middle-Aged</v>
      </c>
      <c r="P3139" t="str">
        <f>IF(ecommerce_customer_data_custom_[[#This Row],[Returns]]=1,"Returned","Not Returned")</f>
        <v>Not Returned</v>
      </c>
      <c r="Q3139" t="str">
        <f>_xlfn.XLOOKUP(ecommerce_customer_data_custom_[[#This Row],[Payment Method]],PaymentMapping!$A$2:$A$11,PaymentMapping!$B$2:$B$11,"Other")</f>
        <v>Other</v>
      </c>
    </row>
    <row r="3140" spans="1:17" x14ac:dyDescent="0.3">
      <c r="A3140">
        <v>45993</v>
      </c>
      <c r="B3140" s="14">
        <v>44123.54760416667</v>
      </c>
      <c r="C3140" t="s">
        <v>16</v>
      </c>
      <c r="D3140">
        <v>274</v>
      </c>
      <c r="E3140">
        <v>4</v>
      </c>
      <c r="F3140">
        <v>2224</v>
      </c>
      <c r="G3140" t="s">
        <v>15</v>
      </c>
      <c r="H3140">
        <v>59</v>
      </c>
      <c r="I3140">
        <v>0</v>
      </c>
      <c r="J3140" t="s">
        <v>17</v>
      </c>
      <c r="K3140">
        <v>1</v>
      </c>
      <c r="L3140">
        <f>YEAR(ecommerce_customer_data_custom_[[#This Row],[Purchase Date]])</f>
        <v>2020</v>
      </c>
      <c r="M3140">
        <f>MONTH(ecommerce_customer_data_custom_[[#This Row],[Purchase Date]])</f>
        <v>10</v>
      </c>
      <c r="N3140" t="str">
        <f>TEXT(ecommerce_customer_data_custom_[[#This Row],[Purchase Date]],"mmmm")</f>
        <v>October</v>
      </c>
      <c r="O3140" t="str">
        <f>VLOOKUP(ecommerce_customer_data_custom_[[#This Row],[Customer Age]],AgeGroupMapping!$A$2:$C$5,3,TRUE)</f>
        <v>Middle-Aged</v>
      </c>
      <c r="P3140" t="str">
        <f>IF(ecommerce_customer_data_custom_[[#This Row],[Returns]]=1,"Returned","Not Returned")</f>
        <v>Not Returned</v>
      </c>
      <c r="Q3140" t="str">
        <f>_xlfn.XLOOKUP(ecommerce_customer_data_custom_[[#This Row],[Payment Method]],PaymentMapping!$A$2:$A$11,PaymentMapping!$B$2:$B$11,"Other")</f>
        <v>Wallet/UPI</v>
      </c>
    </row>
    <row r="3141" spans="1:17" x14ac:dyDescent="0.3">
      <c r="A3141">
        <v>45993</v>
      </c>
      <c r="B3141" s="14">
        <v>44967.27685185185</v>
      </c>
      <c r="C3141" t="s">
        <v>14</v>
      </c>
      <c r="D3141">
        <v>254</v>
      </c>
      <c r="E3141">
        <v>4</v>
      </c>
      <c r="F3141">
        <v>4609</v>
      </c>
      <c r="G3141" t="s">
        <v>19</v>
      </c>
      <c r="H3141">
        <v>59</v>
      </c>
      <c r="I3141">
        <v>1</v>
      </c>
      <c r="J3141" t="s">
        <v>17</v>
      </c>
      <c r="K3141">
        <v>1</v>
      </c>
      <c r="L3141">
        <f>YEAR(ecommerce_customer_data_custom_[[#This Row],[Purchase Date]])</f>
        <v>2023</v>
      </c>
      <c r="M3141">
        <f>MONTH(ecommerce_customer_data_custom_[[#This Row],[Purchase Date]])</f>
        <v>2</v>
      </c>
      <c r="N3141" t="str">
        <f>TEXT(ecommerce_customer_data_custom_[[#This Row],[Purchase Date]],"mmmm")</f>
        <v>February</v>
      </c>
      <c r="O3141" t="str">
        <f>VLOOKUP(ecommerce_customer_data_custom_[[#This Row],[Customer Age]],AgeGroupMapping!$A$2:$C$5,3,TRUE)</f>
        <v>Middle-Aged</v>
      </c>
      <c r="P3141" t="str">
        <f>IF(ecommerce_customer_data_custom_[[#This Row],[Returns]]=1,"Returned","Not Returned")</f>
        <v>Returned</v>
      </c>
      <c r="Q3141" t="str">
        <f>_xlfn.XLOOKUP(ecommerce_customer_data_custom_[[#This Row],[Payment Method]],PaymentMapping!$A$2:$A$11,PaymentMapping!$B$2:$B$11,"Other")</f>
        <v>Cash</v>
      </c>
    </row>
    <row r="3142" spans="1:17" x14ac:dyDescent="0.3">
      <c r="A3142">
        <v>45993</v>
      </c>
      <c r="B3142" s="14">
        <v>43894.781990740739</v>
      </c>
      <c r="C3142" t="s">
        <v>14</v>
      </c>
      <c r="D3142">
        <v>316</v>
      </c>
      <c r="E3142">
        <v>5</v>
      </c>
      <c r="F3142">
        <v>2853</v>
      </c>
      <c r="G3142" t="s">
        <v>12</v>
      </c>
      <c r="H3142">
        <v>59</v>
      </c>
      <c r="I3142">
        <v>1</v>
      </c>
      <c r="J3142" t="s">
        <v>17</v>
      </c>
      <c r="K3142">
        <v>1</v>
      </c>
      <c r="L3142">
        <f>YEAR(ecommerce_customer_data_custom_[[#This Row],[Purchase Date]])</f>
        <v>2020</v>
      </c>
      <c r="M3142">
        <f>MONTH(ecommerce_customer_data_custom_[[#This Row],[Purchase Date]])</f>
        <v>3</v>
      </c>
      <c r="N3142" t="str">
        <f>TEXT(ecommerce_customer_data_custom_[[#This Row],[Purchase Date]],"mmmm")</f>
        <v>March</v>
      </c>
      <c r="O3142" t="str">
        <f>VLOOKUP(ecommerce_customer_data_custom_[[#This Row],[Customer Age]],AgeGroupMapping!$A$2:$C$5,3,TRUE)</f>
        <v>Middle-Aged</v>
      </c>
      <c r="P3142" t="str">
        <f>IF(ecommerce_customer_data_custom_[[#This Row],[Returns]]=1,"Returned","Not Returned")</f>
        <v>Returned</v>
      </c>
      <c r="Q3142" t="str">
        <f>_xlfn.XLOOKUP(ecommerce_customer_data_custom_[[#This Row],[Payment Method]],PaymentMapping!$A$2:$A$11,PaymentMapping!$B$2:$B$11,"Other")</f>
        <v>Card</v>
      </c>
    </row>
    <row r="3143" spans="1:17" x14ac:dyDescent="0.3">
      <c r="A3143">
        <v>47298</v>
      </c>
      <c r="B3143" s="14">
        <v>44880.061643518522</v>
      </c>
      <c r="C3143" t="s">
        <v>14</v>
      </c>
      <c r="D3143">
        <v>147</v>
      </c>
      <c r="E3143">
        <v>3</v>
      </c>
      <c r="F3143">
        <v>972</v>
      </c>
      <c r="G3143" t="s">
        <v>15</v>
      </c>
      <c r="H3143">
        <v>45</v>
      </c>
      <c r="I3143">
        <v>1</v>
      </c>
      <c r="J3143" t="s">
        <v>13</v>
      </c>
      <c r="K3143">
        <v>0</v>
      </c>
      <c r="L3143">
        <f>YEAR(ecommerce_customer_data_custom_[[#This Row],[Purchase Date]])</f>
        <v>2022</v>
      </c>
      <c r="M3143">
        <f>MONTH(ecommerce_customer_data_custom_[[#This Row],[Purchase Date]])</f>
        <v>11</v>
      </c>
      <c r="N3143" t="str">
        <f>TEXT(ecommerce_customer_data_custom_[[#This Row],[Purchase Date]],"mmmm")</f>
        <v>November</v>
      </c>
      <c r="O3143" t="str">
        <f>VLOOKUP(ecommerce_customer_data_custom_[[#This Row],[Customer Age]],AgeGroupMapping!$A$2:$C$5,3,TRUE)</f>
        <v>Middle-Aged</v>
      </c>
      <c r="P3143" t="str">
        <f>IF(ecommerce_customer_data_custom_[[#This Row],[Returns]]=1,"Returned","Not Returned")</f>
        <v>Returned</v>
      </c>
      <c r="Q3143" t="str">
        <f>_xlfn.XLOOKUP(ecommerce_customer_data_custom_[[#This Row],[Payment Method]],PaymentMapping!$A$2:$A$11,PaymentMapping!$B$2:$B$11,"Other")</f>
        <v>Wallet/UPI</v>
      </c>
    </row>
    <row r="3144" spans="1:17" x14ac:dyDescent="0.3">
      <c r="A3144">
        <v>47298</v>
      </c>
      <c r="B3144" s="14">
        <v>44296.834409722222</v>
      </c>
      <c r="C3144" t="s">
        <v>11</v>
      </c>
      <c r="D3144">
        <v>442</v>
      </c>
      <c r="E3144">
        <v>1</v>
      </c>
      <c r="F3144">
        <v>4245</v>
      </c>
      <c r="G3144" t="s">
        <v>12</v>
      </c>
      <c r="H3144">
        <v>45</v>
      </c>
      <c r="I3144">
        <v>0</v>
      </c>
      <c r="J3144" t="s">
        <v>13</v>
      </c>
      <c r="K3144">
        <v>0</v>
      </c>
      <c r="L3144">
        <f>YEAR(ecommerce_customer_data_custom_[[#This Row],[Purchase Date]])</f>
        <v>2021</v>
      </c>
      <c r="M3144">
        <f>MONTH(ecommerce_customer_data_custom_[[#This Row],[Purchase Date]])</f>
        <v>4</v>
      </c>
      <c r="N3144" t="str">
        <f>TEXT(ecommerce_customer_data_custom_[[#This Row],[Purchase Date]],"mmmm")</f>
        <v>April</v>
      </c>
      <c r="O3144" t="str">
        <f>VLOOKUP(ecommerce_customer_data_custom_[[#This Row],[Customer Age]],AgeGroupMapping!$A$2:$C$5,3,TRUE)</f>
        <v>Middle-Aged</v>
      </c>
      <c r="P3144" t="str">
        <f>IF(ecommerce_customer_data_custom_[[#This Row],[Returns]]=1,"Returned","Not Returned")</f>
        <v>Not Returned</v>
      </c>
      <c r="Q3144" t="str">
        <f>_xlfn.XLOOKUP(ecommerce_customer_data_custom_[[#This Row],[Payment Method]],PaymentMapping!$A$2:$A$11,PaymentMapping!$B$2:$B$11,"Other")</f>
        <v>Card</v>
      </c>
    </row>
    <row r="3145" spans="1:17" x14ac:dyDescent="0.3">
      <c r="A3145">
        <v>47298</v>
      </c>
      <c r="B3145" s="14">
        <v>44563.330949074072</v>
      </c>
      <c r="C3145" t="s">
        <v>18</v>
      </c>
      <c r="D3145">
        <v>216</v>
      </c>
      <c r="E3145">
        <v>1</v>
      </c>
      <c r="F3145">
        <v>4832</v>
      </c>
      <c r="G3145" t="s">
        <v>15</v>
      </c>
      <c r="H3145">
        <v>45</v>
      </c>
      <c r="I3145">
        <v>0</v>
      </c>
      <c r="J3145" t="s">
        <v>13</v>
      </c>
      <c r="K3145">
        <v>0</v>
      </c>
      <c r="L3145">
        <f>YEAR(ecommerce_customer_data_custom_[[#This Row],[Purchase Date]])</f>
        <v>2022</v>
      </c>
      <c r="M3145">
        <f>MONTH(ecommerce_customer_data_custom_[[#This Row],[Purchase Date]])</f>
        <v>1</v>
      </c>
      <c r="N3145" t="str">
        <f>TEXT(ecommerce_customer_data_custom_[[#This Row],[Purchase Date]],"mmmm")</f>
        <v>January</v>
      </c>
      <c r="O3145" t="str">
        <f>VLOOKUP(ecommerce_customer_data_custom_[[#This Row],[Customer Age]],AgeGroupMapping!$A$2:$C$5,3,TRUE)</f>
        <v>Middle-Aged</v>
      </c>
      <c r="P3145" t="str">
        <f>IF(ecommerce_customer_data_custom_[[#This Row],[Returns]]=1,"Returned","Not Returned")</f>
        <v>Not Returned</v>
      </c>
      <c r="Q3145" t="str">
        <f>_xlfn.XLOOKUP(ecommerce_customer_data_custom_[[#This Row],[Payment Method]],PaymentMapping!$A$2:$A$11,PaymentMapping!$B$2:$B$11,"Other")</f>
        <v>Wallet/UPI</v>
      </c>
    </row>
    <row r="3146" spans="1:17" x14ac:dyDescent="0.3">
      <c r="A3146">
        <v>47298</v>
      </c>
      <c r="B3146" s="14">
        <v>44298.154999999999</v>
      </c>
      <c r="C3146" t="s">
        <v>18</v>
      </c>
      <c r="D3146">
        <v>361</v>
      </c>
      <c r="E3146">
        <v>3</v>
      </c>
      <c r="F3146">
        <v>1182</v>
      </c>
      <c r="G3146" t="s">
        <v>12</v>
      </c>
      <c r="H3146">
        <v>45</v>
      </c>
      <c r="I3146">
        <v>0</v>
      </c>
      <c r="J3146" t="s">
        <v>13</v>
      </c>
      <c r="K3146">
        <v>0</v>
      </c>
      <c r="L3146">
        <f>YEAR(ecommerce_customer_data_custom_[[#This Row],[Purchase Date]])</f>
        <v>2021</v>
      </c>
      <c r="M3146">
        <f>MONTH(ecommerce_customer_data_custom_[[#This Row],[Purchase Date]])</f>
        <v>4</v>
      </c>
      <c r="N3146" t="str">
        <f>TEXT(ecommerce_customer_data_custom_[[#This Row],[Purchase Date]],"mmmm")</f>
        <v>April</v>
      </c>
      <c r="O3146" t="str">
        <f>VLOOKUP(ecommerce_customer_data_custom_[[#This Row],[Customer Age]],AgeGroupMapping!$A$2:$C$5,3,TRUE)</f>
        <v>Middle-Aged</v>
      </c>
      <c r="P3146" t="str">
        <f>IF(ecommerce_customer_data_custom_[[#This Row],[Returns]]=1,"Returned","Not Returned")</f>
        <v>Not Returned</v>
      </c>
      <c r="Q3146" t="str">
        <f>_xlfn.XLOOKUP(ecommerce_customer_data_custom_[[#This Row],[Payment Method]],PaymentMapping!$A$2:$A$11,PaymentMapping!$B$2:$B$11,"Other")</f>
        <v>Card</v>
      </c>
    </row>
    <row r="3147" spans="1:17" x14ac:dyDescent="0.3">
      <c r="A3147">
        <v>47298</v>
      </c>
      <c r="B3147" s="14">
        <v>44169.743738425925</v>
      </c>
      <c r="C3147" t="s">
        <v>18</v>
      </c>
      <c r="D3147">
        <v>80</v>
      </c>
      <c r="E3147">
        <v>4</v>
      </c>
      <c r="F3147">
        <v>3693</v>
      </c>
      <c r="G3147" t="s">
        <v>12</v>
      </c>
      <c r="H3147">
        <v>45</v>
      </c>
      <c r="I3147">
        <v>1</v>
      </c>
      <c r="J3147" t="s">
        <v>13</v>
      </c>
      <c r="K3147">
        <v>0</v>
      </c>
      <c r="L3147">
        <f>YEAR(ecommerce_customer_data_custom_[[#This Row],[Purchase Date]])</f>
        <v>2020</v>
      </c>
      <c r="M3147">
        <f>MONTH(ecommerce_customer_data_custom_[[#This Row],[Purchase Date]])</f>
        <v>12</v>
      </c>
      <c r="N3147" t="str">
        <f>TEXT(ecommerce_customer_data_custom_[[#This Row],[Purchase Date]],"mmmm")</f>
        <v>December</v>
      </c>
      <c r="O3147" t="str">
        <f>VLOOKUP(ecommerce_customer_data_custom_[[#This Row],[Customer Age]],AgeGroupMapping!$A$2:$C$5,3,TRUE)</f>
        <v>Middle-Aged</v>
      </c>
      <c r="P3147" t="str">
        <f>IF(ecommerce_customer_data_custom_[[#This Row],[Returns]]=1,"Returned","Not Returned")</f>
        <v>Returned</v>
      </c>
      <c r="Q3147" t="str">
        <f>_xlfn.XLOOKUP(ecommerce_customer_data_custom_[[#This Row],[Payment Method]],PaymentMapping!$A$2:$A$11,PaymentMapping!$B$2:$B$11,"Other")</f>
        <v>Card</v>
      </c>
    </row>
    <row r="3148" spans="1:17" x14ac:dyDescent="0.3">
      <c r="A3148">
        <v>49636</v>
      </c>
      <c r="B3148" s="14">
        <v>44806.903437499997</v>
      </c>
      <c r="C3148" t="s">
        <v>14</v>
      </c>
      <c r="D3148">
        <v>74</v>
      </c>
      <c r="E3148">
        <v>4</v>
      </c>
      <c r="F3148">
        <v>2814</v>
      </c>
      <c r="G3148" t="s">
        <v>15</v>
      </c>
      <c r="H3148">
        <v>52</v>
      </c>
      <c r="I3148">
        <v>0</v>
      </c>
      <c r="J3148" t="s">
        <v>13</v>
      </c>
      <c r="K3148">
        <v>0</v>
      </c>
      <c r="L3148">
        <f>YEAR(ecommerce_customer_data_custom_[[#This Row],[Purchase Date]])</f>
        <v>2022</v>
      </c>
      <c r="M3148">
        <f>MONTH(ecommerce_customer_data_custom_[[#This Row],[Purchase Date]])</f>
        <v>9</v>
      </c>
      <c r="N3148" t="str">
        <f>TEXT(ecommerce_customer_data_custom_[[#This Row],[Purchase Date]],"mmmm")</f>
        <v>September</v>
      </c>
      <c r="O3148" t="str">
        <f>VLOOKUP(ecommerce_customer_data_custom_[[#This Row],[Customer Age]],AgeGroupMapping!$A$2:$C$5,3,TRUE)</f>
        <v>Middle-Aged</v>
      </c>
      <c r="P3148" t="str">
        <f>IF(ecommerce_customer_data_custom_[[#This Row],[Returns]]=1,"Returned","Not Returned")</f>
        <v>Not Returned</v>
      </c>
      <c r="Q3148" t="str">
        <f>_xlfn.XLOOKUP(ecommerce_customer_data_custom_[[#This Row],[Payment Method]],PaymentMapping!$A$2:$A$11,PaymentMapping!$B$2:$B$11,"Other")</f>
        <v>Wallet/UPI</v>
      </c>
    </row>
    <row r="3149" spans="1:17" x14ac:dyDescent="0.3">
      <c r="A3149">
        <v>49636</v>
      </c>
      <c r="B3149" s="14">
        <v>44321.143472222226</v>
      </c>
      <c r="C3149" t="s">
        <v>18</v>
      </c>
      <c r="D3149">
        <v>460</v>
      </c>
      <c r="E3149">
        <v>5</v>
      </c>
      <c r="F3149">
        <v>4523</v>
      </c>
      <c r="G3149" t="s">
        <v>15</v>
      </c>
      <c r="H3149">
        <v>52</v>
      </c>
      <c r="I3149">
        <v>1</v>
      </c>
      <c r="J3149" t="s">
        <v>13</v>
      </c>
      <c r="K3149">
        <v>0</v>
      </c>
      <c r="L3149">
        <f>YEAR(ecommerce_customer_data_custom_[[#This Row],[Purchase Date]])</f>
        <v>2021</v>
      </c>
      <c r="M3149">
        <f>MONTH(ecommerce_customer_data_custom_[[#This Row],[Purchase Date]])</f>
        <v>5</v>
      </c>
      <c r="N3149" t="str">
        <f>TEXT(ecommerce_customer_data_custom_[[#This Row],[Purchase Date]],"mmmm")</f>
        <v>May</v>
      </c>
      <c r="O3149" t="str">
        <f>VLOOKUP(ecommerce_customer_data_custom_[[#This Row],[Customer Age]],AgeGroupMapping!$A$2:$C$5,3,TRUE)</f>
        <v>Middle-Aged</v>
      </c>
      <c r="P3149" t="str">
        <f>IF(ecommerce_customer_data_custom_[[#This Row],[Returns]]=1,"Returned","Not Returned")</f>
        <v>Returned</v>
      </c>
      <c r="Q3149" t="str">
        <f>_xlfn.XLOOKUP(ecommerce_customer_data_custom_[[#This Row],[Payment Method]],PaymentMapping!$A$2:$A$11,PaymentMapping!$B$2:$B$11,"Other")</f>
        <v>Wallet/UPI</v>
      </c>
    </row>
    <row r="3150" spans="1:17" x14ac:dyDescent="0.3">
      <c r="A3150">
        <v>49636</v>
      </c>
      <c r="B3150" s="14">
        <v>44009.697326388887</v>
      </c>
      <c r="C3150" t="s">
        <v>18</v>
      </c>
      <c r="D3150">
        <v>376</v>
      </c>
      <c r="E3150">
        <v>3</v>
      </c>
      <c r="F3150">
        <v>3380</v>
      </c>
      <c r="G3150" t="s">
        <v>15</v>
      </c>
      <c r="H3150">
        <v>52</v>
      </c>
      <c r="I3150">
        <v>0</v>
      </c>
      <c r="J3150" t="s">
        <v>13</v>
      </c>
      <c r="K3150">
        <v>0</v>
      </c>
      <c r="L3150">
        <f>YEAR(ecommerce_customer_data_custom_[[#This Row],[Purchase Date]])</f>
        <v>2020</v>
      </c>
      <c r="M3150">
        <f>MONTH(ecommerce_customer_data_custom_[[#This Row],[Purchase Date]])</f>
        <v>6</v>
      </c>
      <c r="N3150" t="str">
        <f>TEXT(ecommerce_customer_data_custom_[[#This Row],[Purchase Date]],"mmmm")</f>
        <v>June</v>
      </c>
      <c r="O3150" t="str">
        <f>VLOOKUP(ecommerce_customer_data_custom_[[#This Row],[Customer Age]],AgeGroupMapping!$A$2:$C$5,3,TRUE)</f>
        <v>Middle-Aged</v>
      </c>
      <c r="P3150" t="str">
        <f>IF(ecommerce_customer_data_custom_[[#This Row],[Returns]]=1,"Returned","Not Returned")</f>
        <v>Not Returned</v>
      </c>
      <c r="Q3150" t="str">
        <f>_xlfn.XLOOKUP(ecommerce_customer_data_custom_[[#This Row],[Payment Method]],PaymentMapping!$A$2:$A$11,PaymentMapping!$B$2:$B$11,"Other")</f>
        <v>Wallet/UPI</v>
      </c>
    </row>
    <row r="3151" spans="1:17" x14ac:dyDescent="0.3">
      <c r="A3151">
        <v>49636</v>
      </c>
      <c r="B3151" s="14">
        <v>44854.386990740742</v>
      </c>
      <c r="C3151" t="s">
        <v>18</v>
      </c>
      <c r="D3151">
        <v>418</v>
      </c>
      <c r="E3151">
        <v>2</v>
      </c>
      <c r="F3151">
        <v>409</v>
      </c>
      <c r="G3151" t="s">
        <v>19</v>
      </c>
      <c r="H3151">
        <v>52</v>
      </c>
      <c r="I3151">
        <v>0</v>
      </c>
      <c r="J3151" t="s">
        <v>13</v>
      </c>
      <c r="K3151">
        <v>0</v>
      </c>
      <c r="L3151">
        <f>YEAR(ecommerce_customer_data_custom_[[#This Row],[Purchase Date]])</f>
        <v>2022</v>
      </c>
      <c r="M3151">
        <f>MONTH(ecommerce_customer_data_custom_[[#This Row],[Purchase Date]])</f>
        <v>10</v>
      </c>
      <c r="N3151" t="str">
        <f>TEXT(ecommerce_customer_data_custom_[[#This Row],[Purchase Date]],"mmmm")</f>
        <v>October</v>
      </c>
      <c r="O3151" t="str">
        <f>VLOOKUP(ecommerce_customer_data_custom_[[#This Row],[Customer Age]],AgeGroupMapping!$A$2:$C$5,3,TRUE)</f>
        <v>Middle-Aged</v>
      </c>
      <c r="P3151" t="str">
        <f>IF(ecommerce_customer_data_custom_[[#This Row],[Returns]]=1,"Returned","Not Returned")</f>
        <v>Not Returned</v>
      </c>
      <c r="Q3151" t="str">
        <f>_xlfn.XLOOKUP(ecommerce_customer_data_custom_[[#This Row],[Payment Method]],PaymentMapping!$A$2:$A$11,PaymentMapping!$B$2:$B$11,"Other")</f>
        <v>Cash</v>
      </c>
    </row>
    <row r="3152" spans="1:17" x14ac:dyDescent="0.3">
      <c r="A3152">
        <v>49636</v>
      </c>
      <c r="B3152" s="14">
        <v>43956.731608796297</v>
      </c>
      <c r="C3152" t="s">
        <v>16</v>
      </c>
      <c r="D3152">
        <v>283</v>
      </c>
      <c r="E3152">
        <v>5</v>
      </c>
      <c r="F3152">
        <v>4611</v>
      </c>
      <c r="G3152" t="s">
        <v>12</v>
      </c>
      <c r="H3152">
        <v>52</v>
      </c>
      <c r="I3152">
        <v>0</v>
      </c>
      <c r="J3152" t="s">
        <v>13</v>
      </c>
      <c r="K3152">
        <v>0</v>
      </c>
      <c r="L3152">
        <f>YEAR(ecommerce_customer_data_custom_[[#This Row],[Purchase Date]])</f>
        <v>2020</v>
      </c>
      <c r="M3152">
        <f>MONTH(ecommerce_customer_data_custom_[[#This Row],[Purchase Date]])</f>
        <v>5</v>
      </c>
      <c r="N3152" t="str">
        <f>TEXT(ecommerce_customer_data_custom_[[#This Row],[Purchase Date]],"mmmm")</f>
        <v>May</v>
      </c>
      <c r="O3152" t="str">
        <f>VLOOKUP(ecommerce_customer_data_custom_[[#This Row],[Customer Age]],AgeGroupMapping!$A$2:$C$5,3,TRUE)</f>
        <v>Middle-Aged</v>
      </c>
      <c r="P3152" t="str">
        <f>IF(ecommerce_customer_data_custom_[[#This Row],[Returns]]=1,"Returned","Not Returned")</f>
        <v>Not Returned</v>
      </c>
      <c r="Q3152" t="str">
        <f>_xlfn.XLOOKUP(ecommerce_customer_data_custom_[[#This Row],[Payment Method]],PaymentMapping!$A$2:$A$11,PaymentMapping!$B$2:$B$11,"Other")</f>
        <v>Card</v>
      </c>
    </row>
    <row r="3153" spans="1:17" x14ac:dyDescent="0.3">
      <c r="A3153">
        <v>4434</v>
      </c>
      <c r="B3153" s="14">
        <v>44391.400324074071</v>
      </c>
      <c r="C3153" t="s">
        <v>14</v>
      </c>
      <c r="D3153">
        <v>376</v>
      </c>
      <c r="E3153">
        <v>4</v>
      </c>
      <c r="F3153">
        <v>1716</v>
      </c>
      <c r="G3153" t="s">
        <v>12</v>
      </c>
      <c r="H3153">
        <v>33</v>
      </c>
      <c r="I3153">
        <v>0</v>
      </c>
      <c r="J3153" t="s">
        <v>13</v>
      </c>
      <c r="K3153">
        <v>1</v>
      </c>
      <c r="L3153">
        <f>YEAR(ecommerce_customer_data_custom_[[#This Row],[Purchase Date]])</f>
        <v>2021</v>
      </c>
      <c r="M3153">
        <f>MONTH(ecommerce_customer_data_custom_[[#This Row],[Purchase Date]])</f>
        <v>7</v>
      </c>
      <c r="N3153" t="str">
        <f>TEXT(ecommerce_customer_data_custom_[[#This Row],[Purchase Date]],"mmmm")</f>
        <v>July</v>
      </c>
      <c r="O3153" t="str">
        <f>VLOOKUP(ecommerce_customer_data_custom_[[#This Row],[Customer Age]],AgeGroupMapping!$A$2:$C$5,3,TRUE)</f>
        <v>Adult</v>
      </c>
      <c r="P3153" t="str">
        <f>IF(ecommerce_customer_data_custom_[[#This Row],[Returns]]=1,"Returned","Not Returned")</f>
        <v>Not Returned</v>
      </c>
      <c r="Q3153" t="str">
        <f>_xlfn.XLOOKUP(ecommerce_customer_data_custom_[[#This Row],[Payment Method]],PaymentMapping!$A$2:$A$11,PaymentMapping!$B$2:$B$11,"Other")</f>
        <v>Card</v>
      </c>
    </row>
    <row r="3154" spans="1:17" x14ac:dyDescent="0.3">
      <c r="A3154">
        <v>4434</v>
      </c>
      <c r="B3154" s="14">
        <v>43871.577187499999</v>
      </c>
      <c r="C3154" t="s">
        <v>18</v>
      </c>
      <c r="D3154">
        <v>212</v>
      </c>
      <c r="E3154">
        <v>2</v>
      </c>
      <c r="F3154">
        <v>669</v>
      </c>
      <c r="G3154" t="s">
        <v>12</v>
      </c>
      <c r="H3154">
        <v>33</v>
      </c>
      <c r="I3154">
        <v>1</v>
      </c>
      <c r="J3154" t="s">
        <v>13</v>
      </c>
      <c r="K3154">
        <v>1</v>
      </c>
      <c r="L3154">
        <f>YEAR(ecommerce_customer_data_custom_[[#This Row],[Purchase Date]])</f>
        <v>2020</v>
      </c>
      <c r="M3154">
        <f>MONTH(ecommerce_customer_data_custom_[[#This Row],[Purchase Date]])</f>
        <v>2</v>
      </c>
      <c r="N3154" t="str">
        <f>TEXT(ecommerce_customer_data_custom_[[#This Row],[Purchase Date]],"mmmm")</f>
        <v>February</v>
      </c>
      <c r="O3154" t="str">
        <f>VLOOKUP(ecommerce_customer_data_custom_[[#This Row],[Customer Age]],AgeGroupMapping!$A$2:$C$5,3,TRUE)</f>
        <v>Adult</v>
      </c>
      <c r="P3154" t="str">
        <f>IF(ecommerce_customer_data_custom_[[#This Row],[Returns]]=1,"Returned","Not Returned")</f>
        <v>Returned</v>
      </c>
      <c r="Q3154" t="str">
        <f>_xlfn.XLOOKUP(ecommerce_customer_data_custom_[[#This Row],[Payment Method]],PaymentMapping!$A$2:$A$11,PaymentMapping!$B$2:$B$11,"Other")</f>
        <v>Card</v>
      </c>
    </row>
    <row r="3155" spans="1:17" x14ac:dyDescent="0.3">
      <c r="A3155">
        <v>4434</v>
      </c>
      <c r="B3155" s="14">
        <v>44502.128981481481</v>
      </c>
      <c r="C3155" t="s">
        <v>14</v>
      </c>
      <c r="D3155">
        <v>358</v>
      </c>
      <c r="E3155">
        <v>2</v>
      </c>
      <c r="F3155">
        <v>1208</v>
      </c>
      <c r="G3155" t="s">
        <v>15</v>
      </c>
      <c r="H3155">
        <v>33</v>
      </c>
      <c r="I3155">
        <v>0</v>
      </c>
      <c r="J3155" t="s">
        <v>13</v>
      </c>
      <c r="K3155">
        <v>1</v>
      </c>
      <c r="L3155">
        <f>YEAR(ecommerce_customer_data_custom_[[#This Row],[Purchase Date]])</f>
        <v>2021</v>
      </c>
      <c r="M3155">
        <f>MONTH(ecommerce_customer_data_custom_[[#This Row],[Purchase Date]])</f>
        <v>11</v>
      </c>
      <c r="N3155" t="str">
        <f>TEXT(ecommerce_customer_data_custom_[[#This Row],[Purchase Date]],"mmmm")</f>
        <v>November</v>
      </c>
      <c r="O3155" t="str">
        <f>VLOOKUP(ecommerce_customer_data_custom_[[#This Row],[Customer Age]],AgeGroupMapping!$A$2:$C$5,3,TRUE)</f>
        <v>Adult</v>
      </c>
      <c r="P3155" t="str">
        <f>IF(ecommerce_customer_data_custom_[[#This Row],[Returns]]=1,"Returned","Not Returned")</f>
        <v>Not Returned</v>
      </c>
      <c r="Q3155" t="str">
        <f>_xlfn.XLOOKUP(ecommerce_customer_data_custom_[[#This Row],[Payment Method]],PaymentMapping!$A$2:$A$11,PaymentMapping!$B$2:$B$11,"Other")</f>
        <v>Wallet/UPI</v>
      </c>
    </row>
    <row r="3156" spans="1:17" x14ac:dyDescent="0.3">
      <c r="A3156">
        <v>4434</v>
      </c>
      <c r="B3156" s="14">
        <v>44606.385324074072</v>
      </c>
      <c r="C3156" t="s">
        <v>16</v>
      </c>
      <c r="D3156">
        <v>100</v>
      </c>
      <c r="E3156">
        <v>4</v>
      </c>
      <c r="F3156">
        <v>1392</v>
      </c>
      <c r="G3156" t="s">
        <v>15</v>
      </c>
      <c r="H3156">
        <v>33</v>
      </c>
      <c r="I3156">
        <v>1</v>
      </c>
      <c r="J3156" t="s">
        <v>13</v>
      </c>
      <c r="K3156">
        <v>1</v>
      </c>
      <c r="L3156">
        <f>YEAR(ecommerce_customer_data_custom_[[#This Row],[Purchase Date]])</f>
        <v>2022</v>
      </c>
      <c r="M3156">
        <f>MONTH(ecommerce_customer_data_custom_[[#This Row],[Purchase Date]])</f>
        <v>2</v>
      </c>
      <c r="N3156" t="str">
        <f>TEXT(ecommerce_customer_data_custom_[[#This Row],[Purchase Date]],"mmmm")</f>
        <v>February</v>
      </c>
      <c r="O3156" t="str">
        <f>VLOOKUP(ecommerce_customer_data_custom_[[#This Row],[Customer Age]],AgeGroupMapping!$A$2:$C$5,3,TRUE)</f>
        <v>Adult</v>
      </c>
      <c r="P3156" t="str">
        <f>IF(ecommerce_customer_data_custom_[[#This Row],[Returns]]=1,"Returned","Not Returned")</f>
        <v>Returned</v>
      </c>
      <c r="Q3156" t="str">
        <f>_xlfn.XLOOKUP(ecommerce_customer_data_custom_[[#This Row],[Payment Method]],PaymentMapping!$A$2:$A$11,PaymentMapping!$B$2:$B$11,"Other")</f>
        <v>Wallet/UPI</v>
      </c>
    </row>
    <row r="3157" spans="1:17" x14ac:dyDescent="0.3">
      <c r="A3157">
        <v>4434</v>
      </c>
      <c r="B3157" s="14">
        <v>44466.041041666664</v>
      </c>
      <c r="C3157" t="s">
        <v>16</v>
      </c>
      <c r="D3157">
        <v>129</v>
      </c>
      <c r="E3157">
        <v>1</v>
      </c>
      <c r="F3157">
        <v>831</v>
      </c>
      <c r="G3157" t="s">
        <v>12</v>
      </c>
      <c r="H3157">
        <v>33</v>
      </c>
      <c r="I3157">
        <v>0</v>
      </c>
      <c r="J3157" t="s">
        <v>13</v>
      </c>
      <c r="K3157">
        <v>1</v>
      </c>
      <c r="L3157">
        <f>YEAR(ecommerce_customer_data_custom_[[#This Row],[Purchase Date]])</f>
        <v>2021</v>
      </c>
      <c r="M3157">
        <f>MONTH(ecommerce_customer_data_custom_[[#This Row],[Purchase Date]])</f>
        <v>9</v>
      </c>
      <c r="N3157" t="str">
        <f>TEXT(ecommerce_customer_data_custom_[[#This Row],[Purchase Date]],"mmmm")</f>
        <v>September</v>
      </c>
      <c r="O3157" t="str">
        <f>VLOOKUP(ecommerce_customer_data_custom_[[#This Row],[Customer Age]],AgeGroupMapping!$A$2:$C$5,3,TRUE)</f>
        <v>Adult</v>
      </c>
      <c r="P3157" t="str">
        <f>IF(ecommerce_customer_data_custom_[[#This Row],[Returns]]=1,"Returned","Not Returned")</f>
        <v>Not Returned</v>
      </c>
      <c r="Q3157" t="str">
        <f>_xlfn.XLOOKUP(ecommerce_customer_data_custom_[[#This Row],[Payment Method]],PaymentMapping!$A$2:$A$11,PaymentMapping!$B$2:$B$11,"Other")</f>
        <v>Card</v>
      </c>
    </row>
    <row r="3158" spans="1:17" x14ac:dyDescent="0.3">
      <c r="A3158">
        <v>4434</v>
      </c>
      <c r="B3158" s="14">
        <v>44492.641226851854</v>
      </c>
      <c r="C3158" t="s">
        <v>11</v>
      </c>
      <c r="D3158">
        <v>255</v>
      </c>
      <c r="E3158">
        <v>3</v>
      </c>
      <c r="F3158">
        <v>1791</v>
      </c>
      <c r="G3158" t="s">
        <v>12</v>
      </c>
      <c r="H3158">
        <v>33</v>
      </c>
      <c r="I3158">
        <v>0</v>
      </c>
      <c r="J3158" t="s">
        <v>13</v>
      </c>
      <c r="K3158">
        <v>1</v>
      </c>
      <c r="L3158">
        <f>YEAR(ecommerce_customer_data_custom_[[#This Row],[Purchase Date]])</f>
        <v>2021</v>
      </c>
      <c r="M3158">
        <f>MONTH(ecommerce_customer_data_custom_[[#This Row],[Purchase Date]])</f>
        <v>10</v>
      </c>
      <c r="N3158" t="str">
        <f>TEXT(ecommerce_customer_data_custom_[[#This Row],[Purchase Date]],"mmmm")</f>
        <v>October</v>
      </c>
      <c r="O3158" t="str">
        <f>VLOOKUP(ecommerce_customer_data_custom_[[#This Row],[Customer Age]],AgeGroupMapping!$A$2:$C$5,3,TRUE)</f>
        <v>Adult</v>
      </c>
      <c r="P3158" t="str">
        <f>IF(ecommerce_customer_data_custom_[[#This Row],[Returns]]=1,"Returned","Not Returned")</f>
        <v>Not Returned</v>
      </c>
      <c r="Q3158" t="str">
        <f>_xlfn.XLOOKUP(ecommerce_customer_data_custom_[[#This Row],[Payment Method]],PaymentMapping!$A$2:$A$11,PaymentMapping!$B$2:$B$11,"Other")</f>
        <v>Card</v>
      </c>
    </row>
    <row r="3159" spans="1:17" x14ac:dyDescent="0.3">
      <c r="A3159">
        <v>14742</v>
      </c>
      <c r="B3159" s="14">
        <v>44707.569861111115</v>
      </c>
      <c r="C3159" t="s">
        <v>14</v>
      </c>
      <c r="D3159">
        <v>22</v>
      </c>
      <c r="E3159">
        <v>3</v>
      </c>
      <c r="F3159">
        <v>2248</v>
      </c>
      <c r="G3159" t="s">
        <v>20</v>
      </c>
      <c r="H3159">
        <v>52</v>
      </c>
      <c r="I3159">
        <v>0</v>
      </c>
      <c r="J3159" t="s">
        <v>13</v>
      </c>
      <c r="K3159">
        <v>0</v>
      </c>
      <c r="L3159">
        <f>YEAR(ecommerce_customer_data_custom_[[#This Row],[Purchase Date]])</f>
        <v>2022</v>
      </c>
      <c r="M3159">
        <f>MONTH(ecommerce_customer_data_custom_[[#This Row],[Purchase Date]])</f>
        <v>5</v>
      </c>
      <c r="N3159" t="str">
        <f>TEXT(ecommerce_customer_data_custom_[[#This Row],[Purchase Date]],"mmmm")</f>
        <v>May</v>
      </c>
      <c r="O3159" t="str">
        <f>VLOOKUP(ecommerce_customer_data_custom_[[#This Row],[Customer Age]],AgeGroupMapping!$A$2:$C$5,3,TRUE)</f>
        <v>Middle-Aged</v>
      </c>
      <c r="P3159" t="str">
        <f>IF(ecommerce_customer_data_custom_[[#This Row],[Returns]]=1,"Returned","Not Returned")</f>
        <v>Not Returned</v>
      </c>
      <c r="Q3159" t="str">
        <f>_xlfn.XLOOKUP(ecommerce_customer_data_custom_[[#This Row],[Payment Method]],PaymentMapping!$A$2:$A$11,PaymentMapping!$B$2:$B$11,"Other")</f>
        <v>Other</v>
      </c>
    </row>
    <row r="3160" spans="1:17" x14ac:dyDescent="0.3">
      <c r="A3160">
        <v>14742</v>
      </c>
      <c r="B3160" s="14">
        <v>44681.313900462963</v>
      </c>
      <c r="C3160" t="s">
        <v>18</v>
      </c>
      <c r="D3160">
        <v>439</v>
      </c>
      <c r="E3160">
        <v>3</v>
      </c>
      <c r="F3160">
        <v>4479</v>
      </c>
      <c r="G3160" t="s">
        <v>12</v>
      </c>
      <c r="H3160">
        <v>52</v>
      </c>
      <c r="I3160">
        <v>0</v>
      </c>
      <c r="J3160" t="s">
        <v>13</v>
      </c>
      <c r="K3160">
        <v>0</v>
      </c>
      <c r="L3160">
        <f>YEAR(ecommerce_customer_data_custom_[[#This Row],[Purchase Date]])</f>
        <v>2022</v>
      </c>
      <c r="M3160">
        <f>MONTH(ecommerce_customer_data_custom_[[#This Row],[Purchase Date]])</f>
        <v>4</v>
      </c>
      <c r="N3160" t="str">
        <f>TEXT(ecommerce_customer_data_custom_[[#This Row],[Purchase Date]],"mmmm")</f>
        <v>April</v>
      </c>
      <c r="O3160" t="str">
        <f>VLOOKUP(ecommerce_customer_data_custom_[[#This Row],[Customer Age]],AgeGroupMapping!$A$2:$C$5,3,TRUE)</f>
        <v>Middle-Aged</v>
      </c>
      <c r="P3160" t="str">
        <f>IF(ecommerce_customer_data_custom_[[#This Row],[Returns]]=1,"Returned","Not Returned")</f>
        <v>Not Returned</v>
      </c>
      <c r="Q3160" t="str">
        <f>_xlfn.XLOOKUP(ecommerce_customer_data_custom_[[#This Row],[Payment Method]],PaymentMapping!$A$2:$A$11,PaymentMapping!$B$2:$B$11,"Other")</f>
        <v>Card</v>
      </c>
    </row>
    <row r="3161" spans="1:17" x14ac:dyDescent="0.3">
      <c r="A3161">
        <v>14742</v>
      </c>
      <c r="B3161" s="14">
        <v>44807.675347222219</v>
      </c>
      <c r="C3161" t="s">
        <v>14</v>
      </c>
      <c r="D3161">
        <v>345</v>
      </c>
      <c r="E3161">
        <v>4</v>
      </c>
      <c r="F3161">
        <v>1358</v>
      </c>
      <c r="G3161" t="s">
        <v>12</v>
      </c>
      <c r="H3161">
        <v>52</v>
      </c>
      <c r="I3161">
        <v>0</v>
      </c>
      <c r="J3161" t="s">
        <v>13</v>
      </c>
      <c r="K3161">
        <v>0</v>
      </c>
      <c r="L3161">
        <f>YEAR(ecommerce_customer_data_custom_[[#This Row],[Purchase Date]])</f>
        <v>2022</v>
      </c>
      <c r="M3161">
        <f>MONTH(ecommerce_customer_data_custom_[[#This Row],[Purchase Date]])</f>
        <v>9</v>
      </c>
      <c r="N3161" t="str">
        <f>TEXT(ecommerce_customer_data_custom_[[#This Row],[Purchase Date]],"mmmm")</f>
        <v>September</v>
      </c>
      <c r="O3161" t="str">
        <f>VLOOKUP(ecommerce_customer_data_custom_[[#This Row],[Customer Age]],AgeGroupMapping!$A$2:$C$5,3,TRUE)</f>
        <v>Middle-Aged</v>
      </c>
      <c r="P3161" t="str">
        <f>IF(ecommerce_customer_data_custom_[[#This Row],[Returns]]=1,"Returned","Not Returned")</f>
        <v>Not Returned</v>
      </c>
      <c r="Q3161" t="str">
        <f>_xlfn.XLOOKUP(ecommerce_customer_data_custom_[[#This Row],[Payment Method]],PaymentMapping!$A$2:$A$11,PaymentMapping!$B$2:$B$11,"Other")</f>
        <v>Card</v>
      </c>
    </row>
    <row r="3162" spans="1:17" x14ac:dyDescent="0.3">
      <c r="A3162">
        <v>14742</v>
      </c>
      <c r="B3162" s="14">
        <v>44822.751342592594</v>
      </c>
      <c r="C3162" t="s">
        <v>11</v>
      </c>
      <c r="D3162">
        <v>95</v>
      </c>
      <c r="E3162">
        <v>2</v>
      </c>
      <c r="F3162">
        <v>1022</v>
      </c>
      <c r="G3162" t="s">
        <v>19</v>
      </c>
      <c r="H3162">
        <v>52</v>
      </c>
      <c r="I3162">
        <v>0</v>
      </c>
      <c r="J3162" t="s">
        <v>13</v>
      </c>
      <c r="K3162">
        <v>0</v>
      </c>
      <c r="L3162">
        <f>YEAR(ecommerce_customer_data_custom_[[#This Row],[Purchase Date]])</f>
        <v>2022</v>
      </c>
      <c r="M3162">
        <f>MONTH(ecommerce_customer_data_custom_[[#This Row],[Purchase Date]])</f>
        <v>9</v>
      </c>
      <c r="N3162" t="str">
        <f>TEXT(ecommerce_customer_data_custom_[[#This Row],[Purchase Date]],"mmmm")</f>
        <v>September</v>
      </c>
      <c r="O3162" t="str">
        <f>VLOOKUP(ecommerce_customer_data_custom_[[#This Row],[Customer Age]],AgeGroupMapping!$A$2:$C$5,3,TRUE)</f>
        <v>Middle-Aged</v>
      </c>
      <c r="P3162" t="str">
        <f>IF(ecommerce_customer_data_custom_[[#This Row],[Returns]]=1,"Returned","Not Returned")</f>
        <v>Not Returned</v>
      </c>
      <c r="Q3162" t="str">
        <f>_xlfn.XLOOKUP(ecommerce_customer_data_custom_[[#This Row],[Payment Method]],PaymentMapping!$A$2:$A$11,PaymentMapping!$B$2:$B$11,"Other")</f>
        <v>Cash</v>
      </c>
    </row>
    <row r="3163" spans="1:17" x14ac:dyDescent="0.3">
      <c r="A3163">
        <v>14742</v>
      </c>
      <c r="B3163" s="14">
        <v>44010.066828703704</v>
      </c>
      <c r="C3163" t="s">
        <v>16</v>
      </c>
      <c r="D3163">
        <v>57</v>
      </c>
      <c r="E3163">
        <v>2</v>
      </c>
      <c r="F3163">
        <v>3002</v>
      </c>
      <c r="G3163" t="s">
        <v>20</v>
      </c>
      <c r="H3163">
        <v>52</v>
      </c>
      <c r="I3163">
        <v>0</v>
      </c>
      <c r="J3163" t="s">
        <v>13</v>
      </c>
      <c r="K3163">
        <v>0</v>
      </c>
      <c r="L3163">
        <f>YEAR(ecommerce_customer_data_custom_[[#This Row],[Purchase Date]])</f>
        <v>2020</v>
      </c>
      <c r="M3163">
        <f>MONTH(ecommerce_customer_data_custom_[[#This Row],[Purchase Date]])</f>
        <v>6</v>
      </c>
      <c r="N3163" t="str">
        <f>TEXT(ecommerce_customer_data_custom_[[#This Row],[Purchase Date]],"mmmm")</f>
        <v>June</v>
      </c>
      <c r="O3163" t="str">
        <f>VLOOKUP(ecommerce_customer_data_custom_[[#This Row],[Customer Age]],AgeGroupMapping!$A$2:$C$5,3,TRUE)</f>
        <v>Middle-Aged</v>
      </c>
      <c r="P3163" t="str">
        <f>IF(ecommerce_customer_data_custom_[[#This Row],[Returns]]=1,"Returned","Not Returned")</f>
        <v>Not Returned</v>
      </c>
      <c r="Q3163" t="str">
        <f>_xlfn.XLOOKUP(ecommerce_customer_data_custom_[[#This Row],[Payment Method]],PaymentMapping!$A$2:$A$11,PaymentMapping!$B$2:$B$11,"Other")</f>
        <v>Other</v>
      </c>
    </row>
    <row r="3164" spans="1:17" x14ac:dyDescent="0.3">
      <c r="A3164">
        <v>14742</v>
      </c>
      <c r="B3164" s="14">
        <v>44175.259293981479</v>
      </c>
      <c r="C3164" t="s">
        <v>18</v>
      </c>
      <c r="D3164">
        <v>317</v>
      </c>
      <c r="E3164">
        <v>5</v>
      </c>
      <c r="F3164">
        <v>279</v>
      </c>
      <c r="G3164" t="s">
        <v>15</v>
      </c>
      <c r="H3164">
        <v>52</v>
      </c>
      <c r="I3164">
        <v>0</v>
      </c>
      <c r="J3164" t="s">
        <v>13</v>
      </c>
      <c r="K3164">
        <v>0</v>
      </c>
      <c r="L3164">
        <f>YEAR(ecommerce_customer_data_custom_[[#This Row],[Purchase Date]])</f>
        <v>2020</v>
      </c>
      <c r="M3164">
        <f>MONTH(ecommerce_customer_data_custom_[[#This Row],[Purchase Date]])</f>
        <v>12</v>
      </c>
      <c r="N3164" t="str">
        <f>TEXT(ecommerce_customer_data_custom_[[#This Row],[Purchase Date]],"mmmm")</f>
        <v>December</v>
      </c>
      <c r="O3164" t="str">
        <f>VLOOKUP(ecommerce_customer_data_custom_[[#This Row],[Customer Age]],AgeGroupMapping!$A$2:$C$5,3,TRUE)</f>
        <v>Middle-Aged</v>
      </c>
      <c r="P3164" t="str">
        <f>IF(ecommerce_customer_data_custom_[[#This Row],[Returns]]=1,"Returned","Not Returned")</f>
        <v>Not Returned</v>
      </c>
      <c r="Q3164" t="str">
        <f>_xlfn.XLOOKUP(ecommerce_customer_data_custom_[[#This Row],[Payment Method]],PaymentMapping!$A$2:$A$11,PaymentMapping!$B$2:$B$11,"Other")</f>
        <v>Wallet/UPI</v>
      </c>
    </row>
    <row r="3165" spans="1:17" x14ac:dyDescent="0.3">
      <c r="A3165">
        <v>14742</v>
      </c>
      <c r="B3165" s="14">
        <v>43852.593414351853</v>
      </c>
      <c r="C3165" t="s">
        <v>18</v>
      </c>
      <c r="D3165">
        <v>450</v>
      </c>
      <c r="E3165">
        <v>5</v>
      </c>
      <c r="F3165">
        <v>1452</v>
      </c>
      <c r="G3165" t="s">
        <v>15</v>
      </c>
      <c r="H3165">
        <v>52</v>
      </c>
      <c r="I3165">
        <v>0</v>
      </c>
      <c r="J3165" t="s">
        <v>13</v>
      </c>
      <c r="K3165">
        <v>0</v>
      </c>
      <c r="L3165">
        <f>YEAR(ecommerce_customer_data_custom_[[#This Row],[Purchase Date]])</f>
        <v>2020</v>
      </c>
      <c r="M3165">
        <f>MONTH(ecommerce_customer_data_custom_[[#This Row],[Purchase Date]])</f>
        <v>1</v>
      </c>
      <c r="N3165" t="str">
        <f>TEXT(ecommerce_customer_data_custom_[[#This Row],[Purchase Date]],"mmmm")</f>
        <v>January</v>
      </c>
      <c r="O3165" t="str">
        <f>VLOOKUP(ecommerce_customer_data_custom_[[#This Row],[Customer Age]],AgeGroupMapping!$A$2:$C$5,3,TRUE)</f>
        <v>Middle-Aged</v>
      </c>
      <c r="P3165" t="str">
        <f>IF(ecommerce_customer_data_custom_[[#This Row],[Returns]]=1,"Returned","Not Returned")</f>
        <v>Not Returned</v>
      </c>
      <c r="Q3165" t="str">
        <f>_xlfn.XLOOKUP(ecommerce_customer_data_custom_[[#This Row],[Payment Method]],PaymentMapping!$A$2:$A$11,PaymentMapping!$B$2:$B$11,"Other")</f>
        <v>Wallet/UPI</v>
      </c>
    </row>
    <row r="3166" spans="1:17" x14ac:dyDescent="0.3">
      <c r="A3166">
        <v>14742</v>
      </c>
      <c r="B3166" s="14">
        <v>43936.083969907406</v>
      </c>
      <c r="C3166" t="s">
        <v>14</v>
      </c>
      <c r="D3166">
        <v>309</v>
      </c>
      <c r="E3166">
        <v>5</v>
      </c>
      <c r="F3166">
        <v>567</v>
      </c>
      <c r="G3166" t="s">
        <v>19</v>
      </c>
      <c r="H3166">
        <v>52</v>
      </c>
      <c r="I3166">
        <v>1</v>
      </c>
      <c r="J3166" t="s">
        <v>13</v>
      </c>
      <c r="K3166">
        <v>0</v>
      </c>
      <c r="L3166">
        <f>YEAR(ecommerce_customer_data_custom_[[#This Row],[Purchase Date]])</f>
        <v>2020</v>
      </c>
      <c r="M3166">
        <f>MONTH(ecommerce_customer_data_custom_[[#This Row],[Purchase Date]])</f>
        <v>4</v>
      </c>
      <c r="N3166" t="str">
        <f>TEXT(ecommerce_customer_data_custom_[[#This Row],[Purchase Date]],"mmmm")</f>
        <v>April</v>
      </c>
      <c r="O3166" t="str">
        <f>VLOOKUP(ecommerce_customer_data_custom_[[#This Row],[Customer Age]],AgeGroupMapping!$A$2:$C$5,3,TRUE)</f>
        <v>Middle-Aged</v>
      </c>
      <c r="P3166" t="str">
        <f>IF(ecommerce_customer_data_custom_[[#This Row],[Returns]]=1,"Returned","Not Returned")</f>
        <v>Returned</v>
      </c>
      <c r="Q3166" t="str">
        <f>_xlfn.XLOOKUP(ecommerce_customer_data_custom_[[#This Row],[Payment Method]],PaymentMapping!$A$2:$A$11,PaymentMapping!$B$2:$B$11,"Other")</f>
        <v>Cash</v>
      </c>
    </row>
    <row r="3167" spans="1:17" x14ac:dyDescent="0.3">
      <c r="A3167">
        <v>14742</v>
      </c>
      <c r="B3167" s="14">
        <v>45079.00613425926</v>
      </c>
      <c r="C3167" t="s">
        <v>11</v>
      </c>
      <c r="D3167">
        <v>345</v>
      </c>
      <c r="E3167">
        <v>2</v>
      </c>
      <c r="F3167">
        <v>1869</v>
      </c>
      <c r="G3167" t="s">
        <v>15</v>
      </c>
      <c r="H3167">
        <v>52</v>
      </c>
      <c r="I3167">
        <v>1</v>
      </c>
      <c r="J3167" t="s">
        <v>13</v>
      </c>
      <c r="K3167">
        <v>0</v>
      </c>
      <c r="L3167">
        <f>YEAR(ecommerce_customer_data_custom_[[#This Row],[Purchase Date]])</f>
        <v>2023</v>
      </c>
      <c r="M3167">
        <f>MONTH(ecommerce_customer_data_custom_[[#This Row],[Purchase Date]])</f>
        <v>6</v>
      </c>
      <c r="N3167" t="str">
        <f>TEXT(ecommerce_customer_data_custom_[[#This Row],[Purchase Date]],"mmmm")</f>
        <v>June</v>
      </c>
      <c r="O3167" t="str">
        <f>VLOOKUP(ecommerce_customer_data_custom_[[#This Row],[Customer Age]],AgeGroupMapping!$A$2:$C$5,3,TRUE)</f>
        <v>Middle-Aged</v>
      </c>
      <c r="P3167" t="str">
        <f>IF(ecommerce_customer_data_custom_[[#This Row],[Returns]]=1,"Returned","Not Returned")</f>
        <v>Returned</v>
      </c>
      <c r="Q3167" t="str">
        <f>_xlfn.XLOOKUP(ecommerce_customer_data_custom_[[#This Row],[Payment Method]],PaymentMapping!$A$2:$A$11,PaymentMapping!$B$2:$B$11,"Other")</f>
        <v>Wallet/UPI</v>
      </c>
    </row>
    <row r="3168" spans="1:17" x14ac:dyDescent="0.3">
      <c r="A3168">
        <v>14742</v>
      </c>
      <c r="B3168" s="14">
        <v>43971.772372685184</v>
      </c>
      <c r="C3168" t="s">
        <v>11</v>
      </c>
      <c r="D3168">
        <v>392</v>
      </c>
      <c r="E3168">
        <v>2</v>
      </c>
      <c r="F3168">
        <v>1366</v>
      </c>
      <c r="G3168" t="s">
        <v>19</v>
      </c>
      <c r="H3168">
        <v>52</v>
      </c>
      <c r="I3168">
        <v>0</v>
      </c>
      <c r="J3168" t="s">
        <v>13</v>
      </c>
      <c r="K3168">
        <v>0</v>
      </c>
      <c r="L3168">
        <f>YEAR(ecommerce_customer_data_custom_[[#This Row],[Purchase Date]])</f>
        <v>2020</v>
      </c>
      <c r="M3168">
        <f>MONTH(ecommerce_customer_data_custom_[[#This Row],[Purchase Date]])</f>
        <v>5</v>
      </c>
      <c r="N3168" t="str">
        <f>TEXT(ecommerce_customer_data_custom_[[#This Row],[Purchase Date]],"mmmm")</f>
        <v>May</v>
      </c>
      <c r="O3168" t="str">
        <f>VLOOKUP(ecommerce_customer_data_custom_[[#This Row],[Customer Age]],AgeGroupMapping!$A$2:$C$5,3,TRUE)</f>
        <v>Middle-Aged</v>
      </c>
      <c r="P3168" t="str">
        <f>IF(ecommerce_customer_data_custom_[[#This Row],[Returns]]=1,"Returned","Not Returned")</f>
        <v>Not Returned</v>
      </c>
      <c r="Q3168" t="str">
        <f>_xlfn.XLOOKUP(ecommerce_customer_data_custom_[[#This Row],[Payment Method]],PaymentMapping!$A$2:$A$11,PaymentMapping!$B$2:$B$11,"Other")</f>
        <v>Cash</v>
      </c>
    </row>
    <row r="3169" spans="1:17" x14ac:dyDescent="0.3">
      <c r="A3169">
        <v>24935</v>
      </c>
      <c r="B3169" s="14">
        <v>45180.254745370374</v>
      </c>
      <c r="C3169" t="s">
        <v>18</v>
      </c>
      <c r="D3169">
        <v>153</v>
      </c>
      <c r="E3169">
        <v>1</v>
      </c>
      <c r="F3169">
        <v>5152</v>
      </c>
      <c r="G3169" t="s">
        <v>12</v>
      </c>
      <c r="H3169">
        <v>41</v>
      </c>
      <c r="I3169">
        <v>1</v>
      </c>
      <c r="J3169" t="s">
        <v>13</v>
      </c>
      <c r="K3169">
        <v>1</v>
      </c>
      <c r="L3169">
        <f>YEAR(ecommerce_customer_data_custom_[[#This Row],[Purchase Date]])</f>
        <v>2023</v>
      </c>
      <c r="M3169">
        <f>MONTH(ecommerce_customer_data_custom_[[#This Row],[Purchase Date]])</f>
        <v>9</v>
      </c>
      <c r="N3169" t="str">
        <f>TEXT(ecommerce_customer_data_custom_[[#This Row],[Purchase Date]],"mmmm")</f>
        <v>September</v>
      </c>
      <c r="O3169" t="str">
        <f>VLOOKUP(ecommerce_customer_data_custom_[[#This Row],[Customer Age]],AgeGroupMapping!$A$2:$C$5,3,TRUE)</f>
        <v>Middle-Aged</v>
      </c>
      <c r="P3169" t="str">
        <f>IF(ecommerce_customer_data_custom_[[#This Row],[Returns]]=1,"Returned","Not Returned")</f>
        <v>Returned</v>
      </c>
      <c r="Q3169" t="str">
        <f>_xlfn.XLOOKUP(ecommerce_customer_data_custom_[[#This Row],[Payment Method]],PaymentMapping!$A$2:$A$11,PaymentMapping!$B$2:$B$11,"Other")</f>
        <v>Card</v>
      </c>
    </row>
    <row r="3170" spans="1:17" x14ac:dyDescent="0.3">
      <c r="A3170">
        <v>24935</v>
      </c>
      <c r="B3170" s="14">
        <v>44068.465775462966</v>
      </c>
      <c r="C3170" t="s">
        <v>14</v>
      </c>
      <c r="D3170">
        <v>464</v>
      </c>
      <c r="E3170">
        <v>5</v>
      </c>
      <c r="F3170">
        <v>4861</v>
      </c>
      <c r="G3170" t="s">
        <v>19</v>
      </c>
      <c r="H3170">
        <v>41</v>
      </c>
      <c r="I3170">
        <v>0</v>
      </c>
      <c r="J3170" t="s">
        <v>13</v>
      </c>
      <c r="K3170">
        <v>1</v>
      </c>
      <c r="L3170">
        <f>YEAR(ecommerce_customer_data_custom_[[#This Row],[Purchase Date]])</f>
        <v>2020</v>
      </c>
      <c r="M3170">
        <f>MONTH(ecommerce_customer_data_custom_[[#This Row],[Purchase Date]])</f>
        <v>8</v>
      </c>
      <c r="N3170" t="str">
        <f>TEXT(ecommerce_customer_data_custom_[[#This Row],[Purchase Date]],"mmmm")</f>
        <v>August</v>
      </c>
      <c r="O3170" t="str">
        <f>VLOOKUP(ecommerce_customer_data_custom_[[#This Row],[Customer Age]],AgeGroupMapping!$A$2:$C$5,3,TRUE)</f>
        <v>Middle-Aged</v>
      </c>
      <c r="P3170" t="str">
        <f>IF(ecommerce_customer_data_custom_[[#This Row],[Returns]]=1,"Returned","Not Returned")</f>
        <v>Not Returned</v>
      </c>
      <c r="Q3170" t="str">
        <f>_xlfn.XLOOKUP(ecommerce_customer_data_custom_[[#This Row],[Payment Method]],PaymentMapping!$A$2:$A$11,PaymentMapping!$B$2:$B$11,"Other")</f>
        <v>Cash</v>
      </c>
    </row>
    <row r="3171" spans="1:17" x14ac:dyDescent="0.3">
      <c r="A3171">
        <v>24935</v>
      </c>
      <c r="B3171" s="14">
        <v>45071.667696759258</v>
      </c>
      <c r="C3171" t="s">
        <v>11</v>
      </c>
      <c r="D3171">
        <v>25</v>
      </c>
      <c r="E3171">
        <v>4</v>
      </c>
      <c r="F3171">
        <v>4526</v>
      </c>
      <c r="G3171" t="s">
        <v>20</v>
      </c>
      <c r="H3171">
        <v>41</v>
      </c>
      <c r="I3171">
        <v>0</v>
      </c>
      <c r="J3171" t="s">
        <v>13</v>
      </c>
      <c r="K3171">
        <v>1</v>
      </c>
      <c r="L3171">
        <f>YEAR(ecommerce_customer_data_custom_[[#This Row],[Purchase Date]])</f>
        <v>2023</v>
      </c>
      <c r="M3171">
        <f>MONTH(ecommerce_customer_data_custom_[[#This Row],[Purchase Date]])</f>
        <v>5</v>
      </c>
      <c r="N3171" t="str">
        <f>TEXT(ecommerce_customer_data_custom_[[#This Row],[Purchase Date]],"mmmm")</f>
        <v>May</v>
      </c>
      <c r="O3171" t="str">
        <f>VLOOKUP(ecommerce_customer_data_custom_[[#This Row],[Customer Age]],AgeGroupMapping!$A$2:$C$5,3,TRUE)</f>
        <v>Middle-Aged</v>
      </c>
      <c r="P3171" t="str">
        <f>IF(ecommerce_customer_data_custom_[[#This Row],[Returns]]=1,"Returned","Not Returned")</f>
        <v>Not Returned</v>
      </c>
      <c r="Q3171" t="str">
        <f>_xlfn.XLOOKUP(ecommerce_customer_data_custom_[[#This Row],[Payment Method]],PaymentMapping!$A$2:$A$11,PaymentMapping!$B$2:$B$11,"Other")</f>
        <v>Other</v>
      </c>
    </row>
    <row r="3172" spans="1:17" x14ac:dyDescent="0.3">
      <c r="A3172">
        <v>24935</v>
      </c>
      <c r="B3172" s="14">
        <v>44177.218402777777</v>
      </c>
      <c r="C3172" t="s">
        <v>16</v>
      </c>
      <c r="D3172">
        <v>281</v>
      </c>
      <c r="E3172">
        <v>2</v>
      </c>
      <c r="F3172">
        <v>4696</v>
      </c>
      <c r="G3172" t="s">
        <v>15</v>
      </c>
      <c r="H3172">
        <v>41</v>
      </c>
      <c r="I3172">
        <v>0</v>
      </c>
      <c r="J3172" t="s">
        <v>13</v>
      </c>
      <c r="K3172">
        <v>1</v>
      </c>
      <c r="L3172">
        <f>YEAR(ecommerce_customer_data_custom_[[#This Row],[Purchase Date]])</f>
        <v>2020</v>
      </c>
      <c r="M3172">
        <f>MONTH(ecommerce_customer_data_custom_[[#This Row],[Purchase Date]])</f>
        <v>12</v>
      </c>
      <c r="N3172" t="str">
        <f>TEXT(ecommerce_customer_data_custom_[[#This Row],[Purchase Date]],"mmmm")</f>
        <v>December</v>
      </c>
      <c r="O3172" t="str">
        <f>VLOOKUP(ecommerce_customer_data_custom_[[#This Row],[Customer Age]],AgeGroupMapping!$A$2:$C$5,3,TRUE)</f>
        <v>Middle-Aged</v>
      </c>
      <c r="P3172" t="str">
        <f>IF(ecommerce_customer_data_custom_[[#This Row],[Returns]]=1,"Returned","Not Returned")</f>
        <v>Not Returned</v>
      </c>
      <c r="Q3172" t="str">
        <f>_xlfn.XLOOKUP(ecommerce_customer_data_custom_[[#This Row],[Payment Method]],PaymentMapping!$A$2:$A$11,PaymentMapping!$B$2:$B$11,"Other")</f>
        <v>Wallet/UPI</v>
      </c>
    </row>
    <row r="3173" spans="1:17" x14ac:dyDescent="0.3">
      <c r="A3173">
        <v>24935</v>
      </c>
      <c r="B3173" s="14">
        <v>45059.700185185182</v>
      </c>
      <c r="C3173" t="s">
        <v>16</v>
      </c>
      <c r="D3173">
        <v>144</v>
      </c>
      <c r="E3173">
        <v>5</v>
      </c>
      <c r="F3173">
        <v>4814</v>
      </c>
      <c r="G3173" t="s">
        <v>12</v>
      </c>
      <c r="H3173">
        <v>41</v>
      </c>
      <c r="I3173">
        <v>1</v>
      </c>
      <c r="J3173" t="s">
        <v>13</v>
      </c>
      <c r="K3173">
        <v>1</v>
      </c>
      <c r="L3173">
        <f>YEAR(ecommerce_customer_data_custom_[[#This Row],[Purchase Date]])</f>
        <v>2023</v>
      </c>
      <c r="M3173">
        <f>MONTH(ecommerce_customer_data_custom_[[#This Row],[Purchase Date]])</f>
        <v>5</v>
      </c>
      <c r="N3173" t="str">
        <f>TEXT(ecommerce_customer_data_custom_[[#This Row],[Purchase Date]],"mmmm")</f>
        <v>May</v>
      </c>
      <c r="O3173" t="str">
        <f>VLOOKUP(ecommerce_customer_data_custom_[[#This Row],[Customer Age]],AgeGroupMapping!$A$2:$C$5,3,TRUE)</f>
        <v>Middle-Aged</v>
      </c>
      <c r="P3173" t="str">
        <f>IF(ecommerce_customer_data_custom_[[#This Row],[Returns]]=1,"Returned","Not Returned")</f>
        <v>Returned</v>
      </c>
      <c r="Q3173" t="str">
        <f>_xlfn.XLOOKUP(ecommerce_customer_data_custom_[[#This Row],[Payment Method]],PaymentMapping!$A$2:$A$11,PaymentMapping!$B$2:$B$11,"Other")</f>
        <v>Card</v>
      </c>
    </row>
    <row r="3174" spans="1:17" x14ac:dyDescent="0.3">
      <c r="A3174">
        <v>24935</v>
      </c>
      <c r="B3174" s="14">
        <v>43979.725717592592</v>
      </c>
      <c r="C3174" t="s">
        <v>11</v>
      </c>
      <c r="D3174">
        <v>35</v>
      </c>
      <c r="E3174">
        <v>2</v>
      </c>
      <c r="F3174">
        <v>1216</v>
      </c>
      <c r="G3174" t="s">
        <v>20</v>
      </c>
      <c r="H3174">
        <v>41</v>
      </c>
      <c r="I3174">
        <v>0</v>
      </c>
      <c r="J3174" t="s">
        <v>13</v>
      </c>
      <c r="K3174">
        <v>1</v>
      </c>
      <c r="L3174">
        <f>YEAR(ecommerce_customer_data_custom_[[#This Row],[Purchase Date]])</f>
        <v>2020</v>
      </c>
      <c r="M3174">
        <f>MONTH(ecommerce_customer_data_custom_[[#This Row],[Purchase Date]])</f>
        <v>5</v>
      </c>
      <c r="N3174" t="str">
        <f>TEXT(ecommerce_customer_data_custom_[[#This Row],[Purchase Date]],"mmmm")</f>
        <v>May</v>
      </c>
      <c r="O3174" t="str">
        <f>VLOOKUP(ecommerce_customer_data_custom_[[#This Row],[Customer Age]],AgeGroupMapping!$A$2:$C$5,3,TRUE)</f>
        <v>Middle-Aged</v>
      </c>
      <c r="P3174" t="str">
        <f>IF(ecommerce_customer_data_custom_[[#This Row],[Returns]]=1,"Returned","Not Returned")</f>
        <v>Not Returned</v>
      </c>
      <c r="Q3174" t="str">
        <f>_xlfn.XLOOKUP(ecommerce_customer_data_custom_[[#This Row],[Payment Method]],PaymentMapping!$A$2:$A$11,PaymentMapping!$B$2:$B$11,"Other")</f>
        <v>Other</v>
      </c>
    </row>
    <row r="3175" spans="1:17" x14ac:dyDescent="0.3">
      <c r="A3175">
        <v>24935</v>
      </c>
      <c r="B3175" s="14">
        <v>44211.707858796297</v>
      </c>
      <c r="C3175" t="s">
        <v>14</v>
      </c>
      <c r="D3175">
        <v>122</v>
      </c>
      <c r="E3175">
        <v>2</v>
      </c>
      <c r="F3175">
        <v>4741</v>
      </c>
      <c r="G3175" t="s">
        <v>20</v>
      </c>
      <c r="H3175">
        <v>41</v>
      </c>
      <c r="I3175">
        <v>0</v>
      </c>
      <c r="J3175" t="s">
        <v>13</v>
      </c>
      <c r="K3175">
        <v>1</v>
      </c>
      <c r="L3175">
        <f>YEAR(ecommerce_customer_data_custom_[[#This Row],[Purchase Date]])</f>
        <v>2021</v>
      </c>
      <c r="M3175">
        <f>MONTH(ecommerce_customer_data_custom_[[#This Row],[Purchase Date]])</f>
        <v>1</v>
      </c>
      <c r="N3175" t="str">
        <f>TEXT(ecommerce_customer_data_custom_[[#This Row],[Purchase Date]],"mmmm")</f>
        <v>January</v>
      </c>
      <c r="O3175" t="str">
        <f>VLOOKUP(ecommerce_customer_data_custom_[[#This Row],[Customer Age]],AgeGroupMapping!$A$2:$C$5,3,TRUE)</f>
        <v>Middle-Aged</v>
      </c>
      <c r="P3175" t="str">
        <f>IF(ecommerce_customer_data_custom_[[#This Row],[Returns]]=1,"Returned","Not Returned")</f>
        <v>Not Returned</v>
      </c>
      <c r="Q3175" t="str">
        <f>_xlfn.XLOOKUP(ecommerce_customer_data_custom_[[#This Row],[Payment Method]],PaymentMapping!$A$2:$A$11,PaymentMapping!$B$2:$B$11,"Other")</f>
        <v>Other</v>
      </c>
    </row>
    <row r="3176" spans="1:17" x14ac:dyDescent="0.3">
      <c r="A3176">
        <v>24935</v>
      </c>
      <c r="B3176" s="14">
        <v>44443.605243055557</v>
      </c>
      <c r="C3176" t="s">
        <v>16</v>
      </c>
      <c r="D3176">
        <v>25</v>
      </c>
      <c r="E3176">
        <v>5</v>
      </c>
      <c r="F3176">
        <v>1416</v>
      </c>
      <c r="G3176" t="s">
        <v>20</v>
      </c>
      <c r="H3176">
        <v>41</v>
      </c>
      <c r="I3176">
        <v>0</v>
      </c>
      <c r="J3176" t="s">
        <v>13</v>
      </c>
      <c r="K3176">
        <v>1</v>
      </c>
      <c r="L3176">
        <f>YEAR(ecommerce_customer_data_custom_[[#This Row],[Purchase Date]])</f>
        <v>2021</v>
      </c>
      <c r="M3176">
        <f>MONTH(ecommerce_customer_data_custom_[[#This Row],[Purchase Date]])</f>
        <v>9</v>
      </c>
      <c r="N3176" t="str">
        <f>TEXT(ecommerce_customer_data_custom_[[#This Row],[Purchase Date]],"mmmm")</f>
        <v>September</v>
      </c>
      <c r="O3176" t="str">
        <f>VLOOKUP(ecommerce_customer_data_custom_[[#This Row],[Customer Age]],AgeGroupMapping!$A$2:$C$5,3,TRUE)</f>
        <v>Middle-Aged</v>
      </c>
      <c r="P3176" t="str">
        <f>IF(ecommerce_customer_data_custom_[[#This Row],[Returns]]=1,"Returned","Not Returned")</f>
        <v>Not Returned</v>
      </c>
      <c r="Q3176" t="str">
        <f>_xlfn.XLOOKUP(ecommerce_customer_data_custom_[[#This Row],[Payment Method]],PaymentMapping!$A$2:$A$11,PaymentMapping!$B$2:$B$11,"Other")</f>
        <v>Other</v>
      </c>
    </row>
    <row r="3177" spans="1:17" x14ac:dyDescent="0.3">
      <c r="A3177">
        <v>1001</v>
      </c>
      <c r="B3177" s="14">
        <v>45121.365949074076</v>
      </c>
      <c r="C3177" t="s">
        <v>14</v>
      </c>
      <c r="D3177">
        <v>337</v>
      </c>
      <c r="E3177">
        <v>4</v>
      </c>
      <c r="F3177">
        <v>4314</v>
      </c>
      <c r="G3177" t="s">
        <v>12</v>
      </c>
      <c r="H3177">
        <v>19</v>
      </c>
      <c r="I3177">
        <v>0</v>
      </c>
      <c r="J3177" t="s">
        <v>13</v>
      </c>
      <c r="K3177">
        <v>0</v>
      </c>
      <c r="L3177">
        <f>YEAR(ecommerce_customer_data_custom_[[#This Row],[Purchase Date]])</f>
        <v>2023</v>
      </c>
      <c r="M3177">
        <f>MONTH(ecommerce_customer_data_custom_[[#This Row],[Purchase Date]])</f>
        <v>7</v>
      </c>
      <c r="N3177" t="str">
        <f>TEXT(ecommerce_customer_data_custom_[[#This Row],[Purchase Date]],"mmmm")</f>
        <v>July</v>
      </c>
      <c r="O3177" t="str">
        <f>VLOOKUP(ecommerce_customer_data_custom_[[#This Row],[Customer Age]],AgeGroupMapping!$A$2:$C$5,3,TRUE)</f>
        <v>Young</v>
      </c>
      <c r="P3177" t="str">
        <f>IF(ecommerce_customer_data_custom_[[#This Row],[Returns]]=1,"Returned","Not Returned")</f>
        <v>Not Returned</v>
      </c>
      <c r="Q3177" t="str">
        <f>_xlfn.XLOOKUP(ecommerce_customer_data_custom_[[#This Row],[Payment Method]],PaymentMapping!$A$2:$A$11,PaymentMapping!$B$2:$B$11,"Other")</f>
        <v>Card</v>
      </c>
    </row>
    <row r="3178" spans="1:17" x14ac:dyDescent="0.3">
      <c r="A3178">
        <v>1001</v>
      </c>
      <c r="B3178" s="14">
        <v>45062.441874999997</v>
      </c>
      <c r="C3178" t="s">
        <v>14</v>
      </c>
      <c r="D3178">
        <v>403</v>
      </c>
      <c r="E3178">
        <v>5</v>
      </c>
      <c r="F3178">
        <v>4225</v>
      </c>
      <c r="G3178" t="s">
        <v>19</v>
      </c>
      <c r="H3178">
        <v>19</v>
      </c>
      <c r="I3178">
        <v>0</v>
      </c>
      <c r="J3178" t="s">
        <v>13</v>
      </c>
      <c r="K3178">
        <v>0</v>
      </c>
      <c r="L3178">
        <f>YEAR(ecommerce_customer_data_custom_[[#This Row],[Purchase Date]])</f>
        <v>2023</v>
      </c>
      <c r="M3178">
        <f>MONTH(ecommerce_customer_data_custom_[[#This Row],[Purchase Date]])</f>
        <v>5</v>
      </c>
      <c r="N3178" t="str">
        <f>TEXT(ecommerce_customer_data_custom_[[#This Row],[Purchase Date]],"mmmm")</f>
        <v>May</v>
      </c>
      <c r="O3178" t="str">
        <f>VLOOKUP(ecommerce_customer_data_custom_[[#This Row],[Customer Age]],AgeGroupMapping!$A$2:$C$5,3,TRUE)</f>
        <v>Young</v>
      </c>
      <c r="P3178" t="str">
        <f>IF(ecommerce_customer_data_custom_[[#This Row],[Returns]]=1,"Returned","Not Returned")</f>
        <v>Not Returned</v>
      </c>
      <c r="Q3178" t="str">
        <f>_xlfn.XLOOKUP(ecommerce_customer_data_custom_[[#This Row],[Payment Method]],PaymentMapping!$A$2:$A$11,PaymentMapping!$B$2:$B$11,"Other")</f>
        <v>Cash</v>
      </c>
    </row>
    <row r="3179" spans="1:17" x14ac:dyDescent="0.3">
      <c r="A3179">
        <v>1001</v>
      </c>
      <c r="B3179" s="14">
        <v>44042.467569444445</v>
      </c>
      <c r="C3179" t="s">
        <v>18</v>
      </c>
      <c r="D3179">
        <v>363</v>
      </c>
      <c r="E3179">
        <v>2</v>
      </c>
      <c r="F3179">
        <v>1533</v>
      </c>
      <c r="G3179" t="s">
        <v>12</v>
      </c>
      <c r="H3179">
        <v>19</v>
      </c>
      <c r="I3179">
        <v>1</v>
      </c>
      <c r="J3179" t="s">
        <v>13</v>
      </c>
      <c r="K3179">
        <v>0</v>
      </c>
      <c r="L3179">
        <f>YEAR(ecommerce_customer_data_custom_[[#This Row],[Purchase Date]])</f>
        <v>2020</v>
      </c>
      <c r="M3179">
        <f>MONTH(ecommerce_customer_data_custom_[[#This Row],[Purchase Date]])</f>
        <v>7</v>
      </c>
      <c r="N3179" t="str">
        <f>TEXT(ecommerce_customer_data_custom_[[#This Row],[Purchase Date]],"mmmm")</f>
        <v>July</v>
      </c>
      <c r="O3179" t="str">
        <f>VLOOKUP(ecommerce_customer_data_custom_[[#This Row],[Customer Age]],AgeGroupMapping!$A$2:$C$5,3,TRUE)</f>
        <v>Young</v>
      </c>
      <c r="P3179" t="str">
        <f>IF(ecommerce_customer_data_custom_[[#This Row],[Returns]]=1,"Returned","Not Returned")</f>
        <v>Returned</v>
      </c>
      <c r="Q3179" t="str">
        <f>_xlfn.XLOOKUP(ecommerce_customer_data_custom_[[#This Row],[Payment Method]],PaymentMapping!$A$2:$A$11,PaymentMapping!$B$2:$B$11,"Other")</f>
        <v>Card</v>
      </c>
    </row>
    <row r="3180" spans="1:17" x14ac:dyDescent="0.3">
      <c r="A3180">
        <v>1001</v>
      </c>
      <c r="B3180" s="14">
        <v>45153.061203703706</v>
      </c>
      <c r="C3180" t="s">
        <v>16</v>
      </c>
      <c r="D3180">
        <v>274</v>
      </c>
      <c r="E3180">
        <v>4</v>
      </c>
      <c r="F3180">
        <v>3700</v>
      </c>
      <c r="G3180" t="s">
        <v>12</v>
      </c>
      <c r="H3180">
        <v>19</v>
      </c>
      <c r="I3180">
        <v>0</v>
      </c>
      <c r="J3180" t="s">
        <v>13</v>
      </c>
      <c r="K3180">
        <v>0</v>
      </c>
      <c r="L3180">
        <f>YEAR(ecommerce_customer_data_custom_[[#This Row],[Purchase Date]])</f>
        <v>2023</v>
      </c>
      <c r="M3180">
        <f>MONTH(ecommerce_customer_data_custom_[[#This Row],[Purchase Date]])</f>
        <v>8</v>
      </c>
      <c r="N3180" t="str">
        <f>TEXT(ecommerce_customer_data_custom_[[#This Row],[Purchase Date]],"mmmm")</f>
        <v>August</v>
      </c>
      <c r="O3180" t="str">
        <f>VLOOKUP(ecommerce_customer_data_custom_[[#This Row],[Customer Age]],AgeGroupMapping!$A$2:$C$5,3,TRUE)</f>
        <v>Young</v>
      </c>
      <c r="P3180" t="str">
        <f>IF(ecommerce_customer_data_custom_[[#This Row],[Returns]]=1,"Returned","Not Returned")</f>
        <v>Not Returned</v>
      </c>
      <c r="Q3180" t="str">
        <f>_xlfn.XLOOKUP(ecommerce_customer_data_custom_[[#This Row],[Payment Method]],PaymentMapping!$A$2:$A$11,PaymentMapping!$B$2:$B$11,"Other")</f>
        <v>Card</v>
      </c>
    </row>
    <row r="3181" spans="1:17" x14ac:dyDescent="0.3">
      <c r="A3181">
        <v>1001</v>
      </c>
      <c r="B3181" s="14">
        <v>44878.206678240742</v>
      </c>
      <c r="C3181" t="s">
        <v>18</v>
      </c>
      <c r="D3181">
        <v>259</v>
      </c>
      <c r="E3181">
        <v>5</v>
      </c>
      <c r="F3181">
        <v>2300</v>
      </c>
      <c r="G3181" t="s">
        <v>15</v>
      </c>
      <c r="H3181">
        <v>19</v>
      </c>
      <c r="I3181">
        <v>1</v>
      </c>
      <c r="J3181" t="s">
        <v>13</v>
      </c>
      <c r="K3181">
        <v>0</v>
      </c>
      <c r="L3181">
        <f>YEAR(ecommerce_customer_data_custom_[[#This Row],[Purchase Date]])</f>
        <v>2022</v>
      </c>
      <c r="M3181">
        <f>MONTH(ecommerce_customer_data_custom_[[#This Row],[Purchase Date]])</f>
        <v>11</v>
      </c>
      <c r="N3181" t="str">
        <f>TEXT(ecommerce_customer_data_custom_[[#This Row],[Purchase Date]],"mmmm")</f>
        <v>November</v>
      </c>
      <c r="O3181" t="str">
        <f>VLOOKUP(ecommerce_customer_data_custom_[[#This Row],[Customer Age]],AgeGroupMapping!$A$2:$C$5,3,TRUE)</f>
        <v>Young</v>
      </c>
      <c r="P3181" t="str">
        <f>IF(ecommerce_customer_data_custom_[[#This Row],[Returns]]=1,"Returned","Not Returned")</f>
        <v>Returned</v>
      </c>
      <c r="Q3181" t="str">
        <f>_xlfn.XLOOKUP(ecommerce_customer_data_custom_[[#This Row],[Payment Method]],PaymentMapping!$A$2:$A$11,PaymentMapping!$B$2:$B$11,"Other")</f>
        <v>Wallet/UPI</v>
      </c>
    </row>
    <row r="3182" spans="1:17" x14ac:dyDescent="0.3">
      <c r="A3182">
        <v>44236</v>
      </c>
      <c r="B3182" s="14">
        <v>44863.162083333336</v>
      </c>
      <c r="C3182" t="s">
        <v>16</v>
      </c>
      <c r="D3182">
        <v>54</v>
      </c>
      <c r="E3182">
        <v>5</v>
      </c>
      <c r="F3182">
        <v>4485</v>
      </c>
      <c r="G3182" t="s">
        <v>19</v>
      </c>
      <c r="H3182">
        <v>25</v>
      </c>
      <c r="I3182">
        <v>1</v>
      </c>
      <c r="J3182" t="s">
        <v>13</v>
      </c>
      <c r="K3182">
        <v>1</v>
      </c>
      <c r="L3182">
        <f>YEAR(ecommerce_customer_data_custom_[[#This Row],[Purchase Date]])</f>
        <v>2022</v>
      </c>
      <c r="M3182">
        <f>MONTH(ecommerce_customer_data_custom_[[#This Row],[Purchase Date]])</f>
        <v>10</v>
      </c>
      <c r="N3182" t="str">
        <f>TEXT(ecommerce_customer_data_custom_[[#This Row],[Purchase Date]],"mmmm")</f>
        <v>October</v>
      </c>
      <c r="O3182" t="str">
        <f>VLOOKUP(ecommerce_customer_data_custom_[[#This Row],[Customer Age]],AgeGroupMapping!$A$2:$C$5,3,TRUE)</f>
        <v>Young</v>
      </c>
      <c r="P3182" t="str">
        <f>IF(ecommerce_customer_data_custom_[[#This Row],[Returns]]=1,"Returned","Not Returned")</f>
        <v>Returned</v>
      </c>
      <c r="Q3182" t="str">
        <f>_xlfn.XLOOKUP(ecommerce_customer_data_custom_[[#This Row],[Payment Method]],PaymentMapping!$A$2:$A$11,PaymentMapping!$B$2:$B$11,"Other")</f>
        <v>Cash</v>
      </c>
    </row>
    <row r="3183" spans="1:17" x14ac:dyDescent="0.3">
      <c r="A3183">
        <v>44236</v>
      </c>
      <c r="B3183" s="14">
        <v>44680.467141203706</v>
      </c>
      <c r="C3183" t="s">
        <v>16</v>
      </c>
      <c r="D3183">
        <v>355</v>
      </c>
      <c r="E3183">
        <v>2</v>
      </c>
      <c r="F3183">
        <v>2545</v>
      </c>
      <c r="G3183" t="s">
        <v>12</v>
      </c>
      <c r="H3183">
        <v>25</v>
      </c>
      <c r="I3183">
        <v>0</v>
      </c>
      <c r="J3183" t="s">
        <v>13</v>
      </c>
      <c r="K3183">
        <v>1</v>
      </c>
      <c r="L3183">
        <f>YEAR(ecommerce_customer_data_custom_[[#This Row],[Purchase Date]])</f>
        <v>2022</v>
      </c>
      <c r="M3183">
        <f>MONTH(ecommerce_customer_data_custom_[[#This Row],[Purchase Date]])</f>
        <v>4</v>
      </c>
      <c r="N3183" t="str">
        <f>TEXT(ecommerce_customer_data_custom_[[#This Row],[Purchase Date]],"mmmm")</f>
        <v>April</v>
      </c>
      <c r="O3183" t="str">
        <f>VLOOKUP(ecommerce_customer_data_custom_[[#This Row],[Customer Age]],AgeGroupMapping!$A$2:$C$5,3,TRUE)</f>
        <v>Young</v>
      </c>
      <c r="P3183" t="str">
        <f>IF(ecommerce_customer_data_custom_[[#This Row],[Returns]]=1,"Returned","Not Returned")</f>
        <v>Not Returned</v>
      </c>
      <c r="Q3183" t="str">
        <f>_xlfn.XLOOKUP(ecommerce_customer_data_custom_[[#This Row],[Payment Method]],PaymentMapping!$A$2:$A$11,PaymentMapping!$B$2:$B$11,"Other")</f>
        <v>Card</v>
      </c>
    </row>
    <row r="3184" spans="1:17" x14ac:dyDescent="0.3">
      <c r="A3184">
        <v>44236</v>
      </c>
      <c r="B3184" s="14">
        <v>44632.437395833331</v>
      </c>
      <c r="C3184" t="s">
        <v>16</v>
      </c>
      <c r="D3184">
        <v>412</v>
      </c>
      <c r="E3184">
        <v>4</v>
      </c>
      <c r="F3184">
        <v>2763</v>
      </c>
      <c r="G3184" t="s">
        <v>19</v>
      </c>
      <c r="H3184">
        <v>25</v>
      </c>
      <c r="I3184">
        <v>1</v>
      </c>
      <c r="J3184" t="s">
        <v>13</v>
      </c>
      <c r="K3184">
        <v>1</v>
      </c>
      <c r="L3184">
        <f>YEAR(ecommerce_customer_data_custom_[[#This Row],[Purchase Date]])</f>
        <v>2022</v>
      </c>
      <c r="M3184">
        <f>MONTH(ecommerce_customer_data_custom_[[#This Row],[Purchase Date]])</f>
        <v>3</v>
      </c>
      <c r="N3184" t="str">
        <f>TEXT(ecommerce_customer_data_custom_[[#This Row],[Purchase Date]],"mmmm")</f>
        <v>March</v>
      </c>
      <c r="O3184" t="str">
        <f>VLOOKUP(ecommerce_customer_data_custom_[[#This Row],[Customer Age]],AgeGroupMapping!$A$2:$C$5,3,TRUE)</f>
        <v>Young</v>
      </c>
      <c r="P3184" t="str">
        <f>IF(ecommerce_customer_data_custom_[[#This Row],[Returns]]=1,"Returned","Not Returned")</f>
        <v>Returned</v>
      </c>
      <c r="Q3184" t="str">
        <f>_xlfn.XLOOKUP(ecommerce_customer_data_custom_[[#This Row],[Payment Method]],PaymentMapping!$A$2:$A$11,PaymentMapping!$B$2:$B$11,"Other")</f>
        <v>Cash</v>
      </c>
    </row>
    <row r="3185" spans="1:17" x14ac:dyDescent="0.3">
      <c r="A3185">
        <v>44236</v>
      </c>
      <c r="B3185" s="14">
        <v>44308.210752314815</v>
      </c>
      <c r="C3185" t="s">
        <v>11</v>
      </c>
      <c r="D3185">
        <v>95</v>
      </c>
      <c r="E3185">
        <v>3</v>
      </c>
      <c r="F3185">
        <v>1955</v>
      </c>
      <c r="G3185" t="s">
        <v>20</v>
      </c>
      <c r="H3185">
        <v>25</v>
      </c>
      <c r="I3185">
        <v>1</v>
      </c>
      <c r="J3185" t="s">
        <v>13</v>
      </c>
      <c r="K3185">
        <v>1</v>
      </c>
      <c r="L3185">
        <f>YEAR(ecommerce_customer_data_custom_[[#This Row],[Purchase Date]])</f>
        <v>2021</v>
      </c>
      <c r="M3185">
        <f>MONTH(ecommerce_customer_data_custom_[[#This Row],[Purchase Date]])</f>
        <v>4</v>
      </c>
      <c r="N3185" t="str">
        <f>TEXT(ecommerce_customer_data_custom_[[#This Row],[Purchase Date]],"mmmm")</f>
        <v>April</v>
      </c>
      <c r="O3185" t="str">
        <f>VLOOKUP(ecommerce_customer_data_custom_[[#This Row],[Customer Age]],AgeGroupMapping!$A$2:$C$5,3,TRUE)</f>
        <v>Young</v>
      </c>
      <c r="P3185" t="str">
        <f>IF(ecommerce_customer_data_custom_[[#This Row],[Returns]]=1,"Returned","Not Returned")</f>
        <v>Returned</v>
      </c>
      <c r="Q3185" t="str">
        <f>_xlfn.XLOOKUP(ecommerce_customer_data_custom_[[#This Row],[Payment Method]],PaymentMapping!$A$2:$A$11,PaymentMapping!$B$2:$B$11,"Other")</f>
        <v>Other</v>
      </c>
    </row>
    <row r="3186" spans="1:17" x14ac:dyDescent="0.3">
      <c r="A3186">
        <v>44236</v>
      </c>
      <c r="B3186" s="14">
        <v>44878.107905092591</v>
      </c>
      <c r="C3186" t="s">
        <v>16</v>
      </c>
      <c r="D3186">
        <v>268</v>
      </c>
      <c r="E3186">
        <v>3</v>
      </c>
      <c r="F3186">
        <v>5116</v>
      </c>
      <c r="G3186" t="s">
        <v>19</v>
      </c>
      <c r="H3186">
        <v>25</v>
      </c>
      <c r="I3186">
        <v>0</v>
      </c>
      <c r="J3186" t="s">
        <v>13</v>
      </c>
      <c r="K3186">
        <v>1</v>
      </c>
      <c r="L3186">
        <f>YEAR(ecommerce_customer_data_custom_[[#This Row],[Purchase Date]])</f>
        <v>2022</v>
      </c>
      <c r="M3186">
        <f>MONTH(ecommerce_customer_data_custom_[[#This Row],[Purchase Date]])</f>
        <v>11</v>
      </c>
      <c r="N3186" t="str">
        <f>TEXT(ecommerce_customer_data_custom_[[#This Row],[Purchase Date]],"mmmm")</f>
        <v>November</v>
      </c>
      <c r="O3186" t="str">
        <f>VLOOKUP(ecommerce_customer_data_custom_[[#This Row],[Customer Age]],AgeGroupMapping!$A$2:$C$5,3,TRUE)</f>
        <v>Young</v>
      </c>
      <c r="P3186" t="str">
        <f>IF(ecommerce_customer_data_custom_[[#This Row],[Returns]]=1,"Returned","Not Returned")</f>
        <v>Not Returned</v>
      </c>
      <c r="Q3186" t="str">
        <f>_xlfn.XLOOKUP(ecommerce_customer_data_custom_[[#This Row],[Payment Method]],PaymentMapping!$A$2:$A$11,PaymentMapping!$B$2:$B$11,"Other")</f>
        <v>Cash</v>
      </c>
    </row>
    <row r="3187" spans="1:17" x14ac:dyDescent="0.3">
      <c r="A3187">
        <v>44236</v>
      </c>
      <c r="B3187" s="14">
        <v>44286.3203125</v>
      </c>
      <c r="C3187" t="s">
        <v>16</v>
      </c>
      <c r="D3187">
        <v>281</v>
      </c>
      <c r="E3187">
        <v>1</v>
      </c>
      <c r="F3187">
        <v>4845</v>
      </c>
      <c r="G3187" t="s">
        <v>12</v>
      </c>
      <c r="H3187">
        <v>25</v>
      </c>
      <c r="I3187">
        <v>1</v>
      </c>
      <c r="J3187" t="s">
        <v>13</v>
      </c>
      <c r="K3187">
        <v>1</v>
      </c>
      <c r="L3187">
        <f>YEAR(ecommerce_customer_data_custom_[[#This Row],[Purchase Date]])</f>
        <v>2021</v>
      </c>
      <c r="M3187">
        <f>MONTH(ecommerce_customer_data_custom_[[#This Row],[Purchase Date]])</f>
        <v>3</v>
      </c>
      <c r="N3187" t="str">
        <f>TEXT(ecommerce_customer_data_custom_[[#This Row],[Purchase Date]],"mmmm")</f>
        <v>March</v>
      </c>
      <c r="O3187" t="str">
        <f>VLOOKUP(ecommerce_customer_data_custom_[[#This Row],[Customer Age]],AgeGroupMapping!$A$2:$C$5,3,TRUE)</f>
        <v>Young</v>
      </c>
      <c r="P3187" t="str">
        <f>IF(ecommerce_customer_data_custom_[[#This Row],[Returns]]=1,"Returned","Not Returned")</f>
        <v>Returned</v>
      </c>
      <c r="Q3187" t="str">
        <f>_xlfn.XLOOKUP(ecommerce_customer_data_custom_[[#This Row],[Payment Method]],PaymentMapping!$A$2:$A$11,PaymentMapping!$B$2:$B$11,"Other")</f>
        <v>Card</v>
      </c>
    </row>
    <row r="3188" spans="1:17" x14ac:dyDescent="0.3">
      <c r="A3188">
        <v>44236</v>
      </c>
      <c r="B3188" s="14">
        <v>44990.260208333333</v>
      </c>
      <c r="C3188" t="s">
        <v>18</v>
      </c>
      <c r="D3188">
        <v>415</v>
      </c>
      <c r="E3188">
        <v>3</v>
      </c>
      <c r="F3188">
        <v>1694</v>
      </c>
      <c r="G3188" t="s">
        <v>15</v>
      </c>
      <c r="H3188">
        <v>25</v>
      </c>
      <c r="I3188">
        <v>1</v>
      </c>
      <c r="J3188" t="s">
        <v>13</v>
      </c>
      <c r="K3188">
        <v>1</v>
      </c>
      <c r="L3188">
        <f>YEAR(ecommerce_customer_data_custom_[[#This Row],[Purchase Date]])</f>
        <v>2023</v>
      </c>
      <c r="M3188">
        <f>MONTH(ecommerce_customer_data_custom_[[#This Row],[Purchase Date]])</f>
        <v>3</v>
      </c>
      <c r="N3188" t="str">
        <f>TEXT(ecommerce_customer_data_custom_[[#This Row],[Purchase Date]],"mmmm")</f>
        <v>March</v>
      </c>
      <c r="O3188" t="str">
        <f>VLOOKUP(ecommerce_customer_data_custom_[[#This Row],[Customer Age]],AgeGroupMapping!$A$2:$C$5,3,TRUE)</f>
        <v>Young</v>
      </c>
      <c r="P3188" t="str">
        <f>IF(ecommerce_customer_data_custom_[[#This Row],[Returns]]=1,"Returned","Not Returned")</f>
        <v>Returned</v>
      </c>
      <c r="Q3188" t="str">
        <f>_xlfn.XLOOKUP(ecommerce_customer_data_custom_[[#This Row],[Payment Method]],PaymentMapping!$A$2:$A$11,PaymentMapping!$B$2:$B$11,"Other")</f>
        <v>Wallet/UPI</v>
      </c>
    </row>
    <row r="3189" spans="1:17" x14ac:dyDescent="0.3">
      <c r="A3189">
        <v>44236</v>
      </c>
      <c r="B3189" s="14">
        <v>44675.864791666667</v>
      </c>
      <c r="C3189" t="s">
        <v>16</v>
      </c>
      <c r="D3189">
        <v>485</v>
      </c>
      <c r="E3189">
        <v>5</v>
      </c>
      <c r="F3189">
        <v>561</v>
      </c>
      <c r="G3189" t="s">
        <v>15</v>
      </c>
      <c r="H3189">
        <v>25</v>
      </c>
      <c r="I3189">
        <v>1</v>
      </c>
      <c r="J3189" t="s">
        <v>13</v>
      </c>
      <c r="K3189">
        <v>1</v>
      </c>
      <c r="L3189">
        <f>YEAR(ecommerce_customer_data_custom_[[#This Row],[Purchase Date]])</f>
        <v>2022</v>
      </c>
      <c r="M3189">
        <f>MONTH(ecommerce_customer_data_custom_[[#This Row],[Purchase Date]])</f>
        <v>4</v>
      </c>
      <c r="N3189" t="str">
        <f>TEXT(ecommerce_customer_data_custom_[[#This Row],[Purchase Date]],"mmmm")</f>
        <v>April</v>
      </c>
      <c r="O3189" t="str">
        <f>VLOOKUP(ecommerce_customer_data_custom_[[#This Row],[Customer Age]],AgeGroupMapping!$A$2:$C$5,3,TRUE)</f>
        <v>Young</v>
      </c>
      <c r="P3189" t="str">
        <f>IF(ecommerce_customer_data_custom_[[#This Row],[Returns]]=1,"Returned","Not Returned")</f>
        <v>Returned</v>
      </c>
      <c r="Q3189" t="str">
        <f>_xlfn.XLOOKUP(ecommerce_customer_data_custom_[[#This Row],[Payment Method]],PaymentMapping!$A$2:$A$11,PaymentMapping!$B$2:$B$11,"Other")</f>
        <v>Wallet/UPI</v>
      </c>
    </row>
    <row r="3190" spans="1:17" x14ac:dyDescent="0.3">
      <c r="A3190">
        <v>9124</v>
      </c>
      <c r="B3190" s="14">
        <v>44860.901354166665</v>
      </c>
      <c r="C3190" t="s">
        <v>14</v>
      </c>
      <c r="D3190">
        <v>485</v>
      </c>
      <c r="E3190">
        <v>4</v>
      </c>
      <c r="F3190">
        <v>1921</v>
      </c>
      <c r="G3190" t="s">
        <v>12</v>
      </c>
      <c r="H3190">
        <v>53</v>
      </c>
      <c r="I3190">
        <v>0</v>
      </c>
      <c r="J3190" t="s">
        <v>13</v>
      </c>
      <c r="K3190">
        <v>0</v>
      </c>
      <c r="L3190">
        <f>YEAR(ecommerce_customer_data_custom_[[#This Row],[Purchase Date]])</f>
        <v>2022</v>
      </c>
      <c r="M3190">
        <f>MONTH(ecommerce_customer_data_custom_[[#This Row],[Purchase Date]])</f>
        <v>10</v>
      </c>
      <c r="N3190" t="str">
        <f>TEXT(ecommerce_customer_data_custom_[[#This Row],[Purchase Date]],"mmmm")</f>
        <v>October</v>
      </c>
      <c r="O3190" t="str">
        <f>VLOOKUP(ecommerce_customer_data_custom_[[#This Row],[Customer Age]],AgeGroupMapping!$A$2:$C$5,3,TRUE)</f>
        <v>Middle-Aged</v>
      </c>
      <c r="P3190" t="str">
        <f>IF(ecommerce_customer_data_custom_[[#This Row],[Returns]]=1,"Returned","Not Returned")</f>
        <v>Not Returned</v>
      </c>
      <c r="Q3190" t="str">
        <f>_xlfn.XLOOKUP(ecommerce_customer_data_custom_[[#This Row],[Payment Method]],PaymentMapping!$A$2:$A$11,PaymentMapping!$B$2:$B$11,"Other")</f>
        <v>Card</v>
      </c>
    </row>
    <row r="3191" spans="1:17" x14ac:dyDescent="0.3">
      <c r="A3191">
        <v>9124</v>
      </c>
      <c r="B3191" s="14">
        <v>44382.741076388891</v>
      </c>
      <c r="C3191" t="s">
        <v>16</v>
      </c>
      <c r="D3191">
        <v>447</v>
      </c>
      <c r="E3191">
        <v>1</v>
      </c>
      <c r="F3191">
        <v>3751</v>
      </c>
      <c r="G3191" t="s">
        <v>12</v>
      </c>
      <c r="H3191">
        <v>53</v>
      </c>
      <c r="I3191">
        <v>0</v>
      </c>
      <c r="J3191" t="s">
        <v>13</v>
      </c>
      <c r="K3191">
        <v>0</v>
      </c>
      <c r="L3191">
        <f>YEAR(ecommerce_customer_data_custom_[[#This Row],[Purchase Date]])</f>
        <v>2021</v>
      </c>
      <c r="M3191">
        <f>MONTH(ecommerce_customer_data_custom_[[#This Row],[Purchase Date]])</f>
        <v>7</v>
      </c>
      <c r="N3191" t="str">
        <f>TEXT(ecommerce_customer_data_custom_[[#This Row],[Purchase Date]],"mmmm")</f>
        <v>July</v>
      </c>
      <c r="O3191" t="str">
        <f>VLOOKUP(ecommerce_customer_data_custom_[[#This Row],[Customer Age]],AgeGroupMapping!$A$2:$C$5,3,TRUE)</f>
        <v>Middle-Aged</v>
      </c>
      <c r="P3191" t="str">
        <f>IF(ecommerce_customer_data_custom_[[#This Row],[Returns]]=1,"Returned","Not Returned")</f>
        <v>Not Returned</v>
      </c>
      <c r="Q3191" t="str">
        <f>_xlfn.XLOOKUP(ecommerce_customer_data_custom_[[#This Row],[Payment Method]],PaymentMapping!$A$2:$A$11,PaymentMapping!$B$2:$B$11,"Other")</f>
        <v>Card</v>
      </c>
    </row>
    <row r="3192" spans="1:17" x14ac:dyDescent="0.3">
      <c r="A3192">
        <v>9124</v>
      </c>
      <c r="B3192" s="14">
        <v>43922.409039351849</v>
      </c>
      <c r="C3192" t="s">
        <v>16</v>
      </c>
      <c r="D3192">
        <v>85</v>
      </c>
      <c r="E3192">
        <v>5</v>
      </c>
      <c r="F3192">
        <v>1677</v>
      </c>
      <c r="G3192" t="s">
        <v>15</v>
      </c>
      <c r="H3192">
        <v>53</v>
      </c>
      <c r="I3192">
        <v>1</v>
      </c>
      <c r="J3192" t="s">
        <v>13</v>
      </c>
      <c r="K3192">
        <v>0</v>
      </c>
      <c r="L3192">
        <f>YEAR(ecommerce_customer_data_custom_[[#This Row],[Purchase Date]])</f>
        <v>2020</v>
      </c>
      <c r="M3192">
        <f>MONTH(ecommerce_customer_data_custom_[[#This Row],[Purchase Date]])</f>
        <v>4</v>
      </c>
      <c r="N3192" t="str">
        <f>TEXT(ecommerce_customer_data_custom_[[#This Row],[Purchase Date]],"mmmm")</f>
        <v>April</v>
      </c>
      <c r="O3192" t="str">
        <f>VLOOKUP(ecommerce_customer_data_custom_[[#This Row],[Customer Age]],AgeGroupMapping!$A$2:$C$5,3,TRUE)</f>
        <v>Middle-Aged</v>
      </c>
      <c r="P3192" t="str">
        <f>IF(ecommerce_customer_data_custom_[[#This Row],[Returns]]=1,"Returned","Not Returned")</f>
        <v>Returned</v>
      </c>
      <c r="Q3192" t="str">
        <f>_xlfn.XLOOKUP(ecommerce_customer_data_custom_[[#This Row],[Payment Method]],PaymentMapping!$A$2:$A$11,PaymentMapping!$B$2:$B$11,"Other")</f>
        <v>Wallet/UPI</v>
      </c>
    </row>
    <row r="3193" spans="1:17" x14ac:dyDescent="0.3">
      <c r="A3193">
        <v>3531</v>
      </c>
      <c r="B3193" s="14">
        <v>44310.456817129627</v>
      </c>
      <c r="C3193" t="s">
        <v>14</v>
      </c>
      <c r="D3193">
        <v>477</v>
      </c>
      <c r="E3193">
        <v>4</v>
      </c>
      <c r="F3193">
        <v>4694</v>
      </c>
      <c r="G3193" t="s">
        <v>12</v>
      </c>
      <c r="H3193">
        <v>47</v>
      </c>
      <c r="I3193">
        <v>1</v>
      </c>
      <c r="J3193" t="s">
        <v>13</v>
      </c>
      <c r="K3193">
        <v>0</v>
      </c>
      <c r="L3193">
        <f>YEAR(ecommerce_customer_data_custom_[[#This Row],[Purchase Date]])</f>
        <v>2021</v>
      </c>
      <c r="M3193">
        <f>MONTH(ecommerce_customer_data_custom_[[#This Row],[Purchase Date]])</f>
        <v>4</v>
      </c>
      <c r="N3193" t="str">
        <f>TEXT(ecommerce_customer_data_custom_[[#This Row],[Purchase Date]],"mmmm")</f>
        <v>April</v>
      </c>
      <c r="O3193" t="str">
        <f>VLOOKUP(ecommerce_customer_data_custom_[[#This Row],[Customer Age]],AgeGroupMapping!$A$2:$C$5,3,TRUE)</f>
        <v>Middle-Aged</v>
      </c>
      <c r="P3193" t="str">
        <f>IF(ecommerce_customer_data_custom_[[#This Row],[Returns]]=1,"Returned","Not Returned")</f>
        <v>Returned</v>
      </c>
      <c r="Q3193" t="str">
        <f>_xlfn.XLOOKUP(ecommerce_customer_data_custom_[[#This Row],[Payment Method]],PaymentMapping!$A$2:$A$11,PaymentMapping!$B$2:$B$11,"Other")</f>
        <v>Card</v>
      </c>
    </row>
    <row r="3194" spans="1:17" x14ac:dyDescent="0.3">
      <c r="A3194">
        <v>3531</v>
      </c>
      <c r="B3194" s="14">
        <v>44621.563784722224</v>
      </c>
      <c r="C3194" t="s">
        <v>18</v>
      </c>
      <c r="D3194">
        <v>379</v>
      </c>
      <c r="E3194">
        <v>1</v>
      </c>
      <c r="F3194">
        <v>4275</v>
      </c>
      <c r="G3194" t="s">
        <v>15</v>
      </c>
      <c r="H3194">
        <v>47</v>
      </c>
      <c r="I3194">
        <v>1</v>
      </c>
      <c r="J3194" t="s">
        <v>13</v>
      </c>
      <c r="K3194">
        <v>0</v>
      </c>
      <c r="L3194">
        <f>YEAR(ecommerce_customer_data_custom_[[#This Row],[Purchase Date]])</f>
        <v>2022</v>
      </c>
      <c r="M3194">
        <f>MONTH(ecommerce_customer_data_custom_[[#This Row],[Purchase Date]])</f>
        <v>3</v>
      </c>
      <c r="N3194" t="str">
        <f>TEXT(ecommerce_customer_data_custom_[[#This Row],[Purchase Date]],"mmmm")</f>
        <v>March</v>
      </c>
      <c r="O3194" t="str">
        <f>VLOOKUP(ecommerce_customer_data_custom_[[#This Row],[Customer Age]],AgeGroupMapping!$A$2:$C$5,3,TRUE)</f>
        <v>Middle-Aged</v>
      </c>
      <c r="P3194" t="str">
        <f>IF(ecommerce_customer_data_custom_[[#This Row],[Returns]]=1,"Returned","Not Returned")</f>
        <v>Returned</v>
      </c>
      <c r="Q3194" t="str">
        <f>_xlfn.XLOOKUP(ecommerce_customer_data_custom_[[#This Row],[Payment Method]],PaymentMapping!$A$2:$A$11,PaymentMapping!$B$2:$B$11,"Other")</f>
        <v>Wallet/UPI</v>
      </c>
    </row>
    <row r="3195" spans="1:17" x14ac:dyDescent="0.3">
      <c r="A3195">
        <v>3531</v>
      </c>
      <c r="B3195" s="14">
        <v>45097.085972222223</v>
      </c>
      <c r="C3195" t="s">
        <v>16</v>
      </c>
      <c r="D3195">
        <v>257</v>
      </c>
      <c r="E3195">
        <v>5</v>
      </c>
      <c r="F3195">
        <v>2585</v>
      </c>
      <c r="G3195" t="s">
        <v>19</v>
      </c>
      <c r="H3195">
        <v>47</v>
      </c>
      <c r="I3195">
        <v>0</v>
      </c>
      <c r="J3195" t="s">
        <v>13</v>
      </c>
      <c r="K3195">
        <v>0</v>
      </c>
      <c r="L3195">
        <f>YEAR(ecommerce_customer_data_custom_[[#This Row],[Purchase Date]])</f>
        <v>2023</v>
      </c>
      <c r="M3195">
        <f>MONTH(ecommerce_customer_data_custom_[[#This Row],[Purchase Date]])</f>
        <v>6</v>
      </c>
      <c r="N3195" t="str">
        <f>TEXT(ecommerce_customer_data_custom_[[#This Row],[Purchase Date]],"mmmm")</f>
        <v>June</v>
      </c>
      <c r="O3195" t="str">
        <f>VLOOKUP(ecommerce_customer_data_custom_[[#This Row],[Customer Age]],AgeGroupMapping!$A$2:$C$5,3,TRUE)</f>
        <v>Middle-Aged</v>
      </c>
      <c r="P3195" t="str">
        <f>IF(ecommerce_customer_data_custom_[[#This Row],[Returns]]=1,"Returned","Not Returned")</f>
        <v>Not Returned</v>
      </c>
      <c r="Q3195" t="str">
        <f>_xlfn.XLOOKUP(ecommerce_customer_data_custom_[[#This Row],[Payment Method]],PaymentMapping!$A$2:$A$11,PaymentMapping!$B$2:$B$11,"Other")</f>
        <v>Cash</v>
      </c>
    </row>
    <row r="3196" spans="1:17" x14ac:dyDescent="0.3">
      <c r="A3196">
        <v>3531</v>
      </c>
      <c r="B3196" s="14">
        <v>44356.849224537036</v>
      </c>
      <c r="C3196" t="s">
        <v>14</v>
      </c>
      <c r="D3196">
        <v>180</v>
      </c>
      <c r="E3196">
        <v>4</v>
      </c>
      <c r="F3196">
        <v>2778</v>
      </c>
      <c r="G3196" t="s">
        <v>12</v>
      </c>
      <c r="H3196">
        <v>47</v>
      </c>
      <c r="I3196">
        <v>1</v>
      </c>
      <c r="J3196" t="s">
        <v>13</v>
      </c>
      <c r="K3196">
        <v>0</v>
      </c>
      <c r="L3196">
        <f>YEAR(ecommerce_customer_data_custom_[[#This Row],[Purchase Date]])</f>
        <v>2021</v>
      </c>
      <c r="M3196">
        <f>MONTH(ecommerce_customer_data_custom_[[#This Row],[Purchase Date]])</f>
        <v>6</v>
      </c>
      <c r="N3196" t="str">
        <f>TEXT(ecommerce_customer_data_custom_[[#This Row],[Purchase Date]],"mmmm")</f>
        <v>June</v>
      </c>
      <c r="O3196" t="str">
        <f>VLOOKUP(ecommerce_customer_data_custom_[[#This Row],[Customer Age]],AgeGroupMapping!$A$2:$C$5,3,TRUE)</f>
        <v>Middle-Aged</v>
      </c>
      <c r="P3196" t="str">
        <f>IF(ecommerce_customer_data_custom_[[#This Row],[Returns]]=1,"Returned","Not Returned")</f>
        <v>Returned</v>
      </c>
      <c r="Q3196" t="str">
        <f>_xlfn.XLOOKUP(ecommerce_customer_data_custom_[[#This Row],[Payment Method]],PaymentMapping!$A$2:$A$11,PaymentMapping!$B$2:$B$11,"Other")</f>
        <v>Card</v>
      </c>
    </row>
    <row r="3197" spans="1:17" x14ac:dyDescent="0.3">
      <c r="A3197">
        <v>3531</v>
      </c>
      <c r="B3197" s="14">
        <v>44122.84814814815</v>
      </c>
      <c r="C3197" t="s">
        <v>11</v>
      </c>
      <c r="D3197">
        <v>331</v>
      </c>
      <c r="E3197">
        <v>1</v>
      </c>
      <c r="F3197">
        <v>3153</v>
      </c>
      <c r="G3197" t="s">
        <v>12</v>
      </c>
      <c r="H3197">
        <v>47</v>
      </c>
      <c r="I3197">
        <v>1</v>
      </c>
      <c r="J3197" t="s">
        <v>13</v>
      </c>
      <c r="K3197">
        <v>0</v>
      </c>
      <c r="L3197">
        <f>YEAR(ecommerce_customer_data_custom_[[#This Row],[Purchase Date]])</f>
        <v>2020</v>
      </c>
      <c r="M3197">
        <f>MONTH(ecommerce_customer_data_custom_[[#This Row],[Purchase Date]])</f>
        <v>10</v>
      </c>
      <c r="N3197" t="str">
        <f>TEXT(ecommerce_customer_data_custom_[[#This Row],[Purchase Date]],"mmmm")</f>
        <v>October</v>
      </c>
      <c r="O3197" t="str">
        <f>VLOOKUP(ecommerce_customer_data_custom_[[#This Row],[Customer Age]],AgeGroupMapping!$A$2:$C$5,3,TRUE)</f>
        <v>Middle-Aged</v>
      </c>
      <c r="P3197" t="str">
        <f>IF(ecommerce_customer_data_custom_[[#This Row],[Returns]]=1,"Returned","Not Returned")</f>
        <v>Returned</v>
      </c>
      <c r="Q3197" t="str">
        <f>_xlfn.XLOOKUP(ecommerce_customer_data_custom_[[#This Row],[Payment Method]],PaymentMapping!$A$2:$A$11,PaymentMapping!$B$2:$B$11,"Other")</f>
        <v>Card</v>
      </c>
    </row>
    <row r="3198" spans="1:17" x14ac:dyDescent="0.3">
      <c r="A3198">
        <v>3531</v>
      </c>
      <c r="B3198" s="14">
        <v>44139.942361111112</v>
      </c>
      <c r="C3198" t="s">
        <v>16</v>
      </c>
      <c r="D3198">
        <v>386</v>
      </c>
      <c r="E3198">
        <v>4</v>
      </c>
      <c r="F3198">
        <v>3910</v>
      </c>
      <c r="G3198" t="s">
        <v>15</v>
      </c>
      <c r="H3198">
        <v>47</v>
      </c>
      <c r="I3198">
        <v>1</v>
      </c>
      <c r="J3198" t="s">
        <v>13</v>
      </c>
      <c r="K3198">
        <v>0</v>
      </c>
      <c r="L3198">
        <f>YEAR(ecommerce_customer_data_custom_[[#This Row],[Purchase Date]])</f>
        <v>2020</v>
      </c>
      <c r="M3198">
        <f>MONTH(ecommerce_customer_data_custom_[[#This Row],[Purchase Date]])</f>
        <v>11</v>
      </c>
      <c r="N3198" t="str">
        <f>TEXT(ecommerce_customer_data_custom_[[#This Row],[Purchase Date]],"mmmm")</f>
        <v>November</v>
      </c>
      <c r="O3198" t="str">
        <f>VLOOKUP(ecommerce_customer_data_custom_[[#This Row],[Customer Age]],AgeGroupMapping!$A$2:$C$5,3,TRUE)</f>
        <v>Middle-Aged</v>
      </c>
      <c r="P3198" t="str">
        <f>IF(ecommerce_customer_data_custom_[[#This Row],[Returns]]=1,"Returned","Not Returned")</f>
        <v>Returned</v>
      </c>
      <c r="Q3198" t="str">
        <f>_xlfn.XLOOKUP(ecommerce_customer_data_custom_[[#This Row],[Payment Method]],PaymentMapping!$A$2:$A$11,PaymentMapping!$B$2:$B$11,"Other")</f>
        <v>Wallet/UPI</v>
      </c>
    </row>
    <row r="3199" spans="1:17" x14ac:dyDescent="0.3">
      <c r="A3199">
        <v>3531</v>
      </c>
      <c r="B3199" s="14">
        <v>44718.945613425924</v>
      </c>
      <c r="C3199" t="s">
        <v>16</v>
      </c>
      <c r="D3199">
        <v>49</v>
      </c>
      <c r="E3199">
        <v>4</v>
      </c>
      <c r="F3199">
        <v>4059</v>
      </c>
      <c r="G3199" t="s">
        <v>15</v>
      </c>
      <c r="H3199">
        <v>47</v>
      </c>
      <c r="I3199">
        <v>0</v>
      </c>
      <c r="J3199" t="s">
        <v>13</v>
      </c>
      <c r="K3199">
        <v>0</v>
      </c>
      <c r="L3199">
        <f>YEAR(ecommerce_customer_data_custom_[[#This Row],[Purchase Date]])</f>
        <v>2022</v>
      </c>
      <c r="M3199">
        <f>MONTH(ecommerce_customer_data_custom_[[#This Row],[Purchase Date]])</f>
        <v>6</v>
      </c>
      <c r="N3199" t="str">
        <f>TEXT(ecommerce_customer_data_custom_[[#This Row],[Purchase Date]],"mmmm")</f>
        <v>June</v>
      </c>
      <c r="O3199" t="str">
        <f>VLOOKUP(ecommerce_customer_data_custom_[[#This Row],[Customer Age]],AgeGroupMapping!$A$2:$C$5,3,TRUE)</f>
        <v>Middle-Aged</v>
      </c>
      <c r="P3199" t="str">
        <f>IF(ecommerce_customer_data_custom_[[#This Row],[Returns]]=1,"Returned","Not Returned")</f>
        <v>Not Returned</v>
      </c>
      <c r="Q3199" t="str">
        <f>_xlfn.XLOOKUP(ecommerce_customer_data_custom_[[#This Row],[Payment Method]],PaymentMapping!$A$2:$A$11,PaymentMapping!$B$2:$B$11,"Other")</f>
        <v>Wallet/UPI</v>
      </c>
    </row>
    <row r="3200" spans="1:17" x14ac:dyDescent="0.3">
      <c r="A3200">
        <v>33179</v>
      </c>
      <c r="B3200" s="14">
        <v>44670.737523148149</v>
      </c>
      <c r="C3200" t="s">
        <v>16</v>
      </c>
      <c r="D3200">
        <v>237</v>
      </c>
      <c r="E3200">
        <v>1</v>
      </c>
      <c r="F3200">
        <v>1079</v>
      </c>
      <c r="G3200" t="s">
        <v>15</v>
      </c>
      <c r="H3200">
        <v>29</v>
      </c>
      <c r="I3200">
        <v>0</v>
      </c>
      <c r="J3200" t="s">
        <v>13</v>
      </c>
      <c r="K3200">
        <v>0</v>
      </c>
      <c r="L3200">
        <f>YEAR(ecommerce_customer_data_custom_[[#This Row],[Purchase Date]])</f>
        <v>2022</v>
      </c>
      <c r="M3200">
        <f>MONTH(ecommerce_customer_data_custom_[[#This Row],[Purchase Date]])</f>
        <v>4</v>
      </c>
      <c r="N3200" t="str">
        <f>TEXT(ecommerce_customer_data_custom_[[#This Row],[Purchase Date]],"mmmm")</f>
        <v>April</v>
      </c>
      <c r="O3200" t="str">
        <f>VLOOKUP(ecommerce_customer_data_custom_[[#This Row],[Customer Age]],AgeGroupMapping!$A$2:$C$5,3,TRUE)</f>
        <v>Adult</v>
      </c>
      <c r="P3200" t="str">
        <f>IF(ecommerce_customer_data_custom_[[#This Row],[Returns]]=1,"Returned","Not Returned")</f>
        <v>Not Returned</v>
      </c>
      <c r="Q3200" t="str">
        <f>_xlfn.XLOOKUP(ecommerce_customer_data_custom_[[#This Row],[Payment Method]],PaymentMapping!$A$2:$A$11,PaymentMapping!$B$2:$B$11,"Other")</f>
        <v>Wallet/UPI</v>
      </c>
    </row>
    <row r="3201" spans="1:17" x14ac:dyDescent="0.3">
      <c r="A3201">
        <v>33179</v>
      </c>
      <c r="B3201" s="14">
        <v>45099.900451388887</v>
      </c>
      <c r="C3201" t="s">
        <v>18</v>
      </c>
      <c r="D3201">
        <v>161</v>
      </c>
      <c r="E3201">
        <v>2</v>
      </c>
      <c r="F3201">
        <v>2140</v>
      </c>
      <c r="G3201" t="s">
        <v>15</v>
      </c>
      <c r="H3201">
        <v>29</v>
      </c>
      <c r="I3201">
        <v>1</v>
      </c>
      <c r="J3201" t="s">
        <v>13</v>
      </c>
      <c r="K3201">
        <v>0</v>
      </c>
      <c r="L3201">
        <f>YEAR(ecommerce_customer_data_custom_[[#This Row],[Purchase Date]])</f>
        <v>2023</v>
      </c>
      <c r="M3201">
        <f>MONTH(ecommerce_customer_data_custom_[[#This Row],[Purchase Date]])</f>
        <v>6</v>
      </c>
      <c r="N3201" t="str">
        <f>TEXT(ecommerce_customer_data_custom_[[#This Row],[Purchase Date]],"mmmm")</f>
        <v>June</v>
      </c>
      <c r="O3201" t="str">
        <f>VLOOKUP(ecommerce_customer_data_custom_[[#This Row],[Customer Age]],AgeGroupMapping!$A$2:$C$5,3,TRUE)</f>
        <v>Adult</v>
      </c>
      <c r="P3201" t="str">
        <f>IF(ecommerce_customer_data_custom_[[#This Row],[Returns]]=1,"Returned","Not Returned")</f>
        <v>Returned</v>
      </c>
      <c r="Q3201" t="str">
        <f>_xlfn.XLOOKUP(ecommerce_customer_data_custom_[[#This Row],[Payment Method]],PaymentMapping!$A$2:$A$11,PaymentMapping!$B$2:$B$11,"Other")</f>
        <v>Wallet/UPI</v>
      </c>
    </row>
    <row r="3202" spans="1:17" x14ac:dyDescent="0.3">
      <c r="A3202">
        <v>33179</v>
      </c>
      <c r="B3202" s="14">
        <v>43856.777106481481</v>
      </c>
      <c r="C3202" t="s">
        <v>11</v>
      </c>
      <c r="D3202">
        <v>432</v>
      </c>
      <c r="E3202">
        <v>1</v>
      </c>
      <c r="F3202">
        <v>2634</v>
      </c>
      <c r="G3202" t="s">
        <v>15</v>
      </c>
      <c r="H3202">
        <v>29</v>
      </c>
      <c r="I3202">
        <v>1</v>
      </c>
      <c r="J3202" t="s">
        <v>13</v>
      </c>
      <c r="K3202">
        <v>0</v>
      </c>
      <c r="L3202">
        <f>YEAR(ecommerce_customer_data_custom_[[#This Row],[Purchase Date]])</f>
        <v>2020</v>
      </c>
      <c r="M3202">
        <f>MONTH(ecommerce_customer_data_custom_[[#This Row],[Purchase Date]])</f>
        <v>1</v>
      </c>
      <c r="N3202" t="str">
        <f>TEXT(ecommerce_customer_data_custom_[[#This Row],[Purchase Date]],"mmmm")</f>
        <v>January</v>
      </c>
      <c r="O3202" t="str">
        <f>VLOOKUP(ecommerce_customer_data_custom_[[#This Row],[Customer Age]],AgeGroupMapping!$A$2:$C$5,3,TRUE)</f>
        <v>Adult</v>
      </c>
      <c r="P3202" t="str">
        <f>IF(ecommerce_customer_data_custom_[[#This Row],[Returns]]=1,"Returned","Not Returned")</f>
        <v>Returned</v>
      </c>
      <c r="Q3202" t="str">
        <f>_xlfn.XLOOKUP(ecommerce_customer_data_custom_[[#This Row],[Payment Method]],PaymentMapping!$A$2:$A$11,PaymentMapping!$B$2:$B$11,"Other")</f>
        <v>Wallet/UPI</v>
      </c>
    </row>
    <row r="3203" spans="1:17" x14ac:dyDescent="0.3">
      <c r="A3203">
        <v>33179</v>
      </c>
      <c r="B3203" s="14">
        <v>44752.459386574075</v>
      </c>
      <c r="C3203" t="s">
        <v>14</v>
      </c>
      <c r="D3203">
        <v>391</v>
      </c>
      <c r="E3203">
        <v>1</v>
      </c>
      <c r="F3203">
        <v>4790</v>
      </c>
      <c r="G3203" t="s">
        <v>12</v>
      </c>
      <c r="H3203">
        <v>29</v>
      </c>
      <c r="I3203">
        <v>0</v>
      </c>
      <c r="J3203" t="s">
        <v>13</v>
      </c>
      <c r="K3203">
        <v>0</v>
      </c>
      <c r="L3203">
        <f>YEAR(ecommerce_customer_data_custom_[[#This Row],[Purchase Date]])</f>
        <v>2022</v>
      </c>
      <c r="M3203">
        <f>MONTH(ecommerce_customer_data_custom_[[#This Row],[Purchase Date]])</f>
        <v>7</v>
      </c>
      <c r="N3203" t="str">
        <f>TEXT(ecommerce_customer_data_custom_[[#This Row],[Purchase Date]],"mmmm")</f>
        <v>July</v>
      </c>
      <c r="O3203" t="str">
        <f>VLOOKUP(ecommerce_customer_data_custom_[[#This Row],[Customer Age]],AgeGroupMapping!$A$2:$C$5,3,TRUE)</f>
        <v>Adult</v>
      </c>
      <c r="P3203" t="str">
        <f>IF(ecommerce_customer_data_custom_[[#This Row],[Returns]]=1,"Returned","Not Returned")</f>
        <v>Not Returned</v>
      </c>
      <c r="Q3203" t="str">
        <f>_xlfn.XLOOKUP(ecommerce_customer_data_custom_[[#This Row],[Payment Method]],PaymentMapping!$A$2:$A$11,PaymentMapping!$B$2:$B$11,"Other")</f>
        <v>Card</v>
      </c>
    </row>
    <row r="3204" spans="1:17" x14ac:dyDescent="0.3">
      <c r="A3204">
        <v>33179</v>
      </c>
      <c r="B3204" s="14">
        <v>45158.8747337963</v>
      </c>
      <c r="C3204" t="s">
        <v>18</v>
      </c>
      <c r="D3204">
        <v>48</v>
      </c>
      <c r="E3204">
        <v>1</v>
      </c>
      <c r="F3204">
        <v>3938</v>
      </c>
      <c r="G3204" t="s">
        <v>19</v>
      </c>
      <c r="H3204">
        <v>29</v>
      </c>
      <c r="I3204">
        <v>1</v>
      </c>
      <c r="J3204" t="s">
        <v>13</v>
      </c>
      <c r="K3204">
        <v>0</v>
      </c>
      <c r="L3204">
        <f>YEAR(ecommerce_customer_data_custom_[[#This Row],[Purchase Date]])</f>
        <v>2023</v>
      </c>
      <c r="M3204">
        <f>MONTH(ecommerce_customer_data_custom_[[#This Row],[Purchase Date]])</f>
        <v>8</v>
      </c>
      <c r="N3204" t="str">
        <f>TEXT(ecommerce_customer_data_custom_[[#This Row],[Purchase Date]],"mmmm")</f>
        <v>August</v>
      </c>
      <c r="O3204" t="str">
        <f>VLOOKUP(ecommerce_customer_data_custom_[[#This Row],[Customer Age]],AgeGroupMapping!$A$2:$C$5,3,TRUE)</f>
        <v>Adult</v>
      </c>
      <c r="P3204" t="str">
        <f>IF(ecommerce_customer_data_custom_[[#This Row],[Returns]]=1,"Returned","Not Returned")</f>
        <v>Returned</v>
      </c>
      <c r="Q3204" t="str">
        <f>_xlfn.XLOOKUP(ecommerce_customer_data_custom_[[#This Row],[Payment Method]],PaymentMapping!$A$2:$A$11,PaymentMapping!$B$2:$B$11,"Other")</f>
        <v>Cash</v>
      </c>
    </row>
    <row r="3205" spans="1:17" x14ac:dyDescent="0.3">
      <c r="A3205">
        <v>30961</v>
      </c>
      <c r="B3205" s="14">
        <v>44870.282731481479</v>
      </c>
      <c r="C3205" t="s">
        <v>11</v>
      </c>
      <c r="D3205">
        <v>133</v>
      </c>
      <c r="E3205">
        <v>4</v>
      </c>
      <c r="F3205">
        <v>390</v>
      </c>
      <c r="G3205" t="s">
        <v>12</v>
      </c>
      <c r="H3205">
        <v>25</v>
      </c>
      <c r="I3205">
        <v>0</v>
      </c>
      <c r="J3205" t="s">
        <v>17</v>
      </c>
      <c r="K3205">
        <v>0</v>
      </c>
      <c r="L3205">
        <f>YEAR(ecommerce_customer_data_custom_[[#This Row],[Purchase Date]])</f>
        <v>2022</v>
      </c>
      <c r="M3205">
        <f>MONTH(ecommerce_customer_data_custom_[[#This Row],[Purchase Date]])</f>
        <v>11</v>
      </c>
      <c r="N3205" t="str">
        <f>TEXT(ecommerce_customer_data_custom_[[#This Row],[Purchase Date]],"mmmm")</f>
        <v>November</v>
      </c>
      <c r="O3205" t="str">
        <f>VLOOKUP(ecommerce_customer_data_custom_[[#This Row],[Customer Age]],AgeGroupMapping!$A$2:$C$5,3,TRUE)</f>
        <v>Young</v>
      </c>
      <c r="P3205" t="str">
        <f>IF(ecommerce_customer_data_custom_[[#This Row],[Returns]]=1,"Returned","Not Returned")</f>
        <v>Not Returned</v>
      </c>
      <c r="Q3205" t="str">
        <f>_xlfn.XLOOKUP(ecommerce_customer_data_custom_[[#This Row],[Payment Method]],PaymentMapping!$A$2:$A$11,PaymentMapping!$B$2:$B$11,"Other")</f>
        <v>Card</v>
      </c>
    </row>
    <row r="3206" spans="1:17" x14ac:dyDescent="0.3">
      <c r="A3206">
        <v>30961</v>
      </c>
      <c r="B3206" s="14">
        <v>44258.719988425924</v>
      </c>
      <c r="C3206" t="s">
        <v>16</v>
      </c>
      <c r="D3206">
        <v>73</v>
      </c>
      <c r="E3206">
        <v>2</v>
      </c>
      <c r="F3206">
        <v>5077</v>
      </c>
      <c r="G3206" t="s">
        <v>15</v>
      </c>
      <c r="H3206">
        <v>25</v>
      </c>
      <c r="I3206">
        <v>0</v>
      </c>
      <c r="J3206" t="s">
        <v>17</v>
      </c>
      <c r="K3206">
        <v>0</v>
      </c>
      <c r="L3206">
        <f>YEAR(ecommerce_customer_data_custom_[[#This Row],[Purchase Date]])</f>
        <v>2021</v>
      </c>
      <c r="M3206">
        <f>MONTH(ecommerce_customer_data_custom_[[#This Row],[Purchase Date]])</f>
        <v>3</v>
      </c>
      <c r="N3206" t="str">
        <f>TEXT(ecommerce_customer_data_custom_[[#This Row],[Purchase Date]],"mmmm")</f>
        <v>March</v>
      </c>
      <c r="O3206" t="str">
        <f>VLOOKUP(ecommerce_customer_data_custom_[[#This Row],[Customer Age]],AgeGroupMapping!$A$2:$C$5,3,TRUE)</f>
        <v>Young</v>
      </c>
      <c r="P3206" t="str">
        <f>IF(ecommerce_customer_data_custom_[[#This Row],[Returns]]=1,"Returned","Not Returned")</f>
        <v>Not Returned</v>
      </c>
      <c r="Q3206" t="str">
        <f>_xlfn.XLOOKUP(ecommerce_customer_data_custom_[[#This Row],[Payment Method]],PaymentMapping!$A$2:$A$11,PaymentMapping!$B$2:$B$11,"Other")</f>
        <v>Wallet/UPI</v>
      </c>
    </row>
    <row r="3207" spans="1:17" x14ac:dyDescent="0.3">
      <c r="A3207">
        <v>30961</v>
      </c>
      <c r="B3207" s="14">
        <v>44737.921168981484</v>
      </c>
      <c r="C3207" t="s">
        <v>16</v>
      </c>
      <c r="D3207">
        <v>426</v>
      </c>
      <c r="E3207">
        <v>3</v>
      </c>
      <c r="F3207">
        <v>1912</v>
      </c>
      <c r="G3207" t="s">
        <v>20</v>
      </c>
      <c r="H3207">
        <v>25</v>
      </c>
      <c r="I3207">
        <v>1</v>
      </c>
      <c r="J3207" t="s">
        <v>17</v>
      </c>
      <c r="K3207">
        <v>0</v>
      </c>
      <c r="L3207">
        <f>YEAR(ecommerce_customer_data_custom_[[#This Row],[Purchase Date]])</f>
        <v>2022</v>
      </c>
      <c r="M3207">
        <f>MONTH(ecommerce_customer_data_custom_[[#This Row],[Purchase Date]])</f>
        <v>6</v>
      </c>
      <c r="N3207" t="str">
        <f>TEXT(ecommerce_customer_data_custom_[[#This Row],[Purchase Date]],"mmmm")</f>
        <v>June</v>
      </c>
      <c r="O3207" t="str">
        <f>VLOOKUP(ecommerce_customer_data_custom_[[#This Row],[Customer Age]],AgeGroupMapping!$A$2:$C$5,3,TRUE)</f>
        <v>Young</v>
      </c>
      <c r="P3207" t="str">
        <f>IF(ecommerce_customer_data_custom_[[#This Row],[Returns]]=1,"Returned","Not Returned")</f>
        <v>Returned</v>
      </c>
      <c r="Q3207" t="str">
        <f>_xlfn.XLOOKUP(ecommerce_customer_data_custom_[[#This Row],[Payment Method]],PaymentMapping!$A$2:$A$11,PaymentMapping!$B$2:$B$11,"Other")</f>
        <v>Other</v>
      </c>
    </row>
    <row r="3208" spans="1:17" x14ac:dyDescent="0.3">
      <c r="A3208">
        <v>30961</v>
      </c>
      <c r="B3208" s="14">
        <v>44363.8125</v>
      </c>
      <c r="C3208" t="s">
        <v>18</v>
      </c>
      <c r="D3208">
        <v>487</v>
      </c>
      <c r="E3208">
        <v>3</v>
      </c>
      <c r="F3208">
        <v>298</v>
      </c>
      <c r="G3208" t="s">
        <v>15</v>
      </c>
      <c r="H3208">
        <v>25</v>
      </c>
      <c r="I3208">
        <v>1</v>
      </c>
      <c r="J3208" t="s">
        <v>17</v>
      </c>
      <c r="K3208">
        <v>0</v>
      </c>
      <c r="L3208">
        <f>YEAR(ecommerce_customer_data_custom_[[#This Row],[Purchase Date]])</f>
        <v>2021</v>
      </c>
      <c r="M3208">
        <f>MONTH(ecommerce_customer_data_custom_[[#This Row],[Purchase Date]])</f>
        <v>6</v>
      </c>
      <c r="N3208" t="str">
        <f>TEXT(ecommerce_customer_data_custom_[[#This Row],[Purchase Date]],"mmmm")</f>
        <v>June</v>
      </c>
      <c r="O3208" t="str">
        <f>VLOOKUP(ecommerce_customer_data_custom_[[#This Row],[Customer Age]],AgeGroupMapping!$A$2:$C$5,3,TRUE)</f>
        <v>Young</v>
      </c>
      <c r="P3208" t="str">
        <f>IF(ecommerce_customer_data_custom_[[#This Row],[Returns]]=1,"Returned","Not Returned")</f>
        <v>Returned</v>
      </c>
      <c r="Q3208" t="str">
        <f>_xlfn.XLOOKUP(ecommerce_customer_data_custom_[[#This Row],[Payment Method]],PaymentMapping!$A$2:$A$11,PaymentMapping!$B$2:$B$11,"Other")</f>
        <v>Wallet/UPI</v>
      </c>
    </row>
    <row r="3209" spans="1:17" x14ac:dyDescent="0.3">
      <c r="A3209">
        <v>30961</v>
      </c>
      <c r="B3209" s="14">
        <v>44769.627118055556</v>
      </c>
      <c r="C3209" t="s">
        <v>18</v>
      </c>
      <c r="D3209">
        <v>318</v>
      </c>
      <c r="E3209">
        <v>3</v>
      </c>
      <c r="F3209">
        <v>1486</v>
      </c>
      <c r="G3209" t="s">
        <v>15</v>
      </c>
      <c r="H3209">
        <v>25</v>
      </c>
      <c r="I3209">
        <v>0</v>
      </c>
      <c r="J3209" t="s">
        <v>17</v>
      </c>
      <c r="K3209">
        <v>0</v>
      </c>
      <c r="L3209">
        <f>YEAR(ecommerce_customer_data_custom_[[#This Row],[Purchase Date]])</f>
        <v>2022</v>
      </c>
      <c r="M3209">
        <f>MONTH(ecommerce_customer_data_custom_[[#This Row],[Purchase Date]])</f>
        <v>7</v>
      </c>
      <c r="N3209" t="str">
        <f>TEXT(ecommerce_customer_data_custom_[[#This Row],[Purchase Date]],"mmmm")</f>
        <v>July</v>
      </c>
      <c r="O3209" t="str">
        <f>VLOOKUP(ecommerce_customer_data_custom_[[#This Row],[Customer Age]],AgeGroupMapping!$A$2:$C$5,3,TRUE)</f>
        <v>Young</v>
      </c>
      <c r="P3209" t="str">
        <f>IF(ecommerce_customer_data_custom_[[#This Row],[Returns]]=1,"Returned","Not Returned")</f>
        <v>Not Returned</v>
      </c>
      <c r="Q3209" t="str">
        <f>_xlfn.XLOOKUP(ecommerce_customer_data_custom_[[#This Row],[Payment Method]],PaymentMapping!$A$2:$A$11,PaymentMapping!$B$2:$B$11,"Other")</f>
        <v>Wallet/UPI</v>
      </c>
    </row>
    <row r="3210" spans="1:17" x14ac:dyDescent="0.3">
      <c r="A3210">
        <v>30961</v>
      </c>
      <c r="B3210" s="14">
        <v>43904.227870370371</v>
      </c>
      <c r="C3210" t="s">
        <v>11</v>
      </c>
      <c r="D3210">
        <v>219</v>
      </c>
      <c r="E3210">
        <v>5</v>
      </c>
      <c r="F3210">
        <v>3137</v>
      </c>
      <c r="G3210" t="s">
        <v>15</v>
      </c>
      <c r="H3210">
        <v>25</v>
      </c>
      <c r="I3210">
        <v>1</v>
      </c>
      <c r="J3210" t="s">
        <v>17</v>
      </c>
      <c r="K3210">
        <v>0</v>
      </c>
      <c r="L3210">
        <f>YEAR(ecommerce_customer_data_custom_[[#This Row],[Purchase Date]])</f>
        <v>2020</v>
      </c>
      <c r="M3210">
        <f>MONTH(ecommerce_customer_data_custom_[[#This Row],[Purchase Date]])</f>
        <v>3</v>
      </c>
      <c r="N3210" t="str">
        <f>TEXT(ecommerce_customer_data_custom_[[#This Row],[Purchase Date]],"mmmm")</f>
        <v>March</v>
      </c>
      <c r="O3210" t="str">
        <f>VLOOKUP(ecommerce_customer_data_custom_[[#This Row],[Customer Age]],AgeGroupMapping!$A$2:$C$5,3,TRUE)</f>
        <v>Young</v>
      </c>
      <c r="P3210" t="str">
        <f>IF(ecommerce_customer_data_custom_[[#This Row],[Returns]]=1,"Returned","Not Returned")</f>
        <v>Returned</v>
      </c>
      <c r="Q3210" t="str">
        <f>_xlfn.XLOOKUP(ecommerce_customer_data_custom_[[#This Row],[Payment Method]],PaymentMapping!$A$2:$A$11,PaymentMapping!$B$2:$B$11,"Other")</f>
        <v>Wallet/UPI</v>
      </c>
    </row>
    <row r="3211" spans="1:17" x14ac:dyDescent="0.3">
      <c r="A3211">
        <v>30961</v>
      </c>
      <c r="B3211" s="14">
        <v>44087.02140046296</v>
      </c>
      <c r="C3211" t="s">
        <v>16</v>
      </c>
      <c r="D3211">
        <v>246</v>
      </c>
      <c r="E3211">
        <v>4</v>
      </c>
      <c r="F3211">
        <v>3071</v>
      </c>
      <c r="G3211" t="s">
        <v>12</v>
      </c>
      <c r="H3211">
        <v>25</v>
      </c>
      <c r="I3211">
        <v>0</v>
      </c>
      <c r="J3211" t="s">
        <v>17</v>
      </c>
      <c r="K3211">
        <v>0</v>
      </c>
      <c r="L3211">
        <f>YEAR(ecommerce_customer_data_custom_[[#This Row],[Purchase Date]])</f>
        <v>2020</v>
      </c>
      <c r="M3211">
        <f>MONTH(ecommerce_customer_data_custom_[[#This Row],[Purchase Date]])</f>
        <v>9</v>
      </c>
      <c r="N3211" t="str">
        <f>TEXT(ecommerce_customer_data_custom_[[#This Row],[Purchase Date]],"mmmm")</f>
        <v>September</v>
      </c>
      <c r="O3211" t="str">
        <f>VLOOKUP(ecommerce_customer_data_custom_[[#This Row],[Customer Age]],AgeGroupMapping!$A$2:$C$5,3,TRUE)</f>
        <v>Young</v>
      </c>
      <c r="P3211" t="str">
        <f>IF(ecommerce_customer_data_custom_[[#This Row],[Returns]]=1,"Returned","Not Returned")</f>
        <v>Not Returned</v>
      </c>
      <c r="Q3211" t="str">
        <f>_xlfn.XLOOKUP(ecommerce_customer_data_custom_[[#This Row],[Payment Method]],PaymentMapping!$A$2:$A$11,PaymentMapping!$B$2:$B$11,"Other")</f>
        <v>Card</v>
      </c>
    </row>
    <row r="3212" spans="1:17" x14ac:dyDescent="0.3">
      <c r="A3212">
        <v>30961</v>
      </c>
      <c r="B3212" s="14">
        <v>44893.625763888886</v>
      </c>
      <c r="C3212" t="s">
        <v>16</v>
      </c>
      <c r="D3212">
        <v>437</v>
      </c>
      <c r="E3212">
        <v>3</v>
      </c>
      <c r="F3212">
        <v>3274</v>
      </c>
      <c r="G3212" t="s">
        <v>15</v>
      </c>
      <c r="H3212">
        <v>25</v>
      </c>
      <c r="I3212">
        <v>0</v>
      </c>
      <c r="J3212" t="s">
        <v>17</v>
      </c>
      <c r="K3212">
        <v>0</v>
      </c>
      <c r="L3212">
        <f>YEAR(ecommerce_customer_data_custom_[[#This Row],[Purchase Date]])</f>
        <v>2022</v>
      </c>
      <c r="M3212">
        <f>MONTH(ecommerce_customer_data_custom_[[#This Row],[Purchase Date]])</f>
        <v>11</v>
      </c>
      <c r="N3212" t="str">
        <f>TEXT(ecommerce_customer_data_custom_[[#This Row],[Purchase Date]],"mmmm")</f>
        <v>November</v>
      </c>
      <c r="O3212" t="str">
        <f>VLOOKUP(ecommerce_customer_data_custom_[[#This Row],[Customer Age]],AgeGroupMapping!$A$2:$C$5,3,TRUE)</f>
        <v>Young</v>
      </c>
      <c r="P3212" t="str">
        <f>IF(ecommerce_customer_data_custom_[[#This Row],[Returns]]=1,"Returned","Not Returned")</f>
        <v>Not Returned</v>
      </c>
      <c r="Q3212" t="str">
        <f>_xlfn.XLOOKUP(ecommerce_customer_data_custom_[[#This Row],[Payment Method]],PaymentMapping!$A$2:$A$11,PaymentMapping!$B$2:$B$11,"Other")</f>
        <v>Wallet/UPI</v>
      </c>
    </row>
    <row r="3213" spans="1:17" x14ac:dyDescent="0.3">
      <c r="A3213">
        <v>30961</v>
      </c>
      <c r="B3213" s="14">
        <v>44922.82172453704</v>
      </c>
      <c r="C3213" t="s">
        <v>16</v>
      </c>
      <c r="D3213">
        <v>113</v>
      </c>
      <c r="E3213">
        <v>3</v>
      </c>
      <c r="F3213">
        <v>2034</v>
      </c>
      <c r="G3213" t="s">
        <v>15</v>
      </c>
      <c r="H3213">
        <v>25</v>
      </c>
      <c r="I3213">
        <v>1</v>
      </c>
      <c r="J3213" t="s">
        <v>17</v>
      </c>
      <c r="K3213">
        <v>0</v>
      </c>
      <c r="L3213">
        <f>YEAR(ecommerce_customer_data_custom_[[#This Row],[Purchase Date]])</f>
        <v>2022</v>
      </c>
      <c r="M3213">
        <f>MONTH(ecommerce_customer_data_custom_[[#This Row],[Purchase Date]])</f>
        <v>12</v>
      </c>
      <c r="N3213" t="str">
        <f>TEXT(ecommerce_customer_data_custom_[[#This Row],[Purchase Date]],"mmmm")</f>
        <v>December</v>
      </c>
      <c r="O3213" t="str">
        <f>VLOOKUP(ecommerce_customer_data_custom_[[#This Row],[Customer Age]],AgeGroupMapping!$A$2:$C$5,3,TRUE)</f>
        <v>Young</v>
      </c>
      <c r="P3213" t="str">
        <f>IF(ecommerce_customer_data_custom_[[#This Row],[Returns]]=1,"Returned","Not Returned")</f>
        <v>Returned</v>
      </c>
      <c r="Q3213" t="str">
        <f>_xlfn.XLOOKUP(ecommerce_customer_data_custom_[[#This Row],[Payment Method]],PaymentMapping!$A$2:$A$11,PaymentMapping!$B$2:$B$11,"Other")</f>
        <v>Wallet/UPI</v>
      </c>
    </row>
    <row r="3214" spans="1:17" x14ac:dyDescent="0.3">
      <c r="A3214">
        <v>30961</v>
      </c>
      <c r="B3214" s="14">
        <v>44574.159583333334</v>
      </c>
      <c r="C3214" t="s">
        <v>16</v>
      </c>
      <c r="D3214">
        <v>314</v>
      </c>
      <c r="E3214">
        <v>3</v>
      </c>
      <c r="F3214">
        <v>2403</v>
      </c>
      <c r="G3214" t="s">
        <v>12</v>
      </c>
      <c r="H3214">
        <v>25</v>
      </c>
      <c r="I3214">
        <v>1</v>
      </c>
      <c r="J3214" t="s">
        <v>17</v>
      </c>
      <c r="K3214">
        <v>0</v>
      </c>
      <c r="L3214">
        <f>YEAR(ecommerce_customer_data_custom_[[#This Row],[Purchase Date]])</f>
        <v>2022</v>
      </c>
      <c r="M3214">
        <f>MONTH(ecommerce_customer_data_custom_[[#This Row],[Purchase Date]])</f>
        <v>1</v>
      </c>
      <c r="N3214" t="str">
        <f>TEXT(ecommerce_customer_data_custom_[[#This Row],[Purchase Date]],"mmmm")</f>
        <v>January</v>
      </c>
      <c r="O3214" t="str">
        <f>VLOOKUP(ecommerce_customer_data_custom_[[#This Row],[Customer Age]],AgeGroupMapping!$A$2:$C$5,3,TRUE)</f>
        <v>Young</v>
      </c>
      <c r="P3214" t="str">
        <f>IF(ecommerce_customer_data_custom_[[#This Row],[Returns]]=1,"Returned","Not Returned")</f>
        <v>Returned</v>
      </c>
      <c r="Q3214" t="str">
        <f>_xlfn.XLOOKUP(ecommerce_customer_data_custom_[[#This Row],[Payment Method]],PaymentMapping!$A$2:$A$11,PaymentMapping!$B$2:$B$11,"Other")</f>
        <v>Card</v>
      </c>
    </row>
    <row r="3215" spans="1:17" x14ac:dyDescent="0.3">
      <c r="A3215">
        <v>6225</v>
      </c>
      <c r="B3215" s="14">
        <v>45078.245625000003</v>
      </c>
      <c r="C3215" t="s">
        <v>18</v>
      </c>
      <c r="D3215">
        <v>496</v>
      </c>
      <c r="E3215">
        <v>3</v>
      </c>
      <c r="F3215">
        <v>3968</v>
      </c>
      <c r="G3215" t="s">
        <v>19</v>
      </c>
      <c r="H3215">
        <v>60</v>
      </c>
      <c r="I3215">
        <v>1</v>
      </c>
      <c r="J3215" t="s">
        <v>17</v>
      </c>
      <c r="K3215">
        <v>0</v>
      </c>
      <c r="L3215">
        <f>YEAR(ecommerce_customer_data_custom_[[#This Row],[Purchase Date]])</f>
        <v>2023</v>
      </c>
      <c r="M3215">
        <f>MONTH(ecommerce_customer_data_custom_[[#This Row],[Purchase Date]])</f>
        <v>6</v>
      </c>
      <c r="N3215" t="str">
        <f>TEXT(ecommerce_customer_data_custom_[[#This Row],[Purchase Date]],"mmmm")</f>
        <v>June</v>
      </c>
      <c r="O3215" t="str">
        <f>VLOOKUP(ecommerce_customer_data_custom_[[#This Row],[Customer Age]],AgeGroupMapping!$A$2:$C$5,3,TRUE)</f>
        <v>Middle-Aged</v>
      </c>
      <c r="P3215" t="str">
        <f>IF(ecommerce_customer_data_custom_[[#This Row],[Returns]]=1,"Returned","Not Returned")</f>
        <v>Returned</v>
      </c>
      <c r="Q3215" t="str">
        <f>_xlfn.XLOOKUP(ecommerce_customer_data_custom_[[#This Row],[Payment Method]],PaymentMapping!$A$2:$A$11,PaymentMapping!$B$2:$B$11,"Other")</f>
        <v>Cash</v>
      </c>
    </row>
    <row r="3216" spans="1:17" x14ac:dyDescent="0.3">
      <c r="A3216">
        <v>6225</v>
      </c>
      <c r="B3216" s="14">
        <v>44048.063321759262</v>
      </c>
      <c r="C3216" t="s">
        <v>11</v>
      </c>
      <c r="D3216">
        <v>204</v>
      </c>
      <c r="E3216">
        <v>1</v>
      </c>
      <c r="F3216">
        <v>814</v>
      </c>
      <c r="G3216" t="s">
        <v>19</v>
      </c>
      <c r="H3216">
        <v>60</v>
      </c>
      <c r="I3216">
        <v>0</v>
      </c>
      <c r="J3216" t="s">
        <v>17</v>
      </c>
      <c r="K3216">
        <v>0</v>
      </c>
      <c r="L3216">
        <f>YEAR(ecommerce_customer_data_custom_[[#This Row],[Purchase Date]])</f>
        <v>2020</v>
      </c>
      <c r="M3216">
        <f>MONTH(ecommerce_customer_data_custom_[[#This Row],[Purchase Date]])</f>
        <v>8</v>
      </c>
      <c r="N3216" t="str">
        <f>TEXT(ecommerce_customer_data_custom_[[#This Row],[Purchase Date]],"mmmm")</f>
        <v>August</v>
      </c>
      <c r="O3216" t="str">
        <f>VLOOKUP(ecommerce_customer_data_custom_[[#This Row],[Customer Age]],AgeGroupMapping!$A$2:$C$5,3,TRUE)</f>
        <v>Middle-Aged</v>
      </c>
      <c r="P3216" t="str">
        <f>IF(ecommerce_customer_data_custom_[[#This Row],[Returns]]=1,"Returned","Not Returned")</f>
        <v>Not Returned</v>
      </c>
      <c r="Q3216" t="str">
        <f>_xlfn.XLOOKUP(ecommerce_customer_data_custom_[[#This Row],[Payment Method]],PaymentMapping!$A$2:$A$11,PaymentMapping!$B$2:$B$11,"Other")</f>
        <v>Cash</v>
      </c>
    </row>
    <row r="3217" spans="1:17" x14ac:dyDescent="0.3">
      <c r="A3217">
        <v>6225</v>
      </c>
      <c r="B3217" s="14">
        <v>44021.027187500003</v>
      </c>
      <c r="C3217" t="s">
        <v>11</v>
      </c>
      <c r="D3217">
        <v>175</v>
      </c>
      <c r="E3217">
        <v>1</v>
      </c>
      <c r="F3217">
        <v>3242</v>
      </c>
      <c r="G3217" t="s">
        <v>12</v>
      </c>
      <c r="H3217">
        <v>60</v>
      </c>
      <c r="I3217">
        <v>0</v>
      </c>
      <c r="J3217" t="s">
        <v>17</v>
      </c>
      <c r="K3217">
        <v>0</v>
      </c>
      <c r="L3217">
        <f>YEAR(ecommerce_customer_data_custom_[[#This Row],[Purchase Date]])</f>
        <v>2020</v>
      </c>
      <c r="M3217">
        <f>MONTH(ecommerce_customer_data_custom_[[#This Row],[Purchase Date]])</f>
        <v>7</v>
      </c>
      <c r="N3217" t="str">
        <f>TEXT(ecommerce_customer_data_custom_[[#This Row],[Purchase Date]],"mmmm")</f>
        <v>July</v>
      </c>
      <c r="O3217" t="str">
        <f>VLOOKUP(ecommerce_customer_data_custom_[[#This Row],[Customer Age]],AgeGroupMapping!$A$2:$C$5,3,TRUE)</f>
        <v>Middle-Aged</v>
      </c>
      <c r="P3217" t="str">
        <f>IF(ecommerce_customer_data_custom_[[#This Row],[Returns]]=1,"Returned","Not Returned")</f>
        <v>Not Returned</v>
      </c>
      <c r="Q3217" t="str">
        <f>_xlfn.XLOOKUP(ecommerce_customer_data_custom_[[#This Row],[Payment Method]],PaymentMapping!$A$2:$A$11,PaymentMapping!$B$2:$B$11,"Other")</f>
        <v>Card</v>
      </c>
    </row>
    <row r="3218" spans="1:17" x14ac:dyDescent="0.3">
      <c r="A3218">
        <v>6225</v>
      </c>
      <c r="B3218" s="14">
        <v>43981.160173611112</v>
      </c>
      <c r="C3218" t="s">
        <v>16</v>
      </c>
      <c r="D3218">
        <v>218</v>
      </c>
      <c r="E3218">
        <v>2</v>
      </c>
      <c r="F3218">
        <v>2732</v>
      </c>
      <c r="G3218" t="s">
        <v>15</v>
      </c>
      <c r="H3218">
        <v>60</v>
      </c>
      <c r="I3218">
        <v>0</v>
      </c>
      <c r="J3218" t="s">
        <v>17</v>
      </c>
      <c r="K3218">
        <v>0</v>
      </c>
      <c r="L3218">
        <f>YEAR(ecommerce_customer_data_custom_[[#This Row],[Purchase Date]])</f>
        <v>2020</v>
      </c>
      <c r="M3218">
        <f>MONTH(ecommerce_customer_data_custom_[[#This Row],[Purchase Date]])</f>
        <v>5</v>
      </c>
      <c r="N3218" t="str">
        <f>TEXT(ecommerce_customer_data_custom_[[#This Row],[Purchase Date]],"mmmm")</f>
        <v>May</v>
      </c>
      <c r="O3218" t="str">
        <f>VLOOKUP(ecommerce_customer_data_custom_[[#This Row],[Customer Age]],AgeGroupMapping!$A$2:$C$5,3,TRUE)</f>
        <v>Middle-Aged</v>
      </c>
      <c r="P3218" t="str">
        <f>IF(ecommerce_customer_data_custom_[[#This Row],[Returns]]=1,"Returned","Not Returned")</f>
        <v>Not Returned</v>
      </c>
      <c r="Q3218" t="str">
        <f>_xlfn.XLOOKUP(ecommerce_customer_data_custom_[[#This Row],[Payment Method]],PaymentMapping!$A$2:$A$11,PaymentMapping!$B$2:$B$11,"Other")</f>
        <v>Wallet/UPI</v>
      </c>
    </row>
    <row r="3219" spans="1:17" x14ac:dyDescent="0.3">
      <c r="A3219">
        <v>40501</v>
      </c>
      <c r="B3219" s="14">
        <v>44638.217175925929</v>
      </c>
      <c r="C3219" t="s">
        <v>18</v>
      </c>
      <c r="D3219">
        <v>18</v>
      </c>
      <c r="E3219">
        <v>5</v>
      </c>
      <c r="F3219">
        <v>2667</v>
      </c>
      <c r="G3219" t="s">
        <v>20</v>
      </c>
      <c r="H3219">
        <v>31</v>
      </c>
      <c r="I3219">
        <v>0</v>
      </c>
      <c r="J3219" t="s">
        <v>13</v>
      </c>
      <c r="K3219">
        <v>0</v>
      </c>
      <c r="L3219">
        <f>YEAR(ecommerce_customer_data_custom_[[#This Row],[Purchase Date]])</f>
        <v>2022</v>
      </c>
      <c r="M3219">
        <f>MONTH(ecommerce_customer_data_custom_[[#This Row],[Purchase Date]])</f>
        <v>3</v>
      </c>
      <c r="N3219" t="str">
        <f>TEXT(ecommerce_customer_data_custom_[[#This Row],[Purchase Date]],"mmmm")</f>
        <v>March</v>
      </c>
      <c r="O3219" t="str">
        <f>VLOOKUP(ecommerce_customer_data_custom_[[#This Row],[Customer Age]],AgeGroupMapping!$A$2:$C$5,3,TRUE)</f>
        <v>Adult</v>
      </c>
      <c r="P3219" t="str">
        <f>IF(ecommerce_customer_data_custom_[[#This Row],[Returns]]=1,"Returned","Not Returned")</f>
        <v>Not Returned</v>
      </c>
      <c r="Q3219" t="str">
        <f>_xlfn.XLOOKUP(ecommerce_customer_data_custom_[[#This Row],[Payment Method]],PaymentMapping!$A$2:$A$11,PaymentMapping!$B$2:$B$11,"Other")</f>
        <v>Other</v>
      </c>
    </row>
    <row r="3220" spans="1:17" x14ac:dyDescent="0.3">
      <c r="A3220">
        <v>40501</v>
      </c>
      <c r="B3220" s="14">
        <v>43949.23704861111</v>
      </c>
      <c r="C3220" t="s">
        <v>11</v>
      </c>
      <c r="D3220">
        <v>160</v>
      </c>
      <c r="E3220">
        <v>5</v>
      </c>
      <c r="F3220">
        <v>5037</v>
      </c>
      <c r="G3220" t="s">
        <v>19</v>
      </c>
      <c r="H3220">
        <v>31</v>
      </c>
      <c r="I3220">
        <v>0</v>
      </c>
      <c r="J3220" t="s">
        <v>13</v>
      </c>
      <c r="K3220">
        <v>0</v>
      </c>
      <c r="L3220">
        <f>YEAR(ecommerce_customer_data_custom_[[#This Row],[Purchase Date]])</f>
        <v>2020</v>
      </c>
      <c r="M3220">
        <f>MONTH(ecommerce_customer_data_custom_[[#This Row],[Purchase Date]])</f>
        <v>4</v>
      </c>
      <c r="N3220" t="str">
        <f>TEXT(ecommerce_customer_data_custom_[[#This Row],[Purchase Date]],"mmmm")</f>
        <v>April</v>
      </c>
      <c r="O3220" t="str">
        <f>VLOOKUP(ecommerce_customer_data_custom_[[#This Row],[Customer Age]],AgeGroupMapping!$A$2:$C$5,3,TRUE)</f>
        <v>Adult</v>
      </c>
      <c r="P3220" t="str">
        <f>IF(ecommerce_customer_data_custom_[[#This Row],[Returns]]=1,"Returned","Not Returned")</f>
        <v>Not Returned</v>
      </c>
      <c r="Q3220" t="str">
        <f>_xlfn.XLOOKUP(ecommerce_customer_data_custom_[[#This Row],[Payment Method]],PaymentMapping!$A$2:$A$11,PaymentMapping!$B$2:$B$11,"Other")</f>
        <v>Cash</v>
      </c>
    </row>
    <row r="3221" spans="1:17" x14ac:dyDescent="0.3">
      <c r="A3221">
        <v>40501</v>
      </c>
      <c r="B3221" s="14">
        <v>44868.183206018519</v>
      </c>
      <c r="C3221" t="s">
        <v>16</v>
      </c>
      <c r="D3221">
        <v>350</v>
      </c>
      <c r="E3221">
        <v>5</v>
      </c>
      <c r="F3221">
        <v>4262</v>
      </c>
      <c r="G3221" t="s">
        <v>19</v>
      </c>
      <c r="H3221">
        <v>31</v>
      </c>
      <c r="I3221">
        <v>0</v>
      </c>
      <c r="J3221" t="s">
        <v>13</v>
      </c>
      <c r="K3221">
        <v>0</v>
      </c>
      <c r="L3221">
        <f>YEAR(ecommerce_customer_data_custom_[[#This Row],[Purchase Date]])</f>
        <v>2022</v>
      </c>
      <c r="M3221">
        <f>MONTH(ecommerce_customer_data_custom_[[#This Row],[Purchase Date]])</f>
        <v>11</v>
      </c>
      <c r="N3221" t="str">
        <f>TEXT(ecommerce_customer_data_custom_[[#This Row],[Purchase Date]],"mmmm")</f>
        <v>November</v>
      </c>
      <c r="O3221" t="str">
        <f>VLOOKUP(ecommerce_customer_data_custom_[[#This Row],[Customer Age]],AgeGroupMapping!$A$2:$C$5,3,TRUE)</f>
        <v>Adult</v>
      </c>
      <c r="P3221" t="str">
        <f>IF(ecommerce_customer_data_custom_[[#This Row],[Returns]]=1,"Returned","Not Returned")</f>
        <v>Not Returned</v>
      </c>
      <c r="Q3221" t="str">
        <f>_xlfn.XLOOKUP(ecommerce_customer_data_custom_[[#This Row],[Payment Method]],PaymentMapping!$A$2:$A$11,PaymentMapping!$B$2:$B$11,"Other")</f>
        <v>Cash</v>
      </c>
    </row>
    <row r="3222" spans="1:17" x14ac:dyDescent="0.3">
      <c r="A3222">
        <v>40501</v>
      </c>
      <c r="B3222" s="14">
        <v>43884.458958333336</v>
      </c>
      <c r="C3222" t="s">
        <v>14</v>
      </c>
      <c r="D3222">
        <v>302</v>
      </c>
      <c r="E3222">
        <v>2</v>
      </c>
      <c r="F3222">
        <v>2155</v>
      </c>
      <c r="G3222" t="s">
        <v>15</v>
      </c>
      <c r="H3222">
        <v>31</v>
      </c>
      <c r="I3222">
        <v>0</v>
      </c>
      <c r="J3222" t="s">
        <v>13</v>
      </c>
      <c r="K3222">
        <v>0</v>
      </c>
      <c r="L3222">
        <f>YEAR(ecommerce_customer_data_custom_[[#This Row],[Purchase Date]])</f>
        <v>2020</v>
      </c>
      <c r="M3222">
        <f>MONTH(ecommerce_customer_data_custom_[[#This Row],[Purchase Date]])</f>
        <v>2</v>
      </c>
      <c r="N3222" t="str">
        <f>TEXT(ecommerce_customer_data_custom_[[#This Row],[Purchase Date]],"mmmm")</f>
        <v>February</v>
      </c>
      <c r="O3222" t="str">
        <f>VLOOKUP(ecommerce_customer_data_custom_[[#This Row],[Customer Age]],AgeGroupMapping!$A$2:$C$5,3,TRUE)</f>
        <v>Adult</v>
      </c>
      <c r="P3222" t="str">
        <f>IF(ecommerce_customer_data_custom_[[#This Row],[Returns]]=1,"Returned","Not Returned")</f>
        <v>Not Returned</v>
      </c>
      <c r="Q3222" t="str">
        <f>_xlfn.XLOOKUP(ecommerce_customer_data_custom_[[#This Row],[Payment Method]],PaymentMapping!$A$2:$A$11,PaymentMapping!$B$2:$B$11,"Other")</f>
        <v>Wallet/UPI</v>
      </c>
    </row>
    <row r="3223" spans="1:17" x14ac:dyDescent="0.3">
      <c r="A3223">
        <v>40501</v>
      </c>
      <c r="B3223" s="14">
        <v>44015.122708333336</v>
      </c>
      <c r="C3223" t="s">
        <v>11</v>
      </c>
      <c r="D3223">
        <v>159</v>
      </c>
      <c r="E3223">
        <v>5</v>
      </c>
      <c r="F3223">
        <v>4290</v>
      </c>
      <c r="G3223" t="s">
        <v>12</v>
      </c>
      <c r="H3223">
        <v>31</v>
      </c>
      <c r="I3223">
        <v>0</v>
      </c>
      <c r="J3223" t="s">
        <v>13</v>
      </c>
      <c r="K3223">
        <v>0</v>
      </c>
      <c r="L3223">
        <f>YEAR(ecommerce_customer_data_custom_[[#This Row],[Purchase Date]])</f>
        <v>2020</v>
      </c>
      <c r="M3223">
        <f>MONTH(ecommerce_customer_data_custom_[[#This Row],[Purchase Date]])</f>
        <v>7</v>
      </c>
      <c r="N3223" t="str">
        <f>TEXT(ecommerce_customer_data_custom_[[#This Row],[Purchase Date]],"mmmm")</f>
        <v>July</v>
      </c>
      <c r="O3223" t="str">
        <f>VLOOKUP(ecommerce_customer_data_custom_[[#This Row],[Customer Age]],AgeGroupMapping!$A$2:$C$5,3,TRUE)</f>
        <v>Adult</v>
      </c>
      <c r="P3223" t="str">
        <f>IF(ecommerce_customer_data_custom_[[#This Row],[Returns]]=1,"Returned","Not Returned")</f>
        <v>Not Returned</v>
      </c>
      <c r="Q3223" t="str">
        <f>_xlfn.XLOOKUP(ecommerce_customer_data_custom_[[#This Row],[Payment Method]],PaymentMapping!$A$2:$A$11,PaymentMapping!$B$2:$B$11,"Other")</f>
        <v>Card</v>
      </c>
    </row>
    <row r="3224" spans="1:17" x14ac:dyDescent="0.3">
      <c r="A3224">
        <v>43371</v>
      </c>
      <c r="B3224" s="14">
        <v>44422.48201388889</v>
      </c>
      <c r="C3224" t="s">
        <v>16</v>
      </c>
      <c r="D3224">
        <v>189</v>
      </c>
      <c r="E3224">
        <v>2</v>
      </c>
      <c r="F3224">
        <v>220</v>
      </c>
      <c r="G3224" t="s">
        <v>20</v>
      </c>
      <c r="H3224">
        <v>37</v>
      </c>
      <c r="I3224">
        <v>0</v>
      </c>
      <c r="J3224" t="s">
        <v>13</v>
      </c>
      <c r="K3224">
        <v>0</v>
      </c>
      <c r="L3224">
        <f>YEAR(ecommerce_customer_data_custom_[[#This Row],[Purchase Date]])</f>
        <v>2021</v>
      </c>
      <c r="M3224">
        <f>MONTH(ecommerce_customer_data_custom_[[#This Row],[Purchase Date]])</f>
        <v>8</v>
      </c>
      <c r="N3224" t="str">
        <f>TEXT(ecommerce_customer_data_custom_[[#This Row],[Purchase Date]],"mmmm")</f>
        <v>August</v>
      </c>
      <c r="O3224" t="str">
        <f>VLOOKUP(ecommerce_customer_data_custom_[[#This Row],[Customer Age]],AgeGroupMapping!$A$2:$C$5,3,TRUE)</f>
        <v>Adult</v>
      </c>
      <c r="P3224" t="str">
        <f>IF(ecommerce_customer_data_custom_[[#This Row],[Returns]]=1,"Returned","Not Returned")</f>
        <v>Not Returned</v>
      </c>
      <c r="Q3224" t="str">
        <f>_xlfn.XLOOKUP(ecommerce_customer_data_custom_[[#This Row],[Payment Method]],PaymentMapping!$A$2:$A$11,PaymentMapping!$B$2:$B$11,"Other")</f>
        <v>Other</v>
      </c>
    </row>
    <row r="3225" spans="1:17" x14ac:dyDescent="0.3">
      <c r="A3225">
        <v>43371</v>
      </c>
      <c r="B3225" s="14">
        <v>44447.397511574076</v>
      </c>
      <c r="C3225" t="s">
        <v>11</v>
      </c>
      <c r="D3225">
        <v>462</v>
      </c>
      <c r="E3225">
        <v>2</v>
      </c>
      <c r="F3225">
        <v>1949</v>
      </c>
      <c r="G3225" t="s">
        <v>20</v>
      </c>
      <c r="H3225">
        <v>37</v>
      </c>
      <c r="I3225">
        <v>0</v>
      </c>
      <c r="J3225" t="s">
        <v>13</v>
      </c>
      <c r="K3225">
        <v>0</v>
      </c>
      <c r="L3225">
        <f>YEAR(ecommerce_customer_data_custom_[[#This Row],[Purchase Date]])</f>
        <v>2021</v>
      </c>
      <c r="M3225">
        <f>MONTH(ecommerce_customer_data_custom_[[#This Row],[Purchase Date]])</f>
        <v>9</v>
      </c>
      <c r="N3225" t="str">
        <f>TEXT(ecommerce_customer_data_custom_[[#This Row],[Purchase Date]],"mmmm")</f>
        <v>September</v>
      </c>
      <c r="O3225" t="str">
        <f>VLOOKUP(ecommerce_customer_data_custom_[[#This Row],[Customer Age]],AgeGroupMapping!$A$2:$C$5,3,TRUE)</f>
        <v>Adult</v>
      </c>
      <c r="P3225" t="str">
        <f>IF(ecommerce_customer_data_custom_[[#This Row],[Returns]]=1,"Returned","Not Returned")</f>
        <v>Not Returned</v>
      </c>
      <c r="Q3225" t="str">
        <f>_xlfn.XLOOKUP(ecommerce_customer_data_custom_[[#This Row],[Payment Method]],PaymentMapping!$A$2:$A$11,PaymentMapping!$B$2:$B$11,"Other")</f>
        <v>Other</v>
      </c>
    </row>
    <row r="3226" spans="1:17" x14ac:dyDescent="0.3">
      <c r="A3226">
        <v>43371</v>
      </c>
      <c r="B3226" s="14">
        <v>43840.856759259259</v>
      </c>
      <c r="C3226" t="s">
        <v>16</v>
      </c>
      <c r="D3226">
        <v>131</v>
      </c>
      <c r="E3226">
        <v>4</v>
      </c>
      <c r="F3226">
        <v>2980</v>
      </c>
      <c r="G3226" t="s">
        <v>12</v>
      </c>
      <c r="H3226">
        <v>37</v>
      </c>
      <c r="I3226">
        <v>1</v>
      </c>
      <c r="J3226" t="s">
        <v>13</v>
      </c>
      <c r="K3226">
        <v>0</v>
      </c>
      <c r="L3226">
        <f>YEAR(ecommerce_customer_data_custom_[[#This Row],[Purchase Date]])</f>
        <v>2020</v>
      </c>
      <c r="M3226">
        <f>MONTH(ecommerce_customer_data_custom_[[#This Row],[Purchase Date]])</f>
        <v>1</v>
      </c>
      <c r="N3226" t="str">
        <f>TEXT(ecommerce_customer_data_custom_[[#This Row],[Purchase Date]],"mmmm")</f>
        <v>January</v>
      </c>
      <c r="O3226" t="str">
        <f>VLOOKUP(ecommerce_customer_data_custom_[[#This Row],[Customer Age]],AgeGroupMapping!$A$2:$C$5,3,TRUE)</f>
        <v>Adult</v>
      </c>
      <c r="P3226" t="str">
        <f>IF(ecommerce_customer_data_custom_[[#This Row],[Returns]]=1,"Returned","Not Returned")</f>
        <v>Returned</v>
      </c>
      <c r="Q3226" t="str">
        <f>_xlfn.XLOOKUP(ecommerce_customer_data_custom_[[#This Row],[Payment Method]],PaymentMapping!$A$2:$A$11,PaymentMapping!$B$2:$B$11,"Other")</f>
        <v>Card</v>
      </c>
    </row>
    <row r="3227" spans="1:17" x14ac:dyDescent="0.3">
      <c r="A3227">
        <v>43371</v>
      </c>
      <c r="B3227" s="14">
        <v>44958.404004629629</v>
      </c>
      <c r="C3227" t="s">
        <v>16</v>
      </c>
      <c r="D3227">
        <v>493</v>
      </c>
      <c r="E3227">
        <v>5</v>
      </c>
      <c r="F3227">
        <v>4292</v>
      </c>
      <c r="G3227" t="s">
        <v>12</v>
      </c>
      <c r="H3227">
        <v>37</v>
      </c>
      <c r="I3227">
        <v>0</v>
      </c>
      <c r="J3227" t="s">
        <v>13</v>
      </c>
      <c r="K3227">
        <v>0</v>
      </c>
      <c r="L3227">
        <f>YEAR(ecommerce_customer_data_custom_[[#This Row],[Purchase Date]])</f>
        <v>2023</v>
      </c>
      <c r="M3227">
        <f>MONTH(ecommerce_customer_data_custom_[[#This Row],[Purchase Date]])</f>
        <v>2</v>
      </c>
      <c r="N3227" t="str">
        <f>TEXT(ecommerce_customer_data_custom_[[#This Row],[Purchase Date]],"mmmm")</f>
        <v>February</v>
      </c>
      <c r="O3227" t="str">
        <f>VLOOKUP(ecommerce_customer_data_custom_[[#This Row],[Customer Age]],AgeGroupMapping!$A$2:$C$5,3,TRUE)</f>
        <v>Adult</v>
      </c>
      <c r="P3227" t="str">
        <f>IF(ecommerce_customer_data_custom_[[#This Row],[Returns]]=1,"Returned","Not Returned")</f>
        <v>Not Returned</v>
      </c>
      <c r="Q3227" t="str">
        <f>_xlfn.XLOOKUP(ecommerce_customer_data_custom_[[#This Row],[Payment Method]],PaymentMapping!$A$2:$A$11,PaymentMapping!$B$2:$B$11,"Other")</f>
        <v>Card</v>
      </c>
    </row>
    <row r="3228" spans="1:17" x14ac:dyDescent="0.3">
      <c r="A3228">
        <v>43371</v>
      </c>
      <c r="B3228" s="14">
        <v>44057.634062500001</v>
      </c>
      <c r="C3228" t="s">
        <v>11</v>
      </c>
      <c r="D3228">
        <v>349</v>
      </c>
      <c r="E3228">
        <v>2</v>
      </c>
      <c r="F3228">
        <v>3410</v>
      </c>
      <c r="G3228" t="s">
        <v>12</v>
      </c>
      <c r="H3228">
        <v>37</v>
      </c>
      <c r="I3228">
        <v>1</v>
      </c>
      <c r="J3228" t="s">
        <v>13</v>
      </c>
      <c r="K3228">
        <v>0</v>
      </c>
      <c r="L3228">
        <f>YEAR(ecommerce_customer_data_custom_[[#This Row],[Purchase Date]])</f>
        <v>2020</v>
      </c>
      <c r="M3228">
        <f>MONTH(ecommerce_customer_data_custom_[[#This Row],[Purchase Date]])</f>
        <v>8</v>
      </c>
      <c r="N3228" t="str">
        <f>TEXT(ecommerce_customer_data_custom_[[#This Row],[Purchase Date]],"mmmm")</f>
        <v>August</v>
      </c>
      <c r="O3228" t="str">
        <f>VLOOKUP(ecommerce_customer_data_custom_[[#This Row],[Customer Age]],AgeGroupMapping!$A$2:$C$5,3,TRUE)</f>
        <v>Adult</v>
      </c>
      <c r="P3228" t="str">
        <f>IF(ecommerce_customer_data_custom_[[#This Row],[Returns]]=1,"Returned","Not Returned")</f>
        <v>Returned</v>
      </c>
      <c r="Q3228" t="str">
        <f>_xlfn.XLOOKUP(ecommerce_customer_data_custom_[[#This Row],[Payment Method]],PaymentMapping!$A$2:$A$11,PaymentMapping!$B$2:$B$11,"Other")</f>
        <v>Card</v>
      </c>
    </row>
    <row r="3229" spans="1:17" x14ac:dyDescent="0.3">
      <c r="A3229">
        <v>370</v>
      </c>
      <c r="B3229" s="14">
        <v>45021.539594907408</v>
      </c>
      <c r="C3229" t="s">
        <v>18</v>
      </c>
      <c r="D3229">
        <v>232</v>
      </c>
      <c r="E3229">
        <v>3</v>
      </c>
      <c r="F3229">
        <v>1930</v>
      </c>
      <c r="G3229" t="s">
        <v>15</v>
      </c>
      <c r="H3229">
        <v>32</v>
      </c>
      <c r="I3229">
        <v>0</v>
      </c>
      <c r="J3229" t="s">
        <v>13</v>
      </c>
      <c r="K3229">
        <v>1</v>
      </c>
      <c r="L3229">
        <f>YEAR(ecommerce_customer_data_custom_[[#This Row],[Purchase Date]])</f>
        <v>2023</v>
      </c>
      <c r="M3229">
        <f>MONTH(ecommerce_customer_data_custom_[[#This Row],[Purchase Date]])</f>
        <v>4</v>
      </c>
      <c r="N3229" t="str">
        <f>TEXT(ecommerce_customer_data_custom_[[#This Row],[Purchase Date]],"mmmm")</f>
        <v>April</v>
      </c>
      <c r="O3229" t="str">
        <f>VLOOKUP(ecommerce_customer_data_custom_[[#This Row],[Customer Age]],AgeGroupMapping!$A$2:$C$5,3,TRUE)</f>
        <v>Adult</v>
      </c>
      <c r="P3229" t="str">
        <f>IF(ecommerce_customer_data_custom_[[#This Row],[Returns]]=1,"Returned","Not Returned")</f>
        <v>Not Returned</v>
      </c>
      <c r="Q3229" t="str">
        <f>_xlfn.XLOOKUP(ecommerce_customer_data_custom_[[#This Row],[Payment Method]],PaymentMapping!$A$2:$A$11,PaymentMapping!$B$2:$B$11,"Other")</f>
        <v>Wallet/UPI</v>
      </c>
    </row>
    <row r="3230" spans="1:17" x14ac:dyDescent="0.3">
      <c r="A3230">
        <v>370</v>
      </c>
      <c r="B3230" s="14">
        <v>44331.834583333337</v>
      </c>
      <c r="C3230" t="s">
        <v>16</v>
      </c>
      <c r="D3230">
        <v>29</v>
      </c>
      <c r="E3230">
        <v>3</v>
      </c>
      <c r="F3230">
        <v>592</v>
      </c>
      <c r="G3230" t="s">
        <v>19</v>
      </c>
      <c r="H3230">
        <v>32</v>
      </c>
      <c r="I3230">
        <v>0</v>
      </c>
      <c r="J3230" t="s">
        <v>13</v>
      </c>
      <c r="K3230">
        <v>1</v>
      </c>
      <c r="L3230">
        <f>YEAR(ecommerce_customer_data_custom_[[#This Row],[Purchase Date]])</f>
        <v>2021</v>
      </c>
      <c r="M3230">
        <f>MONTH(ecommerce_customer_data_custom_[[#This Row],[Purchase Date]])</f>
        <v>5</v>
      </c>
      <c r="N3230" t="str">
        <f>TEXT(ecommerce_customer_data_custom_[[#This Row],[Purchase Date]],"mmmm")</f>
        <v>May</v>
      </c>
      <c r="O3230" t="str">
        <f>VLOOKUP(ecommerce_customer_data_custom_[[#This Row],[Customer Age]],AgeGroupMapping!$A$2:$C$5,3,TRUE)</f>
        <v>Adult</v>
      </c>
      <c r="P3230" t="str">
        <f>IF(ecommerce_customer_data_custom_[[#This Row],[Returns]]=1,"Returned","Not Returned")</f>
        <v>Not Returned</v>
      </c>
      <c r="Q3230" t="str">
        <f>_xlfn.XLOOKUP(ecommerce_customer_data_custom_[[#This Row],[Payment Method]],PaymentMapping!$A$2:$A$11,PaymentMapping!$B$2:$B$11,"Other")</f>
        <v>Cash</v>
      </c>
    </row>
    <row r="3231" spans="1:17" x14ac:dyDescent="0.3">
      <c r="A3231">
        <v>370</v>
      </c>
      <c r="B3231" s="14">
        <v>44722.559675925928</v>
      </c>
      <c r="C3231" t="s">
        <v>16</v>
      </c>
      <c r="D3231">
        <v>24</v>
      </c>
      <c r="E3231">
        <v>4</v>
      </c>
      <c r="F3231">
        <v>2877</v>
      </c>
      <c r="G3231" t="s">
        <v>20</v>
      </c>
      <c r="H3231">
        <v>32</v>
      </c>
      <c r="I3231">
        <v>0</v>
      </c>
      <c r="J3231" t="s">
        <v>13</v>
      </c>
      <c r="K3231">
        <v>1</v>
      </c>
      <c r="L3231">
        <f>YEAR(ecommerce_customer_data_custom_[[#This Row],[Purchase Date]])</f>
        <v>2022</v>
      </c>
      <c r="M3231">
        <f>MONTH(ecommerce_customer_data_custom_[[#This Row],[Purchase Date]])</f>
        <v>6</v>
      </c>
      <c r="N3231" t="str">
        <f>TEXT(ecommerce_customer_data_custom_[[#This Row],[Purchase Date]],"mmmm")</f>
        <v>June</v>
      </c>
      <c r="O3231" t="str">
        <f>VLOOKUP(ecommerce_customer_data_custom_[[#This Row],[Customer Age]],AgeGroupMapping!$A$2:$C$5,3,TRUE)</f>
        <v>Adult</v>
      </c>
      <c r="P3231" t="str">
        <f>IF(ecommerce_customer_data_custom_[[#This Row],[Returns]]=1,"Returned","Not Returned")</f>
        <v>Not Returned</v>
      </c>
      <c r="Q3231" t="str">
        <f>_xlfn.XLOOKUP(ecommerce_customer_data_custom_[[#This Row],[Payment Method]],PaymentMapping!$A$2:$A$11,PaymentMapping!$B$2:$B$11,"Other")</f>
        <v>Other</v>
      </c>
    </row>
    <row r="3232" spans="1:17" x14ac:dyDescent="0.3">
      <c r="A3232">
        <v>370</v>
      </c>
      <c r="B3232" s="14">
        <v>44227.571655092594</v>
      </c>
      <c r="C3232" t="s">
        <v>14</v>
      </c>
      <c r="D3232">
        <v>432</v>
      </c>
      <c r="E3232">
        <v>5</v>
      </c>
      <c r="F3232">
        <v>1816</v>
      </c>
      <c r="G3232" t="s">
        <v>12</v>
      </c>
      <c r="H3232">
        <v>32</v>
      </c>
      <c r="I3232">
        <v>1</v>
      </c>
      <c r="J3232" t="s">
        <v>13</v>
      </c>
      <c r="K3232">
        <v>1</v>
      </c>
      <c r="L3232">
        <f>YEAR(ecommerce_customer_data_custom_[[#This Row],[Purchase Date]])</f>
        <v>2021</v>
      </c>
      <c r="M3232">
        <f>MONTH(ecommerce_customer_data_custom_[[#This Row],[Purchase Date]])</f>
        <v>1</v>
      </c>
      <c r="N3232" t="str">
        <f>TEXT(ecommerce_customer_data_custom_[[#This Row],[Purchase Date]],"mmmm")</f>
        <v>January</v>
      </c>
      <c r="O3232" t="str">
        <f>VLOOKUP(ecommerce_customer_data_custom_[[#This Row],[Customer Age]],AgeGroupMapping!$A$2:$C$5,3,TRUE)</f>
        <v>Adult</v>
      </c>
      <c r="P3232" t="str">
        <f>IF(ecommerce_customer_data_custom_[[#This Row],[Returns]]=1,"Returned","Not Returned")</f>
        <v>Returned</v>
      </c>
      <c r="Q3232" t="str">
        <f>_xlfn.XLOOKUP(ecommerce_customer_data_custom_[[#This Row],[Payment Method]],PaymentMapping!$A$2:$A$11,PaymentMapping!$B$2:$B$11,"Other")</f>
        <v>Card</v>
      </c>
    </row>
    <row r="3233" spans="1:17" x14ac:dyDescent="0.3">
      <c r="A3233">
        <v>370</v>
      </c>
      <c r="B3233" s="14">
        <v>44277.555787037039</v>
      </c>
      <c r="C3233" t="s">
        <v>16</v>
      </c>
      <c r="D3233">
        <v>254</v>
      </c>
      <c r="E3233">
        <v>1</v>
      </c>
      <c r="F3233">
        <v>2770</v>
      </c>
      <c r="G3233" t="s">
        <v>12</v>
      </c>
      <c r="H3233">
        <v>32</v>
      </c>
      <c r="I3233">
        <v>0</v>
      </c>
      <c r="J3233" t="s">
        <v>13</v>
      </c>
      <c r="K3233">
        <v>1</v>
      </c>
      <c r="L3233">
        <f>YEAR(ecommerce_customer_data_custom_[[#This Row],[Purchase Date]])</f>
        <v>2021</v>
      </c>
      <c r="M3233">
        <f>MONTH(ecommerce_customer_data_custom_[[#This Row],[Purchase Date]])</f>
        <v>3</v>
      </c>
      <c r="N3233" t="str">
        <f>TEXT(ecommerce_customer_data_custom_[[#This Row],[Purchase Date]],"mmmm")</f>
        <v>March</v>
      </c>
      <c r="O3233" t="str">
        <f>VLOOKUP(ecommerce_customer_data_custom_[[#This Row],[Customer Age]],AgeGroupMapping!$A$2:$C$5,3,TRUE)</f>
        <v>Adult</v>
      </c>
      <c r="P3233" t="str">
        <f>IF(ecommerce_customer_data_custom_[[#This Row],[Returns]]=1,"Returned","Not Returned")</f>
        <v>Not Returned</v>
      </c>
      <c r="Q3233" t="str">
        <f>_xlfn.XLOOKUP(ecommerce_customer_data_custom_[[#This Row],[Payment Method]],PaymentMapping!$A$2:$A$11,PaymentMapping!$B$2:$B$11,"Other")</f>
        <v>Card</v>
      </c>
    </row>
    <row r="3234" spans="1:17" x14ac:dyDescent="0.3">
      <c r="A3234">
        <v>370</v>
      </c>
      <c r="B3234" s="14">
        <v>44124.040277777778</v>
      </c>
      <c r="C3234" t="s">
        <v>14</v>
      </c>
      <c r="D3234">
        <v>445</v>
      </c>
      <c r="E3234">
        <v>2</v>
      </c>
      <c r="F3234">
        <v>4184</v>
      </c>
      <c r="G3234" t="s">
        <v>12</v>
      </c>
      <c r="H3234">
        <v>32</v>
      </c>
      <c r="I3234">
        <v>0</v>
      </c>
      <c r="J3234" t="s">
        <v>13</v>
      </c>
      <c r="K3234">
        <v>1</v>
      </c>
      <c r="L3234">
        <f>YEAR(ecommerce_customer_data_custom_[[#This Row],[Purchase Date]])</f>
        <v>2020</v>
      </c>
      <c r="M3234">
        <f>MONTH(ecommerce_customer_data_custom_[[#This Row],[Purchase Date]])</f>
        <v>10</v>
      </c>
      <c r="N3234" t="str">
        <f>TEXT(ecommerce_customer_data_custom_[[#This Row],[Purchase Date]],"mmmm")</f>
        <v>October</v>
      </c>
      <c r="O3234" t="str">
        <f>VLOOKUP(ecommerce_customer_data_custom_[[#This Row],[Customer Age]],AgeGroupMapping!$A$2:$C$5,3,TRUE)</f>
        <v>Adult</v>
      </c>
      <c r="P3234" t="str">
        <f>IF(ecommerce_customer_data_custom_[[#This Row],[Returns]]=1,"Returned","Not Returned")</f>
        <v>Not Returned</v>
      </c>
      <c r="Q3234" t="str">
        <f>_xlfn.XLOOKUP(ecommerce_customer_data_custom_[[#This Row],[Payment Method]],PaymentMapping!$A$2:$A$11,PaymentMapping!$B$2:$B$11,"Other")</f>
        <v>Card</v>
      </c>
    </row>
    <row r="3235" spans="1:17" x14ac:dyDescent="0.3">
      <c r="A3235">
        <v>370</v>
      </c>
      <c r="B3235" s="14">
        <v>44283.560185185182</v>
      </c>
      <c r="C3235" t="s">
        <v>16</v>
      </c>
      <c r="D3235">
        <v>64</v>
      </c>
      <c r="E3235">
        <v>2</v>
      </c>
      <c r="F3235">
        <v>4771</v>
      </c>
      <c r="G3235" t="s">
        <v>12</v>
      </c>
      <c r="H3235">
        <v>32</v>
      </c>
      <c r="I3235">
        <v>0</v>
      </c>
      <c r="J3235" t="s">
        <v>13</v>
      </c>
      <c r="K3235">
        <v>1</v>
      </c>
      <c r="L3235">
        <f>YEAR(ecommerce_customer_data_custom_[[#This Row],[Purchase Date]])</f>
        <v>2021</v>
      </c>
      <c r="M3235">
        <f>MONTH(ecommerce_customer_data_custom_[[#This Row],[Purchase Date]])</f>
        <v>3</v>
      </c>
      <c r="N3235" t="str">
        <f>TEXT(ecommerce_customer_data_custom_[[#This Row],[Purchase Date]],"mmmm")</f>
        <v>March</v>
      </c>
      <c r="O3235" t="str">
        <f>VLOOKUP(ecommerce_customer_data_custom_[[#This Row],[Customer Age]],AgeGroupMapping!$A$2:$C$5,3,TRUE)</f>
        <v>Adult</v>
      </c>
      <c r="P3235" t="str">
        <f>IF(ecommerce_customer_data_custom_[[#This Row],[Returns]]=1,"Returned","Not Returned")</f>
        <v>Not Returned</v>
      </c>
      <c r="Q3235" t="str">
        <f>_xlfn.XLOOKUP(ecommerce_customer_data_custom_[[#This Row],[Payment Method]],PaymentMapping!$A$2:$A$11,PaymentMapping!$B$2:$B$11,"Other")</f>
        <v>Card</v>
      </c>
    </row>
    <row r="3236" spans="1:17" x14ac:dyDescent="0.3">
      <c r="A3236">
        <v>370</v>
      </c>
      <c r="B3236" s="14">
        <v>44338.643472222226</v>
      </c>
      <c r="C3236" t="s">
        <v>11</v>
      </c>
      <c r="D3236">
        <v>353</v>
      </c>
      <c r="E3236">
        <v>5</v>
      </c>
      <c r="F3236">
        <v>2409</v>
      </c>
      <c r="G3236" t="s">
        <v>20</v>
      </c>
      <c r="H3236">
        <v>32</v>
      </c>
      <c r="I3236">
        <v>1</v>
      </c>
      <c r="J3236" t="s">
        <v>13</v>
      </c>
      <c r="K3236">
        <v>1</v>
      </c>
      <c r="L3236">
        <f>YEAR(ecommerce_customer_data_custom_[[#This Row],[Purchase Date]])</f>
        <v>2021</v>
      </c>
      <c r="M3236">
        <f>MONTH(ecommerce_customer_data_custom_[[#This Row],[Purchase Date]])</f>
        <v>5</v>
      </c>
      <c r="N3236" t="str">
        <f>TEXT(ecommerce_customer_data_custom_[[#This Row],[Purchase Date]],"mmmm")</f>
        <v>May</v>
      </c>
      <c r="O3236" t="str">
        <f>VLOOKUP(ecommerce_customer_data_custom_[[#This Row],[Customer Age]],AgeGroupMapping!$A$2:$C$5,3,TRUE)</f>
        <v>Adult</v>
      </c>
      <c r="P3236" t="str">
        <f>IF(ecommerce_customer_data_custom_[[#This Row],[Returns]]=1,"Returned","Not Returned")</f>
        <v>Returned</v>
      </c>
      <c r="Q3236" t="str">
        <f>_xlfn.XLOOKUP(ecommerce_customer_data_custom_[[#This Row],[Payment Method]],PaymentMapping!$A$2:$A$11,PaymentMapping!$B$2:$B$11,"Other")</f>
        <v>Other</v>
      </c>
    </row>
    <row r="3237" spans="1:17" x14ac:dyDescent="0.3">
      <c r="A3237">
        <v>370</v>
      </c>
      <c r="B3237" s="14">
        <v>44384.774467592593</v>
      </c>
      <c r="C3237" t="s">
        <v>18</v>
      </c>
      <c r="D3237">
        <v>325</v>
      </c>
      <c r="E3237">
        <v>5</v>
      </c>
      <c r="F3237">
        <v>4392</v>
      </c>
      <c r="G3237" t="s">
        <v>12</v>
      </c>
      <c r="H3237">
        <v>32</v>
      </c>
      <c r="I3237">
        <v>0</v>
      </c>
      <c r="J3237" t="s">
        <v>13</v>
      </c>
      <c r="K3237">
        <v>1</v>
      </c>
      <c r="L3237">
        <f>YEAR(ecommerce_customer_data_custom_[[#This Row],[Purchase Date]])</f>
        <v>2021</v>
      </c>
      <c r="M3237">
        <f>MONTH(ecommerce_customer_data_custom_[[#This Row],[Purchase Date]])</f>
        <v>7</v>
      </c>
      <c r="N3237" t="str">
        <f>TEXT(ecommerce_customer_data_custom_[[#This Row],[Purchase Date]],"mmmm")</f>
        <v>July</v>
      </c>
      <c r="O3237" t="str">
        <f>VLOOKUP(ecommerce_customer_data_custom_[[#This Row],[Customer Age]],AgeGroupMapping!$A$2:$C$5,3,TRUE)</f>
        <v>Adult</v>
      </c>
      <c r="P3237" t="str">
        <f>IF(ecommerce_customer_data_custom_[[#This Row],[Returns]]=1,"Returned","Not Returned")</f>
        <v>Not Returned</v>
      </c>
      <c r="Q3237" t="str">
        <f>_xlfn.XLOOKUP(ecommerce_customer_data_custom_[[#This Row],[Payment Method]],PaymentMapping!$A$2:$A$11,PaymentMapping!$B$2:$B$11,"Other")</f>
        <v>Card</v>
      </c>
    </row>
    <row r="3238" spans="1:17" x14ac:dyDescent="0.3">
      <c r="A3238">
        <v>31230</v>
      </c>
      <c r="B3238" s="14">
        <v>44314.328912037039</v>
      </c>
      <c r="C3238" t="s">
        <v>18</v>
      </c>
      <c r="D3238">
        <v>135</v>
      </c>
      <c r="E3238">
        <v>3</v>
      </c>
      <c r="F3238">
        <v>2665</v>
      </c>
      <c r="G3238" t="s">
        <v>15</v>
      </c>
      <c r="H3238">
        <v>67</v>
      </c>
      <c r="I3238">
        <v>0</v>
      </c>
      <c r="J3238" t="s">
        <v>17</v>
      </c>
      <c r="K3238">
        <v>0</v>
      </c>
      <c r="L3238">
        <f>YEAR(ecommerce_customer_data_custom_[[#This Row],[Purchase Date]])</f>
        <v>2021</v>
      </c>
      <c r="M3238">
        <f>MONTH(ecommerce_customer_data_custom_[[#This Row],[Purchase Date]])</f>
        <v>4</v>
      </c>
      <c r="N3238" t="str">
        <f>TEXT(ecommerce_customer_data_custom_[[#This Row],[Purchase Date]],"mmmm")</f>
        <v>April</v>
      </c>
      <c r="O3238" t="str">
        <f>VLOOKUP(ecommerce_customer_data_custom_[[#This Row],[Customer Age]],AgeGroupMapping!$A$2:$C$5,3,TRUE)</f>
        <v>Senior</v>
      </c>
      <c r="P3238" t="str">
        <f>IF(ecommerce_customer_data_custom_[[#This Row],[Returns]]=1,"Returned","Not Returned")</f>
        <v>Not Returned</v>
      </c>
      <c r="Q3238" t="str">
        <f>_xlfn.XLOOKUP(ecommerce_customer_data_custom_[[#This Row],[Payment Method]],PaymentMapping!$A$2:$A$11,PaymentMapping!$B$2:$B$11,"Other")</f>
        <v>Wallet/UPI</v>
      </c>
    </row>
    <row r="3239" spans="1:17" x14ac:dyDescent="0.3">
      <c r="A3239">
        <v>31230</v>
      </c>
      <c r="B3239" s="14">
        <v>45125.467569444445</v>
      </c>
      <c r="C3239" t="s">
        <v>11</v>
      </c>
      <c r="D3239">
        <v>423</v>
      </c>
      <c r="E3239">
        <v>5</v>
      </c>
      <c r="F3239">
        <v>5184</v>
      </c>
      <c r="G3239" t="s">
        <v>19</v>
      </c>
      <c r="H3239">
        <v>67</v>
      </c>
      <c r="I3239">
        <v>1</v>
      </c>
      <c r="J3239" t="s">
        <v>17</v>
      </c>
      <c r="K3239">
        <v>0</v>
      </c>
      <c r="L3239">
        <f>YEAR(ecommerce_customer_data_custom_[[#This Row],[Purchase Date]])</f>
        <v>2023</v>
      </c>
      <c r="M3239">
        <f>MONTH(ecommerce_customer_data_custom_[[#This Row],[Purchase Date]])</f>
        <v>7</v>
      </c>
      <c r="N3239" t="str">
        <f>TEXT(ecommerce_customer_data_custom_[[#This Row],[Purchase Date]],"mmmm")</f>
        <v>July</v>
      </c>
      <c r="O3239" t="str">
        <f>VLOOKUP(ecommerce_customer_data_custom_[[#This Row],[Customer Age]],AgeGroupMapping!$A$2:$C$5,3,TRUE)</f>
        <v>Senior</v>
      </c>
      <c r="P3239" t="str">
        <f>IF(ecommerce_customer_data_custom_[[#This Row],[Returns]]=1,"Returned","Not Returned")</f>
        <v>Returned</v>
      </c>
      <c r="Q3239" t="str">
        <f>_xlfn.XLOOKUP(ecommerce_customer_data_custom_[[#This Row],[Payment Method]],PaymentMapping!$A$2:$A$11,PaymentMapping!$B$2:$B$11,"Other")</f>
        <v>Cash</v>
      </c>
    </row>
    <row r="3240" spans="1:17" x14ac:dyDescent="0.3">
      <c r="A3240">
        <v>31230</v>
      </c>
      <c r="B3240" s="14">
        <v>45086.308622685188</v>
      </c>
      <c r="C3240" t="s">
        <v>18</v>
      </c>
      <c r="D3240">
        <v>437</v>
      </c>
      <c r="E3240">
        <v>2</v>
      </c>
      <c r="F3240">
        <v>4580</v>
      </c>
      <c r="G3240" t="s">
        <v>12</v>
      </c>
      <c r="H3240">
        <v>67</v>
      </c>
      <c r="I3240">
        <v>1</v>
      </c>
      <c r="J3240" t="s">
        <v>17</v>
      </c>
      <c r="K3240">
        <v>0</v>
      </c>
      <c r="L3240">
        <f>YEAR(ecommerce_customer_data_custom_[[#This Row],[Purchase Date]])</f>
        <v>2023</v>
      </c>
      <c r="M3240">
        <f>MONTH(ecommerce_customer_data_custom_[[#This Row],[Purchase Date]])</f>
        <v>6</v>
      </c>
      <c r="N3240" t="str">
        <f>TEXT(ecommerce_customer_data_custom_[[#This Row],[Purchase Date]],"mmmm")</f>
        <v>June</v>
      </c>
      <c r="O3240" t="str">
        <f>VLOOKUP(ecommerce_customer_data_custom_[[#This Row],[Customer Age]],AgeGroupMapping!$A$2:$C$5,3,TRUE)</f>
        <v>Senior</v>
      </c>
      <c r="P3240" t="str">
        <f>IF(ecommerce_customer_data_custom_[[#This Row],[Returns]]=1,"Returned","Not Returned")</f>
        <v>Returned</v>
      </c>
      <c r="Q3240" t="str">
        <f>_xlfn.XLOOKUP(ecommerce_customer_data_custom_[[#This Row],[Payment Method]],PaymentMapping!$A$2:$A$11,PaymentMapping!$B$2:$B$11,"Other")</f>
        <v>Card</v>
      </c>
    </row>
    <row r="3241" spans="1:17" x14ac:dyDescent="0.3">
      <c r="A3241">
        <v>31230</v>
      </c>
      <c r="B3241" s="14">
        <v>44944.775682870371</v>
      </c>
      <c r="C3241" t="s">
        <v>14</v>
      </c>
      <c r="D3241">
        <v>251</v>
      </c>
      <c r="E3241">
        <v>1</v>
      </c>
      <c r="F3241">
        <v>4154</v>
      </c>
      <c r="G3241" t="s">
        <v>12</v>
      </c>
      <c r="H3241">
        <v>67</v>
      </c>
      <c r="I3241">
        <v>0</v>
      </c>
      <c r="J3241" t="s">
        <v>17</v>
      </c>
      <c r="K3241">
        <v>0</v>
      </c>
      <c r="L3241">
        <f>YEAR(ecommerce_customer_data_custom_[[#This Row],[Purchase Date]])</f>
        <v>2023</v>
      </c>
      <c r="M3241">
        <f>MONTH(ecommerce_customer_data_custom_[[#This Row],[Purchase Date]])</f>
        <v>1</v>
      </c>
      <c r="N3241" t="str">
        <f>TEXT(ecommerce_customer_data_custom_[[#This Row],[Purchase Date]],"mmmm")</f>
        <v>January</v>
      </c>
      <c r="O3241" t="str">
        <f>VLOOKUP(ecommerce_customer_data_custom_[[#This Row],[Customer Age]],AgeGroupMapping!$A$2:$C$5,3,TRUE)</f>
        <v>Senior</v>
      </c>
      <c r="P3241" t="str">
        <f>IF(ecommerce_customer_data_custom_[[#This Row],[Returns]]=1,"Returned","Not Returned")</f>
        <v>Not Returned</v>
      </c>
      <c r="Q3241" t="str">
        <f>_xlfn.XLOOKUP(ecommerce_customer_data_custom_[[#This Row],[Payment Method]],PaymentMapping!$A$2:$A$11,PaymentMapping!$B$2:$B$11,"Other")</f>
        <v>Card</v>
      </c>
    </row>
    <row r="3242" spans="1:17" x14ac:dyDescent="0.3">
      <c r="A3242">
        <v>31230</v>
      </c>
      <c r="B3242" s="14">
        <v>44772.018379629626</v>
      </c>
      <c r="C3242" t="s">
        <v>18</v>
      </c>
      <c r="D3242">
        <v>397</v>
      </c>
      <c r="E3242">
        <v>5</v>
      </c>
      <c r="F3242">
        <v>4516</v>
      </c>
      <c r="G3242" t="s">
        <v>19</v>
      </c>
      <c r="H3242">
        <v>67</v>
      </c>
      <c r="I3242">
        <v>0</v>
      </c>
      <c r="J3242" t="s">
        <v>17</v>
      </c>
      <c r="K3242">
        <v>0</v>
      </c>
      <c r="L3242">
        <f>YEAR(ecommerce_customer_data_custom_[[#This Row],[Purchase Date]])</f>
        <v>2022</v>
      </c>
      <c r="M3242">
        <f>MONTH(ecommerce_customer_data_custom_[[#This Row],[Purchase Date]])</f>
        <v>7</v>
      </c>
      <c r="N3242" t="str">
        <f>TEXT(ecommerce_customer_data_custom_[[#This Row],[Purchase Date]],"mmmm")</f>
        <v>July</v>
      </c>
      <c r="O3242" t="str">
        <f>VLOOKUP(ecommerce_customer_data_custom_[[#This Row],[Customer Age]],AgeGroupMapping!$A$2:$C$5,3,TRUE)</f>
        <v>Senior</v>
      </c>
      <c r="P3242" t="str">
        <f>IF(ecommerce_customer_data_custom_[[#This Row],[Returns]]=1,"Returned","Not Returned")</f>
        <v>Not Returned</v>
      </c>
      <c r="Q3242" t="str">
        <f>_xlfn.XLOOKUP(ecommerce_customer_data_custom_[[#This Row],[Payment Method]],PaymentMapping!$A$2:$A$11,PaymentMapping!$B$2:$B$11,"Other")</f>
        <v>Cash</v>
      </c>
    </row>
    <row r="3243" spans="1:17" x14ac:dyDescent="0.3">
      <c r="A3243">
        <v>31230</v>
      </c>
      <c r="B3243" s="14">
        <v>44132.15420138889</v>
      </c>
      <c r="C3243" t="s">
        <v>14</v>
      </c>
      <c r="D3243">
        <v>233</v>
      </c>
      <c r="E3243">
        <v>4</v>
      </c>
      <c r="F3243">
        <v>2768</v>
      </c>
      <c r="G3243" t="s">
        <v>15</v>
      </c>
      <c r="H3243">
        <v>67</v>
      </c>
      <c r="I3243">
        <v>0</v>
      </c>
      <c r="J3243" t="s">
        <v>17</v>
      </c>
      <c r="K3243">
        <v>0</v>
      </c>
      <c r="L3243">
        <f>YEAR(ecommerce_customer_data_custom_[[#This Row],[Purchase Date]])</f>
        <v>2020</v>
      </c>
      <c r="M3243">
        <f>MONTH(ecommerce_customer_data_custom_[[#This Row],[Purchase Date]])</f>
        <v>10</v>
      </c>
      <c r="N3243" t="str">
        <f>TEXT(ecommerce_customer_data_custom_[[#This Row],[Purchase Date]],"mmmm")</f>
        <v>October</v>
      </c>
      <c r="O3243" t="str">
        <f>VLOOKUP(ecommerce_customer_data_custom_[[#This Row],[Customer Age]],AgeGroupMapping!$A$2:$C$5,3,TRUE)</f>
        <v>Senior</v>
      </c>
      <c r="P3243" t="str">
        <f>IF(ecommerce_customer_data_custom_[[#This Row],[Returns]]=1,"Returned","Not Returned")</f>
        <v>Not Returned</v>
      </c>
      <c r="Q3243" t="str">
        <f>_xlfn.XLOOKUP(ecommerce_customer_data_custom_[[#This Row],[Payment Method]],PaymentMapping!$A$2:$A$11,PaymentMapping!$B$2:$B$11,"Other")</f>
        <v>Wallet/UPI</v>
      </c>
    </row>
    <row r="3244" spans="1:17" x14ac:dyDescent="0.3">
      <c r="A3244">
        <v>41960</v>
      </c>
      <c r="B3244" s="14">
        <v>45179.949618055558</v>
      </c>
      <c r="C3244" t="s">
        <v>11</v>
      </c>
      <c r="D3244">
        <v>352</v>
      </c>
      <c r="E3244">
        <v>3</v>
      </c>
      <c r="F3244">
        <v>2254</v>
      </c>
      <c r="G3244" t="s">
        <v>12</v>
      </c>
      <c r="H3244">
        <v>38</v>
      </c>
      <c r="I3244">
        <v>1</v>
      </c>
      <c r="J3244" t="s">
        <v>17</v>
      </c>
      <c r="K3244">
        <v>0</v>
      </c>
      <c r="L3244">
        <f>YEAR(ecommerce_customer_data_custom_[[#This Row],[Purchase Date]])</f>
        <v>2023</v>
      </c>
      <c r="M3244">
        <f>MONTH(ecommerce_customer_data_custom_[[#This Row],[Purchase Date]])</f>
        <v>9</v>
      </c>
      <c r="N3244" t="str">
        <f>TEXT(ecommerce_customer_data_custom_[[#This Row],[Purchase Date]],"mmmm")</f>
        <v>September</v>
      </c>
      <c r="O3244" t="str">
        <f>VLOOKUP(ecommerce_customer_data_custom_[[#This Row],[Customer Age]],AgeGroupMapping!$A$2:$C$5,3,TRUE)</f>
        <v>Adult</v>
      </c>
      <c r="P3244" t="str">
        <f>IF(ecommerce_customer_data_custom_[[#This Row],[Returns]]=1,"Returned","Not Returned")</f>
        <v>Returned</v>
      </c>
      <c r="Q3244" t="str">
        <f>_xlfn.XLOOKUP(ecommerce_customer_data_custom_[[#This Row],[Payment Method]],PaymentMapping!$A$2:$A$11,PaymentMapping!$B$2:$B$11,"Other")</f>
        <v>Card</v>
      </c>
    </row>
    <row r="3245" spans="1:17" x14ac:dyDescent="0.3">
      <c r="A3245">
        <v>41960</v>
      </c>
      <c r="B3245" s="14">
        <v>44566.576099537036</v>
      </c>
      <c r="C3245" t="s">
        <v>18</v>
      </c>
      <c r="D3245">
        <v>400</v>
      </c>
      <c r="E3245">
        <v>2</v>
      </c>
      <c r="F3245">
        <v>2037</v>
      </c>
      <c r="G3245" t="s">
        <v>12</v>
      </c>
      <c r="H3245">
        <v>38</v>
      </c>
      <c r="I3245">
        <v>1</v>
      </c>
      <c r="J3245" t="s">
        <v>17</v>
      </c>
      <c r="K3245">
        <v>0</v>
      </c>
      <c r="L3245">
        <f>YEAR(ecommerce_customer_data_custom_[[#This Row],[Purchase Date]])</f>
        <v>2022</v>
      </c>
      <c r="M3245">
        <f>MONTH(ecommerce_customer_data_custom_[[#This Row],[Purchase Date]])</f>
        <v>1</v>
      </c>
      <c r="N3245" t="str">
        <f>TEXT(ecommerce_customer_data_custom_[[#This Row],[Purchase Date]],"mmmm")</f>
        <v>January</v>
      </c>
      <c r="O3245" t="str">
        <f>VLOOKUP(ecommerce_customer_data_custom_[[#This Row],[Customer Age]],AgeGroupMapping!$A$2:$C$5,3,TRUE)</f>
        <v>Adult</v>
      </c>
      <c r="P3245" t="str">
        <f>IF(ecommerce_customer_data_custom_[[#This Row],[Returns]]=1,"Returned","Not Returned")</f>
        <v>Returned</v>
      </c>
      <c r="Q3245" t="str">
        <f>_xlfn.XLOOKUP(ecommerce_customer_data_custom_[[#This Row],[Payment Method]],PaymentMapping!$A$2:$A$11,PaymentMapping!$B$2:$B$11,"Other")</f>
        <v>Card</v>
      </c>
    </row>
    <row r="3246" spans="1:17" x14ac:dyDescent="0.3">
      <c r="A3246">
        <v>41960</v>
      </c>
      <c r="B3246" s="14">
        <v>44363.806539351855</v>
      </c>
      <c r="C3246" t="s">
        <v>18</v>
      </c>
      <c r="D3246">
        <v>286</v>
      </c>
      <c r="E3246">
        <v>4</v>
      </c>
      <c r="F3246">
        <v>2574</v>
      </c>
      <c r="G3246" t="s">
        <v>15</v>
      </c>
      <c r="H3246">
        <v>38</v>
      </c>
      <c r="I3246">
        <v>0</v>
      </c>
      <c r="J3246" t="s">
        <v>17</v>
      </c>
      <c r="K3246">
        <v>0</v>
      </c>
      <c r="L3246">
        <f>YEAR(ecommerce_customer_data_custom_[[#This Row],[Purchase Date]])</f>
        <v>2021</v>
      </c>
      <c r="M3246">
        <f>MONTH(ecommerce_customer_data_custom_[[#This Row],[Purchase Date]])</f>
        <v>6</v>
      </c>
      <c r="N3246" t="str">
        <f>TEXT(ecommerce_customer_data_custom_[[#This Row],[Purchase Date]],"mmmm")</f>
        <v>June</v>
      </c>
      <c r="O3246" t="str">
        <f>VLOOKUP(ecommerce_customer_data_custom_[[#This Row],[Customer Age]],AgeGroupMapping!$A$2:$C$5,3,TRUE)</f>
        <v>Adult</v>
      </c>
      <c r="P3246" t="str">
        <f>IF(ecommerce_customer_data_custom_[[#This Row],[Returns]]=1,"Returned","Not Returned")</f>
        <v>Not Returned</v>
      </c>
      <c r="Q3246" t="str">
        <f>_xlfn.XLOOKUP(ecommerce_customer_data_custom_[[#This Row],[Payment Method]],PaymentMapping!$A$2:$A$11,PaymentMapping!$B$2:$B$11,"Other")</f>
        <v>Wallet/UPI</v>
      </c>
    </row>
    <row r="3247" spans="1:17" x14ac:dyDescent="0.3">
      <c r="A3247">
        <v>41960</v>
      </c>
      <c r="B3247" s="14">
        <v>44377.06177083333</v>
      </c>
      <c r="C3247" t="s">
        <v>11</v>
      </c>
      <c r="D3247">
        <v>347</v>
      </c>
      <c r="E3247">
        <v>5</v>
      </c>
      <c r="F3247">
        <v>2917</v>
      </c>
      <c r="G3247" t="s">
        <v>12</v>
      </c>
      <c r="H3247">
        <v>38</v>
      </c>
      <c r="I3247">
        <v>1</v>
      </c>
      <c r="J3247" t="s">
        <v>17</v>
      </c>
      <c r="K3247">
        <v>0</v>
      </c>
      <c r="L3247">
        <f>YEAR(ecommerce_customer_data_custom_[[#This Row],[Purchase Date]])</f>
        <v>2021</v>
      </c>
      <c r="M3247">
        <f>MONTH(ecommerce_customer_data_custom_[[#This Row],[Purchase Date]])</f>
        <v>6</v>
      </c>
      <c r="N3247" t="str">
        <f>TEXT(ecommerce_customer_data_custom_[[#This Row],[Purchase Date]],"mmmm")</f>
        <v>June</v>
      </c>
      <c r="O3247" t="str">
        <f>VLOOKUP(ecommerce_customer_data_custom_[[#This Row],[Customer Age]],AgeGroupMapping!$A$2:$C$5,3,TRUE)</f>
        <v>Adult</v>
      </c>
      <c r="P3247" t="str">
        <f>IF(ecommerce_customer_data_custom_[[#This Row],[Returns]]=1,"Returned","Not Returned")</f>
        <v>Returned</v>
      </c>
      <c r="Q3247" t="str">
        <f>_xlfn.XLOOKUP(ecommerce_customer_data_custom_[[#This Row],[Payment Method]],PaymentMapping!$A$2:$A$11,PaymentMapping!$B$2:$B$11,"Other")</f>
        <v>Card</v>
      </c>
    </row>
    <row r="3248" spans="1:17" x14ac:dyDescent="0.3">
      <c r="A3248">
        <v>41960</v>
      </c>
      <c r="B3248" s="14">
        <v>45135.041932870372</v>
      </c>
      <c r="C3248" t="s">
        <v>14</v>
      </c>
      <c r="D3248">
        <v>336</v>
      </c>
      <c r="E3248">
        <v>3</v>
      </c>
      <c r="F3248">
        <v>3903</v>
      </c>
      <c r="G3248" t="s">
        <v>19</v>
      </c>
      <c r="H3248">
        <v>38</v>
      </c>
      <c r="I3248">
        <v>0</v>
      </c>
      <c r="J3248" t="s">
        <v>17</v>
      </c>
      <c r="K3248">
        <v>0</v>
      </c>
      <c r="L3248">
        <f>YEAR(ecommerce_customer_data_custom_[[#This Row],[Purchase Date]])</f>
        <v>2023</v>
      </c>
      <c r="M3248">
        <f>MONTH(ecommerce_customer_data_custom_[[#This Row],[Purchase Date]])</f>
        <v>7</v>
      </c>
      <c r="N3248" t="str">
        <f>TEXT(ecommerce_customer_data_custom_[[#This Row],[Purchase Date]],"mmmm")</f>
        <v>July</v>
      </c>
      <c r="O3248" t="str">
        <f>VLOOKUP(ecommerce_customer_data_custom_[[#This Row],[Customer Age]],AgeGroupMapping!$A$2:$C$5,3,TRUE)</f>
        <v>Adult</v>
      </c>
      <c r="P3248" t="str">
        <f>IF(ecommerce_customer_data_custom_[[#This Row],[Returns]]=1,"Returned","Not Returned")</f>
        <v>Not Returned</v>
      </c>
      <c r="Q3248" t="str">
        <f>_xlfn.XLOOKUP(ecommerce_customer_data_custom_[[#This Row],[Payment Method]],PaymentMapping!$A$2:$A$11,PaymentMapping!$B$2:$B$11,"Other")</f>
        <v>Cash</v>
      </c>
    </row>
    <row r="3249" spans="1:17" x14ac:dyDescent="0.3">
      <c r="A3249">
        <v>26701</v>
      </c>
      <c r="B3249" s="14">
        <v>45083.499768518515</v>
      </c>
      <c r="C3249" t="s">
        <v>11</v>
      </c>
      <c r="D3249">
        <v>228</v>
      </c>
      <c r="E3249">
        <v>3</v>
      </c>
      <c r="F3249">
        <v>1280</v>
      </c>
      <c r="G3249" t="s">
        <v>20</v>
      </c>
      <c r="H3249">
        <v>31</v>
      </c>
      <c r="I3249">
        <v>1</v>
      </c>
      <c r="J3249" t="s">
        <v>17</v>
      </c>
      <c r="K3249">
        <v>0</v>
      </c>
      <c r="L3249">
        <f>YEAR(ecommerce_customer_data_custom_[[#This Row],[Purchase Date]])</f>
        <v>2023</v>
      </c>
      <c r="M3249">
        <f>MONTH(ecommerce_customer_data_custom_[[#This Row],[Purchase Date]])</f>
        <v>6</v>
      </c>
      <c r="N3249" t="str">
        <f>TEXT(ecommerce_customer_data_custom_[[#This Row],[Purchase Date]],"mmmm")</f>
        <v>June</v>
      </c>
      <c r="O3249" t="str">
        <f>VLOOKUP(ecommerce_customer_data_custom_[[#This Row],[Customer Age]],AgeGroupMapping!$A$2:$C$5,3,TRUE)</f>
        <v>Adult</v>
      </c>
      <c r="P3249" t="str">
        <f>IF(ecommerce_customer_data_custom_[[#This Row],[Returns]]=1,"Returned","Not Returned")</f>
        <v>Returned</v>
      </c>
      <c r="Q3249" t="str">
        <f>_xlfn.XLOOKUP(ecommerce_customer_data_custom_[[#This Row],[Payment Method]],PaymentMapping!$A$2:$A$11,PaymentMapping!$B$2:$B$11,"Other")</f>
        <v>Other</v>
      </c>
    </row>
    <row r="3250" spans="1:17" x14ac:dyDescent="0.3">
      <c r="A3250">
        <v>26701</v>
      </c>
      <c r="B3250" s="14">
        <v>45173.742812500001</v>
      </c>
      <c r="C3250" t="s">
        <v>16</v>
      </c>
      <c r="D3250">
        <v>489</v>
      </c>
      <c r="E3250">
        <v>1</v>
      </c>
      <c r="F3250">
        <v>4770</v>
      </c>
      <c r="G3250" t="s">
        <v>12</v>
      </c>
      <c r="H3250">
        <v>31</v>
      </c>
      <c r="I3250">
        <v>0</v>
      </c>
      <c r="J3250" t="s">
        <v>17</v>
      </c>
      <c r="K3250">
        <v>0</v>
      </c>
      <c r="L3250">
        <f>YEAR(ecommerce_customer_data_custom_[[#This Row],[Purchase Date]])</f>
        <v>2023</v>
      </c>
      <c r="M3250">
        <f>MONTH(ecommerce_customer_data_custom_[[#This Row],[Purchase Date]])</f>
        <v>9</v>
      </c>
      <c r="N3250" t="str">
        <f>TEXT(ecommerce_customer_data_custom_[[#This Row],[Purchase Date]],"mmmm")</f>
        <v>September</v>
      </c>
      <c r="O3250" t="str">
        <f>VLOOKUP(ecommerce_customer_data_custom_[[#This Row],[Customer Age]],AgeGroupMapping!$A$2:$C$5,3,TRUE)</f>
        <v>Adult</v>
      </c>
      <c r="P3250" t="str">
        <f>IF(ecommerce_customer_data_custom_[[#This Row],[Returns]]=1,"Returned","Not Returned")</f>
        <v>Not Returned</v>
      </c>
      <c r="Q3250" t="str">
        <f>_xlfn.XLOOKUP(ecommerce_customer_data_custom_[[#This Row],[Payment Method]],PaymentMapping!$A$2:$A$11,PaymentMapping!$B$2:$B$11,"Other")</f>
        <v>Card</v>
      </c>
    </row>
    <row r="3251" spans="1:17" x14ac:dyDescent="0.3">
      <c r="A3251">
        <v>26701</v>
      </c>
      <c r="B3251" s="14">
        <v>44985.050034722219</v>
      </c>
      <c r="C3251" t="s">
        <v>18</v>
      </c>
      <c r="D3251">
        <v>111</v>
      </c>
      <c r="E3251">
        <v>1</v>
      </c>
      <c r="F3251">
        <v>627</v>
      </c>
      <c r="G3251" t="s">
        <v>12</v>
      </c>
      <c r="H3251">
        <v>31</v>
      </c>
      <c r="I3251">
        <v>0</v>
      </c>
      <c r="J3251" t="s">
        <v>17</v>
      </c>
      <c r="K3251">
        <v>0</v>
      </c>
      <c r="L3251">
        <f>YEAR(ecommerce_customer_data_custom_[[#This Row],[Purchase Date]])</f>
        <v>2023</v>
      </c>
      <c r="M3251">
        <f>MONTH(ecommerce_customer_data_custom_[[#This Row],[Purchase Date]])</f>
        <v>2</v>
      </c>
      <c r="N3251" t="str">
        <f>TEXT(ecommerce_customer_data_custom_[[#This Row],[Purchase Date]],"mmmm")</f>
        <v>February</v>
      </c>
      <c r="O3251" t="str">
        <f>VLOOKUP(ecommerce_customer_data_custom_[[#This Row],[Customer Age]],AgeGroupMapping!$A$2:$C$5,3,TRUE)</f>
        <v>Adult</v>
      </c>
      <c r="P3251" t="str">
        <f>IF(ecommerce_customer_data_custom_[[#This Row],[Returns]]=1,"Returned","Not Returned")</f>
        <v>Not Returned</v>
      </c>
      <c r="Q3251" t="str">
        <f>_xlfn.XLOOKUP(ecommerce_customer_data_custom_[[#This Row],[Payment Method]],PaymentMapping!$A$2:$A$11,PaymentMapping!$B$2:$B$11,"Other")</f>
        <v>Card</v>
      </c>
    </row>
    <row r="3252" spans="1:17" x14ac:dyDescent="0.3">
      <c r="A3252">
        <v>26701</v>
      </c>
      <c r="B3252" s="14">
        <v>45123.896354166667</v>
      </c>
      <c r="C3252" t="s">
        <v>18</v>
      </c>
      <c r="D3252">
        <v>179</v>
      </c>
      <c r="E3252">
        <v>1</v>
      </c>
      <c r="F3252">
        <v>4542</v>
      </c>
      <c r="G3252" t="s">
        <v>15</v>
      </c>
      <c r="H3252">
        <v>31</v>
      </c>
      <c r="I3252">
        <v>0</v>
      </c>
      <c r="J3252" t="s">
        <v>17</v>
      </c>
      <c r="K3252">
        <v>0</v>
      </c>
      <c r="L3252">
        <f>YEAR(ecommerce_customer_data_custom_[[#This Row],[Purchase Date]])</f>
        <v>2023</v>
      </c>
      <c r="M3252">
        <f>MONTH(ecommerce_customer_data_custom_[[#This Row],[Purchase Date]])</f>
        <v>7</v>
      </c>
      <c r="N3252" t="str">
        <f>TEXT(ecommerce_customer_data_custom_[[#This Row],[Purchase Date]],"mmmm")</f>
        <v>July</v>
      </c>
      <c r="O3252" t="str">
        <f>VLOOKUP(ecommerce_customer_data_custom_[[#This Row],[Customer Age]],AgeGroupMapping!$A$2:$C$5,3,TRUE)</f>
        <v>Adult</v>
      </c>
      <c r="P3252" t="str">
        <f>IF(ecommerce_customer_data_custom_[[#This Row],[Returns]]=1,"Returned","Not Returned")</f>
        <v>Not Returned</v>
      </c>
      <c r="Q3252" t="str">
        <f>_xlfn.XLOOKUP(ecommerce_customer_data_custom_[[#This Row],[Payment Method]],PaymentMapping!$A$2:$A$11,PaymentMapping!$B$2:$B$11,"Other")</f>
        <v>Wallet/UPI</v>
      </c>
    </row>
    <row r="3253" spans="1:17" x14ac:dyDescent="0.3">
      <c r="A3253">
        <v>26701</v>
      </c>
      <c r="B3253" s="14">
        <v>44365.09547453704</v>
      </c>
      <c r="C3253" t="s">
        <v>18</v>
      </c>
      <c r="D3253">
        <v>238</v>
      </c>
      <c r="E3253">
        <v>3</v>
      </c>
      <c r="F3253">
        <v>4116</v>
      </c>
      <c r="G3253" t="s">
        <v>15</v>
      </c>
      <c r="H3253">
        <v>31</v>
      </c>
      <c r="I3253">
        <v>0</v>
      </c>
      <c r="J3253" t="s">
        <v>17</v>
      </c>
      <c r="K3253">
        <v>0</v>
      </c>
      <c r="L3253">
        <f>YEAR(ecommerce_customer_data_custom_[[#This Row],[Purchase Date]])</f>
        <v>2021</v>
      </c>
      <c r="M3253">
        <f>MONTH(ecommerce_customer_data_custom_[[#This Row],[Purchase Date]])</f>
        <v>6</v>
      </c>
      <c r="N3253" t="str">
        <f>TEXT(ecommerce_customer_data_custom_[[#This Row],[Purchase Date]],"mmmm")</f>
        <v>June</v>
      </c>
      <c r="O3253" t="str">
        <f>VLOOKUP(ecommerce_customer_data_custom_[[#This Row],[Customer Age]],AgeGroupMapping!$A$2:$C$5,3,TRUE)</f>
        <v>Adult</v>
      </c>
      <c r="P3253" t="str">
        <f>IF(ecommerce_customer_data_custom_[[#This Row],[Returns]]=1,"Returned","Not Returned")</f>
        <v>Not Returned</v>
      </c>
      <c r="Q3253" t="str">
        <f>_xlfn.XLOOKUP(ecommerce_customer_data_custom_[[#This Row],[Payment Method]],PaymentMapping!$A$2:$A$11,PaymentMapping!$B$2:$B$11,"Other")</f>
        <v>Wallet/UPI</v>
      </c>
    </row>
    <row r="3254" spans="1:17" x14ac:dyDescent="0.3">
      <c r="A3254">
        <v>8530</v>
      </c>
      <c r="B3254" s="14">
        <v>44211.743009259262</v>
      </c>
      <c r="C3254" t="s">
        <v>16</v>
      </c>
      <c r="D3254">
        <v>37</v>
      </c>
      <c r="E3254">
        <v>4</v>
      </c>
      <c r="F3254">
        <v>3878</v>
      </c>
      <c r="G3254" t="s">
        <v>12</v>
      </c>
      <c r="H3254">
        <v>24</v>
      </c>
      <c r="I3254">
        <v>1</v>
      </c>
      <c r="J3254" t="s">
        <v>17</v>
      </c>
      <c r="K3254">
        <v>0</v>
      </c>
      <c r="L3254">
        <f>YEAR(ecommerce_customer_data_custom_[[#This Row],[Purchase Date]])</f>
        <v>2021</v>
      </c>
      <c r="M3254">
        <f>MONTH(ecommerce_customer_data_custom_[[#This Row],[Purchase Date]])</f>
        <v>1</v>
      </c>
      <c r="N3254" t="str">
        <f>TEXT(ecommerce_customer_data_custom_[[#This Row],[Purchase Date]],"mmmm")</f>
        <v>January</v>
      </c>
      <c r="O3254" t="str">
        <f>VLOOKUP(ecommerce_customer_data_custom_[[#This Row],[Customer Age]],AgeGroupMapping!$A$2:$C$5,3,TRUE)</f>
        <v>Young</v>
      </c>
      <c r="P3254" t="str">
        <f>IF(ecommerce_customer_data_custom_[[#This Row],[Returns]]=1,"Returned","Not Returned")</f>
        <v>Returned</v>
      </c>
      <c r="Q3254" t="str">
        <f>_xlfn.XLOOKUP(ecommerce_customer_data_custom_[[#This Row],[Payment Method]],PaymentMapping!$A$2:$A$11,PaymentMapping!$B$2:$B$11,"Other")</f>
        <v>Card</v>
      </c>
    </row>
    <row r="3255" spans="1:17" x14ac:dyDescent="0.3">
      <c r="A3255">
        <v>8530</v>
      </c>
      <c r="B3255" s="14">
        <v>44832.99863425926</v>
      </c>
      <c r="C3255" t="s">
        <v>16</v>
      </c>
      <c r="D3255">
        <v>429</v>
      </c>
      <c r="E3255">
        <v>4</v>
      </c>
      <c r="F3255">
        <v>487</v>
      </c>
      <c r="G3255" t="s">
        <v>19</v>
      </c>
      <c r="H3255">
        <v>24</v>
      </c>
      <c r="I3255">
        <v>0</v>
      </c>
      <c r="J3255" t="s">
        <v>17</v>
      </c>
      <c r="K3255">
        <v>0</v>
      </c>
      <c r="L3255">
        <f>YEAR(ecommerce_customer_data_custom_[[#This Row],[Purchase Date]])</f>
        <v>2022</v>
      </c>
      <c r="M3255">
        <f>MONTH(ecommerce_customer_data_custom_[[#This Row],[Purchase Date]])</f>
        <v>9</v>
      </c>
      <c r="N3255" t="str">
        <f>TEXT(ecommerce_customer_data_custom_[[#This Row],[Purchase Date]],"mmmm")</f>
        <v>September</v>
      </c>
      <c r="O3255" t="str">
        <f>VLOOKUP(ecommerce_customer_data_custom_[[#This Row],[Customer Age]],AgeGroupMapping!$A$2:$C$5,3,TRUE)</f>
        <v>Young</v>
      </c>
      <c r="P3255" t="str">
        <f>IF(ecommerce_customer_data_custom_[[#This Row],[Returns]]=1,"Returned","Not Returned")</f>
        <v>Not Returned</v>
      </c>
      <c r="Q3255" t="str">
        <f>_xlfn.XLOOKUP(ecommerce_customer_data_custom_[[#This Row],[Payment Method]],PaymentMapping!$A$2:$A$11,PaymentMapping!$B$2:$B$11,"Other")</f>
        <v>Cash</v>
      </c>
    </row>
    <row r="3256" spans="1:17" x14ac:dyDescent="0.3">
      <c r="A3256">
        <v>8530</v>
      </c>
      <c r="B3256" s="14">
        <v>44356.240694444445</v>
      </c>
      <c r="C3256" t="s">
        <v>18</v>
      </c>
      <c r="D3256">
        <v>164</v>
      </c>
      <c r="E3256">
        <v>3</v>
      </c>
      <c r="F3256">
        <v>1164</v>
      </c>
      <c r="G3256" t="s">
        <v>20</v>
      </c>
      <c r="H3256">
        <v>24</v>
      </c>
      <c r="I3256">
        <v>0</v>
      </c>
      <c r="J3256" t="s">
        <v>17</v>
      </c>
      <c r="K3256">
        <v>0</v>
      </c>
      <c r="L3256">
        <f>YEAR(ecommerce_customer_data_custom_[[#This Row],[Purchase Date]])</f>
        <v>2021</v>
      </c>
      <c r="M3256">
        <f>MONTH(ecommerce_customer_data_custom_[[#This Row],[Purchase Date]])</f>
        <v>6</v>
      </c>
      <c r="N3256" t="str">
        <f>TEXT(ecommerce_customer_data_custom_[[#This Row],[Purchase Date]],"mmmm")</f>
        <v>June</v>
      </c>
      <c r="O3256" t="str">
        <f>VLOOKUP(ecommerce_customer_data_custom_[[#This Row],[Customer Age]],AgeGroupMapping!$A$2:$C$5,3,TRUE)</f>
        <v>Young</v>
      </c>
      <c r="P3256" t="str">
        <f>IF(ecommerce_customer_data_custom_[[#This Row],[Returns]]=1,"Returned","Not Returned")</f>
        <v>Not Returned</v>
      </c>
      <c r="Q3256" t="str">
        <f>_xlfn.XLOOKUP(ecommerce_customer_data_custom_[[#This Row],[Payment Method]],PaymentMapping!$A$2:$A$11,PaymentMapping!$B$2:$B$11,"Other")</f>
        <v>Other</v>
      </c>
    </row>
    <row r="3257" spans="1:17" x14ac:dyDescent="0.3">
      <c r="A3257">
        <v>8530</v>
      </c>
      <c r="B3257" s="14">
        <v>44272.048356481479</v>
      </c>
      <c r="C3257" t="s">
        <v>16</v>
      </c>
      <c r="D3257">
        <v>192</v>
      </c>
      <c r="E3257">
        <v>1</v>
      </c>
      <c r="F3257">
        <v>4330</v>
      </c>
      <c r="G3257" t="s">
        <v>12</v>
      </c>
      <c r="H3257">
        <v>24</v>
      </c>
      <c r="I3257">
        <v>0</v>
      </c>
      <c r="J3257" t="s">
        <v>17</v>
      </c>
      <c r="K3257">
        <v>0</v>
      </c>
      <c r="L3257">
        <f>YEAR(ecommerce_customer_data_custom_[[#This Row],[Purchase Date]])</f>
        <v>2021</v>
      </c>
      <c r="M3257">
        <f>MONTH(ecommerce_customer_data_custom_[[#This Row],[Purchase Date]])</f>
        <v>3</v>
      </c>
      <c r="N3257" t="str">
        <f>TEXT(ecommerce_customer_data_custom_[[#This Row],[Purchase Date]],"mmmm")</f>
        <v>March</v>
      </c>
      <c r="O3257" t="str">
        <f>VLOOKUP(ecommerce_customer_data_custom_[[#This Row],[Customer Age]],AgeGroupMapping!$A$2:$C$5,3,TRUE)</f>
        <v>Young</v>
      </c>
      <c r="P3257" t="str">
        <f>IF(ecommerce_customer_data_custom_[[#This Row],[Returns]]=1,"Returned","Not Returned")</f>
        <v>Not Returned</v>
      </c>
      <c r="Q3257" t="str">
        <f>_xlfn.XLOOKUP(ecommerce_customer_data_custom_[[#This Row],[Payment Method]],PaymentMapping!$A$2:$A$11,PaymentMapping!$B$2:$B$11,"Other")</f>
        <v>Card</v>
      </c>
    </row>
    <row r="3258" spans="1:17" x14ac:dyDescent="0.3">
      <c r="A3258">
        <v>8530</v>
      </c>
      <c r="B3258" s="14">
        <v>44551.412986111114</v>
      </c>
      <c r="C3258" t="s">
        <v>16</v>
      </c>
      <c r="D3258">
        <v>450</v>
      </c>
      <c r="E3258">
        <v>1</v>
      </c>
      <c r="F3258">
        <v>2562</v>
      </c>
      <c r="G3258" t="s">
        <v>12</v>
      </c>
      <c r="H3258">
        <v>24</v>
      </c>
      <c r="I3258">
        <v>0</v>
      </c>
      <c r="J3258" t="s">
        <v>17</v>
      </c>
      <c r="K3258">
        <v>0</v>
      </c>
      <c r="L3258">
        <f>YEAR(ecommerce_customer_data_custom_[[#This Row],[Purchase Date]])</f>
        <v>2021</v>
      </c>
      <c r="M3258">
        <f>MONTH(ecommerce_customer_data_custom_[[#This Row],[Purchase Date]])</f>
        <v>12</v>
      </c>
      <c r="N3258" t="str">
        <f>TEXT(ecommerce_customer_data_custom_[[#This Row],[Purchase Date]],"mmmm")</f>
        <v>December</v>
      </c>
      <c r="O3258" t="str">
        <f>VLOOKUP(ecommerce_customer_data_custom_[[#This Row],[Customer Age]],AgeGroupMapping!$A$2:$C$5,3,TRUE)</f>
        <v>Young</v>
      </c>
      <c r="P3258" t="str">
        <f>IF(ecommerce_customer_data_custom_[[#This Row],[Returns]]=1,"Returned","Not Returned")</f>
        <v>Not Returned</v>
      </c>
      <c r="Q3258" t="str">
        <f>_xlfn.XLOOKUP(ecommerce_customer_data_custom_[[#This Row],[Payment Method]],PaymentMapping!$A$2:$A$11,PaymentMapping!$B$2:$B$11,"Other")</f>
        <v>Card</v>
      </c>
    </row>
    <row r="3259" spans="1:17" x14ac:dyDescent="0.3">
      <c r="A3259">
        <v>8530</v>
      </c>
      <c r="B3259" s="14">
        <v>44475.439409722225</v>
      </c>
      <c r="C3259" t="s">
        <v>11</v>
      </c>
      <c r="D3259">
        <v>221</v>
      </c>
      <c r="E3259">
        <v>3</v>
      </c>
      <c r="F3259">
        <v>4241</v>
      </c>
      <c r="G3259" t="s">
        <v>19</v>
      </c>
      <c r="H3259">
        <v>24</v>
      </c>
      <c r="I3259">
        <v>1</v>
      </c>
      <c r="J3259" t="s">
        <v>17</v>
      </c>
      <c r="K3259">
        <v>0</v>
      </c>
      <c r="L3259">
        <f>YEAR(ecommerce_customer_data_custom_[[#This Row],[Purchase Date]])</f>
        <v>2021</v>
      </c>
      <c r="M3259">
        <f>MONTH(ecommerce_customer_data_custom_[[#This Row],[Purchase Date]])</f>
        <v>10</v>
      </c>
      <c r="N3259" t="str">
        <f>TEXT(ecommerce_customer_data_custom_[[#This Row],[Purchase Date]],"mmmm")</f>
        <v>October</v>
      </c>
      <c r="O3259" t="str">
        <f>VLOOKUP(ecommerce_customer_data_custom_[[#This Row],[Customer Age]],AgeGroupMapping!$A$2:$C$5,3,TRUE)</f>
        <v>Young</v>
      </c>
      <c r="P3259" t="str">
        <f>IF(ecommerce_customer_data_custom_[[#This Row],[Returns]]=1,"Returned","Not Returned")</f>
        <v>Returned</v>
      </c>
      <c r="Q3259" t="str">
        <f>_xlfn.XLOOKUP(ecommerce_customer_data_custom_[[#This Row],[Payment Method]],PaymentMapping!$A$2:$A$11,PaymentMapping!$B$2:$B$11,"Other")</f>
        <v>Cash</v>
      </c>
    </row>
    <row r="3260" spans="1:17" x14ac:dyDescent="0.3">
      <c r="A3260">
        <v>8530</v>
      </c>
      <c r="B3260" s="14">
        <v>45120.8594212963</v>
      </c>
      <c r="C3260" t="s">
        <v>16</v>
      </c>
      <c r="D3260">
        <v>141</v>
      </c>
      <c r="E3260">
        <v>5</v>
      </c>
      <c r="F3260">
        <v>5094</v>
      </c>
      <c r="G3260" t="s">
        <v>15</v>
      </c>
      <c r="H3260">
        <v>24</v>
      </c>
      <c r="I3260">
        <v>0</v>
      </c>
      <c r="J3260" t="s">
        <v>17</v>
      </c>
      <c r="K3260">
        <v>0</v>
      </c>
      <c r="L3260">
        <f>YEAR(ecommerce_customer_data_custom_[[#This Row],[Purchase Date]])</f>
        <v>2023</v>
      </c>
      <c r="M3260">
        <f>MONTH(ecommerce_customer_data_custom_[[#This Row],[Purchase Date]])</f>
        <v>7</v>
      </c>
      <c r="N3260" t="str">
        <f>TEXT(ecommerce_customer_data_custom_[[#This Row],[Purchase Date]],"mmmm")</f>
        <v>July</v>
      </c>
      <c r="O3260" t="str">
        <f>VLOOKUP(ecommerce_customer_data_custom_[[#This Row],[Customer Age]],AgeGroupMapping!$A$2:$C$5,3,TRUE)</f>
        <v>Young</v>
      </c>
      <c r="P3260" t="str">
        <f>IF(ecommerce_customer_data_custom_[[#This Row],[Returns]]=1,"Returned","Not Returned")</f>
        <v>Not Returned</v>
      </c>
      <c r="Q3260" t="str">
        <f>_xlfn.XLOOKUP(ecommerce_customer_data_custom_[[#This Row],[Payment Method]],PaymentMapping!$A$2:$A$11,PaymentMapping!$B$2:$B$11,"Other")</f>
        <v>Wallet/UPI</v>
      </c>
    </row>
    <row r="3261" spans="1:17" x14ac:dyDescent="0.3">
      <c r="A3261">
        <v>22289</v>
      </c>
      <c r="B3261" s="14">
        <v>44210.862430555557</v>
      </c>
      <c r="C3261" t="s">
        <v>18</v>
      </c>
      <c r="D3261">
        <v>113</v>
      </c>
      <c r="E3261">
        <v>2</v>
      </c>
      <c r="F3261">
        <v>5154</v>
      </c>
      <c r="G3261" t="s">
        <v>15</v>
      </c>
      <c r="H3261">
        <v>57</v>
      </c>
      <c r="I3261">
        <v>0</v>
      </c>
      <c r="J3261" t="s">
        <v>13</v>
      </c>
      <c r="K3261">
        <v>0</v>
      </c>
      <c r="L3261">
        <f>YEAR(ecommerce_customer_data_custom_[[#This Row],[Purchase Date]])</f>
        <v>2021</v>
      </c>
      <c r="M3261">
        <f>MONTH(ecommerce_customer_data_custom_[[#This Row],[Purchase Date]])</f>
        <v>1</v>
      </c>
      <c r="N3261" t="str">
        <f>TEXT(ecommerce_customer_data_custom_[[#This Row],[Purchase Date]],"mmmm")</f>
        <v>January</v>
      </c>
      <c r="O3261" t="str">
        <f>VLOOKUP(ecommerce_customer_data_custom_[[#This Row],[Customer Age]],AgeGroupMapping!$A$2:$C$5,3,TRUE)</f>
        <v>Middle-Aged</v>
      </c>
      <c r="P3261" t="str">
        <f>IF(ecommerce_customer_data_custom_[[#This Row],[Returns]]=1,"Returned","Not Returned")</f>
        <v>Not Returned</v>
      </c>
      <c r="Q3261" t="str">
        <f>_xlfn.XLOOKUP(ecommerce_customer_data_custom_[[#This Row],[Payment Method]],PaymentMapping!$A$2:$A$11,PaymentMapping!$B$2:$B$11,"Other")</f>
        <v>Wallet/UPI</v>
      </c>
    </row>
    <row r="3262" spans="1:17" x14ac:dyDescent="0.3">
      <c r="A3262">
        <v>22289</v>
      </c>
      <c r="B3262" s="14">
        <v>45151.408703703702</v>
      </c>
      <c r="C3262" t="s">
        <v>16</v>
      </c>
      <c r="D3262">
        <v>181</v>
      </c>
      <c r="E3262">
        <v>1</v>
      </c>
      <c r="F3262">
        <v>1157</v>
      </c>
      <c r="G3262" t="s">
        <v>19</v>
      </c>
      <c r="H3262">
        <v>57</v>
      </c>
      <c r="I3262">
        <v>1</v>
      </c>
      <c r="J3262" t="s">
        <v>13</v>
      </c>
      <c r="K3262">
        <v>0</v>
      </c>
      <c r="L3262">
        <f>YEAR(ecommerce_customer_data_custom_[[#This Row],[Purchase Date]])</f>
        <v>2023</v>
      </c>
      <c r="M3262">
        <f>MONTH(ecommerce_customer_data_custom_[[#This Row],[Purchase Date]])</f>
        <v>8</v>
      </c>
      <c r="N3262" t="str">
        <f>TEXT(ecommerce_customer_data_custom_[[#This Row],[Purchase Date]],"mmmm")</f>
        <v>August</v>
      </c>
      <c r="O3262" t="str">
        <f>VLOOKUP(ecommerce_customer_data_custom_[[#This Row],[Customer Age]],AgeGroupMapping!$A$2:$C$5,3,TRUE)</f>
        <v>Middle-Aged</v>
      </c>
      <c r="P3262" t="str">
        <f>IF(ecommerce_customer_data_custom_[[#This Row],[Returns]]=1,"Returned","Not Returned")</f>
        <v>Returned</v>
      </c>
      <c r="Q3262" t="str">
        <f>_xlfn.XLOOKUP(ecommerce_customer_data_custom_[[#This Row],[Payment Method]],PaymentMapping!$A$2:$A$11,PaymentMapping!$B$2:$B$11,"Other")</f>
        <v>Cash</v>
      </c>
    </row>
    <row r="3263" spans="1:17" x14ac:dyDescent="0.3">
      <c r="A3263">
        <v>22289</v>
      </c>
      <c r="B3263" s="14">
        <v>44981.897800925923</v>
      </c>
      <c r="C3263" t="s">
        <v>18</v>
      </c>
      <c r="D3263">
        <v>84</v>
      </c>
      <c r="E3263">
        <v>2</v>
      </c>
      <c r="F3263">
        <v>1513</v>
      </c>
      <c r="G3263" t="s">
        <v>19</v>
      </c>
      <c r="H3263">
        <v>57</v>
      </c>
      <c r="I3263">
        <v>1</v>
      </c>
      <c r="J3263" t="s">
        <v>13</v>
      </c>
      <c r="K3263">
        <v>0</v>
      </c>
      <c r="L3263">
        <f>YEAR(ecommerce_customer_data_custom_[[#This Row],[Purchase Date]])</f>
        <v>2023</v>
      </c>
      <c r="M3263">
        <f>MONTH(ecommerce_customer_data_custom_[[#This Row],[Purchase Date]])</f>
        <v>2</v>
      </c>
      <c r="N3263" t="str">
        <f>TEXT(ecommerce_customer_data_custom_[[#This Row],[Purchase Date]],"mmmm")</f>
        <v>February</v>
      </c>
      <c r="O3263" t="str">
        <f>VLOOKUP(ecommerce_customer_data_custom_[[#This Row],[Customer Age]],AgeGroupMapping!$A$2:$C$5,3,TRUE)</f>
        <v>Middle-Aged</v>
      </c>
      <c r="P3263" t="str">
        <f>IF(ecommerce_customer_data_custom_[[#This Row],[Returns]]=1,"Returned","Not Returned")</f>
        <v>Returned</v>
      </c>
      <c r="Q3263" t="str">
        <f>_xlfn.XLOOKUP(ecommerce_customer_data_custom_[[#This Row],[Payment Method]],PaymentMapping!$A$2:$A$11,PaymentMapping!$B$2:$B$11,"Other")</f>
        <v>Cash</v>
      </c>
    </row>
    <row r="3264" spans="1:17" x14ac:dyDescent="0.3">
      <c r="A3264">
        <v>22289</v>
      </c>
      <c r="B3264" s="14">
        <v>44671.086886574078</v>
      </c>
      <c r="C3264" t="s">
        <v>16</v>
      </c>
      <c r="D3264">
        <v>123</v>
      </c>
      <c r="E3264">
        <v>4</v>
      </c>
      <c r="F3264">
        <v>3211</v>
      </c>
      <c r="G3264" t="s">
        <v>15</v>
      </c>
      <c r="H3264">
        <v>57</v>
      </c>
      <c r="I3264">
        <v>1</v>
      </c>
      <c r="J3264" t="s">
        <v>13</v>
      </c>
      <c r="K3264">
        <v>0</v>
      </c>
      <c r="L3264">
        <f>YEAR(ecommerce_customer_data_custom_[[#This Row],[Purchase Date]])</f>
        <v>2022</v>
      </c>
      <c r="M3264">
        <f>MONTH(ecommerce_customer_data_custom_[[#This Row],[Purchase Date]])</f>
        <v>4</v>
      </c>
      <c r="N3264" t="str">
        <f>TEXT(ecommerce_customer_data_custom_[[#This Row],[Purchase Date]],"mmmm")</f>
        <v>April</v>
      </c>
      <c r="O3264" t="str">
        <f>VLOOKUP(ecommerce_customer_data_custom_[[#This Row],[Customer Age]],AgeGroupMapping!$A$2:$C$5,3,TRUE)</f>
        <v>Middle-Aged</v>
      </c>
      <c r="P3264" t="str">
        <f>IF(ecommerce_customer_data_custom_[[#This Row],[Returns]]=1,"Returned","Not Returned")</f>
        <v>Returned</v>
      </c>
      <c r="Q3264" t="str">
        <f>_xlfn.XLOOKUP(ecommerce_customer_data_custom_[[#This Row],[Payment Method]],PaymentMapping!$A$2:$A$11,PaymentMapping!$B$2:$B$11,"Other")</f>
        <v>Wallet/UPI</v>
      </c>
    </row>
    <row r="3265" spans="1:17" x14ac:dyDescent="0.3">
      <c r="A3265">
        <v>22289</v>
      </c>
      <c r="B3265" s="14">
        <v>45046.23060185185</v>
      </c>
      <c r="C3265" t="s">
        <v>16</v>
      </c>
      <c r="D3265">
        <v>413</v>
      </c>
      <c r="E3265">
        <v>3</v>
      </c>
      <c r="F3265">
        <v>5079</v>
      </c>
      <c r="G3265" t="s">
        <v>19</v>
      </c>
      <c r="H3265">
        <v>57</v>
      </c>
      <c r="I3265">
        <v>0</v>
      </c>
      <c r="J3265" t="s">
        <v>13</v>
      </c>
      <c r="K3265">
        <v>0</v>
      </c>
      <c r="L3265">
        <f>YEAR(ecommerce_customer_data_custom_[[#This Row],[Purchase Date]])</f>
        <v>2023</v>
      </c>
      <c r="M3265">
        <f>MONTH(ecommerce_customer_data_custom_[[#This Row],[Purchase Date]])</f>
        <v>4</v>
      </c>
      <c r="N3265" t="str">
        <f>TEXT(ecommerce_customer_data_custom_[[#This Row],[Purchase Date]],"mmmm")</f>
        <v>April</v>
      </c>
      <c r="O3265" t="str">
        <f>VLOOKUP(ecommerce_customer_data_custom_[[#This Row],[Customer Age]],AgeGroupMapping!$A$2:$C$5,3,TRUE)</f>
        <v>Middle-Aged</v>
      </c>
      <c r="P3265" t="str">
        <f>IF(ecommerce_customer_data_custom_[[#This Row],[Returns]]=1,"Returned","Not Returned")</f>
        <v>Not Returned</v>
      </c>
      <c r="Q3265" t="str">
        <f>_xlfn.XLOOKUP(ecommerce_customer_data_custom_[[#This Row],[Payment Method]],PaymentMapping!$A$2:$A$11,PaymentMapping!$B$2:$B$11,"Other")</f>
        <v>Cash</v>
      </c>
    </row>
    <row r="3266" spans="1:17" x14ac:dyDescent="0.3">
      <c r="A3266">
        <v>22289</v>
      </c>
      <c r="B3266" s="14">
        <v>45045.834872685184</v>
      </c>
      <c r="C3266" t="s">
        <v>16</v>
      </c>
      <c r="D3266">
        <v>483</v>
      </c>
      <c r="E3266">
        <v>3</v>
      </c>
      <c r="F3266">
        <v>4106</v>
      </c>
      <c r="G3266" t="s">
        <v>20</v>
      </c>
      <c r="H3266">
        <v>57</v>
      </c>
      <c r="I3266">
        <v>1</v>
      </c>
      <c r="J3266" t="s">
        <v>13</v>
      </c>
      <c r="K3266">
        <v>0</v>
      </c>
      <c r="L3266">
        <f>YEAR(ecommerce_customer_data_custom_[[#This Row],[Purchase Date]])</f>
        <v>2023</v>
      </c>
      <c r="M3266">
        <f>MONTH(ecommerce_customer_data_custom_[[#This Row],[Purchase Date]])</f>
        <v>4</v>
      </c>
      <c r="N3266" t="str">
        <f>TEXT(ecommerce_customer_data_custom_[[#This Row],[Purchase Date]],"mmmm")</f>
        <v>April</v>
      </c>
      <c r="O3266" t="str">
        <f>VLOOKUP(ecommerce_customer_data_custom_[[#This Row],[Customer Age]],AgeGroupMapping!$A$2:$C$5,3,TRUE)</f>
        <v>Middle-Aged</v>
      </c>
      <c r="P3266" t="str">
        <f>IF(ecommerce_customer_data_custom_[[#This Row],[Returns]]=1,"Returned","Not Returned")</f>
        <v>Returned</v>
      </c>
      <c r="Q3266" t="str">
        <f>_xlfn.XLOOKUP(ecommerce_customer_data_custom_[[#This Row],[Payment Method]],PaymentMapping!$A$2:$A$11,PaymentMapping!$B$2:$B$11,"Other")</f>
        <v>Other</v>
      </c>
    </row>
    <row r="3267" spans="1:17" x14ac:dyDescent="0.3">
      <c r="A3267">
        <v>22289</v>
      </c>
      <c r="B3267" s="14">
        <v>44144.428969907407</v>
      </c>
      <c r="C3267" t="s">
        <v>16</v>
      </c>
      <c r="D3267">
        <v>163</v>
      </c>
      <c r="E3267">
        <v>2</v>
      </c>
      <c r="F3267">
        <v>4263</v>
      </c>
      <c r="G3267" t="s">
        <v>19</v>
      </c>
      <c r="H3267">
        <v>57</v>
      </c>
      <c r="I3267">
        <v>0</v>
      </c>
      <c r="J3267" t="s">
        <v>13</v>
      </c>
      <c r="K3267">
        <v>0</v>
      </c>
      <c r="L3267">
        <f>YEAR(ecommerce_customer_data_custom_[[#This Row],[Purchase Date]])</f>
        <v>2020</v>
      </c>
      <c r="M3267">
        <f>MONTH(ecommerce_customer_data_custom_[[#This Row],[Purchase Date]])</f>
        <v>11</v>
      </c>
      <c r="N3267" t="str">
        <f>TEXT(ecommerce_customer_data_custom_[[#This Row],[Purchase Date]],"mmmm")</f>
        <v>November</v>
      </c>
      <c r="O3267" t="str">
        <f>VLOOKUP(ecommerce_customer_data_custom_[[#This Row],[Customer Age]],AgeGroupMapping!$A$2:$C$5,3,TRUE)</f>
        <v>Middle-Aged</v>
      </c>
      <c r="P3267" t="str">
        <f>IF(ecommerce_customer_data_custom_[[#This Row],[Returns]]=1,"Returned","Not Returned")</f>
        <v>Not Returned</v>
      </c>
      <c r="Q3267" t="str">
        <f>_xlfn.XLOOKUP(ecommerce_customer_data_custom_[[#This Row],[Payment Method]],PaymentMapping!$A$2:$A$11,PaymentMapping!$B$2:$B$11,"Other")</f>
        <v>Cash</v>
      </c>
    </row>
    <row r="3268" spans="1:17" x14ac:dyDescent="0.3">
      <c r="A3268">
        <v>22289</v>
      </c>
      <c r="B3268" s="14">
        <v>44480.779305555552</v>
      </c>
      <c r="C3268" t="s">
        <v>11</v>
      </c>
      <c r="D3268">
        <v>49</v>
      </c>
      <c r="E3268">
        <v>1</v>
      </c>
      <c r="F3268">
        <v>1117</v>
      </c>
      <c r="G3268" t="s">
        <v>19</v>
      </c>
      <c r="H3268">
        <v>57</v>
      </c>
      <c r="I3268">
        <v>1</v>
      </c>
      <c r="J3268" t="s">
        <v>13</v>
      </c>
      <c r="K3268">
        <v>0</v>
      </c>
      <c r="L3268">
        <f>YEAR(ecommerce_customer_data_custom_[[#This Row],[Purchase Date]])</f>
        <v>2021</v>
      </c>
      <c r="M3268">
        <f>MONTH(ecommerce_customer_data_custom_[[#This Row],[Purchase Date]])</f>
        <v>10</v>
      </c>
      <c r="N3268" t="str">
        <f>TEXT(ecommerce_customer_data_custom_[[#This Row],[Purchase Date]],"mmmm")</f>
        <v>October</v>
      </c>
      <c r="O3268" t="str">
        <f>VLOOKUP(ecommerce_customer_data_custom_[[#This Row],[Customer Age]],AgeGroupMapping!$A$2:$C$5,3,TRUE)</f>
        <v>Middle-Aged</v>
      </c>
      <c r="P3268" t="str">
        <f>IF(ecommerce_customer_data_custom_[[#This Row],[Returns]]=1,"Returned","Not Returned")</f>
        <v>Returned</v>
      </c>
      <c r="Q3268" t="str">
        <f>_xlfn.XLOOKUP(ecommerce_customer_data_custom_[[#This Row],[Payment Method]],PaymentMapping!$A$2:$A$11,PaymentMapping!$B$2:$B$11,"Other")</f>
        <v>Cash</v>
      </c>
    </row>
    <row r="3269" spans="1:17" x14ac:dyDescent="0.3">
      <c r="A3269">
        <v>46593</v>
      </c>
      <c r="B3269" s="14">
        <v>44384.228113425925</v>
      </c>
      <c r="C3269" t="s">
        <v>16</v>
      </c>
      <c r="D3269">
        <v>27</v>
      </c>
      <c r="E3269">
        <v>2</v>
      </c>
      <c r="F3269">
        <v>3025</v>
      </c>
      <c r="G3269" t="s">
        <v>19</v>
      </c>
      <c r="H3269">
        <v>33</v>
      </c>
      <c r="I3269">
        <v>0</v>
      </c>
      <c r="J3269" t="s">
        <v>17</v>
      </c>
      <c r="K3269">
        <v>0</v>
      </c>
      <c r="L3269">
        <f>YEAR(ecommerce_customer_data_custom_[[#This Row],[Purchase Date]])</f>
        <v>2021</v>
      </c>
      <c r="M3269">
        <f>MONTH(ecommerce_customer_data_custom_[[#This Row],[Purchase Date]])</f>
        <v>7</v>
      </c>
      <c r="N3269" t="str">
        <f>TEXT(ecommerce_customer_data_custom_[[#This Row],[Purchase Date]],"mmmm")</f>
        <v>July</v>
      </c>
      <c r="O3269" t="str">
        <f>VLOOKUP(ecommerce_customer_data_custom_[[#This Row],[Customer Age]],AgeGroupMapping!$A$2:$C$5,3,TRUE)</f>
        <v>Adult</v>
      </c>
      <c r="P3269" t="str">
        <f>IF(ecommerce_customer_data_custom_[[#This Row],[Returns]]=1,"Returned","Not Returned")</f>
        <v>Not Returned</v>
      </c>
      <c r="Q3269" t="str">
        <f>_xlfn.XLOOKUP(ecommerce_customer_data_custom_[[#This Row],[Payment Method]],PaymentMapping!$A$2:$A$11,PaymentMapping!$B$2:$B$11,"Other")</f>
        <v>Cash</v>
      </c>
    </row>
    <row r="3270" spans="1:17" x14ac:dyDescent="0.3">
      <c r="A3270">
        <v>46593</v>
      </c>
      <c r="B3270" s="14">
        <v>44431.754618055558</v>
      </c>
      <c r="C3270" t="s">
        <v>18</v>
      </c>
      <c r="D3270">
        <v>79</v>
      </c>
      <c r="E3270">
        <v>5</v>
      </c>
      <c r="F3270">
        <v>3693</v>
      </c>
      <c r="G3270" t="s">
        <v>15</v>
      </c>
      <c r="H3270">
        <v>33</v>
      </c>
      <c r="I3270">
        <v>0</v>
      </c>
      <c r="J3270" t="s">
        <v>17</v>
      </c>
      <c r="K3270">
        <v>0</v>
      </c>
      <c r="L3270">
        <f>YEAR(ecommerce_customer_data_custom_[[#This Row],[Purchase Date]])</f>
        <v>2021</v>
      </c>
      <c r="M3270">
        <f>MONTH(ecommerce_customer_data_custom_[[#This Row],[Purchase Date]])</f>
        <v>8</v>
      </c>
      <c r="N3270" t="str">
        <f>TEXT(ecommerce_customer_data_custom_[[#This Row],[Purchase Date]],"mmmm")</f>
        <v>August</v>
      </c>
      <c r="O3270" t="str">
        <f>VLOOKUP(ecommerce_customer_data_custom_[[#This Row],[Customer Age]],AgeGroupMapping!$A$2:$C$5,3,TRUE)</f>
        <v>Adult</v>
      </c>
      <c r="P3270" t="str">
        <f>IF(ecommerce_customer_data_custom_[[#This Row],[Returns]]=1,"Returned","Not Returned")</f>
        <v>Not Returned</v>
      </c>
      <c r="Q3270" t="str">
        <f>_xlfn.XLOOKUP(ecommerce_customer_data_custom_[[#This Row],[Payment Method]],PaymentMapping!$A$2:$A$11,PaymentMapping!$B$2:$B$11,"Other")</f>
        <v>Wallet/UPI</v>
      </c>
    </row>
    <row r="3271" spans="1:17" x14ac:dyDescent="0.3">
      <c r="A3271">
        <v>46593</v>
      </c>
      <c r="B3271" s="14">
        <v>45160.471041666664</v>
      </c>
      <c r="C3271" t="s">
        <v>16</v>
      </c>
      <c r="D3271">
        <v>375</v>
      </c>
      <c r="E3271">
        <v>1</v>
      </c>
      <c r="F3271">
        <v>1840</v>
      </c>
      <c r="G3271" t="s">
        <v>12</v>
      </c>
      <c r="H3271">
        <v>33</v>
      </c>
      <c r="I3271">
        <v>0</v>
      </c>
      <c r="J3271" t="s">
        <v>17</v>
      </c>
      <c r="K3271">
        <v>0</v>
      </c>
      <c r="L3271">
        <f>YEAR(ecommerce_customer_data_custom_[[#This Row],[Purchase Date]])</f>
        <v>2023</v>
      </c>
      <c r="M3271">
        <f>MONTH(ecommerce_customer_data_custom_[[#This Row],[Purchase Date]])</f>
        <v>8</v>
      </c>
      <c r="N3271" t="str">
        <f>TEXT(ecommerce_customer_data_custom_[[#This Row],[Purchase Date]],"mmmm")</f>
        <v>August</v>
      </c>
      <c r="O3271" t="str">
        <f>VLOOKUP(ecommerce_customer_data_custom_[[#This Row],[Customer Age]],AgeGroupMapping!$A$2:$C$5,3,TRUE)</f>
        <v>Adult</v>
      </c>
      <c r="P3271" t="str">
        <f>IF(ecommerce_customer_data_custom_[[#This Row],[Returns]]=1,"Returned","Not Returned")</f>
        <v>Not Returned</v>
      </c>
      <c r="Q3271" t="str">
        <f>_xlfn.XLOOKUP(ecommerce_customer_data_custom_[[#This Row],[Payment Method]],PaymentMapping!$A$2:$A$11,PaymentMapping!$B$2:$B$11,"Other")</f>
        <v>Card</v>
      </c>
    </row>
    <row r="3272" spans="1:17" x14ac:dyDescent="0.3">
      <c r="A3272">
        <v>46593</v>
      </c>
      <c r="B3272" s="14">
        <v>44377.627569444441</v>
      </c>
      <c r="C3272" t="s">
        <v>18</v>
      </c>
      <c r="D3272">
        <v>464</v>
      </c>
      <c r="E3272">
        <v>2</v>
      </c>
      <c r="F3272">
        <v>2016</v>
      </c>
      <c r="G3272" t="s">
        <v>15</v>
      </c>
      <c r="H3272">
        <v>33</v>
      </c>
      <c r="I3272">
        <v>1</v>
      </c>
      <c r="J3272" t="s">
        <v>17</v>
      </c>
      <c r="K3272">
        <v>0</v>
      </c>
      <c r="L3272">
        <f>YEAR(ecommerce_customer_data_custom_[[#This Row],[Purchase Date]])</f>
        <v>2021</v>
      </c>
      <c r="M3272">
        <f>MONTH(ecommerce_customer_data_custom_[[#This Row],[Purchase Date]])</f>
        <v>6</v>
      </c>
      <c r="N3272" t="str">
        <f>TEXT(ecommerce_customer_data_custom_[[#This Row],[Purchase Date]],"mmmm")</f>
        <v>June</v>
      </c>
      <c r="O3272" t="str">
        <f>VLOOKUP(ecommerce_customer_data_custom_[[#This Row],[Customer Age]],AgeGroupMapping!$A$2:$C$5,3,TRUE)</f>
        <v>Adult</v>
      </c>
      <c r="P3272" t="str">
        <f>IF(ecommerce_customer_data_custom_[[#This Row],[Returns]]=1,"Returned","Not Returned")</f>
        <v>Returned</v>
      </c>
      <c r="Q3272" t="str">
        <f>_xlfn.XLOOKUP(ecommerce_customer_data_custom_[[#This Row],[Payment Method]],PaymentMapping!$A$2:$A$11,PaymentMapping!$B$2:$B$11,"Other")</f>
        <v>Wallet/UPI</v>
      </c>
    </row>
    <row r="3273" spans="1:17" x14ac:dyDescent="0.3">
      <c r="A3273">
        <v>46593</v>
      </c>
      <c r="B3273" s="14">
        <v>44179.683877314812</v>
      </c>
      <c r="C3273" t="s">
        <v>11</v>
      </c>
      <c r="D3273">
        <v>99</v>
      </c>
      <c r="E3273">
        <v>2</v>
      </c>
      <c r="F3273">
        <v>1051</v>
      </c>
      <c r="G3273" t="s">
        <v>15</v>
      </c>
      <c r="H3273">
        <v>33</v>
      </c>
      <c r="I3273">
        <v>0</v>
      </c>
      <c r="J3273" t="s">
        <v>17</v>
      </c>
      <c r="K3273">
        <v>0</v>
      </c>
      <c r="L3273">
        <f>YEAR(ecommerce_customer_data_custom_[[#This Row],[Purchase Date]])</f>
        <v>2020</v>
      </c>
      <c r="M3273">
        <f>MONTH(ecommerce_customer_data_custom_[[#This Row],[Purchase Date]])</f>
        <v>12</v>
      </c>
      <c r="N3273" t="str">
        <f>TEXT(ecommerce_customer_data_custom_[[#This Row],[Purchase Date]],"mmmm")</f>
        <v>December</v>
      </c>
      <c r="O3273" t="str">
        <f>VLOOKUP(ecommerce_customer_data_custom_[[#This Row],[Customer Age]],AgeGroupMapping!$A$2:$C$5,3,TRUE)</f>
        <v>Adult</v>
      </c>
      <c r="P3273" t="str">
        <f>IF(ecommerce_customer_data_custom_[[#This Row],[Returns]]=1,"Returned","Not Returned")</f>
        <v>Not Returned</v>
      </c>
      <c r="Q3273" t="str">
        <f>_xlfn.XLOOKUP(ecommerce_customer_data_custom_[[#This Row],[Payment Method]],PaymentMapping!$A$2:$A$11,PaymentMapping!$B$2:$B$11,"Other")</f>
        <v>Wallet/UPI</v>
      </c>
    </row>
    <row r="3274" spans="1:17" x14ac:dyDescent="0.3">
      <c r="A3274">
        <v>46593</v>
      </c>
      <c r="B3274" s="14">
        <v>44821.151423611111</v>
      </c>
      <c r="C3274" t="s">
        <v>11</v>
      </c>
      <c r="D3274">
        <v>94</v>
      </c>
      <c r="E3274">
        <v>5</v>
      </c>
      <c r="F3274">
        <v>2169</v>
      </c>
      <c r="G3274" t="s">
        <v>15</v>
      </c>
      <c r="H3274">
        <v>33</v>
      </c>
      <c r="I3274">
        <v>0</v>
      </c>
      <c r="J3274" t="s">
        <v>17</v>
      </c>
      <c r="K3274">
        <v>0</v>
      </c>
      <c r="L3274">
        <f>YEAR(ecommerce_customer_data_custom_[[#This Row],[Purchase Date]])</f>
        <v>2022</v>
      </c>
      <c r="M3274">
        <f>MONTH(ecommerce_customer_data_custom_[[#This Row],[Purchase Date]])</f>
        <v>9</v>
      </c>
      <c r="N3274" t="str">
        <f>TEXT(ecommerce_customer_data_custom_[[#This Row],[Purchase Date]],"mmmm")</f>
        <v>September</v>
      </c>
      <c r="O3274" t="str">
        <f>VLOOKUP(ecommerce_customer_data_custom_[[#This Row],[Customer Age]],AgeGroupMapping!$A$2:$C$5,3,TRUE)</f>
        <v>Adult</v>
      </c>
      <c r="P3274" t="str">
        <f>IF(ecommerce_customer_data_custom_[[#This Row],[Returns]]=1,"Returned","Not Returned")</f>
        <v>Not Returned</v>
      </c>
      <c r="Q3274" t="str">
        <f>_xlfn.XLOOKUP(ecommerce_customer_data_custom_[[#This Row],[Payment Method]],PaymentMapping!$A$2:$A$11,PaymentMapping!$B$2:$B$11,"Other")</f>
        <v>Wallet/UPI</v>
      </c>
    </row>
    <row r="3275" spans="1:17" x14ac:dyDescent="0.3">
      <c r="A3275">
        <v>134</v>
      </c>
      <c r="B3275" s="14">
        <v>44114.538414351853</v>
      </c>
      <c r="C3275" t="s">
        <v>18</v>
      </c>
      <c r="D3275">
        <v>244</v>
      </c>
      <c r="E3275">
        <v>1</v>
      </c>
      <c r="F3275">
        <v>1319</v>
      </c>
      <c r="G3275" t="s">
        <v>12</v>
      </c>
      <c r="H3275">
        <v>59</v>
      </c>
      <c r="I3275">
        <v>0</v>
      </c>
      <c r="J3275" t="s">
        <v>13</v>
      </c>
      <c r="K3275">
        <v>1</v>
      </c>
      <c r="L3275">
        <f>YEAR(ecommerce_customer_data_custom_[[#This Row],[Purchase Date]])</f>
        <v>2020</v>
      </c>
      <c r="M3275">
        <f>MONTH(ecommerce_customer_data_custom_[[#This Row],[Purchase Date]])</f>
        <v>10</v>
      </c>
      <c r="N3275" t="str">
        <f>TEXT(ecommerce_customer_data_custom_[[#This Row],[Purchase Date]],"mmmm")</f>
        <v>October</v>
      </c>
      <c r="O3275" t="str">
        <f>VLOOKUP(ecommerce_customer_data_custom_[[#This Row],[Customer Age]],AgeGroupMapping!$A$2:$C$5,3,TRUE)</f>
        <v>Middle-Aged</v>
      </c>
      <c r="P3275" t="str">
        <f>IF(ecommerce_customer_data_custom_[[#This Row],[Returns]]=1,"Returned","Not Returned")</f>
        <v>Not Returned</v>
      </c>
      <c r="Q3275" t="str">
        <f>_xlfn.XLOOKUP(ecommerce_customer_data_custom_[[#This Row],[Payment Method]],PaymentMapping!$A$2:$A$11,PaymentMapping!$B$2:$B$11,"Other")</f>
        <v>Card</v>
      </c>
    </row>
    <row r="3276" spans="1:17" x14ac:dyDescent="0.3">
      <c r="A3276">
        <v>134</v>
      </c>
      <c r="B3276" s="14">
        <v>44722.677187499998</v>
      </c>
      <c r="C3276" t="s">
        <v>16</v>
      </c>
      <c r="D3276">
        <v>167</v>
      </c>
      <c r="E3276">
        <v>1</v>
      </c>
      <c r="F3276">
        <v>2796</v>
      </c>
      <c r="G3276" t="s">
        <v>15</v>
      </c>
      <c r="H3276">
        <v>59</v>
      </c>
      <c r="I3276">
        <v>0</v>
      </c>
      <c r="J3276" t="s">
        <v>13</v>
      </c>
      <c r="K3276">
        <v>1</v>
      </c>
      <c r="L3276">
        <f>YEAR(ecommerce_customer_data_custom_[[#This Row],[Purchase Date]])</f>
        <v>2022</v>
      </c>
      <c r="M3276">
        <f>MONTH(ecommerce_customer_data_custom_[[#This Row],[Purchase Date]])</f>
        <v>6</v>
      </c>
      <c r="N3276" t="str">
        <f>TEXT(ecommerce_customer_data_custom_[[#This Row],[Purchase Date]],"mmmm")</f>
        <v>June</v>
      </c>
      <c r="O3276" t="str">
        <f>VLOOKUP(ecommerce_customer_data_custom_[[#This Row],[Customer Age]],AgeGroupMapping!$A$2:$C$5,3,TRUE)</f>
        <v>Middle-Aged</v>
      </c>
      <c r="P3276" t="str">
        <f>IF(ecommerce_customer_data_custom_[[#This Row],[Returns]]=1,"Returned","Not Returned")</f>
        <v>Not Returned</v>
      </c>
      <c r="Q3276" t="str">
        <f>_xlfn.XLOOKUP(ecommerce_customer_data_custom_[[#This Row],[Payment Method]],PaymentMapping!$A$2:$A$11,PaymentMapping!$B$2:$B$11,"Other")</f>
        <v>Wallet/UPI</v>
      </c>
    </row>
    <row r="3277" spans="1:17" x14ac:dyDescent="0.3">
      <c r="A3277">
        <v>134</v>
      </c>
      <c r="B3277" s="14">
        <v>44655.398564814815</v>
      </c>
      <c r="C3277" t="s">
        <v>16</v>
      </c>
      <c r="D3277">
        <v>452</v>
      </c>
      <c r="E3277">
        <v>4</v>
      </c>
      <c r="F3277">
        <v>2617</v>
      </c>
      <c r="G3277" t="s">
        <v>12</v>
      </c>
      <c r="H3277">
        <v>59</v>
      </c>
      <c r="I3277">
        <v>0</v>
      </c>
      <c r="J3277" t="s">
        <v>13</v>
      </c>
      <c r="K3277">
        <v>1</v>
      </c>
      <c r="L3277">
        <f>YEAR(ecommerce_customer_data_custom_[[#This Row],[Purchase Date]])</f>
        <v>2022</v>
      </c>
      <c r="M3277">
        <f>MONTH(ecommerce_customer_data_custom_[[#This Row],[Purchase Date]])</f>
        <v>4</v>
      </c>
      <c r="N3277" t="str">
        <f>TEXT(ecommerce_customer_data_custom_[[#This Row],[Purchase Date]],"mmmm")</f>
        <v>April</v>
      </c>
      <c r="O3277" t="str">
        <f>VLOOKUP(ecommerce_customer_data_custom_[[#This Row],[Customer Age]],AgeGroupMapping!$A$2:$C$5,3,TRUE)</f>
        <v>Middle-Aged</v>
      </c>
      <c r="P3277" t="str">
        <f>IF(ecommerce_customer_data_custom_[[#This Row],[Returns]]=1,"Returned","Not Returned")</f>
        <v>Not Returned</v>
      </c>
      <c r="Q3277" t="str">
        <f>_xlfn.XLOOKUP(ecommerce_customer_data_custom_[[#This Row],[Payment Method]],PaymentMapping!$A$2:$A$11,PaymentMapping!$B$2:$B$11,"Other")</f>
        <v>Card</v>
      </c>
    </row>
    <row r="3278" spans="1:17" x14ac:dyDescent="0.3">
      <c r="A3278">
        <v>134</v>
      </c>
      <c r="B3278" s="14">
        <v>44975.099803240744</v>
      </c>
      <c r="C3278" t="s">
        <v>18</v>
      </c>
      <c r="D3278">
        <v>129</v>
      </c>
      <c r="E3278">
        <v>3</v>
      </c>
      <c r="F3278">
        <v>1661</v>
      </c>
      <c r="G3278" t="s">
        <v>19</v>
      </c>
      <c r="H3278">
        <v>59</v>
      </c>
      <c r="I3278">
        <v>0</v>
      </c>
      <c r="J3278" t="s">
        <v>13</v>
      </c>
      <c r="K3278">
        <v>1</v>
      </c>
      <c r="L3278">
        <f>YEAR(ecommerce_customer_data_custom_[[#This Row],[Purchase Date]])</f>
        <v>2023</v>
      </c>
      <c r="M3278">
        <f>MONTH(ecommerce_customer_data_custom_[[#This Row],[Purchase Date]])</f>
        <v>2</v>
      </c>
      <c r="N3278" t="str">
        <f>TEXT(ecommerce_customer_data_custom_[[#This Row],[Purchase Date]],"mmmm")</f>
        <v>February</v>
      </c>
      <c r="O3278" t="str">
        <f>VLOOKUP(ecommerce_customer_data_custom_[[#This Row],[Customer Age]],AgeGroupMapping!$A$2:$C$5,3,TRUE)</f>
        <v>Middle-Aged</v>
      </c>
      <c r="P3278" t="str">
        <f>IF(ecommerce_customer_data_custom_[[#This Row],[Returns]]=1,"Returned","Not Returned")</f>
        <v>Not Returned</v>
      </c>
      <c r="Q3278" t="str">
        <f>_xlfn.XLOOKUP(ecommerce_customer_data_custom_[[#This Row],[Payment Method]],PaymentMapping!$A$2:$A$11,PaymentMapping!$B$2:$B$11,"Other")</f>
        <v>Cash</v>
      </c>
    </row>
    <row r="3279" spans="1:17" x14ac:dyDescent="0.3">
      <c r="A3279">
        <v>1639</v>
      </c>
      <c r="B3279" s="14">
        <v>44994.21197916667</v>
      </c>
      <c r="C3279" t="s">
        <v>18</v>
      </c>
      <c r="D3279">
        <v>204</v>
      </c>
      <c r="E3279">
        <v>2</v>
      </c>
      <c r="F3279">
        <v>1661</v>
      </c>
      <c r="G3279" t="s">
        <v>12</v>
      </c>
      <c r="H3279">
        <v>31</v>
      </c>
      <c r="I3279">
        <v>0</v>
      </c>
      <c r="J3279" t="s">
        <v>13</v>
      </c>
      <c r="K3279">
        <v>0</v>
      </c>
      <c r="L3279">
        <f>YEAR(ecommerce_customer_data_custom_[[#This Row],[Purchase Date]])</f>
        <v>2023</v>
      </c>
      <c r="M3279">
        <f>MONTH(ecommerce_customer_data_custom_[[#This Row],[Purchase Date]])</f>
        <v>3</v>
      </c>
      <c r="N3279" t="str">
        <f>TEXT(ecommerce_customer_data_custom_[[#This Row],[Purchase Date]],"mmmm")</f>
        <v>March</v>
      </c>
      <c r="O3279" t="str">
        <f>VLOOKUP(ecommerce_customer_data_custom_[[#This Row],[Customer Age]],AgeGroupMapping!$A$2:$C$5,3,TRUE)</f>
        <v>Adult</v>
      </c>
      <c r="P3279" t="str">
        <f>IF(ecommerce_customer_data_custom_[[#This Row],[Returns]]=1,"Returned","Not Returned")</f>
        <v>Not Returned</v>
      </c>
      <c r="Q3279" t="str">
        <f>_xlfn.XLOOKUP(ecommerce_customer_data_custom_[[#This Row],[Payment Method]],PaymentMapping!$A$2:$A$11,PaymentMapping!$B$2:$B$11,"Other")</f>
        <v>Card</v>
      </c>
    </row>
    <row r="3280" spans="1:17" x14ac:dyDescent="0.3">
      <c r="A3280">
        <v>1639</v>
      </c>
      <c r="B3280" s="14">
        <v>44741.659282407411</v>
      </c>
      <c r="C3280" t="s">
        <v>16</v>
      </c>
      <c r="D3280">
        <v>244</v>
      </c>
      <c r="E3280">
        <v>5</v>
      </c>
      <c r="F3280">
        <v>1385</v>
      </c>
      <c r="G3280" t="s">
        <v>12</v>
      </c>
      <c r="H3280">
        <v>31</v>
      </c>
      <c r="I3280">
        <v>0</v>
      </c>
      <c r="J3280" t="s">
        <v>13</v>
      </c>
      <c r="K3280">
        <v>0</v>
      </c>
      <c r="L3280">
        <f>YEAR(ecommerce_customer_data_custom_[[#This Row],[Purchase Date]])</f>
        <v>2022</v>
      </c>
      <c r="M3280">
        <f>MONTH(ecommerce_customer_data_custom_[[#This Row],[Purchase Date]])</f>
        <v>6</v>
      </c>
      <c r="N3280" t="str">
        <f>TEXT(ecommerce_customer_data_custom_[[#This Row],[Purchase Date]],"mmmm")</f>
        <v>June</v>
      </c>
      <c r="O3280" t="str">
        <f>VLOOKUP(ecommerce_customer_data_custom_[[#This Row],[Customer Age]],AgeGroupMapping!$A$2:$C$5,3,TRUE)</f>
        <v>Adult</v>
      </c>
      <c r="P3280" t="str">
        <f>IF(ecommerce_customer_data_custom_[[#This Row],[Returns]]=1,"Returned","Not Returned")</f>
        <v>Not Returned</v>
      </c>
      <c r="Q3280" t="str">
        <f>_xlfn.XLOOKUP(ecommerce_customer_data_custom_[[#This Row],[Payment Method]],PaymentMapping!$A$2:$A$11,PaymentMapping!$B$2:$B$11,"Other")</f>
        <v>Card</v>
      </c>
    </row>
    <row r="3281" spans="1:17" x14ac:dyDescent="0.3">
      <c r="A3281">
        <v>1639</v>
      </c>
      <c r="B3281" s="14">
        <v>44364.41778935185</v>
      </c>
      <c r="C3281" t="s">
        <v>11</v>
      </c>
      <c r="D3281">
        <v>72</v>
      </c>
      <c r="E3281">
        <v>4</v>
      </c>
      <c r="F3281">
        <v>2808</v>
      </c>
      <c r="G3281" t="s">
        <v>15</v>
      </c>
      <c r="H3281">
        <v>31</v>
      </c>
      <c r="I3281">
        <v>1</v>
      </c>
      <c r="J3281" t="s">
        <v>13</v>
      </c>
      <c r="K3281">
        <v>0</v>
      </c>
      <c r="L3281">
        <f>YEAR(ecommerce_customer_data_custom_[[#This Row],[Purchase Date]])</f>
        <v>2021</v>
      </c>
      <c r="M3281">
        <f>MONTH(ecommerce_customer_data_custom_[[#This Row],[Purchase Date]])</f>
        <v>6</v>
      </c>
      <c r="N3281" t="str">
        <f>TEXT(ecommerce_customer_data_custom_[[#This Row],[Purchase Date]],"mmmm")</f>
        <v>June</v>
      </c>
      <c r="O3281" t="str">
        <f>VLOOKUP(ecommerce_customer_data_custom_[[#This Row],[Customer Age]],AgeGroupMapping!$A$2:$C$5,3,TRUE)</f>
        <v>Adult</v>
      </c>
      <c r="P3281" t="str">
        <f>IF(ecommerce_customer_data_custom_[[#This Row],[Returns]]=1,"Returned","Not Returned")</f>
        <v>Returned</v>
      </c>
      <c r="Q3281" t="str">
        <f>_xlfn.XLOOKUP(ecommerce_customer_data_custom_[[#This Row],[Payment Method]],PaymentMapping!$A$2:$A$11,PaymentMapping!$B$2:$B$11,"Other")</f>
        <v>Wallet/UPI</v>
      </c>
    </row>
    <row r="3282" spans="1:17" x14ac:dyDescent="0.3">
      <c r="A3282">
        <v>1639</v>
      </c>
      <c r="B3282" s="14">
        <v>44882.182291666664</v>
      </c>
      <c r="C3282" t="s">
        <v>11</v>
      </c>
      <c r="D3282">
        <v>51</v>
      </c>
      <c r="E3282">
        <v>1</v>
      </c>
      <c r="F3282">
        <v>4456</v>
      </c>
      <c r="G3282" t="s">
        <v>12</v>
      </c>
      <c r="H3282">
        <v>31</v>
      </c>
      <c r="I3282">
        <v>1</v>
      </c>
      <c r="J3282" t="s">
        <v>13</v>
      </c>
      <c r="K3282">
        <v>0</v>
      </c>
      <c r="L3282">
        <f>YEAR(ecommerce_customer_data_custom_[[#This Row],[Purchase Date]])</f>
        <v>2022</v>
      </c>
      <c r="M3282">
        <f>MONTH(ecommerce_customer_data_custom_[[#This Row],[Purchase Date]])</f>
        <v>11</v>
      </c>
      <c r="N3282" t="str">
        <f>TEXT(ecommerce_customer_data_custom_[[#This Row],[Purchase Date]],"mmmm")</f>
        <v>November</v>
      </c>
      <c r="O3282" t="str">
        <f>VLOOKUP(ecommerce_customer_data_custom_[[#This Row],[Customer Age]],AgeGroupMapping!$A$2:$C$5,3,TRUE)</f>
        <v>Adult</v>
      </c>
      <c r="P3282" t="str">
        <f>IF(ecommerce_customer_data_custom_[[#This Row],[Returns]]=1,"Returned","Not Returned")</f>
        <v>Returned</v>
      </c>
      <c r="Q3282" t="str">
        <f>_xlfn.XLOOKUP(ecommerce_customer_data_custom_[[#This Row],[Payment Method]],PaymentMapping!$A$2:$A$11,PaymentMapping!$B$2:$B$11,"Other")</f>
        <v>Card</v>
      </c>
    </row>
    <row r="3283" spans="1:17" x14ac:dyDescent="0.3">
      <c r="A3283">
        <v>1639</v>
      </c>
      <c r="B3283" s="14">
        <v>44971.180081018516</v>
      </c>
      <c r="C3283" t="s">
        <v>14</v>
      </c>
      <c r="D3283">
        <v>88</v>
      </c>
      <c r="E3283">
        <v>1</v>
      </c>
      <c r="F3283">
        <v>3164</v>
      </c>
      <c r="G3283" t="s">
        <v>15</v>
      </c>
      <c r="H3283">
        <v>31</v>
      </c>
      <c r="I3283">
        <v>1</v>
      </c>
      <c r="J3283" t="s">
        <v>13</v>
      </c>
      <c r="K3283">
        <v>0</v>
      </c>
      <c r="L3283">
        <f>YEAR(ecommerce_customer_data_custom_[[#This Row],[Purchase Date]])</f>
        <v>2023</v>
      </c>
      <c r="M3283">
        <f>MONTH(ecommerce_customer_data_custom_[[#This Row],[Purchase Date]])</f>
        <v>2</v>
      </c>
      <c r="N3283" t="str">
        <f>TEXT(ecommerce_customer_data_custom_[[#This Row],[Purchase Date]],"mmmm")</f>
        <v>February</v>
      </c>
      <c r="O3283" t="str">
        <f>VLOOKUP(ecommerce_customer_data_custom_[[#This Row],[Customer Age]],AgeGroupMapping!$A$2:$C$5,3,TRUE)</f>
        <v>Adult</v>
      </c>
      <c r="P3283" t="str">
        <f>IF(ecommerce_customer_data_custom_[[#This Row],[Returns]]=1,"Returned","Not Returned")</f>
        <v>Returned</v>
      </c>
      <c r="Q3283" t="str">
        <f>_xlfn.XLOOKUP(ecommerce_customer_data_custom_[[#This Row],[Payment Method]],PaymentMapping!$A$2:$A$11,PaymentMapping!$B$2:$B$11,"Other")</f>
        <v>Wallet/UPI</v>
      </c>
    </row>
    <row r="3284" spans="1:17" x14ac:dyDescent="0.3">
      <c r="A3284">
        <v>1639</v>
      </c>
      <c r="B3284" s="14">
        <v>44521.130937499998</v>
      </c>
      <c r="C3284" t="s">
        <v>16</v>
      </c>
      <c r="D3284">
        <v>32</v>
      </c>
      <c r="E3284">
        <v>5</v>
      </c>
      <c r="F3284">
        <v>2923</v>
      </c>
      <c r="G3284" t="s">
        <v>12</v>
      </c>
      <c r="H3284">
        <v>31</v>
      </c>
      <c r="I3284">
        <v>0</v>
      </c>
      <c r="J3284" t="s">
        <v>13</v>
      </c>
      <c r="K3284">
        <v>0</v>
      </c>
      <c r="L3284">
        <f>YEAR(ecommerce_customer_data_custom_[[#This Row],[Purchase Date]])</f>
        <v>2021</v>
      </c>
      <c r="M3284">
        <f>MONTH(ecommerce_customer_data_custom_[[#This Row],[Purchase Date]])</f>
        <v>11</v>
      </c>
      <c r="N3284" t="str">
        <f>TEXT(ecommerce_customer_data_custom_[[#This Row],[Purchase Date]],"mmmm")</f>
        <v>November</v>
      </c>
      <c r="O3284" t="str">
        <f>VLOOKUP(ecommerce_customer_data_custom_[[#This Row],[Customer Age]],AgeGroupMapping!$A$2:$C$5,3,TRUE)</f>
        <v>Adult</v>
      </c>
      <c r="P3284" t="str">
        <f>IF(ecommerce_customer_data_custom_[[#This Row],[Returns]]=1,"Returned","Not Returned")</f>
        <v>Not Returned</v>
      </c>
      <c r="Q3284" t="str">
        <f>_xlfn.XLOOKUP(ecommerce_customer_data_custom_[[#This Row],[Payment Method]],PaymentMapping!$A$2:$A$11,PaymentMapping!$B$2:$B$11,"Other")</f>
        <v>Card</v>
      </c>
    </row>
    <row r="3285" spans="1:17" x14ac:dyDescent="0.3">
      <c r="A3285">
        <v>1639</v>
      </c>
      <c r="B3285" s="14">
        <v>44874.12226851852</v>
      </c>
      <c r="C3285" t="s">
        <v>16</v>
      </c>
      <c r="D3285">
        <v>213</v>
      </c>
      <c r="E3285">
        <v>5</v>
      </c>
      <c r="F3285">
        <v>4618</v>
      </c>
      <c r="G3285" t="s">
        <v>12</v>
      </c>
      <c r="H3285">
        <v>31</v>
      </c>
      <c r="I3285">
        <v>0</v>
      </c>
      <c r="J3285" t="s">
        <v>13</v>
      </c>
      <c r="K3285">
        <v>0</v>
      </c>
      <c r="L3285">
        <f>YEAR(ecommerce_customer_data_custom_[[#This Row],[Purchase Date]])</f>
        <v>2022</v>
      </c>
      <c r="M3285">
        <f>MONTH(ecommerce_customer_data_custom_[[#This Row],[Purchase Date]])</f>
        <v>11</v>
      </c>
      <c r="N3285" t="str">
        <f>TEXT(ecommerce_customer_data_custom_[[#This Row],[Purchase Date]],"mmmm")</f>
        <v>November</v>
      </c>
      <c r="O3285" t="str">
        <f>VLOOKUP(ecommerce_customer_data_custom_[[#This Row],[Customer Age]],AgeGroupMapping!$A$2:$C$5,3,TRUE)</f>
        <v>Adult</v>
      </c>
      <c r="P3285" t="str">
        <f>IF(ecommerce_customer_data_custom_[[#This Row],[Returns]]=1,"Returned","Not Returned")</f>
        <v>Not Returned</v>
      </c>
      <c r="Q3285" t="str">
        <f>_xlfn.XLOOKUP(ecommerce_customer_data_custom_[[#This Row],[Payment Method]],PaymentMapping!$A$2:$A$11,PaymentMapping!$B$2:$B$11,"Other")</f>
        <v>Card</v>
      </c>
    </row>
    <row r="3286" spans="1:17" x14ac:dyDescent="0.3">
      <c r="A3286">
        <v>7450</v>
      </c>
      <c r="B3286" s="14">
        <v>44072.179837962962</v>
      </c>
      <c r="C3286" t="s">
        <v>11</v>
      </c>
      <c r="D3286">
        <v>233</v>
      </c>
      <c r="E3286">
        <v>4</v>
      </c>
      <c r="F3286">
        <v>2333</v>
      </c>
      <c r="G3286" t="s">
        <v>19</v>
      </c>
      <c r="H3286">
        <v>24</v>
      </c>
      <c r="I3286">
        <v>0</v>
      </c>
      <c r="J3286" t="s">
        <v>17</v>
      </c>
      <c r="K3286">
        <v>1</v>
      </c>
      <c r="L3286">
        <f>YEAR(ecommerce_customer_data_custom_[[#This Row],[Purchase Date]])</f>
        <v>2020</v>
      </c>
      <c r="M3286">
        <f>MONTH(ecommerce_customer_data_custom_[[#This Row],[Purchase Date]])</f>
        <v>8</v>
      </c>
      <c r="N3286" t="str">
        <f>TEXT(ecommerce_customer_data_custom_[[#This Row],[Purchase Date]],"mmmm")</f>
        <v>August</v>
      </c>
      <c r="O3286" t="str">
        <f>VLOOKUP(ecommerce_customer_data_custom_[[#This Row],[Customer Age]],AgeGroupMapping!$A$2:$C$5,3,TRUE)</f>
        <v>Young</v>
      </c>
      <c r="P3286" t="str">
        <f>IF(ecommerce_customer_data_custom_[[#This Row],[Returns]]=1,"Returned","Not Returned")</f>
        <v>Not Returned</v>
      </c>
      <c r="Q3286" t="str">
        <f>_xlfn.XLOOKUP(ecommerce_customer_data_custom_[[#This Row],[Payment Method]],PaymentMapping!$A$2:$A$11,PaymentMapping!$B$2:$B$11,"Other")</f>
        <v>Cash</v>
      </c>
    </row>
    <row r="3287" spans="1:17" x14ac:dyDescent="0.3">
      <c r="A3287">
        <v>7450</v>
      </c>
      <c r="B3287" s="14">
        <v>45180.826249999998</v>
      </c>
      <c r="C3287" t="s">
        <v>18</v>
      </c>
      <c r="D3287">
        <v>38</v>
      </c>
      <c r="E3287">
        <v>4</v>
      </c>
      <c r="F3287">
        <v>3200</v>
      </c>
      <c r="G3287" t="s">
        <v>12</v>
      </c>
      <c r="H3287">
        <v>24</v>
      </c>
      <c r="I3287">
        <v>1</v>
      </c>
      <c r="J3287" t="s">
        <v>17</v>
      </c>
      <c r="K3287">
        <v>1</v>
      </c>
      <c r="L3287">
        <f>YEAR(ecommerce_customer_data_custom_[[#This Row],[Purchase Date]])</f>
        <v>2023</v>
      </c>
      <c r="M3287">
        <f>MONTH(ecommerce_customer_data_custom_[[#This Row],[Purchase Date]])</f>
        <v>9</v>
      </c>
      <c r="N3287" t="str">
        <f>TEXT(ecommerce_customer_data_custom_[[#This Row],[Purchase Date]],"mmmm")</f>
        <v>September</v>
      </c>
      <c r="O3287" t="str">
        <f>VLOOKUP(ecommerce_customer_data_custom_[[#This Row],[Customer Age]],AgeGroupMapping!$A$2:$C$5,3,TRUE)</f>
        <v>Young</v>
      </c>
      <c r="P3287" t="str">
        <f>IF(ecommerce_customer_data_custom_[[#This Row],[Returns]]=1,"Returned","Not Returned")</f>
        <v>Returned</v>
      </c>
      <c r="Q3287" t="str">
        <f>_xlfn.XLOOKUP(ecommerce_customer_data_custom_[[#This Row],[Payment Method]],PaymentMapping!$A$2:$A$11,PaymentMapping!$B$2:$B$11,"Other")</f>
        <v>Card</v>
      </c>
    </row>
    <row r="3288" spans="1:17" x14ac:dyDescent="0.3">
      <c r="A3288">
        <v>7450</v>
      </c>
      <c r="B3288" s="14">
        <v>44932.15552083333</v>
      </c>
      <c r="C3288" t="s">
        <v>16</v>
      </c>
      <c r="D3288">
        <v>94</v>
      </c>
      <c r="E3288">
        <v>4</v>
      </c>
      <c r="F3288">
        <v>4949</v>
      </c>
      <c r="G3288" t="s">
        <v>12</v>
      </c>
      <c r="H3288">
        <v>24</v>
      </c>
      <c r="I3288">
        <v>0</v>
      </c>
      <c r="J3288" t="s">
        <v>17</v>
      </c>
      <c r="K3288">
        <v>1</v>
      </c>
      <c r="L3288">
        <f>YEAR(ecommerce_customer_data_custom_[[#This Row],[Purchase Date]])</f>
        <v>2023</v>
      </c>
      <c r="M3288">
        <f>MONTH(ecommerce_customer_data_custom_[[#This Row],[Purchase Date]])</f>
        <v>1</v>
      </c>
      <c r="N3288" t="str">
        <f>TEXT(ecommerce_customer_data_custom_[[#This Row],[Purchase Date]],"mmmm")</f>
        <v>January</v>
      </c>
      <c r="O3288" t="str">
        <f>VLOOKUP(ecommerce_customer_data_custom_[[#This Row],[Customer Age]],AgeGroupMapping!$A$2:$C$5,3,TRUE)</f>
        <v>Young</v>
      </c>
      <c r="P3288" t="str">
        <f>IF(ecommerce_customer_data_custom_[[#This Row],[Returns]]=1,"Returned","Not Returned")</f>
        <v>Not Returned</v>
      </c>
      <c r="Q3288" t="str">
        <f>_xlfn.XLOOKUP(ecommerce_customer_data_custom_[[#This Row],[Payment Method]],PaymentMapping!$A$2:$A$11,PaymentMapping!$B$2:$B$11,"Other")</f>
        <v>Card</v>
      </c>
    </row>
    <row r="3289" spans="1:17" x14ac:dyDescent="0.3">
      <c r="A3289">
        <v>7450</v>
      </c>
      <c r="B3289" s="14">
        <v>44732.245416666665</v>
      </c>
      <c r="C3289" t="s">
        <v>18</v>
      </c>
      <c r="D3289">
        <v>352</v>
      </c>
      <c r="E3289">
        <v>3</v>
      </c>
      <c r="F3289">
        <v>2910</v>
      </c>
      <c r="G3289" t="s">
        <v>15</v>
      </c>
      <c r="H3289">
        <v>24</v>
      </c>
      <c r="I3289">
        <v>0</v>
      </c>
      <c r="J3289" t="s">
        <v>17</v>
      </c>
      <c r="K3289">
        <v>1</v>
      </c>
      <c r="L3289">
        <f>YEAR(ecommerce_customer_data_custom_[[#This Row],[Purchase Date]])</f>
        <v>2022</v>
      </c>
      <c r="M3289">
        <f>MONTH(ecommerce_customer_data_custom_[[#This Row],[Purchase Date]])</f>
        <v>6</v>
      </c>
      <c r="N3289" t="str">
        <f>TEXT(ecommerce_customer_data_custom_[[#This Row],[Purchase Date]],"mmmm")</f>
        <v>June</v>
      </c>
      <c r="O3289" t="str">
        <f>VLOOKUP(ecommerce_customer_data_custom_[[#This Row],[Customer Age]],AgeGroupMapping!$A$2:$C$5,3,TRUE)</f>
        <v>Young</v>
      </c>
      <c r="P3289" t="str">
        <f>IF(ecommerce_customer_data_custom_[[#This Row],[Returns]]=1,"Returned","Not Returned")</f>
        <v>Not Returned</v>
      </c>
      <c r="Q3289" t="str">
        <f>_xlfn.XLOOKUP(ecommerce_customer_data_custom_[[#This Row],[Payment Method]],PaymentMapping!$A$2:$A$11,PaymentMapping!$B$2:$B$11,"Other")</f>
        <v>Wallet/UPI</v>
      </c>
    </row>
    <row r="3290" spans="1:17" x14ac:dyDescent="0.3">
      <c r="A3290">
        <v>7450</v>
      </c>
      <c r="B3290" s="14">
        <v>43977.863043981481</v>
      </c>
      <c r="C3290" t="s">
        <v>11</v>
      </c>
      <c r="D3290">
        <v>243</v>
      </c>
      <c r="E3290">
        <v>1</v>
      </c>
      <c r="F3290">
        <v>1870</v>
      </c>
      <c r="G3290" t="s">
        <v>12</v>
      </c>
      <c r="H3290">
        <v>24</v>
      </c>
      <c r="I3290">
        <v>0</v>
      </c>
      <c r="J3290" t="s">
        <v>17</v>
      </c>
      <c r="K3290">
        <v>1</v>
      </c>
      <c r="L3290">
        <f>YEAR(ecommerce_customer_data_custom_[[#This Row],[Purchase Date]])</f>
        <v>2020</v>
      </c>
      <c r="M3290">
        <f>MONTH(ecommerce_customer_data_custom_[[#This Row],[Purchase Date]])</f>
        <v>5</v>
      </c>
      <c r="N3290" t="str">
        <f>TEXT(ecommerce_customer_data_custom_[[#This Row],[Purchase Date]],"mmmm")</f>
        <v>May</v>
      </c>
      <c r="O3290" t="str">
        <f>VLOOKUP(ecommerce_customer_data_custom_[[#This Row],[Customer Age]],AgeGroupMapping!$A$2:$C$5,3,TRUE)</f>
        <v>Young</v>
      </c>
      <c r="P3290" t="str">
        <f>IF(ecommerce_customer_data_custom_[[#This Row],[Returns]]=1,"Returned","Not Returned")</f>
        <v>Not Returned</v>
      </c>
      <c r="Q3290" t="str">
        <f>_xlfn.XLOOKUP(ecommerce_customer_data_custom_[[#This Row],[Payment Method]],PaymentMapping!$A$2:$A$11,PaymentMapping!$B$2:$B$11,"Other")</f>
        <v>Card</v>
      </c>
    </row>
    <row r="3291" spans="1:17" x14ac:dyDescent="0.3">
      <c r="A3291">
        <v>7450</v>
      </c>
      <c r="B3291" s="14">
        <v>44781.443206018521</v>
      </c>
      <c r="C3291" t="s">
        <v>18</v>
      </c>
      <c r="D3291">
        <v>357</v>
      </c>
      <c r="E3291">
        <v>4</v>
      </c>
      <c r="F3291">
        <v>1113</v>
      </c>
      <c r="G3291" t="s">
        <v>12</v>
      </c>
      <c r="H3291">
        <v>24</v>
      </c>
      <c r="I3291">
        <v>0</v>
      </c>
      <c r="J3291" t="s">
        <v>17</v>
      </c>
      <c r="K3291">
        <v>1</v>
      </c>
      <c r="L3291">
        <f>YEAR(ecommerce_customer_data_custom_[[#This Row],[Purchase Date]])</f>
        <v>2022</v>
      </c>
      <c r="M3291">
        <f>MONTH(ecommerce_customer_data_custom_[[#This Row],[Purchase Date]])</f>
        <v>8</v>
      </c>
      <c r="N3291" t="str">
        <f>TEXT(ecommerce_customer_data_custom_[[#This Row],[Purchase Date]],"mmmm")</f>
        <v>August</v>
      </c>
      <c r="O3291" t="str">
        <f>VLOOKUP(ecommerce_customer_data_custom_[[#This Row],[Customer Age]],AgeGroupMapping!$A$2:$C$5,3,TRUE)</f>
        <v>Young</v>
      </c>
      <c r="P3291" t="str">
        <f>IF(ecommerce_customer_data_custom_[[#This Row],[Returns]]=1,"Returned","Not Returned")</f>
        <v>Not Returned</v>
      </c>
      <c r="Q3291" t="str">
        <f>_xlfn.XLOOKUP(ecommerce_customer_data_custom_[[#This Row],[Payment Method]],PaymentMapping!$A$2:$A$11,PaymentMapping!$B$2:$B$11,"Other")</f>
        <v>Card</v>
      </c>
    </row>
    <row r="3292" spans="1:17" x14ac:dyDescent="0.3">
      <c r="A3292">
        <v>7450</v>
      </c>
      <c r="B3292" s="14">
        <v>44174.498969907407</v>
      </c>
      <c r="C3292" t="s">
        <v>16</v>
      </c>
      <c r="D3292">
        <v>82</v>
      </c>
      <c r="E3292">
        <v>4</v>
      </c>
      <c r="F3292">
        <v>2827</v>
      </c>
      <c r="G3292" t="s">
        <v>15</v>
      </c>
      <c r="H3292">
        <v>24</v>
      </c>
      <c r="I3292">
        <v>0</v>
      </c>
      <c r="J3292" t="s">
        <v>17</v>
      </c>
      <c r="K3292">
        <v>1</v>
      </c>
      <c r="L3292">
        <f>YEAR(ecommerce_customer_data_custom_[[#This Row],[Purchase Date]])</f>
        <v>2020</v>
      </c>
      <c r="M3292">
        <f>MONTH(ecommerce_customer_data_custom_[[#This Row],[Purchase Date]])</f>
        <v>12</v>
      </c>
      <c r="N3292" t="str">
        <f>TEXT(ecommerce_customer_data_custom_[[#This Row],[Purchase Date]],"mmmm")</f>
        <v>December</v>
      </c>
      <c r="O3292" t="str">
        <f>VLOOKUP(ecommerce_customer_data_custom_[[#This Row],[Customer Age]],AgeGroupMapping!$A$2:$C$5,3,TRUE)</f>
        <v>Young</v>
      </c>
      <c r="P3292" t="str">
        <f>IF(ecommerce_customer_data_custom_[[#This Row],[Returns]]=1,"Returned","Not Returned")</f>
        <v>Not Returned</v>
      </c>
      <c r="Q3292" t="str">
        <f>_xlfn.XLOOKUP(ecommerce_customer_data_custom_[[#This Row],[Payment Method]],PaymentMapping!$A$2:$A$11,PaymentMapping!$B$2:$B$11,"Other")</f>
        <v>Wallet/UPI</v>
      </c>
    </row>
    <row r="3293" spans="1:17" x14ac:dyDescent="0.3">
      <c r="A3293">
        <v>7450</v>
      </c>
      <c r="B3293" s="14">
        <v>44069.16982638889</v>
      </c>
      <c r="C3293" t="s">
        <v>14</v>
      </c>
      <c r="D3293">
        <v>150</v>
      </c>
      <c r="E3293">
        <v>5</v>
      </c>
      <c r="F3293">
        <v>4410</v>
      </c>
      <c r="G3293" t="s">
        <v>15</v>
      </c>
      <c r="H3293">
        <v>24</v>
      </c>
      <c r="I3293">
        <v>0</v>
      </c>
      <c r="J3293" t="s">
        <v>17</v>
      </c>
      <c r="K3293">
        <v>1</v>
      </c>
      <c r="L3293">
        <f>YEAR(ecommerce_customer_data_custom_[[#This Row],[Purchase Date]])</f>
        <v>2020</v>
      </c>
      <c r="M3293">
        <f>MONTH(ecommerce_customer_data_custom_[[#This Row],[Purchase Date]])</f>
        <v>8</v>
      </c>
      <c r="N3293" t="str">
        <f>TEXT(ecommerce_customer_data_custom_[[#This Row],[Purchase Date]],"mmmm")</f>
        <v>August</v>
      </c>
      <c r="O3293" t="str">
        <f>VLOOKUP(ecommerce_customer_data_custom_[[#This Row],[Customer Age]],AgeGroupMapping!$A$2:$C$5,3,TRUE)</f>
        <v>Young</v>
      </c>
      <c r="P3293" t="str">
        <f>IF(ecommerce_customer_data_custom_[[#This Row],[Returns]]=1,"Returned","Not Returned")</f>
        <v>Not Returned</v>
      </c>
      <c r="Q3293" t="str">
        <f>_xlfn.XLOOKUP(ecommerce_customer_data_custom_[[#This Row],[Payment Method]],PaymentMapping!$A$2:$A$11,PaymentMapping!$B$2:$B$11,"Other")</f>
        <v>Wallet/UPI</v>
      </c>
    </row>
    <row r="3294" spans="1:17" x14ac:dyDescent="0.3">
      <c r="A3294">
        <v>34474</v>
      </c>
      <c r="B3294" s="14">
        <v>44041.814583333333</v>
      </c>
      <c r="C3294" t="s">
        <v>18</v>
      </c>
      <c r="D3294">
        <v>343</v>
      </c>
      <c r="E3294">
        <v>1</v>
      </c>
      <c r="F3294">
        <v>4222</v>
      </c>
      <c r="G3294" t="s">
        <v>15</v>
      </c>
      <c r="H3294">
        <v>35</v>
      </c>
      <c r="I3294">
        <v>1</v>
      </c>
      <c r="J3294" t="s">
        <v>17</v>
      </c>
      <c r="K3294">
        <v>0</v>
      </c>
      <c r="L3294">
        <f>YEAR(ecommerce_customer_data_custom_[[#This Row],[Purchase Date]])</f>
        <v>2020</v>
      </c>
      <c r="M3294">
        <f>MONTH(ecommerce_customer_data_custom_[[#This Row],[Purchase Date]])</f>
        <v>7</v>
      </c>
      <c r="N3294" t="str">
        <f>TEXT(ecommerce_customer_data_custom_[[#This Row],[Purchase Date]],"mmmm")</f>
        <v>July</v>
      </c>
      <c r="O3294" t="str">
        <f>VLOOKUP(ecommerce_customer_data_custom_[[#This Row],[Customer Age]],AgeGroupMapping!$A$2:$C$5,3,TRUE)</f>
        <v>Adult</v>
      </c>
      <c r="P3294" t="str">
        <f>IF(ecommerce_customer_data_custom_[[#This Row],[Returns]]=1,"Returned","Not Returned")</f>
        <v>Returned</v>
      </c>
      <c r="Q3294" t="str">
        <f>_xlfn.XLOOKUP(ecommerce_customer_data_custom_[[#This Row],[Payment Method]],PaymentMapping!$A$2:$A$11,PaymentMapping!$B$2:$B$11,"Other")</f>
        <v>Wallet/UPI</v>
      </c>
    </row>
    <row r="3295" spans="1:17" x14ac:dyDescent="0.3">
      <c r="A3295">
        <v>34474</v>
      </c>
      <c r="B3295" s="14">
        <v>44419.063761574071</v>
      </c>
      <c r="C3295" t="s">
        <v>11</v>
      </c>
      <c r="D3295">
        <v>442</v>
      </c>
      <c r="E3295">
        <v>1</v>
      </c>
      <c r="F3295">
        <v>1335</v>
      </c>
      <c r="G3295" t="s">
        <v>20</v>
      </c>
      <c r="H3295">
        <v>35</v>
      </c>
      <c r="I3295">
        <v>0</v>
      </c>
      <c r="J3295" t="s">
        <v>17</v>
      </c>
      <c r="K3295">
        <v>0</v>
      </c>
      <c r="L3295">
        <f>YEAR(ecommerce_customer_data_custom_[[#This Row],[Purchase Date]])</f>
        <v>2021</v>
      </c>
      <c r="M3295">
        <f>MONTH(ecommerce_customer_data_custom_[[#This Row],[Purchase Date]])</f>
        <v>8</v>
      </c>
      <c r="N3295" t="str">
        <f>TEXT(ecommerce_customer_data_custom_[[#This Row],[Purchase Date]],"mmmm")</f>
        <v>August</v>
      </c>
      <c r="O3295" t="str">
        <f>VLOOKUP(ecommerce_customer_data_custom_[[#This Row],[Customer Age]],AgeGroupMapping!$A$2:$C$5,3,TRUE)</f>
        <v>Adult</v>
      </c>
      <c r="P3295" t="str">
        <f>IF(ecommerce_customer_data_custom_[[#This Row],[Returns]]=1,"Returned","Not Returned")</f>
        <v>Not Returned</v>
      </c>
      <c r="Q3295" t="str">
        <f>_xlfn.XLOOKUP(ecommerce_customer_data_custom_[[#This Row],[Payment Method]],PaymentMapping!$A$2:$A$11,PaymentMapping!$B$2:$B$11,"Other")</f>
        <v>Other</v>
      </c>
    </row>
    <row r="3296" spans="1:17" x14ac:dyDescent="0.3">
      <c r="A3296">
        <v>34474</v>
      </c>
      <c r="B3296" s="14">
        <v>45047.07199074074</v>
      </c>
      <c r="C3296" t="s">
        <v>16</v>
      </c>
      <c r="D3296">
        <v>200</v>
      </c>
      <c r="E3296">
        <v>2</v>
      </c>
      <c r="F3296">
        <v>543</v>
      </c>
      <c r="G3296" t="s">
        <v>15</v>
      </c>
      <c r="H3296">
        <v>35</v>
      </c>
      <c r="I3296">
        <v>0</v>
      </c>
      <c r="J3296" t="s">
        <v>17</v>
      </c>
      <c r="K3296">
        <v>0</v>
      </c>
      <c r="L3296">
        <f>YEAR(ecommerce_customer_data_custom_[[#This Row],[Purchase Date]])</f>
        <v>2023</v>
      </c>
      <c r="M3296">
        <f>MONTH(ecommerce_customer_data_custom_[[#This Row],[Purchase Date]])</f>
        <v>5</v>
      </c>
      <c r="N3296" t="str">
        <f>TEXT(ecommerce_customer_data_custom_[[#This Row],[Purchase Date]],"mmmm")</f>
        <v>May</v>
      </c>
      <c r="O3296" t="str">
        <f>VLOOKUP(ecommerce_customer_data_custom_[[#This Row],[Customer Age]],AgeGroupMapping!$A$2:$C$5,3,TRUE)</f>
        <v>Adult</v>
      </c>
      <c r="P3296" t="str">
        <f>IF(ecommerce_customer_data_custom_[[#This Row],[Returns]]=1,"Returned","Not Returned")</f>
        <v>Not Returned</v>
      </c>
      <c r="Q3296" t="str">
        <f>_xlfn.XLOOKUP(ecommerce_customer_data_custom_[[#This Row],[Payment Method]],PaymentMapping!$A$2:$A$11,PaymentMapping!$B$2:$B$11,"Other")</f>
        <v>Wallet/UPI</v>
      </c>
    </row>
    <row r="3297" spans="1:17" x14ac:dyDescent="0.3">
      <c r="A3297">
        <v>34474</v>
      </c>
      <c r="B3297" s="14">
        <v>43925.216307870367</v>
      </c>
      <c r="C3297" t="s">
        <v>11</v>
      </c>
      <c r="D3297">
        <v>112</v>
      </c>
      <c r="E3297">
        <v>3</v>
      </c>
      <c r="F3297">
        <v>1800</v>
      </c>
      <c r="G3297" t="s">
        <v>19</v>
      </c>
      <c r="H3297">
        <v>35</v>
      </c>
      <c r="I3297">
        <v>1</v>
      </c>
      <c r="J3297" t="s">
        <v>17</v>
      </c>
      <c r="K3297">
        <v>0</v>
      </c>
      <c r="L3297">
        <f>YEAR(ecommerce_customer_data_custom_[[#This Row],[Purchase Date]])</f>
        <v>2020</v>
      </c>
      <c r="M3297">
        <f>MONTH(ecommerce_customer_data_custom_[[#This Row],[Purchase Date]])</f>
        <v>4</v>
      </c>
      <c r="N3297" t="str">
        <f>TEXT(ecommerce_customer_data_custom_[[#This Row],[Purchase Date]],"mmmm")</f>
        <v>April</v>
      </c>
      <c r="O3297" t="str">
        <f>VLOOKUP(ecommerce_customer_data_custom_[[#This Row],[Customer Age]],AgeGroupMapping!$A$2:$C$5,3,TRUE)</f>
        <v>Adult</v>
      </c>
      <c r="P3297" t="str">
        <f>IF(ecommerce_customer_data_custom_[[#This Row],[Returns]]=1,"Returned","Not Returned")</f>
        <v>Returned</v>
      </c>
      <c r="Q3297" t="str">
        <f>_xlfn.XLOOKUP(ecommerce_customer_data_custom_[[#This Row],[Payment Method]],PaymentMapping!$A$2:$A$11,PaymentMapping!$B$2:$B$11,"Other")</f>
        <v>Cash</v>
      </c>
    </row>
    <row r="3298" spans="1:17" x14ac:dyDescent="0.3">
      <c r="A3298">
        <v>40803</v>
      </c>
      <c r="B3298" s="14">
        <v>45173.163981481484</v>
      </c>
      <c r="C3298" t="s">
        <v>16</v>
      </c>
      <c r="D3298">
        <v>479</v>
      </c>
      <c r="E3298">
        <v>3</v>
      </c>
      <c r="F3298">
        <v>3717</v>
      </c>
      <c r="G3298" t="s">
        <v>19</v>
      </c>
      <c r="H3298">
        <v>18</v>
      </c>
      <c r="I3298">
        <v>0</v>
      </c>
      <c r="J3298" t="s">
        <v>17</v>
      </c>
      <c r="K3298">
        <v>0</v>
      </c>
      <c r="L3298">
        <f>YEAR(ecommerce_customer_data_custom_[[#This Row],[Purchase Date]])</f>
        <v>2023</v>
      </c>
      <c r="M3298">
        <f>MONTH(ecommerce_customer_data_custom_[[#This Row],[Purchase Date]])</f>
        <v>9</v>
      </c>
      <c r="N3298" t="str">
        <f>TEXT(ecommerce_customer_data_custom_[[#This Row],[Purchase Date]],"mmmm")</f>
        <v>September</v>
      </c>
      <c r="O3298" t="str">
        <f>VLOOKUP(ecommerce_customer_data_custom_[[#This Row],[Customer Age]],AgeGroupMapping!$A$2:$C$5,3,TRUE)</f>
        <v>Young</v>
      </c>
      <c r="P3298" t="str">
        <f>IF(ecommerce_customer_data_custom_[[#This Row],[Returns]]=1,"Returned","Not Returned")</f>
        <v>Not Returned</v>
      </c>
      <c r="Q3298" t="str">
        <f>_xlfn.XLOOKUP(ecommerce_customer_data_custom_[[#This Row],[Payment Method]],PaymentMapping!$A$2:$A$11,PaymentMapping!$B$2:$B$11,"Other")</f>
        <v>Cash</v>
      </c>
    </row>
    <row r="3299" spans="1:17" x14ac:dyDescent="0.3">
      <c r="A3299">
        <v>40803</v>
      </c>
      <c r="B3299" s="14">
        <v>44847.662708333337</v>
      </c>
      <c r="C3299" t="s">
        <v>16</v>
      </c>
      <c r="D3299">
        <v>97</v>
      </c>
      <c r="E3299">
        <v>5</v>
      </c>
      <c r="F3299">
        <v>3815</v>
      </c>
      <c r="G3299" t="s">
        <v>12</v>
      </c>
      <c r="H3299">
        <v>18</v>
      </c>
      <c r="I3299">
        <v>0</v>
      </c>
      <c r="J3299" t="s">
        <v>17</v>
      </c>
      <c r="K3299">
        <v>0</v>
      </c>
      <c r="L3299">
        <f>YEAR(ecommerce_customer_data_custom_[[#This Row],[Purchase Date]])</f>
        <v>2022</v>
      </c>
      <c r="M3299">
        <f>MONTH(ecommerce_customer_data_custom_[[#This Row],[Purchase Date]])</f>
        <v>10</v>
      </c>
      <c r="N3299" t="str">
        <f>TEXT(ecommerce_customer_data_custom_[[#This Row],[Purchase Date]],"mmmm")</f>
        <v>October</v>
      </c>
      <c r="O3299" t="str">
        <f>VLOOKUP(ecommerce_customer_data_custom_[[#This Row],[Customer Age]],AgeGroupMapping!$A$2:$C$5,3,TRUE)</f>
        <v>Young</v>
      </c>
      <c r="P3299" t="str">
        <f>IF(ecommerce_customer_data_custom_[[#This Row],[Returns]]=1,"Returned","Not Returned")</f>
        <v>Not Returned</v>
      </c>
      <c r="Q3299" t="str">
        <f>_xlfn.XLOOKUP(ecommerce_customer_data_custom_[[#This Row],[Payment Method]],PaymentMapping!$A$2:$A$11,PaymentMapping!$B$2:$B$11,"Other")</f>
        <v>Card</v>
      </c>
    </row>
    <row r="3300" spans="1:17" x14ac:dyDescent="0.3">
      <c r="A3300">
        <v>40803</v>
      </c>
      <c r="B3300" s="14">
        <v>45183.117002314815</v>
      </c>
      <c r="C3300" t="s">
        <v>11</v>
      </c>
      <c r="D3300">
        <v>79</v>
      </c>
      <c r="E3300">
        <v>1</v>
      </c>
      <c r="F3300">
        <v>1362</v>
      </c>
      <c r="G3300" t="s">
        <v>12</v>
      </c>
      <c r="H3300">
        <v>18</v>
      </c>
      <c r="I3300">
        <v>0</v>
      </c>
      <c r="J3300" t="s">
        <v>17</v>
      </c>
      <c r="K3300">
        <v>0</v>
      </c>
      <c r="L3300">
        <f>YEAR(ecommerce_customer_data_custom_[[#This Row],[Purchase Date]])</f>
        <v>2023</v>
      </c>
      <c r="M3300">
        <f>MONTH(ecommerce_customer_data_custom_[[#This Row],[Purchase Date]])</f>
        <v>9</v>
      </c>
      <c r="N3300" t="str">
        <f>TEXT(ecommerce_customer_data_custom_[[#This Row],[Purchase Date]],"mmmm")</f>
        <v>September</v>
      </c>
      <c r="O3300" t="str">
        <f>VLOOKUP(ecommerce_customer_data_custom_[[#This Row],[Customer Age]],AgeGroupMapping!$A$2:$C$5,3,TRUE)</f>
        <v>Young</v>
      </c>
      <c r="P3300" t="str">
        <f>IF(ecommerce_customer_data_custom_[[#This Row],[Returns]]=1,"Returned","Not Returned")</f>
        <v>Not Returned</v>
      </c>
      <c r="Q3300" t="str">
        <f>_xlfn.XLOOKUP(ecommerce_customer_data_custom_[[#This Row],[Payment Method]],PaymentMapping!$A$2:$A$11,PaymentMapping!$B$2:$B$11,"Other")</f>
        <v>Card</v>
      </c>
    </row>
    <row r="3301" spans="1:17" x14ac:dyDescent="0.3">
      <c r="A3301">
        <v>40803</v>
      </c>
      <c r="B3301" s="14">
        <v>44315.270057870373</v>
      </c>
      <c r="C3301" t="s">
        <v>11</v>
      </c>
      <c r="D3301">
        <v>139</v>
      </c>
      <c r="E3301">
        <v>2</v>
      </c>
      <c r="F3301">
        <v>4237</v>
      </c>
      <c r="G3301" t="s">
        <v>12</v>
      </c>
      <c r="H3301">
        <v>18</v>
      </c>
      <c r="I3301">
        <v>1</v>
      </c>
      <c r="J3301" t="s">
        <v>17</v>
      </c>
      <c r="K3301">
        <v>0</v>
      </c>
      <c r="L3301">
        <f>YEAR(ecommerce_customer_data_custom_[[#This Row],[Purchase Date]])</f>
        <v>2021</v>
      </c>
      <c r="M3301">
        <f>MONTH(ecommerce_customer_data_custom_[[#This Row],[Purchase Date]])</f>
        <v>4</v>
      </c>
      <c r="N3301" t="str">
        <f>TEXT(ecommerce_customer_data_custom_[[#This Row],[Purchase Date]],"mmmm")</f>
        <v>April</v>
      </c>
      <c r="O3301" t="str">
        <f>VLOOKUP(ecommerce_customer_data_custom_[[#This Row],[Customer Age]],AgeGroupMapping!$A$2:$C$5,3,TRUE)</f>
        <v>Young</v>
      </c>
      <c r="P3301" t="str">
        <f>IF(ecommerce_customer_data_custom_[[#This Row],[Returns]]=1,"Returned","Not Returned")</f>
        <v>Returned</v>
      </c>
      <c r="Q3301" t="str">
        <f>_xlfn.XLOOKUP(ecommerce_customer_data_custom_[[#This Row],[Payment Method]],PaymentMapping!$A$2:$A$11,PaymentMapping!$B$2:$B$11,"Other")</f>
        <v>Card</v>
      </c>
    </row>
    <row r="3302" spans="1:17" x14ac:dyDescent="0.3">
      <c r="A3302">
        <v>40803</v>
      </c>
      <c r="B3302" s="14">
        <v>44679.829398148147</v>
      </c>
      <c r="C3302" t="s">
        <v>11</v>
      </c>
      <c r="D3302">
        <v>317</v>
      </c>
      <c r="E3302">
        <v>1</v>
      </c>
      <c r="F3302">
        <v>969</v>
      </c>
      <c r="G3302" t="s">
        <v>15</v>
      </c>
      <c r="H3302">
        <v>18</v>
      </c>
      <c r="I3302">
        <v>0</v>
      </c>
      <c r="J3302" t="s">
        <v>17</v>
      </c>
      <c r="K3302">
        <v>0</v>
      </c>
      <c r="L3302">
        <f>YEAR(ecommerce_customer_data_custom_[[#This Row],[Purchase Date]])</f>
        <v>2022</v>
      </c>
      <c r="M3302">
        <f>MONTH(ecommerce_customer_data_custom_[[#This Row],[Purchase Date]])</f>
        <v>4</v>
      </c>
      <c r="N3302" t="str">
        <f>TEXT(ecommerce_customer_data_custom_[[#This Row],[Purchase Date]],"mmmm")</f>
        <v>April</v>
      </c>
      <c r="O3302" t="str">
        <f>VLOOKUP(ecommerce_customer_data_custom_[[#This Row],[Customer Age]],AgeGroupMapping!$A$2:$C$5,3,TRUE)</f>
        <v>Young</v>
      </c>
      <c r="P3302" t="str">
        <f>IF(ecommerce_customer_data_custom_[[#This Row],[Returns]]=1,"Returned","Not Returned")</f>
        <v>Not Returned</v>
      </c>
      <c r="Q3302" t="str">
        <f>_xlfn.XLOOKUP(ecommerce_customer_data_custom_[[#This Row],[Payment Method]],PaymentMapping!$A$2:$A$11,PaymentMapping!$B$2:$B$11,"Other")</f>
        <v>Wallet/UPI</v>
      </c>
    </row>
    <row r="3303" spans="1:17" x14ac:dyDescent="0.3">
      <c r="A3303">
        <v>296</v>
      </c>
      <c r="B3303" s="14">
        <v>44444.826006944444</v>
      </c>
      <c r="C3303" t="s">
        <v>11</v>
      </c>
      <c r="D3303">
        <v>489</v>
      </c>
      <c r="E3303">
        <v>2</v>
      </c>
      <c r="F3303">
        <v>3500</v>
      </c>
      <c r="G3303" t="s">
        <v>20</v>
      </c>
      <c r="H3303">
        <v>21</v>
      </c>
      <c r="I3303">
        <v>0</v>
      </c>
      <c r="J3303" t="s">
        <v>17</v>
      </c>
      <c r="K3303">
        <v>1</v>
      </c>
      <c r="L3303">
        <f>YEAR(ecommerce_customer_data_custom_[[#This Row],[Purchase Date]])</f>
        <v>2021</v>
      </c>
      <c r="M3303">
        <f>MONTH(ecommerce_customer_data_custom_[[#This Row],[Purchase Date]])</f>
        <v>9</v>
      </c>
      <c r="N3303" t="str">
        <f>TEXT(ecommerce_customer_data_custom_[[#This Row],[Purchase Date]],"mmmm")</f>
        <v>September</v>
      </c>
      <c r="O3303" t="str">
        <f>VLOOKUP(ecommerce_customer_data_custom_[[#This Row],[Customer Age]],AgeGroupMapping!$A$2:$C$5,3,TRUE)</f>
        <v>Young</v>
      </c>
      <c r="P3303" t="str">
        <f>IF(ecommerce_customer_data_custom_[[#This Row],[Returns]]=1,"Returned","Not Returned")</f>
        <v>Not Returned</v>
      </c>
      <c r="Q3303" t="str">
        <f>_xlfn.XLOOKUP(ecommerce_customer_data_custom_[[#This Row],[Payment Method]],PaymentMapping!$A$2:$A$11,PaymentMapping!$B$2:$B$11,"Other")</f>
        <v>Other</v>
      </c>
    </row>
    <row r="3304" spans="1:17" x14ac:dyDescent="0.3">
      <c r="A3304">
        <v>296</v>
      </c>
      <c r="B3304" s="14">
        <v>44317.412002314813</v>
      </c>
      <c r="C3304" t="s">
        <v>16</v>
      </c>
      <c r="D3304">
        <v>463</v>
      </c>
      <c r="E3304">
        <v>4</v>
      </c>
      <c r="F3304">
        <v>2789</v>
      </c>
      <c r="G3304" t="s">
        <v>12</v>
      </c>
      <c r="H3304">
        <v>21</v>
      </c>
      <c r="I3304">
        <v>0</v>
      </c>
      <c r="J3304" t="s">
        <v>17</v>
      </c>
      <c r="K3304">
        <v>1</v>
      </c>
      <c r="L3304">
        <f>YEAR(ecommerce_customer_data_custom_[[#This Row],[Purchase Date]])</f>
        <v>2021</v>
      </c>
      <c r="M3304">
        <f>MONTH(ecommerce_customer_data_custom_[[#This Row],[Purchase Date]])</f>
        <v>5</v>
      </c>
      <c r="N3304" t="str">
        <f>TEXT(ecommerce_customer_data_custom_[[#This Row],[Purchase Date]],"mmmm")</f>
        <v>May</v>
      </c>
      <c r="O3304" t="str">
        <f>VLOOKUP(ecommerce_customer_data_custom_[[#This Row],[Customer Age]],AgeGroupMapping!$A$2:$C$5,3,TRUE)</f>
        <v>Young</v>
      </c>
      <c r="P3304" t="str">
        <f>IF(ecommerce_customer_data_custom_[[#This Row],[Returns]]=1,"Returned","Not Returned")</f>
        <v>Not Returned</v>
      </c>
      <c r="Q3304" t="str">
        <f>_xlfn.XLOOKUP(ecommerce_customer_data_custom_[[#This Row],[Payment Method]],PaymentMapping!$A$2:$A$11,PaymentMapping!$B$2:$B$11,"Other")</f>
        <v>Card</v>
      </c>
    </row>
    <row r="3305" spans="1:17" x14ac:dyDescent="0.3">
      <c r="A3305">
        <v>296</v>
      </c>
      <c r="B3305" s="14">
        <v>44954.828668981485</v>
      </c>
      <c r="C3305" t="s">
        <v>11</v>
      </c>
      <c r="D3305">
        <v>361</v>
      </c>
      <c r="E3305">
        <v>4</v>
      </c>
      <c r="F3305">
        <v>4959</v>
      </c>
      <c r="G3305" t="s">
        <v>12</v>
      </c>
      <c r="H3305">
        <v>21</v>
      </c>
      <c r="I3305">
        <v>0</v>
      </c>
      <c r="J3305" t="s">
        <v>17</v>
      </c>
      <c r="K3305">
        <v>1</v>
      </c>
      <c r="L3305">
        <f>YEAR(ecommerce_customer_data_custom_[[#This Row],[Purchase Date]])</f>
        <v>2023</v>
      </c>
      <c r="M3305">
        <f>MONTH(ecommerce_customer_data_custom_[[#This Row],[Purchase Date]])</f>
        <v>1</v>
      </c>
      <c r="N3305" t="str">
        <f>TEXT(ecommerce_customer_data_custom_[[#This Row],[Purchase Date]],"mmmm")</f>
        <v>January</v>
      </c>
      <c r="O3305" t="str">
        <f>VLOOKUP(ecommerce_customer_data_custom_[[#This Row],[Customer Age]],AgeGroupMapping!$A$2:$C$5,3,TRUE)</f>
        <v>Young</v>
      </c>
      <c r="P3305" t="str">
        <f>IF(ecommerce_customer_data_custom_[[#This Row],[Returns]]=1,"Returned","Not Returned")</f>
        <v>Not Returned</v>
      </c>
      <c r="Q3305" t="str">
        <f>_xlfn.XLOOKUP(ecommerce_customer_data_custom_[[#This Row],[Payment Method]],PaymentMapping!$A$2:$A$11,PaymentMapping!$B$2:$B$11,"Other")</f>
        <v>Card</v>
      </c>
    </row>
    <row r="3306" spans="1:17" x14ac:dyDescent="0.3">
      <c r="A3306">
        <v>296</v>
      </c>
      <c r="B3306" s="14">
        <v>44693.070474537039</v>
      </c>
      <c r="C3306" t="s">
        <v>11</v>
      </c>
      <c r="D3306">
        <v>228</v>
      </c>
      <c r="E3306">
        <v>5</v>
      </c>
      <c r="F3306">
        <v>5010</v>
      </c>
      <c r="G3306" t="s">
        <v>15</v>
      </c>
      <c r="H3306">
        <v>21</v>
      </c>
      <c r="I3306">
        <v>0</v>
      </c>
      <c r="J3306" t="s">
        <v>17</v>
      </c>
      <c r="K3306">
        <v>1</v>
      </c>
      <c r="L3306">
        <f>YEAR(ecommerce_customer_data_custom_[[#This Row],[Purchase Date]])</f>
        <v>2022</v>
      </c>
      <c r="M3306">
        <f>MONTH(ecommerce_customer_data_custom_[[#This Row],[Purchase Date]])</f>
        <v>5</v>
      </c>
      <c r="N3306" t="str">
        <f>TEXT(ecommerce_customer_data_custom_[[#This Row],[Purchase Date]],"mmmm")</f>
        <v>May</v>
      </c>
      <c r="O3306" t="str">
        <f>VLOOKUP(ecommerce_customer_data_custom_[[#This Row],[Customer Age]],AgeGroupMapping!$A$2:$C$5,3,TRUE)</f>
        <v>Young</v>
      </c>
      <c r="P3306" t="str">
        <f>IF(ecommerce_customer_data_custom_[[#This Row],[Returns]]=1,"Returned","Not Returned")</f>
        <v>Not Returned</v>
      </c>
      <c r="Q3306" t="str">
        <f>_xlfn.XLOOKUP(ecommerce_customer_data_custom_[[#This Row],[Payment Method]],PaymentMapping!$A$2:$A$11,PaymentMapping!$B$2:$B$11,"Other")</f>
        <v>Wallet/UPI</v>
      </c>
    </row>
    <row r="3307" spans="1:17" x14ac:dyDescent="0.3">
      <c r="A3307">
        <v>296</v>
      </c>
      <c r="B3307" s="14">
        <v>44225.680567129632</v>
      </c>
      <c r="C3307" t="s">
        <v>16</v>
      </c>
      <c r="D3307">
        <v>59</v>
      </c>
      <c r="E3307">
        <v>1</v>
      </c>
      <c r="F3307">
        <v>2200</v>
      </c>
      <c r="G3307" t="s">
        <v>19</v>
      </c>
      <c r="H3307">
        <v>21</v>
      </c>
      <c r="I3307">
        <v>1</v>
      </c>
      <c r="J3307" t="s">
        <v>17</v>
      </c>
      <c r="K3307">
        <v>1</v>
      </c>
      <c r="L3307">
        <f>YEAR(ecommerce_customer_data_custom_[[#This Row],[Purchase Date]])</f>
        <v>2021</v>
      </c>
      <c r="M3307">
        <f>MONTH(ecommerce_customer_data_custom_[[#This Row],[Purchase Date]])</f>
        <v>1</v>
      </c>
      <c r="N3307" t="str">
        <f>TEXT(ecommerce_customer_data_custom_[[#This Row],[Purchase Date]],"mmmm")</f>
        <v>January</v>
      </c>
      <c r="O3307" t="str">
        <f>VLOOKUP(ecommerce_customer_data_custom_[[#This Row],[Customer Age]],AgeGroupMapping!$A$2:$C$5,3,TRUE)</f>
        <v>Young</v>
      </c>
      <c r="P3307" t="str">
        <f>IF(ecommerce_customer_data_custom_[[#This Row],[Returns]]=1,"Returned","Not Returned")</f>
        <v>Returned</v>
      </c>
      <c r="Q3307" t="str">
        <f>_xlfn.XLOOKUP(ecommerce_customer_data_custom_[[#This Row],[Payment Method]],PaymentMapping!$A$2:$A$11,PaymentMapping!$B$2:$B$11,"Other")</f>
        <v>Cash</v>
      </c>
    </row>
    <row r="3308" spans="1:17" x14ac:dyDescent="0.3">
      <c r="A3308">
        <v>296</v>
      </c>
      <c r="B3308" s="14">
        <v>45051.835335648146</v>
      </c>
      <c r="C3308" t="s">
        <v>14</v>
      </c>
      <c r="D3308">
        <v>114</v>
      </c>
      <c r="E3308">
        <v>4</v>
      </c>
      <c r="F3308">
        <v>2179</v>
      </c>
      <c r="G3308" t="s">
        <v>20</v>
      </c>
      <c r="H3308">
        <v>21</v>
      </c>
      <c r="I3308">
        <v>1</v>
      </c>
      <c r="J3308" t="s">
        <v>17</v>
      </c>
      <c r="K3308">
        <v>1</v>
      </c>
      <c r="L3308">
        <f>YEAR(ecommerce_customer_data_custom_[[#This Row],[Purchase Date]])</f>
        <v>2023</v>
      </c>
      <c r="M3308">
        <f>MONTH(ecommerce_customer_data_custom_[[#This Row],[Purchase Date]])</f>
        <v>5</v>
      </c>
      <c r="N3308" t="str">
        <f>TEXT(ecommerce_customer_data_custom_[[#This Row],[Purchase Date]],"mmmm")</f>
        <v>May</v>
      </c>
      <c r="O3308" t="str">
        <f>VLOOKUP(ecommerce_customer_data_custom_[[#This Row],[Customer Age]],AgeGroupMapping!$A$2:$C$5,3,TRUE)</f>
        <v>Young</v>
      </c>
      <c r="P3308" t="str">
        <f>IF(ecommerce_customer_data_custom_[[#This Row],[Returns]]=1,"Returned","Not Returned")</f>
        <v>Returned</v>
      </c>
      <c r="Q3308" t="str">
        <f>_xlfn.XLOOKUP(ecommerce_customer_data_custom_[[#This Row],[Payment Method]],PaymentMapping!$A$2:$A$11,PaymentMapping!$B$2:$B$11,"Other")</f>
        <v>Other</v>
      </c>
    </row>
    <row r="3309" spans="1:17" x14ac:dyDescent="0.3">
      <c r="A3309">
        <v>296</v>
      </c>
      <c r="B3309" s="14">
        <v>45024.061238425929</v>
      </c>
      <c r="C3309" t="s">
        <v>18</v>
      </c>
      <c r="D3309">
        <v>332</v>
      </c>
      <c r="E3309">
        <v>5</v>
      </c>
      <c r="F3309">
        <v>167</v>
      </c>
      <c r="G3309" t="s">
        <v>12</v>
      </c>
      <c r="H3309">
        <v>21</v>
      </c>
      <c r="I3309">
        <v>1</v>
      </c>
      <c r="J3309" t="s">
        <v>17</v>
      </c>
      <c r="K3309">
        <v>1</v>
      </c>
      <c r="L3309">
        <f>YEAR(ecommerce_customer_data_custom_[[#This Row],[Purchase Date]])</f>
        <v>2023</v>
      </c>
      <c r="M3309">
        <f>MONTH(ecommerce_customer_data_custom_[[#This Row],[Purchase Date]])</f>
        <v>4</v>
      </c>
      <c r="N3309" t="str">
        <f>TEXT(ecommerce_customer_data_custom_[[#This Row],[Purchase Date]],"mmmm")</f>
        <v>April</v>
      </c>
      <c r="O3309" t="str">
        <f>VLOOKUP(ecommerce_customer_data_custom_[[#This Row],[Customer Age]],AgeGroupMapping!$A$2:$C$5,3,TRUE)</f>
        <v>Young</v>
      </c>
      <c r="P3309" t="str">
        <f>IF(ecommerce_customer_data_custom_[[#This Row],[Returns]]=1,"Returned","Not Returned")</f>
        <v>Returned</v>
      </c>
      <c r="Q3309" t="str">
        <f>_xlfn.XLOOKUP(ecommerce_customer_data_custom_[[#This Row],[Payment Method]],PaymentMapping!$A$2:$A$11,PaymentMapping!$B$2:$B$11,"Other")</f>
        <v>Card</v>
      </c>
    </row>
    <row r="3310" spans="1:17" x14ac:dyDescent="0.3">
      <c r="A3310">
        <v>39735</v>
      </c>
      <c r="B3310" s="14">
        <v>44689.248969907407</v>
      </c>
      <c r="C3310" t="s">
        <v>18</v>
      </c>
      <c r="D3310">
        <v>389</v>
      </c>
      <c r="E3310">
        <v>2</v>
      </c>
      <c r="F3310">
        <v>169</v>
      </c>
      <c r="G3310" t="s">
        <v>12</v>
      </c>
      <c r="H3310">
        <v>18</v>
      </c>
      <c r="I3310">
        <v>1</v>
      </c>
      <c r="J3310" t="s">
        <v>13</v>
      </c>
      <c r="K3310">
        <v>0</v>
      </c>
      <c r="L3310">
        <f>YEAR(ecommerce_customer_data_custom_[[#This Row],[Purchase Date]])</f>
        <v>2022</v>
      </c>
      <c r="M3310">
        <f>MONTH(ecommerce_customer_data_custom_[[#This Row],[Purchase Date]])</f>
        <v>5</v>
      </c>
      <c r="N3310" t="str">
        <f>TEXT(ecommerce_customer_data_custom_[[#This Row],[Purchase Date]],"mmmm")</f>
        <v>May</v>
      </c>
      <c r="O3310" t="str">
        <f>VLOOKUP(ecommerce_customer_data_custom_[[#This Row],[Customer Age]],AgeGroupMapping!$A$2:$C$5,3,TRUE)</f>
        <v>Young</v>
      </c>
      <c r="P3310" t="str">
        <f>IF(ecommerce_customer_data_custom_[[#This Row],[Returns]]=1,"Returned","Not Returned")</f>
        <v>Returned</v>
      </c>
      <c r="Q3310" t="str">
        <f>_xlfn.XLOOKUP(ecommerce_customer_data_custom_[[#This Row],[Payment Method]],PaymentMapping!$A$2:$A$11,PaymentMapping!$B$2:$B$11,"Other")</f>
        <v>Card</v>
      </c>
    </row>
    <row r="3311" spans="1:17" x14ac:dyDescent="0.3">
      <c r="A3311">
        <v>39735</v>
      </c>
      <c r="B3311" s="14">
        <v>44295.824780092589</v>
      </c>
      <c r="C3311" t="s">
        <v>18</v>
      </c>
      <c r="D3311">
        <v>355</v>
      </c>
      <c r="E3311">
        <v>4</v>
      </c>
      <c r="F3311">
        <v>1847</v>
      </c>
      <c r="G3311" t="s">
        <v>20</v>
      </c>
      <c r="H3311">
        <v>18</v>
      </c>
      <c r="I3311">
        <v>0</v>
      </c>
      <c r="J3311" t="s">
        <v>13</v>
      </c>
      <c r="K3311">
        <v>0</v>
      </c>
      <c r="L3311">
        <f>YEAR(ecommerce_customer_data_custom_[[#This Row],[Purchase Date]])</f>
        <v>2021</v>
      </c>
      <c r="M3311">
        <f>MONTH(ecommerce_customer_data_custom_[[#This Row],[Purchase Date]])</f>
        <v>4</v>
      </c>
      <c r="N3311" t="str">
        <f>TEXT(ecommerce_customer_data_custom_[[#This Row],[Purchase Date]],"mmmm")</f>
        <v>April</v>
      </c>
      <c r="O3311" t="str">
        <f>VLOOKUP(ecommerce_customer_data_custom_[[#This Row],[Customer Age]],AgeGroupMapping!$A$2:$C$5,3,TRUE)</f>
        <v>Young</v>
      </c>
      <c r="P3311" t="str">
        <f>IF(ecommerce_customer_data_custom_[[#This Row],[Returns]]=1,"Returned","Not Returned")</f>
        <v>Not Returned</v>
      </c>
      <c r="Q3311" t="str">
        <f>_xlfn.XLOOKUP(ecommerce_customer_data_custom_[[#This Row],[Payment Method]],PaymentMapping!$A$2:$A$11,PaymentMapping!$B$2:$B$11,"Other")</f>
        <v>Other</v>
      </c>
    </row>
    <row r="3312" spans="1:17" x14ac:dyDescent="0.3">
      <c r="A3312">
        <v>39735</v>
      </c>
      <c r="B3312" s="14">
        <v>44361.852997685186</v>
      </c>
      <c r="C3312" t="s">
        <v>18</v>
      </c>
      <c r="D3312">
        <v>103</v>
      </c>
      <c r="E3312">
        <v>3</v>
      </c>
      <c r="F3312">
        <v>5072</v>
      </c>
      <c r="G3312" t="s">
        <v>15</v>
      </c>
      <c r="H3312">
        <v>18</v>
      </c>
      <c r="I3312">
        <v>1</v>
      </c>
      <c r="J3312" t="s">
        <v>13</v>
      </c>
      <c r="K3312">
        <v>0</v>
      </c>
      <c r="L3312">
        <f>YEAR(ecommerce_customer_data_custom_[[#This Row],[Purchase Date]])</f>
        <v>2021</v>
      </c>
      <c r="M3312">
        <f>MONTH(ecommerce_customer_data_custom_[[#This Row],[Purchase Date]])</f>
        <v>6</v>
      </c>
      <c r="N3312" t="str">
        <f>TEXT(ecommerce_customer_data_custom_[[#This Row],[Purchase Date]],"mmmm")</f>
        <v>June</v>
      </c>
      <c r="O3312" t="str">
        <f>VLOOKUP(ecommerce_customer_data_custom_[[#This Row],[Customer Age]],AgeGroupMapping!$A$2:$C$5,3,TRUE)</f>
        <v>Young</v>
      </c>
      <c r="P3312" t="str">
        <f>IF(ecommerce_customer_data_custom_[[#This Row],[Returns]]=1,"Returned","Not Returned")</f>
        <v>Returned</v>
      </c>
      <c r="Q3312" t="str">
        <f>_xlfn.XLOOKUP(ecommerce_customer_data_custom_[[#This Row],[Payment Method]],PaymentMapping!$A$2:$A$11,PaymentMapping!$B$2:$B$11,"Other")</f>
        <v>Wallet/UPI</v>
      </c>
    </row>
    <row r="3313" spans="1:17" x14ac:dyDescent="0.3">
      <c r="A3313">
        <v>39735</v>
      </c>
      <c r="B3313" s="14">
        <v>44367.299687500003</v>
      </c>
      <c r="C3313" t="s">
        <v>16</v>
      </c>
      <c r="D3313">
        <v>321</v>
      </c>
      <c r="E3313">
        <v>5</v>
      </c>
      <c r="F3313">
        <v>4170</v>
      </c>
      <c r="G3313" t="s">
        <v>12</v>
      </c>
      <c r="H3313">
        <v>18</v>
      </c>
      <c r="I3313">
        <v>1</v>
      </c>
      <c r="J3313" t="s">
        <v>13</v>
      </c>
      <c r="K3313">
        <v>0</v>
      </c>
      <c r="L3313">
        <f>YEAR(ecommerce_customer_data_custom_[[#This Row],[Purchase Date]])</f>
        <v>2021</v>
      </c>
      <c r="M3313">
        <f>MONTH(ecommerce_customer_data_custom_[[#This Row],[Purchase Date]])</f>
        <v>6</v>
      </c>
      <c r="N3313" t="str">
        <f>TEXT(ecommerce_customer_data_custom_[[#This Row],[Purchase Date]],"mmmm")</f>
        <v>June</v>
      </c>
      <c r="O3313" t="str">
        <f>VLOOKUP(ecommerce_customer_data_custom_[[#This Row],[Customer Age]],AgeGroupMapping!$A$2:$C$5,3,TRUE)</f>
        <v>Young</v>
      </c>
      <c r="P3313" t="str">
        <f>IF(ecommerce_customer_data_custom_[[#This Row],[Returns]]=1,"Returned","Not Returned")</f>
        <v>Returned</v>
      </c>
      <c r="Q3313" t="str">
        <f>_xlfn.XLOOKUP(ecommerce_customer_data_custom_[[#This Row],[Payment Method]],PaymentMapping!$A$2:$A$11,PaymentMapping!$B$2:$B$11,"Other")</f>
        <v>Card</v>
      </c>
    </row>
    <row r="3314" spans="1:17" x14ac:dyDescent="0.3">
      <c r="A3314">
        <v>39735</v>
      </c>
      <c r="B3314" s="14">
        <v>44181.077291666668</v>
      </c>
      <c r="C3314" t="s">
        <v>18</v>
      </c>
      <c r="D3314">
        <v>258</v>
      </c>
      <c r="E3314">
        <v>3</v>
      </c>
      <c r="F3314">
        <v>2916</v>
      </c>
      <c r="G3314" t="s">
        <v>15</v>
      </c>
      <c r="H3314">
        <v>18</v>
      </c>
      <c r="I3314">
        <v>0</v>
      </c>
      <c r="J3314" t="s">
        <v>13</v>
      </c>
      <c r="K3314">
        <v>0</v>
      </c>
      <c r="L3314">
        <f>YEAR(ecommerce_customer_data_custom_[[#This Row],[Purchase Date]])</f>
        <v>2020</v>
      </c>
      <c r="M3314">
        <f>MONTH(ecommerce_customer_data_custom_[[#This Row],[Purchase Date]])</f>
        <v>12</v>
      </c>
      <c r="N3314" t="str">
        <f>TEXT(ecommerce_customer_data_custom_[[#This Row],[Purchase Date]],"mmmm")</f>
        <v>December</v>
      </c>
      <c r="O3314" t="str">
        <f>VLOOKUP(ecommerce_customer_data_custom_[[#This Row],[Customer Age]],AgeGroupMapping!$A$2:$C$5,3,TRUE)</f>
        <v>Young</v>
      </c>
      <c r="P3314" t="str">
        <f>IF(ecommerce_customer_data_custom_[[#This Row],[Returns]]=1,"Returned","Not Returned")</f>
        <v>Not Returned</v>
      </c>
      <c r="Q3314" t="str">
        <f>_xlfn.XLOOKUP(ecommerce_customer_data_custom_[[#This Row],[Payment Method]],PaymentMapping!$A$2:$A$11,PaymentMapping!$B$2:$B$11,"Other")</f>
        <v>Wallet/UPI</v>
      </c>
    </row>
    <row r="3315" spans="1:17" x14ac:dyDescent="0.3">
      <c r="A3315">
        <v>39735</v>
      </c>
      <c r="B3315" s="14">
        <v>43948.666828703703</v>
      </c>
      <c r="C3315" t="s">
        <v>11</v>
      </c>
      <c r="D3315">
        <v>97</v>
      </c>
      <c r="E3315">
        <v>3</v>
      </c>
      <c r="F3315">
        <v>1850</v>
      </c>
      <c r="G3315" t="s">
        <v>12</v>
      </c>
      <c r="H3315">
        <v>18</v>
      </c>
      <c r="I3315">
        <v>1</v>
      </c>
      <c r="J3315" t="s">
        <v>13</v>
      </c>
      <c r="K3315">
        <v>0</v>
      </c>
      <c r="L3315">
        <f>YEAR(ecommerce_customer_data_custom_[[#This Row],[Purchase Date]])</f>
        <v>2020</v>
      </c>
      <c r="M3315">
        <f>MONTH(ecommerce_customer_data_custom_[[#This Row],[Purchase Date]])</f>
        <v>4</v>
      </c>
      <c r="N3315" t="str">
        <f>TEXT(ecommerce_customer_data_custom_[[#This Row],[Purchase Date]],"mmmm")</f>
        <v>April</v>
      </c>
      <c r="O3315" t="str">
        <f>VLOOKUP(ecommerce_customer_data_custom_[[#This Row],[Customer Age]],AgeGroupMapping!$A$2:$C$5,3,TRUE)</f>
        <v>Young</v>
      </c>
      <c r="P3315" t="str">
        <f>IF(ecommerce_customer_data_custom_[[#This Row],[Returns]]=1,"Returned","Not Returned")</f>
        <v>Returned</v>
      </c>
      <c r="Q3315" t="str">
        <f>_xlfn.XLOOKUP(ecommerce_customer_data_custom_[[#This Row],[Payment Method]],PaymentMapping!$A$2:$A$11,PaymentMapping!$B$2:$B$11,"Other")</f>
        <v>Card</v>
      </c>
    </row>
    <row r="3316" spans="1:17" x14ac:dyDescent="0.3">
      <c r="A3316">
        <v>39735</v>
      </c>
      <c r="B3316" s="14">
        <v>44882.355810185189</v>
      </c>
      <c r="C3316" t="s">
        <v>18</v>
      </c>
      <c r="D3316">
        <v>345</v>
      </c>
      <c r="E3316">
        <v>2</v>
      </c>
      <c r="F3316">
        <v>4262</v>
      </c>
      <c r="G3316" t="s">
        <v>12</v>
      </c>
      <c r="H3316">
        <v>18</v>
      </c>
      <c r="I3316">
        <v>0</v>
      </c>
      <c r="J3316" t="s">
        <v>13</v>
      </c>
      <c r="K3316">
        <v>0</v>
      </c>
      <c r="L3316">
        <f>YEAR(ecommerce_customer_data_custom_[[#This Row],[Purchase Date]])</f>
        <v>2022</v>
      </c>
      <c r="M3316">
        <f>MONTH(ecommerce_customer_data_custom_[[#This Row],[Purchase Date]])</f>
        <v>11</v>
      </c>
      <c r="N3316" t="str">
        <f>TEXT(ecommerce_customer_data_custom_[[#This Row],[Purchase Date]],"mmmm")</f>
        <v>November</v>
      </c>
      <c r="O3316" t="str">
        <f>VLOOKUP(ecommerce_customer_data_custom_[[#This Row],[Customer Age]],AgeGroupMapping!$A$2:$C$5,3,TRUE)</f>
        <v>Young</v>
      </c>
      <c r="P3316" t="str">
        <f>IF(ecommerce_customer_data_custom_[[#This Row],[Returns]]=1,"Returned","Not Returned")</f>
        <v>Not Returned</v>
      </c>
      <c r="Q3316" t="str">
        <f>_xlfn.XLOOKUP(ecommerce_customer_data_custom_[[#This Row],[Payment Method]],PaymentMapping!$A$2:$A$11,PaymentMapping!$B$2:$B$11,"Other")</f>
        <v>Card</v>
      </c>
    </row>
    <row r="3317" spans="1:17" x14ac:dyDescent="0.3">
      <c r="A3317">
        <v>47200</v>
      </c>
      <c r="B3317" s="14">
        <v>44682.040462962963</v>
      </c>
      <c r="C3317" t="s">
        <v>11</v>
      </c>
      <c r="D3317">
        <v>416</v>
      </c>
      <c r="E3317">
        <v>5</v>
      </c>
      <c r="F3317">
        <v>3177</v>
      </c>
      <c r="G3317" t="s">
        <v>12</v>
      </c>
      <c r="H3317">
        <v>23</v>
      </c>
      <c r="I3317">
        <v>0</v>
      </c>
      <c r="J3317" t="s">
        <v>17</v>
      </c>
      <c r="K3317">
        <v>0</v>
      </c>
      <c r="L3317">
        <f>YEAR(ecommerce_customer_data_custom_[[#This Row],[Purchase Date]])</f>
        <v>2022</v>
      </c>
      <c r="M3317">
        <f>MONTH(ecommerce_customer_data_custom_[[#This Row],[Purchase Date]])</f>
        <v>5</v>
      </c>
      <c r="N3317" t="str">
        <f>TEXT(ecommerce_customer_data_custom_[[#This Row],[Purchase Date]],"mmmm")</f>
        <v>May</v>
      </c>
      <c r="O3317" t="str">
        <f>VLOOKUP(ecommerce_customer_data_custom_[[#This Row],[Customer Age]],AgeGroupMapping!$A$2:$C$5,3,TRUE)</f>
        <v>Young</v>
      </c>
      <c r="P3317" t="str">
        <f>IF(ecommerce_customer_data_custom_[[#This Row],[Returns]]=1,"Returned","Not Returned")</f>
        <v>Not Returned</v>
      </c>
      <c r="Q3317" t="str">
        <f>_xlfn.XLOOKUP(ecommerce_customer_data_custom_[[#This Row],[Payment Method]],PaymentMapping!$A$2:$A$11,PaymentMapping!$B$2:$B$11,"Other")</f>
        <v>Card</v>
      </c>
    </row>
    <row r="3318" spans="1:17" x14ac:dyDescent="0.3">
      <c r="A3318">
        <v>47200</v>
      </c>
      <c r="B3318" s="14">
        <v>44698.709861111114</v>
      </c>
      <c r="C3318" t="s">
        <v>16</v>
      </c>
      <c r="D3318">
        <v>261</v>
      </c>
      <c r="E3318">
        <v>2</v>
      </c>
      <c r="F3318">
        <v>3841</v>
      </c>
      <c r="G3318" t="s">
        <v>20</v>
      </c>
      <c r="H3318">
        <v>23</v>
      </c>
      <c r="I3318">
        <v>0</v>
      </c>
      <c r="J3318" t="s">
        <v>17</v>
      </c>
      <c r="K3318">
        <v>0</v>
      </c>
      <c r="L3318">
        <f>YEAR(ecommerce_customer_data_custom_[[#This Row],[Purchase Date]])</f>
        <v>2022</v>
      </c>
      <c r="M3318">
        <f>MONTH(ecommerce_customer_data_custom_[[#This Row],[Purchase Date]])</f>
        <v>5</v>
      </c>
      <c r="N3318" t="str">
        <f>TEXT(ecommerce_customer_data_custom_[[#This Row],[Purchase Date]],"mmmm")</f>
        <v>May</v>
      </c>
      <c r="O3318" t="str">
        <f>VLOOKUP(ecommerce_customer_data_custom_[[#This Row],[Customer Age]],AgeGroupMapping!$A$2:$C$5,3,TRUE)</f>
        <v>Young</v>
      </c>
      <c r="P3318" t="str">
        <f>IF(ecommerce_customer_data_custom_[[#This Row],[Returns]]=1,"Returned","Not Returned")</f>
        <v>Not Returned</v>
      </c>
      <c r="Q3318" t="str">
        <f>_xlfn.XLOOKUP(ecommerce_customer_data_custom_[[#This Row],[Payment Method]],PaymentMapping!$A$2:$A$11,PaymentMapping!$B$2:$B$11,"Other")</f>
        <v>Other</v>
      </c>
    </row>
    <row r="3319" spans="1:17" x14ac:dyDescent="0.3">
      <c r="A3319">
        <v>47200</v>
      </c>
      <c r="B3319" s="14">
        <v>44872.892141203702</v>
      </c>
      <c r="C3319" t="s">
        <v>18</v>
      </c>
      <c r="D3319">
        <v>220</v>
      </c>
      <c r="E3319">
        <v>5</v>
      </c>
      <c r="F3319">
        <v>1263</v>
      </c>
      <c r="G3319" t="s">
        <v>12</v>
      </c>
      <c r="H3319">
        <v>23</v>
      </c>
      <c r="I3319">
        <v>0</v>
      </c>
      <c r="J3319" t="s">
        <v>17</v>
      </c>
      <c r="K3319">
        <v>0</v>
      </c>
      <c r="L3319">
        <f>YEAR(ecommerce_customer_data_custom_[[#This Row],[Purchase Date]])</f>
        <v>2022</v>
      </c>
      <c r="M3319">
        <f>MONTH(ecommerce_customer_data_custom_[[#This Row],[Purchase Date]])</f>
        <v>11</v>
      </c>
      <c r="N3319" t="str">
        <f>TEXT(ecommerce_customer_data_custom_[[#This Row],[Purchase Date]],"mmmm")</f>
        <v>November</v>
      </c>
      <c r="O3319" t="str">
        <f>VLOOKUP(ecommerce_customer_data_custom_[[#This Row],[Customer Age]],AgeGroupMapping!$A$2:$C$5,3,TRUE)</f>
        <v>Young</v>
      </c>
      <c r="P3319" t="str">
        <f>IF(ecommerce_customer_data_custom_[[#This Row],[Returns]]=1,"Returned","Not Returned")</f>
        <v>Not Returned</v>
      </c>
      <c r="Q3319" t="str">
        <f>_xlfn.XLOOKUP(ecommerce_customer_data_custom_[[#This Row],[Payment Method]],PaymentMapping!$A$2:$A$11,PaymentMapping!$B$2:$B$11,"Other")</f>
        <v>Card</v>
      </c>
    </row>
    <row r="3320" spans="1:17" x14ac:dyDescent="0.3">
      <c r="A3320">
        <v>47200</v>
      </c>
      <c r="B3320" s="14">
        <v>45120.785810185182</v>
      </c>
      <c r="C3320" t="s">
        <v>18</v>
      </c>
      <c r="D3320">
        <v>293</v>
      </c>
      <c r="E3320">
        <v>4</v>
      </c>
      <c r="F3320">
        <v>3260</v>
      </c>
      <c r="G3320" t="s">
        <v>15</v>
      </c>
      <c r="H3320">
        <v>23</v>
      </c>
      <c r="I3320">
        <v>0</v>
      </c>
      <c r="J3320" t="s">
        <v>17</v>
      </c>
      <c r="K3320">
        <v>0</v>
      </c>
      <c r="L3320">
        <f>YEAR(ecommerce_customer_data_custom_[[#This Row],[Purchase Date]])</f>
        <v>2023</v>
      </c>
      <c r="M3320">
        <f>MONTH(ecommerce_customer_data_custom_[[#This Row],[Purchase Date]])</f>
        <v>7</v>
      </c>
      <c r="N3320" t="str">
        <f>TEXT(ecommerce_customer_data_custom_[[#This Row],[Purchase Date]],"mmmm")</f>
        <v>July</v>
      </c>
      <c r="O3320" t="str">
        <f>VLOOKUP(ecommerce_customer_data_custom_[[#This Row],[Customer Age]],AgeGroupMapping!$A$2:$C$5,3,TRUE)</f>
        <v>Young</v>
      </c>
      <c r="P3320" t="str">
        <f>IF(ecommerce_customer_data_custom_[[#This Row],[Returns]]=1,"Returned","Not Returned")</f>
        <v>Not Returned</v>
      </c>
      <c r="Q3320" t="str">
        <f>_xlfn.XLOOKUP(ecommerce_customer_data_custom_[[#This Row],[Payment Method]],PaymentMapping!$A$2:$A$11,PaymentMapping!$B$2:$B$11,"Other")</f>
        <v>Wallet/UPI</v>
      </c>
    </row>
    <row r="3321" spans="1:17" x14ac:dyDescent="0.3">
      <c r="A3321">
        <v>47200</v>
      </c>
      <c r="B3321" s="14">
        <v>44678.421226851853</v>
      </c>
      <c r="C3321" t="s">
        <v>16</v>
      </c>
      <c r="D3321">
        <v>455</v>
      </c>
      <c r="E3321">
        <v>2</v>
      </c>
      <c r="F3321">
        <v>3200</v>
      </c>
      <c r="G3321" t="s">
        <v>20</v>
      </c>
      <c r="H3321">
        <v>23</v>
      </c>
      <c r="I3321">
        <v>0</v>
      </c>
      <c r="J3321" t="s">
        <v>17</v>
      </c>
      <c r="K3321">
        <v>0</v>
      </c>
      <c r="L3321">
        <f>YEAR(ecommerce_customer_data_custom_[[#This Row],[Purchase Date]])</f>
        <v>2022</v>
      </c>
      <c r="M3321">
        <f>MONTH(ecommerce_customer_data_custom_[[#This Row],[Purchase Date]])</f>
        <v>4</v>
      </c>
      <c r="N3321" t="str">
        <f>TEXT(ecommerce_customer_data_custom_[[#This Row],[Purchase Date]],"mmmm")</f>
        <v>April</v>
      </c>
      <c r="O3321" t="str">
        <f>VLOOKUP(ecommerce_customer_data_custom_[[#This Row],[Customer Age]],AgeGroupMapping!$A$2:$C$5,3,TRUE)</f>
        <v>Young</v>
      </c>
      <c r="P3321" t="str">
        <f>IF(ecommerce_customer_data_custom_[[#This Row],[Returns]]=1,"Returned","Not Returned")</f>
        <v>Not Returned</v>
      </c>
      <c r="Q3321" t="str">
        <f>_xlfn.XLOOKUP(ecommerce_customer_data_custom_[[#This Row],[Payment Method]],PaymentMapping!$A$2:$A$11,PaymentMapping!$B$2:$B$11,"Other")</f>
        <v>Other</v>
      </c>
    </row>
    <row r="3322" spans="1:17" x14ac:dyDescent="0.3">
      <c r="A3322">
        <v>47200</v>
      </c>
      <c r="B3322" s="14">
        <v>44152.325972222221</v>
      </c>
      <c r="C3322" t="s">
        <v>16</v>
      </c>
      <c r="D3322">
        <v>145</v>
      </c>
      <c r="E3322">
        <v>3</v>
      </c>
      <c r="F3322">
        <v>244</v>
      </c>
      <c r="G3322" t="s">
        <v>15</v>
      </c>
      <c r="H3322">
        <v>23</v>
      </c>
      <c r="I3322">
        <v>1</v>
      </c>
      <c r="J3322" t="s">
        <v>17</v>
      </c>
      <c r="K3322">
        <v>0</v>
      </c>
      <c r="L3322">
        <f>YEAR(ecommerce_customer_data_custom_[[#This Row],[Purchase Date]])</f>
        <v>2020</v>
      </c>
      <c r="M3322">
        <f>MONTH(ecommerce_customer_data_custom_[[#This Row],[Purchase Date]])</f>
        <v>11</v>
      </c>
      <c r="N3322" t="str">
        <f>TEXT(ecommerce_customer_data_custom_[[#This Row],[Purchase Date]],"mmmm")</f>
        <v>November</v>
      </c>
      <c r="O3322" t="str">
        <f>VLOOKUP(ecommerce_customer_data_custom_[[#This Row],[Customer Age]],AgeGroupMapping!$A$2:$C$5,3,TRUE)</f>
        <v>Young</v>
      </c>
      <c r="P3322" t="str">
        <f>IF(ecommerce_customer_data_custom_[[#This Row],[Returns]]=1,"Returned","Not Returned")</f>
        <v>Returned</v>
      </c>
      <c r="Q3322" t="str">
        <f>_xlfn.XLOOKUP(ecommerce_customer_data_custom_[[#This Row],[Payment Method]],PaymentMapping!$A$2:$A$11,PaymentMapping!$B$2:$B$11,"Other")</f>
        <v>Wallet/UPI</v>
      </c>
    </row>
    <row r="3323" spans="1:17" x14ac:dyDescent="0.3">
      <c r="A3323">
        <v>42097</v>
      </c>
      <c r="B3323" s="14">
        <v>44401.108680555553</v>
      </c>
      <c r="C3323" t="s">
        <v>18</v>
      </c>
      <c r="D3323">
        <v>181</v>
      </c>
      <c r="E3323">
        <v>1</v>
      </c>
      <c r="F3323">
        <v>2362</v>
      </c>
      <c r="G3323" t="s">
        <v>20</v>
      </c>
      <c r="H3323">
        <v>47</v>
      </c>
      <c r="I3323">
        <v>0</v>
      </c>
      <c r="J3323" t="s">
        <v>17</v>
      </c>
      <c r="K3323">
        <v>0</v>
      </c>
      <c r="L3323">
        <f>YEAR(ecommerce_customer_data_custom_[[#This Row],[Purchase Date]])</f>
        <v>2021</v>
      </c>
      <c r="M3323">
        <f>MONTH(ecommerce_customer_data_custom_[[#This Row],[Purchase Date]])</f>
        <v>7</v>
      </c>
      <c r="N3323" t="str">
        <f>TEXT(ecommerce_customer_data_custom_[[#This Row],[Purchase Date]],"mmmm")</f>
        <v>July</v>
      </c>
      <c r="O3323" t="str">
        <f>VLOOKUP(ecommerce_customer_data_custom_[[#This Row],[Customer Age]],AgeGroupMapping!$A$2:$C$5,3,TRUE)</f>
        <v>Middle-Aged</v>
      </c>
      <c r="P3323" t="str">
        <f>IF(ecommerce_customer_data_custom_[[#This Row],[Returns]]=1,"Returned","Not Returned")</f>
        <v>Not Returned</v>
      </c>
      <c r="Q3323" t="str">
        <f>_xlfn.XLOOKUP(ecommerce_customer_data_custom_[[#This Row],[Payment Method]],PaymentMapping!$A$2:$A$11,PaymentMapping!$B$2:$B$11,"Other")</f>
        <v>Other</v>
      </c>
    </row>
    <row r="3324" spans="1:17" x14ac:dyDescent="0.3">
      <c r="A3324">
        <v>42097</v>
      </c>
      <c r="B3324" s="14">
        <v>44318.02553240741</v>
      </c>
      <c r="C3324" t="s">
        <v>11</v>
      </c>
      <c r="D3324">
        <v>52</v>
      </c>
      <c r="E3324">
        <v>4</v>
      </c>
      <c r="F3324">
        <v>2424</v>
      </c>
      <c r="G3324" t="s">
        <v>15</v>
      </c>
      <c r="H3324">
        <v>47</v>
      </c>
      <c r="I3324">
        <v>1</v>
      </c>
      <c r="J3324" t="s">
        <v>17</v>
      </c>
      <c r="K3324">
        <v>0</v>
      </c>
      <c r="L3324">
        <f>YEAR(ecommerce_customer_data_custom_[[#This Row],[Purchase Date]])</f>
        <v>2021</v>
      </c>
      <c r="M3324">
        <f>MONTH(ecommerce_customer_data_custom_[[#This Row],[Purchase Date]])</f>
        <v>5</v>
      </c>
      <c r="N3324" t="str">
        <f>TEXT(ecommerce_customer_data_custom_[[#This Row],[Purchase Date]],"mmmm")</f>
        <v>May</v>
      </c>
      <c r="O3324" t="str">
        <f>VLOOKUP(ecommerce_customer_data_custom_[[#This Row],[Customer Age]],AgeGroupMapping!$A$2:$C$5,3,TRUE)</f>
        <v>Middle-Aged</v>
      </c>
      <c r="P3324" t="str">
        <f>IF(ecommerce_customer_data_custom_[[#This Row],[Returns]]=1,"Returned","Not Returned")</f>
        <v>Returned</v>
      </c>
      <c r="Q3324" t="str">
        <f>_xlfn.XLOOKUP(ecommerce_customer_data_custom_[[#This Row],[Payment Method]],PaymentMapping!$A$2:$A$11,PaymentMapping!$B$2:$B$11,"Other")</f>
        <v>Wallet/UPI</v>
      </c>
    </row>
    <row r="3325" spans="1:17" x14ac:dyDescent="0.3">
      <c r="A3325">
        <v>42097</v>
      </c>
      <c r="B3325" s="14">
        <v>44682.479560185187</v>
      </c>
      <c r="C3325" t="s">
        <v>11</v>
      </c>
      <c r="D3325">
        <v>273</v>
      </c>
      <c r="E3325">
        <v>1</v>
      </c>
      <c r="F3325">
        <v>4610</v>
      </c>
      <c r="G3325" t="s">
        <v>20</v>
      </c>
      <c r="H3325">
        <v>47</v>
      </c>
      <c r="I3325">
        <v>0</v>
      </c>
      <c r="J3325" t="s">
        <v>17</v>
      </c>
      <c r="K3325">
        <v>0</v>
      </c>
      <c r="L3325">
        <f>YEAR(ecommerce_customer_data_custom_[[#This Row],[Purchase Date]])</f>
        <v>2022</v>
      </c>
      <c r="M3325">
        <f>MONTH(ecommerce_customer_data_custom_[[#This Row],[Purchase Date]])</f>
        <v>5</v>
      </c>
      <c r="N3325" t="str">
        <f>TEXT(ecommerce_customer_data_custom_[[#This Row],[Purchase Date]],"mmmm")</f>
        <v>May</v>
      </c>
      <c r="O3325" t="str">
        <f>VLOOKUP(ecommerce_customer_data_custom_[[#This Row],[Customer Age]],AgeGroupMapping!$A$2:$C$5,3,TRUE)</f>
        <v>Middle-Aged</v>
      </c>
      <c r="P3325" t="str">
        <f>IF(ecommerce_customer_data_custom_[[#This Row],[Returns]]=1,"Returned","Not Returned")</f>
        <v>Not Returned</v>
      </c>
      <c r="Q3325" t="str">
        <f>_xlfn.XLOOKUP(ecommerce_customer_data_custom_[[#This Row],[Payment Method]],PaymentMapping!$A$2:$A$11,PaymentMapping!$B$2:$B$11,"Other")</f>
        <v>Other</v>
      </c>
    </row>
    <row r="3326" spans="1:17" x14ac:dyDescent="0.3">
      <c r="A3326">
        <v>42097</v>
      </c>
      <c r="B3326" s="14">
        <v>44818.020787037036</v>
      </c>
      <c r="C3326" t="s">
        <v>16</v>
      </c>
      <c r="D3326">
        <v>418</v>
      </c>
      <c r="E3326">
        <v>4</v>
      </c>
      <c r="F3326">
        <v>5069</v>
      </c>
      <c r="G3326" t="s">
        <v>20</v>
      </c>
      <c r="H3326">
        <v>47</v>
      </c>
      <c r="I3326">
        <v>0</v>
      </c>
      <c r="J3326" t="s">
        <v>17</v>
      </c>
      <c r="K3326">
        <v>0</v>
      </c>
      <c r="L3326">
        <f>YEAR(ecommerce_customer_data_custom_[[#This Row],[Purchase Date]])</f>
        <v>2022</v>
      </c>
      <c r="M3326">
        <f>MONTH(ecommerce_customer_data_custom_[[#This Row],[Purchase Date]])</f>
        <v>9</v>
      </c>
      <c r="N3326" t="str">
        <f>TEXT(ecommerce_customer_data_custom_[[#This Row],[Purchase Date]],"mmmm")</f>
        <v>September</v>
      </c>
      <c r="O3326" t="str">
        <f>VLOOKUP(ecommerce_customer_data_custom_[[#This Row],[Customer Age]],AgeGroupMapping!$A$2:$C$5,3,TRUE)</f>
        <v>Middle-Aged</v>
      </c>
      <c r="P3326" t="str">
        <f>IF(ecommerce_customer_data_custom_[[#This Row],[Returns]]=1,"Returned","Not Returned")</f>
        <v>Not Returned</v>
      </c>
      <c r="Q3326" t="str">
        <f>_xlfn.XLOOKUP(ecommerce_customer_data_custom_[[#This Row],[Payment Method]],PaymentMapping!$A$2:$A$11,PaymentMapping!$B$2:$B$11,"Other")</f>
        <v>Other</v>
      </c>
    </row>
    <row r="3327" spans="1:17" x14ac:dyDescent="0.3">
      <c r="A3327">
        <v>42097</v>
      </c>
      <c r="B3327" s="14">
        <v>44460.36146990741</v>
      </c>
      <c r="C3327" t="s">
        <v>11</v>
      </c>
      <c r="D3327">
        <v>301</v>
      </c>
      <c r="E3327">
        <v>5</v>
      </c>
      <c r="F3327">
        <v>2928</v>
      </c>
      <c r="G3327" t="s">
        <v>15</v>
      </c>
      <c r="H3327">
        <v>47</v>
      </c>
      <c r="I3327">
        <v>1</v>
      </c>
      <c r="J3327" t="s">
        <v>17</v>
      </c>
      <c r="K3327">
        <v>0</v>
      </c>
      <c r="L3327">
        <f>YEAR(ecommerce_customer_data_custom_[[#This Row],[Purchase Date]])</f>
        <v>2021</v>
      </c>
      <c r="M3327">
        <f>MONTH(ecommerce_customer_data_custom_[[#This Row],[Purchase Date]])</f>
        <v>9</v>
      </c>
      <c r="N3327" t="str">
        <f>TEXT(ecommerce_customer_data_custom_[[#This Row],[Purchase Date]],"mmmm")</f>
        <v>September</v>
      </c>
      <c r="O3327" t="str">
        <f>VLOOKUP(ecommerce_customer_data_custom_[[#This Row],[Customer Age]],AgeGroupMapping!$A$2:$C$5,3,TRUE)</f>
        <v>Middle-Aged</v>
      </c>
      <c r="P3327" t="str">
        <f>IF(ecommerce_customer_data_custom_[[#This Row],[Returns]]=1,"Returned","Not Returned")</f>
        <v>Returned</v>
      </c>
      <c r="Q3327" t="str">
        <f>_xlfn.XLOOKUP(ecommerce_customer_data_custom_[[#This Row],[Payment Method]],PaymentMapping!$A$2:$A$11,PaymentMapping!$B$2:$B$11,"Other")</f>
        <v>Wallet/UPI</v>
      </c>
    </row>
    <row r="3328" spans="1:17" x14ac:dyDescent="0.3">
      <c r="A3328">
        <v>42097</v>
      </c>
      <c r="B3328" s="14">
        <v>44023.897847222222</v>
      </c>
      <c r="C3328" t="s">
        <v>16</v>
      </c>
      <c r="D3328">
        <v>252</v>
      </c>
      <c r="E3328">
        <v>4</v>
      </c>
      <c r="F3328">
        <v>5041</v>
      </c>
      <c r="G3328" t="s">
        <v>15</v>
      </c>
      <c r="H3328">
        <v>47</v>
      </c>
      <c r="I3328">
        <v>0</v>
      </c>
      <c r="J3328" t="s">
        <v>17</v>
      </c>
      <c r="K3328">
        <v>0</v>
      </c>
      <c r="L3328">
        <f>YEAR(ecommerce_customer_data_custom_[[#This Row],[Purchase Date]])</f>
        <v>2020</v>
      </c>
      <c r="M3328">
        <f>MONTH(ecommerce_customer_data_custom_[[#This Row],[Purchase Date]])</f>
        <v>7</v>
      </c>
      <c r="N3328" t="str">
        <f>TEXT(ecommerce_customer_data_custom_[[#This Row],[Purchase Date]],"mmmm")</f>
        <v>July</v>
      </c>
      <c r="O3328" t="str">
        <f>VLOOKUP(ecommerce_customer_data_custom_[[#This Row],[Customer Age]],AgeGroupMapping!$A$2:$C$5,3,TRUE)</f>
        <v>Middle-Aged</v>
      </c>
      <c r="P3328" t="str">
        <f>IF(ecommerce_customer_data_custom_[[#This Row],[Returns]]=1,"Returned","Not Returned")</f>
        <v>Not Returned</v>
      </c>
      <c r="Q3328" t="str">
        <f>_xlfn.XLOOKUP(ecommerce_customer_data_custom_[[#This Row],[Payment Method]],PaymentMapping!$A$2:$A$11,PaymentMapping!$B$2:$B$11,"Other")</f>
        <v>Wallet/UPI</v>
      </c>
    </row>
    <row r="3329" spans="1:17" x14ac:dyDescent="0.3">
      <c r="A3329">
        <v>42097</v>
      </c>
      <c r="B3329" s="14">
        <v>45088.795451388891</v>
      </c>
      <c r="C3329" t="s">
        <v>11</v>
      </c>
      <c r="D3329">
        <v>186</v>
      </c>
      <c r="E3329">
        <v>3</v>
      </c>
      <c r="F3329">
        <v>1668</v>
      </c>
      <c r="G3329" t="s">
        <v>15</v>
      </c>
      <c r="H3329">
        <v>47</v>
      </c>
      <c r="I3329">
        <v>0</v>
      </c>
      <c r="J3329" t="s">
        <v>17</v>
      </c>
      <c r="K3329">
        <v>0</v>
      </c>
      <c r="L3329">
        <f>YEAR(ecommerce_customer_data_custom_[[#This Row],[Purchase Date]])</f>
        <v>2023</v>
      </c>
      <c r="M3329">
        <f>MONTH(ecommerce_customer_data_custom_[[#This Row],[Purchase Date]])</f>
        <v>6</v>
      </c>
      <c r="N3329" t="str">
        <f>TEXT(ecommerce_customer_data_custom_[[#This Row],[Purchase Date]],"mmmm")</f>
        <v>June</v>
      </c>
      <c r="O3329" t="str">
        <f>VLOOKUP(ecommerce_customer_data_custom_[[#This Row],[Customer Age]],AgeGroupMapping!$A$2:$C$5,3,TRUE)</f>
        <v>Middle-Aged</v>
      </c>
      <c r="P3329" t="str">
        <f>IF(ecommerce_customer_data_custom_[[#This Row],[Returns]]=1,"Returned","Not Returned")</f>
        <v>Not Returned</v>
      </c>
      <c r="Q3329" t="str">
        <f>_xlfn.XLOOKUP(ecommerce_customer_data_custom_[[#This Row],[Payment Method]],PaymentMapping!$A$2:$A$11,PaymentMapping!$B$2:$B$11,"Other")</f>
        <v>Wallet/UPI</v>
      </c>
    </row>
    <row r="3330" spans="1:17" x14ac:dyDescent="0.3">
      <c r="A3330">
        <v>42097</v>
      </c>
      <c r="B3330" s="14">
        <v>43938.809120370373</v>
      </c>
      <c r="C3330" t="s">
        <v>16</v>
      </c>
      <c r="D3330">
        <v>22</v>
      </c>
      <c r="E3330">
        <v>5</v>
      </c>
      <c r="F3330">
        <v>969</v>
      </c>
      <c r="G3330" t="s">
        <v>15</v>
      </c>
      <c r="H3330">
        <v>47</v>
      </c>
      <c r="I3330">
        <v>1</v>
      </c>
      <c r="J3330" t="s">
        <v>17</v>
      </c>
      <c r="K3330">
        <v>0</v>
      </c>
      <c r="L3330">
        <f>YEAR(ecommerce_customer_data_custom_[[#This Row],[Purchase Date]])</f>
        <v>2020</v>
      </c>
      <c r="M3330">
        <f>MONTH(ecommerce_customer_data_custom_[[#This Row],[Purchase Date]])</f>
        <v>4</v>
      </c>
      <c r="N3330" t="str">
        <f>TEXT(ecommerce_customer_data_custom_[[#This Row],[Purchase Date]],"mmmm")</f>
        <v>April</v>
      </c>
      <c r="O3330" t="str">
        <f>VLOOKUP(ecommerce_customer_data_custom_[[#This Row],[Customer Age]],AgeGroupMapping!$A$2:$C$5,3,TRUE)</f>
        <v>Middle-Aged</v>
      </c>
      <c r="P3330" t="str">
        <f>IF(ecommerce_customer_data_custom_[[#This Row],[Returns]]=1,"Returned","Not Returned")</f>
        <v>Returned</v>
      </c>
      <c r="Q3330" t="str">
        <f>_xlfn.XLOOKUP(ecommerce_customer_data_custom_[[#This Row],[Payment Method]],PaymentMapping!$A$2:$A$11,PaymentMapping!$B$2:$B$11,"Other")</f>
        <v>Wallet/UPI</v>
      </c>
    </row>
    <row r="3331" spans="1:17" x14ac:dyDescent="0.3">
      <c r="A3331">
        <v>1471</v>
      </c>
      <c r="B3331" s="14">
        <v>45169.45952546296</v>
      </c>
      <c r="C3331" t="s">
        <v>14</v>
      </c>
      <c r="D3331">
        <v>353</v>
      </c>
      <c r="E3331">
        <v>5</v>
      </c>
      <c r="F3331">
        <v>2068</v>
      </c>
      <c r="G3331" t="s">
        <v>20</v>
      </c>
      <c r="H3331">
        <v>44</v>
      </c>
      <c r="I3331">
        <v>0</v>
      </c>
      <c r="J3331" t="s">
        <v>17</v>
      </c>
      <c r="K3331">
        <v>1</v>
      </c>
      <c r="L3331">
        <f>YEAR(ecommerce_customer_data_custom_[[#This Row],[Purchase Date]])</f>
        <v>2023</v>
      </c>
      <c r="M3331">
        <f>MONTH(ecommerce_customer_data_custom_[[#This Row],[Purchase Date]])</f>
        <v>8</v>
      </c>
      <c r="N3331" t="str">
        <f>TEXT(ecommerce_customer_data_custom_[[#This Row],[Purchase Date]],"mmmm")</f>
        <v>August</v>
      </c>
      <c r="O3331" t="str">
        <f>VLOOKUP(ecommerce_customer_data_custom_[[#This Row],[Customer Age]],AgeGroupMapping!$A$2:$C$5,3,TRUE)</f>
        <v>Middle-Aged</v>
      </c>
      <c r="P3331" t="str">
        <f>IF(ecommerce_customer_data_custom_[[#This Row],[Returns]]=1,"Returned","Not Returned")</f>
        <v>Not Returned</v>
      </c>
      <c r="Q3331" t="str">
        <f>_xlfn.XLOOKUP(ecommerce_customer_data_custom_[[#This Row],[Payment Method]],PaymentMapping!$A$2:$A$11,PaymentMapping!$B$2:$B$11,"Other")</f>
        <v>Other</v>
      </c>
    </row>
    <row r="3332" spans="1:17" x14ac:dyDescent="0.3">
      <c r="A3332">
        <v>1471</v>
      </c>
      <c r="B3332" s="14">
        <v>44968.050856481481</v>
      </c>
      <c r="C3332" t="s">
        <v>18</v>
      </c>
      <c r="D3332">
        <v>443</v>
      </c>
      <c r="E3332">
        <v>1</v>
      </c>
      <c r="F3332">
        <v>1499</v>
      </c>
      <c r="G3332" t="s">
        <v>19</v>
      </c>
      <c r="H3332">
        <v>44</v>
      </c>
      <c r="I3332">
        <v>0</v>
      </c>
      <c r="J3332" t="s">
        <v>17</v>
      </c>
      <c r="K3332">
        <v>1</v>
      </c>
      <c r="L3332">
        <f>YEAR(ecommerce_customer_data_custom_[[#This Row],[Purchase Date]])</f>
        <v>2023</v>
      </c>
      <c r="M3332">
        <f>MONTH(ecommerce_customer_data_custom_[[#This Row],[Purchase Date]])</f>
        <v>2</v>
      </c>
      <c r="N3332" t="str">
        <f>TEXT(ecommerce_customer_data_custom_[[#This Row],[Purchase Date]],"mmmm")</f>
        <v>February</v>
      </c>
      <c r="O3332" t="str">
        <f>VLOOKUP(ecommerce_customer_data_custom_[[#This Row],[Customer Age]],AgeGroupMapping!$A$2:$C$5,3,TRUE)</f>
        <v>Middle-Aged</v>
      </c>
      <c r="P3332" t="str">
        <f>IF(ecommerce_customer_data_custom_[[#This Row],[Returns]]=1,"Returned","Not Returned")</f>
        <v>Not Returned</v>
      </c>
      <c r="Q3332" t="str">
        <f>_xlfn.XLOOKUP(ecommerce_customer_data_custom_[[#This Row],[Payment Method]],PaymentMapping!$A$2:$A$11,PaymentMapping!$B$2:$B$11,"Other")</f>
        <v>Cash</v>
      </c>
    </row>
    <row r="3333" spans="1:17" x14ac:dyDescent="0.3">
      <c r="A3333">
        <v>1471</v>
      </c>
      <c r="B3333" s="14">
        <v>44818.889513888891</v>
      </c>
      <c r="C3333" t="s">
        <v>16</v>
      </c>
      <c r="D3333">
        <v>40</v>
      </c>
      <c r="E3333">
        <v>4</v>
      </c>
      <c r="F3333">
        <v>3188</v>
      </c>
      <c r="G3333" t="s">
        <v>15</v>
      </c>
      <c r="H3333">
        <v>44</v>
      </c>
      <c r="I3333">
        <v>0</v>
      </c>
      <c r="J3333" t="s">
        <v>17</v>
      </c>
      <c r="K3333">
        <v>1</v>
      </c>
      <c r="L3333">
        <f>YEAR(ecommerce_customer_data_custom_[[#This Row],[Purchase Date]])</f>
        <v>2022</v>
      </c>
      <c r="M3333">
        <f>MONTH(ecommerce_customer_data_custom_[[#This Row],[Purchase Date]])</f>
        <v>9</v>
      </c>
      <c r="N3333" t="str">
        <f>TEXT(ecommerce_customer_data_custom_[[#This Row],[Purchase Date]],"mmmm")</f>
        <v>September</v>
      </c>
      <c r="O3333" t="str">
        <f>VLOOKUP(ecommerce_customer_data_custom_[[#This Row],[Customer Age]],AgeGroupMapping!$A$2:$C$5,3,TRUE)</f>
        <v>Middle-Aged</v>
      </c>
      <c r="P3333" t="str">
        <f>IF(ecommerce_customer_data_custom_[[#This Row],[Returns]]=1,"Returned","Not Returned")</f>
        <v>Not Returned</v>
      </c>
      <c r="Q3333" t="str">
        <f>_xlfn.XLOOKUP(ecommerce_customer_data_custom_[[#This Row],[Payment Method]],PaymentMapping!$A$2:$A$11,PaymentMapping!$B$2:$B$11,"Other")</f>
        <v>Wallet/UPI</v>
      </c>
    </row>
    <row r="3334" spans="1:17" x14ac:dyDescent="0.3">
      <c r="A3334">
        <v>1471</v>
      </c>
      <c r="B3334" s="14">
        <v>44481.3753125</v>
      </c>
      <c r="C3334" t="s">
        <v>18</v>
      </c>
      <c r="D3334">
        <v>351</v>
      </c>
      <c r="E3334">
        <v>1</v>
      </c>
      <c r="F3334">
        <v>4533</v>
      </c>
      <c r="G3334" t="s">
        <v>19</v>
      </c>
      <c r="H3334">
        <v>44</v>
      </c>
      <c r="I3334">
        <v>0</v>
      </c>
      <c r="J3334" t="s">
        <v>17</v>
      </c>
      <c r="K3334">
        <v>1</v>
      </c>
      <c r="L3334">
        <f>YEAR(ecommerce_customer_data_custom_[[#This Row],[Purchase Date]])</f>
        <v>2021</v>
      </c>
      <c r="M3334">
        <f>MONTH(ecommerce_customer_data_custom_[[#This Row],[Purchase Date]])</f>
        <v>10</v>
      </c>
      <c r="N3334" t="str">
        <f>TEXT(ecommerce_customer_data_custom_[[#This Row],[Purchase Date]],"mmmm")</f>
        <v>October</v>
      </c>
      <c r="O3334" t="str">
        <f>VLOOKUP(ecommerce_customer_data_custom_[[#This Row],[Customer Age]],AgeGroupMapping!$A$2:$C$5,3,TRUE)</f>
        <v>Middle-Aged</v>
      </c>
      <c r="P3334" t="str">
        <f>IF(ecommerce_customer_data_custom_[[#This Row],[Returns]]=1,"Returned","Not Returned")</f>
        <v>Not Returned</v>
      </c>
      <c r="Q3334" t="str">
        <f>_xlfn.XLOOKUP(ecommerce_customer_data_custom_[[#This Row],[Payment Method]],PaymentMapping!$A$2:$A$11,PaymentMapping!$B$2:$B$11,"Other")</f>
        <v>Cash</v>
      </c>
    </row>
    <row r="3335" spans="1:17" x14ac:dyDescent="0.3">
      <c r="A3335">
        <v>1471</v>
      </c>
      <c r="B3335" s="14">
        <v>44728.875706018516</v>
      </c>
      <c r="C3335" t="s">
        <v>18</v>
      </c>
      <c r="D3335">
        <v>211</v>
      </c>
      <c r="E3335">
        <v>2</v>
      </c>
      <c r="F3335">
        <v>3238</v>
      </c>
      <c r="G3335" t="s">
        <v>12</v>
      </c>
      <c r="H3335">
        <v>44</v>
      </c>
      <c r="I3335">
        <v>0</v>
      </c>
      <c r="J3335" t="s">
        <v>17</v>
      </c>
      <c r="K3335">
        <v>1</v>
      </c>
      <c r="L3335">
        <f>YEAR(ecommerce_customer_data_custom_[[#This Row],[Purchase Date]])</f>
        <v>2022</v>
      </c>
      <c r="M3335">
        <f>MONTH(ecommerce_customer_data_custom_[[#This Row],[Purchase Date]])</f>
        <v>6</v>
      </c>
      <c r="N3335" t="str">
        <f>TEXT(ecommerce_customer_data_custom_[[#This Row],[Purchase Date]],"mmmm")</f>
        <v>June</v>
      </c>
      <c r="O3335" t="str">
        <f>VLOOKUP(ecommerce_customer_data_custom_[[#This Row],[Customer Age]],AgeGroupMapping!$A$2:$C$5,3,TRUE)</f>
        <v>Middle-Aged</v>
      </c>
      <c r="P3335" t="str">
        <f>IF(ecommerce_customer_data_custom_[[#This Row],[Returns]]=1,"Returned","Not Returned")</f>
        <v>Not Returned</v>
      </c>
      <c r="Q3335" t="str">
        <f>_xlfn.XLOOKUP(ecommerce_customer_data_custom_[[#This Row],[Payment Method]],PaymentMapping!$A$2:$A$11,PaymentMapping!$B$2:$B$11,"Other")</f>
        <v>Card</v>
      </c>
    </row>
    <row r="3336" spans="1:17" x14ac:dyDescent="0.3">
      <c r="A3336">
        <v>1471</v>
      </c>
      <c r="B3336" s="14">
        <v>44309.417939814812</v>
      </c>
      <c r="C3336" t="s">
        <v>18</v>
      </c>
      <c r="D3336">
        <v>283</v>
      </c>
      <c r="E3336">
        <v>5</v>
      </c>
      <c r="F3336">
        <v>2027</v>
      </c>
      <c r="G3336" t="s">
        <v>12</v>
      </c>
      <c r="H3336">
        <v>44</v>
      </c>
      <c r="I3336">
        <v>0</v>
      </c>
      <c r="J3336" t="s">
        <v>17</v>
      </c>
      <c r="K3336">
        <v>1</v>
      </c>
      <c r="L3336">
        <f>YEAR(ecommerce_customer_data_custom_[[#This Row],[Purchase Date]])</f>
        <v>2021</v>
      </c>
      <c r="M3336">
        <f>MONTH(ecommerce_customer_data_custom_[[#This Row],[Purchase Date]])</f>
        <v>4</v>
      </c>
      <c r="N3336" t="str">
        <f>TEXT(ecommerce_customer_data_custom_[[#This Row],[Purchase Date]],"mmmm")</f>
        <v>April</v>
      </c>
      <c r="O3336" t="str">
        <f>VLOOKUP(ecommerce_customer_data_custom_[[#This Row],[Customer Age]],AgeGroupMapping!$A$2:$C$5,3,TRUE)</f>
        <v>Middle-Aged</v>
      </c>
      <c r="P3336" t="str">
        <f>IF(ecommerce_customer_data_custom_[[#This Row],[Returns]]=1,"Returned","Not Returned")</f>
        <v>Not Returned</v>
      </c>
      <c r="Q3336" t="str">
        <f>_xlfn.XLOOKUP(ecommerce_customer_data_custom_[[#This Row],[Payment Method]],PaymentMapping!$A$2:$A$11,PaymentMapping!$B$2:$B$11,"Other")</f>
        <v>Card</v>
      </c>
    </row>
    <row r="3337" spans="1:17" x14ac:dyDescent="0.3">
      <c r="A3337">
        <v>34770</v>
      </c>
      <c r="B3337" s="14">
        <v>44705.316076388888</v>
      </c>
      <c r="C3337" t="s">
        <v>14</v>
      </c>
      <c r="D3337">
        <v>284</v>
      </c>
      <c r="E3337">
        <v>3</v>
      </c>
      <c r="F3337">
        <v>4586</v>
      </c>
      <c r="G3337" t="s">
        <v>15</v>
      </c>
      <c r="H3337">
        <v>40</v>
      </c>
      <c r="I3337">
        <v>1</v>
      </c>
      <c r="J3337" t="s">
        <v>13</v>
      </c>
      <c r="K3337">
        <v>1</v>
      </c>
      <c r="L3337">
        <f>YEAR(ecommerce_customer_data_custom_[[#This Row],[Purchase Date]])</f>
        <v>2022</v>
      </c>
      <c r="M3337">
        <f>MONTH(ecommerce_customer_data_custom_[[#This Row],[Purchase Date]])</f>
        <v>5</v>
      </c>
      <c r="N3337" t="str">
        <f>TEXT(ecommerce_customer_data_custom_[[#This Row],[Purchase Date]],"mmmm")</f>
        <v>May</v>
      </c>
      <c r="O3337" t="str">
        <f>VLOOKUP(ecommerce_customer_data_custom_[[#This Row],[Customer Age]],AgeGroupMapping!$A$2:$C$5,3,TRUE)</f>
        <v>Adult</v>
      </c>
      <c r="P3337" t="str">
        <f>IF(ecommerce_customer_data_custom_[[#This Row],[Returns]]=1,"Returned","Not Returned")</f>
        <v>Returned</v>
      </c>
      <c r="Q3337" t="str">
        <f>_xlfn.XLOOKUP(ecommerce_customer_data_custom_[[#This Row],[Payment Method]],PaymentMapping!$A$2:$A$11,PaymentMapping!$B$2:$B$11,"Other")</f>
        <v>Wallet/UPI</v>
      </c>
    </row>
    <row r="3338" spans="1:17" x14ac:dyDescent="0.3">
      <c r="A3338">
        <v>34770</v>
      </c>
      <c r="B3338" s="14">
        <v>44234.320925925924</v>
      </c>
      <c r="C3338" t="s">
        <v>18</v>
      </c>
      <c r="D3338">
        <v>273</v>
      </c>
      <c r="E3338">
        <v>2</v>
      </c>
      <c r="F3338">
        <v>4112</v>
      </c>
      <c r="G3338" t="s">
        <v>12</v>
      </c>
      <c r="H3338">
        <v>40</v>
      </c>
      <c r="I3338">
        <v>0</v>
      </c>
      <c r="J3338" t="s">
        <v>13</v>
      </c>
      <c r="K3338">
        <v>1</v>
      </c>
      <c r="L3338">
        <f>YEAR(ecommerce_customer_data_custom_[[#This Row],[Purchase Date]])</f>
        <v>2021</v>
      </c>
      <c r="M3338">
        <f>MONTH(ecommerce_customer_data_custom_[[#This Row],[Purchase Date]])</f>
        <v>2</v>
      </c>
      <c r="N3338" t="str">
        <f>TEXT(ecommerce_customer_data_custom_[[#This Row],[Purchase Date]],"mmmm")</f>
        <v>February</v>
      </c>
      <c r="O3338" t="str">
        <f>VLOOKUP(ecommerce_customer_data_custom_[[#This Row],[Customer Age]],AgeGroupMapping!$A$2:$C$5,3,TRUE)</f>
        <v>Adult</v>
      </c>
      <c r="P3338" t="str">
        <f>IF(ecommerce_customer_data_custom_[[#This Row],[Returns]]=1,"Returned","Not Returned")</f>
        <v>Not Returned</v>
      </c>
      <c r="Q3338" t="str">
        <f>_xlfn.XLOOKUP(ecommerce_customer_data_custom_[[#This Row],[Payment Method]],PaymentMapping!$A$2:$A$11,PaymentMapping!$B$2:$B$11,"Other")</f>
        <v>Card</v>
      </c>
    </row>
    <row r="3339" spans="1:17" x14ac:dyDescent="0.3">
      <c r="A3339">
        <v>34770</v>
      </c>
      <c r="B3339" s="14">
        <v>44592.253888888888</v>
      </c>
      <c r="C3339" t="s">
        <v>18</v>
      </c>
      <c r="D3339">
        <v>319</v>
      </c>
      <c r="E3339">
        <v>5</v>
      </c>
      <c r="F3339">
        <v>3992</v>
      </c>
      <c r="G3339" t="s">
        <v>15</v>
      </c>
      <c r="H3339">
        <v>40</v>
      </c>
      <c r="I3339">
        <v>0</v>
      </c>
      <c r="J3339" t="s">
        <v>13</v>
      </c>
      <c r="K3339">
        <v>1</v>
      </c>
      <c r="L3339">
        <f>YEAR(ecommerce_customer_data_custom_[[#This Row],[Purchase Date]])</f>
        <v>2022</v>
      </c>
      <c r="M3339">
        <f>MONTH(ecommerce_customer_data_custom_[[#This Row],[Purchase Date]])</f>
        <v>1</v>
      </c>
      <c r="N3339" t="str">
        <f>TEXT(ecommerce_customer_data_custom_[[#This Row],[Purchase Date]],"mmmm")</f>
        <v>January</v>
      </c>
      <c r="O3339" t="str">
        <f>VLOOKUP(ecommerce_customer_data_custom_[[#This Row],[Customer Age]],AgeGroupMapping!$A$2:$C$5,3,TRUE)</f>
        <v>Adult</v>
      </c>
      <c r="P3339" t="str">
        <f>IF(ecommerce_customer_data_custom_[[#This Row],[Returns]]=1,"Returned","Not Returned")</f>
        <v>Not Returned</v>
      </c>
      <c r="Q3339" t="str">
        <f>_xlfn.XLOOKUP(ecommerce_customer_data_custom_[[#This Row],[Payment Method]],PaymentMapping!$A$2:$A$11,PaymentMapping!$B$2:$B$11,"Other")</f>
        <v>Wallet/UPI</v>
      </c>
    </row>
    <row r="3340" spans="1:17" x14ac:dyDescent="0.3">
      <c r="A3340">
        <v>34770</v>
      </c>
      <c r="B3340" s="14">
        <v>44417.789085648146</v>
      </c>
      <c r="C3340" t="s">
        <v>16</v>
      </c>
      <c r="D3340">
        <v>140</v>
      </c>
      <c r="E3340">
        <v>2</v>
      </c>
      <c r="F3340">
        <v>434</v>
      </c>
      <c r="G3340" t="s">
        <v>12</v>
      </c>
      <c r="H3340">
        <v>40</v>
      </c>
      <c r="I3340">
        <v>1</v>
      </c>
      <c r="J3340" t="s">
        <v>13</v>
      </c>
      <c r="K3340">
        <v>1</v>
      </c>
      <c r="L3340">
        <f>YEAR(ecommerce_customer_data_custom_[[#This Row],[Purchase Date]])</f>
        <v>2021</v>
      </c>
      <c r="M3340">
        <f>MONTH(ecommerce_customer_data_custom_[[#This Row],[Purchase Date]])</f>
        <v>8</v>
      </c>
      <c r="N3340" t="str">
        <f>TEXT(ecommerce_customer_data_custom_[[#This Row],[Purchase Date]],"mmmm")</f>
        <v>August</v>
      </c>
      <c r="O3340" t="str">
        <f>VLOOKUP(ecommerce_customer_data_custom_[[#This Row],[Customer Age]],AgeGroupMapping!$A$2:$C$5,3,TRUE)</f>
        <v>Adult</v>
      </c>
      <c r="P3340" t="str">
        <f>IF(ecommerce_customer_data_custom_[[#This Row],[Returns]]=1,"Returned","Not Returned")</f>
        <v>Returned</v>
      </c>
      <c r="Q3340" t="str">
        <f>_xlfn.XLOOKUP(ecommerce_customer_data_custom_[[#This Row],[Payment Method]],PaymentMapping!$A$2:$A$11,PaymentMapping!$B$2:$B$11,"Other")</f>
        <v>Card</v>
      </c>
    </row>
    <row r="3341" spans="1:17" x14ac:dyDescent="0.3">
      <c r="A3341">
        <v>22768</v>
      </c>
      <c r="B3341" s="14">
        <v>44112.039571759262</v>
      </c>
      <c r="C3341" t="s">
        <v>16</v>
      </c>
      <c r="D3341">
        <v>196</v>
      </c>
      <c r="E3341">
        <v>5</v>
      </c>
      <c r="F3341">
        <v>4032</v>
      </c>
      <c r="G3341" t="s">
        <v>20</v>
      </c>
      <c r="H3341">
        <v>59</v>
      </c>
      <c r="I3341">
        <v>0</v>
      </c>
      <c r="J3341" t="s">
        <v>17</v>
      </c>
      <c r="K3341">
        <v>0</v>
      </c>
      <c r="L3341">
        <f>YEAR(ecommerce_customer_data_custom_[[#This Row],[Purchase Date]])</f>
        <v>2020</v>
      </c>
      <c r="M3341">
        <f>MONTH(ecommerce_customer_data_custom_[[#This Row],[Purchase Date]])</f>
        <v>10</v>
      </c>
      <c r="N3341" t="str">
        <f>TEXT(ecommerce_customer_data_custom_[[#This Row],[Purchase Date]],"mmmm")</f>
        <v>October</v>
      </c>
      <c r="O3341" t="str">
        <f>VLOOKUP(ecommerce_customer_data_custom_[[#This Row],[Customer Age]],AgeGroupMapping!$A$2:$C$5,3,TRUE)</f>
        <v>Middle-Aged</v>
      </c>
      <c r="P3341" t="str">
        <f>IF(ecommerce_customer_data_custom_[[#This Row],[Returns]]=1,"Returned","Not Returned")</f>
        <v>Not Returned</v>
      </c>
      <c r="Q3341" t="str">
        <f>_xlfn.XLOOKUP(ecommerce_customer_data_custom_[[#This Row],[Payment Method]],PaymentMapping!$A$2:$A$11,PaymentMapping!$B$2:$B$11,"Other")</f>
        <v>Other</v>
      </c>
    </row>
    <row r="3342" spans="1:17" x14ac:dyDescent="0.3">
      <c r="A3342">
        <v>22768</v>
      </c>
      <c r="B3342" s="14">
        <v>44631.706006944441</v>
      </c>
      <c r="C3342" t="s">
        <v>14</v>
      </c>
      <c r="D3342">
        <v>462</v>
      </c>
      <c r="E3342">
        <v>4</v>
      </c>
      <c r="F3342">
        <v>4506</v>
      </c>
      <c r="G3342" t="s">
        <v>12</v>
      </c>
      <c r="H3342">
        <v>59</v>
      </c>
      <c r="I3342">
        <v>0</v>
      </c>
      <c r="J3342" t="s">
        <v>17</v>
      </c>
      <c r="K3342">
        <v>0</v>
      </c>
      <c r="L3342">
        <f>YEAR(ecommerce_customer_data_custom_[[#This Row],[Purchase Date]])</f>
        <v>2022</v>
      </c>
      <c r="M3342">
        <f>MONTH(ecommerce_customer_data_custom_[[#This Row],[Purchase Date]])</f>
        <v>3</v>
      </c>
      <c r="N3342" t="str">
        <f>TEXT(ecommerce_customer_data_custom_[[#This Row],[Purchase Date]],"mmmm")</f>
        <v>March</v>
      </c>
      <c r="O3342" t="str">
        <f>VLOOKUP(ecommerce_customer_data_custom_[[#This Row],[Customer Age]],AgeGroupMapping!$A$2:$C$5,3,TRUE)</f>
        <v>Middle-Aged</v>
      </c>
      <c r="P3342" t="str">
        <f>IF(ecommerce_customer_data_custom_[[#This Row],[Returns]]=1,"Returned","Not Returned")</f>
        <v>Not Returned</v>
      </c>
      <c r="Q3342" t="str">
        <f>_xlfn.XLOOKUP(ecommerce_customer_data_custom_[[#This Row],[Payment Method]],PaymentMapping!$A$2:$A$11,PaymentMapping!$B$2:$B$11,"Other")</f>
        <v>Card</v>
      </c>
    </row>
    <row r="3343" spans="1:17" x14ac:dyDescent="0.3">
      <c r="A3343">
        <v>22768</v>
      </c>
      <c r="B3343" s="14">
        <v>44614.921423611115</v>
      </c>
      <c r="C3343" t="s">
        <v>16</v>
      </c>
      <c r="D3343">
        <v>338</v>
      </c>
      <c r="E3343">
        <v>3</v>
      </c>
      <c r="F3343">
        <v>4937</v>
      </c>
      <c r="G3343" t="s">
        <v>15</v>
      </c>
      <c r="H3343">
        <v>59</v>
      </c>
      <c r="I3343">
        <v>1</v>
      </c>
      <c r="J3343" t="s">
        <v>17</v>
      </c>
      <c r="K3343">
        <v>0</v>
      </c>
      <c r="L3343">
        <f>YEAR(ecommerce_customer_data_custom_[[#This Row],[Purchase Date]])</f>
        <v>2022</v>
      </c>
      <c r="M3343">
        <f>MONTH(ecommerce_customer_data_custom_[[#This Row],[Purchase Date]])</f>
        <v>2</v>
      </c>
      <c r="N3343" t="str">
        <f>TEXT(ecommerce_customer_data_custom_[[#This Row],[Purchase Date]],"mmmm")</f>
        <v>February</v>
      </c>
      <c r="O3343" t="str">
        <f>VLOOKUP(ecommerce_customer_data_custom_[[#This Row],[Customer Age]],AgeGroupMapping!$A$2:$C$5,3,TRUE)</f>
        <v>Middle-Aged</v>
      </c>
      <c r="P3343" t="str">
        <f>IF(ecommerce_customer_data_custom_[[#This Row],[Returns]]=1,"Returned","Not Returned")</f>
        <v>Returned</v>
      </c>
      <c r="Q3343" t="str">
        <f>_xlfn.XLOOKUP(ecommerce_customer_data_custom_[[#This Row],[Payment Method]],PaymentMapping!$A$2:$A$11,PaymentMapping!$B$2:$B$11,"Other")</f>
        <v>Wallet/UPI</v>
      </c>
    </row>
    <row r="3344" spans="1:17" x14ac:dyDescent="0.3">
      <c r="A3344">
        <v>22768</v>
      </c>
      <c r="B3344" s="14">
        <v>44963.533773148149</v>
      </c>
      <c r="C3344" t="s">
        <v>18</v>
      </c>
      <c r="D3344">
        <v>310</v>
      </c>
      <c r="E3344">
        <v>1</v>
      </c>
      <c r="F3344">
        <v>622</v>
      </c>
      <c r="G3344" t="s">
        <v>15</v>
      </c>
      <c r="H3344">
        <v>59</v>
      </c>
      <c r="I3344">
        <v>1</v>
      </c>
      <c r="J3344" t="s">
        <v>17</v>
      </c>
      <c r="K3344">
        <v>0</v>
      </c>
      <c r="L3344">
        <f>YEAR(ecommerce_customer_data_custom_[[#This Row],[Purchase Date]])</f>
        <v>2023</v>
      </c>
      <c r="M3344">
        <f>MONTH(ecommerce_customer_data_custom_[[#This Row],[Purchase Date]])</f>
        <v>2</v>
      </c>
      <c r="N3344" t="str">
        <f>TEXT(ecommerce_customer_data_custom_[[#This Row],[Purchase Date]],"mmmm")</f>
        <v>February</v>
      </c>
      <c r="O3344" t="str">
        <f>VLOOKUP(ecommerce_customer_data_custom_[[#This Row],[Customer Age]],AgeGroupMapping!$A$2:$C$5,3,TRUE)</f>
        <v>Middle-Aged</v>
      </c>
      <c r="P3344" t="str">
        <f>IF(ecommerce_customer_data_custom_[[#This Row],[Returns]]=1,"Returned","Not Returned")</f>
        <v>Returned</v>
      </c>
      <c r="Q3344" t="str">
        <f>_xlfn.XLOOKUP(ecommerce_customer_data_custom_[[#This Row],[Payment Method]],PaymentMapping!$A$2:$A$11,PaymentMapping!$B$2:$B$11,"Other")</f>
        <v>Wallet/UPI</v>
      </c>
    </row>
    <row r="3345" spans="1:17" x14ac:dyDescent="0.3">
      <c r="A3345">
        <v>22768</v>
      </c>
      <c r="B3345" s="14">
        <v>45014.391840277778</v>
      </c>
      <c r="C3345" t="s">
        <v>18</v>
      </c>
      <c r="D3345">
        <v>343</v>
      </c>
      <c r="E3345">
        <v>2</v>
      </c>
      <c r="F3345">
        <v>3726</v>
      </c>
      <c r="G3345" t="s">
        <v>12</v>
      </c>
      <c r="H3345">
        <v>59</v>
      </c>
      <c r="I3345">
        <v>0</v>
      </c>
      <c r="J3345" t="s">
        <v>17</v>
      </c>
      <c r="K3345">
        <v>0</v>
      </c>
      <c r="L3345">
        <f>YEAR(ecommerce_customer_data_custom_[[#This Row],[Purchase Date]])</f>
        <v>2023</v>
      </c>
      <c r="M3345">
        <f>MONTH(ecommerce_customer_data_custom_[[#This Row],[Purchase Date]])</f>
        <v>3</v>
      </c>
      <c r="N3345" t="str">
        <f>TEXT(ecommerce_customer_data_custom_[[#This Row],[Purchase Date]],"mmmm")</f>
        <v>March</v>
      </c>
      <c r="O3345" t="str">
        <f>VLOOKUP(ecommerce_customer_data_custom_[[#This Row],[Customer Age]],AgeGroupMapping!$A$2:$C$5,3,TRUE)</f>
        <v>Middle-Aged</v>
      </c>
      <c r="P3345" t="str">
        <f>IF(ecommerce_customer_data_custom_[[#This Row],[Returns]]=1,"Returned","Not Returned")</f>
        <v>Not Returned</v>
      </c>
      <c r="Q3345" t="str">
        <f>_xlfn.XLOOKUP(ecommerce_customer_data_custom_[[#This Row],[Payment Method]],PaymentMapping!$A$2:$A$11,PaymentMapping!$B$2:$B$11,"Other")</f>
        <v>Card</v>
      </c>
    </row>
    <row r="3346" spans="1:17" x14ac:dyDescent="0.3">
      <c r="A3346">
        <v>22768</v>
      </c>
      <c r="B3346" s="14">
        <v>45079.837187500001</v>
      </c>
      <c r="C3346" t="s">
        <v>16</v>
      </c>
      <c r="D3346">
        <v>493</v>
      </c>
      <c r="E3346">
        <v>3</v>
      </c>
      <c r="F3346">
        <v>1253</v>
      </c>
      <c r="G3346" t="s">
        <v>12</v>
      </c>
      <c r="H3346">
        <v>59</v>
      </c>
      <c r="I3346">
        <v>1</v>
      </c>
      <c r="J3346" t="s">
        <v>17</v>
      </c>
      <c r="K3346">
        <v>0</v>
      </c>
      <c r="L3346">
        <f>YEAR(ecommerce_customer_data_custom_[[#This Row],[Purchase Date]])</f>
        <v>2023</v>
      </c>
      <c r="M3346">
        <f>MONTH(ecommerce_customer_data_custom_[[#This Row],[Purchase Date]])</f>
        <v>6</v>
      </c>
      <c r="N3346" t="str">
        <f>TEXT(ecommerce_customer_data_custom_[[#This Row],[Purchase Date]],"mmmm")</f>
        <v>June</v>
      </c>
      <c r="O3346" t="str">
        <f>VLOOKUP(ecommerce_customer_data_custom_[[#This Row],[Customer Age]],AgeGroupMapping!$A$2:$C$5,3,TRUE)</f>
        <v>Middle-Aged</v>
      </c>
      <c r="P3346" t="str">
        <f>IF(ecommerce_customer_data_custom_[[#This Row],[Returns]]=1,"Returned","Not Returned")</f>
        <v>Returned</v>
      </c>
      <c r="Q3346" t="str">
        <f>_xlfn.XLOOKUP(ecommerce_customer_data_custom_[[#This Row],[Payment Method]],PaymentMapping!$A$2:$A$11,PaymentMapping!$B$2:$B$11,"Other")</f>
        <v>Card</v>
      </c>
    </row>
    <row r="3347" spans="1:17" x14ac:dyDescent="0.3">
      <c r="A3347">
        <v>22768</v>
      </c>
      <c r="B3347" s="14">
        <v>44787.476898148147</v>
      </c>
      <c r="C3347" t="s">
        <v>16</v>
      </c>
      <c r="D3347">
        <v>496</v>
      </c>
      <c r="E3347">
        <v>2</v>
      </c>
      <c r="F3347">
        <v>1259</v>
      </c>
      <c r="G3347" t="s">
        <v>20</v>
      </c>
      <c r="H3347">
        <v>59</v>
      </c>
      <c r="I3347">
        <v>1</v>
      </c>
      <c r="J3347" t="s">
        <v>17</v>
      </c>
      <c r="K3347">
        <v>0</v>
      </c>
      <c r="L3347">
        <f>YEAR(ecommerce_customer_data_custom_[[#This Row],[Purchase Date]])</f>
        <v>2022</v>
      </c>
      <c r="M3347">
        <f>MONTH(ecommerce_customer_data_custom_[[#This Row],[Purchase Date]])</f>
        <v>8</v>
      </c>
      <c r="N3347" t="str">
        <f>TEXT(ecommerce_customer_data_custom_[[#This Row],[Purchase Date]],"mmmm")</f>
        <v>August</v>
      </c>
      <c r="O3347" t="str">
        <f>VLOOKUP(ecommerce_customer_data_custom_[[#This Row],[Customer Age]],AgeGroupMapping!$A$2:$C$5,3,TRUE)</f>
        <v>Middle-Aged</v>
      </c>
      <c r="P3347" t="str">
        <f>IF(ecommerce_customer_data_custom_[[#This Row],[Returns]]=1,"Returned","Not Returned")</f>
        <v>Returned</v>
      </c>
      <c r="Q3347" t="str">
        <f>_xlfn.XLOOKUP(ecommerce_customer_data_custom_[[#This Row],[Payment Method]],PaymentMapping!$A$2:$A$11,PaymentMapping!$B$2:$B$11,"Other")</f>
        <v>Other</v>
      </c>
    </row>
    <row r="3348" spans="1:17" x14ac:dyDescent="0.3">
      <c r="A3348">
        <v>28134</v>
      </c>
      <c r="B3348" s="14">
        <v>43995.033622685187</v>
      </c>
      <c r="C3348" t="s">
        <v>14</v>
      </c>
      <c r="D3348">
        <v>414</v>
      </c>
      <c r="E3348">
        <v>4</v>
      </c>
      <c r="F3348">
        <v>4093</v>
      </c>
      <c r="G3348" t="s">
        <v>19</v>
      </c>
      <c r="H3348">
        <v>67</v>
      </c>
      <c r="I3348">
        <v>0</v>
      </c>
      <c r="J3348" t="s">
        <v>17</v>
      </c>
      <c r="K3348">
        <v>0</v>
      </c>
      <c r="L3348">
        <f>YEAR(ecommerce_customer_data_custom_[[#This Row],[Purchase Date]])</f>
        <v>2020</v>
      </c>
      <c r="M3348">
        <f>MONTH(ecommerce_customer_data_custom_[[#This Row],[Purchase Date]])</f>
        <v>6</v>
      </c>
      <c r="N3348" t="str">
        <f>TEXT(ecommerce_customer_data_custom_[[#This Row],[Purchase Date]],"mmmm")</f>
        <v>June</v>
      </c>
      <c r="O3348" t="str">
        <f>VLOOKUP(ecommerce_customer_data_custom_[[#This Row],[Customer Age]],AgeGroupMapping!$A$2:$C$5,3,TRUE)</f>
        <v>Senior</v>
      </c>
      <c r="P3348" t="str">
        <f>IF(ecommerce_customer_data_custom_[[#This Row],[Returns]]=1,"Returned","Not Returned")</f>
        <v>Not Returned</v>
      </c>
      <c r="Q3348" t="str">
        <f>_xlfn.XLOOKUP(ecommerce_customer_data_custom_[[#This Row],[Payment Method]],PaymentMapping!$A$2:$A$11,PaymentMapping!$B$2:$B$11,"Other")</f>
        <v>Cash</v>
      </c>
    </row>
    <row r="3349" spans="1:17" x14ac:dyDescent="0.3">
      <c r="A3349">
        <v>28134</v>
      </c>
      <c r="B3349" s="14">
        <v>44710.586539351854</v>
      </c>
      <c r="C3349" t="s">
        <v>11</v>
      </c>
      <c r="D3349">
        <v>481</v>
      </c>
      <c r="E3349">
        <v>3</v>
      </c>
      <c r="F3349">
        <v>500</v>
      </c>
      <c r="G3349" t="s">
        <v>19</v>
      </c>
      <c r="H3349">
        <v>67</v>
      </c>
      <c r="I3349">
        <v>0</v>
      </c>
      <c r="J3349" t="s">
        <v>17</v>
      </c>
      <c r="K3349">
        <v>0</v>
      </c>
      <c r="L3349">
        <f>YEAR(ecommerce_customer_data_custom_[[#This Row],[Purchase Date]])</f>
        <v>2022</v>
      </c>
      <c r="M3349">
        <f>MONTH(ecommerce_customer_data_custom_[[#This Row],[Purchase Date]])</f>
        <v>5</v>
      </c>
      <c r="N3349" t="str">
        <f>TEXT(ecommerce_customer_data_custom_[[#This Row],[Purchase Date]],"mmmm")</f>
        <v>May</v>
      </c>
      <c r="O3349" t="str">
        <f>VLOOKUP(ecommerce_customer_data_custom_[[#This Row],[Customer Age]],AgeGroupMapping!$A$2:$C$5,3,TRUE)</f>
        <v>Senior</v>
      </c>
      <c r="P3349" t="str">
        <f>IF(ecommerce_customer_data_custom_[[#This Row],[Returns]]=1,"Returned","Not Returned")</f>
        <v>Not Returned</v>
      </c>
      <c r="Q3349" t="str">
        <f>_xlfn.XLOOKUP(ecommerce_customer_data_custom_[[#This Row],[Payment Method]],PaymentMapping!$A$2:$A$11,PaymentMapping!$B$2:$B$11,"Other")</f>
        <v>Cash</v>
      </c>
    </row>
    <row r="3350" spans="1:17" x14ac:dyDescent="0.3">
      <c r="A3350">
        <v>28134</v>
      </c>
      <c r="B3350" s="14">
        <v>43896.902013888888</v>
      </c>
      <c r="C3350" t="s">
        <v>18</v>
      </c>
      <c r="D3350">
        <v>36</v>
      </c>
      <c r="E3350">
        <v>5</v>
      </c>
      <c r="F3350">
        <v>4948</v>
      </c>
      <c r="G3350" t="s">
        <v>19</v>
      </c>
      <c r="H3350">
        <v>67</v>
      </c>
      <c r="I3350">
        <v>0</v>
      </c>
      <c r="J3350" t="s">
        <v>17</v>
      </c>
      <c r="K3350">
        <v>0</v>
      </c>
      <c r="L3350">
        <f>YEAR(ecommerce_customer_data_custom_[[#This Row],[Purchase Date]])</f>
        <v>2020</v>
      </c>
      <c r="M3350">
        <f>MONTH(ecommerce_customer_data_custom_[[#This Row],[Purchase Date]])</f>
        <v>3</v>
      </c>
      <c r="N3350" t="str">
        <f>TEXT(ecommerce_customer_data_custom_[[#This Row],[Purchase Date]],"mmmm")</f>
        <v>March</v>
      </c>
      <c r="O3350" t="str">
        <f>VLOOKUP(ecommerce_customer_data_custom_[[#This Row],[Customer Age]],AgeGroupMapping!$A$2:$C$5,3,TRUE)</f>
        <v>Senior</v>
      </c>
      <c r="P3350" t="str">
        <f>IF(ecommerce_customer_data_custom_[[#This Row],[Returns]]=1,"Returned","Not Returned")</f>
        <v>Not Returned</v>
      </c>
      <c r="Q3350" t="str">
        <f>_xlfn.XLOOKUP(ecommerce_customer_data_custom_[[#This Row],[Payment Method]],PaymentMapping!$A$2:$A$11,PaymentMapping!$B$2:$B$11,"Other")</f>
        <v>Cash</v>
      </c>
    </row>
    <row r="3351" spans="1:17" x14ac:dyDescent="0.3">
      <c r="A3351">
        <v>28134</v>
      </c>
      <c r="B3351" s="14">
        <v>44754.489560185182</v>
      </c>
      <c r="C3351" t="s">
        <v>16</v>
      </c>
      <c r="D3351">
        <v>192</v>
      </c>
      <c r="E3351">
        <v>4</v>
      </c>
      <c r="F3351">
        <v>4927</v>
      </c>
      <c r="G3351" t="s">
        <v>12</v>
      </c>
      <c r="H3351">
        <v>67</v>
      </c>
      <c r="I3351">
        <v>1</v>
      </c>
      <c r="J3351" t="s">
        <v>17</v>
      </c>
      <c r="K3351">
        <v>0</v>
      </c>
      <c r="L3351">
        <f>YEAR(ecommerce_customer_data_custom_[[#This Row],[Purchase Date]])</f>
        <v>2022</v>
      </c>
      <c r="M3351">
        <f>MONTH(ecommerce_customer_data_custom_[[#This Row],[Purchase Date]])</f>
        <v>7</v>
      </c>
      <c r="N3351" t="str">
        <f>TEXT(ecommerce_customer_data_custom_[[#This Row],[Purchase Date]],"mmmm")</f>
        <v>July</v>
      </c>
      <c r="O3351" t="str">
        <f>VLOOKUP(ecommerce_customer_data_custom_[[#This Row],[Customer Age]],AgeGroupMapping!$A$2:$C$5,3,TRUE)</f>
        <v>Senior</v>
      </c>
      <c r="P3351" t="str">
        <f>IF(ecommerce_customer_data_custom_[[#This Row],[Returns]]=1,"Returned","Not Returned")</f>
        <v>Returned</v>
      </c>
      <c r="Q3351" t="str">
        <f>_xlfn.XLOOKUP(ecommerce_customer_data_custom_[[#This Row],[Payment Method]],PaymentMapping!$A$2:$A$11,PaymentMapping!$B$2:$B$11,"Other")</f>
        <v>Card</v>
      </c>
    </row>
    <row r="3352" spans="1:17" x14ac:dyDescent="0.3">
      <c r="A3352">
        <v>28134</v>
      </c>
      <c r="B3352" s="14">
        <v>44750.329224537039</v>
      </c>
      <c r="C3352" t="s">
        <v>18</v>
      </c>
      <c r="D3352">
        <v>388</v>
      </c>
      <c r="E3352">
        <v>3</v>
      </c>
      <c r="F3352">
        <v>665</v>
      </c>
      <c r="G3352" t="s">
        <v>12</v>
      </c>
      <c r="H3352">
        <v>67</v>
      </c>
      <c r="I3352">
        <v>1</v>
      </c>
      <c r="J3352" t="s">
        <v>17</v>
      </c>
      <c r="K3352">
        <v>0</v>
      </c>
      <c r="L3352">
        <f>YEAR(ecommerce_customer_data_custom_[[#This Row],[Purchase Date]])</f>
        <v>2022</v>
      </c>
      <c r="M3352">
        <f>MONTH(ecommerce_customer_data_custom_[[#This Row],[Purchase Date]])</f>
        <v>7</v>
      </c>
      <c r="N3352" t="str">
        <f>TEXT(ecommerce_customer_data_custom_[[#This Row],[Purchase Date]],"mmmm")</f>
        <v>July</v>
      </c>
      <c r="O3352" t="str">
        <f>VLOOKUP(ecommerce_customer_data_custom_[[#This Row],[Customer Age]],AgeGroupMapping!$A$2:$C$5,3,TRUE)</f>
        <v>Senior</v>
      </c>
      <c r="P3352" t="str">
        <f>IF(ecommerce_customer_data_custom_[[#This Row],[Returns]]=1,"Returned","Not Returned")</f>
        <v>Returned</v>
      </c>
      <c r="Q3352" t="str">
        <f>_xlfn.XLOOKUP(ecommerce_customer_data_custom_[[#This Row],[Payment Method]],PaymentMapping!$A$2:$A$11,PaymentMapping!$B$2:$B$11,"Other")</f>
        <v>Card</v>
      </c>
    </row>
    <row r="3353" spans="1:17" x14ac:dyDescent="0.3">
      <c r="A3353">
        <v>28134</v>
      </c>
      <c r="B3353" s="14">
        <v>44426.112534722219</v>
      </c>
      <c r="C3353" t="s">
        <v>11</v>
      </c>
      <c r="D3353">
        <v>187</v>
      </c>
      <c r="E3353">
        <v>4</v>
      </c>
      <c r="F3353">
        <v>4867</v>
      </c>
      <c r="G3353" t="s">
        <v>15</v>
      </c>
      <c r="H3353">
        <v>67</v>
      </c>
      <c r="I3353">
        <v>0</v>
      </c>
      <c r="J3353" t="s">
        <v>17</v>
      </c>
      <c r="K3353">
        <v>0</v>
      </c>
      <c r="L3353">
        <f>YEAR(ecommerce_customer_data_custom_[[#This Row],[Purchase Date]])</f>
        <v>2021</v>
      </c>
      <c r="M3353">
        <f>MONTH(ecommerce_customer_data_custom_[[#This Row],[Purchase Date]])</f>
        <v>8</v>
      </c>
      <c r="N3353" t="str">
        <f>TEXT(ecommerce_customer_data_custom_[[#This Row],[Purchase Date]],"mmmm")</f>
        <v>August</v>
      </c>
      <c r="O3353" t="str">
        <f>VLOOKUP(ecommerce_customer_data_custom_[[#This Row],[Customer Age]],AgeGroupMapping!$A$2:$C$5,3,TRUE)</f>
        <v>Senior</v>
      </c>
      <c r="P3353" t="str">
        <f>IF(ecommerce_customer_data_custom_[[#This Row],[Returns]]=1,"Returned","Not Returned")</f>
        <v>Not Returned</v>
      </c>
      <c r="Q3353" t="str">
        <f>_xlfn.XLOOKUP(ecommerce_customer_data_custom_[[#This Row],[Payment Method]],PaymentMapping!$A$2:$A$11,PaymentMapping!$B$2:$B$11,"Other")</f>
        <v>Wallet/UPI</v>
      </c>
    </row>
    <row r="3354" spans="1:17" x14ac:dyDescent="0.3">
      <c r="A3354">
        <v>28134</v>
      </c>
      <c r="B3354" s="14">
        <v>44234.575949074075</v>
      </c>
      <c r="C3354" t="s">
        <v>16</v>
      </c>
      <c r="D3354">
        <v>294</v>
      </c>
      <c r="E3354">
        <v>2</v>
      </c>
      <c r="F3354">
        <v>473</v>
      </c>
      <c r="G3354" t="s">
        <v>19</v>
      </c>
      <c r="H3354">
        <v>67</v>
      </c>
      <c r="I3354">
        <v>0</v>
      </c>
      <c r="J3354" t="s">
        <v>17</v>
      </c>
      <c r="K3354">
        <v>0</v>
      </c>
      <c r="L3354">
        <f>YEAR(ecommerce_customer_data_custom_[[#This Row],[Purchase Date]])</f>
        <v>2021</v>
      </c>
      <c r="M3354">
        <f>MONTH(ecommerce_customer_data_custom_[[#This Row],[Purchase Date]])</f>
        <v>2</v>
      </c>
      <c r="N3354" t="str">
        <f>TEXT(ecommerce_customer_data_custom_[[#This Row],[Purchase Date]],"mmmm")</f>
        <v>February</v>
      </c>
      <c r="O3354" t="str">
        <f>VLOOKUP(ecommerce_customer_data_custom_[[#This Row],[Customer Age]],AgeGroupMapping!$A$2:$C$5,3,TRUE)</f>
        <v>Senior</v>
      </c>
      <c r="P3354" t="str">
        <f>IF(ecommerce_customer_data_custom_[[#This Row],[Returns]]=1,"Returned","Not Returned")</f>
        <v>Not Returned</v>
      </c>
      <c r="Q3354" t="str">
        <f>_xlfn.XLOOKUP(ecommerce_customer_data_custom_[[#This Row],[Payment Method]],PaymentMapping!$A$2:$A$11,PaymentMapping!$B$2:$B$11,"Other")</f>
        <v>Cash</v>
      </c>
    </row>
    <row r="3355" spans="1:17" x14ac:dyDescent="0.3">
      <c r="A3355">
        <v>28134</v>
      </c>
      <c r="B3355" s="14">
        <v>44145.6562037037</v>
      </c>
      <c r="C3355" t="s">
        <v>11</v>
      </c>
      <c r="D3355">
        <v>158</v>
      </c>
      <c r="E3355">
        <v>4</v>
      </c>
      <c r="F3355">
        <v>4759</v>
      </c>
      <c r="G3355" t="s">
        <v>12</v>
      </c>
      <c r="H3355">
        <v>67</v>
      </c>
      <c r="I3355">
        <v>0</v>
      </c>
      <c r="J3355" t="s">
        <v>17</v>
      </c>
      <c r="K3355">
        <v>0</v>
      </c>
      <c r="L3355">
        <f>YEAR(ecommerce_customer_data_custom_[[#This Row],[Purchase Date]])</f>
        <v>2020</v>
      </c>
      <c r="M3355">
        <f>MONTH(ecommerce_customer_data_custom_[[#This Row],[Purchase Date]])</f>
        <v>11</v>
      </c>
      <c r="N3355" t="str">
        <f>TEXT(ecommerce_customer_data_custom_[[#This Row],[Purchase Date]],"mmmm")</f>
        <v>November</v>
      </c>
      <c r="O3355" t="str">
        <f>VLOOKUP(ecommerce_customer_data_custom_[[#This Row],[Customer Age]],AgeGroupMapping!$A$2:$C$5,3,TRUE)</f>
        <v>Senior</v>
      </c>
      <c r="P3355" t="str">
        <f>IF(ecommerce_customer_data_custom_[[#This Row],[Returns]]=1,"Returned","Not Returned")</f>
        <v>Not Returned</v>
      </c>
      <c r="Q3355" t="str">
        <f>_xlfn.XLOOKUP(ecommerce_customer_data_custom_[[#This Row],[Payment Method]],PaymentMapping!$A$2:$A$11,PaymentMapping!$B$2:$B$11,"Other")</f>
        <v>Card</v>
      </c>
    </row>
    <row r="3356" spans="1:17" x14ac:dyDescent="0.3">
      <c r="A3356">
        <v>10283</v>
      </c>
      <c r="B3356" s="14">
        <v>44243.863796296297</v>
      </c>
      <c r="C3356" t="s">
        <v>11</v>
      </c>
      <c r="D3356">
        <v>167</v>
      </c>
      <c r="E3356">
        <v>4</v>
      </c>
      <c r="F3356">
        <v>5224</v>
      </c>
      <c r="G3356" t="s">
        <v>15</v>
      </c>
      <c r="H3356">
        <v>52</v>
      </c>
      <c r="I3356">
        <v>0</v>
      </c>
      <c r="J3356" t="s">
        <v>17</v>
      </c>
      <c r="K3356">
        <v>0</v>
      </c>
      <c r="L3356">
        <f>YEAR(ecommerce_customer_data_custom_[[#This Row],[Purchase Date]])</f>
        <v>2021</v>
      </c>
      <c r="M3356">
        <f>MONTH(ecommerce_customer_data_custom_[[#This Row],[Purchase Date]])</f>
        <v>2</v>
      </c>
      <c r="N3356" t="str">
        <f>TEXT(ecommerce_customer_data_custom_[[#This Row],[Purchase Date]],"mmmm")</f>
        <v>February</v>
      </c>
      <c r="O3356" t="str">
        <f>VLOOKUP(ecommerce_customer_data_custom_[[#This Row],[Customer Age]],AgeGroupMapping!$A$2:$C$5,3,TRUE)</f>
        <v>Middle-Aged</v>
      </c>
      <c r="P3356" t="str">
        <f>IF(ecommerce_customer_data_custom_[[#This Row],[Returns]]=1,"Returned","Not Returned")</f>
        <v>Not Returned</v>
      </c>
      <c r="Q3356" t="str">
        <f>_xlfn.XLOOKUP(ecommerce_customer_data_custom_[[#This Row],[Payment Method]],PaymentMapping!$A$2:$A$11,PaymentMapping!$B$2:$B$11,"Other")</f>
        <v>Wallet/UPI</v>
      </c>
    </row>
    <row r="3357" spans="1:17" x14ac:dyDescent="0.3">
      <c r="A3357">
        <v>10283</v>
      </c>
      <c r="B3357" s="14">
        <v>44307.36310185185</v>
      </c>
      <c r="C3357" t="s">
        <v>11</v>
      </c>
      <c r="D3357">
        <v>453</v>
      </c>
      <c r="E3357">
        <v>4</v>
      </c>
      <c r="F3357">
        <v>4178</v>
      </c>
      <c r="G3357" t="s">
        <v>12</v>
      </c>
      <c r="H3357">
        <v>52</v>
      </c>
      <c r="I3357">
        <v>0</v>
      </c>
      <c r="J3357" t="s">
        <v>17</v>
      </c>
      <c r="K3357">
        <v>0</v>
      </c>
      <c r="L3357">
        <f>YEAR(ecommerce_customer_data_custom_[[#This Row],[Purchase Date]])</f>
        <v>2021</v>
      </c>
      <c r="M3357">
        <f>MONTH(ecommerce_customer_data_custom_[[#This Row],[Purchase Date]])</f>
        <v>4</v>
      </c>
      <c r="N3357" t="str">
        <f>TEXT(ecommerce_customer_data_custom_[[#This Row],[Purchase Date]],"mmmm")</f>
        <v>April</v>
      </c>
      <c r="O3357" t="str">
        <f>VLOOKUP(ecommerce_customer_data_custom_[[#This Row],[Customer Age]],AgeGroupMapping!$A$2:$C$5,3,TRUE)</f>
        <v>Middle-Aged</v>
      </c>
      <c r="P3357" t="str">
        <f>IF(ecommerce_customer_data_custom_[[#This Row],[Returns]]=1,"Returned","Not Returned")</f>
        <v>Not Returned</v>
      </c>
      <c r="Q3357" t="str">
        <f>_xlfn.XLOOKUP(ecommerce_customer_data_custom_[[#This Row],[Payment Method]],PaymentMapping!$A$2:$A$11,PaymentMapping!$B$2:$B$11,"Other")</f>
        <v>Card</v>
      </c>
    </row>
    <row r="3358" spans="1:17" x14ac:dyDescent="0.3">
      <c r="A3358">
        <v>10283</v>
      </c>
      <c r="B3358" s="14">
        <v>44012.811296296299</v>
      </c>
      <c r="C3358" t="s">
        <v>14</v>
      </c>
      <c r="D3358">
        <v>396</v>
      </c>
      <c r="E3358">
        <v>2</v>
      </c>
      <c r="F3358">
        <v>2834</v>
      </c>
      <c r="G3358" t="s">
        <v>19</v>
      </c>
      <c r="H3358">
        <v>52</v>
      </c>
      <c r="I3358">
        <v>0</v>
      </c>
      <c r="J3358" t="s">
        <v>17</v>
      </c>
      <c r="K3358">
        <v>0</v>
      </c>
      <c r="L3358">
        <f>YEAR(ecommerce_customer_data_custom_[[#This Row],[Purchase Date]])</f>
        <v>2020</v>
      </c>
      <c r="M3358">
        <f>MONTH(ecommerce_customer_data_custom_[[#This Row],[Purchase Date]])</f>
        <v>6</v>
      </c>
      <c r="N3358" t="str">
        <f>TEXT(ecommerce_customer_data_custom_[[#This Row],[Purchase Date]],"mmmm")</f>
        <v>June</v>
      </c>
      <c r="O3358" t="str">
        <f>VLOOKUP(ecommerce_customer_data_custom_[[#This Row],[Customer Age]],AgeGroupMapping!$A$2:$C$5,3,TRUE)</f>
        <v>Middle-Aged</v>
      </c>
      <c r="P3358" t="str">
        <f>IF(ecommerce_customer_data_custom_[[#This Row],[Returns]]=1,"Returned","Not Returned")</f>
        <v>Not Returned</v>
      </c>
      <c r="Q3358" t="str">
        <f>_xlfn.XLOOKUP(ecommerce_customer_data_custom_[[#This Row],[Payment Method]],PaymentMapping!$A$2:$A$11,PaymentMapping!$B$2:$B$11,"Other")</f>
        <v>Cash</v>
      </c>
    </row>
    <row r="3359" spans="1:17" x14ac:dyDescent="0.3">
      <c r="A3359">
        <v>10283</v>
      </c>
      <c r="B3359" s="14">
        <v>44852.785486111112</v>
      </c>
      <c r="C3359" t="s">
        <v>16</v>
      </c>
      <c r="D3359">
        <v>160</v>
      </c>
      <c r="E3359">
        <v>4</v>
      </c>
      <c r="F3359">
        <v>3126</v>
      </c>
      <c r="G3359" t="s">
        <v>12</v>
      </c>
      <c r="H3359">
        <v>52</v>
      </c>
      <c r="I3359">
        <v>0</v>
      </c>
      <c r="J3359" t="s">
        <v>17</v>
      </c>
      <c r="K3359">
        <v>0</v>
      </c>
      <c r="L3359">
        <f>YEAR(ecommerce_customer_data_custom_[[#This Row],[Purchase Date]])</f>
        <v>2022</v>
      </c>
      <c r="M3359">
        <f>MONTH(ecommerce_customer_data_custom_[[#This Row],[Purchase Date]])</f>
        <v>10</v>
      </c>
      <c r="N3359" t="str">
        <f>TEXT(ecommerce_customer_data_custom_[[#This Row],[Purchase Date]],"mmmm")</f>
        <v>October</v>
      </c>
      <c r="O3359" t="str">
        <f>VLOOKUP(ecommerce_customer_data_custom_[[#This Row],[Customer Age]],AgeGroupMapping!$A$2:$C$5,3,TRUE)</f>
        <v>Middle-Aged</v>
      </c>
      <c r="P3359" t="str">
        <f>IF(ecommerce_customer_data_custom_[[#This Row],[Returns]]=1,"Returned","Not Returned")</f>
        <v>Not Returned</v>
      </c>
      <c r="Q3359" t="str">
        <f>_xlfn.XLOOKUP(ecommerce_customer_data_custom_[[#This Row],[Payment Method]],PaymentMapping!$A$2:$A$11,PaymentMapping!$B$2:$B$11,"Other")</f>
        <v>Card</v>
      </c>
    </row>
    <row r="3360" spans="1:17" x14ac:dyDescent="0.3">
      <c r="A3360">
        <v>10283</v>
      </c>
      <c r="B3360" s="14">
        <v>44707.151689814818</v>
      </c>
      <c r="C3360" t="s">
        <v>18</v>
      </c>
      <c r="D3360">
        <v>111</v>
      </c>
      <c r="E3360">
        <v>2</v>
      </c>
      <c r="F3360">
        <v>5148</v>
      </c>
      <c r="G3360" t="s">
        <v>12</v>
      </c>
      <c r="H3360">
        <v>52</v>
      </c>
      <c r="I3360">
        <v>0</v>
      </c>
      <c r="J3360" t="s">
        <v>17</v>
      </c>
      <c r="K3360">
        <v>0</v>
      </c>
      <c r="L3360">
        <f>YEAR(ecommerce_customer_data_custom_[[#This Row],[Purchase Date]])</f>
        <v>2022</v>
      </c>
      <c r="M3360">
        <f>MONTH(ecommerce_customer_data_custom_[[#This Row],[Purchase Date]])</f>
        <v>5</v>
      </c>
      <c r="N3360" t="str">
        <f>TEXT(ecommerce_customer_data_custom_[[#This Row],[Purchase Date]],"mmmm")</f>
        <v>May</v>
      </c>
      <c r="O3360" t="str">
        <f>VLOOKUP(ecommerce_customer_data_custom_[[#This Row],[Customer Age]],AgeGroupMapping!$A$2:$C$5,3,TRUE)</f>
        <v>Middle-Aged</v>
      </c>
      <c r="P3360" t="str">
        <f>IF(ecommerce_customer_data_custom_[[#This Row],[Returns]]=1,"Returned","Not Returned")</f>
        <v>Not Returned</v>
      </c>
      <c r="Q3360" t="str">
        <f>_xlfn.XLOOKUP(ecommerce_customer_data_custom_[[#This Row],[Payment Method]],PaymentMapping!$A$2:$A$11,PaymentMapping!$B$2:$B$11,"Other")</f>
        <v>Card</v>
      </c>
    </row>
    <row r="3361" spans="1:17" x14ac:dyDescent="0.3">
      <c r="A3361">
        <v>27431</v>
      </c>
      <c r="B3361" s="14">
        <v>44292.354814814818</v>
      </c>
      <c r="C3361" t="s">
        <v>16</v>
      </c>
      <c r="D3361">
        <v>105</v>
      </c>
      <c r="E3361">
        <v>1</v>
      </c>
      <c r="F3361">
        <v>3519</v>
      </c>
      <c r="G3361" t="s">
        <v>12</v>
      </c>
      <c r="H3361">
        <v>46</v>
      </c>
      <c r="I3361">
        <v>1</v>
      </c>
      <c r="J3361" t="s">
        <v>13</v>
      </c>
      <c r="K3361">
        <v>0</v>
      </c>
      <c r="L3361">
        <f>YEAR(ecommerce_customer_data_custom_[[#This Row],[Purchase Date]])</f>
        <v>2021</v>
      </c>
      <c r="M3361">
        <f>MONTH(ecommerce_customer_data_custom_[[#This Row],[Purchase Date]])</f>
        <v>4</v>
      </c>
      <c r="N3361" t="str">
        <f>TEXT(ecommerce_customer_data_custom_[[#This Row],[Purchase Date]],"mmmm")</f>
        <v>April</v>
      </c>
      <c r="O3361" t="str">
        <f>VLOOKUP(ecommerce_customer_data_custom_[[#This Row],[Customer Age]],AgeGroupMapping!$A$2:$C$5,3,TRUE)</f>
        <v>Middle-Aged</v>
      </c>
      <c r="P3361" t="str">
        <f>IF(ecommerce_customer_data_custom_[[#This Row],[Returns]]=1,"Returned","Not Returned")</f>
        <v>Returned</v>
      </c>
      <c r="Q3361" t="str">
        <f>_xlfn.XLOOKUP(ecommerce_customer_data_custom_[[#This Row],[Payment Method]],PaymentMapping!$A$2:$A$11,PaymentMapping!$B$2:$B$11,"Other")</f>
        <v>Card</v>
      </c>
    </row>
    <row r="3362" spans="1:17" x14ac:dyDescent="0.3">
      <c r="A3362">
        <v>27431</v>
      </c>
      <c r="B3362" s="14">
        <v>43982.785462962966</v>
      </c>
      <c r="C3362" t="s">
        <v>18</v>
      </c>
      <c r="D3362">
        <v>388</v>
      </c>
      <c r="E3362">
        <v>4</v>
      </c>
      <c r="F3362">
        <v>708</v>
      </c>
      <c r="G3362" t="s">
        <v>15</v>
      </c>
      <c r="H3362">
        <v>46</v>
      </c>
      <c r="I3362">
        <v>1</v>
      </c>
      <c r="J3362" t="s">
        <v>13</v>
      </c>
      <c r="K3362">
        <v>0</v>
      </c>
      <c r="L3362">
        <f>YEAR(ecommerce_customer_data_custom_[[#This Row],[Purchase Date]])</f>
        <v>2020</v>
      </c>
      <c r="M3362">
        <f>MONTH(ecommerce_customer_data_custom_[[#This Row],[Purchase Date]])</f>
        <v>5</v>
      </c>
      <c r="N3362" t="str">
        <f>TEXT(ecommerce_customer_data_custom_[[#This Row],[Purchase Date]],"mmmm")</f>
        <v>May</v>
      </c>
      <c r="O3362" t="str">
        <f>VLOOKUP(ecommerce_customer_data_custom_[[#This Row],[Customer Age]],AgeGroupMapping!$A$2:$C$5,3,TRUE)</f>
        <v>Middle-Aged</v>
      </c>
      <c r="P3362" t="str">
        <f>IF(ecommerce_customer_data_custom_[[#This Row],[Returns]]=1,"Returned","Not Returned")</f>
        <v>Returned</v>
      </c>
      <c r="Q3362" t="str">
        <f>_xlfn.XLOOKUP(ecommerce_customer_data_custom_[[#This Row],[Payment Method]],PaymentMapping!$A$2:$A$11,PaymentMapping!$B$2:$B$11,"Other")</f>
        <v>Wallet/UPI</v>
      </c>
    </row>
    <row r="3363" spans="1:17" x14ac:dyDescent="0.3">
      <c r="A3363">
        <v>27431</v>
      </c>
      <c r="B3363" s="14">
        <v>44617.040497685186</v>
      </c>
      <c r="C3363" t="s">
        <v>16</v>
      </c>
      <c r="D3363">
        <v>209</v>
      </c>
      <c r="E3363">
        <v>2</v>
      </c>
      <c r="F3363">
        <v>3218</v>
      </c>
      <c r="G3363" t="s">
        <v>15</v>
      </c>
      <c r="H3363">
        <v>46</v>
      </c>
      <c r="I3363">
        <v>1</v>
      </c>
      <c r="J3363" t="s">
        <v>13</v>
      </c>
      <c r="K3363">
        <v>0</v>
      </c>
      <c r="L3363">
        <f>YEAR(ecommerce_customer_data_custom_[[#This Row],[Purchase Date]])</f>
        <v>2022</v>
      </c>
      <c r="M3363">
        <f>MONTH(ecommerce_customer_data_custom_[[#This Row],[Purchase Date]])</f>
        <v>2</v>
      </c>
      <c r="N3363" t="str">
        <f>TEXT(ecommerce_customer_data_custom_[[#This Row],[Purchase Date]],"mmmm")</f>
        <v>February</v>
      </c>
      <c r="O3363" t="str">
        <f>VLOOKUP(ecommerce_customer_data_custom_[[#This Row],[Customer Age]],AgeGroupMapping!$A$2:$C$5,3,TRUE)</f>
        <v>Middle-Aged</v>
      </c>
      <c r="P3363" t="str">
        <f>IF(ecommerce_customer_data_custom_[[#This Row],[Returns]]=1,"Returned","Not Returned")</f>
        <v>Returned</v>
      </c>
      <c r="Q3363" t="str">
        <f>_xlfn.XLOOKUP(ecommerce_customer_data_custom_[[#This Row],[Payment Method]],PaymentMapping!$A$2:$A$11,PaymentMapping!$B$2:$B$11,"Other")</f>
        <v>Wallet/UPI</v>
      </c>
    </row>
    <row r="3364" spans="1:17" x14ac:dyDescent="0.3">
      <c r="A3364">
        <v>27431</v>
      </c>
      <c r="B3364" s="14">
        <v>44194.156284722223</v>
      </c>
      <c r="C3364" t="s">
        <v>18</v>
      </c>
      <c r="D3364">
        <v>217</v>
      </c>
      <c r="E3364">
        <v>3</v>
      </c>
      <c r="F3364">
        <v>4516</v>
      </c>
      <c r="G3364" t="s">
        <v>19</v>
      </c>
      <c r="H3364">
        <v>46</v>
      </c>
      <c r="I3364">
        <v>0</v>
      </c>
      <c r="J3364" t="s">
        <v>13</v>
      </c>
      <c r="K3364">
        <v>0</v>
      </c>
      <c r="L3364">
        <f>YEAR(ecommerce_customer_data_custom_[[#This Row],[Purchase Date]])</f>
        <v>2020</v>
      </c>
      <c r="M3364">
        <f>MONTH(ecommerce_customer_data_custom_[[#This Row],[Purchase Date]])</f>
        <v>12</v>
      </c>
      <c r="N3364" t="str">
        <f>TEXT(ecommerce_customer_data_custom_[[#This Row],[Purchase Date]],"mmmm")</f>
        <v>December</v>
      </c>
      <c r="O3364" t="str">
        <f>VLOOKUP(ecommerce_customer_data_custom_[[#This Row],[Customer Age]],AgeGroupMapping!$A$2:$C$5,3,TRUE)</f>
        <v>Middle-Aged</v>
      </c>
      <c r="P3364" t="str">
        <f>IF(ecommerce_customer_data_custom_[[#This Row],[Returns]]=1,"Returned","Not Returned")</f>
        <v>Not Returned</v>
      </c>
      <c r="Q3364" t="str">
        <f>_xlfn.XLOOKUP(ecommerce_customer_data_custom_[[#This Row],[Payment Method]],PaymentMapping!$A$2:$A$11,PaymentMapping!$B$2:$B$11,"Other")</f>
        <v>Cash</v>
      </c>
    </row>
    <row r="3365" spans="1:17" x14ac:dyDescent="0.3">
      <c r="A3365">
        <v>27431</v>
      </c>
      <c r="B3365" s="14">
        <v>44802.001736111109</v>
      </c>
      <c r="C3365" t="s">
        <v>14</v>
      </c>
      <c r="D3365">
        <v>393</v>
      </c>
      <c r="E3365">
        <v>4</v>
      </c>
      <c r="F3365">
        <v>4336</v>
      </c>
      <c r="G3365" t="s">
        <v>12</v>
      </c>
      <c r="H3365">
        <v>46</v>
      </c>
      <c r="I3365">
        <v>1</v>
      </c>
      <c r="J3365" t="s">
        <v>13</v>
      </c>
      <c r="K3365">
        <v>0</v>
      </c>
      <c r="L3365">
        <f>YEAR(ecommerce_customer_data_custom_[[#This Row],[Purchase Date]])</f>
        <v>2022</v>
      </c>
      <c r="M3365">
        <f>MONTH(ecommerce_customer_data_custom_[[#This Row],[Purchase Date]])</f>
        <v>8</v>
      </c>
      <c r="N3365" t="str">
        <f>TEXT(ecommerce_customer_data_custom_[[#This Row],[Purchase Date]],"mmmm")</f>
        <v>August</v>
      </c>
      <c r="O3365" t="str">
        <f>VLOOKUP(ecommerce_customer_data_custom_[[#This Row],[Customer Age]],AgeGroupMapping!$A$2:$C$5,3,TRUE)</f>
        <v>Middle-Aged</v>
      </c>
      <c r="P3365" t="str">
        <f>IF(ecommerce_customer_data_custom_[[#This Row],[Returns]]=1,"Returned","Not Returned")</f>
        <v>Returned</v>
      </c>
      <c r="Q3365" t="str">
        <f>_xlfn.XLOOKUP(ecommerce_customer_data_custom_[[#This Row],[Payment Method]],PaymentMapping!$A$2:$A$11,PaymentMapping!$B$2:$B$11,"Other")</f>
        <v>Card</v>
      </c>
    </row>
    <row r="3366" spans="1:17" x14ac:dyDescent="0.3">
      <c r="A3366">
        <v>17386</v>
      </c>
      <c r="B3366" s="14">
        <v>44259.691550925927</v>
      </c>
      <c r="C3366" t="s">
        <v>11</v>
      </c>
      <c r="D3366">
        <v>154</v>
      </c>
      <c r="E3366">
        <v>1</v>
      </c>
      <c r="F3366">
        <v>2218</v>
      </c>
      <c r="G3366" t="s">
        <v>12</v>
      </c>
      <c r="H3366">
        <v>35</v>
      </c>
      <c r="I3366">
        <v>0</v>
      </c>
      <c r="J3366" t="s">
        <v>13</v>
      </c>
      <c r="K3366">
        <v>0</v>
      </c>
      <c r="L3366">
        <f>YEAR(ecommerce_customer_data_custom_[[#This Row],[Purchase Date]])</f>
        <v>2021</v>
      </c>
      <c r="M3366">
        <f>MONTH(ecommerce_customer_data_custom_[[#This Row],[Purchase Date]])</f>
        <v>3</v>
      </c>
      <c r="N3366" t="str">
        <f>TEXT(ecommerce_customer_data_custom_[[#This Row],[Purchase Date]],"mmmm")</f>
        <v>March</v>
      </c>
      <c r="O3366" t="str">
        <f>VLOOKUP(ecommerce_customer_data_custom_[[#This Row],[Customer Age]],AgeGroupMapping!$A$2:$C$5,3,TRUE)</f>
        <v>Adult</v>
      </c>
      <c r="P3366" t="str">
        <f>IF(ecommerce_customer_data_custom_[[#This Row],[Returns]]=1,"Returned","Not Returned")</f>
        <v>Not Returned</v>
      </c>
      <c r="Q3366" t="str">
        <f>_xlfn.XLOOKUP(ecommerce_customer_data_custom_[[#This Row],[Payment Method]],PaymentMapping!$A$2:$A$11,PaymentMapping!$B$2:$B$11,"Other")</f>
        <v>Card</v>
      </c>
    </row>
    <row r="3367" spans="1:17" x14ac:dyDescent="0.3">
      <c r="A3367">
        <v>17386</v>
      </c>
      <c r="B3367" s="14">
        <v>45151.979895833334</v>
      </c>
      <c r="C3367" t="s">
        <v>16</v>
      </c>
      <c r="D3367">
        <v>136</v>
      </c>
      <c r="E3367">
        <v>1</v>
      </c>
      <c r="F3367">
        <v>490</v>
      </c>
      <c r="G3367" t="s">
        <v>12</v>
      </c>
      <c r="H3367">
        <v>35</v>
      </c>
      <c r="I3367">
        <v>1</v>
      </c>
      <c r="J3367" t="s">
        <v>13</v>
      </c>
      <c r="K3367">
        <v>0</v>
      </c>
      <c r="L3367">
        <f>YEAR(ecommerce_customer_data_custom_[[#This Row],[Purchase Date]])</f>
        <v>2023</v>
      </c>
      <c r="M3367">
        <f>MONTH(ecommerce_customer_data_custom_[[#This Row],[Purchase Date]])</f>
        <v>8</v>
      </c>
      <c r="N3367" t="str">
        <f>TEXT(ecommerce_customer_data_custom_[[#This Row],[Purchase Date]],"mmmm")</f>
        <v>August</v>
      </c>
      <c r="O3367" t="str">
        <f>VLOOKUP(ecommerce_customer_data_custom_[[#This Row],[Customer Age]],AgeGroupMapping!$A$2:$C$5,3,TRUE)</f>
        <v>Adult</v>
      </c>
      <c r="P3367" t="str">
        <f>IF(ecommerce_customer_data_custom_[[#This Row],[Returns]]=1,"Returned","Not Returned")</f>
        <v>Returned</v>
      </c>
      <c r="Q3367" t="str">
        <f>_xlfn.XLOOKUP(ecommerce_customer_data_custom_[[#This Row],[Payment Method]],PaymentMapping!$A$2:$A$11,PaymentMapping!$B$2:$B$11,"Other")</f>
        <v>Card</v>
      </c>
    </row>
    <row r="3368" spans="1:17" x14ac:dyDescent="0.3">
      <c r="A3368">
        <v>17386</v>
      </c>
      <c r="B3368" s="14">
        <v>45139.036319444444</v>
      </c>
      <c r="C3368" t="s">
        <v>18</v>
      </c>
      <c r="D3368">
        <v>339</v>
      </c>
      <c r="E3368">
        <v>1</v>
      </c>
      <c r="F3368">
        <v>4167</v>
      </c>
      <c r="G3368" t="s">
        <v>15</v>
      </c>
      <c r="H3368">
        <v>35</v>
      </c>
      <c r="I3368">
        <v>0</v>
      </c>
      <c r="J3368" t="s">
        <v>13</v>
      </c>
      <c r="K3368">
        <v>0</v>
      </c>
      <c r="L3368">
        <f>YEAR(ecommerce_customer_data_custom_[[#This Row],[Purchase Date]])</f>
        <v>2023</v>
      </c>
      <c r="M3368">
        <f>MONTH(ecommerce_customer_data_custom_[[#This Row],[Purchase Date]])</f>
        <v>8</v>
      </c>
      <c r="N3368" t="str">
        <f>TEXT(ecommerce_customer_data_custom_[[#This Row],[Purchase Date]],"mmmm")</f>
        <v>August</v>
      </c>
      <c r="O3368" t="str">
        <f>VLOOKUP(ecommerce_customer_data_custom_[[#This Row],[Customer Age]],AgeGroupMapping!$A$2:$C$5,3,TRUE)</f>
        <v>Adult</v>
      </c>
      <c r="P3368" t="str">
        <f>IF(ecommerce_customer_data_custom_[[#This Row],[Returns]]=1,"Returned","Not Returned")</f>
        <v>Not Returned</v>
      </c>
      <c r="Q3368" t="str">
        <f>_xlfn.XLOOKUP(ecommerce_customer_data_custom_[[#This Row],[Payment Method]],PaymentMapping!$A$2:$A$11,PaymentMapping!$B$2:$B$11,"Other")</f>
        <v>Wallet/UPI</v>
      </c>
    </row>
    <row r="3369" spans="1:17" x14ac:dyDescent="0.3">
      <c r="A3369">
        <v>17386</v>
      </c>
      <c r="B3369" s="14">
        <v>44195.755208333336</v>
      </c>
      <c r="C3369" t="s">
        <v>18</v>
      </c>
      <c r="D3369">
        <v>231</v>
      </c>
      <c r="E3369">
        <v>1</v>
      </c>
      <c r="F3369">
        <v>309</v>
      </c>
      <c r="G3369" t="s">
        <v>15</v>
      </c>
      <c r="H3369">
        <v>35</v>
      </c>
      <c r="I3369">
        <v>0</v>
      </c>
      <c r="J3369" t="s">
        <v>13</v>
      </c>
      <c r="K3369">
        <v>0</v>
      </c>
      <c r="L3369">
        <f>YEAR(ecommerce_customer_data_custom_[[#This Row],[Purchase Date]])</f>
        <v>2020</v>
      </c>
      <c r="M3369">
        <f>MONTH(ecommerce_customer_data_custom_[[#This Row],[Purchase Date]])</f>
        <v>12</v>
      </c>
      <c r="N3369" t="str">
        <f>TEXT(ecommerce_customer_data_custom_[[#This Row],[Purchase Date]],"mmmm")</f>
        <v>December</v>
      </c>
      <c r="O3369" t="str">
        <f>VLOOKUP(ecommerce_customer_data_custom_[[#This Row],[Customer Age]],AgeGroupMapping!$A$2:$C$5,3,TRUE)</f>
        <v>Adult</v>
      </c>
      <c r="P3369" t="str">
        <f>IF(ecommerce_customer_data_custom_[[#This Row],[Returns]]=1,"Returned","Not Returned")</f>
        <v>Not Returned</v>
      </c>
      <c r="Q3369" t="str">
        <f>_xlfn.XLOOKUP(ecommerce_customer_data_custom_[[#This Row],[Payment Method]],PaymentMapping!$A$2:$A$11,PaymentMapping!$B$2:$B$11,"Other")</f>
        <v>Wallet/UPI</v>
      </c>
    </row>
    <row r="3370" spans="1:17" x14ac:dyDescent="0.3">
      <c r="A3370">
        <v>17386</v>
      </c>
      <c r="B3370" s="14">
        <v>44147.706550925926</v>
      </c>
      <c r="C3370" t="s">
        <v>11</v>
      </c>
      <c r="D3370">
        <v>233</v>
      </c>
      <c r="E3370">
        <v>1</v>
      </c>
      <c r="F3370">
        <v>2212</v>
      </c>
      <c r="G3370" t="s">
        <v>15</v>
      </c>
      <c r="H3370">
        <v>35</v>
      </c>
      <c r="I3370">
        <v>0</v>
      </c>
      <c r="J3370" t="s">
        <v>13</v>
      </c>
      <c r="K3370">
        <v>0</v>
      </c>
      <c r="L3370">
        <f>YEAR(ecommerce_customer_data_custom_[[#This Row],[Purchase Date]])</f>
        <v>2020</v>
      </c>
      <c r="M3370">
        <f>MONTH(ecommerce_customer_data_custom_[[#This Row],[Purchase Date]])</f>
        <v>11</v>
      </c>
      <c r="N3370" t="str">
        <f>TEXT(ecommerce_customer_data_custom_[[#This Row],[Purchase Date]],"mmmm")</f>
        <v>November</v>
      </c>
      <c r="O3370" t="str">
        <f>VLOOKUP(ecommerce_customer_data_custom_[[#This Row],[Customer Age]],AgeGroupMapping!$A$2:$C$5,3,TRUE)</f>
        <v>Adult</v>
      </c>
      <c r="P3370" t="str">
        <f>IF(ecommerce_customer_data_custom_[[#This Row],[Returns]]=1,"Returned","Not Returned")</f>
        <v>Not Returned</v>
      </c>
      <c r="Q3370" t="str">
        <f>_xlfn.XLOOKUP(ecommerce_customer_data_custom_[[#This Row],[Payment Method]],PaymentMapping!$A$2:$A$11,PaymentMapping!$B$2:$B$11,"Other")</f>
        <v>Wallet/UPI</v>
      </c>
    </row>
    <row r="3371" spans="1:17" x14ac:dyDescent="0.3">
      <c r="A3371">
        <v>17386</v>
      </c>
      <c r="B3371" s="14">
        <v>45037.038831018515</v>
      </c>
      <c r="C3371" t="s">
        <v>14</v>
      </c>
      <c r="D3371">
        <v>288</v>
      </c>
      <c r="E3371">
        <v>2</v>
      </c>
      <c r="F3371">
        <v>3438</v>
      </c>
      <c r="G3371" t="s">
        <v>20</v>
      </c>
      <c r="H3371">
        <v>35</v>
      </c>
      <c r="I3371">
        <v>0</v>
      </c>
      <c r="J3371" t="s">
        <v>13</v>
      </c>
      <c r="K3371">
        <v>0</v>
      </c>
      <c r="L3371">
        <f>YEAR(ecommerce_customer_data_custom_[[#This Row],[Purchase Date]])</f>
        <v>2023</v>
      </c>
      <c r="M3371">
        <f>MONTH(ecommerce_customer_data_custom_[[#This Row],[Purchase Date]])</f>
        <v>4</v>
      </c>
      <c r="N3371" t="str">
        <f>TEXT(ecommerce_customer_data_custom_[[#This Row],[Purchase Date]],"mmmm")</f>
        <v>April</v>
      </c>
      <c r="O3371" t="str">
        <f>VLOOKUP(ecommerce_customer_data_custom_[[#This Row],[Customer Age]],AgeGroupMapping!$A$2:$C$5,3,TRUE)</f>
        <v>Adult</v>
      </c>
      <c r="P3371" t="str">
        <f>IF(ecommerce_customer_data_custom_[[#This Row],[Returns]]=1,"Returned","Not Returned")</f>
        <v>Not Returned</v>
      </c>
      <c r="Q3371" t="str">
        <f>_xlfn.XLOOKUP(ecommerce_customer_data_custom_[[#This Row],[Payment Method]],PaymentMapping!$A$2:$A$11,PaymentMapping!$B$2:$B$11,"Other")</f>
        <v>Other</v>
      </c>
    </row>
    <row r="3372" spans="1:17" x14ac:dyDescent="0.3">
      <c r="A3372">
        <v>37047</v>
      </c>
      <c r="B3372" s="14">
        <v>44471.545266203706</v>
      </c>
      <c r="C3372" t="s">
        <v>14</v>
      </c>
      <c r="D3372">
        <v>68</v>
      </c>
      <c r="E3372">
        <v>1</v>
      </c>
      <c r="F3372">
        <v>1491</v>
      </c>
      <c r="G3372" t="s">
        <v>15</v>
      </c>
      <c r="H3372">
        <v>35</v>
      </c>
      <c r="I3372">
        <v>1</v>
      </c>
      <c r="J3372" t="s">
        <v>17</v>
      </c>
      <c r="K3372">
        <v>0</v>
      </c>
      <c r="L3372">
        <f>YEAR(ecommerce_customer_data_custom_[[#This Row],[Purchase Date]])</f>
        <v>2021</v>
      </c>
      <c r="M3372">
        <f>MONTH(ecommerce_customer_data_custom_[[#This Row],[Purchase Date]])</f>
        <v>10</v>
      </c>
      <c r="N3372" t="str">
        <f>TEXT(ecommerce_customer_data_custom_[[#This Row],[Purchase Date]],"mmmm")</f>
        <v>October</v>
      </c>
      <c r="O3372" t="str">
        <f>VLOOKUP(ecommerce_customer_data_custom_[[#This Row],[Customer Age]],AgeGroupMapping!$A$2:$C$5,3,TRUE)</f>
        <v>Adult</v>
      </c>
      <c r="P3372" t="str">
        <f>IF(ecommerce_customer_data_custom_[[#This Row],[Returns]]=1,"Returned","Not Returned")</f>
        <v>Returned</v>
      </c>
      <c r="Q3372" t="str">
        <f>_xlfn.XLOOKUP(ecommerce_customer_data_custom_[[#This Row],[Payment Method]],PaymentMapping!$A$2:$A$11,PaymentMapping!$B$2:$B$11,"Other")</f>
        <v>Wallet/UPI</v>
      </c>
    </row>
    <row r="3373" spans="1:17" x14ac:dyDescent="0.3">
      <c r="A3373">
        <v>37047</v>
      </c>
      <c r="B3373" s="14">
        <v>44671.208344907405</v>
      </c>
      <c r="C3373" t="s">
        <v>18</v>
      </c>
      <c r="D3373">
        <v>193</v>
      </c>
      <c r="E3373">
        <v>3</v>
      </c>
      <c r="F3373">
        <v>5137</v>
      </c>
      <c r="G3373" t="s">
        <v>19</v>
      </c>
      <c r="H3373">
        <v>35</v>
      </c>
      <c r="I3373">
        <v>0</v>
      </c>
      <c r="J3373" t="s">
        <v>17</v>
      </c>
      <c r="K3373">
        <v>0</v>
      </c>
      <c r="L3373">
        <f>YEAR(ecommerce_customer_data_custom_[[#This Row],[Purchase Date]])</f>
        <v>2022</v>
      </c>
      <c r="M3373">
        <f>MONTH(ecommerce_customer_data_custom_[[#This Row],[Purchase Date]])</f>
        <v>4</v>
      </c>
      <c r="N3373" t="str">
        <f>TEXT(ecommerce_customer_data_custom_[[#This Row],[Purchase Date]],"mmmm")</f>
        <v>April</v>
      </c>
      <c r="O3373" t="str">
        <f>VLOOKUP(ecommerce_customer_data_custom_[[#This Row],[Customer Age]],AgeGroupMapping!$A$2:$C$5,3,TRUE)</f>
        <v>Adult</v>
      </c>
      <c r="P3373" t="str">
        <f>IF(ecommerce_customer_data_custom_[[#This Row],[Returns]]=1,"Returned","Not Returned")</f>
        <v>Not Returned</v>
      </c>
      <c r="Q3373" t="str">
        <f>_xlfn.XLOOKUP(ecommerce_customer_data_custom_[[#This Row],[Payment Method]],PaymentMapping!$A$2:$A$11,PaymentMapping!$B$2:$B$11,"Other")</f>
        <v>Cash</v>
      </c>
    </row>
    <row r="3374" spans="1:17" x14ac:dyDescent="0.3">
      <c r="A3374">
        <v>37047</v>
      </c>
      <c r="B3374" s="14">
        <v>44819.537256944444</v>
      </c>
      <c r="C3374" t="s">
        <v>16</v>
      </c>
      <c r="D3374">
        <v>343</v>
      </c>
      <c r="E3374">
        <v>5</v>
      </c>
      <c r="F3374">
        <v>1950</v>
      </c>
      <c r="G3374" t="s">
        <v>12</v>
      </c>
      <c r="H3374">
        <v>35</v>
      </c>
      <c r="I3374">
        <v>0</v>
      </c>
      <c r="J3374" t="s">
        <v>17</v>
      </c>
      <c r="K3374">
        <v>0</v>
      </c>
      <c r="L3374">
        <f>YEAR(ecommerce_customer_data_custom_[[#This Row],[Purchase Date]])</f>
        <v>2022</v>
      </c>
      <c r="M3374">
        <f>MONTH(ecommerce_customer_data_custom_[[#This Row],[Purchase Date]])</f>
        <v>9</v>
      </c>
      <c r="N3374" t="str">
        <f>TEXT(ecommerce_customer_data_custom_[[#This Row],[Purchase Date]],"mmmm")</f>
        <v>September</v>
      </c>
      <c r="O3374" t="str">
        <f>VLOOKUP(ecommerce_customer_data_custom_[[#This Row],[Customer Age]],AgeGroupMapping!$A$2:$C$5,3,TRUE)</f>
        <v>Adult</v>
      </c>
      <c r="P3374" t="str">
        <f>IF(ecommerce_customer_data_custom_[[#This Row],[Returns]]=1,"Returned","Not Returned")</f>
        <v>Not Returned</v>
      </c>
      <c r="Q3374" t="str">
        <f>_xlfn.XLOOKUP(ecommerce_customer_data_custom_[[#This Row],[Payment Method]],PaymentMapping!$A$2:$A$11,PaymentMapping!$B$2:$B$11,"Other")</f>
        <v>Card</v>
      </c>
    </row>
    <row r="3375" spans="1:17" x14ac:dyDescent="0.3">
      <c r="A3375">
        <v>37047</v>
      </c>
      <c r="B3375" s="14">
        <v>44278.442048611112</v>
      </c>
      <c r="C3375" t="s">
        <v>16</v>
      </c>
      <c r="D3375">
        <v>149</v>
      </c>
      <c r="E3375">
        <v>1</v>
      </c>
      <c r="F3375">
        <v>1697</v>
      </c>
      <c r="G3375" t="s">
        <v>15</v>
      </c>
      <c r="H3375">
        <v>35</v>
      </c>
      <c r="I3375">
        <v>0</v>
      </c>
      <c r="J3375" t="s">
        <v>17</v>
      </c>
      <c r="K3375">
        <v>0</v>
      </c>
      <c r="L3375">
        <f>YEAR(ecommerce_customer_data_custom_[[#This Row],[Purchase Date]])</f>
        <v>2021</v>
      </c>
      <c r="M3375">
        <f>MONTH(ecommerce_customer_data_custom_[[#This Row],[Purchase Date]])</f>
        <v>3</v>
      </c>
      <c r="N3375" t="str">
        <f>TEXT(ecommerce_customer_data_custom_[[#This Row],[Purchase Date]],"mmmm")</f>
        <v>March</v>
      </c>
      <c r="O3375" t="str">
        <f>VLOOKUP(ecommerce_customer_data_custom_[[#This Row],[Customer Age]],AgeGroupMapping!$A$2:$C$5,3,TRUE)</f>
        <v>Adult</v>
      </c>
      <c r="P3375" t="str">
        <f>IF(ecommerce_customer_data_custom_[[#This Row],[Returns]]=1,"Returned","Not Returned")</f>
        <v>Not Returned</v>
      </c>
      <c r="Q3375" t="str">
        <f>_xlfn.XLOOKUP(ecommerce_customer_data_custom_[[#This Row],[Payment Method]],PaymentMapping!$A$2:$A$11,PaymentMapping!$B$2:$B$11,"Other")</f>
        <v>Wallet/UPI</v>
      </c>
    </row>
    <row r="3376" spans="1:17" x14ac:dyDescent="0.3">
      <c r="A3376">
        <v>37047</v>
      </c>
      <c r="B3376" s="14">
        <v>44550.72278935185</v>
      </c>
      <c r="C3376" t="s">
        <v>11</v>
      </c>
      <c r="D3376">
        <v>207</v>
      </c>
      <c r="E3376">
        <v>4</v>
      </c>
      <c r="F3376">
        <v>4688</v>
      </c>
      <c r="G3376" t="s">
        <v>15</v>
      </c>
      <c r="H3376">
        <v>35</v>
      </c>
      <c r="I3376">
        <v>1</v>
      </c>
      <c r="J3376" t="s">
        <v>17</v>
      </c>
      <c r="K3376">
        <v>0</v>
      </c>
      <c r="L3376">
        <f>YEAR(ecommerce_customer_data_custom_[[#This Row],[Purchase Date]])</f>
        <v>2021</v>
      </c>
      <c r="M3376">
        <f>MONTH(ecommerce_customer_data_custom_[[#This Row],[Purchase Date]])</f>
        <v>12</v>
      </c>
      <c r="N3376" t="str">
        <f>TEXT(ecommerce_customer_data_custom_[[#This Row],[Purchase Date]],"mmmm")</f>
        <v>December</v>
      </c>
      <c r="O3376" t="str">
        <f>VLOOKUP(ecommerce_customer_data_custom_[[#This Row],[Customer Age]],AgeGroupMapping!$A$2:$C$5,3,TRUE)</f>
        <v>Adult</v>
      </c>
      <c r="P3376" t="str">
        <f>IF(ecommerce_customer_data_custom_[[#This Row],[Returns]]=1,"Returned","Not Returned")</f>
        <v>Returned</v>
      </c>
      <c r="Q3376" t="str">
        <f>_xlfn.XLOOKUP(ecommerce_customer_data_custom_[[#This Row],[Payment Method]],PaymentMapping!$A$2:$A$11,PaymentMapping!$B$2:$B$11,"Other")</f>
        <v>Wallet/UPI</v>
      </c>
    </row>
    <row r="3377" spans="1:17" x14ac:dyDescent="0.3">
      <c r="A3377">
        <v>37047</v>
      </c>
      <c r="B3377" s="14">
        <v>44076.707025462965</v>
      </c>
      <c r="C3377" t="s">
        <v>18</v>
      </c>
      <c r="D3377">
        <v>137</v>
      </c>
      <c r="E3377">
        <v>2</v>
      </c>
      <c r="F3377">
        <v>3876</v>
      </c>
      <c r="G3377" t="s">
        <v>15</v>
      </c>
      <c r="H3377">
        <v>35</v>
      </c>
      <c r="I3377">
        <v>1</v>
      </c>
      <c r="J3377" t="s">
        <v>17</v>
      </c>
      <c r="K3377">
        <v>0</v>
      </c>
      <c r="L3377">
        <f>YEAR(ecommerce_customer_data_custom_[[#This Row],[Purchase Date]])</f>
        <v>2020</v>
      </c>
      <c r="M3377">
        <f>MONTH(ecommerce_customer_data_custom_[[#This Row],[Purchase Date]])</f>
        <v>9</v>
      </c>
      <c r="N3377" t="str">
        <f>TEXT(ecommerce_customer_data_custom_[[#This Row],[Purchase Date]],"mmmm")</f>
        <v>September</v>
      </c>
      <c r="O3377" t="str">
        <f>VLOOKUP(ecommerce_customer_data_custom_[[#This Row],[Customer Age]],AgeGroupMapping!$A$2:$C$5,3,TRUE)</f>
        <v>Adult</v>
      </c>
      <c r="P3377" t="str">
        <f>IF(ecommerce_customer_data_custom_[[#This Row],[Returns]]=1,"Returned","Not Returned")</f>
        <v>Returned</v>
      </c>
      <c r="Q3377" t="str">
        <f>_xlfn.XLOOKUP(ecommerce_customer_data_custom_[[#This Row],[Payment Method]],PaymentMapping!$A$2:$A$11,PaymentMapping!$B$2:$B$11,"Other")</f>
        <v>Wallet/UPI</v>
      </c>
    </row>
    <row r="3378" spans="1:17" x14ac:dyDescent="0.3">
      <c r="A3378">
        <v>37047</v>
      </c>
      <c r="B3378" s="14">
        <v>44117.205474537041</v>
      </c>
      <c r="C3378" t="s">
        <v>18</v>
      </c>
      <c r="D3378">
        <v>436</v>
      </c>
      <c r="E3378">
        <v>3</v>
      </c>
      <c r="F3378">
        <v>4597</v>
      </c>
      <c r="G3378" t="s">
        <v>15</v>
      </c>
      <c r="H3378">
        <v>35</v>
      </c>
      <c r="I3378">
        <v>0</v>
      </c>
      <c r="J3378" t="s">
        <v>17</v>
      </c>
      <c r="K3378">
        <v>0</v>
      </c>
      <c r="L3378">
        <f>YEAR(ecommerce_customer_data_custom_[[#This Row],[Purchase Date]])</f>
        <v>2020</v>
      </c>
      <c r="M3378">
        <f>MONTH(ecommerce_customer_data_custom_[[#This Row],[Purchase Date]])</f>
        <v>10</v>
      </c>
      <c r="N3378" t="str">
        <f>TEXT(ecommerce_customer_data_custom_[[#This Row],[Purchase Date]],"mmmm")</f>
        <v>October</v>
      </c>
      <c r="O3378" t="str">
        <f>VLOOKUP(ecommerce_customer_data_custom_[[#This Row],[Customer Age]],AgeGroupMapping!$A$2:$C$5,3,TRUE)</f>
        <v>Adult</v>
      </c>
      <c r="P3378" t="str">
        <f>IF(ecommerce_customer_data_custom_[[#This Row],[Returns]]=1,"Returned","Not Returned")</f>
        <v>Not Returned</v>
      </c>
      <c r="Q3378" t="str">
        <f>_xlfn.XLOOKUP(ecommerce_customer_data_custom_[[#This Row],[Payment Method]],PaymentMapping!$A$2:$A$11,PaymentMapping!$B$2:$B$11,"Other")</f>
        <v>Wallet/UPI</v>
      </c>
    </row>
    <row r="3379" spans="1:17" x14ac:dyDescent="0.3">
      <c r="A3379">
        <v>37047</v>
      </c>
      <c r="B3379" s="14">
        <v>44050.15766203704</v>
      </c>
      <c r="C3379" t="s">
        <v>16</v>
      </c>
      <c r="D3379">
        <v>51</v>
      </c>
      <c r="E3379">
        <v>3</v>
      </c>
      <c r="F3379">
        <v>682</v>
      </c>
      <c r="G3379" t="s">
        <v>19</v>
      </c>
      <c r="H3379">
        <v>35</v>
      </c>
      <c r="I3379">
        <v>1</v>
      </c>
      <c r="J3379" t="s">
        <v>17</v>
      </c>
      <c r="K3379">
        <v>0</v>
      </c>
      <c r="L3379">
        <f>YEAR(ecommerce_customer_data_custom_[[#This Row],[Purchase Date]])</f>
        <v>2020</v>
      </c>
      <c r="M3379">
        <f>MONTH(ecommerce_customer_data_custom_[[#This Row],[Purchase Date]])</f>
        <v>8</v>
      </c>
      <c r="N3379" t="str">
        <f>TEXT(ecommerce_customer_data_custom_[[#This Row],[Purchase Date]],"mmmm")</f>
        <v>August</v>
      </c>
      <c r="O3379" t="str">
        <f>VLOOKUP(ecommerce_customer_data_custom_[[#This Row],[Customer Age]],AgeGroupMapping!$A$2:$C$5,3,TRUE)</f>
        <v>Adult</v>
      </c>
      <c r="P3379" t="str">
        <f>IF(ecommerce_customer_data_custom_[[#This Row],[Returns]]=1,"Returned","Not Returned")</f>
        <v>Returned</v>
      </c>
      <c r="Q3379" t="str">
        <f>_xlfn.XLOOKUP(ecommerce_customer_data_custom_[[#This Row],[Payment Method]],PaymentMapping!$A$2:$A$11,PaymentMapping!$B$2:$B$11,"Other")</f>
        <v>Cash</v>
      </c>
    </row>
    <row r="3380" spans="1:17" x14ac:dyDescent="0.3">
      <c r="A3380">
        <v>27830</v>
      </c>
      <c r="B3380" s="14">
        <v>44330.468263888892</v>
      </c>
      <c r="C3380" t="s">
        <v>14</v>
      </c>
      <c r="D3380">
        <v>13</v>
      </c>
      <c r="E3380">
        <v>1</v>
      </c>
      <c r="F3380">
        <v>5218</v>
      </c>
      <c r="G3380" t="s">
        <v>15</v>
      </c>
      <c r="H3380">
        <v>44</v>
      </c>
      <c r="I3380">
        <v>1</v>
      </c>
      <c r="J3380" t="s">
        <v>17</v>
      </c>
      <c r="K3380">
        <v>0</v>
      </c>
      <c r="L3380">
        <f>YEAR(ecommerce_customer_data_custom_[[#This Row],[Purchase Date]])</f>
        <v>2021</v>
      </c>
      <c r="M3380">
        <f>MONTH(ecommerce_customer_data_custom_[[#This Row],[Purchase Date]])</f>
        <v>5</v>
      </c>
      <c r="N3380" t="str">
        <f>TEXT(ecommerce_customer_data_custom_[[#This Row],[Purchase Date]],"mmmm")</f>
        <v>May</v>
      </c>
      <c r="O3380" t="str">
        <f>VLOOKUP(ecommerce_customer_data_custom_[[#This Row],[Customer Age]],AgeGroupMapping!$A$2:$C$5,3,TRUE)</f>
        <v>Middle-Aged</v>
      </c>
      <c r="P3380" t="str">
        <f>IF(ecommerce_customer_data_custom_[[#This Row],[Returns]]=1,"Returned","Not Returned")</f>
        <v>Returned</v>
      </c>
      <c r="Q3380" t="str">
        <f>_xlfn.XLOOKUP(ecommerce_customer_data_custom_[[#This Row],[Payment Method]],PaymentMapping!$A$2:$A$11,PaymentMapping!$B$2:$B$11,"Other")</f>
        <v>Wallet/UPI</v>
      </c>
    </row>
    <row r="3381" spans="1:17" x14ac:dyDescent="0.3">
      <c r="A3381">
        <v>27830</v>
      </c>
      <c r="B3381" s="14">
        <v>44214.088506944441</v>
      </c>
      <c r="C3381" t="s">
        <v>16</v>
      </c>
      <c r="D3381">
        <v>112</v>
      </c>
      <c r="E3381">
        <v>2</v>
      </c>
      <c r="F3381">
        <v>4760</v>
      </c>
      <c r="G3381" t="s">
        <v>20</v>
      </c>
      <c r="H3381">
        <v>44</v>
      </c>
      <c r="I3381">
        <v>1</v>
      </c>
      <c r="J3381" t="s">
        <v>17</v>
      </c>
      <c r="K3381">
        <v>0</v>
      </c>
      <c r="L3381">
        <f>YEAR(ecommerce_customer_data_custom_[[#This Row],[Purchase Date]])</f>
        <v>2021</v>
      </c>
      <c r="M3381">
        <f>MONTH(ecommerce_customer_data_custom_[[#This Row],[Purchase Date]])</f>
        <v>1</v>
      </c>
      <c r="N3381" t="str">
        <f>TEXT(ecommerce_customer_data_custom_[[#This Row],[Purchase Date]],"mmmm")</f>
        <v>January</v>
      </c>
      <c r="O3381" t="str">
        <f>VLOOKUP(ecommerce_customer_data_custom_[[#This Row],[Customer Age]],AgeGroupMapping!$A$2:$C$5,3,TRUE)</f>
        <v>Middle-Aged</v>
      </c>
      <c r="P3381" t="str">
        <f>IF(ecommerce_customer_data_custom_[[#This Row],[Returns]]=1,"Returned","Not Returned")</f>
        <v>Returned</v>
      </c>
      <c r="Q3381" t="str">
        <f>_xlfn.XLOOKUP(ecommerce_customer_data_custom_[[#This Row],[Payment Method]],PaymentMapping!$A$2:$A$11,PaymentMapping!$B$2:$B$11,"Other")</f>
        <v>Other</v>
      </c>
    </row>
    <row r="3382" spans="1:17" x14ac:dyDescent="0.3">
      <c r="A3382">
        <v>27830</v>
      </c>
      <c r="B3382" s="14">
        <v>45077.289722222224</v>
      </c>
      <c r="C3382" t="s">
        <v>11</v>
      </c>
      <c r="D3382">
        <v>308</v>
      </c>
      <c r="E3382">
        <v>2</v>
      </c>
      <c r="F3382">
        <v>395</v>
      </c>
      <c r="G3382" t="s">
        <v>12</v>
      </c>
      <c r="H3382">
        <v>44</v>
      </c>
      <c r="I3382">
        <v>1</v>
      </c>
      <c r="J3382" t="s">
        <v>17</v>
      </c>
      <c r="K3382">
        <v>0</v>
      </c>
      <c r="L3382">
        <f>YEAR(ecommerce_customer_data_custom_[[#This Row],[Purchase Date]])</f>
        <v>2023</v>
      </c>
      <c r="M3382">
        <f>MONTH(ecommerce_customer_data_custom_[[#This Row],[Purchase Date]])</f>
        <v>5</v>
      </c>
      <c r="N3382" t="str">
        <f>TEXT(ecommerce_customer_data_custom_[[#This Row],[Purchase Date]],"mmmm")</f>
        <v>May</v>
      </c>
      <c r="O3382" t="str">
        <f>VLOOKUP(ecommerce_customer_data_custom_[[#This Row],[Customer Age]],AgeGroupMapping!$A$2:$C$5,3,TRUE)</f>
        <v>Middle-Aged</v>
      </c>
      <c r="P3382" t="str">
        <f>IF(ecommerce_customer_data_custom_[[#This Row],[Returns]]=1,"Returned","Not Returned")</f>
        <v>Returned</v>
      </c>
      <c r="Q3382" t="str">
        <f>_xlfn.XLOOKUP(ecommerce_customer_data_custom_[[#This Row],[Payment Method]],PaymentMapping!$A$2:$A$11,PaymentMapping!$B$2:$B$11,"Other")</f>
        <v>Card</v>
      </c>
    </row>
    <row r="3383" spans="1:17" x14ac:dyDescent="0.3">
      <c r="A3383">
        <v>27830</v>
      </c>
      <c r="B3383" s="14">
        <v>45004.772893518515</v>
      </c>
      <c r="C3383" t="s">
        <v>16</v>
      </c>
      <c r="D3383">
        <v>250</v>
      </c>
      <c r="E3383">
        <v>5</v>
      </c>
      <c r="F3383">
        <v>2039</v>
      </c>
      <c r="G3383" t="s">
        <v>12</v>
      </c>
      <c r="H3383">
        <v>44</v>
      </c>
      <c r="I3383">
        <v>0</v>
      </c>
      <c r="J3383" t="s">
        <v>17</v>
      </c>
      <c r="K3383">
        <v>0</v>
      </c>
      <c r="L3383">
        <f>YEAR(ecommerce_customer_data_custom_[[#This Row],[Purchase Date]])</f>
        <v>2023</v>
      </c>
      <c r="M3383">
        <f>MONTH(ecommerce_customer_data_custom_[[#This Row],[Purchase Date]])</f>
        <v>3</v>
      </c>
      <c r="N3383" t="str">
        <f>TEXT(ecommerce_customer_data_custom_[[#This Row],[Purchase Date]],"mmmm")</f>
        <v>March</v>
      </c>
      <c r="O3383" t="str">
        <f>VLOOKUP(ecommerce_customer_data_custom_[[#This Row],[Customer Age]],AgeGroupMapping!$A$2:$C$5,3,TRUE)</f>
        <v>Middle-Aged</v>
      </c>
      <c r="P3383" t="str">
        <f>IF(ecommerce_customer_data_custom_[[#This Row],[Returns]]=1,"Returned","Not Returned")</f>
        <v>Not Returned</v>
      </c>
      <c r="Q3383" t="str">
        <f>_xlfn.XLOOKUP(ecommerce_customer_data_custom_[[#This Row],[Payment Method]],PaymentMapping!$A$2:$A$11,PaymentMapping!$B$2:$B$11,"Other")</f>
        <v>Card</v>
      </c>
    </row>
    <row r="3384" spans="1:17" x14ac:dyDescent="0.3">
      <c r="A3384">
        <v>27830</v>
      </c>
      <c r="B3384" s="14">
        <v>44692.741979166669</v>
      </c>
      <c r="C3384" t="s">
        <v>18</v>
      </c>
      <c r="D3384">
        <v>400</v>
      </c>
      <c r="E3384">
        <v>5</v>
      </c>
      <c r="F3384">
        <v>5105</v>
      </c>
      <c r="G3384" t="s">
        <v>12</v>
      </c>
      <c r="H3384">
        <v>44</v>
      </c>
      <c r="I3384">
        <v>0</v>
      </c>
      <c r="J3384" t="s">
        <v>17</v>
      </c>
      <c r="K3384">
        <v>0</v>
      </c>
      <c r="L3384">
        <f>YEAR(ecommerce_customer_data_custom_[[#This Row],[Purchase Date]])</f>
        <v>2022</v>
      </c>
      <c r="M3384">
        <f>MONTH(ecommerce_customer_data_custom_[[#This Row],[Purchase Date]])</f>
        <v>5</v>
      </c>
      <c r="N3384" t="str">
        <f>TEXT(ecommerce_customer_data_custom_[[#This Row],[Purchase Date]],"mmmm")</f>
        <v>May</v>
      </c>
      <c r="O3384" t="str">
        <f>VLOOKUP(ecommerce_customer_data_custom_[[#This Row],[Customer Age]],AgeGroupMapping!$A$2:$C$5,3,TRUE)</f>
        <v>Middle-Aged</v>
      </c>
      <c r="P3384" t="str">
        <f>IF(ecommerce_customer_data_custom_[[#This Row],[Returns]]=1,"Returned","Not Returned")</f>
        <v>Not Returned</v>
      </c>
      <c r="Q3384" t="str">
        <f>_xlfn.XLOOKUP(ecommerce_customer_data_custom_[[#This Row],[Payment Method]],PaymentMapping!$A$2:$A$11,PaymentMapping!$B$2:$B$11,"Other")</f>
        <v>Card</v>
      </c>
    </row>
    <row r="3385" spans="1:17" x14ac:dyDescent="0.3">
      <c r="A3385">
        <v>28605</v>
      </c>
      <c r="B3385" s="14">
        <v>45123.019606481481</v>
      </c>
      <c r="C3385" t="s">
        <v>11</v>
      </c>
      <c r="D3385">
        <v>117</v>
      </c>
      <c r="E3385">
        <v>3</v>
      </c>
      <c r="F3385">
        <v>4487</v>
      </c>
      <c r="G3385" t="s">
        <v>19</v>
      </c>
      <c r="H3385">
        <v>22</v>
      </c>
      <c r="I3385">
        <v>0</v>
      </c>
      <c r="J3385" t="s">
        <v>13</v>
      </c>
      <c r="K3385">
        <v>0</v>
      </c>
      <c r="L3385">
        <f>YEAR(ecommerce_customer_data_custom_[[#This Row],[Purchase Date]])</f>
        <v>2023</v>
      </c>
      <c r="M3385">
        <f>MONTH(ecommerce_customer_data_custom_[[#This Row],[Purchase Date]])</f>
        <v>7</v>
      </c>
      <c r="N3385" t="str">
        <f>TEXT(ecommerce_customer_data_custom_[[#This Row],[Purchase Date]],"mmmm")</f>
        <v>July</v>
      </c>
      <c r="O3385" t="str">
        <f>VLOOKUP(ecommerce_customer_data_custom_[[#This Row],[Customer Age]],AgeGroupMapping!$A$2:$C$5,3,TRUE)</f>
        <v>Young</v>
      </c>
      <c r="P3385" t="str">
        <f>IF(ecommerce_customer_data_custom_[[#This Row],[Returns]]=1,"Returned","Not Returned")</f>
        <v>Not Returned</v>
      </c>
      <c r="Q3385" t="str">
        <f>_xlfn.XLOOKUP(ecommerce_customer_data_custom_[[#This Row],[Payment Method]],PaymentMapping!$A$2:$A$11,PaymentMapping!$B$2:$B$11,"Other")</f>
        <v>Cash</v>
      </c>
    </row>
    <row r="3386" spans="1:17" x14ac:dyDescent="0.3">
      <c r="A3386">
        <v>28605</v>
      </c>
      <c r="B3386" s="14">
        <v>44432.663483796299</v>
      </c>
      <c r="C3386" t="s">
        <v>16</v>
      </c>
      <c r="D3386">
        <v>341</v>
      </c>
      <c r="E3386">
        <v>5</v>
      </c>
      <c r="F3386">
        <v>3164</v>
      </c>
      <c r="G3386" t="s">
        <v>12</v>
      </c>
      <c r="H3386">
        <v>22</v>
      </c>
      <c r="I3386">
        <v>0</v>
      </c>
      <c r="J3386" t="s">
        <v>13</v>
      </c>
      <c r="K3386">
        <v>0</v>
      </c>
      <c r="L3386">
        <f>YEAR(ecommerce_customer_data_custom_[[#This Row],[Purchase Date]])</f>
        <v>2021</v>
      </c>
      <c r="M3386">
        <f>MONTH(ecommerce_customer_data_custom_[[#This Row],[Purchase Date]])</f>
        <v>8</v>
      </c>
      <c r="N3386" t="str">
        <f>TEXT(ecommerce_customer_data_custom_[[#This Row],[Purchase Date]],"mmmm")</f>
        <v>August</v>
      </c>
      <c r="O3386" t="str">
        <f>VLOOKUP(ecommerce_customer_data_custom_[[#This Row],[Customer Age]],AgeGroupMapping!$A$2:$C$5,3,TRUE)</f>
        <v>Young</v>
      </c>
      <c r="P3386" t="str">
        <f>IF(ecommerce_customer_data_custom_[[#This Row],[Returns]]=1,"Returned","Not Returned")</f>
        <v>Not Returned</v>
      </c>
      <c r="Q3386" t="str">
        <f>_xlfn.XLOOKUP(ecommerce_customer_data_custom_[[#This Row],[Payment Method]],PaymentMapping!$A$2:$A$11,PaymentMapping!$B$2:$B$11,"Other")</f>
        <v>Card</v>
      </c>
    </row>
    <row r="3387" spans="1:17" x14ac:dyDescent="0.3">
      <c r="A3387">
        <v>28605</v>
      </c>
      <c r="B3387" s="14">
        <v>44933.851886574077</v>
      </c>
      <c r="C3387" t="s">
        <v>18</v>
      </c>
      <c r="D3387">
        <v>462</v>
      </c>
      <c r="E3387">
        <v>3</v>
      </c>
      <c r="F3387">
        <v>3970</v>
      </c>
      <c r="G3387" t="s">
        <v>19</v>
      </c>
      <c r="H3387">
        <v>22</v>
      </c>
      <c r="I3387">
        <v>0</v>
      </c>
      <c r="J3387" t="s">
        <v>13</v>
      </c>
      <c r="K3387">
        <v>0</v>
      </c>
      <c r="L3387">
        <f>YEAR(ecommerce_customer_data_custom_[[#This Row],[Purchase Date]])</f>
        <v>2023</v>
      </c>
      <c r="M3387">
        <f>MONTH(ecommerce_customer_data_custom_[[#This Row],[Purchase Date]])</f>
        <v>1</v>
      </c>
      <c r="N3387" t="str">
        <f>TEXT(ecommerce_customer_data_custom_[[#This Row],[Purchase Date]],"mmmm")</f>
        <v>January</v>
      </c>
      <c r="O3387" t="str">
        <f>VLOOKUP(ecommerce_customer_data_custom_[[#This Row],[Customer Age]],AgeGroupMapping!$A$2:$C$5,3,TRUE)</f>
        <v>Young</v>
      </c>
      <c r="P3387" t="str">
        <f>IF(ecommerce_customer_data_custom_[[#This Row],[Returns]]=1,"Returned","Not Returned")</f>
        <v>Not Returned</v>
      </c>
      <c r="Q3387" t="str">
        <f>_xlfn.XLOOKUP(ecommerce_customer_data_custom_[[#This Row],[Payment Method]],PaymentMapping!$A$2:$A$11,PaymentMapping!$B$2:$B$11,"Other")</f>
        <v>Cash</v>
      </c>
    </row>
    <row r="3388" spans="1:17" x14ac:dyDescent="0.3">
      <c r="A3388">
        <v>28605</v>
      </c>
      <c r="B3388" s="14">
        <v>44819.856238425928</v>
      </c>
      <c r="C3388" t="s">
        <v>14</v>
      </c>
      <c r="D3388">
        <v>232</v>
      </c>
      <c r="E3388">
        <v>1</v>
      </c>
      <c r="F3388">
        <v>4559</v>
      </c>
      <c r="G3388" t="s">
        <v>12</v>
      </c>
      <c r="H3388">
        <v>22</v>
      </c>
      <c r="I3388">
        <v>1</v>
      </c>
      <c r="J3388" t="s">
        <v>13</v>
      </c>
      <c r="K3388">
        <v>0</v>
      </c>
      <c r="L3388">
        <f>YEAR(ecommerce_customer_data_custom_[[#This Row],[Purchase Date]])</f>
        <v>2022</v>
      </c>
      <c r="M3388">
        <f>MONTH(ecommerce_customer_data_custom_[[#This Row],[Purchase Date]])</f>
        <v>9</v>
      </c>
      <c r="N3388" t="str">
        <f>TEXT(ecommerce_customer_data_custom_[[#This Row],[Purchase Date]],"mmmm")</f>
        <v>September</v>
      </c>
      <c r="O3388" t="str">
        <f>VLOOKUP(ecommerce_customer_data_custom_[[#This Row],[Customer Age]],AgeGroupMapping!$A$2:$C$5,3,TRUE)</f>
        <v>Young</v>
      </c>
      <c r="P3388" t="str">
        <f>IF(ecommerce_customer_data_custom_[[#This Row],[Returns]]=1,"Returned","Not Returned")</f>
        <v>Returned</v>
      </c>
      <c r="Q3388" t="str">
        <f>_xlfn.XLOOKUP(ecommerce_customer_data_custom_[[#This Row],[Payment Method]],PaymentMapping!$A$2:$A$11,PaymentMapping!$B$2:$B$11,"Other")</f>
        <v>Card</v>
      </c>
    </row>
    <row r="3389" spans="1:17" x14ac:dyDescent="0.3">
      <c r="A3389">
        <v>28605</v>
      </c>
      <c r="B3389" s="14">
        <v>45054.747361111113</v>
      </c>
      <c r="C3389" t="s">
        <v>18</v>
      </c>
      <c r="D3389">
        <v>367</v>
      </c>
      <c r="E3389">
        <v>1</v>
      </c>
      <c r="F3389">
        <v>4067</v>
      </c>
      <c r="G3389" t="s">
        <v>15</v>
      </c>
      <c r="H3389">
        <v>22</v>
      </c>
      <c r="I3389">
        <v>1</v>
      </c>
      <c r="J3389" t="s">
        <v>13</v>
      </c>
      <c r="K3389">
        <v>0</v>
      </c>
      <c r="L3389">
        <f>YEAR(ecommerce_customer_data_custom_[[#This Row],[Purchase Date]])</f>
        <v>2023</v>
      </c>
      <c r="M3389">
        <f>MONTH(ecommerce_customer_data_custom_[[#This Row],[Purchase Date]])</f>
        <v>5</v>
      </c>
      <c r="N3389" t="str">
        <f>TEXT(ecommerce_customer_data_custom_[[#This Row],[Purchase Date]],"mmmm")</f>
        <v>May</v>
      </c>
      <c r="O3389" t="str">
        <f>VLOOKUP(ecommerce_customer_data_custom_[[#This Row],[Customer Age]],AgeGroupMapping!$A$2:$C$5,3,TRUE)</f>
        <v>Young</v>
      </c>
      <c r="P3389" t="str">
        <f>IF(ecommerce_customer_data_custom_[[#This Row],[Returns]]=1,"Returned","Not Returned")</f>
        <v>Returned</v>
      </c>
      <c r="Q3389" t="str">
        <f>_xlfn.XLOOKUP(ecommerce_customer_data_custom_[[#This Row],[Payment Method]],PaymentMapping!$A$2:$A$11,PaymentMapping!$B$2:$B$11,"Other")</f>
        <v>Wallet/UPI</v>
      </c>
    </row>
    <row r="3390" spans="1:17" x14ac:dyDescent="0.3">
      <c r="A3390">
        <v>22705</v>
      </c>
      <c r="B3390" s="14">
        <v>44713.447858796295</v>
      </c>
      <c r="C3390" t="s">
        <v>16</v>
      </c>
      <c r="D3390">
        <v>146</v>
      </c>
      <c r="E3390">
        <v>1</v>
      </c>
      <c r="F3390">
        <v>4589</v>
      </c>
      <c r="G3390" t="s">
        <v>15</v>
      </c>
      <c r="H3390">
        <v>46</v>
      </c>
      <c r="I3390">
        <v>0</v>
      </c>
      <c r="J3390" t="s">
        <v>17</v>
      </c>
      <c r="K3390">
        <v>0</v>
      </c>
      <c r="L3390">
        <f>YEAR(ecommerce_customer_data_custom_[[#This Row],[Purchase Date]])</f>
        <v>2022</v>
      </c>
      <c r="M3390">
        <f>MONTH(ecommerce_customer_data_custom_[[#This Row],[Purchase Date]])</f>
        <v>6</v>
      </c>
      <c r="N3390" t="str">
        <f>TEXT(ecommerce_customer_data_custom_[[#This Row],[Purchase Date]],"mmmm")</f>
        <v>June</v>
      </c>
      <c r="O3390" t="str">
        <f>VLOOKUP(ecommerce_customer_data_custom_[[#This Row],[Customer Age]],AgeGroupMapping!$A$2:$C$5,3,TRUE)</f>
        <v>Middle-Aged</v>
      </c>
      <c r="P3390" t="str">
        <f>IF(ecommerce_customer_data_custom_[[#This Row],[Returns]]=1,"Returned","Not Returned")</f>
        <v>Not Returned</v>
      </c>
      <c r="Q3390" t="str">
        <f>_xlfn.XLOOKUP(ecommerce_customer_data_custom_[[#This Row],[Payment Method]],PaymentMapping!$A$2:$A$11,PaymentMapping!$B$2:$B$11,"Other")</f>
        <v>Wallet/UPI</v>
      </c>
    </row>
    <row r="3391" spans="1:17" x14ac:dyDescent="0.3">
      <c r="A3391">
        <v>22705</v>
      </c>
      <c r="B3391" s="14">
        <v>44444.952222222222</v>
      </c>
      <c r="C3391" t="s">
        <v>11</v>
      </c>
      <c r="D3391">
        <v>81</v>
      </c>
      <c r="E3391">
        <v>5</v>
      </c>
      <c r="F3391">
        <v>1312</v>
      </c>
      <c r="G3391" t="s">
        <v>12</v>
      </c>
      <c r="H3391">
        <v>46</v>
      </c>
      <c r="I3391">
        <v>1</v>
      </c>
      <c r="J3391" t="s">
        <v>17</v>
      </c>
      <c r="K3391">
        <v>0</v>
      </c>
      <c r="L3391">
        <f>YEAR(ecommerce_customer_data_custom_[[#This Row],[Purchase Date]])</f>
        <v>2021</v>
      </c>
      <c r="M3391">
        <f>MONTH(ecommerce_customer_data_custom_[[#This Row],[Purchase Date]])</f>
        <v>9</v>
      </c>
      <c r="N3391" t="str">
        <f>TEXT(ecommerce_customer_data_custom_[[#This Row],[Purchase Date]],"mmmm")</f>
        <v>September</v>
      </c>
      <c r="O3391" t="str">
        <f>VLOOKUP(ecommerce_customer_data_custom_[[#This Row],[Customer Age]],AgeGroupMapping!$A$2:$C$5,3,TRUE)</f>
        <v>Middle-Aged</v>
      </c>
      <c r="P3391" t="str">
        <f>IF(ecommerce_customer_data_custom_[[#This Row],[Returns]]=1,"Returned","Not Returned")</f>
        <v>Returned</v>
      </c>
      <c r="Q3391" t="str">
        <f>_xlfn.XLOOKUP(ecommerce_customer_data_custom_[[#This Row],[Payment Method]],PaymentMapping!$A$2:$A$11,PaymentMapping!$B$2:$B$11,"Other")</f>
        <v>Card</v>
      </c>
    </row>
    <row r="3392" spans="1:17" x14ac:dyDescent="0.3">
      <c r="A3392">
        <v>22705</v>
      </c>
      <c r="B3392" s="14">
        <v>43866.15457175926</v>
      </c>
      <c r="C3392" t="s">
        <v>14</v>
      </c>
      <c r="D3392">
        <v>303</v>
      </c>
      <c r="E3392">
        <v>1</v>
      </c>
      <c r="F3392">
        <v>768</v>
      </c>
      <c r="G3392" t="s">
        <v>12</v>
      </c>
      <c r="H3392">
        <v>46</v>
      </c>
      <c r="I3392">
        <v>0</v>
      </c>
      <c r="J3392" t="s">
        <v>17</v>
      </c>
      <c r="K3392">
        <v>0</v>
      </c>
      <c r="L3392">
        <f>YEAR(ecommerce_customer_data_custom_[[#This Row],[Purchase Date]])</f>
        <v>2020</v>
      </c>
      <c r="M3392">
        <f>MONTH(ecommerce_customer_data_custom_[[#This Row],[Purchase Date]])</f>
        <v>2</v>
      </c>
      <c r="N3392" t="str">
        <f>TEXT(ecommerce_customer_data_custom_[[#This Row],[Purchase Date]],"mmmm")</f>
        <v>February</v>
      </c>
      <c r="O3392" t="str">
        <f>VLOOKUP(ecommerce_customer_data_custom_[[#This Row],[Customer Age]],AgeGroupMapping!$A$2:$C$5,3,TRUE)</f>
        <v>Middle-Aged</v>
      </c>
      <c r="P3392" t="str">
        <f>IF(ecommerce_customer_data_custom_[[#This Row],[Returns]]=1,"Returned","Not Returned")</f>
        <v>Not Returned</v>
      </c>
      <c r="Q3392" t="str">
        <f>_xlfn.XLOOKUP(ecommerce_customer_data_custom_[[#This Row],[Payment Method]],PaymentMapping!$A$2:$A$11,PaymentMapping!$B$2:$B$11,"Other")</f>
        <v>Card</v>
      </c>
    </row>
    <row r="3393" spans="1:17" x14ac:dyDescent="0.3">
      <c r="A3393">
        <v>22705</v>
      </c>
      <c r="B3393" s="14">
        <v>44559.514641203707</v>
      </c>
      <c r="C3393" t="s">
        <v>16</v>
      </c>
      <c r="D3393">
        <v>381</v>
      </c>
      <c r="E3393">
        <v>3</v>
      </c>
      <c r="F3393">
        <v>4828</v>
      </c>
      <c r="G3393" t="s">
        <v>19</v>
      </c>
      <c r="H3393">
        <v>46</v>
      </c>
      <c r="I3393">
        <v>0</v>
      </c>
      <c r="J3393" t="s">
        <v>17</v>
      </c>
      <c r="K3393">
        <v>0</v>
      </c>
      <c r="L3393">
        <f>YEAR(ecommerce_customer_data_custom_[[#This Row],[Purchase Date]])</f>
        <v>2021</v>
      </c>
      <c r="M3393">
        <f>MONTH(ecommerce_customer_data_custom_[[#This Row],[Purchase Date]])</f>
        <v>12</v>
      </c>
      <c r="N3393" t="str">
        <f>TEXT(ecommerce_customer_data_custom_[[#This Row],[Purchase Date]],"mmmm")</f>
        <v>December</v>
      </c>
      <c r="O3393" t="str">
        <f>VLOOKUP(ecommerce_customer_data_custom_[[#This Row],[Customer Age]],AgeGroupMapping!$A$2:$C$5,3,TRUE)</f>
        <v>Middle-Aged</v>
      </c>
      <c r="P3393" t="str">
        <f>IF(ecommerce_customer_data_custom_[[#This Row],[Returns]]=1,"Returned","Not Returned")</f>
        <v>Not Returned</v>
      </c>
      <c r="Q3393" t="str">
        <f>_xlfn.XLOOKUP(ecommerce_customer_data_custom_[[#This Row],[Payment Method]],PaymentMapping!$A$2:$A$11,PaymentMapping!$B$2:$B$11,"Other")</f>
        <v>Cash</v>
      </c>
    </row>
    <row r="3394" spans="1:17" x14ac:dyDescent="0.3">
      <c r="A3394">
        <v>22705</v>
      </c>
      <c r="B3394" s="14">
        <v>44008.765868055554</v>
      </c>
      <c r="C3394" t="s">
        <v>14</v>
      </c>
      <c r="D3394">
        <v>401</v>
      </c>
      <c r="E3394">
        <v>3</v>
      </c>
      <c r="F3394">
        <v>3694</v>
      </c>
      <c r="G3394" t="s">
        <v>19</v>
      </c>
      <c r="H3394">
        <v>46</v>
      </c>
      <c r="I3394">
        <v>0</v>
      </c>
      <c r="J3394" t="s">
        <v>17</v>
      </c>
      <c r="K3394">
        <v>0</v>
      </c>
      <c r="L3394">
        <f>YEAR(ecommerce_customer_data_custom_[[#This Row],[Purchase Date]])</f>
        <v>2020</v>
      </c>
      <c r="M3394">
        <f>MONTH(ecommerce_customer_data_custom_[[#This Row],[Purchase Date]])</f>
        <v>6</v>
      </c>
      <c r="N3394" t="str">
        <f>TEXT(ecommerce_customer_data_custom_[[#This Row],[Purchase Date]],"mmmm")</f>
        <v>June</v>
      </c>
      <c r="O3394" t="str">
        <f>VLOOKUP(ecommerce_customer_data_custom_[[#This Row],[Customer Age]],AgeGroupMapping!$A$2:$C$5,3,TRUE)</f>
        <v>Middle-Aged</v>
      </c>
      <c r="P3394" t="str">
        <f>IF(ecommerce_customer_data_custom_[[#This Row],[Returns]]=1,"Returned","Not Returned")</f>
        <v>Not Returned</v>
      </c>
      <c r="Q3394" t="str">
        <f>_xlfn.XLOOKUP(ecommerce_customer_data_custom_[[#This Row],[Payment Method]],PaymentMapping!$A$2:$A$11,PaymentMapping!$B$2:$B$11,"Other")</f>
        <v>Cash</v>
      </c>
    </row>
    <row r="3395" spans="1:17" x14ac:dyDescent="0.3">
      <c r="A3395">
        <v>22705</v>
      </c>
      <c r="B3395" s="14">
        <v>44462.689560185187</v>
      </c>
      <c r="C3395" t="s">
        <v>14</v>
      </c>
      <c r="D3395">
        <v>335</v>
      </c>
      <c r="E3395">
        <v>5</v>
      </c>
      <c r="F3395">
        <v>2745</v>
      </c>
      <c r="G3395" t="s">
        <v>12</v>
      </c>
      <c r="H3395">
        <v>46</v>
      </c>
      <c r="I3395">
        <v>0</v>
      </c>
      <c r="J3395" t="s">
        <v>17</v>
      </c>
      <c r="K3395">
        <v>0</v>
      </c>
      <c r="L3395">
        <f>YEAR(ecommerce_customer_data_custom_[[#This Row],[Purchase Date]])</f>
        <v>2021</v>
      </c>
      <c r="M3395">
        <f>MONTH(ecommerce_customer_data_custom_[[#This Row],[Purchase Date]])</f>
        <v>9</v>
      </c>
      <c r="N3395" t="str">
        <f>TEXT(ecommerce_customer_data_custom_[[#This Row],[Purchase Date]],"mmmm")</f>
        <v>September</v>
      </c>
      <c r="O3395" t="str">
        <f>VLOOKUP(ecommerce_customer_data_custom_[[#This Row],[Customer Age]],AgeGroupMapping!$A$2:$C$5,3,TRUE)</f>
        <v>Middle-Aged</v>
      </c>
      <c r="P3395" t="str">
        <f>IF(ecommerce_customer_data_custom_[[#This Row],[Returns]]=1,"Returned","Not Returned")</f>
        <v>Not Returned</v>
      </c>
      <c r="Q3395" t="str">
        <f>_xlfn.XLOOKUP(ecommerce_customer_data_custom_[[#This Row],[Payment Method]],PaymentMapping!$A$2:$A$11,PaymentMapping!$B$2:$B$11,"Other")</f>
        <v>Card</v>
      </c>
    </row>
    <row r="3396" spans="1:17" x14ac:dyDescent="0.3">
      <c r="A3396">
        <v>22705</v>
      </c>
      <c r="B3396" s="14">
        <v>44378.094537037039</v>
      </c>
      <c r="C3396" t="s">
        <v>18</v>
      </c>
      <c r="D3396">
        <v>418</v>
      </c>
      <c r="E3396">
        <v>4</v>
      </c>
      <c r="F3396">
        <v>2380</v>
      </c>
      <c r="G3396" t="s">
        <v>15</v>
      </c>
      <c r="H3396">
        <v>46</v>
      </c>
      <c r="I3396">
        <v>1</v>
      </c>
      <c r="J3396" t="s">
        <v>17</v>
      </c>
      <c r="K3396">
        <v>0</v>
      </c>
      <c r="L3396">
        <f>YEAR(ecommerce_customer_data_custom_[[#This Row],[Purchase Date]])</f>
        <v>2021</v>
      </c>
      <c r="M3396">
        <f>MONTH(ecommerce_customer_data_custom_[[#This Row],[Purchase Date]])</f>
        <v>7</v>
      </c>
      <c r="N3396" t="str">
        <f>TEXT(ecommerce_customer_data_custom_[[#This Row],[Purchase Date]],"mmmm")</f>
        <v>July</v>
      </c>
      <c r="O3396" t="str">
        <f>VLOOKUP(ecommerce_customer_data_custom_[[#This Row],[Customer Age]],AgeGroupMapping!$A$2:$C$5,3,TRUE)</f>
        <v>Middle-Aged</v>
      </c>
      <c r="P3396" t="str">
        <f>IF(ecommerce_customer_data_custom_[[#This Row],[Returns]]=1,"Returned","Not Returned")</f>
        <v>Returned</v>
      </c>
      <c r="Q3396" t="str">
        <f>_xlfn.XLOOKUP(ecommerce_customer_data_custom_[[#This Row],[Payment Method]],PaymentMapping!$A$2:$A$11,PaymentMapping!$B$2:$B$11,"Other")</f>
        <v>Wallet/UPI</v>
      </c>
    </row>
    <row r="3397" spans="1:17" x14ac:dyDescent="0.3">
      <c r="A3397">
        <v>45672</v>
      </c>
      <c r="B3397" s="14">
        <v>44593.503969907404</v>
      </c>
      <c r="C3397" t="s">
        <v>14</v>
      </c>
      <c r="D3397">
        <v>160</v>
      </c>
      <c r="E3397">
        <v>5</v>
      </c>
      <c r="F3397">
        <v>3029</v>
      </c>
      <c r="G3397" t="s">
        <v>15</v>
      </c>
      <c r="H3397">
        <v>56</v>
      </c>
      <c r="I3397">
        <v>1</v>
      </c>
      <c r="J3397" t="s">
        <v>13</v>
      </c>
      <c r="K3397">
        <v>0</v>
      </c>
      <c r="L3397">
        <f>YEAR(ecommerce_customer_data_custom_[[#This Row],[Purchase Date]])</f>
        <v>2022</v>
      </c>
      <c r="M3397">
        <f>MONTH(ecommerce_customer_data_custom_[[#This Row],[Purchase Date]])</f>
        <v>2</v>
      </c>
      <c r="N3397" t="str">
        <f>TEXT(ecommerce_customer_data_custom_[[#This Row],[Purchase Date]],"mmmm")</f>
        <v>February</v>
      </c>
      <c r="O3397" t="str">
        <f>VLOOKUP(ecommerce_customer_data_custom_[[#This Row],[Customer Age]],AgeGroupMapping!$A$2:$C$5,3,TRUE)</f>
        <v>Middle-Aged</v>
      </c>
      <c r="P3397" t="str">
        <f>IF(ecommerce_customer_data_custom_[[#This Row],[Returns]]=1,"Returned","Not Returned")</f>
        <v>Returned</v>
      </c>
      <c r="Q3397" t="str">
        <f>_xlfn.XLOOKUP(ecommerce_customer_data_custom_[[#This Row],[Payment Method]],PaymentMapping!$A$2:$A$11,PaymentMapping!$B$2:$B$11,"Other")</f>
        <v>Wallet/UPI</v>
      </c>
    </row>
    <row r="3398" spans="1:17" x14ac:dyDescent="0.3">
      <c r="A3398">
        <v>45672</v>
      </c>
      <c r="B3398" s="14">
        <v>43964.045925925922</v>
      </c>
      <c r="C3398" t="s">
        <v>16</v>
      </c>
      <c r="D3398">
        <v>36</v>
      </c>
      <c r="E3398">
        <v>2</v>
      </c>
      <c r="F3398">
        <v>1479</v>
      </c>
      <c r="G3398" t="s">
        <v>19</v>
      </c>
      <c r="H3398">
        <v>56</v>
      </c>
      <c r="I3398">
        <v>1</v>
      </c>
      <c r="J3398" t="s">
        <v>13</v>
      </c>
      <c r="K3398">
        <v>0</v>
      </c>
      <c r="L3398">
        <f>YEAR(ecommerce_customer_data_custom_[[#This Row],[Purchase Date]])</f>
        <v>2020</v>
      </c>
      <c r="M3398">
        <f>MONTH(ecommerce_customer_data_custom_[[#This Row],[Purchase Date]])</f>
        <v>5</v>
      </c>
      <c r="N3398" t="str">
        <f>TEXT(ecommerce_customer_data_custom_[[#This Row],[Purchase Date]],"mmmm")</f>
        <v>May</v>
      </c>
      <c r="O3398" t="str">
        <f>VLOOKUP(ecommerce_customer_data_custom_[[#This Row],[Customer Age]],AgeGroupMapping!$A$2:$C$5,3,TRUE)</f>
        <v>Middle-Aged</v>
      </c>
      <c r="P3398" t="str">
        <f>IF(ecommerce_customer_data_custom_[[#This Row],[Returns]]=1,"Returned","Not Returned")</f>
        <v>Returned</v>
      </c>
      <c r="Q3398" t="str">
        <f>_xlfn.XLOOKUP(ecommerce_customer_data_custom_[[#This Row],[Payment Method]],PaymentMapping!$A$2:$A$11,PaymentMapping!$B$2:$B$11,"Other")</f>
        <v>Cash</v>
      </c>
    </row>
    <row r="3399" spans="1:17" x14ac:dyDescent="0.3">
      <c r="A3399">
        <v>45672</v>
      </c>
      <c r="B3399" s="14">
        <v>44758.347361111111</v>
      </c>
      <c r="C3399" t="s">
        <v>11</v>
      </c>
      <c r="D3399">
        <v>262</v>
      </c>
      <c r="E3399">
        <v>2</v>
      </c>
      <c r="F3399">
        <v>2645</v>
      </c>
      <c r="G3399" t="s">
        <v>15</v>
      </c>
      <c r="H3399">
        <v>56</v>
      </c>
      <c r="I3399">
        <v>0</v>
      </c>
      <c r="J3399" t="s">
        <v>13</v>
      </c>
      <c r="K3399">
        <v>0</v>
      </c>
      <c r="L3399">
        <f>YEAR(ecommerce_customer_data_custom_[[#This Row],[Purchase Date]])</f>
        <v>2022</v>
      </c>
      <c r="M3399">
        <f>MONTH(ecommerce_customer_data_custom_[[#This Row],[Purchase Date]])</f>
        <v>7</v>
      </c>
      <c r="N3399" t="str">
        <f>TEXT(ecommerce_customer_data_custom_[[#This Row],[Purchase Date]],"mmmm")</f>
        <v>July</v>
      </c>
      <c r="O3399" t="str">
        <f>VLOOKUP(ecommerce_customer_data_custom_[[#This Row],[Customer Age]],AgeGroupMapping!$A$2:$C$5,3,TRUE)</f>
        <v>Middle-Aged</v>
      </c>
      <c r="P3399" t="str">
        <f>IF(ecommerce_customer_data_custom_[[#This Row],[Returns]]=1,"Returned","Not Returned")</f>
        <v>Not Returned</v>
      </c>
      <c r="Q3399" t="str">
        <f>_xlfn.XLOOKUP(ecommerce_customer_data_custom_[[#This Row],[Payment Method]],PaymentMapping!$A$2:$A$11,PaymentMapping!$B$2:$B$11,"Other")</f>
        <v>Wallet/UPI</v>
      </c>
    </row>
    <row r="3400" spans="1:17" x14ac:dyDescent="0.3">
      <c r="A3400">
        <v>45672</v>
      </c>
      <c r="B3400" s="14">
        <v>44626.378750000003</v>
      </c>
      <c r="C3400" t="s">
        <v>18</v>
      </c>
      <c r="D3400">
        <v>169</v>
      </c>
      <c r="E3400">
        <v>2</v>
      </c>
      <c r="F3400">
        <v>3004</v>
      </c>
      <c r="G3400" t="s">
        <v>12</v>
      </c>
      <c r="H3400">
        <v>56</v>
      </c>
      <c r="I3400">
        <v>1</v>
      </c>
      <c r="J3400" t="s">
        <v>13</v>
      </c>
      <c r="K3400">
        <v>0</v>
      </c>
      <c r="L3400">
        <f>YEAR(ecommerce_customer_data_custom_[[#This Row],[Purchase Date]])</f>
        <v>2022</v>
      </c>
      <c r="M3400">
        <f>MONTH(ecommerce_customer_data_custom_[[#This Row],[Purchase Date]])</f>
        <v>3</v>
      </c>
      <c r="N3400" t="str">
        <f>TEXT(ecommerce_customer_data_custom_[[#This Row],[Purchase Date]],"mmmm")</f>
        <v>March</v>
      </c>
      <c r="O3400" t="str">
        <f>VLOOKUP(ecommerce_customer_data_custom_[[#This Row],[Customer Age]],AgeGroupMapping!$A$2:$C$5,3,TRUE)</f>
        <v>Middle-Aged</v>
      </c>
      <c r="P3400" t="str">
        <f>IF(ecommerce_customer_data_custom_[[#This Row],[Returns]]=1,"Returned","Not Returned")</f>
        <v>Returned</v>
      </c>
      <c r="Q3400" t="str">
        <f>_xlfn.XLOOKUP(ecommerce_customer_data_custom_[[#This Row],[Payment Method]],PaymentMapping!$A$2:$A$11,PaymentMapping!$B$2:$B$11,"Other")</f>
        <v>Card</v>
      </c>
    </row>
    <row r="3401" spans="1:17" x14ac:dyDescent="0.3">
      <c r="A3401">
        <v>45672</v>
      </c>
      <c r="B3401" s="14">
        <v>43987.922395833331</v>
      </c>
      <c r="C3401" t="s">
        <v>16</v>
      </c>
      <c r="D3401">
        <v>29</v>
      </c>
      <c r="E3401">
        <v>3</v>
      </c>
      <c r="F3401">
        <v>2244</v>
      </c>
      <c r="G3401" t="s">
        <v>12</v>
      </c>
      <c r="H3401">
        <v>56</v>
      </c>
      <c r="I3401">
        <v>1</v>
      </c>
      <c r="J3401" t="s">
        <v>13</v>
      </c>
      <c r="K3401">
        <v>0</v>
      </c>
      <c r="L3401">
        <f>YEAR(ecommerce_customer_data_custom_[[#This Row],[Purchase Date]])</f>
        <v>2020</v>
      </c>
      <c r="M3401">
        <f>MONTH(ecommerce_customer_data_custom_[[#This Row],[Purchase Date]])</f>
        <v>6</v>
      </c>
      <c r="N3401" t="str">
        <f>TEXT(ecommerce_customer_data_custom_[[#This Row],[Purchase Date]],"mmmm")</f>
        <v>June</v>
      </c>
      <c r="O3401" t="str">
        <f>VLOOKUP(ecommerce_customer_data_custom_[[#This Row],[Customer Age]],AgeGroupMapping!$A$2:$C$5,3,TRUE)</f>
        <v>Middle-Aged</v>
      </c>
      <c r="P3401" t="str">
        <f>IF(ecommerce_customer_data_custom_[[#This Row],[Returns]]=1,"Returned","Not Returned")</f>
        <v>Returned</v>
      </c>
      <c r="Q3401" t="str">
        <f>_xlfn.XLOOKUP(ecommerce_customer_data_custom_[[#This Row],[Payment Method]],PaymentMapping!$A$2:$A$11,PaymentMapping!$B$2:$B$11,"Other")</f>
        <v>Card</v>
      </c>
    </row>
    <row r="3402" spans="1:17" x14ac:dyDescent="0.3">
      <c r="A3402">
        <v>14896</v>
      </c>
      <c r="B3402" s="14">
        <v>44147.277002314811</v>
      </c>
      <c r="C3402" t="s">
        <v>11</v>
      </c>
      <c r="D3402">
        <v>108</v>
      </c>
      <c r="E3402">
        <v>3</v>
      </c>
      <c r="F3402">
        <v>4989</v>
      </c>
      <c r="G3402" t="s">
        <v>19</v>
      </c>
      <c r="H3402">
        <v>65</v>
      </c>
      <c r="I3402">
        <v>1</v>
      </c>
      <c r="J3402" t="s">
        <v>13</v>
      </c>
      <c r="K3402">
        <v>0</v>
      </c>
      <c r="L3402">
        <f>YEAR(ecommerce_customer_data_custom_[[#This Row],[Purchase Date]])</f>
        <v>2020</v>
      </c>
      <c r="M3402">
        <f>MONTH(ecommerce_customer_data_custom_[[#This Row],[Purchase Date]])</f>
        <v>11</v>
      </c>
      <c r="N3402" t="str">
        <f>TEXT(ecommerce_customer_data_custom_[[#This Row],[Purchase Date]],"mmmm")</f>
        <v>November</v>
      </c>
      <c r="O3402" t="str">
        <f>VLOOKUP(ecommerce_customer_data_custom_[[#This Row],[Customer Age]],AgeGroupMapping!$A$2:$C$5,3,TRUE)</f>
        <v>Senior</v>
      </c>
      <c r="P3402" t="str">
        <f>IF(ecommerce_customer_data_custom_[[#This Row],[Returns]]=1,"Returned","Not Returned")</f>
        <v>Returned</v>
      </c>
      <c r="Q3402" t="str">
        <f>_xlfn.XLOOKUP(ecommerce_customer_data_custom_[[#This Row],[Payment Method]],PaymentMapping!$A$2:$A$11,PaymentMapping!$B$2:$B$11,"Other")</f>
        <v>Cash</v>
      </c>
    </row>
    <row r="3403" spans="1:17" x14ac:dyDescent="0.3">
      <c r="A3403">
        <v>14896</v>
      </c>
      <c r="B3403" s="14">
        <v>44289.088379629633</v>
      </c>
      <c r="C3403" t="s">
        <v>18</v>
      </c>
      <c r="D3403">
        <v>236</v>
      </c>
      <c r="E3403">
        <v>5</v>
      </c>
      <c r="F3403">
        <v>2097</v>
      </c>
      <c r="G3403" t="s">
        <v>12</v>
      </c>
      <c r="H3403">
        <v>65</v>
      </c>
      <c r="I3403">
        <v>1</v>
      </c>
      <c r="J3403" t="s">
        <v>13</v>
      </c>
      <c r="K3403">
        <v>0</v>
      </c>
      <c r="L3403">
        <f>YEAR(ecommerce_customer_data_custom_[[#This Row],[Purchase Date]])</f>
        <v>2021</v>
      </c>
      <c r="M3403">
        <f>MONTH(ecommerce_customer_data_custom_[[#This Row],[Purchase Date]])</f>
        <v>4</v>
      </c>
      <c r="N3403" t="str">
        <f>TEXT(ecommerce_customer_data_custom_[[#This Row],[Purchase Date]],"mmmm")</f>
        <v>April</v>
      </c>
      <c r="O3403" t="str">
        <f>VLOOKUP(ecommerce_customer_data_custom_[[#This Row],[Customer Age]],AgeGroupMapping!$A$2:$C$5,3,TRUE)</f>
        <v>Senior</v>
      </c>
      <c r="P3403" t="str">
        <f>IF(ecommerce_customer_data_custom_[[#This Row],[Returns]]=1,"Returned","Not Returned")</f>
        <v>Returned</v>
      </c>
      <c r="Q3403" t="str">
        <f>_xlfn.XLOOKUP(ecommerce_customer_data_custom_[[#This Row],[Payment Method]],PaymentMapping!$A$2:$A$11,PaymentMapping!$B$2:$B$11,"Other")</f>
        <v>Card</v>
      </c>
    </row>
    <row r="3404" spans="1:17" x14ac:dyDescent="0.3">
      <c r="A3404">
        <v>14896</v>
      </c>
      <c r="B3404" s="14">
        <v>44177.853437500002</v>
      </c>
      <c r="C3404" t="s">
        <v>18</v>
      </c>
      <c r="D3404">
        <v>337</v>
      </c>
      <c r="E3404">
        <v>4</v>
      </c>
      <c r="F3404">
        <v>5052</v>
      </c>
      <c r="G3404" t="s">
        <v>12</v>
      </c>
      <c r="H3404">
        <v>65</v>
      </c>
      <c r="I3404">
        <v>0</v>
      </c>
      <c r="J3404" t="s">
        <v>13</v>
      </c>
      <c r="K3404">
        <v>0</v>
      </c>
      <c r="L3404">
        <f>YEAR(ecommerce_customer_data_custom_[[#This Row],[Purchase Date]])</f>
        <v>2020</v>
      </c>
      <c r="M3404">
        <f>MONTH(ecommerce_customer_data_custom_[[#This Row],[Purchase Date]])</f>
        <v>12</v>
      </c>
      <c r="N3404" t="str">
        <f>TEXT(ecommerce_customer_data_custom_[[#This Row],[Purchase Date]],"mmmm")</f>
        <v>December</v>
      </c>
      <c r="O3404" t="str">
        <f>VLOOKUP(ecommerce_customer_data_custom_[[#This Row],[Customer Age]],AgeGroupMapping!$A$2:$C$5,3,TRUE)</f>
        <v>Senior</v>
      </c>
      <c r="P3404" t="str">
        <f>IF(ecommerce_customer_data_custom_[[#This Row],[Returns]]=1,"Returned","Not Returned")</f>
        <v>Not Returned</v>
      </c>
      <c r="Q3404" t="str">
        <f>_xlfn.XLOOKUP(ecommerce_customer_data_custom_[[#This Row],[Payment Method]],PaymentMapping!$A$2:$A$11,PaymentMapping!$B$2:$B$11,"Other")</f>
        <v>Card</v>
      </c>
    </row>
    <row r="3405" spans="1:17" x14ac:dyDescent="0.3">
      <c r="A3405">
        <v>14896</v>
      </c>
      <c r="B3405" s="14">
        <v>43867.207743055558</v>
      </c>
      <c r="C3405" t="s">
        <v>14</v>
      </c>
      <c r="D3405">
        <v>455</v>
      </c>
      <c r="E3405">
        <v>1</v>
      </c>
      <c r="F3405">
        <v>3991</v>
      </c>
      <c r="G3405" t="s">
        <v>15</v>
      </c>
      <c r="H3405">
        <v>65</v>
      </c>
      <c r="I3405">
        <v>0</v>
      </c>
      <c r="J3405" t="s">
        <v>13</v>
      </c>
      <c r="K3405">
        <v>0</v>
      </c>
      <c r="L3405">
        <f>YEAR(ecommerce_customer_data_custom_[[#This Row],[Purchase Date]])</f>
        <v>2020</v>
      </c>
      <c r="M3405">
        <f>MONTH(ecommerce_customer_data_custom_[[#This Row],[Purchase Date]])</f>
        <v>2</v>
      </c>
      <c r="N3405" t="str">
        <f>TEXT(ecommerce_customer_data_custom_[[#This Row],[Purchase Date]],"mmmm")</f>
        <v>February</v>
      </c>
      <c r="O3405" t="str">
        <f>VLOOKUP(ecommerce_customer_data_custom_[[#This Row],[Customer Age]],AgeGroupMapping!$A$2:$C$5,3,TRUE)</f>
        <v>Senior</v>
      </c>
      <c r="P3405" t="str">
        <f>IF(ecommerce_customer_data_custom_[[#This Row],[Returns]]=1,"Returned","Not Returned")</f>
        <v>Not Returned</v>
      </c>
      <c r="Q3405" t="str">
        <f>_xlfn.XLOOKUP(ecommerce_customer_data_custom_[[#This Row],[Payment Method]],PaymentMapping!$A$2:$A$11,PaymentMapping!$B$2:$B$11,"Other")</f>
        <v>Wallet/UPI</v>
      </c>
    </row>
    <row r="3406" spans="1:17" x14ac:dyDescent="0.3">
      <c r="A3406">
        <v>14896</v>
      </c>
      <c r="B3406" s="14">
        <v>44607.005370370367</v>
      </c>
      <c r="C3406" t="s">
        <v>14</v>
      </c>
      <c r="D3406">
        <v>473</v>
      </c>
      <c r="E3406">
        <v>4</v>
      </c>
      <c r="F3406">
        <v>2504</v>
      </c>
      <c r="G3406" t="s">
        <v>12</v>
      </c>
      <c r="H3406">
        <v>65</v>
      </c>
      <c r="I3406">
        <v>1</v>
      </c>
      <c r="J3406" t="s">
        <v>13</v>
      </c>
      <c r="K3406">
        <v>0</v>
      </c>
      <c r="L3406">
        <f>YEAR(ecommerce_customer_data_custom_[[#This Row],[Purchase Date]])</f>
        <v>2022</v>
      </c>
      <c r="M3406">
        <f>MONTH(ecommerce_customer_data_custom_[[#This Row],[Purchase Date]])</f>
        <v>2</v>
      </c>
      <c r="N3406" t="str">
        <f>TEXT(ecommerce_customer_data_custom_[[#This Row],[Purchase Date]],"mmmm")</f>
        <v>February</v>
      </c>
      <c r="O3406" t="str">
        <f>VLOOKUP(ecommerce_customer_data_custom_[[#This Row],[Customer Age]],AgeGroupMapping!$A$2:$C$5,3,TRUE)</f>
        <v>Senior</v>
      </c>
      <c r="P3406" t="str">
        <f>IF(ecommerce_customer_data_custom_[[#This Row],[Returns]]=1,"Returned","Not Returned")</f>
        <v>Returned</v>
      </c>
      <c r="Q3406" t="str">
        <f>_xlfn.XLOOKUP(ecommerce_customer_data_custom_[[#This Row],[Payment Method]],PaymentMapping!$A$2:$A$11,PaymentMapping!$B$2:$B$11,"Other")</f>
        <v>Card</v>
      </c>
    </row>
    <row r="3407" spans="1:17" x14ac:dyDescent="0.3">
      <c r="A3407">
        <v>14896</v>
      </c>
      <c r="B3407" s="14">
        <v>44630.610162037039</v>
      </c>
      <c r="C3407" t="s">
        <v>16</v>
      </c>
      <c r="D3407">
        <v>443</v>
      </c>
      <c r="E3407">
        <v>1</v>
      </c>
      <c r="F3407">
        <v>3585</v>
      </c>
      <c r="G3407" t="s">
        <v>20</v>
      </c>
      <c r="H3407">
        <v>65</v>
      </c>
      <c r="I3407">
        <v>0</v>
      </c>
      <c r="J3407" t="s">
        <v>13</v>
      </c>
      <c r="K3407">
        <v>0</v>
      </c>
      <c r="L3407">
        <f>YEAR(ecommerce_customer_data_custom_[[#This Row],[Purchase Date]])</f>
        <v>2022</v>
      </c>
      <c r="M3407">
        <f>MONTH(ecommerce_customer_data_custom_[[#This Row],[Purchase Date]])</f>
        <v>3</v>
      </c>
      <c r="N3407" t="str">
        <f>TEXT(ecommerce_customer_data_custom_[[#This Row],[Purchase Date]],"mmmm")</f>
        <v>March</v>
      </c>
      <c r="O3407" t="str">
        <f>VLOOKUP(ecommerce_customer_data_custom_[[#This Row],[Customer Age]],AgeGroupMapping!$A$2:$C$5,3,TRUE)</f>
        <v>Senior</v>
      </c>
      <c r="P3407" t="str">
        <f>IF(ecommerce_customer_data_custom_[[#This Row],[Returns]]=1,"Returned","Not Returned")</f>
        <v>Not Returned</v>
      </c>
      <c r="Q3407" t="str">
        <f>_xlfn.XLOOKUP(ecommerce_customer_data_custom_[[#This Row],[Payment Method]],PaymentMapping!$A$2:$A$11,PaymentMapping!$B$2:$B$11,"Other")</f>
        <v>Other</v>
      </c>
    </row>
    <row r="3408" spans="1:17" x14ac:dyDescent="0.3">
      <c r="A3408">
        <v>35926</v>
      </c>
      <c r="B3408" s="14">
        <v>44208.910104166665</v>
      </c>
      <c r="C3408" t="s">
        <v>16</v>
      </c>
      <c r="D3408">
        <v>176</v>
      </c>
      <c r="E3408">
        <v>5</v>
      </c>
      <c r="F3408">
        <v>4284</v>
      </c>
      <c r="G3408" t="s">
        <v>12</v>
      </c>
      <c r="H3408">
        <v>39</v>
      </c>
      <c r="I3408">
        <v>0</v>
      </c>
      <c r="J3408" t="s">
        <v>17</v>
      </c>
      <c r="K3408">
        <v>0</v>
      </c>
      <c r="L3408">
        <f>YEAR(ecommerce_customer_data_custom_[[#This Row],[Purchase Date]])</f>
        <v>2021</v>
      </c>
      <c r="M3408">
        <f>MONTH(ecommerce_customer_data_custom_[[#This Row],[Purchase Date]])</f>
        <v>1</v>
      </c>
      <c r="N3408" t="str">
        <f>TEXT(ecommerce_customer_data_custom_[[#This Row],[Purchase Date]],"mmmm")</f>
        <v>January</v>
      </c>
      <c r="O3408" t="str">
        <f>VLOOKUP(ecommerce_customer_data_custom_[[#This Row],[Customer Age]],AgeGroupMapping!$A$2:$C$5,3,TRUE)</f>
        <v>Adult</v>
      </c>
      <c r="P3408" t="str">
        <f>IF(ecommerce_customer_data_custom_[[#This Row],[Returns]]=1,"Returned","Not Returned")</f>
        <v>Not Returned</v>
      </c>
      <c r="Q3408" t="str">
        <f>_xlfn.XLOOKUP(ecommerce_customer_data_custom_[[#This Row],[Payment Method]],PaymentMapping!$A$2:$A$11,PaymentMapping!$B$2:$B$11,"Other")</f>
        <v>Card</v>
      </c>
    </row>
    <row r="3409" spans="1:17" x14ac:dyDescent="0.3">
      <c r="A3409">
        <v>35926</v>
      </c>
      <c r="B3409" s="14">
        <v>44134.025972222225</v>
      </c>
      <c r="C3409" t="s">
        <v>16</v>
      </c>
      <c r="D3409">
        <v>374</v>
      </c>
      <c r="E3409">
        <v>5</v>
      </c>
      <c r="F3409">
        <v>3650</v>
      </c>
      <c r="G3409" t="s">
        <v>12</v>
      </c>
      <c r="H3409">
        <v>39</v>
      </c>
      <c r="I3409">
        <v>0</v>
      </c>
      <c r="J3409" t="s">
        <v>17</v>
      </c>
      <c r="K3409">
        <v>0</v>
      </c>
      <c r="L3409">
        <f>YEAR(ecommerce_customer_data_custom_[[#This Row],[Purchase Date]])</f>
        <v>2020</v>
      </c>
      <c r="M3409">
        <f>MONTH(ecommerce_customer_data_custom_[[#This Row],[Purchase Date]])</f>
        <v>10</v>
      </c>
      <c r="N3409" t="str">
        <f>TEXT(ecommerce_customer_data_custom_[[#This Row],[Purchase Date]],"mmmm")</f>
        <v>October</v>
      </c>
      <c r="O3409" t="str">
        <f>VLOOKUP(ecommerce_customer_data_custom_[[#This Row],[Customer Age]],AgeGroupMapping!$A$2:$C$5,3,TRUE)</f>
        <v>Adult</v>
      </c>
      <c r="P3409" t="str">
        <f>IF(ecommerce_customer_data_custom_[[#This Row],[Returns]]=1,"Returned","Not Returned")</f>
        <v>Not Returned</v>
      </c>
      <c r="Q3409" t="str">
        <f>_xlfn.XLOOKUP(ecommerce_customer_data_custom_[[#This Row],[Payment Method]],PaymentMapping!$A$2:$A$11,PaymentMapping!$B$2:$B$11,"Other")</f>
        <v>Card</v>
      </c>
    </row>
    <row r="3410" spans="1:17" x14ac:dyDescent="0.3">
      <c r="A3410">
        <v>35926</v>
      </c>
      <c r="B3410" s="14">
        <v>44539.196944444448</v>
      </c>
      <c r="C3410" t="s">
        <v>14</v>
      </c>
      <c r="D3410">
        <v>135</v>
      </c>
      <c r="E3410">
        <v>3</v>
      </c>
      <c r="F3410">
        <v>2534</v>
      </c>
      <c r="G3410" t="s">
        <v>20</v>
      </c>
      <c r="H3410">
        <v>39</v>
      </c>
      <c r="I3410">
        <v>1</v>
      </c>
      <c r="J3410" t="s">
        <v>17</v>
      </c>
      <c r="K3410">
        <v>0</v>
      </c>
      <c r="L3410">
        <f>YEAR(ecommerce_customer_data_custom_[[#This Row],[Purchase Date]])</f>
        <v>2021</v>
      </c>
      <c r="M3410">
        <f>MONTH(ecommerce_customer_data_custom_[[#This Row],[Purchase Date]])</f>
        <v>12</v>
      </c>
      <c r="N3410" t="str">
        <f>TEXT(ecommerce_customer_data_custom_[[#This Row],[Purchase Date]],"mmmm")</f>
        <v>December</v>
      </c>
      <c r="O3410" t="str">
        <f>VLOOKUP(ecommerce_customer_data_custom_[[#This Row],[Customer Age]],AgeGroupMapping!$A$2:$C$5,3,TRUE)</f>
        <v>Adult</v>
      </c>
      <c r="P3410" t="str">
        <f>IF(ecommerce_customer_data_custom_[[#This Row],[Returns]]=1,"Returned","Not Returned")</f>
        <v>Returned</v>
      </c>
      <c r="Q3410" t="str">
        <f>_xlfn.XLOOKUP(ecommerce_customer_data_custom_[[#This Row],[Payment Method]],PaymentMapping!$A$2:$A$11,PaymentMapping!$B$2:$B$11,"Other")</f>
        <v>Other</v>
      </c>
    </row>
    <row r="3411" spans="1:17" x14ac:dyDescent="0.3">
      <c r="A3411">
        <v>35926</v>
      </c>
      <c r="B3411" s="14">
        <v>43942.853460648148</v>
      </c>
      <c r="C3411" t="s">
        <v>11</v>
      </c>
      <c r="D3411">
        <v>422</v>
      </c>
      <c r="E3411">
        <v>3</v>
      </c>
      <c r="F3411">
        <v>3709</v>
      </c>
      <c r="G3411" t="s">
        <v>12</v>
      </c>
      <c r="H3411">
        <v>39</v>
      </c>
      <c r="I3411">
        <v>0</v>
      </c>
      <c r="J3411" t="s">
        <v>17</v>
      </c>
      <c r="K3411">
        <v>0</v>
      </c>
      <c r="L3411">
        <f>YEAR(ecommerce_customer_data_custom_[[#This Row],[Purchase Date]])</f>
        <v>2020</v>
      </c>
      <c r="M3411">
        <f>MONTH(ecommerce_customer_data_custom_[[#This Row],[Purchase Date]])</f>
        <v>4</v>
      </c>
      <c r="N3411" t="str">
        <f>TEXT(ecommerce_customer_data_custom_[[#This Row],[Purchase Date]],"mmmm")</f>
        <v>April</v>
      </c>
      <c r="O3411" t="str">
        <f>VLOOKUP(ecommerce_customer_data_custom_[[#This Row],[Customer Age]],AgeGroupMapping!$A$2:$C$5,3,TRUE)</f>
        <v>Adult</v>
      </c>
      <c r="P3411" t="str">
        <f>IF(ecommerce_customer_data_custom_[[#This Row],[Returns]]=1,"Returned","Not Returned")</f>
        <v>Not Returned</v>
      </c>
      <c r="Q3411" t="str">
        <f>_xlfn.XLOOKUP(ecommerce_customer_data_custom_[[#This Row],[Payment Method]],PaymentMapping!$A$2:$A$11,PaymentMapping!$B$2:$B$11,"Other")</f>
        <v>Card</v>
      </c>
    </row>
    <row r="3412" spans="1:17" x14ac:dyDescent="0.3">
      <c r="A3412">
        <v>35926</v>
      </c>
      <c r="B3412" s="14">
        <v>44837.669016203705</v>
      </c>
      <c r="C3412" t="s">
        <v>14</v>
      </c>
      <c r="D3412">
        <v>492</v>
      </c>
      <c r="E3412">
        <v>2</v>
      </c>
      <c r="F3412">
        <v>4242</v>
      </c>
      <c r="G3412" t="s">
        <v>12</v>
      </c>
      <c r="H3412">
        <v>39</v>
      </c>
      <c r="I3412">
        <v>1</v>
      </c>
      <c r="J3412" t="s">
        <v>17</v>
      </c>
      <c r="K3412">
        <v>0</v>
      </c>
      <c r="L3412">
        <f>YEAR(ecommerce_customer_data_custom_[[#This Row],[Purchase Date]])</f>
        <v>2022</v>
      </c>
      <c r="M3412">
        <f>MONTH(ecommerce_customer_data_custom_[[#This Row],[Purchase Date]])</f>
        <v>10</v>
      </c>
      <c r="N3412" t="str">
        <f>TEXT(ecommerce_customer_data_custom_[[#This Row],[Purchase Date]],"mmmm")</f>
        <v>October</v>
      </c>
      <c r="O3412" t="str">
        <f>VLOOKUP(ecommerce_customer_data_custom_[[#This Row],[Customer Age]],AgeGroupMapping!$A$2:$C$5,3,TRUE)</f>
        <v>Adult</v>
      </c>
      <c r="P3412" t="str">
        <f>IF(ecommerce_customer_data_custom_[[#This Row],[Returns]]=1,"Returned","Not Returned")</f>
        <v>Returned</v>
      </c>
      <c r="Q3412" t="str">
        <f>_xlfn.XLOOKUP(ecommerce_customer_data_custom_[[#This Row],[Payment Method]],PaymentMapping!$A$2:$A$11,PaymentMapping!$B$2:$B$11,"Other")</f>
        <v>Card</v>
      </c>
    </row>
    <row r="3413" spans="1:17" x14ac:dyDescent="0.3">
      <c r="A3413">
        <v>35926</v>
      </c>
      <c r="B3413" s="14">
        <v>44447.611273148148</v>
      </c>
      <c r="C3413" t="s">
        <v>11</v>
      </c>
      <c r="D3413">
        <v>240</v>
      </c>
      <c r="E3413">
        <v>5</v>
      </c>
      <c r="F3413">
        <v>2670</v>
      </c>
      <c r="G3413" t="s">
        <v>12</v>
      </c>
      <c r="H3413">
        <v>39</v>
      </c>
      <c r="I3413">
        <v>0</v>
      </c>
      <c r="J3413" t="s">
        <v>17</v>
      </c>
      <c r="K3413">
        <v>0</v>
      </c>
      <c r="L3413">
        <f>YEAR(ecommerce_customer_data_custom_[[#This Row],[Purchase Date]])</f>
        <v>2021</v>
      </c>
      <c r="M3413">
        <f>MONTH(ecommerce_customer_data_custom_[[#This Row],[Purchase Date]])</f>
        <v>9</v>
      </c>
      <c r="N3413" t="str">
        <f>TEXT(ecommerce_customer_data_custom_[[#This Row],[Purchase Date]],"mmmm")</f>
        <v>September</v>
      </c>
      <c r="O3413" t="str">
        <f>VLOOKUP(ecommerce_customer_data_custom_[[#This Row],[Customer Age]],AgeGroupMapping!$A$2:$C$5,3,TRUE)</f>
        <v>Adult</v>
      </c>
      <c r="P3413" t="str">
        <f>IF(ecommerce_customer_data_custom_[[#This Row],[Returns]]=1,"Returned","Not Returned")</f>
        <v>Not Returned</v>
      </c>
      <c r="Q3413" t="str">
        <f>_xlfn.XLOOKUP(ecommerce_customer_data_custom_[[#This Row],[Payment Method]],PaymentMapping!$A$2:$A$11,PaymentMapping!$B$2:$B$11,"Other")</f>
        <v>Card</v>
      </c>
    </row>
    <row r="3414" spans="1:17" x14ac:dyDescent="0.3">
      <c r="A3414">
        <v>6398</v>
      </c>
      <c r="B3414" s="14">
        <v>44166.427187499998</v>
      </c>
      <c r="C3414" t="s">
        <v>16</v>
      </c>
      <c r="D3414">
        <v>310</v>
      </c>
      <c r="E3414">
        <v>1</v>
      </c>
      <c r="F3414">
        <v>501</v>
      </c>
      <c r="G3414" t="s">
        <v>15</v>
      </c>
      <c r="H3414">
        <v>46</v>
      </c>
      <c r="I3414">
        <v>0</v>
      </c>
      <c r="J3414" t="s">
        <v>17</v>
      </c>
      <c r="K3414">
        <v>1</v>
      </c>
      <c r="L3414">
        <f>YEAR(ecommerce_customer_data_custom_[[#This Row],[Purchase Date]])</f>
        <v>2020</v>
      </c>
      <c r="M3414">
        <f>MONTH(ecommerce_customer_data_custom_[[#This Row],[Purchase Date]])</f>
        <v>12</v>
      </c>
      <c r="N3414" t="str">
        <f>TEXT(ecommerce_customer_data_custom_[[#This Row],[Purchase Date]],"mmmm")</f>
        <v>December</v>
      </c>
      <c r="O3414" t="str">
        <f>VLOOKUP(ecommerce_customer_data_custom_[[#This Row],[Customer Age]],AgeGroupMapping!$A$2:$C$5,3,TRUE)</f>
        <v>Middle-Aged</v>
      </c>
      <c r="P3414" t="str">
        <f>IF(ecommerce_customer_data_custom_[[#This Row],[Returns]]=1,"Returned","Not Returned")</f>
        <v>Not Returned</v>
      </c>
      <c r="Q3414" t="str">
        <f>_xlfn.XLOOKUP(ecommerce_customer_data_custom_[[#This Row],[Payment Method]],PaymentMapping!$A$2:$A$11,PaymentMapping!$B$2:$B$11,"Other")</f>
        <v>Wallet/UPI</v>
      </c>
    </row>
    <row r="3415" spans="1:17" x14ac:dyDescent="0.3">
      <c r="A3415">
        <v>6398</v>
      </c>
      <c r="B3415" s="14">
        <v>45167.895185185182</v>
      </c>
      <c r="C3415" t="s">
        <v>14</v>
      </c>
      <c r="D3415">
        <v>64</v>
      </c>
      <c r="E3415">
        <v>4</v>
      </c>
      <c r="F3415">
        <v>2466</v>
      </c>
      <c r="G3415" t="s">
        <v>12</v>
      </c>
      <c r="H3415">
        <v>46</v>
      </c>
      <c r="I3415">
        <v>0</v>
      </c>
      <c r="J3415" t="s">
        <v>17</v>
      </c>
      <c r="K3415">
        <v>1</v>
      </c>
      <c r="L3415">
        <f>YEAR(ecommerce_customer_data_custom_[[#This Row],[Purchase Date]])</f>
        <v>2023</v>
      </c>
      <c r="M3415">
        <f>MONTH(ecommerce_customer_data_custom_[[#This Row],[Purchase Date]])</f>
        <v>8</v>
      </c>
      <c r="N3415" t="str">
        <f>TEXT(ecommerce_customer_data_custom_[[#This Row],[Purchase Date]],"mmmm")</f>
        <v>August</v>
      </c>
      <c r="O3415" t="str">
        <f>VLOOKUP(ecommerce_customer_data_custom_[[#This Row],[Customer Age]],AgeGroupMapping!$A$2:$C$5,3,TRUE)</f>
        <v>Middle-Aged</v>
      </c>
      <c r="P3415" t="str">
        <f>IF(ecommerce_customer_data_custom_[[#This Row],[Returns]]=1,"Returned","Not Returned")</f>
        <v>Not Returned</v>
      </c>
      <c r="Q3415" t="str">
        <f>_xlfn.XLOOKUP(ecommerce_customer_data_custom_[[#This Row],[Payment Method]],PaymentMapping!$A$2:$A$11,PaymentMapping!$B$2:$B$11,"Other")</f>
        <v>Card</v>
      </c>
    </row>
    <row r="3416" spans="1:17" x14ac:dyDescent="0.3">
      <c r="A3416">
        <v>6398</v>
      </c>
      <c r="B3416" s="14">
        <v>44998.849548611113</v>
      </c>
      <c r="C3416" t="s">
        <v>16</v>
      </c>
      <c r="D3416">
        <v>75</v>
      </c>
      <c r="E3416">
        <v>4</v>
      </c>
      <c r="F3416">
        <v>2164</v>
      </c>
      <c r="G3416" t="s">
        <v>15</v>
      </c>
      <c r="H3416">
        <v>46</v>
      </c>
      <c r="I3416">
        <v>0</v>
      </c>
      <c r="J3416" t="s">
        <v>17</v>
      </c>
      <c r="K3416">
        <v>1</v>
      </c>
      <c r="L3416">
        <f>YEAR(ecommerce_customer_data_custom_[[#This Row],[Purchase Date]])</f>
        <v>2023</v>
      </c>
      <c r="M3416">
        <f>MONTH(ecommerce_customer_data_custom_[[#This Row],[Purchase Date]])</f>
        <v>3</v>
      </c>
      <c r="N3416" t="str">
        <f>TEXT(ecommerce_customer_data_custom_[[#This Row],[Purchase Date]],"mmmm")</f>
        <v>March</v>
      </c>
      <c r="O3416" t="str">
        <f>VLOOKUP(ecommerce_customer_data_custom_[[#This Row],[Customer Age]],AgeGroupMapping!$A$2:$C$5,3,TRUE)</f>
        <v>Middle-Aged</v>
      </c>
      <c r="P3416" t="str">
        <f>IF(ecommerce_customer_data_custom_[[#This Row],[Returns]]=1,"Returned","Not Returned")</f>
        <v>Not Returned</v>
      </c>
      <c r="Q3416" t="str">
        <f>_xlfn.XLOOKUP(ecommerce_customer_data_custom_[[#This Row],[Payment Method]],PaymentMapping!$A$2:$A$11,PaymentMapping!$B$2:$B$11,"Other")</f>
        <v>Wallet/UPI</v>
      </c>
    </row>
    <row r="3417" spans="1:17" x14ac:dyDescent="0.3">
      <c r="A3417">
        <v>6398</v>
      </c>
      <c r="B3417" s="14">
        <v>45152.350347222222</v>
      </c>
      <c r="C3417" t="s">
        <v>16</v>
      </c>
      <c r="D3417">
        <v>320</v>
      </c>
      <c r="E3417">
        <v>1</v>
      </c>
      <c r="F3417">
        <v>4047</v>
      </c>
      <c r="G3417" t="s">
        <v>12</v>
      </c>
      <c r="H3417">
        <v>46</v>
      </c>
      <c r="I3417">
        <v>0</v>
      </c>
      <c r="J3417" t="s">
        <v>17</v>
      </c>
      <c r="K3417">
        <v>1</v>
      </c>
      <c r="L3417">
        <f>YEAR(ecommerce_customer_data_custom_[[#This Row],[Purchase Date]])</f>
        <v>2023</v>
      </c>
      <c r="M3417">
        <f>MONTH(ecommerce_customer_data_custom_[[#This Row],[Purchase Date]])</f>
        <v>8</v>
      </c>
      <c r="N3417" t="str">
        <f>TEXT(ecommerce_customer_data_custom_[[#This Row],[Purchase Date]],"mmmm")</f>
        <v>August</v>
      </c>
      <c r="O3417" t="str">
        <f>VLOOKUP(ecommerce_customer_data_custom_[[#This Row],[Customer Age]],AgeGroupMapping!$A$2:$C$5,3,TRUE)</f>
        <v>Middle-Aged</v>
      </c>
      <c r="P3417" t="str">
        <f>IF(ecommerce_customer_data_custom_[[#This Row],[Returns]]=1,"Returned","Not Returned")</f>
        <v>Not Returned</v>
      </c>
      <c r="Q3417" t="str">
        <f>_xlfn.XLOOKUP(ecommerce_customer_data_custom_[[#This Row],[Payment Method]],PaymentMapping!$A$2:$A$11,PaymentMapping!$B$2:$B$11,"Other")</f>
        <v>Card</v>
      </c>
    </row>
    <row r="3418" spans="1:17" x14ac:dyDescent="0.3">
      <c r="A3418">
        <v>6398</v>
      </c>
      <c r="B3418" s="14">
        <v>44061.099606481483</v>
      </c>
      <c r="C3418" t="s">
        <v>16</v>
      </c>
      <c r="D3418">
        <v>366</v>
      </c>
      <c r="E3418">
        <v>1</v>
      </c>
      <c r="F3418">
        <v>4074</v>
      </c>
      <c r="G3418" t="s">
        <v>12</v>
      </c>
      <c r="H3418">
        <v>46</v>
      </c>
      <c r="I3418">
        <v>1</v>
      </c>
      <c r="J3418" t="s">
        <v>17</v>
      </c>
      <c r="K3418">
        <v>1</v>
      </c>
      <c r="L3418">
        <f>YEAR(ecommerce_customer_data_custom_[[#This Row],[Purchase Date]])</f>
        <v>2020</v>
      </c>
      <c r="M3418">
        <f>MONTH(ecommerce_customer_data_custom_[[#This Row],[Purchase Date]])</f>
        <v>8</v>
      </c>
      <c r="N3418" t="str">
        <f>TEXT(ecommerce_customer_data_custom_[[#This Row],[Purchase Date]],"mmmm")</f>
        <v>August</v>
      </c>
      <c r="O3418" t="str">
        <f>VLOOKUP(ecommerce_customer_data_custom_[[#This Row],[Customer Age]],AgeGroupMapping!$A$2:$C$5,3,TRUE)</f>
        <v>Middle-Aged</v>
      </c>
      <c r="P3418" t="str">
        <f>IF(ecommerce_customer_data_custom_[[#This Row],[Returns]]=1,"Returned","Not Returned")</f>
        <v>Returned</v>
      </c>
      <c r="Q3418" t="str">
        <f>_xlfn.XLOOKUP(ecommerce_customer_data_custom_[[#This Row],[Payment Method]],PaymentMapping!$A$2:$A$11,PaymentMapping!$B$2:$B$11,"Other")</f>
        <v>Card</v>
      </c>
    </row>
    <row r="3419" spans="1:17" x14ac:dyDescent="0.3">
      <c r="A3419">
        <v>12058</v>
      </c>
      <c r="B3419" s="14">
        <v>44807.700914351852</v>
      </c>
      <c r="C3419" t="s">
        <v>16</v>
      </c>
      <c r="D3419">
        <v>126</v>
      </c>
      <c r="E3419">
        <v>4</v>
      </c>
      <c r="F3419">
        <v>1367</v>
      </c>
      <c r="G3419" t="s">
        <v>15</v>
      </c>
      <c r="H3419">
        <v>24</v>
      </c>
      <c r="I3419">
        <v>0</v>
      </c>
      <c r="J3419" t="s">
        <v>17</v>
      </c>
      <c r="K3419">
        <v>0</v>
      </c>
      <c r="L3419">
        <f>YEAR(ecommerce_customer_data_custom_[[#This Row],[Purchase Date]])</f>
        <v>2022</v>
      </c>
      <c r="M3419">
        <f>MONTH(ecommerce_customer_data_custom_[[#This Row],[Purchase Date]])</f>
        <v>9</v>
      </c>
      <c r="N3419" t="str">
        <f>TEXT(ecommerce_customer_data_custom_[[#This Row],[Purchase Date]],"mmmm")</f>
        <v>September</v>
      </c>
      <c r="O3419" t="str">
        <f>VLOOKUP(ecommerce_customer_data_custom_[[#This Row],[Customer Age]],AgeGroupMapping!$A$2:$C$5,3,TRUE)</f>
        <v>Young</v>
      </c>
      <c r="P3419" t="str">
        <f>IF(ecommerce_customer_data_custom_[[#This Row],[Returns]]=1,"Returned","Not Returned")</f>
        <v>Not Returned</v>
      </c>
      <c r="Q3419" t="str">
        <f>_xlfn.XLOOKUP(ecommerce_customer_data_custom_[[#This Row],[Payment Method]],PaymentMapping!$A$2:$A$11,PaymentMapping!$B$2:$B$11,"Other")</f>
        <v>Wallet/UPI</v>
      </c>
    </row>
    <row r="3420" spans="1:17" x14ac:dyDescent="0.3">
      <c r="A3420">
        <v>12058</v>
      </c>
      <c r="B3420" s="14">
        <v>43871.728032407409</v>
      </c>
      <c r="C3420" t="s">
        <v>16</v>
      </c>
      <c r="D3420">
        <v>209</v>
      </c>
      <c r="E3420">
        <v>1</v>
      </c>
      <c r="F3420">
        <v>4612</v>
      </c>
      <c r="G3420" t="s">
        <v>12</v>
      </c>
      <c r="H3420">
        <v>24</v>
      </c>
      <c r="I3420">
        <v>0</v>
      </c>
      <c r="J3420" t="s">
        <v>17</v>
      </c>
      <c r="K3420">
        <v>0</v>
      </c>
      <c r="L3420">
        <f>YEAR(ecommerce_customer_data_custom_[[#This Row],[Purchase Date]])</f>
        <v>2020</v>
      </c>
      <c r="M3420">
        <f>MONTH(ecommerce_customer_data_custom_[[#This Row],[Purchase Date]])</f>
        <v>2</v>
      </c>
      <c r="N3420" t="str">
        <f>TEXT(ecommerce_customer_data_custom_[[#This Row],[Purchase Date]],"mmmm")</f>
        <v>February</v>
      </c>
      <c r="O3420" t="str">
        <f>VLOOKUP(ecommerce_customer_data_custom_[[#This Row],[Customer Age]],AgeGroupMapping!$A$2:$C$5,3,TRUE)</f>
        <v>Young</v>
      </c>
      <c r="P3420" t="str">
        <f>IF(ecommerce_customer_data_custom_[[#This Row],[Returns]]=1,"Returned","Not Returned")</f>
        <v>Not Returned</v>
      </c>
      <c r="Q3420" t="str">
        <f>_xlfn.XLOOKUP(ecommerce_customer_data_custom_[[#This Row],[Payment Method]],PaymentMapping!$A$2:$A$11,PaymentMapping!$B$2:$B$11,"Other")</f>
        <v>Card</v>
      </c>
    </row>
    <row r="3421" spans="1:17" x14ac:dyDescent="0.3">
      <c r="A3421">
        <v>12058</v>
      </c>
      <c r="B3421" s="14">
        <v>45092.900219907409</v>
      </c>
      <c r="C3421" t="s">
        <v>14</v>
      </c>
      <c r="D3421">
        <v>413</v>
      </c>
      <c r="E3421">
        <v>5</v>
      </c>
      <c r="F3421">
        <v>2374</v>
      </c>
      <c r="G3421" t="s">
        <v>12</v>
      </c>
      <c r="H3421">
        <v>24</v>
      </c>
      <c r="I3421">
        <v>1</v>
      </c>
      <c r="J3421" t="s">
        <v>17</v>
      </c>
      <c r="K3421">
        <v>0</v>
      </c>
      <c r="L3421">
        <f>YEAR(ecommerce_customer_data_custom_[[#This Row],[Purchase Date]])</f>
        <v>2023</v>
      </c>
      <c r="M3421">
        <f>MONTH(ecommerce_customer_data_custom_[[#This Row],[Purchase Date]])</f>
        <v>6</v>
      </c>
      <c r="N3421" t="str">
        <f>TEXT(ecommerce_customer_data_custom_[[#This Row],[Purchase Date]],"mmmm")</f>
        <v>June</v>
      </c>
      <c r="O3421" t="str">
        <f>VLOOKUP(ecommerce_customer_data_custom_[[#This Row],[Customer Age]],AgeGroupMapping!$A$2:$C$5,3,TRUE)</f>
        <v>Young</v>
      </c>
      <c r="P3421" t="str">
        <f>IF(ecommerce_customer_data_custom_[[#This Row],[Returns]]=1,"Returned","Not Returned")</f>
        <v>Returned</v>
      </c>
      <c r="Q3421" t="str">
        <f>_xlfn.XLOOKUP(ecommerce_customer_data_custom_[[#This Row],[Payment Method]],PaymentMapping!$A$2:$A$11,PaymentMapping!$B$2:$B$11,"Other")</f>
        <v>Card</v>
      </c>
    </row>
    <row r="3422" spans="1:17" x14ac:dyDescent="0.3">
      <c r="A3422">
        <v>12058</v>
      </c>
      <c r="B3422" s="14">
        <v>45021.350358796299</v>
      </c>
      <c r="C3422" t="s">
        <v>14</v>
      </c>
      <c r="D3422">
        <v>52</v>
      </c>
      <c r="E3422">
        <v>1</v>
      </c>
      <c r="F3422">
        <v>4890</v>
      </c>
      <c r="G3422" t="s">
        <v>15</v>
      </c>
      <c r="H3422">
        <v>24</v>
      </c>
      <c r="I3422">
        <v>1</v>
      </c>
      <c r="J3422" t="s">
        <v>17</v>
      </c>
      <c r="K3422">
        <v>0</v>
      </c>
      <c r="L3422">
        <f>YEAR(ecommerce_customer_data_custom_[[#This Row],[Purchase Date]])</f>
        <v>2023</v>
      </c>
      <c r="M3422">
        <f>MONTH(ecommerce_customer_data_custom_[[#This Row],[Purchase Date]])</f>
        <v>4</v>
      </c>
      <c r="N3422" t="str">
        <f>TEXT(ecommerce_customer_data_custom_[[#This Row],[Purchase Date]],"mmmm")</f>
        <v>April</v>
      </c>
      <c r="O3422" t="str">
        <f>VLOOKUP(ecommerce_customer_data_custom_[[#This Row],[Customer Age]],AgeGroupMapping!$A$2:$C$5,3,TRUE)</f>
        <v>Young</v>
      </c>
      <c r="P3422" t="str">
        <f>IF(ecommerce_customer_data_custom_[[#This Row],[Returns]]=1,"Returned","Not Returned")</f>
        <v>Returned</v>
      </c>
      <c r="Q3422" t="str">
        <f>_xlfn.XLOOKUP(ecommerce_customer_data_custom_[[#This Row],[Payment Method]],PaymentMapping!$A$2:$A$11,PaymentMapping!$B$2:$B$11,"Other")</f>
        <v>Wallet/UPI</v>
      </c>
    </row>
    <row r="3423" spans="1:17" x14ac:dyDescent="0.3">
      <c r="A3423">
        <v>12058</v>
      </c>
      <c r="B3423" s="14">
        <v>44888.402800925927</v>
      </c>
      <c r="C3423" t="s">
        <v>16</v>
      </c>
      <c r="D3423">
        <v>179</v>
      </c>
      <c r="E3423">
        <v>1</v>
      </c>
      <c r="F3423">
        <v>2763</v>
      </c>
      <c r="G3423" t="s">
        <v>15</v>
      </c>
      <c r="H3423">
        <v>24</v>
      </c>
      <c r="I3423">
        <v>0</v>
      </c>
      <c r="J3423" t="s">
        <v>17</v>
      </c>
      <c r="K3423">
        <v>0</v>
      </c>
      <c r="L3423">
        <f>YEAR(ecommerce_customer_data_custom_[[#This Row],[Purchase Date]])</f>
        <v>2022</v>
      </c>
      <c r="M3423">
        <f>MONTH(ecommerce_customer_data_custom_[[#This Row],[Purchase Date]])</f>
        <v>11</v>
      </c>
      <c r="N3423" t="str">
        <f>TEXT(ecommerce_customer_data_custom_[[#This Row],[Purchase Date]],"mmmm")</f>
        <v>November</v>
      </c>
      <c r="O3423" t="str">
        <f>VLOOKUP(ecommerce_customer_data_custom_[[#This Row],[Customer Age]],AgeGroupMapping!$A$2:$C$5,3,TRUE)</f>
        <v>Young</v>
      </c>
      <c r="P3423" t="str">
        <f>IF(ecommerce_customer_data_custom_[[#This Row],[Returns]]=1,"Returned","Not Returned")</f>
        <v>Not Returned</v>
      </c>
      <c r="Q3423" t="str">
        <f>_xlfn.XLOOKUP(ecommerce_customer_data_custom_[[#This Row],[Payment Method]],PaymentMapping!$A$2:$A$11,PaymentMapping!$B$2:$B$11,"Other")</f>
        <v>Wallet/UPI</v>
      </c>
    </row>
    <row r="3424" spans="1:17" x14ac:dyDescent="0.3">
      <c r="A3424">
        <v>12058</v>
      </c>
      <c r="B3424" s="14">
        <v>44124.537210648145</v>
      </c>
      <c r="C3424" t="s">
        <v>16</v>
      </c>
      <c r="D3424">
        <v>438</v>
      </c>
      <c r="E3424">
        <v>4</v>
      </c>
      <c r="F3424">
        <v>2274</v>
      </c>
      <c r="G3424" t="s">
        <v>12</v>
      </c>
      <c r="H3424">
        <v>24</v>
      </c>
      <c r="I3424">
        <v>0</v>
      </c>
      <c r="J3424" t="s">
        <v>17</v>
      </c>
      <c r="K3424">
        <v>0</v>
      </c>
      <c r="L3424">
        <f>YEAR(ecommerce_customer_data_custom_[[#This Row],[Purchase Date]])</f>
        <v>2020</v>
      </c>
      <c r="M3424">
        <f>MONTH(ecommerce_customer_data_custom_[[#This Row],[Purchase Date]])</f>
        <v>10</v>
      </c>
      <c r="N3424" t="str">
        <f>TEXT(ecommerce_customer_data_custom_[[#This Row],[Purchase Date]],"mmmm")</f>
        <v>October</v>
      </c>
      <c r="O3424" t="str">
        <f>VLOOKUP(ecommerce_customer_data_custom_[[#This Row],[Customer Age]],AgeGroupMapping!$A$2:$C$5,3,TRUE)</f>
        <v>Young</v>
      </c>
      <c r="P3424" t="str">
        <f>IF(ecommerce_customer_data_custom_[[#This Row],[Returns]]=1,"Returned","Not Returned")</f>
        <v>Not Returned</v>
      </c>
      <c r="Q3424" t="str">
        <f>_xlfn.XLOOKUP(ecommerce_customer_data_custom_[[#This Row],[Payment Method]],PaymentMapping!$A$2:$A$11,PaymentMapping!$B$2:$B$11,"Other")</f>
        <v>Card</v>
      </c>
    </row>
    <row r="3425" spans="1:17" x14ac:dyDescent="0.3">
      <c r="A3425">
        <v>11983</v>
      </c>
      <c r="B3425" s="14">
        <v>44089.522210648145</v>
      </c>
      <c r="C3425" t="s">
        <v>14</v>
      </c>
      <c r="D3425">
        <v>54</v>
      </c>
      <c r="E3425">
        <v>3</v>
      </c>
      <c r="F3425">
        <v>4348</v>
      </c>
      <c r="G3425" t="s">
        <v>12</v>
      </c>
      <c r="H3425">
        <v>60</v>
      </c>
      <c r="I3425">
        <v>1</v>
      </c>
      <c r="J3425" t="s">
        <v>13</v>
      </c>
      <c r="K3425">
        <v>0</v>
      </c>
      <c r="L3425">
        <f>YEAR(ecommerce_customer_data_custom_[[#This Row],[Purchase Date]])</f>
        <v>2020</v>
      </c>
      <c r="M3425">
        <f>MONTH(ecommerce_customer_data_custom_[[#This Row],[Purchase Date]])</f>
        <v>9</v>
      </c>
      <c r="N3425" t="str">
        <f>TEXT(ecommerce_customer_data_custom_[[#This Row],[Purchase Date]],"mmmm")</f>
        <v>September</v>
      </c>
      <c r="O3425" t="str">
        <f>VLOOKUP(ecommerce_customer_data_custom_[[#This Row],[Customer Age]],AgeGroupMapping!$A$2:$C$5,3,TRUE)</f>
        <v>Middle-Aged</v>
      </c>
      <c r="P3425" t="str">
        <f>IF(ecommerce_customer_data_custom_[[#This Row],[Returns]]=1,"Returned","Not Returned")</f>
        <v>Returned</v>
      </c>
      <c r="Q3425" t="str">
        <f>_xlfn.XLOOKUP(ecommerce_customer_data_custom_[[#This Row],[Payment Method]],PaymentMapping!$A$2:$A$11,PaymentMapping!$B$2:$B$11,"Other")</f>
        <v>Card</v>
      </c>
    </row>
    <row r="3426" spans="1:17" x14ac:dyDescent="0.3">
      <c r="A3426">
        <v>11983</v>
      </c>
      <c r="B3426" s="14">
        <v>45072.292754629627</v>
      </c>
      <c r="C3426" t="s">
        <v>16</v>
      </c>
      <c r="D3426">
        <v>150</v>
      </c>
      <c r="E3426">
        <v>5</v>
      </c>
      <c r="F3426">
        <v>997</v>
      </c>
      <c r="G3426" t="s">
        <v>15</v>
      </c>
      <c r="H3426">
        <v>60</v>
      </c>
      <c r="I3426">
        <v>0</v>
      </c>
      <c r="J3426" t="s">
        <v>13</v>
      </c>
      <c r="K3426">
        <v>0</v>
      </c>
      <c r="L3426">
        <f>YEAR(ecommerce_customer_data_custom_[[#This Row],[Purchase Date]])</f>
        <v>2023</v>
      </c>
      <c r="M3426">
        <f>MONTH(ecommerce_customer_data_custom_[[#This Row],[Purchase Date]])</f>
        <v>5</v>
      </c>
      <c r="N3426" t="str">
        <f>TEXT(ecommerce_customer_data_custom_[[#This Row],[Purchase Date]],"mmmm")</f>
        <v>May</v>
      </c>
      <c r="O3426" t="str">
        <f>VLOOKUP(ecommerce_customer_data_custom_[[#This Row],[Customer Age]],AgeGroupMapping!$A$2:$C$5,3,TRUE)</f>
        <v>Middle-Aged</v>
      </c>
      <c r="P3426" t="str">
        <f>IF(ecommerce_customer_data_custom_[[#This Row],[Returns]]=1,"Returned","Not Returned")</f>
        <v>Not Returned</v>
      </c>
      <c r="Q3426" t="str">
        <f>_xlfn.XLOOKUP(ecommerce_customer_data_custom_[[#This Row],[Payment Method]],PaymentMapping!$A$2:$A$11,PaymentMapping!$B$2:$B$11,"Other")</f>
        <v>Wallet/UPI</v>
      </c>
    </row>
    <row r="3427" spans="1:17" x14ac:dyDescent="0.3">
      <c r="A3427">
        <v>11983</v>
      </c>
      <c r="B3427" s="14">
        <v>44664.268576388888</v>
      </c>
      <c r="C3427" t="s">
        <v>16</v>
      </c>
      <c r="D3427">
        <v>302</v>
      </c>
      <c r="E3427">
        <v>3</v>
      </c>
      <c r="F3427">
        <v>2046</v>
      </c>
      <c r="G3427" t="s">
        <v>12</v>
      </c>
      <c r="H3427">
        <v>60</v>
      </c>
      <c r="I3427">
        <v>0</v>
      </c>
      <c r="J3427" t="s">
        <v>13</v>
      </c>
      <c r="K3427">
        <v>0</v>
      </c>
      <c r="L3427">
        <f>YEAR(ecommerce_customer_data_custom_[[#This Row],[Purchase Date]])</f>
        <v>2022</v>
      </c>
      <c r="M3427">
        <f>MONTH(ecommerce_customer_data_custom_[[#This Row],[Purchase Date]])</f>
        <v>4</v>
      </c>
      <c r="N3427" t="str">
        <f>TEXT(ecommerce_customer_data_custom_[[#This Row],[Purchase Date]],"mmmm")</f>
        <v>April</v>
      </c>
      <c r="O3427" t="str">
        <f>VLOOKUP(ecommerce_customer_data_custom_[[#This Row],[Customer Age]],AgeGroupMapping!$A$2:$C$5,3,TRUE)</f>
        <v>Middle-Aged</v>
      </c>
      <c r="P3427" t="str">
        <f>IF(ecommerce_customer_data_custom_[[#This Row],[Returns]]=1,"Returned","Not Returned")</f>
        <v>Not Returned</v>
      </c>
      <c r="Q3427" t="str">
        <f>_xlfn.XLOOKUP(ecommerce_customer_data_custom_[[#This Row],[Payment Method]],PaymentMapping!$A$2:$A$11,PaymentMapping!$B$2:$B$11,"Other")</f>
        <v>Card</v>
      </c>
    </row>
    <row r="3428" spans="1:17" x14ac:dyDescent="0.3">
      <c r="A3428">
        <v>11983</v>
      </c>
      <c r="B3428" s="14">
        <v>45100.171423611115</v>
      </c>
      <c r="C3428" t="s">
        <v>11</v>
      </c>
      <c r="D3428">
        <v>70</v>
      </c>
      <c r="E3428">
        <v>1</v>
      </c>
      <c r="F3428">
        <v>4194</v>
      </c>
      <c r="G3428" t="s">
        <v>19</v>
      </c>
      <c r="H3428">
        <v>60</v>
      </c>
      <c r="I3428">
        <v>1</v>
      </c>
      <c r="J3428" t="s">
        <v>13</v>
      </c>
      <c r="K3428">
        <v>0</v>
      </c>
      <c r="L3428">
        <f>YEAR(ecommerce_customer_data_custom_[[#This Row],[Purchase Date]])</f>
        <v>2023</v>
      </c>
      <c r="M3428">
        <f>MONTH(ecommerce_customer_data_custom_[[#This Row],[Purchase Date]])</f>
        <v>6</v>
      </c>
      <c r="N3428" t="str">
        <f>TEXT(ecommerce_customer_data_custom_[[#This Row],[Purchase Date]],"mmmm")</f>
        <v>June</v>
      </c>
      <c r="O3428" t="str">
        <f>VLOOKUP(ecommerce_customer_data_custom_[[#This Row],[Customer Age]],AgeGroupMapping!$A$2:$C$5,3,TRUE)</f>
        <v>Middle-Aged</v>
      </c>
      <c r="P3428" t="str">
        <f>IF(ecommerce_customer_data_custom_[[#This Row],[Returns]]=1,"Returned","Not Returned")</f>
        <v>Returned</v>
      </c>
      <c r="Q3428" t="str">
        <f>_xlfn.XLOOKUP(ecommerce_customer_data_custom_[[#This Row],[Payment Method]],PaymentMapping!$A$2:$A$11,PaymentMapping!$B$2:$B$11,"Other")</f>
        <v>Cash</v>
      </c>
    </row>
    <row r="3429" spans="1:17" x14ac:dyDescent="0.3">
      <c r="A3429">
        <v>11983</v>
      </c>
      <c r="B3429" s="14">
        <v>44016.304861111108</v>
      </c>
      <c r="C3429" t="s">
        <v>11</v>
      </c>
      <c r="D3429">
        <v>284</v>
      </c>
      <c r="E3429">
        <v>2</v>
      </c>
      <c r="F3429">
        <v>725</v>
      </c>
      <c r="G3429" t="s">
        <v>12</v>
      </c>
      <c r="H3429">
        <v>60</v>
      </c>
      <c r="I3429">
        <v>0</v>
      </c>
      <c r="J3429" t="s">
        <v>13</v>
      </c>
      <c r="K3429">
        <v>0</v>
      </c>
      <c r="L3429">
        <f>YEAR(ecommerce_customer_data_custom_[[#This Row],[Purchase Date]])</f>
        <v>2020</v>
      </c>
      <c r="M3429">
        <f>MONTH(ecommerce_customer_data_custom_[[#This Row],[Purchase Date]])</f>
        <v>7</v>
      </c>
      <c r="N3429" t="str">
        <f>TEXT(ecommerce_customer_data_custom_[[#This Row],[Purchase Date]],"mmmm")</f>
        <v>July</v>
      </c>
      <c r="O3429" t="str">
        <f>VLOOKUP(ecommerce_customer_data_custom_[[#This Row],[Customer Age]],AgeGroupMapping!$A$2:$C$5,3,TRUE)</f>
        <v>Middle-Aged</v>
      </c>
      <c r="P3429" t="str">
        <f>IF(ecommerce_customer_data_custom_[[#This Row],[Returns]]=1,"Returned","Not Returned")</f>
        <v>Not Returned</v>
      </c>
      <c r="Q3429" t="str">
        <f>_xlfn.XLOOKUP(ecommerce_customer_data_custom_[[#This Row],[Payment Method]],PaymentMapping!$A$2:$A$11,PaymentMapping!$B$2:$B$11,"Other")</f>
        <v>Card</v>
      </c>
    </row>
    <row r="3430" spans="1:17" x14ac:dyDescent="0.3">
      <c r="A3430">
        <v>11983</v>
      </c>
      <c r="B3430" s="14">
        <v>44254.893831018519</v>
      </c>
      <c r="C3430" t="s">
        <v>18</v>
      </c>
      <c r="D3430">
        <v>108</v>
      </c>
      <c r="E3430">
        <v>3</v>
      </c>
      <c r="F3430">
        <v>732</v>
      </c>
      <c r="G3430" t="s">
        <v>15</v>
      </c>
      <c r="H3430">
        <v>60</v>
      </c>
      <c r="I3430">
        <v>0</v>
      </c>
      <c r="J3430" t="s">
        <v>13</v>
      </c>
      <c r="K3430">
        <v>0</v>
      </c>
      <c r="L3430">
        <f>YEAR(ecommerce_customer_data_custom_[[#This Row],[Purchase Date]])</f>
        <v>2021</v>
      </c>
      <c r="M3430">
        <f>MONTH(ecommerce_customer_data_custom_[[#This Row],[Purchase Date]])</f>
        <v>2</v>
      </c>
      <c r="N3430" t="str">
        <f>TEXT(ecommerce_customer_data_custom_[[#This Row],[Purchase Date]],"mmmm")</f>
        <v>February</v>
      </c>
      <c r="O3430" t="str">
        <f>VLOOKUP(ecommerce_customer_data_custom_[[#This Row],[Customer Age]],AgeGroupMapping!$A$2:$C$5,3,TRUE)</f>
        <v>Middle-Aged</v>
      </c>
      <c r="P3430" t="str">
        <f>IF(ecommerce_customer_data_custom_[[#This Row],[Returns]]=1,"Returned","Not Returned")</f>
        <v>Not Returned</v>
      </c>
      <c r="Q3430" t="str">
        <f>_xlfn.XLOOKUP(ecommerce_customer_data_custom_[[#This Row],[Payment Method]],PaymentMapping!$A$2:$A$11,PaymentMapping!$B$2:$B$11,"Other")</f>
        <v>Wallet/UPI</v>
      </c>
    </row>
    <row r="3431" spans="1:17" x14ac:dyDescent="0.3">
      <c r="A3431">
        <v>11983</v>
      </c>
      <c r="B3431" s="14">
        <v>44400.15625</v>
      </c>
      <c r="C3431" t="s">
        <v>11</v>
      </c>
      <c r="D3431">
        <v>337</v>
      </c>
      <c r="E3431">
        <v>1</v>
      </c>
      <c r="F3431">
        <v>4945</v>
      </c>
      <c r="G3431" t="s">
        <v>20</v>
      </c>
      <c r="H3431">
        <v>60</v>
      </c>
      <c r="I3431">
        <v>0</v>
      </c>
      <c r="J3431" t="s">
        <v>13</v>
      </c>
      <c r="K3431">
        <v>0</v>
      </c>
      <c r="L3431">
        <f>YEAR(ecommerce_customer_data_custom_[[#This Row],[Purchase Date]])</f>
        <v>2021</v>
      </c>
      <c r="M3431">
        <f>MONTH(ecommerce_customer_data_custom_[[#This Row],[Purchase Date]])</f>
        <v>7</v>
      </c>
      <c r="N3431" t="str">
        <f>TEXT(ecommerce_customer_data_custom_[[#This Row],[Purchase Date]],"mmmm")</f>
        <v>July</v>
      </c>
      <c r="O3431" t="str">
        <f>VLOOKUP(ecommerce_customer_data_custom_[[#This Row],[Customer Age]],AgeGroupMapping!$A$2:$C$5,3,TRUE)</f>
        <v>Middle-Aged</v>
      </c>
      <c r="P3431" t="str">
        <f>IF(ecommerce_customer_data_custom_[[#This Row],[Returns]]=1,"Returned","Not Returned")</f>
        <v>Not Returned</v>
      </c>
      <c r="Q3431" t="str">
        <f>_xlfn.XLOOKUP(ecommerce_customer_data_custom_[[#This Row],[Payment Method]],PaymentMapping!$A$2:$A$11,PaymentMapping!$B$2:$B$11,"Other")</f>
        <v>Other</v>
      </c>
    </row>
    <row r="3432" spans="1:17" x14ac:dyDescent="0.3">
      <c r="A3432">
        <v>11983</v>
      </c>
      <c r="B3432" s="14">
        <v>44095.561111111114</v>
      </c>
      <c r="C3432" t="s">
        <v>18</v>
      </c>
      <c r="D3432">
        <v>273</v>
      </c>
      <c r="E3432">
        <v>5</v>
      </c>
      <c r="F3432">
        <v>2289</v>
      </c>
      <c r="G3432" t="s">
        <v>12</v>
      </c>
      <c r="H3432">
        <v>60</v>
      </c>
      <c r="I3432">
        <v>1</v>
      </c>
      <c r="J3432" t="s">
        <v>13</v>
      </c>
      <c r="K3432">
        <v>0</v>
      </c>
      <c r="L3432">
        <f>YEAR(ecommerce_customer_data_custom_[[#This Row],[Purchase Date]])</f>
        <v>2020</v>
      </c>
      <c r="M3432">
        <f>MONTH(ecommerce_customer_data_custom_[[#This Row],[Purchase Date]])</f>
        <v>9</v>
      </c>
      <c r="N3432" t="str">
        <f>TEXT(ecommerce_customer_data_custom_[[#This Row],[Purchase Date]],"mmmm")</f>
        <v>September</v>
      </c>
      <c r="O3432" t="str">
        <f>VLOOKUP(ecommerce_customer_data_custom_[[#This Row],[Customer Age]],AgeGroupMapping!$A$2:$C$5,3,TRUE)</f>
        <v>Middle-Aged</v>
      </c>
      <c r="P3432" t="str">
        <f>IF(ecommerce_customer_data_custom_[[#This Row],[Returns]]=1,"Returned","Not Returned")</f>
        <v>Returned</v>
      </c>
      <c r="Q3432" t="str">
        <f>_xlfn.XLOOKUP(ecommerce_customer_data_custom_[[#This Row],[Payment Method]],PaymentMapping!$A$2:$A$11,PaymentMapping!$B$2:$B$11,"Other")</f>
        <v>Card</v>
      </c>
    </row>
    <row r="3433" spans="1:17" x14ac:dyDescent="0.3">
      <c r="A3433">
        <v>11983</v>
      </c>
      <c r="B3433" s="14">
        <v>44336.265752314815</v>
      </c>
      <c r="C3433" t="s">
        <v>11</v>
      </c>
      <c r="D3433">
        <v>277</v>
      </c>
      <c r="E3433">
        <v>2</v>
      </c>
      <c r="F3433">
        <v>673</v>
      </c>
      <c r="G3433" t="s">
        <v>15</v>
      </c>
      <c r="H3433">
        <v>60</v>
      </c>
      <c r="I3433">
        <v>1</v>
      </c>
      <c r="J3433" t="s">
        <v>13</v>
      </c>
      <c r="K3433">
        <v>0</v>
      </c>
      <c r="L3433">
        <f>YEAR(ecommerce_customer_data_custom_[[#This Row],[Purchase Date]])</f>
        <v>2021</v>
      </c>
      <c r="M3433">
        <f>MONTH(ecommerce_customer_data_custom_[[#This Row],[Purchase Date]])</f>
        <v>5</v>
      </c>
      <c r="N3433" t="str">
        <f>TEXT(ecommerce_customer_data_custom_[[#This Row],[Purchase Date]],"mmmm")</f>
        <v>May</v>
      </c>
      <c r="O3433" t="str">
        <f>VLOOKUP(ecommerce_customer_data_custom_[[#This Row],[Customer Age]],AgeGroupMapping!$A$2:$C$5,3,TRUE)</f>
        <v>Middle-Aged</v>
      </c>
      <c r="P3433" t="str">
        <f>IF(ecommerce_customer_data_custom_[[#This Row],[Returns]]=1,"Returned","Not Returned")</f>
        <v>Returned</v>
      </c>
      <c r="Q3433" t="str">
        <f>_xlfn.XLOOKUP(ecommerce_customer_data_custom_[[#This Row],[Payment Method]],PaymentMapping!$A$2:$A$11,PaymentMapping!$B$2:$B$11,"Other")</f>
        <v>Wallet/UPI</v>
      </c>
    </row>
    <row r="3434" spans="1:17" x14ac:dyDescent="0.3">
      <c r="A3434">
        <v>36507</v>
      </c>
      <c r="B3434" s="14">
        <v>44259.988541666666</v>
      </c>
      <c r="C3434" t="s">
        <v>16</v>
      </c>
      <c r="D3434">
        <v>327</v>
      </c>
      <c r="E3434">
        <v>5</v>
      </c>
      <c r="F3434">
        <v>4346</v>
      </c>
      <c r="G3434" t="s">
        <v>12</v>
      </c>
      <c r="H3434">
        <v>59</v>
      </c>
      <c r="I3434">
        <v>1</v>
      </c>
      <c r="J3434" t="s">
        <v>17</v>
      </c>
      <c r="K3434">
        <v>0</v>
      </c>
      <c r="L3434">
        <f>YEAR(ecommerce_customer_data_custom_[[#This Row],[Purchase Date]])</f>
        <v>2021</v>
      </c>
      <c r="M3434">
        <f>MONTH(ecommerce_customer_data_custom_[[#This Row],[Purchase Date]])</f>
        <v>3</v>
      </c>
      <c r="N3434" t="str">
        <f>TEXT(ecommerce_customer_data_custom_[[#This Row],[Purchase Date]],"mmmm")</f>
        <v>March</v>
      </c>
      <c r="O3434" t="str">
        <f>VLOOKUP(ecommerce_customer_data_custom_[[#This Row],[Customer Age]],AgeGroupMapping!$A$2:$C$5,3,TRUE)</f>
        <v>Middle-Aged</v>
      </c>
      <c r="P3434" t="str">
        <f>IF(ecommerce_customer_data_custom_[[#This Row],[Returns]]=1,"Returned","Not Returned")</f>
        <v>Returned</v>
      </c>
      <c r="Q3434" t="str">
        <f>_xlfn.XLOOKUP(ecommerce_customer_data_custom_[[#This Row],[Payment Method]],PaymentMapping!$A$2:$A$11,PaymentMapping!$B$2:$B$11,"Other")</f>
        <v>Card</v>
      </c>
    </row>
    <row r="3435" spans="1:17" x14ac:dyDescent="0.3">
      <c r="A3435">
        <v>36507</v>
      </c>
      <c r="B3435" s="14">
        <v>44212.119976851849</v>
      </c>
      <c r="C3435" t="s">
        <v>16</v>
      </c>
      <c r="D3435">
        <v>372</v>
      </c>
      <c r="E3435">
        <v>2</v>
      </c>
      <c r="F3435">
        <v>757</v>
      </c>
      <c r="G3435" t="s">
        <v>12</v>
      </c>
      <c r="H3435">
        <v>59</v>
      </c>
      <c r="I3435">
        <v>1</v>
      </c>
      <c r="J3435" t="s">
        <v>17</v>
      </c>
      <c r="K3435">
        <v>0</v>
      </c>
      <c r="L3435">
        <f>YEAR(ecommerce_customer_data_custom_[[#This Row],[Purchase Date]])</f>
        <v>2021</v>
      </c>
      <c r="M3435">
        <f>MONTH(ecommerce_customer_data_custom_[[#This Row],[Purchase Date]])</f>
        <v>1</v>
      </c>
      <c r="N3435" t="str">
        <f>TEXT(ecommerce_customer_data_custom_[[#This Row],[Purchase Date]],"mmmm")</f>
        <v>January</v>
      </c>
      <c r="O3435" t="str">
        <f>VLOOKUP(ecommerce_customer_data_custom_[[#This Row],[Customer Age]],AgeGroupMapping!$A$2:$C$5,3,TRUE)</f>
        <v>Middle-Aged</v>
      </c>
      <c r="P3435" t="str">
        <f>IF(ecommerce_customer_data_custom_[[#This Row],[Returns]]=1,"Returned","Not Returned")</f>
        <v>Returned</v>
      </c>
      <c r="Q3435" t="str">
        <f>_xlfn.XLOOKUP(ecommerce_customer_data_custom_[[#This Row],[Payment Method]],PaymentMapping!$A$2:$A$11,PaymentMapping!$B$2:$B$11,"Other")</f>
        <v>Card</v>
      </c>
    </row>
    <row r="3436" spans="1:17" x14ac:dyDescent="0.3">
      <c r="A3436">
        <v>36507</v>
      </c>
      <c r="B3436" s="14">
        <v>45139.921342592592</v>
      </c>
      <c r="C3436" t="s">
        <v>16</v>
      </c>
      <c r="D3436">
        <v>314</v>
      </c>
      <c r="E3436">
        <v>3</v>
      </c>
      <c r="F3436">
        <v>4133</v>
      </c>
      <c r="G3436" t="s">
        <v>12</v>
      </c>
      <c r="H3436">
        <v>59</v>
      </c>
      <c r="I3436">
        <v>0</v>
      </c>
      <c r="J3436" t="s">
        <v>17</v>
      </c>
      <c r="K3436">
        <v>0</v>
      </c>
      <c r="L3436">
        <f>YEAR(ecommerce_customer_data_custom_[[#This Row],[Purchase Date]])</f>
        <v>2023</v>
      </c>
      <c r="M3436">
        <f>MONTH(ecommerce_customer_data_custom_[[#This Row],[Purchase Date]])</f>
        <v>8</v>
      </c>
      <c r="N3436" t="str">
        <f>TEXT(ecommerce_customer_data_custom_[[#This Row],[Purchase Date]],"mmmm")</f>
        <v>August</v>
      </c>
      <c r="O3436" t="str">
        <f>VLOOKUP(ecommerce_customer_data_custom_[[#This Row],[Customer Age]],AgeGroupMapping!$A$2:$C$5,3,TRUE)</f>
        <v>Middle-Aged</v>
      </c>
      <c r="P3436" t="str">
        <f>IF(ecommerce_customer_data_custom_[[#This Row],[Returns]]=1,"Returned","Not Returned")</f>
        <v>Not Returned</v>
      </c>
      <c r="Q3436" t="str">
        <f>_xlfn.XLOOKUP(ecommerce_customer_data_custom_[[#This Row],[Payment Method]],PaymentMapping!$A$2:$A$11,PaymentMapping!$B$2:$B$11,"Other")</f>
        <v>Card</v>
      </c>
    </row>
    <row r="3437" spans="1:17" x14ac:dyDescent="0.3">
      <c r="A3437">
        <v>36507</v>
      </c>
      <c r="B3437" s="14">
        <v>45069.591226851851</v>
      </c>
      <c r="C3437" t="s">
        <v>11</v>
      </c>
      <c r="D3437">
        <v>169</v>
      </c>
      <c r="E3437">
        <v>2</v>
      </c>
      <c r="F3437">
        <v>2003</v>
      </c>
      <c r="G3437" t="s">
        <v>12</v>
      </c>
      <c r="H3437">
        <v>59</v>
      </c>
      <c r="I3437">
        <v>1</v>
      </c>
      <c r="J3437" t="s">
        <v>17</v>
      </c>
      <c r="K3437">
        <v>0</v>
      </c>
      <c r="L3437">
        <f>YEAR(ecommerce_customer_data_custom_[[#This Row],[Purchase Date]])</f>
        <v>2023</v>
      </c>
      <c r="M3437">
        <f>MONTH(ecommerce_customer_data_custom_[[#This Row],[Purchase Date]])</f>
        <v>5</v>
      </c>
      <c r="N3437" t="str">
        <f>TEXT(ecommerce_customer_data_custom_[[#This Row],[Purchase Date]],"mmmm")</f>
        <v>May</v>
      </c>
      <c r="O3437" t="str">
        <f>VLOOKUP(ecommerce_customer_data_custom_[[#This Row],[Customer Age]],AgeGroupMapping!$A$2:$C$5,3,TRUE)</f>
        <v>Middle-Aged</v>
      </c>
      <c r="P3437" t="str">
        <f>IF(ecommerce_customer_data_custom_[[#This Row],[Returns]]=1,"Returned","Not Returned")</f>
        <v>Returned</v>
      </c>
      <c r="Q3437" t="str">
        <f>_xlfn.XLOOKUP(ecommerce_customer_data_custom_[[#This Row],[Payment Method]],PaymentMapping!$A$2:$A$11,PaymentMapping!$B$2:$B$11,"Other")</f>
        <v>Card</v>
      </c>
    </row>
    <row r="3438" spans="1:17" x14ac:dyDescent="0.3">
      <c r="A3438">
        <v>36507</v>
      </c>
      <c r="B3438" s="14">
        <v>43933.693784722222</v>
      </c>
      <c r="C3438" t="s">
        <v>11</v>
      </c>
      <c r="D3438">
        <v>76</v>
      </c>
      <c r="E3438">
        <v>3</v>
      </c>
      <c r="F3438">
        <v>3899</v>
      </c>
      <c r="G3438" t="s">
        <v>15</v>
      </c>
      <c r="H3438">
        <v>59</v>
      </c>
      <c r="I3438">
        <v>0</v>
      </c>
      <c r="J3438" t="s">
        <v>17</v>
      </c>
      <c r="K3438">
        <v>0</v>
      </c>
      <c r="L3438">
        <f>YEAR(ecommerce_customer_data_custom_[[#This Row],[Purchase Date]])</f>
        <v>2020</v>
      </c>
      <c r="M3438">
        <f>MONTH(ecommerce_customer_data_custom_[[#This Row],[Purchase Date]])</f>
        <v>4</v>
      </c>
      <c r="N3438" t="str">
        <f>TEXT(ecommerce_customer_data_custom_[[#This Row],[Purchase Date]],"mmmm")</f>
        <v>April</v>
      </c>
      <c r="O3438" t="str">
        <f>VLOOKUP(ecommerce_customer_data_custom_[[#This Row],[Customer Age]],AgeGroupMapping!$A$2:$C$5,3,TRUE)</f>
        <v>Middle-Aged</v>
      </c>
      <c r="P3438" t="str">
        <f>IF(ecommerce_customer_data_custom_[[#This Row],[Returns]]=1,"Returned","Not Returned")</f>
        <v>Not Returned</v>
      </c>
      <c r="Q3438" t="str">
        <f>_xlfn.XLOOKUP(ecommerce_customer_data_custom_[[#This Row],[Payment Method]],PaymentMapping!$A$2:$A$11,PaymentMapping!$B$2:$B$11,"Other")</f>
        <v>Wallet/UPI</v>
      </c>
    </row>
    <row r="3439" spans="1:17" x14ac:dyDescent="0.3">
      <c r="A3439">
        <v>36507</v>
      </c>
      <c r="B3439" s="14">
        <v>44302.999039351853</v>
      </c>
      <c r="C3439" t="s">
        <v>14</v>
      </c>
      <c r="D3439">
        <v>265</v>
      </c>
      <c r="E3439">
        <v>2</v>
      </c>
      <c r="F3439">
        <v>2659</v>
      </c>
      <c r="G3439" t="s">
        <v>20</v>
      </c>
      <c r="H3439">
        <v>59</v>
      </c>
      <c r="I3439">
        <v>0</v>
      </c>
      <c r="J3439" t="s">
        <v>17</v>
      </c>
      <c r="K3439">
        <v>0</v>
      </c>
      <c r="L3439">
        <f>YEAR(ecommerce_customer_data_custom_[[#This Row],[Purchase Date]])</f>
        <v>2021</v>
      </c>
      <c r="M3439">
        <f>MONTH(ecommerce_customer_data_custom_[[#This Row],[Purchase Date]])</f>
        <v>4</v>
      </c>
      <c r="N3439" t="str">
        <f>TEXT(ecommerce_customer_data_custom_[[#This Row],[Purchase Date]],"mmmm")</f>
        <v>April</v>
      </c>
      <c r="O3439" t="str">
        <f>VLOOKUP(ecommerce_customer_data_custom_[[#This Row],[Customer Age]],AgeGroupMapping!$A$2:$C$5,3,TRUE)</f>
        <v>Middle-Aged</v>
      </c>
      <c r="P3439" t="str">
        <f>IF(ecommerce_customer_data_custom_[[#This Row],[Returns]]=1,"Returned","Not Returned")</f>
        <v>Not Returned</v>
      </c>
      <c r="Q3439" t="str">
        <f>_xlfn.XLOOKUP(ecommerce_customer_data_custom_[[#This Row],[Payment Method]],PaymentMapping!$A$2:$A$11,PaymentMapping!$B$2:$B$11,"Other")</f>
        <v>Other</v>
      </c>
    </row>
    <row r="3440" spans="1:17" x14ac:dyDescent="0.3">
      <c r="A3440">
        <v>36507</v>
      </c>
      <c r="B3440" s="14">
        <v>44471.040983796294</v>
      </c>
      <c r="C3440" t="s">
        <v>11</v>
      </c>
      <c r="D3440">
        <v>92</v>
      </c>
      <c r="E3440">
        <v>3</v>
      </c>
      <c r="F3440">
        <v>5033</v>
      </c>
      <c r="G3440" t="s">
        <v>15</v>
      </c>
      <c r="H3440">
        <v>59</v>
      </c>
      <c r="I3440">
        <v>0</v>
      </c>
      <c r="J3440" t="s">
        <v>17</v>
      </c>
      <c r="K3440">
        <v>0</v>
      </c>
      <c r="L3440">
        <f>YEAR(ecommerce_customer_data_custom_[[#This Row],[Purchase Date]])</f>
        <v>2021</v>
      </c>
      <c r="M3440">
        <f>MONTH(ecommerce_customer_data_custom_[[#This Row],[Purchase Date]])</f>
        <v>10</v>
      </c>
      <c r="N3440" t="str">
        <f>TEXT(ecommerce_customer_data_custom_[[#This Row],[Purchase Date]],"mmmm")</f>
        <v>October</v>
      </c>
      <c r="O3440" t="str">
        <f>VLOOKUP(ecommerce_customer_data_custom_[[#This Row],[Customer Age]],AgeGroupMapping!$A$2:$C$5,3,TRUE)</f>
        <v>Middle-Aged</v>
      </c>
      <c r="P3440" t="str">
        <f>IF(ecommerce_customer_data_custom_[[#This Row],[Returns]]=1,"Returned","Not Returned")</f>
        <v>Not Returned</v>
      </c>
      <c r="Q3440" t="str">
        <f>_xlfn.XLOOKUP(ecommerce_customer_data_custom_[[#This Row],[Payment Method]],PaymentMapping!$A$2:$A$11,PaymentMapping!$B$2:$B$11,"Other")</f>
        <v>Wallet/UPI</v>
      </c>
    </row>
    <row r="3441" spans="1:17" x14ac:dyDescent="0.3">
      <c r="A3441">
        <v>36507</v>
      </c>
      <c r="B3441" s="14">
        <v>44284.591817129629</v>
      </c>
      <c r="C3441" t="s">
        <v>11</v>
      </c>
      <c r="D3441">
        <v>316</v>
      </c>
      <c r="E3441">
        <v>2</v>
      </c>
      <c r="F3441">
        <v>334</v>
      </c>
      <c r="G3441" t="s">
        <v>19</v>
      </c>
      <c r="H3441">
        <v>59</v>
      </c>
      <c r="I3441">
        <v>0</v>
      </c>
      <c r="J3441" t="s">
        <v>17</v>
      </c>
      <c r="K3441">
        <v>0</v>
      </c>
      <c r="L3441">
        <f>YEAR(ecommerce_customer_data_custom_[[#This Row],[Purchase Date]])</f>
        <v>2021</v>
      </c>
      <c r="M3441">
        <f>MONTH(ecommerce_customer_data_custom_[[#This Row],[Purchase Date]])</f>
        <v>3</v>
      </c>
      <c r="N3441" t="str">
        <f>TEXT(ecommerce_customer_data_custom_[[#This Row],[Purchase Date]],"mmmm")</f>
        <v>March</v>
      </c>
      <c r="O3441" t="str">
        <f>VLOOKUP(ecommerce_customer_data_custom_[[#This Row],[Customer Age]],AgeGroupMapping!$A$2:$C$5,3,TRUE)</f>
        <v>Middle-Aged</v>
      </c>
      <c r="P3441" t="str">
        <f>IF(ecommerce_customer_data_custom_[[#This Row],[Returns]]=1,"Returned","Not Returned")</f>
        <v>Not Returned</v>
      </c>
      <c r="Q3441" t="str">
        <f>_xlfn.XLOOKUP(ecommerce_customer_data_custom_[[#This Row],[Payment Method]],PaymentMapping!$A$2:$A$11,PaymentMapping!$B$2:$B$11,"Other")</f>
        <v>Cash</v>
      </c>
    </row>
    <row r="3442" spans="1:17" x14ac:dyDescent="0.3">
      <c r="A3442">
        <v>36507</v>
      </c>
      <c r="B3442" s="14">
        <v>43971.154305555552</v>
      </c>
      <c r="C3442" t="s">
        <v>18</v>
      </c>
      <c r="D3442">
        <v>113</v>
      </c>
      <c r="E3442">
        <v>5</v>
      </c>
      <c r="F3442">
        <v>916</v>
      </c>
      <c r="G3442" t="s">
        <v>12</v>
      </c>
      <c r="H3442">
        <v>59</v>
      </c>
      <c r="I3442">
        <v>1</v>
      </c>
      <c r="J3442" t="s">
        <v>17</v>
      </c>
      <c r="K3442">
        <v>0</v>
      </c>
      <c r="L3442">
        <f>YEAR(ecommerce_customer_data_custom_[[#This Row],[Purchase Date]])</f>
        <v>2020</v>
      </c>
      <c r="M3442">
        <f>MONTH(ecommerce_customer_data_custom_[[#This Row],[Purchase Date]])</f>
        <v>5</v>
      </c>
      <c r="N3442" t="str">
        <f>TEXT(ecommerce_customer_data_custom_[[#This Row],[Purchase Date]],"mmmm")</f>
        <v>May</v>
      </c>
      <c r="O3442" t="str">
        <f>VLOOKUP(ecommerce_customer_data_custom_[[#This Row],[Customer Age]],AgeGroupMapping!$A$2:$C$5,3,TRUE)</f>
        <v>Middle-Aged</v>
      </c>
      <c r="P3442" t="str">
        <f>IF(ecommerce_customer_data_custom_[[#This Row],[Returns]]=1,"Returned","Not Returned")</f>
        <v>Returned</v>
      </c>
      <c r="Q3442" t="str">
        <f>_xlfn.XLOOKUP(ecommerce_customer_data_custom_[[#This Row],[Payment Method]],PaymentMapping!$A$2:$A$11,PaymentMapping!$B$2:$B$11,"Other")</f>
        <v>Card</v>
      </c>
    </row>
    <row r="3443" spans="1:17" x14ac:dyDescent="0.3">
      <c r="A3443">
        <v>16496</v>
      </c>
      <c r="B3443" s="14">
        <v>45108.654826388891</v>
      </c>
      <c r="C3443" t="s">
        <v>16</v>
      </c>
      <c r="D3443">
        <v>14</v>
      </c>
      <c r="E3443">
        <v>3</v>
      </c>
      <c r="F3443">
        <v>319</v>
      </c>
      <c r="G3443" t="s">
        <v>19</v>
      </c>
      <c r="H3443">
        <v>43</v>
      </c>
      <c r="I3443">
        <v>1</v>
      </c>
      <c r="J3443" t="s">
        <v>13</v>
      </c>
      <c r="K3443">
        <v>0</v>
      </c>
      <c r="L3443">
        <f>YEAR(ecommerce_customer_data_custom_[[#This Row],[Purchase Date]])</f>
        <v>2023</v>
      </c>
      <c r="M3443">
        <f>MONTH(ecommerce_customer_data_custom_[[#This Row],[Purchase Date]])</f>
        <v>7</v>
      </c>
      <c r="N3443" t="str">
        <f>TEXT(ecommerce_customer_data_custom_[[#This Row],[Purchase Date]],"mmmm")</f>
        <v>July</v>
      </c>
      <c r="O3443" t="str">
        <f>VLOOKUP(ecommerce_customer_data_custom_[[#This Row],[Customer Age]],AgeGroupMapping!$A$2:$C$5,3,TRUE)</f>
        <v>Middle-Aged</v>
      </c>
      <c r="P3443" t="str">
        <f>IF(ecommerce_customer_data_custom_[[#This Row],[Returns]]=1,"Returned","Not Returned")</f>
        <v>Returned</v>
      </c>
      <c r="Q3443" t="str">
        <f>_xlfn.XLOOKUP(ecommerce_customer_data_custom_[[#This Row],[Payment Method]],PaymentMapping!$A$2:$A$11,PaymentMapping!$B$2:$B$11,"Other")</f>
        <v>Cash</v>
      </c>
    </row>
    <row r="3444" spans="1:17" x14ac:dyDescent="0.3">
      <c r="A3444">
        <v>16496</v>
      </c>
      <c r="B3444" s="14">
        <v>44540.065520833334</v>
      </c>
      <c r="C3444" t="s">
        <v>11</v>
      </c>
      <c r="D3444">
        <v>343</v>
      </c>
      <c r="E3444">
        <v>4</v>
      </c>
      <c r="F3444">
        <v>3970</v>
      </c>
      <c r="G3444" t="s">
        <v>15</v>
      </c>
      <c r="H3444">
        <v>43</v>
      </c>
      <c r="I3444">
        <v>1</v>
      </c>
      <c r="J3444" t="s">
        <v>13</v>
      </c>
      <c r="K3444">
        <v>0</v>
      </c>
      <c r="L3444">
        <f>YEAR(ecommerce_customer_data_custom_[[#This Row],[Purchase Date]])</f>
        <v>2021</v>
      </c>
      <c r="M3444">
        <f>MONTH(ecommerce_customer_data_custom_[[#This Row],[Purchase Date]])</f>
        <v>12</v>
      </c>
      <c r="N3444" t="str">
        <f>TEXT(ecommerce_customer_data_custom_[[#This Row],[Purchase Date]],"mmmm")</f>
        <v>December</v>
      </c>
      <c r="O3444" t="str">
        <f>VLOOKUP(ecommerce_customer_data_custom_[[#This Row],[Customer Age]],AgeGroupMapping!$A$2:$C$5,3,TRUE)</f>
        <v>Middle-Aged</v>
      </c>
      <c r="P3444" t="str">
        <f>IF(ecommerce_customer_data_custom_[[#This Row],[Returns]]=1,"Returned","Not Returned")</f>
        <v>Returned</v>
      </c>
      <c r="Q3444" t="str">
        <f>_xlfn.XLOOKUP(ecommerce_customer_data_custom_[[#This Row],[Payment Method]],PaymentMapping!$A$2:$A$11,PaymentMapping!$B$2:$B$11,"Other")</f>
        <v>Wallet/UPI</v>
      </c>
    </row>
    <row r="3445" spans="1:17" x14ac:dyDescent="0.3">
      <c r="A3445">
        <v>47064</v>
      </c>
      <c r="B3445" s="14">
        <v>44097.326354166667</v>
      </c>
      <c r="C3445" t="s">
        <v>16</v>
      </c>
      <c r="D3445">
        <v>352</v>
      </c>
      <c r="E3445">
        <v>1</v>
      </c>
      <c r="F3445">
        <v>255</v>
      </c>
      <c r="G3445" t="s">
        <v>12</v>
      </c>
      <c r="H3445">
        <v>30</v>
      </c>
      <c r="I3445">
        <v>1</v>
      </c>
      <c r="J3445" t="s">
        <v>17</v>
      </c>
      <c r="K3445">
        <v>0</v>
      </c>
      <c r="L3445">
        <f>YEAR(ecommerce_customer_data_custom_[[#This Row],[Purchase Date]])</f>
        <v>2020</v>
      </c>
      <c r="M3445">
        <f>MONTH(ecommerce_customer_data_custom_[[#This Row],[Purchase Date]])</f>
        <v>9</v>
      </c>
      <c r="N3445" t="str">
        <f>TEXT(ecommerce_customer_data_custom_[[#This Row],[Purchase Date]],"mmmm")</f>
        <v>September</v>
      </c>
      <c r="O3445" t="str">
        <f>VLOOKUP(ecommerce_customer_data_custom_[[#This Row],[Customer Age]],AgeGroupMapping!$A$2:$C$5,3,TRUE)</f>
        <v>Adult</v>
      </c>
      <c r="P3445" t="str">
        <f>IF(ecommerce_customer_data_custom_[[#This Row],[Returns]]=1,"Returned","Not Returned")</f>
        <v>Returned</v>
      </c>
      <c r="Q3445" t="str">
        <f>_xlfn.XLOOKUP(ecommerce_customer_data_custom_[[#This Row],[Payment Method]],PaymentMapping!$A$2:$A$11,PaymentMapping!$B$2:$B$11,"Other")</f>
        <v>Card</v>
      </c>
    </row>
    <row r="3446" spans="1:17" x14ac:dyDescent="0.3">
      <c r="A3446">
        <v>47064</v>
      </c>
      <c r="B3446" s="14">
        <v>43892.294108796297</v>
      </c>
      <c r="C3446" t="s">
        <v>11</v>
      </c>
      <c r="D3446">
        <v>122</v>
      </c>
      <c r="E3446">
        <v>3</v>
      </c>
      <c r="F3446">
        <v>3860</v>
      </c>
      <c r="G3446" t="s">
        <v>15</v>
      </c>
      <c r="H3446">
        <v>30</v>
      </c>
      <c r="I3446">
        <v>0</v>
      </c>
      <c r="J3446" t="s">
        <v>17</v>
      </c>
      <c r="K3446">
        <v>0</v>
      </c>
      <c r="L3446">
        <f>YEAR(ecommerce_customer_data_custom_[[#This Row],[Purchase Date]])</f>
        <v>2020</v>
      </c>
      <c r="M3446">
        <f>MONTH(ecommerce_customer_data_custom_[[#This Row],[Purchase Date]])</f>
        <v>3</v>
      </c>
      <c r="N3446" t="str">
        <f>TEXT(ecommerce_customer_data_custom_[[#This Row],[Purchase Date]],"mmmm")</f>
        <v>March</v>
      </c>
      <c r="O3446" t="str">
        <f>VLOOKUP(ecommerce_customer_data_custom_[[#This Row],[Customer Age]],AgeGroupMapping!$A$2:$C$5,3,TRUE)</f>
        <v>Adult</v>
      </c>
      <c r="P3446" t="str">
        <f>IF(ecommerce_customer_data_custom_[[#This Row],[Returns]]=1,"Returned","Not Returned")</f>
        <v>Not Returned</v>
      </c>
      <c r="Q3446" t="str">
        <f>_xlfn.XLOOKUP(ecommerce_customer_data_custom_[[#This Row],[Payment Method]],PaymentMapping!$A$2:$A$11,PaymentMapping!$B$2:$B$11,"Other")</f>
        <v>Wallet/UPI</v>
      </c>
    </row>
    <row r="3447" spans="1:17" x14ac:dyDescent="0.3">
      <c r="A3447">
        <v>47064</v>
      </c>
      <c r="B3447" s="14">
        <v>45164.997407407405</v>
      </c>
      <c r="C3447" t="s">
        <v>18</v>
      </c>
      <c r="D3447">
        <v>311</v>
      </c>
      <c r="E3447">
        <v>2</v>
      </c>
      <c r="F3447">
        <v>3356</v>
      </c>
      <c r="G3447" t="s">
        <v>15</v>
      </c>
      <c r="H3447">
        <v>30</v>
      </c>
      <c r="I3447">
        <v>0</v>
      </c>
      <c r="J3447" t="s">
        <v>17</v>
      </c>
      <c r="K3447">
        <v>0</v>
      </c>
      <c r="L3447">
        <f>YEAR(ecommerce_customer_data_custom_[[#This Row],[Purchase Date]])</f>
        <v>2023</v>
      </c>
      <c r="M3447">
        <f>MONTH(ecommerce_customer_data_custom_[[#This Row],[Purchase Date]])</f>
        <v>8</v>
      </c>
      <c r="N3447" t="str">
        <f>TEXT(ecommerce_customer_data_custom_[[#This Row],[Purchase Date]],"mmmm")</f>
        <v>August</v>
      </c>
      <c r="O3447" t="str">
        <f>VLOOKUP(ecommerce_customer_data_custom_[[#This Row],[Customer Age]],AgeGroupMapping!$A$2:$C$5,3,TRUE)</f>
        <v>Adult</v>
      </c>
      <c r="P3447" t="str">
        <f>IF(ecommerce_customer_data_custom_[[#This Row],[Returns]]=1,"Returned","Not Returned")</f>
        <v>Not Returned</v>
      </c>
      <c r="Q3447" t="str">
        <f>_xlfn.XLOOKUP(ecommerce_customer_data_custom_[[#This Row],[Payment Method]],PaymentMapping!$A$2:$A$11,PaymentMapping!$B$2:$B$11,"Other")</f>
        <v>Wallet/UPI</v>
      </c>
    </row>
    <row r="3448" spans="1:17" x14ac:dyDescent="0.3">
      <c r="A3448">
        <v>47064</v>
      </c>
      <c r="B3448" s="14">
        <v>45119.045601851853</v>
      </c>
      <c r="C3448" t="s">
        <v>11</v>
      </c>
      <c r="D3448">
        <v>330</v>
      </c>
      <c r="E3448">
        <v>2</v>
      </c>
      <c r="F3448">
        <v>1453</v>
      </c>
      <c r="G3448" t="s">
        <v>12</v>
      </c>
      <c r="H3448">
        <v>30</v>
      </c>
      <c r="I3448">
        <v>0</v>
      </c>
      <c r="J3448" t="s">
        <v>17</v>
      </c>
      <c r="K3448">
        <v>0</v>
      </c>
      <c r="L3448">
        <f>YEAR(ecommerce_customer_data_custom_[[#This Row],[Purchase Date]])</f>
        <v>2023</v>
      </c>
      <c r="M3448">
        <f>MONTH(ecommerce_customer_data_custom_[[#This Row],[Purchase Date]])</f>
        <v>7</v>
      </c>
      <c r="N3448" t="str">
        <f>TEXT(ecommerce_customer_data_custom_[[#This Row],[Purchase Date]],"mmmm")</f>
        <v>July</v>
      </c>
      <c r="O3448" t="str">
        <f>VLOOKUP(ecommerce_customer_data_custom_[[#This Row],[Customer Age]],AgeGroupMapping!$A$2:$C$5,3,TRUE)</f>
        <v>Adult</v>
      </c>
      <c r="P3448" t="str">
        <f>IF(ecommerce_customer_data_custom_[[#This Row],[Returns]]=1,"Returned","Not Returned")</f>
        <v>Not Returned</v>
      </c>
      <c r="Q3448" t="str">
        <f>_xlfn.XLOOKUP(ecommerce_customer_data_custom_[[#This Row],[Payment Method]],PaymentMapping!$A$2:$A$11,PaymentMapping!$B$2:$B$11,"Other")</f>
        <v>Card</v>
      </c>
    </row>
    <row r="3449" spans="1:17" x14ac:dyDescent="0.3">
      <c r="A3449">
        <v>47064</v>
      </c>
      <c r="B3449" s="14">
        <v>44930.256782407407</v>
      </c>
      <c r="C3449" t="s">
        <v>11</v>
      </c>
      <c r="D3449">
        <v>60</v>
      </c>
      <c r="E3449">
        <v>1</v>
      </c>
      <c r="F3449">
        <v>757</v>
      </c>
      <c r="G3449" t="s">
        <v>19</v>
      </c>
      <c r="H3449">
        <v>30</v>
      </c>
      <c r="I3449">
        <v>1</v>
      </c>
      <c r="J3449" t="s">
        <v>17</v>
      </c>
      <c r="K3449">
        <v>0</v>
      </c>
      <c r="L3449">
        <f>YEAR(ecommerce_customer_data_custom_[[#This Row],[Purchase Date]])</f>
        <v>2023</v>
      </c>
      <c r="M3449">
        <f>MONTH(ecommerce_customer_data_custom_[[#This Row],[Purchase Date]])</f>
        <v>1</v>
      </c>
      <c r="N3449" t="str">
        <f>TEXT(ecommerce_customer_data_custom_[[#This Row],[Purchase Date]],"mmmm")</f>
        <v>January</v>
      </c>
      <c r="O3449" t="str">
        <f>VLOOKUP(ecommerce_customer_data_custom_[[#This Row],[Customer Age]],AgeGroupMapping!$A$2:$C$5,3,TRUE)</f>
        <v>Adult</v>
      </c>
      <c r="P3449" t="str">
        <f>IF(ecommerce_customer_data_custom_[[#This Row],[Returns]]=1,"Returned","Not Returned")</f>
        <v>Returned</v>
      </c>
      <c r="Q3449" t="str">
        <f>_xlfn.XLOOKUP(ecommerce_customer_data_custom_[[#This Row],[Payment Method]],PaymentMapping!$A$2:$A$11,PaymentMapping!$B$2:$B$11,"Other")</f>
        <v>Cash</v>
      </c>
    </row>
    <row r="3450" spans="1:17" x14ac:dyDescent="0.3">
      <c r="A3450">
        <v>47064</v>
      </c>
      <c r="B3450" s="14">
        <v>45135.639537037037</v>
      </c>
      <c r="C3450" t="s">
        <v>11</v>
      </c>
      <c r="D3450">
        <v>407</v>
      </c>
      <c r="E3450">
        <v>2</v>
      </c>
      <c r="F3450">
        <v>2033</v>
      </c>
      <c r="G3450" t="s">
        <v>19</v>
      </c>
      <c r="H3450">
        <v>30</v>
      </c>
      <c r="I3450">
        <v>0</v>
      </c>
      <c r="J3450" t="s">
        <v>17</v>
      </c>
      <c r="K3450">
        <v>0</v>
      </c>
      <c r="L3450">
        <f>YEAR(ecommerce_customer_data_custom_[[#This Row],[Purchase Date]])</f>
        <v>2023</v>
      </c>
      <c r="M3450">
        <f>MONTH(ecommerce_customer_data_custom_[[#This Row],[Purchase Date]])</f>
        <v>7</v>
      </c>
      <c r="N3450" t="str">
        <f>TEXT(ecommerce_customer_data_custom_[[#This Row],[Purchase Date]],"mmmm")</f>
        <v>July</v>
      </c>
      <c r="O3450" t="str">
        <f>VLOOKUP(ecommerce_customer_data_custom_[[#This Row],[Customer Age]],AgeGroupMapping!$A$2:$C$5,3,TRUE)</f>
        <v>Adult</v>
      </c>
      <c r="P3450" t="str">
        <f>IF(ecommerce_customer_data_custom_[[#This Row],[Returns]]=1,"Returned","Not Returned")</f>
        <v>Not Returned</v>
      </c>
      <c r="Q3450" t="str">
        <f>_xlfn.XLOOKUP(ecommerce_customer_data_custom_[[#This Row],[Payment Method]],PaymentMapping!$A$2:$A$11,PaymentMapping!$B$2:$B$11,"Other")</f>
        <v>Cash</v>
      </c>
    </row>
    <row r="3451" spans="1:17" x14ac:dyDescent="0.3">
      <c r="A3451">
        <v>47064</v>
      </c>
      <c r="B3451" s="14">
        <v>44785.219849537039</v>
      </c>
      <c r="C3451" t="s">
        <v>18</v>
      </c>
      <c r="D3451">
        <v>356</v>
      </c>
      <c r="E3451">
        <v>2</v>
      </c>
      <c r="F3451">
        <v>3118</v>
      </c>
      <c r="G3451" t="s">
        <v>19</v>
      </c>
      <c r="H3451">
        <v>30</v>
      </c>
      <c r="I3451">
        <v>0</v>
      </c>
      <c r="J3451" t="s">
        <v>17</v>
      </c>
      <c r="K3451">
        <v>0</v>
      </c>
      <c r="L3451">
        <f>YEAR(ecommerce_customer_data_custom_[[#This Row],[Purchase Date]])</f>
        <v>2022</v>
      </c>
      <c r="M3451">
        <f>MONTH(ecommerce_customer_data_custom_[[#This Row],[Purchase Date]])</f>
        <v>8</v>
      </c>
      <c r="N3451" t="str">
        <f>TEXT(ecommerce_customer_data_custom_[[#This Row],[Purchase Date]],"mmmm")</f>
        <v>August</v>
      </c>
      <c r="O3451" t="str">
        <f>VLOOKUP(ecommerce_customer_data_custom_[[#This Row],[Customer Age]],AgeGroupMapping!$A$2:$C$5,3,TRUE)</f>
        <v>Adult</v>
      </c>
      <c r="P3451" t="str">
        <f>IF(ecommerce_customer_data_custom_[[#This Row],[Returns]]=1,"Returned","Not Returned")</f>
        <v>Not Returned</v>
      </c>
      <c r="Q3451" t="str">
        <f>_xlfn.XLOOKUP(ecommerce_customer_data_custom_[[#This Row],[Payment Method]],PaymentMapping!$A$2:$A$11,PaymentMapping!$B$2:$B$11,"Other")</f>
        <v>Cash</v>
      </c>
    </row>
    <row r="3452" spans="1:17" x14ac:dyDescent="0.3">
      <c r="A3452">
        <v>47064</v>
      </c>
      <c r="B3452" s="14">
        <v>44992.689189814817</v>
      </c>
      <c r="C3452" t="s">
        <v>18</v>
      </c>
      <c r="D3452">
        <v>158</v>
      </c>
      <c r="E3452">
        <v>2</v>
      </c>
      <c r="F3452">
        <v>2912</v>
      </c>
      <c r="G3452" t="s">
        <v>12</v>
      </c>
      <c r="H3452">
        <v>30</v>
      </c>
      <c r="I3452">
        <v>1</v>
      </c>
      <c r="J3452" t="s">
        <v>17</v>
      </c>
      <c r="K3452">
        <v>0</v>
      </c>
      <c r="L3452">
        <f>YEAR(ecommerce_customer_data_custom_[[#This Row],[Purchase Date]])</f>
        <v>2023</v>
      </c>
      <c r="M3452">
        <f>MONTH(ecommerce_customer_data_custom_[[#This Row],[Purchase Date]])</f>
        <v>3</v>
      </c>
      <c r="N3452" t="str">
        <f>TEXT(ecommerce_customer_data_custom_[[#This Row],[Purchase Date]],"mmmm")</f>
        <v>March</v>
      </c>
      <c r="O3452" t="str">
        <f>VLOOKUP(ecommerce_customer_data_custom_[[#This Row],[Customer Age]],AgeGroupMapping!$A$2:$C$5,3,TRUE)</f>
        <v>Adult</v>
      </c>
      <c r="P3452" t="str">
        <f>IF(ecommerce_customer_data_custom_[[#This Row],[Returns]]=1,"Returned","Not Returned")</f>
        <v>Returned</v>
      </c>
      <c r="Q3452" t="str">
        <f>_xlfn.XLOOKUP(ecommerce_customer_data_custom_[[#This Row],[Payment Method]],PaymentMapping!$A$2:$A$11,PaymentMapping!$B$2:$B$11,"Other")</f>
        <v>Card</v>
      </c>
    </row>
    <row r="3453" spans="1:17" x14ac:dyDescent="0.3">
      <c r="A3453">
        <v>47064</v>
      </c>
      <c r="B3453" s="14">
        <v>44823.055069444446</v>
      </c>
      <c r="C3453" t="s">
        <v>14</v>
      </c>
      <c r="D3453">
        <v>482</v>
      </c>
      <c r="E3453">
        <v>3</v>
      </c>
      <c r="F3453">
        <v>4728</v>
      </c>
      <c r="G3453" t="s">
        <v>15</v>
      </c>
      <c r="H3453">
        <v>30</v>
      </c>
      <c r="I3453">
        <v>0</v>
      </c>
      <c r="J3453" t="s">
        <v>17</v>
      </c>
      <c r="K3453">
        <v>0</v>
      </c>
      <c r="L3453">
        <f>YEAR(ecommerce_customer_data_custom_[[#This Row],[Purchase Date]])</f>
        <v>2022</v>
      </c>
      <c r="M3453">
        <f>MONTH(ecommerce_customer_data_custom_[[#This Row],[Purchase Date]])</f>
        <v>9</v>
      </c>
      <c r="N3453" t="str">
        <f>TEXT(ecommerce_customer_data_custom_[[#This Row],[Purchase Date]],"mmmm")</f>
        <v>September</v>
      </c>
      <c r="O3453" t="str">
        <f>VLOOKUP(ecommerce_customer_data_custom_[[#This Row],[Customer Age]],AgeGroupMapping!$A$2:$C$5,3,TRUE)</f>
        <v>Adult</v>
      </c>
      <c r="P3453" t="str">
        <f>IF(ecommerce_customer_data_custom_[[#This Row],[Returns]]=1,"Returned","Not Returned")</f>
        <v>Not Returned</v>
      </c>
      <c r="Q3453" t="str">
        <f>_xlfn.XLOOKUP(ecommerce_customer_data_custom_[[#This Row],[Payment Method]],PaymentMapping!$A$2:$A$11,PaymentMapping!$B$2:$B$11,"Other")</f>
        <v>Wallet/UPI</v>
      </c>
    </row>
    <row r="3454" spans="1:17" x14ac:dyDescent="0.3">
      <c r="A3454">
        <v>33577</v>
      </c>
      <c r="B3454" s="14">
        <v>44859.637754629628</v>
      </c>
      <c r="C3454" t="s">
        <v>14</v>
      </c>
      <c r="D3454">
        <v>138</v>
      </c>
      <c r="E3454">
        <v>5</v>
      </c>
      <c r="F3454">
        <v>235</v>
      </c>
      <c r="G3454" t="s">
        <v>15</v>
      </c>
      <c r="H3454">
        <v>31</v>
      </c>
      <c r="I3454">
        <v>0</v>
      </c>
      <c r="J3454" t="s">
        <v>17</v>
      </c>
      <c r="K3454">
        <v>0</v>
      </c>
      <c r="L3454">
        <f>YEAR(ecommerce_customer_data_custom_[[#This Row],[Purchase Date]])</f>
        <v>2022</v>
      </c>
      <c r="M3454">
        <f>MONTH(ecommerce_customer_data_custom_[[#This Row],[Purchase Date]])</f>
        <v>10</v>
      </c>
      <c r="N3454" t="str">
        <f>TEXT(ecommerce_customer_data_custom_[[#This Row],[Purchase Date]],"mmmm")</f>
        <v>October</v>
      </c>
      <c r="O3454" t="str">
        <f>VLOOKUP(ecommerce_customer_data_custom_[[#This Row],[Customer Age]],AgeGroupMapping!$A$2:$C$5,3,TRUE)</f>
        <v>Adult</v>
      </c>
      <c r="P3454" t="str">
        <f>IF(ecommerce_customer_data_custom_[[#This Row],[Returns]]=1,"Returned","Not Returned")</f>
        <v>Not Returned</v>
      </c>
      <c r="Q3454" t="str">
        <f>_xlfn.XLOOKUP(ecommerce_customer_data_custom_[[#This Row],[Payment Method]],PaymentMapping!$A$2:$A$11,PaymentMapping!$B$2:$B$11,"Other")</f>
        <v>Wallet/UPI</v>
      </c>
    </row>
    <row r="3455" spans="1:17" x14ac:dyDescent="0.3">
      <c r="A3455">
        <v>33577</v>
      </c>
      <c r="B3455" s="14">
        <v>44112.247604166667</v>
      </c>
      <c r="C3455" t="s">
        <v>16</v>
      </c>
      <c r="D3455">
        <v>362</v>
      </c>
      <c r="E3455">
        <v>2</v>
      </c>
      <c r="F3455">
        <v>1178</v>
      </c>
      <c r="G3455" t="s">
        <v>12</v>
      </c>
      <c r="H3455">
        <v>31</v>
      </c>
      <c r="I3455">
        <v>1</v>
      </c>
      <c r="J3455" t="s">
        <v>17</v>
      </c>
      <c r="K3455">
        <v>0</v>
      </c>
      <c r="L3455">
        <f>YEAR(ecommerce_customer_data_custom_[[#This Row],[Purchase Date]])</f>
        <v>2020</v>
      </c>
      <c r="M3455">
        <f>MONTH(ecommerce_customer_data_custom_[[#This Row],[Purchase Date]])</f>
        <v>10</v>
      </c>
      <c r="N3455" t="str">
        <f>TEXT(ecommerce_customer_data_custom_[[#This Row],[Purchase Date]],"mmmm")</f>
        <v>October</v>
      </c>
      <c r="O3455" t="str">
        <f>VLOOKUP(ecommerce_customer_data_custom_[[#This Row],[Customer Age]],AgeGroupMapping!$A$2:$C$5,3,TRUE)</f>
        <v>Adult</v>
      </c>
      <c r="P3455" t="str">
        <f>IF(ecommerce_customer_data_custom_[[#This Row],[Returns]]=1,"Returned","Not Returned")</f>
        <v>Returned</v>
      </c>
      <c r="Q3455" t="str">
        <f>_xlfn.XLOOKUP(ecommerce_customer_data_custom_[[#This Row],[Payment Method]],PaymentMapping!$A$2:$A$11,PaymentMapping!$B$2:$B$11,"Other")</f>
        <v>Card</v>
      </c>
    </row>
    <row r="3456" spans="1:17" x14ac:dyDescent="0.3">
      <c r="A3456">
        <v>33577</v>
      </c>
      <c r="B3456" s="14">
        <v>43933.259421296294</v>
      </c>
      <c r="C3456" t="s">
        <v>14</v>
      </c>
      <c r="D3456">
        <v>436</v>
      </c>
      <c r="E3456">
        <v>1</v>
      </c>
      <c r="F3456">
        <v>2001</v>
      </c>
      <c r="G3456" t="s">
        <v>19</v>
      </c>
      <c r="H3456">
        <v>31</v>
      </c>
      <c r="I3456">
        <v>0</v>
      </c>
      <c r="J3456" t="s">
        <v>17</v>
      </c>
      <c r="K3456">
        <v>0</v>
      </c>
      <c r="L3456">
        <f>YEAR(ecommerce_customer_data_custom_[[#This Row],[Purchase Date]])</f>
        <v>2020</v>
      </c>
      <c r="M3456">
        <f>MONTH(ecommerce_customer_data_custom_[[#This Row],[Purchase Date]])</f>
        <v>4</v>
      </c>
      <c r="N3456" t="str">
        <f>TEXT(ecommerce_customer_data_custom_[[#This Row],[Purchase Date]],"mmmm")</f>
        <v>April</v>
      </c>
      <c r="O3456" t="str">
        <f>VLOOKUP(ecommerce_customer_data_custom_[[#This Row],[Customer Age]],AgeGroupMapping!$A$2:$C$5,3,TRUE)</f>
        <v>Adult</v>
      </c>
      <c r="P3456" t="str">
        <f>IF(ecommerce_customer_data_custom_[[#This Row],[Returns]]=1,"Returned","Not Returned")</f>
        <v>Not Returned</v>
      </c>
      <c r="Q3456" t="str">
        <f>_xlfn.XLOOKUP(ecommerce_customer_data_custom_[[#This Row],[Payment Method]],PaymentMapping!$A$2:$A$11,PaymentMapping!$B$2:$B$11,"Other")</f>
        <v>Cash</v>
      </c>
    </row>
    <row r="3457" spans="1:17" x14ac:dyDescent="0.3">
      <c r="A3457">
        <v>33577</v>
      </c>
      <c r="B3457" s="14">
        <v>44125.759513888886</v>
      </c>
      <c r="C3457" t="s">
        <v>11</v>
      </c>
      <c r="D3457">
        <v>136</v>
      </c>
      <c r="E3457">
        <v>2</v>
      </c>
      <c r="F3457">
        <v>663</v>
      </c>
      <c r="G3457" t="s">
        <v>12</v>
      </c>
      <c r="H3457">
        <v>31</v>
      </c>
      <c r="I3457">
        <v>1</v>
      </c>
      <c r="J3457" t="s">
        <v>17</v>
      </c>
      <c r="K3457">
        <v>0</v>
      </c>
      <c r="L3457">
        <f>YEAR(ecommerce_customer_data_custom_[[#This Row],[Purchase Date]])</f>
        <v>2020</v>
      </c>
      <c r="M3457">
        <f>MONTH(ecommerce_customer_data_custom_[[#This Row],[Purchase Date]])</f>
        <v>10</v>
      </c>
      <c r="N3457" t="str">
        <f>TEXT(ecommerce_customer_data_custom_[[#This Row],[Purchase Date]],"mmmm")</f>
        <v>October</v>
      </c>
      <c r="O3457" t="str">
        <f>VLOOKUP(ecommerce_customer_data_custom_[[#This Row],[Customer Age]],AgeGroupMapping!$A$2:$C$5,3,TRUE)</f>
        <v>Adult</v>
      </c>
      <c r="P3457" t="str">
        <f>IF(ecommerce_customer_data_custom_[[#This Row],[Returns]]=1,"Returned","Not Returned")</f>
        <v>Returned</v>
      </c>
      <c r="Q3457" t="str">
        <f>_xlfn.XLOOKUP(ecommerce_customer_data_custom_[[#This Row],[Payment Method]],PaymentMapping!$A$2:$A$11,PaymentMapping!$B$2:$B$11,"Other")</f>
        <v>Card</v>
      </c>
    </row>
    <row r="3458" spans="1:17" x14ac:dyDescent="0.3">
      <c r="A3458">
        <v>33577</v>
      </c>
      <c r="B3458" s="14">
        <v>44055.90697916667</v>
      </c>
      <c r="C3458" t="s">
        <v>16</v>
      </c>
      <c r="D3458">
        <v>422</v>
      </c>
      <c r="E3458">
        <v>1</v>
      </c>
      <c r="F3458">
        <v>1824</v>
      </c>
      <c r="G3458" t="s">
        <v>12</v>
      </c>
      <c r="H3458">
        <v>31</v>
      </c>
      <c r="I3458">
        <v>1</v>
      </c>
      <c r="J3458" t="s">
        <v>17</v>
      </c>
      <c r="K3458">
        <v>0</v>
      </c>
      <c r="L3458">
        <f>YEAR(ecommerce_customer_data_custom_[[#This Row],[Purchase Date]])</f>
        <v>2020</v>
      </c>
      <c r="M3458">
        <f>MONTH(ecommerce_customer_data_custom_[[#This Row],[Purchase Date]])</f>
        <v>8</v>
      </c>
      <c r="N3458" t="str">
        <f>TEXT(ecommerce_customer_data_custom_[[#This Row],[Purchase Date]],"mmmm")</f>
        <v>August</v>
      </c>
      <c r="O3458" t="str">
        <f>VLOOKUP(ecommerce_customer_data_custom_[[#This Row],[Customer Age]],AgeGroupMapping!$A$2:$C$5,3,TRUE)</f>
        <v>Adult</v>
      </c>
      <c r="P3458" t="str">
        <f>IF(ecommerce_customer_data_custom_[[#This Row],[Returns]]=1,"Returned","Not Returned")</f>
        <v>Returned</v>
      </c>
      <c r="Q3458" t="str">
        <f>_xlfn.XLOOKUP(ecommerce_customer_data_custom_[[#This Row],[Payment Method]],PaymentMapping!$A$2:$A$11,PaymentMapping!$B$2:$B$11,"Other")</f>
        <v>Card</v>
      </c>
    </row>
    <row r="3459" spans="1:17" x14ac:dyDescent="0.3">
      <c r="A3459">
        <v>44458</v>
      </c>
      <c r="B3459" s="14">
        <v>44179.240104166667</v>
      </c>
      <c r="C3459" t="s">
        <v>18</v>
      </c>
      <c r="D3459">
        <v>417</v>
      </c>
      <c r="E3459">
        <v>1</v>
      </c>
      <c r="F3459">
        <v>4420</v>
      </c>
      <c r="G3459" t="s">
        <v>15</v>
      </c>
      <c r="H3459">
        <v>43</v>
      </c>
      <c r="I3459">
        <v>1</v>
      </c>
      <c r="J3459" t="s">
        <v>13</v>
      </c>
      <c r="K3459">
        <v>0</v>
      </c>
      <c r="L3459">
        <f>YEAR(ecommerce_customer_data_custom_[[#This Row],[Purchase Date]])</f>
        <v>2020</v>
      </c>
      <c r="M3459">
        <f>MONTH(ecommerce_customer_data_custom_[[#This Row],[Purchase Date]])</f>
        <v>12</v>
      </c>
      <c r="N3459" t="str">
        <f>TEXT(ecommerce_customer_data_custom_[[#This Row],[Purchase Date]],"mmmm")</f>
        <v>December</v>
      </c>
      <c r="O3459" t="str">
        <f>VLOOKUP(ecommerce_customer_data_custom_[[#This Row],[Customer Age]],AgeGroupMapping!$A$2:$C$5,3,TRUE)</f>
        <v>Middle-Aged</v>
      </c>
      <c r="P3459" t="str">
        <f>IF(ecommerce_customer_data_custom_[[#This Row],[Returns]]=1,"Returned","Not Returned")</f>
        <v>Returned</v>
      </c>
      <c r="Q3459" t="str">
        <f>_xlfn.XLOOKUP(ecommerce_customer_data_custom_[[#This Row],[Payment Method]],PaymentMapping!$A$2:$A$11,PaymentMapping!$B$2:$B$11,"Other")</f>
        <v>Wallet/UPI</v>
      </c>
    </row>
    <row r="3460" spans="1:17" x14ac:dyDescent="0.3">
      <c r="A3460">
        <v>44458</v>
      </c>
      <c r="B3460" s="14">
        <v>43998.26703703704</v>
      </c>
      <c r="C3460" t="s">
        <v>14</v>
      </c>
      <c r="D3460">
        <v>150</v>
      </c>
      <c r="E3460">
        <v>3</v>
      </c>
      <c r="F3460">
        <v>5025</v>
      </c>
      <c r="G3460" t="s">
        <v>12</v>
      </c>
      <c r="H3460">
        <v>43</v>
      </c>
      <c r="I3460">
        <v>0</v>
      </c>
      <c r="J3460" t="s">
        <v>13</v>
      </c>
      <c r="K3460">
        <v>0</v>
      </c>
      <c r="L3460">
        <f>YEAR(ecommerce_customer_data_custom_[[#This Row],[Purchase Date]])</f>
        <v>2020</v>
      </c>
      <c r="M3460">
        <f>MONTH(ecommerce_customer_data_custom_[[#This Row],[Purchase Date]])</f>
        <v>6</v>
      </c>
      <c r="N3460" t="str">
        <f>TEXT(ecommerce_customer_data_custom_[[#This Row],[Purchase Date]],"mmmm")</f>
        <v>June</v>
      </c>
      <c r="O3460" t="str">
        <f>VLOOKUP(ecommerce_customer_data_custom_[[#This Row],[Customer Age]],AgeGroupMapping!$A$2:$C$5,3,TRUE)</f>
        <v>Middle-Aged</v>
      </c>
      <c r="P3460" t="str">
        <f>IF(ecommerce_customer_data_custom_[[#This Row],[Returns]]=1,"Returned","Not Returned")</f>
        <v>Not Returned</v>
      </c>
      <c r="Q3460" t="str">
        <f>_xlfn.XLOOKUP(ecommerce_customer_data_custom_[[#This Row],[Payment Method]],PaymentMapping!$A$2:$A$11,PaymentMapping!$B$2:$B$11,"Other")</f>
        <v>Card</v>
      </c>
    </row>
    <row r="3461" spans="1:17" x14ac:dyDescent="0.3">
      <c r="A3461">
        <v>44458</v>
      </c>
      <c r="B3461" s="14">
        <v>44566.242569444446</v>
      </c>
      <c r="C3461" t="s">
        <v>14</v>
      </c>
      <c r="D3461">
        <v>452</v>
      </c>
      <c r="E3461">
        <v>3</v>
      </c>
      <c r="F3461">
        <v>1617</v>
      </c>
      <c r="G3461" t="s">
        <v>12</v>
      </c>
      <c r="H3461">
        <v>43</v>
      </c>
      <c r="I3461">
        <v>0</v>
      </c>
      <c r="J3461" t="s">
        <v>13</v>
      </c>
      <c r="K3461">
        <v>0</v>
      </c>
      <c r="L3461">
        <f>YEAR(ecommerce_customer_data_custom_[[#This Row],[Purchase Date]])</f>
        <v>2022</v>
      </c>
      <c r="M3461">
        <f>MONTH(ecommerce_customer_data_custom_[[#This Row],[Purchase Date]])</f>
        <v>1</v>
      </c>
      <c r="N3461" t="str">
        <f>TEXT(ecommerce_customer_data_custom_[[#This Row],[Purchase Date]],"mmmm")</f>
        <v>January</v>
      </c>
      <c r="O3461" t="str">
        <f>VLOOKUP(ecommerce_customer_data_custom_[[#This Row],[Customer Age]],AgeGroupMapping!$A$2:$C$5,3,TRUE)</f>
        <v>Middle-Aged</v>
      </c>
      <c r="P3461" t="str">
        <f>IF(ecommerce_customer_data_custom_[[#This Row],[Returns]]=1,"Returned","Not Returned")</f>
        <v>Not Returned</v>
      </c>
      <c r="Q3461" t="str">
        <f>_xlfn.XLOOKUP(ecommerce_customer_data_custom_[[#This Row],[Payment Method]],PaymentMapping!$A$2:$A$11,PaymentMapping!$B$2:$B$11,"Other")</f>
        <v>Card</v>
      </c>
    </row>
    <row r="3462" spans="1:17" x14ac:dyDescent="0.3">
      <c r="A3462">
        <v>44458</v>
      </c>
      <c r="B3462" s="14">
        <v>44783.34107638889</v>
      </c>
      <c r="C3462" t="s">
        <v>16</v>
      </c>
      <c r="D3462">
        <v>123</v>
      </c>
      <c r="E3462">
        <v>5</v>
      </c>
      <c r="F3462">
        <v>3535</v>
      </c>
      <c r="G3462" t="s">
        <v>15</v>
      </c>
      <c r="H3462">
        <v>43</v>
      </c>
      <c r="I3462">
        <v>1</v>
      </c>
      <c r="J3462" t="s">
        <v>13</v>
      </c>
      <c r="K3462">
        <v>0</v>
      </c>
      <c r="L3462">
        <f>YEAR(ecommerce_customer_data_custom_[[#This Row],[Purchase Date]])</f>
        <v>2022</v>
      </c>
      <c r="M3462">
        <f>MONTH(ecommerce_customer_data_custom_[[#This Row],[Purchase Date]])</f>
        <v>8</v>
      </c>
      <c r="N3462" t="str">
        <f>TEXT(ecommerce_customer_data_custom_[[#This Row],[Purchase Date]],"mmmm")</f>
        <v>August</v>
      </c>
      <c r="O3462" t="str">
        <f>VLOOKUP(ecommerce_customer_data_custom_[[#This Row],[Customer Age]],AgeGroupMapping!$A$2:$C$5,3,TRUE)</f>
        <v>Middle-Aged</v>
      </c>
      <c r="P3462" t="str">
        <f>IF(ecommerce_customer_data_custom_[[#This Row],[Returns]]=1,"Returned","Not Returned")</f>
        <v>Returned</v>
      </c>
      <c r="Q3462" t="str">
        <f>_xlfn.XLOOKUP(ecommerce_customer_data_custom_[[#This Row],[Payment Method]],PaymentMapping!$A$2:$A$11,PaymentMapping!$B$2:$B$11,"Other")</f>
        <v>Wallet/UPI</v>
      </c>
    </row>
    <row r="3463" spans="1:17" x14ac:dyDescent="0.3">
      <c r="A3463">
        <v>44458</v>
      </c>
      <c r="B3463" s="14">
        <v>44865.2812037037</v>
      </c>
      <c r="C3463" t="s">
        <v>16</v>
      </c>
      <c r="D3463">
        <v>485</v>
      </c>
      <c r="E3463">
        <v>4</v>
      </c>
      <c r="F3463">
        <v>1666</v>
      </c>
      <c r="G3463" t="s">
        <v>12</v>
      </c>
      <c r="H3463">
        <v>43</v>
      </c>
      <c r="I3463">
        <v>0</v>
      </c>
      <c r="J3463" t="s">
        <v>13</v>
      </c>
      <c r="K3463">
        <v>0</v>
      </c>
      <c r="L3463">
        <f>YEAR(ecommerce_customer_data_custom_[[#This Row],[Purchase Date]])</f>
        <v>2022</v>
      </c>
      <c r="M3463">
        <f>MONTH(ecommerce_customer_data_custom_[[#This Row],[Purchase Date]])</f>
        <v>10</v>
      </c>
      <c r="N3463" t="str">
        <f>TEXT(ecommerce_customer_data_custom_[[#This Row],[Purchase Date]],"mmmm")</f>
        <v>October</v>
      </c>
      <c r="O3463" t="str">
        <f>VLOOKUP(ecommerce_customer_data_custom_[[#This Row],[Customer Age]],AgeGroupMapping!$A$2:$C$5,3,TRUE)</f>
        <v>Middle-Aged</v>
      </c>
      <c r="P3463" t="str">
        <f>IF(ecommerce_customer_data_custom_[[#This Row],[Returns]]=1,"Returned","Not Returned")</f>
        <v>Not Returned</v>
      </c>
      <c r="Q3463" t="str">
        <f>_xlfn.XLOOKUP(ecommerce_customer_data_custom_[[#This Row],[Payment Method]],PaymentMapping!$A$2:$A$11,PaymentMapping!$B$2:$B$11,"Other")</f>
        <v>Card</v>
      </c>
    </row>
    <row r="3464" spans="1:17" x14ac:dyDescent="0.3">
      <c r="A3464">
        <v>44458</v>
      </c>
      <c r="B3464" s="14">
        <v>45062.150509259256</v>
      </c>
      <c r="C3464" t="s">
        <v>16</v>
      </c>
      <c r="D3464">
        <v>38</v>
      </c>
      <c r="E3464">
        <v>3</v>
      </c>
      <c r="F3464">
        <v>397</v>
      </c>
      <c r="G3464" t="s">
        <v>12</v>
      </c>
      <c r="H3464">
        <v>43</v>
      </c>
      <c r="I3464">
        <v>0</v>
      </c>
      <c r="J3464" t="s">
        <v>13</v>
      </c>
      <c r="K3464">
        <v>0</v>
      </c>
      <c r="L3464">
        <f>YEAR(ecommerce_customer_data_custom_[[#This Row],[Purchase Date]])</f>
        <v>2023</v>
      </c>
      <c r="M3464">
        <f>MONTH(ecommerce_customer_data_custom_[[#This Row],[Purchase Date]])</f>
        <v>5</v>
      </c>
      <c r="N3464" t="str">
        <f>TEXT(ecommerce_customer_data_custom_[[#This Row],[Purchase Date]],"mmmm")</f>
        <v>May</v>
      </c>
      <c r="O3464" t="str">
        <f>VLOOKUP(ecommerce_customer_data_custom_[[#This Row],[Customer Age]],AgeGroupMapping!$A$2:$C$5,3,TRUE)</f>
        <v>Middle-Aged</v>
      </c>
      <c r="P3464" t="str">
        <f>IF(ecommerce_customer_data_custom_[[#This Row],[Returns]]=1,"Returned","Not Returned")</f>
        <v>Not Returned</v>
      </c>
      <c r="Q3464" t="str">
        <f>_xlfn.XLOOKUP(ecommerce_customer_data_custom_[[#This Row],[Payment Method]],PaymentMapping!$A$2:$A$11,PaymentMapping!$B$2:$B$11,"Other")</f>
        <v>Card</v>
      </c>
    </row>
    <row r="3465" spans="1:17" x14ac:dyDescent="0.3">
      <c r="A3465">
        <v>44458</v>
      </c>
      <c r="B3465" s="14">
        <v>44245.581666666665</v>
      </c>
      <c r="C3465" t="s">
        <v>16</v>
      </c>
      <c r="D3465">
        <v>458</v>
      </c>
      <c r="E3465">
        <v>3</v>
      </c>
      <c r="F3465">
        <v>4244</v>
      </c>
      <c r="G3465" t="s">
        <v>12</v>
      </c>
      <c r="H3465">
        <v>43</v>
      </c>
      <c r="I3465">
        <v>1</v>
      </c>
      <c r="J3465" t="s">
        <v>13</v>
      </c>
      <c r="K3465">
        <v>0</v>
      </c>
      <c r="L3465">
        <f>YEAR(ecommerce_customer_data_custom_[[#This Row],[Purchase Date]])</f>
        <v>2021</v>
      </c>
      <c r="M3465">
        <f>MONTH(ecommerce_customer_data_custom_[[#This Row],[Purchase Date]])</f>
        <v>2</v>
      </c>
      <c r="N3465" t="str">
        <f>TEXT(ecommerce_customer_data_custom_[[#This Row],[Purchase Date]],"mmmm")</f>
        <v>February</v>
      </c>
      <c r="O3465" t="str">
        <f>VLOOKUP(ecommerce_customer_data_custom_[[#This Row],[Customer Age]],AgeGroupMapping!$A$2:$C$5,3,TRUE)</f>
        <v>Middle-Aged</v>
      </c>
      <c r="P3465" t="str">
        <f>IF(ecommerce_customer_data_custom_[[#This Row],[Returns]]=1,"Returned","Not Returned")</f>
        <v>Returned</v>
      </c>
      <c r="Q3465" t="str">
        <f>_xlfn.XLOOKUP(ecommerce_customer_data_custom_[[#This Row],[Payment Method]],PaymentMapping!$A$2:$A$11,PaymentMapping!$B$2:$B$11,"Other")</f>
        <v>Card</v>
      </c>
    </row>
    <row r="3466" spans="1:17" x14ac:dyDescent="0.3">
      <c r="A3466">
        <v>44458</v>
      </c>
      <c r="B3466" s="14">
        <v>45047.344606481478</v>
      </c>
      <c r="C3466" t="s">
        <v>14</v>
      </c>
      <c r="D3466">
        <v>181</v>
      </c>
      <c r="E3466">
        <v>4</v>
      </c>
      <c r="F3466">
        <v>1631</v>
      </c>
      <c r="G3466" t="s">
        <v>15</v>
      </c>
      <c r="H3466">
        <v>43</v>
      </c>
      <c r="I3466">
        <v>1</v>
      </c>
      <c r="J3466" t="s">
        <v>13</v>
      </c>
      <c r="K3466">
        <v>0</v>
      </c>
      <c r="L3466">
        <f>YEAR(ecommerce_customer_data_custom_[[#This Row],[Purchase Date]])</f>
        <v>2023</v>
      </c>
      <c r="M3466">
        <f>MONTH(ecommerce_customer_data_custom_[[#This Row],[Purchase Date]])</f>
        <v>5</v>
      </c>
      <c r="N3466" t="str">
        <f>TEXT(ecommerce_customer_data_custom_[[#This Row],[Purchase Date]],"mmmm")</f>
        <v>May</v>
      </c>
      <c r="O3466" t="str">
        <f>VLOOKUP(ecommerce_customer_data_custom_[[#This Row],[Customer Age]],AgeGroupMapping!$A$2:$C$5,3,TRUE)</f>
        <v>Middle-Aged</v>
      </c>
      <c r="P3466" t="str">
        <f>IF(ecommerce_customer_data_custom_[[#This Row],[Returns]]=1,"Returned","Not Returned")</f>
        <v>Returned</v>
      </c>
      <c r="Q3466" t="str">
        <f>_xlfn.XLOOKUP(ecommerce_customer_data_custom_[[#This Row],[Payment Method]],PaymentMapping!$A$2:$A$11,PaymentMapping!$B$2:$B$11,"Other")</f>
        <v>Wallet/UPI</v>
      </c>
    </row>
    <row r="3467" spans="1:17" x14ac:dyDescent="0.3">
      <c r="A3467">
        <v>44458</v>
      </c>
      <c r="B3467" s="14">
        <v>44580.843275462961</v>
      </c>
      <c r="C3467" t="s">
        <v>18</v>
      </c>
      <c r="D3467">
        <v>450</v>
      </c>
      <c r="E3467">
        <v>2</v>
      </c>
      <c r="F3467">
        <v>651</v>
      </c>
      <c r="G3467" t="s">
        <v>12</v>
      </c>
      <c r="H3467">
        <v>43</v>
      </c>
      <c r="I3467">
        <v>1</v>
      </c>
      <c r="J3467" t="s">
        <v>13</v>
      </c>
      <c r="K3467">
        <v>0</v>
      </c>
      <c r="L3467">
        <f>YEAR(ecommerce_customer_data_custom_[[#This Row],[Purchase Date]])</f>
        <v>2022</v>
      </c>
      <c r="M3467">
        <f>MONTH(ecommerce_customer_data_custom_[[#This Row],[Purchase Date]])</f>
        <v>1</v>
      </c>
      <c r="N3467" t="str">
        <f>TEXT(ecommerce_customer_data_custom_[[#This Row],[Purchase Date]],"mmmm")</f>
        <v>January</v>
      </c>
      <c r="O3467" t="str">
        <f>VLOOKUP(ecommerce_customer_data_custom_[[#This Row],[Customer Age]],AgeGroupMapping!$A$2:$C$5,3,TRUE)</f>
        <v>Middle-Aged</v>
      </c>
      <c r="P3467" t="str">
        <f>IF(ecommerce_customer_data_custom_[[#This Row],[Returns]]=1,"Returned","Not Returned")</f>
        <v>Returned</v>
      </c>
      <c r="Q3467" t="str">
        <f>_xlfn.XLOOKUP(ecommerce_customer_data_custom_[[#This Row],[Payment Method]],PaymentMapping!$A$2:$A$11,PaymentMapping!$B$2:$B$11,"Other")</f>
        <v>Card</v>
      </c>
    </row>
    <row r="3468" spans="1:17" x14ac:dyDescent="0.3">
      <c r="A3468">
        <v>5847</v>
      </c>
      <c r="B3468" s="14">
        <v>45075.090868055559</v>
      </c>
      <c r="C3468" t="s">
        <v>11</v>
      </c>
      <c r="D3468">
        <v>426</v>
      </c>
      <c r="E3468">
        <v>3</v>
      </c>
      <c r="F3468">
        <v>2177</v>
      </c>
      <c r="G3468" t="s">
        <v>12</v>
      </c>
      <c r="H3468">
        <v>70</v>
      </c>
      <c r="I3468">
        <v>0</v>
      </c>
      <c r="J3468" t="s">
        <v>13</v>
      </c>
      <c r="K3468">
        <v>1</v>
      </c>
      <c r="L3468">
        <f>YEAR(ecommerce_customer_data_custom_[[#This Row],[Purchase Date]])</f>
        <v>2023</v>
      </c>
      <c r="M3468">
        <f>MONTH(ecommerce_customer_data_custom_[[#This Row],[Purchase Date]])</f>
        <v>5</v>
      </c>
      <c r="N3468" t="str">
        <f>TEXT(ecommerce_customer_data_custom_[[#This Row],[Purchase Date]],"mmmm")</f>
        <v>May</v>
      </c>
      <c r="O3468" t="str">
        <f>VLOOKUP(ecommerce_customer_data_custom_[[#This Row],[Customer Age]],AgeGroupMapping!$A$2:$C$5,3,TRUE)</f>
        <v>Senior</v>
      </c>
      <c r="P3468" t="str">
        <f>IF(ecommerce_customer_data_custom_[[#This Row],[Returns]]=1,"Returned","Not Returned")</f>
        <v>Not Returned</v>
      </c>
      <c r="Q3468" t="str">
        <f>_xlfn.XLOOKUP(ecommerce_customer_data_custom_[[#This Row],[Payment Method]],PaymentMapping!$A$2:$A$11,PaymentMapping!$B$2:$B$11,"Other")</f>
        <v>Card</v>
      </c>
    </row>
    <row r="3469" spans="1:17" x14ac:dyDescent="0.3">
      <c r="A3469">
        <v>5847</v>
      </c>
      <c r="B3469" s="14">
        <v>43929.509965277779</v>
      </c>
      <c r="C3469" t="s">
        <v>14</v>
      </c>
      <c r="D3469">
        <v>197</v>
      </c>
      <c r="E3469">
        <v>4</v>
      </c>
      <c r="F3469">
        <v>455</v>
      </c>
      <c r="G3469" t="s">
        <v>19</v>
      </c>
      <c r="H3469">
        <v>70</v>
      </c>
      <c r="I3469">
        <v>1</v>
      </c>
      <c r="J3469" t="s">
        <v>13</v>
      </c>
      <c r="K3469">
        <v>1</v>
      </c>
      <c r="L3469">
        <f>YEAR(ecommerce_customer_data_custom_[[#This Row],[Purchase Date]])</f>
        <v>2020</v>
      </c>
      <c r="M3469">
        <f>MONTH(ecommerce_customer_data_custom_[[#This Row],[Purchase Date]])</f>
        <v>4</v>
      </c>
      <c r="N3469" t="str">
        <f>TEXT(ecommerce_customer_data_custom_[[#This Row],[Purchase Date]],"mmmm")</f>
        <v>April</v>
      </c>
      <c r="O3469" t="str">
        <f>VLOOKUP(ecommerce_customer_data_custom_[[#This Row],[Customer Age]],AgeGroupMapping!$A$2:$C$5,3,TRUE)</f>
        <v>Senior</v>
      </c>
      <c r="P3469" t="str">
        <f>IF(ecommerce_customer_data_custom_[[#This Row],[Returns]]=1,"Returned","Not Returned")</f>
        <v>Returned</v>
      </c>
      <c r="Q3469" t="str">
        <f>_xlfn.XLOOKUP(ecommerce_customer_data_custom_[[#This Row],[Payment Method]],PaymentMapping!$A$2:$A$11,PaymentMapping!$B$2:$B$11,"Other")</f>
        <v>Cash</v>
      </c>
    </row>
    <row r="3470" spans="1:17" x14ac:dyDescent="0.3">
      <c r="A3470">
        <v>5847</v>
      </c>
      <c r="B3470" s="14">
        <v>44214.595057870371</v>
      </c>
      <c r="C3470" t="s">
        <v>14</v>
      </c>
      <c r="D3470">
        <v>326</v>
      </c>
      <c r="E3470">
        <v>2</v>
      </c>
      <c r="F3470">
        <v>532</v>
      </c>
      <c r="G3470" t="s">
        <v>19</v>
      </c>
      <c r="H3470">
        <v>70</v>
      </c>
      <c r="I3470">
        <v>0</v>
      </c>
      <c r="J3470" t="s">
        <v>13</v>
      </c>
      <c r="K3470">
        <v>1</v>
      </c>
      <c r="L3470">
        <f>YEAR(ecommerce_customer_data_custom_[[#This Row],[Purchase Date]])</f>
        <v>2021</v>
      </c>
      <c r="M3470">
        <f>MONTH(ecommerce_customer_data_custom_[[#This Row],[Purchase Date]])</f>
        <v>1</v>
      </c>
      <c r="N3470" t="str">
        <f>TEXT(ecommerce_customer_data_custom_[[#This Row],[Purchase Date]],"mmmm")</f>
        <v>January</v>
      </c>
      <c r="O3470" t="str">
        <f>VLOOKUP(ecommerce_customer_data_custom_[[#This Row],[Customer Age]],AgeGroupMapping!$A$2:$C$5,3,TRUE)</f>
        <v>Senior</v>
      </c>
      <c r="P3470" t="str">
        <f>IF(ecommerce_customer_data_custom_[[#This Row],[Returns]]=1,"Returned","Not Returned")</f>
        <v>Not Returned</v>
      </c>
      <c r="Q3470" t="str">
        <f>_xlfn.XLOOKUP(ecommerce_customer_data_custom_[[#This Row],[Payment Method]],PaymentMapping!$A$2:$A$11,PaymentMapping!$B$2:$B$11,"Other")</f>
        <v>Cash</v>
      </c>
    </row>
    <row r="3471" spans="1:17" x14ac:dyDescent="0.3">
      <c r="A3471">
        <v>37588</v>
      </c>
      <c r="B3471" s="14">
        <v>44070.728425925925</v>
      </c>
      <c r="C3471" t="s">
        <v>18</v>
      </c>
      <c r="D3471">
        <v>393</v>
      </c>
      <c r="E3471">
        <v>5</v>
      </c>
      <c r="F3471">
        <v>1699</v>
      </c>
      <c r="G3471" t="s">
        <v>12</v>
      </c>
      <c r="H3471">
        <v>42</v>
      </c>
      <c r="I3471">
        <v>0</v>
      </c>
      <c r="J3471" t="s">
        <v>17</v>
      </c>
      <c r="K3471">
        <v>0</v>
      </c>
      <c r="L3471">
        <f>YEAR(ecommerce_customer_data_custom_[[#This Row],[Purchase Date]])</f>
        <v>2020</v>
      </c>
      <c r="M3471">
        <f>MONTH(ecommerce_customer_data_custom_[[#This Row],[Purchase Date]])</f>
        <v>8</v>
      </c>
      <c r="N3471" t="str">
        <f>TEXT(ecommerce_customer_data_custom_[[#This Row],[Purchase Date]],"mmmm")</f>
        <v>August</v>
      </c>
      <c r="O3471" t="str">
        <f>VLOOKUP(ecommerce_customer_data_custom_[[#This Row],[Customer Age]],AgeGroupMapping!$A$2:$C$5,3,TRUE)</f>
        <v>Middle-Aged</v>
      </c>
      <c r="P3471" t="str">
        <f>IF(ecommerce_customer_data_custom_[[#This Row],[Returns]]=1,"Returned","Not Returned")</f>
        <v>Not Returned</v>
      </c>
      <c r="Q3471" t="str">
        <f>_xlfn.XLOOKUP(ecommerce_customer_data_custom_[[#This Row],[Payment Method]],PaymentMapping!$A$2:$A$11,PaymentMapping!$B$2:$B$11,"Other")</f>
        <v>Card</v>
      </c>
    </row>
    <row r="3472" spans="1:17" x14ac:dyDescent="0.3">
      <c r="A3472">
        <v>37588</v>
      </c>
      <c r="B3472" s="14">
        <v>44730.03329861111</v>
      </c>
      <c r="C3472" t="s">
        <v>14</v>
      </c>
      <c r="D3472">
        <v>100</v>
      </c>
      <c r="E3472">
        <v>5</v>
      </c>
      <c r="F3472">
        <v>2972</v>
      </c>
      <c r="G3472" t="s">
        <v>12</v>
      </c>
      <c r="H3472">
        <v>42</v>
      </c>
      <c r="I3472">
        <v>0</v>
      </c>
      <c r="J3472" t="s">
        <v>17</v>
      </c>
      <c r="K3472">
        <v>0</v>
      </c>
      <c r="L3472">
        <f>YEAR(ecommerce_customer_data_custom_[[#This Row],[Purchase Date]])</f>
        <v>2022</v>
      </c>
      <c r="M3472">
        <f>MONTH(ecommerce_customer_data_custom_[[#This Row],[Purchase Date]])</f>
        <v>6</v>
      </c>
      <c r="N3472" t="str">
        <f>TEXT(ecommerce_customer_data_custom_[[#This Row],[Purchase Date]],"mmmm")</f>
        <v>June</v>
      </c>
      <c r="O3472" t="str">
        <f>VLOOKUP(ecommerce_customer_data_custom_[[#This Row],[Customer Age]],AgeGroupMapping!$A$2:$C$5,3,TRUE)</f>
        <v>Middle-Aged</v>
      </c>
      <c r="P3472" t="str">
        <f>IF(ecommerce_customer_data_custom_[[#This Row],[Returns]]=1,"Returned","Not Returned")</f>
        <v>Not Returned</v>
      </c>
      <c r="Q3472" t="str">
        <f>_xlfn.XLOOKUP(ecommerce_customer_data_custom_[[#This Row],[Payment Method]],PaymentMapping!$A$2:$A$11,PaymentMapping!$B$2:$B$11,"Other")</f>
        <v>Card</v>
      </c>
    </row>
    <row r="3473" spans="1:17" x14ac:dyDescent="0.3">
      <c r="A3473">
        <v>37588</v>
      </c>
      <c r="B3473" s="14">
        <v>45013.094293981485</v>
      </c>
      <c r="C3473" t="s">
        <v>18</v>
      </c>
      <c r="D3473">
        <v>220</v>
      </c>
      <c r="E3473">
        <v>5</v>
      </c>
      <c r="F3473">
        <v>902</v>
      </c>
      <c r="G3473" t="s">
        <v>12</v>
      </c>
      <c r="H3473">
        <v>42</v>
      </c>
      <c r="I3473">
        <v>1</v>
      </c>
      <c r="J3473" t="s">
        <v>17</v>
      </c>
      <c r="K3473">
        <v>0</v>
      </c>
      <c r="L3473">
        <f>YEAR(ecommerce_customer_data_custom_[[#This Row],[Purchase Date]])</f>
        <v>2023</v>
      </c>
      <c r="M3473">
        <f>MONTH(ecommerce_customer_data_custom_[[#This Row],[Purchase Date]])</f>
        <v>3</v>
      </c>
      <c r="N3473" t="str">
        <f>TEXT(ecommerce_customer_data_custom_[[#This Row],[Purchase Date]],"mmmm")</f>
        <v>March</v>
      </c>
      <c r="O3473" t="str">
        <f>VLOOKUP(ecommerce_customer_data_custom_[[#This Row],[Customer Age]],AgeGroupMapping!$A$2:$C$5,3,TRUE)</f>
        <v>Middle-Aged</v>
      </c>
      <c r="P3473" t="str">
        <f>IF(ecommerce_customer_data_custom_[[#This Row],[Returns]]=1,"Returned","Not Returned")</f>
        <v>Returned</v>
      </c>
      <c r="Q3473" t="str">
        <f>_xlfn.XLOOKUP(ecommerce_customer_data_custom_[[#This Row],[Payment Method]],PaymentMapping!$A$2:$A$11,PaymentMapping!$B$2:$B$11,"Other")</f>
        <v>Card</v>
      </c>
    </row>
    <row r="3474" spans="1:17" x14ac:dyDescent="0.3">
      <c r="A3474">
        <v>37588</v>
      </c>
      <c r="B3474" s="14">
        <v>44461.189317129632</v>
      </c>
      <c r="C3474" t="s">
        <v>16</v>
      </c>
      <c r="D3474">
        <v>449</v>
      </c>
      <c r="E3474">
        <v>1</v>
      </c>
      <c r="F3474">
        <v>1717</v>
      </c>
      <c r="G3474" t="s">
        <v>19</v>
      </c>
      <c r="H3474">
        <v>42</v>
      </c>
      <c r="I3474">
        <v>0</v>
      </c>
      <c r="J3474" t="s">
        <v>17</v>
      </c>
      <c r="K3474">
        <v>0</v>
      </c>
      <c r="L3474">
        <f>YEAR(ecommerce_customer_data_custom_[[#This Row],[Purchase Date]])</f>
        <v>2021</v>
      </c>
      <c r="M3474">
        <f>MONTH(ecommerce_customer_data_custom_[[#This Row],[Purchase Date]])</f>
        <v>9</v>
      </c>
      <c r="N3474" t="str">
        <f>TEXT(ecommerce_customer_data_custom_[[#This Row],[Purchase Date]],"mmmm")</f>
        <v>September</v>
      </c>
      <c r="O3474" t="str">
        <f>VLOOKUP(ecommerce_customer_data_custom_[[#This Row],[Customer Age]],AgeGroupMapping!$A$2:$C$5,3,TRUE)</f>
        <v>Middle-Aged</v>
      </c>
      <c r="P3474" t="str">
        <f>IF(ecommerce_customer_data_custom_[[#This Row],[Returns]]=1,"Returned","Not Returned")</f>
        <v>Not Returned</v>
      </c>
      <c r="Q3474" t="str">
        <f>_xlfn.XLOOKUP(ecommerce_customer_data_custom_[[#This Row],[Payment Method]],PaymentMapping!$A$2:$A$11,PaymentMapping!$B$2:$B$11,"Other")</f>
        <v>Cash</v>
      </c>
    </row>
    <row r="3475" spans="1:17" x14ac:dyDescent="0.3">
      <c r="A3475">
        <v>37588</v>
      </c>
      <c r="B3475" s="14">
        <v>44116.048680555556</v>
      </c>
      <c r="C3475" t="s">
        <v>16</v>
      </c>
      <c r="D3475">
        <v>301</v>
      </c>
      <c r="E3475">
        <v>3</v>
      </c>
      <c r="F3475">
        <v>4141</v>
      </c>
      <c r="G3475" t="s">
        <v>12</v>
      </c>
      <c r="H3475">
        <v>42</v>
      </c>
      <c r="I3475">
        <v>0</v>
      </c>
      <c r="J3475" t="s">
        <v>17</v>
      </c>
      <c r="K3475">
        <v>0</v>
      </c>
      <c r="L3475">
        <f>YEAR(ecommerce_customer_data_custom_[[#This Row],[Purchase Date]])</f>
        <v>2020</v>
      </c>
      <c r="M3475">
        <f>MONTH(ecommerce_customer_data_custom_[[#This Row],[Purchase Date]])</f>
        <v>10</v>
      </c>
      <c r="N3475" t="str">
        <f>TEXT(ecommerce_customer_data_custom_[[#This Row],[Purchase Date]],"mmmm")</f>
        <v>October</v>
      </c>
      <c r="O3475" t="str">
        <f>VLOOKUP(ecommerce_customer_data_custom_[[#This Row],[Customer Age]],AgeGroupMapping!$A$2:$C$5,3,TRUE)</f>
        <v>Middle-Aged</v>
      </c>
      <c r="P3475" t="str">
        <f>IF(ecommerce_customer_data_custom_[[#This Row],[Returns]]=1,"Returned","Not Returned")</f>
        <v>Not Returned</v>
      </c>
      <c r="Q3475" t="str">
        <f>_xlfn.XLOOKUP(ecommerce_customer_data_custom_[[#This Row],[Payment Method]],PaymentMapping!$A$2:$A$11,PaymentMapping!$B$2:$B$11,"Other")</f>
        <v>Card</v>
      </c>
    </row>
    <row r="3476" spans="1:17" x14ac:dyDescent="0.3">
      <c r="A3476">
        <v>37588</v>
      </c>
      <c r="B3476" s="14">
        <v>45117.625625000001</v>
      </c>
      <c r="C3476" t="s">
        <v>16</v>
      </c>
      <c r="D3476">
        <v>347</v>
      </c>
      <c r="E3476">
        <v>1</v>
      </c>
      <c r="F3476">
        <v>3837</v>
      </c>
      <c r="G3476" t="s">
        <v>20</v>
      </c>
      <c r="H3476">
        <v>42</v>
      </c>
      <c r="I3476">
        <v>1</v>
      </c>
      <c r="J3476" t="s">
        <v>17</v>
      </c>
      <c r="K3476">
        <v>0</v>
      </c>
      <c r="L3476">
        <f>YEAR(ecommerce_customer_data_custom_[[#This Row],[Purchase Date]])</f>
        <v>2023</v>
      </c>
      <c r="M3476">
        <f>MONTH(ecommerce_customer_data_custom_[[#This Row],[Purchase Date]])</f>
        <v>7</v>
      </c>
      <c r="N3476" t="str">
        <f>TEXT(ecommerce_customer_data_custom_[[#This Row],[Purchase Date]],"mmmm")</f>
        <v>July</v>
      </c>
      <c r="O3476" t="str">
        <f>VLOOKUP(ecommerce_customer_data_custom_[[#This Row],[Customer Age]],AgeGroupMapping!$A$2:$C$5,3,TRUE)</f>
        <v>Middle-Aged</v>
      </c>
      <c r="P3476" t="str">
        <f>IF(ecommerce_customer_data_custom_[[#This Row],[Returns]]=1,"Returned","Not Returned")</f>
        <v>Returned</v>
      </c>
      <c r="Q3476" t="str">
        <f>_xlfn.XLOOKUP(ecommerce_customer_data_custom_[[#This Row],[Payment Method]],PaymentMapping!$A$2:$A$11,PaymentMapping!$B$2:$B$11,"Other")</f>
        <v>Other</v>
      </c>
    </row>
    <row r="3477" spans="1:17" x14ac:dyDescent="0.3">
      <c r="A3477">
        <v>37588</v>
      </c>
      <c r="B3477" s="14">
        <v>44753.70416666667</v>
      </c>
      <c r="C3477" t="s">
        <v>11</v>
      </c>
      <c r="D3477">
        <v>331</v>
      </c>
      <c r="E3477">
        <v>3</v>
      </c>
      <c r="F3477">
        <v>714</v>
      </c>
      <c r="G3477" t="s">
        <v>19</v>
      </c>
      <c r="H3477">
        <v>42</v>
      </c>
      <c r="I3477">
        <v>0</v>
      </c>
      <c r="J3477" t="s">
        <v>17</v>
      </c>
      <c r="K3477">
        <v>0</v>
      </c>
      <c r="L3477">
        <f>YEAR(ecommerce_customer_data_custom_[[#This Row],[Purchase Date]])</f>
        <v>2022</v>
      </c>
      <c r="M3477">
        <f>MONTH(ecommerce_customer_data_custom_[[#This Row],[Purchase Date]])</f>
        <v>7</v>
      </c>
      <c r="N3477" t="str">
        <f>TEXT(ecommerce_customer_data_custom_[[#This Row],[Purchase Date]],"mmmm")</f>
        <v>July</v>
      </c>
      <c r="O3477" t="str">
        <f>VLOOKUP(ecommerce_customer_data_custom_[[#This Row],[Customer Age]],AgeGroupMapping!$A$2:$C$5,3,TRUE)</f>
        <v>Middle-Aged</v>
      </c>
      <c r="P3477" t="str">
        <f>IF(ecommerce_customer_data_custom_[[#This Row],[Returns]]=1,"Returned","Not Returned")</f>
        <v>Not Returned</v>
      </c>
      <c r="Q3477" t="str">
        <f>_xlfn.XLOOKUP(ecommerce_customer_data_custom_[[#This Row],[Payment Method]],PaymentMapping!$A$2:$A$11,PaymentMapping!$B$2:$B$11,"Other")</f>
        <v>Cash</v>
      </c>
    </row>
    <row r="3478" spans="1:17" x14ac:dyDescent="0.3">
      <c r="A3478">
        <v>7249</v>
      </c>
      <c r="B3478" s="14">
        <v>44904.254803240743</v>
      </c>
      <c r="C3478" t="s">
        <v>14</v>
      </c>
      <c r="D3478">
        <v>349</v>
      </c>
      <c r="E3478">
        <v>3</v>
      </c>
      <c r="F3478">
        <v>1019</v>
      </c>
      <c r="G3478" t="s">
        <v>15</v>
      </c>
      <c r="H3478">
        <v>65</v>
      </c>
      <c r="I3478">
        <v>1</v>
      </c>
      <c r="J3478" t="s">
        <v>17</v>
      </c>
      <c r="K3478">
        <v>0</v>
      </c>
      <c r="L3478">
        <f>YEAR(ecommerce_customer_data_custom_[[#This Row],[Purchase Date]])</f>
        <v>2022</v>
      </c>
      <c r="M3478">
        <f>MONTH(ecommerce_customer_data_custom_[[#This Row],[Purchase Date]])</f>
        <v>12</v>
      </c>
      <c r="N3478" t="str">
        <f>TEXT(ecommerce_customer_data_custom_[[#This Row],[Purchase Date]],"mmmm")</f>
        <v>December</v>
      </c>
      <c r="O3478" t="str">
        <f>VLOOKUP(ecommerce_customer_data_custom_[[#This Row],[Customer Age]],AgeGroupMapping!$A$2:$C$5,3,TRUE)</f>
        <v>Senior</v>
      </c>
      <c r="P3478" t="str">
        <f>IF(ecommerce_customer_data_custom_[[#This Row],[Returns]]=1,"Returned","Not Returned")</f>
        <v>Returned</v>
      </c>
      <c r="Q3478" t="str">
        <f>_xlfn.XLOOKUP(ecommerce_customer_data_custom_[[#This Row],[Payment Method]],PaymentMapping!$A$2:$A$11,PaymentMapping!$B$2:$B$11,"Other")</f>
        <v>Wallet/UPI</v>
      </c>
    </row>
    <row r="3479" spans="1:17" x14ac:dyDescent="0.3">
      <c r="A3479">
        <v>7249</v>
      </c>
      <c r="B3479" s="14">
        <v>44618.239386574074</v>
      </c>
      <c r="C3479" t="s">
        <v>16</v>
      </c>
      <c r="D3479">
        <v>127</v>
      </c>
      <c r="E3479">
        <v>5</v>
      </c>
      <c r="F3479">
        <v>2591</v>
      </c>
      <c r="G3479" t="s">
        <v>12</v>
      </c>
      <c r="H3479">
        <v>65</v>
      </c>
      <c r="I3479">
        <v>0</v>
      </c>
      <c r="J3479" t="s">
        <v>17</v>
      </c>
      <c r="K3479">
        <v>0</v>
      </c>
      <c r="L3479">
        <f>YEAR(ecommerce_customer_data_custom_[[#This Row],[Purchase Date]])</f>
        <v>2022</v>
      </c>
      <c r="M3479">
        <f>MONTH(ecommerce_customer_data_custom_[[#This Row],[Purchase Date]])</f>
        <v>2</v>
      </c>
      <c r="N3479" t="str">
        <f>TEXT(ecommerce_customer_data_custom_[[#This Row],[Purchase Date]],"mmmm")</f>
        <v>February</v>
      </c>
      <c r="O3479" t="str">
        <f>VLOOKUP(ecommerce_customer_data_custom_[[#This Row],[Customer Age]],AgeGroupMapping!$A$2:$C$5,3,TRUE)</f>
        <v>Senior</v>
      </c>
      <c r="P3479" t="str">
        <f>IF(ecommerce_customer_data_custom_[[#This Row],[Returns]]=1,"Returned","Not Returned")</f>
        <v>Not Returned</v>
      </c>
      <c r="Q3479" t="str">
        <f>_xlfn.XLOOKUP(ecommerce_customer_data_custom_[[#This Row],[Payment Method]],PaymentMapping!$A$2:$A$11,PaymentMapping!$B$2:$B$11,"Other")</f>
        <v>Card</v>
      </c>
    </row>
    <row r="3480" spans="1:17" x14ac:dyDescent="0.3">
      <c r="A3480">
        <v>7249</v>
      </c>
      <c r="B3480" s="14">
        <v>44352.120057870372</v>
      </c>
      <c r="C3480" t="s">
        <v>18</v>
      </c>
      <c r="D3480">
        <v>383</v>
      </c>
      <c r="E3480">
        <v>3</v>
      </c>
      <c r="F3480">
        <v>3226</v>
      </c>
      <c r="G3480" t="s">
        <v>12</v>
      </c>
      <c r="H3480">
        <v>65</v>
      </c>
      <c r="I3480">
        <v>1</v>
      </c>
      <c r="J3480" t="s">
        <v>17</v>
      </c>
      <c r="K3480">
        <v>0</v>
      </c>
      <c r="L3480">
        <f>YEAR(ecommerce_customer_data_custom_[[#This Row],[Purchase Date]])</f>
        <v>2021</v>
      </c>
      <c r="M3480">
        <f>MONTH(ecommerce_customer_data_custom_[[#This Row],[Purchase Date]])</f>
        <v>6</v>
      </c>
      <c r="N3480" t="str">
        <f>TEXT(ecommerce_customer_data_custom_[[#This Row],[Purchase Date]],"mmmm")</f>
        <v>June</v>
      </c>
      <c r="O3480" t="str">
        <f>VLOOKUP(ecommerce_customer_data_custom_[[#This Row],[Customer Age]],AgeGroupMapping!$A$2:$C$5,3,TRUE)</f>
        <v>Senior</v>
      </c>
      <c r="P3480" t="str">
        <f>IF(ecommerce_customer_data_custom_[[#This Row],[Returns]]=1,"Returned","Not Returned")</f>
        <v>Returned</v>
      </c>
      <c r="Q3480" t="str">
        <f>_xlfn.XLOOKUP(ecommerce_customer_data_custom_[[#This Row],[Payment Method]],PaymentMapping!$A$2:$A$11,PaymentMapping!$B$2:$B$11,"Other")</f>
        <v>Card</v>
      </c>
    </row>
    <row r="3481" spans="1:17" x14ac:dyDescent="0.3">
      <c r="A3481">
        <v>7249</v>
      </c>
      <c r="B3481" s="14">
        <v>44972.6952662037</v>
      </c>
      <c r="C3481" t="s">
        <v>16</v>
      </c>
      <c r="D3481">
        <v>363</v>
      </c>
      <c r="E3481">
        <v>3</v>
      </c>
      <c r="F3481">
        <v>1317</v>
      </c>
      <c r="G3481" t="s">
        <v>12</v>
      </c>
      <c r="H3481">
        <v>65</v>
      </c>
      <c r="I3481">
        <v>0</v>
      </c>
      <c r="J3481" t="s">
        <v>17</v>
      </c>
      <c r="K3481">
        <v>0</v>
      </c>
      <c r="L3481">
        <f>YEAR(ecommerce_customer_data_custom_[[#This Row],[Purchase Date]])</f>
        <v>2023</v>
      </c>
      <c r="M3481">
        <f>MONTH(ecommerce_customer_data_custom_[[#This Row],[Purchase Date]])</f>
        <v>2</v>
      </c>
      <c r="N3481" t="str">
        <f>TEXT(ecommerce_customer_data_custom_[[#This Row],[Purchase Date]],"mmmm")</f>
        <v>February</v>
      </c>
      <c r="O3481" t="str">
        <f>VLOOKUP(ecommerce_customer_data_custom_[[#This Row],[Customer Age]],AgeGroupMapping!$A$2:$C$5,3,TRUE)</f>
        <v>Senior</v>
      </c>
      <c r="P3481" t="str">
        <f>IF(ecommerce_customer_data_custom_[[#This Row],[Returns]]=1,"Returned","Not Returned")</f>
        <v>Not Returned</v>
      </c>
      <c r="Q3481" t="str">
        <f>_xlfn.XLOOKUP(ecommerce_customer_data_custom_[[#This Row],[Payment Method]],PaymentMapping!$A$2:$A$11,PaymentMapping!$B$2:$B$11,"Other")</f>
        <v>Card</v>
      </c>
    </row>
    <row r="3482" spans="1:17" x14ac:dyDescent="0.3">
      <c r="A3482">
        <v>7249</v>
      </c>
      <c r="B3482" s="14">
        <v>44152.733981481484</v>
      </c>
      <c r="C3482" t="s">
        <v>18</v>
      </c>
      <c r="D3482">
        <v>410</v>
      </c>
      <c r="E3482">
        <v>1</v>
      </c>
      <c r="F3482">
        <v>3215</v>
      </c>
      <c r="G3482" t="s">
        <v>12</v>
      </c>
      <c r="H3482">
        <v>65</v>
      </c>
      <c r="I3482">
        <v>0</v>
      </c>
      <c r="J3482" t="s">
        <v>17</v>
      </c>
      <c r="K3482">
        <v>0</v>
      </c>
      <c r="L3482">
        <f>YEAR(ecommerce_customer_data_custom_[[#This Row],[Purchase Date]])</f>
        <v>2020</v>
      </c>
      <c r="M3482">
        <f>MONTH(ecommerce_customer_data_custom_[[#This Row],[Purchase Date]])</f>
        <v>11</v>
      </c>
      <c r="N3482" t="str">
        <f>TEXT(ecommerce_customer_data_custom_[[#This Row],[Purchase Date]],"mmmm")</f>
        <v>November</v>
      </c>
      <c r="O3482" t="str">
        <f>VLOOKUP(ecommerce_customer_data_custom_[[#This Row],[Customer Age]],AgeGroupMapping!$A$2:$C$5,3,TRUE)</f>
        <v>Senior</v>
      </c>
      <c r="P3482" t="str">
        <f>IF(ecommerce_customer_data_custom_[[#This Row],[Returns]]=1,"Returned","Not Returned")</f>
        <v>Not Returned</v>
      </c>
      <c r="Q3482" t="str">
        <f>_xlfn.XLOOKUP(ecommerce_customer_data_custom_[[#This Row],[Payment Method]],PaymentMapping!$A$2:$A$11,PaymentMapping!$B$2:$B$11,"Other")</f>
        <v>Card</v>
      </c>
    </row>
    <row r="3483" spans="1:17" x14ac:dyDescent="0.3">
      <c r="A3483">
        <v>7249</v>
      </c>
      <c r="B3483" s="14">
        <v>44349.957083333335</v>
      </c>
      <c r="C3483" t="s">
        <v>11</v>
      </c>
      <c r="D3483">
        <v>327</v>
      </c>
      <c r="E3483">
        <v>3</v>
      </c>
      <c r="F3483">
        <v>865</v>
      </c>
      <c r="G3483" t="s">
        <v>20</v>
      </c>
      <c r="H3483">
        <v>65</v>
      </c>
      <c r="I3483">
        <v>0</v>
      </c>
      <c r="J3483" t="s">
        <v>17</v>
      </c>
      <c r="K3483">
        <v>0</v>
      </c>
      <c r="L3483">
        <f>YEAR(ecommerce_customer_data_custom_[[#This Row],[Purchase Date]])</f>
        <v>2021</v>
      </c>
      <c r="M3483">
        <f>MONTH(ecommerce_customer_data_custom_[[#This Row],[Purchase Date]])</f>
        <v>6</v>
      </c>
      <c r="N3483" t="str">
        <f>TEXT(ecommerce_customer_data_custom_[[#This Row],[Purchase Date]],"mmmm")</f>
        <v>June</v>
      </c>
      <c r="O3483" t="str">
        <f>VLOOKUP(ecommerce_customer_data_custom_[[#This Row],[Customer Age]],AgeGroupMapping!$A$2:$C$5,3,TRUE)</f>
        <v>Senior</v>
      </c>
      <c r="P3483" t="str">
        <f>IF(ecommerce_customer_data_custom_[[#This Row],[Returns]]=1,"Returned","Not Returned")</f>
        <v>Not Returned</v>
      </c>
      <c r="Q3483" t="str">
        <f>_xlfn.XLOOKUP(ecommerce_customer_data_custom_[[#This Row],[Payment Method]],PaymentMapping!$A$2:$A$11,PaymentMapping!$B$2:$B$11,"Other")</f>
        <v>Other</v>
      </c>
    </row>
    <row r="3484" spans="1:17" x14ac:dyDescent="0.3">
      <c r="A3484">
        <v>7249</v>
      </c>
      <c r="B3484" s="14">
        <v>44395.438877314817</v>
      </c>
      <c r="C3484" t="s">
        <v>14</v>
      </c>
      <c r="D3484">
        <v>385</v>
      </c>
      <c r="E3484">
        <v>5</v>
      </c>
      <c r="F3484">
        <v>5301</v>
      </c>
      <c r="G3484" t="s">
        <v>20</v>
      </c>
      <c r="H3484">
        <v>65</v>
      </c>
      <c r="I3484">
        <v>0</v>
      </c>
      <c r="J3484" t="s">
        <v>17</v>
      </c>
      <c r="K3484">
        <v>0</v>
      </c>
      <c r="L3484">
        <f>YEAR(ecommerce_customer_data_custom_[[#This Row],[Purchase Date]])</f>
        <v>2021</v>
      </c>
      <c r="M3484">
        <f>MONTH(ecommerce_customer_data_custom_[[#This Row],[Purchase Date]])</f>
        <v>7</v>
      </c>
      <c r="N3484" t="str">
        <f>TEXT(ecommerce_customer_data_custom_[[#This Row],[Purchase Date]],"mmmm")</f>
        <v>July</v>
      </c>
      <c r="O3484" t="str">
        <f>VLOOKUP(ecommerce_customer_data_custom_[[#This Row],[Customer Age]],AgeGroupMapping!$A$2:$C$5,3,TRUE)</f>
        <v>Senior</v>
      </c>
      <c r="P3484" t="str">
        <f>IF(ecommerce_customer_data_custom_[[#This Row],[Returns]]=1,"Returned","Not Returned")</f>
        <v>Not Returned</v>
      </c>
      <c r="Q3484" t="str">
        <f>_xlfn.XLOOKUP(ecommerce_customer_data_custom_[[#This Row],[Payment Method]],PaymentMapping!$A$2:$A$11,PaymentMapping!$B$2:$B$11,"Other")</f>
        <v>Other</v>
      </c>
    </row>
    <row r="3485" spans="1:17" x14ac:dyDescent="0.3">
      <c r="A3485">
        <v>19082</v>
      </c>
      <c r="B3485" s="14">
        <v>45082.875347222223</v>
      </c>
      <c r="C3485" t="s">
        <v>16</v>
      </c>
      <c r="D3485">
        <v>314</v>
      </c>
      <c r="E3485">
        <v>1</v>
      </c>
      <c r="F3485">
        <v>2865</v>
      </c>
      <c r="G3485" t="s">
        <v>12</v>
      </c>
      <c r="H3485">
        <v>36</v>
      </c>
      <c r="I3485">
        <v>1</v>
      </c>
      <c r="J3485" t="s">
        <v>13</v>
      </c>
      <c r="K3485">
        <v>0</v>
      </c>
      <c r="L3485">
        <f>YEAR(ecommerce_customer_data_custom_[[#This Row],[Purchase Date]])</f>
        <v>2023</v>
      </c>
      <c r="M3485">
        <f>MONTH(ecommerce_customer_data_custom_[[#This Row],[Purchase Date]])</f>
        <v>6</v>
      </c>
      <c r="N3485" t="str">
        <f>TEXT(ecommerce_customer_data_custom_[[#This Row],[Purchase Date]],"mmmm")</f>
        <v>June</v>
      </c>
      <c r="O3485" t="str">
        <f>VLOOKUP(ecommerce_customer_data_custom_[[#This Row],[Customer Age]],AgeGroupMapping!$A$2:$C$5,3,TRUE)</f>
        <v>Adult</v>
      </c>
      <c r="P3485" t="str">
        <f>IF(ecommerce_customer_data_custom_[[#This Row],[Returns]]=1,"Returned","Not Returned")</f>
        <v>Returned</v>
      </c>
      <c r="Q3485" t="str">
        <f>_xlfn.XLOOKUP(ecommerce_customer_data_custom_[[#This Row],[Payment Method]],PaymentMapping!$A$2:$A$11,PaymentMapping!$B$2:$B$11,"Other")</f>
        <v>Card</v>
      </c>
    </row>
    <row r="3486" spans="1:17" x14ac:dyDescent="0.3">
      <c r="A3486">
        <v>19082</v>
      </c>
      <c r="B3486" s="14">
        <v>44456.176412037035</v>
      </c>
      <c r="C3486" t="s">
        <v>11</v>
      </c>
      <c r="D3486">
        <v>249</v>
      </c>
      <c r="E3486">
        <v>1</v>
      </c>
      <c r="F3486">
        <v>2187</v>
      </c>
      <c r="G3486" t="s">
        <v>19</v>
      </c>
      <c r="H3486">
        <v>36</v>
      </c>
      <c r="I3486">
        <v>0</v>
      </c>
      <c r="J3486" t="s">
        <v>13</v>
      </c>
      <c r="K3486">
        <v>0</v>
      </c>
      <c r="L3486">
        <f>YEAR(ecommerce_customer_data_custom_[[#This Row],[Purchase Date]])</f>
        <v>2021</v>
      </c>
      <c r="M3486">
        <f>MONTH(ecommerce_customer_data_custom_[[#This Row],[Purchase Date]])</f>
        <v>9</v>
      </c>
      <c r="N3486" t="str">
        <f>TEXT(ecommerce_customer_data_custom_[[#This Row],[Purchase Date]],"mmmm")</f>
        <v>September</v>
      </c>
      <c r="O3486" t="str">
        <f>VLOOKUP(ecommerce_customer_data_custom_[[#This Row],[Customer Age]],AgeGroupMapping!$A$2:$C$5,3,TRUE)</f>
        <v>Adult</v>
      </c>
      <c r="P3486" t="str">
        <f>IF(ecommerce_customer_data_custom_[[#This Row],[Returns]]=1,"Returned","Not Returned")</f>
        <v>Not Returned</v>
      </c>
      <c r="Q3486" t="str">
        <f>_xlfn.XLOOKUP(ecommerce_customer_data_custom_[[#This Row],[Payment Method]],PaymentMapping!$A$2:$A$11,PaymentMapping!$B$2:$B$11,"Other")</f>
        <v>Cash</v>
      </c>
    </row>
    <row r="3487" spans="1:17" x14ac:dyDescent="0.3">
      <c r="A3487">
        <v>19082</v>
      </c>
      <c r="B3487" s="14">
        <v>44557.014444444445</v>
      </c>
      <c r="C3487" t="s">
        <v>16</v>
      </c>
      <c r="D3487">
        <v>492</v>
      </c>
      <c r="E3487">
        <v>1</v>
      </c>
      <c r="F3487">
        <v>3145</v>
      </c>
      <c r="G3487" t="s">
        <v>12</v>
      </c>
      <c r="H3487">
        <v>36</v>
      </c>
      <c r="I3487">
        <v>0</v>
      </c>
      <c r="J3487" t="s">
        <v>13</v>
      </c>
      <c r="K3487">
        <v>0</v>
      </c>
      <c r="L3487">
        <f>YEAR(ecommerce_customer_data_custom_[[#This Row],[Purchase Date]])</f>
        <v>2021</v>
      </c>
      <c r="M3487">
        <f>MONTH(ecommerce_customer_data_custom_[[#This Row],[Purchase Date]])</f>
        <v>12</v>
      </c>
      <c r="N3487" t="str">
        <f>TEXT(ecommerce_customer_data_custom_[[#This Row],[Purchase Date]],"mmmm")</f>
        <v>December</v>
      </c>
      <c r="O3487" t="str">
        <f>VLOOKUP(ecommerce_customer_data_custom_[[#This Row],[Customer Age]],AgeGroupMapping!$A$2:$C$5,3,TRUE)</f>
        <v>Adult</v>
      </c>
      <c r="P3487" t="str">
        <f>IF(ecommerce_customer_data_custom_[[#This Row],[Returns]]=1,"Returned","Not Returned")</f>
        <v>Not Returned</v>
      </c>
      <c r="Q3487" t="str">
        <f>_xlfn.XLOOKUP(ecommerce_customer_data_custom_[[#This Row],[Payment Method]],PaymentMapping!$A$2:$A$11,PaymentMapping!$B$2:$B$11,"Other")</f>
        <v>Card</v>
      </c>
    </row>
    <row r="3488" spans="1:17" x14ac:dyDescent="0.3">
      <c r="A3488">
        <v>19082</v>
      </c>
      <c r="B3488" s="14">
        <v>44878.604131944441</v>
      </c>
      <c r="C3488" t="s">
        <v>18</v>
      </c>
      <c r="D3488">
        <v>122</v>
      </c>
      <c r="E3488">
        <v>4</v>
      </c>
      <c r="F3488">
        <v>4320</v>
      </c>
      <c r="G3488" t="s">
        <v>19</v>
      </c>
      <c r="H3488">
        <v>36</v>
      </c>
      <c r="I3488">
        <v>0</v>
      </c>
      <c r="J3488" t="s">
        <v>13</v>
      </c>
      <c r="K3488">
        <v>0</v>
      </c>
      <c r="L3488">
        <f>YEAR(ecommerce_customer_data_custom_[[#This Row],[Purchase Date]])</f>
        <v>2022</v>
      </c>
      <c r="M3488">
        <f>MONTH(ecommerce_customer_data_custom_[[#This Row],[Purchase Date]])</f>
        <v>11</v>
      </c>
      <c r="N3488" t="str">
        <f>TEXT(ecommerce_customer_data_custom_[[#This Row],[Purchase Date]],"mmmm")</f>
        <v>November</v>
      </c>
      <c r="O3488" t="str">
        <f>VLOOKUP(ecommerce_customer_data_custom_[[#This Row],[Customer Age]],AgeGroupMapping!$A$2:$C$5,3,TRUE)</f>
        <v>Adult</v>
      </c>
      <c r="P3488" t="str">
        <f>IF(ecommerce_customer_data_custom_[[#This Row],[Returns]]=1,"Returned","Not Returned")</f>
        <v>Not Returned</v>
      </c>
      <c r="Q3488" t="str">
        <f>_xlfn.XLOOKUP(ecommerce_customer_data_custom_[[#This Row],[Payment Method]],PaymentMapping!$A$2:$A$11,PaymentMapping!$B$2:$B$11,"Other")</f>
        <v>Cash</v>
      </c>
    </row>
    <row r="3489" spans="1:17" x14ac:dyDescent="0.3">
      <c r="A3489">
        <v>19082</v>
      </c>
      <c r="B3489" s="14">
        <v>44833.269629629627</v>
      </c>
      <c r="C3489" t="s">
        <v>18</v>
      </c>
      <c r="D3489">
        <v>392</v>
      </c>
      <c r="E3489">
        <v>1</v>
      </c>
      <c r="F3489">
        <v>424</v>
      </c>
      <c r="G3489" t="s">
        <v>12</v>
      </c>
      <c r="H3489">
        <v>36</v>
      </c>
      <c r="I3489">
        <v>0</v>
      </c>
      <c r="J3489" t="s">
        <v>13</v>
      </c>
      <c r="K3489">
        <v>0</v>
      </c>
      <c r="L3489">
        <f>YEAR(ecommerce_customer_data_custom_[[#This Row],[Purchase Date]])</f>
        <v>2022</v>
      </c>
      <c r="M3489">
        <f>MONTH(ecommerce_customer_data_custom_[[#This Row],[Purchase Date]])</f>
        <v>9</v>
      </c>
      <c r="N3489" t="str">
        <f>TEXT(ecommerce_customer_data_custom_[[#This Row],[Purchase Date]],"mmmm")</f>
        <v>September</v>
      </c>
      <c r="O3489" t="str">
        <f>VLOOKUP(ecommerce_customer_data_custom_[[#This Row],[Customer Age]],AgeGroupMapping!$A$2:$C$5,3,TRUE)</f>
        <v>Adult</v>
      </c>
      <c r="P3489" t="str">
        <f>IF(ecommerce_customer_data_custom_[[#This Row],[Returns]]=1,"Returned","Not Returned")</f>
        <v>Not Returned</v>
      </c>
      <c r="Q3489" t="str">
        <f>_xlfn.XLOOKUP(ecommerce_customer_data_custom_[[#This Row],[Payment Method]],PaymentMapping!$A$2:$A$11,PaymentMapping!$B$2:$B$11,"Other")</f>
        <v>Card</v>
      </c>
    </row>
    <row r="3490" spans="1:17" x14ac:dyDescent="0.3">
      <c r="A3490">
        <v>19082</v>
      </c>
      <c r="B3490" s="14">
        <v>44073.599942129629</v>
      </c>
      <c r="C3490" t="s">
        <v>11</v>
      </c>
      <c r="D3490">
        <v>259</v>
      </c>
      <c r="E3490">
        <v>4</v>
      </c>
      <c r="F3490">
        <v>2762</v>
      </c>
      <c r="G3490" t="s">
        <v>12</v>
      </c>
      <c r="H3490">
        <v>36</v>
      </c>
      <c r="I3490">
        <v>0</v>
      </c>
      <c r="J3490" t="s">
        <v>13</v>
      </c>
      <c r="K3490">
        <v>0</v>
      </c>
      <c r="L3490">
        <f>YEAR(ecommerce_customer_data_custom_[[#This Row],[Purchase Date]])</f>
        <v>2020</v>
      </c>
      <c r="M3490">
        <f>MONTH(ecommerce_customer_data_custom_[[#This Row],[Purchase Date]])</f>
        <v>8</v>
      </c>
      <c r="N3490" t="str">
        <f>TEXT(ecommerce_customer_data_custom_[[#This Row],[Purchase Date]],"mmmm")</f>
        <v>August</v>
      </c>
      <c r="O3490" t="str">
        <f>VLOOKUP(ecommerce_customer_data_custom_[[#This Row],[Customer Age]],AgeGroupMapping!$A$2:$C$5,3,TRUE)</f>
        <v>Adult</v>
      </c>
      <c r="P3490" t="str">
        <f>IF(ecommerce_customer_data_custom_[[#This Row],[Returns]]=1,"Returned","Not Returned")</f>
        <v>Not Returned</v>
      </c>
      <c r="Q3490" t="str">
        <f>_xlfn.XLOOKUP(ecommerce_customer_data_custom_[[#This Row],[Payment Method]],PaymentMapping!$A$2:$A$11,PaymentMapping!$B$2:$B$11,"Other")</f>
        <v>Card</v>
      </c>
    </row>
    <row r="3491" spans="1:17" x14ac:dyDescent="0.3">
      <c r="A3491">
        <v>31097</v>
      </c>
      <c r="B3491" s="14">
        <v>44141.1012962963</v>
      </c>
      <c r="C3491" t="s">
        <v>16</v>
      </c>
      <c r="D3491">
        <v>460</v>
      </c>
      <c r="E3491">
        <v>2</v>
      </c>
      <c r="F3491">
        <v>5005</v>
      </c>
      <c r="G3491" t="s">
        <v>15</v>
      </c>
      <c r="H3491">
        <v>25</v>
      </c>
      <c r="I3491">
        <v>1</v>
      </c>
      <c r="J3491" t="s">
        <v>13</v>
      </c>
      <c r="K3491">
        <v>0</v>
      </c>
      <c r="L3491">
        <f>YEAR(ecommerce_customer_data_custom_[[#This Row],[Purchase Date]])</f>
        <v>2020</v>
      </c>
      <c r="M3491">
        <f>MONTH(ecommerce_customer_data_custom_[[#This Row],[Purchase Date]])</f>
        <v>11</v>
      </c>
      <c r="N3491" t="str">
        <f>TEXT(ecommerce_customer_data_custom_[[#This Row],[Purchase Date]],"mmmm")</f>
        <v>November</v>
      </c>
      <c r="O3491" t="str">
        <f>VLOOKUP(ecommerce_customer_data_custom_[[#This Row],[Customer Age]],AgeGroupMapping!$A$2:$C$5,3,TRUE)</f>
        <v>Young</v>
      </c>
      <c r="P3491" t="str">
        <f>IF(ecommerce_customer_data_custom_[[#This Row],[Returns]]=1,"Returned","Not Returned")</f>
        <v>Returned</v>
      </c>
      <c r="Q3491" t="str">
        <f>_xlfn.XLOOKUP(ecommerce_customer_data_custom_[[#This Row],[Payment Method]],PaymentMapping!$A$2:$A$11,PaymentMapping!$B$2:$B$11,"Other")</f>
        <v>Wallet/UPI</v>
      </c>
    </row>
    <row r="3492" spans="1:17" x14ac:dyDescent="0.3">
      <c r="A3492">
        <v>31097</v>
      </c>
      <c r="B3492" s="14">
        <v>44249.026643518519</v>
      </c>
      <c r="C3492" t="s">
        <v>14</v>
      </c>
      <c r="D3492">
        <v>15</v>
      </c>
      <c r="E3492">
        <v>5</v>
      </c>
      <c r="F3492">
        <v>4740</v>
      </c>
      <c r="G3492" t="s">
        <v>12</v>
      </c>
      <c r="H3492">
        <v>25</v>
      </c>
      <c r="I3492">
        <v>1</v>
      </c>
      <c r="J3492" t="s">
        <v>13</v>
      </c>
      <c r="K3492">
        <v>0</v>
      </c>
      <c r="L3492">
        <f>YEAR(ecommerce_customer_data_custom_[[#This Row],[Purchase Date]])</f>
        <v>2021</v>
      </c>
      <c r="M3492">
        <f>MONTH(ecommerce_customer_data_custom_[[#This Row],[Purchase Date]])</f>
        <v>2</v>
      </c>
      <c r="N3492" t="str">
        <f>TEXT(ecommerce_customer_data_custom_[[#This Row],[Purchase Date]],"mmmm")</f>
        <v>February</v>
      </c>
      <c r="O3492" t="str">
        <f>VLOOKUP(ecommerce_customer_data_custom_[[#This Row],[Customer Age]],AgeGroupMapping!$A$2:$C$5,3,TRUE)</f>
        <v>Young</v>
      </c>
      <c r="P3492" t="str">
        <f>IF(ecommerce_customer_data_custom_[[#This Row],[Returns]]=1,"Returned","Not Returned")</f>
        <v>Returned</v>
      </c>
      <c r="Q3492" t="str">
        <f>_xlfn.XLOOKUP(ecommerce_customer_data_custom_[[#This Row],[Payment Method]],PaymentMapping!$A$2:$A$11,PaymentMapping!$B$2:$B$11,"Other")</f>
        <v>Card</v>
      </c>
    </row>
    <row r="3493" spans="1:17" x14ac:dyDescent="0.3">
      <c r="A3493">
        <v>31097</v>
      </c>
      <c r="B3493" s="14">
        <v>44763.578599537039</v>
      </c>
      <c r="C3493" t="s">
        <v>18</v>
      </c>
      <c r="D3493">
        <v>130</v>
      </c>
      <c r="E3493">
        <v>3</v>
      </c>
      <c r="F3493">
        <v>1553</v>
      </c>
      <c r="G3493" t="s">
        <v>19</v>
      </c>
      <c r="H3493">
        <v>25</v>
      </c>
      <c r="I3493">
        <v>0</v>
      </c>
      <c r="J3493" t="s">
        <v>13</v>
      </c>
      <c r="K3493">
        <v>0</v>
      </c>
      <c r="L3493">
        <f>YEAR(ecommerce_customer_data_custom_[[#This Row],[Purchase Date]])</f>
        <v>2022</v>
      </c>
      <c r="M3493">
        <f>MONTH(ecommerce_customer_data_custom_[[#This Row],[Purchase Date]])</f>
        <v>7</v>
      </c>
      <c r="N3493" t="str">
        <f>TEXT(ecommerce_customer_data_custom_[[#This Row],[Purchase Date]],"mmmm")</f>
        <v>July</v>
      </c>
      <c r="O3493" t="str">
        <f>VLOOKUP(ecommerce_customer_data_custom_[[#This Row],[Customer Age]],AgeGroupMapping!$A$2:$C$5,3,TRUE)</f>
        <v>Young</v>
      </c>
      <c r="P3493" t="str">
        <f>IF(ecommerce_customer_data_custom_[[#This Row],[Returns]]=1,"Returned","Not Returned")</f>
        <v>Not Returned</v>
      </c>
      <c r="Q3493" t="str">
        <f>_xlfn.XLOOKUP(ecommerce_customer_data_custom_[[#This Row],[Payment Method]],PaymentMapping!$A$2:$A$11,PaymentMapping!$B$2:$B$11,"Other")</f>
        <v>Cash</v>
      </c>
    </row>
    <row r="3494" spans="1:17" x14ac:dyDescent="0.3">
      <c r="A3494">
        <v>21088</v>
      </c>
      <c r="B3494" s="14">
        <v>45021.495219907411</v>
      </c>
      <c r="C3494" t="s">
        <v>18</v>
      </c>
      <c r="D3494">
        <v>196</v>
      </c>
      <c r="E3494">
        <v>5</v>
      </c>
      <c r="F3494">
        <v>2827</v>
      </c>
      <c r="G3494" t="s">
        <v>19</v>
      </c>
      <c r="H3494">
        <v>18</v>
      </c>
      <c r="I3494">
        <v>0</v>
      </c>
      <c r="J3494" t="s">
        <v>13</v>
      </c>
      <c r="K3494">
        <v>0</v>
      </c>
      <c r="L3494">
        <f>YEAR(ecommerce_customer_data_custom_[[#This Row],[Purchase Date]])</f>
        <v>2023</v>
      </c>
      <c r="M3494">
        <f>MONTH(ecommerce_customer_data_custom_[[#This Row],[Purchase Date]])</f>
        <v>4</v>
      </c>
      <c r="N3494" t="str">
        <f>TEXT(ecommerce_customer_data_custom_[[#This Row],[Purchase Date]],"mmmm")</f>
        <v>April</v>
      </c>
      <c r="O3494" t="str">
        <f>VLOOKUP(ecommerce_customer_data_custom_[[#This Row],[Customer Age]],AgeGroupMapping!$A$2:$C$5,3,TRUE)</f>
        <v>Young</v>
      </c>
      <c r="P3494" t="str">
        <f>IF(ecommerce_customer_data_custom_[[#This Row],[Returns]]=1,"Returned","Not Returned")</f>
        <v>Not Returned</v>
      </c>
      <c r="Q3494" t="str">
        <f>_xlfn.XLOOKUP(ecommerce_customer_data_custom_[[#This Row],[Payment Method]],PaymentMapping!$A$2:$A$11,PaymentMapping!$B$2:$B$11,"Other")</f>
        <v>Cash</v>
      </c>
    </row>
    <row r="3495" spans="1:17" x14ac:dyDescent="0.3">
      <c r="A3495">
        <v>21088</v>
      </c>
      <c r="B3495" s="14">
        <v>45107.101747685185</v>
      </c>
      <c r="C3495" t="s">
        <v>14</v>
      </c>
      <c r="D3495">
        <v>393</v>
      </c>
      <c r="E3495">
        <v>3</v>
      </c>
      <c r="F3495">
        <v>121</v>
      </c>
      <c r="G3495" t="s">
        <v>12</v>
      </c>
      <c r="H3495">
        <v>18</v>
      </c>
      <c r="I3495">
        <v>0</v>
      </c>
      <c r="J3495" t="s">
        <v>13</v>
      </c>
      <c r="K3495">
        <v>0</v>
      </c>
      <c r="L3495">
        <f>YEAR(ecommerce_customer_data_custom_[[#This Row],[Purchase Date]])</f>
        <v>2023</v>
      </c>
      <c r="M3495">
        <f>MONTH(ecommerce_customer_data_custom_[[#This Row],[Purchase Date]])</f>
        <v>6</v>
      </c>
      <c r="N3495" t="str">
        <f>TEXT(ecommerce_customer_data_custom_[[#This Row],[Purchase Date]],"mmmm")</f>
        <v>June</v>
      </c>
      <c r="O3495" t="str">
        <f>VLOOKUP(ecommerce_customer_data_custom_[[#This Row],[Customer Age]],AgeGroupMapping!$A$2:$C$5,3,TRUE)</f>
        <v>Young</v>
      </c>
      <c r="P3495" t="str">
        <f>IF(ecommerce_customer_data_custom_[[#This Row],[Returns]]=1,"Returned","Not Returned")</f>
        <v>Not Returned</v>
      </c>
      <c r="Q3495" t="str">
        <f>_xlfn.XLOOKUP(ecommerce_customer_data_custom_[[#This Row],[Payment Method]],PaymentMapping!$A$2:$A$11,PaymentMapping!$B$2:$B$11,"Other")</f>
        <v>Card</v>
      </c>
    </row>
    <row r="3496" spans="1:17" x14ac:dyDescent="0.3">
      <c r="A3496">
        <v>21088</v>
      </c>
      <c r="B3496" s="14">
        <v>44155.755659722221</v>
      </c>
      <c r="C3496" t="s">
        <v>18</v>
      </c>
      <c r="D3496">
        <v>294</v>
      </c>
      <c r="E3496">
        <v>3</v>
      </c>
      <c r="F3496">
        <v>244</v>
      </c>
      <c r="G3496" t="s">
        <v>12</v>
      </c>
      <c r="H3496">
        <v>18</v>
      </c>
      <c r="I3496">
        <v>1</v>
      </c>
      <c r="J3496" t="s">
        <v>13</v>
      </c>
      <c r="K3496">
        <v>0</v>
      </c>
      <c r="L3496">
        <f>YEAR(ecommerce_customer_data_custom_[[#This Row],[Purchase Date]])</f>
        <v>2020</v>
      </c>
      <c r="M3496">
        <f>MONTH(ecommerce_customer_data_custom_[[#This Row],[Purchase Date]])</f>
        <v>11</v>
      </c>
      <c r="N3496" t="str">
        <f>TEXT(ecommerce_customer_data_custom_[[#This Row],[Purchase Date]],"mmmm")</f>
        <v>November</v>
      </c>
      <c r="O3496" t="str">
        <f>VLOOKUP(ecommerce_customer_data_custom_[[#This Row],[Customer Age]],AgeGroupMapping!$A$2:$C$5,3,TRUE)</f>
        <v>Young</v>
      </c>
      <c r="P3496" t="str">
        <f>IF(ecommerce_customer_data_custom_[[#This Row],[Returns]]=1,"Returned","Not Returned")</f>
        <v>Returned</v>
      </c>
      <c r="Q3496" t="str">
        <f>_xlfn.XLOOKUP(ecommerce_customer_data_custom_[[#This Row],[Payment Method]],PaymentMapping!$A$2:$A$11,PaymentMapping!$B$2:$B$11,"Other")</f>
        <v>Card</v>
      </c>
    </row>
    <row r="3497" spans="1:17" x14ac:dyDescent="0.3">
      <c r="A3497">
        <v>21088</v>
      </c>
      <c r="B3497" s="14">
        <v>44762.817997685182</v>
      </c>
      <c r="C3497" t="s">
        <v>14</v>
      </c>
      <c r="D3497">
        <v>310</v>
      </c>
      <c r="E3497">
        <v>1</v>
      </c>
      <c r="F3497">
        <v>1747</v>
      </c>
      <c r="G3497" t="s">
        <v>12</v>
      </c>
      <c r="H3497">
        <v>18</v>
      </c>
      <c r="I3497">
        <v>1</v>
      </c>
      <c r="J3497" t="s">
        <v>13</v>
      </c>
      <c r="K3497">
        <v>0</v>
      </c>
      <c r="L3497">
        <f>YEAR(ecommerce_customer_data_custom_[[#This Row],[Purchase Date]])</f>
        <v>2022</v>
      </c>
      <c r="M3497">
        <f>MONTH(ecommerce_customer_data_custom_[[#This Row],[Purchase Date]])</f>
        <v>7</v>
      </c>
      <c r="N3497" t="str">
        <f>TEXT(ecommerce_customer_data_custom_[[#This Row],[Purchase Date]],"mmmm")</f>
        <v>July</v>
      </c>
      <c r="O3497" t="str">
        <f>VLOOKUP(ecommerce_customer_data_custom_[[#This Row],[Customer Age]],AgeGroupMapping!$A$2:$C$5,3,TRUE)</f>
        <v>Young</v>
      </c>
      <c r="P3497" t="str">
        <f>IF(ecommerce_customer_data_custom_[[#This Row],[Returns]]=1,"Returned","Not Returned")</f>
        <v>Returned</v>
      </c>
      <c r="Q3497" t="str">
        <f>_xlfn.XLOOKUP(ecommerce_customer_data_custom_[[#This Row],[Payment Method]],PaymentMapping!$A$2:$A$11,PaymentMapping!$B$2:$B$11,"Other")</f>
        <v>Card</v>
      </c>
    </row>
    <row r="3498" spans="1:17" x14ac:dyDescent="0.3">
      <c r="A3498">
        <v>21088</v>
      </c>
      <c r="B3498" s="14">
        <v>44527.711435185185</v>
      </c>
      <c r="C3498" t="s">
        <v>18</v>
      </c>
      <c r="D3498">
        <v>169</v>
      </c>
      <c r="E3498">
        <v>4</v>
      </c>
      <c r="F3498">
        <v>4524</v>
      </c>
      <c r="G3498" t="s">
        <v>12</v>
      </c>
      <c r="H3498">
        <v>18</v>
      </c>
      <c r="I3498">
        <v>1</v>
      </c>
      <c r="J3498" t="s">
        <v>13</v>
      </c>
      <c r="K3498">
        <v>0</v>
      </c>
      <c r="L3498">
        <f>YEAR(ecommerce_customer_data_custom_[[#This Row],[Purchase Date]])</f>
        <v>2021</v>
      </c>
      <c r="M3498">
        <f>MONTH(ecommerce_customer_data_custom_[[#This Row],[Purchase Date]])</f>
        <v>11</v>
      </c>
      <c r="N3498" t="str">
        <f>TEXT(ecommerce_customer_data_custom_[[#This Row],[Purchase Date]],"mmmm")</f>
        <v>November</v>
      </c>
      <c r="O3498" t="str">
        <f>VLOOKUP(ecommerce_customer_data_custom_[[#This Row],[Customer Age]],AgeGroupMapping!$A$2:$C$5,3,TRUE)</f>
        <v>Young</v>
      </c>
      <c r="P3498" t="str">
        <f>IF(ecommerce_customer_data_custom_[[#This Row],[Returns]]=1,"Returned","Not Returned")</f>
        <v>Returned</v>
      </c>
      <c r="Q3498" t="str">
        <f>_xlfn.XLOOKUP(ecommerce_customer_data_custom_[[#This Row],[Payment Method]],PaymentMapping!$A$2:$A$11,PaymentMapping!$B$2:$B$11,"Other")</f>
        <v>Card</v>
      </c>
    </row>
    <row r="3499" spans="1:17" x14ac:dyDescent="0.3">
      <c r="A3499">
        <v>21088</v>
      </c>
      <c r="B3499" s="14">
        <v>44278.53875</v>
      </c>
      <c r="C3499" t="s">
        <v>18</v>
      </c>
      <c r="D3499">
        <v>480</v>
      </c>
      <c r="E3499">
        <v>5</v>
      </c>
      <c r="F3499">
        <v>148</v>
      </c>
      <c r="G3499" t="s">
        <v>12</v>
      </c>
      <c r="H3499">
        <v>18</v>
      </c>
      <c r="I3499">
        <v>1</v>
      </c>
      <c r="J3499" t="s">
        <v>13</v>
      </c>
      <c r="K3499">
        <v>0</v>
      </c>
      <c r="L3499">
        <f>YEAR(ecommerce_customer_data_custom_[[#This Row],[Purchase Date]])</f>
        <v>2021</v>
      </c>
      <c r="M3499">
        <f>MONTH(ecommerce_customer_data_custom_[[#This Row],[Purchase Date]])</f>
        <v>3</v>
      </c>
      <c r="N3499" t="str">
        <f>TEXT(ecommerce_customer_data_custom_[[#This Row],[Purchase Date]],"mmmm")</f>
        <v>March</v>
      </c>
      <c r="O3499" t="str">
        <f>VLOOKUP(ecommerce_customer_data_custom_[[#This Row],[Customer Age]],AgeGroupMapping!$A$2:$C$5,3,TRUE)</f>
        <v>Young</v>
      </c>
      <c r="P3499" t="str">
        <f>IF(ecommerce_customer_data_custom_[[#This Row],[Returns]]=1,"Returned","Not Returned")</f>
        <v>Returned</v>
      </c>
      <c r="Q3499" t="str">
        <f>_xlfn.XLOOKUP(ecommerce_customer_data_custom_[[#This Row],[Payment Method]],PaymentMapping!$A$2:$A$11,PaymentMapping!$B$2:$B$11,"Other")</f>
        <v>Card</v>
      </c>
    </row>
    <row r="3500" spans="1:17" x14ac:dyDescent="0.3">
      <c r="A3500">
        <v>29336</v>
      </c>
      <c r="B3500" s="14">
        <v>43933.276666666665</v>
      </c>
      <c r="C3500" t="s">
        <v>18</v>
      </c>
      <c r="D3500">
        <v>35</v>
      </c>
      <c r="E3500">
        <v>4</v>
      </c>
      <c r="F3500">
        <v>4033</v>
      </c>
      <c r="G3500" t="s">
        <v>15</v>
      </c>
      <c r="H3500">
        <v>70</v>
      </c>
      <c r="I3500">
        <v>0</v>
      </c>
      <c r="J3500" t="s">
        <v>13</v>
      </c>
      <c r="K3500">
        <v>0</v>
      </c>
      <c r="L3500">
        <f>YEAR(ecommerce_customer_data_custom_[[#This Row],[Purchase Date]])</f>
        <v>2020</v>
      </c>
      <c r="M3500">
        <f>MONTH(ecommerce_customer_data_custom_[[#This Row],[Purchase Date]])</f>
        <v>4</v>
      </c>
      <c r="N3500" t="str">
        <f>TEXT(ecommerce_customer_data_custom_[[#This Row],[Purchase Date]],"mmmm")</f>
        <v>April</v>
      </c>
      <c r="O3500" t="str">
        <f>VLOOKUP(ecommerce_customer_data_custom_[[#This Row],[Customer Age]],AgeGroupMapping!$A$2:$C$5,3,TRUE)</f>
        <v>Senior</v>
      </c>
      <c r="P3500" t="str">
        <f>IF(ecommerce_customer_data_custom_[[#This Row],[Returns]]=1,"Returned","Not Returned")</f>
        <v>Not Returned</v>
      </c>
      <c r="Q3500" t="str">
        <f>_xlfn.XLOOKUP(ecommerce_customer_data_custom_[[#This Row],[Payment Method]],PaymentMapping!$A$2:$A$11,PaymentMapping!$B$2:$B$11,"Other")</f>
        <v>Wallet/UPI</v>
      </c>
    </row>
    <row r="3501" spans="1:17" x14ac:dyDescent="0.3">
      <c r="A3501">
        <v>29336</v>
      </c>
      <c r="B3501" s="14">
        <v>44085.550543981481</v>
      </c>
      <c r="C3501" t="s">
        <v>14</v>
      </c>
      <c r="D3501">
        <v>186</v>
      </c>
      <c r="E3501">
        <v>3</v>
      </c>
      <c r="F3501">
        <v>4274</v>
      </c>
      <c r="G3501" t="s">
        <v>19</v>
      </c>
      <c r="H3501">
        <v>70</v>
      </c>
      <c r="I3501">
        <v>0</v>
      </c>
      <c r="J3501" t="s">
        <v>13</v>
      </c>
      <c r="K3501">
        <v>0</v>
      </c>
      <c r="L3501">
        <f>YEAR(ecommerce_customer_data_custom_[[#This Row],[Purchase Date]])</f>
        <v>2020</v>
      </c>
      <c r="M3501">
        <f>MONTH(ecommerce_customer_data_custom_[[#This Row],[Purchase Date]])</f>
        <v>9</v>
      </c>
      <c r="N3501" t="str">
        <f>TEXT(ecommerce_customer_data_custom_[[#This Row],[Purchase Date]],"mmmm")</f>
        <v>September</v>
      </c>
      <c r="O3501" t="str">
        <f>VLOOKUP(ecommerce_customer_data_custom_[[#This Row],[Customer Age]],AgeGroupMapping!$A$2:$C$5,3,TRUE)</f>
        <v>Senior</v>
      </c>
      <c r="P3501" t="str">
        <f>IF(ecommerce_customer_data_custom_[[#This Row],[Returns]]=1,"Returned","Not Returned")</f>
        <v>Not Returned</v>
      </c>
      <c r="Q3501" t="str">
        <f>_xlfn.XLOOKUP(ecommerce_customer_data_custom_[[#This Row],[Payment Method]],PaymentMapping!$A$2:$A$11,PaymentMapping!$B$2:$B$11,"Other")</f>
        <v>Cash</v>
      </c>
    </row>
    <row r="3502" spans="1:17" x14ac:dyDescent="0.3">
      <c r="A3502">
        <v>29336</v>
      </c>
      <c r="B3502" s="14">
        <v>43994.861724537041</v>
      </c>
      <c r="C3502" t="s">
        <v>16</v>
      </c>
      <c r="D3502">
        <v>482</v>
      </c>
      <c r="E3502">
        <v>3</v>
      </c>
      <c r="F3502">
        <v>3065</v>
      </c>
      <c r="G3502" t="s">
        <v>12</v>
      </c>
      <c r="H3502">
        <v>70</v>
      </c>
      <c r="I3502">
        <v>0</v>
      </c>
      <c r="J3502" t="s">
        <v>13</v>
      </c>
      <c r="K3502">
        <v>0</v>
      </c>
      <c r="L3502">
        <f>YEAR(ecommerce_customer_data_custom_[[#This Row],[Purchase Date]])</f>
        <v>2020</v>
      </c>
      <c r="M3502">
        <f>MONTH(ecommerce_customer_data_custom_[[#This Row],[Purchase Date]])</f>
        <v>6</v>
      </c>
      <c r="N3502" t="str">
        <f>TEXT(ecommerce_customer_data_custom_[[#This Row],[Purchase Date]],"mmmm")</f>
        <v>June</v>
      </c>
      <c r="O3502" t="str">
        <f>VLOOKUP(ecommerce_customer_data_custom_[[#This Row],[Customer Age]],AgeGroupMapping!$A$2:$C$5,3,TRUE)</f>
        <v>Senior</v>
      </c>
      <c r="P3502" t="str">
        <f>IF(ecommerce_customer_data_custom_[[#This Row],[Returns]]=1,"Returned","Not Returned")</f>
        <v>Not Returned</v>
      </c>
      <c r="Q3502" t="str">
        <f>_xlfn.XLOOKUP(ecommerce_customer_data_custom_[[#This Row],[Payment Method]],PaymentMapping!$A$2:$A$11,PaymentMapping!$B$2:$B$11,"Other")</f>
        <v>Card</v>
      </c>
    </row>
    <row r="3503" spans="1:17" x14ac:dyDescent="0.3">
      <c r="A3503">
        <v>29336</v>
      </c>
      <c r="B3503" s="14">
        <v>44926.993113425924</v>
      </c>
      <c r="C3503" t="s">
        <v>16</v>
      </c>
      <c r="D3503">
        <v>12</v>
      </c>
      <c r="E3503">
        <v>1</v>
      </c>
      <c r="F3503">
        <v>2484</v>
      </c>
      <c r="G3503" t="s">
        <v>20</v>
      </c>
      <c r="H3503">
        <v>70</v>
      </c>
      <c r="I3503">
        <v>0</v>
      </c>
      <c r="J3503" t="s">
        <v>13</v>
      </c>
      <c r="K3503">
        <v>0</v>
      </c>
      <c r="L3503">
        <f>YEAR(ecommerce_customer_data_custom_[[#This Row],[Purchase Date]])</f>
        <v>2022</v>
      </c>
      <c r="M3503">
        <f>MONTH(ecommerce_customer_data_custom_[[#This Row],[Purchase Date]])</f>
        <v>12</v>
      </c>
      <c r="N3503" t="str">
        <f>TEXT(ecommerce_customer_data_custom_[[#This Row],[Purchase Date]],"mmmm")</f>
        <v>December</v>
      </c>
      <c r="O3503" t="str">
        <f>VLOOKUP(ecommerce_customer_data_custom_[[#This Row],[Customer Age]],AgeGroupMapping!$A$2:$C$5,3,TRUE)</f>
        <v>Senior</v>
      </c>
      <c r="P3503" t="str">
        <f>IF(ecommerce_customer_data_custom_[[#This Row],[Returns]]=1,"Returned","Not Returned")</f>
        <v>Not Returned</v>
      </c>
      <c r="Q3503" t="str">
        <f>_xlfn.XLOOKUP(ecommerce_customer_data_custom_[[#This Row],[Payment Method]],PaymentMapping!$A$2:$A$11,PaymentMapping!$B$2:$B$11,"Other")</f>
        <v>Other</v>
      </c>
    </row>
    <row r="3504" spans="1:17" x14ac:dyDescent="0.3">
      <c r="A3504">
        <v>21016</v>
      </c>
      <c r="B3504" s="14">
        <v>44314.718912037039</v>
      </c>
      <c r="C3504" t="s">
        <v>16</v>
      </c>
      <c r="D3504">
        <v>161</v>
      </c>
      <c r="E3504">
        <v>2</v>
      </c>
      <c r="F3504">
        <v>1491</v>
      </c>
      <c r="G3504" t="s">
        <v>12</v>
      </c>
      <c r="H3504">
        <v>24</v>
      </c>
      <c r="I3504">
        <v>0</v>
      </c>
      <c r="J3504" t="s">
        <v>17</v>
      </c>
      <c r="K3504">
        <v>1</v>
      </c>
      <c r="L3504">
        <f>YEAR(ecommerce_customer_data_custom_[[#This Row],[Purchase Date]])</f>
        <v>2021</v>
      </c>
      <c r="M3504">
        <f>MONTH(ecommerce_customer_data_custom_[[#This Row],[Purchase Date]])</f>
        <v>4</v>
      </c>
      <c r="N3504" t="str">
        <f>TEXT(ecommerce_customer_data_custom_[[#This Row],[Purchase Date]],"mmmm")</f>
        <v>April</v>
      </c>
      <c r="O3504" t="str">
        <f>VLOOKUP(ecommerce_customer_data_custom_[[#This Row],[Customer Age]],AgeGroupMapping!$A$2:$C$5,3,TRUE)</f>
        <v>Young</v>
      </c>
      <c r="P3504" t="str">
        <f>IF(ecommerce_customer_data_custom_[[#This Row],[Returns]]=1,"Returned","Not Returned")</f>
        <v>Not Returned</v>
      </c>
      <c r="Q3504" t="str">
        <f>_xlfn.XLOOKUP(ecommerce_customer_data_custom_[[#This Row],[Payment Method]],PaymentMapping!$A$2:$A$11,PaymentMapping!$B$2:$B$11,"Other")</f>
        <v>Card</v>
      </c>
    </row>
    <row r="3505" spans="1:17" x14ac:dyDescent="0.3">
      <c r="A3505">
        <v>21016</v>
      </c>
      <c r="B3505" s="14">
        <v>44860.000613425924</v>
      </c>
      <c r="C3505" t="s">
        <v>14</v>
      </c>
      <c r="D3505">
        <v>484</v>
      </c>
      <c r="E3505">
        <v>4</v>
      </c>
      <c r="F3505">
        <v>3923</v>
      </c>
      <c r="G3505" t="s">
        <v>12</v>
      </c>
      <c r="H3505">
        <v>24</v>
      </c>
      <c r="I3505">
        <v>1</v>
      </c>
      <c r="J3505" t="s">
        <v>17</v>
      </c>
      <c r="K3505">
        <v>1</v>
      </c>
      <c r="L3505">
        <f>YEAR(ecommerce_customer_data_custom_[[#This Row],[Purchase Date]])</f>
        <v>2022</v>
      </c>
      <c r="M3505">
        <f>MONTH(ecommerce_customer_data_custom_[[#This Row],[Purchase Date]])</f>
        <v>10</v>
      </c>
      <c r="N3505" t="str">
        <f>TEXT(ecommerce_customer_data_custom_[[#This Row],[Purchase Date]],"mmmm")</f>
        <v>October</v>
      </c>
      <c r="O3505" t="str">
        <f>VLOOKUP(ecommerce_customer_data_custom_[[#This Row],[Customer Age]],AgeGroupMapping!$A$2:$C$5,3,TRUE)</f>
        <v>Young</v>
      </c>
      <c r="P3505" t="str">
        <f>IF(ecommerce_customer_data_custom_[[#This Row],[Returns]]=1,"Returned","Not Returned")</f>
        <v>Returned</v>
      </c>
      <c r="Q3505" t="str">
        <f>_xlfn.XLOOKUP(ecommerce_customer_data_custom_[[#This Row],[Payment Method]],PaymentMapping!$A$2:$A$11,PaymentMapping!$B$2:$B$11,"Other")</f>
        <v>Card</v>
      </c>
    </row>
    <row r="3506" spans="1:17" x14ac:dyDescent="0.3">
      <c r="A3506">
        <v>21016</v>
      </c>
      <c r="B3506" s="14">
        <v>44981.438437500001</v>
      </c>
      <c r="C3506" t="s">
        <v>14</v>
      </c>
      <c r="D3506">
        <v>262</v>
      </c>
      <c r="E3506">
        <v>2</v>
      </c>
      <c r="F3506">
        <v>799</v>
      </c>
      <c r="G3506" t="s">
        <v>12</v>
      </c>
      <c r="H3506">
        <v>24</v>
      </c>
      <c r="I3506">
        <v>1</v>
      </c>
      <c r="J3506" t="s">
        <v>17</v>
      </c>
      <c r="K3506">
        <v>1</v>
      </c>
      <c r="L3506">
        <f>YEAR(ecommerce_customer_data_custom_[[#This Row],[Purchase Date]])</f>
        <v>2023</v>
      </c>
      <c r="M3506">
        <f>MONTH(ecommerce_customer_data_custom_[[#This Row],[Purchase Date]])</f>
        <v>2</v>
      </c>
      <c r="N3506" t="str">
        <f>TEXT(ecommerce_customer_data_custom_[[#This Row],[Purchase Date]],"mmmm")</f>
        <v>February</v>
      </c>
      <c r="O3506" t="str">
        <f>VLOOKUP(ecommerce_customer_data_custom_[[#This Row],[Customer Age]],AgeGroupMapping!$A$2:$C$5,3,TRUE)</f>
        <v>Young</v>
      </c>
      <c r="P3506" t="str">
        <f>IF(ecommerce_customer_data_custom_[[#This Row],[Returns]]=1,"Returned","Not Returned")</f>
        <v>Returned</v>
      </c>
      <c r="Q3506" t="str">
        <f>_xlfn.XLOOKUP(ecommerce_customer_data_custom_[[#This Row],[Payment Method]],PaymentMapping!$A$2:$A$11,PaymentMapping!$B$2:$B$11,"Other")</f>
        <v>Card</v>
      </c>
    </row>
    <row r="3507" spans="1:17" x14ac:dyDescent="0.3">
      <c r="A3507">
        <v>21016</v>
      </c>
      <c r="B3507" s="14">
        <v>44891.988761574074</v>
      </c>
      <c r="C3507" t="s">
        <v>14</v>
      </c>
      <c r="D3507">
        <v>61</v>
      </c>
      <c r="E3507">
        <v>4</v>
      </c>
      <c r="F3507">
        <v>344</v>
      </c>
      <c r="G3507" t="s">
        <v>12</v>
      </c>
      <c r="H3507">
        <v>24</v>
      </c>
      <c r="I3507">
        <v>0</v>
      </c>
      <c r="J3507" t="s">
        <v>17</v>
      </c>
      <c r="K3507">
        <v>1</v>
      </c>
      <c r="L3507">
        <f>YEAR(ecommerce_customer_data_custom_[[#This Row],[Purchase Date]])</f>
        <v>2022</v>
      </c>
      <c r="M3507">
        <f>MONTH(ecommerce_customer_data_custom_[[#This Row],[Purchase Date]])</f>
        <v>11</v>
      </c>
      <c r="N3507" t="str">
        <f>TEXT(ecommerce_customer_data_custom_[[#This Row],[Purchase Date]],"mmmm")</f>
        <v>November</v>
      </c>
      <c r="O3507" t="str">
        <f>VLOOKUP(ecommerce_customer_data_custom_[[#This Row],[Customer Age]],AgeGroupMapping!$A$2:$C$5,3,TRUE)</f>
        <v>Young</v>
      </c>
      <c r="P3507" t="str">
        <f>IF(ecommerce_customer_data_custom_[[#This Row],[Returns]]=1,"Returned","Not Returned")</f>
        <v>Not Returned</v>
      </c>
      <c r="Q3507" t="str">
        <f>_xlfn.XLOOKUP(ecommerce_customer_data_custom_[[#This Row],[Payment Method]],PaymentMapping!$A$2:$A$11,PaymentMapping!$B$2:$B$11,"Other")</f>
        <v>Card</v>
      </c>
    </row>
    <row r="3508" spans="1:17" x14ac:dyDescent="0.3">
      <c r="A3508">
        <v>20621</v>
      </c>
      <c r="B3508" s="14">
        <v>45129.228668981479</v>
      </c>
      <c r="C3508" t="s">
        <v>18</v>
      </c>
      <c r="D3508">
        <v>150</v>
      </c>
      <c r="E3508">
        <v>1</v>
      </c>
      <c r="F3508">
        <v>2645</v>
      </c>
      <c r="G3508" t="s">
        <v>12</v>
      </c>
      <c r="H3508">
        <v>22</v>
      </c>
      <c r="I3508">
        <v>0</v>
      </c>
      <c r="J3508" t="s">
        <v>13</v>
      </c>
      <c r="K3508">
        <v>0</v>
      </c>
      <c r="L3508">
        <f>YEAR(ecommerce_customer_data_custom_[[#This Row],[Purchase Date]])</f>
        <v>2023</v>
      </c>
      <c r="M3508">
        <f>MONTH(ecommerce_customer_data_custom_[[#This Row],[Purchase Date]])</f>
        <v>7</v>
      </c>
      <c r="N3508" t="str">
        <f>TEXT(ecommerce_customer_data_custom_[[#This Row],[Purchase Date]],"mmmm")</f>
        <v>July</v>
      </c>
      <c r="O3508" t="str">
        <f>VLOOKUP(ecommerce_customer_data_custom_[[#This Row],[Customer Age]],AgeGroupMapping!$A$2:$C$5,3,TRUE)</f>
        <v>Young</v>
      </c>
      <c r="P3508" t="str">
        <f>IF(ecommerce_customer_data_custom_[[#This Row],[Returns]]=1,"Returned","Not Returned")</f>
        <v>Not Returned</v>
      </c>
      <c r="Q3508" t="str">
        <f>_xlfn.XLOOKUP(ecommerce_customer_data_custom_[[#This Row],[Payment Method]],PaymentMapping!$A$2:$A$11,PaymentMapping!$B$2:$B$11,"Other")</f>
        <v>Card</v>
      </c>
    </row>
    <row r="3509" spans="1:17" x14ac:dyDescent="0.3">
      <c r="A3509">
        <v>20621</v>
      </c>
      <c r="B3509" s="14">
        <v>44596.976481481484</v>
      </c>
      <c r="C3509" t="s">
        <v>14</v>
      </c>
      <c r="D3509">
        <v>272</v>
      </c>
      <c r="E3509">
        <v>5</v>
      </c>
      <c r="F3509">
        <v>4199</v>
      </c>
      <c r="G3509" t="s">
        <v>15</v>
      </c>
      <c r="H3509">
        <v>22</v>
      </c>
      <c r="I3509">
        <v>1</v>
      </c>
      <c r="J3509" t="s">
        <v>13</v>
      </c>
      <c r="K3509">
        <v>0</v>
      </c>
      <c r="L3509">
        <f>YEAR(ecommerce_customer_data_custom_[[#This Row],[Purchase Date]])</f>
        <v>2022</v>
      </c>
      <c r="M3509">
        <f>MONTH(ecommerce_customer_data_custom_[[#This Row],[Purchase Date]])</f>
        <v>2</v>
      </c>
      <c r="N3509" t="str">
        <f>TEXT(ecommerce_customer_data_custom_[[#This Row],[Purchase Date]],"mmmm")</f>
        <v>February</v>
      </c>
      <c r="O3509" t="str">
        <f>VLOOKUP(ecommerce_customer_data_custom_[[#This Row],[Customer Age]],AgeGroupMapping!$A$2:$C$5,3,TRUE)</f>
        <v>Young</v>
      </c>
      <c r="P3509" t="str">
        <f>IF(ecommerce_customer_data_custom_[[#This Row],[Returns]]=1,"Returned","Not Returned")</f>
        <v>Returned</v>
      </c>
      <c r="Q3509" t="str">
        <f>_xlfn.XLOOKUP(ecommerce_customer_data_custom_[[#This Row],[Payment Method]],PaymentMapping!$A$2:$A$11,PaymentMapping!$B$2:$B$11,"Other")</f>
        <v>Wallet/UPI</v>
      </c>
    </row>
    <row r="3510" spans="1:17" x14ac:dyDescent="0.3">
      <c r="A3510">
        <v>20621</v>
      </c>
      <c r="B3510" s="14">
        <v>44543.43445601852</v>
      </c>
      <c r="C3510" t="s">
        <v>16</v>
      </c>
      <c r="D3510">
        <v>128</v>
      </c>
      <c r="E3510">
        <v>5</v>
      </c>
      <c r="F3510">
        <v>2205</v>
      </c>
      <c r="G3510" t="s">
        <v>12</v>
      </c>
      <c r="H3510">
        <v>22</v>
      </c>
      <c r="I3510">
        <v>0</v>
      </c>
      <c r="J3510" t="s">
        <v>13</v>
      </c>
      <c r="K3510">
        <v>0</v>
      </c>
      <c r="L3510">
        <f>YEAR(ecommerce_customer_data_custom_[[#This Row],[Purchase Date]])</f>
        <v>2021</v>
      </c>
      <c r="M3510">
        <f>MONTH(ecommerce_customer_data_custom_[[#This Row],[Purchase Date]])</f>
        <v>12</v>
      </c>
      <c r="N3510" t="str">
        <f>TEXT(ecommerce_customer_data_custom_[[#This Row],[Purchase Date]],"mmmm")</f>
        <v>December</v>
      </c>
      <c r="O3510" t="str">
        <f>VLOOKUP(ecommerce_customer_data_custom_[[#This Row],[Customer Age]],AgeGroupMapping!$A$2:$C$5,3,TRUE)</f>
        <v>Young</v>
      </c>
      <c r="P3510" t="str">
        <f>IF(ecommerce_customer_data_custom_[[#This Row],[Returns]]=1,"Returned","Not Returned")</f>
        <v>Not Returned</v>
      </c>
      <c r="Q3510" t="str">
        <f>_xlfn.XLOOKUP(ecommerce_customer_data_custom_[[#This Row],[Payment Method]],PaymentMapping!$A$2:$A$11,PaymentMapping!$B$2:$B$11,"Other")</f>
        <v>Card</v>
      </c>
    </row>
    <row r="3511" spans="1:17" x14ac:dyDescent="0.3">
      <c r="A3511">
        <v>20621</v>
      </c>
      <c r="B3511" s="14">
        <v>44931.683344907404</v>
      </c>
      <c r="C3511" t="s">
        <v>18</v>
      </c>
      <c r="D3511">
        <v>335</v>
      </c>
      <c r="E3511">
        <v>5</v>
      </c>
      <c r="F3511">
        <v>745</v>
      </c>
      <c r="G3511" t="s">
        <v>12</v>
      </c>
      <c r="H3511">
        <v>22</v>
      </c>
      <c r="I3511">
        <v>0</v>
      </c>
      <c r="J3511" t="s">
        <v>13</v>
      </c>
      <c r="K3511">
        <v>0</v>
      </c>
      <c r="L3511">
        <f>YEAR(ecommerce_customer_data_custom_[[#This Row],[Purchase Date]])</f>
        <v>2023</v>
      </c>
      <c r="M3511">
        <f>MONTH(ecommerce_customer_data_custom_[[#This Row],[Purchase Date]])</f>
        <v>1</v>
      </c>
      <c r="N3511" t="str">
        <f>TEXT(ecommerce_customer_data_custom_[[#This Row],[Purchase Date]],"mmmm")</f>
        <v>January</v>
      </c>
      <c r="O3511" t="str">
        <f>VLOOKUP(ecommerce_customer_data_custom_[[#This Row],[Customer Age]],AgeGroupMapping!$A$2:$C$5,3,TRUE)</f>
        <v>Young</v>
      </c>
      <c r="P3511" t="str">
        <f>IF(ecommerce_customer_data_custom_[[#This Row],[Returns]]=1,"Returned","Not Returned")</f>
        <v>Not Returned</v>
      </c>
      <c r="Q3511" t="str">
        <f>_xlfn.XLOOKUP(ecommerce_customer_data_custom_[[#This Row],[Payment Method]],PaymentMapping!$A$2:$A$11,PaymentMapping!$B$2:$B$11,"Other")</f>
        <v>Card</v>
      </c>
    </row>
    <row r="3512" spans="1:17" x14ac:dyDescent="0.3">
      <c r="A3512">
        <v>20621</v>
      </c>
      <c r="B3512" s="14">
        <v>44701.86347222222</v>
      </c>
      <c r="C3512" t="s">
        <v>11</v>
      </c>
      <c r="D3512">
        <v>216</v>
      </c>
      <c r="E3512">
        <v>3</v>
      </c>
      <c r="F3512">
        <v>1678</v>
      </c>
      <c r="G3512" t="s">
        <v>19</v>
      </c>
      <c r="H3512">
        <v>22</v>
      </c>
      <c r="I3512">
        <v>1</v>
      </c>
      <c r="J3512" t="s">
        <v>13</v>
      </c>
      <c r="K3512">
        <v>0</v>
      </c>
      <c r="L3512">
        <f>YEAR(ecommerce_customer_data_custom_[[#This Row],[Purchase Date]])</f>
        <v>2022</v>
      </c>
      <c r="M3512">
        <f>MONTH(ecommerce_customer_data_custom_[[#This Row],[Purchase Date]])</f>
        <v>5</v>
      </c>
      <c r="N3512" t="str">
        <f>TEXT(ecommerce_customer_data_custom_[[#This Row],[Purchase Date]],"mmmm")</f>
        <v>May</v>
      </c>
      <c r="O3512" t="str">
        <f>VLOOKUP(ecommerce_customer_data_custom_[[#This Row],[Customer Age]],AgeGroupMapping!$A$2:$C$5,3,TRUE)</f>
        <v>Young</v>
      </c>
      <c r="P3512" t="str">
        <f>IF(ecommerce_customer_data_custom_[[#This Row],[Returns]]=1,"Returned","Not Returned")</f>
        <v>Returned</v>
      </c>
      <c r="Q3512" t="str">
        <f>_xlfn.XLOOKUP(ecommerce_customer_data_custom_[[#This Row],[Payment Method]],PaymentMapping!$A$2:$A$11,PaymentMapping!$B$2:$B$11,"Other")</f>
        <v>Cash</v>
      </c>
    </row>
    <row r="3513" spans="1:17" x14ac:dyDescent="0.3">
      <c r="A3513">
        <v>20621</v>
      </c>
      <c r="B3513" s="14">
        <v>43847.116087962961</v>
      </c>
      <c r="C3513" t="s">
        <v>18</v>
      </c>
      <c r="D3513">
        <v>364</v>
      </c>
      <c r="E3513">
        <v>5</v>
      </c>
      <c r="F3513">
        <v>2344</v>
      </c>
      <c r="G3513" t="s">
        <v>12</v>
      </c>
      <c r="H3513">
        <v>22</v>
      </c>
      <c r="I3513">
        <v>1</v>
      </c>
      <c r="J3513" t="s">
        <v>13</v>
      </c>
      <c r="K3513">
        <v>0</v>
      </c>
      <c r="L3513">
        <f>YEAR(ecommerce_customer_data_custom_[[#This Row],[Purchase Date]])</f>
        <v>2020</v>
      </c>
      <c r="M3513">
        <f>MONTH(ecommerce_customer_data_custom_[[#This Row],[Purchase Date]])</f>
        <v>1</v>
      </c>
      <c r="N3513" t="str">
        <f>TEXT(ecommerce_customer_data_custom_[[#This Row],[Purchase Date]],"mmmm")</f>
        <v>January</v>
      </c>
      <c r="O3513" t="str">
        <f>VLOOKUP(ecommerce_customer_data_custom_[[#This Row],[Customer Age]],AgeGroupMapping!$A$2:$C$5,3,TRUE)</f>
        <v>Young</v>
      </c>
      <c r="P3513" t="str">
        <f>IF(ecommerce_customer_data_custom_[[#This Row],[Returns]]=1,"Returned","Not Returned")</f>
        <v>Returned</v>
      </c>
      <c r="Q3513" t="str">
        <f>_xlfn.XLOOKUP(ecommerce_customer_data_custom_[[#This Row],[Payment Method]],PaymentMapping!$A$2:$A$11,PaymentMapping!$B$2:$B$11,"Other")</f>
        <v>Card</v>
      </c>
    </row>
    <row r="3514" spans="1:17" x14ac:dyDescent="0.3">
      <c r="A3514">
        <v>20621</v>
      </c>
      <c r="B3514" s="14">
        <v>45031.01253472222</v>
      </c>
      <c r="C3514" t="s">
        <v>11</v>
      </c>
      <c r="D3514">
        <v>175</v>
      </c>
      <c r="E3514">
        <v>4</v>
      </c>
      <c r="F3514">
        <v>3463</v>
      </c>
      <c r="G3514" t="s">
        <v>12</v>
      </c>
      <c r="H3514">
        <v>22</v>
      </c>
      <c r="I3514">
        <v>0</v>
      </c>
      <c r="J3514" t="s">
        <v>13</v>
      </c>
      <c r="K3514">
        <v>0</v>
      </c>
      <c r="L3514">
        <f>YEAR(ecommerce_customer_data_custom_[[#This Row],[Purchase Date]])</f>
        <v>2023</v>
      </c>
      <c r="M3514">
        <f>MONTH(ecommerce_customer_data_custom_[[#This Row],[Purchase Date]])</f>
        <v>4</v>
      </c>
      <c r="N3514" t="str">
        <f>TEXT(ecommerce_customer_data_custom_[[#This Row],[Purchase Date]],"mmmm")</f>
        <v>April</v>
      </c>
      <c r="O3514" t="str">
        <f>VLOOKUP(ecommerce_customer_data_custom_[[#This Row],[Customer Age]],AgeGroupMapping!$A$2:$C$5,3,TRUE)</f>
        <v>Young</v>
      </c>
      <c r="P3514" t="str">
        <f>IF(ecommerce_customer_data_custom_[[#This Row],[Returns]]=1,"Returned","Not Returned")</f>
        <v>Not Returned</v>
      </c>
      <c r="Q3514" t="str">
        <f>_xlfn.XLOOKUP(ecommerce_customer_data_custom_[[#This Row],[Payment Method]],PaymentMapping!$A$2:$A$11,PaymentMapping!$B$2:$B$11,"Other")</f>
        <v>Card</v>
      </c>
    </row>
    <row r="3515" spans="1:17" x14ac:dyDescent="0.3">
      <c r="A3515">
        <v>20621</v>
      </c>
      <c r="B3515" s="14">
        <v>44162.292650462965</v>
      </c>
      <c r="C3515" t="s">
        <v>11</v>
      </c>
      <c r="D3515">
        <v>195</v>
      </c>
      <c r="E3515">
        <v>5</v>
      </c>
      <c r="F3515">
        <v>1038</v>
      </c>
      <c r="G3515" t="s">
        <v>12</v>
      </c>
      <c r="H3515">
        <v>22</v>
      </c>
      <c r="I3515">
        <v>0</v>
      </c>
      <c r="J3515" t="s">
        <v>13</v>
      </c>
      <c r="K3515">
        <v>0</v>
      </c>
      <c r="L3515">
        <f>YEAR(ecommerce_customer_data_custom_[[#This Row],[Purchase Date]])</f>
        <v>2020</v>
      </c>
      <c r="M3515">
        <f>MONTH(ecommerce_customer_data_custom_[[#This Row],[Purchase Date]])</f>
        <v>11</v>
      </c>
      <c r="N3515" t="str">
        <f>TEXT(ecommerce_customer_data_custom_[[#This Row],[Purchase Date]],"mmmm")</f>
        <v>November</v>
      </c>
      <c r="O3515" t="str">
        <f>VLOOKUP(ecommerce_customer_data_custom_[[#This Row],[Customer Age]],AgeGroupMapping!$A$2:$C$5,3,TRUE)</f>
        <v>Young</v>
      </c>
      <c r="P3515" t="str">
        <f>IF(ecommerce_customer_data_custom_[[#This Row],[Returns]]=1,"Returned","Not Returned")</f>
        <v>Not Returned</v>
      </c>
      <c r="Q3515" t="str">
        <f>_xlfn.XLOOKUP(ecommerce_customer_data_custom_[[#This Row],[Payment Method]],PaymentMapping!$A$2:$A$11,PaymentMapping!$B$2:$B$11,"Other")</f>
        <v>Card</v>
      </c>
    </row>
    <row r="3516" spans="1:17" x14ac:dyDescent="0.3">
      <c r="A3516">
        <v>20621</v>
      </c>
      <c r="B3516" s="14">
        <v>43884.095185185186</v>
      </c>
      <c r="C3516" t="s">
        <v>14</v>
      </c>
      <c r="D3516">
        <v>297</v>
      </c>
      <c r="E3516">
        <v>1</v>
      </c>
      <c r="F3516">
        <v>4094</v>
      </c>
      <c r="G3516" t="s">
        <v>15</v>
      </c>
      <c r="H3516">
        <v>22</v>
      </c>
      <c r="I3516">
        <v>0</v>
      </c>
      <c r="J3516" t="s">
        <v>13</v>
      </c>
      <c r="K3516">
        <v>0</v>
      </c>
      <c r="L3516">
        <f>YEAR(ecommerce_customer_data_custom_[[#This Row],[Purchase Date]])</f>
        <v>2020</v>
      </c>
      <c r="M3516">
        <f>MONTH(ecommerce_customer_data_custom_[[#This Row],[Purchase Date]])</f>
        <v>2</v>
      </c>
      <c r="N3516" t="str">
        <f>TEXT(ecommerce_customer_data_custom_[[#This Row],[Purchase Date]],"mmmm")</f>
        <v>February</v>
      </c>
      <c r="O3516" t="str">
        <f>VLOOKUP(ecommerce_customer_data_custom_[[#This Row],[Customer Age]],AgeGroupMapping!$A$2:$C$5,3,TRUE)</f>
        <v>Young</v>
      </c>
      <c r="P3516" t="str">
        <f>IF(ecommerce_customer_data_custom_[[#This Row],[Returns]]=1,"Returned","Not Returned")</f>
        <v>Not Returned</v>
      </c>
      <c r="Q3516" t="str">
        <f>_xlfn.XLOOKUP(ecommerce_customer_data_custom_[[#This Row],[Payment Method]],PaymentMapping!$A$2:$A$11,PaymentMapping!$B$2:$B$11,"Other")</f>
        <v>Wallet/UPI</v>
      </c>
    </row>
    <row r="3517" spans="1:17" x14ac:dyDescent="0.3">
      <c r="A3517">
        <v>14949</v>
      </c>
      <c r="B3517" s="14">
        <v>44324.22824074074</v>
      </c>
      <c r="C3517" t="s">
        <v>18</v>
      </c>
      <c r="D3517">
        <v>379</v>
      </c>
      <c r="E3517">
        <v>2</v>
      </c>
      <c r="F3517">
        <v>4898</v>
      </c>
      <c r="G3517" t="s">
        <v>12</v>
      </c>
      <c r="H3517">
        <v>62</v>
      </c>
      <c r="I3517">
        <v>0</v>
      </c>
      <c r="J3517" t="s">
        <v>13</v>
      </c>
      <c r="K3517">
        <v>0</v>
      </c>
      <c r="L3517">
        <f>YEAR(ecommerce_customer_data_custom_[[#This Row],[Purchase Date]])</f>
        <v>2021</v>
      </c>
      <c r="M3517">
        <f>MONTH(ecommerce_customer_data_custom_[[#This Row],[Purchase Date]])</f>
        <v>5</v>
      </c>
      <c r="N3517" t="str">
        <f>TEXT(ecommerce_customer_data_custom_[[#This Row],[Purchase Date]],"mmmm")</f>
        <v>May</v>
      </c>
      <c r="O3517" t="str">
        <f>VLOOKUP(ecommerce_customer_data_custom_[[#This Row],[Customer Age]],AgeGroupMapping!$A$2:$C$5,3,TRUE)</f>
        <v>Senior</v>
      </c>
      <c r="P3517" t="str">
        <f>IF(ecommerce_customer_data_custom_[[#This Row],[Returns]]=1,"Returned","Not Returned")</f>
        <v>Not Returned</v>
      </c>
      <c r="Q3517" t="str">
        <f>_xlfn.XLOOKUP(ecommerce_customer_data_custom_[[#This Row],[Payment Method]],PaymentMapping!$A$2:$A$11,PaymentMapping!$B$2:$B$11,"Other")</f>
        <v>Card</v>
      </c>
    </row>
    <row r="3518" spans="1:17" x14ac:dyDescent="0.3">
      <c r="A3518">
        <v>14949</v>
      </c>
      <c r="B3518" s="14">
        <v>44208.771666666667</v>
      </c>
      <c r="C3518" t="s">
        <v>18</v>
      </c>
      <c r="D3518">
        <v>236</v>
      </c>
      <c r="E3518">
        <v>5</v>
      </c>
      <c r="F3518">
        <v>1433</v>
      </c>
      <c r="G3518" t="s">
        <v>19</v>
      </c>
      <c r="H3518">
        <v>62</v>
      </c>
      <c r="I3518">
        <v>0</v>
      </c>
      <c r="J3518" t="s">
        <v>13</v>
      </c>
      <c r="K3518">
        <v>0</v>
      </c>
      <c r="L3518">
        <f>YEAR(ecommerce_customer_data_custom_[[#This Row],[Purchase Date]])</f>
        <v>2021</v>
      </c>
      <c r="M3518">
        <f>MONTH(ecommerce_customer_data_custom_[[#This Row],[Purchase Date]])</f>
        <v>1</v>
      </c>
      <c r="N3518" t="str">
        <f>TEXT(ecommerce_customer_data_custom_[[#This Row],[Purchase Date]],"mmmm")</f>
        <v>January</v>
      </c>
      <c r="O3518" t="str">
        <f>VLOOKUP(ecommerce_customer_data_custom_[[#This Row],[Customer Age]],AgeGroupMapping!$A$2:$C$5,3,TRUE)</f>
        <v>Senior</v>
      </c>
      <c r="P3518" t="str">
        <f>IF(ecommerce_customer_data_custom_[[#This Row],[Returns]]=1,"Returned","Not Returned")</f>
        <v>Not Returned</v>
      </c>
      <c r="Q3518" t="str">
        <f>_xlfn.XLOOKUP(ecommerce_customer_data_custom_[[#This Row],[Payment Method]],PaymentMapping!$A$2:$A$11,PaymentMapping!$B$2:$B$11,"Other")</f>
        <v>Cash</v>
      </c>
    </row>
    <row r="3519" spans="1:17" x14ac:dyDescent="0.3">
      <c r="A3519">
        <v>14949</v>
      </c>
      <c r="B3519" s="14">
        <v>44659.507777777777</v>
      </c>
      <c r="C3519" t="s">
        <v>16</v>
      </c>
      <c r="D3519">
        <v>56</v>
      </c>
      <c r="E3519">
        <v>1</v>
      </c>
      <c r="F3519">
        <v>2847</v>
      </c>
      <c r="G3519" t="s">
        <v>15</v>
      </c>
      <c r="H3519">
        <v>62</v>
      </c>
      <c r="I3519">
        <v>0</v>
      </c>
      <c r="J3519" t="s">
        <v>13</v>
      </c>
      <c r="K3519">
        <v>0</v>
      </c>
      <c r="L3519">
        <f>YEAR(ecommerce_customer_data_custom_[[#This Row],[Purchase Date]])</f>
        <v>2022</v>
      </c>
      <c r="M3519">
        <f>MONTH(ecommerce_customer_data_custom_[[#This Row],[Purchase Date]])</f>
        <v>4</v>
      </c>
      <c r="N3519" t="str">
        <f>TEXT(ecommerce_customer_data_custom_[[#This Row],[Purchase Date]],"mmmm")</f>
        <v>April</v>
      </c>
      <c r="O3519" t="str">
        <f>VLOOKUP(ecommerce_customer_data_custom_[[#This Row],[Customer Age]],AgeGroupMapping!$A$2:$C$5,3,TRUE)</f>
        <v>Senior</v>
      </c>
      <c r="P3519" t="str">
        <f>IF(ecommerce_customer_data_custom_[[#This Row],[Returns]]=1,"Returned","Not Returned")</f>
        <v>Not Returned</v>
      </c>
      <c r="Q3519" t="str">
        <f>_xlfn.XLOOKUP(ecommerce_customer_data_custom_[[#This Row],[Payment Method]],PaymentMapping!$A$2:$A$11,PaymentMapping!$B$2:$B$11,"Other")</f>
        <v>Wallet/UPI</v>
      </c>
    </row>
    <row r="3520" spans="1:17" x14ac:dyDescent="0.3">
      <c r="A3520">
        <v>14949</v>
      </c>
      <c r="B3520" s="14">
        <v>44311.705706018518</v>
      </c>
      <c r="C3520" t="s">
        <v>16</v>
      </c>
      <c r="D3520">
        <v>367</v>
      </c>
      <c r="E3520">
        <v>1</v>
      </c>
      <c r="F3520">
        <v>5310</v>
      </c>
      <c r="G3520" t="s">
        <v>19</v>
      </c>
      <c r="H3520">
        <v>62</v>
      </c>
      <c r="I3520">
        <v>0</v>
      </c>
      <c r="J3520" t="s">
        <v>13</v>
      </c>
      <c r="K3520">
        <v>0</v>
      </c>
      <c r="L3520">
        <f>YEAR(ecommerce_customer_data_custom_[[#This Row],[Purchase Date]])</f>
        <v>2021</v>
      </c>
      <c r="M3520">
        <f>MONTH(ecommerce_customer_data_custom_[[#This Row],[Purchase Date]])</f>
        <v>4</v>
      </c>
      <c r="N3520" t="str">
        <f>TEXT(ecommerce_customer_data_custom_[[#This Row],[Purchase Date]],"mmmm")</f>
        <v>April</v>
      </c>
      <c r="O3520" t="str">
        <f>VLOOKUP(ecommerce_customer_data_custom_[[#This Row],[Customer Age]],AgeGroupMapping!$A$2:$C$5,3,TRUE)</f>
        <v>Senior</v>
      </c>
      <c r="P3520" t="str">
        <f>IF(ecommerce_customer_data_custom_[[#This Row],[Returns]]=1,"Returned","Not Returned")</f>
        <v>Not Returned</v>
      </c>
      <c r="Q3520" t="str">
        <f>_xlfn.XLOOKUP(ecommerce_customer_data_custom_[[#This Row],[Payment Method]],PaymentMapping!$A$2:$A$11,PaymentMapping!$B$2:$B$11,"Other")</f>
        <v>Cash</v>
      </c>
    </row>
    <row r="3521" spans="1:17" x14ac:dyDescent="0.3">
      <c r="A3521">
        <v>14949</v>
      </c>
      <c r="B3521" s="14">
        <v>44362.727789351855</v>
      </c>
      <c r="C3521" t="s">
        <v>18</v>
      </c>
      <c r="D3521">
        <v>167</v>
      </c>
      <c r="E3521">
        <v>1</v>
      </c>
      <c r="F3521">
        <v>4346</v>
      </c>
      <c r="G3521" t="s">
        <v>15</v>
      </c>
      <c r="H3521">
        <v>62</v>
      </c>
      <c r="I3521">
        <v>0</v>
      </c>
      <c r="J3521" t="s">
        <v>13</v>
      </c>
      <c r="K3521">
        <v>0</v>
      </c>
      <c r="L3521">
        <f>YEAR(ecommerce_customer_data_custom_[[#This Row],[Purchase Date]])</f>
        <v>2021</v>
      </c>
      <c r="M3521">
        <f>MONTH(ecommerce_customer_data_custom_[[#This Row],[Purchase Date]])</f>
        <v>6</v>
      </c>
      <c r="N3521" t="str">
        <f>TEXT(ecommerce_customer_data_custom_[[#This Row],[Purchase Date]],"mmmm")</f>
        <v>June</v>
      </c>
      <c r="O3521" t="str">
        <f>VLOOKUP(ecommerce_customer_data_custom_[[#This Row],[Customer Age]],AgeGroupMapping!$A$2:$C$5,3,TRUE)</f>
        <v>Senior</v>
      </c>
      <c r="P3521" t="str">
        <f>IF(ecommerce_customer_data_custom_[[#This Row],[Returns]]=1,"Returned","Not Returned")</f>
        <v>Not Returned</v>
      </c>
      <c r="Q3521" t="str">
        <f>_xlfn.XLOOKUP(ecommerce_customer_data_custom_[[#This Row],[Payment Method]],PaymentMapping!$A$2:$A$11,PaymentMapping!$B$2:$B$11,"Other")</f>
        <v>Wallet/UPI</v>
      </c>
    </row>
    <row r="3522" spans="1:17" x14ac:dyDescent="0.3">
      <c r="A3522">
        <v>14949</v>
      </c>
      <c r="B3522" s="14">
        <v>44118.071423611109</v>
      </c>
      <c r="C3522" t="s">
        <v>14</v>
      </c>
      <c r="D3522">
        <v>31</v>
      </c>
      <c r="E3522">
        <v>4</v>
      </c>
      <c r="F3522">
        <v>2664</v>
      </c>
      <c r="G3522" t="s">
        <v>15</v>
      </c>
      <c r="H3522">
        <v>62</v>
      </c>
      <c r="I3522">
        <v>1</v>
      </c>
      <c r="J3522" t="s">
        <v>13</v>
      </c>
      <c r="K3522">
        <v>0</v>
      </c>
      <c r="L3522">
        <f>YEAR(ecommerce_customer_data_custom_[[#This Row],[Purchase Date]])</f>
        <v>2020</v>
      </c>
      <c r="M3522">
        <f>MONTH(ecommerce_customer_data_custom_[[#This Row],[Purchase Date]])</f>
        <v>10</v>
      </c>
      <c r="N3522" t="str">
        <f>TEXT(ecommerce_customer_data_custom_[[#This Row],[Purchase Date]],"mmmm")</f>
        <v>October</v>
      </c>
      <c r="O3522" t="str">
        <f>VLOOKUP(ecommerce_customer_data_custom_[[#This Row],[Customer Age]],AgeGroupMapping!$A$2:$C$5,3,TRUE)</f>
        <v>Senior</v>
      </c>
      <c r="P3522" t="str">
        <f>IF(ecommerce_customer_data_custom_[[#This Row],[Returns]]=1,"Returned","Not Returned")</f>
        <v>Returned</v>
      </c>
      <c r="Q3522" t="str">
        <f>_xlfn.XLOOKUP(ecommerce_customer_data_custom_[[#This Row],[Payment Method]],PaymentMapping!$A$2:$A$11,PaymentMapping!$B$2:$B$11,"Other")</f>
        <v>Wallet/UPI</v>
      </c>
    </row>
    <row r="3523" spans="1:17" x14ac:dyDescent="0.3">
      <c r="A3523">
        <v>14949</v>
      </c>
      <c r="B3523" s="14">
        <v>44867.578090277777</v>
      </c>
      <c r="C3523" t="s">
        <v>16</v>
      </c>
      <c r="D3523">
        <v>353</v>
      </c>
      <c r="E3523">
        <v>4</v>
      </c>
      <c r="F3523">
        <v>2577</v>
      </c>
      <c r="G3523" t="s">
        <v>15</v>
      </c>
      <c r="H3523">
        <v>62</v>
      </c>
      <c r="I3523">
        <v>0</v>
      </c>
      <c r="J3523" t="s">
        <v>13</v>
      </c>
      <c r="K3523">
        <v>0</v>
      </c>
      <c r="L3523">
        <f>YEAR(ecommerce_customer_data_custom_[[#This Row],[Purchase Date]])</f>
        <v>2022</v>
      </c>
      <c r="M3523">
        <f>MONTH(ecommerce_customer_data_custom_[[#This Row],[Purchase Date]])</f>
        <v>11</v>
      </c>
      <c r="N3523" t="str">
        <f>TEXT(ecommerce_customer_data_custom_[[#This Row],[Purchase Date]],"mmmm")</f>
        <v>November</v>
      </c>
      <c r="O3523" t="str">
        <f>VLOOKUP(ecommerce_customer_data_custom_[[#This Row],[Customer Age]],AgeGroupMapping!$A$2:$C$5,3,TRUE)</f>
        <v>Senior</v>
      </c>
      <c r="P3523" t="str">
        <f>IF(ecommerce_customer_data_custom_[[#This Row],[Returns]]=1,"Returned","Not Returned")</f>
        <v>Not Returned</v>
      </c>
      <c r="Q3523" t="str">
        <f>_xlfn.XLOOKUP(ecommerce_customer_data_custom_[[#This Row],[Payment Method]],PaymentMapping!$A$2:$A$11,PaymentMapping!$B$2:$B$11,"Other")</f>
        <v>Wallet/UPI</v>
      </c>
    </row>
    <row r="3524" spans="1:17" x14ac:dyDescent="0.3">
      <c r="A3524">
        <v>14949</v>
      </c>
      <c r="B3524" s="14">
        <v>44921.960335648146</v>
      </c>
      <c r="C3524" t="s">
        <v>18</v>
      </c>
      <c r="D3524">
        <v>496</v>
      </c>
      <c r="E3524">
        <v>4</v>
      </c>
      <c r="F3524">
        <v>4730</v>
      </c>
      <c r="G3524" t="s">
        <v>15</v>
      </c>
      <c r="H3524">
        <v>62</v>
      </c>
      <c r="I3524">
        <v>1</v>
      </c>
      <c r="J3524" t="s">
        <v>13</v>
      </c>
      <c r="K3524">
        <v>0</v>
      </c>
      <c r="L3524">
        <f>YEAR(ecommerce_customer_data_custom_[[#This Row],[Purchase Date]])</f>
        <v>2022</v>
      </c>
      <c r="M3524">
        <f>MONTH(ecommerce_customer_data_custom_[[#This Row],[Purchase Date]])</f>
        <v>12</v>
      </c>
      <c r="N3524" t="str">
        <f>TEXT(ecommerce_customer_data_custom_[[#This Row],[Purchase Date]],"mmmm")</f>
        <v>December</v>
      </c>
      <c r="O3524" t="str">
        <f>VLOOKUP(ecommerce_customer_data_custom_[[#This Row],[Customer Age]],AgeGroupMapping!$A$2:$C$5,3,TRUE)</f>
        <v>Senior</v>
      </c>
      <c r="P3524" t="str">
        <f>IF(ecommerce_customer_data_custom_[[#This Row],[Returns]]=1,"Returned","Not Returned")</f>
        <v>Returned</v>
      </c>
      <c r="Q3524" t="str">
        <f>_xlfn.XLOOKUP(ecommerce_customer_data_custom_[[#This Row],[Payment Method]],PaymentMapping!$A$2:$A$11,PaymentMapping!$B$2:$B$11,"Other")</f>
        <v>Wallet/UPI</v>
      </c>
    </row>
    <row r="3525" spans="1:17" x14ac:dyDescent="0.3">
      <c r="A3525">
        <v>14949</v>
      </c>
      <c r="B3525" s="14">
        <v>45138.517384259256</v>
      </c>
      <c r="C3525" t="s">
        <v>14</v>
      </c>
      <c r="D3525">
        <v>324</v>
      </c>
      <c r="E3525">
        <v>3</v>
      </c>
      <c r="F3525">
        <v>1225</v>
      </c>
      <c r="G3525" t="s">
        <v>20</v>
      </c>
      <c r="H3525">
        <v>62</v>
      </c>
      <c r="I3525">
        <v>0</v>
      </c>
      <c r="J3525" t="s">
        <v>13</v>
      </c>
      <c r="K3525">
        <v>0</v>
      </c>
      <c r="L3525">
        <f>YEAR(ecommerce_customer_data_custom_[[#This Row],[Purchase Date]])</f>
        <v>2023</v>
      </c>
      <c r="M3525">
        <f>MONTH(ecommerce_customer_data_custom_[[#This Row],[Purchase Date]])</f>
        <v>7</v>
      </c>
      <c r="N3525" t="str">
        <f>TEXT(ecommerce_customer_data_custom_[[#This Row],[Purchase Date]],"mmmm")</f>
        <v>July</v>
      </c>
      <c r="O3525" t="str">
        <f>VLOOKUP(ecommerce_customer_data_custom_[[#This Row],[Customer Age]],AgeGroupMapping!$A$2:$C$5,3,TRUE)</f>
        <v>Senior</v>
      </c>
      <c r="P3525" t="str">
        <f>IF(ecommerce_customer_data_custom_[[#This Row],[Returns]]=1,"Returned","Not Returned")</f>
        <v>Not Returned</v>
      </c>
      <c r="Q3525" t="str">
        <f>_xlfn.XLOOKUP(ecommerce_customer_data_custom_[[#This Row],[Payment Method]],PaymentMapping!$A$2:$A$11,PaymentMapping!$B$2:$B$11,"Other")</f>
        <v>Other</v>
      </c>
    </row>
    <row r="3526" spans="1:17" x14ac:dyDescent="0.3">
      <c r="A3526">
        <v>8386</v>
      </c>
      <c r="B3526" s="14">
        <v>44524.176770833335</v>
      </c>
      <c r="C3526" t="s">
        <v>14</v>
      </c>
      <c r="D3526">
        <v>28</v>
      </c>
      <c r="E3526">
        <v>4</v>
      </c>
      <c r="F3526">
        <v>2845</v>
      </c>
      <c r="G3526" t="s">
        <v>12</v>
      </c>
      <c r="H3526">
        <v>44</v>
      </c>
      <c r="I3526">
        <v>0</v>
      </c>
      <c r="J3526" t="s">
        <v>13</v>
      </c>
      <c r="K3526">
        <v>0</v>
      </c>
      <c r="L3526">
        <f>YEAR(ecommerce_customer_data_custom_[[#This Row],[Purchase Date]])</f>
        <v>2021</v>
      </c>
      <c r="M3526">
        <f>MONTH(ecommerce_customer_data_custom_[[#This Row],[Purchase Date]])</f>
        <v>11</v>
      </c>
      <c r="N3526" t="str">
        <f>TEXT(ecommerce_customer_data_custom_[[#This Row],[Purchase Date]],"mmmm")</f>
        <v>November</v>
      </c>
      <c r="O3526" t="str">
        <f>VLOOKUP(ecommerce_customer_data_custom_[[#This Row],[Customer Age]],AgeGroupMapping!$A$2:$C$5,3,TRUE)</f>
        <v>Middle-Aged</v>
      </c>
      <c r="P3526" t="str">
        <f>IF(ecommerce_customer_data_custom_[[#This Row],[Returns]]=1,"Returned","Not Returned")</f>
        <v>Not Returned</v>
      </c>
      <c r="Q3526" t="str">
        <f>_xlfn.XLOOKUP(ecommerce_customer_data_custom_[[#This Row],[Payment Method]],PaymentMapping!$A$2:$A$11,PaymentMapping!$B$2:$B$11,"Other")</f>
        <v>Card</v>
      </c>
    </row>
    <row r="3527" spans="1:17" x14ac:dyDescent="0.3">
      <c r="A3527">
        <v>8386</v>
      </c>
      <c r="B3527" s="14">
        <v>44118.725740740738</v>
      </c>
      <c r="C3527" t="s">
        <v>14</v>
      </c>
      <c r="D3527">
        <v>187</v>
      </c>
      <c r="E3527">
        <v>5</v>
      </c>
      <c r="F3527">
        <v>498</v>
      </c>
      <c r="G3527" t="s">
        <v>15</v>
      </c>
      <c r="H3527">
        <v>44</v>
      </c>
      <c r="I3527">
        <v>0</v>
      </c>
      <c r="J3527" t="s">
        <v>13</v>
      </c>
      <c r="K3527">
        <v>0</v>
      </c>
      <c r="L3527">
        <f>YEAR(ecommerce_customer_data_custom_[[#This Row],[Purchase Date]])</f>
        <v>2020</v>
      </c>
      <c r="M3527">
        <f>MONTH(ecommerce_customer_data_custom_[[#This Row],[Purchase Date]])</f>
        <v>10</v>
      </c>
      <c r="N3527" t="str">
        <f>TEXT(ecommerce_customer_data_custom_[[#This Row],[Purchase Date]],"mmmm")</f>
        <v>October</v>
      </c>
      <c r="O3527" t="str">
        <f>VLOOKUP(ecommerce_customer_data_custom_[[#This Row],[Customer Age]],AgeGroupMapping!$A$2:$C$5,3,TRUE)</f>
        <v>Middle-Aged</v>
      </c>
      <c r="P3527" t="str">
        <f>IF(ecommerce_customer_data_custom_[[#This Row],[Returns]]=1,"Returned","Not Returned")</f>
        <v>Not Returned</v>
      </c>
      <c r="Q3527" t="str">
        <f>_xlfn.XLOOKUP(ecommerce_customer_data_custom_[[#This Row],[Payment Method]],PaymentMapping!$A$2:$A$11,PaymentMapping!$B$2:$B$11,"Other")</f>
        <v>Wallet/UPI</v>
      </c>
    </row>
    <row r="3528" spans="1:17" x14ac:dyDescent="0.3">
      <c r="A3528">
        <v>8386</v>
      </c>
      <c r="B3528" s="14">
        <v>43877.506643518522</v>
      </c>
      <c r="C3528" t="s">
        <v>18</v>
      </c>
      <c r="D3528">
        <v>475</v>
      </c>
      <c r="E3528">
        <v>3</v>
      </c>
      <c r="F3528">
        <v>3783</v>
      </c>
      <c r="G3528" t="s">
        <v>19</v>
      </c>
      <c r="H3528">
        <v>44</v>
      </c>
      <c r="I3528">
        <v>0</v>
      </c>
      <c r="J3528" t="s">
        <v>13</v>
      </c>
      <c r="K3528">
        <v>0</v>
      </c>
      <c r="L3528">
        <f>YEAR(ecommerce_customer_data_custom_[[#This Row],[Purchase Date]])</f>
        <v>2020</v>
      </c>
      <c r="M3528">
        <f>MONTH(ecommerce_customer_data_custom_[[#This Row],[Purchase Date]])</f>
        <v>2</v>
      </c>
      <c r="N3528" t="str">
        <f>TEXT(ecommerce_customer_data_custom_[[#This Row],[Purchase Date]],"mmmm")</f>
        <v>February</v>
      </c>
      <c r="O3528" t="str">
        <f>VLOOKUP(ecommerce_customer_data_custom_[[#This Row],[Customer Age]],AgeGroupMapping!$A$2:$C$5,3,TRUE)</f>
        <v>Middle-Aged</v>
      </c>
      <c r="P3528" t="str">
        <f>IF(ecommerce_customer_data_custom_[[#This Row],[Returns]]=1,"Returned","Not Returned")</f>
        <v>Not Returned</v>
      </c>
      <c r="Q3528" t="str">
        <f>_xlfn.XLOOKUP(ecommerce_customer_data_custom_[[#This Row],[Payment Method]],PaymentMapping!$A$2:$A$11,PaymentMapping!$B$2:$B$11,"Other")</f>
        <v>Cash</v>
      </c>
    </row>
    <row r="3529" spans="1:17" x14ac:dyDescent="0.3">
      <c r="A3529">
        <v>8386</v>
      </c>
      <c r="B3529" s="14">
        <v>44072.857974537037</v>
      </c>
      <c r="C3529" t="s">
        <v>18</v>
      </c>
      <c r="D3529">
        <v>431</v>
      </c>
      <c r="E3529">
        <v>1</v>
      </c>
      <c r="F3529">
        <v>2986</v>
      </c>
      <c r="G3529" t="s">
        <v>12</v>
      </c>
      <c r="H3529">
        <v>44</v>
      </c>
      <c r="I3529">
        <v>1</v>
      </c>
      <c r="J3529" t="s">
        <v>13</v>
      </c>
      <c r="K3529">
        <v>0</v>
      </c>
      <c r="L3529">
        <f>YEAR(ecommerce_customer_data_custom_[[#This Row],[Purchase Date]])</f>
        <v>2020</v>
      </c>
      <c r="M3529">
        <f>MONTH(ecommerce_customer_data_custom_[[#This Row],[Purchase Date]])</f>
        <v>8</v>
      </c>
      <c r="N3529" t="str">
        <f>TEXT(ecommerce_customer_data_custom_[[#This Row],[Purchase Date]],"mmmm")</f>
        <v>August</v>
      </c>
      <c r="O3529" t="str">
        <f>VLOOKUP(ecommerce_customer_data_custom_[[#This Row],[Customer Age]],AgeGroupMapping!$A$2:$C$5,3,TRUE)</f>
        <v>Middle-Aged</v>
      </c>
      <c r="P3529" t="str">
        <f>IF(ecommerce_customer_data_custom_[[#This Row],[Returns]]=1,"Returned","Not Returned")</f>
        <v>Returned</v>
      </c>
      <c r="Q3529" t="str">
        <f>_xlfn.XLOOKUP(ecommerce_customer_data_custom_[[#This Row],[Payment Method]],PaymentMapping!$A$2:$A$11,PaymentMapping!$B$2:$B$11,"Other")</f>
        <v>Card</v>
      </c>
    </row>
    <row r="3530" spans="1:17" x14ac:dyDescent="0.3">
      <c r="A3530">
        <v>8386</v>
      </c>
      <c r="B3530" s="14">
        <v>44543.192870370367</v>
      </c>
      <c r="C3530" t="s">
        <v>14</v>
      </c>
      <c r="D3530">
        <v>310</v>
      </c>
      <c r="E3530">
        <v>2</v>
      </c>
      <c r="F3530">
        <v>2582</v>
      </c>
      <c r="G3530" t="s">
        <v>15</v>
      </c>
      <c r="H3530">
        <v>44</v>
      </c>
      <c r="I3530">
        <v>0</v>
      </c>
      <c r="J3530" t="s">
        <v>13</v>
      </c>
      <c r="K3530">
        <v>0</v>
      </c>
      <c r="L3530">
        <f>YEAR(ecommerce_customer_data_custom_[[#This Row],[Purchase Date]])</f>
        <v>2021</v>
      </c>
      <c r="M3530">
        <f>MONTH(ecommerce_customer_data_custom_[[#This Row],[Purchase Date]])</f>
        <v>12</v>
      </c>
      <c r="N3530" t="str">
        <f>TEXT(ecommerce_customer_data_custom_[[#This Row],[Purchase Date]],"mmmm")</f>
        <v>December</v>
      </c>
      <c r="O3530" t="str">
        <f>VLOOKUP(ecommerce_customer_data_custom_[[#This Row],[Customer Age]],AgeGroupMapping!$A$2:$C$5,3,TRUE)</f>
        <v>Middle-Aged</v>
      </c>
      <c r="P3530" t="str">
        <f>IF(ecommerce_customer_data_custom_[[#This Row],[Returns]]=1,"Returned","Not Returned")</f>
        <v>Not Returned</v>
      </c>
      <c r="Q3530" t="str">
        <f>_xlfn.XLOOKUP(ecommerce_customer_data_custom_[[#This Row],[Payment Method]],PaymentMapping!$A$2:$A$11,PaymentMapping!$B$2:$B$11,"Other")</f>
        <v>Wallet/UPI</v>
      </c>
    </row>
    <row r="3531" spans="1:17" x14ac:dyDescent="0.3">
      <c r="A3531">
        <v>16566</v>
      </c>
      <c r="B3531" s="14">
        <v>44722.219467592593</v>
      </c>
      <c r="C3531" t="s">
        <v>18</v>
      </c>
      <c r="D3531">
        <v>18</v>
      </c>
      <c r="E3531">
        <v>3</v>
      </c>
      <c r="F3531">
        <v>1555</v>
      </c>
      <c r="G3531" t="s">
        <v>12</v>
      </c>
      <c r="H3531">
        <v>64</v>
      </c>
      <c r="I3531">
        <v>0</v>
      </c>
      <c r="J3531" t="s">
        <v>17</v>
      </c>
      <c r="K3531">
        <v>0</v>
      </c>
      <c r="L3531">
        <f>YEAR(ecommerce_customer_data_custom_[[#This Row],[Purchase Date]])</f>
        <v>2022</v>
      </c>
      <c r="M3531">
        <f>MONTH(ecommerce_customer_data_custom_[[#This Row],[Purchase Date]])</f>
        <v>6</v>
      </c>
      <c r="N3531" t="str">
        <f>TEXT(ecommerce_customer_data_custom_[[#This Row],[Purchase Date]],"mmmm")</f>
        <v>June</v>
      </c>
      <c r="O3531" t="str">
        <f>VLOOKUP(ecommerce_customer_data_custom_[[#This Row],[Customer Age]],AgeGroupMapping!$A$2:$C$5,3,TRUE)</f>
        <v>Senior</v>
      </c>
      <c r="P3531" t="str">
        <f>IF(ecommerce_customer_data_custom_[[#This Row],[Returns]]=1,"Returned","Not Returned")</f>
        <v>Not Returned</v>
      </c>
      <c r="Q3531" t="str">
        <f>_xlfn.XLOOKUP(ecommerce_customer_data_custom_[[#This Row],[Payment Method]],PaymentMapping!$A$2:$A$11,PaymentMapping!$B$2:$B$11,"Other")</f>
        <v>Card</v>
      </c>
    </row>
    <row r="3532" spans="1:17" x14ac:dyDescent="0.3">
      <c r="A3532">
        <v>16566</v>
      </c>
      <c r="B3532" s="14">
        <v>44974.105474537035</v>
      </c>
      <c r="C3532" t="s">
        <v>16</v>
      </c>
      <c r="D3532">
        <v>97</v>
      </c>
      <c r="E3532">
        <v>3</v>
      </c>
      <c r="F3532">
        <v>1934</v>
      </c>
      <c r="G3532" t="s">
        <v>15</v>
      </c>
      <c r="H3532">
        <v>64</v>
      </c>
      <c r="I3532">
        <v>0</v>
      </c>
      <c r="J3532" t="s">
        <v>17</v>
      </c>
      <c r="K3532">
        <v>0</v>
      </c>
      <c r="L3532">
        <f>YEAR(ecommerce_customer_data_custom_[[#This Row],[Purchase Date]])</f>
        <v>2023</v>
      </c>
      <c r="M3532">
        <f>MONTH(ecommerce_customer_data_custom_[[#This Row],[Purchase Date]])</f>
        <v>2</v>
      </c>
      <c r="N3532" t="str">
        <f>TEXT(ecommerce_customer_data_custom_[[#This Row],[Purchase Date]],"mmmm")</f>
        <v>February</v>
      </c>
      <c r="O3532" t="str">
        <f>VLOOKUP(ecommerce_customer_data_custom_[[#This Row],[Customer Age]],AgeGroupMapping!$A$2:$C$5,3,TRUE)</f>
        <v>Senior</v>
      </c>
      <c r="P3532" t="str">
        <f>IF(ecommerce_customer_data_custom_[[#This Row],[Returns]]=1,"Returned","Not Returned")</f>
        <v>Not Returned</v>
      </c>
      <c r="Q3532" t="str">
        <f>_xlfn.XLOOKUP(ecommerce_customer_data_custom_[[#This Row],[Payment Method]],PaymentMapping!$A$2:$A$11,PaymentMapping!$B$2:$B$11,"Other")</f>
        <v>Wallet/UPI</v>
      </c>
    </row>
    <row r="3533" spans="1:17" x14ac:dyDescent="0.3">
      <c r="A3533">
        <v>16566</v>
      </c>
      <c r="B3533" s="14">
        <v>43908.653749999998</v>
      </c>
      <c r="C3533" t="s">
        <v>11</v>
      </c>
      <c r="D3533">
        <v>458</v>
      </c>
      <c r="E3533">
        <v>3</v>
      </c>
      <c r="F3533">
        <v>4582</v>
      </c>
      <c r="G3533" t="s">
        <v>15</v>
      </c>
      <c r="H3533">
        <v>64</v>
      </c>
      <c r="I3533">
        <v>0</v>
      </c>
      <c r="J3533" t="s">
        <v>17</v>
      </c>
      <c r="K3533">
        <v>0</v>
      </c>
      <c r="L3533">
        <f>YEAR(ecommerce_customer_data_custom_[[#This Row],[Purchase Date]])</f>
        <v>2020</v>
      </c>
      <c r="M3533">
        <f>MONTH(ecommerce_customer_data_custom_[[#This Row],[Purchase Date]])</f>
        <v>3</v>
      </c>
      <c r="N3533" t="str">
        <f>TEXT(ecommerce_customer_data_custom_[[#This Row],[Purchase Date]],"mmmm")</f>
        <v>March</v>
      </c>
      <c r="O3533" t="str">
        <f>VLOOKUP(ecommerce_customer_data_custom_[[#This Row],[Customer Age]],AgeGroupMapping!$A$2:$C$5,3,TRUE)</f>
        <v>Senior</v>
      </c>
      <c r="P3533" t="str">
        <f>IF(ecommerce_customer_data_custom_[[#This Row],[Returns]]=1,"Returned","Not Returned")</f>
        <v>Not Returned</v>
      </c>
      <c r="Q3533" t="str">
        <f>_xlfn.XLOOKUP(ecommerce_customer_data_custom_[[#This Row],[Payment Method]],PaymentMapping!$A$2:$A$11,PaymentMapping!$B$2:$B$11,"Other")</f>
        <v>Wallet/UPI</v>
      </c>
    </row>
    <row r="3534" spans="1:17" x14ac:dyDescent="0.3">
      <c r="A3534">
        <v>16566</v>
      </c>
      <c r="B3534" s="14">
        <v>44821.02721064815</v>
      </c>
      <c r="C3534" t="s">
        <v>18</v>
      </c>
      <c r="D3534">
        <v>489</v>
      </c>
      <c r="E3534">
        <v>1</v>
      </c>
      <c r="F3534">
        <v>2786</v>
      </c>
      <c r="G3534" t="s">
        <v>15</v>
      </c>
      <c r="H3534">
        <v>64</v>
      </c>
      <c r="I3534">
        <v>1</v>
      </c>
      <c r="J3534" t="s">
        <v>17</v>
      </c>
      <c r="K3534">
        <v>0</v>
      </c>
      <c r="L3534">
        <f>YEAR(ecommerce_customer_data_custom_[[#This Row],[Purchase Date]])</f>
        <v>2022</v>
      </c>
      <c r="M3534">
        <f>MONTH(ecommerce_customer_data_custom_[[#This Row],[Purchase Date]])</f>
        <v>9</v>
      </c>
      <c r="N3534" t="str">
        <f>TEXT(ecommerce_customer_data_custom_[[#This Row],[Purchase Date]],"mmmm")</f>
        <v>September</v>
      </c>
      <c r="O3534" t="str">
        <f>VLOOKUP(ecommerce_customer_data_custom_[[#This Row],[Customer Age]],AgeGroupMapping!$A$2:$C$5,3,TRUE)</f>
        <v>Senior</v>
      </c>
      <c r="P3534" t="str">
        <f>IF(ecommerce_customer_data_custom_[[#This Row],[Returns]]=1,"Returned","Not Returned")</f>
        <v>Returned</v>
      </c>
      <c r="Q3534" t="str">
        <f>_xlfn.XLOOKUP(ecommerce_customer_data_custom_[[#This Row],[Payment Method]],PaymentMapping!$A$2:$A$11,PaymentMapping!$B$2:$B$11,"Other")</f>
        <v>Wallet/UPI</v>
      </c>
    </row>
    <row r="3535" spans="1:17" x14ac:dyDescent="0.3">
      <c r="A3535">
        <v>17295</v>
      </c>
      <c r="B3535" s="14">
        <v>44683.5703125</v>
      </c>
      <c r="C3535" t="s">
        <v>11</v>
      </c>
      <c r="D3535">
        <v>248</v>
      </c>
      <c r="E3535">
        <v>5</v>
      </c>
      <c r="F3535">
        <v>5014</v>
      </c>
      <c r="G3535" t="s">
        <v>20</v>
      </c>
      <c r="H3535">
        <v>66</v>
      </c>
      <c r="I3535">
        <v>0</v>
      </c>
      <c r="J3535" t="s">
        <v>13</v>
      </c>
      <c r="K3535">
        <v>0</v>
      </c>
      <c r="L3535">
        <f>YEAR(ecommerce_customer_data_custom_[[#This Row],[Purchase Date]])</f>
        <v>2022</v>
      </c>
      <c r="M3535">
        <f>MONTH(ecommerce_customer_data_custom_[[#This Row],[Purchase Date]])</f>
        <v>5</v>
      </c>
      <c r="N3535" t="str">
        <f>TEXT(ecommerce_customer_data_custom_[[#This Row],[Purchase Date]],"mmmm")</f>
        <v>May</v>
      </c>
      <c r="O3535" t="str">
        <f>VLOOKUP(ecommerce_customer_data_custom_[[#This Row],[Customer Age]],AgeGroupMapping!$A$2:$C$5,3,TRUE)</f>
        <v>Senior</v>
      </c>
      <c r="P3535" t="str">
        <f>IF(ecommerce_customer_data_custom_[[#This Row],[Returns]]=1,"Returned","Not Returned")</f>
        <v>Not Returned</v>
      </c>
      <c r="Q3535" t="str">
        <f>_xlfn.XLOOKUP(ecommerce_customer_data_custom_[[#This Row],[Payment Method]],PaymentMapping!$A$2:$A$11,PaymentMapping!$B$2:$B$11,"Other")</f>
        <v>Other</v>
      </c>
    </row>
    <row r="3536" spans="1:17" x14ac:dyDescent="0.3">
      <c r="A3536">
        <v>17295</v>
      </c>
      <c r="B3536" s="14">
        <v>44263.41028935185</v>
      </c>
      <c r="C3536" t="s">
        <v>14</v>
      </c>
      <c r="D3536">
        <v>391</v>
      </c>
      <c r="E3536">
        <v>3</v>
      </c>
      <c r="F3536">
        <v>2605</v>
      </c>
      <c r="G3536" t="s">
        <v>15</v>
      </c>
      <c r="H3536">
        <v>66</v>
      </c>
      <c r="I3536">
        <v>0</v>
      </c>
      <c r="J3536" t="s">
        <v>13</v>
      </c>
      <c r="K3536">
        <v>0</v>
      </c>
      <c r="L3536">
        <f>YEAR(ecommerce_customer_data_custom_[[#This Row],[Purchase Date]])</f>
        <v>2021</v>
      </c>
      <c r="M3536">
        <f>MONTH(ecommerce_customer_data_custom_[[#This Row],[Purchase Date]])</f>
        <v>3</v>
      </c>
      <c r="N3536" t="str">
        <f>TEXT(ecommerce_customer_data_custom_[[#This Row],[Purchase Date]],"mmmm")</f>
        <v>March</v>
      </c>
      <c r="O3536" t="str">
        <f>VLOOKUP(ecommerce_customer_data_custom_[[#This Row],[Customer Age]],AgeGroupMapping!$A$2:$C$5,3,TRUE)</f>
        <v>Senior</v>
      </c>
      <c r="P3536" t="str">
        <f>IF(ecommerce_customer_data_custom_[[#This Row],[Returns]]=1,"Returned","Not Returned")</f>
        <v>Not Returned</v>
      </c>
      <c r="Q3536" t="str">
        <f>_xlfn.XLOOKUP(ecommerce_customer_data_custom_[[#This Row],[Payment Method]],PaymentMapping!$A$2:$A$11,PaymentMapping!$B$2:$B$11,"Other")</f>
        <v>Wallet/UPI</v>
      </c>
    </row>
    <row r="3537" spans="1:17" x14ac:dyDescent="0.3">
      <c r="A3537">
        <v>17295</v>
      </c>
      <c r="B3537" s="14">
        <v>45069.861250000002</v>
      </c>
      <c r="C3537" t="s">
        <v>18</v>
      </c>
      <c r="D3537">
        <v>415</v>
      </c>
      <c r="E3537">
        <v>5</v>
      </c>
      <c r="F3537">
        <v>413</v>
      </c>
      <c r="G3537" t="s">
        <v>12</v>
      </c>
      <c r="H3537">
        <v>66</v>
      </c>
      <c r="I3537">
        <v>0</v>
      </c>
      <c r="J3537" t="s">
        <v>13</v>
      </c>
      <c r="K3537">
        <v>0</v>
      </c>
      <c r="L3537">
        <f>YEAR(ecommerce_customer_data_custom_[[#This Row],[Purchase Date]])</f>
        <v>2023</v>
      </c>
      <c r="M3537">
        <f>MONTH(ecommerce_customer_data_custom_[[#This Row],[Purchase Date]])</f>
        <v>5</v>
      </c>
      <c r="N3537" t="str">
        <f>TEXT(ecommerce_customer_data_custom_[[#This Row],[Purchase Date]],"mmmm")</f>
        <v>May</v>
      </c>
      <c r="O3537" t="str">
        <f>VLOOKUP(ecommerce_customer_data_custom_[[#This Row],[Customer Age]],AgeGroupMapping!$A$2:$C$5,3,TRUE)</f>
        <v>Senior</v>
      </c>
      <c r="P3537" t="str">
        <f>IF(ecommerce_customer_data_custom_[[#This Row],[Returns]]=1,"Returned","Not Returned")</f>
        <v>Not Returned</v>
      </c>
      <c r="Q3537" t="str">
        <f>_xlfn.XLOOKUP(ecommerce_customer_data_custom_[[#This Row],[Payment Method]],PaymentMapping!$A$2:$A$11,PaymentMapping!$B$2:$B$11,"Other")</f>
        <v>Card</v>
      </c>
    </row>
    <row r="3538" spans="1:17" x14ac:dyDescent="0.3">
      <c r="A3538">
        <v>17295</v>
      </c>
      <c r="B3538" s="14">
        <v>45080.568993055553</v>
      </c>
      <c r="C3538" t="s">
        <v>18</v>
      </c>
      <c r="D3538">
        <v>45</v>
      </c>
      <c r="E3538">
        <v>1</v>
      </c>
      <c r="F3538">
        <v>5314</v>
      </c>
      <c r="G3538" t="s">
        <v>20</v>
      </c>
      <c r="H3538">
        <v>66</v>
      </c>
      <c r="I3538">
        <v>1</v>
      </c>
      <c r="J3538" t="s">
        <v>13</v>
      </c>
      <c r="K3538">
        <v>0</v>
      </c>
      <c r="L3538">
        <f>YEAR(ecommerce_customer_data_custom_[[#This Row],[Purchase Date]])</f>
        <v>2023</v>
      </c>
      <c r="M3538">
        <f>MONTH(ecommerce_customer_data_custom_[[#This Row],[Purchase Date]])</f>
        <v>6</v>
      </c>
      <c r="N3538" t="str">
        <f>TEXT(ecommerce_customer_data_custom_[[#This Row],[Purchase Date]],"mmmm")</f>
        <v>June</v>
      </c>
      <c r="O3538" t="str">
        <f>VLOOKUP(ecommerce_customer_data_custom_[[#This Row],[Customer Age]],AgeGroupMapping!$A$2:$C$5,3,TRUE)</f>
        <v>Senior</v>
      </c>
      <c r="P3538" t="str">
        <f>IF(ecommerce_customer_data_custom_[[#This Row],[Returns]]=1,"Returned","Not Returned")</f>
        <v>Returned</v>
      </c>
      <c r="Q3538" t="str">
        <f>_xlfn.XLOOKUP(ecommerce_customer_data_custom_[[#This Row],[Payment Method]],PaymentMapping!$A$2:$A$11,PaymentMapping!$B$2:$B$11,"Other")</f>
        <v>Other</v>
      </c>
    </row>
    <row r="3539" spans="1:17" x14ac:dyDescent="0.3">
      <c r="A3539">
        <v>17295</v>
      </c>
      <c r="B3539" s="14">
        <v>44041.453333333331</v>
      </c>
      <c r="C3539" t="s">
        <v>16</v>
      </c>
      <c r="D3539">
        <v>31</v>
      </c>
      <c r="E3539">
        <v>2</v>
      </c>
      <c r="F3539">
        <v>4705</v>
      </c>
      <c r="G3539" t="s">
        <v>12</v>
      </c>
      <c r="H3539">
        <v>66</v>
      </c>
      <c r="I3539">
        <v>1</v>
      </c>
      <c r="J3539" t="s">
        <v>13</v>
      </c>
      <c r="K3539">
        <v>0</v>
      </c>
      <c r="L3539">
        <f>YEAR(ecommerce_customer_data_custom_[[#This Row],[Purchase Date]])</f>
        <v>2020</v>
      </c>
      <c r="M3539">
        <f>MONTH(ecommerce_customer_data_custom_[[#This Row],[Purchase Date]])</f>
        <v>7</v>
      </c>
      <c r="N3539" t="str">
        <f>TEXT(ecommerce_customer_data_custom_[[#This Row],[Purchase Date]],"mmmm")</f>
        <v>July</v>
      </c>
      <c r="O3539" t="str">
        <f>VLOOKUP(ecommerce_customer_data_custom_[[#This Row],[Customer Age]],AgeGroupMapping!$A$2:$C$5,3,TRUE)</f>
        <v>Senior</v>
      </c>
      <c r="P3539" t="str">
        <f>IF(ecommerce_customer_data_custom_[[#This Row],[Returns]]=1,"Returned","Not Returned")</f>
        <v>Returned</v>
      </c>
      <c r="Q3539" t="str">
        <f>_xlfn.XLOOKUP(ecommerce_customer_data_custom_[[#This Row],[Payment Method]],PaymentMapping!$A$2:$A$11,PaymentMapping!$B$2:$B$11,"Other")</f>
        <v>Card</v>
      </c>
    </row>
    <row r="3540" spans="1:17" x14ac:dyDescent="0.3">
      <c r="A3540">
        <v>47646</v>
      </c>
      <c r="B3540" s="14">
        <v>44008.369629629633</v>
      </c>
      <c r="C3540" t="s">
        <v>18</v>
      </c>
      <c r="D3540">
        <v>27</v>
      </c>
      <c r="E3540">
        <v>2</v>
      </c>
      <c r="F3540">
        <v>1611</v>
      </c>
      <c r="G3540" t="s">
        <v>15</v>
      </c>
      <c r="H3540">
        <v>26</v>
      </c>
      <c r="I3540">
        <v>0</v>
      </c>
      <c r="J3540" t="s">
        <v>17</v>
      </c>
      <c r="K3540">
        <v>0</v>
      </c>
      <c r="L3540">
        <f>YEAR(ecommerce_customer_data_custom_[[#This Row],[Purchase Date]])</f>
        <v>2020</v>
      </c>
      <c r="M3540">
        <f>MONTH(ecommerce_customer_data_custom_[[#This Row],[Purchase Date]])</f>
        <v>6</v>
      </c>
      <c r="N3540" t="str">
        <f>TEXT(ecommerce_customer_data_custom_[[#This Row],[Purchase Date]],"mmmm")</f>
        <v>June</v>
      </c>
      <c r="O3540" t="str">
        <f>VLOOKUP(ecommerce_customer_data_custom_[[#This Row],[Customer Age]],AgeGroupMapping!$A$2:$C$5,3,TRUE)</f>
        <v>Adult</v>
      </c>
      <c r="P3540" t="str">
        <f>IF(ecommerce_customer_data_custom_[[#This Row],[Returns]]=1,"Returned","Not Returned")</f>
        <v>Not Returned</v>
      </c>
      <c r="Q3540" t="str">
        <f>_xlfn.XLOOKUP(ecommerce_customer_data_custom_[[#This Row],[Payment Method]],PaymentMapping!$A$2:$A$11,PaymentMapping!$B$2:$B$11,"Other")</f>
        <v>Wallet/UPI</v>
      </c>
    </row>
    <row r="3541" spans="1:17" x14ac:dyDescent="0.3">
      <c r="A3541">
        <v>47646</v>
      </c>
      <c r="B3541" s="14">
        <v>44870.878645833334</v>
      </c>
      <c r="C3541" t="s">
        <v>16</v>
      </c>
      <c r="D3541">
        <v>442</v>
      </c>
      <c r="E3541">
        <v>2</v>
      </c>
      <c r="F3541">
        <v>4757</v>
      </c>
      <c r="G3541" t="s">
        <v>19</v>
      </c>
      <c r="H3541">
        <v>26</v>
      </c>
      <c r="I3541">
        <v>0</v>
      </c>
      <c r="J3541" t="s">
        <v>17</v>
      </c>
      <c r="K3541">
        <v>0</v>
      </c>
      <c r="L3541">
        <f>YEAR(ecommerce_customer_data_custom_[[#This Row],[Purchase Date]])</f>
        <v>2022</v>
      </c>
      <c r="M3541">
        <f>MONTH(ecommerce_customer_data_custom_[[#This Row],[Purchase Date]])</f>
        <v>11</v>
      </c>
      <c r="N3541" t="str">
        <f>TEXT(ecommerce_customer_data_custom_[[#This Row],[Purchase Date]],"mmmm")</f>
        <v>November</v>
      </c>
      <c r="O3541" t="str">
        <f>VLOOKUP(ecommerce_customer_data_custom_[[#This Row],[Customer Age]],AgeGroupMapping!$A$2:$C$5,3,TRUE)</f>
        <v>Adult</v>
      </c>
      <c r="P3541" t="str">
        <f>IF(ecommerce_customer_data_custom_[[#This Row],[Returns]]=1,"Returned","Not Returned")</f>
        <v>Not Returned</v>
      </c>
      <c r="Q3541" t="str">
        <f>_xlfn.XLOOKUP(ecommerce_customer_data_custom_[[#This Row],[Payment Method]],PaymentMapping!$A$2:$A$11,PaymentMapping!$B$2:$B$11,"Other")</f>
        <v>Cash</v>
      </c>
    </row>
    <row r="3542" spans="1:17" x14ac:dyDescent="0.3">
      <c r="A3542">
        <v>47646</v>
      </c>
      <c r="B3542" s="14">
        <v>44166.214039351849</v>
      </c>
      <c r="C3542" t="s">
        <v>11</v>
      </c>
      <c r="D3542">
        <v>258</v>
      </c>
      <c r="E3542">
        <v>5</v>
      </c>
      <c r="F3542">
        <v>4872</v>
      </c>
      <c r="G3542" t="s">
        <v>19</v>
      </c>
      <c r="H3542">
        <v>26</v>
      </c>
      <c r="I3542">
        <v>0</v>
      </c>
      <c r="J3542" t="s">
        <v>17</v>
      </c>
      <c r="K3542">
        <v>0</v>
      </c>
      <c r="L3542">
        <f>YEAR(ecommerce_customer_data_custom_[[#This Row],[Purchase Date]])</f>
        <v>2020</v>
      </c>
      <c r="M3542">
        <f>MONTH(ecommerce_customer_data_custom_[[#This Row],[Purchase Date]])</f>
        <v>12</v>
      </c>
      <c r="N3542" t="str">
        <f>TEXT(ecommerce_customer_data_custom_[[#This Row],[Purchase Date]],"mmmm")</f>
        <v>December</v>
      </c>
      <c r="O3542" t="str">
        <f>VLOOKUP(ecommerce_customer_data_custom_[[#This Row],[Customer Age]],AgeGroupMapping!$A$2:$C$5,3,TRUE)</f>
        <v>Adult</v>
      </c>
      <c r="P3542" t="str">
        <f>IF(ecommerce_customer_data_custom_[[#This Row],[Returns]]=1,"Returned","Not Returned")</f>
        <v>Not Returned</v>
      </c>
      <c r="Q3542" t="str">
        <f>_xlfn.XLOOKUP(ecommerce_customer_data_custom_[[#This Row],[Payment Method]],PaymentMapping!$A$2:$A$11,PaymentMapping!$B$2:$B$11,"Other")</f>
        <v>Cash</v>
      </c>
    </row>
    <row r="3543" spans="1:17" x14ac:dyDescent="0.3">
      <c r="A3543">
        <v>47646</v>
      </c>
      <c r="B3543" s="14">
        <v>45148.4846412037</v>
      </c>
      <c r="C3543" t="s">
        <v>16</v>
      </c>
      <c r="D3543">
        <v>230</v>
      </c>
      <c r="E3543">
        <v>3</v>
      </c>
      <c r="F3543">
        <v>2295</v>
      </c>
      <c r="G3543" t="s">
        <v>19</v>
      </c>
      <c r="H3543">
        <v>26</v>
      </c>
      <c r="I3543">
        <v>1</v>
      </c>
      <c r="J3543" t="s">
        <v>17</v>
      </c>
      <c r="K3543">
        <v>0</v>
      </c>
      <c r="L3543">
        <f>YEAR(ecommerce_customer_data_custom_[[#This Row],[Purchase Date]])</f>
        <v>2023</v>
      </c>
      <c r="M3543">
        <f>MONTH(ecommerce_customer_data_custom_[[#This Row],[Purchase Date]])</f>
        <v>8</v>
      </c>
      <c r="N3543" t="str">
        <f>TEXT(ecommerce_customer_data_custom_[[#This Row],[Purchase Date]],"mmmm")</f>
        <v>August</v>
      </c>
      <c r="O3543" t="str">
        <f>VLOOKUP(ecommerce_customer_data_custom_[[#This Row],[Customer Age]],AgeGroupMapping!$A$2:$C$5,3,TRUE)</f>
        <v>Adult</v>
      </c>
      <c r="P3543" t="str">
        <f>IF(ecommerce_customer_data_custom_[[#This Row],[Returns]]=1,"Returned","Not Returned")</f>
        <v>Returned</v>
      </c>
      <c r="Q3543" t="str">
        <f>_xlfn.XLOOKUP(ecommerce_customer_data_custom_[[#This Row],[Payment Method]],PaymentMapping!$A$2:$A$11,PaymentMapping!$B$2:$B$11,"Other")</f>
        <v>Cash</v>
      </c>
    </row>
    <row r="3544" spans="1:17" x14ac:dyDescent="0.3">
      <c r="A3544">
        <v>47646</v>
      </c>
      <c r="B3544" s="14">
        <v>44102.365393518521</v>
      </c>
      <c r="C3544" t="s">
        <v>11</v>
      </c>
      <c r="D3544">
        <v>233</v>
      </c>
      <c r="E3544">
        <v>2</v>
      </c>
      <c r="F3544">
        <v>2575</v>
      </c>
      <c r="G3544" t="s">
        <v>12</v>
      </c>
      <c r="H3544">
        <v>26</v>
      </c>
      <c r="I3544">
        <v>0</v>
      </c>
      <c r="J3544" t="s">
        <v>17</v>
      </c>
      <c r="K3544">
        <v>0</v>
      </c>
      <c r="L3544">
        <f>YEAR(ecommerce_customer_data_custom_[[#This Row],[Purchase Date]])</f>
        <v>2020</v>
      </c>
      <c r="M3544">
        <f>MONTH(ecommerce_customer_data_custom_[[#This Row],[Purchase Date]])</f>
        <v>9</v>
      </c>
      <c r="N3544" t="str">
        <f>TEXT(ecommerce_customer_data_custom_[[#This Row],[Purchase Date]],"mmmm")</f>
        <v>September</v>
      </c>
      <c r="O3544" t="str">
        <f>VLOOKUP(ecommerce_customer_data_custom_[[#This Row],[Customer Age]],AgeGroupMapping!$A$2:$C$5,3,TRUE)</f>
        <v>Adult</v>
      </c>
      <c r="P3544" t="str">
        <f>IF(ecommerce_customer_data_custom_[[#This Row],[Returns]]=1,"Returned","Not Returned")</f>
        <v>Not Returned</v>
      </c>
      <c r="Q3544" t="str">
        <f>_xlfn.XLOOKUP(ecommerce_customer_data_custom_[[#This Row],[Payment Method]],PaymentMapping!$A$2:$A$11,PaymentMapping!$B$2:$B$11,"Other")</f>
        <v>Card</v>
      </c>
    </row>
    <row r="3545" spans="1:17" x14ac:dyDescent="0.3">
      <c r="A3545">
        <v>47646</v>
      </c>
      <c r="B3545" s="14">
        <v>44352.60125</v>
      </c>
      <c r="C3545" t="s">
        <v>14</v>
      </c>
      <c r="D3545">
        <v>425</v>
      </c>
      <c r="E3545">
        <v>5</v>
      </c>
      <c r="F3545">
        <v>763</v>
      </c>
      <c r="G3545" t="s">
        <v>12</v>
      </c>
      <c r="H3545">
        <v>26</v>
      </c>
      <c r="I3545">
        <v>0</v>
      </c>
      <c r="J3545" t="s">
        <v>17</v>
      </c>
      <c r="K3545">
        <v>0</v>
      </c>
      <c r="L3545">
        <f>YEAR(ecommerce_customer_data_custom_[[#This Row],[Purchase Date]])</f>
        <v>2021</v>
      </c>
      <c r="M3545">
        <f>MONTH(ecommerce_customer_data_custom_[[#This Row],[Purchase Date]])</f>
        <v>6</v>
      </c>
      <c r="N3545" t="str">
        <f>TEXT(ecommerce_customer_data_custom_[[#This Row],[Purchase Date]],"mmmm")</f>
        <v>June</v>
      </c>
      <c r="O3545" t="str">
        <f>VLOOKUP(ecommerce_customer_data_custom_[[#This Row],[Customer Age]],AgeGroupMapping!$A$2:$C$5,3,TRUE)</f>
        <v>Adult</v>
      </c>
      <c r="P3545" t="str">
        <f>IF(ecommerce_customer_data_custom_[[#This Row],[Returns]]=1,"Returned","Not Returned")</f>
        <v>Not Returned</v>
      </c>
      <c r="Q3545" t="str">
        <f>_xlfn.XLOOKUP(ecommerce_customer_data_custom_[[#This Row],[Payment Method]],PaymentMapping!$A$2:$A$11,PaymentMapping!$B$2:$B$11,"Other")</f>
        <v>Card</v>
      </c>
    </row>
    <row r="3546" spans="1:17" x14ac:dyDescent="0.3">
      <c r="A3546">
        <v>47646</v>
      </c>
      <c r="B3546" s="14">
        <v>45049.278854166667</v>
      </c>
      <c r="C3546" t="s">
        <v>16</v>
      </c>
      <c r="D3546">
        <v>340</v>
      </c>
      <c r="E3546">
        <v>4</v>
      </c>
      <c r="F3546">
        <v>2855</v>
      </c>
      <c r="G3546" t="s">
        <v>12</v>
      </c>
      <c r="H3546">
        <v>26</v>
      </c>
      <c r="I3546">
        <v>0</v>
      </c>
      <c r="J3546" t="s">
        <v>17</v>
      </c>
      <c r="K3546">
        <v>0</v>
      </c>
      <c r="L3546">
        <f>YEAR(ecommerce_customer_data_custom_[[#This Row],[Purchase Date]])</f>
        <v>2023</v>
      </c>
      <c r="M3546">
        <f>MONTH(ecommerce_customer_data_custom_[[#This Row],[Purchase Date]])</f>
        <v>5</v>
      </c>
      <c r="N3546" t="str">
        <f>TEXT(ecommerce_customer_data_custom_[[#This Row],[Purchase Date]],"mmmm")</f>
        <v>May</v>
      </c>
      <c r="O3546" t="str">
        <f>VLOOKUP(ecommerce_customer_data_custom_[[#This Row],[Customer Age]],AgeGroupMapping!$A$2:$C$5,3,TRUE)</f>
        <v>Adult</v>
      </c>
      <c r="P3546" t="str">
        <f>IF(ecommerce_customer_data_custom_[[#This Row],[Returns]]=1,"Returned","Not Returned")</f>
        <v>Not Returned</v>
      </c>
      <c r="Q3546" t="str">
        <f>_xlfn.XLOOKUP(ecommerce_customer_data_custom_[[#This Row],[Payment Method]],PaymentMapping!$A$2:$A$11,PaymentMapping!$B$2:$B$11,"Other")</f>
        <v>Card</v>
      </c>
    </row>
    <row r="3547" spans="1:17" x14ac:dyDescent="0.3">
      <c r="A3547">
        <v>47646</v>
      </c>
      <c r="B3547" s="14">
        <v>45051.092789351853</v>
      </c>
      <c r="C3547" t="s">
        <v>16</v>
      </c>
      <c r="D3547">
        <v>147</v>
      </c>
      <c r="E3547">
        <v>4</v>
      </c>
      <c r="F3547">
        <v>4414</v>
      </c>
      <c r="G3547" t="s">
        <v>12</v>
      </c>
      <c r="H3547">
        <v>26</v>
      </c>
      <c r="I3547">
        <v>1</v>
      </c>
      <c r="J3547" t="s">
        <v>17</v>
      </c>
      <c r="K3547">
        <v>0</v>
      </c>
      <c r="L3547">
        <f>YEAR(ecommerce_customer_data_custom_[[#This Row],[Purchase Date]])</f>
        <v>2023</v>
      </c>
      <c r="M3547">
        <f>MONTH(ecommerce_customer_data_custom_[[#This Row],[Purchase Date]])</f>
        <v>5</v>
      </c>
      <c r="N3547" t="str">
        <f>TEXT(ecommerce_customer_data_custom_[[#This Row],[Purchase Date]],"mmmm")</f>
        <v>May</v>
      </c>
      <c r="O3547" t="str">
        <f>VLOOKUP(ecommerce_customer_data_custom_[[#This Row],[Customer Age]],AgeGroupMapping!$A$2:$C$5,3,TRUE)</f>
        <v>Adult</v>
      </c>
      <c r="P3547" t="str">
        <f>IF(ecommerce_customer_data_custom_[[#This Row],[Returns]]=1,"Returned","Not Returned")</f>
        <v>Returned</v>
      </c>
      <c r="Q3547" t="str">
        <f>_xlfn.XLOOKUP(ecommerce_customer_data_custom_[[#This Row],[Payment Method]],PaymentMapping!$A$2:$A$11,PaymentMapping!$B$2:$B$11,"Other")</f>
        <v>Card</v>
      </c>
    </row>
    <row r="3548" spans="1:17" x14ac:dyDescent="0.3">
      <c r="A3548">
        <v>47646</v>
      </c>
      <c r="B3548" s="14">
        <v>44585.918379629627</v>
      </c>
      <c r="C3548" t="s">
        <v>18</v>
      </c>
      <c r="D3548">
        <v>280</v>
      </c>
      <c r="E3548">
        <v>3</v>
      </c>
      <c r="F3548">
        <v>2580</v>
      </c>
      <c r="G3548" t="s">
        <v>15</v>
      </c>
      <c r="H3548">
        <v>26</v>
      </c>
      <c r="I3548">
        <v>0</v>
      </c>
      <c r="J3548" t="s">
        <v>17</v>
      </c>
      <c r="K3548">
        <v>0</v>
      </c>
      <c r="L3548">
        <f>YEAR(ecommerce_customer_data_custom_[[#This Row],[Purchase Date]])</f>
        <v>2022</v>
      </c>
      <c r="M3548">
        <f>MONTH(ecommerce_customer_data_custom_[[#This Row],[Purchase Date]])</f>
        <v>1</v>
      </c>
      <c r="N3548" t="str">
        <f>TEXT(ecommerce_customer_data_custom_[[#This Row],[Purchase Date]],"mmmm")</f>
        <v>January</v>
      </c>
      <c r="O3548" t="str">
        <f>VLOOKUP(ecommerce_customer_data_custom_[[#This Row],[Customer Age]],AgeGroupMapping!$A$2:$C$5,3,TRUE)</f>
        <v>Adult</v>
      </c>
      <c r="P3548" t="str">
        <f>IF(ecommerce_customer_data_custom_[[#This Row],[Returns]]=1,"Returned","Not Returned")</f>
        <v>Not Returned</v>
      </c>
      <c r="Q3548" t="str">
        <f>_xlfn.XLOOKUP(ecommerce_customer_data_custom_[[#This Row],[Payment Method]],PaymentMapping!$A$2:$A$11,PaymentMapping!$B$2:$B$11,"Other")</f>
        <v>Wallet/UPI</v>
      </c>
    </row>
    <row r="3549" spans="1:17" x14ac:dyDescent="0.3">
      <c r="A3549">
        <v>10010</v>
      </c>
      <c r="B3549" s="14">
        <v>44934.245312500003</v>
      </c>
      <c r="C3549" t="s">
        <v>11</v>
      </c>
      <c r="D3549">
        <v>434</v>
      </c>
      <c r="E3549">
        <v>3</v>
      </c>
      <c r="F3549">
        <v>1842</v>
      </c>
      <c r="G3549" t="s">
        <v>12</v>
      </c>
      <c r="H3549">
        <v>27</v>
      </c>
      <c r="I3549">
        <v>0</v>
      </c>
      <c r="J3549" t="s">
        <v>17</v>
      </c>
      <c r="K3549">
        <v>0</v>
      </c>
      <c r="L3549">
        <f>YEAR(ecommerce_customer_data_custom_[[#This Row],[Purchase Date]])</f>
        <v>2023</v>
      </c>
      <c r="M3549">
        <f>MONTH(ecommerce_customer_data_custom_[[#This Row],[Purchase Date]])</f>
        <v>1</v>
      </c>
      <c r="N3549" t="str">
        <f>TEXT(ecommerce_customer_data_custom_[[#This Row],[Purchase Date]],"mmmm")</f>
        <v>January</v>
      </c>
      <c r="O3549" t="str">
        <f>VLOOKUP(ecommerce_customer_data_custom_[[#This Row],[Customer Age]],AgeGroupMapping!$A$2:$C$5,3,TRUE)</f>
        <v>Adult</v>
      </c>
      <c r="P3549" t="str">
        <f>IF(ecommerce_customer_data_custom_[[#This Row],[Returns]]=1,"Returned","Not Returned")</f>
        <v>Not Returned</v>
      </c>
      <c r="Q3549" t="str">
        <f>_xlfn.XLOOKUP(ecommerce_customer_data_custom_[[#This Row],[Payment Method]],PaymentMapping!$A$2:$A$11,PaymentMapping!$B$2:$B$11,"Other")</f>
        <v>Card</v>
      </c>
    </row>
    <row r="3550" spans="1:17" x14ac:dyDescent="0.3">
      <c r="A3550">
        <v>10010</v>
      </c>
      <c r="B3550" s="14">
        <v>44002.309965277775</v>
      </c>
      <c r="C3550" t="s">
        <v>11</v>
      </c>
      <c r="D3550">
        <v>114</v>
      </c>
      <c r="E3550">
        <v>4</v>
      </c>
      <c r="F3550">
        <v>3779</v>
      </c>
      <c r="G3550" t="s">
        <v>19</v>
      </c>
      <c r="H3550">
        <v>27</v>
      </c>
      <c r="I3550">
        <v>1</v>
      </c>
      <c r="J3550" t="s">
        <v>17</v>
      </c>
      <c r="K3550">
        <v>0</v>
      </c>
      <c r="L3550">
        <f>YEAR(ecommerce_customer_data_custom_[[#This Row],[Purchase Date]])</f>
        <v>2020</v>
      </c>
      <c r="M3550">
        <f>MONTH(ecommerce_customer_data_custom_[[#This Row],[Purchase Date]])</f>
        <v>6</v>
      </c>
      <c r="N3550" t="str">
        <f>TEXT(ecommerce_customer_data_custom_[[#This Row],[Purchase Date]],"mmmm")</f>
        <v>June</v>
      </c>
      <c r="O3550" t="str">
        <f>VLOOKUP(ecommerce_customer_data_custom_[[#This Row],[Customer Age]],AgeGroupMapping!$A$2:$C$5,3,TRUE)</f>
        <v>Adult</v>
      </c>
      <c r="P3550" t="str">
        <f>IF(ecommerce_customer_data_custom_[[#This Row],[Returns]]=1,"Returned","Not Returned")</f>
        <v>Returned</v>
      </c>
      <c r="Q3550" t="str">
        <f>_xlfn.XLOOKUP(ecommerce_customer_data_custom_[[#This Row],[Payment Method]],PaymentMapping!$A$2:$A$11,PaymentMapping!$B$2:$B$11,"Other")</f>
        <v>Cash</v>
      </c>
    </row>
    <row r="3551" spans="1:17" x14ac:dyDescent="0.3">
      <c r="A3551">
        <v>10010</v>
      </c>
      <c r="B3551" s="14">
        <v>44503.537152777775</v>
      </c>
      <c r="C3551" t="s">
        <v>18</v>
      </c>
      <c r="D3551">
        <v>366</v>
      </c>
      <c r="E3551">
        <v>3</v>
      </c>
      <c r="F3551">
        <v>4310</v>
      </c>
      <c r="G3551" t="s">
        <v>15</v>
      </c>
      <c r="H3551">
        <v>27</v>
      </c>
      <c r="I3551">
        <v>0</v>
      </c>
      <c r="J3551" t="s">
        <v>17</v>
      </c>
      <c r="K3551">
        <v>0</v>
      </c>
      <c r="L3551">
        <f>YEAR(ecommerce_customer_data_custom_[[#This Row],[Purchase Date]])</f>
        <v>2021</v>
      </c>
      <c r="M3551">
        <f>MONTH(ecommerce_customer_data_custom_[[#This Row],[Purchase Date]])</f>
        <v>11</v>
      </c>
      <c r="N3551" t="str">
        <f>TEXT(ecommerce_customer_data_custom_[[#This Row],[Purchase Date]],"mmmm")</f>
        <v>November</v>
      </c>
      <c r="O3551" t="str">
        <f>VLOOKUP(ecommerce_customer_data_custom_[[#This Row],[Customer Age]],AgeGroupMapping!$A$2:$C$5,3,TRUE)</f>
        <v>Adult</v>
      </c>
      <c r="P3551" t="str">
        <f>IF(ecommerce_customer_data_custom_[[#This Row],[Returns]]=1,"Returned","Not Returned")</f>
        <v>Not Returned</v>
      </c>
      <c r="Q3551" t="str">
        <f>_xlfn.XLOOKUP(ecommerce_customer_data_custom_[[#This Row],[Payment Method]],PaymentMapping!$A$2:$A$11,PaymentMapping!$B$2:$B$11,"Other")</f>
        <v>Wallet/UPI</v>
      </c>
    </row>
    <row r="3552" spans="1:17" x14ac:dyDescent="0.3">
      <c r="A3552">
        <v>10010</v>
      </c>
      <c r="B3552" s="14">
        <v>44535.73101851852</v>
      </c>
      <c r="C3552" t="s">
        <v>18</v>
      </c>
      <c r="D3552">
        <v>402</v>
      </c>
      <c r="E3552">
        <v>2</v>
      </c>
      <c r="F3552">
        <v>4179</v>
      </c>
      <c r="G3552" t="s">
        <v>15</v>
      </c>
      <c r="H3552">
        <v>27</v>
      </c>
      <c r="I3552">
        <v>0</v>
      </c>
      <c r="J3552" t="s">
        <v>17</v>
      </c>
      <c r="K3552">
        <v>0</v>
      </c>
      <c r="L3552">
        <f>YEAR(ecommerce_customer_data_custom_[[#This Row],[Purchase Date]])</f>
        <v>2021</v>
      </c>
      <c r="M3552">
        <f>MONTH(ecommerce_customer_data_custom_[[#This Row],[Purchase Date]])</f>
        <v>12</v>
      </c>
      <c r="N3552" t="str">
        <f>TEXT(ecommerce_customer_data_custom_[[#This Row],[Purchase Date]],"mmmm")</f>
        <v>December</v>
      </c>
      <c r="O3552" t="str">
        <f>VLOOKUP(ecommerce_customer_data_custom_[[#This Row],[Customer Age]],AgeGroupMapping!$A$2:$C$5,3,TRUE)</f>
        <v>Adult</v>
      </c>
      <c r="P3552" t="str">
        <f>IF(ecommerce_customer_data_custom_[[#This Row],[Returns]]=1,"Returned","Not Returned")</f>
        <v>Not Returned</v>
      </c>
      <c r="Q3552" t="str">
        <f>_xlfn.XLOOKUP(ecommerce_customer_data_custom_[[#This Row],[Payment Method]],PaymentMapping!$A$2:$A$11,PaymentMapping!$B$2:$B$11,"Other")</f>
        <v>Wallet/UPI</v>
      </c>
    </row>
    <row r="3553" spans="1:17" x14ac:dyDescent="0.3">
      <c r="A3553">
        <v>815</v>
      </c>
      <c r="B3553" s="14">
        <v>44499.66615740741</v>
      </c>
      <c r="C3553" t="s">
        <v>18</v>
      </c>
      <c r="D3553">
        <v>90</v>
      </c>
      <c r="E3553">
        <v>5</v>
      </c>
      <c r="F3553">
        <v>4224</v>
      </c>
      <c r="G3553" t="s">
        <v>20</v>
      </c>
      <c r="H3553">
        <v>70</v>
      </c>
      <c r="I3553">
        <v>0</v>
      </c>
      <c r="J3553" t="s">
        <v>17</v>
      </c>
      <c r="K3553">
        <v>1</v>
      </c>
      <c r="L3553">
        <f>YEAR(ecommerce_customer_data_custom_[[#This Row],[Purchase Date]])</f>
        <v>2021</v>
      </c>
      <c r="M3553">
        <f>MONTH(ecommerce_customer_data_custom_[[#This Row],[Purchase Date]])</f>
        <v>10</v>
      </c>
      <c r="N3553" t="str">
        <f>TEXT(ecommerce_customer_data_custom_[[#This Row],[Purchase Date]],"mmmm")</f>
        <v>October</v>
      </c>
      <c r="O3553" t="str">
        <f>VLOOKUP(ecommerce_customer_data_custom_[[#This Row],[Customer Age]],AgeGroupMapping!$A$2:$C$5,3,TRUE)</f>
        <v>Senior</v>
      </c>
      <c r="P3553" t="str">
        <f>IF(ecommerce_customer_data_custom_[[#This Row],[Returns]]=1,"Returned","Not Returned")</f>
        <v>Not Returned</v>
      </c>
      <c r="Q3553" t="str">
        <f>_xlfn.XLOOKUP(ecommerce_customer_data_custom_[[#This Row],[Payment Method]],PaymentMapping!$A$2:$A$11,PaymentMapping!$B$2:$B$11,"Other")</f>
        <v>Other</v>
      </c>
    </row>
    <row r="3554" spans="1:17" x14ac:dyDescent="0.3">
      <c r="A3554">
        <v>815</v>
      </c>
      <c r="B3554" s="14">
        <v>44246.994467592594</v>
      </c>
      <c r="C3554" t="s">
        <v>18</v>
      </c>
      <c r="D3554">
        <v>335</v>
      </c>
      <c r="E3554">
        <v>5</v>
      </c>
      <c r="F3554">
        <v>4570</v>
      </c>
      <c r="G3554" t="s">
        <v>20</v>
      </c>
      <c r="H3554">
        <v>70</v>
      </c>
      <c r="I3554">
        <v>1</v>
      </c>
      <c r="J3554" t="s">
        <v>17</v>
      </c>
      <c r="K3554">
        <v>1</v>
      </c>
      <c r="L3554">
        <f>YEAR(ecommerce_customer_data_custom_[[#This Row],[Purchase Date]])</f>
        <v>2021</v>
      </c>
      <c r="M3554">
        <f>MONTH(ecommerce_customer_data_custom_[[#This Row],[Purchase Date]])</f>
        <v>2</v>
      </c>
      <c r="N3554" t="str">
        <f>TEXT(ecommerce_customer_data_custom_[[#This Row],[Purchase Date]],"mmmm")</f>
        <v>February</v>
      </c>
      <c r="O3554" t="str">
        <f>VLOOKUP(ecommerce_customer_data_custom_[[#This Row],[Customer Age]],AgeGroupMapping!$A$2:$C$5,3,TRUE)</f>
        <v>Senior</v>
      </c>
      <c r="P3554" t="str">
        <f>IF(ecommerce_customer_data_custom_[[#This Row],[Returns]]=1,"Returned","Not Returned")</f>
        <v>Returned</v>
      </c>
      <c r="Q3554" t="str">
        <f>_xlfn.XLOOKUP(ecommerce_customer_data_custom_[[#This Row],[Payment Method]],PaymentMapping!$A$2:$A$11,PaymentMapping!$B$2:$B$11,"Other")</f>
        <v>Other</v>
      </c>
    </row>
    <row r="3555" spans="1:17" x14ac:dyDescent="0.3">
      <c r="A3555">
        <v>815</v>
      </c>
      <c r="B3555" s="14">
        <v>44423.380833333336</v>
      </c>
      <c r="C3555" t="s">
        <v>16</v>
      </c>
      <c r="D3555">
        <v>121</v>
      </c>
      <c r="E3555">
        <v>3</v>
      </c>
      <c r="F3555">
        <v>2748</v>
      </c>
      <c r="G3555" t="s">
        <v>19</v>
      </c>
      <c r="H3555">
        <v>70</v>
      </c>
      <c r="I3555">
        <v>0</v>
      </c>
      <c r="J3555" t="s">
        <v>17</v>
      </c>
      <c r="K3555">
        <v>1</v>
      </c>
      <c r="L3555">
        <f>YEAR(ecommerce_customer_data_custom_[[#This Row],[Purchase Date]])</f>
        <v>2021</v>
      </c>
      <c r="M3555">
        <f>MONTH(ecommerce_customer_data_custom_[[#This Row],[Purchase Date]])</f>
        <v>8</v>
      </c>
      <c r="N3555" t="str">
        <f>TEXT(ecommerce_customer_data_custom_[[#This Row],[Purchase Date]],"mmmm")</f>
        <v>August</v>
      </c>
      <c r="O3555" t="str">
        <f>VLOOKUP(ecommerce_customer_data_custom_[[#This Row],[Customer Age]],AgeGroupMapping!$A$2:$C$5,3,TRUE)</f>
        <v>Senior</v>
      </c>
      <c r="P3555" t="str">
        <f>IF(ecommerce_customer_data_custom_[[#This Row],[Returns]]=1,"Returned","Not Returned")</f>
        <v>Not Returned</v>
      </c>
      <c r="Q3555" t="str">
        <f>_xlfn.XLOOKUP(ecommerce_customer_data_custom_[[#This Row],[Payment Method]],PaymentMapping!$A$2:$A$11,PaymentMapping!$B$2:$B$11,"Other")</f>
        <v>Cash</v>
      </c>
    </row>
    <row r="3556" spans="1:17" x14ac:dyDescent="0.3">
      <c r="A3556">
        <v>815</v>
      </c>
      <c r="B3556" s="14">
        <v>44433.249849537038</v>
      </c>
      <c r="C3556" t="s">
        <v>18</v>
      </c>
      <c r="D3556">
        <v>290</v>
      </c>
      <c r="E3556">
        <v>1</v>
      </c>
      <c r="F3556">
        <v>974</v>
      </c>
      <c r="G3556" t="s">
        <v>19</v>
      </c>
      <c r="H3556">
        <v>70</v>
      </c>
      <c r="I3556">
        <v>0</v>
      </c>
      <c r="J3556" t="s">
        <v>17</v>
      </c>
      <c r="K3556">
        <v>1</v>
      </c>
      <c r="L3556">
        <f>YEAR(ecommerce_customer_data_custom_[[#This Row],[Purchase Date]])</f>
        <v>2021</v>
      </c>
      <c r="M3556">
        <f>MONTH(ecommerce_customer_data_custom_[[#This Row],[Purchase Date]])</f>
        <v>8</v>
      </c>
      <c r="N3556" t="str">
        <f>TEXT(ecommerce_customer_data_custom_[[#This Row],[Purchase Date]],"mmmm")</f>
        <v>August</v>
      </c>
      <c r="O3556" t="str">
        <f>VLOOKUP(ecommerce_customer_data_custom_[[#This Row],[Customer Age]],AgeGroupMapping!$A$2:$C$5,3,TRUE)</f>
        <v>Senior</v>
      </c>
      <c r="P3556" t="str">
        <f>IF(ecommerce_customer_data_custom_[[#This Row],[Returns]]=1,"Returned","Not Returned")</f>
        <v>Not Returned</v>
      </c>
      <c r="Q3556" t="str">
        <f>_xlfn.XLOOKUP(ecommerce_customer_data_custom_[[#This Row],[Payment Method]],PaymentMapping!$A$2:$A$11,PaymentMapping!$B$2:$B$11,"Other")</f>
        <v>Cash</v>
      </c>
    </row>
    <row r="3557" spans="1:17" x14ac:dyDescent="0.3">
      <c r="A3557">
        <v>815</v>
      </c>
      <c r="B3557" s="14">
        <v>44445.815405092595</v>
      </c>
      <c r="C3557" t="s">
        <v>16</v>
      </c>
      <c r="D3557">
        <v>491</v>
      </c>
      <c r="E3557">
        <v>1</v>
      </c>
      <c r="F3557">
        <v>3657</v>
      </c>
      <c r="G3557" t="s">
        <v>19</v>
      </c>
      <c r="H3557">
        <v>70</v>
      </c>
      <c r="I3557">
        <v>0</v>
      </c>
      <c r="J3557" t="s">
        <v>17</v>
      </c>
      <c r="K3557">
        <v>1</v>
      </c>
      <c r="L3557">
        <f>YEAR(ecommerce_customer_data_custom_[[#This Row],[Purchase Date]])</f>
        <v>2021</v>
      </c>
      <c r="M3557">
        <f>MONTH(ecommerce_customer_data_custom_[[#This Row],[Purchase Date]])</f>
        <v>9</v>
      </c>
      <c r="N3557" t="str">
        <f>TEXT(ecommerce_customer_data_custom_[[#This Row],[Purchase Date]],"mmmm")</f>
        <v>September</v>
      </c>
      <c r="O3557" t="str">
        <f>VLOOKUP(ecommerce_customer_data_custom_[[#This Row],[Customer Age]],AgeGroupMapping!$A$2:$C$5,3,TRUE)</f>
        <v>Senior</v>
      </c>
      <c r="P3557" t="str">
        <f>IF(ecommerce_customer_data_custom_[[#This Row],[Returns]]=1,"Returned","Not Returned")</f>
        <v>Not Returned</v>
      </c>
      <c r="Q3557" t="str">
        <f>_xlfn.XLOOKUP(ecommerce_customer_data_custom_[[#This Row],[Payment Method]],PaymentMapping!$A$2:$A$11,PaymentMapping!$B$2:$B$11,"Other")</f>
        <v>Cash</v>
      </c>
    </row>
    <row r="3558" spans="1:17" x14ac:dyDescent="0.3">
      <c r="A3558">
        <v>815</v>
      </c>
      <c r="B3558" s="14">
        <v>44880.545972222222</v>
      </c>
      <c r="C3558" t="s">
        <v>16</v>
      </c>
      <c r="D3558">
        <v>269</v>
      </c>
      <c r="E3558">
        <v>3</v>
      </c>
      <c r="F3558">
        <v>3524</v>
      </c>
      <c r="G3558" t="s">
        <v>15</v>
      </c>
      <c r="H3558">
        <v>70</v>
      </c>
      <c r="I3558">
        <v>0</v>
      </c>
      <c r="J3558" t="s">
        <v>17</v>
      </c>
      <c r="K3558">
        <v>1</v>
      </c>
      <c r="L3558">
        <f>YEAR(ecommerce_customer_data_custom_[[#This Row],[Purchase Date]])</f>
        <v>2022</v>
      </c>
      <c r="M3558">
        <f>MONTH(ecommerce_customer_data_custom_[[#This Row],[Purchase Date]])</f>
        <v>11</v>
      </c>
      <c r="N3558" t="str">
        <f>TEXT(ecommerce_customer_data_custom_[[#This Row],[Purchase Date]],"mmmm")</f>
        <v>November</v>
      </c>
      <c r="O3558" t="str">
        <f>VLOOKUP(ecommerce_customer_data_custom_[[#This Row],[Customer Age]],AgeGroupMapping!$A$2:$C$5,3,TRUE)</f>
        <v>Senior</v>
      </c>
      <c r="P3558" t="str">
        <f>IF(ecommerce_customer_data_custom_[[#This Row],[Returns]]=1,"Returned","Not Returned")</f>
        <v>Not Returned</v>
      </c>
      <c r="Q3558" t="str">
        <f>_xlfn.XLOOKUP(ecommerce_customer_data_custom_[[#This Row],[Payment Method]],PaymentMapping!$A$2:$A$11,PaymentMapping!$B$2:$B$11,"Other")</f>
        <v>Wallet/UPI</v>
      </c>
    </row>
    <row r="3559" spans="1:17" x14ac:dyDescent="0.3">
      <c r="A3559">
        <v>815</v>
      </c>
      <c r="B3559" s="14">
        <v>45136.061840277776</v>
      </c>
      <c r="C3559" t="s">
        <v>18</v>
      </c>
      <c r="D3559">
        <v>493</v>
      </c>
      <c r="E3559">
        <v>5</v>
      </c>
      <c r="F3559">
        <v>1396</v>
      </c>
      <c r="G3559" t="s">
        <v>19</v>
      </c>
      <c r="H3559">
        <v>70</v>
      </c>
      <c r="I3559">
        <v>0</v>
      </c>
      <c r="J3559" t="s">
        <v>17</v>
      </c>
      <c r="K3559">
        <v>1</v>
      </c>
      <c r="L3559">
        <f>YEAR(ecommerce_customer_data_custom_[[#This Row],[Purchase Date]])</f>
        <v>2023</v>
      </c>
      <c r="M3559">
        <f>MONTH(ecommerce_customer_data_custom_[[#This Row],[Purchase Date]])</f>
        <v>7</v>
      </c>
      <c r="N3559" t="str">
        <f>TEXT(ecommerce_customer_data_custom_[[#This Row],[Purchase Date]],"mmmm")</f>
        <v>July</v>
      </c>
      <c r="O3559" t="str">
        <f>VLOOKUP(ecommerce_customer_data_custom_[[#This Row],[Customer Age]],AgeGroupMapping!$A$2:$C$5,3,TRUE)</f>
        <v>Senior</v>
      </c>
      <c r="P3559" t="str">
        <f>IF(ecommerce_customer_data_custom_[[#This Row],[Returns]]=1,"Returned","Not Returned")</f>
        <v>Not Returned</v>
      </c>
      <c r="Q3559" t="str">
        <f>_xlfn.XLOOKUP(ecommerce_customer_data_custom_[[#This Row],[Payment Method]],PaymentMapping!$A$2:$A$11,PaymentMapping!$B$2:$B$11,"Other")</f>
        <v>Cash</v>
      </c>
    </row>
    <row r="3560" spans="1:17" x14ac:dyDescent="0.3">
      <c r="A3560">
        <v>815</v>
      </c>
      <c r="B3560" s="14">
        <v>44272.701180555552</v>
      </c>
      <c r="C3560" t="s">
        <v>16</v>
      </c>
      <c r="D3560">
        <v>252</v>
      </c>
      <c r="E3560">
        <v>1</v>
      </c>
      <c r="F3560">
        <v>2690</v>
      </c>
      <c r="G3560" t="s">
        <v>19</v>
      </c>
      <c r="H3560">
        <v>70</v>
      </c>
      <c r="I3560">
        <v>0</v>
      </c>
      <c r="J3560" t="s">
        <v>17</v>
      </c>
      <c r="K3560">
        <v>1</v>
      </c>
      <c r="L3560">
        <f>YEAR(ecommerce_customer_data_custom_[[#This Row],[Purchase Date]])</f>
        <v>2021</v>
      </c>
      <c r="M3560">
        <f>MONTH(ecommerce_customer_data_custom_[[#This Row],[Purchase Date]])</f>
        <v>3</v>
      </c>
      <c r="N3560" t="str">
        <f>TEXT(ecommerce_customer_data_custom_[[#This Row],[Purchase Date]],"mmmm")</f>
        <v>March</v>
      </c>
      <c r="O3560" t="str">
        <f>VLOOKUP(ecommerce_customer_data_custom_[[#This Row],[Customer Age]],AgeGroupMapping!$A$2:$C$5,3,TRUE)</f>
        <v>Senior</v>
      </c>
      <c r="P3560" t="str">
        <f>IF(ecommerce_customer_data_custom_[[#This Row],[Returns]]=1,"Returned","Not Returned")</f>
        <v>Not Returned</v>
      </c>
      <c r="Q3560" t="str">
        <f>_xlfn.XLOOKUP(ecommerce_customer_data_custom_[[#This Row],[Payment Method]],PaymentMapping!$A$2:$A$11,PaymentMapping!$B$2:$B$11,"Other")</f>
        <v>Cash</v>
      </c>
    </row>
    <row r="3561" spans="1:17" x14ac:dyDescent="0.3">
      <c r="A3561">
        <v>815</v>
      </c>
      <c r="B3561" s="14">
        <v>44211.437326388892</v>
      </c>
      <c r="C3561" t="s">
        <v>16</v>
      </c>
      <c r="D3561">
        <v>331</v>
      </c>
      <c r="E3561">
        <v>4</v>
      </c>
      <c r="F3561">
        <v>1520</v>
      </c>
      <c r="G3561" t="s">
        <v>15</v>
      </c>
      <c r="H3561">
        <v>70</v>
      </c>
      <c r="I3561">
        <v>1</v>
      </c>
      <c r="J3561" t="s">
        <v>17</v>
      </c>
      <c r="K3561">
        <v>1</v>
      </c>
      <c r="L3561">
        <f>YEAR(ecommerce_customer_data_custom_[[#This Row],[Purchase Date]])</f>
        <v>2021</v>
      </c>
      <c r="M3561">
        <f>MONTH(ecommerce_customer_data_custom_[[#This Row],[Purchase Date]])</f>
        <v>1</v>
      </c>
      <c r="N3561" t="str">
        <f>TEXT(ecommerce_customer_data_custom_[[#This Row],[Purchase Date]],"mmmm")</f>
        <v>January</v>
      </c>
      <c r="O3561" t="str">
        <f>VLOOKUP(ecommerce_customer_data_custom_[[#This Row],[Customer Age]],AgeGroupMapping!$A$2:$C$5,3,TRUE)</f>
        <v>Senior</v>
      </c>
      <c r="P3561" t="str">
        <f>IF(ecommerce_customer_data_custom_[[#This Row],[Returns]]=1,"Returned","Not Returned")</f>
        <v>Returned</v>
      </c>
      <c r="Q3561" t="str">
        <f>_xlfn.XLOOKUP(ecommerce_customer_data_custom_[[#This Row],[Payment Method]],PaymentMapping!$A$2:$A$11,PaymentMapping!$B$2:$B$11,"Other")</f>
        <v>Wallet/UPI</v>
      </c>
    </row>
    <row r="3562" spans="1:17" x14ac:dyDescent="0.3">
      <c r="A3562">
        <v>25861</v>
      </c>
      <c r="B3562" s="14">
        <v>44898.596932870372</v>
      </c>
      <c r="C3562" t="s">
        <v>18</v>
      </c>
      <c r="D3562">
        <v>366</v>
      </c>
      <c r="E3562">
        <v>5</v>
      </c>
      <c r="F3562">
        <v>3769</v>
      </c>
      <c r="G3562" t="s">
        <v>12</v>
      </c>
      <c r="H3562">
        <v>47</v>
      </c>
      <c r="I3562">
        <v>0</v>
      </c>
      <c r="J3562" t="s">
        <v>17</v>
      </c>
      <c r="K3562">
        <v>1</v>
      </c>
      <c r="L3562">
        <f>YEAR(ecommerce_customer_data_custom_[[#This Row],[Purchase Date]])</f>
        <v>2022</v>
      </c>
      <c r="M3562">
        <f>MONTH(ecommerce_customer_data_custom_[[#This Row],[Purchase Date]])</f>
        <v>12</v>
      </c>
      <c r="N3562" t="str">
        <f>TEXT(ecommerce_customer_data_custom_[[#This Row],[Purchase Date]],"mmmm")</f>
        <v>December</v>
      </c>
      <c r="O3562" t="str">
        <f>VLOOKUP(ecommerce_customer_data_custom_[[#This Row],[Customer Age]],AgeGroupMapping!$A$2:$C$5,3,TRUE)</f>
        <v>Middle-Aged</v>
      </c>
      <c r="P3562" t="str">
        <f>IF(ecommerce_customer_data_custom_[[#This Row],[Returns]]=1,"Returned","Not Returned")</f>
        <v>Not Returned</v>
      </c>
      <c r="Q3562" t="str">
        <f>_xlfn.XLOOKUP(ecommerce_customer_data_custom_[[#This Row],[Payment Method]],PaymentMapping!$A$2:$A$11,PaymentMapping!$B$2:$B$11,"Other")</f>
        <v>Card</v>
      </c>
    </row>
    <row r="3563" spans="1:17" x14ac:dyDescent="0.3">
      <c r="A3563">
        <v>25861</v>
      </c>
      <c r="B3563" s="14">
        <v>44386.821921296294</v>
      </c>
      <c r="C3563" t="s">
        <v>14</v>
      </c>
      <c r="D3563">
        <v>85</v>
      </c>
      <c r="E3563">
        <v>1</v>
      </c>
      <c r="F3563">
        <v>4706</v>
      </c>
      <c r="G3563" t="s">
        <v>19</v>
      </c>
      <c r="H3563">
        <v>47</v>
      </c>
      <c r="I3563">
        <v>0</v>
      </c>
      <c r="J3563" t="s">
        <v>17</v>
      </c>
      <c r="K3563">
        <v>1</v>
      </c>
      <c r="L3563">
        <f>YEAR(ecommerce_customer_data_custom_[[#This Row],[Purchase Date]])</f>
        <v>2021</v>
      </c>
      <c r="M3563">
        <f>MONTH(ecommerce_customer_data_custom_[[#This Row],[Purchase Date]])</f>
        <v>7</v>
      </c>
      <c r="N3563" t="str">
        <f>TEXT(ecommerce_customer_data_custom_[[#This Row],[Purchase Date]],"mmmm")</f>
        <v>July</v>
      </c>
      <c r="O3563" t="str">
        <f>VLOOKUP(ecommerce_customer_data_custom_[[#This Row],[Customer Age]],AgeGroupMapping!$A$2:$C$5,3,TRUE)</f>
        <v>Middle-Aged</v>
      </c>
      <c r="P3563" t="str">
        <f>IF(ecommerce_customer_data_custom_[[#This Row],[Returns]]=1,"Returned","Not Returned")</f>
        <v>Not Returned</v>
      </c>
      <c r="Q3563" t="str">
        <f>_xlfn.XLOOKUP(ecommerce_customer_data_custom_[[#This Row],[Payment Method]],PaymentMapping!$A$2:$A$11,PaymentMapping!$B$2:$B$11,"Other")</f>
        <v>Cash</v>
      </c>
    </row>
    <row r="3564" spans="1:17" x14ac:dyDescent="0.3">
      <c r="A3564">
        <v>25861</v>
      </c>
      <c r="B3564" s="14">
        <v>43982.467199074075</v>
      </c>
      <c r="C3564" t="s">
        <v>18</v>
      </c>
      <c r="D3564">
        <v>257</v>
      </c>
      <c r="E3564">
        <v>2</v>
      </c>
      <c r="F3564">
        <v>4660</v>
      </c>
      <c r="G3564" t="s">
        <v>20</v>
      </c>
      <c r="H3564">
        <v>47</v>
      </c>
      <c r="I3564">
        <v>0</v>
      </c>
      <c r="J3564" t="s">
        <v>17</v>
      </c>
      <c r="K3564">
        <v>1</v>
      </c>
      <c r="L3564">
        <f>YEAR(ecommerce_customer_data_custom_[[#This Row],[Purchase Date]])</f>
        <v>2020</v>
      </c>
      <c r="M3564">
        <f>MONTH(ecommerce_customer_data_custom_[[#This Row],[Purchase Date]])</f>
        <v>5</v>
      </c>
      <c r="N3564" t="str">
        <f>TEXT(ecommerce_customer_data_custom_[[#This Row],[Purchase Date]],"mmmm")</f>
        <v>May</v>
      </c>
      <c r="O3564" t="str">
        <f>VLOOKUP(ecommerce_customer_data_custom_[[#This Row],[Customer Age]],AgeGroupMapping!$A$2:$C$5,3,TRUE)</f>
        <v>Middle-Aged</v>
      </c>
      <c r="P3564" t="str">
        <f>IF(ecommerce_customer_data_custom_[[#This Row],[Returns]]=1,"Returned","Not Returned")</f>
        <v>Not Returned</v>
      </c>
      <c r="Q3564" t="str">
        <f>_xlfn.XLOOKUP(ecommerce_customer_data_custom_[[#This Row],[Payment Method]],PaymentMapping!$A$2:$A$11,PaymentMapping!$B$2:$B$11,"Other")</f>
        <v>Other</v>
      </c>
    </row>
    <row r="3565" spans="1:17" x14ac:dyDescent="0.3">
      <c r="A3565">
        <v>25861</v>
      </c>
      <c r="B3565" s="14">
        <v>44756.257754629631</v>
      </c>
      <c r="C3565" t="s">
        <v>18</v>
      </c>
      <c r="D3565">
        <v>403</v>
      </c>
      <c r="E3565">
        <v>3</v>
      </c>
      <c r="F3565">
        <v>1385</v>
      </c>
      <c r="G3565" t="s">
        <v>12</v>
      </c>
      <c r="H3565">
        <v>47</v>
      </c>
      <c r="I3565">
        <v>1</v>
      </c>
      <c r="J3565" t="s">
        <v>17</v>
      </c>
      <c r="K3565">
        <v>1</v>
      </c>
      <c r="L3565">
        <f>YEAR(ecommerce_customer_data_custom_[[#This Row],[Purchase Date]])</f>
        <v>2022</v>
      </c>
      <c r="M3565">
        <f>MONTH(ecommerce_customer_data_custom_[[#This Row],[Purchase Date]])</f>
        <v>7</v>
      </c>
      <c r="N3565" t="str">
        <f>TEXT(ecommerce_customer_data_custom_[[#This Row],[Purchase Date]],"mmmm")</f>
        <v>July</v>
      </c>
      <c r="O3565" t="str">
        <f>VLOOKUP(ecommerce_customer_data_custom_[[#This Row],[Customer Age]],AgeGroupMapping!$A$2:$C$5,3,TRUE)</f>
        <v>Middle-Aged</v>
      </c>
      <c r="P3565" t="str">
        <f>IF(ecommerce_customer_data_custom_[[#This Row],[Returns]]=1,"Returned","Not Returned")</f>
        <v>Returned</v>
      </c>
      <c r="Q3565" t="str">
        <f>_xlfn.XLOOKUP(ecommerce_customer_data_custom_[[#This Row],[Payment Method]],PaymentMapping!$A$2:$A$11,PaymentMapping!$B$2:$B$11,"Other")</f>
        <v>Card</v>
      </c>
    </row>
    <row r="3566" spans="1:17" x14ac:dyDescent="0.3">
      <c r="A3566">
        <v>25861</v>
      </c>
      <c r="B3566" s="14">
        <v>43832.285717592589</v>
      </c>
      <c r="C3566" t="s">
        <v>18</v>
      </c>
      <c r="D3566">
        <v>473</v>
      </c>
      <c r="E3566">
        <v>4</v>
      </c>
      <c r="F3566">
        <v>4099</v>
      </c>
      <c r="G3566" t="s">
        <v>19</v>
      </c>
      <c r="H3566">
        <v>47</v>
      </c>
      <c r="I3566">
        <v>0</v>
      </c>
      <c r="J3566" t="s">
        <v>17</v>
      </c>
      <c r="K3566">
        <v>1</v>
      </c>
      <c r="L3566">
        <f>YEAR(ecommerce_customer_data_custom_[[#This Row],[Purchase Date]])</f>
        <v>2020</v>
      </c>
      <c r="M3566">
        <f>MONTH(ecommerce_customer_data_custom_[[#This Row],[Purchase Date]])</f>
        <v>1</v>
      </c>
      <c r="N3566" t="str">
        <f>TEXT(ecommerce_customer_data_custom_[[#This Row],[Purchase Date]],"mmmm")</f>
        <v>January</v>
      </c>
      <c r="O3566" t="str">
        <f>VLOOKUP(ecommerce_customer_data_custom_[[#This Row],[Customer Age]],AgeGroupMapping!$A$2:$C$5,3,TRUE)</f>
        <v>Middle-Aged</v>
      </c>
      <c r="P3566" t="str">
        <f>IF(ecommerce_customer_data_custom_[[#This Row],[Returns]]=1,"Returned","Not Returned")</f>
        <v>Not Returned</v>
      </c>
      <c r="Q3566" t="str">
        <f>_xlfn.XLOOKUP(ecommerce_customer_data_custom_[[#This Row],[Payment Method]],PaymentMapping!$A$2:$A$11,PaymentMapping!$B$2:$B$11,"Other")</f>
        <v>Cash</v>
      </c>
    </row>
    <row r="3567" spans="1:17" x14ac:dyDescent="0.3">
      <c r="A3567">
        <v>25861</v>
      </c>
      <c r="B3567" s="14">
        <v>45109.656875000001</v>
      </c>
      <c r="C3567" t="s">
        <v>18</v>
      </c>
      <c r="D3567">
        <v>113</v>
      </c>
      <c r="E3567">
        <v>2</v>
      </c>
      <c r="F3567">
        <v>4258</v>
      </c>
      <c r="G3567" t="s">
        <v>19</v>
      </c>
      <c r="H3567">
        <v>47</v>
      </c>
      <c r="I3567">
        <v>0</v>
      </c>
      <c r="J3567" t="s">
        <v>17</v>
      </c>
      <c r="K3567">
        <v>1</v>
      </c>
      <c r="L3567">
        <f>YEAR(ecommerce_customer_data_custom_[[#This Row],[Purchase Date]])</f>
        <v>2023</v>
      </c>
      <c r="M3567">
        <f>MONTH(ecommerce_customer_data_custom_[[#This Row],[Purchase Date]])</f>
        <v>7</v>
      </c>
      <c r="N3567" t="str">
        <f>TEXT(ecommerce_customer_data_custom_[[#This Row],[Purchase Date]],"mmmm")</f>
        <v>July</v>
      </c>
      <c r="O3567" t="str">
        <f>VLOOKUP(ecommerce_customer_data_custom_[[#This Row],[Customer Age]],AgeGroupMapping!$A$2:$C$5,3,TRUE)</f>
        <v>Middle-Aged</v>
      </c>
      <c r="P3567" t="str">
        <f>IF(ecommerce_customer_data_custom_[[#This Row],[Returns]]=1,"Returned","Not Returned")</f>
        <v>Not Returned</v>
      </c>
      <c r="Q3567" t="str">
        <f>_xlfn.XLOOKUP(ecommerce_customer_data_custom_[[#This Row],[Payment Method]],PaymentMapping!$A$2:$A$11,PaymentMapping!$B$2:$B$11,"Other")</f>
        <v>Cash</v>
      </c>
    </row>
    <row r="3568" spans="1:17" x14ac:dyDescent="0.3">
      <c r="A3568">
        <v>37193</v>
      </c>
      <c r="B3568" s="14">
        <v>44114.350601851853</v>
      </c>
      <c r="C3568" t="s">
        <v>16</v>
      </c>
      <c r="D3568">
        <v>21</v>
      </c>
      <c r="E3568">
        <v>1</v>
      </c>
      <c r="F3568">
        <v>2236</v>
      </c>
      <c r="G3568" t="s">
        <v>19</v>
      </c>
      <c r="H3568">
        <v>63</v>
      </c>
      <c r="I3568">
        <v>0</v>
      </c>
      <c r="J3568" t="s">
        <v>13</v>
      </c>
      <c r="K3568">
        <v>1</v>
      </c>
      <c r="L3568">
        <f>YEAR(ecommerce_customer_data_custom_[[#This Row],[Purchase Date]])</f>
        <v>2020</v>
      </c>
      <c r="M3568">
        <f>MONTH(ecommerce_customer_data_custom_[[#This Row],[Purchase Date]])</f>
        <v>10</v>
      </c>
      <c r="N3568" t="str">
        <f>TEXT(ecommerce_customer_data_custom_[[#This Row],[Purchase Date]],"mmmm")</f>
        <v>October</v>
      </c>
      <c r="O3568" t="str">
        <f>VLOOKUP(ecommerce_customer_data_custom_[[#This Row],[Customer Age]],AgeGroupMapping!$A$2:$C$5,3,TRUE)</f>
        <v>Senior</v>
      </c>
      <c r="P3568" t="str">
        <f>IF(ecommerce_customer_data_custom_[[#This Row],[Returns]]=1,"Returned","Not Returned")</f>
        <v>Not Returned</v>
      </c>
      <c r="Q3568" t="str">
        <f>_xlfn.XLOOKUP(ecommerce_customer_data_custom_[[#This Row],[Payment Method]],PaymentMapping!$A$2:$A$11,PaymentMapping!$B$2:$B$11,"Other")</f>
        <v>Cash</v>
      </c>
    </row>
    <row r="3569" spans="1:17" x14ac:dyDescent="0.3">
      <c r="A3569">
        <v>37193</v>
      </c>
      <c r="B3569" s="14">
        <v>45036.167372685188</v>
      </c>
      <c r="C3569" t="s">
        <v>16</v>
      </c>
      <c r="D3569">
        <v>254</v>
      </c>
      <c r="E3569">
        <v>5</v>
      </c>
      <c r="F3569">
        <v>653</v>
      </c>
      <c r="G3569" t="s">
        <v>15</v>
      </c>
      <c r="H3569">
        <v>63</v>
      </c>
      <c r="I3569">
        <v>1</v>
      </c>
      <c r="J3569" t="s">
        <v>13</v>
      </c>
      <c r="K3569">
        <v>1</v>
      </c>
      <c r="L3569">
        <f>YEAR(ecommerce_customer_data_custom_[[#This Row],[Purchase Date]])</f>
        <v>2023</v>
      </c>
      <c r="M3569">
        <f>MONTH(ecommerce_customer_data_custom_[[#This Row],[Purchase Date]])</f>
        <v>4</v>
      </c>
      <c r="N3569" t="str">
        <f>TEXT(ecommerce_customer_data_custom_[[#This Row],[Purchase Date]],"mmmm")</f>
        <v>April</v>
      </c>
      <c r="O3569" t="str">
        <f>VLOOKUP(ecommerce_customer_data_custom_[[#This Row],[Customer Age]],AgeGroupMapping!$A$2:$C$5,3,TRUE)</f>
        <v>Senior</v>
      </c>
      <c r="P3569" t="str">
        <f>IF(ecommerce_customer_data_custom_[[#This Row],[Returns]]=1,"Returned","Not Returned")</f>
        <v>Returned</v>
      </c>
      <c r="Q3569" t="str">
        <f>_xlfn.XLOOKUP(ecommerce_customer_data_custom_[[#This Row],[Payment Method]],PaymentMapping!$A$2:$A$11,PaymentMapping!$B$2:$B$11,"Other")</f>
        <v>Wallet/UPI</v>
      </c>
    </row>
    <row r="3570" spans="1:17" x14ac:dyDescent="0.3">
      <c r="A3570">
        <v>37193</v>
      </c>
      <c r="B3570" s="14">
        <v>44104.345000000001</v>
      </c>
      <c r="C3570" t="s">
        <v>16</v>
      </c>
      <c r="D3570">
        <v>52</v>
      </c>
      <c r="E3570">
        <v>3</v>
      </c>
      <c r="F3570">
        <v>4120</v>
      </c>
      <c r="G3570" t="s">
        <v>12</v>
      </c>
      <c r="H3570">
        <v>63</v>
      </c>
      <c r="I3570">
        <v>0</v>
      </c>
      <c r="J3570" t="s">
        <v>13</v>
      </c>
      <c r="K3570">
        <v>1</v>
      </c>
      <c r="L3570">
        <f>YEAR(ecommerce_customer_data_custom_[[#This Row],[Purchase Date]])</f>
        <v>2020</v>
      </c>
      <c r="M3570">
        <f>MONTH(ecommerce_customer_data_custom_[[#This Row],[Purchase Date]])</f>
        <v>9</v>
      </c>
      <c r="N3570" t="str">
        <f>TEXT(ecommerce_customer_data_custom_[[#This Row],[Purchase Date]],"mmmm")</f>
        <v>September</v>
      </c>
      <c r="O3570" t="str">
        <f>VLOOKUP(ecommerce_customer_data_custom_[[#This Row],[Customer Age]],AgeGroupMapping!$A$2:$C$5,3,TRUE)</f>
        <v>Senior</v>
      </c>
      <c r="P3570" t="str">
        <f>IF(ecommerce_customer_data_custom_[[#This Row],[Returns]]=1,"Returned","Not Returned")</f>
        <v>Not Returned</v>
      </c>
      <c r="Q3570" t="str">
        <f>_xlfn.XLOOKUP(ecommerce_customer_data_custom_[[#This Row],[Payment Method]],PaymentMapping!$A$2:$A$11,PaymentMapping!$B$2:$B$11,"Other")</f>
        <v>Card</v>
      </c>
    </row>
    <row r="3571" spans="1:17" x14ac:dyDescent="0.3">
      <c r="A3571">
        <v>37193</v>
      </c>
      <c r="B3571" s="14">
        <v>45137.063078703701</v>
      </c>
      <c r="C3571" t="s">
        <v>14</v>
      </c>
      <c r="D3571">
        <v>421</v>
      </c>
      <c r="E3571">
        <v>5</v>
      </c>
      <c r="F3571">
        <v>4697</v>
      </c>
      <c r="G3571" t="s">
        <v>15</v>
      </c>
      <c r="H3571">
        <v>63</v>
      </c>
      <c r="I3571">
        <v>0</v>
      </c>
      <c r="J3571" t="s">
        <v>13</v>
      </c>
      <c r="K3571">
        <v>1</v>
      </c>
      <c r="L3571">
        <f>YEAR(ecommerce_customer_data_custom_[[#This Row],[Purchase Date]])</f>
        <v>2023</v>
      </c>
      <c r="M3571">
        <f>MONTH(ecommerce_customer_data_custom_[[#This Row],[Purchase Date]])</f>
        <v>7</v>
      </c>
      <c r="N3571" t="str">
        <f>TEXT(ecommerce_customer_data_custom_[[#This Row],[Purchase Date]],"mmmm")</f>
        <v>July</v>
      </c>
      <c r="O3571" t="str">
        <f>VLOOKUP(ecommerce_customer_data_custom_[[#This Row],[Customer Age]],AgeGroupMapping!$A$2:$C$5,3,TRUE)</f>
        <v>Senior</v>
      </c>
      <c r="P3571" t="str">
        <f>IF(ecommerce_customer_data_custom_[[#This Row],[Returns]]=1,"Returned","Not Returned")</f>
        <v>Not Returned</v>
      </c>
      <c r="Q3571" t="str">
        <f>_xlfn.XLOOKUP(ecommerce_customer_data_custom_[[#This Row],[Payment Method]],PaymentMapping!$A$2:$A$11,PaymentMapping!$B$2:$B$11,"Other")</f>
        <v>Wallet/UPI</v>
      </c>
    </row>
    <row r="3572" spans="1:17" x14ac:dyDescent="0.3">
      <c r="A3572">
        <v>37193</v>
      </c>
      <c r="B3572" s="14">
        <v>43980.03670138889</v>
      </c>
      <c r="C3572" t="s">
        <v>18</v>
      </c>
      <c r="D3572">
        <v>102</v>
      </c>
      <c r="E3572">
        <v>3</v>
      </c>
      <c r="F3572">
        <v>3905</v>
      </c>
      <c r="G3572" t="s">
        <v>12</v>
      </c>
      <c r="H3572">
        <v>63</v>
      </c>
      <c r="I3572">
        <v>1</v>
      </c>
      <c r="J3572" t="s">
        <v>13</v>
      </c>
      <c r="K3572">
        <v>1</v>
      </c>
      <c r="L3572">
        <f>YEAR(ecommerce_customer_data_custom_[[#This Row],[Purchase Date]])</f>
        <v>2020</v>
      </c>
      <c r="M3572">
        <f>MONTH(ecommerce_customer_data_custom_[[#This Row],[Purchase Date]])</f>
        <v>5</v>
      </c>
      <c r="N3572" t="str">
        <f>TEXT(ecommerce_customer_data_custom_[[#This Row],[Purchase Date]],"mmmm")</f>
        <v>May</v>
      </c>
      <c r="O3572" t="str">
        <f>VLOOKUP(ecommerce_customer_data_custom_[[#This Row],[Customer Age]],AgeGroupMapping!$A$2:$C$5,3,TRUE)</f>
        <v>Senior</v>
      </c>
      <c r="P3572" t="str">
        <f>IF(ecommerce_customer_data_custom_[[#This Row],[Returns]]=1,"Returned","Not Returned")</f>
        <v>Returned</v>
      </c>
      <c r="Q3572" t="str">
        <f>_xlfn.XLOOKUP(ecommerce_customer_data_custom_[[#This Row],[Payment Method]],PaymentMapping!$A$2:$A$11,PaymentMapping!$B$2:$B$11,"Other")</f>
        <v>Card</v>
      </c>
    </row>
    <row r="3573" spans="1:17" x14ac:dyDescent="0.3">
      <c r="A3573">
        <v>7798</v>
      </c>
      <c r="B3573" s="14">
        <v>44459.978136574071</v>
      </c>
      <c r="C3573" t="s">
        <v>18</v>
      </c>
      <c r="D3573">
        <v>140</v>
      </c>
      <c r="E3573">
        <v>1</v>
      </c>
      <c r="F3573">
        <v>1537</v>
      </c>
      <c r="G3573" t="s">
        <v>15</v>
      </c>
      <c r="H3573">
        <v>59</v>
      </c>
      <c r="I3573">
        <v>0</v>
      </c>
      <c r="J3573" t="s">
        <v>13</v>
      </c>
      <c r="K3573">
        <v>0</v>
      </c>
      <c r="L3573">
        <f>YEAR(ecommerce_customer_data_custom_[[#This Row],[Purchase Date]])</f>
        <v>2021</v>
      </c>
      <c r="M3573">
        <f>MONTH(ecommerce_customer_data_custom_[[#This Row],[Purchase Date]])</f>
        <v>9</v>
      </c>
      <c r="N3573" t="str">
        <f>TEXT(ecommerce_customer_data_custom_[[#This Row],[Purchase Date]],"mmmm")</f>
        <v>September</v>
      </c>
      <c r="O3573" t="str">
        <f>VLOOKUP(ecommerce_customer_data_custom_[[#This Row],[Customer Age]],AgeGroupMapping!$A$2:$C$5,3,TRUE)</f>
        <v>Middle-Aged</v>
      </c>
      <c r="P3573" t="str">
        <f>IF(ecommerce_customer_data_custom_[[#This Row],[Returns]]=1,"Returned","Not Returned")</f>
        <v>Not Returned</v>
      </c>
      <c r="Q3573" t="str">
        <f>_xlfn.XLOOKUP(ecommerce_customer_data_custom_[[#This Row],[Payment Method]],PaymentMapping!$A$2:$A$11,PaymentMapping!$B$2:$B$11,"Other")</f>
        <v>Wallet/UPI</v>
      </c>
    </row>
    <row r="3574" spans="1:17" x14ac:dyDescent="0.3">
      <c r="A3574">
        <v>7798</v>
      </c>
      <c r="B3574" s="14">
        <v>44462.020405092589</v>
      </c>
      <c r="C3574" t="s">
        <v>14</v>
      </c>
      <c r="D3574">
        <v>465</v>
      </c>
      <c r="E3574">
        <v>3</v>
      </c>
      <c r="F3574">
        <v>2630</v>
      </c>
      <c r="G3574" t="s">
        <v>19</v>
      </c>
      <c r="H3574">
        <v>59</v>
      </c>
      <c r="I3574">
        <v>0</v>
      </c>
      <c r="J3574" t="s">
        <v>13</v>
      </c>
      <c r="K3574">
        <v>0</v>
      </c>
      <c r="L3574">
        <f>YEAR(ecommerce_customer_data_custom_[[#This Row],[Purchase Date]])</f>
        <v>2021</v>
      </c>
      <c r="M3574">
        <f>MONTH(ecommerce_customer_data_custom_[[#This Row],[Purchase Date]])</f>
        <v>9</v>
      </c>
      <c r="N3574" t="str">
        <f>TEXT(ecommerce_customer_data_custom_[[#This Row],[Purchase Date]],"mmmm")</f>
        <v>September</v>
      </c>
      <c r="O3574" t="str">
        <f>VLOOKUP(ecommerce_customer_data_custom_[[#This Row],[Customer Age]],AgeGroupMapping!$A$2:$C$5,3,TRUE)</f>
        <v>Middle-Aged</v>
      </c>
      <c r="P3574" t="str">
        <f>IF(ecommerce_customer_data_custom_[[#This Row],[Returns]]=1,"Returned","Not Returned")</f>
        <v>Not Returned</v>
      </c>
      <c r="Q3574" t="str">
        <f>_xlfn.XLOOKUP(ecommerce_customer_data_custom_[[#This Row],[Payment Method]],PaymentMapping!$A$2:$A$11,PaymentMapping!$B$2:$B$11,"Other")</f>
        <v>Cash</v>
      </c>
    </row>
    <row r="3575" spans="1:17" x14ac:dyDescent="0.3">
      <c r="A3575">
        <v>7798</v>
      </c>
      <c r="B3575" s="14">
        <v>45050.481909722221</v>
      </c>
      <c r="C3575" t="s">
        <v>11</v>
      </c>
      <c r="D3575">
        <v>264</v>
      </c>
      <c r="E3575">
        <v>1</v>
      </c>
      <c r="F3575">
        <v>2315</v>
      </c>
      <c r="G3575" t="s">
        <v>12</v>
      </c>
      <c r="H3575">
        <v>59</v>
      </c>
      <c r="I3575">
        <v>0</v>
      </c>
      <c r="J3575" t="s">
        <v>13</v>
      </c>
      <c r="K3575">
        <v>0</v>
      </c>
      <c r="L3575">
        <f>YEAR(ecommerce_customer_data_custom_[[#This Row],[Purchase Date]])</f>
        <v>2023</v>
      </c>
      <c r="M3575">
        <f>MONTH(ecommerce_customer_data_custom_[[#This Row],[Purchase Date]])</f>
        <v>5</v>
      </c>
      <c r="N3575" t="str">
        <f>TEXT(ecommerce_customer_data_custom_[[#This Row],[Purchase Date]],"mmmm")</f>
        <v>May</v>
      </c>
      <c r="O3575" t="str">
        <f>VLOOKUP(ecommerce_customer_data_custom_[[#This Row],[Customer Age]],AgeGroupMapping!$A$2:$C$5,3,TRUE)</f>
        <v>Middle-Aged</v>
      </c>
      <c r="P3575" t="str">
        <f>IF(ecommerce_customer_data_custom_[[#This Row],[Returns]]=1,"Returned","Not Returned")</f>
        <v>Not Returned</v>
      </c>
      <c r="Q3575" t="str">
        <f>_xlfn.XLOOKUP(ecommerce_customer_data_custom_[[#This Row],[Payment Method]],PaymentMapping!$A$2:$A$11,PaymentMapping!$B$2:$B$11,"Other")</f>
        <v>Card</v>
      </c>
    </row>
    <row r="3576" spans="1:17" x14ac:dyDescent="0.3">
      <c r="A3576">
        <v>7798</v>
      </c>
      <c r="B3576" s="14">
        <v>44480.888657407406</v>
      </c>
      <c r="C3576" t="s">
        <v>16</v>
      </c>
      <c r="D3576">
        <v>327</v>
      </c>
      <c r="E3576">
        <v>3</v>
      </c>
      <c r="F3576">
        <v>696</v>
      </c>
      <c r="G3576" t="s">
        <v>19</v>
      </c>
      <c r="H3576">
        <v>59</v>
      </c>
      <c r="I3576">
        <v>1</v>
      </c>
      <c r="J3576" t="s">
        <v>13</v>
      </c>
      <c r="K3576">
        <v>0</v>
      </c>
      <c r="L3576">
        <f>YEAR(ecommerce_customer_data_custom_[[#This Row],[Purchase Date]])</f>
        <v>2021</v>
      </c>
      <c r="M3576">
        <f>MONTH(ecommerce_customer_data_custom_[[#This Row],[Purchase Date]])</f>
        <v>10</v>
      </c>
      <c r="N3576" t="str">
        <f>TEXT(ecommerce_customer_data_custom_[[#This Row],[Purchase Date]],"mmmm")</f>
        <v>October</v>
      </c>
      <c r="O3576" t="str">
        <f>VLOOKUP(ecommerce_customer_data_custom_[[#This Row],[Customer Age]],AgeGroupMapping!$A$2:$C$5,3,TRUE)</f>
        <v>Middle-Aged</v>
      </c>
      <c r="P3576" t="str">
        <f>IF(ecommerce_customer_data_custom_[[#This Row],[Returns]]=1,"Returned","Not Returned")</f>
        <v>Returned</v>
      </c>
      <c r="Q3576" t="str">
        <f>_xlfn.XLOOKUP(ecommerce_customer_data_custom_[[#This Row],[Payment Method]],PaymentMapping!$A$2:$A$11,PaymentMapping!$B$2:$B$11,"Other")</f>
        <v>Cash</v>
      </c>
    </row>
    <row r="3577" spans="1:17" x14ac:dyDescent="0.3">
      <c r="A3577">
        <v>7798</v>
      </c>
      <c r="B3577" s="14">
        <v>44488.90347222222</v>
      </c>
      <c r="C3577" t="s">
        <v>11</v>
      </c>
      <c r="D3577">
        <v>84</v>
      </c>
      <c r="E3577">
        <v>4</v>
      </c>
      <c r="F3577">
        <v>3273</v>
      </c>
      <c r="G3577" t="s">
        <v>12</v>
      </c>
      <c r="H3577">
        <v>59</v>
      </c>
      <c r="I3577">
        <v>0</v>
      </c>
      <c r="J3577" t="s">
        <v>13</v>
      </c>
      <c r="K3577">
        <v>0</v>
      </c>
      <c r="L3577">
        <f>YEAR(ecommerce_customer_data_custom_[[#This Row],[Purchase Date]])</f>
        <v>2021</v>
      </c>
      <c r="M3577">
        <f>MONTH(ecommerce_customer_data_custom_[[#This Row],[Purchase Date]])</f>
        <v>10</v>
      </c>
      <c r="N3577" t="str">
        <f>TEXT(ecommerce_customer_data_custom_[[#This Row],[Purchase Date]],"mmmm")</f>
        <v>October</v>
      </c>
      <c r="O3577" t="str">
        <f>VLOOKUP(ecommerce_customer_data_custom_[[#This Row],[Customer Age]],AgeGroupMapping!$A$2:$C$5,3,TRUE)</f>
        <v>Middle-Aged</v>
      </c>
      <c r="P3577" t="str">
        <f>IF(ecommerce_customer_data_custom_[[#This Row],[Returns]]=1,"Returned","Not Returned")</f>
        <v>Not Returned</v>
      </c>
      <c r="Q3577" t="str">
        <f>_xlfn.XLOOKUP(ecommerce_customer_data_custom_[[#This Row],[Payment Method]],PaymentMapping!$A$2:$A$11,PaymentMapping!$B$2:$B$11,"Other")</f>
        <v>Card</v>
      </c>
    </row>
    <row r="3578" spans="1:17" x14ac:dyDescent="0.3">
      <c r="A3578">
        <v>7798</v>
      </c>
      <c r="B3578" s="14">
        <v>44217.581979166665</v>
      </c>
      <c r="C3578" t="s">
        <v>18</v>
      </c>
      <c r="D3578">
        <v>15</v>
      </c>
      <c r="E3578">
        <v>4</v>
      </c>
      <c r="F3578">
        <v>4499</v>
      </c>
      <c r="G3578" t="s">
        <v>15</v>
      </c>
      <c r="H3578">
        <v>59</v>
      </c>
      <c r="I3578">
        <v>0</v>
      </c>
      <c r="J3578" t="s">
        <v>13</v>
      </c>
      <c r="K3578">
        <v>0</v>
      </c>
      <c r="L3578">
        <f>YEAR(ecommerce_customer_data_custom_[[#This Row],[Purchase Date]])</f>
        <v>2021</v>
      </c>
      <c r="M3578">
        <f>MONTH(ecommerce_customer_data_custom_[[#This Row],[Purchase Date]])</f>
        <v>1</v>
      </c>
      <c r="N3578" t="str">
        <f>TEXT(ecommerce_customer_data_custom_[[#This Row],[Purchase Date]],"mmmm")</f>
        <v>January</v>
      </c>
      <c r="O3578" t="str">
        <f>VLOOKUP(ecommerce_customer_data_custom_[[#This Row],[Customer Age]],AgeGroupMapping!$A$2:$C$5,3,TRUE)</f>
        <v>Middle-Aged</v>
      </c>
      <c r="P3578" t="str">
        <f>IF(ecommerce_customer_data_custom_[[#This Row],[Returns]]=1,"Returned","Not Returned")</f>
        <v>Not Returned</v>
      </c>
      <c r="Q3578" t="str">
        <f>_xlfn.XLOOKUP(ecommerce_customer_data_custom_[[#This Row],[Payment Method]],PaymentMapping!$A$2:$A$11,PaymentMapping!$B$2:$B$11,"Other")</f>
        <v>Wallet/UPI</v>
      </c>
    </row>
    <row r="3579" spans="1:17" x14ac:dyDescent="0.3">
      <c r="A3579">
        <v>7798</v>
      </c>
      <c r="B3579" s="14">
        <v>44391.399652777778</v>
      </c>
      <c r="C3579" t="s">
        <v>18</v>
      </c>
      <c r="D3579">
        <v>488</v>
      </c>
      <c r="E3579">
        <v>2</v>
      </c>
      <c r="F3579">
        <v>920</v>
      </c>
      <c r="G3579" t="s">
        <v>12</v>
      </c>
      <c r="H3579">
        <v>59</v>
      </c>
      <c r="I3579">
        <v>0</v>
      </c>
      <c r="J3579" t="s">
        <v>13</v>
      </c>
      <c r="K3579">
        <v>0</v>
      </c>
      <c r="L3579">
        <f>YEAR(ecommerce_customer_data_custom_[[#This Row],[Purchase Date]])</f>
        <v>2021</v>
      </c>
      <c r="M3579">
        <f>MONTH(ecommerce_customer_data_custom_[[#This Row],[Purchase Date]])</f>
        <v>7</v>
      </c>
      <c r="N3579" t="str">
        <f>TEXT(ecommerce_customer_data_custom_[[#This Row],[Purchase Date]],"mmmm")</f>
        <v>July</v>
      </c>
      <c r="O3579" t="str">
        <f>VLOOKUP(ecommerce_customer_data_custom_[[#This Row],[Customer Age]],AgeGroupMapping!$A$2:$C$5,3,TRUE)</f>
        <v>Middle-Aged</v>
      </c>
      <c r="P3579" t="str">
        <f>IF(ecommerce_customer_data_custom_[[#This Row],[Returns]]=1,"Returned","Not Returned")</f>
        <v>Not Returned</v>
      </c>
      <c r="Q3579" t="str">
        <f>_xlfn.XLOOKUP(ecommerce_customer_data_custom_[[#This Row],[Payment Method]],PaymentMapping!$A$2:$A$11,PaymentMapping!$B$2:$B$11,"Other")</f>
        <v>Card</v>
      </c>
    </row>
    <row r="3580" spans="1:17" x14ac:dyDescent="0.3">
      <c r="A3580">
        <v>7798</v>
      </c>
      <c r="B3580" s="14">
        <v>44115.923090277778</v>
      </c>
      <c r="C3580" t="s">
        <v>14</v>
      </c>
      <c r="D3580">
        <v>13</v>
      </c>
      <c r="E3580">
        <v>3</v>
      </c>
      <c r="F3580">
        <v>3086</v>
      </c>
      <c r="G3580" t="s">
        <v>19</v>
      </c>
      <c r="H3580">
        <v>59</v>
      </c>
      <c r="I3580">
        <v>1</v>
      </c>
      <c r="J3580" t="s">
        <v>13</v>
      </c>
      <c r="K3580">
        <v>0</v>
      </c>
      <c r="L3580">
        <f>YEAR(ecommerce_customer_data_custom_[[#This Row],[Purchase Date]])</f>
        <v>2020</v>
      </c>
      <c r="M3580">
        <f>MONTH(ecommerce_customer_data_custom_[[#This Row],[Purchase Date]])</f>
        <v>10</v>
      </c>
      <c r="N3580" t="str">
        <f>TEXT(ecommerce_customer_data_custom_[[#This Row],[Purchase Date]],"mmmm")</f>
        <v>October</v>
      </c>
      <c r="O3580" t="str">
        <f>VLOOKUP(ecommerce_customer_data_custom_[[#This Row],[Customer Age]],AgeGroupMapping!$A$2:$C$5,3,TRUE)</f>
        <v>Middle-Aged</v>
      </c>
      <c r="P3580" t="str">
        <f>IF(ecommerce_customer_data_custom_[[#This Row],[Returns]]=1,"Returned","Not Returned")</f>
        <v>Returned</v>
      </c>
      <c r="Q3580" t="str">
        <f>_xlfn.XLOOKUP(ecommerce_customer_data_custom_[[#This Row],[Payment Method]],PaymentMapping!$A$2:$A$11,PaymentMapping!$B$2:$B$11,"Other")</f>
        <v>Cash</v>
      </c>
    </row>
    <row r="3581" spans="1:17" x14ac:dyDescent="0.3">
      <c r="A3581">
        <v>7798</v>
      </c>
      <c r="B3581" s="14">
        <v>44154.215740740743</v>
      </c>
      <c r="C3581" t="s">
        <v>11</v>
      </c>
      <c r="D3581">
        <v>278</v>
      </c>
      <c r="E3581">
        <v>5</v>
      </c>
      <c r="F3581">
        <v>4872</v>
      </c>
      <c r="G3581" t="s">
        <v>20</v>
      </c>
      <c r="H3581">
        <v>59</v>
      </c>
      <c r="I3581">
        <v>1</v>
      </c>
      <c r="J3581" t="s">
        <v>13</v>
      </c>
      <c r="K3581">
        <v>0</v>
      </c>
      <c r="L3581">
        <f>YEAR(ecommerce_customer_data_custom_[[#This Row],[Purchase Date]])</f>
        <v>2020</v>
      </c>
      <c r="M3581">
        <f>MONTH(ecommerce_customer_data_custom_[[#This Row],[Purchase Date]])</f>
        <v>11</v>
      </c>
      <c r="N3581" t="str">
        <f>TEXT(ecommerce_customer_data_custom_[[#This Row],[Purchase Date]],"mmmm")</f>
        <v>November</v>
      </c>
      <c r="O3581" t="str">
        <f>VLOOKUP(ecommerce_customer_data_custom_[[#This Row],[Customer Age]],AgeGroupMapping!$A$2:$C$5,3,TRUE)</f>
        <v>Middle-Aged</v>
      </c>
      <c r="P3581" t="str">
        <f>IF(ecommerce_customer_data_custom_[[#This Row],[Returns]]=1,"Returned","Not Returned")</f>
        <v>Returned</v>
      </c>
      <c r="Q3581" t="str">
        <f>_xlfn.XLOOKUP(ecommerce_customer_data_custom_[[#This Row],[Payment Method]],PaymentMapping!$A$2:$A$11,PaymentMapping!$B$2:$B$11,"Other")</f>
        <v>Other</v>
      </c>
    </row>
    <row r="3582" spans="1:17" x14ac:dyDescent="0.3">
      <c r="A3582">
        <v>7798</v>
      </c>
      <c r="B3582" s="14">
        <v>43920.679178240738</v>
      </c>
      <c r="C3582" t="s">
        <v>11</v>
      </c>
      <c r="D3582">
        <v>211</v>
      </c>
      <c r="E3582">
        <v>2</v>
      </c>
      <c r="F3582">
        <v>2682</v>
      </c>
      <c r="G3582" t="s">
        <v>20</v>
      </c>
      <c r="H3582">
        <v>59</v>
      </c>
      <c r="I3582">
        <v>1</v>
      </c>
      <c r="J3582" t="s">
        <v>13</v>
      </c>
      <c r="K3582">
        <v>0</v>
      </c>
      <c r="L3582">
        <f>YEAR(ecommerce_customer_data_custom_[[#This Row],[Purchase Date]])</f>
        <v>2020</v>
      </c>
      <c r="M3582">
        <f>MONTH(ecommerce_customer_data_custom_[[#This Row],[Purchase Date]])</f>
        <v>3</v>
      </c>
      <c r="N3582" t="str">
        <f>TEXT(ecommerce_customer_data_custom_[[#This Row],[Purchase Date]],"mmmm")</f>
        <v>March</v>
      </c>
      <c r="O3582" t="str">
        <f>VLOOKUP(ecommerce_customer_data_custom_[[#This Row],[Customer Age]],AgeGroupMapping!$A$2:$C$5,3,TRUE)</f>
        <v>Middle-Aged</v>
      </c>
      <c r="P3582" t="str">
        <f>IF(ecommerce_customer_data_custom_[[#This Row],[Returns]]=1,"Returned","Not Returned")</f>
        <v>Returned</v>
      </c>
      <c r="Q3582" t="str">
        <f>_xlfn.XLOOKUP(ecommerce_customer_data_custom_[[#This Row],[Payment Method]],PaymentMapping!$A$2:$A$11,PaymentMapping!$B$2:$B$11,"Other")</f>
        <v>Other</v>
      </c>
    </row>
    <row r="3583" spans="1:17" x14ac:dyDescent="0.3">
      <c r="A3583">
        <v>7798</v>
      </c>
      <c r="B3583" s="14">
        <v>45061.970891203702</v>
      </c>
      <c r="C3583" t="s">
        <v>14</v>
      </c>
      <c r="D3583">
        <v>482</v>
      </c>
      <c r="E3583">
        <v>2</v>
      </c>
      <c r="F3583">
        <v>910</v>
      </c>
      <c r="G3583" t="s">
        <v>15</v>
      </c>
      <c r="H3583">
        <v>59</v>
      </c>
      <c r="I3583">
        <v>1</v>
      </c>
      <c r="J3583" t="s">
        <v>13</v>
      </c>
      <c r="K3583">
        <v>0</v>
      </c>
      <c r="L3583">
        <f>YEAR(ecommerce_customer_data_custom_[[#This Row],[Purchase Date]])</f>
        <v>2023</v>
      </c>
      <c r="M3583">
        <f>MONTH(ecommerce_customer_data_custom_[[#This Row],[Purchase Date]])</f>
        <v>5</v>
      </c>
      <c r="N3583" t="str">
        <f>TEXT(ecommerce_customer_data_custom_[[#This Row],[Purchase Date]],"mmmm")</f>
        <v>May</v>
      </c>
      <c r="O3583" t="str">
        <f>VLOOKUP(ecommerce_customer_data_custom_[[#This Row],[Customer Age]],AgeGroupMapping!$A$2:$C$5,3,TRUE)</f>
        <v>Middle-Aged</v>
      </c>
      <c r="P3583" t="str">
        <f>IF(ecommerce_customer_data_custom_[[#This Row],[Returns]]=1,"Returned","Not Returned")</f>
        <v>Returned</v>
      </c>
      <c r="Q3583" t="str">
        <f>_xlfn.XLOOKUP(ecommerce_customer_data_custom_[[#This Row],[Payment Method]],PaymentMapping!$A$2:$A$11,PaymentMapping!$B$2:$B$11,"Other")</f>
        <v>Wallet/UPI</v>
      </c>
    </row>
    <row r="3584" spans="1:17" x14ac:dyDescent="0.3">
      <c r="A3584">
        <v>16338</v>
      </c>
      <c r="B3584" s="14">
        <v>44954.55097222222</v>
      </c>
      <c r="C3584" t="s">
        <v>16</v>
      </c>
      <c r="D3584">
        <v>401</v>
      </c>
      <c r="E3584">
        <v>5</v>
      </c>
      <c r="F3584">
        <v>4404</v>
      </c>
      <c r="G3584" t="s">
        <v>12</v>
      </c>
      <c r="H3584">
        <v>32</v>
      </c>
      <c r="I3584">
        <v>0</v>
      </c>
      <c r="J3584" t="s">
        <v>13</v>
      </c>
      <c r="K3584">
        <v>0</v>
      </c>
      <c r="L3584">
        <f>YEAR(ecommerce_customer_data_custom_[[#This Row],[Purchase Date]])</f>
        <v>2023</v>
      </c>
      <c r="M3584">
        <f>MONTH(ecommerce_customer_data_custom_[[#This Row],[Purchase Date]])</f>
        <v>1</v>
      </c>
      <c r="N3584" t="str">
        <f>TEXT(ecommerce_customer_data_custom_[[#This Row],[Purchase Date]],"mmmm")</f>
        <v>January</v>
      </c>
      <c r="O3584" t="str">
        <f>VLOOKUP(ecommerce_customer_data_custom_[[#This Row],[Customer Age]],AgeGroupMapping!$A$2:$C$5,3,TRUE)</f>
        <v>Adult</v>
      </c>
      <c r="P3584" t="str">
        <f>IF(ecommerce_customer_data_custom_[[#This Row],[Returns]]=1,"Returned","Not Returned")</f>
        <v>Not Returned</v>
      </c>
      <c r="Q3584" t="str">
        <f>_xlfn.XLOOKUP(ecommerce_customer_data_custom_[[#This Row],[Payment Method]],PaymentMapping!$A$2:$A$11,PaymentMapping!$B$2:$B$11,"Other")</f>
        <v>Card</v>
      </c>
    </row>
    <row r="3585" spans="1:17" x14ac:dyDescent="0.3">
      <c r="A3585">
        <v>16338</v>
      </c>
      <c r="B3585" s="14">
        <v>45093.885682870372</v>
      </c>
      <c r="C3585" t="s">
        <v>16</v>
      </c>
      <c r="D3585">
        <v>141</v>
      </c>
      <c r="E3585">
        <v>1</v>
      </c>
      <c r="F3585">
        <v>722</v>
      </c>
      <c r="G3585" t="s">
        <v>20</v>
      </c>
      <c r="H3585">
        <v>32</v>
      </c>
      <c r="I3585">
        <v>1</v>
      </c>
      <c r="J3585" t="s">
        <v>13</v>
      </c>
      <c r="K3585">
        <v>0</v>
      </c>
      <c r="L3585">
        <f>YEAR(ecommerce_customer_data_custom_[[#This Row],[Purchase Date]])</f>
        <v>2023</v>
      </c>
      <c r="M3585">
        <f>MONTH(ecommerce_customer_data_custom_[[#This Row],[Purchase Date]])</f>
        <v>6</v>
      </c>
      <c r="N3585" t="str">
        <f>TEXT(ecommerce_customer_data_custom_[[#This Row],[Purchase Date]],"mmmm")</f>
        <v>June</v>
      </c>
      <c r="O3585" t="str">
        <f>VLOOKUP(ecommerce_customer_data_custom_[[#This Row],[Customer Age]],AgeGroupMapping!$A$2:$C$5,3,TRUE)</f>
        <v>Adult</v>
      </c>
      <c r="P3585" t="str">
        <f>IF(ecommerce_customer_data_custom_[[#This Row],[Returns]]=1,"Returned","Not Returned")</f>
        <v>Returned</v>
      </c>
      <c r="Q3585" t="str">
        <f>_xlfn.XLOOKUP(ecommerce_customer_data_custom_[[#This Row],[Payment Method]],PaymentMapping!$A$2:$A$11,PaymentMapping!$B$2:$B$11,"Other")</f>
        <v>Other</v>
      </c>
    </row>
    <row r="3586" spans="1:17" x14ac:dyDescent="0.3">
      <c r="A3586">
        <v>16338</v>
      </c>
      <c r="B3586" s="14">
        <v>44830.053935185184</v>
      </c>
      <c r="C3586" t="s">
        <v>11</v>
      </c>
      <c r="D3586">
        <v>23</v>
      </c>
      <c r="E3586">
        <v>5</v>
      </c>
      <c r="F3586">
        <v>2374</v>
      </c>
      <c r="G3586" t="s">
        <v>15</v>
      </c>
      <c r="H3586">
        <v>32</v>
      </c>
      <c r="I3586">
        <v>1</v>
      </c>
      <c r="J3586" t="s">
        <v>13</v>
      </c>
      <c r="K3586">
        <v>0</v>
      </c>
      <c r="L3586">
        <f>YEAR(ecommerce_customer_data_custom_[[#This Row],[Purchase Date]])</f>
        <v>2022</v>
      </c>
      <c r="M3586">
        <f>MONTH(ecommerce_customer_data_custom_[[#This Row],[Purchase Date]])</f>
        <v>9</v>
      </c>
      <c r="N3586" t="str">
        <f>TEXT(ecommerce_customer_data_custom_[[#This Row],[Purchase Date]],"mmmm")</f>
        <v>September</v>
      </c>
      <c r="O3586" t="str">
        <f>VLOOKUP(ecommerce_customer_data_custom_[[#This Row],[Customer Age]],AgeGroupMapping!$A$2:$C$5,3,TRUE)</f>
        <v>Adult</v>
      </c>
      <c r="P3586" t="str">
        <f>IF(ecommerce_customer_data_custom_[[#This Row],[Returns]]=1,"Returned","Not Returned")</f>
        <v>Returned</v>
      </c>
      <c r="Q3586" t="str">
        <f>_xlfn.XLOOKUP(ecommerce_customer_data_custom_[[#This Row],[Payment Method]],PaymentMapping!$A$2:$A$11,PaymentMapping!$B$2:$B$11,"Other")</f>
        <v>Wallet/UPI</v>
      </c>
    </row>
    <row r="3587" spans="1:17" x14ac:dyDescent="0.3">
      <c r="A3587">
        <v>16338</v>
      </c>
      <c r="B3587" s="14">
        <v>43984.058854166666</v>
      </c>
      <c r="C3587" t="s">
        <v>18</v>
      </c>
      <c r="D3587">
        <v>368</v>
      </c>
      <c r="E3587">
        <v>4</v>
      </c>
      <c r="F3587">
        <v>3779</v>
      </c>
      <c r="G3587" t="s">
        <v>12</v>
      </c>
      <c r="H3587">
        <v>32</v>
      </c>
      <c r="I3587">
        <v>0</v>
      </c>
      <c r="J3587" t="s">
        <v>13</v>
      </c>
      <c r="K3587">
        <v>0</v>
      </c>
      <c r="L3587">
        <f>YEAR(ecommerce_customer_data_custom_[[#This Row],[Purchase Date]])</f>
        <v>2020</v>
      </c>
      <c r="M3587">
        <f>MONTH(ecommerce_customer_data_custom_[[#This Row],[Purchase Date]])</f>
        <v>6</v>
      </c>
      <c r="N3587" t="str">
        <f>TEXT(ecommerce_customer_data_custom_[[#This Row],[Purchase Date]],"mmmm")</f>
        <v>June</v>
      </c>
      <c r="O3587" t="str">
        <f>VLOOKUP(ecommerce_customer_data_custom_[[#This Row],[Customer Age]],AgeGroupMapping!$A$2:$C$5,3,TRUE)</f>
        <v>Adult</v>
      </c>
      <c r="P3587" t="str">
        <f>IF(ecommerce_customer_data_custom_[[#This Row],[Returns]]=1,"Returned","Not Returned")</f>
        <v>Not Returned</v>
      </c>
      <c r="Q3587" t="str">
        <f>_xlfn.XLOOKUP(ecommerce_customer_data_custom_[[#This Row],[Payment Method]],PaymentMapping!$A$2:$A$11,PaymentMapping!$B$2:$B$11,"Other")</f>
        <v>Card</v>
      </c>
    </row>
    <row r="3588" spans="1:17" x14ac:dyDescent="0.3">
      <c r="A3588">
        <v>22921</v>
      </c>
      <c r="B3588" s="14">
        <v>45066.186469907407</v>
      </c>
      <c r="C3588" t="s">
        <v>18</v>
      </c>
      <c r="D3588">
        <v>285</v>
      </c>
      <c r="E3588">
        <v>5</v>
      </c>
      <c r="F3588">
        <v>4094</v>
      </c>
      <c r="G3588" t="s">
        <v>20</v>
      </c>
      <c r="H3588">
        <v>57</v>
      </c>
      <c r="I3588">
        <v>1</v>
      </c>
      <c r="J3588" t="s">
        <v>13</v>
      </c>
      <c r="K3588">
        <v>0</v>
      </c>
      <c r="L3588">
        <f>YEAR(ecommerce_customer_data_custom_[[#This Row],[Purchase Date]])</f>
        <v>2023</v>
      </c>
      <c r="M3588">
        <f>MONTH(ecommerce_customer_data_custom_[[#This Row],[Purchase Date]])</f>
        <v>5</v>
      </c>
      <c r="N3588" t="str">
        <f>TEXT(ecommerce_customer_data_custom_[[#This Row],[Purchase Date]],"mmmm")</f>
        <v>May</v>
      </c>
      <c r="O3588" t="str">
        <f>VLOOKUP(ecommerce_customer_data_custom_[[#This Row],[Customer Age]],AgeGroupMapping!$A$2:$C$5,3,TRUE)</f>
        <v>Middle-Aged</v>
      </c>
      <c r="P3588" t="str">
        <f>IF(ecommerce_customer_data_custom_[[#This Row],[Returns]]=1,"Returned","Not Returned")</f>
        <v>Returned</v>
      </c>
      <c r="Q3588" t="str">
        <f>_xlfn.XLOOKUP(ecommerce_customer_data_custom_[[#This Row],[Payment Method]],PaymentMapping!$A$2:$A$11,PaymentMapping!$B$2:$B$11,"Other")</f>
        <v>Other</v>
      </c>
    </row>
    <row r="3589" spans="1:17" x14ac:dyDescent="0.3">
      <c r="A3589">
        <v>22921</v>
      </c>
      <c r="B3589" s="14">
        <v>44379.053287037037</v>
      </c>
      <c r="C3589" t="s">
        <v>16</v>
      </c>
      <c r="D3589">
        <v>153</v>
      </c>
      <c r="E3589">
        <v>4</v>
      </c>
      <c r="F3589">
        <v>1948</v>
      </c>
      <c r="G3589" t="s">
        <v>15</v>
      </c>
      <c r="H3589">
        <v>57</v>
      </c>
      <c r="I3589">
        <v>0</v>
      </c>
      <c r="J3589" t="s">
        <v>13</v>
      </c>
      <c r="K3589">
        <v>0</v>
      </c>
      <c r="L3589">
        <f>YEAR(ecommerce_customer_data_custom_[[#This Row],[Purchase Date]])</f>
        <v>2021</v>
      </c>
      <c r="M3589">
        <f>MONTH(ecommerce_customer_data_custom_[[#This Row],[Purchase Date]])</f>
        <v>7</v>
      </c>
      <c r="N3589" t="str">
        <f>TEXT(ecommerce_customer_data_custom_[[#This Row],[Purchase Date]],"mmmm")</f>
        <v>July</v>
      </c>
      <c r="O3589" t="str">
        <f>VLOOKUP(ecommerce_customer_data_custom_[[#This Row],[Customer Age]],AgeGroupMapping!$A$2:$C$5,3,TRUE)</f>
        <v>Middle-Aged</v>
      </c>
      <c r="P3589" t="str">
        <f>IF(ecommerce_customer_data_custom_[[#This Row],[Returns]]=1,"Returned","Not Returned")</f>
        <v>Not Returned</v>
      </c>
      <c r="Q3589" t="str">
        <f>_xlfn.XLOOKUP(ecommerce_customer_data_custom_[[#This Row],[Payment Method]],PaymentMapping!$A$2:$A$11,PaymentMapping!$B$2:$B$11,"Other")</f>
        <v>Wallet/UPI</v>
      </c>
    </row>
    <row r="3590" spans="1:17" x14ac:dyDescent="0.3">
      <c r="A3590">
        <v>22921</v>
      </c>
      <c r="B3590" s="14">
        <v>43914.924722222226</v>
      </c>
      <c r="C3590" t="s">
        <v>18</v>
      </c>
      <c r="D3590">
        <v>40</v>
      </c>
      <c r="E3590">
        <v>1</v>
      </c>
      <c r="F3590">
        <v>1246</v>
      </c>
      <c r="G3590" t="s">
        <v>12</v>
      </c>
      <c r="H3590">
        <v>57</v>
      </c>
      <c r="I3590">
        <v>1</v>
      </c>
      <c r="J3590" t="s">
        <v>13</v>
      </c>
      <c r="K3590">
        <v>0</v>
      </c>
      <c r="L3590">
        <f>YEAR(ecommerce_customer_data_custom_[[#This Row],[Purchase Date]])</f>
        <v>2020</v>
      </c>
      <c r="M3590">
        <f>MONTH(ecommerce_customer_data_custom_[[#This Row],[Purchase Date]])</f>
        <v>3</v>
      </c>
      <c r="N3590" t="str">
        <f>TEXT(ecommerce_customer_data_custom_[[#This Row],[Purchase Date]],"mmmm")</f>
        <v>March</v>
      </c>
      <c r="O3590" t="str">
        <f>VLOOKUP(ecommerce_customer_data_custom_[[#This Row],[Customer Age]],AgeGroupMapping!$A$2:$C$5,3,TRUE)</f>
        <v>Middle-Aged</v>
      </c>
      <c r="P3590" t="str">
        <f>IF(ecommerce_customer_data_custom_[[#This Row],[Returns]]=1,"Returned","Not Returned")</f>
        <v>Returned</v>
      </c>
      <c r="Q3590" t="str">
        <f>_xlfn.XLOOKUP(ecommerce_customer_data_custom_[[#This Row],[Payment Method]],PaymentMapping!$A$2:$A$11,PaymentMapping!$B$2:$B$11,"Other")</f>
        <v>Card</v>
      </c>
    </row>
    <row r="3591" spans="1:17" x14ac:dyDescent="0.3">
      <c r="A3591">
        <v>22921</v>
      </c>
      <c r="B3591" s="14">
        <v>43912.771516203706</v>
      </c>
      <c r="C3591" t="s">
        <v>18</v>
      </c>
      <c r="D3591">
        <v>336</v>
      </c>
      <c r="E3591">
        <v>5</v>
      </c>
      <c r="F3591">
        <v>1076</v>
      </c>
      <c r="G3591" t="s">
        <v>19</v>
      </c>
      <c r="H3591">
        <v>57</v>
      </c>
      <c r="I3591">
        <v>1</v>
      </c>
      <c r="J3591" t="s">
        <v>13</v>
      </c>
      <c r="K3591">
        <v>0</v>
      </c>
      <c r="L3591">
        <f>YEAR(ecommerce_customer_data_custom_[[#This Row],[Purchase Date]])</f>
        <v>2020</v>
      </c>
      <c r="M3591">
        <f>MONTH(ecommerce_customer_data_custom_[[#This Row],[Purchase Date]])</f>
        <v>3</v>
      </c>
      <c r="N3591" t="str">
        <f>TEXT(ecommerce_customer_data_custom_[[#This Row],[Purchase Date]],"mmmm")</f>
        <v>March</v>
      </c>
      <c r="O3591" t="str">
        <f>VLOOKUP(ecommerce_customer_data_custom_[[#This Row],[Customer Age]],AgeGroupMapping!$A$2:$C$5,3,TRUE)</f>
        <v>Middle-Aged</v>
      </c>
      <c r="P3591" t="str">
        <f>IF(ecommerce_customer_data_custom_[[#This Row],[Returns]]=1,"Returned","Not Returned")</f>
        <v>Returned</v>
      </c>
      <c r="Q3591" t="str">
        <f>_xlfn.XLOOKUP(ecommerce_customer_data_custom_[[#This Row],[Payment Method]],PaymentMapping!$A$2:$A$11,PaymentMapping!$B$2:$B$11,"Other")</f>
        <v>Cash</v>
      </c>
    </row>
    <row r="3592" spans="1:17" x14ac:dyDescent="0.3">
      <c r="A3592">
        <v>22921</v>
      </c>
      <c r="B3592" s="14">
        <v>45172.182708333334</v>
      </c>
      <c r="C3592" t="s">
        <v>16</v>
      </c>
      <c r="D3592">
        <v>491</v>
      </c>
      <c r="E3592">
        <v>3</v>
      </c>
      <c r="F3592">
        <v>1325</v>
      </c>
      <c r="G3592" t="s">
        <v>12</v>
      </c>
      <c r="H3592">
        <v>57</v>
      </c>
      <c r="I3592">
        <v>0</v>
      </c>
      <c r="J3592" t="s">
        <v>13</v>
      </c>
      <c r="K3592">
        <v>0</v>
      </c>
      <c r="L3592">
        <f>YEAR(ecommerce_customer_data_custom_[[#This Row],[Purchase Date]])</f>
        <v>2023</v>
      </c>
      <c r="M3592">
        <f>MONTH(ecommerce_customer_data_custom_[[#This Row],[Purchase Date]])</f>
        <v>9</v>
      </c>
      <c r="N3592" t="str">
        <f>TEXT(ecommerce_customer_data_custom_[[#This Row],[Purchase Date]],"mmmm")</f>
        <v>September</v>
      </c>
      <c r="O3592" t="str">
        <f>VLOOKUP(ecommerce_customer_data_custom_[[#This Row],[Customer Age]],AgeGroupMapping!$A$2:$C$5,3,TRUE)</f>
        <v>Middle-Aged</v>
      </c>
      <c r="P3592" t="str">
        <f>IF(ecommerce_customer_data_custom_[[#This Row],[Returns]]=1,"Returned","Not Returned")</f>
        <v>Not Returned</v>
      </c>
      <c r="Q3592" t="str">
        <f>_xlfn.XLOOKUP(ecommerce_customer_data_custom_[[#This Row],[Payment Method]],PaymentMapping!$A$2:$A$11,PaymentMapping!$B$2:$B$11,"Other")</f>
        <v>Card</v>
      </c>
    </row>
    <row r="3593" spans="1:17" x14ac:dyDescent="0.3">
      <c r="A3593">
        <v>5450</v>
      </c>
      <c r="B3593" s="14">
        <v>44447.52853009259</v>
      </c>
      <c r="C3593" t="s">
        <v>16</v>
      </c>
      <c r="D3593">
        <v>171</v>
      </c>
      <c r="E3593">
        <v>1</v>
      </c>
      <c r="F3593">
        <v>2456</v>
      </c>
      <c r="G3593" t="s">
        <v>20</v>
      </c>
      <c r="H3593">
        <v>56</v>
      </c>
      <c r="I3593">
        <v>1</v>
      </c>
      <c r="J3593" t="s">
        <v>13</v>
      </c>
      <c r="K3593">
        <v>0</v>
      </c>
      <c r="L3593">
        <f>YEAR(ecommerce_customer_data_custom_[[#This Row],[Purchase Date]])</f>
        <v>2021</v>
      </c>
      <c r="M3593">
        <f>MONTH(ecommerce_customer_data_custom_[[#This Row],[Purchase Date]])</f>
        <v>9</v>
      </c>
      <c r="N3593" t="str">
        <f>TEXT(ecommerce_customer_data_custom_[[#This Row],[Purchase Date]],"mmmm")</f>
        <v>September</v>
      </c>
      <c r="O3593" t="str">
        <f>VLOOKUP(ecommerce_customer_data_custom_[[#This Row],[Customer Age]],AgeGroupMapping!$A$2:$C$5,3,TRUE)</f>
        <v>Middle-Aged</v>
      </c>
      <c r="P3593" t="str">
        <f>IF(ecommerce_customer_data_custom_[[#This Row],[Returns]]=1,"Returned","Not Returned")</f>
        <v>Returned</v>
      </c>
      <c r="Q3593" t="str">
        <f>_xlfn.XLOOKUP(ecommerce_customer_data_custom_[[#This Row],[Payment Method]],PaymentMapping!$A$2:$A$11,PaymentMapping!$B$2:$B$11,"Other")</f>
        <v>Other</v>
      </c>
    </row>
    <row r="3594" spans="1:17" x14ac:dyDescent="0.3">
      <c r="A3594">
        <v>5450</v>
      </c>
      <c r="B3594" s="14">
        <v>44315.741377314815</v>
      </c>
      <c r="C3594" t="s">
        <v>18</v>
      </c>
      <c r="D3594">
        <v>223</v>
      </c>
      <c r="E3594">
        <v>4</v>
      </c>
      <c r="F3594">
        <v>2410</v>
      </c>
      <c r="G3594" t="s">
        <v>12</v>
      </c>
      <c r="H3594">
        <v>56</v>
      </c>
      <c r="I3594">
        <v>1</v>
      </c>
      <c r="J3594" t="s">
        <v>13</v>
      </c>
      <c r="K3594">
        <v>0</v>
      </c>
      <c r="L3594">
        <f>YEAR(ecommerce_customer_data_custom_[[#This Row],[Purchase Date]])</f>
        <v>2021</v>
      </c>
      <c r="M3594">
        <f>MONTH(ecommerce_customer_data_custom_[[#This Row],[Purchase Date]])</f>
        <v>4</v>
      </c>
      <c r="N3594" t="str">
        <f>TEXT(ecommerce_customer_data_custom_[[#This Row],[Purchase Date]],"mmmm")</f>
        <v>April</v>
      </c>
      <c r="O3594" t="str">
        <f>VLOOKUP(ecommerce_customer_data_custom_[[#This Row],[Customer Age]],AgeGroupMapping!$A$2:$C$5,3,TRUE)</f>
        <v>Middle-Aged</v>
      </c>
      <c r="P3594" t="str">
        <f>IF(ecommerce_customer_data_custom_[[#This Row],[Returns]]=1,"Returned","Not Returned")</f>
        <v>Returned</v>
      </c>
      <c r="Q3594" t="str">
        <f>_xlfn.XLOOKUP(ecommerce_customer_data_custom_[[#This Row],[Payment Method]],PaymentMapping!$A$2:$A$11,PaymentMapping!$B$2:$B$11,"Other")</f>
        <v>Card</v>
      </c>
    </row>
    <row r="3595" spans="1:17" x14ac:dyDescent="0.3">
      <c r="A3595">
        <v>5450</v>
      </c>
      <c r="B3595" s="14">
        <v>44672.700162037036</v>
      </c>
      <c r="C3595" t="s">
        <v>11</v>
      </c>
      <c r="D3595">
        <v>404</v>
      </c>
      <c r="E3595">
        <v>1</v>
      </c>
      <c r="F3595">
        <v>746</v>
      </c>
      <c r="G3595" t="s">
        <v>20</v>
      </c>
      <c r="H3595">
        <v>56</v>
      </c>
      <c r="I3595">
        <v>0</v>
      </c>
      <c r="J3595" t="s">
        <v>13</v>
      </c>
      <c r="K3595">
        <v>0</v>
      </c>
      <c r="L3595">
        <f>YEAR(ecommerce_customer_data_custom_[[#This Row],[Purchase Date]])</f>
        <v>2022</v>
      </c>
      <c r="M3595">
        <f>MONTH(ecommerce_customer_data_custom_[[#This Row],[Purchase Date]])</f>
        <v>4</v>
      </c>
      <c r="N3595" t="str">
        <f>TEXT(ecommerce_customer_data_custom_[[#This Row],[Purchase Date]],"mmmm")</f>
        <v>April</v>
      </c>
      <c r="O3595" t="str">
        <f>VLOOKUP(ecommerce_customer_data_custom_[[#This Row],[Customer Age]],AgeGroupMapping!$A$2:$C$5,3,TRUE)</f>
        <v>Middle-Aged</v>
      </c>
      <c r="P3595" t="str">
        <f>IF(ecommerce_customer_data_custom_[[#This Row],[Returns]]=1,"Returned","Not Returned")</f>
        <v>Not Returned</v>
      </c>
      <c r="Q3595" t="str">
        <f>_xlfn.XLOOKUP(ecommerce_customer_data_custom_[[#This Row],[Payment Method]],PaymentMapping!$A$2:$A$11,PaymentMapping!$B$2:$B$11,"Other")</f>
        <v>Other</v>
      </c>
    </row>
    <row r="3596" spans="1:17" x14ac:dyDescent="0.3">
      <c r="A3596">
        <v>5450</v>
      </c>
      <c r="B3596" s="14">
        <v>44139.401076388887</v>
      </c>
      <c r="C3596" t="s">
        <v>11</v>
      </c>
      <c r="D3596">
        <v>137</v>
      </c>
      <c r="E3596">
        <v>3</v>
      </c>
      <c r="F3596">
        <v>1434</v>
      </c>
      <c r="G3596" t="s">
        <v>12</v>
      </c>
      <c r="H3596">
        <v>56</v>
      </c>
      <c r="I3596">
        <v>0</v>
      </c>
      <c r="J3596" t="s">
        <v>13</v>
      </c>
      <c r="K3596">
        <v>0</v>
      </c>
      <c r="L3596">
        <f>YEAR(ecommerce_customer_data_custom_[[#This Row],[Purchase Date]])</f>
        <v>2020</v>
      </c>
      <c r="M3596">
        <f>MONTH(ecommerce_customer_data_custom_[[#This Row],[Purchase Date]])</f>
        <v>11</v>
      </c>
      <c r="N3596" t="str">
        <f>TEXT(ecommerce_customer_data_custom_[[#This Row],[Purchase Date]],"mmmm")</f>
        <v>November</v>
      </c>
      <c r="O3596" t="str">
        <f>VLOOKUP(ecommerce_customer_data_custom_[[#This Row],[Customer Age]],AgeGroupMapping!$A$2:$C$5,3,TRUE)</f>
        <v>Middle-Aged</v>
      </c>
      <c r="P3596" t="str">
        <f>IF(ecommerce_customer_data_custom_[[#This Row],[Returns]]=1,"Returned","Not Returned")</f>
        <v>Not Returned</v>
      </c>
      <c r="Q3596" t="str">
        <f>_xlfn.XLOOKUP(ecommerce_customer_data_custom_[[#This Row],[Payment Method]],PaymentMapping!$A$2:$A$11,PaymentMapping!$B$2:$B$11,"Other")</f>
        <v>Card</v>
      </c>
    </row>
    <row r="3597" spans="1:17" x14ac:dyDescent="0.3">
      <c r="A3597">
        <v>5450</v>
      </c>
      <c r="B3597" s="14">
        <v>44664.291817129626</v>
      </c>
      <c r="C3597" t="s">
        <v>18</v>
      </c>
      <c r="D3597">
        <v>459</v>
      </c>
      <c r="E3597">
        <v>5</v>
      </c>
      <c r="F3597">
        <v>4245</v>
      </c>
      <c r="G3597" t="s">
        <v>12</v>
      </c>
      <c r="H3597">
        <v>56</v>
      </c>
      <c r="I3597">
        <v>0</v>
      </c>
      <c r="J3597" t="s">
        <v>13</v>
      </c>
      <c r="K3597">
        <v>0</v>
      </c>
      <c r="L3597">
        <f>YEAR(ecommerce_customer_data_custom_[[#This Row],[Purchase Date]])</f>
        <v>2022</v>
      </c>
      <c r="M3597">
        <f>MONTH(ecommerce_customer_data_custom_[[#This Row],[Purchase Date]])</f>
        <v>4</v>
      </c>
      <c r="N3597" t="str">
        <f>TEXT(ecommerce_customer_data_custom_[[#This Row],[Purchase Date]],"mmmm")</f>
        <v>April</v>
      </c>
      <c r="O3597" t="str">
        <f>VLOOKUP(ecommerce_customer_data_custom_[[#This Row],[Customer Age]],AgeGroupMapping!$A$2:$C$5,3,TRUE)</f>
        <v>Middle-Aged</v>
      </c>
      <c r="P3597" t="str">
        <f>IF(ecommerce_customer_data_custom_[[#This Row],[Returns]]=1,"Returned","Not Returned")</f>
        <v>Not Returned</v>
      </c>
      <c r="Q3597" t="str">
        <f>_xlfn.XLOOKUP(ecommerce_customer_data_custom_[[#This Row],[Payment Method]],PaymentMapping!$A$2:$A$11,PaymentMapping!$B$2:$B$11,"Other")</f>
        <v>Card</v>
      </c>
    </row>
    <row r="3598" spans="1:17" x14ac:dyDescent="0.3">
      <c r="A3598">
        <v>5450</v>
      </c>
      <c r="B3598" s="14">
        <v>45089.72384259259</v>
      </c>
      <c r="C3598" t="s">
        <v>18</v>
      </c>
      <c r="D3598">
        <v>55</v>
      </c>
      <c r="E3598">
        <v>3</v>
      </c>
      <c r="F3598">
        <v>3918</v>
      </c>
      <c r="G3598" t="s">
        <v>15</v>
      </c>
      <c r="H3598">
        <v>56</v>
      </c>
      <c r="I3598">
        <v>1</v>
      </c>
      <c r="J3598" t="s">
        <v>13</v>
      </c>
      <c r="K3598">
        <v>0</v>
      </c>
      <c r="L3598">
        <f>YEAR(ecommerce_customer_data_custom_[[#This Row],[Purchase Date]])</f>
        <v>2023</v>
      </c>
      <c r="M3598">
        <f>MONTH(ecommerce_customer_data_custom_[[#This Row],[Purchase Date]])</f>
        <v>6</v>
      </c>
      <c r="N3598" t="str">
        <f>TEXT(ecommerce_customer_data_custom_[[#This Row],[Purchase Date]],"mmmm")</f>
        <v>June</v>
      </c>
      <c r="O3598" t="str">
        <f>VLOOKUP(ecommerce_customer_data_custom_[[#This Row],[Customer Age]],AgeGroupMapping!$A$2:$C$5,3,TRUE)</f>
        <v>Middle-Aged</v>
      </c>
      <c r="P3598" t="str">
        <f>IF(ecommerce_customer_data_custom_[[#This Row],[Returns]]=1,"Returned","Not Returned")</f>
        <v>Returned</v>
      </c>
      <c r="Q3598" t="str">
        <f>_xlfn.XLOOKUP(ecommerce_customer_data_custom_[[#This Row],[Payment Method]],PaymentMapping!$A$2:$A$11,PaymentMapping!$B$2:$B$11,"Other")</f>
        <v>Wallet/UPI</v>
      </c>
    </row>
    <row r="3599" spans="1:17" x14ac:dyDescent="0.3">
      <c r="A3599">
        <v>7174</v>
      </c>
      <c r="B3599" s="14">
        <v>44054.009513888886</v>
      </c>
      <c r="C3599" t="s">
        <v>14</v>
      </c>
      <c r="D3599">
        <v>189</v>
      </c>
      <c r="E3599">
        <v>3</v>
      </c>
      <c r="F3599">
        <v>4842</v>
      </c>
      <c r="G3599" t="s">
        <v>12</v>
      </c>
      <c r="H3599">
        <v>23</v>
      </c>
      <c r="I3599">
        <v>0</v>
      </c>
      <c r="J3599" t="s">
        <v>17</v>
      </c>
      <c r="K3599">
        <v>0</v>
      </c>
      <c r="L3599">
        <f>YEAR(ecommerce_customer_data_custom_[[#This Row],[Purchase Date]])</f>
        <v>2020</v>
      </c>
      <c r="M3599">
        <f>MONTH(ecommerce_customer_data_custom_[[#This Row],[Purchase Date]])</f>
        <v>8</v>
      </c>
      <c r="N3599" t="str">
        <f>TEXT(ecommerce_customer_data_custom_[[#This Row],[Purchase Date]],"mmmm")</f>
        <v>August</v>
      </c>
      <c r="O3599" t="str">
        <f>VLOOKUP(ecommerce_customer_data_custom_[[#This Row],[Customer Age]],AgeGroupMapping!$A$2:$C$5,3,TRUE)</f>
        <v>Young</v>
      </c>
      <c r="P3599" t="str">
        <f>IF(ecommerce_customer_data_custom_[[#This Row],[Returns]]=1,"Returned","Not Returned")</f>
        <v>Not Returned</v>
      </c>
      <c r="Q3599" t="str">
        <f>_xlfn.XLOOKUP(ecommerce_customer_data_custom_[[#This Row],[Payment Method]],PaymentMapping!$A$2:$A$11,PaymentMapping!$B$2:$B$11,"Other")</f>
        <v>Card</v>
      </c>
    </row>
    <row r="3600" spans="1:17" x14ac:dyDescent="0.3">
      <c r="A3600">
        <v>7174</v>
      </c>
      <c r="B3600" s="14">
        <v>44656.537488425929</v>
      </c>
      <c r="C3600" t="s">
        <v>18</v>
      </c>
      <c r="D3600">
        <v>155</v>
      </c>
      <c r="E3600">
        <v>2</v>
      </c>
      <c r="F3600">
        <v>1730</v>
      </c>
      <c r="G3600" t="s">
        <v>12</v>
      </c>
      <c r="H3600">
        <v>23</v>
      </c>
      <c r="I3600">
        <v>0</v>
      </c>
      <c r="J3600" t="s">
        <v>17</v>
      </c>
      <c r="K3600">
        <v>0</v>
      </c>
      <c r="L3600">
        <f>YEAR(ecommerce_customer_data_custom_[[#This Row],[Purchase Date]])</f>
        <v>2022</v>
      </c>
      <c r="M3600">
        <f>MONTH(ecommerce_customer_data_custom_[[#This Row],[Purchase Date]])</f>
        <v>4</v>
      </c>
      <c r="N3600" t="str">
        <f>TEXT(ecommerce_customer_data_custom_[[#This Row],[Purchase Date]],"mmmm")</f>
        <v>April</v>
      </c>
      <c r="O3600" t="str">
        <f>VLOOKUP(ecommerce_customer_data_custom_[[#This Row],[Customer Age]],AgeGroupMapping!$A$2:$C$5,3,TRUE)</f>
        <v>Young</v>
      </c>
      <c r="P3600" t="str">
        <f>IF(ecommerce_customer_data_custom_[[#This Row],[Returns]]=1,"Returned","Not Returned")</f>
        <v>Not Returned</v>
      </c>
      <c r="Q3600" t="str">
        <f>_xlfn.XLOOKUP(ecommerce_customer_data_custom_[[#This Row],[Payment Method]],PaymentMapping!$A$2:$A$11,PaymentMapping!$B$2:$B$11,"Other")</f>
        <v>Card</v>
      </c>
    </row>
    <row r="3601" spans="1:17" x14ac:dyDescent="0.3">
      <c r="A3601">
        <v>7174</v>
      </c>
      <c r="B3601" s="14">
        <v>44366.511921296296</v>
      </c>
      <c r="C3601" t="s">
        <v>16</v>
      </c>
      <c r="D3601">
        <v>20</v>
      </c>
      <c r="E3601">
        <v>4</v>
      </c>
      <c r="F3601">
        <v>985</v>
      </c>
      <c r="G3601" t="s">
        <v>12</v>
      </c>
      <c r="H3601">
        <v>23</v>
      </c>
      <c r="I3601">
        <v>0</v>
      </c>
      <c r="J3601" t="s">
        <v>17</v>
      </c>
      <c r="K3601">
        <v>0</v>
      </c>
      <c r="L3601">
        <f>YEAR(ecommerce_customer_data_custom_[[#This Row],[Purchase Date]])</f>
        <v>2021</v>
      </c>
      <c r="M3601">
        <f>MONTH(ecommerce_customer_data_custom_[[#This Row],[Purchase Date]])</f>
        <v>6</v>
      </c>
      <c r="N3601" t="str">
        <f>TEXT(ecommerce_customer_data_custom_[[#This Row],[Purchase Date]],"mmmm")</f>
        <v>June</v>
      </c>
      <c r="O3601" t="str">
        <f>VLOOKUP(ecommerce_customer_data_custom_[[#This Row],[Customer Age]],AgeGroupMapping!$A$2:$C$5,3,TRUE)</f>
        <v>Young</v>
      </c>
      <c r="P3601" t="str">
        <f>IF(ecommerce_customer_data_custom_[[#This Row],[Returns]]=1,"Returned","Not Returned")</f>
        <v>Not Returned</v>
      </c>
      <c r="Q3601" t="str">
        <f>_xlfn.XLOOKUP(ecommerce_customer_data_custom_[[#This Row],[Payment Method]],PaymentMapping!$A$2:$A$11,PaymentMapping!$B$2:$B$11,"Other")</f>
        <v>Card</v>
      </c>
    </row>
    <row r="3602" spans="1:17" x14ac:dyDescent="0.3">
      <c r="A3602">
        <v>7174</v>
      </c>
      <c r="B3602" s="14">
        <v>44469.707268518519</v>
      </c>
      <c r="C3602" t="s">
        <v>18</v>
      </c>
      <c r="D3602">
        <v>473</v>
      </c>
      <c r="E3602">
        <v>4</v>
      </c>
      <c r="F3602">
        <v>714</v>
      </c>
      <c r="G3602" t="s">
        <v>15</v>
      </c>
      <c r="H3602">
        <v>23</v>
      </c>
      <c r="I3602">
        <v>1</v>
      </c>
      <c r="J3602" t="s">
        <v>17</v>
      </c>
      <c r="K3602">
        <v>0</v>
      </c>
      <c r="L3602">
        <f>YEAR(ecommerce_customer_data_custom_[[#This Row],[Purchase Date]])</f>
        <v>2021</v>
      </c>
      <c r="M3602">
        <f>MONTH(ecommerce_customer_data_custom_[[#This Row],[Purchase Date]])</f>
        <v>9</v>
      </c>
      <c r="N3602" t="str">
        <f>TEXT(ecommerce_customer_data_custom_[[#This Row],[Purchase Date]],"mmmm")</f>
        <v>September</v>
      </c>
      <c r="O3602" t="str">
        <f>VLOOKUP(ecommerce_customer_data_custom_[[#This Row],[Customer Age]],AgeGroupMapping!$A$2:$C$5,3,TRUE)</f>
        <v>Young</v>
      </c>
      <c r="P3602" t="str">
        <f>IF(ecommerce_customer_data_custom_[[#This Row],[Returns]]=1,"Returned","Not Returned")</f>
        <v>Returned</v>
      </c>
      <c r="Q3602" t="str">
        <f>_xlfn.XLOOKUP(ecommerce_customer_data_custom_[[#This Row],[Payment Method]],PaymentMapping!$A$2:$A$11,PaymentMapping!$B$2:$B$11,"Other")</f>
        <v>Wallet/UPI</v>
      </c>
    </row>
    <row r="3603" spans="1:17" x14ac:dyDescent="0.3">
      <c r="A3603">
        <v>7174</v>
      </c>
      <c r="B3603" s="14">
        <v>44181.161759259259</v>
      </c>
      <c r="C3603" t="s">
        <v>16</v>
      </c>
      <c r="D3603">
        <v>423</v>
      </c>
      <c r="E3603">
        <v>4</v>
      </c>
      <c r="F3603">
        <v>3622</v>
      </c>
      <c r="G3603" t="s">
        <v>12</v>
      </c>
      <c r="H3603">
        <v>23</v>
      </c>
      <c r="I3603">
        <v>0</v>
      </c>
      <c r="J3603" t="s">
        <v>17</v>
      </c>
      <c r="K3603">
        <v>0</v>
      </c>
      <c r="L3603">
        <f>YEAR(ecommerce_customer_data_custom_[[#This Row],[Purchase Date]])</f>
        <v>2020</v>
      </c>
      <c r="M3603">
        <f>MONTH(ecommerce_customer_data_custom_[[#This Row],[Purchase Date]])</f>
        <v>12</v>
      </c>
      <c r="N3603" t="str">
        <f>TEXT(ecommerce_customer_data_custom_[[#This Row],[Purchase Date]],"mmmm")</f>
        <v>December</v>
      </c>
      <c r="O3603" t="str">
        <f>VLOOKUP(ecommerce_customer_data_custom_[[#This Row],[Customer Age]],AgeGroupMapping!$A$2:$C$5,3,TRUE)</f>
        <v>Young</v>
      </c>
      <c r="P3603" t="str">
        <f>IF(ecommerce_customer_data_custom_[[#This Row],[Returns]]=1,"Returned","Not Returned")</f>
        <v>Not Returned</v>
      </c>
      <c r="Q3603" t="str">
        <f>_xlfn.XLOOKUP(ecommerce_customer_data_custom_[[#This Row],[Payment Method]],PaymentMapping!$A$2:$A$11,PaymentMapping!$B$2:$B$11,"Other")</f>
        <v>Card</v>
      </c>
    </row>
    <row r="3604" spans="1:17" x14ac:dyDescent="0.3">
      <c r="A3604">
        <v>7174</v>
      </c>
      <c r="B3604" s="14">
        <v>44372.406481481485</v>
      </c>
      <c r="C3604" t="s">
        <v>18</v>
      </c>
      <c r="D3604">
        <v>48</v>
      </c>
      <c r="E3604">
        <v>3</v>
      </c>
      <c r="F3604">
        <v>4729</v>
      </c>
      <c r="G3604" t="s">
        <v>15</v>
      </c>
      <c r="H3604">
        <v>23</v>
      </c>
      <c r="I3604">
        <v>0</v>
      </c>
      <c r="J3604" t="s">
        <v>17</v>
      </c>
      <c r="K3604">
        <v>0</v>
      </c>
      <c r="L3604">
        <f>YEAR(ecommerce_customer_data_custom_[[#This Row],[Purchase Date]])</f>
        <v>2021</v>
      </c>
      <c r="M3604">
        <f>MONTH(ecommerce_customer_data_custom_[[#This Row],[Purchase Date]])</f>
        <v>6</v>
      </c>
      <c r="N3604" t="str">
        <f>TEXT(ecommerce_customer_data_custom_[[#This Row],[Purchase Date]],"mmmm")</f>
        <v>June</v>
      </c>
      <c r="O3604" t="str">
        <f>VLOOKUP(ecommerce_customer_data_custom_[[#This Row],[Customer Age]],AgeGroupMapping!$A$2:$C$5,3,TRUE)</f>
        <v>Young</v>
      </c>
      <c r="P3604" t="str">
        <f>IF(ecommerce_customer_data_custom_[[#This Row],[Returns]]=1,"Returned","Not Returned")</f>
        <v>Not Returned</v>
      </c>
      <c r="Q3604" t="str">
        <f>_xlfn.XLOOKUP(ecommerce_customer_data_custom_[[#This Row],[Payment Method]],PaymentMapping!$A$2:$A$11,PaymentMapping!$B$2:$B$11,"Other")</f>
        <v>Wallet/UPI</v>
      </c>
    </row>
    <row r="3605" spans="1:17" x14ac:dyDescent="0.3">
      <c r="A3605">
        <v>18808</v>
      </c>
      <c r="B3605" s="14">
        <v>44415.066689814812</v>
      </c>
      <c r="C3605" t="s">
        <v>16</v>
      </c>
      <c r="D3605">
        <v>236</v>
      </c>
      <c r="E3605">
        <v>3</v>
      </c>
      <c r="F3605">
        <v>1852</v>
      </c>
      <c r="G3605" t="s">
        <v>12</v>
      </c>
      <c r="H3605">
        <v>38</v>
      </c>
      <c r="I3605">
        <v>0</v>
      </c>
      <c r="J3605" t="s">
        <v>17</v>
      </c>
      <c r="K3605">
        <v>0</v>
      </c>
      <c r="L3605">
        <f>YEAR(ecommerce_customer_data_custom_[[#This Row],[Purchase Date]])</f>
        <v>2021</v>
      </c>
      <c r="M3605">
        <f>MONTH(ecommerce_customer_data_custom_[[#This Row],[Purchase Date]])</f>
        <v>8</v>
      </c>
      <c r="N3605" t="str">
        <f>TEXT(ecommerce_customer_data_custom_[[#This Row],[Purchase Date]],"mmmm")</f>
        <v>August</v>
      </c>
      <c r="O3605" t="str">
        <f>VLOOKUP(ecommerce_customer_data_custom_[[#This Row],[Customer Age]],AgeGroupMapping!$A$2:$C$5,3,TRUE)</f>
        <v>Adult</v>
      </c>
      <c r="P3605" t="str">
        <f>IF(ecommerce_customer_data_custom_[[#This Row],[Returns]]=1,"Returned","Not Returned")</f>
        <v>Not Returned</v>
      </c>
      <c r="Q3605" t="str">
        <f>_xlfn.XLOOKUP(ecommerce_customer_data_custom_[[#This Row],[Payment Method]],PaymentMapping!$A$2:$A$11,PaymentMapping!$B$2:$B$11,"Other")</f>
        <v>Card</v>
      </c>
    </row>
    <row r="3606" spans="1:17" x14ac:dyDescent="0.3">
      <c r="A3606">
        <v>18808</v>
      </c>
      <c r="B3606" s="14">
        <v>44615.447152777779</v>
      </c>
      <c r="C3606" t="s">
        <v>18</v>
      </c>
      <c r="D3606">
        <v>417</v>
      </c>
      <c r="E3606">
        <v>1</v>
      </c>
      <c r="F3606">
        <v>4016</v>
      </c>
      <c r="G3606" t="s">
        <v>15</v>
      </c>
      <c r="H3606">
        <v>38</v>
      </c>
      <c r="I3606">
        <v>0</v>
      </c>
      <c r="J3606" t="s">
        <v>17</v>
      </c>
      <c r="K3606">
        <v>0</v>
      </c>
      <c r="L3606">
        <f>YEAR(ecommerce_customer_data_custom_[[#This Row],[Purchase Date]])</f>
        <v>2022</v>
      </c>
      <c r="M3606">
        <f>MONTH(ecommerce_customer_data_custom_[[#This Row],[Purchase Date]])</f>
        <v>2</v>
      </c>
      <c r="N3606" t="str">
        <f>TEXT(ecommerce_customer_data_custom_[[#This Row],[Purchase Date]],"mmmm")</f>
        <v>February</v>
      </c>
      <c r="O3606" t="str">
        <f>VLOOKUP(ecommerce_customer_data_custom_[[#This Row],[Customer Age]],AgeGroupMapping!$A$2:$C$5,3,TRUE)</f>
        <v>Adult</v>
      </c>
      <c r="P3606" t="str">
        <f>IF(ecommerce_customer_data_custom_[[#This Row],[Returns]]=1,"Returned","Not Returned")</f>
        <v>Not Returned</v>
      </c>
      <c r="Q3606" t="str">
        <f>_xlfn.XLOOKUP(ecommerce_customer_data_custom_[[#This Row],[Payment Method]],PaymentMapping!$A$2:$A$11,PaymentMapping!$B$2:$B$11,"Other")</f>
        <v>Wallet/UPI</v>
      </c>
    </row>
    <row r="3607" spans="1:17" x14ac:dyDescent="0.3">
      <c r="A3607">
        <v>18808</v>
      </c>
      <c r="B3607" s="14">
        <v>43837.734525462962</v>
      </c>
      <c r="C3607" t="s">
        <v>14</v>
      </c>
      <c r="D3607">
        <v>38</v>
      </c>
      <c r="E3607">
        <v>4</v>
      </c>
      <c r="F3607">
        <v>586</v>
      </c>
      <c r="G3607" t="s">
        <v>15</v>
      </c>
      <c r="H3607">
        <v>38</v>
      </c>
      <c r="I3607">
        <v>1</v>
      </c>
      <c r="J3607" t="s">
        <v>17</v>
      </c>
      <c r="K3607">
        <v>0</v>
      </c>
      <c r="L3607">
        <f>YEAR(ecommerce_customer_data_custom_[[#This Row],[Purchase Date]])</f>
        <v>2020</v>
      </c>
      <c r="M3607">
        <f>MONTH(ecommerce_customer_data_custom_[[#This Row],[Purchase Date]])</f>
        <v>1</v>
      </c>
      <c r="N3607" t="str">
        <f>TEXT(ecommerce_customer_data_custom_[[#This Row],[Purchase Date]],"mmmm")</f>
        <v>January</v>
      </c>
      <c r="O3607" t="str">
        <f>VLOOKUP(ecommerce_customer_data_custom_[[#This Row],[Customer Age]],AgeGroupMapping!$A$2:$C$5,3,TRUE)</f>
        <v>Adult</v>
      </c>
      <c r="P3607" t="str">
        <f>IF(ecommerce_customer_data_custom_[[#This Row],[Returns]]=1,"Returned","Not Returned")</f>
        <v>Returned</v>
      </c>
      <c r="Q3607" t="str">
        <f>_xlfn.XLOOKUP(ecommerce_customer_data_custom_[[#This Row],[Payment Method]],PaymentMapping!$A$2:$A$11,PaymentMapping!$B$2:$B$11,"Other")</f>
        <v>Wallet/UPI</v>
      </c>
    </row>
    <row r="3608" spans="1:17" x14ac:dyDescent="0.3">
      <c r="A3608">
        <v>18808</v>
      </c>
      <c r="B3608" s="14">
        <v>44944.131828703707</v>
      </c>
      <c r="C3608" t="s">
        <v>16</v>
      </c>
      <c r="D3608">
        <v>186</v>
      </c>
      <c r="E3608">
        <v>4</v>
      </c>
      <c r="F3608">
        <v>538</v>
      </c>
      <c r="G3608" t="s">
        <v>15</v>
      </c>
      <c r="H3608">
        <v>38</v>
      </c>
      <c r="I3608">
        <v>1</v>
      </c>
      <c r="J3608" t="s">
        <v>17</v>
      </c>
      <c r="K3608">
        <v>0</v>
      </c>
      <c r="L3608">
        <f>YEAR(ecommerce_customer_data_custom_[[#This Row],[Purchase Date]])</f>
        <v>2023</v>
      </c>
      <c r="M3608">
        <f>MONTH(ecommerce_customer_data_custom_[[#This Row],[Purchase Date]])</f>
        <v>1</v>
      </c>
      <c r="N3608" t="str">
        <f>TEXT(ecommerce_customer_data_custom_[[#This Row],[Purchase Date]],"mmmm")</f>
        <v>January</v>
      </c>
      <c r="O3608" t="str">
        <f>VLOOKUP(ecommerce_customer_data_custom_[[#This Row],[Customer Age]],AgeGroupMapping!$A$2:$C$5,3,TRUE)</f>
        <v>Adult</v>
      </c>
      <c r="P3608" t="str">
        <f>IF(ecommerce_customer_data_custom_[[#This Row],[Returns]]=1,"Returned","Not Returned")</f>
        <v>Returned</v>
      </c>
      <c r="Q3608" t="str">
        <f>_xlfn.XLOOKUP(ecommerce_customer_data_custom_[[#This Row],[Payment Method]],PaymentMapping!$A$2:$A$11,PaymentMapping!$B$2:$B$11,"Other")</f>
        <v>Wallet/UPI</v>
      </c>
    </row>
    <row r="3609" spans="1:17" x14ac:dyDescent="0.3">
      <c r="A3609">
        <v>18808</v>
      </c>
      <c r="B3609" s="14">
        <v>44323.969814814816</v>
      </c>
      <c r="C3609" t="s">
        <v>16</v>
      </c>
      <c r="D3609">
        <v>108</v>
      </c>
      <c r="E3609">
        <v>4</v>
      </c>
      <c r="F3609">
        <v>4545</v>
      </c>
      <c r="G3609" t="s">
        <v>15</v>
      </c>
      <c r="H3609">
        <v>38</v>
      </c>
      <c r="I3609">
        <v>0</v>
      </c>
      <c r="J3609" t="s">
        <v>17</v>
      </c>
      <c r="K3609">
        <v>0</v>
      </c>
      <c r="L3609">
        <f>YEAR(ecommerce_customer_data_custom_[[#This Row],[Purchase Date]])</f>
        <v>2021</v>
      </c>
      <c r="M3609">
        <f>MONTH(ecommerce_customer_data_custom_[[#This Row],[Purchase Date]])</f>
        <v>5</v>
      </c>
      <c r="N3609" t="str">
        <f>TEXT(ecommerce_customer_data_custom_[[#This Row],[Purchase Date]],"mmmm")</f>
        <v>May</v>
      </c>
      <c r="O3609" t="str">
        <f>VLOOKUP(ecommerce_customer_data_custom_[[#This Row],[Customer Age]],AgeGroupMapping!$A$2:$C$5,3,TRUE)</f>
        <v>Adult</v>
      </c>
      <c r="P3609" t="str">
        <f>IF(ecommerce_customer_data_custom_[[#This Row],[Returns]]=1,"Returned","Not Returned")</f>
        <v>Not Returned</v>
      </c>
      <c r="Q3609" t="str">
        <f>_xlfn.XLOOKUP(ecommerce_customer_data_custom_[[#This Row],[Payment Method]],PaymentMapping!$A$2:$A$11,PaymentMapping!$B$2:$B$11,"Other")</f>
        <v>Wallet/UPI</v>
      </c>
    </row>
    <row r="3610" spans="1:17" x14ac:dyDescent="0.3">
      <c r="A3610">
        <v>18808</v>
      </c>
      <c r="B3610" s="14">
        <v>45105.655856481484</v>
      </c>
      <c r="C3610" t="s">
        <v>16</v>
      </c>
      <c r="D3610">
        <v>252</v>
      </c>
      <c r="E3610">
        <v>1</v>
      </c>
      <c r="F3610">
        <v>2170</v>
      </c>
      <c r="G3610" t="s">
        <v>19</v>
      </c>
      <c r="H3610">
        <v>38</v>
      </c>
      <c r="I3610">
        <v>1</v>
      </c>
      <c r="J3610" t="s">
        <v>17</v>
      </c>
      <c r="K3610">
        <v>0</v>
      </c>
      <c r="L3610">
        <f>YEAR(ecommerce_customer_data_custom_[[#This Row],[Purchase Date]])</f>
        <v>2023</v>
      </c>
      <c r="M3610">
        <f>MONTH(ecommerce_customer_data_custom_[[#This Row],[Purchase Date]])</f>
        <v>6</v>
      </c>
      <c r="N3610" t="str">
        <f>TEXT(ecommerce_customer_data_custom_[[#This Row],[Purchase Date]],"mmmm")</f>
        <v>June</v>
      </c>
      <c r="O3610" t="str">
        <f>VLOOKUP(ecommerce_customer_data_custom_[[#This Row],[Customer Age]],AgeGroupMapping!$A$2:$C$5,3,TRUE)</f>
        <v>Adult</v>
      </c>
      <c r="P3610" t="str">
        <f>IF(ecommerce_customer_data_custom_[[#This Row],[Returns]]=1,"Returned","Not Returned")</f>
        <v>Returned</v>
      </c>
      <c r="Q3610" t="str">
        <f>_xlfn.XLOOKUP(ecommerce_customer_data_custom_[[#This Row],[Payment Method]],PaymentMapping!$A$2:$A$11,PaymentMapping!$B$2:$B$11,"Other")</f>
        <v>Cash</v>
      </c>
    </row>
    <row r="3611" spans="1:17" x14ac:dyDescent="0.3">
      <c r="A3611">
        <v>18808</v>
      </c>
      <c r="B3611" s="14">
        <v>44913.772870370369</v>
      </c>
      <c r="C3611" t="s">
        <v>14</v>
      </c>
      <c r="D3611">
        <v>210</v>
      </c>
      <c r="E3611">
        <v>3</v>
      </c>
      <c r="F3611">
        <v>2623</v>
      </c>
      <c r="G3611" t="s">
        <v>12</v>
      </c>
      <c r="H3611">
        <v>38</v>
      </c>
      <c r="I3611">
        <v>0</v>
      </c>
      <c r="J3611" t="s">
        <v>17</v>
      </c>
      <c r="K3611">
        <v>0</v>
      </c>
      <c r="L3611">
        <f>YEAR(ecommerce_customer_data_custom_[[#This Row],[Purchase Date]])</f>
        <v>2022</v>
      </c>
      <c r="M3611">
        <f>MONTH(ecommerce_customer_data_custom_[[#This Row],[Purchase Date]])</f>
        <v>12</v>
      </c>
      <c r="N3611" t="str">
        <f>TEXT(ecommerce_customer_data_custom_[[#This Row],[Purchase Date]],"mmmm")</f>
        <v>December</v>
      </c>
      <c r="O3611" t="str">
        <f>VLOOKUP(ecommerce_customer_data_custom_[[#This Row],[Customer Age]],AgeGroupMapping!$A$2:$C$5,3,TRUE)</f>
        <v>Adult</v>
      </c>
      <c r="P3611" t="str">
        <f>IF(ecommerce_customer_data_custom_[[#This Row],[Returns]]=1,"Returned","Not Returned")</f>
        <v>Not Returned</v>
      </c>
      <c r="Q3611" t="str">
        <f>_xlfn.XLOOKUP(ecommerce_customer_data_custom_[[#This Row],[Payment Method]],PaymentMapping!$A$2:$A$11,PaymentMapping!$B$2:$B$11,"Other")</f>
        <v>Card</v>
      </c>
    </row>
    <row r="3612" spans="1:17" x14ac:dyDescent="0.3">
      <c r="A3612">
        <v>18808</v>
      </c>
      <c r="B3612" s="14">
        <v>44446.694699074076</v>
      </c>
      <c r="C3612" t="s">
        <v>16</v>
      </c>
      <c r="D3612">
        <v>419</v>
      </c>
      <c r="E3612">
        <v>5</v>
      </c>
      <c r="F3612">
        <v>773</v>
      </c>
      <c r="G3612" t="s">
        <v>19</v>
      </c>
      <c r="H3612">
        <v>38</v>
      </c>
      <c r="I3612">
        <v>0</v>
      </c>
      <c r="J3612" t="s">
        <v>17</v>
      </c>
      <c r="K3612">
        <v>0</v>
      </c>
      <c r="L3612">
        <f>YEAR(ecommerce_customer_data_custom_[[#This Row],[Purchase Date]])</f>
        <v>2021</v>
      </c>
      <c r="M3612">
        <f>MONTH(ecommerce_customer_data_custom_[[#This Row],[Purchase Date]])</f>
        <v>9</v>
      </c>
      <c r="N3612" t="str">
        <f>TEXT(ecommerce_customer_data_custom_[[#This Row],[Purchase Date]],"mmmm")</f>
        <v>September</v>
      </c>
      <c r="O3612" t="str">
        <f>VLOOKUP(ecommerce_customer_data_custom_[[#This Row],[Customer Age]],AgeGroupMapping!$A$2:$C$5,3,TRUE)</f>
        <v>Adult</v>
      </c>
      <c r="P3612" t="str">
        <f>IF(ecommerce_customer_data_custom_[[#This Row],[Returns]]=1,"Returned","Not Returned")</f>
        <v>Not Returned</v>
      </c>
      <c r="Q3612" t="str">
        <f>_xlfn.XLOOKUP(ecommerce_customer_data_custom_[[#This Row],[Payment Method]],PaymentMapping!$A$2:$A$11,PaymentMapping!$B$2:$B$11,"Other")</f>
        <v>Cash</v>
      </c>
    </row>
    <row r="3613" spans="1:17" x14ac:dyDescent="0.3">
      <c r="A3613">
        <v>18808</v>
      </c>
      <c r="B3613" s="14">
        <v>44107.412210648145</v>
      </c>
      <c r="C3613" t="s">
        <v>11</v>
      </c>
      <c r="D3613">
        <v>198</v>
      </c>
      <c r="E3613">
        <v>5</v>
      </c>
      <c r="F3613">
        <v>3754</v>
      </c>
      <c r="G3613" t="s">
        <v>20</v>
      </c>
      <c r="H3613">
        <v>38</v>
      </c>
      <c r="I3613">
        <v>0</v>
      </c>
      <c r="J3613" t="s">
        <v>17</v>
      </c>
      <c r="K3613">
        <v>0</v>
      </c>
      <c r="L3613">
        <f>YEAR(ecommerce_customer_data_custom_[[#This Row],[Purchase Date]])</f>
        <v>2020</v>
      </c>
      <c r="M3613">
        <f>MONTH(ecommerce_customer_data_custom_[[#This Row],[Purchase Date]])</f>
        <v>10</v>
      </c>
      <c r="N3613" t="str">
        <f>TEXT(ecommerce_customer_data_custom_[[#This Row],[Purchase Date]],"mmmm")</f>
        <v>October</v>
      </c>
      <c r="O3613" t="str">
        <f>VLOOKUP(ecommerce_customer_data_custom_[[#This Row],[Customer Age]],AgeGroupMapping!$A$2:$C$5,3,TRUE)</f>
        <v>Adult</v>
      </c>
      <c r="P3613" t="str">
        <f>IF(ecommerce_customer_data_custom_[[#This Row],[Returns]]=1,"Returned","Not Returned")</f>
        <v>Not Returned</v>
      </c>
      <c r="Q3613" t="str">
        <f>_xlfn.XLOOKUP(ecommerce_customer_data_custom_[[#This Row],[Payment Method]],PaymentMapping!$A$2:$A$11,PaymentMapping!$B$2:$B$11,"Other")</f>
        <v>Other</v>
      </c>
    </row>
    <row r="3614" spans="1:17" x14ac:dyDescent="0.3">
      <c r="A3614">
        <v>18808</v>
      </c>
      <c r="B3614" s="14">
        <v>44192.84480324074</v>
      </c>
      <c r="C3614" t="s">
        <v>16</v>
      </c>
      <c r="D3614">
        <v>392</v>
      </c>
      <c r="E3614">
        <v>2</v>
      </c>
      <c r="F3614">
        <v>706</v>
      </c>
      <c r="G3614" t="s">
        <v>15</v>
      </c>
      <c r="H3614">
        <v>38</v>
      </c>
      <c r="I3614">
        <v>0</v>
      </c>
      <c r="J3614" t="s">
        <v>17</v>
      </c>
      <c r="K3614">
        <v>0</v>
      </c>
      <c r="L3614">
        <f>YEAR(ecommerce_customer_data_custom_[[#This Row],[Purchase Date]])</f>
        <v>2020</v>
      </c>
      <c r="M3614">
        <f>MONTH(ecommerce_customer_data_custom_[[#This Row],[Purchase Date]])</f>
        <v>12</v>
      </c>
      <c r="N3614" t="str">
        <f>TEXT(ecommerce_customer_data_custom_[[#This Row],[Purchase Date]],"mmmm")</f>
        <v>December</v>
      </c>
      <c r="O3614" t="str">
        <f>VLOOKUP(ecommerce_customer_data_custom_[[#This Row],[Customer Age]],AgeGroupMapping!$A$2:$C$5,3,TRUE)</f>
        <v>Adult</v>
      </c>
      <c r="P3614" t="str">
        <f>IF(ecommerce_customer_data_custom_[[#This Row],[Returns]]=1,"Returned","Not Returned")</f>
        <v>Not Returned</v>
      </c>
      <c r="Q3614" t="str">
        <f>_xlfn.XLOOKUP(ecommerce_customer_data_custom_[[#This Row],[Payment Method]],PaymentMapping!$A$2:$A$11,PaymentMapping!$B$2:$B$11,"Other")</f>
        <v>Wallet/UPI</v>
      </c>
    </row>
    <row r="3615" spans="1:17" x14ac:dyDescent="0.3">
      <c r="A3615">
        <v>32736</v>
      </c>
      <c r="B3615" s="14">
        <v>43874.251516203702</v>
      </c>
      <c r="C3615" t="s">
        <v>16</v>
      </c>
      <c r="D3615">
        <v>409</v>
      </c>
      <c r="E3615">
        <v>5</v>
      </c>
      <c r="F3615">
        <v>2223</v>
      </c>
      <c r="G3615" t="s">
        <v>15</v>
      </c>
      <c r="H3615">
        <v>39</v>
      </c>
      <c r="I3615">
        <v>0</v>
      </c>
      <c r="J3615" t="s">
        <v>17</v>
      </c>
      <c r="K3615">
        <v>0</v>
      </c>
      <c r="L3615">
        <f>YEAR(ecommerce_customer_data_custom_[[#This Row],[Purchase Date]])</f>
        <v>2020</v>
      </c>
      <c r="M3615">
        <f>MONTH(ecommerce_customer_data_custom_[[#This Row],[Purchase Date]])</f>
        <v>2</v>
      </c>
      <c r="N3615" t="str">
        <f>TEXT(ecommerce_customer_data_custom_[[#This Row],[Purchase Date]],"mmmm")</f>
        <v>February</v>
      </c>
      <c r="O3615" t="str">
        <f>VLOOKUP(ecommerce_customer_data_custom_[[#This Row],[Customer Age]],AgeGroupMapping!$A$2:$C$5,3,TRUE)</f>
        <v>Adult</v>
      </c>
      <c r="P3615" t="str">
        <f>IF(ecommerce_customer_data_custom_[[#This Row],[Returns]]=1,"Returned","Not Returned")</f>
        <v>Not Returned</v>
      </c>
      <c r="Q3615" t="str">
        <f>_xlfn.XLOOKUP(ecommerce_customer_data_custom_[[#This Row],[Payment Method]],PaymentMapping!$A$2:$A$11,PaymentMapping!$B$2:$B$11,"Other")</f>
        <v>Wallet/UPI</v>
      </c>
    </row>
    <row r="3616" spans="1:17" x14ac:dyDescent="0.3">
      <c r="A3616">
        <v>32736</v>
      </c>
      <c r="B3616" s="14">
        <v>43921.963194444441</v>
      </c>
      <c r="C3616" t="s">
        <v>18</v>
      </c>
      <c r="D3616">
        <v>22</v>
      </c>
      <c r="E3616">
        <v>5</v>
      </c>
      <c r="F3616">
        <v>4801</v>
      </c>
      <c r="G3616" t="s">
        <v>19</v>
      </c>
      <c r="H3616">
        <v>39</v>
      </c>
      <c r="I3616">
        <v>0</v>
      </c>
      <c r="J3616" t="s">
        <v>17</v>
      </c>
      <c r="K3616">
        <v>0</v>
      </c>
      <c r="L3616">
        <f>YEAR(ecommerce_customer_data_custom_[[#This Row],[Purchase Date]])</f>
        <v>2020</v>
      </c>
      <c r="M3616">
        <f>MONTH(ecommerce_customer_data_custom_[[#This Row],[Purchase Date]])</f>
        <v>3</v>
      </c>
      <c r="N3616" t="str">
        <f>TEXT(ecommerce_customer_data_custom_[[#This Row],[Purchase Date]],"mmmm")</f>
        <v>March</v>
      </c>
      <c r="O3616" t="str">
        <f>VLOOKUP(ecommerce_customer_data_custom_[[#This Row],[Customer Age]],AgeGroupMapping!$A$2:$C$5,3,TRUE)</f>
        <v>Adult</v>
      </c>
      <c r="P3616" t="str">
        <f>IF(ecommerce_customer_data_custom_[[#This Row],[Returns]]=1,"Returned","Not Returned")</f>
        <v>Not Returned</v>
      </c>
      <c r="Q3616" t="str">
        <f>_xlfn.XLOOKUP(ecommerce_customer_data_custom_[[#This Row],[Payment Method]],PaymentMapping!$A$2:$A$11,PaymentMapping!$B$2:$B$11,"Other")</f>
        <v>Cash</v>
      </c>
    </row>
    <row r="3617" spans="1:17" x14ac:dyDescent="0.3">
      <c r="A3617">
        <v>32736</v>
      </c>
      <c r="B3617" s="14">
        <v>43922.07712962963</v>
      </c>
      <c r="C3617" t="s">
        <v>11</v>
      </c>
      <c r="D3617">
        <v>203</v>
      </c>
      <c r="E3617">
        <v>2</v>
      </c>
      <c r="F3617">
        <v>297</v>
      </c>
      <c r="G3617" t="s">
        <v>12</v>
      </c>
      <c r="H3617">
        <v>39</v>
      </c>
      <c r="I3617">
        <v>1</v>
      </c>
      <c r="J3617" t="s">
        <v>17</v>
      </c>
      <c r="K3617">
        <v>0</v>
      </c>
      <c r="L3617">
        <f>YEAR(ecommerce_customer_data_custom_[[#This Row],[Purchase Date]])</f>
        <v>2020</v>
      </c>
      <c r="M3617">
        <f>MONTH(ecommerce_customer_data_custom_[[#This Row],[Purchase Date]])</f>
        <v>4</v>
      </c>
      <c r="N3617" t="str">
        <f>TEXT(ecommerce_customer_data_custom_[[#This Row],[Purchase Date]],"mmmm")</f>
        <v>April</v>
      </c>
      <c r="O3617" t="str">
        <f>VLOOKUP(ecommerce_customer_data_custom_[[#This Row],[Customer Age]],AgeGroupMapping!$A$2:$C$5,3,TRUE)</f>
        <v>Adult</v>
      </c>
      <c r="P3617" t="str">
        <f>IF(ecommerce_customer_data_custom_[[#This Row],[Returns]]=1,"Returned","Not Returned")</f>
        <v>Returned</v>
      </c>
      <c r="Q3617" t="str">
        <f>_xlfn.XLOOKUP(ecommerce_customer_data_custom_[[#This Row],[Payment Method]],PaymentMapping!$A$2:$A$11,PaymentMapping!$B$2:$B$11,"Other")</f>
        <v>Card</v>
      </c>
    </row>
    <row r="3618" spans="1:17" x14ac:dyDescent="0.3">
      <c r="A3618">
        <v>32736</v>
      </c>
      <c r="B3618" s="14">
        <v>44105.253101851849</v>
      </c>
      <c r="C3618" t="s">
        <v>14</v>
      </c>
      <c r="D3618">
        <v>45</v>
      </c>
      <c r="E3618">
        <v>5</v>
      </c>
      <c r="F3618">
        <v>1415</v>
      </c>
      <c r="G3618" t="s">
        <v>12</v>
      </c>
      <c r="H3618">
        <v>39</v>
      </c>
      <c r="I3618">
        <v>0</v>
      </c>
      <c r="J3618" t="s">
        <v>17</v>
      </c>
      <c r="K3618">
        <v>0</v>
      </c>
      <c r="L3618">
        <f>YEAR(ecommerce_customer_data_custom_[[#This Row],[Purchase Date]])</f>
        <v>2020</v>
      </c>
      <c r="M3618">
        <f>MONTH(ecommerce_customer_data_custom_[[#This Row],[Purchase Date]])</f>
        <v>10</v>
      </c>
      <c r="N3618" t="str">
        <f>TEXT(ecommerce_customer_data_custom_[[#This Row],[Purchase Date]],"mmmm")</f>
        <v>October</v>
      </c>
      <c r="O3618" t="str">
        <f>VLOOKUP(ecommerce_customer_data_custom_[[#This Row],[Customer Age]],AgeGroupMapping!$A$2:$C$5,3,TRUE)</f>
        <v>Adult</v>
      </c>
      <c r="P3618" t="str">
        <f>IF(ecommerce_customer_data_custom_[[#This Row],[Returns]]=1,"Returned","Not Returned")</f>
        <v>Not Returned</v>
      </c>
      <c r="Q3618" t="str">
        <f>_xlfn.XLOOKUP(ecommerce_customer_data_custom_[[#This Row],[Payment Method]],PaymentMapping!$A$2:$A$11,PaymentMapping!$B$2:$B$11,"Other")</f>
        <v>Card</v>
      </c>
    </row>
    <row r="3619" spans="1:17" x14ac:dyDescent="0.3">
      <c r="A3619">
        <v>32736</v>
      </c>
      <c r="B3619" s="14">
        <v>45146.347615740742</v>
      </c>
      <c r="C3619" t="s">
        <v>14</v>
      </c>
      <c r="D3619">
        <v>367</v>
      </c>
      <c r="E3619">
        <v>1</v>
      </c>
      <c r="F3619">
        <v>589</v>
      </c>
      <c r="G3619" t="s">
        <v>15</v>
      </c>
      <c r="H3619">
        <v>39</v>
      </c>
      <c r="I3619">
        <v>0</v>
      </c>
      <c r="J3619" t="s">
        <v>17</v>
      </c>
      <c r="K3619">
        <v>0</v>
      </c>
      <c r="L3619">
        <f>YEAR(ecommerce_customer_data_custom_[[#This Row],[Purchase Date]])</f>
        <v>2023</v>
      </c>
      <c r="M3619">
        <f>MONTH(ecommerce_customer_data_custom_[[#This Row],[Purchase Date]])</f>
        <v>8</v>
      </c>
      <c r="N3619" t="str">
        <f>TEXT(ecommerce_customer_data_custom_[[#This Row],[Purchase Date]],"mmmm")</f>
        <v>August</v>
      </c>
      <c r="O3619" t="str">
        <f>VLOOKUP(ecommerce_customer_data_custom_[[#This Row],[Customer Age]],AgeGroupMapping!$A$2:$C$5,3,TRUE)</f>
        <v>Adult</v>
      </c>
      <c r="P3619" t="str">
        <f>IF(ecommerce_customer_data_custom_[[#This Row],[Returns]]=1,"Returned","Not Returned")</f>
        <v>Not Returned</v>
      </c>
      <c r="Q3619" t="str">
        <f>_xlfn.XLOOKUP(ecommerce_customer_data_custom_[[#This Row],[Payment Method]],PaymentMapping!$A$2:$A$11,PaymentMapping!$B$2:$B$11,"Other")</f>
        <v>Wallet/UPI</v>
      </c>
    </row>
    <row r="3620" spans="1:17" x14ac:dyDescent="0.3">
      <c r="A3620">
        <v>32736</v>
      </c>
      <c r="B3620" s="14">
        <v>44479.47074074074</v>
      </c>
      <c r="C3620" t="s">
        <v>18</v>
      </c>
      <c r="D3620">
        <v>471</v>
      </c>
      <c r="E3620">
        <v>5</v>
      </c>
      <c r="F3620">
        <v>5134</v>
      </c>
      <c r="G3620" t="s">
        <v>15</v>
      </c>
      <c r="H3620">
        <v>39</v>
      </c>
      <c r="I3620">
        <v>1</v>
      </c>
      <c r="J3620" t="s">
        <v>17</v>
      </c>
      <c r="K3620">
        <v>0</v>
      </c>
      <c r="L3620">
        <f>YEAR(ecommerce_customer_data_custom_[[#This Row],[Purchase Date]])</f>
        <v>2021</v>
      </c>
      <c r="M3620">
        <f>MONTH(ecommerce_customer_data_custom_[[#This Row],[Purchase Date]])</f>
        <v>10</v>
      </c>
      <c r="N3620" t="str">
        <f>TEXT(ecommerce_customer_data_custom_[[#This Row],[Purchase Date]],"mmmm")</f>
        <v>October</v>
      </c>
      <c r="O3620" t="str">
        <f>VLOOKUP(ecommerce_customer_data_custom_[[#This Row],[Customer Age]],AgeGroupMapping!$A$2:$C$5,3,TRUE)</f>
        <v>Adult</v>
      </c>
      <c r="P3620" t="str">
        <f>IF(ecommerce_customer_data_custom_[[#This Row],[Returns]]=1,"Returned","Not Returned")</f>
        <v>Returned</v>
      </c>
      <c r="Q3620" t="str">
        <f>_xlfn.XLOOKUP(ecommerce_customer_data_custom_[[#This Row],[Payment Method]],PaymentMapping!$A$2:$A$11,PaymentMapping!$B$2:$B$11,"Other")</f>
        <v>Wallet/UPI</v>
      </c>
    </row>
    <row r="3621" spans="1:17" x14ac:dyDescent="0.3">
      <c r="A3621">
        <v>36797</v>
      </c>
      <c r="B3621" s="14">
        <v>44871.696979166663</v>
      </c>
      <c r="C3621" t="s">
        <v>11</v>
      </c>
      <c r="D3621">
        <v>98</v>
      </c>
      <c r="E3621">
        <v>5</v>
      </c>
      <c r="F3621">
        <v>3806</v>
      </c>
      <c r="G3621" t="s">
        <v>12</v>
      </c>
      <c r="H3621">
        <v>42</v>
      </c>
      <c r="I3621">
        <v>0</v>
      </c>
      <c r="J3621" t="s">
        <v>13</v>
      </c>
      <c r="K3621">
        <v>0</v>
      </c>
      <c r="L3621">
        <f>YEAR(ecommerce_customer_data_custom_[[#This Row],[Purchase Date]])</f>
        <v>2022</v>
      </c>
      <c r="M3621">
        <f>MONTH(ecommerce_customer_data_custom_[[#This Row],[Purchase Date]])</f>
        <v>11</v>
      </c>
      <c r="N3621" t="str">
        <f>TEXT(ecommerce_customer_data_custom_[[#This Row],[Purchase Date]],"mmmm")</f>
        <v>November</v>
      </c>
      <c r="O3621" t="str">
        <f>VLOOKUP(ecommerce_customer_data_custom_[[#This Row],[Customer Age]],AgeGroupMapping!$A$2:$C$5,3,TRUE)</f>
        <v>Middle-Aged</v>
      </c>
      <c r="P3621" t="str">
        <f>IF(ecommerce_customer_data_custom_[[#This Row],[Returns]]=1,"Returned","Not Returned")</f>
        <v>Not Returned</v>
      </c>
      <c r="Q3621" t="str">
        <f>_xlfn.XLOOKUP(ecommerce_customer_data_custom_[[#This Row],[Payment Method]],PaymentMapping!$A$2:$A$11,PaymentMapping!$B$2:$B$11,"Other")</f>
        <v>Card</v>
      </c>
    </row>
    <row r="3622" spans="1:17" x14ac:dyDescent="0.3">
      <c r="A3622">
        <v>36797</v>
      </c>
      <c r="B3622" s="14">
        <v>44886.595520833333</v>
      </c>
      <c r="C3622" t="s">
        <v>18</v>
      </c>
      <c r="D3622">
        <v>108</v>
      </c>
      <c r="E3622">
        <v>4</v>
      </c>
      <c r="F3622">
        <v>4244</v>
      </c>
      <c r="G3622" t="s">
        <v>12</v>
      </c>
      <c r="H3622">
        <v>42</v>
      </c>
      <c r="I3622">
        <v>0</v>
      </c>
      <c r="J3622" t="s">
        <v>13</v>
      </c>
      <c r="K3622">
        <v>0</v>
      </c>
      <c r="L3622">
        <f>YEAR(ecommerce_customer_data_custom_[[#This Row],[Purchase Date]])</f>
        <v>2022</v>
      </c>
      <c r="M3622">
        <f>MONTH(ecommerce_customer_data_custom_[[#This Row],[Purchase Date]])</f>
        <v>11</v>
      </c>
      <c r="N3622" t="str">
        <f>TEXT(ecommerce_customer_data_custom_[[#This Row],[Purchase Date]],"mmmm")</f>
        <v>November</v>
      </c>
      <c r="O3622" t="str">
        <f>VLOOKUP(ecommerce_customer_data_custom_[[#This Row],[Customer Age]],AgeGroupMapping!$A$2:$C$5,3,TRUE)</f>
        <v>Middle-Aged</v>
      </c>
      <c r="P3622" t="str">
        <f>IF(ecommerce_customer_data_custom_[[#This Row],[Returns]]=1,"Returned","Not Returned")</f>
        <v>Not Returned</v>
      </c>
      <c r="Q3622" t="str">
        <f>_xlfn.XLOOKUP(ecommerce_customer_data_custom_[[#This Row],[Payment Method]],PaymentMapping!$A$2:$A$11,PaymentMapping!$B$2:$B$11,"Other")</f>
        <v>Card</v>
      </c>
    </row>
    <row r="3623" spans="1:17" x14ac:dyDescent="0.3">
      <c r="A3623">
        <v>36797</v>
      </c>
      <c r="B3623" s="14">
        <v>45089.001828703702</v>
      </c>
      <c r="C3623" t="s">
        <v>18</v>
      </c>
      <c r="D3623">
        <v>99</v>
      </c>
      <c r="E3623">
        <v>3</v>
      </c>
      <c r="F3623">
        <v>3707</v>
      </c>
      <c r="G3623" t="s">
        <v>12</v>
      </c>
      <c r="H3623">
        <v>42</v>
      </c>
      <c r="I3623">
        <v>0</v>
      </c>
      <c r="J3623" t="s">
        <v>13</v>
      </c>
      <c r="K3623">
        <v>0</v>
      </c>
      <c r="L3623">
        <f>YEAR(ecommerce_customer_data_custom_[[#This Row],[Purchase Date]])</f>
        <v>2023</v>
      </c>
      <c r="M3623">
        <f>MONTH(ecommerce_customer_data_custom_[[#This Row],[Purchase Date]])</f>
        <v>6</v>
      </c>
      <c r="N3623" t="str">
        <f>TEXT(ecommerce_customer_data_custom_[[#This Row],[Purchase Date]],"mmmm")</f>
        <v>June</v>
      </c>
      <c r="O3623" t="str">
        <f>VLOOKUP(ecommerce_customer_data_custom_[[#This Row],[Customer Age]],AgeGroupMapping!$A$2:$C$5,3,TRUE)</f>
        <v>Middle-Aged</v>
      </c>
      <c r="P3623" t="str">
        <f>IF(ecommerce_customer_data_custom_[[#This Row],[Returns]]=1,"Returned","Not Returned")</f>
        <v>Not Returned</v>
      </c>
      <c r="Q3623" t="str">
        <f>_xlfn.XLOOKUP(ecommerce_customer_data_custom_[[#This Row],[Payment Method]],PaymentMapping!$A$2:$A$11,PaymentMapping!$B$2:$B$11,"Other")</f>
        <v>Card</v>
      </c>
    </row>
    <row r="3624" spans="1:17" x14ac:dyDescent="0.3">
      <c r="A3624">
        <v>36797</v>
      </c>
      <c r="B3624" s="14">
        <v>43952.296655092592</v>
      </c>
      <c r="C3624" t="s">
        <v>16</v>
      </c>
      <c r="D3624">
        <v>420</v>
      </c>
      <c r="E3624">
        <v>4</v>
      </c>
      <c r="F3624">
        <v>3229</v>
      </c>
      <c r="G3624" t="s">
        <v>12</v>
      </c>
      <c r="H3624">
        <v>42</v>
      </c>
      <c r="I3624">
        <v>0</v>
      </c>
      <c r="J3624" t="s">
        <v>13</v>
      </c>
      <c r="K3624">
        <v>0</v>
      </c>
      <c r="L3624">
        <f>YEAR(ecommerce_customer_data_custom_[[#This Row],[Purchase Date]])</f>
        <v>2020</v>
      </c>
      <c r="M3624">
        <f>MONTH(ecommerce_customer_data_custom_[[#This Row],[Purchase Date]])</f>
        <v>5</v>
      </c>
      <c r="N3624" t="str">
        <f>TEXT(ecommerce_customer_data_custom_[[#This Row],[Purchase Date]],"mmmm")</f>
        <v>May</v>
      </c>
      <c r="O3624" t="str">
        <f>VLOOKUP(ecommerce_customer_data_custom_[[#This Row],[Customer Age]],AgeGroupMapping!$A$2:$C$5,3,TRUE)</f>
        <v>Middle-Aged</v>
      </c>
      <c r="P3624" t="str">
        <f>IF(ecommerce_customer_data_custom_[[#This Row],[Returns]]=1,"Returned","Not Returned")</f>
        <v>Not Returned</v>
      </c>
      <c r="Q3624" t="str">
        <f>_xlfn.XLOOKUP(ecommerce_customer_data_custom_[[#This Row],[Payment Method]],PaymentMapping!$A$2:$A$11,PaymentMapping!$B$2:$B$11,"Other")</f>
        <v>Card</v>
      </c>
    </row>
    <row r="3625" spans="1:17" x14ac:dyDescent="0.3">
      <c r="A3625">
        <v>36797</v>
      </c>
      <c r="B3625" s="14">
        <v>44371.145613425928</v>
      </c>
      <c r="C3625" t="s">
        <v>16</v>
      </c>
      <c r="D3625">
        <v>11</v>
      </c>
      <c r="E3625">
        <v>5</v>
      </c>
      <c r="F3625">
        <v>2027</v>
      </c>
      <c r="G3625" t="s">
        <v>15</v>
      </c>
      <c r="H3625">
        <v>42</v>
      </c>
      <c r="I3625">
        <v>0</v>
      </c>
      <c r="J3625" t="s">
        <v>13</v>
      </c>
      <c r="K3625">
        <v>0</v>
      </c>
      <c r="L3625">
        <f>YEAR(ecommerce_customer_data_custom_[[#This Row],[Purchase Date]])</f>
        <v>2021</v>
      </c>
      <c r="M3625">
        <f>MONTH(ecommerce_customer_data_custom_[[#This Row],[Purchase Date]])</f>
        <v>6</v>
      </c>
      <c r="N3625" t="str">
        <f>TEXT(ecommerce_customer_data_custom_[[#This Row],[Purchase Date]],"mmmm")</f>
        <v>June</v>
      </c>
      <c r="O3625" t="str">
        <f>VLOOKUP(ecommerce_customer_data_custom_[[#This Row],[Customer Age]],AgeGroupMapping!$A$2:$C$5,3,TRUE)</f>
        <v>Middle-Aged</v>
      </c>
      <c r="P3625" t="str">
        <f>IF(ecommerce_customer_data_custom_[[#This Row],[Returns]]=1,"Returned","Not Returned")</f>
        <v>Not Returned</v>
      </c>
      <c r="Q3625" t="str">
        <f>_xlfn.XLOOKUP(ecommerce_customer_data_custom_[[#This Row],[Payment Method]],PaymentMapping!$A$2:$A$11,PaymentMapping!$B$2:$B$11,"Other")</f>
        <v>Wallet/UPI</v>
      </c>
    </row>
    <row r="3626" spans="1:17" x14ac:dyDescent="0.3">
      <c r="A3626">
        <v>36797</v>
      </c>
      <c r="B3626" s="14">
        <v>44854.71303240741</v>
      </c>
      <c r="C3626" t="s">
        <v>11</v>
      </c>
      <c r="D3626">
        <v>75</v>
      </c>
      <c r="E3626">
        <v>5</v>
      </c>
      <c r="F3626">
        <v>1067</v>
      </c>
      <c r="G3626" t="s">
        <v>12</v>
      </c>
      <c r="H3626">
        <v>42</v>
      </c>
      <c r="I3626">
        <v>1</v>
      </c>
      <c r="J3626" t="s">
        <v>13</v>
      </c>
      <c r="K3626">
        <v>0</v>
      </c>
      <c r="L3626">
        <f>YEAR(ecommerce_customer_data_custom_[[#This Row],[Purchase Date]])</f>
        <v>2022</v>
      </c>
      <c r="M3626">
        <f>MONTH(ecommerce_customer_data_custom_[[#This Row],[Purchase Date]])</f>
        <v>10</v>
      </c>
      <c r="N3626" t="str">
        <f>TEXT(ecommerce_customer_data_custom_[[#This Row],[Purchase Date]],"mmmm")</f>
        <v>October</v>
      </c>
      <c r="O3626" t="str">
        <f>VLOOKUP(ecommerce_customer_data_custom_[[#This Row],[Customer Age]],AgeGroupMapping!$A$2:$C$5,3,TRUE)</f>
        <v>Middle-Aged</v>
      </c>
      <c r="P3626" t="str">
        <f>IF(ecommerce_customer_data_custom_[[#This Row],[Returns]]=1,"Returned","Not Returned")</f>
        <v>Returned</v>
      </c>
      <c r="Q3626" t="str">
        <f>_xlfn.XLOOKUP(ecommerce_customer_data_custom_[[#This Row],[Payment Method]],PaymentMapping!$A$2:$A$11,PaymentMapping!$B$2:$B$11,"Other")</f>
        <v>Card</v>
      </c>
    </row>
    <row r="3627" spans="1:17" x14ac:dyDescent="0.3">
      <c r="A3627">
        <v>36797</v>
      </c>
      <c r="B3627" s="14">
        <v>44719.908530092594</v>
      </c>
      <c r="C3627" t="s">
        <v>18</v>
      </c>
      <c r="D3627">
        <v>349</v>
      </c>
      <c r="E3627">
        <v>3</v>
      </c>
      <c r="F3627">
        <v>3284</v>
      </c>
      <c r="G3627" t="s">
        <v>12</v>
      </c>
      <c r="H3627">
        <v>42</v>
      </c>
      <c r="I3627">
        <v>0</v>
      </c>
      <c r="J3627" t="s">
        <v>13</v>
      </c>
      <c r="K3627">
        <v>0</v>
      </c>
      <c r="L3627">
        <f>YEAR(ecommerce_customer_data_custom_[[#This Row],[Purchase Date]])</f>
        <v>2022</v>
      </c>
      <c r="M3627">
        <f>MONTH(ecommerce_customer_data_custom_[[#This Row],[Purchase Date]])</f>
        <v>6</v>
      </c>
      <c r="N3627" t="str">
        <f>TEXT(ecommerce_customer_data_custom_[[#This Row],[Purchase Date]],"mmmm")</f>
        <v>June</v>
      </c>
      <c r="O3627" t="str">
        <f>VLOOKUP(ecommerce_customer_data_custom_[[#This Row],[Customer Age]],AgeGroupMapping!$A$2:$C$5,3,TRUE)</f>
        <v>Middle-Aged</v>
      </c>
      <c r="P3627" t="str">
        <f>IF(ecommerce_customer_data_custom_[[#This Row],[Returns]]=1,"Returned","Not Returned")</f>
        <v>Not Returned</v>
      </c>
      <c r="Q3627" t="str">
        <f>_xlfn.XLOOKUP(ecommerce_customer_data_custom_[[#This Row],[Payment Method]],PaymentMapping!$A$2:$A$11,PaymentMapping!$B$2:$B$11,"Other")</f>
        <v>Card</v>
      </c>
    </row>
    <row r="3628" spans="1:17" x14ac:dyDescent="0.3">
      <c r="A3628">
        <v>36797</v>
      </c>
      <c r="B3628" s="14">
        <v>44698.724537037036</v>
      </c>
      <c r="C3628" t="s">
        <v>16</v>
      </c>
      <c r="D3628">
        <v>483</v>
      </c>
      <c r="E3628">
        <v>3</v>
      </c>
      <c r="F3628">
        <v>985</v>
      </c>
      <c r="G3628" t="s">
        <v>20</v>
      </c>
      <c r="H3628">
        <v>42</v>
      </c>
      <c r="I3628">
        <v>1</v>
      </c>
      <c r="J3628" t="s">
        <v>13</v>
      </c>
      <c r="K3628">
        <v>0</v>
      </c>
      <c r="L3628">
        <f>YEAR(ecommerce_customer_data_custom_[[#This Row],[Purchase Date]])</f>
        <v>2022</v>
      </c>
      <c r="M3628">
        <f>MONTH(ecommerce_customer_data_custom_[[#This Row],[Purchase Date]])</f>
        <v>5</v>
      </c>
      <c r="N3628" t="str">
        <f>TEXT(ecommerce_customer_data_custom_[[#This Row],[Purchase Date]],"mmmm")</f>
        <v>May</v>
      </c>
      <c r="O3628" t="str">
        <f>VLOOKUP(ecommerce_customer_data_custom_[[#This Row],[Customer Age]],AgeGroupMapping!$A$2:$C$5,3,TRUE)</f>
        <v>Middle-Aged</v>
      </c>
      <c r="P3628" t="str">
        <f>IF(ecommerce_customer_data_custom_[[#This Row],[Returns]]=1,"Returned","Not Returned")</f>
        <v>Returned</v>
      </c>
      <c r="Q3628" t="str">
        <f>_xlfn.XLOOKUP(ecommerce_customer_data_custom_[[#This Row],[Payment Method]],PaymentMapping!$A$2:$A$11,PaymentMapping!$B$2:$B$11,"Other")</f>
        <v>Other</v>
      </c>
    </row>
    <row r="3629" spans="1:17" x14ac:dyDescent="0.3">
      <c r="A3629">
        <v>36797</v>
      </c>
      <c r="B3629" s="14">
        <v>44735.606180555558</v>
      </c>
      <c r="C3629" t="s">
        <v>16</v>
      </c>
      <c r="D3629">
        <v>267</v>
      </c>
      <c r="E3629">
        <v>3</v>
      </c>
      <c r="F3629">
        <v>2491</v>
      </c>
      <c r="G3629" t="s">
        <v>12</v>
      </c>
      <c r="H3629">
        <v>42</v>
      </c>
      <c r="I3629">
        <v>0</v>
      </c>
      <c r="J3629" t="s">
        <v>13</v>
      </c>
      <c r="K3629">
        <v>0</v>
      </c>
      <c r="L3629">
        <f>YEAR(ecommerce_customer_data_custom_[[#This Row],[Purchase Date]])</f>
        <v>2022</v>
      </c>
      <c r="M3629">
        <f>MONTH(ecommerce_customer_data_custom_[[#This Row],[Purchase Date]])</f>
        <v>6</v>
      </c>
      <c r="N3629" t="str">
        <f>TEXT(ecommerce_customer_data_custom_[[#This Row],[Purchase Date]],"mmmm")</f>
        <v>June</v>
      </c>
      <c r="O3629" t="str">
        <f>VLOOKUP(ecommerce_customer_data_custom_[[#This Row],[Customer Age]],AgeGroupMapping!$A$2:$C$5,3,TRUE)</f>
        <v>Middle-Aged</v>
      </c>
      <c r="P3629" t="str">
        <f>IF(ecommerce_customer_data_custom_[[#This Row],[Returns]]=1,"Returned","Not Returned")</f>
        <v>Not Returned</v>
      </c>
      <c r="Q3629" t="str">
        <f>_xlfn.XLOOKUP(ecommerce_customer_data_custom_[[#This Row],[Payment Method]],PaymentMapping!$A$2:$A$11,PaymentMapping!$B$2:$B$11,"Other")</f>
        <v>Card</v>
      </c>
    </row>
    <row r="3630" spans="1:17" x14ac:dyDescent="0.3">
      <c r="A3630">
        <v>36797</v>
      </c>
      <c r="B3630" s="14">
        <v>44829.618298611109</v>
      </c>
      <c r="C3630" t="s">
        <v>16</v>
      </c>
      <c r="D3630">
        <v>371</v>
      </c>
      <c r="E3630">
        <v>1</v>
      </c>
      <c r="F3630">
        <v>5179</v>
      </c>
      <c r="G3630" t="s">
        <v>12</v>
      </c>
      <c r="H3630">
        <v>42</v>
      </c>
      <c r="I3630">
        <v>1</v>
      </c>
      <c r="J3630" t="s">
        <v>13</v>
      </c>
      <c r="K3630">
        <v>0</v>
      </c>
      <c r="L3630">
        <f>YEAR(ecommerce_customer_data_custom_[[#This Row],[Purchase Date]])</f>
        <v>2022</v>
      </c>
      <c r="M3630">
        <f>MONTH(ecommerce_customer_data_custom_[[#This Row],[Purchase Date]])</f>
        <v>9</v>
      </c>
      <c r="N3630" t="str">
        <f>TEXT(ecommerce_customer_data_custom_[[#This Row],[Purchase Date]],"mmmm")</f>
        <v>September</v>
      </c>
      <c r="O3630" t="str">
        <f>VLOOKUP(ecommerce_customer_data_custom_[[#This Row],[Customer Age]],AgeGroupMapping!$A$2:$C$5,3,TRUE)</f>
        <v>Middle-Aged</v>
      </c>
      <c r="P3630" t="str">
        <f>IF(ecommerce_customer_data_custom_[[#This Row],[Returns]]=1,"Returned","Not Returned")</f>
        <v>Returned</v>
      </c>
      <c r="Q3630" t="str">
        <f>_xlfn.XLOOKUP(ecommerce_customer_data_custom_[[#This Row],[Payment Method]],PaymentMapping!$A$2:$A$11,PaymentMapping!$B$2:$B$11,"Other")</f>
        <v>Card</v>
      </c>
    </row>
    <row r="3631" spans="1:17" x14ac:dyDescent="0.3">
      <c r="A3631">
        <v>36797</v>
      </c>
      <c r="B3631" s="14">
        <v>45100.79451388889</v>
      </c>
      <c r="C3631" t="s">
        <v>18</v>
      </c>
      <c r="D3631">
        <v>112</v>
      </c>
      <c r="E3631">
        <v>4</v>
      </c>
      <c r="F3631">
        <v>1632</v>
      </c>
      <c r="G3631" t="s">
        <v>19</v>
      </c>
      <c r="H3631">
        <v>42</v>
      </c>
      <c r="I3631">
        <v>0</v>
      </c>
      <c r="J3631" t="s">
        <v>13</v>
      </c>
      <c r="K3631">
        <v>0</v>
      </c>
      <c r="L3631">
        <f>YEAR(ecommerce_customer_data_custom_[[#This Row],[Purchase Date]])</f>
        <v>2023</v>
      </c>
      <c r="M3631">
        <f>MONTH(ecommerce_customer_data_custom_[[#This Row],[Purchase Date]])</f>
        <v>6</v>
      </c>
      <c r="N3631" t="str">
        <f>TEXT(ecommerce_customer_data_custom_[[#This Row],[Purchase Date]],"mmmm")</f>
        <v>June</v>
      </c>
      <c r="O3631" t="str">
        <f>VLOOKUP(ecommerce_customer_data_custom_[[#This Row],[Customer Age]],AgeGroupMapping!$A$2:$C$5,3,TRUE)</f>
        <v>Middle-Aged</v>
      </c>
      <c r="P3631" t="str">
        <f>IF(ecommerce_customer_data_custom_[[#This Row],[Returns]]=1,"Returned","Not Returned")</f>
        <v>Not Returned</v>
      </c>
      <c r="Q3631" t="str">
        <f>_xlfn.XLOOKUP(ecommerce_customer_data_custom_[[#This Row],[Payment Method]],PaymentMapping!$A$2:$A$11,PaymentMapping!$B$2:$B$11,"Other")</f>
        <v>Cash</v>
      </c>
    </row>
    <row r="3632" spans="1:17" x14ac:dyDescent="0.3">
      <c r="A3632">
        <v>27337</v>
      </c>
      <c r="B3632" s="14">
        <v>44928.879236111112</v>
      </c>
      <c r="C3632" t="s">
        <v>18</v>
      </c>
      <c r="D3632">
        <v>465</v>
      </c>
      <c r="E3632">
        <v>5</v>
      </c>
      <c r="F3632">
        <v>4411</v>
      </c>
      <c r="G3632" t="s">
        <v>15</v>
      </c>
      <c r="H3632">
        <v>18</v>
      </c>
      <c r="I3632">
        <v>1</v>
      </c>
      <c r="J3632" t="s">
        <v>13</v>
      </c>
      <c r="K3632">
        <v>0</v>
      </c>
      <c r="L3632">
        <f>YEAR(ecommerce_customer_data_custom_[[#This Row],[Purchase Date]])</f>
        <v>2023</v>
      </c>
      <c r="M3632">
        <f>MONTH(ecommerce_customer_data_custom_[[#This Row],[Purchase Date]])</f>
        <v>1</v>
      </c>
      <c r="N3632" t="str">
        <f>TEXT(ecommerce_customer_data_custom_[[#This Row],[Purchase Date]],"mmmm")</f>
        <v>January</v>
      </c>
      <c r="O3632" t="str">
        <f>VLOOKUP(ecommerce_customer_data_custom_[[#This Row],[Customer Age]],AgeGroupMapping!$A$2:$C$5,3,TRUE)</f>
        <v>Young</v>
      </c>
      <c r="P3632" t="str">
        <f>IF(ecommerce_customer_data_custom_[[#This Row],[Returns]]=1,"Returned","Not Returned")</f>
        <v>Returned</v>
      </c>
      <c r="Q3632" t="str">
        <f>_xlfn.XLOOKUP(ecommerce_customer_data_custom_[[#This Row],[Payment Method]],PaymentMapping!$A$2:$A$11,PaymentMapping!$B$2:$B$11,"Other")</f>
        <v>Wallet/UPI</v>
      </c>
    </row>
    <row r="3633" spans="1:17" x14ac:dyDescent="0.3">
      <c r="A3633">
        <v>27337</v>
      </c>
      <c r="B3633" s="14">
        <v>44665.411215277774</v>
      </c>
      <c r="C3633" t="s">
        <v>11</v>
      </c>
      <c r="D3633">
        <v>305</v>
      </c>
      <c r="E3633">
        <v>5</v>
      </c>
      <c r="F3633">
        <v>1749</v>
      </c>
      <c r="G3633" t="s">
        <v>15</v>
      </c>
      <c r="H3633">
        <v>18</v>
      </c>
      <c r="I3633">
        <v>0</v>
      </c>
      <c r="J3633" t="s">
        <v>13</v>
      </c>
      <c r="K3633">
        <v>0</v>
      </c>
      <c r="L3633">
        <f>YEAR(ecommerce_customer_data_custom_[[#This Row],[Purchase Date]])</f>
        <v>2022</v>
      </c>
      <c r="M3633">
        <f>MONTH(ecommerce_customer_data_custom_[[#This Row],[Purchase Date]])</f>
        <v>4</v>
      </c>
      <c r="N3633" t="str">
        <f>TEXT(ecommerce_customer_data_custom_[[#This Row],[Purchase Date]],"mmmm")</f>
        <v>April</v>
      </c>
      <c r="O3633" t="str">
        <f>VLOOKUP(ecommerce_customer_data_custom_[[#This Row],[Customer Age]],AgeGroupMapping!$A$2:$C$5,3,TRUE)</f>
        <v>Young</v>
      </c>
      <c r="P3633" t="str">
        <f>IF(ecommerce_customer_data_custom_[[#This Row],[Returns]]=1,"Returned","Not Returned")</f>
        <v>Not Returned</v>
      </c>
      <c r="Q3633" t="str">
        <f>_xlfn.XLOOKUP(ecommerce_customer_data_custom_[[#This Row],[Payment Method]],PaymentMapping!$A$2:$A$11,PaymentMapping!$B$2:$B$11,"Other")</f>
        <v>Wallet/UPI</v>
      </c>
    </row>
    <row r="3634" spans="1:17" x14ac:dyDescent="0.3">
      <c r="A3634">
        <v>27337</v>
      </c>
      <c r="B3634" s="14">
        <v>43998.860694444447</v>
      </c>
      <c r="C3634" t="s">
        <v>14</v>
      </c>
      <c r="D3634">
        <v>163</v>
      </c>
      <c r="E3634">
        <v>2</v>
      </c>
      <c r="F3634">
        <v>2317</v>
      </c>
      <c r="G3634" t="s">
        <v>20</v>
      </c>
      <c r="H3634">
        <v>18</v>
      </c>
      <c r="I3634">
        <v>0</v>
      </c>
      <c r="J3634" t="s">
        <v>13</v>
      </c>
      <c r="K3634">
        <v>0</v>
      </c>
      <c r="L3634">
        <f>YEAR(ecommerce_customer_data_custom_[[#This Row],[Purchase Date]])</f>
        <v>2020</v>
      </c>
      <c r="M3634">
        <f>MONTH(ecommerce_customer_data_custom_[[#This Row],[Purchase Date]])</f>
        <v>6</v>
      </c>
      <c r="N3634" t="str">
        <f>TEXT(ecommerce_customer_data_custom_[[#This Row],[Purchase Date]],"mmmm")</f>
        <v>June</v>
      </c>
      <c r="O3634" t="str">
        <f>VLOOKUP(ecommerce_customer_data_custom_[[#This Row],[Customer Age]],AgeGroupMapping!$A$2:$C$5,3,TRUE)</f>
        <v>Young</v>
      </c>
      <c r="P3634" t="str">
        <f>IF(ecommerce_customer_data_custom_[[#This Row],[Returns]]=1,"Returned","Not Returned")</f>
        <v>Not Returned</v>
      </c>
      <c r="Q3634" t="str">
        <f>_xlfn.XLOOKUP(ecommerce_customer_data_custom_[[#This Row],[Payment Method]],PaymentMapping!$A$2:$A$11,PaymentMapping!$B$2:$B$11,"Other")</f>
        <v>Other</v>
      </c>
    </row>
    <row r="3635" spans="1:17" x14ac:dyDescent="0.3">
      <c r="A3635">
        <v>27337</v>
      </c>
      <c r="B3635" s="14">
        <v>44362.384560185186</v>
      </c>
      <c r="C3635" t="s">
        <v>11</v>
      </c>
      <c r="D3635">
        <v>305</v>
      </c>
      <c r="E3635">
        <v>4</v>
      </c>
      <c r="F3635">
        <v>2336</v>
      </c>
      <c r="G3635" t="s">
        <v>19</v>
      </c>
      <c r="H3635">
        <v>18</v>
      </c>
      <c r="I3635">
        <v>0</v>
      </c>
      <c r="J3635" t="s">
        <v>13</v>
      </c>
      <c r="K3635">
        <v>0</v>
      </c>
      <c r="L3635">
        <f>YEAR(ecommerce_customer_data_custom_[[#This Row],[Purchase Date]])</f>
        <v>2021</v>
      </c>
      <c r="M3635">
        <f>MONTH(ecommerce_customer_data_custom_[[#This Row],[Purchase Date]])</f>
        <v>6</v>
      </c>
      <c r="N3635" t="str">
        <f>TEXT(ecommerce_customer_data_custom_[[#This Row],[Purchase Date]],"mmmm")</f>
        <v>June</v>
      </c>
      <c r="O3635" t="str">
        <f>VLOOKUP(ecommerce_customer_data_custom_[[#This Row],[Customer Age]],AgeGroupMapping!$A$2:$C$5,3,TRUE)</f>
        <v>Young</v>
      </c>
      <c r="P3635" t="str">
        <f>IF(ecommerce_customer_data_custom_[[#This Row],[Returns]]=1,"Returned","Not Returned")</f>
        <v>Not Returned</v>
      </c>
      <c r="Q3635" t="str">
        <f>_xlfn.XLOOKUP(ecommerce_customer_data_custom_[[#This Row],[Payment Method]],PaymentMapping!$A$2:$A$11,PaymentMapping!$B$2:$B$11,"Other")</f>
        <v>Cash</v>
      </c>
    </row>
    <row r="3636" spans="1:17" x14ac:dyDescent="0.3">
      <c r="A3636">
        <v>27337</v>
      </c>
      <c r="B3636" s="14">
        <v>44880.277962962966</v>
      </c>
      <c r="C3636" t="s">
        <v>16</v>
      </c>
      <c r="D3636">
        <v>359</v>
      </c>
      <c r="E3636">
        <v>4</v>
      </c>
      <c r="F3636">
        <v>4080</v>
      </c>
      <c r="G3636" t="s">
        <v>15</v>
      </c>
      <c r="H3636">
        <v>18</v>
      </c>
      <c r="I3636">
        <v>0</v>
      </c>
      <c r="J3636" t="s">
        <v>13</v>
      </c>
      <c r="K3636">
        <v>0</v>
      </c>
      <c r="L3636">
        <f>YEAR(ecommerce_customer_data_custom_[[#This Row],[Purchase Date]])</f>
        <v>2022</v>
      </c>
      <c r="M3636">
        <f>MONTH(ecommerce_customer_data_custom_[[#This Row],[Purchase Date]])</f>
        <v>11</v>
      </c>
      <c r="N3636" t="str">
        <f>TEXT(ecommerce_customer_data_custom_[[#This Row],[Purchase Date]],"mmmm")</f>
        <v>November</v>
      </c>
      <c r="O3636" t="str">
        <f>VLOOKUP(ecommerce_customer_data_custom_[[#This Row],[Customer Age]],AgeGroupMapping!$A$2:$C$5,3,TRUE)</f>
        <v>Young</v>
      </c>
      <c r="P3636" t="str">
        <f>IF(ecommerce_customer_data_custom_[[#This Row],[Returns]]=1,"Returned","Not Returned")</f>
        <v>Not Returned</v>
      </c>
      <c r="Q3636" t="str">
        <f>_xlfn.XLOOKUP(ecommerce_customer_data_custom_[[#This Row],[Payment Method]],PaymentMapping!$A$2:$A$11,PaymentMapping!$B$2:$B$11,"Other")</f>
        <v>Wallet/UPI</v>
      </c>
    </row>
    <row r="3637" spans="1:17" x14ac:dyDescent="0.3">
      <c r="A3637">
        <v>552</v>
      </c>
      <c r="B3637" s="14">
        <v>45161.12358796296</v>
      </c>
      <c r="C3637" t="s">
        <v>16</v>
      </c>
      <c r="D3637">
        <v>408</v>
      </c>
      <c r="E3637">
        <v>1</v>
      </c>
      <c r="F3637">
        <v>2095</v>
      </c>
      <c r="G3637" t="s">
        <v>15</v>
      </c>
      <c r="H3637">
        <v>64</v>
      </c>
      <c r="I3637">
        <v>0</v>
      </c>
      <c r="J3637" t="s">
        <v>13</v>
      </c>
      <c r="K3637">
        <v>0</v>
      </c>
      <c r="L3637">
        <f>YEAR(ecommerce_customer_data_custom_[[#This Row],[Purchase Date]])</f>
        <v>2023</v>
      </c>
      <c r="M3637">
        <f>MONTH(ecommerce_customer_data_custom_[[#This Row],[Purchase Date]])</f>
        <v>8</v>
      </c>
      <c r="N3637" t="str">
        <f>TEXT(ecommerce_customer_data_custom_[[#This Row],[Purchase Date]],"mmmm")</f>
        <v>August</v>
      </c>
      <c r="O3637" t="str">
        <f>VLOOKUP(ecommerce_customer_data_custom_[[#This Row],[Customer Age]],AgeGroupMapping!$A$2:$C$5,3,TRUE)</f>
        <v>Senior</v>
      </c>
      <c r="P3637" t="str">
        <f>IF(ecommerce_customer_data_custom_[[#This Row],[Returns]]=1,"Returned","Not Returned")</f>
        <v>Not Returned</v>
      </c>
      <c r="Q3637" t="str">
        <f>_xlfn.XLOOKUP(ecommerce_customer_data_custom_[[#This Row],[Payment Method]],PaymentMapping!$A$2:$A$11,PaymentMapping!$B$2:$B$11,"Other")</f>
        <v>Wallet/UPI</v>
      </c>
    </row>
    <row r="3638" spans="1:17" x14ac:dyDescent="0.3">
      <c r="A3638">
        <v>552</v>
      </c>
      <c r="B3638" s="14">
        <v>44167.843576388892</v>
      </c>
      <c r="C3638" t="s">
        <v>16</v>
      </c>
      <c r="D3638">
        <v>42</v>
      </c>
      <c r="E3638">
        <v>2</v>
      </c>
      <c r="F3638">
        <v>4655</v>
      </c>
      <c r="G3638" t="s">
        <v>12</v>
      </c>
      <c r="H3638">
        <v>64</v>
      </c>
      <c r="I3638">
        <v>1</v>
      </c>
      <c r="J3638" t="s">
        <v>13</v>
      </c>
      <c r="K3638">
        <v>0</v>
      </c>
      <c r="L3638">
        <f>YEAR(ecommerce_customer_data_custom_[[#This Row],[Purchase Date]])</f>
        <v>2020</v>
      </c>
      <c r="M3638">
        <f>MONTH(ecommerce_customer_data_custom_[[#This Row],[Purchase Date]])</f>
        <v>12</v>
      </c>
      <c r="N3638" t="str">
        <f>TEXT(ecommerce_customer_data_custom_[[#This Row],[Purchase Date]],"mmmm")</f>
        <v>December</v>
      </c>
      <c r="O3638" t="str">
        <f>VLOOKUP(ecommerce_customer_data_custom_[[#This Row],[Customer Age]],AgeGroupMapping!$A$2:$C$5,3,TRUE)</f>
        <v>Senior</v>
      </c>
      <c r="P3638" t="str">
        <f>IF(ecommerce_customer_data_custom_[[#This Row],[Returns]]=1,"Returned","Not Returned")</f>
        <v>Returned</v>
      </c>
      <c r="Q3638" t="str">
        <f>_xlfn.XLOOKUP(ecommerce_customer_data_custom_[[#This Row],[Payment Method]],PaymentMapping!$A$2:$A$11,PaymentMapping!$B$2:$B$11,"Other")</f>
        <v>Card</v>
      </c>
    </row>
    <row r="3639" spans="1:17" x14ac:dyDescent="0.3">
      <c r="A3639">
        <v>552</v>
      </c>
      <c r="B3639" s="14">
        <v>44338.259108796294</v>
      </c>
      <c r="C3639" t="s">
        <v>14</v>
      </c>
      <c r="D3639">
        <v>309</v>
      </c>
      <c r="E3639">
        <v>3</v>
      </c>
      <c r="F3639">
        <v>2619</v>
      </c>
      <c r="G3639" t="s">
        <v>12</v>
      </c>
      <c r="H3639">
        <v>64</v>
      </c>
      <c r="I3639">
        <v>0</v>
      </c>
      <c r="J3639" t="s">
        <v>13</v>
      </c>
      <c r="K3639">
        <v>0</v>
      </c>
      <c r="L3639">
        <f>YEAR(ecommerce_customer_data_custom_[[#This Row],[Purchase Date]])</f>
        <v>2021</v>
      </c>
      <c r="M3639">
        <f>MONTH(ecommerce_customer_data_custom_[[#This Row],[Purchase Date]])</f>
        <v>5</v>
      </c>
      <c r="N3639" t="str">
        <f>TEXT(ecommerce_customer_data_custom_[[#This Row],[Purchase Date]],"mmmm")</f>
        <v>May</v>
      </c>
      <c r="O3639" t="str">
        <f>VLOOKUP(ecommerce_customer_data_custom_[[#This Row],[Customer Age]],AgeGroupMapping!$A$2:$C$5,3,TRUE)</f>
        <v>Senior</v>
      </c>
      <c r="P3639" t="str">
        <f>IF(ecommerce_customer_data_custom_[[#This Row],[Returns]]=1,"Returned","Not Returned")</f>
        <v>Not Returned</v>
      </c>
      <c r="Q3639" t="str">
        <f>_xlfn.XLOOKUP(ecommerce_customer_data_custom_[[#This Row],[Payment Method]],PaymentMapping!$A$2:$A$11,PaymentMapping!$B$2:$B$11,"Other")</f>
        <v>Card</v>
      </c>
    </row>
    <row r="3640" spans="1:17" x14ac:dyDescent="0.3">
      <c r="A3640">
        <v>552</v>
      </c>
      <c r="B3640" s="14">
        <v>44003.129513888889</v>
      </c>
      <c r="C3640" t="s">
        <v>16</v>
      </c>
      <c r="D3640">
        <v>492</v>
      </c>
      <c r="E3640">
        <v>3</v>
      </c>
      <c r="F3640">
        <v>1217</v>
      </c>
      <c r="G3640" t="s">
        <v>15</v>
      </c>
      <c r="H3640">
        <v>64</v>
      </c>
      <c r="I3640">
        <v>0</v>
      </c>
      <c r="J3640" t="s">
        <v>13</v>
      </c>
      <c r="K3640">
        <v>0</v>
      </c>
      <c r="L3640">
        <f>YEAR(ecommerce_customer_data_custom_[[#This Row],[Purchase Date]])</f>
        <v>2020</v>
      </c>
      <c r="M3640">
        <f>MONTH(ecommerce_customer_data_custom_[[#This Row],[Purchase Date]])</f>
        <v>6</v>
      </c>
      <c r="N3640" t="str">
        <f>TEXT(ecommerce_customer_data_custom_[[#This Row],[Purchase Date]],"mmmm")</f>
        <v>June</v>
      </c>
      <c r="O3640" t="str">
        <f>VLOOKUP(ecommerce_customer_data_custom_[[#This Row],[Customer Age]],AgeGroupMapping!$A$2:$C$5,3,TRUE)</f>
        <v>Senior</v>
      </c>
      <c r="P3640" t="str">
        <f>IF(ecommerce_customer_data_custom_[[#This Row],[Returns]]=1,"Returned","Not Returned")</f>
        <v>Not Returned</v>
      </c>
      <c r="Q3640" t="str">
        <f>_xlfn.XLOOKUP(ecommerce_customer_data_custom_[[#This Row],[Payment Method]],PaymentMapping!$A$2:$A$11,PaymentMapping!$B$2:$B$11,"Other")</f>
        <v>Wallet/UPI</v>
      </c>
    </row>
    <row r="3641" spans="1:17" x14ac:dyDescent="0.3">
      <c r="A3641">
        <v>552</v>
      </c>
      <c r="B3641" s="14">
        <v>43838.727766203701</v>
      </c>
      <c r="C3641" t="s">
        <v>18</v>
      </c>
      <c r="D3641">
        <v>150</v>
      </c>
      <c r="E3641">
        <v>5</v>
      </c>
      <c r="F3641">
        <v>1251</v>
      </c>
      <c r="G3641" t="s">
        <v>12</v>
      </c>
      <c r="H3641">
        <v>64</v>
      </c>
      <c r="I3641">
        <v>0</v>
      </c>
      <c r="J3641" t="s">
        <v>13</v>
      </c>
      <c r="K3641">
        <v>0</v>
      </c>
      <c r="L3641">
        <f>YEAR(ecommerce_customer_data_custom_[[#This Row],[Purchase Date]])</f>
        <v>2020</v>
      </c>
      <c r="M3641">
        <f>MONTH(ecommerce_customer_data_custom_[[#This Row],[Purchase Date]])</f>
        <v>1</v>
      </c>
      <c r="N3641" t="str">
        <f>TEXT(ecommerce_customer_data_custom_[[#This Row],[Purchase Date]],"mmmm")</f>
        <v>January</v>
      </c>
      <c r="O3641" t="str">
        <f>VLOOKUP(ecommerce_customer_data_custom_[[#This Row],[Customer Age]],AgeGroupMapping!$A$2:$C$5,3,TRUE)</f>
        <v>Senior</v>
      </c>
      <c r="P3641" t="str">
        <f>IF(ecommerce_customer_data_custom_[[#This Row],[Returns]]=1,"Returned","Not Returned")</f>
        <v>Not Returned</v>
      </c>
      <c r="Q3641" t="str">
        <f>_xlfn.XLOOKUP(ecommerce_customer_data_custom_[[#This Row],[Payment Method]],PaymentMapping!$A$2:$A$11,PaymentMapping!$B$2:$B$11,"Other")</f>
        <v>Card</v>
      </c>
    </row>
    <row r="3642" spans="1:17" x14ac:dyDescent="0.3">
      <c r="A3642">
        <v>552</v>
      </c>
      <c r="B3642" s="14">
        <v>44191.987997685188</v>
      </c>
      <c r="C3642" t="s">
        <v>14</v>
      </c>
      <c r="D3642">
        <v>389</v>
      </c>
      <c r="E3642">
        <v>4</v>
      </c>
      <c r="F3642">
        <v>4613</v>
      </c>
      <c r="G3642" t="s">
        <v>15</v>
      </c>
      <c r="H3642">
        <v>64</v>
      </c>
      <c r="I3642">
        <v>1</v>
      </c>
      <c r="J3642" t="s">
        <v>13</v>
      </c>
      <c r="K3642">
        <v>0</v>
      </c>
      <c r="L3642">
        <f>YEAR(ecommerce_customer_data_custom_[[#This Row],[Purchase Date]])</f>
        <v>2020</v>
      </c>
      <c r="M3642">
        <f>MONTH(ecommerce_customer_data_custom_[[#This Row],[Purchase Date]])</f>
        <v>12</v>
      </c>
      <c r="N3642" t="str">
        <f>TEXT(ecommerce_customer_data_custom_[[#This Row],[Purchase Date]],"mmmm")</f>
        <v>December</v>
      </c>
      <c r="O3642" t="str">
        <f>VLOOKUP(ecommerce_customer_data_custom_[[#This Row],[Customer Age]],AgeGroupMapping!$A$2:$C$5,3,TRUE)</f>
        <v>Senior</v>
      </c>
      <c r="P3642" t="str">
        <f>IF(ecommerce_customer_data_custom_[[#This Row],[Returns]]=1,"Returned","Not Returned")</f>
        <v>Returned</v>
      </c>
      <c r="Q3642" t="str">
        <f>_xlfn.XLOOKUP(ecommerce_customer_data_custom_[[#This Row],[Payment Method]],PaymentMapping!$A$2:$A$11,PaymentMapping!$B$2:$B$11,"Other")</f>
        <v>Wallet/UPI</v>
      </c>
    </row>
    <row r="3643" spans="1:17" x14ac:dyDescent="0.3">
      <c r="A3643">
        <v>552</v>
      </c>
      <c r="B3643" s="14">
        <v>43870.214259259257</v>
      </c>
      <c r="C3643" t="s">
        <v>18</v>
      </c>
      <c r="D3643">
        <v>208</v>
      </c>
      <c r="E3643">
        <v>4</v>
      </c>
      <c r="F3643">
        <v>395</v>
      </c>
      <c r="G3643" t="s">
        <v>19</v>
      </c>
      <c r="H3643">
        <v>64</v>
      </c>
      <c r="I3643">
        <v>0</v>
      </c>
      <c r="J3643" t="s">
        <v>13</v>
      </c>
      <c r="K3643">
        <v>0</v>
      </c>
      <c r="L3643">
        <f>YEAR(ecommerce_customer_data_custom_[[#This Row],[Purchase Date]])</f>
        <v>2020</v>
      </c>
      <c r="M3643">
        <f>MONTH(ecommerce_customer_data_custom_[[#This Row],[Purchase Date]])</f>
        <v>2</v>
      </c>
      <c r="N3643" t="str">
        <f>TEXT(ecommerce_customer_data_custom_[[#This Row],[Purchase Date]],"mmmm")</f>
        <v>February</v>
      </c>
      <c r="O3643" t="str">
        <f>VLOOKUP(ecommerce_customer_data_custom_[[#This Row],[Customer Age]],AgeGroupMapping!$A$2:$C$5,3,TRUE)</f>
        <v>Senior</v>
      </c>
      <c r="P3643" t="str">
        <f>IF(ecommerce_customer_data_custom_[[#This Row],[Returns]]=1,"Returned","Not Returned")</f>
        <v>Not Returned</v>
      </c>
      <c r="Q3643" t="str">
        <f>_xlfn.XLOOKUP(ecommerce_customer_data_custom_[[#This Row],[Payment Method]],PaymentMapping!$A$2:$A$11,PaymentMapping!$B$2:$B$11,"Other")</f>
        <v>Cash</v>
      </c>
    </row>
    <row r="3644" spans="1:17" x14ac:dyDescent="0.3">
      <c r="A3644">
        <v>18341</v>
      </c>
      <c r="B3644" s="14">
        <v>44604.138101851851</v>
      </c>
      <c r="C3644" t="s">
        <v>18</v>
      </c>
      <c r="D3644">
        <v>223</v>
      </c>
      <c r="E3644">
        <v>2</v>
      </c>
      <c r="F3644">
        <v>3821</v>
      </c>
      <c r="G3644" t="s">
        <v>15</v>
      </c>
      <c r="H3644">
        <v>19</v>
      </c>
      <c r="I3644">
        <v>1</v>
      </c>
      <c r="J3644" t="s">
        <v>17</v>
      </c>
      <c r="K3644">
        <v>1</v>
      </c>
      <c r="L3644">
        <f>YEAR(ecommerce_customer_data_custom_[[#This Row],[Purchase Date]])</f>
        <v>2022</v>
      </c>
      <c r="M3644">
        <f>MONTH(ecommerce_customer_data_custom_[[#This Row],[Purchase Date]])</f>
        <v>2</v>
      </c>
      <c r="N3644" t="str">
        <f>TEXT(ecommerce_customer_data_custom_[[#This Row],[Purchase Date]],"mmmm")</f>
        <v>February</v>
      </c>
      <c r="O3644" t="str">
        <f>VLOOKUP(ecommerce_customer_data_custom_[[#This Row],[Customer Age]],AgeGroupMapping!$A$2:$C$5,3,TRUE)</f>
        <v>Young</v>
      </c>
      <c r="P3644" t="str">
        <f>IF(ecommerce_customer_data_custom_[[#This Row],[Returns]]=1,"Returned","Not Returned")</f>
        <v>Returned</v>
      </c>
      <c r="Q3644" t="str">
        <f>_xlfn.XLOOKUP(ecommerce_customer_data_custom_[[#This Row],[Payment Method]],PaymentMapping!$A$2:$A$11,PaymentMapping!$B$2:$B$11,"Other")</f>
        <v>Wallet/UPI</v>
      </c>
    </row>
    <row r="3645" spans="1:17" x14ac:dyDescent="0.3">
      <c r="A3645">
        <v>18341</v>
      </c>
      <c r="B3645" s="14">
        <v>44175.058854166666</v>
      </c>
      <c r="C3645" t="s">
        <v>16</v>
      </c>
      <c r="D3645">
        <v>492</v>
      </c>
      <c r="E3645">
        <v>3</v>
      </c>
      <c r="F3645">
        <v>2652</v>
      </c>
      <c r="G3645" t="s">
        <v>19</v>
      </c>
      <c r="H3645">
        <v>19</v>
      </c>
      <c r="I3645">
        <v>1</v>
      </c>
      <c r="J3645" t="s">
        <v>17</v>
      </c>
      <c r="K3645">
        <v>1</v>
      </c>
      <c r="L3645">
        <f>YEAR(ecommerce_customer_data_custom_[[#This Row],[Purchase Date]])</f>
        <v>2020</v>
      </c>
      <c r="M3645">
        <f>MONTH(ecommerce_customer_data_custom_[[#This Row],[Purchase Date]])</f>
        <v>12</v>
      </c>
      <c r="N3645" t="str">
        <f>TEXT(ecommerce_customer_data_custom_[[#This Row],[Purchase Date]],"mmmm")</f>
        <v>December</v>
      </c>
      <c r="O3645" t="str">
        <f>VLOOKUP(ecommerce_customer_data_custom_[[#This Row],[Customer Age]],AgeGroupMapping!$A$2:$C$5,3,TRUE)</f>
        <v>Young</v>
      </c>
      <c r="P3645" t="str">
        <f>IF(ecommerce_customer_data_custom_[[#This Row],[Returns]]=1,"Returned","Not Returned")</f>
        <v>Returned</v>
      </c>
      <c r="Q3645" t="str">
        <f>_xlfn.XLOOKUP(ecommerce_customer_data_custom_[[#This Row],[Payment Method]],PaymentMapping!$A$2:$A$11,PaymentMapping!$B$2:$B$11,"Other")</f>
        <v>Cash</v>
      </c>
    </row>
    <row r="3646" spans="1:17" x14ac:dyDescent="0.3">
      <c r="A3646">
        <v>18341</v>
      </c>
      <c r="B3646" s="14">
        <v>44322.14502314815</v>
      </c>
      <c r="C3646" t="s">
        <v>18</v>
      </c>
      <c r="D3646">
        <v>91</v>
      </c>
      <c r="E3646">
        <v>3</v>
      </c>
      <c r="F3646">
        <v>2544</v>
      </c>
      <c r="G3646" t="s">
        <v>19</v>
      </c>
      <c r="H3646">
        <v>19</v>
      </c>
      <c r="I3646">
        <v>0</v>
      </c>
      <c r="J3646" t="s">
        <v>17</v>
      </c>
      <c r="K3646">
        <v>1</v>
      </c>
      <c r="L3646">
        <f>YEAR(ecommerce_customer_data_custom_[[#This Row],[Purchase Date]])</f>
        <v>2021</v>
      </c>
      <c r="M3646">
        <f>MONTH(ecommerce_customer_data_custom_[[#This Row],[Purchase Date]])</f>
        <v>5</v>
      </c>
      <c r="N3646" t="str">
        <f>TEXT(ecommerce_customer_data_custom_[[#This Row],[Purchase Date]],"mmmm")</f>
        <v>May</v>
      </c>
      <c r="O3646" t="str">
        <f>VLOOKUP(ecommerce_customer_data_custom_[[#This Row],[Customer Age]],AgeGroupMapping!$A$2:$C$5,3,TRUE)</f>
        <v>Young</v>
      </c>
      <c r="P3646" t="str">
        <f>IF(ecommerce_customer_data_custom_[[#This Row],[Returns]]=1,"Returned","Not Returned")</f>
        <v>Not Returned</v>
      </c>
      <c r="Q3646" t="str">
        <f>_xlfn.XLOOKUP(ecommerce_customer_data_custom_[[#This Row],[Payment Method]],PaymentMapping!$A$2:$A$11,PaymentMapping!$B$2:$B$11,"Other")</f>
        <v>Cash</v>
      </c>
    </row>
    <row r="3647" spans="1:17" x14ac:dyDescent="0.3">
      <c r="A3647">
        <v>18341</v>
      </c>
      <c r="B3647" s="14">
        <v>45053.281215277777</v>
      </c>
      <c r="C3647" t="s">
        <v>16</v>
      </c>
      <c r="D3647">
        <v>73</v>
      </c>
      <c r="E3647">
        <v>5</v>
      </c>
      <c r="F3647">
        <v>1439</v>
      </c>
      <c r="G3647" t="s">
        <v>15</v>
      </c>
      <c r="H3647">
        <v>19</v>
      </c>
      <c r="I3647">
        <v>0</v>
      </c>
      <c r="J3647" t="s">
        <v>17</v>
      </c>
      <c r="K3647">
        <v>1</v>
      </c>
      <c r="L3647">
        <f>YEAR(ecommerce_customer_data_custom_[[#This Row],[Purchase Date]])</f>
        <v>2023</v>
      </c>
      <c r="M3647">
        <f>MONTH(ecommerce_customer_data_custom_[[#This Row],[Purchase Date]])</f>
        <v>5</v>
      </c>
      <c r="N3647" t="str">
        <f>TEXT(ecommerce_customer_data_custom_[[#This Row],[Purchase Date]],"mmmm")</f>
        <v>May</v>
      </c>
      <c r="O3647" t="str">
        <f>VLOOKUP(ecommerce_customer_data_custom_[[#This Row],[Customer Age]],AgeGroupMapping!$A$2:$C$5,3,TRUE)</f>
        <v>Young</v>
      </c>
      <c r="P3647" t="str">
        <f>IF(ecommerce_customer_data_custom_[[#This Row],[Returns]]=1,"Returned","Not Returned")</f>
        <v>Not Returned</v>
      </c>
      <c r="Q3647" t="str">
        <f>_xlfn.XLOOKUP(ecommerce_customer_data_custom_[[#This Row],[Payment Method]],PaymentMapping!$A$2:$A$11,PaymentMapping!$B$2:$B$11,"Other")</f>
        <v>Wallet/UPI</v>
      </c>
    </row>
    <row r="3648" spans="1:17" x14ac:dyDescent="0.3">
      <c r="A3648">
        <v>28878</v>
      </c>
      <c r="B3648" s="14">
        <v>45054.163449074076</v>
      </c>
      <c r="C3648" t="s">
        <v>14</v>
      </c>
      <c r="D3648">
        <v>73</v>
      </c>
      <c r="E3648">
        <v>2</v>
      </c>
      <c r="F3648">
        <v>1642</v>
      </c>
      <c r="G3648" t="s">
        <v>12</v>
      </c>
      <c r="H3648">
        <v>67</v>
      </c>
      <c r="I3648">
        <v>0</v>
      </c>
      <c r="J3648" t="s">
        <v>13</v>
      </c>
      <c r="K3648">
        <v>0</v>
      </c>
      <c r="L3648">
        <f>YEAR(ecommerce_customer_data_custom_[[#This Row],[Purchase Date]])</f>
        <v>2023</v>
      </c>
      <c r="M3648">
        <f>MONTH(ecommerce_customer_data_custom_[[#This Row],[Purchase Date]])</f>
        <v>5</v>
      </c>
      <c r="N3648" t="str">
        <f>TEXT(ecommerce_customer_data_custom_[[#This Row],[Purchase Date]],"mmmm")</f>
        <v>May</v>
      </c>
      <c r="O3648" t="str">
        <f>VLOOKUP(ecommerce_customer_data_custom_[[#This Row],[Customer Age]],AgeGroupMapping!$A$2:$C$5,3,TRUE)</f>
        <v>Senior</v>
      </c>
      <c r="P3648" t="str">
        <f>IF(ecommerce_customer_data_custom_[[#This Row],[Returns]]=1,"Returned","Not Returned")</f>
        <v>Not Returned</v>
      </c>
      <c r="Q3648" t="str">
        <f>_xlfn.XLOOKUP(ecommerce_customer_data_custom_[[#This Row],[Payment Method]],PaymentMapping!$A$2:$A$11,PaymentMapping!$B$2:$B$11,"Other")</f>
        <v>Card</v>
      </c>
    </row>
    <row r="3649" spans="1:17" x14ac:dyDescent="0.3">
      <c r="A3649">
        <v>28878</v>
      </c>
      <c r="B3649" s="14">
        <v>44829.275856481479</v>
      </c>
      <c r="C3649" t="s">
        <v>16</v>
      </c>
      <c r="D3649">
        <v>88</v>
      </c>
      <c r="E3649">
        <v>4</v>
      </c>
      <c r="F3649">
        <v>3017</v>
      </c>
      <c r="G3649" t="s">
        <v>12</v>
      </c>
      <c r="H3649">
        <v>67</v>
      </c>
      <c r="I3649">
        <v>0</v>
      </c>
      <c r="J3649" t="s">
        <v>13</v>
      </c>
      <c r="K3649">
        <v>0</v>
      </c>
      <c r="L3649">
        <f>YEAR(ecommerce_customer_data_custom_[[#This Row],[Purchase Date]])</f>
        <v>2022</v>
      </c>
      <c r="M3649">
        <f>MONTH(ecommerce_customer_data_custom_[[#This Row],[Purchase Date]])</f>
        <v>9</v>
      </c>
      <c r="N3649" t="str">
        <f>TEXT(ecommerce_customer_data_custom_[[#This Row],[Purchase Date]],"mmmm")</f>
        <v>September</v>
      </c>
      <c r="O3649" t="str">
        <f>VLOOKUP(ecommerce_customer_data_custom_[[#This Row],[Customer Age]],AgeGroupMapping!$A$2:$C$5,3,TRUE)</f>
        <v>Senior</v>
      </c>
      <c r="P3649" t="str">
        <f>IF(ecommerce_customer_data_custom_[[#This Row],[Returns]]=1,"Returned","Not Returned")</f>
        <v>Not Returned</v>
      </c>
      <c r="Q3649" t="str">
        <f>_xlfn.XLOOKUP(ecommerce_customer_data_custom_[[#This Row],[Payment Method]],PaymentMapping!$A$2:$A$11,PaymentMapping!$B$2:$B$11,"Other")</f>
        <v>Card</v>
      </c>
    </row>
    <row r="3650" spans="1:17" x14ac:dyDescent="0.3">
      <c r="A3650">
        <v>28878</v>
      </c>
      <c r="B3650" s="14">
        <v>44754.447291666664</v>
      </c>
      <c r="C3650" t="s">
        <v>11</v>
      </c>
      <c r="D3650">
        <v>185</v>
      </c>
      <c r="E3650">
        <v>2</v>
      </c>
      <c r="F3650">
        <v>2850</v>
      </c>
      <c r="G3650" t="s">
        <v>15</v>
      </c>
      <c r="H3650">
        <v>67</v>
      </c>
      <c r="I3650">
        <v>0</v>
      </c>
      <c r="J3650" t="s">
        <v>13</v>
      </c>
      <c r="K3650">
        <v>0</v>
      </c>
      <c r="L3650">
        <f>YEAR(ecommerce_customer_data_custom_[[#This Row],[Purchase Date]])</f>
        <v>2022</v>
      </c>
      <c r="M3650">
        <f>MONTH(ecommerce_customer_data_custom_[[#This Row],[Purchase Date]])</f>
        <v>7</v>
      </c>
      <c r="N3650" t="str">
        <f>TEXT(ecommerce_customer_data_custom_[[#This Row],[Purchase Date]],"mmmm")</f>
        <v>July</v>
      </c>
      <c r="O3650" t="str">
        <f>VLOOKUP(ecommerce_customer_data_custom_[[#This Row],[Customer Age]],AgeGroupMapping!$A$2:$C$5,3,TRUE)</f>
        <v>Senior</v>
      </c>
      <c r="P3650" t="str">
        <f>IF(ecommerce_customer_data_custom_[[#This Row],[Returns]]=1,"Returned","Not Returned")</f>
        <v>Not Returned</v>
      </c>
      <c r="Q3650" t="str">
        <f>_xlfn.XLOOKUP(ecommerce_customer_data_custom_[[#This Row],[Payment Method]],PaymentMapping!$A$2:$A$11,PaymentMapping!$B$2:$B$11,"Other")</f>
        <v>Wallet/UPI</v>
      </c>
    </row>
    <row r="3651" spans="1:17" x14ac:dyDescent="0.3">
      <c r="A3651">
        <v>28878</v>
      </c>
      <c r="B3651" s="14">
        <v>43848.166608796295</v>
      </c>
      <c r="C3651" t="s">
        <v>18</v>
      </c>
      <c r="D3651">
        <v>47</v>
      </c>
      <c r="E3651">
        <v>2</v>
      </c>
      <c r="F3651">
        <v>2046</v>
      </c>
      <c r="G3651" t="s">
        <v>12</v>
      </c>
      <c r="H3651">
        <v>67</v>
      </c>
      <c r="I3651">
        <v>1</v>
      </c>
      <c r="J3651" t="s">
        <v>13</v>
      </c>
      <c r="K3651">
        <v>0</v>
      </c>
      <c r="L3651">
        <f>YEAR(ecommerce_customer_data_custom_[[#This Row],[Purchase Date]])</f>
        <v>2020</v>
      </c>
      <c r="M3651">
        <f>MONTH(ecommerce_customer_data_custom_[[#This Row],[Purchase Date]])</f>
        <v>1</v>
      </c>
      <c r="N3651" t="str">
        <f>TEXT(ecommerce_customer_data_custom_[[#This Row],[Purchase Date]],"mmmm")</f>
        <v>January</v>
      </c>
      <c r="O3651" t="str">
        <f>VLOOKUP(ecommerce_customer_data_custom_[[#This Row],[Customer Age]],AgeGroupMapping!$A$2:$C$5,3,TRUE)</f>
        <v>Senior</v>
      </c>
      <c r="P3651" t="str">
        <f>IF(ecommerce_customer_data_custom_[[#This Row],[Returns]]=1,"Returned","Not Returned")</f>
        <v>Returned</v>
      </c>
      <c r="Q3651" t="str">
        <f>_xlfn.XLOOKUP(ecommerce_customer_data_custom_[[#This Row],[Payment Method]],PaymentMapping!$A$2:$A$11,PaymentMapping!$B$2:$B$11,"Other")</f>
        <v>Card</v>
      </c>
    </row>
    <row r="3652" spans="1:17" x14ac:dyDescent="0.3">
      <c r="A3652">
        <v>28878</v>
      </c>
      <c r="B3652" s="14">
        <v>44650.589618055557</v>
      </c>
      <c r="C3652" t="s">
        <v>14</v>
      </c>
      <c r="D3652">
        <v>72</v>
      </c>
      <c r="E3652">
        <v>4</v>
      </c>
      <c r="F3652">
        <v>984</v>
      </c>
      <c r="G3652" t="s">
        <v>15</v>
      </c>
      <c r="H3652">
        <v>67</v>
      </c>
      <c r="I3652">
        <v>0</v>
      </c>
      <c r="J3652" t="s">
        <v>13</v>
      </c>
      <c r="K3652">
        <v>0</v>
      </c>
      <c r="L3652">
        <f>YEAR(ecommerce_customer_data_custom_[[#This Row],[Purchase Date]])</f>
        <v>2022</v>
      </c>
      <c r="M3652">
        <f>MONTH(ecommerce_customer_data_custom_[[#This Row],[Purchase Date]])</f>
        <v>3</v>
      </c>
      <c r="N3652" t="str">
        <f>TEXT(ecommerce_customer_data_custom_[[#This Row],[Purchase Date]],"mmmm")</f>
        <v>March</v>
      </c>
      <c r="O3652" t="str">
        <f>VLOOKUP(ecommerce_customer_data_custom_[[#This Row],[Customer Age]],AgeGroupMapping!$A$2:$C$5,3,TRUE)</f>
        <v>Senior</v>
      </c>
      <c r="P3652" t="str">
        <f>IF(ecommerce_customer_data_custom_[[#This Row],[Returns]]=1,"Returned","Not Returned")</f>
        <v>Not Returned</v>
      </c>
      <c r="Q3652" t="str">
        <f>_xlfn.XLOOKUP(ecommerce_customer_data_custom_[[#This Row],[Payment Method]],PaymentMapping!$A$2:$A$11,PaymentMapping!$B$2:$B$11,"Other")</f>
        <v>Wallet/UPI</v>
      </c>
    </row>
    <row r="3653" spans="1:17" x14ac:dyDescent="0.3">
      <c r="A3653">
        <v>15932</v>
      </c>
      <c r="B3653" s="14">
        <v>45156.746759259258</v>
      </c>
      <c r="C3653" t="s">
        <v>16</v>
      </c>
      <c r="D3653">
        <v>117</v>
      </c>
      <c r="E3653">
        <v>5</v>
      </c>
      <c r="F3653">
        <v>733</v>
      </c>
      <c r="G3653" t="s">
        <v>12</v>
      </c>
      <c r="H3653">
        <v>24</v>
      </c>
      <c r="I3653">
        <v>0</v>
      </c>
      <c r="J3653" t="s">
        <v>13</v>
      </c>
      <c r="K3653">
        <v>0</v>
      </c>
      <c r="L3653">
        <f>YEAR(ecommerce_customer_data_custom_[[#This Row],[Purchase Date]])</f>
        <v>2023</v>
      </c>
      <c r="M3653">
        <f>MONTH(ecommerce_customer_data_custom_[[#This Row],[Purchase Date]])</f>
        <v>8</v>
      </c>
      <c r="N3653" t="str">
        <f>TEXT(ecommerce_customer_data_custom_[[#This Row],[Purchase Date]],"mmmm")</f>
        <v>August</v>
      </c>
      <c r="O3653" t="str">
        <f>VLOOKUP(ecommerce_customer_data_custom_[[#This Row],[Customer Age]],AgeGroupMapping!$A$2:$C$5,3,TRUE)</f>
        <v>Young</v>
      </c>
      <c r="P3653" t="str">
        <f>IF(ecommerce_customer_data_custom_[[#This Row],[Returns]]=1,"Returned","Not Returned")</f>
        <v>Not Returned</v>
      </c>
      <c r="Q3653" t="str">
        <f>_xlfn.XLOOKUP(ecommerce_customer_data_custom_[[#This Row],[Payment Method]],PaymentMapping!$A$2:$A$11,PaymentMapping!$B$2:$B$11,"Other")</f>
        <v>Card</v>
      </c>
    </row>
    <row r="3654" spans="1:17" x14ac:dyDescent="0.3">
      <c r="A3654">
        <v>15932</v>
      </c>
      <c r="B3654" s="14">
        <v>44906.876701388886</v>
      </c>
      <c r="C3654" t="s">
        <v>16</v>
      </c>
      <c r="D3654">
        <v>318</v>
      </c>
      <c r="E3654">
        <v>1</v>
      </c>
      <c r="F3654">
        <v>4174</v>
      </c>
      <c r="G3654" t="s">
        <v>15</v>
      </c>
      <c r="H3654">
        <v>24</v>
      </c>
      <c r="I3654">
        <v>0</v>
      </c>
      <c r="J3654" t="s">
        <v>13</v>
      </c>
      <c r="K3654">
        <v>0</v>
      </c>
      <c r="L3654">
        <f>YEAR(ecommerce_customer_data_custom_[[#This Row],[Purchase Date]])</f>
        <v>2022</v>
      </c>
      <c r="M3654">
        <f>MONTH(ecommerce_customer_data_custom_[[#This Row],[Purchase Date]])</f>
        <v>12</v>
      </c>
      <c r="N3654" t="str">
        <f>TEXT(ecommerce_customer_data_custom_[[#This Row],[Purchase Date]],"mmmm")</f>
        <v>December</v>
      </c>
      <c r="O3654" t="str">
        <f>VLOOKUP(ecommerce_customer_data_custom_[[#This Row],[Customer Age]],AgeGroupMapping!$A$2:$C$5,3,TRUE)</f>
        <v>Young</v>
      </c>
      <c r="P3654" t="str">
        <f>IF(ecommerce_customer_data_custom_[[#This Row],[Returns]]=1,"Returned","Not Returned")</f>
        <v>Not Returned</v>
      </c>
      <c r="Q3654" t="str">
        <f>_xlfn.XLOOKUP(ecommerce_customer_data_custom_[[#This Row],[Payment Method]],PaymentMapping!$A$2:$A$11,PaymentMapping!$B$2:$B$11,"Other")</f>
        <v>Wallet/UPI</v>
      </c>
    </row>
    <row r="3655" spans="1:17" x14ac:dyDescent="0.3">
      <c r="A3655">
        <v>15932</v>
      </c>
      <c r="B3655" s="14">
        <v>44792.125949074078</v>
      </c>
      <c r="C3655" t="s">
        <v>16</v>
      </c>
      <c r="D3655">
        <v>329</v>
      </c>
      <c r="E3655">
        <v>1</v>
      </c>
      <c r="F3655">
        <v>469</v>
      </c>
      <c r="G3655" t="s">
        <v>19</v>
      </c>
      <c r="H3655">
        <v>24</v>
      </c>
      <c r="I3655">
        <v>1</v>
      </c>
      <c r="J3655" t="s">
        <v>13</v>
      </c>
      <c r="K3655">
        <v>0</v>
      </c>
      <c r="L3655">
        <f>YEAR(ecommerce_customer_data_custom_[[#This Row],[Purchase Date]])</f>
        <v>2022</v>
      </c>
      <c r="M3655">
        <f>MONTH(ecommerce_customer_data_custom_[[#This Row],[Purchase Date]])</f>
        <v>8</v>
      </c>
      <c r="N3655" t="str">
        <f>TEXT(ecommerce_customer_data_custom_[[#This Row],[Purchase Date]],"mmmm")</f>
        <v>August</v>
      </c>
      <c r="O3655" t="str">
        <f>VLOOKUP(ecommerce_customer_data_custom_[[#This Row],[Customer Age]],AgeGroupMapping!$A$2:$C$5,3,TRUE)</f>
        <v>Young</v>
      </c>
      <c r="P3655" t="str">
        <f>IF(ecommerce_customer_data_custom_[[#This Row],[Returns]]=1,"Returned","Not Returned")</f>
        <v>Returned</v>
      </c>
      <c r="Q3655" t="str">
        <f>_xlfn.XLOOKUP(ecommerce_customer_data_custom_[[#This Row],[Payment Method]],PaymentMapping!$A$2:$A$11,PaymentMapping!$B$2:$B$11,"Other")</f>
        <v>Cash</v>
      </c>
    </row>
    <row r="3656" spans="1:17" x14ac:dyDescent="0.3">
      <c r="A3656">
        <v>38138</v>
      </c>
      <c r="B3656" s="14">
        <v>44640.795578703706</v>
      </c>
      <c r="C3656" t="s">
        <v>11</v>
      </c>
      <c r="D3656">
        <v>44</v>
      </c>
      <c r="E3656">
        <v>3</v>
      </c>
      <c r="F3656">
        <v>3382</v>
      </c>
      <c r="G3656" t="s">
        <v>12</v>
      </c>
      <c r="H3656">
        <v>43</v>
      </c>
      <c r="I3656">
        <v>1</v>
      </c>
      <c r="J3656" t="s">
        <v>17</v>
      </c>
      <c r="K3656">
        <v>0</v>
      </c>
      <c r="L3656">
        <f>YEAR(ecommerce_customer_data_custom_[[#This Row],[Purchase Date]])</f>
        <v>2022</v>
      </c>
      <c r="M3656">
        <f>MONTH(ecommerce_customer_data_custom_[[#This Row],[Purchase Date]])</f>
        <v>3</v>
      </c>
      <c r="N3656" t="str">
        <f>TEXT(ecommerce_customer_data_custom_[[#This Row],[Purchase Date]],"mmmm")</f>
        <v>March</v>
      </c>
      <c r="O3656" t="str">
        <f>VLOOKUP(ecommerce_customer_data_custom_[[#This Row],[Customer Age]],AgeGroupMapping!$A$2:$C$5,3,TRUE)</f>
        <v>Middle-Aged</v>
      </c>
      <c r="P3656" t="str">
        <f>IF(ecommerce_customer_data_custom_[[#This Row],[Returns]]=1,"Returned","Not Returned")</f>
        <v>Returned</v>
      </c>
      <c r="Q3656" t="str">
        <f>_xlfn.XLOOKUP(ecommerce_customer_data_custom_[[#This Row],[Payment Method]],PaymentMapping!$A$2:$A$11,PaymentMapping!$B$2:$B$11,"Other")</f>
        <v>Card</v>
      </c>
    </row>
    <row r="3657" spans="1:17" x14ac:dyDescent="0.3">
      <c r="A3657">
        <v>38138</v>
      </c>
      <c r="B3657" s="14">
        <v>45036.121921296297</v>
      </c>
      <c r="C3657" t="s">
        <v>18</v>
      </c>
      <c r="D3657">
        <v>340</v>
      </c>
      <c r="E3657">
        <v>5</v>
      </c>
      <c r="F3657">
        <v>4652</v>
      </c>
      <c r="G3657" t="s">
        <v>15</v>
      </c>
      <c r="H3657">
        <v>43</v>
      </c>
      <c r="I3657">
        <v>0</v>
      </c>
      <c r="J3657" t="s">
        <v>17</v>
      </c>
      <c r="K3657">
        <v>0</v>
      </c>
      <c r="L3657">
        <f>YEAR(ecommerce_customer_data_custom_[[#This Row],[Purchase Date]])</f>
        <v>2023</v>
      </c>
      <c r="M3657">
        <f>MONTH(ecommerce_customer_data_custom_[[#This Row],[Purchase Date]])</f>
        <v>4</v>
      </c>
      <c r="N3657" t="str">
        <f>TEXT(ecommerce_customer_data_custom_[[#This Row],[Purchase Date]],"mmmm")</f>
        <v>April</v>
      </c>
      <c r="O3657" t="str">
        <f>VLOOKUP(ecommerce_customer_data_custom_[[#This Row],[Customer Age]],AgeGroupMapping!$A$2:$C$5,3,TRUE)</f>
        <v>Middle-Aged</v>
      </c>
      <c r="P3657" t="str">
        <f>IF(ecommerce_customer_data_custom_[[#This Row],[Returns]]=1,"Returned","Not Returned")</f>
        <v>Not Returned</v>
      </c>
      <c r="Q3657" t="str">
        <f>_xlfn.XLOOKUP(ecommerce_customer_data_custom_[[#This Row],[Payment Method]],PaymentMapping!$A$2:$A$11,PaymentMapping!$B$2:$B$11,"Other")</f>
        <v>Wallet/UPI</v>
      </c>
    </row>
    <row r="3658" spans="1:17" x14ac:dyDescent="0.3">
      <c r="A3658">
        <v>38138</v>
      </c>
      <c r="B3658" s="14">
        <v>44563.02270833333</v>
      </c>
      <c r="C3658" t="s">
        <v>11</v>
      </c>
      <c r="D3658">
        <v>96</v>
      </c>
      <c r="E3658">
        <v>3</v>
      </c>
      <c r="F3658">
        <v>2466</v>
      </c>
      <c r="G3658" t="s">
        <v>19</v>
      </c>
      <c r="H3658">
        <v>43</v>
      </c>
      <c r="I3658">
        <v>1</v>
      </c>
      <c r="J3658" t="s">
        <v>17</v>
      </c>
      <c r="K3658">
        <v>0</v>
      </c>
      <c r="L3658">
        <f>YEAR(ecommerce_customer_data_custom_[[#This Row],[Purchase Date]])</f>
        <v>2022</v>
      </c>
      <c r="M3658">
        <f>MONTH(ecommerce_customer_data_custom_[[#This Row],[Purchase Date]])</f>
        <v>1</v>
      </c>
      <c r="N3658" t="str">
        <f>TEXT(ecommerce_customer_data_custom_[[#This Row],[Purchase Date]],"mmmm")</f>
        <v>January</v>
      </c>
      <c r="O3658" t="str">
        <f>VLOOKUP(ecommerce_customer_data_custom_[[#This Row],[Customer Age]],AgeGroupMapping!$A$2:$C$5,3,TRUE)</f>
        <v>Middle-Aged</v>
      </c>
      <c r="P3658" t="str">
        <f>IF(ecommerce_customer_data_custom_[[#This Row],[Returns]]=1,"Returned","Not Returned")</f>
        <v>Returned</v>
      </c>
      <c r="Q3658" t="str">
        <f>_xlfn.XLOOKUP(ecommerce_customer_data_custom_[[#This Row],[Payment Method]],PaymentMapping!$A$2:$A$11,PaymentMapping!$B$2:$B$11,"Other")</f>
        <v>Cash</v>
      </c>
    </row>
    <row r="3659" spans="1:17" x14ac:dyDescent="0.3">
      <c r="A3659">
        <v>38138</v>
      </c>
      <c r="B3659" s="14">
        <v>44903.039247685185</v>
      </c>
      <c r="C3659" t="s">
        <v>11</v>
      </c>
      <c r="D3659">
        <v>165</v>
      </c>
      <c r="E3659">
        <v>5</v>
      </c>
      <c r="F3659">
        <v>1876</v>
      </c>
      <c r="G3659" t="s">
        <v>15</v>
      </c>
      <c r="H3659">
        <v>43</v>
      </c>
      <c r="I3659">
        <v>0</v>
      </c>
      <c r="J3659" t="s">
        <v>17</v>
      </c>
      <c r="K3659">
        <v>0</v>
      </c>
      <c r="L3659">
        <f>YEAR(ecommerce_customer_data_custom_[[#This Row],[Purchase Date]])</f>
        <v>2022</v>
      </c>
      <c r="M3659">
        <f>MONTH(ecommerce_customer_data_custom_[[#This Row],[Purchase Date]])</f>
        <v>12</v>
      </c>
      <c r="N3659" t="str">
        <f>TEXT(ecommerce_customer_data_custom_[[#This Row],[Purchase Date]],"mmmm")</f>
        <v>December</v>
      </c>
      <c r="O3659" t="str">
        <f>VLOOKUP(ecommerce_customer_data_custom_[[#This Row],[Customer Age]],AgeGroupMapping!$A$2:$C$5,3,TRUE)</f>
        <v>Middle-Aged</v>
      </c>
      <c r="P3659" t="str">
        <f>IF(ecommerce_customer_data_custom_[[#This Row],[Returns]]=1,"Returned","Not Returned")</f>
        <v>Not Returned</v>
      </c>
      <c r="Q3659" t="str">
        <f>_xlfn.XLOOKUP(ecommerce_customer_data_custom_[[#This Row],[Payment Method]],PaymentMapping!$A$2:$A$11,PaymentMapping!$B$2:$B$11,"Other")</f>
        <v>Wallet/UPI</v>
      </c>
    </row>
    <row r="3660" spans="1:17" x14ac:dyDescent="0.3">
      <c r="A3660">
        <v>38138</v>
      </c>
      <c r="B3660" s="14">
        <v>45077.757928240739</v>
      </c>
      <c r="C3660" t="s">
        <v>16</v>
      </c>
      <c r="D3660">
        <v>477</v>
      </c>
      <c r="E3660">
        <v>3</v>
      </c>
      <c r="F3660">
        <v>4467</v>
      </c>
      <c r="G3660" t="s">
        <v>12</v>
      </c>
      <c r="H3660">
        <v>43</v>
      </c>
      <c r="I3660">
        <v>0</v>
      </c>
      <c r="J3660" t="s">
        <v>17</v>
      </c>
      <c r="K3660">
        <v>0</v>
      </c>
      <c r="L3660">
        <f>YEAR(ecommerce_customer_data_custom_[[#This Row],[Purchase Date]])</f>
        <v>2023</v>
      </c>
      <c r="M3660">
        <f>MONTH(ecommerce_customer_data_custom_[[#This Row],[Purchase Date]])</f>
        <v>5</v>
      </c>
      <c r="N3660" t="str">
        <f>TEXT(ecommerce_customer_data_custom_[[#This Row],[Purchase Date]],"mmmm")</f>
        <v>May</v>
      </c>
      <c r="O3660" t="str">
        <f>VLOOKUP(ecommerce_customer_data_custom_[[#This Row],[Customer Age]],AgeGroupMapping!$A$2:$C$5,3,TRUE)</f>
        <v>Middle-Aged</v>
      </c>
      <c r="P3660" t="str">
        <f>IF(ecommerce_customer_data_custom_[[#This Row],[Returns]]=1,"Returned","Not Returned")</f>
        <v>Not Returned</v>
      </c>
      <c r="Q3660" t="str">
        <f>_xlfn.XLOOKUP(ecommerce_customer_data_custom_[[#This Row],[Payment Method]],PaymentMapping!$A$2:$A$11,PaymentMapping!$B$2:$B$11,"Other")</f>
        <v>Card</v>
      </c>
    </row>
    <row r="3661" spans="1:17" x14ac:dyDescent="0.3">
      <c r="A3661">
        <v>15491</v>
      </c>
      <c r="B3661" s="14">
        <v>44243.809837962966</v>
      </c>
      <c r="C3661" t="s">
        <v>14</v>
      </c>
      <c r="D3661">
        <v>124</v>
      </c>
      <c r="E3661">
        <v>5</v>
      </c>
      <c r="F3661">
        <v>5310</v>
      </c>
      <c r="G3661" t="s">
        <v>15</v>
      </c>
      <c r="H3661">
        <v>62</v>
      </c>
      <c r="I3661">
        <v>1</v>
      </c>
      <c r="J3661" t="s">
        <v>13</v>
      </c>
      <c r="K3661">
        <v>0</v>
      </c>
      <c r="L3661">
        <f>YEAR(ecommerce_customer_data_custom_[[#This Row],[Purchase Date]])</f>
        <v>2021</v>
      </c>
      <c r="M3661">
        <f>MONTH(ecommerce_customer_data_custom_[[#This Row],[Purchase Date]])</f>
        <v>2</v>
      </c>
      <c r="N3661" t="str">
        <f>TEXT(ecommerce_customer_data_custom_[[#This Row],[Purchase Date]],"mmmm")</f>
        <v>February</v>
      </c>
      <c r="O3661" t="str">
        <f>VLOOKUP(ecommerce_customer_data_custom_[[#This Row],[Customer Age]],AgeGroupMapping!$A$2:$C$5,3,TRUE)</f>
        <v>Senior</v>
      </c>
      <c r="P3661" t="str">
        <f>IF(ecommerce_customer_data_custom_[[#This Row],[Returns]]=1,"Returned","Not Returned")</f>
        <v>Returned</v>
      </c>
      <c r="Q3661" t="str">
        <f>_xlfn.XLOOKUP(ecommerce_customer_data_custom_[[#This Row],[Payment Method]],PaymentMapping!$A$2:$A$11,PaymentMapping!$B$2:$B$11,"Other")</f>
        <v>Wallet/UPI</v>
      </c>
    </row>
    <row r="3662" spans="1:17" x14ac:dyDescent="0.3">
      <c r="A3662">
        <v>15491</v>
      </c>
      <c r="B3662" s="14">
        <v>45091.757789351854</v>
      </c>
      <c r="C3662" t="s">
        <v>18</v>
      </c>
      <c r="D3662">
        <v>346</v>
      </c>
      <c r="E3662">
        <v>1</v>
      </c>
      <c r="F3662">
        <v>1545</v>
      </c>
      <c r="G3662" t="s">
        <v>15</v>
      </c>
      <c r="H3662">
        <v>62</v>
      </c>
      <c r="I3662">
        <v>0</v>
      </c>
      <c r="J3662" t="s">
        <v>13</v>
      </c>
      <c r="K3662">
        <v>0</v>
      </c>
      <c r="L3662">
        <f>YEAR(ecommerce_customer_data_custom_[[#This Row],[Purchase Date]])</f>
        <v>2023</v>
      </c>
      <c r="M3662">
        <f>MONTH(ecommerce_customer_data_custom_[[#This Row],[Purchase Date]])</f>
        <v>6</v>
      </c>
      <c r="N3662" t="str">
        <f>TEXT(ecommerce_customer_data_custom_[[#This Row],[Purchase Date]],"mmmm")</f>
        <v>June</v>
      </c>
      <c r="O3662" t="str">
        <f>VLOOKUP(ecommerce_customer_data_custom_[[#This Row],[Customer Age]],AgeGroupMapping!$A$2:$C$5,3,TRUE)</f>
        <v>Senior</v>
      </c>
      <c r="P3662" t="str">
        <f>IF(ecommerce_customer_data_custom_[[#This Row],[Returns]]=1,"Returned","Not Returned")</f>
        <v>Not Returned</v>
      </c>
      <c r="Q3662" t="str">
        <f>_xlfn.XLOOKUP(ecommerce_customer_data_custom_[[#This Row],[Payment Method]],PaymentMapping!$A$2:$A$11,PaymentMapping!$B$2:$B$11,"Other")</f>
        <v>Wallet/UPI</v>
      </c>
    </row>
    <row r="3663" spans="1:17" x14ac:dyDescent="0.3">
      <c r="A3663">
        <v>15491</v>
      </c>
      <c r="B3663" s="14">
        <v>45075.106053240743</v>
      </c>
      <c r="C3663" t="s">
        <v>18</v>
      </c>
      <c r="D3663">
        <v>176</v>
      </c>
      <c r="E3663">
        <v>1</v>
      </c>
      <c r="F3663">
        <v>897</v>
      </c>
      <c r="G3663" t="s">
        <v>19</v>
      </c>
      <c r="H3663">
        <v>62</v>
      </c>
      <c r="I3663">
        <v>1</v>
      </c>
      <c r="J3663" t="s">
        <v>13</v>
      </c>
      <c r="K3663">
        <v>0</v>
      </c>
      <c r="L3663">
        <f>YEAR(ecommerce_customer_data_custom_[[#This Row],[Purchase Date]])</f>
        <v>2023</v>
      </c>
      <c r="M3663">
        <f>MONTH(ecommerce_customer_data_custom_[[#This Row],[Purchase Date]])</f>
        <v>5</v>
      </c>
      <c r="N3663" t="str">
        <f>TEXT(ecommerce_customer_data_custom_[[#This Row],[Purchase Date]],"mmmm")</f>
        <v>May</v>
      </c>
      <c r="O3663" t="str">
        <f>VLOOKUP(ecommerce_customer_data_custom_[[#This Row],[Customer Age]],AgeGroupMapping!$A$2:$C$5,3,TRUE)</f>
        <v>Senior</v>
      </c>
      <c r="P3663" t="str">
        <f>IF(ecommerce_customer_data_custom_[[#This Row],[Returns]]=1,"Returned","Not Returned")</f>
        <v>Returned</v>
      </c>
      <c r="Q3663" t="str">
        <f>_xlfn.XLOOKUP(ecommerce_customer_data_custom_[[#This Row],[Payment Method]],PaymentMapping!$A$2:$A$11,PaymentMapping!$B$2:$B$11,"Other")</f>
        <v>Cash</v>
      </c>
    </row>
    <row r="3664" spans="1:17" x14ac:dyDescent="0.3">
      <c r="A3664">
        <v>15491</v>
      </c>
      <c r="B3664" s="14">
        <v>44386.263645833336</v>
      </c>
      <c r="C3664" t="s">
        <v>16</v>
      </c>
      <c r="D3664">
        <v>37</v>
      </c>
      <c r="E3664">
        <v>1</v>
      </c>
      <c r="F3664">
        <v>989</v>
      </c>
      <c r="G3664" t="s">
        <v>19</v>
      </c>
      <c r="H3664">
        <v>62</v>
      </c>
      <c r="I3664">
        <v>0</v>
      </c>
      <c r="J3664" t="s">
        <v>13</v>
      </c>
      <c r="K3664">
        <v>0</v>
      </c>
      <c r="L3664">
        <f>YEAR(ecommerce_customer_data_custom_[[#This Row],[Purchase Date]])</f>
        <v>2021</v>
      </c>
      <c r="M3664">
        <f>MONTH(ecommerce_customer_data_custom_[[#This Row],[Purchase Date]])</f>
        <v>7</v>
      </c>
      <c r="N3664" t="str">
        <f>TEXT(ecommerce_customer_data_custom_[[#This Row],[Purchase Date]],"mmmm")</f>
        <v>July</v>
      </c>
      <c r="O3664" t="str">
        <f>VLOOKUP(ecommerce_customer_data_custom_[[#This Row],[Customer Age]],AgeGroupMapping!$A$2:$C$5,3,TRUE)</f>
        <v>Senior</v>
      </c>
      <c r="P3664" t="str">
        <f>IF(ecommerce_customer_data_custom_[[#This Row],[Returns]]=1,"Returned","Not Returned")</f>
        <v>Not Returned</v>
      </c>
      <c r="Q3664" t="str">
        <f>_xlfn.XLOOKUP(ecommerce_customer_data_custom_[[#This Row],[Payment Method]],PaymentMapping!$A$2:$A$11,PaymentMapping!$B$2:$B$11,"Other")</f>
        <v>Cash</v>
      </c>
    </row>
    <row r="3665" spans="1:17" x14ac:dyDescent="0.3">
      <c r="A3665">
        <v>15491</v>
      </c>
      <c r="B3665" s="14">
        <v>44967.073599537034</v>
      </c>
      <c r="C3665" t="s">
        <v>18</v>
      </c>
      <c r="D3665">
        <v>378</v>
      </c>
      <c r="E3665">
        <v>3</v>
      </c>
      <c r="F3665">
        <v>548</v>
      </c>
      <c r="G3665" t="s">
        <v>12</v>
      </c>
      <c r="H3665">
        <v>62</v>
      </c>
      <c r="I3665">
        <v>0</v>
      </c>
      <c r="J3665" t="s">
        <v>13</v>
      </c>
      <c r="K3665">
        <v>0</v>
      </c>
      <c r="L3665">
        <f>YEAR(ecommerce_customer_data_custom_[[#This Row],[Purchase Date]])</f>
        <v>2023</v>
      </c>
      <c r="M3665">
        <f>MONTH(ecommerce_customer_data_custom_[[#This Row],[Purchase Date]])</f>
        <v>2</v>
      </c>
      <c r="N3665" t="str">
        <f>TEXT(ecommerce_customer_data_custom_[[#This Row],[Purchase Date]],"mmmm")</f>
        <v>February</v>
      </c>
      <c r="O3665" t="str">
        <f>VLOOKUP(ecommerce_customer_data_custom_[[#This Row],[Customer Age]],AgeGroupMapping!$A$2:$C$5,3,TRUE)</f>
        <v>Senior</v>
      </c>
      <c r="P3665" t="str">
        <f>IF(ecommerce_customer_data_custom_[[#This Row],[Returns]]=1,"Returned","Not Returned")</f>
        <v>Not Returned</v>
      </c>
      <c r="Q3665" t="str">
        <f>_xlfn.XLOOKUP(ecommerce_customer_data_custom_[[#This Row],[Payment Method]],PaymentMapping!$A$2:$A$11,PaymentMapping!$B$2:$B$11,"Other")</f>
        <v>Card</v>
      </c>
    </row>
    <row r="3666" spans="1:17" x14ac:dyDescent="0.3">
      <c r="A3666">
        <v>15491</v>
      </c>
      <c r="B3666" s="14">
        <v>44747.478263888886</v>
      </c>
      <c r="C3666" t="s">
        <v>14</v>
      </c>
      <c r="D3666">
        <v>390</v>
      </c>
      <c r="E3666">
        <v>2</v>
      </c>
      <c r="F3666">
        <v>1167</v>
      </c>
      <c r="G3666" t="s">
        <v>12</v>
      </c>
      <c r="H3666">
        <v>62</v>
      </c>
      <c r="I3666">
        <v>1</v>
      </c>
      <c r="J3666" t="s">
        <v>13</v>
      </c>
      <c r="K3666">
        <v>0</v>
      </c>
      <c r="L3666">
        <f>YEAR(ecommerce_customer_data_custom_[[#This Row],[Purchase Date]])</f>
        <v>2022</v>
      </c>
      <c r="M3666">
        <f>MONTH(ecommerce_customer_data_custom_[[#This Row],[Purchase Date]])</f>
        <v>7</v>
      </c>
      <c r="N3666" t="str">
        <f>TEXT(ecommerce_customer_data_custom_[[#This Row],[Purchase Date]],"mmmm")</f>
        <v>July</v>
      </c>
      <c r="O3666" t="str">
        <f>VLOOKUP(ecommerce_customer_data_custom_[[#This Row],[Customer Age]],AgeGroupMapping!$A$2:$C$5,3,TRUE)</f>
        <v>Senior</v>
      </c>
      <c r="P3666" t="str">
        <f>IF(ecommerce_customer_data_custom_[[#This Row],[Returns]]=1,"Returned","Not Returned")</f>
        <v>Returned</v>
      </c>
      <c r="Q3666" t="str">
        <f>_xlfn.XLOOKUP(ecommerce_customer_data_custom_[[#This Row],[Payment Method]],PaymentMapping!$A$2:$A$11,PaymentMapping!$B$2:$B$11,"Other")</f>
        <v>Card</v>
      </c>
    </row>
    <row r="3667" spans="1:17" x14ac:dyDescent="0.3">
      <c r="A3667">
        <v>35689</v>
      </c>
      <c r="B3667" s="14">
        <v>43894.032812500001</v>
      </c>
      <c r="C3667" t="s">
        <v>18</v>
      </c>
      <c r="D3667">
        <v>271</v>
      </c>
      <c r="E3667">
        <v>3</v>
      </c>
      <c r="F3667">
        <v>1345</v>
      </c>
      <c r="G3667" t="s">
        <v>15</v>
      </c>
      <c r="H3667">
        <v>43</v>
      </c>
      <c r="I3667">
        <v>0</v>
      </c>
      <c r="J3667" t="s">
        <v>13</v>
      </c>
      <c r="K3667">
        <v>0</v>
      </c>
      <c r="L3667">
        <f>YEAR(ecommerce_customer_data_custom_[[#This Row],[Purchase Date]])</f>
        <v>2020</v>
      </c>
      <c r="M3667">
        <f>MONTH(ecommerce_customer_data_custom_[[#This Row],[Purchase Date]])</f>
        <v>3</v>
      </c>
      <c r="N3667" t="str">
        <f>TEXT(ecommerce_customer_data_custom_[[#This Row],[Purchase Date]],"mmmm")</f>
        <v>March</v>
      </c>
      <c r="O3667" t="str">
        <f>VLOOKUP(ecommerce_customer_data_custom_[[#This Row],[Customer Age]],AgeGroupMapping!$A$2:$C$5,3,TRUE)</f>
        <v>Middle-Aged</v>
      </c>
      <c r="P3667" t="str">
        <f>IF(ecommerce_customer_data_custom_[[#This Row],[Returns]]=1,"Returned","Not Returned")</f>
        <v>Not Returned</v>
      </c>
      <c r="Q3667" t="str">
        <f>_xlfn.XLOOKUP(ecommerce_customer_data_custom_[[#This Row],[Payment Method]],PaymentMapping!$A$2:$A$11,PaymentMapping!$B$2:$B$11,"Other")</f>
        <v>Wallet/UPI</v>
      </c>
    </row>
    <row r="3668" spans="1:17" x14ac:dyDescent="0.3">
      <c r="A3668">
        <v>35689</v>
      </c>
      <c r="B3668" s="14">
        <v>44835.961898148147</v>
      </c>
      <c r="C3668" t="s">
        <v>16</v>
      </c>
      <c r="D3668">
        <v>430</v>
      </c>
      <c r="E3668">
        <v>5</v>
      </c>
      <c r="F3668">
        <v>2564</v>
      </c>
      <c r="G3668" t="s">
        <v>12</v>
      </c>
      <c r="H3668">
        <v>43</v>
      </c>
      <c r="I3668">
        <v>0</v>
      </c>
      <c r="J3668" t="s">
        <v>13</v>
      </c>
      <c r="K3668">
        <v>0</v>
      </c>
      <c r="L3668">
        <f>YEAR(ecommerce_customer_data_custom_[[#This Row],[Purchase Date]])</f>
        <v>2022</v>
      </c>
      <c r="M3668">
        <f>MONTH(ecommerce_customer_data_custom_[[#This Row],[Purchase Date]])</f>
        <v>10</v>
      </c>
      <c r="N3668" t="str">
        <f>TEXT(ecommerce_customer_data_custom_[[#This Row],[Purchase Date]],"mmmm")</f>
        <v>October</v>
      </c>
      <c r="O3668" t="str">
        <f>VLOOKUP(ecommerce_customer_data_custom_[[#This Row],[Customer Age]],AgeGroupMapping!$A$2:$C$5,3,TRUE)</f>
        <v>Middle-Aged</v>
      </c>
      <c r="P3668" t="str">
        <f>IF(ecommerce_customer_data_custom_[[#This Row],[Returns]]=1,"Returned","Not Returned")</f>
        <v>Not Returned</v>
      </c>
      <c r="Q3668" t="str">
        <f>_xlfn.XLOOKUP(ecommerce_customer_data_custom_[[#This Row],[Payment Method]],PaymentMapping!$A$2:$A$11,PaymentMapping!$B$2:$B$11,"Other")</f>
        <v>Card</v>
      </c>
    </row>
    <row r="3669" spans="1:17" x14ac:dyDescent="0.3">
      <c r="A3669">
        <v>35689</v>
      </c>
      <c r="B3669" s="14">
        <v>44537.979351851849</v>
      </c>
      <c r="C3669" t="s">
        <v>14</v>
      </c>
      <c r="D3669">
        <v>291</v>
      </c>
      <c r="E3669">
        <v>3</v>
      </c>
      <c r="F3669">
        <v>4473</v>
      </c>
      <c r="G3669" t="s">
        <v>19</v>
      </c>
      <c r="H3669">
        <v>43</v>
      </c>
      <c r="I3669">
        <v>0</v>
      </c>
      <c r="J3669" t="s">
        <v>13</v>
      </c>
      <c r="K3669">
        <v>0</v>
      </c>
      <c r="L3669">
        <f>YEAR(ecommerce_customer_data_custom_[[#This Row],[Purchase Date]])</f>
        <v>2021</v>
      </c>
      <c r="M3669">
        <f>MONTH(ecommerce_customer_data_custom_[[#This Row],[Purchase Date]])</f>
        <v>12</v>
      </c>
      <c r="N3669" t="str">
        <f>TEXT(ecommerce_customer_data_custom_[[#This Row],[Purchase Date]],"mmmm")</f>
        <v>December</v>
      </c>
      <c r="O3669" t="str">
        <f>VLOOKUP(ecommerce_customer_data_custom_[[#This Row],[Customer Age]],AgeGroupMapping!$A$2:$C$5,3,TRUE)</f>
        <v>Middle-Aged</v>
      </c>
      <c r="P3669" t="str">
        <f>IF(ecommerce_customer_data_custom_[[#This Row],[Returns]]=1,"Returned","Not Returned")</f>
        <v>Not Returned</v>
      </c>
      <c r="Q3669" t="str">
        <f>_xlfn.XLOOKUP(ecommerce_customer_data_custom_[[#This Row],[Payment Method]],PaymentMapping!$A$2:$A$11,PaymentMapping!$B$2:$B$11,"Other")</f>
        <v>Cash</v>
      </c>
    </row>
    <row r="3670" spans="1:17" x14ac:dyDescent="0.3">
      <c r="A3670">
        <v>35689</v>
      </c>
      <c r="B3670" s="14">
        <v>44427.181840277779</v>
      </c>
      <c r="C3670" t="s">
        <v>18</v>
      </c>
      <c r="D3670">
        <v>375</v>
      </c>
      <c r="E3670">
        <v>3</v>
      </c>
      <c r="F3670">
        <v>3145</v>
      </c>
      <c r="G3670" t="s">
        <v>15</v>
      </c>
      <c r="H3670">
        <v>43</v>
      </c>
      <c r="I3670">
        <v>0</v>
      </c>
      <c r="J3670" t="s">
        <v>13</v>
      </c>
      <c r="K3670">
        <v>0</v>
      </c>
      <c r="L3670">
        <f>YEAR(ecommerce_customer_data_custom_[[#This Row],[Purchase Date]])</f>
        <v>2021</v>
      </c>
      <c r="M3670">
        <f>MONTH(ecommerce_customer_data_custom_[[#This Row],[Purchase Date]])</f>
        <v>8</v>
      </c>
      <c r="N3670" t="str">
        <f>TEXT(ecommerce_customer_data_custom_[[#This Row],[Purchase Date]],"mmmm")</f>
        <v>August</v>
      </c>
      <c r="O3670" t="str">
        <f>VLOOKUP(ecommerce_customer_data_custom_[[#This Row],[Customer Age]],AgeGroupMapping!$A$2:$C$5,3,TRUE)</f>
        <v>Middle-Aged</v>
      </c>
      <c r="P3670" t="str">
        <f>IF(ecommerce_customer_data_custom_[[#This Row],[Returns]]=1,"Returned","Not Returned")</f>
        <v>Not Returned</v>
      </c>
      <c r="Q3670" t="str">
        <f>_xlfn.XLOOKUP(ecommerce_customer_data_custom_[[#This Row],[Payment Method]],PaymentMapping!$A$2:$A$11,PaymentMapping!$B$2:$B$11,"Other")</f>
        <v>Wallet/UPI</v>
      </c>
    </row>
    <row r="3671" spans="1:17" x14ac:dyDescent="0.3">
      <c r="A3671">
        <v>35689</v>
      </c>
      <c r="B3671" s="14">
        <v>45117.327465277776</v>
      </c>
      <c r="C3671" t="s">
        <v>16</v>
      </c>
      <c r="D3671">
        <v>30</v>
      </c>
      <c r="E3671">
        <v>5</v>
      </c>
      <c r="F3671">
        <v>1068</v>
      </c>
      <c r="G3671" t="s">
        <v>19</v>
      </c>
      <c r="H3671">
        <v>43</v>
      </c>
      <c r="I3671">
        <v>1</v>
      </c>
      <c r="J3671" t="s">
        <v>13</v>
      </c>
      <c r="K3671">
        <v>0</v>
      </c>
      <c r="L3671">
        <f>YEAR(ecommerce_customer_data_custom_[[#This Row],[Purchase Date]])</f>
        <v>2023</v>
      </c>
      <c r="M3671">
        <f>MONTH(ecommerce_customer_data_custom_[[#This Row],[Purchase Date]])</f>
        <v>7</v>
      </c>
      <c r="N3671" t="str">
        <f>TEXT(ecommerce_customer_data_custom_[[#This Row],[Purchase Date]],"mmmm")</f>
        <v>July</v>
      </c>
      <c r="O3671" t="str">
        <f>VLOOKUP(ecommerce_customer_data_custom_[[#This Row],[Customer Age]],AgeGroupMapping!$A$2:$C$5,3,TRUE)</f>
        <v>Middle-Aged</v>
      </c>
      <c r="P3671" t="str">
        <f>IF(ecommerce_customer_data_custom_[[#This Row],[Returns]]=1,"Returned","Not Returned")</f>
        <v>Returned</v>
      </c>
      <c r="Q3671" t="str">
        <f>_xlfn.XLOOKUP(ecommerce_customer_data_custom_[[#This Row],[Payment Method]],PaymentMapping!$A$2:$A$11,PaymentMapping!$B$2:$B$11,"Other")</f>
        <v>Cash</v>
      </c>
    </row>
    <row r="3672" spans="1:17" x14ac:dyDescent="0.3">
      <c r="A3672">
        <v>30037</v>
      </c>
      <c r="B3672" s="14">
        <v>45078.9218287037</v>
      </c>
      <c r="C3672" t="s">
        <v>18</v>
      </c>
      <c r="D3672">
        <v>271</v>
      </c>
      <c r="E3672">
        <v>1</v>
      </c>
      <c r="F3672">
        <v>1186</v>
      </c>
      <c r="G3672" t="s">
        <v>15</v>
      </c>
      <c r="H3672">
        <v>49</v>
      </c>
      <c r="I3672">
        <v>0</v>
      </c>
      <c r="J3672" t="s">
        <v>13</v>
      </c>
      <c r="K3672">
        <v>0</v>
      </c>
      <c r="L3672">
        <f>YEAR(ecommerce_customer_data_custom_[[#This Row],[Purchase Date]])</f>
        <v>2023</v>
      </c>
      <c r="M3672">
        <f>MONTH(ecommerce_customer_data_custom_[[#This Row],[Purchase Date]])</f>
        <v>6</v>
      </c>
      <c r="N3672" t="str">
        <f>TEXT(ecommerce_customer_data_custom_[[#This Row],[Purchase Date]],"mmmm")</f>
        <v>June</v>
      </c>
      <c r="O3672" t="str">
        <f>VLOOKUP(ecommerce_customer_data_custom_[[#This Row],[Customer Age]],AgeGroupMapping!$A$2:$C$5,3,TRUE)</f>
        <v>Middle-Aged</v>
      </c>
      <c r="P3672" t="str">
        <f>IF(ecommerce_customer_data_custom_[[#This Row],[Returns]]=1,"Returned","Not Returned")</f>
        <v>Not Returned</v>
      </c>
      <c r="Q3672" t="str">
        <f>_xlfn.XLOOKUP(ecommerce_customer_data_custom_[[#This Row],[Payment Method]],PaymentMapping!$A$2:$A$11,PaymentMapping!$B$2:$B$11,"Other")</f>
        <v>Wallet/UPI</v>
      </c>
    </row>
    <row r="3673" spans="1:17" x14ac:dyDescent="0.3">
      <c r="A3673">
        <v>30037</v>
      </c>
      <c r="B3673" s="14">
        <v>44572.936539351853</v>
      </c>
      <c r="C3673" t="s">
        <v>11</v>
      </c>
      <c r="D3673">
        <v>494</v>
      </c>
      <c r="E3673">
        <v>1</v>
      </c>
      <c r="F3673">
        <v>319</v>
      </c>
      <c r="G3673" t="s">
        <v>15</v>
      </c>
      <c r="H3673">
        <v>49</v>
      </c>
      <c r="I3673">
        <v>1</v>
      </c>
      <c r="J3673" t="s">
        <v>13</v>
      </c>
      <c r="K3673">
        <v>0</v>
      </c>
      <c r="L3673">
        <f>YEAR(ecommerce_customer_data_custom_[[#This Row],[Purchase Date]])</f>
        <v>2022</v>
      </c>
      <c r="M3673">
        <f>MONTH(ecommerce_customer_data_custom_[[#This Row],[Purchase Date]])</f>
        <v>1</v>
      </c>
      <c r="N3673" t="str">
        <f>TEXT(ecommerce_customer_data_custom_[[#This Row],[Purchase Date]],"mmmm")</f>
        <v>January</v>
      </c>
      <c r="O3673" t="str">
        <f>VLOOKUP(ecommerce_customer_data_custom_[[#This Row],[Customer Age]],AgeGroupMapping!$A$2:$C$5,3,TRUE)</f>
        <v>Middle-Aged</v>
      </c>
      <c r="P3673" t="str">
        <f>IF(ecommerce_customer_data_custom_[[#This Row],[Returns]]=1,"Returned","Not Returned")</f>
        <v>Returned</v>
      </c>
      <c r="Q3673" t="str">
        <f>_xlfn.XLOOKUP(ecommerce_customer_data_custom_[[#This Row],[Payment Method]],PaymentMapping!$A$2:$A$11,PaymentMapping!$B$2:$B$11,"Other")</f>
        <v>Wallet/UPI</v>
      </c>
    </row>
    <row r="3674" spans="1:17" x14ac:dyDescent="0.3">
      <c r="A3674">
        <v>30037</v>
      </c>
      <c r="B3674" s="14">
        <v>44750.632916666669</v>
      </c>
      <c r="C3674" t="s">
        <v>18</v>
      </c>
      <c r="D3674">
        <v>25</v>
      </c>
      <c r="E3674">
        <v>1</v>
      </c>
      <c r="F3674">
        <v>2020</v>
      </c>
      <c r="G3674" t="s">
        <v>15</v>
      </c>
      <c r="H3674">
        <v>49</v>
      </c>
      <c r="I3674">
        <v>0</v>
      </c>
      <c r="J3674" t="s">
        <v>13</v>
      </c>
      <c r="K3674">
        <v>0</v>
      </c>
      <c r="L3674">
        <f>YEAR(ecommerce_customer_data_custom_[[#This Row],[Purchase Date]])</f>
        <v>2022</v>
      </c>
      <c r="M3674">
        <f>MONTH(ecommerce_customer_data_custom_[[#This Row],[Purchase Date]])</f>
        <v>7</v>
      </c>
      <c r="N3674" t="str">
        <f>TEXT(ecommerce_customer_data_custom_[[#This Row],[Purchase Date]],"mmmm")</f>
        <v>July</v>
      </c>
      <c r="O3674" t="str">
        <f>VLOOKUP(ecommerce_customer_data_custom_[[#This Row],[Customer Age]],AgeGroupMapping!$A$2:$C$5,3,TRUE)</f>
        <v>Middle-Aged</v>
      </c>
      <c r="P3674" t="str">
        <f>IF(ecommerce_customer_data_custom_[[#This Row],[Returns]]=1,"Returned","Not Returned")</f>
        <v>Not Returned</v>
      </c>
      <c r="Q3674" t="str">
        <f>_xlfn.XLOOKUP(ecommerce_customer_data_custom_[[#This Row],[Payment Method]],PaymentMapping!$A$2:$A$11,PaymentMapping!$B$2:$B$11,"Other")</f>
        <v>Wallet/UPI</v>
      </c>
    </row>
    <row r="3675" spans="1:17" x14ac:dyDescent="0.3">
      <c r="A3675">
        <v>30037</v>
      </c>
      <c r="B3675" s="14">
        <v>44221.519907407404</v>
      </c>
      <c r="C3675" t="s">
        <v>14</v>
      </c>
      <c r="D3675">
        <v>38</v>
      </c>
      <c r="E3675">
        <v>4</v>
      </c>
      <c r="F3675">
        <v>2359</v>
      </c>
      <c r="G3675" t="s">
        <v>15</v>
      </c>
      <c r="H3675">
        <v>49</v>
      </c>
      <c r="I3675">
        <v>1</v>
      </c>
      <c r="J3675" t="s">
        <v>13</v>
      </c>
      <c r="K3675">
        <v>0</v>
      </c>
      <c r="L3675">
        <f>YEAR(ecommerce_customer_data_custom_[[#This Row],[Purchase Date]])</f>
        <v>2021</v>
      </c>
      <c r="M3675">
        <f>MONTH(ecommerce_customer_data_custom_[[#This Row],[Purchase Date]])</f>
        <v>1</v>
      </c>
      <c r="N3675" t="str">
        <f>TEXT(ecommerce_customer_data_custom_[[#This Row],[Purchase Date]],"mmmm")</f>
        <v>January</v>
      </c>
      <c r="O3675" t="str">
        <f>VLOOKUP(ecommerce_customer_data_custom_[[#This Row],[Customer Age]],AgeGroupMapping!$A$2:$C$5,3,TRUE)</f>
        <v>Middle-Aged</v>
      </c>
      <c r="P3675" t="str">
        <f>IF(ecommerce_customer_data_custom_[[#This Row],[Returns]]=1,"Returned","Not Returned")</f>
        <v>Returned</v>
      </c>
      <c r="Q3675" t="str">
        <f>_xlfn.XLOOKUP(ecommerce_customer_data_custom_[[#This Row],[Payment Method]],PaymentMapping!$A$2:$A$11,PaymentMapping!$B$2:$B$11,"Other")</f>
        <v>Wallet/UPI</v>
      </c>
    </row>
    <row r="3676" spans="1:17" x14ac:dyDescent="0.3">
      <c r="A3676">
        <v>30037</v>
      </c>
      <c r="B3676" s="14">
        <v>44136.908090277779</v>
      </c>
      <c r="C3676" t="s">
        <v>16</v>
      </c>
      <c r="D3676">
        <v>421</v>
      </c>
      <c r="E3676">
        <v>3</v>
      </c>
      <c r="F3676">
        <v>1807</v>
      </c>
      <c r="G3676" t="s">
        <v>19</v>
      </c>
      <c r="H3676">
        <v>49</v>
      </c>
      <c r="I3676">
        <v>1</v>
      </c>
      <c r="J3676" t="s">
        <v>13</v>
      </c>
      <c r="K3676">
        <v>0</v>
      </c>
      <c r="L3676">
        <f>YEAR(ecommerce_customer_data_custom_[[#This Row],[Purchase Date]])</f>
        <v>2020</v>
      </c>
      <c r="M3676">
        <f>MONTH(ecommerce_customer_data_custom_[[#This Row],[Purchase Date]])</f>
        <v>11</v>
      </c>
      <c r="N3676" t="str">
        <f>TEXT(ecommerce_customer_data_custom_[[#This Row],[Purchase Date]],"mmmm")</f>
        <v>November</v>
      </c>
      <c r="O3676" t="str">
        <f>VLOOKUP(ecommerce_customer_data_custom_[[#This Row],[Customer Age]],AgeGroupMapping!$A$2:$C$5,3,TRUE)</f>
        <v>Middle-Aged</v>
      </c>
      <c r="P3676" t="str">
        <f>IF(ecommerce_customer_data_custom_[[#This Row],[Returns]]=1,"Returned","Not Returned")</f>
        <v>Returned</v>
      </c>
      <c r="Q3676" t="str">
        <f>_xlfn.XLOOKUP(ecommerce_customer_data_custom_[[#This Row],[Payment Method]],PaymentMapping!$A$2:$A$11,PaymentMapping!$B$2:$B$11,"Other")</f>
        <v>Cash</v>
      </c>
    </row>
    <row r="3677" spans="1:17" x14ac:dyDescent="0.3">
      <c r="A3677">
        <v>7186</v>
      </c>
      <c r="B3677" s="14">
        <v>44600.020092592589</v>
      </c>
      <c r="C3677" t="s">
        <v>14</v>
      </c>
      <c r="D3677">
        <v>461</v>
      </c>
      <c r="E3677">
        <v>3</v>
      </c>
      <c r="F3677">
        <v>4107</v>
      </c>
      <c r="G3677" t="s">
        <v>12</v>
      </c>
      <c r="H3677">
        <v>30</v>
      </c>
      <c r="I3677">
        <v>0</v>
      </c>
      <c r="J3677" t="s">
        <v>17</v>
      </c>
      <c r="K3677">
        <v>0</v>
      </c>
      <c r="L3677">
        <f>YEAR(ecommerce_customer_data_custom_[[#This Row],[Purchase Date]])</f>
        <v>2022</v>
      </c>
      <c r="M3677">
        <f>MONTH(ecommerce_customer_data_custom_[[#This Row],[Purchase Date]])</f>
        <v>2</v>
      </c>
      <c r="N3677" t="str">
        <f>TEXT(ecommerce_customer_data_custom_[[#This Row],[Purchase Date]],"mmmm")</f>
        <v>February</v>
      </c>
      <c r="O3677" t="str">
        <f>VLOOKUP(ecommerce_customer_data_custom_[[#This Row],[Customer Age]],AgeGroupMapping!$A$2:$C$5,3,TRUE)</f>
        <v>Adult</v>
      </c>
      <c r="P3677" t="str">
        <f>IF(ecommerce_customer_data_custom_[[#This Row],[Returns]]=1,"Returned","Not Returned")</f>
        <v>Not Returned</v>
      </c>
      <c r="Q3677" t="str">
        <f>_xlfn.XLOOKUP(ecommerce_customer_data_custom_[[#This Row],[Payment Method]],PaymentMapping!$A$2:$A$11,PaymentMapping!$B$2:$B$11,"Other")</f>
        <v>Card</v>
      </c>
    </row>
    <row r="3678" spans="1:17" x14ac:dyDescent="0.3">
      <c r="A3678">
        <v>7186</v>
      </c>
      <c r="B3678" s="14">
        <v>44338.095543981479</v>
      </c>
      <c r="C3678" t="s">
        <v>16</v>
      </c>
      <c r="D3678">
        <v>299</v>
      </c>
      <c r="E3678">
        <v>3</v>
      </c>
      <c r="F3678">
        <v>4898</v>
      </c>
      <c r="G3678" t="s">
        <v>12</v>
      </c>
      <c r="H3678">
        <v>30</v>
      </c>
      <c r="I3678">
        <v>0</v>
      </c>
      <c r="J3678" t="s">
        <v>17</v>
      </c>
      <c r="K3678">
        <v>0</v>
      </c>
      <c r="L3678">
        <f>YEAR(ecommerce_customer_data_custom_[[#This Row],[Purchase Date]])</f>
        <v>2021</v>
      </c>
      <c r="M3678">
        <f>MONTH(ecommerce_customer_data_custom_[[#This Row],[Purchase Date]])</f>
        <v>5</v>
      </c>
      <c r="N3678" t="str">
        <f>TEXT(ecommerce_customer_data_custom_[[#This Row],[Purchase Date]],"mmmm")</f>
        <v>May</v>
      </c>
      <c r="O3678" t="str">
        <f>VLOOKUP(ecommerce_customer_data_custom_[[#This Row],[Customer Age]],AgeGroupMapping!$A$2:$C$5,3,TRUE)</f>
        <v>Adult</v>
      </c>
      <c r="P3678" t="str">
        <f>IF(ecommerce_customer_data_custom_[[#This Row],[Returns]]=1,"Returned","Not Returned")</f>
        <v>Not Returned</v>
      </c>
      <c r="Q3678" t="str">
        <f>_xlfn.XLOOKUP(ecommerce_customer_data_custom_[[#This Row],[Payment Method]],PaymentMapping!$A$2:$A$11,PaymentMapping!$B$2:$B$11,"Other")</f>
        <v>Card</v>
      </c>
    </row>
    <row r="3679" spans="1:17" x14ac:dyDescent="0.3">
      <c r="A3679">
        <v>7186</v>
      </c>
      <c r="B3679" s="14">
        <v>45029.488842592589</v>
      </c>
      <c r="C3679" t="s">
        <v>18</v>
      </c>
      <c r="D3679">
        <v>104</v>
      </c>
      <c r="E3679">
        <v>1</v>
      </c>
      <c r="F3679">
        <v>3220</v>
      </c>
      <c r="G3679" t="s">
        <v>20</v>
      </c>
      <c r="H3679">
        <v>30</v>
      </c>
      <c r="I3679">
        <v>1</v>
      </c>
      <c r="J3679" t="s">
        <v>17</v>
      </c>
      <c r="K3679">
        <v>0</v>
      </c>
      <c r="L3679">
        <f>YEAR(ecommerce_customer_data_custom_[[#This Row],[Purchase Date]])</f>
        <v>2023</v>
      </c>
      <c r="M3679">
        <f>MONTH(ecommerce_customer_data_custom_[[#This Row],[Purchase Date]])</f>
        <v>4</v>
      </c>
      <c r="N3679" t="str">
        <f>TEXT(ecommerce_customer_data_custom_[[#This Row],[Purchase Date]],"mmmm")</f>
        <v>April</v>
      </c>
      <c r="O3679" t="str">
        <f>VLOOKUP(ecommerce_customer_data_custom_[[#This Row],[Customer Age]],AgeGroupMapping!$A$2:$C$5,3,TRUE)</f>
        <v>Adult</v>
      </c>
      <c r="P3679" t="str">
        <f>IF(ecommerce_customer_data_custom_[[#This Row],[Returns]]=1,"Returned","Not Returned")</f>
        <v>Returned</v>
      </c>
      <c r="Q3679" t="str">
        <f>_xlfn.XLOOKUP(ecommerce_customer_data_custom_[[#This Row],[Payment Method]],PaymentMapping!$A$2:$A$11,PaymentMapping!$B$2:$B$11,"Other")</f>
        <v>Other</v>
      </c>
    </row>
    <row r="3680" spans="1:17" x14ac:dyDescent="0.3">
      <c r="A3680">
        <v>7186</v>
      </c>
      <c r="B3680" s="14">
        <v>44944.869791666664</v>
      </c>
      <c r="C3680" t="s">
        <v>16</v>
      </c>
      <c r="D3680">
        <v>139</v>
      </c>
      <c r="E3680">
        <v>1</v>
      </c>
      <c r="F3680">
        <v>2485</v>
      </c>
      <c r="G3680" t="s">
        <v>12</v>
      </c>
      <c r="H3680">
        <v>30</v>
      </c>
      <c r="I3680">
        <v>0</v>
      </c>
      <c r="J3680" t="s">
        <v>17</v>
      </c>
      <c r="K3680">
        <v>0</v>
      </c>
      <c r="L3680">
        <f>YEAR(ecommerce_customer_data_custom_[[#This Row],[Purchase Date]])</f>
        <v>2023</v>
      </c>
      <c r="M3680">
        <f>MONTH(ecommerce_customer_data_custom_[[#This Row],[Purchase Date]])</f>
        <v>1</v>
      </c>
      <c r="N3680" t="str">
        <f>TEXT(ecommerce_customer_data_custom_[[#This Row],[Purchase Date]],"mmmm")</f>
        <v>January</v>
      </c>
      <c r="O3680" t="str">
        <f>VLOOKUP(ecommerce_customer_data_custom_[[#This Row],[Customer Age]],AgeGroupMapping!$A$2:$C$5,3,TRUE)</f>
        <v>Adult</v>
      </c>
      <c r="P3680" t="str">
        <f>IF(ecommerce_customer_data_custom_[[#This Row],[Returns]]=1,"Returned","Not Returned")</f>
        <v>Not Returned</v>
      </c>
      <c r="Q3680" t="str">
        <f>_xlfn.XLOOKUP(ecommerce_customer_data_custom_[[#This Row],[Payment Method]],PaymentMapping!$A$2:$A$11,PaymentMapping!$B$2:$B$11,"Other")</f>
        <v>Card</v>
      </c>
    </row>
    <row r="3681" spans="1:17" x14ac:dyDescent="0.3">
      <c r="A3681">
        <v>7186</v>
      </c>
      <c r="B3681" s="14">
        <v>44390.977233796293</v>
      </c>
      <c r="C3681" t="s">
        <v>18</v>
      </c>
      <c r="D3681">
        <v>450</v>
      </c>
      <c r="E3681">
        <v>1</v>
      </c>
      <c r="F3681">
        <v>3410</v>
      </c>
      <c r="G3681" t="s">
        <v>15</v>
      </c>
      <c r="H3681">
        <v>30</v>
      </c>
      <c r="I3681">
        <v>1</v>
      </c>
      <c r="J3681" t="s">
        <v>17</v>
      </c>
      <c r="K3681">
        <v>0</v>
      </c>
      <c r="L3681">
        <f>YEAR(ecommerce_customer_data_custom_[[#This Row],[Purchase Date]])</f>
        <v>2021</v>
      </c>
      <c r="M3681">
        <f>MONTH(ecommerce_customer_data_custom_[[#This Row],[Purchase Date]])</f>
        <v>7</v>
      </c>
      <c r="N3681" t="str">
        <f>TEXT(ecommerce_customer_data_custom_[[#This Row],[Purchase Date]],"mmmm")</f>
        <v>July</v>
      </c>
      <c r="O3681" t="str">
        <f>VLOOKUP(ecommerce_customer_data_custom_[[#This Row],[Customer Age]],AgeGroupMapping!$A$2:$C$5,3,TRUE)</f>
        <v>Adult</v>
      </c>
      <c r="P3681" t="str">
        <f>IF(ecommerce_customer_data_custom_[[#This Row],[Returns]]=1,"Returned","Not Returned")</f>
        <v>Returned</v>
      </c>
      <c r="Q3681" t="str">
        <f>_xlfn.XLOOKUP(ecommerce_customer_data_custom_[[#This Row],[Payment Method]],PaymentMapping!$A$2:$A$11,PaymentMapping!$B$2:$B$11,"Other")</f>
        <v>Wallet/UPI</v>
      </c>
    </row>
    <row r="3682" spans="1:17" x14ac:dyDescent="0.3">
      <c r="A3682">
        <v>7186</v>
      </c>
      <c r="B3682" s="14">
        <v>43956.487696759257</v>
      </c>
      <c r="C3682" t="s">
        <v>14</v>
      </c>
      <c r="D3682">
        <v>466</v>
      </c>
      <c r="E3682">
        <v>1</v>
      </c>
      <c r="F3682">
        <v>3984</v>
      </c>
      <c r="G3682" t="s">
        <v>20</v>
      </c>
      <c r="H3682">
        <v>30</v>
      </c>
      <c r="I3682">
        <v>0</v>
      </c>
      <c r="J3682" t="s">
        <v>17</v>
      </c>
      <c r="K3682">
        <v>0</v>
      </c>
      <c r="L3682">
        <f>YEAR(ecommerce_customer_data_custom_[[#This Row],[Purchase Date]])</f>
        <v>2020</v>
      </c>
      <c r="M3682">
        <f>MONTH(ecommerce_customer_data_custom_[[#This Row],[Purchase Date]])</f>
        <v>5</v>
      </c>
      <c r="N3682" t="str">
        <f>TEXT(ecommerce_customer_data_custom_[[#This Row],[Purchase Date]],"mmmm")</f>
        <v>May</v>
      </c>
      <c r="O3682" t="str">
        <f>VLOOKUP(ecommerce_customer_data_custom_[[#This Row],[Customer Age]],AgeGroupMapping!$A$2:$C$5,3,TRUE)</f>
        <v>Adult</v>
      </c>
      <c r="P3682" t="str">
        <f>IF(ecommerce_customer_data_custom_[[#This Row],[Returns]]=1,"Returned","Not Returned")</f>
        <v>Not Returned</v>
      </c>
      <c r="Q3682" t="str">
        <f>_xlfn.XLOOKUP(ecommerce_customer_data_custom_[[#This Row],[Payment Method]],PaymentMapping!$A$2:$A$11,PaymentMapping!$B$2:$B$11,"Other")</f>
        <v>Other</v>
      </c>
    </row>
    <row r="3683" spans="1:17" x14ac:dyDescent="0.3">
      <c r="A3683">
        <v>7186</v>
      </c>
      <c r="B3683" s="14">
        <v>44632.08084490741</v>
      </c>
      <c r="C3683" t="s">
        <v>16</v>
      </c>
      <c r="D3683">
        <v>164</v>
      </c>
      <c r="E3683">
        <v>4</v>
      </c>
      <c r="F3683">
        <v>3532</v>
      </c>
      <c r="G3683" t="s">
        <v>15</v>
      </c>
      <c r="H3683">
        <v>30</v>
      </c>
      <c r="I3683">
        <v>1</v>
      </c>
      <c r="J3683" t="s">
        <v>17</v>
      </c>
      <c r="K3683">
        <v>0</v>
      </c>
      <c r="L3683">
        <f>YEAR(ecommerce_customer_data_custom_[[#This Row],[Purchase Date]])</f>
        <v>2022</v>
      </c>
      <c r="M3683">
        <f>MONTH(ecommerce_customer_data_custom_[[#This Row],[Purchase Date]])</f>
        <v>3</v>
      </c>
      <c r="N3683" t="str">
        <f>TEXT(ecommerce_customer_data_custom_[[#This Row],[Purchase Date]],"mmmm")</f>
        <v>March</v>
      </c>
      <c r="O3683" t="str">
        <f>VLOOKUP(ecommerce_customer_data_custom_[[#This Row],[Customer Age]],AgeGroupMapping!$A$2:$C$5,3,TRUE)</f>
        <v>Adult</v>
      </c>
      <c r="P3683" t="str">
        <f>IF(ecommerce_customer_data_custom_[[#This Row],[Returns]]=1,"Returned","Not Returned")</f>
        <v>Returned</v>
      </c>
      <c r="Q3683" t="str">
        <f>_xlfn.XLOOKUP(ecommerce_customer_data_custom_[[#This Row],[Payment Method]],PaymentMapping!$A$2:$A$11,PaymentMapping!$B$2:$B$11,"Other")</f>
        <v>Wallet/UPI</v>
      </c>
    </row>
    <row r="3684" spans="1:17" x14ac:dyDescent="0.3">
      <c r="A3684">
        <v>4254</v>
      </c>
      <c r="B3684" s="14">
        <v>43907.474583333336</v>
      </c>
      <c r="C3684" t="s">
        <v>11</v>
      </c>
      <c r="D3684">
        <v>269</v>
      </c>
      <c r="E3684">
        <v>3</v>
      </c>
      <c r="F3684">
        <v>4245</v>
      </c>
      <c r="G3684" t="s">
        <v>15</v>
      </c>
      <c r="H3684">
        <v>19</v>
      </c>
      <c r="I3684">
        <v>0</v>
      </c>
      <c r="J3684" t="s">
        <v>13</v>
      </c>
      <c r="K3684">
        <v>0</v>
      </c>
      <c r="L3684">
        <f>YEAR(ecommerce_customer_data_custom_[[#This Row],[Purchase Date]])</f>
        <v>2020</v>
      </c>
      <c r="M3684">
        <f>MONTH(ecommerce_customer_data_custom_[[#This Row],[Purchase Date]])</f>
        <v>3</v>
      </c>
      <c r="N3684" t="str">
        <f>TEXT(ecommerce_customer_data_custom_[[#This Row],[Purchase Date]],"mmmm")</f>
        <v>March</v>
      </c>
      <c r="O3684" t="str">
        <f>VLOOKUP(ecommerce_customer_data_custom_[[#This Row],[Customer Age]],AgeGroupMapping!$A$2:$C$5,3,TRUE)</f>
        <v>Young</v>
      </c>
      <c r="P3684" t="str">
        <f>IF(ecommerce_customer_data_custom_[[#This Row],[Returns]]=1,"Returned","Not Returned")</f>
        <v>Not Returned</v>
      </c>
      <c r="Q3684" t="str">
        <f>_xlfn.XLOOKUP(ecommerce_customer_data_custom_[[#This Row],[Payment Method]],PaymentMapping!$A$2:$A$11,PaymentMapping!$B$2:$B$11,"Other")</f>
        <v>Wallet/UPI</v>
      </c>
    </row>
    <row r="3685" spans="1:17" x14ac:dyDescent="0.3">
      <c r="A3685">
        <v>4254</v>
      </c>
      <c r="B3685" s="14">
        <v>44656.214282407411</v>
      </c>
      <c r="C3685" t="s">
        <v>14</v>
      </c>
      <c r="D3685">
        <v>392</v>
      </c>
      <c r="E3685">
        <v>4</v>
      </c>
      <c r="F3685">
        <v>2966</v>
      </c>
      <c r="G3685" t="s">
        <v>19</v>
      </c>
      <c r="H3685">
        <v>19</v>
      </c>
      <c r="I3685">
        <v>1</v>
      </c>
      <c r="J3685" t="s">
        <v>13</v>
      </c>
      <c r="K3685">
        <v>0</v>
      </c>
      <c r="L3685">
        <f>YEAR(ecommerce_customer_data_custom_[[#This Row],[Purchase Date]])</f>
        <v>2022</v>
      </c>
      <c r="M3685">
        <f>MONTH(ecommerce_customer_data_custom_[[#This Row],[Purchase Date]])</f>
        <v>4</v>
      </c>
      <c r="N3685" t="str">
        <f>TEXT(ecommerce_customer_data_custom_[[#This Row],[Purchase Date]],"mmmm")</f>
        <v>April</v>
      </c>
      <c r="O3685" t="str">
        <f>VLOOKUP(ecommerce_customer_data_custom_[[#This Row],[Customer Age]],AgeGroupMapping!$A$2:$C$5,3,TRUE)</f>
        <v>Young</v>
      </c>
      <c r="P3685" t="str">
        <f>IF(ecommerce_customer_data_custom_[[#This Row],[Returns]]=1,"Returned","Not Returned")</f>
        <v>Returned</v>
      </c>
      <c r="Q3685" t="str">
        <f>_xlfn.XLOOKUP(ecommerce_customer_data_custom_[[#This Row],[Payment Method]],PaymentMapping!$A$2:$A$11,PaymentMapping!$B$2:$B$11,"Other")</f>
        <v>Cash</v>
      </c>
    </row>
    <row r="3686" spans="1:17" x14ac:dyDescent="0.3">
      <c r="A3686">
        <v>4254</v>
      </c>
      <c r="B3686" s="14">
        <v>44587.008553240739</v>
      </c>
      <c r="C3686" t="s">
        <v>16</v>
      </c>
      <c r="D3686">
        <v>462</v>
      </c>
      <c r="E3686">
        <v>4</v>
      </c>
      <c r="F3686">
        <v>4574</v>
      </c>
      <c r="G3686" t="s">
        <v>12</v>
      </c>
      <c r="H3686">
        <v>19</v>
      </c>
      <c r="I3686">
        <v>1</v>
      </c>
      <c r="J3686" t="s">
        <v>13</v>
      </c>
      <c r="K3686">
        <v>0</v>
      </c>
      <c r="L3686">
        <f>YEAR(ecommerce_customer_data_custom_[[#This Row],[Purchase Date]])</f>
        <v>2022</v>
      </c>
      <c r="M3686">
        <f>MONTH(ecommerce_customer_data_custom_[[#This Row],[Purchase Date]])</f>
        <v>1</v>
      </c>
      <c r="N3686" t="str">
        <f>TEXT(ecommerce_customer_data_custom_[[#This Row],[Purchase Date]],"mmmm")</f>
        <v>January</v>
      </c>
      <c r="O3686" t="str">
        <f>VLOOKUP(ecommerce_customer_data_custom_[[#This Row],[Customer Age]],AgeGroupMapping!$A$2:$C$5,3,TRUE)</f>
        <v>Young</v>
      </c>
      <c r="P3686" t="str">
        <f>IF(ecommerce_customer_data_custom_[[#This Row],[Returns]]=1,"Returned","Not Returned")</f>
        <v>Returned</v>
      </c>
      <c r="Q3686" t="str">
        <f>_xlfn.XLOOKUP(ecommerce_customer_data_custom_[[#This Row],[Payment Method]],PaymentMapping!$A$2:$A$11,PaymentMapping!$B$2:$B$11,"Other")</f>
        <v>Card</v>
      </c>
    </row>
    <row r="3687" spans="1:17" x14ac:dyDescent="0.3">
      <c r="A3687">
        <v>4254</v>
      </c>
      <c r="B3687" s="14">
        <v>44727.634409722225</v>
      </c>
      <c r="C3687" t="s">
        <v>16</v>
      </c>
      <c r="D3687">
        <v>294</v>
      </c>
      <c r="E3687">
        <v>4</v>
      </c>
      <c r="F3687">
        <v>4692</v>
      </c>
      <c r="G3687" t="s">
        <v>12</v>
      </c>
      <c r="H3687">
        <v>19</v>
      </c>
      <c r="I3687">
        <v>0</v>
      </c>
      <c r="J3687" t="s">
        <v>13</v>
      </c>
      <c r="K3687">
        <v>0</v>
      </c>
      <c r="L3687">
        <f>YEAR(ecommerce_customer_data_custom_[[#This Row],[Purchase Date]])</f>
        <v>2022</v>
      </c>
      <c r="M3687">
        <f>MONTH(ecommerce_customer_data_custom_[[#This Row],[Purchase Date]])</f>
        <v>6</v>
      </c>
      <c r="N3687" t="str">
        <f>TEXT(ecommerce_customer_data_custom_[[#This Row],[Purchase Date]],"mmmm")</f>
        <v>June</v>
      </c>
      <c r="O3687" t="str">
        <f>VLOOKUP(ecommerce_customer_data_custom_[[#This Row],[Customer Age]],AgeGroupMapping!$A$2:$C$5,3,TRUE)</f>
        <v>Young</v>
      </c>
      <c r="P3687" t="str">
        <f>IF(ecommerce_customer_data_custom_[[#This Row],[Returns]]=1,"Returned","Not Returned")</f>
        <v>Not Returned</v>
      </c>
      <c r="Q3687" t="str">
        <f>_xlfn.XLOOKUP(ecommerce_customer_data_custom_[[#This Row],[Payment Method]],PaymentMapping!$A$2:$A$11,PaymentMapping!$B$2:$B$11,"Other")</f>
        <v>Card</v>
      </c>
    </row>
    <row r="3688" spans="1:17" x14ac:dyDescent="0.3">
      <c r="A3688">
        <v>4254</v>
      </c>
      <c r="B3688" s="14">
        <v>44464.514525462961</v>
      </c>
      <c r="C3688" t="s">
        <v>11</v>
      </c>
      <c r="D3688">
        <v>461</v>
      </c>
      <c r="E3688">
        <v>1</v>
      </c>
      <c r="F3688">
        <v>608</v>
      </c>
      <c r="G3688" t="s">
        <v>15</v>
      </c>
      <c r="H3688">
        <v>19</v>
      </c>
      <c r="I3688">
        <v>1</v>
      </c>
      <c r="J3688" t="s">
        <v>13</v>
      </c>
      <c r="K3688">
        <v>0</v>
      </c>
      <c r="L3688">
        <f>YEAR(ecommerce_customer_data_custom_[[#This Row],[Purchase Date]])</f>
        <v>2021</v>
      </c>
      <c r="M3688">
        <f>MONTH(ecommerce_customer_data_custom_[[#This Row],[Purchase Date]])</f>
        <v>9</v>
      </c>
      <c r="N3688" t="str">
        <f>TEXT(ecommerce_customer_data_custom_[[#This Row],[Purchase Date]],"mmmm")</f>
        <v>September</v>
      </c>
      <c r="O3688" t="str">
        <f>VLOOKUP(ecommerce_customer_data_custom_[[#This Row],[Customer Age]],AgeGroupMapping!$A$2:$C$5,3,TRUE)</f>
        <v>Young</v>
      </c>
      <c r="P3688" t="str">
        <f>IF(ecommerce_customer_data_custom_[[#This Row],[Returns]]=1,"Returned","Not Returned")</f>
        <v>Returned</v>
      </c>
      <c r="Q3688" t="str">
        <f>_xlfn.XLOOKUP(ecommerce_customer_data_custom_[[#This Row],[Payment Method]],PaymentMapping!$A$2:$A$11,PaymentMapping!$B$2:$B$11,"Other")</f>
        <v>Wallet/UPI</v>
      </c>
    </row>
    <row r="3689" spans="1:17" x14ac:dyDescent="0.3">
      <c r="A3689">
        <v>4254</v>
      </c>
      <c r="B3689" s="14">
        <v>44661.717083333337</v>
      </c>
      <c r="C3689" t="s">
        <v>18</v>
      </c>
      <c r="D3689">
        <v>256</v>
      </c>
      <c r="E3689">
        <v>1</v>
      </c>
      <c r="F3689">
        <v>2410</v>
      </c>
      <c r="G3689" t="s">
        <v>20</v>
      </c>
      <c r="H3689">
        <v>19</v>
      </c>
      <c r="I3689">
        <v>0</v>
      </c>
      <c r="J3689" t="s">
        <v>13</v>
      </c>
      <c r="K3689">
        <v>0</v>
      </c>
      <c r="L3689">
        <f>YEAR(ecommerce_customer_data_custom_[[#This Row],[Purchase Date]])</f>
        <v>2022</v>
      </c>
      <c r="M3689">
        <f>MONTH(ecommerce_customer_data_custom_[[#This Row],[Purchase Date]])</f>
        <v>4</v>
      </c>
      <c r="N3689" t="str">
        <f>TEXT(ecommerce_customer_data_custom_[[#This Row],[Purchase Date]],"mmmm")</f>
        <v>April</v>
      </c>
      <c r="O3689" t="str">
        <f>VLOOKUP(ecommerce_customer_data_custom_[[#This Row],[Customer Age]],AgeGroupMapping!$A$2:$C$5,3,TRUE)</f>
        <v>Young</v>
      </c>
      <c r="P3689" t="str">
        <f>IF(ecommerce_customer_data_custom_[[#This Row],[Returns]]=1,"Returned","Not Returned")</f>
        <v>Not Returned</v>
      </c>
      <c r="Q3689" t="str">
        <f>_xlfn.XLOOKUP(ecommerce_customer_data_custom_[[#This Row],[Payment Method]],PaymentMapping!$A$2:$A$11,PaymentMapping!$B$2:$B$11,"Other")</f>
        <v>Other</v>
      </c>
    </row>
    <row r="3690" spans="1:17" x14ac:dyDescent="0.3">
      <c r="A3690">
        <v>4254</v>
      </c>
      <c r="B3690" s="14">
        <v>44831.186655092592</v>
      </c>
      <c r="C3690" t="s">
        <v>16</v>
      </c>
      <c r="D3690">
        <v>71</v>
      </c>
      <c r="E3690">
        <v>1</v>
      </c>
      <c r="F3690">
        <v>3005</v>
      </c>
      <c r="G3690" t="s">
        <v>19</v>
      </c>
      <c r="H3690">
        <v>19</v>
      </c>
      <c r="I3690">
        <v>0</v>
      </c>
      <c r="J3690" t="s">
        <v>13</v>
      </c>
      <c r="K3690">
        <v>0</v>
      </c>
      <c r="L3690">
        <f>YEAR(ecommerce_customer_data_custom_[[#This Row],[Purchase Date]])</f>
        <v>2022</v>
      </c>
      <c r="M3690">
        <f>MONTH(ecommerce_customer_data_custom_[[#This Row],[Purchase Date]])</f>
        <v>9</v>
      </c>
      <c r="N3690" t="str">
        <f>TEXT(ecommerce_customer_data_custom_[[#This Row],[Purchase Date]],"mmmm")</f>
        <v>September</v>
      </c>
      <c r="O3690" t="str">
        <f>VLOOKUP(ecommerce_customer_data_custom_[[#This Row],[Customer Age]],AgeGroupMapping!$A$2:$C$5,3,TRUE)</f>
        <v>Young</v>
      </c>
      <c r="P3690" t="str">
        <f>IF(ecommerce_customer_data_custom_[[#This Row],[Returns]]=1,"Returned","Not Returned")</f>
        <v>Not Returned</v>
      </c>
      <c r="Q3690" t="str">
        <f>_xlfn.XLOOKUP(ecommerce_customer_data_custom_[[#This Row],[Payment Method]],PaymentMapping!$A$2:$A$11,PaymentMapping!$B$2:$B$11,"Other")</f>
        <v>Cash</v>
      </c>
    </row>
    <row r="3691" spans="1:17" x14ac:dyDescent="0.3">
      <c r="A3691">
        <v>4254</v>
      </c>
      <c r="B3691" s="14">
        <v>44493.666701388887</v>
      </c>
      <c r="C3691" t="s">
        <v>18</v>
      </c>
      <c r="D3691">
        <v>313</v>
      </c>
      <c r="E3691">
        <v>1</v>
      </c>
      <c r="F3691">
        <v>1288</v>
      </c>
      <c r="G3691" t="s">
        <v>19</v>
      </c>
      <c r="H3691">
        <v>19</v>
      </c>
      <c r="I3691">
        <v>0</v>
      </c>
      <c r="J3691" t="s">
        <v>13</v>
      </c>
      <c r="K3691">
        <v>0</v>
      </c>
      <c r="L3691">
        <f>YEAR(ecommerce_customer_data_custom_[[#This Row],[Purchase Date]])</f>
        <v>2021</v>
      </c>
      <c r="M3691">
        <f>MONTH(ecommerce_customer_data_custom_[[#This Row],[Purchase Date]])</f>
        <v>10</v>
      </c>
      <c r="N3691" t="str">
        <f>TEXT(ecommerce_customer_data_custom_[[#This Row],[Purchase Date]],"mmmm")</f>
        <v>October</v>
      </c>
      <c r="O3691" t="str">
        <f>VLOOKUP(ecommerce_customer_data_custom_[[#This Row],[Customer Age]],AgeGroupMapping!$A$2:$C$5,3,TRUE)</f>
        <v>Young</v>
      </c>
      <c r="P3691" t="str">
        <f>IF(ecommerce_customer_data_custom_[[#This Row],[Returns]]=1,"Returned","Not Returned")</f>
        <v>Not Returned</v>
      </c>
      <c r="Q3691" t="str">
        <f>_xlfn.XLOOKUP(ecommerce_customer_data_custom_[[#This Row],[Payment Method]],PaymentMapping!$A$2:$A$11,PaymentMapping!$B$2:$B$11,"Other")</f>
        <v>Cash</v>
      </c>
    </row>
    <row r="3692" spans="1:17" x14ac:dyDescent="0.3">
      <c r="A3692">
        <v>4254</v>
      </c>
      <c r="B3692" s="14">
        <v>44257.686412037037</v>
      </c>
      <c r="C3692" t="s">
        <v>16</v>
      </c>
      <c r="D3692">
        <v>439</v>
      </c>
      <c r="E3692">
        <v>1</v>
      </c>
      <c r="F3692">
        <v>4187</v>
      </c>
      <c r="G3692" t="s">
        <v>15</v>
      </c>
      <c r="H3692">
        <v>19</v>
      </c>
      <c r="I3692">
        <v>0</v>
      </c>
      <c r="J3692" t="s">
        <v>13</v>
      </c>
      <c r="K3692">
        <v>0</v>
      </c>
      <c r="L3692">
        <f>YEAR(ecommerce_customer_data_custom_[[#This Row],[Purchase Date]])</f>
        <v>2021</v>
      </c>
      <c r="M3692">
        <f>MONTH(ecommerce_customer_data_custom_[[#This Row],[Purchase Date]])</f>
        <v>3</v>
      </c>
      <c r="N3692" t="str">
        <f>TEXT(ecommerce_customer_data_custom_[[#This Row],[Purchase Date]],"mmmm")</f>
        <v>March</v>
      </c>
      <c r="O3692" t="str">
        <f>VLOOKUP(ecommerce_customer_data_custom_[[#This Row],[Customer Age]],AgeGroupMapping!$A$2:$C$5,3,TRUE)</f>
        <v>Young</v>
      </c>
      <c r="P3692" t="str">
        <f>IF(ecommerce_customer_data_custom_[[#This Row],[Returns]]=1,"Returned","Not Returned")</f>
        <v>Not Returned</v>
      </c>
      <c r="Q3692" t="str">
        <f>_xlfn.XLOOKUP(ecommerce_customer_data_custom_[[#This Row],[Payment Method]],PaymentMapping!$A$2:$A$11,PaymentMapping!$B$2:$B$11,"Other")</f>
        <v>Wallet/UPI</v>
      </c>
    </row>
    <row r="3693" spans="1:17" x14ac:dyDescent="0.3">
      <c r="A3693">
        <v>4254</v>
      </c>
      <c r="B3693" s="14">
        <v>44862.082314814812</v>
      </c>
      <c r="C3693" t="s">
        <v>11</v>
      </c>
      <c r="D3693">
        <v>443</v>
      </c>
      <c r="E3693">
        <v>1</v>
      </c>
      <c r="F3693">
        <v>4966</v>
      </c>
      <c r="G3693" t="s">
        <v>12</v>
      </c>
      <c r="H3693">
        <v>19</v>
      </c>
      <c r="I3693">
        <v>1</v>
      </c>
      <c r="J3693" t="s">
        <v>13</v>
      </c>
      <c r="K3693">
        <v>0</v>
      </c>
      <c r="L3693">
        <f>YEAR(ecommerce_customer_data_custom_[[#This Row],[Purchase Date]])</f>
        <v>2022</v>
      </c>
      <c r="M3693">
        <f>MONTH(ecommerce_customer_data_custom_[[#This Row],[Purchase Date]])</f>
        <v>10</v>
      </c>
      <c r="N3693" t="str">
        <f>TEXT(ecommerce_customer_data_custom_[[#This Row],[Purchase Date]],"mmmm")</f>
        <v>October</v>
      </c>
      <c r="O3693" t="str">
        <f>VLOOKUP(ecommerce_customer_data_custom_[[#This Row],[Customer Age]],AgeGroupMapping!$A$2:$C$5,3,TRUE)</f>
        <v>Young</v>
      </c>
      <c r="P3693" t="str">
        <f>IF(ecommerce_customer_data_custom_[[#This Row],[Returns]]=1,"Returned","Not Returned")</f>
        <v>Returned</v>
      </c>
      <c r="Q3693" t="str">
        <f>_xlfn.XLOOKUP(ecommerce_customer_data_custom_[[#This Row],[Payment Method]],PaymentMapping!$A$2:$A$11,PaymentMapping!$B$2:$B$11,"Other")</f>
        <v>Card</v>
      </c>
    </row>
    <row r="3694" spans="1:17" x14ac:dyDescent="0.3">
      <c r="A3694">
        <v>4254</v>
      </c>
      <c r="B3694" s="14">
        <v>44380.053796296299</v>
      </c>
      <c r="C3694" t="s">
        <v>16</v>
      </c>
      <c r="D3694">
        <v>456</v>
      </c>
      <c r="E3694">
        <v>5</v>
      </c>
      <c r="F3694">
        <v>4809</v>
      </c>
      <c r="G3694" t="s">
        <v>15</v>
      </c>
      <c r="H3694">
        <v>19</v>
      </c>
      <c r="I3694">
        <v>0</v>
      </c>
      <c r="J3694" t="s">
        <v>13</v>
      </c>
      <c r="K3694">
        <v>0</v>
      </c>
      <c r="L3694">
        <f>YEAR(ecommerce_customer_data_custom_[[#This Row],[Purchase Date]])</f>
        <v>2021</v>
      </c>
      <c r="M3694">
        <f>MONTH(ecommerce_customer_data_custom_[[#This Row],[Purchase Date]])</f>
        <v>7</v>
      </c>
      <c r="N3694" t="str">
        <f>TEXT(ecommerce_customer_data_custom_[[#This Row],[Purchase Date]],"mmmm")</f>
        <v>July</v>
      </c>
      <c r="O3694" t="str">
        <f>VLOOKUP(ecommerce_customer_data_custom_[[#This Row],[Customer Age]],AgeGroupMapping!$A$2:$C$5,3,TRUE)</f>
        <v>Young</v>
      </c>
      <c r="P3694" t="str">
        <f>IF(ecommerce_customer_data_custom_[[#This Row],[Returns]]=1,"Returned","Not Returned")</f>
        <v>Not Returned</v>
      </c>
      <c r="Q3694" t="str">
        <f>_xlfn.XLOOKUP(ecommerce_customer_data_custom_[[#This Row],[Payment Method]],PaymentMapping!$A$2:$A$11,PaymentMapping!$B$2:$B$11,"Other")</f>
        <v>Wallet/UPI</v>
      </c>
    </row>
    <row r="3695" spans="1:17" x14ac:dyDescent="0.3">
      <c r="A3695">
        <v>4254</v>
      </c>
      <c r="B3695" s="14">
        <v>45179.638090277775</v>
      </c>
      <c r="C3695" t="s">
        <v>16</v>
      </c>
      <c r="D3695">
        <v>364</v>
      </c>
      <c r="E3695">
        <v>1</v>
      </c>
      <c r="F3695">
        <v>1587</v>
      </c>
      <c r="G3695" t="s">
        <v>12</v>
      </c>
      <c r="H3695">
        <v>19</v>
      </c>
      <c r="I3695">
        <v>1</v>
      </c>
      <c r="J3695" t="s">
        <v>13</v>
      </c>
      <c r="K3695">
        <v>0</v>
      </c>
      <c r="L3695">
        <f>YEAR(ecommerce_customer_data_custom_[[#This Row],[Purchase Date]])</f>
        <v>2023</v>
      </c>
      <c r="M3695">
        <f>MONTH(ecommerce_customer_data_custom_[[#This Row],[Purchase Date]])</f>
        <v>9</v>
      </c>
      <c r="N3695" t="str">
        <f>TEXT(ecommerce_customer_data_custom_[[#This Row],[Purchase Date]],"mmmm")</f>
        <v>September</v>
      </c>
      <c r="O3695" t="str">
        <f>VLOOKUP(ecommerce_customer_data_custom_[[#This Row],[Customer Age]],AgeGroupMapping!$A$2:$C$5,3,TRUE)</f>
        <v>Young</v>
      </c>
      <c r="P3695" t="str">
        <f>IF(ecommerce_customer_data_custom_[[#This Row],[Returns]]=1,"Returned","Not Returned")</f>
        <v>Returned</v>
      </c>
      <c r="Q3695" t="str">
        <f>_xlfn.XLOOKUP(ecommerce_customer_data_custom_[[#This Row],[Payment Method]],PaymentMapping!$A$2:$A$11,PaymentMapping!$B$2:$B$11,"Other")</f>
        <v>Card</v>
      </c>
    </row>
    <row r="3696" spans="1:17" x14ac:dyDescent="0.3">
      <c r="A3696">
        <v>4254</v>
      </c>
      <c r="B3696" s="14">
        <v>44359.616828703707</v>
      </c>
      <c r="C3696" t="s">
        <v>18</v>
      </c>
      <c r="D3696">
        <v>76</v>
      </c>
      <c r="E3696">
        <v>4</v>
      </c>
      <c r="F3696">
        <v>3594</v>
      </c>
      <c r="G3696" t="s">
        <v>20</v>
      </c>
      <c r="H3696">
        <v>19</v>
      </c>
      <c r="I3696">
        <v>1</v>
      </c>
      <c r="J3696" t="s">
        <v>13</v>
      </c>
      <c r="K3696">
        <v>0</v>
      </c>
      <c r="L3696">
        <f>YEAR(ecommerce_customer_data_custom_[[#This Row],[Purchase Date]])</f>
        <v>2021</v>
      </c>
      <c r="M3696">
        <f>MONTH(ecommerce_customer_data_custom_[[#This Row],[Purchase Date]])</f>
        <v>6</v>
      </c>
      <c r="N3696" t="str">
        <f>TEXT(ecommerce_customer_data_custom_[[#This Row],[Purchase Date]],"mmmm")</f>
        <v>June</v>
      </c>
      <c r="O3696" t="str">
        <f>VLOOKUP(ecommerce_customer_data_custom_[[#This Row],[Customer Age]],AgeGroupMapping!$A$2:$C$5,3,TRUE)</f>
        <v>Young</v>
      </c>
      <c r="P3696" t="str">
        <f>IF(ecommerce_customer_data_custom_[[#This Row],[Returns]]=1,"Returned","Not Returned")</f>
        <v>Returned</v>
      </c>
      <c r="Q3696" t="str">
        <f>_xlfn.XLOOKUP(ecommerce_customer_data_custom_[[#This Row],[Payment Method]],PaymentMapping!$A$2:$A$11,PaymentMapping!$B$2:$B$11,"Other")</f>
        <v>Other</v>
      </c>
    </row>
    <row r="3697" spans="1:17" x14ac:dyDescent="0.3">
      <c r="A3697">
        <v>15877</v>
      </c>
      <c r="B3697" s="14">
        <v>44385.76703703704</v>
      </c>
      <c r="C3697" t="s">
        <v>18</v>
      </c>
      <c r="D3697">
        <v>56</v>
      </c>
      <c r="E3697">
        <v>1</v>
      </c>
      <c r="F3697">
        <v>2801</v>
      </c>
      <c r="G3697" t="s">
        <v>12</v>
      </c>
      <c r="H3697">
        <v>55</v>
      </c>
      <c r="I3697">
        <v>1</v>
      </c>
      <c r="J3697" t="s">
        <v>17</v>
      </c>
      <c r="K3697">
        <v>0</v>
      </c>
      <c r="L3697">
        <f>YEAR(ecommerce_customer_data_custom_[[#This Row],[Purchase Date]])</f>
        <v>2021</v>
      </c>
      <c r="M3697">
        <f>MONTH(ecommerce_customer_data_custom_[[#This Row],[Purchase Date]])</f>
        <v>7</v>
      </c>
      <c r="N3697" t="str">
        <f>TEXT(ecommerce_customer_data_custom_[[#This Row],[Purchase Date]],"mmmm")</f>
        <v>July</v>
      </c>
      <c r="O3697" t="str">
        <f>VLOOKUP(ecommerce_customer_data_custom_[[#This Row],[Customer Age]],AgeGroupMapping!$A$2:$C$5,3,TRUE)</f>
        <v>Middle-Aged</v>
      </c>
      <c r="P3697" t="str">
        <f>IF(ecommerce_customer_data_custom_[[#This Row],[Returns]]=1,"Returned","Not Returned")</f>
        <v>Returned</v>
      </c>
      <c r="Q3697" t="str">
        <f>_xlfn.XLOOKUP(ecommerce_customer_data_custom_[[#This Row],[Payment Method]],PaymentMapping!$A$2:$A$11,PaymentMapping!$B$2:$B$11,"Other")</f>
        <v>Card</v>
      </c>
    </row>
    <row r="3698" spans="1:17" x14ac:dyDescent="0.3">
      <c r="A3698">
        <v>15877</v>
      </c>
      <c r="B3698" s="14">
        <v>44121.28769675926</v>
      </c>
      <c r="C3698" t="s">
        <v>16</v>
      </c>
      <c r="D3698">
        <v>406</v>
      </c>
      <c r="E3698">
        <v>4</v>
      </c>
      <c r="F3698">
        <v>2811</v>
      </c>
      <c r="G3698" t="s">
        <v>12</v>
      </c>
      <c r="H3698">
        <v>55</v>
      </c>
      <c r="I3698">
        <v>0</v>
      </c>
      <c r="J3698" t="s">
        <v>17</v>
      </c>
      <c r="K3698">
        <v>0</v>
      </c>
      <c r="L3698">
        <f>YEAR(ecommerce_customer_data_custom_[[#This Row],[Purchase Date]])</f>
        <v>2020</v>
      </c>
      <c r="M3698">
        <f>MONTH(ecommerce_customer_data_custom_[[#This Row],[Purchase Date]])</f>
        <v>10</v>
      </c>
      <c r="N3698" t="str">
        <f>TEXT(ecommerce_customer_data_custom_[[#This Row],[Purchase Date]],"mmmm")</f>
        <v>October</v>
      </c>
      <c r="O3698" t="str">
        <f>VLOOKUP(ecommerce_customer_data_custom_[[#This Row],[Customer Age]],AgeGroupMapping!$A$2:$C$5,3,TRUE)</f>
        <v>Middle-Aged</v>
      </c>
      <c r="P3698" t="str">
        <f>IF(ecommerce_customer_data_custom_[[#This Row],[Returns]]=1,"Returned","Not Returned")</f>
        <v>Not Returned</v>
      </c>
      <c r="Q3698" t="str">
        <f>_xlfn.XLOOKUP(ecommerce_customer_data_custom_[[#This Row],[Payment Method]],PaymentMapping!$A$2:$A$11,PaymentMapping!$B$2:$B$11,"Other")</f>
        <v>Card</v>
      </c>
    </row>
    <row r="3699" spans="1:17" x14ac:dyDescent="0.3">
      <c r="A3699">
        <v>15877</v>
      </c>
      <c r="B3699" s="14">
        <v>44519.025196759256</v>
      </c>
      <c r="C3699" t="s">
        <v>18</v>
      </c>
      <c r="D3699">
        <v>205</v>
      </c>
      <c r="E3699">
        <v>1</v>
      </c>
      <c r="F3699">
        <v>2486</v>
      </c>
      <c r="G3699" t="s">
        <v>15</v>
      </c>
      <c r="H3699">
        <v>55</v>
      </c>
      <c r="I3699">
        <v>1</v>
      </c>
      <c r="J3699" t="s">
        <v>17</v>
      </c>
      <c r="K3699">
        <v>0</v>
      </c>
      <c r="L3699">
        <f>YEAR(ecommerce_customer_data_custom_[[#This Row],[Purchase Date]])</f>
        <v>2021</v>
      </c>
      <c r="M3699">
        <f>MONTH(ecommerce_customer_data_custom_[[#This Row],[Purchase Date]])</f>
        <v>11</v>
      </c>
      <c r="N3699" t="str">
        <f>TEXT(ecommerce_customer_data_custom_[[#This Row],[Purchase Date]],"mmmm")</f>
        <v>November</v>
      </c>
      <c r="O3699" t="str">
        <f>VLOOKUP(ecommerce_customer_data_custom_[[#This Row],[Customer Age]],AgeGroupMapping!$A$2:$C$5,3,TRUE)</f>
        <v>Middle-Aged</v>
      </c>
      <c r="P3699" t="str">
        <f>IF(ecommerce_customer_data_custom_[[#This Row],[Returns]]=1,"Returned","Not Returned")</f>
        <v>Returned</v>
      </c>
      <c r="Q3699" t="str">
        <f>_xlfn.XLOOKUP(ecommerce_customer_data_custom_[[#This Row],[Payment Method]],PaymentMapping!$A$2:$A$11,PaymentMapping!$B$2:$B$11,"Other")</f>
        <v>Wallet/UPI</v>
      </c>
    </row>
    <row r="3700" spans="1:17" x14ac:dyDescent="0.3">
      <c r="A3700">
        <v>15877</v>
      </c>
      <c r="B3700" s="14">
        <v>44120.895833333336</v>
      </c>
      <c r="C3700" t="s">
        <v>18</v>
      </c>
      <c r="D3700">
        <v>147</v>
      </c>
      <c r="E3700">
        <v>1</v>
      </c>
      <c r="F3700">
        <v>2884</v>
      </c>
      <c r="G3700" t="s">
        <v>20</v>
      </c>
      <c r="H3700">
        <v>55</v>
      </c>
      <c r="I3700">
        <v>0</v>
      </c>
      <c r="J3700" t="s">
        <v>17</v>
      </c>
      <c r="K3700">
        <v>0</v>
      </c>
      <c r="L3700">
        <f>YEAR(ecommerce_customer_data_custom_[[#This Row],[Purchase Date]])</f>
        <v>2020</v>
      </c>
      <c r="M3700">
        <f>MONTH(ecommerce_customer_data_custom_[[#This Row],[Purchase Date]])</f>
        <v>10</v>
      </c>
      <c r="N3700" t="str">
        <f>TEXT(ecommerce_customer_data_custom_[[#This Row],[Purchase Date]],"mmmm")</f>
        <v>October</v>
      </c>
      <c r="O3700" t="str">
        <f>VLOOKUP(ecommerce_customer_data_custom_[[#This Row],[Customer Age]],AgeGroupMapping!$A$2:$C$5,3,TRUE)</f>
        <v>Middle-Aged</v>
      </c>
      <c r="P3700" t="str">
        <f>IF(ecommerce_customer_data_custom_[[#This Row],[Returns]]=1,"Returned","Not Returned")</f>
        <v>Not Returned</v>
      </c>
      <c r="Q3700" t="str">
        <f>_xlfn.XLOOKUP(ecommerce_customer_data_custom_[[#This Row],[Payment Method]],PaymentMapping!$A$2:$A$11,PaymentMapping!$B$2:$B$11,"Other")</f>
        <v>Other</v>
      </c>
    </row>
    <row r="3701" spans="1:17" x14ac:dyDescent="0.3">
      <c r="A3701">
        <v>15877</v>
      </c>
      <c r="B3701" s="14">
        <v>44855.217893518522</v>
      </c>
      <c r="C3701" t="s">
        <v>16</v>
      </c>
      <c r="D3701">
        <v>395</v>
      </c>
      <c r="E3701">
        <v>3</v>
      </c>
      <c r="F3701">
        <v>4161</v>
      </c>
      <c r="G3701" t="s">
        <v>12</v>
      </c>
      <c r="H3701">
        <v>55</v>
      </c>
      <c r="I3701">
        <v>1</v>
      </c>
      <c r="J3701" t="s">
        <v>17</v>
      </c>
      <c r="K3701">
        <v>0</v>
      </c>
      <c r="L3701">
        <f>YEAR(ecommerce_customer_data_custom_[[#This Row],[Purchase Date]])</f>
        <v>2022</v>
      </c>
      <c r="M3701">
        <f>MONTH(ecommerce_customer_data_custom_[[#This Row],[Purchase Date]])</f>
        <v>10</v>
      </c>
      <c r="N3701" t="str">
        <f>TEXT(ecommerce_customer_data_custom_[[#This Row],[Purchase Date]],"mmmm")</f>
        <v>October</v>
      </c>
      <c r="O3701" t="str">
        <f>VLOOKUP(ecommerce_customer_data_custom_[[#This Row],[Customer Age]],AgeGroupMapping!$A$2:$C$5,3,TRUE)</f>
        <v>Middle-Aged</v>
      </c>
      <c r="P3701" t="str">
        <f>IF(ecommerce_customer_data_custom_[[#This Row],[Returns]]=1,"Returned","Not Returned")</f>
        <v>Returned</v>
      </c>
      <c r="Q3701" t="str">
        <f>_xlfn.XLOOKUP(ecommerce_customer_data_custom_[[#This Row],[Payment Method]],PaymentMapping!$A$2:$A$11,PaymentMapping!$B$2:$B$11,"Other")</f>
        <v>Card</v>
      </c>
    </row>
    <row r="3702" spans="1:17" x14ac:dyDescent="0.3">
      <c r="A3702">
        <v>885</v>
      </c>
      <c r="B3702" s="14">
        <v>44877.131273148145</v>
      </c>
      <c r="C3702" t="s">
        <v>18</v>
      </c>
      <c r="D3702">
        <v>56</v>
      </c>
      <c r="E3702">
        <v>5</v>
      </c>
      <c r="F3702">
        <v>4245</v>
      </c>
      <c r="G3702" t="s">
        <v>12</v>
      </c>
      <c r="H3702">
        <v>64</v>
      </c>
      <c r="I3702">
        <v>0</v>
      </c>
      <c r="J3702" t="s">
        <v>13</v>
      </c>
      <c r="K3702">
        <v>0</v>
      </c>
      <c r="L3702">
        <f>YEAR(ecommerce_customer_data_custom_[[#This Row],[Purchase Date]])</f>
        <v>2022</v>
      </c>
      <c r="M3702">
        <f>MONTH(ecommerce_customer_data_custom_[[#This Row],[Purchase Date]])</f>
        <v>11</v>
      </c>
      <c r="N3702" t="str">
        <f>TEXT(ecommerce_customer_data_custom_[[#This Row],[Purchase Date]],"mmmm")</f>
        <v>November</v>
      </c>
      <c r="O3702" t="str">
        <f>VLOOKUP(ecommerce_customer_data_custom_[[#This Row],[Customer Age]],AgeGroupMapping!$A$2:$C$5,3,TRUE)</f>
        <v>Senior</v>
      </c>
      <c r="P3702" t="str">
        <f>IF(ecommerce_customer_data_custom_[[#This Row],[Returns]]=1,"Returned","Not Returned")</f>
        <v>Not Returned</v>
      </c>
      <c r="Q3702" t="str">
        <f>_xlfn.XLOOKUP(ecommerce_customer_data_custom_[[#This Row],[Payment Method]],PaymentMapping!$A$2:$A$11,PaymentMapping!$B$2:$B$11,"Other")</f>
        <v>Card</v>
      </c>
    </row>
    <row r="3703" spans="1:17" x14ac:dyDescent="0.3">
      <c r="A3703">
        <v>885</v>
      </c>
      <c r="B3703" s="14">
        <v>43881.843611111108</v>
      </c>
      <c r="C3703" t="s">
        <v>18</v>
      </c>
      <c r="D3703">
        <v>202</v>
      </c>
      <c r="E3703">
        <v>3</v>
      </c>
      <c r="F3703">
        <v>472</v>
      </c>
      <c r="G3703" t="s">
        <v>12</v>
      </c>
      <c r="H3703">
        <v>64</v>
      </c>
      <c r="I3703">
        <v>1</v>
      </c>
      <c r="J3703" t="s">
        <v>13</v>
      </c>
      <c r="K3703">
        <v>0</v>
      </c>
      <c r="L3703">
        <f>YEAR(ecommerce_customer_data_custom_[[#This Row],[Purchase Date]])</f>
        <v>2020</v>
      </c>
      <c r="M3703">
        <f>MONTH(ecommerce_customer_data_custom_[[#This Row],[Purchase Date]])</f>
        <v>2</v>
      </c>
      <c r="N3703" t="str">
        <f>TEXT(ecommerce_customer_data_custom_[[#This Row],[Purchase Date]],"mmmm")</f>
        <v>February</v>
      </c>
      <c r="O3703" t="str">
        <f>VLOOKUP(ecommerce_customer_data_custom_[[#This Row],[Customer Age]],AgeGroupMapping!$A$2:$C$5,3,TRUE)</f>
        <v>Senior</v>
      </c>
      <c r="P3703" t="str">
        <f>IF(ecommerce_customer_data_custom_[[#This Row],[Returns]]=1,"Returned","Not Returned")</f>
        <v>Returned</v>
      </c>
      <c r="Q3703" t="str">
        <f>_xlfn.XLOOKUP(ecommerce_customer_data_custom_[[#This Row],[Payment Method]],PaymentMapping!$A$2:$A$11,PaymentMapping!$B$2:$B$11,"Other")</f>
        <v>Card</v>
      </c>
    </row>
    <row r="3704" spans="1:17" x14ac:dyDescent="0.3">
      <c r="A3704">
        <v>885</v>
      </c>
      <c r="B3704" s="14">
        <v>44067.508564814816</v>
      </c>
      <c r="C3704" t="s">
        <v>11</v>
      </c>
      <c r="D3704">
        <v>175</v>
      </c>
      <c r="E3704">
        <v>4</v>
      </c>
      <c r="F3704">
        <v>3530</v>
      </c>
      <c r="G3704" t="s">
        <v>19</v>
      </c>
      <c r="H3704">
        <v>64</v>
      </c>
      <c r="I3704">
        <v>0</v>
      </c>
      <c r="J3704" t="s">
        <v>13</v>
      </c>
      <c r="K3704">
        <v>0</v>
      </c>
      <c r="L3704">
        <f>YEAR(ecommerce_customer_data_custom_[[#This Row],[Purchase Date]])</f>
        <v>2020</v>
      </c>
      <c r="M3704">
        <f>MONTH(ecommerce_customer_data_custom_[[#This Row],[Purchase Date]])</f>
        <v>8</v>
      </c>
      <c r="N3704" t="str">
        <f>TEXT(ecommerce_customer_data_custom_[[#This Row],[Purchase Date]],"mmmm")</f>
        <v>August</v>
      </c>
      <c r="O3704" t="str">
        <f>VLOOKUP(ecommerce_customer_data_custom_[[#This Row],[Customer Age]],AgeGroupMapping!$A$2:$C$5,3,TRUE)</f>
        <v>Senior</v>
      </c>
      <c r="P3704" t="str">
        <f>IF(ecommerce_customer_data_custom_[[#This Row],[Returns]]=1,"Returned","Not Returned")</f>
        <v>Not Returned</v>
      </c>
      <c r="Q3704" t="str">
        <f>_xlfn.XLOOKUP(ecommerce_customer_data_custom_[[#This Row],[Payment Method]],PaymentMapping!$A$2:$A$11,PaymentMapping!$B$2:$B$11,"Other")</f>
        <v>Cash</v>
      </c>
    </row>
    <row r="3705" spans="1:17" x14ac:dyDescent="0.3">
      <c r="A3705">
        <v>885</v>
      </c>
      <c r="B3705" s="14">
        <v>44362.953032407408</v>
      </c>
      <c r="C3705" t="s">
        <v>18</v>
      </c>
      <c r="D3705">
        <v>315</v>
      </c>
      <c r="E3705">
        <v>2</v>
      </c>
      <c r="F3705">
        <v>601</v>
      </c>
      <c r="G3705" t="s">
        <v>20</v>
      </c>
      <c r="H3705">
        <v>64</v>
      </c>
      <c r="I3705">
        <v>0</v>
      </c>
      <c r="J3705" t="s">
        <v>13</v>
      </c>
      <c r="K3705">
        <v>0</v>
      </c>
      <c r="L3705">
        <f>YEAR(ecommerce_customer_data_custom_[[#This Row],[Purchase Date]])</f>
        <v>2021</v>
      </c>
      <c r="M3705">
        <f>MONTH(ecommerce_customer_data_custom_[[#This Row],[Purchase Date]])</f>
        <v>6</v>
      </c>
      <c r="N3705" t="str">
        <f>TEXT(ecommerce_customer_data_custom_[[#This Row],[Purchase Date]],"mmmm")</f>
        <v>June</v>
      </c>
      <c r="O3705" t="str">
        <f>VLOOKUP(ecommerce_customer_data_custom_[[#This Row],[Customer Age]],AgeGroupMapping!$A$2:$C$5,3,TRUE)</f>
        <v>Senior</v>
      </c>
      <c r="P3705" t="str">
        <f>IF(ecommerce_customer_data_custom_[[#This Row],[Returns]]=1,"Returned","Not Returned")</f>
        <v>Not Returned</v>
      </c>
      <c r="Q3705" t="str">
        <f>_xlfn.XLOOKUP(ecommerce_customer_data_custom_[[#This Row],[Payment Method]],PaymentMapping!$A$2:$A$11,PaymentMapping!$B$2:$B$11,"Other")</f>
        <v>Other</v>
      </c>
    </row>
    <row r="3706" spans="1:17" x14ac:dyDescent="0.3">
      <c r="A3706">
        <v>885</v>
      </c>
      <c r="B3706" s="14">
        <v>44431.139849537038</v>
      </c>
      <c r="C3706" t="s">
        <v>14</v>
      </c>
      <c r="D3706">
        <v>183</v>
      </c>
      <c r="E3706">
        <v>4</v>
      </c>
      <c r="F3706">
        <v>1598</v>
      </c>
      <c r="G3706" t="s">
        <v>19</v>
      </c>
      <c r="H3706">
        <v>64</v>
      </c>
      <c r="I3706">
        <v>0</v>
      </c>
      <c r="J3706" t="s">
        <v>13</v>
      </c>
      <c r="K3706">
        <v>0</v>
      </c>
      <c r="L3706">
        <f>YEAR(ecommerce_customer_data_custom_[[#This Row],[Purchase Date]])</f>
        <v>2021</v>
      </c>
      <c r="M3706">
        <f>MONTH(ecommerce_customer_data_custom_[[#This Row],[Purchase Date]])</f>
        <v>8</v>
      </c>
      <c r="N3706" t="str">
        <f>TEXT(ecommerce_customer_data_custom_[[#This Row],[Purchase Date]],"mmmm")</f>
        <v>August</v>
      </c>
      <c r="O3706" t="str">
        <f>VLOOKUP(ecommerce_customer_data_custom_[[#This Row],[Customer Age]],AgeGroupMapping!$A$2:$C$5,3,TRUE)</f>
        <v>Senior</v>
      </c>
      <c r="P3706" t="str">
        <f>IF(ecommerce_customer_data_custom_[[#This Row],[Returns]]=1,"Returned","Not Returned")</f>
        <v>Not Returned</v>
      </c>
      <c r="Q3706" t="str">
        <f>_xlfn.XLOOKUP(ecommerce_customer_data_custom_[[#This Row],[Payment Method]],PaymentMapping!$A$2:$A$11,PaymentMapping!$B$2:$B$11,"Other")</f>
        <v>Cash</v>
      </c>
    </row>
    <row r="3707" spans="1:17" x14ac:dyDescent="0.3">
      <c r="A3707">
        <v>885</v>
      </c>
      <c r="B3707" s="14">
        <v>43839.853819444441</v>
      </c>
      <c r="C3707" t="s">
        <v>16</v>
      </c>
      <c r="D3707">
        <v>337</v>
      </c>
      <c r="E3707">
        <v>5</v>
      </c>
      <c r="F3707">
        <v>1513</v>
      </c>
      <c r="G3707" t="s">
        <v>12</v>
      </c>
      <c r="H3707">
        <v>64</v>
      </c>
      <c r="I3707">
        <v>1</v>
      </c>
      <c r="J3707" t="s">
        <v>13</v>
      </c>
      <c r="K3707">
        <v>0</v>
      </c>
      <c r="L3707">
        <f>YEAR(ecommerce_customer_data_custom_[[#This Row],[Purchase Date]])</f>
        <v>2020</v>
      </c>
      <c r="M3707">
        <f>MONTH(ecommerce_customer_data_custom_[[#This Row],[Purchase Date]])</f>
        <v>1</v>
      </c>
      <c r="N3707" t="str">
        <f>TEXT(ecommerce_customer_data_custom_[[#This Row],[Purchase Date]],"mmmm")</f>
        <v>January</v>
      </c>
      <c r="O3707" t="str">
        <f>VLOOKUP(ecommerce_customer_data_custom_[[#This Row],[Customer Age]],AgeGroupMapping!$A$2:$C$5,3,TRUE)</f>
        <v>Senior</v>
      </c>
      <c r="P3707" t="str">
        <f>IF(ecommerce_customer_data_custom_[[#This Row],[Returns]]=1,"Returned","Not Returned")</f>
        <v>Returned</v>
      </c>
      <c r="Q3707" t="str">
        <f>_xlfn.XLOOKUP(ecommerce_customer_data_custom_[[#This Row],[Payment Method]],PaymentMapping!$A$2:$A$11,PaymentMapping!$B$2:$B$11,"Other")</f>
        <v>Card</v>
      </c>
    </row>
    <row r="3708" spans="1:17" x14ac:dyDescent="0.3">
      <c r="A3708">
        <v>885</v>
      </c>
      <c r="B3708" s="14">
        <v>43966.185034722221</v>
      </c>
      <c r="C3708" t="s">
        <v>18</v>
      </c>
      <c r="D3708">
        <v>408</v>
      </c>
      <c r="E3708">
        <v>1</v>
      </c>
      <c r="F3708">
        <v>2971</v>
      </c>
      <c r="G3708" t="s">
        <v>20</v>
      </c>
      <c r="H3708">
        <v>64</v>
      </c>
      <c r="I3708">
        <v>1</v>
      </c>
      <c r="J3708" t="s">
        <v>13</v>
      </c>
      <c r="K3708">
        <v>0</v>
      </c>
      <c r="L3708">
        <f>YEAR(ecommerce_customer_data_custom_[[#This Row],[Purchase Date]])</f>
        <v>2020</v>
      </c>
      <c r="M3708">
        <f>MONTH(ecommerce_customer_data_custom_[[#This Row],[Purchase Date]])</f>
        <v>5</v>
      </c>
      <c r="N3708" t="str">
        <f>TEXT(ecommerce_customer_data_custom_[[#This Row],[Purchase Date]],"mmmm")</f>
        <v>May</v>
      </c>
      <c r="O3708" t="str">
        <f>VLOOKUP(ecommerce_customer_data_custom_[[#This Row],[Customer Age]],AgeGroupMapping!$A$2:$C$5,3,TRUE)</f>
        <v>Senior</v>
      </c>
      <c r="P3708" t="str">
        <f>IF(ecommerce_customer_data_custom_[[#This Row],[Returns]]=1,"Returned","Not Returned")</f>
        <v>Returned</v>
      </c>
      <c r="Q3708" t="str">
        <f>_xlfn.XLOOKUP(ecommerce_customer_data_custom_[[#This Row],[Payment Method]],PaymentMapping!$A$2:$A$11,PaymentMapping!$B$2:$B$11,"Other")</f>
        <v>Other</v>
      </c>
    </row>
    <row r="3709" spans="1:17" x14ac:dyDescent="0.3">
      <c r="A3709">
        <v>885</v>
      </c>
      <c r="B3709" s="14">
        <v>45098.262187499997</v>
      </c>
      <c r="C3709" t="s">
        <v>16</v>
      </c>
      <c r="D3709">
        <v>76</v>
      </c>
      <c r="E3709">
        <v>1</v>
      </c>
      <c r="F3709">
        <v>2686</v>
      </c>
      <c r="G3709" t="s">
        <v>15</v>
      </c>
      <c r="H3709">
        <v>64</v>
      </c>
      <c r="I3709">
        <v>0</v>
      </c>
      <c r="J3709" t="s">
        <v>13</v>
      </c>
      <c r="K3709">
        <v>0</v>
      </c>
      <c r="L3709">
        <f>YEAR(ecommerce_customer_data_custom_[[#This Row],[Purchase Date]])</f>
        <v>2023</v>
      </c>
      <c r="M3709">
        <f>MONTH(ecommerce_customer_data_custom_[[#This Row],[Purchase Date]])</f>
        <v>6</v>
      </c>
      <c r="N3709" t="str">
        <f>TEXT(ecommerce_customer_data_custom_[[#This Row],[Purchase Date]],"mmmm")</f>
        <v>June</v>
      </c>
      <c r="O3709" t="str">
        <f>VLOOKUP(ecommerce_customer_data_custom_[[#This Row],[Customer Age]],AgeGroupMapping!$A$2:$C$5,3,TRUE)</f>
        <v>Senior</v>
      </c>
      <c r="P3709" t="str">
        <f>IF(ecommerce_customer_data_custom_[[#This Row],[Returns]]=1,"Returned","Not Returned")</f>
        <v>Not Returned</v>
      </c>
      <c r="Q3709" t="str">
        <f>_xlfn.XLOOKUP(ecommerce_customer_data_custom_[[#This Row],[Payment Method]],PaymentMapping!$A$2:$A$11,PaymentMapping!$B$2:$B$11,"Other")</f>
        <v>Wallet/UPI</v>
      </c>
    </row>
    <row r="3710" spans="1:17" x14ac:dyDescent="0.3">
      <c r="A3710">
        <v>10563</v>
      </c>
      <c r="B3710" s="14">
        <v>44027.818090277775</v>
      </c>
      <c r="C3710" t="s">
        <v>18</v>
      </c>
      <c r="D3710">
        <v>332</v>
      </c>
      <c r="E3710">
        <v>2</v>
      </c>
      <c r="F3710">
        <v>1514</v>
      </c>
      <c r="G3710" t="s">
        <v>20</v>
      </c>
      <c r="H3710">
        <v>24</v>
      </c>
      <c r="I3710">
        <v>0</v>
      </c>
      <c r="J3710" t="s">
        <v>17</v>
      </c>
      <c r="K3710">
        <v>0</v>
      </c>
      <c r="L3710">
        <f>YEAR(ecommerce_customer_data_custom_[[#This Row],[Purchase Date]])</f>
        <v>2020</v>
      </c>
      <c r="M3710">
        <f>MONTH(ecommerce_customer_data_custom_[[#This Row],[Purchase Date]])</f>
        <v>7</v>
      </c>
      <c r="N3710" t="str">
        <f>TEXT(ecommerce_customer_data_custom_[[#This Row],[Purchase Date]],"mmmm")</f>
        <v>July</v>
      </c>
      <c r="O3710" t="str">
        <f>VLOOKUP(ecommerce_customer_data_custom_[[#This Row],[Customer Age]],AgeGroupMapping!$A$2:$C$5,3,TRUE)</f>
        <v>Young</v>
      </c>
      <c r="P3710" t="str">
        <f>IF(ecommerce_customer_data_custom_[[#This Row],[Returns]]=1,"Returned","Not Returned")</f>
        <v>Not Returned</v>
      </c>
      <c r="Q3710" t="str">
        <f>_xlfn.XLOOKUP(ecommerce_customer_data_custom_[[#This Row],[Payment Method]],PaymentMapping!$A$2:$A$11,PaymentMapping!$B$2:$B$11,"Other")</f>
        <v>Other</v>
      </c>
    </row>
    <row r="3711" spans="1:17" x14ac:dyDescent="0.3">
      <c r="A3711">
        <v>10563</v>
      </c>
      <c r="B3711" s="14">
        <v>45020.059861111113</v>
      </c>
      <c r="C3711" t="s">
        <v>18</v>
      </c>
      <c r="D3711">
        <v>38</v>
      </c>
      <c r="E3711">
        <v>2</v>
      </c>
      <c r="F3711">
        <v>3886</v>
      </c>
      <c r="G3711" t="s">
        <v>12</v>
      </c>
      <c r="H3711">
        <v>24</v>
      </c>
      <c r="I3711">
        <v>1</v>
      </c>
      <c r="J3711" t="s">
        <v>17</v>
      </c>
      <c r="K3711">
        <v>0</v>
      </c>
      <c r="L3711">
        <f>YEAR(ecommerce_customer_data_custom_[[#This Row],[Purchase Date]])</f>
        <v>2023</v>
      </c>
      <c r="M3711">
        <f>MONTH(ecommerce_customer_data_custom_[[#This Row],[Purchase Date]])</f>
        <v>4</v>
      </c>
      <c r="N3711" t="str">
        <f>TEXT(ecommerce_customer_data_custom_[[#This Row],[Purchase Date]],"mmmm")</f>
        <v>April</v>
      </c>
      <c r="O3711" t="str">
        <f>VLOOKUP(ecommerce_customer_data_custom_[[#This Row],[Customer Age]],AgeGroupMapping!$A$2:$C$5,3,TRUE)</f>
        <v>Young</v>
      </c>
      <c r="P3711" t="str">
        <f>IF(ecommerce_customer_data_custom_[[#This Row],[Returns]]=1,"Returned","Not Returned")</f>
        <v>Returned</v>
      </c>
      <c r="Q3711" t="str">
        <f>_xlfn.XLOOKUP(ecommerce_customer_data_custom_[[#This Row],[Payment Method]],PaymentMapping!$A$2:$A$11,PaymentMapping!$B$2:$B$11,"Other")</f>
        <v>Card</v>
      </c>
    </row>
    <row r="3712" spans="1:17" x14ac:dyDescent="0.3">
      <c r="A3712">
        <v>10563</v>
      </c>
      <c r="B3712" s="14">
        <v>44648.790046296293</v>
      </c>
      <c r="C3712" t="s">
        <v>16</v>
      </c>
      <c r="D3712">
        <v>107</v>
      </c>
      <c r="E3712">
        <v>4</v>
      </c>
      <c r="F3712">
        <v>1010</v>
      </c>
      <c r="G3712" t="s">
        <v>20</v>
      </c>
      <c r="H3712">
        <v>24</v>
      </c>
      <c r="I3712">
        <v>1</v>
      </c>
      <c r="J3712" t="s">
        <v>17</v>
      </c>
      <c r="K3712">
        <v>0</v>
      </c>
      <c r="L3712">
        <f>YEAR(ecommerce_customer_data_custom_[[#This Row],[Purchase Date]])</f>
        <v>2022</v>
      </c>
      <c r="M3712">
        <f>MONTH(ecommerce_customer_data_custom_[[#This Row],[Purchase Date]])</f>
        <v>3</v>
      </c>
      <c r="N3712" t="str">
        <f>TEXT(ecommerce_customer_data_custom_[[#This Row],[Purchase Date]],"mmmm")</f>
        <v>March</v>
      </c>
      <c r="O3712" t="str">
        <f>VLOOKUP(ecommerce_customer_data_custom_[[#This Row],[Customer Age]],AgeGroupMapping!$A$2:$C$5,3,TRUE)</f>
        <v>Young</v>
      </c>
      <c r="P3712" t="str">
        <f>IF(ecommerce_customer_data_custom_[[#This Row],[Returns]]=1,"Returned","Not Returned")</f>
        <v>Returned</v>
      </c>
      <c r="Q3712" t="str">
        <f>_xlfn.XLOOKUP(ecommerce_customer_data_custom_[[#This Row],[Payment Method]],PaymentMapping!$A$2:$A$11,PaymentMapping!$B$2:$B$11,"Other")</f>
        <v>Other</v>
      </c>
    </row>
    <row r="3713" spans="1:17" x14ac:dyDescent="0.3">
      <c r="A3713">
        <v>10563</v>
      </c>
      <c r="B3713" s="14">
        <v>44660.741238425922</v>
      </c>
      <c r="C3713" t="s">
        <v>18</v>
      </c>
      <c r="D3713">
        <v>21</v>
      </c>
      <c r="E3713">
        <v>4</v>
      </c>
      <c r="F3713">
        <v>4841</v>
      </c>
      <c r="G3713" t="s">
        <v>15</v>
      </c>
      <c r="H3713">
        <v>24</v>
      </c>
      <c r="I3713">
        <v>0</v>
      </c>
      <c r="J3713" t="s">
        <v>17</v>
      </c>
      <c r="K3713">
        <v>0</v>
      </c>
      <c r="L3713">
        <f>YEAR(ecommerce_customer_data_custom_[[#This Row],[Purchase Date]])</f>
        <v>2022</v>
      </c>
      <c r="M3713">
        <f>MONTH(ecommerce_customer_data_custom_[[#This Row],[Purchase Date]])</f>
        <v>4</v>
      </c>
      <c r="N3713" t="str">
        <f>TEXT(ecommerce_customer_data_custom_[[#This Row],[Purchase Date]],"mmmm")</f>
        <v>April</v>
      </c>
      <c r="O3713" t="str">
        <f>VLOOKUP(ecommerce_customer_data_custom_[[#This Row],[Customer Age]],AgeGroupMapping!$A$2:$C$5,3,TRUE)</f>
        <v>Young</v>
      </c>
      <c r="P3713" t="str">
        <f>IF(ecommerce_customer_data_custom_[[#This Row],[Returns]]=1,"Returned","Not Returned")</f>
        <v>Not Returned</v>
      </c>
      <c r="Q3713" t="str">
        <f>_xlfn.XLOOKUP(ecommerce_customer_data_custom_[[#This Row],[Payment Method]],PaymentMapping!$A$2:$A$11,PaymentMapping!$B$2:$B$11,"Other")</f>
        <v>Wallet/UPI</v>
      </c>
    </row>
    <row r="3714" spans="1:17" x14ac:dyDescent="0.3">
      <c r="A3714">
        <v>10563</v>
      </c>
      <c r="B3714" s="14">
        <v>43863.874178240738</v>
      </c>
      <c r="C3714" t="s">
        <v>11</v>
      </c>
      <c r="D3714">
        <v>235</v>
      </c>
      <c r="E3714">
        <v>2</v>
      </c>
      <c r="F3714">
        <v>418</v>
      </c>
      <c r="G3714" t="s">
        <v>12</v>
      </c>
      <c r="H3714">
        <v>24</v>
      </c>
      <c r="I3714">
        <v>0</v>
      </c>
      <c r="J3714" t="s">
        <v>17</v>
      </c>
      <c r="K3714">
        <v>0</v>
      </c>
      <c r="L3714">
        <f>YEAR(ecommerce_customer_data_custom_[[#This Row],[Purchase Date]])</f>
        <v>2020</v>
      </c>
      <c r="M3714">
        <f>MONTH(ecommerce_customer_data_custom_[[#This Row],[Purchase Date]])</f>
        <v>2</v>
      </c>
      <c r="N3714" t="str">
        <f>TEXT(ecommerce_customer_data_custom_[[#This Row],[Purchase Date]],"mmmm")</f>
        <v>February</v>
      </c>
      <c r="O3714" t="str">
        <f>VLOOKUP(ecommerce_customer_data_custom_[[#This Row],[Customer Age]],AgeGroupMapping!$A$2:$C$5,3,TRUE)</f>
        <v>Young</v>
      </c>
      <c r="P3714" t="str">
        <f>IF(ecommerce_customer_data_custom_[[#This Row],[Returns]]=1,"Returned","Not Returned")</f>
        <v>Not Returned</v>
      </c>
      <c r="Q3714" t="str">
        <f>_xlfn.XLOOKUP(ecommerce_customer_data_custom_[[#This Row],[Payment Method]],PaymentMapping!$A$2:$A$11,PaymentMapping!$B$2:$B$11,"Other")</f>
        <v>Card</v>
      </c>
    </row>
    <row r="3715" spans="1:17" x14ac:dyDescent="0.3">
      <c r="A3715">
        <v>10563</v>
      </c>
      <c r="B3715" s="14">
        <v>44949.870821759258</v>
      </c>
      <c r="C3715" t="s">
        <v>16</v>
      </c>
      <c r="D3715">
        <v>379</v>
      </c>
      <c r="E3715">
        <v>1</v>
      </c>
      <c r="F3715">
        <v>1742</v>
      </c>
      <c r="G3715" t="s">
        <v>15</v>
      </c>
      <c r="H3715">
        <v>24</v>
      </c>
      <c r="I3715">
        <v>0</v>
      </c>
      <c r="J3715" t="s">
        <v>17</v>
      </c>
      <c r="K3715">
        <v>0</v>
      </c>
      <c r="L3715">
        <f>YEAR(ecommerce_customer_data_custom_[[#This Row],[Purchase Date]])</f>
        <v>2023</v>
      </c>
      <c r="M3715">
        <f>MONTH(ecommerce_customer_data_custom_[[#This Row],[Purchase Date]])</f>
        <v>1</v>
      </c>
      <c r="N3715" t="str">
        <f>TEXT(ecommerce_customer_data_custom_[[#This Row],[Purchase Date]],"mmmm")</f>
        <v>January</v>
      </c>
      <c r="O3715" t="str">
        <f>VLOOKUP(ecommerce_customer_data_custom_[[#This Row],[Customer Age]],AgeGroupMapping!$A$2:$C$5,3,TRUE)</f>
        <v>Young</v>
      </c>
      <c r="P3715" t="str">
        <f>IF(ecommerce_customer_data_custom_[[#This Row],[Returns]]=1,"Returned","Not Returned")</f>
        <v>Not Returned</v>
      </c>
      <c r="Q3715" t="str">
        <f>_xlfn.XLOOKUP(ecommerce_customer_data_custom_[[#This Row],[Payment Method]],PaymentMapping!$A$2:$A$11,PaymentMapping!$B$2:$B$11,"Other")</f>
        <v>Wallet/UPI</v>
      </c>
    </row>
    <row r="3716" spans="1:17" x14ac:dyDescent="0.3">
      <c r="A3716">
        <v>10563</v>
      </c>
      <c r="B3716" s="14">
        <v>44177.47347222222</v>
      </c>
      <c r="C3716" t="s">
        <v>14</v>
      </c>
      <c r="D3716">
        <v>21</v>
      </c>
      <c r="E3716">
        <v>5</v>
      </c>
      <c r="F3716">
        <v>988</v>
      </c>
      <c r="G3716" t="s">
        <v>12</v>
      </c>
      <c r="H3716">
        <v>24</v>
      </c>
      <c r="I3716">
        <v>0</v>
      </c>
      <c r="J3716" t="s">
        <v>17</v>
      </c>
      <c r="K3716">
        <v>0</v>
      </c>
      <c r="L3716">
        <f>YEAR(ecommerce_customer_data_custom_[[#This Row],[Purchase Date]])</f>
        <v>2020</v>
      </c>
      <c r="M3716">
        <f>MONTH(ecommerce_customer_data_custom_[[#This Row],[Purchase Date]])</f>
        <v>12</v>
      </c>
      <c r="N3716" t="str">
        <f>TEXT(ecommerce_customer_data_custom_[[#This Row],[Purchase Date]],"mmmm")</f>
        <v>December</v>
      </c>
      <c r="O3716" t="str">
        <f>VLOOKUP(ecommerce_customer_data_custom_[[#This Row],[Customer Age]],AgeGroupMapping!$A$2:$C$5,3,TRUE)</f>
        <v>Young</v>
      </c>
      <c r="P3716" t="str">
        <f>IF(ecommerce_customer_data_custom_[[#This Row],[Returns]]=1,"Returned","Not Returned")</f>
        <v>Not Returned</v>
      </c>
      <c r="Q3716" t="str">
        <f>_xlfn.XLOOKUP(ecommerce_customer_data_custom_[[#This Row],[Payment Method]],PaymentMapping!$A$2:$A$11,PaymentMapping!$B$2:$B$11,"Other")</f>
        <v>Card</v>
      </c>
    </row>
    <row r="3717" spans="1:17" x14ac:dyDescent="0.3">
      <c r="A3717">
        <v>10563</v>
      </c>
      <c r="B3717" s="14">
        <v>44241.525555555556</v>
      </c>
      <c r="C3717" t="s">
        <v>11</v>
      </c>
      <c r="D3717">
        <v>280</v>
      </c>
      <c r="E3717">
        <v>3</v>
      </c>
      <c r="F3717">
        <v>2930</v>
      </c>
      <c r="G3717" t="s">
        <v>15</v>
      </c>
      <c r="H3717">
        <v>24</v>
      </c>
      <c r="I3717">
        <v>1</v>
      </c>
      <c r="J3717" t="s">
        <v>17</v>
      </c>
      <c r="K3717">
        <v>0</v>
      </c>
      <c r="L3717">
        <f>YEAR(ecommerce_customer_data_custom_[[#This Row],[Purchase Date]])</f>
        <v>2021</v>
      </c>
      <c r="M3717">
        <f>MONTH(ecommerce_customer_data_custom_[[#This Row],[Purchase Date]])</f>
        <v>2</v>
      </c>
      <c r="N3717" t="str">
        <f>TEXT(ecommerce_customer_data_custom_[[#This Row],[Purchase Date]],"mmmm")</f>
        <v>February</v>
      </c>
      <c r="O3717" t="str">
        <f>VLOOKUP(ecommerce_customer_data_custom_[[#This Row],[Customer Age]],AgeGroupMapping!$A$2:$C$5,3,TRUE)</f>
        <v>Young</v>
      </c>
      <c r="P3717" t="str">
        <f>IF(ecommerce_customer_data_custom_[[#This Row],[Returns]]=1,"Returned","Not Returned")</f>
        <v>Returned</v>
      </c>
      <c r="Q3717" t="str">
        <f>_xlfn.XLOOKUP(ecommerce_customer_data_custom_[[#This Row],[Payment Method]],PaymentMapping!$A$2:$A$11,PaymentMapping!$B$2:$B$11,"Other")</f>
        <v>Wallet/UPI</v>
      </c>
    </row>
    <row r="3718" spans="1:17" x14ac:dyDescent="0.3">
      <c r="A3718">
        <v>10563</v>
      </c>
      <c r="B3718" s="14">
        <v>44011.81013888889</v>
      </c>
      <c r="C3718" t="s">
        <v>11</v>
      </c>
      <c r="D3718">
        <v>102</v>
      </c>
      <c r="E3718">
        <v>1</v>
      </c>
      <c r="F3718">
        <v>2984</v>
      </c>
      <c r="G3718" t="s">
        <v>19</v>
      </c>
      <c r="H3718">
        <v>24</v>
      </c>
      <c r="I3718">
        <v>1</v>
      </c>
      <c r="J3718" t="s">
        <v>17</v>
      </c>
      <c r="K3718">
        <v>0</v>
      </c>
      <c r="L3718">
        <f>YEAR(ecommerce_customer_data_custom_[[#This Row],[Purchase Date]])</f>
        <v>2020</v>
      </c>
      <c r="M3718">
        <f>MONTH(ecommerce_customer_data_custom_[[#This Row],[Purchase Date]])</f>
        <v>6</v>
      </c>
      <c r="N3718" t="str">
        <f>TEXT(ecommerce_customer_data_custom_[[#This Row],[Purchase Date]],"mmmm")</f>
        <v>June</v>
      </c>
      <c r="O3718" t="str">
        <f>VLOOKUP(ecommerce_customer_data_custom_[[#This Row],[Customer Age]],AgeGroupMapping!$A$2:$C$5,3,TRUE)</f>
        <v>Young</v>
      </c>
      <c r="P3718" t="str">
        <f>IF(ecommerce_customer_data_custom_[[#This Row],[Returns]]=1,"Returned","Not Returned")</f>
        <v>Returned</v>
      </c>
      <c r="Q3718" t="str">
        <f>_xlfn.XLOOKUP(ecommerce_customer_data_custom_[[#This Row],[Payment Method]],PaymentMapping!$A$2:$A$11,PaymentMapping!$B$2:$B$11,"Other")</f>
        <v>Cash</v>
      </c>
    </row>
    <row r="3719" spans="1:17" x14ac:dyDescent="0.3">
      <c r="A3719">
        <v>10563</v>
      </c>
      <c r="B3719" s="14">
        <v>44605.954907407409</v>
      </c>
      <c r="C3719" t="s">
        <v>16</v>
      </c>
      <c r="D3719">
        <v>480</v>
      </c>
      <c r="E3719">
        <v>5</v>
      </c>
      <c r="F3719">
        <v>2799</v>
      </c>
      <c r="G3719" t="s">
        <v>12</v>
      </c>
      <c r="H3719">
        <v>24</v>
      </c>
      <c r="I3719">
        <v>0</v>
      </c>
      <c r="J3719" t="s">
        <v>17</v>
      </c>
      <c r="K3719">
        <v>0</v>
      </c>
      <c r="L3719">
        <f>YEAR(ecommerce_customer_data_custom_[[#This Row],[Purchase Date]])</f>
        <v>2022</v>
      </c>
      <c r="M3719">
        <f>MONTH(ecommerce_customer_data_custom_[[#This Row],[Purchase Date]])</f>
        <v>2</v>
      </c>
      <c r="N3719" t="str">
        <f>TEXT(ecommerce_customer_data_custom_[[#This Row],[Purchase Date]],"mmmm")</f>
        <v>February</v>
      </c>
      <c r="O3719" t="str">
        <f>VLOOKUP(ecommerce_customer_data_custom_[[#This Row],[Customer Age]],AgeGroupMapping!$A$2:$C$5,3,TRUE)</f>
        <v>Young</v>
      </c>
      <c r="P3719" t="str">
        <f>IF(ecommerce_customer_data_custom_[[#This Row],[Returns]]=1,"Returned","Not Returned")</f>
        <v>Not Returned</v>
      </c>
      <c r="Q3719" t="str">
        <f>_xlfn.XLOOKUP(ecommerce_customer_data_custom_[[#This Row],[Payment Method]],PaymentMapping!$A$2:$A$11,PaymentMapping!$B$2:$B$11,"Other")</f>
        <v>Card</v>
      </c>
    </row>
    <row r="3720" spans="1:17" x14ac:dyDescent="0.3">
      <c r="A3720">
        <v>10563</v>
      </c>
      <c r="B3720" s="14">
        <v>44543.973078703704</v>
      </c>
      <c r="C3720" t="s">
        <v>18</v>
      </c>
      <c r="D3720">
        <v>239</v>
      </c>
      <c r="E3720">
        <v>3</v>
      </c>
      <c r="F3720">
        <v>422</v>
      </c>
      <c r="G3720" t="s">
        <v>19</v>
      </c>
      <c r="H3720">
        <v>24</v>
      </c>
      <c r="I3720">
        <v>0</v>
      </c>
      <c r="J3720" t="s">
        <v>17</v>
      </c>
      <c r="K3720">
        <v>0</v>
      </c>
      <c r="L3720">
        <f>YEAR(ecommerce_customer_data_custom_[[#This Row],[Purchase Date]])</f>
        <v>2021</v>
      </c>
      <c r="M3720">
        <f>MONTH(ecommerce_customer_data_custom_[[#This Row],[Purchase Date]])</f>
        <v>12</v>
      </c>
      <c r="N3720" t="str">
        <f>TEXT(ecommerce_customer_data_custom_[[#This Row],[Purchase Date]],"mmmm")</f>
        <v>December</v>
      </c>
      <c r="O3720" t="str">
        <f>VLOOKUP(ecommerce_customer_data_custom_[[#This Row],[Customer Age]],AgeGroupMapping!$A$2:$C$5,3,TRUE)</f>
        <v>Young</v>
      </c>
      <c r="P3720" t="str">
        <f>IF(ecommerce_customer_data_custom_[[#This Row],[Returns]]=1,"Returned","Not Returned")</f>
        <v>Not Returned</v>
      </c>
      <c r="Q3720" t="str">
        <f>_xlfn.XLOOKUP(ecommerce_customer_data_custom_[[#This Row],[Payment Method]],PaymentMapping!$A$2:$A$11,PaymentMapping!$B$2:$B$11,"Other")</f>
        <v>Cash</v>
      </c>
    </row>
    <row r="3721" spans="1:17" x14ac:dyDescent="0.3">
      <c r="A3721">
        <v>21146</v>
      </c>
      <c r="B3721" s="14">
        <v>44095.385000000002</v>
      </c>
      <c r="C3721" t="s">
        <v>14</v>
      </c>
      <c r="D3721">
        <v>189</v>
      </c>
      <c r="E3721">
        <v>5</v>
      </c>
      <c r="F3721">
        <v>4765</v>
      </c>
      <c r="G3721" t="s">
        <v>19</v>
      </c>
      <c r="H3721">
        <v>40</v>
      </c>
      <c r="I3721">
        <v>0</v>
      </c>
      <c r="J3721" t="s">
        <v>17</v>
      </c>
      <c r="K3721">
        <v>1</v>
      </c>
      <c r="L3721">
        <f>YEAR(ecommerce_customer_data_custom_[[#This Row],[Purchase Date]])</f>
        <v>2020</v>
      </c>
      <c r="M3721">
        <f>MONTH(ecommerce_customer_data_custom_[[#This Row],[Purchase Date]])</f>
        <v>9</v>
      </c>
      <c r="N3721" t="str">
        <f>TEXT(ecommerce_customer_data_custom_[[#This Row],[Purchase Date]],"mmmm")</f>
        <v>September</v>
      </c>
      <c r="O3721" t="str">
        <f>VLOOKUP(ecommerce_customer_data_custom_[[#This Row],[Customer Age]],AgeGroupMapping!$A$2:$C$5,3,TRUE)</f>
        <v>Adult</v>
      </c>
      <c r="P3721" t="str">
        <f>IF(ecommerce_customer_data_custom_[[#This Row],[Returns]]=1,"Returned","Not Returned")</f>
        <v>Not Returned</v>
      </c>
      <c r="Q3721" t="str">
        <f>_xlfn.XLOOKUP(ecommerce_customer_data_custom_[[#This Row],[Payment Method]],PaymentMapping!$A$2:$A$11,PaymentMapping!$B$2:$B$11,"Other")</f>
        <v>Cash</v>
      </c>
    </row>
    <row r="3722" spans="1:17" x14ac:dyDescent="0.3">
      <c r="A3722">
        <v>21146</v>
      </c>
      <c r="B3722" s="14">
        <v>44316.524525462963</v>
      </c>
      <c r="C3722" t="s">
        <v>14</v>
      </c>
      <c r="D3722">
        <v>291</v>
      </c>
      <c r="E3722">
        <v>3</v>
      </c>
      <c r="F3722">
        <v>4719</v>
      </c>
      <c r="G3722" t="s">
        <v>12</v>
      </c>
      <c r="H3722">
        <v>40</v>
      </c>
      <c r="I3722">
        <v>1</v>
      </c>
      <c r="J3722" t="s">
        <v>17</v>
      </c>
      <c r="K3722">
        <v>1</v>
      </c>
      <c r="L3722">
        <f>YEAR(ecommerce_customer_data_custom_[[#This Row],[Purchase Date]])</f>
        <v>2021</v>
      </c>
      <c r="M3722">
        <f>MONTH(ecommerce_customer_data_custom_[[#This Row],[Purchase Date]])</f>
        <v>4</v>
      </c>
      <c r="N3722" t="str">
        <f>TEXT(ecommerce_customer_data_custom_[[#This Row],[Purchase Date]],"mmmm")</f>
        <v>April</v>
      </c>
      <c r="O3722" t="str">
        <f>VLOOKUP(ecommerce_customer_data_custom_[[#This Row],[Customer Age]],AgeGroupMapping!$A$2:$C$5,3,TRUE)</f>
        <v>Adult</v>
      </c>
      <c r="P3722" t="str">
        <f>IF(ecommerce_customer_data_custom_[[#This Row],[Returns]]=1,"Returned","Not Returned")</f>
        <v>Returned</v>
      </c>
      <c r="Q3722" t="str">
        <f>_xlfn.XLOOKUP(ecommerce_customer_data_custom_[[#This Row],[Payment Method]],PaymentMapping!$A$2:$A$11,PaymentMapping!$B$2:$B$11,"Other")</f>
        <v>Card</v>
      </c>
    </row>
    <row r="3723" spans="1:17" x14ac:dyDescent="0.3">
      <c r="A3723">
        <v>21146</v>
      </c>
      <c r="B3723" s="14">
        <v>44131.589120370372</v>
      </c>
      <c r="C3723" t="s">
        <v>11</v>
      </c>
      <c r="D3723">
        <v>372</v>
      </c>
      <c r="E3723">
        <v>2</v>
      </c>
      <c r="F3723">
        <v>3798</v>
      </c>
      <c r="G3723" t="s">
        <v>15</v>
      </c>
      <c r="H3723">
        <v>40</v>
      </c>
      <c r="I3723">
        <v>1</v>
      </c>
      <c r="J3723" t="s">
        <v>17</v>
      </c>
      <c r="K3723">
        <v>1</v>
      </c>
      <c r="L3723">
        <f>YEAR(ecommerce_customer_data_custom_[[#This Row],[Purchase Date]])</f>
        <v>2020</v>
      </c>
      <c r="M3723">
        <f>MONTH(ecommerce_customer_data_custom_[[#This Row],[Purchase Date]])</f>
        <v>10</v>
      </c>
      <c r="N3723" t="str">
        <f>TEXT(ecommerce_customer_data_custom_[[#This Row],[Purchase Date]],"mmmm")</f>
        <v>October</v>
      </c>
      <c r="O3723" t="str">
        <f>VLOOKUP(ecommerce_customer_data_custom_[[#This Row],[Customer Age]],AgeGroupMapping!$A$2:$C$5,3,TRUE)</f>
        <v>Adult</v>
      </c>
      <c r="P3723" t="str">
        <f>IF(ecommerce_customer_data_custom_[[#This Row],[Returns]]=1,"Returned","Not Returned")</f>
        <v>Returned</v>
      </c>
      <c r="Q3723" t="str">
        <f>_xlfn.XLOOKUP(ecommerce_customer_data_custom_[[#This Row],[Payment Method]],PaymentMapping!$A$2:$A$11,PaymentMapping!$B$2:$B$11,"Other")</f>
        <v>Wallet/UPI</v>
      </c>
    </row>
    <row r="3724" spans="1:17" x14ac:dyDescent="0.3">
      <c r="A3724">
        <v>21146</v>
      </c>
      <c r="B3724" s="14">
        <v>44034.853865740741</v>
      </c>
      <c r="C3724" t="s">
        <v>14</v>
      </c>
      <c r="D3724">
        <v>489</v>
      </c>
      <c r="E3724">
        <v>5</v>
      </c>
      <c r="F3724">
        <v>4582</v>
      </c>
      <c r="G3724" t="s">
        <v>12</v>
      </c>
      <c r="H3724">
        <v>40</v>
      </c>
      <c r="I3724">
        <v>1</v>
      </c>
      <c r="J3724" t="s">
        <v>17</v>
      </c>
      <c r="K3724">
        <v>1</v>
      </c>
      <c r="L3724">
        <f>YEAR(ecommerce_customer_data_custom_[[#This Row],[Purchase Date]])</f>
        <v>2020</v>
      </c>
      <c r="M3724">
        <f>MONTH(ecommerce_customer_data_custom_[[#This Row],[Purchase Date]])</f>
        <v>7</v>
      </c>
      <c r="N3724" t="str">
        <f>TEXT(ecommerce_customer_data_custom_[[#This Row],[Purchase Date]],"mmmm")</f>
        <v>July</v>
      </c>
      <c r="O3724" t="str">
        <f>VLOOKUP(ecommerce_customer_data_custom_[[#This Row],[Customer Age]],AgeGroupMapping!$A$2:$C$5,3,TRUE)</f>
        <v>Adult</v>
      </c>
      <c r="P3724" t="str">
        <f>IF(ecommerce_customer_data_custom_[[#This Row],[Returns]]=1,"Returned","Not Returned")</f>
        <v>Returned</v>
      </c>
      <c r="Q3724" t="str">
        <f>_xlfn.XLOOKUP(ecommerce_customer_data_custom_[[#This Row],[Payment Method]],PaymentMapping!$A$2:$A$11,PaymentMapping!$B$2:$B$11,"Other")</f>
        <v>Card</v>
      </c>
    </row>
    <row r="3725" spans="1:17" x14ac:dyDescent="0.3">
      <c r="A3725">
        <v>21146</v>
      </c>
      <c r="B3725" s="14">
        <v>43835.116307870368</v>
      </c>
      <c r="C3725" t="s">
        <v>14</v>
      </c>
      <c r="D3725">
        <v>50</v>
      </c>
      <c r="E3725">
        <v>3</v>
      </c>
      <c r="F3725">
        <v>2387</v>
      </c>
      <c r="G3725" t="s">
        <v>19</v>
      </c>
      <c r="H3725">
        <v>40</v>
      </c>
      <c r="I3725">
        <v>0</v>
      </c>
      <c r="J3725" t="s">
        <v>17</v>
      </c>
      <c r="K3725">
        <v>1</v>
      </c>
      <c r="L3725">
        <f>YEAR(ecommerce_customer_data_custom_[[#This Row],[Purchase Date]])</f>
        <v>2020</v>
      </c>
      <c r="M3725">
        <f>MONTH(ecommerce_customer_data_custom_[[#This Row],[Purchase Date]])</f>
        <v>1</v>
      </c>
      <c r="N3725" t="str">
        <f>TEXT(ecommerce_customer_data_custom_[[#This Row],[Purchase Date]],"mmmm")</f>
        <v>January</v>
      </c>
      <c r="O3725" t="str">
        <f>VLOOKUP(ecommerce_customer_data_custom_[[#This Row],[Customer Age]],AgeGroupMapping!$A$2:$C$5,3,TRUE)</f>
        <v>Adult</v>
      </c>
      <c r="P3725" t="str">
        <f>IF(ecommerce_customer_data_custom_[[#This Row],[Returns]]=1,"Returned","Not Returned")</f>
        <v>Not Returned</v>
      </c>
      <c r="Q3725" t="str">
        <f>_xlfn.XLOOKUP(ecommerce_customer_data_custom_[[#This Row],[Payment Method]],PaymentMapping!$A$2:$A$11,PaymentMapping!$B$2:$B$11,"Other")</f>
        <v>Cash</v>
      </c>
    </row>
    <row r="3726" spans="1:17" x14ac:dyDescent="0.3">
      <c r="A3726">
        <v>21146</v>
      </c>
      <c r="B3726" s="14">
        <v>44779.727812500001</v>
      </c>
      <c r="C3726" t="s">
        <v>18</v>
      </c>
      <c r="D3726">
        <v>82</v>
      </c>
      <c r="E3726">
        <v>3</v>
      </c>
      <c r="F3726">
        <v>1069</v>
      </c>
      <c r="G3726" t="s">
        <v>15</v>
      </c>
      <c r="H3726">
        <v>40</v>
      </c>
      <c r="I3726">
        <v>1</v>
      </c>
      <c r="J3726" t="s">
        <v>17</v>
      </c>
      <c r="K3726">
        <v>1</v>
      </c>
      <c r="L3726">
        <f>YEAR(ecommerce_customer_data_custom_[[#This Row],[Purchase Date]])</f>
        <v>2022</v>
      </c>
      <c r="M3726">
        <f>MONTH(ecommerce_customer_data_custom_[[#This Row],[Purchase Date]])</f>
        <v>8</v>
      </c>
      <c r="N3726" t="str">
        <f>TEXT(ecommerce_customer_data_custom_[[#This Row],[Purchase Date]],"mmmm")</f>
        <v>August</v>
      </c>
      <c r="O3726" t="str">
        <f>VLOOKUP(ecommerce_customer_data_custom_[[#This Row],[Customer Age]],AgeGroupMapping!$A$2:$C$5,3,TRUE)</f>
        <v>Adult</v>
      </c>
      <c r="P3726" t="str">
        <f>IF(ecommerce_customer_data_custom_[[#This Row],[Returns]]=1,"Returned","Not Returned")</f>
        <v>Returned</v>
      </c>
      <c r="Q3726" t="str">
        <f>_xlfn.XLOOKUP(ecommerce_customer_data_custom_[[#This Row],[Payment Method]],PaymentMapping!$A$2:$A$11,PaymentMapping!$B$2:$B$11,"Other")</f>
        <v>Wallet/UPI</v>
      </c>
    </row>
    <row r="3727" spans="1:17" x14ac:dyDescent="0.3">
      <c r="A3727">
        <v>37482</v>
      </c>
      <c r="B3727" s="14">
        <v>45142.454108796293</v>
      </c>
      <c r="C3727" t="s">
        <v>16</v>
      </c>
      <c r="D3727">
        <v>56</v>
      </c>
      <c r="E3727">
        <v>1</v>
      </c>
      <c r="F3727">
        <v>4931</v>
      </c>
      <c r="G3727" t="s">
        <v>20</v>
      </c>
      <c r="H3727">
        <v>55</v>
      </c>
      <c r="I3727">
        <v>1</v>
      </c>
      <c r="J3727" t="s">
        <v>13</v>
      </c>
      <c r="K3727">
        <v>0</v>
      </c>
      <c r="L3727">
        <f>YEAR(ecommerce_customer_data_custom_[[#This Row],[Purchase Date]])</f>
        <v>2023</v>
      </c>
      <c r="M3727">
        <f>MONTH(ecommerce_customer_data_custom_[[#This Row],[Purchase Date]])</f>
        <v>8</v>
      </c>
      <c r="N3727" t="str">
        <f>TEXT(ecommerce_customer_data_custom_[[#This Row],[Purchase Date]],"mmmm")</f>
        <v>August</v>
      </c>
      <c r="O3727" t="str">
        <f>VLOOKUP(ecommerce_customer_data_custom_[[#This Row],[Customer Age]],AgeGroupMapping!$A$2:$C$5,3,TRUE)</f>
        <v>Middle-Aged</v>
      </c>
      <c r="P3727" t="str">
        <f>IF(ecommerce_customer_data_custom_[[#This Row],[Returns]]=1,"Returned","Not Returned")</f>
        <v>Returned</v>
      </c>
      <c r="Q3727" t="str">
        <f>_xlfn.XLOOKUP(ecommerce_customer_data_custom_[[#This Row],[Payment Method]],PaymentMapping!$A$2:$A$11,PaymentMapping!$B$2:$B$11,"Other")</f>
        <v>Other</v>
      </c>
    </row>
    <row r="3728" spans="1:17" x14ac:dyDescent="0.3">
      <c r="A3728">
        <v>37482</v>
      </c>
      <c r="B3728" s="14">
        <v>43853.180266203701</v>
      </c>
      <c r="C3728" t="s">
        <v>14</v>
      </c>
      <c r="D3728">
        <v>441</v>
      </c>
      <c r="E3728">
        <v>2</v>
      </c>
      <c r="F3728">
        <v>3970</v>
      </c>
      <c r="G3728" t="s">
        <v>15</v>
      </c>
      <c r="H3728">
        <v>55</v>
      </c>
      <c r="I3728">
        <v>1</v>
      </c>
      <c r="J3728" t="s">
        <v>13</v>
      </c>
      <c r="K3728">
        <v>0</v>
      </c>
      <c r="L3728">
        <f>YEAR(ecommerce_customer_data_custom_[[#This Row],[Purchase Date]])</f>
        <v>2020</v>
      </c>
      <c r="M3728">
        <f>MONTH(ecommerce_customer_data_custom_[[#This Row],[Purchase Date]])</f>
        <v>1</v>
      </c>
      <c r="N3728" t="str">
        <f>TEXT(ecommerce_customer_data_custom_[[#This Row],[Purchase Date]],"mmmm")</f>
        <v>January</v>
      </c>
      <c r="O3728" t="str">
        <f>VLOOKUP(ecommerce_customer_data_custom_[[#This Row],[Customer Age]],AgeGroupMapping!$A$2:$C$5,3,TRUE)</f>
        <v>Middle-Aged</v>
      </c>
      <c r="P3728" t="str">
        <f>IF(ecommerce_customer_data_custom_[[#This Row],[Returns]]=1,"Returned","Not Returned")</f>
        <v>Returned</v>
      </c>
      <c r="Q3728" t="str">
        <f>_xlfn.XLOOKUP(ecommerce_customer_data_custom_[[#This Row],[Payment Method]],PaymentMapping!$A$2:$A$11,PaymentMapping!$B$2:$B$11,"Other")</f>
        <v>Wallet/UPI</v>
      </c>
    </row>
    <row r="3729" spans="1:17" x14ac:dyDescent="0.3">
      <c r="A3729">
        <v>37482</v>
      </c>
      <c r="B3729" s="14">
        <v>44803.965891203705</v>
      </c>
      <c r="C3729" t="s">
        <v>16</v>
      </c>
      <c r="D3729">
        <v>318</v>
      </c>
      <c r="E3729">
        <v>5</v>
      </c>
      <c r="F3729">
        <v>2598</v>
      </c>
      <c r="G3729" t="s">
        <v>12</v>
      </c>
      <c r="H3729">
        <v>55</v>
      </c>
      <c r="I3729">
        <v>1</v>
      </c>
      <c r="J3729" t="s">
        <v>13</v>
      </c>
      <c r="K3729">
        <v>0</v>
      </c>
      <c r="L3729">
        <f>YEAR(ecommerce_customer_data_custom_[[#This Row],[Purchase Date]])</f>
        <v>2022</v>
      </c>
      <c r="M3729">
        <f>MONTH(ecommerce_customer_data_custom_[[#This Row],[Purchase Date]])</f>
        <v>8</v>
      </c>
      <c r="N3729" t="str">
        <f>TEXT(ecommerce_customer_data_custom_[[#This Row],[Purchase Date]],"mmmm")</f>
        <v>August</v>
      </c>
      <c r="O3729" t="str">
        <f>VLOOKUP(ecommerce_customer_data_custom_[[#This Row],[Customer Age]],AgeGroupMapping!$A$2:$C$5,3,TRUE)</f>
        <v>Middle-Aged</v>
      </c>
      <c r="P3729" t="str">
        <f>IF(ecommerce_customer_data_custom_[[#This Row],[Returns]]=1,"Returned","Not Returned")</f>
        <v>Returned</v>
      </c>
      <c r="Q3729" t="str">
        <f>_xlfn.XLOOKUP(ecommerce_customer_data_custom_[[#This Row],[Payment Method]],PaymentMapping!$A$2:$A$11,PaymentMapping!$B$2:$B$11,"Other")</f>
        <v>Card</v>
      </c>
    </row>
    <row r="3730" spans="1:17" x14ac:dyDescent="0.3">
      <c r="A3730">
        <v>37482</v>
      </c>
      <c r="B3730" s="14">
        <v>44730.400706018518</v>
      </c>
      <c r="C3730" t="s">
        <v>11</v>
      </c>
      <c r="D3730">
        <v>42</v>
      </c>
      <c r="E3730">
        <v>3</v>
      </c>
      <c r="F3730">
        <v>5026</v>
      </c>
      <c r="G3730" t="s">
        <v>15</v>
      </c>
      <c r="H3730">
        <v>55</v>
      </c>
      <c r="I3730">
        <v>1</v>
      </c>
      <c r="J3730" t="s">
        <v>13</v>
      </c>
      <c r="K3730">
        <v>0</v>
      </c>
      <c r="L3730">
        <f>YEAR(ecommerce_customer_data_custom_[[#This Row],[Purchase Date]])</f>
        <v>2022</v>
      </c>
      <c r="M3730">
        <f>MONTH(ecommerce_customer_data_custom_[[#This Row],[Purchase Date]])</f>
        <v>6</v>
      </c>
      <c r="N3730" t="str">
        <f>TEXT(ecommerce_customer_data_custom_[[#This Row],[Purchase Date]],"mmmm")</f>
        <v>June</v>
      </c>
      <c r="O3730" t="str">
        <f>VLOOKUP(ecommerce_customer_data_custom_[[#This Row],[Customer Age]],AgeGroupMapping!$A$2:$C$5,3,TRUE)</f>
        <v>Middle-Aged</v>
      </c>
      <c r="P3730" t="str">
        <f>IF(ecommerce_customer_data_custom_[[#This Row],[Returns]]=1,"Returned","Not Returned")</f>
        <v>Returned</v>
      </c>
      <c r="Q3730" t="str">
        <f>_xlfn.XLOOKUP(ecommerce_customer_data_custom_[[#This Row],[Payment Method]],PaymentMapping!$A$2:$A$11,PaymentMapping!$B$2:$B$11,"Other")</f>
        <v>Wallet/UPI</v>
      </c>
    </row>
    <row r="3731" spans="1:17" x14ac:dyDescent="0.3">
      <c r="A3731">
        <v>37482</v>
      </c>
      <c r="B3731" s="14">
        <v>44959.594282407408</v>
      </c>
      <c r="C3731" t="s">
        <v>18</v>
      </c>
      <c r="D3731">
        <v>42</v>
      </c>
      <c r="E3731">
        <v>3</v>
      </c>
      <c r="F3731">
        <v>1631</v>
      </c>
      <c r="G3731" t="s">
        <v>12</v>
      </c>
      <c r="H3731">
        <v>55</v>
      </c>
      <c r="I3731">
        <v>1</v>
      </c>
      <c r="J3731" t="s">
        <v>13</v>
      </c>
      <c r="K3731">
        <v>0</v>
      </c>
      <c r="L3731">
        <f>YEAR(ecommerce_customer_data_custom_[[#This Row],[Purchase Date]])</f>
        <v>2023</v>
      </c>
      <c r="M3731">
        <f>MONTH(ecommerce_customer_data_custom_[[#This Row],[Purchase Date]])</f>
        <v>2</v>
      </c>
      <c r="N3731" t="str">
        <f>TEXT(ecommerce_customer_data_custom_[[#This Row],[Purchase Date]],"mmmm")</f>
        <v>February</v>
      </c>
      <c r="O3731" t="str">
        <f>VLOOKUP(ecommerce_customer_data_custom_[[#This Row],[Customer Age]],AgeGroupMapping!$A$2:$C$5,3,TRUE)</f>
        <v>Middle-Aged</v>
      </c>
      <c r="P3731" t="str">
        <f>IF(ecommerce_customer_data_custom_[[#This Row],[Returns]]=1,"Returned","Not Returned")</f>
        <v>Returned</v>
      </c>
      <c r="Q3731" t="str">
        <f>_xlfn.XLOOKUP(ecommerce_customer_data_custom_[[#This Row],[Payment Method]],PaymentMapping!$A$2:$A$11,PaymentMapping!$B$2:$B$11,"Other")</f>
        <v>Card</v>
      </c>
    </row>
    <row r="3732" spans="1:17" x14ac:dyDescent="0.3">
      <c r="A3732">
        <v>16926</v>
      </c>
      <c r="B3732" s="14">
        <v>44301.668865740743</v>
      </c>
      <c r="C3732" t="s">
        <v>11</v>
      </c>
      <c r="D3732">
        <v>237</v>
      </c>
      <c r="E3732">
        <v>2</v>
      </c>
      <c r="F3732">
        <v>1774</v>
      </c>
      <c r="G3732" t="s">
        <v>12</v>
      </c>
      <c r="H3732">
        <v>58</v>
      </c>
      <c r="I3732">
        <v>0</v>
      </c>
      <c r="J3732" t="s">
        <v>17</v>
      </c>
      <c r="K3732">
        <v>0</v>
      </c>
      <c r="L3732">
        <f>YEAR(ecommerce_customer_data_custom_[[#This Row],[Purchase Date]])</f>
        <v>2021</v>
      </c>
      <c r="M3732">
        <f>MONTH(ecommerce_customer_data_custom_[[#This Row],[Purchase Date]])</f>
        <v>4</v>
      </c>
      <c r="N3732" t="str">
        <f>TEXT(ecommerce_customer_data_custom_[[#This Row],[Purchase Date]],"mmmm")</f>
        <v>April</v>
      </c>
      <c r="O3732" t="str">
        <f>VLOOKUP(ecommerce_customer_data_custom_[[#This Row],[Customer Age]],AgeGroupMapping!$A$2:$C$5,3,TRUE)</f>
        <v>Middle-Aged</v>
      </c>
      <c r="P3732" t="str">
        <f>IF(ecommerce_customer_data_custom_[[#This Row],[Returns]]=1,"Returned","Not Returned")</f>
        <v>Not Returned</v>
      </c>
      <c r="Q3732" t="str">
        <f>_xlfn.XLOOKUP(ecommerce_customer_data_custom_[[#This Row],[Payment Method]],PaymentMapping!$A$2:$A$11,PaymentMapping!$B$2:$B$11,"Other")</f>
        <v>Card</v>
      </c>
    </row>
    <row r="3733" spans="1:17" x14ac:dyDescent="0.3">
      <c r="A3733">
        <v>16926</v>
      </c>
      <c r="B3733" s="14">
        <v>44036.469456018516</v>
      </c>
      <c r="C3733" t="s">
        <v>18</v>
      </c>
      <c r="D3733">
        <v>397</v>
      </c>
      <c r="E3733">
        <v>1</v>
      </c>
      <c r="F3733">
        <v>5289</v>
      </c>
      <c r="G3733" t="s">
        <v>12</v>
      </c>
      <c r="H3733">
        <v>58</v>
      </c>
      <c r="I3733">
        <v>1</v>
      </c>
      <c r="J3733" t="s">
        <v>17</v>
      </c>
      <c r="K3733">
        <v>0</v>
      </c>
      <c r="L3733">
        <f>YEAR(ecommerce_customer_data_custom_[[#This Row],[Purchase Date]])</f>
        <v>2020</v>
      </c>
      <c r="M3733">
        <f>MONTH(ecommerce_customer_data_custom_[[#This Row],[Purchase Date]])</f>
        <v>7</v>
      </c>
      <c r="N3733" t="str">
        <f>TEXT(ecommerce_customer_data_custom_[[#This Row],[Purchase Date]],"mmmm")</f>
        <v>July</v>
      </c>
      <c r="O3733" t="str">
        <f>VLOOKUP(ecommerce_customer_data_custom_[[#This Row],[Customer Age]],AgeGroupMapping!$A$2:$C$5,3,TRUE)</f>
        <v>Middle-Aged</v>
      </c>
      <c r="P3733" t="str">
        <f>IF(ecommerce_customer_data_custom_[[#This Row],[Returns]]=1,"Returned","Not Returned")</f>
        <v>Returned</v>
      </c>
      <c r="Q3733" t="str">
        <f>_xlfn.XLOOKUP(ecommerce_customer_data_custom_[[#This Row],[Payment Method]],PaymentMapping!$A$2:$A$11,PaymentMapping!$B$2:$B$11,"Other")</f>
        <v>Card</v>
      </c>
    </row>
    <row r="3734" spans="1:17" x14ac:dyDescent="0.3">
      <c r="A3734">
        <v>16926</v>
      </c>
      <c r="B3734" s="14">
        <v>44562.923020833332</v>
      </c>
      <c r="C3734" t="s">
        <v>18</v>
      </c>
      <c r="D3734">
        <v>285</v>
      </c>
      <c r="E3734">
        <v>2</v>
      </c>
      <c r="F3734">
        <v>2046</v>
      </c>
      <c r="G3734" t="s">
        <v>15</v>
      </c>
      <c r="H3734">
        <v>58</v>
      </c>
      <c r="I3734">
        <v>0</v>
      </c>
      <c r="J3734" t="s">
        <v>17</v>
      </c>
      <c r="K3734">
        <v>0</v>
      </c>
      <c r="L3734">
        <f>YEAR(ecommerce_customer_data_custom_[[#This Row],[Purchase Date]])</f>
        <v>2022</v>
      </c>
      <c r="M3734">
        <f>MONTH(ecommerce_customer_data_custom_[[#This Row],[Purchase Date]])</f>
        <v>1</v>
      </c>
      <c r="N3734" t="str">
        <f>TEXT(ecommerce_customer_data_custom_[[#This Row],[Purchase Date]],"mmmm")</f>
        <v>January</v>
      </c>
      <c r="O3734" t="str">
        <f>VLOOKUP(ecommerce_customer_data_custom_[[#This Row],[Customer Age]],AgeGroupMapping!$A$2:$C$5,3,TRUE)</f>
        <v>Middle-Aged</v>
      </c>
      <c r="P3734" t="str">
        <f>IF(ecommerce_customer_data_custom_[[#This Row],[Returns]]=1,"Returned","Not Returned")</f>
        <v>Not Returned</v>
      </c>
      <c r="Q3734" t="str">
        <f>_xlfn.XLOOKUP(ecommerce_customer_data_custom_[[#This Row],[Payment Method]],PaymentMapping!$A$2:$A$11,PaymentMapping!$B$2:$B$11,"Other")</f>
        <v>Wallet/UPI</v>
      </c>
    </row>
    <row r="3735" spans="1:17" x14ac:dyDescent="0.3">
      <c r="A3735">
        <v>16926</v>
      </c>
      <c r="B3735" s="14">
        <v>44923.087835648148</v>
      </c>
      <c r="C3735" t="s">
        <v>14</v>
      </c>
      <c r="D3735">
        <v>438</v>
      </c>
      <c r="E3735">
        <v>3</v>
      </c>
      <c r="F3735">
        <v>4063</v>
      </c>
      <c r="G3735" t="s">
        <v>12</v>
      </c>
      <c r="H3735">
        <v>58</v>
      </c>
      <c r="I3735">
        <v>1</v>
      </c>
      <c r="J3735" t="s">
        <v>17</v>
      </c>
      <c r="K3735">
        <v>0</v>
      </c>
      <c r="L3735">
        <f>YEAR(ecommerce_customer_data_custom_[[#This Row],[Purchase Date]])</f>
        <v>2022</v>
      </c>
      <c r="M3735">
        <f>MONTH(ecommerce_customer_data_custom_[[#This Row],[Purchase Date]])</f>
        <v>12</v>
      </c>
      <c r="N3735" t="str">
        <f>TEXT(ecommerce_customer_data_custom_[[#This Row],[Purchase Date]],"mmmm")</f>
        <v>December</v>
      </c>
      <c r="O3735" t="str">
        <f>VLOOKUP(ecommerce_customer_data_custom_[[#This Row],[Customer Age]],AgeGroupMapping!$A$2:$C$5,3,TRUE)</f>
        <v>Middle-Aged</v>
      </c>
      <c r="P3735" t="str">
        <f>IF(ecommerce_customer_data_custom_[[#This Row],[Returns]]=1,"Returned","Not Returned")</f>
        <v>Returned</v>
      </c>
      <c r="Q3735" t="str">
        <f>_xlfn.XLOOKUP(ecommerce_customer_data_custom_[[#This Row],[Payment Method]],PaymentMapping!$A$2:$A$11,PaymentMapping!$B$2:$B$11,"Other")</f>
        <v>Card</v>
      </c>
    </row>
    <row r="3736" spans="1:17" x14ac:dyDescent="0.3">
      <c r="A3736">
        <v>16926</v>
      </c>
      <c r="B3736" s="14">
        <v>44954.797986111109</v>
      </c>
      <c r="C3736" t="s">
        <v>18</v>
      </c>
      <c r="D3736">
        <v>350</v>
      </c>
      <c r="E3736">
        <v>2</v>
      </c>
      <c r="F3736">
        <v>1948</v>
      </c>
      <c r="G3736" t="s">
        <v>12</v>
      </c>
      <c r="H3736">
        <v>58</v>
      </c>
      <c r="I3736">
        <v>0</v>
      </c>
      <c r="J3736" t="s">
        <v>17</v>
      </c>
      <c r="K3736">
        <v>0</v>
      </c>
      <c r="L3736">
        <f>YEAR(ecommerce_customer_data_custom_[[#This Row],[Purchase Date]])</f>
        <v>2023</v>
      </c>
      <c r="M3736">
        <f>MONTH(ecommerce_customer_data_custom_[[#This Row],[Purchase Date]])</f>
        <v>1</v>
      </c>
      <c r="N3736" t="str">
        <f>TEXT(ecommerce_customer_data_custom_[[#This Row],[Purchase Date]],"mmmm")</f>
        <v>January</v>
      </c>
      <c r="O3736" t="str">
        <f>VLOOKUP(ecommerce_customer_data_custom_[[#This Row],[Customer Age]],AgeGroupMapping!$A$2:$C$5,3,TRUE)</f>
        <v>Middle-Aged</v>
      </c>
      <c r="P3736" t="str">
        <f>IF(ecommerce_customer_data_custom_[[#This Row],[Returns]]=1,"Returned","Not Returned")</f>
        <v>Not Returned</v>
      </c>
      <c r="Q3736" t="str">
        <f>_xlfn.XLOOKUP(ecommerce_customer_data_custom_[[#This Row],[Payment Method]],PaymentMapping!$A$2:$A$11,PaymentMapping!$B$2:$B$11,"Other")</f>
        <v>Card</v>
      </c>
    </row>
    <row r="3737" spans="1:17" x14ac:dyDescent="0.3">
      <c r="A3737">
        <v>18591</v>
      </c>
      <c r="B3737" s="14">
        <v>44221.355405092596</v>
      </c>
      <c r="C3737" t="s">
        <v>16</v>
      </c>
      <c r="D3737">
        <v>458</v>
      </c>
      <c r="E3737">
        <v>4</v>
      </c>
      <c r="F3737">
        <v>536</v>
      </c>
      <c r="G3737" t="s">
        <v>19</v>
      </c>
      <c r="H3737">
        <v>45</v>
      </c>
      <c r="I3737">
        <v>1</v>
      </c>
      <c r="J3737" t="s">
        <v>17</v>
      </c>
      <c r="K3737">
        <v>0</v>
      </c>
      <c r="L3737">
        <f>YEAR(ecommerce_customer_data_custom_[[#This Row],[Purchase Date]])</f>
        <v>2021</v>
      </c>
      <c r="M3737">
        <f>MONTH(ecommerce_customer_data_custom_[[#This Row],[Purchase Date]])</f>
        <v>1</v>
      </c>
      <c r="N3737" t="str">
        <f>TEXT(ecommerce_customer_data_custom_[[#This Row],[Purchase Date]],"mmmm")</f>
        <v>January</v>
      </c>
      <c r="O3737" t="str">
        <f>VLOOKUP(ecommerce_customer_data_custom_[[#This Row],[Customer Age]],AgeGroupMapping!$A$2:$C$5,3,TRUE)</f>
        <v>Middle-Aged</v>
      </c>
      <c r="P3737" t="str">
        <f>IF(ecommerce_customer_data_custom_[[#This Row],[Returns]]=1,"Returned","Not Returned")</f>
        <v>Returned</v>
      </c>
      <c r="Q3737" t="str">
        <f>_xlfn.XLOOKUP(ecommerce_customer_data_custom_[[#This Row],[Payment Method]],PaymentMapping!$A$2:$A$11,PaymentMapping!$B$2:$B$11,"Other")</f>
        <v>Cash</v>
      </c>
    </row>
    <row r="3738" spans="1:17" x14ac:dyDescent="0.3">
      <c r="A3738">
        <v>18591</v>
      </c>
      <c r="B3738" s="14">
        <v>44658.353854166664</v>
      </c>
      <c r="C3738" t="s">
        <v>11</v>
      </c>
      <c r="D3738">
        <v>396</v>
      </c>
      <c r="E3738">
        <v>4</v>
      </c>
      <c r="F3738">
        <v>1721</v>
      </c>
      <c r="G3738" t="s">
        <v>12</v>
      </c>
      <c r="H3738">
        <v>45</v>
      </c>
      <c r="I3738">
        <v>0</v>
      </c>
      <c r="J3738" t="s">
        <v>17</v>
      </c>
      <c r="K3738">
        <v>0</v>
      </c>
      <c r="L3738">
        <f>YEAR(ecommerce_customer_data_custom_[[#This Row],[Purchase Date]])</f>
        <v>2022</v>
      </c>
      <c r="M3738">
        <f>MONTH(ecommerce_customer_data_custom_[[#This Row],[Purchase Date]])</f>
        <v>4</v>
      </c>
      <c r="N3738" t="str">
        <f>TEXT(ecommerce_customer_data_custom_[[#This Row],[Purchase Date]],"mmmm")</f>
        <v>April</v>
      </c>
      <c r="O3738" t="str">
        <f>VLOOKUP(ecommerce_customer_data_custom_[[#This Row],[Customer Age]],AgeGroupMapping!$A$2:$C$5,3,TRUE)</f>
        <v>Middle-Aged</v>
      </c>
      <c r="P3738" t="str">
        <f>IF(ecommerce_customer_data_custom_[[#This Row],[Returns]]=1,"Returned","Not Returned")</f>
        <v>Not Returned</v>
      </c>
      <c r="Q3738" t="str">
        <f>_xlfn.XLOOKUP(ecommerce_customer_data_custom_[[#This Row],[Payment Method]],PaymentMapping!$A$2:$A$11,PaymentMapping!$B$2:$B$11,"Other")</f>
        <v>Card</v>
      </c>
    </row>
    <row r="3739" spans="1:17" x14ac:dyDescent="0.3">
      <c r="A3739">
        <v>18591</v>
      </c>
      <c r="B3739" s="14">
        <v>43913.476979166669</v>
      </c>
      <c r="C3739" t="s">
        <v>14</v>
      </c>
      <c r="D3739">
        <v>419</v>
      </c>
      <c r="E3739">
        <v>4</v>
      </c>
      <c r="F3739">
        <v>742</v>
      </c>
      <c r="G3739" t="s">
        <v>19</v>
      </c>
      <c r="H3739">
        <v>45</v>
      </c>
      <c r="I3739">
        <v>0</v>
      </c>
      <c r="J3739" t="s">
        <v>17</v>
      </c>
      <c r="K3739">
        <v>0</v>
      </c>
      <c r="L3739">
        <f>YEAR(ecommerce_customer_data_custom_[[#This Row],[Purchase Date]])</f>
        <v>2020</v>
      </c>
      <c r="M3739">
        <f>MONTH(ecommerce_customer_data_custom_[[#This Row],[Purchase Date]])</f>
        <v>3</v>
      </c>
      <c r="N3739" t="str">
        <f>TEXT(ecommerce_customer_data_custom_[[#This Row],[Purchase Date]],"mmmm")</f>
        <v>March</v>
      </c>
      <c r="O3739" t="str">
        <f>VLOOKUP(ecommerce_customer_data_custom_[[#This Row],[Customer Age]],AgeGroupMapping!$A$2:$C$5,3,TRUE)</f>
        <v>Middle-Aged</v>
      </c>
      <c r="P3739" t="str">
        <f>IF(ecommerce_customer_data_custom_[[#This Row],[Returns]]=1,"Returned","Not Returned")</f>
        <v>Not Returned</v>
      </c>
      <c r="Q3739" t="str">
        <f>_xlfn.XLOOKUP(ecommerce_customer_data_custom_[[#This Row],[Payment Method]],PaymentMapping!$A$2:$A$11,PaymentMapping!$B$2:$B$11,"Other")</f>
        <v>Cash</v>
      </c>
    </row>
    <row r="3740" spans="1:17" x14ac:dyDescent="0.3">
      <c r="A3740">
        <v>18591</v>
      </c>
      <c r="B3740" s="14">
        <v>44311.675138888888</v>
      </c>
      <c r="C3740" t="s">
        <v>16</v>
      </c>
      <c r="D3740">
        <v>147</v>
      </c>
      <c r="E3740">
        <v>3</v>
      </c>
      <c r="F3740">
        <v>1270</v>
      </c>
      <c r="G3740" t="s">
        <v>19</v>
      </c>
      <c r="H3740">
        <v>45</v>
      </c>
      <c r="I3740">
        <v>1</v>
      </c>
      <c r="J3740" t="s">
        <v>17</v>
      </c>
      <c r="K3740">
        <v>0</v>
      </c>
      <c r="L3740">
        <f>YEAR(ecommerce_customer_data_custom_[[#This Row],[Purchase Date]])</f>
        <v>2021</v>
      </c>
      <c r="M3740">
        <f>MONTH(ecommerce_customer_data_custom_[[#This Row],[Purchase Date]])</f>
        <v>4</v>
      </c>
      <c r="N3740" t="str">
        <f>TEXT(ecommerce_customer_data_custom_[[#This Row],[Purchase Date]],"mmmm")</f>
        <v>April</v>
      </c>
      <c r="O3740" t="str">
        <f>VLOOKUP(ecommerce_customer_data_custom_[[#This Row],[Customer Age]],AgeGroupMapping!$A$2:$C$5,3,TRUE)</f>
        <v>Middle-Aged</v>
      </c>
      <c r="P3740" t="str">
        <f>IF(ecommerce_customer_data_custom_[[#This Row],[Returns]]=1,"Returned","Not Returned")</f>
        <v>Returned</v>
      </c>
      <c r="Q3740" t="str">
        <f>_xlfn.XLOOKUP(ecommerce_customer_data_custom_[[#This Row],[Payment Method]],PaymentMapping!$A$2:$A$11,PaymentMapping!$B$2:$B$11,"Other")</f>
        <v>Cash</v>
      </c>
    </row>
    <row r="3741" spans="1:17" x14ac:dyDescent="0.3">
      <c r="A3741">
        <v>18591</v>
      </c>
      <c r="B3741" s="14">
        <v>44925.705347222225</v>
      </c>
      <c r="C3741" t="s">
        <v>18</v>
      </c>
      <c r="D3741">
        <v>380</v>
      </c>
      <c r="E3741">
        <v>4</v>
      </c>
      <c r="F3741">
        <v>2032</v>
      </c>
      <c r="G3741" t="s">
        <v>19</v>
      </c>
      <c r="H3741">
        <v>45</v>
      </c>
      <c r="I3741">
        <v>0</v>
      </c>
      <c r="J3741" t="s">
        <v>17</v>
      </c>
      <c r="K3741">
        <v>0</v>
      </c>
      <c r="L3741">
        <f>YEAR(ecommerce_customer_data_custom_[[#This Row],[Purchase Date]])</f>
        <v>2022</v>
      </c>
      <c r="M3741">
        <f>MONTH(ecommerce_customer_data_custom_[[#This Row],[Purchase Date]])</f>
        <v>12</v>
      </c>
      <c r="N3741" t="str">
        <f>TEXT(ecommerce_customer_data_custom_[[#This Row],[Purchase Date]],"mmmm")</f>
        <v>December</v>
      </c>
      <c r="O3741" t="str">
        <f>VLOOKUP(ecommerce_customer_data_custom_[[#This Row],[Customer Age]],AgeGroupMapping!$A$2:$C$5,3,TRUE)</f>
        <v>Middle-Aged</v>
      </c>
      <c r="P3741" t="str">
        <f>IF(ecommerce_customer_data_custom_[[#This Row],[Returns]]=1,"Returned","Not Returned")</f>
        <v>Not Returned</v>
      </c>
      <c r="Q3741" t="str">
        <f>_xlfn.XLOOKUP(ecommerce_customer_data_custom_[[#This Row],[Payment Method]],PaymentMapping!$A$2:$A$11,PaymentMapping!$B$2:$B$11,"Other")</f>
        <v>Cash</v>
      </c>
    </row>
    <row r="3742" spans="1:17" x14ac:dyDescent="0.3">
      <c r="A3742">
        <v>18591</v>
      </c>
      <c r="B3742" s="14">
        <v>44210.62872685185</v>
      </c>
      <c r="C3742" t="s">
        <v>16</v>
      </c>
      <c r="D3742">
        <v>376</v>
      </c>
      <c r="E3742">
        <v>2</v>
      </c>
      <c r="F3742">
        <v>1914</v>
      </c>
      <c r="G3742" t="s">
        <v>15</v>
      </c>
      <c r="H3742">
        <v>45</v>
      </c>
      <c r="I3742">
        <v>1</v>
      </c>
      <c r="J3742" t="s">
        <v>17</v>
      </c>
      <c r="K3742">
        <v>0</v>
      </c>
      <c r="L3742">
        <f>YEAR(ecommerce_customer_data_custom_[[#This Row],[Purchase Date]])</f>
        <v>2021</v>
      </c>
      <c r="M3742">
        <f>MONTH(ecommerce_customer_data_custom_[[#This Row],[Purchase Date]])</f>
        <v>1</v>
      </c>
      <c r="N3742" t="str">
        <f>TEXT(ecommerce_customer_data_custom_[[#This Row],[Purchase Date]],"mmmm")</f>
        <v>January</v>
      </c>
      <c r="O3742" t="str">
        <f>VLOOKUP(ecommerce_customer_data_custom_[[#This Row],[Customer Age]],AgeGroupMapping!$A$2:$C$5,3,TRUE)</f>
        <v>Middle-Aged</v>
      </c>
      <c r="P3742" t="str">
        <f>IF(ecommerce_customer_data_custom_[[#This Row],[Returns]]=1,"Returned","Not Returned")</f>
        <v>Returned</v>
      </c>
      <c r="Q3742" t="str">
        <f>_xlfn.XLOOKUP(ecommerce_customer_data_custom_[[#This Row],[Payment Method]],PaymentMapping!$A$2:$A$11,PaymentMapping!$B$2:$B$11,"Other")</f>
        <v>Wallet/UPI</v>
      </c>
    </row>
    <row r="3743" spans="1:17" x14ac:dyDescent="0.3">
      <c r="A3743">
        <v>18591</v>
      </c>
      <c r="B3743" s="14">
        <v>44863.185752314814</v>
      </c>
      <c r="C3743" t="s">
        <v>11</v>
      </c>
      <c r="D3743">
        <v>341</v>
      </c>
      <c r="E3743">
        <v>4</v>
      </c>
      <c r="F3743">
        <v>2259</v>
      </c>
      <c r="G3743" t="s">
        <v>12</v>
      </c>
      <c r="H3743">
        <v>45</v>
      </c>
      <c r="I3743">
        <v>1</v>
      </c>
      <c r="J3743" t="s">
        <v>17</v>
      </c>
      <c r="K3743">
        <v>0</v>
      </c>
      <c r="L3743">
        <f>YEAR(ecommerce_customer_data_custom_[[#This Row],[Purchase Date]])</f>
        <v>2022</v>
      </c>
      <c r="M3743">
        <f>MONTH(ecommerce_customer_data_custom_[[#This Row],[Purchase Date]])</f>
        <v>10</v>
      </c>
      <c r="N3743" t="str">
        <f>TEXT(ecommerce_customer_data_custom_[[#This Row],[Purchase Date]],"mmmm")</f>
        <v>October</v>
      </c>
      <c r="O3743" t="str">
        <f>VLOOKUP(ecommerce_customer_data_custom_[[#This Row],[Customer Age]],AgeGroupMapping!$A$2:$C$5,3,TRUE)</f>
        <v>Middle-Aged</v>
      </c>
      <c r="P3743" t="str">
        <f>IF(ecommerce_customer_data_custom_[[#This Row],[Returns]]=1,"Returned","Not Returned")</f>
        <v>Returned</v>
      </c>
      <c r="Q3743" t="str">
        <f>_xlfn.XLOOKUP(ecommerce_customer_data_custom_[[#This Row],[Payment Method]],PaymentMapping!$A$2:$A$11,PaymentMapping!$B$2:$B$11,"Other")</f>
        <v>Card</v>
      </c>
    </row>
    <row r="3744" spans="1:17" x14ac:dyDescent="0.3">
      <c r="A3744">
        <v>230</v>
      </c>
      <c r="B3744" s="14">
        <v>44918.571493055555</v>
      </c>
      <c r="C3744" t="s">
        <v>16</v>
      </c>
      <c r="D3744">
        <v>388</v>
      </c>
      <c r="E3744">
        <v>2</v>
      </c>
      <c r="F3744">
        <v>674</v>
      </c>
      <c r="G3744" t="s">
        <v>20</v>
      </c>
      <c r="H3744">
        <v>27</v>
      </c>
      <c r="I3744">
        <v>1</v>
      </c>
      <c r="J3744" t="s">
        <v>13</v>
      </c>
      <c r="K3744">
        <v>0</v>
      </c>
      <c r="L3744">
        <f>YEAR(ecommerce_customer_data_custom_[[#This Row],[Purchase Date]])</f>
        <v>2022</v>
      </c>
      <c r="M3744">
        <f>MONTH(ecommerce_customer_data_custom_[[#This Row],[Purchase Date]])</f>
        <v>12</v>
      </c>
      <c r="N3744" t="str">
        <f>TEXT(ecommerce_customer_data_custom_[[#This Row],[Purchase Date]],"mmmm")</f>
        <v>December</v>
      </c>
      <c r="O3744" t="str">
        <f>VLOOKUP(ecommerce_customer_data_custom_[[#This Row],[Customer Age]],AgeGroupMapping!$A$2:$C$5,3,TRUE)</f>
        <v>Adult</v>
      </c>
      <c r="P3744" t="str">
        <f>IF(ecommerce_customer_data_custom_[[#This Row],[Returns]]=1,"Returned","Not Returned")</f>
        <v>Returned</v>
      </c>
      <c r="Q3744" t="str">
        <f>_xlfn.XLOOKUP(ecommerce_customer_data_custom_[[#This Row],[Payment Method]],PaymentMapping!$A$2:$A$11,PaymentMapping!$B$2:$B$11,"Other")</f>
        <v>Other</v>
      </c>
    </row>
    <row r="3745" spans="1:17" x14ac:dyDescent="0.3">
      <c r="A3745">
        <v>230</v>
      </c>
      <c r="B3745" s="14">
        <v>44460.602465277778</v>
      </c>
      <c r="C3745" t="s">
        <v>18</v>
      </c>
      <c r="D3745">
        <v>119</v>
      </c>
      <c r="E3745">
        <v>1</v>
      </c>
      <c r="F3745">
        <v>193</v>
      </c>
      <c r="G3745" t="s">
        <v>15</v>
      </c>
      <c r="H3745">
        <v>27</v>
      </c>
      <c r="I3745">
        <v>0</v>
      </c>
      <c r="J3745" t="s">
        <v>13</v>
      </c>
      <c r="K3745">
        <v>0</v>
      </c>
      <c r="L3745">
        <f>YEAR(ecommerce_customer_data_custom_[[#This Row],[Purchase Date]])</f>
        <v>2021</v>
      </c>
      <c r="M3745">
        <f>MONTH(ecommerce_customer_data_custom_[[#This Row],[Purchase Date]])</f>
        <v>9</v>
      </c>
      <c r="N3745" t="str">
        <f>TEXT(ecommerce_customer_data_custom_[[#This Row],[Purchase Date]],"mmmm")</f>
        <v>September</v>
      </c>
      <c r="O3745" t="str">
        <f>VLOOKUP(ecommerce_customer_data_custom_[[#This Row],[Customer Age]],AgeGroupMapping!$A$2:$C$5,3,TRUE)</f>
        <v>Adult</v>
      </c>
      <c r="P3745" t="str">
        <f>IF(ecommerce_customer_data_custom_[[#This Row],[Returns]]=1,"Returned","Not Returned")</f>
        <v>Not Returned</v>
      </c>
      <c r="Q3745" t="str">
        <f>_xlfn.XLOOKUP(ecommerce_customer_data_custom_[[#This Row],[Payment Method]],PaymentMapping!$A$2:$A$11,PaymentMapping!$B$2:$B$11,"Other")</f>
        <v>Wallet/UPI</v>
      </c>
    </row>
    <row r="3746" spans="1:17" x14ac:dyDescent="0.3">
      <c r="A3746">
        <v>230</v>
      </c>
      <c r="B3746" s="14">
        <v>45012.88354166667</v>
      </c>
      <c r="C3746" t="s">
        <v>11</v>
      </c>
      <c r="D3746">
        <v>245</v>
      </c>
      <c r="E3746">
        <v>1</v>
      </c>
      <c r="F3746">
        <v>2761</v>
      </c>
      <c r="G3746" t="s">
        <v>19</v>
      </c>
      <c r="H3746">
        <v>27</v>
      </c>
      <c r="I3746">
        <v>1</v>
      </c>
      <c r="J3746" t="s">
        <v>13</v>
      </c>
      <c r="K3746">
        <v>0</v>
      </c>
      <c r="L3746">
        <f>YEAR(ecommerce_customer_data_custom_[[#This Row],[Purchase Date]])</f>
        <v>2023</v>
      </c>
      <c r="M3746">
        <f>MONTH(ecommerce_customer_data_custom_[[#This Row],[Purchase Date]])</f>
        <v>3</v>
      </c>
      <c r="N3746" t="str">
        <f>TEXT(ecommerce_customer_data_custom_[[#This Row],[Purchase Date]],"mmmm")</f>
        <v>March</v>
      </c>
      <c r="O3746" t="str">
        <f>VLOOKUP(ecommerce_customer_data_custom_[[#This Row],[Customer Age]],AgeGroupMapping!$A$2:$C$5,3,TRUE)</f>
        <v>Adult</v>
      </c>
      <c r="P3746" t="str">
        <f>IF(ecommerce_customer_data_custom_[[#This Row],[Returns]]=1,"Returned","Not Returned")</f>
        <v>Returned</v>
      </c>
      <c r="Q3746" t="str">
        <f>_xlfn.XLOOKUP(ecommerce_customer_data_custom_[[#This Row],[Payment Method]],PaymentMapping!$A$2:$A$11,PaymentMapping!$B$2:$B$11,"Other")</f>
        <v>Cash</v>
      </c>
    </row>
    <row r="3747" spans="1:17" x14ac:dyDescent="0.3">
      <c r="A3747">
        <v>11204</v>
      </c>
      <c r="B3747" s="14">
        <v>44156.366828703707</v>
      </c>
      <c r="C3747" t="s">
        <v>16</v>
      </c>
      <c r="D3747">
        <v>408</v>
      </c>
      <c r="E3747">
        <v>1</v>
      </c>
      <c r="F3747">
        <v>1146</v>
      </c>
      <c r="G3747" t="s">
        <v>12</v>
      </c>
      <c r="H3747">
        <v>43</v>
      </c>
      <c r="I3747">
        <v>1</v>
      </c>
      <c r="J3747" t="s">
        <v>13</v>
      </c>
      <c r="K3747">
        <v>0</v>
      </c>
      <c r="L3747">
        <f>YEAR(ecommerce_customer_data_custom_[[#This Row],[Purchase Date]])</f>
        <v>2020</v>
      </c>
      <c r="M3747">
        <f>MONTH(ecommerce_customer_data_custom_[[#This Row],[Purchase Date]])</f>
        <v>11</v>
      </c>
      <c r="N3747" t="str">
        <f>TEXT(ecommerce_customer_data_custom_[[#This Row],[Purchase Date]],"mmmm")</f>
        <v>November</v>
      </c>
      <c r="O3747" t="str">
        <f>VLOOKUP(ecommerce_customer_data_custom_[[#This Row],[Customer Age]],AgeGroupMapping!$A$2:$C$5,3,TRUE)</f>
        <v>Middle-Aged</v>
      </c>
      <c r="P3747" t="str">
        <f>IF(ecommerce_customer_data_custom_[[#This Row],[Returns]]=1,"Returned","Not Returned")</f>
        <v>Returned</v>
      </c>
      <c r="Q3747" t="str">
        <f>_xlfn.XLOOKUP(ecommerce_customer_data_custom_[[#This Row],[Payment Method]],PaymentMapping!$A$2:$A$11,PaymentMapping!$B$2:$B$11,"Other")</f>
        <v>Card</v>
      </c>
    </row>
    <row r="3748" spans="1:17" x14ac:dyDescent="0.3">
      <c r="A3748">
        <v>11204</v>
      </c>
      <c r="B3748" s="14">
        <v>44449.789027777777</v>
      </c>
      <c r="C3748" t="s">
        <v>18</v>
      </c>
      <c r="D3748">
        <v>446</v>
      </c>
      <c r="E3748">
        <v>3</v>
      </c>
      <c r="F3748">
        <v>1345</v>
      </c>
      <c r="G3748" t="s">
        <v>15</v>
      </c>
      <c r="H3748">
        <v>43</v>
      </c>
      <c r="I3748">
        <v>0</v>
      </c>
      <c r="J3748" t="s">
        <v>13</v>
      </c>
      <c r="K3748">
        <v>0</v>
      </c>
      <c r="L3748">
        <f>YEAR(ecommerce_customer_data_custom_[[#This Row],[Purchase Date]])</f>
        <v>2021</v>
      </c>
      <c r="M3748">
        <f>MONTH(ecommerce_customer_data_custom_[[#This Row],[Purchase Date]])</f>
        <v>9</v>
      </c>
      <c r="N3748" t="str">
        <f>TEXT(ecommerce_customer_data_custom_[[#This Row],[Purchase Date]],"mmmm")</f>
        <v>September</v>
      </c>
      <c r="O3748" t="str">
        <f>VLOOKUP(ecommerce_customer_data_custom_[[#This Row],[Customer Age]],AgeGroupMapping!$A$2:$C$5,3,TRUE)</f>
        <v>Middle-Aged</v>
      </c>
      <c r="P3748" t="str">
        <f>IF(ecommerce_customer_data_custom_[[#This Row],[Returns]]=1,"Returned","Not Returned")</f>
        <v>Not Returned</v>
      </c>
      <c r="Q3748" t="str">
        <f>_xlfn.XLOOKUP(ecommerce_customer_data_custom_[[#This Row],[Payment Method]],PaymentMapping!$A$2:$A$11,PaymentMapping!$B$2:$B$11,"Other")</f>
        <v>Wallet/UPI</v>
      </c>
    </row>
    <row r="3749" spans="1:17" x14ac:dyDescent="0.3">
      <c r="A3749">
        <v>11204</v>
      </c>
      <c r="B3749" s="14">
        <v>44109.781631944446</v>
      </c>
      <c r="C3749" t="s">
        <v>16</v>
      </c>
      <c r="D3749">
        <v>306</v>
      </c>
      <c r="E3749">
        <v>1</v>
      </c>
      <c r="F3749">
        <v>363</v>
      </c>
      <c r="G3749" t="s">
        <v>15</v>
      </c>
      <c r="H3749">
        <v>43</v>
      </c>
      <c r="I3749">
        <v>0</v>
      </c>
      <c r="J3749" t="s">
        <v>13</v>
      </c>
      <c r="K3749">
        <v>0</v>
      </c>
      <c r="L3749">
        <f>YEAR(ecommerce_customer_data_custom_[[#This Row],[Purchase Date]])</f>
        <v>2020</v>
      </c>
      <c r="M3749">
        <f>MONTH(ecommerce_customer_data_custom_[[#This Row],[Purchase Date]])</f>
        <v>10</v>
      </c>
      <c r="N3749" t="str">
        <f>TEXT(ecommerce_customer_data_custom_[[#This Row],[Purchase Date]],"mmmm")</f>
        <v>October</v>
      </c>
      <c r="O3749" t="str">
        <f>VLOOKUP(ecommerce_customer_data_custom_[[#This Row],[Customer Age]],AgeGroupMapping!$A$2:$C$5,3,TRUE)</f>
        <v>Middle-Aged</v>
      </c>
      <c r="P3749" t="str">
        <f>IF(ecommerce_customer_data_custom_[[#This Row],[Returns]]=1,"Returned","Not Returned")</f>
        <v>Not Returned</v>
      </c>
      <c r="Q3749" t="str">
        <f>_xlfn.XLOOKUP(ecommerce_customer_data_custom_[[#This Row],[Payment Method]],PaymentMapping!$A$2:$A$11,PaymentMapping!$B$2:$B$11,"Other")</f>
        <v>Wallet/UPI</v>
      </c>
    </row>
    <row r="3750" spans="1:17" x14ac:dyDescent="0.3">
      <c r="A3750">
        <v>11204</v>
      </c>
      <c r="B3750" s="14">
        <v>44579.525625000002</v>
      </c>
      <c r="C3750" t="s">
        <v>14</v>
      </c>
      <c r="D3750">
        <v>97</v>
      </c>
      <c r="E3750">
        <v>2</v>
      </c>
      <c r="F3750">
        <v>901</v>
      </c>
      <c r="G3750" t="s">
        <v>19</v>
      </c>
      <c r="H3750">
        <v>43</v>
      </c>
      <c r="I3750">
        <v>1</v>
      </c>
      <c r="J3750" t="s">
        <v>13</v>
      </c>
      <c r="K3750">
        <v>0</v>
      </c>
      <c r="L3750">
        <f>YEAR(ecommerce_customer_data_custom_[[#This Row],[Purchase Date]])</f>
        <v>2022</v>
      </c>
      <c r="M3750">
        <f>MONTH(ecommerce_customer_data_custom_[[#This Row],[Purchase Date]])</f>
        <v>1</v>
      </c>
      <c r="N3750" t="str">
        <f>TEXT(ecommerce_customer_data_custom_[[#This Row],[Purchase Date]],"mmmm")</f>
        <v>January</v>
      </c>
      <c r="O3750" t="str">
        <f>VLOOKUP(ecommerce_customer_data_custom_[[#This Row],[Customer Age]],AgeGroupMapping!$A$2:$C$5,3,TRUE)</f>
        <v>Middle-Aged</v>
      </c>
      <c r="P3750" t="str">
        <f>IF(ecommerce_customer_data_custom_[[#This Row],[Returns]]=1,"Returned","Not Returned")</f>
        <v>Returned</v>
      </c>
      <c r="Q3750" t="str">
        <f>_xlfn.XLOOKUP(ecommerce_customer_data_custom_[[#This Row],[Payment Method]],PaymentMapping!$A$2:$A$11,PaymentMapping!$B$2:$B$11,"Other")</f>
        <v>Cash</v>
      </c>
    </row>
    <row r="3751" spans="1:17" x14ac:dyDescent="0.3">
      <c r="A3751">
        <v>11204</v>
      </c>
      <c r="B3751" s="14">
        <v>44560.596504629626</v>
      </c>
      <c r="C3751" t="s">
        <v>16</v>
      </c>
      <c r="D3751">
        <v>280</v>
      </c>
      <c r="E3751">
        <v>3</v>
      </c>
      <c r="F3751">
        <v>2452</v>
      </c>
      <c r="G3751" t="s">
        <v>19</v>
      </c>
      <c r="H3751">
        <v>43</v>
      </c>
      <c r="I3751">
        <v>0</v>
      </c>
      <c r="J3751" t="s">
        <v>13</v>
      </c>
      <c r="K3751">
        <v>0</v>
      </c>
      <c r="L3751">
        <f>YEAR(ecommerce_customer_data_custom_[[#This Row],[Purchase Date]])</f>
        <v>2021</v>
      </c>
      <c r="M3751">
        <f>MONTH(ecommerce_customer_data_custom_[[#This Row],[Purchase Date]])</f>
        <v>12</v>
      </c>
      <c r="N3751" t="str">
        <f>TEXT(ecommerce_customer_data_custom_[[#This Row],[Purchase Date]],"mmmm")</f>
        <v>December</v>
      </c>
      <c r="O3751" t="str">
        <f>VLOOKUP(ecommerce_customer_data_custom_[[#This Row],[Customer Age]],AgeGroupMapping!$A$2:$C$5,3,TRUE)</f>
        <v>Middle-Aged</v>
      </c>
      <c r="P3751" t="str">
        <f>IF(ecommerce_customer_data_custom_[[#This Row],[Returns]]=1,"Returned","Not Returned")</f>
        <v>Not Returned</v>
      </c>
      <c r="Q3751" t="str">
        <f>_xlfn.XLOOKUP(ecommerce_customer_data_custom_[[#This Row],[Payment Method]],PaymentMapping!$A$2:$A$11,PaymentMapping!$B$2:$B$11,"Other")</f>
        <v>Cash</v>
      </c>
    </row>
    <row r="3752" spans="1:17" x14ac:dyDescent="0.3">
      <c r="A3752">
        <v>11204</v>
      </c>
      <c r="B3752" s="14">
        <v>44726.703460648147</v>
      </c>
      <c r="C3752" t="s">
        <v>16</v>
      </c>
      <c r="D3752">
        <v>438</v>
      </c>
      <c r="E3752">
        <v>3</v>
      </c>
      <c r="F3752">
        <v>2946</v>
      </c>
      <c r="G3752" t="s">
        <v>19</v>
      </c>
      <c r="H3752">
        <v>43</v>
      </c>
      <c r="I3752">
        <v>0</v>
      </c>
      <c r="J3752" t="s">
        <v>13</v>
      </c>
      <c r="K3752">
        <v>0</v>
      </c>
      <c r="L3752">
        <f>YEAR(ecommerce_customer_data_custom_[[#This Row],[Purchase Date]])</f>
        <v>2022</v>
      </c>
      <c r="M3752">
        <f>MONTH(ecommerce_customer_data_custom_[[#This Row],[Purchase Date]])</f>
        <v>6</v>
      </c>
      <c r="N3752" t="str">
        <f>TEXT(ecommerce_customer_data_custom_[[#This Row],[Purchase Date]],"mmmm")</f>
        <v>June</v>
      </c>
      <c r="O3752" t="str">
        <f>VLOOKUP(ecommerce_customer_data_custom_[[#This Row],[Customer Age]],AgeGroupMapping!$A$2:$C$5,3,TRUE)</f>
        <v>Middle-Aged</v>
      </c>
      <c r="P3752" t="str">
        <f>IF(ecommerce_customer_data_custom_[[#This Row],[Returns]]=1,"Returned","Not Returned")</f>
        <v>Not Returned</v>
      </c>
      <c r="Q3752" t="str">
        <f>_xlfn.XLOOKUP(ecommerce_customer_data_custom_[[#This Row],[Payment Method]],PaymentMapping!$A$2:$A$11,PaymentMapping!$B$2:$B$11,"Other")</f>
        <v>Cash</v>
      </c>
    </row>
    <row r="3753" spans="1:17" x14ac:dyDescent="0.3">
      <c r="A3753">
        <v>11204</v>
      </c>
      <c r="B3753" s="14">
        <v>44130.719594907408</v>
      </c>
      <c r="C3753" t="s">
        <v>16</v>
      </c>
      <c r="D3753">
        <v>23</v>
      </c>
      <c r="E3753">
        <v>1</v>
      </c>
      <c r="F3753">
        <v>1700</v>
      </c>
      <c r="G3753" t="s">
        <v>12</v>
      </c>
      <c r="H3753">
        <v>43</v>
      </c>
      <c r="I3753">
        <v>0</v>
      </c>
      <c r="J3753" t="s">
        <v>13</v>
      </c>
      <c r="K3753">
        <v>0</v>
      </c>
      <c r="L3753">
        <f>YEAR(ecommerce_customer_data_custom_[[#This Row],[Purchase Date]])</f>
        <v>2020</v>
      </c>
      <c r="M3753">
        <f>MONTH(ecommerce_customer_data_custom_[[#This Row],[Purchase Date]])</f>
        <v>10</v>
      </c>
      <c r="N3753" t="str">
        <f>TEXT(ecommerce_customer_data_custom_[[#This Row],[Purchase Date]],"mmmm")</f>
        <v>October</v>
      </c>
      <c r="O3753" t="str">
        <f>VLOOKUP(ecommerce_customer_data_custom_[[#This Row],[Customer Age]],AgeGroupMapping!$A$2:$C$5,3,TRUE)</f>
        <v>Middle-Aged</v>
      </c>
      <c r="P3753" t="str">
        <f>IF(ecommerce_customer_data_custom_[[#This Row],[Returns]]=1,"Returned","Not Returned")</f>
        <v>Not Returned</v>
      </c>
      <c r="Q3753" t="str">
        <f>_xlfn.XLOOKUP(ecommerce_customer_data_custom_[[#This Row],[Payment Method]],PaymentMapping!$A$2:$A$11,PaymentMapping!$B$2:$B$11,"Other")</f>
        <v>Card</v>
      </c>
    </row>
    <row r="3754" spans="1:17" x14ac:dyDescent="0.3">
      <c r="A3754">
        <v>11204</v>
      </c>
      <c r="B3754" s="14">
        <v>44226.982789351852</v>
      </c>
      <c r="C3754" t="s">
        <v>18</v>
      </c>
      <c r="D3754">
        <v>203</v>
      </c>
      <c r="E3754">
        <v>4</v>
      </c>
      <c r="F3754">
        <v>1164</v>
      </c>
      <c r="G3754" t="s">
        <v>15</v>
      </c>
      <c r="H3754">
        <v>43</v>
      </c>
      <c r="I3754">
        <v>0</v>
      </c>
      <c r="J3754" t="s">
        <v>13</v>
      </c>
      <c r="K3754">
        <v>0</v>
      </c>
      <c r="L3754">
        <f>YEAR(ecommerce_customer_data_custom_[[#This Row],[Purchase Date]])</f>
        <v>2021</v>
      </c>
      <c r="M3754">
        <f>MONTH(ecommerce_customer_data_custom_[[#This Row],[Purchase Date]])</f>
        <v>1</v>
      </c>
      <c r="N3754" t="str">
        <f>TEXT(ecommerce_customer_data_custom_[[#This Row],[Purchase Date]],"mmmm")</f>
        <v>January</v>
      </c>
      <c r="O3754" t="str">
        <f>VLOOKUP(ecommerce_customer_data_custom_[[#This Row],[Customer Age]],AgeGroupMapping!$A$2:$C$5,3,TRUE)</f>
        <v>Middle-Aged</v>
      </c>
      <c r="P3754" t="str">
        <f>IF(ecommerce_customer_data_custom_[[#This Row],[Returns]]=1,"Returned","Not Returned")</f>
        <v>Not Returned</v>
      </c>
      <c r="Q3754" t="str">
        <f>_xlfn.XLOOKUP(ecommerce_customer_data_custom_[[#This Row],[Payment Method]],PaymentMapping!$A$2:$A$11,PaymentMapping!$B$2:$B$11,"Other")</f>
        <v>Wallet/UPI</v>
      </c>
    </row>
    <row r="3755" spans="1:17" x14ac:dyDescent="0.3">
      <c r="A3755">
        <v>36110</v>
      </c>
      <c r="B3755" s="14">
        <v>43854.219733796293</v>
      </c>
      <c r="C3755" t="s">
        <v>18</v>
      </c>
      <c r="D3755">
        <v>286</v>
      </c>
      <c r="E3755">
        <v>2</v>
      </c>
      <c r="F3755">
        <v>2291</v>
      </c>
      <c r="G3755" t="s">
        <v>15</v>
      </c>
      <c r="H3755">
        <v>33</v>
      </c>
      <c r="I3755">
        <v>0</v>
      </c>
      <c r="J3755" t="s">
        <v>17</v>
      </c>
      <c r="K3755">
        <v>1</v>
      </c>
      <c r="L3755">
        <f>YEAR(ecommerce_customer_data_custom_[[#This Row],[Purchase Date]])</f>
        <v>2020</v>
      </c>
      <c r="M3755">
        <f>MONTH(ecommerce_customer_data_custom_[[#This Row],[Purchase Date]])</f>
        <v>1</v>
      </c>
      <c r="N3755" t="str">
        <f>TEXT(ecommerce_customer_data_custom_[[#This Row],[Purchase Date]],"mmmm")</f>
        <v>January</v>
      </c>
      <c r="O3755" t="str">
        <f>VLOOKUP(ecommerce_customer_data_custom_[[#This Row],[Customer Age]],AgeGroupMapping!$A$2:$C$5,3,TRUE)</f>
        <v>Adult</v>
      </c>
      <c r="P3755" t="str">
        <f>IF(ecommerce_customer_data_custom_[[#This Row],[Returns]]=1,"Returned","Not Returned")</f>
        <v>Not Returned</v>
      </c>
      <c r="Q3755" t="str">
        <f>_xlfn.XLOOKUP(ecommerce_customer_data_custom_[[#This Row],[Payment Method]],PaymentMapping!$A$2:$A$11,PaymentMapping!$B$2:$B$11,"Other")</f>
        <v>Wallet/UPI</v>
      </c>
    </row>
    <row r="3756" spans="1:17" x14ac:dyDescent="0.3">
      <c r="A3756">
        <v>36110</v>
      </c>
      <c r="B3756" s="14">
        <v>45047.653726851851</v>
      </c>
      <c r="C3756" t="s">
        <v>11</v>
      </c>
      <c r="D3756">
        <v>487</v>
      </c>
      <c r="E3756">
        <v>4</v>
      </c>
      <c r="F3756">
        <v>536</v>
      </c>
      <c r="G3756" t="s">
        <v>12</v>
      </c>
      <c r="H3756">
        <v>33</v>
      </c>
      <c r="I3756">
        <v>1</v>
      </c>
      <c r="J3756" t="s">
        <v>17</v>
      </c>
      <c r="K3756">
        <v>1</v>
      </c>
      <c r="L3756">
        <f>YEAR(ecommerce_customer_data_custom_[[#This Row],[Purchase Date]])</f>
        <v>2023</v>
      </c>
      <c r="M3756">
        <f>MONTH(ecommerce_customer_data_custom_[[#This Row],[Purchase Date]])</f>
        <v>5</v>
      </c>
      <c r="N3756" t="str">
        <f>TEXT(ecommerce_customer_data_custom_[[#This Row],[Purchase Date]],"mmmm")</f>
        <v>May</v>
      </c>
      <c r="O3756" t="str">
        <f>VLOOKUP(ecommerce_customer_data_custom_[[#This Row],[Customer Age]],AgeGroupMapping!$A$2:$C$5,3,TRUE)</f>
        <v>Adult</v>
      </c>
      <c r="P3756" t="str">
        <f>IF(ecommerce_customer_data_custom_[[#This Row],[Returns]]=1,"Returned","Not Returned")</f>
        <v>Returned</v>
      </c>
      <c r="Q3756" t="str">
        <f>_xlfn.XLOOKUP(ecommerce_customer_data_custom_[[#This Row],[Payment Method]],PaymentMapping!$A$2:$A$11,PaymentMapping!$B$2:$B$11,"Other")</f>
        <v>Card</v>
      </c>
    </row>
    <row r="3757" spans="1:17" x14ac:dyDescent="0.3">
      <c r="A3757">
        <v>36110</v>
      </c>
      <c r="B3757" s="14">
        <v>45103.494953703703</v>
      </c>
      <c r="C3757" t="s">
        <v>16</v>
      </c>
      <c r="D3757">
        <v>490</v>
      </c>
      <c r="E3757">
        <v>1</v>
      </c>
      <c r="F3757">
        <v>3271</v>
      </c>
      <c r="G3757" t="s">
        <v>20</v>
      </c>
      <c r="H3757">
        <v>33</v>
      </c>
      <c r="I3757">
        <v>1</v>
      </c>
      <c r="J3757" t="s">
        <v>17</v>
      </c>
      <c r="K3757">
        <v>1</v>
      </c>
      <c r="L3757">
        <f>YEAR(ecommerce_customer_data_custom_[[#This Row],[Purchase Date]])</f>
        <v>2023</v>
      </c>
      <c r="M3757">
        <f>MONTH(ecommerce_customer_data_custom_[[#This Row],[Purchase Date]])</f>
        <v>6</v>
      </c>
      <c r="N3757" t="str">
        <f>TEXT(ecommerce_customer_data_custom_[[#This Row],[Purchase Date]],"mmmm")</f>
        <v>June</v>
      </c>
      <c r="O3757" t="str">
        <f>VLOOKUP(ecommerce_customer_data_custom_[[#This Row],[Customer Age]],AgeGroupMapping!$A$2:$C$5,3,TRUE)</f>
        <v>Adult</v>
      </c>
      <c r="P3757" t="str">
        <f>IF(ecommerce_customer_data_custom_[[#This Row],[Returns]]=1,"Returned","Not Returned")</f>
        <v>Returned</v>
      </c>
      <c r="Q3757" t="str">
        <f>_xlfn.XLOOKUP(ecommerce_customer_data_custom_[[#This Row],[Payment Method]],PaymentMapping!$A$2:$A$11,PaymentMapping!$B$2:$B$11,"Other")</f>
        <v>Other</v>
      </c>
    </row>
    <row r="3758" spans="1:17" x14ac:dyDescent="0.3">
      <c r="A3758">
        <v>36110</v>
      </c>
      <c r="B3758" s="14">
        <v>44588.633449074077</v>
      </c>
      <c r="C3758" t="s">
        <v>16</v>
      </c>
      <c r="D3758">
        <v>45</v>
      </c>
      <c r="E3758">
        <v>2</v>
      </c>
      <c r="F3758">
        <v>2635</v>
      </c>
      <c r="G3758" t="s">
        <v>19</v>
      </c>
      <c r="H3758">
        <v>33</v>
      </c>
      <c r="I3758">
        <v>0</v>
      </c>
      <c r="J3758" t="s">
        <v>17</v>
      </c>
      <c r="K3758">
        <v>1</v>
      </c>
      <c r="L3758">
        <f>YEAR(ecommerce_customer_data_custom_[[#This Row],[Purchase Date]])</f>
        <v>2022</v>
      </c>
      <c r="M3758">
        <f>MONTH(ecommerce_customer_data_custom_[[#This Row],[Purchase Date]])</f>
        <v>1</v>
      </c>
      <c r="N3758" t="str">
        <f>TEXT(ecommerce_customer_data_custom_[[#This Row],[Purchase Date]],"mmmm")</f>
        <v>January</v>
      </c>
      <c r="O3758" t="str">
        <f>VLOOKUP(ecommerce_customer_data_custom_[[#This Row],[Customer Age]],AgeGroupMapping!$A$2:$C$5,3,TRUE)</f>
        <v>Adult</v>
      </c>
      <c r="P3758" t="str">
        <f>IF(ecommerce_customer_data_custom_[[#This Row],[Returns]]=1,"Returned","Not Returned")</f>
        <v>Not Returned</v>
      </c>
      <c r="Q3758" t="str">
        <f>_xlfn.XLOOKUP(ecommerce_customer_data_custom_[[#This Row],[Payment Method]],PaymentMapping!$A$2:$A$11,PaymentMapping!$B$2:$B$11,"Other")</f>
        <v>Cash</v>
      </c>
    </row>
    <row r="3759" spans="1:17" x14ac:dyDescent="0.3">
      <c r="A3759">
        <v>36110</v>
      </c>
      <c r="B3759" s="14">
        <v>44518.541041666664</v>
      </c>
      <c r="C3759" t="s">
        <v>18</v>
      </c>
      <c r="D3759">
        <v>317</v>
      </c>
      <c r="E3759">
        <v>2</v>
      </c>
      <c r="F3759">
        <v>3950</v>
      </c>
      <c r="G3759" t="s">
        <v>12</v>
      </c>
      <c r="H3759">
        <v>33</v>
      </c>
      <c r="I3759">
        <v>0</v>
      </c>
      <c r="J3759" t="s">
        <v>17</v>
      </c>
      <c r="K3759">
        <v>1</v>
      </c>
      <c r="L3759">
        <f>YEAR(ecommerce_customer_data_custom_[[#This Row],[Purchase Date]])</f>
        <v>2021</v>
      </c>
      <c r="M3759">
        <f>MONTH(ecommerce_customer_data_custom_[[#This Row],[Purchase Date]])</f>
        <v>11</v>
      </c>
      <c r="N3759" t="str">
        <f>TEXT(ecommerce_customer_data_custom_[[#This Row],[Purchase Date]],"mmmm")</f>
        <v>November</v>
      </c>
      <c r="O3759" t="str">
        <f>VLOOKUP(ecommerce_customer_data_custom_[[#This Row],[Customer Age]],AgeGroupMapping!$A$2:$C$5,3,TRUE)</f>
        <v>Adult</v>
      </c>
      <c r="P3759" t="str">
        <f>IF(ecommerce_customer_data_custom_[[#This Row],[Returns]]=1,"Returned","Not Returned")</f>
        <v>Not Returned</v>
      </c>
      <c r="Q3759" t="str">
        <f>_xlfn.XLOOKUP(ecommerce_customer_data_custom_[[#This Row],[Payment Method]],PaymentMapping!$A$2:$A$11,PaymentMapping!$B$2:$B$11,"Other")</f>
        <v>Card</v>
      </c>
    </row>
    <row r="3760" spans="1:17" x14ac:dyDescent="0.3">
      <c r="A3760">
        <v>36110</v>
      </c>
      <c r="B3760" s="14">
        <v>44023.493611111109</v>
      </c>
      <c r="C3760" t="s">
        <v>18</v>
      </c>
      <c r="D3760">
        <v>118</v>
      </c>
      <c r="E3760">
        <v>3</v>
      </c>
      <c r="F3760">
        <v>4410</v>
      </c>
      <c r="G3760" t="s">
        <v>15</v>
      </c>
      <c r="H3760">
        <v>33</v>
      </c>
      <c r="I3760">
        <v>1</v>
      </c>
      <c r="J3760" t="s">
        <v>17</v>
      </c>
      <c r="K3760">
        <v>1</v>
      </c>
      <c r="L3760">
        <f>YEAR(ecommerce_customer_data_custom_[[#This Row],[Purchase Date]])</f>
        <v>2020</v>
      </c>
      <c r="M3760">
        <f>MONTH(ecommerce_customer_data_custom_[[#This Row],[Purchase Date]])</f>
        <v>7</v>
      </c>
      <c r="N3760" t="str">
        <f>TEXT(ecommerce_customer_data_custom_[[#This Row],[Purchase Date]],"mmmm")</f>
        <v>July</v>
      </c>
      <c r="O3760" t="str">
        <f>VLOOKUP(ecommerce_customer_data_custom_[[#This Row],[Customer Age]],AgeGroupMapping!$A$2:$C$5,3,TRUE)</f>
        <v>Adult</v>
      </c>
      <c r="P3760" t="str">
        <f>IF(ecommerce_customer_data_custom_[[#This Row],[Returns]]=1,"Returned","Not Returned")</f>
        <v>Returned</v>
      </c>
      <c r="Q3760" t="str">
        <f>_xlfn.XLOOKUP(ecommerce_customer_data_custom_[[#This Row],[Payment Method]],PaymentMapping!$A$2:$A$11,PaymentMapping!$B$2:$B$11,"Other")</f>
        <v>Wallet/UPI</v>
      </c>
    </row>
    <row r="3761" spans="1:17" x14ac:dyDescent="0.3">
      <c r="A3761">
        <v>36110</v>
      </c>
      <c r="B3761" s="14">
        <v>44632.953449074077</v>
      </c>
      <c r="C3761" t="s">
        <v>14</v>
      </c>
      <c r="D3761">
        <v>19</v>
      </c>
      <c r="E3761">
        <v>3</v>
      </c>
      <c r="F3761">
        <v>4321</v>
      </c>
      <c r="G3761" t="s">
        <v>15</v>
      </c>
      <c r="H3761">
        <v>33</v>
      </c>
      <c r="I3761">
        <v>1</v>
      </c>
      <c r="J3761" t="s">
        <v>17</v>
      </c>
      <c r="K3761">
        <v>1</v>
      </c>
      <c r="L3761">
        <f>YEAR(ecommerce_customer_data_custom_[[#This Row],[Purchase Date]])</f>
        <v>2022</v>
      </c>
      <c r="M3761">
        <f>MONTH(ecommerce_customer_data_custom_[[#This Row],[Purchase Date]])</f>
        <v>3</v>
      </c>
      <c r="N3761" t="str">
        <f>TEXT(ecommerce_customer_data_custom_[[#This Row],[Purchase Date]],"mmmm")</f>
        <v>March</v>
      </c>
      <c r="O3761" t="str">
        <f>VLOOKUP(ecommerce_customer_data_custom_[[#This Row],[Customer Age]],AgeGroupMapping!$A$2:$C$5,3,TRUE)</f>
        <v>Adult</v>
      </c>
      <c r="P3761" t="str">
        <f>IF(ecommerce_customer_data_custom_[[#This Row],[Returns]]=1,"Returned","Not Returned")</f>
        <v>Returned</v>
      </c>
      <c r="Q3761" t="str">
        <f>_xlfn.XLOOKUP(ecommerce_customer_data_custom_[[#This Row],[Payment Method]],PaymentMapping!$A$2:$A$11,PaymentMapping!$B$2:$B$11,"Other")</f>
        <v>Wallet/UPI</v>
      </c>
    </row>
    <row r="3762" spans="1:17" x14ac:dyDescent="0.3">
      <c r="A3762">
        <v>9010</v>
      </c>
      <c r="B3762" s="14">
        <v>44048.427951388891</v>
      </c>
      <c r="C3762" t="s">
        <v>18</v>
      </c>
      <c r="D3762">
        <v>494</v>
      </c>
      <c r="E3762">
        <v>1</v>
      </c>
      <c r="F3762">
        <v>308</v>
      </c>
      <c r="G3762" t="s">
        <v>15</v>
      </c>
      <c r="H3762">
        <v>40</v>
      </c>
      <c r="I3762">
        <v>0</v>
      </c>
      <c r="J3762" t="s">
        <v>13</v>
      </c>
      <c r="K3762">
        <v>0</v>
      </c>
      <c r="L3762">
        <f>YEAR(ecommerce_customer_data_custom_[[#This Row],[Purchase Date]])</f>
        <v>2020</v>
      </c>
      <c r="M3762">
        <f>MONTH(ecommerce_customer_data_custom_[[#This Row],[Purchase Date]])</f>
        <v>8</v>
      </c>
      <c r="N3762" t="str">
        <f>TEXT(ecommerce_customer_data_custom_[[#This Row],[Purchase Date]],"mmmm")</f>
        <v>August</v>
      </c>
      <c r="O3762" t="str">
        <f>VLOOKUP(ecommerce_customer_data_custom_[[#This Row],[Customer Age]],AgeGroupMapping!$A$2:$C$5,3,TRUE)</f>
        <v>Adult</v>
      </c>
      <c r="P3762" t="str">
        <f>IF(ecommerce_customer_data_custom_[[#This Row],[Returns]]=1,"Returned","Not Returned")</f>
        <v>Not Returned</v>
      </c>
      <c r="Q3762" t="str">
        <f>_xlfn.XLOOKUP(ecommerce_customer_data_custom_[[#This Row],[Payment Method]],PaymentMapping!$A$2:$A$11,PaymentMapping!$B$2:$B$11,"Other")</f>
        <v>Wallet/UPI</v>
      </c>
    </row>
    <row r="3763" spans="1:17" x14ac:dyDescent="0.3">
      <c r="A3763">
        <v>9010</v>
      </c>
      <c r="B3763" s="14">
        <v>44576.964016203703</v>
      </c>
      <c r="C3763" t="s">
        <v>14</v>
      </c>
      <c r="D3763">
        <v>209</v>
      </c>
      <c r="E3763">
        <v>3</v>
      </c>
      <c r="F3763">
        <v>1130</v>
      </c>
      <c r="G3763" t="s">
        <v>12</v>
      </c>
      <c r="H3763">
        <v>40</v>
      </c>
      <c r="I3763">
        <v>1</v>
      </c>
      <c r="J3763" t="s">
        <v>13</v>
      </c>
      <c r="K3763">
        <v>0</v>
      </c>
      <c r="L3763">
        <f>YEAR(ecommerce_customer_data_custom_[[#This Row],[Purchase Date]])</f>
        <v>2022</v>
      </c>
      <c r="M3763">
        <f>MONTH(ecommerce_customer_data_custom_[[#This Row],[Purchase Date]])</f>
        <v>1</v>
      </c>
      <c r="N3763" t="str">
        <f>TEXT(ecommerce_customer_data_custom_[[#This Row],[Purchase Date]],"mmmm")</f>
        <v>January</v>
      </c>
      <c r="O3763" t="str">
        <f>VLOOKUP(ecommerce_customer_data_custom_[[#This Row],[Customer Age]],AgeGroupMapping!$A$2:$C$5,3,TRUE)</f>
        <v>Adult</v>
      </c>
      <c r="P3763" t="str">
        <f>IF(ecommerce_customer_data_custom_[[#This Row],[Returns]]=1,"Returned","Not Returned")</f>
        <v>Returned</v>
      </c>
      <c r="Q3763" t="str">
        <f>_xlfn.XLOOKUP(ecommerce_customer_data_custom_[[#This Row],[Payment Method]],PaymentMapping!$A$2:$A$11,PaymentMapping!$B$2:$B$11,"Other")</f>
        <v>Card</v>
      </c>
    </row>
    <row r="3764" spans="1:17" x14ac:dyDescent="0.3">
      <c r="A3764">
        <v>16409</v>
      </c>
      <c r="B3764" s="14">
        <v>44015.30840277778</v>
      </c>
      <c r="C3764" t="s">
        <v>14</v>
      </c>
      <c r="D3764">
        <v>362</v>
      </c>
      <c r="E3764">
        <v>2</v>
      </c>
      <c r="F3764">
        <v>4112</v>
      </c>
      <c r="G3764" t="s">
        <v>12</v>
      </c>
      <c r="H3764">
        <v>39</v>
      </c>
      <c r="I3764">
        <v>0</v>
      </c>
      <c r="J3764" t="s">
        <v>17</v>
      </c>
      <c r="K3764">
        <v>1</v>
      </c>
      <c r="L3764">
        <f>YEAR(ecommerce_customer_data_custom_[[#This Row],[Purchase Date]])</f>
        <v>2020</v>
      </c>
      <c r="M3764">
        <f>MONTH(ecommerce_customer_data_custom_[[#This Row],[Purchase Date]])</f>
        <v>7</v>
      </c>
      <c r="N3764" t="str">
        <f>TEXT(ecommerce_customer_data_custom_[[#This Row],[Purchase Date]],"mmmm")</f>
        <v>July</v>
      </c>
      <c r="O3764" t="str">
        <f>VLOOKUP(ecommerce_customer_data_custom_[[#This Row],[Customer Age]],AgeGroupMapping!$A$2:$C$5,3,TRUE)</f>
        <v>Adult</v>
      </c>
      <c r="P3764" t="str">
        <f>IF(ecommerce_customer_data_custom_[[#This Row],[Returns]]=1,"Returned","Not Returned")</f>
        <v>Not Returned</v>
      </c>
      <c r="Q3764" t="str">
        <f>_xlfn.XLOOKUP(ecommerce_customer_data_custom_[[#This Row],[Payment Method]],PaymentMapping!$A$2:$A$11,PaymentMapping!$B$2:$B$11,"Other")</f>
        <v>Card</v>
      </c>
    </row>
    <row r="3765" spans="1:17" x14ac:dyDescent="0.3">
      <c r="A3765">
        <v>16409</v>
      </c>
      <c r="B3765" s="14">
        <v>45175.293437499997</v>
      </c>
      <c r="C3765" t="s">
        <v>14</v>
      </c>
      <c r="D3765">
        <v>289</v>
      </c>
      <c r="E3765">
        <v>5</v>
      </c>
      <c r="F3765">
        <v>3146</v>
      </c>
      <c r="G3765" t="s">
        <v>19</v>
      </c>
      <c r="H3765">
        <v>39</v>
      </c>
      <c r="I3765">
        <v>0</v>
      </c>
      <c r="J3765" t="s">
        <v>17</v>
      </c>
      <c r="K3765">
        <v>1</v>
      </c>
      <c r="L3765">
        <f>YEAR(ecommerce_customer_data_custom_[[#This Row],[Purchase Date]])</f>
        <v>2023</v>
      </c>
      <c r="M3765">
        <f>MONTH(ecommerce_customer_data_custom_[[#This Row],[Purchase Date]])</f>
        <v>9</v>
      </c>
      <c r="N3765" t="str">
        <f>TEXT(ecommerce_customer_data_custom_[[#This Row],[Purchase Date]],"mmmm")</f>
        <v>September</v>
      </c>
      <c r="O3765" t="str">
        <f>VLOOKUP(ecommerce_customer_data_custom_[[#This Row],[Customer Age]],AgeGroupMapping!$A$2:$C$5,3,TRUE)</f>
        <v>Adult</v>
      </c>
      <c r="P3765" t="str">
        <f>IF(ecommerce_customer_data_custom_[[#This Row],[Returns]]=1,"Returned","Not Returned")</f>
        <v>Not Returned</v>
      </c>
      <c r="Q3765" t="str">
        <f>_xlfn.XLOOKUP(ecommerce_customer_data_custom_[[#This Row],[Payment Method]],PaymentMapping!$A$2:$A$11,PaymentMapping!$B$2:$B$11,"Other")</f>
        <v>Cash</v>
      </c>
    </row>
    <row r="3766" spans="1:17" x14ac:dyDescent="0.3">
      <c r="A3766">
        <v>16409</v>
      </c>
      <c r="B3766" s="14">
        <v>44979.325023148151</v>
      </c>
      <c r="C3766" t="s">
        <v>16</v>
      </c>
      <c r="D3766">
        <v>218</v>
      </c>
      <c r="E3766">
        <v>2</v>
      </c>
      <c r="F3766">
        <v>2411</v>
      </c>
      <c r="G3766" t="s">
        <v>19</v>
      </c>
      <c r="H3766">
        <v>39</v>
      </c>
      <c r="I3766">
        <v>0</v>
      </c>
      <c r="J3766" t="s">
        <v>17</v>
      </c>
      <c r="K3766">
        <v>1</v>
      </c>
      <c r="L3766">
        <f>YEAR(ecommerce_customer_data_custom_[[#This Row],[Purchase Date]])</f>
        <v>2023</v>
      </c>
      <c r="M3766">
        <f>MONTH(ecommerce_customer_data_custom_[[#This Row],[Purchase Date]])</f>
        <v>2</v>
      </c>
      <c r="N3766" t="str">
        <f>TEXT(ecommerce_customer_data_custom_[[#This Row],[Purchase Date]],"mmmm")</f>
        <v>February</v>
      </c>
      <c r="O3766" t="str">
        <f>VLOOKUP(ecommerce_customer_data_custom_[[#This Row],[Customer Age]],AgeGroupMapping!$A$2:$C$5,3,TRUE)</f>
        <v>Adult</v>
      </c>
      <c r="P3766" t="str">
        <f>IF(ecommerce_customer_data_custom_[[#This Row],[Returns]]=1,"Returned","Not Returned")</f>
        <v>Not Returned</v>
      </c>
      <c r="Q3766" t="str">
        <f>_xlfn.XLOOKUP(ecommerce_customer_data_custom_[[#This Row],[Payment Method]],PaymentMapping!$A$2:$A$11,PaymentMapping!$B$2:$B$11,"Other")</f>
        <v>Cash</v>
      </c>
    </row>
    <row r="3767" spans="1:17" x14ac:dyDescent="0.3">
      <c r="A3767">
        <v>16409</v>
      </c>
      <c r="B3767" s="14">
        <v>44913.364050925928</v>
      </c>
      <c r="C3767" t="s">
        <v>16</v>
      </c>
      <c r="D3767">
        <v>16</v>
      </c>
      <c r="E3767">
        <v>4</v>
      </c>
      <c r="F3767">
        <v>1606</v>
      </c>
      <c r="G3767" t="s">
        <v>15</v>
      </c>
      <c r="H3767">
        <v>39</v>
      </c>
      <c r="I3767">
        <v>1</v>
      </c>
      <c r="J3767" t="s">
        <v>17</v>
      </c>
      <c r="K3767">
        <v>1</v>
      </c>
      <c r="L3767">
        <f>YEAR(ecommerce_customer_data_custom_[[#This Row],[Purchase Date]])</f>
        <v>2022</v>
      </c>
      <c r="M3767">
        <f>MONTH(ecommerce_customer_data_custom_[[#This Row],[Purchase Date]])</f>
        <v>12</v>
      </c>
      <c r="N3767" t="str">
        <f>TEXT(ecommerce_customer_data_custom_[[#This Row],[Purchase Date]],"mmmm")</f>
        <v>December</v>
      </c>
      <c r="O3767" t="str">
        <f>VLOOKUP(ecommerce_customer_data_custom_[[#This Row],[Customer Age]],AgeGroupMapping!$A$2:$C$5,3,TRUE)</f>
        <v>Adult</v>
      </c>
      <c r="P3767" t="str">
        <f>IF(ecommerce_customer_data_custom_[[#This Row],[Returns]]=1,"Returned","Not Returned")</f>
        <v>Returned</v>
      </c>
      <c r="Q3767" t="str">
        <f>_xlfn.XLOOKUP(ecommerce_customer_data_custom_[[#This Row],[Payment Method]],PaymentMapping!$A$2:$A$11,PaymentMapping!$B$2:$B$11,"Other")</f>
        <v>Wallet/UPI</v>
      </c>
    </row>
    <row r="3768" spans="1:17" x14ac:dyDescent="0.3">
      <c r="A3768">
        <v>16409</v>
      </c>
      <c r="B3768" s="14">
        <v>44543.020185185182</v>
      </c>
      <c r="C3768" t="s">
        <v>18</v>
      </c>
      <c r="D3768">
        <v>309</v>
      </c>
      <c r="E3768">
        <v>2</v>
      </c>
      <c r="F3768">
        <v>3183</v>
      </c>
      <c r="G3768" t="s">
        <v>12</v>
      </c>
      <c r="H3768">
        <v>39</v>
      </c>
      <c r="I3768">
        <v>0</v>
      </c>
      <c r="J3768" t="s">
        <v>17</v>
      </c>
      <c r="K3768">
        <v>1</v>
      </c>
      <c r="L3768">
        <f>YEAR(ecommerce_customer_data_custom_[[#This Row],[Purchase Date]])</f>
        <v>2021</v>
      </c>
      <c r="M3768">
        <f>MONTH(ecommerce_customer_data_custom_[[#This Row],[Purchase Date]])</f>
        <v>12</v>
      </c>
      <c r="N3768" t="str">
        <f>TEXT(ecommerce_customer_data_custom_[[#This Row],[Purchase Date]],"mmmm")</f>
        <v>December</v>
      </c>
      <c r="O3768" t="str">
        <f>VLOOKUP(ecommerce_customer_data_custom_[[#This Row],[Customer Age]],AgeGroupMapping!$A$2:$C$5,3,TRUE)</f>
        <v>Adult</v>
      </c>
      <c r="P3768" t="str">
        <f>IF(ecommerce_customer_data_custom_[[#This Row],[Returns]]=1,"Returned","Not Returned")</f>
        <v>Not Returned</v>
      </c>
      <c r="Q3768" t="str">
        <f>_xlfn.XLOOKUP(ecommerce_customer_data_custom_[[#This Row],[Payment Method]],PaymentMapping!$A$2:$A$11,PaymentMapping!$B$2:$B$11,"Other")</f>
        <v>Card</v>
      </c>
    </row>
    <row r="3769" spans="1:17" x14ac:dyDescent="0.3">
      <c r="A3769">
        <v>45112</v>
      </c>
      <c r="B3769" s="14">
        <v>43838.161956018521</v>
      </c>
      <c r="C3769" t="s">
        <v>16</v>
      </c>
      <c r="D3769">
        <v>474</v>
      </c>
      <c r="E3769">
        <v>5</v>
      </c>
      <c r="F3769">
        <v>5103</v>
      </c>
      <c r="G3769" t="s">
        <v>12</v>
      </c>
      <c r="H3769">
        <v>42</v>
      </c>
      <c r="I3769">
        <v>0</v>
      </c>
      <c r="J3769" t="s">
        <v>13</v>
      </c>
      <c r="K3769">
        <v>1</v>
      </c>
      <c r="L3769">
        <f>YEAR(ecommerce_customer_data_custom_[[#This Row],[Purchase Date]])</f>
        <v>2020</v>
      </c>
      <c r="M3769">
        <f>MONTH(ecommerce_customer_data_custom_[[#This Row],[Purchase Date]])</f>
        <v>1</v>
      </c>
      <c r="N3769" t="str">
        <f>TEXT(ecommerce_customer_data_custom_[[#This Row],[Purchase Date]],"mmmm")</f>
        <v>January</v>
      </c>
      <c r="O3769" t="str">
        <f>VLOOKUP(ecommerce_customer_data_custom_[[#This Row],[Customer Age]],AgeGroupMapping!$A$2:$C$5,3,TRUE)</f>
        <v>Middle-Aged</v>
      </c>
      <c r="P3769" t="str">
        <f>IF(ecommerce_customer_data_custom_[[#This Row],[Returns]]=1,"Returned","Not Returned")</f>
        <v>Not Returned</v>
      </c>
      <c r="Q3769" t="str">
        <f>_xlfn.XLOOKUP(ecommerce_customer_data_custom_[[#This Row],[Payment Method]],PaymentMapping!$A$2:$A$11,PaymentMapping!$B$2:$B$11,"Other")</f>
        <v>Card</v>
      </c>
    </row>
    <row r="3770" spans="1:17" x14ac:dyDescent="0.3">
      <c r="A3770">
        <v>45112</v>
      </c>
      <c r="B3770" s="14">
        <v>44049.003240740742</v>
      </c>
      <c r="C3770" t="s">
        <v>11</v>
      </c>
      <c r="D3770">
        <v>240</v>
      </c>
      <c r="E3770">
        <v>2</v>
      </c>
      <c r="F3770">
        <v>3013</v>
      </c>
      <c r="G3770" t="s">
        <v>15</v>
      </c>
      <c r="H3770">
        <v>42</v>
      </c>
      <c r="I3770">
        <v>1</v>
      </c>
      <c r="J3770" t="s">
        <v>13</v>
      </c>
      <c r="K3770">
        <v>1</v>
      </c>
      <c r="L3770">
        <f>YEAR(ecommerce_customer_data_custom_[[#This Row],[Purchase Date]])</f>
        <v>2020</v>
      </c>
      <c r="M3770">
        <f>MONTH(ecommerce_customer_data_custom_[[#This Row],[Purchase Date]])</f>
        <v>8</v>
      </c>
      <c r="N3770" t="str">
        <f>TEXT(ecommerce_customer_data_custom_[[#This Row],[Purchase Date]],"mmmm")</f>
        <v>August</v>
      </c>
      <c r="O3770" t="str">
        <f>VLOOKUP(ecommerce_customer_data_custom_[[#This Row],[Customer Age]],AgeGroupMapping!$A$2:$C$5,3,TRUE)</f>
        <v>Middle-Aged</v>
      </c>
      <c r="P3770" t="str">
        <f>IF(ecommerce_customer_data_custom_[[#This Row],[Returns]]=1,"Returned","Not Returned")</f>
        <v>Returned</v>
      </c>
      <c r="Q3770" t="str">
        <f>_xlfn.XLOOKUP(ecommerce_customer_data_custom_[[#This Row],[Payment Method]],PaymentMapping!$A$2:$A$11,PaymentMapping!$B$2:$B$11,"Other")</f>
        <v>Wallet/UPI</v>
      </c>
    </row>
    <row r="3771" spans="1:17" x14ac:dyDescent="0.3">
      <c r="A3771">
        <v>45112</v>
      </c>
      <c r="B3771" s="14">
        <v>44261.608715277776</v>
      </c>
      <c r="C3771" t="s">
        <v>16</v>
      </c>
      <c r="D3771">
        <v>106</v>
      </c>
      <c r="E3771">
        <v>2</v>
      </c>
      <c r="F3771">
        <v>4652</v>
      </c>
      <c r="G3771" t="s">
        <v>15</v>
      </c>
      <c r="H3771">
        <v>42</v>
      </c>
      <c r="I3771">
        <v>1</v>
      </c>
      <c r="J3771" t="s">
        <v>13</v>
      </c>
      <c r="K3771">
        <v>1</v>
      </c>
      <c r="L3771">
        <f>YEAR(ecommerce_customer_data_custom_[[#This Row],[Purchase Date]])</f>
        <v>2021</v>
      </c>
      <c r="M3771">
        <f>MONTH(ecommerce_customer_data_custom_[[#This Row],[Purchase Date]])</f>
        <v>3</v>
      </c>
      <c r="N3771" t="str">
        <f>TEXT(ecommerce_customer_data_custom_[[#This Row],[Purchase Date]],"mmmm")</f>
        <v>March</v>
      </c>
      <c r="O3771" t="str">
        <f>VLOOKUP(ecommerce_customer_data_custom_[[#This Row],[Customer Age]],AgeGroupMapping!$A$2:$C$5,3,TRUE)</f>
        <v>Middle-Aged</v>
      </c>
      <c r="P3771" t="str">
        <f>IF(ecommerce_customer_data_custom_[[#This Row],[Returns]]=1,"Returned","Not Returned")</f>
        <v>Returned</v>
      </c>
      <c r="Q3771" t="str">
        <f>_xlfn.XLOOKUP(ecommerce_customer_data_custom_[[#This Row],[Payment Method]],PaymentMapping!$A$2:$A$11,PaymentMapping!$B$2:$B$11,"Other")</f>
        <v>Wallet/UPI</v>
      </c>
    </row>
    <row r="3772" spans="1:17" x14ac:dyDescent="0.3">
      <c r="A3772">
        <v>45112</v>
      </c>
      <c r="B3772" s="14">
        <v>44709.547939814816</v>
      </c>
      <c r="C3772" t="s">
        <v>18</v>
      </c>
      <c r="D3772">
        <v>87</v>
      </c>
      <c r="E3772">
        <v>5</v>
      </c>
      <c r="F3772">
        <v>2434</v>
      </c>
      <c r="G3772" t="s">
        <v>19</v>
      </c>
      <c r="H3772">
        <v>42</v>
      </c>
      <c r="I3772">
        <v>0</v>
      </c>
      <c r="J3772" t="s">
        <v>13</v>
      </c>
      <c r="K3772">
        <v>1</v>
      </c>
      <c r="L3772">
        <f>YEAR(ecommerce_customer_data_custom_[[#This Row],[Purchase Date]])</f>
        <v>2022</v>
      </c>
      <c r="M3772">
        <f>MONTH(ecommerce_customer_data_custom_[[#This Row],[Purchase Date]])</f>
        <v>5</v>
      </c>
      <c r="N3772" t="str">
        <f>TEXT(ecommerce_customer_data_custom_[[#This Row],[Purchase Date]],"mmmm")</f>
        <v>May</v>
      </c>
      <c r="O3772" t="str">
        <f>VLOOKUP(ecommerce_customer_data_custom_[[#This Row],[Customer Age]],AgeGroupMapping!$A$2:$C$5,3,TRUE)</f>
        <v>Middle-Aged</v>
      </c>
      <c r="P3772" t="str">
        <f>IF(ecommerce_customer_data_custom_[[#This Row],[Returns]]=1,"Returned","Not Returned")</f>
        <v>Not Returned</v>
      </c>
      <c r="Q3772" t="str">
        <f>_xlfn.XLOOKUP(ecommerce_customer_data_custom_[[#This Row],[Payment Method]],PaymentMapping!$A$2:$A$11,PaymentMapping!$B$2:$B$11,"Other")</f>
        <v>Cash</v>
      </c>
    </row>
    <row r="3773" spans="1:17" x14ac:dyDescent="0.3">
      <c r="A3773">
        <v>45112</v>
      </c>
      <c r="B3773" s="14">
        <v>44226.246874999997</v>
      </c>
      <c r="C3773" t="s">
        <v>14</v>
      </c>
      <c r="D3773">
        <v>430</v>
      </c>
      <c r="E3773">
        <v>2</v>
      </c>
      <c r="F3773">
        <v>1107</v>
      </c>
      <c r="G3773" t="s">
        <v>15</v>
      </c>
      <c r="H3773">
        <v>42</v>
      </c>
      <c r="I3773">
        <v>1</v>
      </c>
      <c r="J3773" t="s">
        <v>13</v>
      </c>
      <c r="K3773">
        <v>1</v>
      </c>
      <c r="L3773">
        <f>YEAR(ecommerce_customer_data_custom_[[#This Row],[Purchase Date]])</f>
        <v>2021</v>
      </c>
      <c r="M3773">
        <f>MONTH(ecommerce_customer_data_custom_[[#This Row],[Purchase Date]])</f>
        <v>1</v>
      </c>
      <c r="N3773" t="str">
        <f>TEXT(ecommerce_customer_data_custom_[[#This Row],[Purchase Date]],"mmmm")</f>
        <v>January</v>
      </c>
      <c r="O3773" t="str">
        <f>VLOOKUP(ecommerce_customer_data_custom_[[#This Row],[Customer Age]],AgeGroupMapping!$A$2:$C$5,3,TRUE)</f>
        <v>Middle-Aged</v>
      </c>
      <c r="P3773" t="str">
        <f>IF(ecommerce_customer_data_custom_[[#This Row],[Returns]]=1,"Returned","Not Returned")</f>
        <v>Returned</v>
      </c>
      <c r="Q3773" t="str">
        <f>_xlfn.XLOOKUP(ecommerce_customer_data_custom_[[#This Row],[Payment Method]],PaymentMapping!$A$2:$A$11,PaymentMapping!$B$2:$B$11,"Other")</f>
        <v>Wallet/UPI</v>
      </c>
    </row>
    <row r="3774" spans="1:17" x14ac:dyDescent="0.3">
      <c r="A3774">
        <v>27688</v>
      </c>
      <c r="B3774" s="14">
        <v>44495.751689814817</v>
      </c>
      <c r="C3774" t="s">
        <v>11</v>
      </c>
      <c r="D3774">
        <v>276</v>
      </c>
      <c r="E3774">
        <v>2</v>
      </c>
      <c r="F3774">
        <v>3093</v>
      </c>
      <c r="G3774" t="s">
        <v>12</v>
      </c>
      <c r="H3774">
        <v>58</v>
      </c>
      <c r="I3774">
        <v>0</v>
      </c>
      <c r="J3774" t="s">
        <v>17</v>
      </c>
      <c r="K3774">
        <v>0</v>
      </c>
      <c r="L3774">
        <f>YEAR(ecommerce_customer_data_custom_[[#This Row],[Purchase Date]])</f>
        <v>2021</v>
      </c>
      <c r="M3774">
        <f>MONTH(ecommerce_customer_data_custom_[[#This Row],[Purchase Date]])</f>
        <v>10</v>
      </c>
      <c r="N3774" t="str">
        <f>TEXT(ecommerce_customer_data_custom_[[#This Row],[Purchase Date]],"mmmm")</f>
        <v>October</v>
      </c>
      <c r="O3774" t="str">
        <f>VLOOKUP(ecommerce_customer_data_custom_[[#This Row],[Customer Age]],AgeGroupMapping!$A$2:$C$5,3,TRUE)</f>
        <v>Middle-Aged</v>
      </c>
      <c r="P3774" t="str">
        <f>IF(ecommerce_customer_data_custom_[[#This Row],[Returns]]=1,"Returned","Not Returned")</f>
        <v>Not Returned</v>
      </c>
      <c r="Q3774" t="str">
        <f>_xlfn.XLOOKUP(ecommerce_customer_data_custom_[[#This Row],[Payment Method]],PaymentMapping!$A$2:$A$11,PaymentMapping!$B$2:$B$11,"Other")</f>
        <v>Card</v>
      </c>
    </row>
    <row r="3775" spans="1:17" x14ac:dyDescent="0.3">
      <c r="A3775">
        <v>27688</v>
      </c>
      <c r="B3775" s="14">
        <v>44633.341041666667</v>
      </c>
      <c r="C3775" t="s">
        <v>14</v>
      </c>
      <c r="D3775">
        <v>433</v>
      </c>
      <c r="E3775">
        <v>3</v>
      </c>
      <c r="F3775">
        <v>1073</v>
      </c>
      <c r="G3775" t="s">
        <v>19</v>
      </c>
      <c r="H3775">
        <v>58</v>
      </c>
      <c r="I3775">
        <v>1</v>
      </c>
      <c r="J3775" t="s">
        <v>17</v>
      </c>
      <c r="K3775">
        <v>0</v>
      </c>
      <c r="L3775">
        <f>YEAR(ecommerce_customer_data_custom_[[#This Row],[Purchase Date]])</f>
        <v>2022</v>
      </c>
      <c r="M3775">
        <f>MONTH(ecommerce_customer_data_custom_[[#This Row],[Purchase Date]])</f>
        <v>3</v>
      </c>
      <c r="N3775" t="str">
        <f>TEXT(ecommerce_customer_data_custom_[[#This Row],[Purchase Date]],"mmmm")</f>
        <v>March</v>
      </c>
      <c r="O3775" t="str">
        <f>VLOOKUP(ecommerce_customer_data_custom_[[#This Row],[Customer Age]],AgeGroupMapping!$A$2:$C$5,3,TRUE)</f>
        <v>Middle-Aged</v>
      </c>
      <c r="P3775" t="str">
        <f>IF(ecommerce_customer_data_custom_[[#This Row],[Returns]]=1,"Returned","Not Returned")</f>
        <v>Returned</v>
      </c>
      <c r="Q3775" t="str">
        <f>_xlfn.XLOOKUP(ecommerce_customer_data_custom_[[#This Row],[Payment Method]],PaymentMapping!$A$2:$A$11,PaymentMapping!$B$2:$B$11,"Other")</f>
        <v>Cash</v>
      </c>
    </row>
    <row r="3776" spans="1:17" x14ac:dyDescent="0.3">
      <c r="A3776">
        <v>27688</v>
      </c>
      <c r="B3776" s="14">
        <v>44454.260208333333</v>
      </c>
      <c r="C3776" t="s">
        <v>11</v>
      </c>
      <c r="D3776">
        <v>52</v>
      </c>
      <c r="E3776">
        <v>5</v>
      </c>
      <c r="F3776">
        <v>556</v>
      </c>
      <c r="G3776" t="s">
        <v>15</v>
      </c>
      <c r="H3776">
        <v>58</v>
      </c>
      <c r="I3776">
        <v>0</v>
      </c>
      <c r="J3776" t="s">
        <v>17</v>
      </c>
      <c r="K3776">
        <v>0</v>
      </c>
      <c r="L3776">
        <f>YEAR(ecommerce_customer_data_custom_[[#This Row],[Purchase Date]])</f>
        <v>2021</v>
      </c>
      <c r="M3776">
        <f>MONTH(ecommerce_customer_data_custom_[[#This Row],[Purchase Date]])</f>
        <v>9</v>
      </c>
      <c r="N3776" t="str">
        <f>TEXT(ecommerce_customer_data_custom_[[#This Row],[Purchase Date]],"mmmm")</f>
        <v>September</v>
      </c>
      <c r="O3776" t="str">
        <f>VLOOKUP(ecommerce_customer_data_custom_[[#This Row],[Customer Age]],AgeGroupMapping!$A$2:$C$5,3,TRUE)</f>
        <v>Middle-Aged</v>
      </c>
      <c r="P3776" t="str">
        <f>IF(ecommerce_customer_data_custom_[[#This Row],[Returns]]=1,"Returned","Not Returned")</f>
        <v>Not Returned</v>
      </c>
      <c r="Q3776" t="str">
        <f>_xlfn.XLOOKUP(ecommerce_customer_data_custom_[[#This Row],[Payment Method]],PaymentMapping!$A$2:$A$11,PaymentMapping!$B$2:$B$11,"Other")</f>
        <v>Wallet/UPI</v>
      </c>
    </row>
    <row r="3777" spans="1:17" x14ac:dyDescent="0.3">
      <c r="A3777">
        <v>27688</v>
      </c>
      <c r="B3777" s="14">
        <v>44833.430023148147</v>
      </c>
      <c r="C3777" t="s">
        <v>16</v>
      </c>
      <c r="D3777">
        <v>55</v>
      </c>
      <c r="E3777">
        <v>3</v>
      </c>
      <c r="F3777">
        <v>1186</v>
      </c>
      <c r="G3777" t="s">
        <v>12</v>
      </c>
      <c r="H3777">
        <v>58</v>
      </c>
      <c r="I3777">
        <v>0</v>
      </c>
      <c r="J3777" t="s">
        <v>17</v>
      </c>
      <c r="K3777">
        <v>0</v>
      </c>
      <c r="L3777">
        <f>YEAR(ecommerce_customer_data_custom_[[#This Row],[Purchase Date]])</f>
        <v>2022</v>
      </c>
      <c r="M3777">
        <f>MONTH(ecommerce_customer_data_custom_[[#This Row],[Purchase Date]])</f>
        <v>9</v>
      </c>
      <c r="N3777" t="str">
        <f>TEXT(ecommerce_customer_data_custom_[[#This Row],[Purchase Date]],"mmmm")</f>
        <v>September</v>
      </c>
      <c r="O3777" t="str">
        <f>VLOOKUP(ecommerce_customer_data_custom_[[#This Row],[Customer Age]],AgeGroupMapping!$A$2:$C$5,3,TRUE)</f>
        <v>Middle-Aged</v>
      </c>
      <c r="P3777" t="str">
        <f>IF(ecommerce_customer_data_custom_[[#This Row],[Returns]]=1,"Returned","Not Returned")</f>
        <v>Not Returned</v>
      </c>
      <c r="Q3777" t="str">
        <f>_xlfn.XLOOKUP(ecommerce_customer_data_custom_[[#This Row],[Payment Method]],PaymentMapping!$A$2:$A$11,PaymentMapping!$B$2:$B$11,"Other")</f>
        <v>Card</v>
      </c>
    </row>
    <row r="3778" spans="1:17" x14ac:dyDescent="0.3">
      <c r="A3778">
        <v>27688</v>
      </c>
      <c r="B3778" s="14">
        <v>43891.160983796297</v>
      </c>
      <c r="C3778" t="s">
        <v>16</v>
      </c>
      <c r="D3778">
        <v>71</v>
      </c>
      <c r="E3778">
        <v>3</v>
      </c>
      <c r="F3778">
        <v>3239</v>
      </c>
      <c r="G3778" t="s">
        <v>12</v>
      </c>
      <c r="H3778">
        <v>58</v>
      </c>
      <c r="I3778">
        <v>0</v>
      </c>
      <c r="J3778" t="s">
        <v>17</v>
      </c>
      <c r="K3778">
        <v>0</v>
      </c>
      <c r="L3778">
        <f>YEAR(ecommerce_customer_data_custom_[[#This Row],[Purchase Date]])</f>
        <v>2020</v>
      </c>
      <c r="M3778">
        <f>MONTH(ecommerce_customer_data_custom_[[#This Row],[Purchase Date]])</f>
        <v>3</v>
      </c>
      <c r="N3778" t="str">
        <f>TEXT(ecommerce_customer_data_custom_[[#This Row],[Purchase Date]],"mmmm")</f>
        <v>March</v>
      </c>
      <c r="O3778" t="str">
        <f>VLOOKUP(ecommerce_customer_data_custom_[[#This Row],[Customer Age]],AgeGroupMapping!$A$2:$C$5,3,TRUE)</f>
        <v>Middle-Aged</v>
      </c>
      <c r="P3778" t="str">
        <f>IF(ecommerce_customer_data_custom_[[#This Row],[Returns]]=1,"Returned","Not Returned")</f>
        <v>Not Returned</v>
      </c>
      <c r="Q3778" t="str">
        <f>_xlfn.XLOOKUP(ecommerce_customer_data_custom_[[#This Row],[Payment Method]],PaymentMapping!$A$2:$A$11,PaymentMapping!$B$2:$B$11,"Other")</f>
        <v>Card</v>
      </c>
    </row>
    <row r="3779" spans="1:17" x14ac:dyDescent="0.3">
      <c r="A3779">
        <v>27688</v>
      </c>
      <c r="B3779" s="14">
        <v>44879.774155092593</v>
      </c>
      <c r="C3779" t="s">
        <v>11</v>
      </c>
      <c r="D3779">
        <v>457</v>
      </c>
      <c r="E3779">
        <v>3</v>
      </c>
      <c r="F3779">
        <v>3698</v>
      </c>
      <c r="G3779" t="s">
        <v>15</v>
      </c>
      <c r="H3779">
        <v>58</v>
      </c>
      <c r="I3779">
        <v>0</v>
      </c>
      <c r="J3779" t="s">
        <v>17</v>
      </c>
      <c r="K3779">
        <v>0</v>
      </c>
      <c r="L3779">
        <f>YEAR(ecommerce_customer_data_custom_[[#This Row],[Purchase Date]])</f>
        <v>2022</v>
      </c>
      <c r="M3779">
        <f>MONTH(ecommerce_customer_data_custom_[[#This Row],[Purchase Date]])</f>
        <v>11</v>
      </c>
      <c r="N3779" t="str">
        <f>TEXT(ecommerce_customer_data_custom_[[#This Row],[Purchase Date]],"mmmm")</f>
        <v>November</v>
      </c>
      <c r="O3779" t="str">
        <f>VLOOKUP(ecommerce_customer_data_custom_[[#This Row],[Customer Age]],AgeGroupMapping!$A$2:$C$5,3,TRUE)</f>
        <v>Middle-Aged</v>
      </c>
      <c r="P3779" t="str">
        <f>IF(ecommerce_customer_data_custom_[[#This Row],[Returns]]=1,"Returned","Not Returned")</f>
        <v>Not Returned</v>
      </c>
      <c r="Q3779" t="str">
        <f>_xlfn.XLOOKUP(ecommerce_customer_data_custom_[[#This Row],[Payment Method]],PaymentMapping!$A$2:$A$11,PaymentMapping!$B$2:$B$11,"Other")</f>
        <v>Wallet/UPI</v>
      </c>
    </row>
    <row r="3780" spans="1:17" x14ac:dyDescent="0.3">
      <c r="A3780">
        <v>2083</v>
      </c>
      <c r="B3780" s="14">
        <v>44195.034791666665</v>
      </c>
      <c r="C3780" t="s">
        <v>16</v>
      </c>
      <c r="D3780">
        <v>430</v>
      </c>
      <c r="E3780">
        <v>4</v>
      </c>
      <c r="F3780">
        <v>4604</v>
      </c>
      <c r="G3780" t="s">
        <v>12</v>
      </c>
      <c r="H3780">
        <v>26</v>
      </c>
      <c r="I3780">
        <v>1</v>
      </c>
      <c r="J3780" t="s">
        <v>17</v>
      </c>
      <c r="K3780">
        <v>1</v>
      </c>
      <c r="L3780">
        <f>YEAR(ecommerce_customer_data_custom_[[#This Row],[Purchase Date]])</f>
        <v>2020</v>
      </c>
      <c r="M3780">
        <f>MONTH(ecommerce_customer_data_custom_[[#This Row],[Purchase Date]])</f>
        <v>12</v>
      </c>
      <c r="N3780" t="str">
        <f>TEXT(ecommerce_customer_data_custom_[[#This Row],[Purchase Date]],"mmmm")</f>
        <v>December</v>
      </c>
      <c r="O3780" t="str">
        <f>VLOOKUP(ecommerce_customer_data_custom_[[#This Row],[Customer Age]],AgeGroupMapping!$A$2:$C$5,3,TRUE)</f>
        <v>Adult</v>
      </c>
      <c r="P3780" t="str">
        <f>IF(ecommerce_customer_data_custom_[[#This Row],[Returns]]=1,"Returned","Not Returned")</f>
        <v>Returned</v>
      </c>
      <c r="Q3780" t="str">
        <f>_xlfn.XLOOKUP(ecommerce_customer_data_custom_[[#This Row],[Payment Method]],PaymentMapping!$A$2:$A$11,PaymentMapping!$B$2:$B$11,"Other")</f>
        <v>Card</v>
      </c>
    </row>
    <row r="3781" spans="1:17" x14ac:dyDescent="0.3">
      <c r="A3781">
        <v>2083</v>
      </c>
      <c r="B3781" s="14">
        <v>45120.125567129631</v>
      </c>
      <c r="C3781" t="s">
        <v>18</v>
      </c>
      <c r="D3781">
        <v>247</v>
      </c>
      <c r="E3781">
        <v>1</v>
      </c>
      <c r="F3781">
        <v>654</v>
      </c>
      <c r="G3781" t="s">
        <v>12</v>
      </c>
      <c r="H3781">
        <v>26</v>
      </c>
      <c r="I3781">
        <v>1</v>
      </c>
      <c r="J3781" t="s">
        <v>17</v>
      </c>
      <c r="K3781">
        <v>1</v>
      </c>
      <c r="L3781">
        <f>YEAR(ecommerce_customer_data_custom_[[#This Row],[Purchase Date]])</f>
        <v>2023</v>
      </c>
      <c r="M3781">
        <f>MONTH(ecommerce_customer_data_custom_[[#This Row],[Purchase Date]])</f>
        <v>7</v>
      </c>
      <c r="N3781" t="str">
        <f>TEXT(ecommerce_customer_data_custom_[[#This Row],[Purchase Date]],"mmmm")</f>
        <v>July</v>
      </c>
      <c r="O3781" t="str">
        <f>VLOOKUP(ecommerce_customer_data_custom_[[#This Row],[Customer Age]],AgeGroupMapping!$A$2:$C$5,3,TRUE)</f>
        <v>Adult</v>
      </c>
      <c r="P3781" t="str">
        <f>IF(ecommerce_customer_data_custom_[[#This Row],[Returns]]=1,"Returned","Not Returned")</f>
        <v>Returned</v>
      </c>
      <c r="Q3781" t="str">
        <f>_xlfn.XLOOKUP(ecommerce_customer_data_custom_[[#This Row],[Payment Method]],PaymentMapping!$A$2:$A$11,PaymentMapping!$B$2:$B$11,"Other")</f>
        <v>Card</v>
      </c>
    </row>
    <row r="3782" spans="1:17" x14ac:dyDescent="0.3">
      <c r="A3782">
        <v>2083</v>
      </c>
      <c r="B3782" s="14">
        <v>44260.674270833333</v>
      </c>
      <c r="C3782" t="s">
        <v>11</v>
      </c>
      <c r="D3782">
        <v>376</v>
      </c>
      <c r="E3782">
        <v>1</v>
      </c>
      <c r="F3782">
        <v>5070</v>
      </c>
      <c r="G3782" t="s">
        <v>12</v>
      </c>
      <c r="H3782">
        <v>26</v>
      </c>
      <c r="I3782">
        <v>1</v>
      </c>
      <c r="J3782" t="s">
        <v>17</v>
      </c>
      <c r="K3782">
        <v>1</v>
      </c>
      <c r="L3782">
        <f>YEAR(ecommerce_customer_data_custom_[[#This Row],[Purchase Date]])</f>
        <v>2021</v>
      </c>
      <c r="M3782">
        <f>MONTH(ecommerce_customer_data_custom_[[#This Row],[Purchase Date]])</f>
        <v>3</v>
      </c>
      <c r="N3782" t="str">
        <f>TEXT(ecommerce_customer_data_custom_[[#This Row],[Purchase Date]],"mmmm")</f>
        <v>March</v>
      </c>
      <c r="O3782" t="str">
        <f>VLOOKUP(ecommerce_customer_data_custom_[[#This Row],[Customer Age]],AgeGroupMapping!$A$2:$C$5,3,TRUE)</f>
        <v>Adult</v>
      </c>
      <c r="P3782" t="str">
        <f>IF(ecommerce_customer_data_custom_[[#This Row],[Returns]]=1,"Returned","Not Returned")</f>
        <v>Returned</v>
      </c>
      <c r="Q3782" t="str">
        <f>_xlfn.XLOOKUP(ecommerce_customer_data_custom_[[#This Row],[Payment Method]],PaymentMapping!$A$2:$A$11,PaymentMapping!$B$2:$B$11,"Other")</f>
        <v>Card</v>
      </c>
    </row>
    <row r="3783" spans="1:17" x14ac:dyDescent="0.3">
      <c r="A3783">
        <v>2083</v>
      </c>
      <c r="B3783" s="14">
        <v>44221.09574074074</v>
      </c>
      <c r="C3783" t="s">
        <v>16</v>
      </c>
      <c r="D3783">
        <v>260</v>
      </c>
      <c r="E3783">
        <v>2</v>
      </c>
      <c r="F3783">
        <v>3191</v>
      </c>
      <c r="G3783" t="s">
        <v>12</v>
      </c>
      <c r="H3783">
        <v>26</v>
      </c>
      <c r="I3783">
        <v>1</v>
      </c>
      <c r="J3783" t="s">
        <v>17</v>
      </c>
      <c r="K3783">
        <v>1</v>
      </c>
      <c r="L3783">
        <f>YEAR(ecommerce_customer_data_custom_[[#This Row],[Purchase Date]])</f>
        <v>2021</v>
      </c>
      <c r="M3783">
        <f>MONTH(ecommerce_customer_data_custom_[[#This Row],[Purchase Date]])</f>
        <v>1</v>
      </c>
      <c r="N3783" t="str">
        <f>TEXT(ecommerce_customer_data_custom_[[#This Row],[Purchase Date]],"mmmm")</f>
        <v>January</v>
      </c>
      <c r="O3783" t="str">
        <f>VLOOKUP(ecommerce_customer_data_custom_[[#This Row],[Customer Age]],AgeGroupMapping!$A$2:$C$5,3,TRUE)</f>
        <v>Adult</v>
      </c>
      <c r="P3783" t="str">
        <f>IF(ecommerce_customer_data_custom_[[#This Row],[Returns]]=1,"Returned","Not Returned")</f>
        <v>Returned</v>
      </c>
      <c r="Q3783" t="str">
        <f>_xlfn.XLOOKUP(ecommerce_customer_data_custom_[[#This Row],[Payment Method]],PaymentMapping!$A$2:$A$11,PaymentMapping!$B$2:$B$11,"Other")</f>
        <v>Card</v>
      </c>
    </row>
    <row r="3784" spans="1:17" x14ac:dyDescent="0.3">
      <c r="A3784">
        <v>2083</v>
      </c>
      <c r="B3784" s="14">
        <v>45064.032268518517</v>
      </c>
      <c r="C3784" t="s">
        <v>16</v>
      </c>
      <c r="D3784">
        <v>28</v>
      </c>
      <c r="E3784">
        <v>4</v>
      </c>
      <c r="F3784">
        <v>4374</v>
      </c>
      <c r="G3784" t="s">
        <v>15</v>
      </c>
      <c r="H3784">
        <v>26</v>
      </c>
      <c r="I3784">
        <v>0</v>
      </c>
      <c r="J3784" t="s">
        <v>17</v>
      </c>
      <c r="K3784">
        <v>1</v>
      </c>
      <c r="L3784">
        <f>YEAR(ecommerce_customer_data_custom_[[#This Row],[Purchase Date]])</f>
        <v>2023</v>
      </c>
      <c r="M3784">
        <f>MONTH(ecommerce_customer_data_custom_[[#This Row],[Purchase Date]])</f>
        <v>5</v>
      </c>
      <c r="N3784" t="str">
        <f>TEXT(ecommerce_customer_data_custom_[[#This Row],[Purchase Date]],"mmmm")</f>
        <v>May</v>
      </c>
      <c r="O3784" t="str">
        <f>VLOOKUP(ecommerce_customer_data_custom_[[#This Row],[Customer Age]],AgeGroupMapping!$A$2:$C$5,3,TRUE)</f>
        <v>Adult</v>
      </c>
      <c r="P3784" t="str">
        <f>IF(ecommerce_customer_data_custom_[[#This Row],[Returns]]=1,"Returned","Not Returned")</f>
        <v>Not Returned</v>
      </c>
      <c r="Q3784" t="str">
        <f>_xlfn.XLOOKUP(ecommerce_customer_data_custom_[[#This Row],[Payment Method]],PaymentMapping!$A$2:$A$11,PaymentMapping!$B$2:$B$11,"Other")</f>
        <v>Wallet/UPI</v>
      </c>
    </row>
    <row r="3785" spans="1:17" x14ac:dyDescent="0.3">
      <c r="A3785">
        <v>20185</v>
      </c>
      <c r="B3785" s="14">
        <v>44110.059814814813</v>
      </c>
      <c r="C3785" t="s">
        <v>16</v>
      </c>
      <c r="D3785">
        <v>260</v>
      </c>
      <c r="E3785">
        <v>5</v>
      </c>
      <c r="F3785">
        <v>446</v>
      </c>
      <c r="G3785" t="s">
        <v>12</v>
      </c>
      <c r="H3785">
        <v>35</v>
      </c>
      <c r="I3785">
        <v>0</v>
      </c>
      <c r="J3785" t="s">
        <v>17</v>
      </c>
      <c r="K3785">
        <v>0</v>
      </c>
      <c r="L3785">
        <f>YEAR(ecommerce_customer_data_custom_[[#This Row],[Purchase Date]])</f>
        <v>2020</v>
      </c>
      <c r="M3785">
        <f>MONTH(ecommerce_customer_data_custom_[[#This Row],[Purchase Date]])</f>
        <v>10</v>
      </c>
      <c r="N3785" t="str">
        <f>TEXT(ecommerce_customer_data_custom_[[#This Row],[Purchase Date]],"mmmm")</f>
        <v>October</v>
      </c>
      <c r="O3785" t="str">
        <f>VLOOKUP(ecommerce_customer_data_custom_[[#This Row],[Customer Age]],AgeGroupMapping!$A$2:$C$5,3,TRUE)</f>
        <v>Adult</v>
      </c>
      <c r="P3785" t="str">
        <f>IF(ecommerce_customer_data_custom_[[#This Row],[Returns]]=1,"Returned","Not Returned")</f>
        <v>Not Returned</v>
      </c>
      <c r="Q3785" t="str">
        <f>_xlfn.XLOOKUP(ecommerce_customer_data_custom_[[#This Row],[Payment Method]],PaymentMapping!$A$2:$A$11,PaymentMapping!$B$2:$B$11,"Other")</f>
        <v>Card</v>
      </c>
    </row>
    <row r="3786" spans="1:17" x14ac:dyDescent="0.3">
      <c r="A3786">
        <v>20185</v>
      </c>
      <c r="B3786" s="14">
        <v>44933.889178240737</v>
      </c>
      <c r="C3786" t="s">
        <v>18</v>
      </c>
      <c r="D3786">
        <v>127</v>
      </c>
      <c r="E3786">
        <v>2</v>
      </c>
      <c r="F3786">
        <v>1414</v>
      </c>
      <c r="G3786" t="s">
        <v>12</v>
      </c>
      <c r="H3786">
        <v>35</v>
      </c>
      <c r="I3786">
        <v>1</v>
      </c>
      <c r="J3786" t="s">
        <v>17</v>
      </c>
      <c r="K3786">
        <v>0</v>
      </c>
      <c r="L3786">
        <f>YEAR(ecommerce_customer_data_custom_[[#This Row],[Purchase Date]])</f>
        <v>2023</v>
      </c>
      <c r="M3786">
        <f>MONTH(ecommerce_customer_data_custom_[[#This Row],[Purchase Date]])</f>
        <v>1</v>
      </c>
      <c r="N3786" t="str">
        <f>TEXT(ecommerce_customer_data_custom_[[#This Row],[Purchase Date]],"mmmm")</f>
        <v>January</v>
      </c>
      <c r="O3786" t="str">
        <f>VLOOKUP(ecommerce_customer_data_custom_[[#This Row],[Customer Age]],AgeGroupMapping!$A$2:$C$5,3,TRUE)</f>
        <v>Adult</v>
      </c>
      <c r="P3786" t="str">
        <f>IF(ecommerce_customer_data_custom_[[#This Row],[Returns]]=1,"Returned","Not Returned")</f>
        <v>Returned</v>
      </c>
      <c r="Q3786" t="str">
        <f>_xlfn.XLOOKUP(ecommerce_customer_data_custom_[[#This Row],[Payment Method]],PaymentMapping!$A$2:$A$11,PaymentMapping!$B$2:$B$11,"Other")</f>
        <v>Card</v>
      </c>
    </row>
    <row r="3787" spans="1:17" x14ac:dyDescent="0.3">
      <c r="A3787">
        <v>20185</v>
      </c>
      <c r="B3787" s="14">
        <v>44847.094363425924</v>
      </c>
      <c r="C3787" t="s">
        <v>18</v>
      </c>
      <c r="D3787">
        <v>282</v>
      </c>
      <c r="E3787">
        <v>1</v>
      </c>
      <c r="F3787">
        <v>3763</v>
      </c>
      <c r="G3787" t="s">
        <v>12</v>
      </c>
      <c r="H3787">
        <v>35</v>
      </c>
      <c r="I3787">
        <v>0</v>
      </c>
      <c r="J3787" t="s">
        <v>17</v>
      </c>
      <c r="K3787">
        <v>0</v>
      </c>
      <c r="L3787">
        <f>YEAR(ecommerce_customer_data_custom_[[#This Row],[Purchase Date]])</f>
        <v>2022</v>
      </c>
      <c r="M3787">
        <f>MONTH(ecommerce_customer_data_custom_[[#This Row],[Purchase Date]])</f>
        <v>10</v>
      </c>
      <c r="N3787" t="str">
        <f>TEXT(ecommerce_customer_data_custom_[[#This Row],[Purchase Date]],"mmmm")</f>
        <v>October</v>
      </c>
      <c r="O3787" t="str">
        <f>VLOOKUP(ecommerce_customer_data_custom_[[#This Row],[Customer Age]],AgeGroupMapping!$A$2:$C$5,3,TRUE)</f>
        <v>Adult</v>
      </c>
      <c r="P3787" t="str">
        <f>IF(ecommerce_customer_data_custom_[[#This Row],[Returns]]=1,"Returned","Not Returned")</f>
        <v>Not Returned</v>
      </c>
      <c r="Q3787" t="str">
        <f>_xlfn.XLOOKUP(ecommerce_customer_data_custom_[[#This Row],[Payment Method]],PaymentMapping!$A$2:$A$11,PaymentMapping!$B$2:$B$11,"Other")</f>
        <v>Card</v>
      </c>
    </row>
    <row r="3788" spans="1:17" x14ac:dyDescent="0.3">
      <c r="A3788">
        <v>25501</v>
      </c>
      <c r="B3788" s="14">
        <v>44252.70008101852</v>
      </c>
      <c r="C3788" t="s">
        <v>16</v>
      </c>
      <c r="D3788">
        <v>440</v>
      </c>
      <c r="E3788">
        <v>5</v>
      </c>
      <c r="F3788">
        <v>2312</v>
      </c>
      <c r="G3788" t="s">
        <v>20</v>
      </c>
      <c r="H3788">
        <v>53</v>
      </c>
      <c r="I3788">
        <v>0</v>
      </c>
      <c r="J3788" t="s">
        <v>13</v>
      </c>
      <c r="K3788">
        <v>0</v>
      </c>
      <c r="L3788">
        <f>YEAR(ecommerce_customer_data_custom_[[#This Row],[Purchase Date]])</f>
        <v>2021</v>
      </c>
      <c r="M3788">
        <f>MONTH(ecommerce_customer_data_custom_[[#This Row],[Purchase Date]])</f>
        <v>2</v>
      </c>
      <c r="N3788" t="str">
        <f>TEXT(ecommerce_customer_data_custom_[[#This Row],[Purchase Date]],"mmmm")</f>
        <v>February</v>
      </c>
      <c r="O3788" t="str">
        <f>VLOOKUP(ecommerce_customer_data_custom_[[#This Row],[Customer Age]],AgeGroupMapping!$A$2:$C$5,3,TRUE)</f>
        <v>Middle-Aged</v>
      </c>
      <c r="P3788" t="str">
        <f>IF(ecommerce_customer_data_custom_[[#This Row],[Returns]]=1,"Returned","Not Returned")</f>
        <v>Not Returned</v>
      </c>
      <c r="Q3788" t="str">
        <f>_xlfn.XLOOKUP(ecommerce_customer_data_custom_[[#This Row],[Payment Method]],PaymentMapping!$A$2:$A$11,PaymentMapping!$B$2:$B$11,"Other")</f>
        <v>Other</v>
      </c>
    </row>
    <row r="3789" spans="1:17" x14ac:dyDescent="0.3">
      <c r="A3789">
        <v>25501</v>
      </c>
      <c r="B3789" s="14">
        <v>44962.367650462962</v>
      </c>
      <c r="C3789" t="s">
        <v>16</v>
      </c>
      <c r="D3789">
        <v>134</v>
      </c>
      <c r="E3789">
        <v>5</v>
      </c>
      <c r="F3789">
        <v>914</v>
      </c>
      <c r="G3789" t="s">
        <v>12</v>
      </c>
      <c r="H3789">
        <v>53</v>
      </c>
      <c r="I3789">
        <v>1</v>
      </c>
      <c r="J3789" t="s">
        <v>13</v>
      </c>
      <c r="K3789">
        <v>0</v>
      </c>
      <c r="L3789">
        <f>YEAR(ecommerce_customer_data_custom_[[#This Row],[Purchase Date]])</f>
        <v>2023</v>
      </c>
      <c r="M3789">
        <f>MONTH(ecommerce_customer_data_custom_[[#This Row],[Purchase Date]])</f>
        <v>2</v>
      </c>
      <c r="N3789" t="str">
        <f>TEXT(ecommerce_customer_data_custom_[[#This Row],[Purchase Date]],"mmmm")</f>
        <v>February</v>
      </c>
      <c r="O3789" t="str">
        <f>VLOOKUP(ecommerce_customer_data_custom_[[#This Row],[Customer Age]],AgeGroupMapping!$A$2:$C$5,3,TRUE)</f>
        <v>Middle-Aged</v>
      </c>
      <c r="P3789" t="str">
        <f>IF(ecommerce_customer_data_custom_[[#This Row],[Returns]]=1,"Returned","Not Returned")</f>
        <v>Returned</v>
      </c>
      <c r="Q3789" t="str">
        <f>_xlfn.XLOOKUP(ecommerce_customer_data_custom_[[#This Row],[Payment Method]],PaymentMapping!$A$2:$A$11,PaymentMapping!$B$2:$B$11,"Other")</f>
        <v>Card</v>
      </c>
    </row>
    <row r="3790" spans="1:17" x14ac:dyDescent="0.3">
      <c r="A3790">
        <v>25501</v>
      </c>
      <c r="B3790" s="14">
        <v>44052.644953703704</v>
      </c>
      <c r="C3790" t="s">
        <v>18</v>
      </c>
      <c r="D3790">
        <v>109</v>
      </c>
      <c r="E3790">
        <v>3</v>
      </c>
      <c r="F3790">
        <v>4975</v>
      </c>
      <c r="G3790" t="s">
        <v>15</v>
      </c>
      <c r="H3790">
        <v>53</v>
      </c>
      <c r="I3790">
        <v>1</v>
      </c>
      <c r="J3790" t="s">
        <v>13</v>
      </c>
      <c r="K3790">
        <v>0</v>
      </c>
      <c r="L3790">
        <f>YEAR(ecommerce_customer_data_custom_[[#This Row],[Purchase Date]])</f>
        <v>2020</v>
      </c>
      <c r="M3790">
        <f>MONTH(ecommerce_customer_data_custom_[[#This Row],[Purchase Date]])</f>
        <v>8</v>
      </c>
      <c r="N3790" t="str">
        <f>TEXT(ecommerce_customer_data_custom_[[#This Row],[Purchase Date]],"mmmm")</f>
        <v>August</v>
      </c>
      <c r="O3790" t="str">
        <f>VLOOKUP(ecommerce_customer_data_custom_[[#This Row],[Customer Age]],AgeGroupMapping!$A$2:$C$5,3,TRUE)</f>
        <v>Middle-Aged</v>
      </c>
      <c r="P3790" t="str">
        <f>IF(ecommerce_customer_data_custom_[[#This Row],[Returns]]=1,"Returned","Not Returned")</f>
        <v>Returned</v>
      </c>
      <c r="Q3790" t="str">
        <f>_xlfn.XLOOKUP(ecommerce_customer_data_custom_[[#This Row],[Payment Method]],PaymentMapping!$A$2:$A$11,PaymentMapping!$B$2:$B$11,"Other")</f>
        <v>Wallet/UPI</v>
      </c>
    </row>
    <row r="3791" spans="1:17" x14ac:dyDescent="0.3">
      <c r="A3791">
        <v>25501</v>
      </c>
      <c r="B3791" s="14">
        <v>44391.056932870371</v>
      </c>
      <c r="C3791" t="s">
        <v>16</v>
      </c>
      <c r="D3791">
        <v>111</v>
      </c>
      <c r="E3791">
        <v>2</v>
      </c>
      <c r="F3791">
        <v>732</v>
      </c>
      <c r="G3791" t="s">
        <v>20</v>
      </c>
      <c r="H3791">
        <v>53</v>
      </c>
      <c r="I3791">
        <v>0</v>
      </c>
      <c r="J3791" t="s">
        <v>13</v>
      </c>
      <c r="K3791">
        <v>0</v>
      </c>
      <c r="L3791">
        <f>YEAR(ecommerce_customer_data_custom_[[#This Row],[Purchase Date]])</f>
        <v>2021</v>
      </c>
      <c r="M3791">
        <f>MONTH(ecommerce_customer_data_custom_[[#This Row],[Purchase Date]])</f>
        <v>7</v>
      </c>
      <c r="N3791" t="str">
        <f>TEXT(ecommerce_customer_data_custom_[[#This Row],[Purchase Date]],"mmmm")</f>
        <v>July</v>
      </c>
      <c r="O3791" t="str">
        <f>VLOOKUP(ecommerce_customer_data_custom_[[#This Row],[Customer Age]],AgeGroupMapping!$A$2:$C$5,3,TRUE)</f>
        <v>Middle-Aged</v>
      </c>
      <c r="P3791" t="str">
        <f>IF(ecommerce_customer_data_custom_[[#This Row],[Returns]]=1,"Returned","Not Returned")</f>
        <v>Not Returned</v>
      </c>
      <c r="Q3791" t="str">
        <f>_xlfn.XLOOKUP(ecommerce_customer_data_custom_[[#This Row],[Payment Method]],PaymentMapping!$A$2:$A$11,PaymentMapping!$B$2:$B$11,"Other")</f>
        <v>Other</v>
      </c>
    </row>
    <row r="3792" spans="1:17" x14ac:dyDescent="0.3">
      <c r="A3792">
        <v>25501</v>
      </c>
      <c r="B3792" s="14">
        <v>44047.792916666665</v>
      </c>
      <c r="C3792" t="s">
        <v>18</v>
      </c>
      <c r="D3792">
        <v>18</v>
      </c>
      <c r="E3792">
        <v>1</v>
      </c>
      <c r="F3792">
        <v>3549</v>
      </c>
      <c r="G3792" t="s">
        <v>12</v>
      </c>
      <c r="H3792">
        <v>53</v>
      </c>
      <c r="I3792">
        <v>0</v>
      </c>
      <c r="J3792" t="s">
        <v>13</v>
      </c>
      <c r="K3792">
        <v>0</v>
      </c>
      <c r="L3792">
        <f>YEAR(ecommerce_customer_data_custom_[[#This Row],[Purchase Date]])</f>
        <v>2020</v>
      </c>
      <c r="M3792">
        <f>MONTH(ecommerce_customer_data_custom_[[#This Row],[Purchase Date]])</f>
        <v>8</v>
      </c>
      <c r="N3792" t="str">
        <f>TEXT(ecommerce_customer_data_custom_[[#This Row],[Purchase Date]],"mmmm")</f>
        <v>August</v>
      </c>
      <c r="O3792" t="str">
        <f>VLOOKUP(ecommerce_customer_data_custom_[[#This Row],[Customer Age]],AgeGroupMapping!$A$2:$C$5,3,TRUE)</f>
        <v>Middle-Aged</v>
      </c>
      <c r="P3792" t="str">
        <f>IF(ecommerce_customer_data_custom_[[#This Row],[Returns]]=1,"Returned","Not Returned")</f>
        <v>Not Returned</v>
      </c>
      <c r="Q3792" t="str">
        <f>_xlfn.XLOOKUP(ecommerce_customer_data_custom_[[#This Row],[Payment Method]],PaymentMapping!$A$2:$A$11,PaymentMapping!$B$2:$B$11,"Other")</f>
        <v>Card</v>
      </c>
    </row>
    <row r="3793" spans="1:17" x14ac:dyDescent="0.3">
      <c r="A3793">
        <v>25501</v>
      </c>
      <c r="B3793" s="14">
        <v>45027.418599537035</v>
      </c>
      <c r="C3793" t="s">
        <v>18</v>
      </c>
      <c r="D3793">
        <v>292</v>
      </c>
      <c r="E3793">
        <v>2</v>
      </c>
      <c r="F3793">
        <v>858</v>
      </c>
      <c r="G3793" t="s">
        <v>20</v>
      </c>
      <c r="H3793">
        <v>53</v>
      </c>
      <c r="I3793">
        <v>0</v>
      </c>
      <c r="J3793" t="s">
        <v>13</v>
      </c>
      <c r="K3793">
        <v>0</v>
      </c>
      <c r="L3793">
        <f>YEAR(ecommerce_customer_data_custom_[[#This Row],[Purchase Date]])</f>
        <v>2023</v>
      </c>
      <c r="M3793">
        <f>MONTH(ecommerce_customer_data_custom_[[#This Row],[Purchase Date]])</f>
        <v>4</v>
      </c>
      <c r="N3793" t="str">
        <f>TEXT(ecommerce_customer_data_custom_[[#This Row],[Purchase Date]],"mmmm")</f>
        <v>April</v>
      </c>
      <c r="O3793" t="str">
        <f>VLOOKUP(ecommerce_customer_data_custom_[[#This Row],[Customer Age]],AgeGroupMapping!$A$2:$C$5,3,TRUE)</f>
        <v>Middle-Aged</v>
      </c>
      <c r="P3793" t="str">
        <f>IF(ecommerce_customer_data_custom_[[#This Row],[Returns]]=1,"Returned","Not Returned")</f>
        <v>Not Returned</v>
      </c>
      <c r="Q3793" t="str">
        <f>_xlfn.XLOOKUP(ecommerce_customer_data_custom_[[#This Row],[Payment Method]],PaymentMapping!$A$2:$A$11,PaymentMapping!$B$2:$B$11,"Other")</f>
        <v>Other</v>
      </c>
    </row>
    <row r="3794" spans="1:17" x14ac:dyDescent="0.3">
      <c r="A3794">
        <v>25501</v>
      </c>
      <c r="B3794" s="14">
        <v>44416.560844907406</v>
      </c>
      <c r="C3794" t="s">
        <v>18</v>
      </c>
      <c r="D3794">
        <v>127</v>
      </c>
      <c r="E3794">
        <v>2</v>
      </c>
      <c r="F3794">
        <v>1627</v>
      </c>
      <c r="G3794" t="s">
        <v>12</v>
      </c>
      <c r="H3794">
        <v>53</v>
      </c>
      <c r="I3794">
        <v>1</v>
      </c>
      <c r="J3794" t="s">
        <v>13</v>
      </c>
      <c r="K3794">
        <v>0</v>
      </c>
      <c r="L3794">
        <f>YEAR(ecommerce_customer_data_custom_[[#This Row],[Purchase Date]])</f>
        <v>2021</v>
      </c>
      <c r="M3794">
        <f>MONTH(ecommerce_customer_data_custom_[[#This Row],[Purchase Date]])</f>
        <v>8</v>
      </c>
      <c r="N3794" t="str">
        <f>TEXT(ecommerce_customer_data_custom_[[#This Row],[Purchase Date]],"mmmm")</f>
        <v>August</v>
      </c>
      <c r="O3794" t="str">
        <f>VLOOKUP(ecommerce_customer_data_custom_[[#This Row],[Customer Age]],AgeGroupMapping!$A$2:$C$5,3,TRUE)</f>
        <v>Middle-Aged</v>
      </c>
      <c r="P3794" t="str">
        <f>IF(ecommerce_customer_data_custom_[[#This Row],[Returns]]=1,"Returned","Not Returned")</f>
        <v>Returned</v>
      </c>
      <c r="Q3794" t="str">
        <f>_xlfn.XLOOKUP(ecommerce_customer_data_custom_[[#This Row],[Payment Method]],PaymentMapping!$A$2:$A$11,PaymentMapping!$B$2:$B$11,"Other")</f>
        <v>Card</v>
      </c>
    </row>
    <row r="3795" spans="1:17" x14ac:dyDescent="0.3">
      <c r="A3795">
        <v>25501</v>
      </c>
      <c r="B3795" s="14">
        <v>44572.67560185185</v>
      </c>
      <c r="C3795" t="s">
        <v>18</v>
      </c>
      <c r="D3795">
        <v>25</v>
      </c>
      <c r="E3795">
        <v>2</v>
      </c>
      <c r="F3795">
        <v>4096</v>
      </c>
      <c r="G3795" t="s">
        <v>12</v>
      </c>
      <c r="H3795">
        <v>53</v>
      </c>
      <c r="I3795">
        <v>1</v>
      </c>
      <c r="J3795" t="s">
        <v>13</v>
      </c>
      <c r="K3795">
        <v>0</v>
      </c>
      <c r="L3795">
        <f>YEAR(ecommerce_customer_data_custom_[[#This Row],[Purchase Date]])</f>
        <v>2022</v>
      </c>
      <c r="M3795">
        <f>MONTH(ecommerce_customer_data_custom_[[#This Row],[Purchase Date]])</f>
        <v>1</v>
      </c>
      <c r="N3795" t="str">
        <f>TEXT(ecommerce_customer_data_custom_[[#This Row],[Purchase Date]],"mmmm")</f>
        <v>January</v>
      </c>
      <c r="O3795" t="str">
        <f>VLOOKUP(ecommerce_customer_data_custom_[[#This Row],[Customer Age]],AgeGroupMapping!$A$2:$C$5,3,TRUE)</f>
        <v>Middle-Aged</v>
      </c>
      <c r="P3795" t="str">
        <f>IF(ecommerce_customer_data_custom_[[#This Row],[Returns]]=1,"Returned","Not Returned")</f>
        <v>Returned</v>
      </c>
      <c r="Q3795" t="str">
        <f>_xlfn.XLOOKUP(ecommerce_customer_data_custom_[[#This Row],[Payment Method]],PaymentMapping!$A$2:$A$11,PaymentMapping!$B$2:$B$11,"Other")</f>
        <v>Card</v>
      </c>
    </row>
    <row r="3796" spans="1:17" x14ac:dyDescent="0.3">
      <c r="A3796">
        <v>25501</v>
      </c>
      <c r="B3796" s="14">
        <v>44064.159918981481</v>
      </c>
      <c r="C3796" t="s">
        <v>11</v>
      </c>
      <c r="D3796">
        <v>241</v>
      </c>
      <c r="E3796">
        <v>5</v>
      </c>
      <c r="F3796">
        <v>3435</v>
      </c>
      <c r="G3796" t="s">
        <v>12</v>
      </c>
      <c r="H3796">
        <v>53</v>
      </c>
      <c r="I3796">
        <v>0</v>
      </c>
      <c r="J3796" t="s">
        <v>13</v>
      </c>
      <c r="K3796">
        <v>0</v>
      </c>
      <c r="L3796">
        <f>YEAR(ecommerce_customer_data_custom_[[#This Row],[Purchase Date]])</f>
        <v>2020</v>
      </c>
      <c r="M3796">
        <f>MONTH(ecommerce_customer_data_custom_[[#This Row],[Purchase Date]])</f>
        <v>8</v>
      </c>
      <c r="N3796" t="str">
        <f>TEXT(ecommerce_customer_data_custom_[[#This Row],[Purchase Date]],"mmmm")</f>
        <v>August</v>
      </c>
      <c r="O3796" t="str">
        <f>VLOOKUP(ecommerce_customer_data_custom_[[#This Row],[Customer Age]],AgeGroupMapping!$A$2:$C$5,3,TRUE)</f>
        <v>Middle-Aged</v>
      </c>
      <c r="P3796" t="str">
        <f>IF(ecommerce_customer_data_custom_[[#This Row],[Returns]]=1,"Returned","Not Returned")</f>
        <v>Not Returned</v>
      </c>
      <c r="Q3796" t="str">
        <f>_xlfn.XLOOKUP(ecommerce_customer_data_custom_[[#This Row],[Payment Method]],PaymentMapping!$A$2:$A$11,PaymentMapping!$B$2:$B$11,"Other")</f>
        <v>Card</v>
      </c>
    </row>
    <row r="3797" spans="1:17" x14ac:dyDescent="0.3">
      <c r="A3797">
        <v>25501</v>
      </c>
      <c r="B3797" s="14">
        <v>43988.289467592593</v>
      </c>
      <c r="C3797" t="s">
        <v>18</v>
      </c>
      <c r="D3797">
        <v>106</v>
      </c>
      <c r="E3797">
        <v>3</v>
      </c>
      <c r="F3797">
        <v>3905</v>
      </c>
      <c r="G3797" t="s">
        <v>12</v>
      </c>
      <c r="H3797">
        <v>53</v>
      </c>
      <c r="I3797">
        <v>0</v>
      </c>
      <c r="J3797" t="s">
        <v>13</v>
      </c>
      <c r="K3797">
        <v>0</v>
      </c>
      <c r="L3797">
        <f>YEAR(ecommerce_customer_data_custom_[[#This Row],[Purchase Date]])</f>
        <v>2020</v>
      </c>
      <c r="M3797">
        <f>MONTH(ecommerce_customer_data_custom_[[#This Row],[Purchase Date]])</f>
        <v>6</v>
      </c>
      <c r="N3797" t="str">
        <f>TEXT(ecommerce_customer_data_custom_[[#This Row],[Purchase Date]],"mmmm")</f>
        <v>June</v>
      </c>
      <c r="O3797" t="str">
        <f>VLOOKUP(ecommerce_customer_data_custom_[[#This Row],[Customer Age]],AgeGroupMapping!$A$2:$C$5,3,TRUE)</f>
        <v>Middle-Aged</v>
      </c>
      <c r="P3797" t="str">
        <f>IF(ecommerce_customer_data_custom_[[#This Row],[Returns]]=1,"Returned","Not Returned")</f>
        <v>Not Returned</v>
      </c>
      <c r="Q3797" t="str">
        <f>_xlfn.XLOOKUP(ecommerce_customer_data_custom_[[#This Row],[Payment Method]],PaymentMapping!$A$2:$A$11,PaymentMapping!$B$2:$B$11,"Other")</f>
        <v>Card</v>
      </c>
    </row>
    <row r="3798" spans="1:17" x14ac:dyDescent="0.3">
      <c r="A3798">
        <v>37231</v>
      </c>
      <c r="B3798" s="14">
        <v>43945.445729166669</v>
      </c>
      <c r="C3798" t="s">
        <v>16</v>
      </c>
      <c r="D3798">
        <v>205</v>
      </c>
      <c r="E3798">
        <v>1</v>
      </c>
      <c r="F3798">
        <v>3912</v>
      </c>
      <c r="G3798" t="s">
        <v>12</v>
      </c>
      <c r="H3798">
        <v>31</v>
      </c>
      <c r="I3798">
        <v>0</v>
      </c>
      <c r="J3798" t="s">
        <v>17</v>
      </c>
      <c r="K3798">
        <v>1</v>
      </c>
      <c r="L3798">
        <f>YEAR(ecommerce_customer_data_custom_[[#This Row],[Purchase Date]])</f>
        <v>2020</v>
      </c>
      <c r="M3798">
        <f>MONTH(ecommerce_customer_data_custom_[[#This Row],[Purchase Date]])</f>
        <v>4</v>
      </c>
      <c r="N3798" t="str">
        <f>TEXT(ecommerce_customer_data_custom_[[#This Row],[Purchase Date]],"mmmm")</f>
        <v>April</v>
      </c>
      <c r="O3798" t="str">
        <f>VLOOKUP(ecommerce_customer_data_custom_[[#This Row],[Customer Age]],AgeGroupMapping!$A$2:$C$5,3,TRUE)</f>
        <v>Adult</v>
      </c>
      <c r="P3798" t="str">
        <f>IF(ecommerce_customer_data_custom_[[#This Row],[Returns]]=1,"Returned","Not Returned")</f>
        <v>Not Returned</v>
      </c>
      <c r="Q3798" t="str">
        <f>_xlfn.XLOOKUP(ecommerce_customer_data_custom_[[#This Row],[Payment Method]],PaymentMapping!$A$2:$A$11,PaymentMapping!$B$2:$B$11,"Other")</f>
        <v>Card</v>
      </c>
    </row>
    <row r="3799" spans="1:17" x14ac:dyDescent="0.3">
      <c r="A3799">
        <v>37231</v>
      </c>
      <c r="B3799" s="14">
        <v>45025.308240740742</v>
      </c>
      <c r="C3799" t="s">
        <v>14</v>
      </c>
      <c r="D3799">
        <v>289</v>
      </c>
      <c r="E3799">
        <v>5</v>
      </c>
      <c r="F3799">
        <v>371</v>
      </c>
      <c r="G3799" t="s">
        <v>12</v>
      </c>
      <c r="H3799">
        <v>31</v>
      </c>
      <c r="I3799">
        <v>1</v>
      </c>
      <c r="J3799" t="s">
        <v>17</v>
      </c>
      <c r="K3799">
        <v>1</v>
      </c>
      <c r="L3799">
        <f>YEAR(ecommerce_customer_data_custom_[[#This Row],[Purchase Date]])</f>
        <v>2023</v>
      </c>
      <c r="M3799">
        <f>MONTH(ecommerce_customer_data_custom_[[#This Row],[Purchase Date]])</f>
        <v>4</v>
      </c>
      <c r="N3799" t="str">
        <f>TEXT(ecommerce_customer_data_custom_[[#This Row],[Purchase Date]],"mmmm")</f>
        <v>April</v>
      </c>
      <c r="O3799" t="str">
        <f>VLOOKUP(ecommerce_customer_data_custom_[[#This Row],[Customer Age]],AgeGroupMapping!$A$2:$C$5,3,TRUE)</f>
        <v>Adult</v>
      </c>
      <c r="P3799" t="str">
        <f>IF(ecommerce_customer_data_custom_[[#This Row],[Returns]]=1,"Returned","Not Returned")</f>
        <v>Returned</v>
      </c>
      <c r="Q3799" t="str">
        <f>_xlfn.XLOOKUP(ecommerce_customer_data_custom_[[#This Row],[Payment Method]],PaymentMapping!$A$2:$A$11,PaymentMapping!$B$2:$B$11,"Other")</f>
        <v>Card</v>
      </c>
    </row>
    <row r="3800" spans="1:17" x14ac:dyDescent="0.3">
      <c r="A3800">
        <v>37231</v>
      </c>
      <c r="B3800" s="14">
        <v>44062.651192129626</v>
      </c>
      <c r="C3800" t="s">
        <v>14</v>
      </c>
      <c r="D3800">
        <v>24</v>
      </c>
      <c r="E3800">
        <v>3</v>
      </c>
      <c r="F3800">
        <v>1621</v>
      </c>
      <c r="G3800" t="s">
        <v>15</v>
      </c>
      <c r="H3800">
        <v>31</v>
      </c>
      <c r="I3800">
        <v>1</v>
      </c>
      <c r="J3800" t="s">
        <v>17</v>
      </c>
      <c r="K3800">
        <v>1</v>
      </c>
      <c r="L3800">
        <f>YEAR(ecommerce_customer_data_custom_[[#This Row],[Purchase Date]])</f>
        <v>2020</v>
      </c>
      <c r="M3800">
        <f>MONTH(ecommerce_customer_data_custom_[[#This Row],[Purchase Date]])</f>
        <v>8</v>
      </c>
      <c r="N3800" t="str">
        <f>TEXT(ecommerce_customer_data_custom_[[#This Row],[Purchase Date]],"mmmm")</f>
        <v>August</v>
      </c>
      <c r="O3800" t="str">
        <f>VLOOKUP(ecommerce_customer_data_custom_[[#This Row],[Customer Age]],AgeGroupMapping!$A$2:$C$5,3,TRUE)</f>
        <v>Adult</v>
      </c>
      <c r="P3800" t="str">
        <f>IF(ecommerce_customer_data_custom_[[#This Row],[Returns]]=1,"Returned","Not Returned")</f>
        <v>Returned</v>
      </c>
      <c r="Q3800" t="str">
        <f>_xlfn.XLOOKUP(ecommerce_customer_data_custom_[[#This Row],[Payment Method]],PaymentMapping!$A$2:$A$11,PaymentMapping!$B$2:$B$11,"Other")</f>
        <v>Wallet/UPI</v>
      </c>
    </row>
    <row r="3801" spans="1:17" x14ac:dyDescent="0.3">
      <c r="A3801">
        <v>37231</v>
      </c>
      <c r="B3801" s="14">
        <v>44250.470219907409</v>
      </c>
      <c r="C3801" t="s">
        <v>18</v>
      </c>
      <c r="D3801">
        <v>265</v>
      </c>
      <c r="E3801">
        <v>2</v>
      </c>
      <c r="F3801">
        <v>268</v>
      </c>
      <c r="G3801" t="s">
        <v>15</v>
      </c>
      <c r="H3801">
        <v>31</v>
      </c>
      <c r="I3801">
        <v>1</v>
      </c>
      <c r="J3801" t="s">
        <v>17</v>
      </c>
      <c r="K3801">
        <v>1</v>
      </c>
      <c r="L3801">
        <f>YEAR(ecommerce_customer_data_custom_[[#This Row],[Purchase Date]])</f>
        <v>2021</v>
      </c>
      <c r="M3801">
        <f>MONTH(ecommerce_customer_data_custom_[[#This Row],[Purchase Date]])</f>
        <v>2</v>
      </c>
      <c r="N3801" t="str">
        <f>TEXT(ecommerce_customer_data_custom_[[#This Row],[Purchase Date]],"mmmm")</f>
        <v>February</v>
      </c>
      <c r="O3801" t="str">
        <f>VLOOKUP(ecommerce_customer_data_custom_[[#This Row],[Customer Age]],AgeGroupMapping!$A$2:$C$5,3,TRUE)</f>
        <v>Adult</v>
      </c>
      <c r="P3801" t="str">
        <f>IF(ecommerce_customer_data_custom_[[#This Row],[Returns]]=1,"Returned","Not Returned")</f>
        <v>Returned</v>
      </c>
      <c r="Q3801" t="str">
        <f>_xlfn.XLOOKUP(ecommerce_customer_data_custom_[[#This Row],[Payment Method]],PaymentMapping!$A$2:$A$11,PaymentMapping!$B$2:$B$11,"Other")</f>
        <v>Wallet/UPI</v>
      </c>
    </row>
    <row r="3802" spans="1:17" x14ac:dyDescent="0.3">
      <c r="A3802">
        <v>37231</v>
      </c>
      <c r="B3802" s="14">
        <v>44363.999710648146</v>
      </c>
      <c r="C3802" t="s">
        <v>16</v>
      </c>
      <c r="D3802">
        <v>397</v>
      </c>
      <c r="E3802">
        <v>1</v>
      </c>
      <c r="F3802">
        <v>590</v>
      </c>
      <c r="G3802" t="s">
        <v>15</v>
      </c>
      <c r="H3802">
        <v>31</v>
      </c>
      <c r="I3802">
        <v>0</v>
      </c>
      <c r="J3802" t="s">
        <v>17</v>
      </c>
      <c r="K3802">
        <v>1</v>
      </c>
      <c r="L3802">
        <f>YEAR(ecommerce_customer_data_custom_[[#This Row],[Purchase Date]])</f>
        <v>2021</v>
      </c>
      <c r="M3802">
        <f>MONTH(ecommerce_customer_data_custom_[[#This Row],[Purchase Date]])</f>
        <v>6</v>
      </c>
      <c r="N3802" t="str">
        <f>TEXT(ecommerce_customer_data_custom_[[#This Row],[Purchase Date]],"mmmm")</f>
        <v>June</v>
      </c>
      <c r="O3802" t="str">
        <f>VLOOKUP(ecommerce_customer_data_custom_[[#This Row],[Customer Age]],AgeGroupMapping!$A$2:$C$5,3,TRUE)</f>
        <v>Adult</v>
      </c>
      <c r="P3802" t="str">
        <f>IF(ecommerce_customer_data_custom_[[#This Row],[Returns]]=1,"Returned","Not Returned")</f>
        <v>Not Returned</v>
      </c>
      <c r="Q3802" t="str">
        <f>_xlfn.XLOOKUP(ecommerce_customer_data_custom_[[#This Row],[Payment Method]],PaymentMapping!$A$2:$A$11,PaymentMapping!$B$2:$B$11,"Other")</f>
        <v>Wallet/UPI</v>
      </c>
    </row>
    <row r="3803" spans="1:17" x14ac:dyDescent="0.3">
      <c r="A3803">
        <v>37231</v>
      </c>
      <c r="B3803" s="14">
        <v>44096.334143518521</v>
      </c>
      <c r="C3803" t="s">
        <v>18</v>
      </c>
      <c r="D3803">
        <v>430</v>
      </c>
      <c r="E3803">
        <v>4</v>
      </c>
      <c r="F3803">
        <v>3799</v>
      </c>
      <c r="G3803" t="s">
        <v>15</v>
      </c>
      <c r="H3803">
        <v>31</v>
      </c>
      <c r="I3803">
        <v>0</v>
      </c>
      <c r="J3803" t="s">
        <v>17</v>
      </c>
      <c r="K3803">
        <v>1</v>
      </c>
      <c r="L3803">
        <f>YEAR(ecommerce_customer_data_custom_[[#This Row],[Purchase Date]])</f>
        <v>2020</v>
      </c>
      <c r="M3803">
        <f>MONTH(ecommerce_customer_data_custom_[[#This Row],[Purchase Date]])</f>
        <v>9</v>
      </c>
      <c r="N3803" t="str">
        <f>TEXT(ecommerce_customer_data_custom_[[#This Row],[Purchase Date]],"mmmm")</f>
        <v>September</v>
      </c>
      <c r="O3803" t="str">
        <f>VLOOKUP(ecommerce_customer_data_custom_[[#This Row],[Customer Age]],AgeGroupMapping!$A$2:$C$5,3,TRUE)</f>
        <v>Adult</v>
      </c>
      <c r="P3803" t="str">
        <f>IF(ecommerce_customer_data_custom_[[#This Row],[Returns]]=1,"Returned","Not Returned")</f>
        <v>Not Returned</v>
      </c>
      <c r="Q3803" t="str">
        <f>_xlfn.XLOOKUP(ecommerce_customer_data_custom_[[#This Row],[Payment Method]],PaymentMapping!$A$2:$A$11,PaymentMapping!$B$2:$B$11,"Other")</f>
        <v>Wallet/UPI</v>
      </c>
    </row>
    <row r="3804" spans="1:17" x14ac:dyDescent="0.3">
      <c r="A3804">
        <v>46586</v>
      </c>
      <c r="B3804" s="14">
        <v>44761.599409722221</v>
      </c>
      <c r="C3804" t="s">
        <v>11</v>
      </c>
      <c r="D3804">
        <v>149</v>
      </c>
      <c r="E3804">
        <v>2</v>
      </c>
      <c r="F3804">
        <v>427</v>
      </c>
      <c r="G3804" t="s">
        <v>12</v>
      </c>
      <c r="H3804">
        <v>18</v>
      </c>
      <c r="I3804">
        <v>0</v>
      </c>
      <c r="J3804" t="s">
        <v>13</v>
      </c>
      <c r="K3804">
        <v>0</v>
      </c>
      <c r="L3804">
        <f>YEAR(ecommerce_customer_data_custom_[[#This Row],[Purchase Date]])</f>
        <v>2022</v>
      </c>
      <c r="M3804">
        <f>MONTH(ecommerce_customer_data_custom_[[#This Row],[Purchase Date]])</f>
        <v>7</v>
      </c>
      <c r="N3804" t="str">
        <f>TEXT(ecommerce_customer_data_custom_[[#This Row],[Purchase Date]],"mmmm")</f>
        <v>July</v>
      </c>
      <c r="O3804" t="str">
        <f>VLOOKUP(ecommerce_customer_data_custom_[[#This Row],[Customer Age]],AgeGroupMapping!$A$2:$C$5,3,TRUE)</f>
        <v>Young</v>
      </c>
      <c r="P3804" t="str">
        <f>IF(ecommerce_customer_data_custom_[[#This Row],[Returns]]=1,"Returned","Not Returned")</f>
        <v>Not Returned</v>
      </c>
      <c r="Q3804" t="str">
        <f>_xlfn.XLOOKUP(ecommerce_customer_data_custom_[[#This Row],[Payment Method]],PaymentMapping!$A$2:$A$11,PaymentMapping!$B$2:$B$11,"Other")</f>
        <v>Card</v>
      </c>
    </row>
    <row r="3805" spans="1:17" x14ac:dyDescent="0.3">
      <c r="A3805">
        <v>46586</v>
      </c>
      <c r="B3805" s="14">
        <v>44743.124027777776</v>
      </c>
      <c r="C3805" t="s">
        <v>14</v>
      </c>
      <c r="D3805">
        <v>492</v>
      </c>
      <c r="E3805">
        <v>3</v>
      </c>
      <c r="F3805">
        <v>3852</v>
      </c>
      <c r="G3805" t="s">
        <v>20</v>
      </c>
      <c r="H3805">
        <v>18</v>
      </c>
      <c r="I3805">
        <v>0</v>
      </c>
      <c r="J3805" t="s">
        <v>13</v>
      </c>
      <c r="K3805">
        <v>0</v>
      </c>
      <c r="L3805">
        <f>YEAR(ecommerce_customer_data_custom_[[#This Row],[Purchase Date]])</f>
        <v>2022</v>
      </c>
      <c r="M3805">
        <f>MONTH(ecommerce_customer_data_custom_[[#This Row],[Purchase Date]])</f>
        <v>7</v>
      </c>
      <c r="N3805" t="str">
        <f>TEXT(ecommerce_customer_data_custom_[[#This Row],[Purchase Date]],"mmmm")</f>
        <v>July</v>
      </c>
      <c r="O3805" t="str">
        <f>VLOOKUP(ecommerce_customer_data_custom_[[#This Row],[Customer Age]],AgeGroupMapping!$A$2:$C$5,3,TRUE)</f>
        <v>Young</v>
      </c>
      <c r="P3805" t="str">
        <f>IF(ecommerce_customer_data_custom_[[#This Row],[Returns]]=1,"Returned","Not Returned")</f>
        <v>Not Returned</v>
      </c>
      <c r="Q3805" t="str">
        <f>_xlfn.XLOOKUP(ecommerce_customer_data_custom_[[#This Row],[Payment Method]],PaymentMapping!$A$2:$A$11,PaymentMapping!$B$2:$B$11,"Other")</f>
        <v>Other</v>
      </c>
    </row>
    <row r="3806" spans="1:17" x14ac:dyDescent="0.3">
      <c r="A3806">
        <v>46586</v>
      </c>
      <c r="B3806" s="14">
        <v>44125.92527777778</v>
      </c>
      <c r="C3806" t="s">
        <v>16</v>
      </c>
      <c r="D3806">
        <v>327</v>
      </c>
      <c r="E3806">
        <v>4</v>
      </c>
      <c r="F3806">
        <v>2772</v>
      </c>
      <c r="G3806" t="s">
        <v>15</v>
      </c>
      <c r="H3806">
        <v>18</v>
      </c>
      <c r="I3806">
        <v>1</v>
      </c>
      <c r="J3806" t="s">
        <v>13</v>
      </c>
      <c r="K3806">
        <v>0</v>
      </c>
      <c r="L3806">
        <f>YEAR(ecommerce_customer_data_custom_[[#This Row],[Purchase Date]])</f>
        <v>2020</v>
      </c>
      <c r="M3806">
        <f>MONTH(ecommerce_customer_data_custom_[[#This Row],[Purchase Date]])</f>
        <v>10</v>
      </c>
      <c r="N3806" t="str">
        <f>TEXT(ecommerce_customer_data_custom_[[#This Row],[Purchase Date]],"mmmm")</f>
        <v>October</v>
      </c>
      <c r="O3806" t="str">
        <f>VLOOKUP(ecommerce_customer_data_custom_[[#This Row],[Customer Age]],AgeGroupMapping!$A$2:$C$5,3,TRUE)</f>
        <v>Young</v>
      </c>
      <c r="P3806" t="str">
        <f>IF(ecommerce_customer_data_custom_[[#This Row],[Returns]]=1,"Returned","Not Returned")</f>
        <v>Returned</v>
      </c>
      <c r="Q3806" t="str">
        <f>_xlfn.XLOOKUP(ecommerce_customer_data_custom_[[#This Row],[Payment Method]],PaymentMapping!$A$2:$A$11,PaymentMapping!$B$2:$B$11,"Other")</f>
        <v>Wallet/UPI</v>
      </c>
    </row>
    <row r="3807" spans="1:17" x14ac:dyDescent="0.3">
      <c r="A3807">
        <v>46586</v>
      </c>
      <c r="B3807" s="14">
        <v>44011.556064814817</v>
      </c>
      <c r="C3807" t="s">
        <v>18</v>
      </c>
      <c r="D3807">
        <v>352</v>
      </c>
      <c r="E3807">
        <v>1</v>
      </c>
      <c r="F3807">
        <v>3158</v>
      </c>
      <c r="G3807" t="s">
        <v>19</v>
      </c>
      <c r="H3807">
        <v>18</v>
      </c>
      <c r="I3807">
        <v>1</v>
      </c>
      <c r="J3807" t="s">
        <v>13</v>
      </c>
      <c r="K3807">
        <v>0</v>
      </c>
      <c r="L3807">
        <f>YEAR(ecommerce_customer_data_custom_[[#This Row],[Purchase Date]])</f>
        <v>2020</v>
      </c>
      <c r="M3807">
        <f>MONTH(ecommerce_customer_data_custom_[[#This Row],[Purchase Date]])</f>
        <v>6</v>
      </c>
      <c r="N3807" t="str">
        <f>TEXT(ecommerce_customer_data_custom_[[#This Row],[Purchase Date]],"mmmm")</f>
        <v>June</v>
      </c>
      <c r="O3807" t="str">
        <f>VLOOKUP(ecommerce_customer_data_custom_[[#This Row],[Customer Age]],AgeGroupMapping!$A$2:$C$5,3,TRUE)</f>
        <v>Young</v>
      </c>
      <c r="P3807" t="str">
        <f>IF(ecommerce_customer_data_custom_[[#This Row],[Returns]]=1,"Returned","Not Returned")</f>
        <v>Returned</v>
      </c>
      <c r="Q3807" t="str">
        <f>_xlfn.XLOOKUP(ecommerce_customer_data_custom_[[#This Row],[Payment Method]],PaymentMapping!$A$2:$A$11,PaymentMapping!$B$2:$B$11,"Other")</f>
        <v>Cash</v>
      </c>
    </row>
    <row r="3808" spans="1:17" x14ac:dyDescent="0.3">
      <c r="A3808">
        <v>46586</v>
      </c>
      <c r="B3808" s="14">
        <v>44163.031666666669</v>
      </c>
      <c r="C3808" t="s">
        <v>11</v>
      </c>
      <c r="D3808">
        <v>264</v>
      </c>
      <c r="E3808">
        <v>4</v>
      </c>
      <c r="F3808">
        <v>4591</v>
      </c>
      <c r="G3808" t="s">
        <v>12</v>
      </c>
      <c r="H3808">
        <v>18</v>
      </c>
      <c r="I3808">
        <v>0</v>
      </c>
      <c r="J3808" t="s">
        <v>13</v>
      </c>
      <c r="K3808">
        <v>0</v>
      </c>
      <c r="L3808">
        <f>YEAR(ecommerce_customer_data_custom_[[#This Row],[Purchase Date]])</f>
        <v>2020</v>
      </c>
      <c r="M3808">
        <f>MONTH(ecommerce_customer_data_custom_[[#This Row],[Purchase Date]])</f>
        <v>11</v>
      </c>
      <c r="N3808" t="str">
        <f>TEXT(ecommerce_customer_data_custom_[[#This Row],[Purchase Date]],"mmmm")</f>
        <v>November</v>
      </c>
      <c r="O3808" t="str">
        <f>VLOOKUP(ecommerce_customer_data_custom_[[#This Row],[Customer Age]],AgeGroupMapping!$A$2:$C$5,3,TRUE)</f>
        <v>Young</v>
      </c>
      <c r="P3808" t="str">
        <f>IF(ecommerce_customer_data_custom_[[#This Row],[Returns]]=1,"Returned","Not Returned")</f>
        <v>Not Returned</v>
      </c>
      <c r="Q3808" t="str">
        <f>_xlfn.XLOOKUP(ecommerce_customer_data_custom_[[#This Row],[Payment Method]],PaymentMapping!$A$2:$A$11,PaymentMapping!$B$2:$B$11,"Other")</f>
        <v>Card</v>
      </c>
    </row>
    <row r="3809" spans="1:17" x14ac:dyDescent="0.3">
      <c r="A3809">
        <v>46586</v>
      </c>
      <c r="B3809" s="14">
        <v>44395.451412037037</v>
      </c>
      <c r="C3809" t="s">
        <v>14</v>
      </c>
      <c r="D3809">
        <v>406</v>
      </c>
      <c r="E3809">
        <v>2</v>
      </c>
      <c r="F3809">
        <v>1741</v>
      </c>
      <c r="G3809" t="s">
        <v>12</v>
      </c>
      <c r="H3809">
        <v>18</v>
      </c>
      <c r="I3809">
        <v>1</v>
      </c>
      <c r="J3809" t="s">
        <v>13</v>
      </c>
      <c r="K3809">
        <v>0</v>
      </c>
      <c r="L3809">
        <f>YEAR(ecommerce_customer_data_custom_[[#This Row],[Purchase Date]])</f>
        <v>2021</v>
      </c>
      <c r="M3809">
        <f>MONTH(ecommerce_customer_data_custom_[[#This Row],[Purchase Date]])</f>
        <v>7</v>
      </c>
      <c r="N3809" t="str">
        <f>TEXT(ecommerce_customer_data_custom_[[#This Row],[Purchase Date]],"mmmm")</f>
        <v>July</v>
      </c>
      <c r="O3809" t="str">
        <f>VLOOKUP(ecommerce_customer_data_custom_[[#This Row],[Customer Age]],AgeGroupMapping!$A$2:$C$5,3,TRUE)</f>
        <v>Young</v>
      </c>
      <c r="P3809" t="str">
        <f>IF(ecommerce_customer_data_custom_[[#This Row],[Returns]]=1,"Returned","Not Returned")</f>
        <v>Returned</v>
      </c>
      <c r="Q3809" t="str">
        <f>_xlfn.XLOOKUP(ecommerce_customer_data_custom_[[#This Row],[Payment Method]],PaymentMapping!$A$2:$A$11,PaymentMapping!$B$2:$B$11,"Other")</f>
        <v>Card</v>
      </c>
    </row>
    <row r="3810" spans="1:17" x14ac:dyDescent="0.3">
      <c r="A3810">
        <v>46586</v>
      </c>
      <c r="B3810" s="14">
        <v>43899.740706018521</v>
      </c>
      <c r="C3810" t="s">
        <v>16</v>
      </c>
      <c r="D3810">
        <v>170</v>
      </c>
      <c r="E3810">
        <v>4</v>
      </c>
      <c r="F3810">
        <v>1299</v>
      </c>
      <c r="G3810" t="s">
        <v>12</v>
      </c>
      <c r="H3810">
        <v>18</v>
      </c>
      <c r="I3810">
        <v>1</v>
      </c>
      <c r="J3810" t="s">
        <v>13</v>
      </c>
      <c r="K3810">
        <v>0</v>
      </c>
      <c r="L3810">
        <f>YEAR(ecommerce_customer_data_custom_[[#This Row],[Purchase Date]])</f>
        <v>2020</v>
      </c>
      <c r="M3810">
        <f>MONTH(ecommerce_customer_data_custom_[[#This Row],[Purchase Date]])</f>
        <v>3</v>
      </c>
      <c r="N3810" t="str">
        <f>TEXT(ecommerce_customer_data_custom_[[#This Row],[Purchase Date]],"mmmm")</f>
        <v>March</v>
      </c>
      <c r="O3810" t="str">
        <f>VLOOKUP(ecommerce_customer_data_custom_[[#This Row],[Customer Age]],AgeGroupMapping!$A$2:$C$5,3,TRUE)</f>
        <v>Young</v>
      </c>
      <c r="P3810" t="str">
        <f>IF(ecommerce_customer_data_custom_[[#This Row],[Returns]]=1,"Returned","Not Returned")</f>
        <v>Returned</v>
      </c>
      <c r="Q3810" t="str">
        <f>_xlfn.XLOOKUP(ecommerce_customer_data_custom_[[#This Row],[Payment Method]],PaymentMapping!$A$2:$A$11,PaymentMapping!$B$2:$B$11,"Other")</f>
        <v>Card</v>
      </c>
    </row>
    <row r="3811" spans="1:17" x14ac:dyDescent="0.3">
      <c r="A3811">
        <v>32569</v>
      </c>
      <c r="B3811" s="14">
        <v>44468.651030092595</v>
      </c>
      <c r="C3811" t="s">
        <v>11</v>
      </c>
      <c r="D3811">
        <v>15</v>
      </c>
      <c r="E3811">
        <v>3</v>
      </c>
      <c r="F3811">
        <v>2118</v>
      </c>
      <c r="G3811" t="s">
        <v>15</v>
      </c>
      <c r="H3811">
        <v>32</v>
      </c>
      <c r="I3811">
        <v>0</v>
      </c>
      <c r="J3811" t="s">
        <v>13</v>
      </c>
      <c r="K3811">
        <v>1</v>
      </c>
      <c r="L3811">
        <f>YEAR(ecommerce_customer_data_custom_[[#This Row],[Purchase Date]])</f>
        <v>2021</v>
      </c>
      <c r="M3811">
        <f>MONTH(ecommerce_customer_data_custom_[[#This Row],[Purchase Date]])</f>
        <v>9</v>
      </c>
      <c r="N3811" t="str">
        <f>TEXT(ecommerce_customer_data_custom_[[#This Row],[Purchase Date]],"mmmm")</f>
        <v>September</v>
      </c>
      <c r="O3811" t="str">
        <f>VLOOKUP(ecommerce_customer_data_custom_[[#This Row],[Customer Age]],AgeGroupMapping!$A$2:$C$5,3,TRUE)</f>
        <v>Adult</v>
      </c>
      <c r="P3811" t="str">
        <f>IF(ecommerce_customer_data_custom_[[#This Row],[Returns]]=1,"Returned","Not Returned")</f>
        <v>Not Returned</v>
      </c>
      <c r="Q3811" t="str">
        <f>_xlfn.XLOOKUP(ecommerce_customer_data_custom_[[#This Row],[Payment Method]],PaymentMapping!$A$2:$A$11,PaymentMapping!$B$2:$B$11,"Other")</f>
        <v>Wallet/UPI</v>
      </c>
    </row>
    <row r="3812" spans="1:17" x14ac:dyDescent="0.3">
      <c r="A3812">
        <v>32569</v>
      </c>
      <c r="B3812" s="14">
        <v>44275.445381944446</v>
      </c>
      <c r="C3812" t="s">
        <v>18</v>
      </c>
      <c r="D3812">
        <v>176</v>
      </c>
      <c r="E3812">
        <v>3</v>
      </c>
      <c r="F3812">
        <v>3242</v>
      </c>
      <c r="G3812" t="s">
        <v>12</v>
      </c>
      <c r="H3812">
        <v>32</v>
      </c>
      <c r="I3812">
        <v>0</v>
      </c>
      <c r="J3812" t="s">
        <v>13</v>
      </c>
      <c r="K3812">
        <v>1</v>
      </c>
      <c r="L3812">
        <f>YEAR(ecommerce_customer_data_custom_[[#This Row],[Purchase Date]])</f>
        <v>2021</v>
      </c>
      <c r="M3812">
        <f>MONTH(ecommerce_customer_data_custom_[[#This Row],[Purchase Date]])</f>
        <v>3</v>
      </c>
      <c r="N3812" t="str">
        <f>TEXT(ecommerce_customer_data_custom_[[#This Row],[Purchase Date]],"mmmm")</f>
        <v>March</v>
      </c>
      <c r="O3812" t="str">
        <f>VLOOKUP(ecommerce_customer_data_custom_[[#This Row],[Customer Age]],AgeGroupMapping!$A$2:$C$5,3,TRUE)</f>
        <v>Adult</v>
      </c>
      <c r="P3812" t="str">
        <f>IF(ecommerce_customer_data_custom_[[#This Row],[Returns]]=1,"Returned","Not Returned")</f>
        <v>Not Returned</v>
      </c>
      <c r="Q3812" t="str">
        <f>_xlfn.XLOOKUP(ecommerce_customer_data_custom_[[#This Row],[Payment Method]],PaymentMapping!$A$2:$A$11,PaymentMapping!$B$2:$B$11,"Other")</f>
        <v>Card</v>
      </c>
    </row>
    <row r="3813" spans="1:17" x14ac:dyDescent="0.3">
      <c r="A3813">
        <v>32569</v>
      </c>
      <c r="B3813" s="14">
        <v>44225.739363425928</v>
      </c>
      <c r="C3813" t="s">
        <v>14</v>
      </c>
      <c r="D3813">
        <v>304</v>
      </c>
      <c r="E3813">
        <v>1</v>
      </c>
      <c r="F3813">
        <v>4917</v>
      </c>
      <c r="G3813" t="s">
        <v>12</v>
      </c>
      <c r="H3813">
        <v>32</v>
      </c>
      <c r="I3813">
        <v>0</v>
      </c>
      <c r="J3813" t="s">
        <v>13</v>
      </c>
      <c r="K3813">
        <v>1</v>
      </c>
      <c r="L3813">
        <f>YEAR(ecommerce_customer_data_custom_[[#This Row],[Purchase Date]])</f>
        <v>2021</v>
      </c>
      <c r="M3813">
        <f>MONTH(ecommerce_customer_data_custom_[[#This Row],[Purchase Date]])</f>
        <v>1</v>
      </c>
      <c r="N3813" t="str">
        <f>TEXT(ecommerce_customer_data_custom_[[#This Row],[Purchase Date]],"mmmm")</f>
        <v>January</v>
      </c>
      <c r="O3813" t="str">
        <f>VLOOKUP(ecommerce_customer_data_custom_[[#This Row],[Customer Age]],AgeGroupMapping!$A$2:$C$5,3,TRUE)</f>
        <v>Adult</v>
      </c>
      <c r="P3813" t="str">
        <f>IF(ecommerce_customer_data_custom_[[#This Row],[Returns]]=1,"Returned","Not Returned")</f>
        <v>Not Returned</v>
      </c>
      <c r="Q3813" t="str">
        <f>_xlfn.XLOOKUP(ecommerce_customer_data_custom_[[#This Row],[Payment Method]],PaymentMapping!$A$2:$A$11,PaymentMapping!$B$2:$B$11,"Other")</f>
        <v>Card</v>
      </c>
    </row>
    <row r="3814" spans="1:17" x14ac:dyDescent="0.3">
      <c r="A3814">
        <v>32569</v>
      </c>
      <c r="B3814" s="14">
        <v>44498.918761574074</v>
      </c>
      <c r="C3814" t="s">
        <v>14</v>
      </c>
      <c r="D3814">
        <v>295</v>
      </c>
      <c r="E3814">
        <v>1</v>
      </c>
      <c r="F3814">
        <v>2590</v>
      </c>
      <c r="G3814" t="s">
        <v>15</v>
      </c>
      <c r="H3814">
        <v>32</v>
      </c>
      <c r="I3814">
        <v>0</v>
      </c>
      <c r="J3814" t="s">
        <v>13</v>
      </c>
      <c r="K3814">
        <v>1</v>
      </c>
      <c r="L3814">
        <f>YEAR(ecommerce_customer_data_custom_[[#This Row],[Purchase Date]])</f>
        <v>2021</v>
      </c>
      <c r="M3814">
        <f>MONTH(ecommerce_customer_data_custom_[[#This Row],[Purchase Date]])</f>
        <v>10</v>
      </c>
      <c r="N3814" t="str">
        <f>TEXT(ecommerce_customer_data_custom_[[#This Row],[Purchase Date]],"mmmm")</f>
        <v>October</v>
      </c>
      <c r="O3814" t="str">
        <f>VLOOKUP(ecommerce_customer_data_custom_[[#This Row],[Customer Age]],AgeGroupMapping!$A$2:$C$5,3,TRUE)</f>
        <v>Adult</v>
      </c>
      <c r="P3814" t="str">
        <f>IF(ecommerce_customer_data_custom_[[#This Row],[Returns]]=1,"Returned","Not Returned")</f>
        <v>Not Returned</v>
      </c>
      <c r="Q3814" t="str">
        <f>_xlfn.XLOOKUP(ecommerce_customer_data_custom_[[#This Row],[Payment Method]],PaymentMapping!$A$2:$A$11,PaymentMapping!$B$2:$B$11,"Other")</f>
        <v>Wallet/UPI</v>
      </c>
    </row>
    <row r="3815" spans="1:17" x14ac:dyDescent="0.3">
      <c r="A3815">
        <v>32569</v>
      </c>
      <c r="B3815" s="14">
        <v>44209.763425925928</v>
      </c>
      <c r="C3815" t="s">
        <v>16</v>
      </c>
      <c r="D3815">
        <v>207</v>
      </c>
      <c r="E3815">
        <v>4</v>
      </c>
      <c r="F3815">
        <v>1516</v>
      </c>
      <c r="G3815" t="s">
        <v>15</v>
      </c>
      <c r="H3815">
        <v>32</v>
      </c>
      <c r="I3815">
        <v>0</v>
      </c>
      <c r="J3815" t="s">
        <v>13</v>
      </c>
      <c r="K3815">
        <v>1</v>
      </c>
      <c r="L3815">
        <f>YEAR(ecommerce_customer_data_custom_[[#This Row],[Purchase Date]])</f>
        <v>2021</v>
      </c>
      <c r="M3815">
        <f>MONTH(ecommerce_customer_data_custom_[[#This Row],[Purchase Date]])</f>
        <v>1</v>
      </c>
      <c r="N3815" t="str">
        <f>TEXT(ecommerce_customer_data_custom_[[#This Row],[Purchase Date]],"mmmm")</f>
        <v>January</v>
      </c>
      <c r="O3815" t="str">
        <f>VLOOKUP(ecommerce_customer_data_custom_[[#This Row],[Customer Age]],AgeGroupMapping!$A$2:$C$5,3,TRUE)</f>
        <v>Adult</v>
      </c>
      <c r="P3815" t="str">
        <f>IF(ecommerce_customer_data_custom_[[#This Row],[Returns]]=1,"Returned","Not Returned")</f>
        <v>Not Returned</v>
      </c>
      <c r="Q3815" t="str">
        <f>_xlfn.XLOOKUP(ecommerce_customer_data_custom_[[#This Row],[Payment Method]],PaymentMapping!$A$2:$A$11,PaymentMapping!$B$2:$B$11,"Other")</f>
        <v>Wallet/UPI</v>
      </c>
    </row>
    <row r="3816" spans="1:17" x14ac:dyDescent="0.3">
      <c r="A3816">
        <v>32569</v>
      </c>
      <c r="B3816" s="14">
        <v>44556.198842592596</v>
      </c>
      <c r="C3816" t="s">
        <v>16</v>
      </c>
      <c r="D3816">
        <v>29</v>
      </c>
      <c r="E3816">
        <v>4</v>
      </c>
      <c r="F3816">
        <v>3602</v>
      </c>
      <c r="G3816" t="s">
        <v>12</v>
      </c>
      <c r="H3816">
        <v>32</v>
      </c>
      <c r="I3816">
        <v>1</v>
      </c>
      <c r="J3816" t="s">
        <v>13</v>
      </c>
      <c r="K3816">
        <v>1</v>
      </c>
      <c r="L3816">
        <f>YEAR(ecommerce_customer_data_custom_[[#This Row],[Purchase Date]])</f>
        <v>2021</v>
      </c>
      <c r="M3816">
        <f>MONTH(ecommerce_customer_data_custom_[[#This Row],[Purchase Date]])</f>
        <v>12</v>
      </c>
      <c r="N3816" t="str">
        <f>TEXT(ecommerce_customer_data_custom_[[#This Row],[Purchase Date]],"mmmm")</f>
        <v>December</v>
      </c>
      <c r="O3816" t="str">
        <f>VLOOKUP(ecommerce_customer_data_custom_[[#This Row],[Customer Age]],AgeGroupMapping!$A$2:$C$5,3,TRUE)</f>
        <v>Adult</v>
      </c>
      <c r="P3816" t="str">
        <f>IF(ecommerce_customer_data_custom_[[#This Row],[Returns]]=1,"Returned","Not Returned")</f>
        <v>Returned</v>
      </c>
      <c r="Q3816" t="str">
        <f>_xlfn.XLOOKUP(ecommerce_customer_data_custom_[[#This Row],[Payment Method]],PaymentMapping!$A$2:$A$11,PaymentMapping!$B$2:$B$11,"Other")</f>
        <v>Card</v>
      </c>
    </row>
    <row r="3817" spans="1:17" x14ac:dyDescent="0.3">
      <c r="A3817">
        <v>32569</v>
      </c>
      <c r="B3817" s="14">
        <v>44950.694745370369</v>
      </c>
      <c r="C3817" t="s">
        <v>16</v>
      </c>
      <c r="D3817">
        <v>70</v>
      </c>
      <c r="E3817">
        <v>2</v>
      </c>
      <c r="F3817">
        <v>439</v>
      </c>
      <c r="G3817" t="s">
        <v>12</v>
      </c>
      <c r="H3817">
        <v>32</v>
      </c>
      <c r="I3817">
        <v>1</v>
      </c>
      <c r="J3817" t="s">
        <v>13</v>
      </c>
      <c r="K3817">
        <v>1</v>
      </c>
      <c r="L3817">
        <f>YEAR(ecommerce_customer_data_custom_[[#This Row],[Purchase Date]])</f>
        <v>2023</v>
      </c>
      <c r="M3817">
        <f>MONTH(ecommerce_customer_data_custom_[[#This Row],[Purchase Date]])</f>
        <v>1</v>
      </c>
      <c r="N3817" t="str">
        <f>TEXT(ecommerce_customer_data_custom_[[#This Row],[Purchase Date]],"mmmm")</f>
        <v>January</v>
      </c>
      <c r="O3817" t="str">
        <f>VLOOKUP(ecommerce_customer_data_custom_[[#This Row],[Customer Age]],AgeGroupMapping!$A$2:$C$5,3,TRUE)</f>
        <v>Adult</v>
      </c>
      <c r="P3817" t="str">
        <f>IF(ecommerce_customer_data_custom_[[#This Row],[Returns]]=1,"Returned","Not Returned")</f>
        <v>Returned</v>
      </c>
      <c r="Q3817" t="str">
        <f>_xlfn.XLOOKUP(ecommerce_customer_data_custom_[[#This Row],[Payment Method]],PaymentMapping!$A$2:$A$11,PaymentMapping!$B$2:$B$11,"Other")</f>
        <v>Card</v>
      </c>
    </row>
    <row r="3818" spans="1:17" x14ac:dyDescent="0.3">
      <c r="A3818">
        <v>32569</v>
      </c>
      <c r="B3818" s="14">
        <v>43992.779328703706</v>
      </c>
      <c r="C3818" t="s">
        <v>11</v>
      </c>
      <c r="D3818">
        <v>278</v>
      </c>
      <c r="E3818">
        <v>2</v>
      </c>
      <c r="F3818">
        <v>4226</v>
      </c>
      <c r="G3818" t="s">
        <v>15</v>
      </c>
      <c r="H3818">
        <v>32</v>
      </c>
      <c r="I3818">
        <v>1</v>
      </c>
      <c r="J3818" t="s">
        <v>13</v>
      </c>
      <c r="K3818">
        <v>1</v>
      </c>
      <c r="L3818">
        <f>YEAR(ecommerce_customer_data_custom_[[#This Row],[Purchase Date]])</f>
        <v>2020</v>
      </c>
      <c r="M3818">
        <f>MONTH(ecommerce_customer_data_custom_[[#This Row],[Purchase Date]])</f>
        <v>6</v>
      </c>
      <c r="N3818" t="str">
        <f>TEXT(ecommerce_customer_data_custom_[[#This Row],[Purchase Date]],"mmmm")</f>
        <v>June</v>
      </c>
      <c r="O3818" t="str">
        <f>VLOOKUP(ecommerce_customer_data_custom_[[#This Row],[Customer Age]],AgeGroupMapping!$A$2:$C$5,3,TRUE)</f>
        <v>Adult</v>
      </c>
      <c r="P3818" t="str">
        <f>IF(ecommerce_customer_data_custom_[[#This Row],[Returns]]=1,"Returned","Not Returned")</f>
        <v>Returned</v>
      </c>
      <c r="Q3818" t="str">
        <f>_xlfn.XLOOKUP(ecommerce_customer_data_custom_[[#This Row],[Payment Method]],PaymentMapping!$A$2:$A$11,PaymentMapping!$B$2:$B$11,"Other")</f>
        <v>Wallet/UPI</v>
      </c>
    </row>
    <row r="3819" spans="1:17" x14ac:dyDescent="0.3">
      <c r="A3819">
        <v>31303</v>
      </c>
      <c r="B3819" s="14">
        <v>44061.977048611108</v>
      </c>
      <c r="C3819" t="s">
        <v>11</v>
      </c>
      <c r="D3819">
        <v>241</v>
      </c>
      <c r="E3819">
        <v>5</v>
      </c>
      <c r="F3819">
        <v>2201</v>
      </c>
      <c r="G3819" t="s">
        <v>19</v>
      </c>
      <c r="H3819">
        <v>37</v>
      </c>
      <c r="I3819">
        <v>1</v>
      </c>
      <c r="J3819" t="s">
        <v>13</v>
      </c>
      <c r="K3819">
        <v>0</v>
      </c>
      <c r="L3819">
        <f>YEAR(ecommerce_customer_data_custom_[[#This Row],[Purchase Date]])</f>
        <v>2020</v>
      </c>
      <c r="M3819">
        <f>MONTH(ecommerce_customer_data_custom_[[#This Row],[Purchase Date]])</f>
        <v>8</v>
      </c>
      <c r="N3819" t="str">
        <f>TEXT(ecommerce_customer_data_custom_[[#This Row],[Purchase Date]],"mmmm")</f>
        <v>August</v>
      </c>
      <c r="O3819" t="str">
        <f>VLOOKUP(ecommerce_customer_data_custom_[[#This Row],[Customer Age]],AgeGroupMapping!$A$2:$C$5,3,TRUE)</f>
        <v>Adult</v>
      </c>
      <c r="P3819" t="str">
        <f>IF(ecommerce_customer_data_custom_[[#This Row],[Returns]]=1,"Returned","Not Returned")</f>
        <v>Returned</v>
      </c>
      <c r="Q3819" t="str">
        <f>_xlfn.XLOOKUP(ecommerce_customer_data_custom_[[#This Row],[Payment Method]],PaymentMapping!$A$2:$A$11,PaymentMapping!$B$2:$B$11,"Other")</f>
        <v>Cash</v>
      </c>
    </row>
    <row r="3820" spans="1:17" x14ac:dyDescent="0.3">
      <c r="A3820">
        <v>31303</v>
      </c>
      <c r="B3820" s="14">
        <v>44741.867361111108</v>
      </c>
      <c r="C3820" t="s">
        <v>14</v>
      </c>
      <c r="D3820">
        <v>311</v>
      </c>
      <c r="E3820">
        <v>3</v>
      </c>
      <c r="F3820">
        <v>4885</v>
      </c>
      <c r="G3820" t="s">
        <v>12</v>
      </c>
      <c r="H3820">
        <v>37</v>
      </c>
      <c r="I3820">
        <v>0</v>
      </c>
      <c r="J3820" t="s">
        <v>13</v>
      </c>
      <c r="K3820">
        <v>0</v>
      </c>
      <c r="L3820">
        <f>YEAR(ecommerce_customer_data_custom_[[#This Row],[Purchase Date]])</f>
        <v>2022</v>
      </c>
      <c r="M3820">
        <f>MONTH(ecommerce_customer_data_custom_[[#This Row],[Purchase Date]])</f>
        <v>6</v>
      </c>
      <c r="N3820" t="str">
        <f>TEXT(ecommerce_customer_data_custom_[[#This Row],[Purchase Date]],"mmmm")</f>
        <v>June</v>
      </c>
      <c r="O3820" t="str">
        <f>VLOOKUP(ecommerce_customer_data_custom_[[#This Row],[Customer Age]],AgeGroupMapping!$A$2:$C$5,3,TRUE)</f>
        <v>Adult</v>
      </c>
      <c r="P3820" t="str">
        <f>IF(ecommerce_customer_data_custom_[[#This Row],[Returns]]=1,"Returned","Not Returned")</f>
        <v>Not Returned</v>
      </c>
      <c r="Q3820" t="str">
        <f>_xlfn.XLOOKUP(ecommerce_customer_data_custom_[[#This Row],[Payment Method]],PaymentMapping!$A$2:$A$11,PaymentMapping!$B$2:$B$11,"Other")</f>
        <v>Card</v>
      </c>
    </row>
    <row r="3821" spans="1:17" x14ac:dyDescent="0.3">
      <c r="A3821">
        <v>31303</v>
      </c>
      <c r="B3821" s="14">
        <v>43857.229537037034</v>
      </c>
      <c r="C3821" t="s">
        <v>18</v>
      </c>
      <c r="D3821">
        <v>460</v>
      </c>
      <c r="E3821">
        <v>1</v>
      </c>
      <c r="F3821">
        <v>963</v>
      </c>
      <c r="G3821" t="s">
        <v>15</v>
      </c>
      <c r="H3821">
        <v>37</v>
      </c>
      <c r="I3821">
        <v>1</v>
      </c>
      <c r="J3821" t="s">
        <v>13</v>
      </c>
      <c r="K3821">
        <v>0</v>
      </c>
      <c r="L3821">
        <f>YEAR(ecommerce_customer_data_custom_[[#This Row],[Purchase Date]])</f>
        <v>2020</v>
      </c>
      <c r="M3821">
        <f>MONTH(ecommerce_customer_data_custom_[[#This Row],[Purchase Date]])</f>
        <v>1</v>
      </c>
      <c r="N3821" t="str">
        <f>TEXT(ecommerce_customer_data_custom_[[#This Row],[Purchase Date]],"mmmm")</f>
        <v>January</v>
      </c>
      <c r="O3821" t="str">
        <f>VLOOKUP(ecommerce_customer_data_custom_[[#This Row],[Customer Age]],AgeGroupMapping!$A$2:$C$5,3,TRUE)</f>
        <v>Adult</v>
      </c>
      <c r="P3821" t="str">
        <f>IF(ecommerce_customer_data_custom_[[#This Row],[Returns]]=1,"Returned","Not Returned")</f>
        <v>Returned</v>
      </c>
      <c r="Q3821" t="str">
        <f>_xlfn.XLOOKUP(ecommerce_customer_data_custom_[[#This Row],[Payment Method]],PaymentMapping!$A$2:$A$11,PaymentMapping!$B$2:$B$11,"Other")</f>
        <v>Wallet/UPI</v>
      </c>
    </row>
    <row r="3822" spans="1:17" x14ac:dyDescent="0.3">
      <c r="A3822">
        <v>31303</v>
      </c>
      <c r="B3822" s="14">
        <v>44607.701226851852</v>
      </c>
      <c r="C3822" t="s">
        <v>18</v>
      </c>
      <c r="D3822">
        <v>11</v>
      </c>
      <c r="E3822">
        <v>5</v>
      </c>
      <c r="F3822">
        <v>2481</v>
      </c>
      <c r="G3822" t="s">
        <v>19</v>
      </c>
      <c r="H3822">
        <v>37</v>
      </c>
      <c r="I3822">
        <v>1</v>
      </c>
      <c r="J3822" t="s">
        <v>13</v>
      </c>
      <c r="K3822">
        <v>0</v>
      </c>
      <c r="L3822">
        <f>YEAR(ecommerce_customer_data_custom_[[#This Row],[Purchase Date]])</f>
        <v>2022</v>
      </c>
      <c r="M3822">
        <f>MONTH(ecommerce_customer_data_custom_[[#This Row],[Purchase Date]])</f>
        <v>2</v>
      </c>
      <c r="N3822" t="str">
        <f>TEXT(ecommerce_customer_data_custom_[[#This Row],[Purchase Date]],"mmmm")</f>
        <v>February</v>
      </c>
      <c r="O3822" t="str">
        <f>VLOOKUP(ecommerce_customer_data_custom_[[#This Row],[Customer Age]],AgeGroupMapping!$A$2:$C$5,3,TRUE)</f>
        <v>Adult</v>
      </c>
      <c r="P3822" t="str">
        <f>IF(ecommerce_customer_data_custom_[[#This Row],[Returns]]=1,"Returned","Not Returned")</f>
        <v>Returned</v>
      </c>
      <c r="Q3822" t="str">
        <f>_xlfn.XLOOKUP(ecommerce_customer_data_custom_[[#This Row],[Payment Method]],PaymentMapping!$A$2:$A$11,PaymentMapping!$B$2:$B$11,"Other")</f>
        <v>Cash</v>
      </c>
    </row>
    <row r="3823" spans="1:17" x14ac:dyDescent="0.3">
      <c r="A3823">
        <v>45647</v>
      </c>
      <c r="B3823" s="14">
        <v>45068.32</v>
      </c>
      <c r="C3823" t="s">
        <v>14</v>
      </c>
      <c r="D3823">
        <v>197</v>
      </c>
      <c r="E3823">
        <v>5</v>
      </c>
      <c r="F3823">
        <v>2729</v>
      </c>
      <c r="G3823" t="s">
        <v>20</v>
      </c>
      <c r="H3823">
        <v>68</v>
      </c>
      <c r="I3823">
        <v>0</v>
      </c>
      <c r="J3823" t="s">
        <v>13</v>
      </c>
      <c r="K3823">
        <v>0</v>
      </c>
      <c r="L3823">
        <f>YEAR(ecommerce_customer_data_custom_[[#This Row],[Purchase Date]])</f>
        <v>2023</v>
      </c>
      <c r="M3823">
        <f>MONTH(ecommerce_customer_data_custom_[[#This Row],[Purchase Date]])</f>
        <v>5</v>
      </c>
      <c r="N3823" t="str">
        <f>TEXT(ecommerce_customer_data_custom_[[#This Row],[Purchase Date]],"mmmm")</f>
        <v>May</v>
      </c>
      <c r="O3823" t="str">
        <f>VLOOKUP(ecommerce_customer_data_custom_[[#This Row],[Customer Age]],AgeGroupMapping!$A$2:$C$5,3,TRUE)</f>
        <v>Senior</v>
      </c>
      <c r="P3823" t="str">
        <f>IF(ecommerce_customer_data_custom_[[#This Row],[Returns]]=1,"Returned","Not Returned")</f>
        <v>Not Returned</v>
      </c>
      <c r="Q3823" t="str">
        <f>_xlfn.XLOOKUP(ecommerce_customer_data_custom_[[#This Row],[Payment Method]],PaymentMapping!$A$2:$A$11,PaymentMapping!$B$2:$B$11,"Other")</f>
        <v>Other</v>
      </c>
    </row>
    <row r="3824" spans="1:17" x14ac:dyDescent="0.3">
      <c r="A3824">
        <v>45647</v>
      </c>
      <c r="B3824" s="14">
        <v>44389.650659722225</v>
      </c>
      <c r="C3824" t="s">
        <v>18</v>
      </c>
      <c r="D3824">
        <v>469</v>
      </c>
      <c r="E3824">
        <v>2</v>
      </c>
      <c r="F3824">
        <v>4723</v>
      </c>
      <c r="G3824" t="s">
        <v>12</v>
      </c>
      <c r="H3824">
        <v>68</v>
      </c>
      <c r="I3824">
        <v>0</v>
      </c>
      <c r="J3824" t="s">
        <v>13</v>
      </c>
      <c r="K3824">
        <v>0</v>
      </c>
      <c r="L3824">
        <f>YEAR(ecommerce_customer_data_custom_[[#This Row],[Purchase Date]])</f>
        <v>2021</v>
      </c>
      <c r="M3824">
        <f>MONTH(ecommerce_customer_data_custom_[[#This Row],[Purchase Date]])</f>
        <v>7</v>
      </c>
      <c r="N3824" t="str">
        <f>TEXT(ecommerce_customer_data_custom_[[#This Row],[Purchase Date]],"mmmm")</f>
        <v>July</v>
      </c>
      <c r="O3824" t="str">
        <f>VLOOKUP(ecommerce_customer_data_custom_[[#This Row],[Customer Age]],AgeGroupMapping!$A$2:$C$5,3,TRUE)</f>
        <v>Senior</v>
      </c>
      <c r="P3824" t="str">
        <f>IF(ecommerce_customer_data_custom_[[#This Row],[Returns]]=1,"Returned","Not Returned")</f>
        <v>Not Returned</v>
      </c>
      <c r="Q3824" t="str">
        <f>_xlfn.XLOOKUP(ecommerce_customer_data_custom_[[#This Row],[Payment Method]],PaymentMapping!$A$2:$A$11,PaymentMapping!$B$2:$B$11,"Other")</f>
        <v>Card</v>
      </c>
    </row>
    <row r="3825" spans="1:17" x14ac:dyDescent="0.3">
      <c r="A3825">
        <v>45647</v>
      </c>
      <c r="B3825" s="14">
        <v>43857.079872685186</v>
      </c>
      <c r="C3825" t="s">
        <v>18</v>
      </c>
      <c r="D3825">
        <v>228</v>
      </c>
      <c r="E3825">
        <v>2</v>
      </c>
      <c r="F3825">
        <v>1240</v>
      </c>
      <c r="G3825" t="s">
        <v>19</v>
      </c>
      <c r="H3825">
        <v>68</v>
      </c>
      <c r="I3825">
        <v>0</v>
      </c>
      <c r="J3825" t="s">
        <v>13</v>
      </c>
      <c r="K3825">
        <v>0</v>
      </c>
      <c r="L3825">
        <f>YEAR(ecommerce_customer_data_custom_[[#This Row],[Purchase Date]])</f>
        <v>2020</v>
      </c>
      <c r="M3825">
        <f>MONTH(ecommerce_customer_data_custom_[[#This Row],[Purchase Date]])</f>
        <v>1</v>
      </c>
      <c r="N3825" t="str">
        <f>TEXT(ecommerce_customer_data_custom_[[#This Row],[Purchase Date]],"mmmm")</f>
        <v>January</v>
      </c>
      <c r="O3825" t="str">
        <f>VLOOKUP(ecommerce_customer_data_custom_[[#This Row],[Customer Age]],AgeGroupMapping!$A$2:$C$5,3,TRUE)</f>
        <v>Senior</v>
      </c>
      <c r="P3825" t="str">
        <f>IF(ecommerce_customer_data_custom_[[#This Row],[Returns]]=1,"Returned","Not Returned")</f>
        <v>Not Returned</v>
      </c>
      <c r="Q3825" t="str">
        <f>_xlfn.XLOOKUP(ecommerce_customer_data_custom_[[#This Row],[Payment Method]],PaymentMapping!$A$2:$A$11,PaymentMapping!$B$2:$B$11,"Other")</f>
        <v>Cash</v>
      </c>
    </row>
    <row r="3826" spans="1:17" x14ac:dyDescent="0.3">
      <c r="A3826">
        <v>45647</v>
      </c>
      <c r="B3826" s="14">
        <v>44175.88726851852</v>
      </c>
      <c r="C3826" t="s">
        <v>18</v>
      </c>
      <c r="D3826">
        <v>262</v>
      </c>
      <c r="E3826">
        <v>4</v>
      </c>
      <c r="F3826">
        <v>1987</v>
      </c>
      <c r="G3826" t="s">
        <v>12</v>
      </c>
      <c r="H3826">
        <v>68</v>
      </c>
      <c r="I3826">
        <v>0</v>
      </c>
      <c r="J3826" t="s">
        <v>13</v>
      </c>
      <c r="K3826">
        <v>0</v>
      </c>
      <c r="L3826">
        <f>YEAR(ecommerce_customer_data_custom_[[#This Row],[Purchase Date]])</f>
        <v>2020</v>
      </c>
      <c r="M3826">
        <f>MONTH(ecommerce_customer_data_custom_[[#This Row],[Purchase Date]])</f>
        <v>12</v>
      </c>
      <c r="N3826" t="str">
        <f>TEXT(ecommerce_customer_data_custom_[[#This Row],[Purchase Date]],"mmmm")</f>
        <v>December</v>
      </c>
      <c r="O3826" t="str">
        <f>VLOOKUP(ecommerce_customer_data_custom_[[#This Row],[Customer Age]],AgeGroupMapping!$A$2:$C$5,3,TRUE)</f>
        <v>Senior</v>
      </c>
      <c r="P3826" t="str">
        <f>IF(ecommerce_customer_data_custom_[[#This Row],[Returns]]=1,"Returned","Not Returned")</f>
        <v>Not Returned</v>
      </c>
      <c r="Q3826" t="str">
        <f>_xlfn.XLOOKUP(ecommerce_customer_data_custom_[[#This Row],[Payment Method]],PaymentMapping!$A$2:$A$11,PaymentMapping!$B$2:$B$11,"Other")</f>
        <v>Card</v>
      </c>
    </row>
    <row r="3827" spans="1:17" x14ac:dyDescent="0.3">
      <c r="A3827">
        <v>44486</v>
      </c>
      <c r="B3827" s="14">
        <v>44513.287951388891</v>
      </c>
      <c r="C3827" t="s">
        <v>18</v>
      </c>
      <c r="D3827">
        <v>333</v>
      </c>
      <c r="E3827">
        <v>1</v>
      </c>
      <c r="F3827">
        <v>346</v>
      </c>
      <c r="G3827" t="s">
        <v>12</v>
      </c>
      <c r="H3827">
        <v>60</v>
      </c>
      <c r="I3827">
        <v>0</v>
      </c>
      <c r="J3827" t="s">
        <v>17</v>
      </c>
      <c r="K3827">
        <v>0</v>
      </c>
      <c r="L3827">
        <f>YEAR(ecommerce_customer_data_custom_[[#This Row],[Purchase Date]])</f>
        <v>2021</v>
      </c>
      <c r="M3827">
        <f>MONTH(ecommerce_customer_data_custom_[[#This Row],[Purchase Date]])</f>
        <v>11</v>
      </c>
      <c r="N3827" t="str">
        <f>TEXT(ecommerce_customer_data_custom_[[#This Row],[Purchase Date]],"mmmm")</f>
        <v>November</v>
      </c>
      <c r="O3827" t="str">
        <f>VLOOKUP(ecommerce_customer_data_custom_[[#This Row],[Customer Age]],AgeGroupMapping!$A$2:$C$5,3,TRUE)</f>
        <v>Middle-Aged</v>
      </c>
      <c r="P3827" t="str">
        <f>IF(ecommerce_customer_data_custom_[[#This Row],[Returns]]=1,"Returned","Not Returned")</f>
        <v>Not Returned</v>
      </c>
      <c r="Q3827" t="str">
        <f>_xlfn.XLOOKUP(ecommerce_customer_data_custom_[[#This Row],[Payment Method]],PaymentMapping!$A$2:$A$11,PaymentMapping!$B$2:$B$11,"Other")</f>
        <v>Card</v>
      </c>
    </row>
    <row r="3828" spans="1:17" x14ac:dyDescent="0.3">
      <c r="A3828">
        <v>44486</v>
      </c>
      <c r="B3828" s="14">
        <v>44498.336099537039</v>
      </c>
      <c r="C3828" t="s">
        <v>14</v>
      </c>
      <c r="D3828">
        <v>389</v>
      </c>
      <c r="E3828">
        <v>4</v>
      </c>
      <c r="F3828">
        <v>2499</v>
      </c>
      <c r="G3828" t="s">
        <v>19</v>
      </c>
      <c r="H3828">
        <v>60</v>
      </c>
      <c r="I3828">
        <v>0</v>
      </c>
      <c r="J3828" t="s">
        <v>17</v>
      </c>
      <c r="K3828">
        <v>0</v>
      </c>
      <c r="L3828">
        <f>YEAR(ecommerce_customer_data_custom_[[#This Row],[Purchase Date]])</f>
        <v>2021</v>
      </c>
      <c r="M3828">
        <f>MONTH(ecommerce_customer_data_custom_[[#This Row],[Purchase Date]])</f>
        <v>10</v>
      </c>
      <c r="N3828" t="str">
        <f>TEXT(ecommerce_customer_data_custom_[[#This Row],[Purchase Date]],"mmmm")</f>
        <v>October</v>
      </c>
      <c r="O3828" t="str">
        <f>VLOOKUP(ecommerce_customer_data_custom_[[#This Row],[Customer Age]],AgeGroupMapping!$A$2:$C$5,3,TRUE)</f>
        <v>Middle-Aged</v>
      </c>
      <c r="P3828" t="str">
        <f>IF(ecommerce_customer_data_custom_[[#This Row],[Returns]]=1,"Returned","Not Returned")</f>
        <v>Not Returned</v>
      </c>
      <c r="Q3828" t="str">
        <f>_xlfn.XLOOKUP(ecommerce_customer_data_custom_[[#This Row],[Payment Method]],PaymentMapping!$A$2:$A$11,PaymentMapping!$B$2:$B$11,"Other")</f>
        <v>Cash</v>
      </c>
    </row>
    <row r="3829" spans="1:17" x14ac:dyDescent="0.3">
      <c r="A3829">
        <v>44486</v>
      </c>
      <c r="B3829" s="14">
        <v>44730.197395833333</v>
      </c>
      <c r="C3829" t="s">
        <v>11</v>
      </c>
      <c r="D3829">
        <v>386</v>
      </c>
      <c r="E3829">
        <v>1</v>
      </c>
      <c r="F3829">
        <v>4443</v>
      </c>
      <c r="G3829" t="s">
        <v>20</v>
      </c>
      <c r="H3829">
        <v>60</v>
      </c>
      <c r="I3829">
        <v>0</v>
      </c>
      <c r="J3829" t="s">
        <v>17</v>
      </c>
      <c r="K3829">
        <v>0</v>
      </c>
      <c r="L3829">
        <f>YEAR(ecommerce_customer_data_custom_[[#This Row],[Purchase Date]])</f>
        <v>2022</v>
      </c>
      <c r="M3829">
        <f>MONTH(ecommerce_customer_data_custom_[[#This Row],[Purchase Date]])</f>
        <v>6</v>
      </c>
      <c r="N3829" t="str">
        <f>TEXT(ecommerce_customer_data_custom_[[#This Row],[Purchase Date]],"mmmm")</f>
        <v>June</v>
      </c>
      <c r="O3829" t="str">
        <f>VLOOKUP(ecommerce_customer_data_custom_[[#This Row],[Customer Age]],AgeGroupMapping!$A$2:$C$5,3,TRUE)</f>
        <v>Middle-Aged</v>
      </c>
      <c r="P3829" t="str">
        <f>IF(ecommerce_customer_data_custom_[[#This Row],[Returns]]=1,"Returned","Not Returned")</f>
        <v>Not Returned</v>
      </c>
      <c r="Q3829" t="str">
        <f>_xlfn.XLOOKUP(ecommerce_customer_data_custom_[[#This Row],[Payment Method]],PaymentMapping!$A$2:$A$11,PaymentMapping!$B$2:$B$11,"Other")</f>
        <v>Other</v>
      </c>
    </row>
    <row r="3830" spans="1:17" x14ac:dyDescent="0.3">
      <c r="A3830">
        <v>44486</v>
      </c>
      <c r="B3830" s="14">
        <v>44655.562569444446</v>
      </c>
      <c r="C3830" t="s">
        <v>11</v>
      </c>
      <c r="D3830">
        <v>80</v>
      </c>
      <c r="E3830">
        <v>5</v>
      </c>
      <c r="F3830">
        <v>868</v>
      </c>
      <c r="G3830" t="s">
        <v>12</v>
      </c>
      <c r="H3830">
        <v>60</v>
      </c>
      <c r="I3830">
        <v>0</v>
      </c>
      <c r="J3830" t="s">
        <v>17</v>
      </c>
      <c r="K3830">
        <v>0</v>
      </c>
      <c r="L3830">
        <f>YEAR(ecommerce_customer_data_custom_[[#This Row],[Purchase Date]])</f>
        <v>2022</v>
      </c>
      <c r="M3830">
        <f>MONTH(ecommerce_customer_data_custom_[[#This Row],[Purchase Date]])</f>
        <v>4</v>
      </c>
      <c r="N3830" t="str">
        <f>TEXT(ecommerce_customer_data_custom_[[#This Row],[Purchase Date]],"mmmm")</f>
        <v>April</v>
      </c>
      <c r="O3830" t="str">
        <f>VLOOKUP(ecommerce_customer_data_custom_[[#This Row],[Customer Age]],AgeGroupMapping!$A$2:$C$5,3,TRUE)</f>
        <v>Middle-Aged</v>
      </c>
      <c r="P3830" t="str">
        <f>IF(ecommerce_customer_data_custom_[[#This Row],[Returns]]=1,"Returned","Not Returned")</f>
        <v>Not Returned</v>
      </c>
      <c r="Q3830" t="str">
        <f>_xlfn.XLOOKUP(ecommerce_customer_data_custom_[[#This Row],[Payment Method]],PaymentMapping!$A$2:$A$11,PaymentMapping!$B$2:$B$11,"Other")</f>
        <v>Card</v>
      </c>
    </row>
    <row r="3831" spans="1:17" x14ac:dyDescent="0.3">
      <c r="A3831">
        <v>44486</v>
      </c>
      <c r="B3831" s="14">
        <v>44172.361840277779</v>
      </c>
      <c r="C3831" t="s">
        <v>18</v>
      </c>
      <c r="D3831">
        <v>358</v>
      </c>
      <c r="E3831">
        <v>3</v>
      </c>
      <c r="F3831">
        <v>3645</v>
      </c>
      <c r="G3831" t="s">
        <v>12</v>
      </c>
      <c r="H3831">
        <v>60</v>
      </c>
      <c r="I3831">
        <v>0</v>
      </c>
      <c r="J3831" t="s">
        <v>17</v>
      </c>
      <c r="K3831">
        <v>0</v>
      </c>
      <c r="L3831">
        <f>YEAR(ecommerce_customer_data_custom_[[#This Row],[Purchase Date]])</f>
        <v>2020</v>
      </c>
      <c r="M3831">
        <f>MONTH(ecommerce_customer_data_custom_[[#This Row],[Purchase Date]])</f>
        <v>12</v>
      </c>
      <c r="N3831" t="str">
        <f>TEXT(ecommerce_customer_data_custom_[[#This Row],[Purchase Date]],"mmmm")</f>
        <v>December</v>
      </c>
      <c r="O3831" t="str">
        <f>VLOOKUP(ecommerce_customer_data_custom_[[#This Row],[Customer Age]],AgeGroupMapping!$A$2:$C$5,3,TRUE)</f>
        <v>Middle-Aged</v>
      </c>
      <c r="P3831" t="str">
        <f>IF(ecommerce_customer_data_custom_[[#This Row],[Returns]]=1,"Returned","Not Returned")</f>
        <v>Not Returned</v>
      </c>
      <c r="Q3831" t="str">
        <f>_xlfn.XLOOKUP(ecommerce_customer_data_custom_[[#This Row],[Payment Method]],PaymentMapping!$A$2:$A$11,PaymentMapping!$B$2:$B$11,"Other")</f>
        <v>Card</v>
      </c>
    </row>
    <row r="3832" spans="1:17" x14ac:dyDescent="0.3">
      <c r="A3832">
        <v>44486</v>
      </c>
      <c r="B3832" s="14">
        <v>43836.555046296293</v>
      </c>
      <c r="C3832" t="s">
        <v>16</v>
      </c>
      <c r="D3832">
        <v>409</v>
      </c>
      <c r="E3832">
        <v>2</v>
      </c>
      <c r="F3832">
        <v>3239</v>
      </c>
      <c r="G3832" t="s">
        <v>19</v>
      </c>
      <c r="H3832">
        <v>60</v>
      </c>
      <c r="I3832">
        <v>1</v>
      </c>
      <c r="J3832" t="s">
        <v>17</v>
      </c>
      <c r="K3832">
        <v>0</v>
      </c>
      <c r="L3832">
        <f>YEAR(ecommerce_customer_data_custom_[[#This Row],[Purchase Date]])</f>
        <v>2020</v>
      </c>
      <c r="M3832">
        <f>MONTH(ecommerce_customer_data_custom_[[#This Row],[Purchase Date]])</f>
        <v>1</v>
      </c>
      <c r="N3832" t="str">
        <f>TEXT(ecommerce_customer_data_custom_[[#This Row],[Purchase Date]],"mmmm")</f>
        <v>January</v>
      </c>
      <c r="O3832" t="str">
        <f>VLOOKUP(ecommerce_customer_data_custom_[[#This Row],[Customer Age]],AgeGroupMapping!$A$2:$C$5,3,TRUE)</f>
        <v>Middle-Aged</v>
      </c>
      <c r="P3832" t="str">
        <f>IF(ecommerce_customer_data_custom_[[#This Row],[Returns]]=1,"Returned","Not Returned")</f>
        <v>Returned</v>
      </c>
      <c r="Q3832" t="str">
        <f>_xlfn.XLOOKUP(ecommerce_customer_data_custom_[[#This Row],[Payment Method]],PaymentMapping!$A$2:$A$11,PaymentMapping!$B$2:$B$11,"Other")</f>
        <v>Cash</v>
      </c>
    </row>
    <row r="3833" spans="1:17" x14ac:dyDescent="0.3">
      <c r="A3833">
        <v>40099</v>
      </c>
      <c r="B3833" s="14">
        <v>44586.182881944442</v>
      </c>
      <c r="C3833" t="s">
        <v>18</v>
      </c>
      <c r="D3833">
        <v>86</v>
      </c>
      <c r="E3833">
        <v>5</v>
      </c>
      <c r="F3833">
        <v>835</v>
      </c>
      <c r="G3833" t="s">
        <v>15</v>
      </c>
      <c r="H3833">
        <v>37</v>
      </c>
      <c r="I3833">
        <v>1</v>
      </c>
      <c r="J3833" t="s">
        <v>17</v>
      </c>
      <c r="K3833">
        <v>1</v>
      </c>
      <c r="L3833">
        <f>YEAR(ecommerce_customer_data_custom_[[#This Row],[Purchase Date]])</f>
        <v>2022</v>
      </c>
      <c r="M3833">
        <f>MONTH(ecommerce_customer_data_custom_[[#This Row],[Purchase Date]])</f>
        <v>1</v>
      </c>
      <c r="N3833" t="str">
        <f>TEXT(ecommerce_customer_data_custom_[[#This Row],[Purchase Date]],"mmmm")</f>
        <v>January</v>
      </c>
      <c r="O3833" t="str">
        <f>VLOOKUP(ecommerce_customer_data_custom_[[#This Row],[Customer Age]],AgeGroupMapping!$A$2:$C$5,3,TRUE)</f>
        <v>Adult</v>
      </c>
      <c r="P3833" t="str">
        <f>IF(ecommerce_customer_data_custom_[[#This Row],[Returns]]=1,"Returned","Not Returned")</f>
        <v>Returned</v>
      </c>
      <c r="Q3833" t="str">
        <f>_xlfn.XLOOKUP(ecommerce_customer_data_custom_[[#This Row],[Payment Method]],PaymentMapping!$A$2:$A$11,PaymentMapping!$B$2:$B$11,"Other")</f>
        <v>Wallet/UPI</v>
      </c>
    </row>
    <row r="3834" spans="1:17" x14ac:dyDescent="0.3">
      <c r="A3834">
        <v>40099</v>
      </c>
      <c r="B3834" s="14">
        <v>44100.47078703704</v>
      </c>
      <c r="C3834" t="s">
        <v>18</v>
      </c>
      <c r="D3834">
        <v>476</v>
      </c>
      <c r="E3834">
        <v>4</v>
      </c>
      <c r="F3834">
        <v>2219</v>
      </c>
      <c r="G3834" t="s">
        <v>15</v>
      </c>
      <c r="H3834">
        <v>37</v>
      </c>
      <c r="I3834">
        <v>0</v>
      </c>
      <c r="J3834" t="s">
        <v>17</v>
      </c>
      <c r="K3834">
        <v>1</v>
      </c>
      <c r="L3834">
        <f>YEAR(ecommerce_customer_data_custom_[[#This Row],[Purchase Date]])</f>
        <v>2020</v>
      </c>
      <c r="M3834">
        <f>MONTH(ecommerce_customer_data_custom_[[#This Row],[Purchase Date]])</f>
        <v>9</v>
      </c>
      <c r="N3834" t="str">
        <f>TEXT(ecommerce_customer_data_custom_[[#This Row],[Purchase Date]],"mmmm")</f>
        <v>September</v>
      </c>
      <c r="O3834" t="str">
        <f>VLOOKUP(ecommerce_customer_data_custom_[[#This Row],[Customer Age]],AgeGroupMapping!$A$2:$C$5,3,TRUE)</f>
        <v>Adult</v>
      </c>
      <c r="P3834" t="str">
        <f>IF(ecommerce_customer_data_custom_[[#This Row],[Returns]]=1,"Returned","Not Returned")</f>
        <v>Not Returned</v>
      </c>
      <c r="Q3834" t="str">
        <f>_xlfn.XLOOKUP(ecommerce_customer_data_custom_[[#This Row],[Payment Method]],PaymentMapping!$A$2:$A$11,PaymentMapping!$B$2:$B$11,"Other")</f>
        <v>Wallet/UPI</v>
      </c>
    </row>
    <row r="3835" spans="1:17" x14ac:dyDescent="0.3">
      <c r="A3835">
        <v>40099</v>
      </c>
      <c r="B3835" s="14">
        <v>44617.948611111111</v>
      </c>
      <c r="C3835" t="s">
        <v>11</v>
      </c>
      <c r="D3835">
        <v>428</v>
      </c>
      <c r="E3835">
        <v>3</v>
      </c>
      <c r="F3835">
        <v>3856</v>
      </c>
      <c r="G3835" t="s">
        <v>20</v>
      </c>
      <c r="H3835">
        <v>37</v>
      </c>
      <c r="I3835">
        <v>0</v>
      </c>
      <c r="J3835" t="s">
        <v>17</v>
      </c>
      <c r="K3835">
        <v>1</v>
      </c>
      <c r="L3835">
        <f>YEAR(ecommerce_customer_data_custom_[[#This Row],[Purchase Date]])</f>
        <v>2022</v>
      </c>
      <c r="M3835">
        <f>MONTH(ecommerce_customer_data_custom_[[#This Row],[Purchase Date]])</f>
        <v>2</v>
      </c>
      <c r="N3835" t="str">
        <f>TEXT(ecommerce_customer_data_custom_[[#This Row],[Purchase Date]],"mmmm")</f>
        <v>February</v>
      </c>
      <c r="O3835" t="str">
        <f>VLOOKUP(ecommerce_customer_data_custom_[[#This Row],[Customer Age]],AgeGroupMapping!$A$2:$C$5,3,TRUE)</f>
        <v>Adult</v>
      </c>
      <c r="P3835" t="str">
        <f>IF(ecommerce_customer_data_custom_[[#This Row],[Returns]]=1,"Returned","Not Returned")</f>
        <v>Not Returned</v>
      </c>
      <c r="Q3835" t="str">
        <f>_xlfn.XLOOKUP(ecommerce_customer_data_custom_[[#This Row],[Payment Method]],PaymentMapping!$A$2:$A$11,PaymentMapping!$B$2:$B$11,"Other")</f>
        <v>Other</v>
      </c>
    </row>
    <row r="3836" spans="1:17" x14ac:dyDescent="0.3">
      <c r="A3836">
        <v>40099</v>
      </c>
      <c r="B3836" s="14">
        <v>43856.657997685186</v>
      </c>
      <c r="C3836" t="s">
        <v>16</v>
      </c>
      <c r="D3836">
        <v>74</v>
      </c>
      <c r="E3836">
        <v>2</v>
      </c>
      <c r="F3836">
        <v>2382</v>
      </c>
      <c r="G3836" t="s">
        <v>19</v>
      </c>
      <c r="H3836">
        <v>37</v>
      </c>
      <c r="I3836">
        <v>0</v>
      </c>
      <c r="J3836" t="s">
        <v>17</v>
      </c>
      <c r="K3836">
        <v>1</v>
      </c>
      <c r="L3836">
        <f>YEAR(ecommerce_customer_data_custom_[[#This Row],[Purchase Date]])</f>
        <v>2020</v>
      </c>
      <c r="M3836">
        <f>MONTH(ecommerce_customer_data_custom_[[#This Row],[Purchase Date]])</f>
        <v>1</v>
      </c>
      <c r="N3836" t="str">
        <f>TEXT(ecommerce_customer_data_custom_[[#This Row],[Purchase Date]],"mmmm")</f>
        <v>January</v>
      </c>
      <c r="O3836" t="str">
        <f>VLOOKUP(ecommerce_customer_data_custom_[[#This Row],[Customer Age]],AgeGroupMapping!$A$2:$C$5,3,TRUE)</f>
        <v>Adult</v>
      </c>
      <c r="P3836" t="str">
        <f>IF(ecommerce_customer_data_custom_[[#This Row],[Returns]]=1,"Returned","Not Returned")</f>
        <v>Not Returned</v>
      </c>
      <c r="Q3836" t="str">
        <f>_xlfn.XLOOKUP(ecommerce_customer_data_custom_[[#This Row],[Payment Method]],PaymentMapping!$A$2:$A$11,PaymentMapping!$B$2:$B$11,"Other")</f>
        <v>Cash</v>
      </c>
    </row>
    <row r="3837" spans="1:17" x14ac:dyDescent="0.3">
      <c r="A3837">
        <v>40099</v>
      </c>
      <c r="B3837" s="14">
        <v>44730.808576388888</v>
      </c>
      <c r="C3837" t="s">
        <v>16</v>
      </c>
      <c r="D3837">
        <v>305</v>
      </c>
      <c r="E3837">
        <v>2</v>
      </c>
      <c r="F3837">
        <v>4579</v>
      </c>
      <c r="G3837" t="s">
        <v>15</v>
      </c>
      <c r="H3837">
        <v>37</v>
      </c>
      <c r="I3837">
        <v>0</v>
      </c>
      <c r="J3837" t="s">
        <v>17</v>
      </c>
      <c r="K3837">
        <v>1</v>
      </c>
      <c r="L3837">
        <f>YEAR(ecommerce_customer_data_custom_[[#This Row],[Purchase Date]])</f>
        <v>2022</v>
      </c>
      <c r="M3837">
        <f>MONTH(ecommerce_customer_data_custom_[[#This Row],[Purchase Date]])</f>
        <v>6</v>
      </c>
      <c r="N3837" t="str">
        <f>TEXT(ecommerce_customer_data_custom_[[#This Row],[Purchase Date]],"mmmm")</f>
        <v>June</v>
      </c>
      <c r="O3837" t="str">
        <f>VLOOKUP(ecommerce_customer_data_custom_[[#This Row],[Customer Age]],AgeGroupMapping!$A$2:$C$5,3,TRUE)</f>
        <v>Adult</v>
      </c>
      <c r="P3837" t="str">
        <f>IF(ecommerce_customer_data_custom_[[#This Row],[Returns]]=1,"Returned","Not Returned")</f>
        <v>Not Returned</v>
      </c>
      <c r="Q3837" t="str">
        <f>_xlfn.XLOOKUP(ecommerce_customer_data_custom_[[#This Row],[Payment Method]],PaymentMapping!$A$2:$A$11,PaymentMapping!$B$2:$B$11,"Other")</f>
        <v>Wallet/UPI</v>
      </c>
    </row>
    <row r="3838" spans="1:17" x14ac:dyDescent="0.3">
      <c r="A3838">
        <v>40099</v>
      </c>
      <c r="B3838" s="14">
        <v>43868.709768518522</v>
      </c>
      <c r="C3838" t="s">
        <v>14</v>
      </c>
      <c r="D3838">
        <v>45</v>
      </c>
      <c r="E3838">
        <v>5</v>
      </c>
      <c r="F3838">
        <v>3830</v>
      </c>
      <c r="G3838" t="s">
        <v>12</v>
      </c>
      <c r="H3838">
        <v>37</v>
      </c>
      <c r="I3838">
        <v>1</v>
      </c>
      <c r="J3838" t="s">
        <v>17</v>
      </c>
      <c r="K3838">
        <v>1</v>
      </c>
      <c r="L3838">
        <f>YEAR(ecommerce_customer_data_custom_[[#This Row],[Purchase Date]])</f>
        <v>2020</v>
      </c>
      <c r="M3838">
        <f>MONTH(ecommerce_customer_data_custom_[[#This Row],[Purchase Date]])</f>
        <v>2</v>
      </c>
      <c r="N3838" t="str">
        <f>TEXT(ecommerce_customer_data_custom_[[#This Row],[Purchase Date]],"mmmm")</f>
        <v>February</v>
      </c>
      <c r="O3838" t="str">
        <f>VLOOKUP(ecommerce_customer_data_custom_[[#This Row],[Customer Age]],AgeGroupMapping!$A$2:$C$5,3,TRUE)</f>
        <v>Adult</v>
      </c>
      <c r="P3838" t="str">
        <f>IF(ecommerce_customer_data_custom_[[#This Row],[Returns]]=1,"Returned","Not Returned")</f>
        <v>Returned</v>
      </c>
      <c r="Q3838" t="str">
        <f>_xlfn.XLOOKUP(ecommerce_customer_data_custom_[[#This Row],[Payment Method]],PaymentMapping!$A$2:$A$11,PaymentMapping!$B$2:$B$11,"Other")</f>
        <v>Card</v>
      </c>
    </row>
    <row r="3839" spans="1:17" x14ac:dyDescent="0.3">
      <c r="A3839">
        <v>40099</v>
      </c>
      <c r="B3839" s="14">
        <v>45056.700381944444</v>
      </c>
      <c r="C3839" t="s">
        <v>18</v>
      </c>
      <c r="D3839">
        <v>209</v>
      </c>
      <c r="E3839">
        <v>2</v>
      </c>
      <c r="F3839">
        <v>3892</v>
      </c>
      <c r="G3839" t="s">
        <v>19</v>
      </c>
      <c r="H3839">
        <v>37</v>
      </c>
      <c r="I3839">
        <v>1</v>
      </c>
      <c r="J3839" t="s">
        <v>17</v>
      </c>
      <c r="K3839">
        <v>1</v>
      </c>
      <c r="L3839">
        <f>YEAR(ecommerce_customer_data_custom_[[#This Row],[Purchase Date]])</f>
        <v>2023</v>
      </c>
      <c r="M3839">
        <f>MONTH(ecommerce_customer_data_custom_[[#This Row],[Purchase Date]])</f>
        <v>5</v>
      </c>
      <c r="N3839" t="str">
        <f>TEXT(ecommerce_customer_data_custom_[[#This Row],[Purchase Date]],"mmmm")</f>
        <v>May</v>
      </c>
      <c r="O3839" t="str">
        <f>VLOOKUP(ecommerce_customer_data_custom_[[#This Row],[Customer Age]],AgeGroupMapping!$A$2:$C$5,3,TRUE)</f>
        <v>Adult</v>
      </c>
      <c r="P3839" t="str">
        <f>IF(ecommerce_customer_data_custom_[[#This Row],[Returns]]=1,"Returned","Not Returned")</f>
        <v>Returned</v>
      </c>
      <c r="Q3839" t="str">
        <f>_xlfn.XLOOKUP(ecommerce_customer_data_custom_[[#This Row],[Payment Method]],PaymentMapping!$A$2:$A$11,PaymentMapping!$B$2:$B$11,"Other")</f>
        <v>Cash</v>
      </c>
    </row>
    <row r="3840" spans="1:17" x14ac:dyDescent="0.3">
      <c r="A3840">
        <v>40099</v>
      </c>
      <c r="B3840" s="14">
        <v>44425.978159722225</v>
      </c>
      <c r="C3840" t="s">
        <v>16</v>
      </c>
      <c r="D3840">
        <v>473</v>
      </c>
      <c r="E3840">
        <v>4</v>
      </c>
      <c r="F3840">
        <v>4969</v>
      </c>
      <c r="G3840" t="s">
        <v>19</v>
      </c>
      <c r="H3840">
        <v>37</v>
      </c>
      <c r="I3840">
        <v>1</v>
      </c>
      <c r="J3840" t="s">
        <v>17</v>
      </c>
      <c r="K3840">
        <v>1</v>
      </c>
      <c r="L3840">
        <f>YEAR(ecommerce_customer_data_custom_[[#This Row],[Purchase Date]])</f>
        <v>2021</v>
      </c>
      <c r="M3840">
        <f>MONTH(ecommerce_customer_data_custom_[[#This Row],[Purchase Date]])</f>
        <v>8</v>
      </c>
      <c r="N3840" t="str">
        <f>TEXT(ecommerce_customer_data_custom_[[#This Row],[Purchase Date]],"mmmm")</f>
        <v>August</v>
      </c>
      <c r="O3840" t="str">
        <f>VLOOKUP(ecommerce_customer_data_custom_[[#This Row],[Customer Age]],AgeGroupMapping!$A$2:$C$5,3,TRUE)</f>
        <v>Adult</v>
      </c>
      <c r="P3840" t="str">
        <f>IF(ecommerce_customer_data_custom_[[#This Row],[Returns]]=1,"Returned","Not Returned")</f>
        <v>Returned</v>
      </c>
      <c r="Q3840" t="str">
        <f>_xlfn.XLOOKUP(ecommerce_customer_data_custom_[[#This Row],[Payment Method]],PaymentMapping!$A$2:$A$11,PaymentMapping!$B$2:$B$11,"Other")</f>
        <v>Cash</v>
      </c>
    </row>
    <row r="3841" spans="1:17" x14ac:dyDescent="0.3">
      <c r="A3841">
        <v>6438</v>
      </c>
      <c r="B3841" s="14">
        <v>44128.582453703704</v>
      </c>
      <c r="C3841" t="s">
        <v>11</v>
      </c>
      <c r="D3841">
        <v>132</v>
      </c>
      <c r="E3841">
        <v>1</v>
      </c>
      <c r="F3841">
        <v>4496</v>
      </c>
      <c r="G3841" t="s">
        <v>15</v>
      </c>
      <c r="H3841">
        <v>26</v>
      </c>
      <c r="I3841">
        <v>1</v>
      </c>
      <c r="J3841" t="s">
        <v>17</v>
      </c>
      <c r="K3841">
        <v>0</v>
      </c>
      <c r="L3841">
        <f>YEAR(ecommerce_customer_data_custom_[[#This Row],[Purchase Date]])</f>
        <v>2020</v>
      </c>
      <c r="M3841">
        <f>MONTH(ecommerce_customer_data_custom_[[#This Row],[Purchase Date]])</f>
        <v>10</v>
      </c>
      <c r="N3841" t="str">
        <f>TEXT(ecommerce_customer_data_custom_[[#This Row],[Purchase Date]],"mmmm")</f>
        <v>October</v>
      </c>
      <c r="O3841" t="str">
        <f>VLOOKUP(ecommerce_customer_data_custom_[[#This Row],[Customer Age]],AgeGroupMapping!$A$2:$C$5,3,TRUE)</f>
        <v>Adult</v>
      </c>
      <c r="P3841" t="str">
        <f>IF(ecommerce_customer_data_custom_[[#This Row],[Returns]]=1,"Returned","Not Returned")</f>
        <v>Returned</v>
      </c>
      <c r="Q3841" t="str">
        <f>_xlfn.XLOOKUP(ecommerce_customer_data_custom_[[#This Row],[Payment Method]],PaymentMapping!$A$2:$A$11,PaymentMapping!$B$2:$B$11,"Other")</f>
        <v>Wallet/UPI</v>
      </c>
    </row>
    <row r="3842" spans="1:17" x14ac:dyDescent="0.3">
      <c r="A3842">
        <v>6438</v>
      </c>
      <c r="B3842" s="14">
        <v>44986.13175925926</v>
      </c>
      <c r="C3842" t="s">
        <v>16</v>
      </c>
      <c r="D3842">
        <v>165</v>
      </c>
      <c r="E3842">
        <v>2</v>
      </c>
      <c r="F3842">
        <v>1294</v>
      </c>
      <c r="G3842" t="s">
        <v>12</v>
      </c>
      <c r="H3842">
        <v>26</v>
      </c>
      <c r="I3842">
        <v>0</v>
      </c>
      <c r="J3842" t="s">
        <v>17</v>
      </c>
      <c r="K3842">
        <v>0</v>
      </c>
      <c r="L3842">
        <f>YEAR(ecommerce_customer_data_custom_[[#This Row],[Purchase Date]])</f>
        <v>2023</v>
      </c>
      <c r="M3842">
        <f>MONTH(ecommerce_customer_data_custom_[[#This Row],[Purchase Date]])</f>
        <v>3</v>
      </c>
      <c r="N3842" t="str">
        <f>TEXT(ecommerce_customer_data_custom_[[#This Row],[Purchase Date]],"mmmm")</f>
        <v>March</v>
      </c>
      <c r="O3842" t="str">
        <f>VLOOKUP(ecommerce_customer_data_custom_[[#This Row],[Customer Age]],AgeGroupMapping!$A$2:$C$5,3,TRUE)</f>
        <v>Adult</v>
      </c>
      <c r="P3842" t="str">
        <f>IF(ecommerce_customer_data_custom_[[#This Row],[Returns]]=1,"Returned","Not Returned")</f>
        <v>Not Returned</v>
      </c>
      <c r="Q3842" t="str">
        <f>_xlfn.XLOOKUP(ecommerce_customer_data_custom_[[#This Row],[Payment Method]],PaymentMapping!$A$2:$A$11,PaymentMapping!$B$2:$B$11,"Other")</f>
        <v>Card</v>
      </c>
    </row>
    <row r="3843" spans="1:17" x14ac:dyDescent="0.3">
      <c r="A3843">
        <v>6438</v>
      </c>
      <c r="B3843" s="14">
        <v>44088.823067129626</v>
      </c>
      <c r="C3843" t="s">
        <v>18</v>
      </c>
      <c r="D3843">
        <v>66</v>
      </c>
      <c r="E3843">
        <v>2</v>
      </c>
      <c r="F3843">
        <v>4038</v>
      </c>
      <c r="G3843" t="s">
        <v>15</v>
      </c>
      <c r="H3843">
        <v>26</v>
      </c>
      <c r="I3843">
        <v>0</v>
      </c>
      <c r="J3843" t="s">
        <v>17</v>
      </c>
      <c r="K3843">
        <v>0</v>
      </c>
      <c r="L3843">
        <f>YEAR(ecommerce_customer_data_custom_[[#This Row],[Purchase Date]])</f>
        <v>2020</v>
      </c>
      <c r="M3843">
        <f>MONTH(ecommerce_customer_data_custom_[[#This Row],[Purchase Date]])</f>
        <v>9</v>
      </c>
      <c r="N3843" t="str">
        <f>TEXT(ecommerce_customer_data_custom_[[#This Row],[Purchase Date]],"mmmm")</f>
        <v>September</v>
      </c>
      <c r="O3843" t="str">
        <f>VLOOKUP(ecommerce_customer_data_custom_[[#This Row],[Customer Age]],AgeGroupMapping!$A$2:$C$5,3,TRUE)</f>
        <v>Adult</v>
      </c>
      <c r="P3843" t="str">
        <f>IF(ecommerce_customer_data_custom_[[#This Row],[Returns]]=1,"Returned","Not Returned")</f>
        <v>Not Returned</v>
      </c>
      <c r="Q3843" t="str">
        <f>_xlfn.XLOOKUP(ecommerce_customer_data_custom_[[#This Row],[Payment Method]],PaymentMapping!$A$2:$A$11,PaymentMapping!$B$2:$B$11,"Other")</f>
        <v>Wallet/UPI</v>
      </c>
    </row>
    <row r="3844" spans="1:17" x14ac:dyDescent="0.3">
      <c r="A3844">
        <v>39817</v>
      </c>
      <c r="B3844" s="14">
        <v>44705.963182870371</v>
      </c>
      <c r="C3844" t="s">
        <v>11</v>
      </c>
      <c r="D3844">
        <v>427</v>
      </c>
      <c r="E3844">
        <v>4</v>
      </c>
      <c r="F3844">
        <v>4498</v>
      </c>
      <c r="G3844" t="s">
        <v>19</v>
      </c>
      <c r="H3844">
        <v>25</v>
      </c>
      <c r="I3844">
        <v>0</v>
      </c>
      <c r="J3844" t="s">
        <v>17</v>
      </c>
      <c r="K3844">
        <v>0</v>
      </c>
      <c r="L3844">
        <f>YEAR(ecommerce_customer_data_custom_[[#This Row],[Purchase Date]])</f>
        <v>2022</v>
      </c>
      <c r="M3844">
        <f>MONTH(ecommerce_customer_data_custom_[[#This Row],[Purchase Date]])</f>
        <v>5</v>
      </c>
      <c r="N3844" t="str">
        <f>TEXT(ecommerce_customer_data_custom_[[#This Row],[Purchase Date]],"mmmm")</f>
        <v>May</v>
      </c>
      <c r="O3844" t="str">
        <f>VLOOKUP(ecommerce_customer_data_custom_[[#This Row],[Customer Age]],AgeGroupMapping!$A$2:$C$5,3,TRUE)</f>
        <v>Young</v>
      </c>
      <c r="P3844" t="str">
        <f>IF(ecommerce_customer_data_custom_[[#This Row],[Returns]]=1,"Returned","Not Returned")</f>
        <v>Not Returned</v>
      </c>
      <c r="Q3844" t="str">
        <f>_xlfn.XLOOKUP(ecommerce_customer_data_custom_[[#This Row],[Payment Method]],PaymentMapping!$A$2:$A$11,PaymentMapping!$B$2:$B$11,"Other")</f>
        <v>Cash</v>
      </c>
    </row>
    <row r="3845" spans="1:17" x14ac:dyDescent="0.3">
      <c r="A3845">
        <v>39817</v>
      </c>
      <c r="B3845" s="14">
        <v>44090.826701388891</v>
      </c>
      <c r="C3845" t="s">
        <v>16</v>
      </c>
      <c r="D3845">
        <v>301</v>
      </c>
      <c r="E3845">
        <v>2</v>
      </c>
      <c r="F3845">
        <v>1593</v>
      </c>
      <c r="G3845" t="s">
        <v>19</v>
      </c>
      <c r="H3845">
        <v>25</v>
      </c>
      <c r="I3845">
        <v>1</v>
      </c>
      <c r="J3845" t="s">
        <v>17</v>
      </c>
      <c r="K3845">
        <v>0</v>
      </c>
      <c r="L3845">
        <f>YEAR(ecommerce_customer_data_custom_[[#This Row],[Purchase Date]])</f>
        <v>2020</v>
      </c>
      <c r="M3845">
        <f>MONTH(ecommerce_customer_data_custom_[[#This Row],[Purchase Date]])</f>
        <v>9</v>
      </c>
      <c r="N3845" t="str">
        <f>TEXT(ecommerce_customer_data_custom_[[#This Row],[Purchase Date]],"mmmm")</f>
        <v>September</v>
      </c>
      <c r="O3845" t="str">
        <f>VLOOKUP(ecommerce_customer_data_custom_[[#This Row],[Customer Age]],AgeGroupMapping!$A$2:$C$5,3,TRUE)</f>
        <v>Young</v>
      </c>
      <c r="P3845" t="str">
        <f>IF(ecommerce_customer_data_custom_[[#This Row],[Returns]]=1,"Returned","Not Returned")</f>
        <v>Returned</v>
      </c>
      <c r="Q3845" t="str">
        <f>_xlfn.XLOOKUP(ecommerce_customer_data_custom_[[#This Row],[Payment Method]],PaymentMapping!$A$2:$A$11,PaymentMapping!$B$2:$B$11,"Other")</f>
        <v>Cash</v>
      </c>
    </row>
    <row r="3846" spans="1:17" x14ac:dyDescent="0.3">
      <c r="A3846">
        <v>39817</v>
      </c>
      <c r="B3846" s="14">
        <v>44447.833854166667</v>
      </c>
      <c r="C3846" t="s">
        <v>16</v>
      </c>
      <c r="D3846">
        <v>51</v>
      </c>
      <c r="E3846">
        <v>2</v>
      </c>
      <c r="F3846">
        <v>2801</v>
      </c>
      <c r="G3846" t="s">
        <v>12</v>
      </c>
      <c r="H3846">
        <v>25</v>
      </c>
      <c r="I3846">
        <v>1</v>
      </c>
      <c r="J3846" t="s">
        <v>17</v>
      </c>
      <c r="K3846">
        <v>0</v>
      </c>
      <c r="L3846">
        <f>YEAR(ecommerce_customer_data_custom_[[#This Row],[Purchase Date]])</f>
        <v>2021</v>
      </c>
      <c r="M3846">
        <f>MONTH(ecommerce_customer_data_custom_[[#This Row],[Purchase Date]])</f>
        <v>9</v>
      </c>
      <c r="N3846" t="str">
        <f>TEXT(ecommerce_customer_data_custom_[[#This Row],[Purchase Date]],"mmmm")</f>
        <v>September</v>
      </c>
      <c r="O3846" t="str">
        <f>VLOOKUP(ecommerce_customer_data_custom_[[#This Row],[Customer Age]],AgeGroupMapping!$A$2:$C$5,3,TRUE)</f>
        <v>Young</v>
      </c>
      <c r="P3846" t="str">
        <f>IF(ecommerce_customer_data_custom_[[#This Row],[Returns]]=1,"Returned","Not Returned")</f>
        <v>Returned</v>
      </c>
      <c r="Q3846" t="str">
        <f>_xlfn.XLOOKUP(ecommerce_customer_data_custom_[[#This Row],[Payment Method]],PaymentMapping!$A$2:$A$11,PaymentMapping!$B$2:$B$11,"Other")</f>
        <v>Card</v>
      </c>
    </row>
    <row r="3847" spans="1:17" x14ac:dyDescent="0.3">
      <c r="A3847">
        <v>39817</v>
      </c>
      <c r="B3847" s="14">
        <v>44949.006793981483</v>
      </c>
      <c r="C3847" t="s">
        <v>16</v>
      </c>
      <c r="D3847">
        <v>369</v>
      </c>
      <c r="E3847">
        <v>2</v>
      </c>
      <c r="F3847">
        <v>2422</v>
      </c>
      <c r="G3847" t="s">
        <v>12</v>
      </c>
      <c r="H3847">
        <v>25</v>
      </c>
      <c r="I3847">
        <v>0</v>
      </c>
      <c r="J3847" t="s">
        <v>17</v>
      </c>
      <c r="K3847">
        <v>0</v>
      </c>
      <c r="L3847">
        <f>YEAR(ecommerce_customer_data_custom_[[#This Row],[Purchase Date]])</f>
        <v>2023</v>
      </c>
      <c r="M3847">
        <f>MONTH(ecommerce_customer_data_custom_[[#This Row],[Purchase Date]])</f>
        <v>1</v>
      </c>
      <c r="N3847" t="str">
        <f>TEXT(ecommerce_customer_data_custom_[[#This Row],[Purchase Date]],"mmmm")</f>
        <v>January</v>
      </c>
      <c r="O3847" t="str">
        <f>VLOOKUP(ecommerce_customer_data_custom_[[#This Row],[Customer Age]],AgeGroupMapping!$A$2:$C$5,3,TRUE)</f>
        <v>Young</v>
      </c>
      <c r="P3847" t="str">
        <f>IF(ecommerce_customer_data_custom_[[#This Row],[Returns]]=1,"Returned","Not Returned")</f>
        <v>Not Returned</v>
      </c>
      <c r="Q3847" t="str">
        <f>_xlfn.XLOOKUP(ecommerce_customer_data_custom_[[#This Row],[Payment Method]],PaymentMapping!$A$2:$A$11,PaymentMapping!$B$2:$B$11,"Other")</f>
        <v>Card</v>
      </c>
    </row>
    <row r="3848" spans="1:17" x14ac:dyDescent="0.3">
      <c r="A3848">
        <v>39817</v>
      </c>
      <c r="B3848" s="14">
        <v>43888.588263888887</v>
      </c>
      <c r="C3848" t="s">
        <v>11</v>
      </c>
      <c r="D3848">
        <v>340</v>
      </c>
      <c r="E3848">
        <v>2</v>
      </c>
      <c r="F3848">
        <v>2341</v>
      </c>
      <c r="G3848" t="s">
        <v>12</v>
      </c>
      <c r="H3848">
        <v>25</v>
      </c>
      <c r="I3848">
        <v>0</v>
      </c>
      <c r="J3848" t="s">
        <v>17</v>
      </c>
      <c r="K3848">
        <v>0</v>
      </c>
      <c r="L3848">
        <f>YEAR(ecommerce_customer_data_custom_[[#This Row],[Purchase Date]])</f>
        <v>2020</v>
      </c>
      <c r="M3848">
        <f>MONTH(ecommerce_customer_data_custom_[[#This Row],[Purchase Date]])</f>
        <v>2</v>
      </c>
      <c r="N3848" t="str">
        <f>TEXT(ecommerce_customer_data_custom_[[#This Row],[Purchase Date]],"mmmm")</f>
        <v>February</v>
      </c>
      <c r="O3848" t="str">
        <f>VLOOKUP(ecommerce_customer_data_custom_[[#This Row],[Customer Age]],AgeGroupMapping!$A$2:$C$5,3,TRUE)</f>
        <v>Young</v>
      </c>
      <c r="P3848" t="str">
        <f>IF(ecommerce_customer_data_custom_[[#This Row],[Returns]]=1,"Returned","Not Returned")</f>
        <v>Not Returned</v>
      </c>
      <c r="Q3848" t="str">
        <f>_xlfn.XLOOKUP(ecommerce_customer_data_custom_[[#This Row],[Payment Method]],PaymentMapping!$A$2:$A$11,PaymentMapping!$B$2:$B$11,"Other")</f>
        <v>Card</v>
      </c>
    </row>
    <row r="3849" spans="1:17" x14ac:dyDescent="0.3">
      <c r="A3849">
        <v>39817</v>
      </c>
      <c r="B3849" s="14">
        <v>44989.651273148149</v>
      </c>
      <c r="C3849" t="s">
        <v>11</v>
      </c>
      <c r="D3849">
        <v>345</v>
      </c>
      <c r="E3849">
        <v>1</v>
      </c>
      <c r="F3849">
        <v>2412</v>
      </c>
      <c r="G3849" t="s">
        <v>19</v>
      </c>
      <c r="H3849">
        <v>25</v>
      </c>
      <c r="I3849">
        <v>0</v>
      </c>
      <c r="J3849" t="s">
        <v>17</v>
      </c>
      <c r="K3849">
        <v>0</v>
      </c>
      <c r="L3849">
        <f>YEAR(ecommerce_customer_data_custom_[[#This Row],[Purchase Date]])</f>
        <v>2023</v>
      </c>
      <c r="M3849">
        <f>MONTH(ecommerce_customer_data_custom_[[#This Row],[Purchase Date]])</f>
        <v>3</v>
      </c>
      <c r="N3849" t="str">
        <f>TEXT(ecommerce_customer_data_custom_[[#This Row],[Purchase Date]],"mmmm")</f>
        <v>March</v>
      </c>
      <c r="O3849" t="str">
        <f>VLOOKUP(ecommerce_customer_data_custom_[[#This Row],[Customer Age]],AgeGroupMapping!$A$2:$C$5,3,TRUE)</f>
        <v>Young</v>
      </c>
      <c r="P3849" t="str">
        <f>IF(ecommerce_customer_data_custom_[[#This Row],[Returns]]=1,"Returned","Not Returned")</f>
        <v>Not Returned</v>
      </c>
      <c r="Q3849" t="str">
        <f>_xlfn.XLOOKUP(ecommerce_customer_data_custom_[[#This Row],[Payment Method]],PaymentMapping!$A$2:$A$11,PaymentMapping!$B$2:$B$11,"Other")</f>
        <v>Cash</v>
      </c>
    </row>
    <row r="3850" spans="1:17" x14ac:dyDescent="0.3">
      <c r="A3850">
        <v>39817</v>
      </c>
      <c r="B3850" s="14">
        <v>44888.103784722225</v>
      </c>
      <c r="C3850" t="s">
        <v>16</v>
      </c>
      <c r="D3850">
        <v>288</v>
      </c>
      <c r="E3850">
        <v>2</v>
      </c>
      <c r="F3850">
        <v>3635</v>
      </c>
      <c r="G3850" t="s">
        <v>12</v>
      </c>
      <c r="H3850">
        <v>25</v>
      </c>
      <c r="I3850">
        <v>0</v>
      </c>
      <c r="J3850" t="s">
        <v>17</v>
      </c>
      <c r="K3850">
        <v>0</v>
      </c>
      <c r="L3850">
        <f>YEAR(ecommerce_customer_data_custom_[[#This Row],[Purchase Date]])</f>
        <v>2022</v>
      </c>
      <c r="M3850">
        <f>MONTH(ecommerce_customer_data_custom_[[#This Row],[Purchase Date]])</f>
        <v>11</v>
      </c>
      <c r="N3850" t="str">
        <f>TEXT(ecommerce_customer_data_custom_[[#This Row],[Purchase Date]],"mmmm")</f>
        <v>November</v>
      </c>
      <c r="O3850" t="str">
        <f>VLOOKUP(ecommerce_customer_data_custom_[[#This Row],[Customer Age]],AgeGroupMapping!$A$2:$C$5,3,TRUE)</f>
        <v>Young</v>
      </c>
      <c r="P3850" t="str">
        <f>IF(ecommerce_customer_data_custom_[[#This Row],[Returns]]=1,"Returned","Not Returned")</f>
        <v>Not Returned</v>
      </c>
      <c r="Q3850" t="str">
        <f>_xlfn.XLOOKUP(ecommerce_customer_data_custom_[[#This Row],[Payment Method]],PaymentMapping!$A$2:$A$11,PaymentMapping!$B$2:$B$11,"Other")</f>
        <v>Card</v>
      </c>
    </row>
    <row r="3851" spans="1:17" x14ac:dyDescent="0.3">
      <c r="A3851">
        <v>39817</v>
      </c>
      <c r="B3851" s="14">
        <v>44132.307268518518</v>
      </c>
      <c r="C3851" t="s">
        <v>11</v>
      </c>
      <c r="D3851">
        <v>384</v>
      </c>
      <c r="E3851">
        <v>2</v>
      </c>
      <c r="F3851">
        <v>3593</v>
      </c>
      <c r="G3851" t="s">
        <v>12</v>
      </c>
      <c r="H3851">
        <v>25</v>
      </c>
      <c r="I3851">
        <v>1</v>
      </c>
      <c r="J3851" t="s">
        <v>17</v>
      </c>
      <c r="K3851">
        <v>0</v>
      </c>
      <c r="L3851">
        <f>YEAR(ecommerce_customer_data_custom_[[#This Row],[Purchase Date]])</f>
        <v>2020</v>
      </c>
      <c r="M3851">
        <f>MONTH(ecommerce_customer_data_custom_[[#This Row],[Purchase Date]])</f>
        <v>10</v>
      </c>
      <c r="N3851" t="str">
        <f>TEXT(ecommerce_customer_data_custom_[[#This Row],[Purchase Date]],"mmmm")</f>
        <v>October</v>
      </c>
      <c r="O3851" t="str">
        <f>VLOOKUP(ecommerce_customer_data_custom_[[#This Row],[Customer Age]],AgeGroupMapping!$A$2:$C$5,3,TRUE)</f>
        <v>Young</v>
      </c>
      <c r="P3851" t="str">
        <f>IF(ecommerce_customer_data_custom_[[#This Row],[Returns]]=1,"Returned","Not Returned")</f>
        <v>Returned</v>
      </c>
      <c r="Q3851" t="str">
        <f>_xlfn.XLOOKUP(ecommerce_customer_data_custom_[[#This Row],[Payment Method]],PaymentMapping!$A$2:$A$11,PaymentMapping!$B$2:$B$11,"Other")</f>
        <v>Card</v>
      </c>
    </row>
    <row r="3852" spans="1:17" x14ac:dyDescent="0.3">
      <c r="A3852">
        <v>39817</v>
      </c>
      <c r="B3852" s="14">
        <v>44663.55</v>
      </c>
      <c r="C3852" t="s">
        <v>18</v>
      </c>
      <c r="D3852">
        <v>142</v>
      </c>
      <c r="E3852">
        <v>3</v>
      </c>
      <c r="F3852">
        <v>1635</v>
      </c>
      <c r="G3852" t="s">
        <v>12</v>
      </c>
      <c r="H3852">
        <v>25</v>
      </c>
      <c r="I3852">
        <v>1</v>
      </c>
      <c r="J3852" t="s">
        <v>17</v>
      </c>
      <c r="K3852">
        <v>0</v>
      </c>
      <c r="L3852">
        <f>YEAR(ecommerce_customer_data_custom_[[#This Row],[Purchase Date]])</f>
        <v>2022</v>
      </c>
      <c r="M3852">
        <f>MONTH(ecommerce_customer_data_custom_[[#This Row],[Purchase Date]])</f>
        <v>4</v>
      </c>
      <c r="N3852" t="str">
        <f>TEXT(ecommerce_customer_data_custom_[[#This Row],[Purchase Date]],"mmmm")</f>
        <v>April</v>
      </c>
      <c r="O3852" t="str">
        <f>VLOOKUP(ecommerce_customer_data_custom_[[#This Row],[Customer Age]],AgeGroupMapping!$A$2:$C$5,3,TRUE)</f>
        <v>Young</v>
      </c>
      <c r="P3852" t="str">
        <f>IF(ecommerce_customer_data_custom_[[#This Row],[Returns]]=1,"Returned","Not Returned")</f>
        <v>Returned</v>
      </c>
      <c r="Q3852" t="str">
        <f>_xlfn.XLOOKUP(ecommerce_customer_data_custom_[[#This Row],[Payment Method]],PaymentMapping!$A$2:$A$11,PaymentMapping!$B$2:$B$11,"Other")</f>
        <v>Card</v>
      </c>
    </row>
    <row r="3853" spans="1:17" x14ac:dyDescent="0.3">
      <c r="A3853">
        <v>39817</v>
      </c>
      <c r="B3853" s="14">
        <v>44959.12699074074</v>
      </c>
      <c r="C3853" t="s">
        <v>14</v>
      </c>
      <c r="D3853">
        <v>32</v>
      </c>
      <c r="E3853">
        <v>4</v>
      </c>
      <c r="F3853">
        <v>4667</v>
      </c>
      <c r="G3853" t="s">
        <v>15</v>
      </c>
      <c r="H3853">
        <v>25</v>
      </c>
      <c r="I3853">
        <v>0</v>
      </c>
      <c r="J3853" t="s">
        <v>17</v>
      </c>
      <c r="K3853">
        <v>0</v>
      </c>
      <c r="L3853">
        <f>YEAR(ecommerce_customer_data_custom_[[#This Row],[Purchase Date]])</f>
        <v>2023</v>
      </c>
      <c r="M3853">
        <f>MONTH(ecommerce_customer_data_custom_[[#This Row],[Purchase Date]])</f>
        <v>2</v>
      </c>
      <c r="N3853" t="str">
        <f>TEXT(ecommerce_customer_data_custom_[[#This Row],[Purchase Date]],"mmmm")</f>
        <v>February</v>
      </c>
      <c r="O3853" t="str">
        <f>VLOOKUP(ecommerce_customer_data_custom_[[#This Row],[Customer Age]],AgeGroupMapping!$A$2:$C$5,3,TRUE)</f>
        <v>Young</v>
      </c>
      <c r="P3853" t="str">
        <f>IF(ecommerce_customer_data_custom_[[#This Row],[Returns]]=1,"Returned","Not Returned")</f>
        <v>Not Returned</v>
      </c>
      <c r="Q3853" t="str">
        <f>_xlfn.XLOOKUP(ecommerce_customer_data_custom_[[#This Row],[Payment Method]],PaymentMapping!$A$2:$A$11,PaymentMapping!$B$2:$B$11,"Other")</f>
        <v>Wallet/UPI</v>
      </c>
    </row>
    <row r="3854" spans="1:17" x14ac:dyDescent="0.3">
      <c r="A3854">
        <v>39817</v>
      </c>
      <c r="B3854" s="14">
        <v>44290.571701388886</v>
      </c>
      <c r="C3854" t="s">
        <v>18</v>
      </c>
      <c r="D3854">
        <v>148</v>
      </c>
      <c r="E3854">
        <v>1</v>
      </c>
      <c r="F3854">
        <v>2133</v>
      </c>
      <c r="G3854" t="s">
        <v>19</v>
      </c>
      <c r="H3854">
        <v>25</v>
      </c>
      <c r="I3854">
        <v>1</v>
      </c>
      <c r="J3854" t="s">
        <v>17</v>
      </c>
      <c r="K3854">
        <v>0</v>
      </c>
      <c r="L3854">
        <f>YEAR(ecommerce_customer_data_custom_[[#This Row],[Purchase Date]])</f>
        <v>2021</v>
      </c>
      <c r="M3854">
        <f>MONTH(ecommerce_customer_data_custom_[[#This Row],[Purchase Date]])</f>
        <v>4</v>
      </c>
      <c r="N3854" t="str">
        <f>TEXT(ecommerce_customer_data_custom_[[#This Row],[Purchase Date]],"mmmm")</f>
        <v>April</v>
      </c>
      <c r="O3854" t="str">
        <f>VLOOKUP(ecommerce_customer_data_custom_[[#This Row],[Customer Age]],AgeGroupMapping!$A$2:$C$5,3,TRUE)</f>
        <v>Young</v>
      </c>
      <c r="P3854" t="str">
        <f>IF(ecommerce_customer_data_custom_[[#This Row],[Returns]]=1,"Returned","Not Returned")</f>
        <v>Returned</v>
      </c>
      <c r="Q3854" t="str">
        <f>_xlfn.XLOOKUP(ecommerce_customer_data_custom_[[#This Row],[Payment Method]],PaymentMapping!$A$2:$A$11,PaymentMapping!$B$2:$B$11,"Other")</f>
        <v>Cash</v>
      </c>
    </row>
    <row r="3855" spans="1:17" x14ac:dyDescent="0.3">
      <c r="A3855">
        <v>39817</v>
      </c>
      <c r="B3855" s="14">
        <v>44858.914421296293</v>
      </c>
      <c r="C3855" t="s">
        <v>11</v>
      </c>
      <c r="D3855">
        <v>285</v>
      </c>
      <c r="E3855">
        <v>1</v>
      </c>
      <c r="F3855">
        <v>3435</v>
      </c>
      <c r="G3855" t="s">
        <v>15</v>
      </c>
      <c r="H3855">
        <v>25</v>
      </c>
      <c r="I3855">
        <v>1</v>
      </c>
      <c r="J3855" t="s">
        <v>17</v>
      </c>
      <c r="K3855">
        <v>0</v>
      </c>
      <c r="L3855">
        <f>YEAR(ecommerce_customer_data_custom_[[#This Row],[Purchase Date]])</f>
        <v>2022</v>
      </c>
      <c r="M3855">
        <f>MONTH(ecommerce_customer_data_custom_[[#This Row],[Purchase Date]])</f>
        <v>10</v>
      </c>
      <c r="N3855" t="str">
        <f>TEXT(ecommerce_customer_data_custom_[[#This Row],[Purchase Date]],"mmmm")</f>
        <v>October</v>
      </c>
      <c r="O3855" t="str">
        <f>VLOOKUP(ecommerce_customer_data_custom_[[#This Row],[Customer Age]],AgeGroupMapping!$A$2:$C$5,3,TRUE)</f>
        <v>Young</v>
      </c>
      <c r="P3855" t="str">
        <f>IF(ecommerce_customer_data_custom_[[#This Row],[Returns]]=1,"Returned","Not Returned")</f>
        <v>Returned</v>
      </c>
      <c r="Q3855" t="str">
        <f>_xlfn.XLOOKUP(ecommerce_customer_data_custom_[[#This Row],[Payment Method]],PaymentMapping!$A$2:$A$11,PaymentMapping!$B$2:$B$11,"Other")</f>
        <v>Wallet/UPI</v>
      </c>
    </row>
    <row r="3856" spans="1:17" x14ac:dyDescent="0.3">
      <c r="A3856">
        <v>39817</v>
      </c>
      <c r="B3856" s="14">
        <v>44717.602268518516</v>
      </c>
      <c r="C3856" t="s">
        <v>16</v>
      </c>
      <c r="D3856">
        <v>28</v>
      </c>
      <c r="E3856">
        <v>2</v>
      </c>
      <c r="F3856">
        <v>3598</v>
      </c>
      <c r="G3856" t="s">
        <v>15</v>
      </c>
      <c r="H3856">
        <v>25</v>
      </c>
      <c r="I3856">
        <v>0</v>
      </c>
      <c r="J3856" t="s">
        <v>17</v>
      </c>
      <c r="K3856">
        <v>0</v>
      </c>
      <c r="L3856">
        <f>YEAR(ecommerce_customer_data_custom_[[#This Row],[Purchase Date]])</f>
        <v>2022</v>
      </c>
      <c r="M3856">
        <f>MONTH(ecommerce_customer_data_custom_[[#This Row],[Purchase Date]])</f>
        <v>6</v>
      </c>
      <c r="N3856" t="str">
        <f>TEXT(ecommerce_customer_data_custom_[[#This Row],[Purchase Date]],"mmmm")</f>
        <v>June</v>
      </c>
      <c r="O3856" t="str">
        <f>VLOOKUP(ecommerce_customer_data_custom_[[#This Row],[Customer Age]],AgeGroupMapping!$A$2:$C$5,3,TRUE)</f>
        <v>Young</v>
      </c>
      <c r="P3856" t="str">
        <f>IF(ecommerce_customer_data_custom_[[#This Row],[Returns]]=1,"Returned","Not Returned")</f>
        <v>Not Returned</v>
      </c>
      <c r="Q3856" t="str">
        <f>_xlfn.XLOOKUP(ecommerce_customer_data_custom_[[#This Row],[Payment Method]],PaymentMapping!$A$2:$A$11,PaymentMapping!$B$2:$B$11,"Other")</f>
        <v>Wallet/UPI</v>
      </c>
    </row>
    <row r="3857" spans="1:17" x14ac:dyDescent="0.3">
      <c r="A3857">
        <v>39817</v>
      </c>
      <c r="B3857" s="14">
        <v>44580.448171296295</v>
      </c>
      <c r="C3857" t="s">
        <v>16</v>
      </c>
      <c r="D3857">
        <v>361</v>
      </c>
      <c r="E3857">
        <v>2</v>
      </c>
      <c r="F3857">
        <v>4751</v>
      </c>
      <c r="G3857" t="s">
        <v>15</v>
      </c>
      <c r="H3857">
        <v>25</v>
      </c>
      <c r="I3857">
        <v>0</v>
      </c>
      <c r="J3857" t="s">
        <v>17</v>
      </c>
      <c r="K3857">
        <v>0</v>
      </c>
      <c r="L3857">
        <f>YEAR(ecommerce_customer_data_custom_[[#This Row],[Purchase Date]])</f>
        <v>2022</v>
      </c>
      <c r="M3857">
        <f>MONTH(ecommerce_customer_data_custom_[[#This Row],[Purchase Date]])</f>
        <v>1</v>
      </c>
      <c r="N3857" t="str">
        <f>TEXT(ecommerce_customer_data_custom_[[#This Row],[Purchase Date]],"mmmm")</f>
        <v>January</v>
      </c>
      <c r="O3857" t="str">
        <f>VLOOKUP(ecommerce_customer_data_custom_[[#This Row],[Customer Age]],AgeGroupMapping!$A$2:$C$5,3,TRUE)</f>
        <v>Young</v>
      </c>
      <c r="P3857" t="str">
        <f>IF(ecommerce_customer_data_custom_[[#This Row],[Returns]]=1,"Returned","Not Returned")</f>
        <v>Not Returned</v>
      </c>
      <c r="Q3857" t="str">
        <f>_xlfn.XLOOKUP(ecommerce_customer_data_custom_[[#This Row],[Payment Method]],PaymentMapping!$A$2:$A$11,PaymentMapping!$B$2:$B$11,"Other")</f>
        <v>Wallet/UPI</v>
      </c>
    </row>
    <row r="3858" spans="1:17" x14ac:dyDescent="0.3">
      <c r="A3858">
        <v>39817</v>
      </c>
      <c r="B3858" s="14">
        <v>44324.176782407405</v>
      </c>
      <c r="C3858" t="s">
        <v>11</v>
      </c>
      <c r="D3858">
        <v>249</v>
      </c>
      <c r="E3858">
        <v>3</v>
      </c>
      <c r="F3858">
        <v>1673</v>
      </c>
      <c r="G3858" t="s">
        <v>15</v>
      </c>
      <c r="H3858">
        <v>25</v>
      </c>
      <c r="I3858">
        <v>0</v>
      </c>
      <c r="J3858" t="s">
        <v>17</v>
      </c>
      <c r="K3858">
        <v>0</v>
      </c>
      <c r="L3858">
        <f>YEAR(ecommerce_customer_data_custom_[[#This Row],[Purchase Date]])</f>
        <v>2021</v>
      </c>
      <c r="M3858">
        <f>MONTH(ecommerce_customer_data_custom_[[#This Row],[Purchase Date]])</f>
        <v>5</v>
      </c>
      <c r="N3858" t="str">
        <f>TEXT(ecommerce_customer_data_custom_[[#This Row],[Purchase Date]],"mmmm")</f>
        <v>May</v>
      </c>
      <c r="O3858" t="str">
        <f>VLOOKUP(ecommerce_customer_data_custom_[[#This Row],[Customer Age]],AgeGroupMapping!$A$2:$C$5,3,TRUE)</f>
        <v>Young</v>
      </c>
      <c r="P3858" t="str">
        <f>IF(ecommerce_customer_data_custom_[[#This Row],[Returns]]=1,"Returned","Not Returned")</f>
        <v>Not Returned</v>
      </c>
      <c r="Q3858" t="str">
        <f>_xlfn.XLOOKUP(ecommerce_customer_data_custom_[[#This Row],[Payment Method]],PaymentMapping!$A$2:$A$11,PaymentMapping!$B$2:$B$11,"Other")</f>
        <v>Wallet/UPI</v>
      </c>
    </row>
    <row r="3859" spans="1:17" x14ac:dyDescent="0.3">
      <c r="A3859">
        <v>39817</v>
      </c>
      <c r="B3859" s="14">
        <v>44182.761435185188</v>
      </c>
      <c r="C3859" t="s">
        <v>11</v>
      </c>
      <c r="D3859">
        <v>410</v>
      </c>
      <c r="E3859">
        <v>1</v>
      </c>
      <c r="F3859">
        <v>2548</v>
      </c>
      <c r="G3859" t="s">
        <v>12</v>
      </c>
      <c r="H3859">
        <v>25</v>
      </c>
      <c r="I3859">
        <v>0</v>
      </c>
      <c r="J3859" t="s">
        <v>17</v>
      </c>
      <c r="K3859">
        <v>0</v>
      </c>
      <c r="L3859">
        <f>YEAR(ecommerce_customer_data_custom_[[#This Row],[Purchase Date]])</f>
        <v>2020</v>
      </c>
      <c r="M3859">
        <f>MONTH(ecommerce_customer_data_custom_[[#This Row],[Purchase Date]])</f>
        <v>12</v>
      </c>
      <c r="N3859" t="str">
        <f>TEXT(ecommerce_customer_data_custom_[[#This Row],[Purchase Date]],"mmmm")</f>
        <v>December</v>
      </c>
      <c r="O3859" t="str">
        <f>VLOOKUP(ecommerce_customer_data_custom_[[#This Row],[Customer Age]],AgeGroupMapping!$A$2:$C$5,3,TRUE)</f>
        <v>Young</v>
      </c>
      <c r="P3859" t="str">
        <f>IF(ecommerce_customer_data_custom_[[#This Row],[Returns]]=1,"Returned","Not Returned")</f>
        <v>Not Returned</v>
      </c>
      <c r="Q3859" t="str">
        <f>_xlfn.XLOOKUP(ecommerce_customer_data_custom_[[#This Row],[Payment Method]],PaymentMapping!$A$2:$A$11,PaymentMapping!$B$2:$B$11,"Other")</f>
        <v>Card</v>
      </c>
    </row>
    <row r="3860" spans="1:17" x14ac:dyDescent="0.3">
      <c r="A3860">
        <v>39817</v>
      </c>
      <c r="B3860" s="14">
        <v>44847.994398148148</v>
      </c>
      <c r="C3860" t="s">
        <v>11</v>
      </c>
      <c r="D3860">
        <v>260</v>
      </c>
      <c r="E3860">
        <v>1</v>
      </c>
      <c r="F3860">
        <v>3983</v>
      </c>
      <c r="G3860" t="s">
        <v>12</v>
      </c>
      <c r="H3860">
        <v>25</v>
      </c>
      <c r="I3860">
        <v>0</v>
      </c>
      <c r="J3860" t="s">
        <v>17</v>
      </c>
      <c r="K3860">
        <v>0</v>
      </c>
      <c r="L3860">
        <f>YEAR(ecommerce_customer_data_custom_[[#This Row],[Purchase Date]])</f>
        <v>2022</v>
      </c>
      <c r="M3860">
        <f>MONTH(ecommerce_customer_data_custom_[[#This Row],[Purchase Date]])</f>
        <v>10</v>
      </c>
      <c r="N3860" t="str">
        <f>TEXT(ecommerce_customer_data_custom_[[#This Row],[Purchase Date]],"mmmm")</f>
        <v>October</v>
      </c>
      <c r="O3860" t="str">
        <f>VLOOKUP(ecommerce_customer_data_custom_[[#This Row],[Customer Age]],AgeGroupMapping!$A$2:$C$5,3,TRUE)</f>
        <v>Young</v>
      </c>
      <c r="P3860" t="str">
        <f>IF(ecommerce_customer_data_custom_[[#This Row],[Returns]]=1,"Returned","Not Returned")</f>
        <v>Not Returned</v>
      </c>
      <c r="Q3860" t="str">
        <f>_xlfn.XLOOKUP(ecommerce_customer_data_custom_[[#This Row],[Payment Method]],PaymentMapping!$A$2:$A$11,PaymentMapping!$B$2:$B$11,"Other")</f>
        <v>Card</v>
      </c>
    </row>
    <row r="3861" spans="1:17" x14ac:dyDescent="0.3">
      <c r="A3861">
        <v>12232</v>
      </c>
      <c r="B3861" s="14">
        <v>43876.331921296296</v>
      </c>
      <c r="C3861" t="s">
        <v>18</v>
      </c>
      <c r="D3861">
        <v>378</v>
      </c>
      <c r="E3861">
        <v>4</v>
      </c>
      <c r="F3861">
        <v>4816</v>
      </c>
      <c r="G3861" t="s">
        <v>12</v>
      </c>
      <c r="H3861">
        <v>52</v>
      </c>
      <c r="I3861">
        <v>0</v>
      </c>
      <c r="J3861" t="s">
        <v>17</v>
      </c>
      <c r="K3861">
        <v>0</v>
      </c>
      <c r="L3861">
        <f>YEAR(ecommerce_customer_data_custom_[[#This Row],[Purchase Date]])</f>
        <v>2020</v>
      </c>
      <c r="M3861">
        <f>MONTH(ecommerce_customer_data_custom_[[#This Row],[Purchase Date]])</f>
        <v>2</v>
      </c>
      <c r="N3861" t="str">
        <f>TEXT(ecommerce_customer_data_custom_[[#This Row],[Purchase Date]],"mmmm")</f>
        <v>February</v>
      </c>
      <c r="O3861" t="str">
        <f>VLOOKUP(ecommerce_customer_data_custom_[[#This Row],[Customer Age]],AgeGroupMapping!$A$2:$C$5,3,TRUE)</f>
        <v>Middle-Aged</v>
      </c>
      <c r="P3861" t="str">
        <f>IF(ecommerce_customer_data_custom_[[#This Row],[Returns]]=1,"Returned","Not Returned")</f>
        <v>Not Returned</v>
      </c>
      <c r="Q3861" t="str">
        <f>_xlfn.XLOOKUP(ecommerce_customer_data_custom_[[#This Row],[Payment Method]],PaymentMapping!$A$2:$A$11,PaymentMapping!$B$2:$B$11,"Other")</f>
        <v>Card</v>
      </c>
    </row>
    <row r="3862" spans="1:17" x14ac:dyDescent="0.3">
      <c r="A3862">
        <v>12232</v>
      </c>
      <c r="B3862" s="14">
        <v>44611.75508101852</v>
      </c>
      <c r="C3862" t="s">
        <v>18</v>
      </c>
      <c r="D3862">
        <v>268</v>
      </c>
      <c r="E3862">
        <v>4</v>
      </c>
      <c r="F3862">
        <v>3008</v>
      </c>
      <c r="G3862" t="s">
        <v>12</v>
      </c>
      <c r="H3862">
        <v>52</v>
      </c>
      <c r="I3862">
        <v>1</v>
      </c>
      <c r="J3862" t="s">
        <v>17</v>
      </c>
      <c r="K3862">
        <v>0</v>
      </c>
      <c r="L3862">
        <f>YEAR(ecommerce_customer_data_custom_[[#This Row],[Purchase Date]])</f>
        <v>2022</v>
      </c>
      <c r="M3862">
        <f>MONTH(ecommerce_customer_data_custom_[[#This Row],[Purchase Date]])</f>
        <v>2</v>
      </c>
      <c r="N3862" t="str">
        <f>TEXT(ecommerce_customer_data_custom_[[#This Row],[Purchase Date]],"mmmm")</f>
        <v>February</v>
      </c>
      <c r="O3862" t="str">
        <f>VLOOKUP(ecommerce_customer_data_custom_[[#This Row],[Customer Age]],AgeGroupMapping!$A$2:$C$5,3,TRUE)</f>
        <v>Middle-Aged</v>
      </c>
      <c r="P3862" t="str">
        <f>IF(ecommerce_customer_data_custom_[[#This Row],[Returns]]=1,"Returned","Not Returned")</f>
        <v>Returned</v>
      </c>
      <c r="Q3862" t="str">
        <f>_xlfn.XLOOKUP(ecommerce_customer_data_custom_[[#This Row],[Payment Method]],PaymentMapping!$A$2:$A$11,PaymentMapping!$B$2:$B$11,"Other")</f>
        <v>Card</v>
      </c>
    </row>
    <row r="3863" spans="1:17" x14ac:dyDescent="0.3">
      <c r="A3863">
        <v>12232</v>
      </c>
      <c r="B3863" s="14">
        <v>44813.637974537036</v>
      </c>
      <c r="C3863" t="s">
        <v>11</v>
      </c>
      <c r="D3863">
        <v>153</v>
      </c>
      <c r="E3863">
        <v>1</v>
      </c>
      <c r="F3863">
        <v>4235</v>
      </c>
      <c r="G3863" t="s">
        <v>12</v>
      </c>
      <c r="H3863">
        <v>52</v>
      </c>
      <c r="I3863">
        <v>0</v>
      </c>
      <c r="J3863" t="s">
        <v>17</v>
      </c>
      <c r="K3863">
        <v>0</v>
      </c>
      <c r="L3863">
        <f>YEAR(ecommerce_customer_data_custom_[[#This Row],[Purchase Date]])</f>
        <v>2022</v>
      </c>
      <c r="M3863">
        <f>MONTH(ecommerce_customer_data_custom_[[#This Row],[Purchase Date]])</f>
        <v>9</v>
      </c>
      <c r="N3863" t="str">
        <f>TEXT(ecommerce_customer_data_custom_[[#This Row],[Purchase Date]],"mmmm")</f>
        <v>September</v>
      </c>
      <c r="O3863" t="str">
        <f>VLOOKUP(ecommerce_customer_data_custom_[[#This Row],[Customer Age]],AgeGroupMapping!$A$2:$C$5,3,TRUE)</f>
        <v>Middle-Aged</v>
      </c>
      <c r="P3863" t="str">
        <f>IF(ecommerce_customer_data_custom_[[#This Row],[Returns]]=1,"Returned","Not Returned")</f>
        <v>Not Returned</v>
      </c>
      <c r="Q3863" t="str">
        <f>_xlfn.XLOOKUP(ecommerce_customer_data_custom_[[#This Row],[Payment Method]],PaymentMapping!$A$2:$A$11,PaymentMapping!$B$2:$B$11,"Other")</f>
        <v>Card</v>
      </c>
    </row>
    <row r="3864" spans="1:17" x14ac:dyDescent="0.3">
      <c r="A3864">
        <v>12232</v>
      </c>
      <c r="B3864" s="14">
        <v>44466.98028935185</v>
      </c>
      <c r="C3864" t="s">
        <v>18</v>
      </c>
      <c r="D3864">
        <v>233</v>
      </c>
      <c r="E3864">
        <v>2</v>
      </c>
      <c r="F3864">
        <v>3184</v>
      </c>
      <c r="G3864" t="s">
        <v>15</v>
      </c>
      <c r="H3864">
        <v>52</v>
      </c>
      <c r="I3864">
        <v>0</v>
      </c>
      <c r="J3864" t="s">
        <v>17</v>
      </c>
      <c r="K3864">
        <v>0</v>
      </c>
      <c r="L3864">
        <f>YEAR(ecommerce_customer_data_custom_[[#This Row],[Purchase Date]])</f>
        <v>2021</v>
      </c>
      <c r="M3864">
        <f>MONTH(ecommerce_customer_data_custom_[[#This Row],[Purchase Date]])</f>
        <v>9</v>
      </c>
      <c r="N3864" t="str">
        <f>TEXT(ecommerce_customer_data_custom_[[#This Row],[Purchase Date]],"mmmm")</f>
        <v>September</v>
      </c>
      <c r="O3864" t="str">
        <f>VLOOKUP(ecommerce_customer_data_custom_[[#This Row],[Customer Age]],AgeGroupMapping!$A$2:$C$5,3,TRUE)</f>
        <v>Middle-Aged</v>
      </c>
      <c r="P3864" t="str">
        <f>IF(ecommerce_customer_data_custom_[[#This Row],[Returns]]=1,"Returned","Not Returned")</f>
        <v>Not Returned</v>
      </c>
      <c r="Q3864" t="str">
        <f>_xlfn.XLOOKUP(ecommerce_customer_data_custom_[[#This Row],[Payment Method]],PaymentMapping!$A$2:$A$11,PaymentMapping!$B$2:$B$11,"Other")</f>
        <v>Wallet/UPI</v>
      </c>
    </row>
    <row r="3865" spans="1:17" x14ac:dyDescent="0.3">
      <c r="A3865">
        <v>12232</v>
      </c>
      <c r="B3865" s="14">
        <v>44830.733587962961</v>
      </c>
      <c r="C3865" t="s">
        <v>18</v>
      </c>
      <c r="D3865">
        <v>190</v>
      </c>
      <c r="E3865">
        <v>2</v>
      </c>
      <c r="F3865">
        <v>1003</v>
      </c>
      <c r="G3865" t="s">
        <v>12</v>
      </c>
      <c r="H3865">
        <v>52</v>
      </c>
      <c r="I3865">
        <v>0</v>
      </c>
      <c r="J3865" t="s">
        <v>17</v>
      </c>
      <c r="K3865">
        <v>0</v>
      </c>
      <c r="L3865">
        <f>YEAR(ecommerce_customer_data_custom_[[#This Row],[Purchase Date]])</f>
        <v>2022</v>
      </c>
      <c r="M3865">
        <f>MONTH(ecommerce_customer_data_custom_[[#This Row],[Purchase Date]])</f>
        <v>9</v>
      </c>
      <c r="N3865" t="str">
        <f>TEXT(ecommerce_customer_data_custom_[[#This Row],[Purchase Date]],"mmmm")</f>
        <v>September</v>
      </c>
      <c r="O3865" t="str">
        <f>VLOOKUP(ecommerce_customer_data_custom_[[#This Row],[Customer Age]],AgeGroupMapping!$A$2:$C$5,3,TRUE)</f>
        <v>Middle-Aged</v>
      </c>
      <c r="P3865" t="str">
        <f>IF(ecommerce_customer_data_custom_[[#This Row],[Returns]]=1,"Returned","Not Returned")</f>
        <v>Not Returned</v>
      </c>
      <c r="Q3865" t="str">
        <f>_xlfn.XLOOKUP(ecommerce_customer_data_custom_[[#This Row],[Payment Method]],PaymentMapping!$A$2:$A$11,PaymentMapping!$B$2:$B$11,"Other")</f>
        <v>Card</v>
      </c>
    </row>
    <row r="3866" spans="1:17" x14ac:dyDescent="0.3">
      <c r="A3866">
        <v>12232</v>
      </c>
      <c r="B3866" s="14">
        <v>44651.926458333335</v>
      </c>
      <c r="C3866" t="s">
        <v>11</v>
      </c>
      <c r="D3866">
        <v>64</v>
      </c>
      <c r="E3866">
        <v>5</v>
      </c>
      <c r="F3866">
        <v>2317</v>
      </c>
      <c r="G3866" t="s">
        <v>19</v>
      </c>
      <c r="H3866">
        <v>52</v>
      </c>
      <c r="I3866">
        <v>0</v>
      </c>
      <c r="J3866" t="s">
        <v>17</v>
      </c>
      <c r="K3866">
        <v>0</v>
      </c>
      <c r="L3866">
        <f>YEAR(ecommerce_customer_data_custom_[[#This Row],[Purchase Date]])</f>
        <v>2022</v>
      </c>
      <c r="M3866">
        <f>MONTH(ecommerce_customer_data_custom_[[#This Row],[Purchase Date]])</f>
        <v>3</v>
      </c>
      <c r="N3866" t="str">
        <f>TEXT(ecommerce_customer_data_custom_[[#This Row],[Purchase Date]],"mmmm")</f>
        <v>March</v>
      </c>
      <c r="O3866" t="str">
        <f>VLOOKUP(ecommerce_customer_data_custom_[[#This Row],[Customer Age]],AgeGroupMapping!$A$2:$C$5,3,TRUE)</f>
        <v>Middle-Aged</v>
      </c>
      <c r="P3866" t="str">
        <f>IF(ecommerce_customer_data_custom_[[#This Row],[Returns]]=1,"Returned","Not Returned")</f>
        <v>Not Returned</v>
      </c>
      <c r="Q3866" t="str">
        <f>_xlfn.XLOOKUP(ecommerce_customer_data_custom_[[#This Row],[Payment Method]],PaymentMapping!$A$2:$A$11,PaymentMapping!$B$2:$B$11,"Other")</f>
        <v>Cash</v>
      </c>
    </row>
    <row r="3867" spans="1:17" x14ac:dyDescent="0.3">
      <c r="A3867">
        <v>12232</v>
      </c>
      <c r="B3867" s="14">
        <v>44930.913773148146</v>
      </c>
      <c r="C3867" t="s">
        <v>14</v>
      </c>
      <c r="D3867">
        <v>332</v>
      </c>
      <c r="E3867">
        <v>3</v>
      </c>
      <c r="F3867">
        <v>2169</v>
      </c>
      <c r="G3867" t="s">
        <v>19</v>
      </c>
      <c r="H3867">
        <v>52</v>
      </c>
      <c r="I3867">
        <v>0</v>
      </c>
      <c r="J3867" t="s">
        <v>17</v>
      </c>
      <c r="K3867">
        <v>0</v>
      </c>
      <c r="L3867">
        <f>YEAR(ecommerce_customer_data_custom_[[#This Row],[Purchase Date]])</f>
        <v>2023</v>
      </c>
      <c r="M3867">
        <f>MONTH(ecommerce_customer_data_custom_[[#This Row],[Purchase Date]])</f>
        <v>1</v>
      </c>
      <c r="N3867" t="str">
        <f>TEXT(ecommerce_customer_data_custom_[[#This Row],[Purchase Date]],"mmmm")</f>
        <v>January</v>
      </c>
      <c r="O3867" t="str">
        <f>VLOOKUP(ecommerce_customer_data_custom_[[#This Row],[Customer Age]],AgeGroupMapping!$A$2:$C$5,3,TRUE)</f>
        <v>Middle-Aged</v>
      </c>
      <c r="P3867" t="str">
        <f>IF(ecommerce_customer_data_custom_[[#This Row],[Returns]]=1,"Returned","Not Returned")</f>
        <v>Not Returned</v>
      </c>
      <c r="Q3867" t="str">
        <f>_xlfn.XLOOKUP(ecommerce_customer_data_custom_[[#This Row],[Payment Method]],PaymentMapping!$A$2:$A$11,PaymentMapping!$B$2:$B$11,"Other")</f>
        <v>Cash</v>
      </c>
    </row>
    <row r="3868" spans="1:17" x14ac:dyDescent="0.3">
      <c r="A3868">
        <v>29949</v>
      </c>
      <c r="B3868" s="14">
        <v>45022.867488425924</v>
      </c>
      <c r="C3868" t="s">
        <v>14</v>
      </c>
      <c r="D3868">
        <v>424</v>
      </c>
      <c r="E3868">
        <v>3</v>
      </c>
      <c r="F3868">
        <v>4868</v>
      </c>
      <c r="G3868" t="s">
        <v>12</v>
      </c>
      <c r="H3868">
        <v>43</v>
      </c>
      <c r="I3868">
        <v>0</v>
      </c>
      <c r="J3868" t="s">
        <v>17</v>
      </c>
      <c r="K3868">
        <v>0</v>
      </c>
      <c r="L3868">
        <f>YEAR(ecommerce_customer_data_custom_[[#This Row],[Purchase Date]])</f>
        <v>2023</v>
      </c>
      <c r="M3868">
        <f>MONTH(ecommerce_customer_data_custom_[[#This Row],[Purchase Date]])</f>
        <v>4</v>
      </c>
      <c r="N3868" t="str">
        <f>TEXT(ecommerce_customer_data_custom_[[#This Row],[Purchase Date]],"mmmm")</f>
        <v>April</v>
      </c>
      <c r="O3868" t="str">
        <f>VLOOKUP(ecommerce_customer_data_custom_[[#This Row],[Customer Age]],AgeGroupMapping!$A$2:$C$5,3,TRUE)</f>
        <v>Middle-Aged</v>
      </c>
      <c r="P3868" t="str">
        <f>IF(ecommerce_customer_data_custom_[[#This Row],[Returns]]=1,"Returned","Not Returned")</f>
        <v>Not Returned</v>
      </c>
      <c r="Q3868" t="str">
        <f>_xlfn.XLOOKUP(ecommerce_customer_data_custom_[[#This Row],[Payment Method]],PaymentMapping!$A$2:$A$11,PaymentMapping!$B$2:$B$11,"Other")</f>
        <v>Card</v>
      </c>
    </row>
    <row r="3869" spans="1:17" x14ac:dyDescent="0.3">
      <c r="A3869">
        <v>29949</v>
      </c>
      <c r="B3869" s="14">
        <v>44489.179872685185</v>
      </c>
      <c r="C3869" t="s">
        <v>11</v>
      </c>
      <c r="D3869">
        <v>341</v>
      </c>
      <c r="E3869">
        <v>1</v>
      </c>
      <c r="F3869">
        <v>3423</v>
      </c>
      <c r="G3869" t="s">
        <v>12</v>
      </c>
      <c r="H3869">
        <v>43</v>
      </c>
      <c r="I3869">
        <v>0</v>
      </c>
      <c r="J3869" t="s">
        <v>17</v>
      </c>
      <c r="K3869">
        <v>0</v>
      </c>
      <c r="L3869">
        <f>YEAR(ecommerce_customer_data_custom_[[#This Row],[Purchase Date]])</f>
        <v>2021</v>
      </c>
      <c r="M3869">
        <f>MONTH(ecommerce_customer_data_custom_[[#This Row],[Purchase Date]])</f>
        <v>10</v>
      </c>
      <c r="N3869" t="str">
        <f>TEXT(ecommerce_customer_data_custom_[[#This Row],[Purchase Date]],"mmmm")</f>
        <v>October</v>
      </c>
      <c r="O3869" t="str">
        <f>VLOOKUP(ecommerce_customer_data_custom_[[#This Row],[Customer Age]],AgeGroupMapping!$A$2:$C$5,3,TRUE)</f>
        <v>Middle-Aged</v>
      </c>
      <c r="P3869" t="str">
        <f>IF(ecommerce_customer_data_custom_[[#This Row],[Returns]]=1,"Returned","Not Returned")</f>
        <v>Not Returned</v>
      </c>
      <c r="Q3869" t="str">
        <f>_xlfn.XLOOKUP(ecommerce_customer_data_custom_[[#This Row],[Payment Method]],PaymentMapping!$A$2:$A$11,PaymentMapping!$B$2:$B$11,"Other")</f>
        <v>Card</v>
      </c>
    </row>
    <row r="3870" spans="1:17" x14ac:dyDescent="0.3">
      <c r="A3870">
        <v>29949</v>
      </c>
      <c r="B3870" s="14">
        <v>44573.462002314816</v>
      </c>
      <c r="C3870" t="s">
        <v>16</v>
      </c>
      <c r="D3870">
        <v>352</v>
      </c>
      <c r="E3870">
        <v>1</v>
      </c>
      <c r="F3870">
        <v>4507</v>
      </c>
      <c r="G3870" t="s">
        <v>19</v>
      </c>
      <c r="H3870">
        <v>43</v>
      </c>
      <c r="I3870">
        <v>0</v>
      </c>
      <c r="J3870" t="s">
        <v>17</v>
      </c>
      <c r="K3870">
        <v>0</v>
      </c>
      <c r="L3870">
        <f>YEAR(ecommerce_customer_data_custom_[[#This Row],[Purchase Date]])</f>
        <v>2022</v>
      </c>
      <c r="M3870">
        <f>MONTH(ecommerce_customer_data_custom_[[#This Row],[Purchase Date]])</f>
        <v>1</v>
      </c>
      <c r="N3870" t="str">
        <f>TEXT(ecommerce_customer_data_custom_[[#This Row],[Purchase Date]],"mmmm")</f>
        <v>January</v>
      </c>
      <c r="O3870" t="str">
        <f>VLOOKUP(ecommerce_customer_data_custom_[[#This Row],[Customer Age]],AgeGroupMapping!$A$2:$C$5,3,TRUE)</f>
        <v>Middle-Aged</v>
      </c>
      <c r="P3870" t="str">
        <f>IF(ecommerce_customer_data_custom_[[#This Row],[Returns]]=1,"Returned","Not Returned")</f>
        <v>Not Returned</v>
      </c>
      <c r="Q3870" t="str">
        <f>_xlfn.XLOOKUP(ecommerce_customer_data_custom_[[#This Row],[Payment Method]],PaymentMapping!$A$2:$A$11,PaymentMapping!$B$2:$B$11,"Other")</f>
        <v>Cash</v>
      </c>
    </row>
    <row r="3871" spans="1:17" x14ac:dyDescent="0.3">
      <c r="A3871">
        <v>29949</v>
      </c>
      <c r="B3871" s="14">
        <v>45049.714155092595</v>
      </c>
      <c r="C3871" t="s">
        <v>11</v>
      </c>
      <c r="D3871">
        <v>32</v>
      </c>
      <c r="E3871">
        <v>3</v>
      </c>
      <c r="F3871">
        <v>3842</v>
      </c>
      <c r="G3871" t="s">
        <v>15</v>
      </c>
      <c r="H3871">
        <v>43</v>
      </c>
      <c r="I3871">
        <v>1</v>
      </c>
      <c r="J3871" t="s">
        <v>17</v>
      </c>
      <c r="K3871">
        <v>0</v>
      </c>
      <c r="L3871">
        <f>YEAR(ecommerce_customer_data_custom_[[#This Row],[Purchase Date]])</f>
        <v>2023</v>
      </c>
      <c r="M3871">
        <f>MONTH(ecommerce_customer_data_custom_[[#This Row],[Purchase Date]])</f>
        <v>5</v>
      </c>
      <c r="N3871" t="str">
        <f>TEXT(ecommerce_customer_data_custom_[[#This Row],[Purchase Date]],"mmmm")</f>
        <v>May</v>
      </c>
      <c r="O3871" t="str">
        <f>VLOOKUP(ecommerce_customer_data_custom_[[#This Row],[Customer Age]],AgeGroupMapping!$A$2:$C$5,3,TRUE)</f>
        <v>Middle-Aged</v>
      </c>
      <c r="P3871" t="str">
        <f>IF(ecommerce_customer_data_custom_[[#This Row],[Returns]]=1,"Returned","Not Returned")</f>
        <v>Returned</v>
      </c>
      <c r="Q3871" t="str">
        <f>_xlfn.XLOOKUP(ecommerce_customer_data_custom_[[#This Row],[Payment Method]],PaymentMapping!$A$2:$A$11,PaymentMapping!$B$2:$B$11,"Other")</f>
        <v>Wallet/UPI</v>
      </c>
    </row>
    <row r="3872" spans="1:17" x14ac:dyDescent="0.3">
      <c r="A3872">
        <v>42326</v>
      </c>
      <c r="B3872" s="14">
        <v>44692.115879629629</v>
      </c>
      <c r="C3872" t="s">
        <v>16</v>
      </c>
      <c r="D3872">
        <v>213</v>
      </c>
      <c r="E3872">
        <v>5</v>
      </c>
      <c r="F3872">
        <v>3588</v>
      </c>
      <c r="G3872" t="s">
        <v>15</v>
      </c>
      <c r="H3872">
        <v>39</v>
      </c>
      <c r="I3872">
        <v>0</v>
      </c>
      <c r="J3872" t="s">
        <v>17</v>
      </c>
      <c r="K3872">
        <v>0</v>
      </c>
      <c r="L3872">
        <f>YEAR(ecommerce_customer_data_custom_[[#This Row],[Purchase Date]])</f>
        <v>2022</v>
      </c>
      <c r="M3872">
        <f>MONTH(ecommerce_customer_data_custom_[[#This Row],[Purchase Date]])</f>
        <v>5</v>
      </c>
      <c r="N3872" t="str">
        <f>TEXT(ecommerce_customer_data_custom_[[#This Row],[Purchase Date]],"mmmm")</f>
        <v>May</v>
      </c>
      <c r="O3872" t="str">
        <f>VLOOKUP(ecommerce_customer_data_custom_[[#This Row],[Customer Age]],AgeGroupMapping!$A$2:$C$5,3,TRUE)</f>
        <v>Adult</v>
      </c>
      <c r="P3872" t="str">
        <f>IF(ecommerce_customer_data_custom_[[#This Row],[Returns]]=1,"Returned","Not Returned")</f>
        <v>Not Returned</v>
      </c>
      <c r="Q3872" t="str">
        <f>_xlfn.XLOOKUP(ecommerce_customer_data_custom_[[#This Row],[Payment Method]],PaymentMapping!$A$2:$A$11,PaymentMapping!$B$2:$B$11,"Other")</f>
        <v>Wallet/UPI</v>
      </c>
    </row>
    <row r="3873" spans="1:17" x14ac:dyDescent="0.3">
      <c r="A3873">
        <v>42326</v>
      </c>
      <c r="B3873" s="14">
        <v>44128.258564814816</v>
      </c>
      <c r="C3873" t="s">
        <v>14</v>
      </c>
      <c r="D3873">
        <v>155</v>
      </c>
      <c r="E3873">
        <v>3</v>
      </c>
      <c r="F3873">
        <v>3480</v>
      </c>
      <c r="G3873" t="s">
        <v>19</v>
      </c>
      <c r="H3873">
        <v>39</v>
      </c>
      <c r="I3873">
        <v>1</v>
      </c>
      <c r="J3873" t="s">
        <v>17</v>
      </c>
      <c r="K3873">
        <v>0</v>
      </c>
      <c r="L3873">
        <f>YEAR(ecommerce_customer_data_custom_[[#This Row],[Purchase Date]])</f>
        <v>2020</v>
      </c>
      <c r="M3873">
        <f>MONTH(ecommerce_customer_data_custom_[[#This Row],[Purchase Date]])</f>
        <v>10</v>
      </c>
      <c r="N3873" t="str">
        <f>TEXT(ecommerce_customer_data_custom_[[#This Row],[Purchase Date]],"mmmm")</f>
        <v>October</v>
      </c>
      <c r="O3873" t="str">
        <f>VLOOKUP(ecommerce_customer_data_custom_[[#This Row],[Customer Age]],AgeGroupMapping!$A$2:$C$5,3,TRUE)</f>
        <v>Adult</v>
      </c>
      <c r="P3873" t="str">
        <f>IF(ecommerce_customer_data_custom_[[#This Row],[Returns]]=1,"Returned","Not Returned")</f>
        <v>Returned</v>
      </c>
      <c r="Q3873" t="str">
        <f>_xlfn.XLOOKUP(ecommerce_customer_data_custom_[[#This Row],[Payment Method]],PaymentMapping!$A$2:$A$11,PaymentMapping!$B$2:$B$11,"Other")</f>
        <v>Cash</v>
      </c>
    </row>
    <row r="3874" spans="1:17" x14ac:dyDescent="0.3">
      <c r="A3874">
        <v>42326</v>
      </c>
      <c r="B3874" s="14">
        <v>45177.755613425928</v>
      </c>
      <c r="C3874" t="s">
        <v>11</v>
      </c>
      <c r="D3874">
        <v>98</v>
      </c>
      <c r="E3874">
        <v>1</v>
      </c>
      <c r="F3874">
        <v>3342</v>
      </c>
      <c r="G3874" t="s">
        <v>15</v>
      </c>
      <c r="H3874">
        <v>39</v>
      </c>
      <c r="I3874">
        <v>1</v>
      </c>
      <c r="J3874" t="s">
        <v>17</v>
      </c>
      <c r="K3874">
        <v>0</v>
      </c>
      <c r="L3874">
        <f>YEAR(ecommerce_customer_data_custom_[[#This Row],[Purchase Date]])</f>
        <v>2023</v>
      </c>
      <c r="M3874">
        <f>MONTH(ecommerce_customer_data_custom_[[#This Row],[Purchase Date]])</f>
        <v>9</v>
      </c>
      <c r="N3874" t="str">
        <f>TEXT(ecommerce_customer_data_custom_[[#This Row],[Purchase Date]],"mmmm")</f>
        <v>September</v>
      </c>
      <c r="O3874" t="str">
        <f>VLOOKUP(ecommerce_customer_data_custom_[[#This Row],[Customer Age]],AgeGroupMapping!$A$2:$C$5,3,TRUE)</f>
        <v>Adult</v>
      </c>
      <c r="P3874" t="str">
        <f>IF(ecommerce_customer_data_custom_[[#This Row],[Returns]]=1,"Returned","Not Returned")</f>
        <v>Returned</v>
      </c>
      <c r="Q3874" t="str">
        <f>_xlfn.XLOOKUP(ecommerce_customer_data_custom_[[#This Row],[Payment Method]],PaymentMapping!$A$2:$A$11,PaymentMapping!$B$2:$B$11,"Other")</f>
        <v>Wallet/UPI</v>
      </c>
    </row>
    <row r="3875" spans="1:17" x14ac:dyDescent="0.3">
      <c r="A3875">
        <v>42326</v>
      </c>
      <c r="B3875" s="14">
        <v>44166.495856481481</v>
      </c>
      <c r="C3875" t="s">
        <v>14</v>
      </c>
      <c r="D3875">
        <v>67</v>
      </c>
      <c r="E3875">
        <v>1</v>
      </c>
      <c r="F3875">
        <v>1038</v>
      </c>
      <c r="G3875" t="s">
        <v>15</v>
      </c>
      <c r="H3875">
        <v>39</v>
      </c>
      <c r="I3875">
        <v>1</v>
      </c>
      <c r="J3875" t="s">
        <v>17</v>
      </c>
      <c r="K3875">
        <v>0</v>
      </c>
      <c r="L3875">
        <f>YEAR(ecommerce_customer_data_custom_[[#This Row],[Purchase Date]])</f>
        <v>2020</v>
      </c>
      <c r="M3875">
        <f>MONTH(ecommerce_customer_data_custom_[[#This Row],[Purchase Date]])</f>
        <v>12</v>
      </c>
      <c r="N3875" t="str">
        <f>TEXT(ecommerce_customer_data_custom_[[#This Row],[Purchase Date]],"mmmm")</f>
        <v>December</v>
      </c>
      <c r="O3875" t="str">
        <f>VLOOKUP(ecommerce_customer_data_custom_[[#This Row],[Customer Age]],AgeGroupMapping!$A$2:$C$5,3,TRUE)</f>
        <v>Adult</v>
      </c>
      <c r="P3875" t="str">
        <f>IF(ecommerce_customer_data_custom_[[#This Row],[Returns]]=1,"Returned","Not Returned")</f>
        <v>Returned</v>
      </c>
      <c r="Q3875" t="str">
        <f>_xlfn.XLOOKUP(ecommerce_customer_data_custom_[[#This Row],[Payment Method]],PaymentMapping!$A$2:$A$11,PaymentMapping!$B$2:$B$11,"Other")</f>
        <v>Wallet/UPI</v>
      </c>
    </row>
    <row r="3876" spans="1:17" x14ac:dyDescent="0.3">
      <c r="A3876">
        <v>27889</v>
      </c>
      <c r="B3876" s="14">
        <v>43899.05908564815</v>
      </c>
      <c r="C3876" t="s">
        <v>16</v>
      </c>
      <c r="D3876">
        <v>433</v>
      </c>
      <c r="E3876">
        <v>5</v>
      </c>
      <c r="F3876">
        <v>4635</v>
      </c>
      <c r="G3876" t="s">
        <v>12</v>
      </c>
      <c r="H3876">
        <v>61</v>
      </c>
      <c r="I3876">
        <v>0</v>
      </c>
      <c r="J3876" t="s">
        <v>17</v>
      </c>
      <c r="K3876">
        <v>1</v>
      </c>
      <c r="L3876">
        <f>YEAR(ecommerce_customer_data_custom_[[#This Row],[Purchase Date]])</f>
        <v>2020</v>
      </c>
      <c r="M3876">
        <f>MONTH(ecommerce_customer_data_custom_[[#This Row],[Purchase Date]])</f>
        <v>3</v>
      </c>
      <c r="N3876" t="str">
        <f>TEXT(ecommerce_customer_data_custom_[[#This Row],[Purchase Date]],"mmmm")</f>
        <v>March</v>
      </c>
      <c r="O3876" t="str">
        <f>VLOOKUP(ecommerce_customer_data_custom_[[#This Row],[Customer Age]],AgeGroupMapping!$A$2:$C$5,3,TRUE)</f>
        <v>Senior</v>
      </c>
      <c r="P3876" t="str">
        <f>IF(ecommerce_customer_data_custom_[[#This Row],[Returns]]=1,"Returned","Not Returned")</f>
        <v>Not Returned</v>
      </c>
      <c r="Q3876" t="str">
        <f>_xlfn.XLOOKUP(ecommerce_customer_data_custom_[[#This Row],[Payment Method]],PaymentMapping!$A$2:$A$11,PaymentMapping!$B$2:$B$11,"Other")</f>
        <v>Card</v>
      </c>
    </row>
    <row r="3877" spans="1:17" x14ac:dyDescent="0.3">
      <c r="A3877">
        <v>27889</v>
      </c>
      <c r="B3877" s="14">
        <v>44997.267395833333</v>
      </c>
      <c r="C3877" t="s">
        <v>16</v>
      </c>
      <c r="D3877">
        <v>223</v>
      </c>
      <c r="E3877">
        <v>2</v>
      </c>
      <c r="F3877">
        <v>2023</v>
      </c>
      <c r="G3877" t="s">
        <v>15</v>
      </c>
      <c r="H3877">
        <v>61</v>
      </c>
      <c r="I3877">
        <v>0</v>
      </c>
      <c r="J3877" t="s">
        <v>17</v>
      </c>
      <c r="K3877">
        <v>1</v>
      </c>
      <c r="L3877">
        <f>YEAR(ecommerce_customer_data_custom_[[#This Row],[Purchase Date]])</f>
        <v>2023</v>
      </c>
      <c r="M3877">
        <f>MONTH(ecommerce_customer_data_custom_[[#This Row],[Purchase Date]])</f>
        <v>3</v>
      </c>
      <c r="N3877" t="str">
        <f>TEXT(ecommerce_customer_data_custom_[[#This Row],[Purchase Date]],"mmmm")</f>
        <v>March</v>
      </c>
      <c r="O3877" t="str">
        <f>VLOOKUP(ecommerce_customer_data_custom_[[#This Row],[Customer Age]],AgeGroupMapping!$A$2:$C$5,3,TRUE)</f>
        <v>Senior</v>
      </c>
      <c r="P3877" t="str">
        <f>IF(ecommerce_customer_data_custom_[[#This Row],[Returns]]=1,"Returned","Not Returned")</f>
        <v>Not Returned</v>
      </c>
      <c r="Q3877" t="str">
        <f>_xlfn.XLOOKUP(ecommerce_customer_data_custom_[[#This Row],[Payment Method]],PaymentMapping!$A$2:$A$11,PaymentMapping!$B$2:$B$11,"Other")</f>
        <v>Wallet/UPI</v>
      </c>
    </row>
    <row r="3878" spans="1:17" x14ac:dyDescent="0.3">
      <c r="A3878">
        <v>27889</v>
      </c>
      <c r="B3878" s="14">
        <v>44136.790208333332</v>
      </c>
      <c r="C3878" t="s">
        <v>16</v>
      </c>
      <c r="D3878">
        <v>203</v>
      </c>
      <c r="E3878">
        <v>1</v>
      </c>
      <c r="F3878">
        <v>4759</v>
      </c>
      <c r="G3878" t="s">
        <v>12</v>
      </c>
      <c r="H3878">
        <v>61</v>
      </c>
      <c r="I3878">
        <v>0</v>
      </c>
      <c r="J3878" t="s">
        <v>17</v>
      </c>
      <c r="K3878">
        <v>1</v>
      </c>
      <c r="L3878">
        <f>YEAR(ecommerce_customer_data_custom_[[#This Row],[Purchase Date]])</f>
        <v>2020</v>
      </c>
      <c r="M3878">
        <f>MONTH(ecommerce_customer_data_custom_[[#This Row],[Purchase Date]])</f>
        <v>11</v>
      </c>
      <c r="N3878" t="str">
        <f>TEXT(ecommerce_customer_data_custom_[[#This Row],[Purchase Date]],"mmmm")</f>
        <v>November</v>
      </c>
      <c r="O3878" t="str">
        <f>VLOOKUP(ecommerce_customer_data_custom_[[#This Row],[Customer Age]],AgeGroupMapping!$A$2:$C$5,3,TRUE)</f>
        <v>Senior</v>
      </c>
      <c r="P3878" t="str">
        <f>IF(ecommerce_customer_data_custom_[[#This Row],[Returns]]=1,"Returned","Not Returned")</f>
        <v>Not Returned</v>
      </c>
      <c r="Q3878" t="str">
        <f>_xlfn.XLOOKUP(ecommerce_customer_data_custom_[[#This Row],[Payment Method]],PaymentMapping!$A$2:$A$11,PaymentMapping!$B$2:$B$11,"Other")</f>
        <v>Card</v>
      </c>
    </row>
    <row r="3879" spans="1:17" x14ac:dyDescent="0.3">
      <c r="A3879">
        <v>27889</v>
      </c>
      <c r="B3879" s="14">
        <v>44539.893680555557</v>
      </c>
      <c r="C3879" t="s">
        <v>18</v>
      </c>
      <c r="D3879">
        <v>125</v>
      </c>
      <c r="E3879">
        <v>5</v>
      </c>
      <c r="F3879">
        <v>1393</v>
      </c>
      <c r="G3879" t="s">
        <v>19</v>
      </c>
      <c r="H3879">
        <v>61</v>
      </c>
      <c r="I3879">
        <v>0</v>
      </c>
      <c r="J3879" t="s">
        <v>17</v>
      </c>
      <c r="K3879">
        <v>1</v>
      </c>
      <c r="L3879">
        <f>YEAR(ecommerce_customer_data_custom_[[#This Row],[Purchase Date]])</f>
        <v>2021</v>
      </c>
      <c r="M3879">
        <f>MONTH(ecommerce_customer_data_custom_[[#This Row],[Purchase Date]])</f>
        <v>12</v>
      </c>
      <c r="N3879" t="str">
        <f>TEXT(ecommerce_customer_data_custom_[[#This Row],[Purchase Date]],"mmmm")</f>
        <v>December</v>
      </c>
      <c r="O3879" t="str">
        <f>VLOOKUP(ecommerce_customer_data_custom_[[#This Row],[Customer Age]],AgeGroupMapping!$A$2:$C$5,3,TRUE)</f>
        <v>Senior</v>
      </c>
      <c r="P3879" t="str">
        <f>IF(ecommerce_customer_data_custom_[[#This Row],[Returns]]=1,"Returned","Not Returned")</f>
        <v>Not Returned</v>
      </c>
      <c r="Q3879" t="str">
        <f>_xlfn.XLOOKUP(ecommerce_customer_data_custom_[[#This Row],[Payment Method]],PaymentMapping!$A$2:$A$11,PaymentMapping!$B$2:$B$11,"Other")</f>
        <v>Cash</v>
      </c>
    </row>
    <row r="3880" spans="1:17" x14ac:dyDescent="0.3">
      <c r="A3880">
        <v>27889</v>
      </c>
      <c r="B3880" s="14">
        <v>43925.087893518517</v>
      </c>
      <c r="C3880" t="s">
        <v>18</v>
      </c>
      <c r="D3880">
        <v>474</v>
      </c>
      <c r="E3880">
        <v>2</v>
      </c>
      <c r="F3880">
        <v>2331</v>
      </c>
      <c r="G3880" t="s">
        <v>12</v>
      </c>
      <c r="H3880">
        <v>61</v>
      </c>
      <c r="I3880">
        <v>1</v>
      </c>
      <c r="J3880" t="s">
        <v>17</v>
      </c>
      <c r="K3880">
        <v>1</v>
      </c>
      <c r="L3880">
        <f>YEAR(ecommerce_customer_data_custom_[[#This Row],[Purchase Date]])</f>
        <v>2020</v>
      </c>
      <c r="M3880">
        <f>MONTH(ecommerce_customer_data_custom_[[#This Row],[Purchase Date]])</f>
        <v>4</v>
      </c>
      <c r="N3880" t="str">
        <f>TEXT(ecommerce_customer_data_custom_[[#This Row],[Purchase Date]],"mmmm")</f>
        <v>April</v>
      </c>
      <c r="O3880" t="str">
        <f>VLOOKUP(ecommerce_customer_data_custom_[[#This Row],[Customer Age]],AgeGroupMapping!$A$2:$C$5,3,TRUE)</f>
        <v>Senior</v>
      </c>
      <c r="P3880" t="str">
        <f>IF(ecommerce_customer_data_custom_[[#This Row],[Returns]]=1,"Returned","Not Returned")</f>
        <v>Returned</v>
      </c>
      <c r="Q3880" t="str">
        <f>_xlfn.XLOOKUP(ecommerce_customer_data_custom_[[#This Row],[Payment Method]],PaymentMapping!$A$2:$A$11,PaymentMapping!$B$2:$B$11,"Other")</f>
        <v>Card</v>
      </c>
    </row>
    <row r="3881" spans="1:17" x14ac:dyDescent="0.3">
      <c r="A3881">
        <v>27889</v>
      </c>
      <c r="B3881" s="14">
        <v>44950.811412037037</v>
      </c>
      <c r="C3881" t="s">
        <v>16</v>
      </c>
      <c r="D3881">
        <v>92</v>
      </c>
      <c r="E3881">
        <v>4</v>
      </c>
      <c r="F3881">
        <v>1668</v>
      </c>
      <c r="G3881" t="s">
        <v>12</v>
      </c>
      <c r="H3881">
        <v>61</v>
      </c>
      <c r="I3881">
        <v>0</v>
      </c>
      <c r="J3881" t="s">
        <v>17</v>
      </c>
      <c r="K3881">
        <v>1</v>
      </c>
      <c r="L3881">
        <f>YEAR(ecommerce_customer_data_custom_[[#This Row],[Purchase Date]])</f>
        <v>2023</v>
      </c>
      <c r="M3881">
        <f>MONTH(ecommerce_customer_data_custom_[[#This Row],[Purchase Date]])</f>
        <v>1</v>
      </c>
      <c r="N3881" t="str">
        <f>TEXT(ecommerce_customer_data_custom_[[#This Row],[Purchase Date]],"mmmm")</f>
        <v>January</v>
      </c>
      <c r="O3881" t="str">
        <f>VLOOKUP(ecommerce_customer_data_custom_[[#This Row],[Customer Age]],AgeGroupMapping!$A$2:$C$5,3,TRUE)</f>
        <v>Senior</v>
      </c>
      <c r="P3881" t="str">
        <f>IF(ecommerce_customer_data_custom_[[#This Row],[Returns]]=1,"Returned","Not Returned")</f>
        <v>Not Returned</v>
      </c>
      <c r="Q3881" t="str">
        <f>_xlfn.XLOOKUP(ecommerce_customer_data_custom_[[#This Row],[Payment Method]],PaymentMapping!$A$2:$A$11,PaymentMapping!$B$2:$B$11,"Other")</f>
        <v>Card</v>
      </c>
    </row>
    <row r="3882" spans="1:17" x14ac:dyDescent="0.3">
      <c r="A3882">
        <v>27889</v>
      </c>
      <c r="B3882" s="14">
        <v>44388.226064814815</v>
      </c>
      <c r="C3882" t="s">
        <v>16</v>
      </c>
      <c r="D3882">
        <v>434</v>
      </c>
      <c r="E3882">
        <v>2</v>
      </c>
      <c r="F3882">
        <v>1781</v>
      </c>
      <c r="G3882" t="s">
        <v>19</v>
      </c>
      <c r="H3882">
        <v>61</v>
      </c>
      <c r="I3882">
        <v>0</v>
      </c>
      <c r="J3882" t="s">
        <v>17</v>
      </c>
      <c r="K3882">
        <v>1</v>
      </c>
      <c r="L3882">
        <f>YEAR(ecommerce_customer_data_custom_[[#This Row],[Purchase Date]])</f>
        <v>2021</v>
      </c>
      <c r="M3882">
        <f>MONTH(ecommerce_customer_data_custom_[[#This Row],[Purchase Date]])</f>
        <v>7</v>
      </c>
      <c r="N3882" t="str">
        <f>TEXT(ecommerce_customer_data_custom_[[#This Row],[Purchase Date]],"mmmm")</f>
        <v>July</v>
      </c>
      <c r="O3882" t="str">
        <f>VLOOKUP(ecommerce_customer_data_custom_[[#This Row],[Customer Age]],AgeGroupMapping!$A$2:$C$5,3,TRUE)</f>
        <v>Senior</v>
      </c>
      <c r="P3882" t="str">
        <f>IF(ecommerce_customer_data_custom_[[#This Row],[Returns]]=1,"Returned","Not Returned")</f>
        <v>Not Returned</v>
      </c>
      <c r="Q3882" t="str">
        <f>_xlfn.XLOOKUP(ecommerce_customer_data_custom_[[#This Row],[Payment Method]],PaymentMapping!$A$2:$A$11,PaymentMapping!$B$2:$B$11,"Other")</f>
        <v>Cash</v>
      </c>
    </row>
    <row r="3883" spans="1:17" x14ac:dyDescent="0.3">
      <c r="A3883">
        <v>27889</v>
      </c>
      <c r="B3883" s="14">
        <v>43917.238738425927</v>
      </c>
      <c r="C3883" t="s">
        <v>11</v>
      </c>
      <c r="D3883">
        <v>144</v>
      </c>
      <c r="E3883">
        <v>4</v>
      </c>
      <c r="F3883">
        <v>4978</v>
      </c>
      <c r="G3883" t="s">
        <v>12</v>
      </c>
      <c r="H3883">
        <v>61</v>
      </c>
      <c r="I3883">
        <v>1</v>
      </c>
      <c r="J3883" t="s">
        <v>17</v>
      </c>
      <c r="K3883">
        <v>1</v>
      </c>
      <c r="L3883">
        <f>YEAR(ecommerce_customer_data_custom_[[#This Row],[Purchase Date]])</f>
        <v>2020</v>
      </c>
      <c r="M3883">
        <f>MONTH(ecommerce_customer_data_custom_[[#This Row],[Purchase Date]])</f>
        <v>3</v>
      </c>
      <c r="N3883" t="str">
        <f>TEXT(ecommerce_customer_data_custom_[[#This Row],[Purchase Date]],"mmmm")</f>
        <v>March</v>
      </c>
      <c r="O3883" t="str">
        <f>VLOOKUP(ecommerce_customer_data_custom_[[#This Row],[Customer Age]],AgeGroupMapping!$A$2:$C$5,3,TRUE)</f>
        <v>Senior</v>
      </c>
      <c r="P3883" t="str">
        <f>IF(ecommerce_customer_data_custom_[[#This Row],[Returns]]=1,"Returned","Not Returned")</f>
        <v>Returned</v>
      </c>
      <c r="Q3883" t="str">
        <f>_xlfn.XLOOKUP(ecommerce_customer_data_custom_[[#This Row],[Payment Method]],PaymentMapping!$A$2:$A$11,PaymentMapping!$B$2:$B$11,"Other")</f>
        <v>Card</v>
      </c>
    </row>
    <row r="3884" spans="1:17" x14ac:dyDescent="0.3">
      <c r="A3884">
        <v>24064</v>
      </c>
      <c r="B3884" s="14">
        <v>44285.294594907406</v>
      </c>
      <c r="C3884" t="s">
        <v>14</v>
      </c>
      <c r="D3884">
        <v>128</v>
      </c>
      <c r="E3884">
        <v>4</v>
      </c>
      <c r="F3884">
        <v>2723</v>
      </c>
      <c r="G3884" t="s">
        <v>12</v>
      </c>
      <c r="H3884">
        <v>34</v>
      </c>
      <c r="I3884">
        <v>0</v>
      </c>
      <c r="J3884" t="s">
        <v>13</v>
      </c>
      <c r="K3884">
        <v>0</v>
      </c>
      <c r="L3884">
        <f>YEAR(ecommerce_customer_data_custom_[[#This Row],[Purchase Date]])</f>
        <v>2021</v>
      </c>
      <c r="M3884">
        <f>MONTH(ecommerce_customer_data_custom_[[#This Row],[Purchase Date]])</f>
        <v>3</v>
      </c>
      <c r="N3884" t="str">
        <f>TEXT(ecommerce_customer_data_custom_[[#This Row],[Purchase Date]],"mmmm")</f>
        <v>March</v>
      </c>
      <c r="O3884" t="str">
        <f>VLOOKUP(ecommerce_customer_data_custom_[[#This Row],[Customer Age]],AgeGroupMapping!$A$2:$C$5,3,TRUE)</f>
        <v>Adult</v>
      </c>
      <c r="P3884" t="str">
        <f>IF(ecommerce_customer_data_custom_[[#This Row],[Returns]]=1,"Returned","Not Returned")</f>
        <v>Not Returned</v>
      </c>
      <c r="Q3884" t="str">
        <f>_xlfn.XLOOKUP(ecommerce_customer_data_custom_[[#This Row],[Payment Method]],PaymentMapping!$A$2:$A$11,PaymentMapping!$B$2:$B$11,"Other")</f>
        <v>Card</v>
      </c>
    </row>
    <row r="3885" spans="1:17" x14ac:dyDescent="0.3">
      <c r="A3885">
        <v>24064</v>
      </c>
      <c r="B3885" s="14">
        <v>44702.818657407406</v>
      </c>
      <c r="C3885" t="s">
        <v>14</v>
      </c>
      <c r="D3885">
        <v>380</v>
      </c>
      <c r="E3885">
        <v>5</v>
      </c>
      <c r="F3885">
        <v>4514</v>
      </c>
      <c r="G3885" t="s">
        <v>20</v>
      </c>
      <c r="H3885">
        <v>34</v>
      </c>
      <c r="I3885">
        <v>0</v>
      </c>
      <c r="J3885" t="s">
        <v>13</v>
      </c>
      <c r="K3885">
        <v>0</v>
      </c>
      <c r="L3885">
        <f>YEAR(ecommerce_customer_data_custom_[[#This Row],[Purchase Date]])</f>
        <v>2022</v>
      </c>
      <c r="M3885">
        <f>MONTH(ecommerce_customer_data_custom_[[#This Row],[Purchase Date]])</f>
        <v>5</v>
      </c>
      <c r="N3885" t="str">
        <f>TEXT(ecommerce_customer_data_custom_[[#This Row],[Purchase Date]],"mmmm")</f>
        <v>May</v>
      </c>
      <c r="O3885" t="str">
        <f>VLOOKUP(ecommerce_customer_data_custom_[[#This Row],[Customer Age]],AgeGroupMapping!$A$2:$C$5,3,TRUE)</f>
        <v>Adult</v>
      </c>
      <c r="P3885" t="str">
        <f>IF(ecommerce_customer_data_custom_[[#This Row],[Returns]]=1,"Returned","Not Returned")</f>
        <v>Not Returned</v>
      </c>
      <c r="Q3885" t="str">
        <f>_xlfn.XLOOKUP(ecommerce_customer_data_custom_[[#This Row],[Payment Method]],PaymentMapping!$A$2:$A$11,PaymentMapping!$B$2:$B$11,"Other")</f>
        <v>Other</v>
      </c>
    </row>
    <row r="3886" spans="1:17" x14ac:dyDescent="0.3">
      <c r="A3886">
        <v>24064</v>
      </c>
      <c r="B3886" s="14">
        <v>44816.956053240741</v>
      </c>
      <c r="C3886" t="s">
        <v>16</v>
      </c>
      <c r="D3886">
        <v>418</v>
      </c>
      <c r="E3886">
        <v>4</v>
      </c>
      <c r="F3886">
        <v>4543</v>
      </c>
      <c r="G3886" t="s">
        <v>20</v>
      </c>
      <c r="H3886">
        <v>34</v>
      </c>
      <c r="I3886">
        <v>0</v>
      </c>
      <c r="J3886" t="s">
        <v>13</v>
      </c>
      <c r="K3886">
        <v>0</v>
      </c>
      <c r="L3886">
        <f>YEAR(ecommerce_customer_data_custom_[[#This Row],[Purchase Date]])</f>
        <v>2022</v>
      </c>
      <c r="M3886">
        <f>MONTH(ecommerce_customer_data_custom_[[#This Row],[Purchase Date]])</f>
        <v>9</v>
      </c>
      <c r="N3886" t="str">
        <f>TEXT(ecommerce_customer_data_custom_[[#This Row],[Purchase Date]],"mmmm")</f>
        <v>September</v>
      </c>
      <c r="O3886" t="str">
        <f>VLOOKUP(ecommerce_customer_data_custom_[[#This Row],[Customer Age]],AgeGroupMapping!$A$2:$C$5,3,TRUE)</f>
        <v>Adult</v>
      </c>
      <c r="P3886" t="str">
        <f>IF(ecommerce_customer_data_custom_[[#This Row],[Returns]]=1,"Returned","Not Returned")</f>
        <v>Not Returned</v>
      </c>
      <c r="Q3886" t="str">
        <f>_xlfn.XLOOKUP(ecommerce_customer_data_custom_[[#This Row],[Payment Method]],PaymentMapping!$A$2:$A$11,PaymentMapping!$B$2:$B$11,"Other")</f>
        <v>Other</v>
      </c>
    </row>
    <row r="3887" spans="1:17" x14ac:dyDescent="0.3">
      <c r="A3887">
        <v>24064</v>
      </c>
      <c r="B3887" s="14">
        <v>44461.21193287037</v>
      </c>
      <c r="C3887" t="s">
        <v>18</v>
      </c>
      <c r="D3887">
        <v>35</v>
      </c>
      <c r="E3887">
        <v>5</v>
      </c>
      <c r="F3887">
        <v>2942</v>
      </c>
      <c r="G3887" t="s">
        <v>12</v>
      </c>
      <c r="H3887">
        <v>34</v>
      </c>
      <c r="I3887">
        <v>1</v>
      </c>
      <c r="J3887" t="s">
        <v>13</v>
      </c>
      <c r="K3887">
        <v>0</v>
      </c>
      <c r="L3887">
        <f>YEAR(ecommerce_customer_data_custom_[[#This Row],[Purchase Date]])</f>
        <v>2021</v>
      </c>
      <c r="M3887">
        <f>MONTH(ecommerce_customer_data_custom_[[#This Row],[Purchase Date]])</f>
        <v>9</v>
      </c>
      <c r="N3887" t="str">
        <f>TEXT(ecommerce_customer_data_custom_[[#This Row],[Purchase Date]],"mmmm")</f>
        <v>September</v>
      </c>
      <c r="O3887" t="str">
        <f>VLOOKUP(ecommerce_customer_data_custom_[[#This Row],[Customer Age]],AgeGroupMapping!$A$2:$C$5,3,TRUE)</f>
        <v>Adult</v>
      </c>
      <c r="P3887" t="str">
        <f>IF(ecommerce_customer_data_custom_[[#This Row],[Returns]]=1,"Returned","Not Returned")</f>
        <v>Returned</v>
      </c>
      <c r="Q3887" t="str">
        <f>_xlfn.XLOOKUP(ecommerce_customer_data_custom_[[#This Row],[Payment Method]],PaymentMapping!$A$2:$A$11,PaymentMapping!$B$2:$B$11,"Other")</f>
        <v>Card</v>
      </c>
    </row>
    <row r="3888" spans="1:17" x14ac:dyDescent="0.3">
      <c r="A3888">
        <v>24064</v>
      </c>
      <c r="B3888" s="14">
        <v>44138.635289351849</v>
      </c>
      <c r="C3888" t="s">
        <v>11</v>
      </c>
      <c r="D3888">
        <v>461</v>
      </c>
      <c r="E3888">
        <v>1</v>
      </c>
      <c r="F3888">
        <v>742</v>
      </c>
      <c r="G3888" t="s">
        <v>12</v>
      </c>
      <c r="H3888">
        <v>34</v>
      </c>
      <c r="I3888">
        <v>0</v>
      </c>
      <c r="J3888" t="s">
        <v>13</v>
      </c>
      <c r="K3888">
        <v>0</v>
      </c>
      <c r="L3888">
        <f>YEAR(ecommerce_customer_data_custom_[[#This Row],[Purchase Date]])</f>
        <v>2020</v>
      </c>
      <c r="M3888">
        <f>MONTH(ecommerce_customer_data_custom_[[#This Row],[Purchase Date]])</f>
        <v>11</v>
      </c>
      <c r="N3888" t="str">
        <f>TEXT(ecommerce_customer_data_custom_[[#This Row],[Purchase Date]],"mmmm")</f>
        <v>November</v>
      </c>
      <c r="O3888" t="str">
        <f>VLOOKUP(ecommerce_customer_data_custom_[[#This Row],[Customer Age]],AgeGroupMapping!$A$2:$C$5,3,TRUE)</f>
        <v>Adult</v>
      </c>
      <c r="P3888" t="str">
        <f>IF(ecommerce_customer_data_custom_[[#This Row],[Returns]]=1,"Returned","Not Returned")</f>
        <v>Not Returned</v>
      </c>
      <c r="Q3888" t="str">
        <f>_xlfn.XLOOKUP(ecommerce_customer_data_custom_[[#This Row],[Payment Method]],PaymentMapping!$A$2:$A$11,PaymentMapping!$B$2:$B$11,"Other")</f>
        <v>Card</v>
      </c>
    </row>
    <row r="3889" spans="1:17" x14ac:dyDescent="0.3">
      <c r="A3889">
        <v>24064</v>
      </c>
      <c r="B3889" s="14">
        <v>44449.86478009259</v>
      </c>
      <c r="C3889" t="s">
        <v>11</v>
      </c>
      <c r="D3889">
        <v>202</v>
      </c>
      <c r="E3889">
        <v>3</v>
      </c>
      <c r="F3889">
        <v>4643</v>
      </c>
      <c r="G3889" t="s">
        <v>15</v>
      </c>
      <c r="H3889">
        <v>34</v>
      </c>
      <c r="I3889">
        <v>0</v>
      </c>
      <c r="J3889" t="s">
        <v>13</v>
      </c>
      <c r="K3889">
        <v>0</v>
      </c>
      <c r="L3889">
        <f>YEAR(ecommerce_customer_data_custom_[[#This Row],[Purchase Date]])</f>
        <v>2021</v>
      </c>
      <c r="M3889">
        <f>MONTH(ecommerce_customer_data_custom_[[#This Row],[Purchase Date]])</f>
        <v>9</v>
      </c>
      <c r="N3889" t="str">
        <f>TEXT(ecommerce_customer_data_custom_[[#This Row],[Purchase Date]],"mmmm")</f>
        <v>September</v>
      </c>
      <c r="O3889" t="str">
        <f>VLOOKUP(ecommerce_customer_data_custom_[[#This Row],[Customer Age]],AgeGroupMapping!$A$2:$C$5,3,TRUE)</f>
        <v>Adult</v>
      </c>
      <c r="P3889" t="str">
        <f>IF(ecommerce_customer_data_custom_[[#This Row],[Returns]]=1,"Returned","Not Returned")</f>
        <v>Not Returned</v>
      </c>
      <c r="Q3889" t="str">
        <f>_xlfn.XLOOKUP(ecommerce_customer_data_custom_[[#This Row],[Payment Method]],PaymentMapping!$A$2:$A$11,PaymentMapping!$B$2:$B$11,"Other")</f>
        <v>Wallet/UPI</v>
      </c>
    </row>
    <row r="3890" spans="1:17" x14ac:dyDescent="0.3">
      <c r="A3890">
        <v>18817</v>
      </c>
      <c r="B3890" s="14">
        <v>44401.703159722223</v>
      </c>
      <c r="C3890" t="s">
        <v>16</v>
      </c>
      <c r="D3890">
        <v>73</v>
      </c>
      <c r="E3890">
        <v>1</v>
      </c>
      <c r="F3890">
        <v>4567</v>
      </c>
      <c r="G3890" t="s">
        <v>15</v>
      </c>
      <c r="H3890">
        <v>62</v>
      </c>
      <c r="I3890">
        <v>0</v>
      </c>
      <c r="J3890" t="s">
        <v>17</v>
      </c>
      <c r="K3890">
        <v>0</v>
      </c>
      <c r="L3890">
        <f>YEAR(ecommerce_customer_data_custom_[[#This Row],[Purchase Date]])</f>
        <v>2021</v>
      </c>
      <c r="M3890">
        <f>MONTH(ecommerce_customer_data_custom_[[#This Row],[Purchase Date]])</f>
        <v>7</v>
      </c>
      <c r="N3890" t="str">
        <f>TEXT(ecommerce_customer_data_custom_[[#This Row],[Purchase Date]],"mmmm")</f>
        <v>July</v>
      </c>
      <c r="O3890" t="str">
        <f>VLOOKUP(ecommerce_customer_data_custom_[[#This Row],[Customer Age]],AgeGroupMapping!$A$2:$C$5,3,TRUE)</f>
        <v>Senior</v>
      </c>
      <c r="P3890" t="str">
        <f>IF(ecommerce_customer_data_custom_[[#This Row],[Returns]]=1,"Returned","Not Returned")</f>
        <v>Not Returned</v>
      </c>
      <c r="Q3890" t="str">
        <f>_xlfn.XLOOKUP(ecommerce_customer_data_custom_[[#This Row],[Payment Method]],PaymentMapping!$A$2:$A$11,PaymentMapping!$B$2:$B$11,"Other")</f>
        <v>Wallet/UPI</v>
      </c>
    </row>
    <row r="3891" spans="1:17" x14ac:dyDescent="0.3">
      <c r="A3891">
        <v>18817</v>
      </c>
      <c r="B3891" s="14">
        <v>44624.453726851854</v>
      </c>
      <c r="C3891" t="s">
        <v>11</v>
      </c>
      <c r="D3891">
        <v>59</v>
      </c>
      <c r="E3891">
        <v>3</v>
      </c>
      <c r="F3891">
        <v>757</v>
      </c>
      <c r="G3891" t="s">
        <v>19</v>
      </c>
      <c r="H3891">
        <v>62</v>
      </c>
      <c r="I3891">
        <v>0</v>
      </c>
      <c r="J3891" t="s">
        <v>17</v>
      </c>
      <c r="K3891">
        <v>0</v>
      </c>
      <c r="L3891">
        <f>YEAR(ecommerce_customer_data_custom_[[#This Row],[Purchase Date]])</f>
        <v>2022</v>
      </c>
      <c r="M3891">
        <f>MONTH(ecommerce_customer_data_custom_[[#This Row],[Purchase Date]])</f>
        <v>3</v>
      </c>
      <c r="N3891" t="str">
        <f>TEXT(ecommerce_customer_data_custom_[[#This Row],[Purchase Date]],"mmmm")</f>
        <v>March</v>
      </c>
      <c r="O3891" t="str">
        <f>VLOOKUP(ecommerce_customer_data_custom_[[#This Row],[Customer Age]],AgeGroupMapping!$A$2:$C$5,3,TRUE)</f>
        <v>Senior</v>
      </c>
      <c r="P3891" t="str">
        <f>IF(ecommerce_customer_data_custom_[[#This Row],[Returns]]=1,"Returned","Not Returned")</f>
        <v>Not Returned</v>
      </c>
      <c r="Q3891" t="str">
        <f>_xlfn.XLOOKUP(ecommerce_customer_data_custom_[[#This Row],[Payment Method]],PaymentMapping!$A$2:$A$11,PaymentMapping!$B$2:$B$11,"Other")</f>
        <v>Cash</v>
      </c>
    </row>
    <row r="3892" spans="1:17" x14ac:dyDescent="0.3">
      <c r="A3892">
        <v>18817</v>
      </c>
      <c r="B3892" s="14">
        <v>44489.225162037037</v>
      </c>
      <c r="C3892" t="s">
        <v>14</v>
      </c>
      <c r="D3892">
        <v>271</v>
      </c>
      <c r="E3892">
        <v>4</v>
      </c>
      <c r="F3892">
        <v>4987</v>
      </c>
      <c r="G3892" t="s">
        <v>15</v>
      </c>
      <c r="H3892">
        <v>62</v>
      </c>
      <c r="I3892">
        <v>0</v>
      </c>
      <c r="J3892" t="s">
        <v>17</v>
      </c>
      <c r="K3892">
        <v>0</v>
      </c>
      <c r="L3892">
        <f>YEAR(ecommerce_customer_data_custom_[[#This Row],[Purchase Date]])</f>
        <v>2021</v>
      </c>
      <c r="M3892">
        <f>MONTH(ecommerce_customer_data_custom_[[#This Row],[Purchase Date]])</f>
        <v>10</v>
      </c>
      <c r="N3892" t="str">
        <f>TEXT(ecommerce_customer_data_custom_[[#This Row],[Purchase Date]],"mmmm")</f>
        <v>October</v>
      </c>
      <c r="O3892" t="str">
        <f>VLOOKUP(ecommerce_customer_data_custom_[[#This Row],[Customer Age]],AgeGroupMapping!$A$2:$C$5,3,TRUE)</f>
        <v>Senior</v>
      </c>
      <c r="P3892" t="str">
        <f>IF(ecommerce_customer_data_custom_[[#This Row],[Returns]]=1,"Returned","Not Returned")</f>
        <v>Not Returned</v>
      </c>
      <c r="Q3892" t="str">
        <f>_xlfn.XLOOKUP(ecommerce_customer_data_custom_[[#This Row],[Payment Method]],PaymentMapping!$A$2:$A$11,PaymentMapping!$B$2:$B$11,"Other")</f>
        <v>Wallet/UPI</v>
      </c>
    </row>
    <row r="3893" spans="1:17" x14ac:dyDescent="0.3">
      <c r="A3893">
        <v>18817</v>
      </c>
      <c r="B3893" s="14">
        <v>44444.369120370371</v>
      </c>
      <c r="C3893" t="s">
        <v>16</v>
      </c>
      <c r="D3893">
        <v>255</v>
      </c>
      <c r="E3893">
        <v>2</v>
      </c>
      <c r="F3893">
        <v>3278</v>
      </c>
      <c r="G3893" t="s">
        <v>12</v>
      </c>
      <c r="H3893">
        <v>62</v>
      </c>
      <c r="I3893">
        <v>0</v>
      </c>
      <c r="J3893" t="s">
        <v>17</v>
      </c>
      <c r="K3893">
        <v>0</v>
      </c>
      <c r="L3893">
        <f>YEAR(ecommerce_customer_data_custom_[[#This Row],[Purchase Date]])</f>
        <v>2021</v>
      </c>
      <c r="M3893">
        <f>MONTH(ecommerce_customer_data_custom_[[#This Row],[Purchase Date]])</f>
        <v>9</v>
      </c>
      <c r="N3893" t="str">
        <f>TEXT(ecommerce_customer_data_custom_[[#This Row],[Purchase Date]],"mmmm")</f>
        <v>September</v>
      </c>
      <c r="O3893" t="str">
        <f>VLOOKUP(ecommerce_customer_data_custom_[[#This Row],[Customer Age]],AgeGroupMapping!$A$2:$C$5,3,TRUE)</f>
        <v>Senior</v>
      </c>
      <c r="P3893" t="str">
        <f>IF(ecommerce_customer_data_custom_[[#This Row],[Returns]]=1,"Returned","Not Returned")</f>
        <v>Not Returned</v>
      </c>
      <c r="Q3893" t="str">
        <f>_xlfn.XLOOKUP(ecommerce_customer_data_custom_[[#This Row],[Payment Method]],PaymentMapping!$A$2:$A$11,PaymentMapping!$B$2:$B$11,"Other")</f>
        <v>Card</v>
      </c>
    </row>
    <row r="3894" spans="1:17" x14ac:dyDescent="0.3">
      <c r="A3894">
        <v>18817</v>
      </c>
      <c r="B3894" s="14">
        <v>43934.094409722224</v>
      </c>
      <c r="C3894" t="s">
        <v>14</v>
      </c>
      <c r="D3894">
        <v>238</v>
      </c>
      <c r="E3894">
        <v>5</v>
      </c>
      <c r="F3894">
        <v>2936</v>
      </c>
      <c r="G3894" t="s">
        <v>15</v>
      </c>
      <c r="H3894">
        <v>62</v>
      </c>
      <c r="I3894">
        <v>1</v>
      </c>
      <c r="J3894" t="s">
        <v>17</v>
      </c>
      <c r="K3894">
        <v>0</v>
      </c>
      <c r="L3894">
        <f>YEAR(ecommerce_customer_data_custom_[[#This Row],[Purchase Date]])</f>
        <v>2020</v>
      </c>
      <c r="M3894">
        <f>MONTH(ecommerce_customer_data_custom_[[#This Row],[Purchase Date]])</f>
        <v>4</v>
      </c>
      <c r="N3894" t="str">
        <f>TEXT(ecommerce_customer_data_custom_[[#This Row],[Purchase Date]],"mmmm")</f>
        <v>April</v>
      </c>
      <c r="O3894" t="str">
        <f>VLOOKUP(ecommerce_customer_data_custom_[[#This Row],[Customer Age]],AgeGroupMapping!$A$2:$C$5,3,TRUE)</f>
        <v>Senior</v>
      </c>
      <c r="P3894" t="str">
        <f>IF(ecommerce_customer_data_custom_[[#This Row],[Returns]]=1,"Returned","Not Returned")</f>
        <v>Returned</v>
      </c>
      <c r="Q3894" t="str">
        <f>_xlfn.XLOOKUP(ecommerce_customer_data_custom_[[#This Row],[Payment Method]],PaymentMapping!$A$2:$A$11,PaymentMapping!$B$2:$B$11,"Other")</f>
        <v>Wallet/UPI</v>
      </c>
    </row>
    <row r="3895" spans="1:17" x14ac:dyDescent="0.3">
      <c r="A3895">
        <v>18817</v>
      </c>
      <c r="B3895" s="14">
        <v>44719.04792824074</v>
      </c>
      <c r="C3895" t="s">
        <v>18</v>
      </c>
      <c r="D3895">
        <v>213</v>
      </c>
      <c r="E3895">
        <v>2</v>
      </c>
      <c r="F3895">
        <v>3169</v>
      </c>
      <c r="G3895" t="s">
        <v>19</v>
      </c>
      <c r="H3895">
        <v>62</v>
      </c>
      <c r="I3895">
        <v>1</v>
      </c>
      <c r="J3895" t="s">
        <v>17</v>
      </c>
      <c r="K3895">
        <v>0</v>
      </c>
      <c r="L3895">
        <f>YEAR(ecommerce_customer_data_custom_[[#This Row],[Purchase Date]])</f>
        <v>2022</v>
      </c>
      <c r="M3895">
        <f>MONTH(ecommerce_customer_data_custom_[[#This Row],[Purchase Date]])</f>
        <v>6</v>
      </c>
      <c r="N3895" t="str">
        <f>TEXT(ecommerce_customer_data_custom_[[#This Row],[Purchase Date]],"mmmm")</f>
        <v>June</v>
      </c>
      <c r="O3895" t="str">
        <f>VLOOKUP(ecommerce_customer_data_custom_[[#This Row],[Customer Age]],AgeGroupMapping!$A$2:$C$5,3,TRUE)</f>
        <v>Senior</v>
      </c>
      <c r="P3895" t="str">
        <f>IF(ecommerce_customer_data_custom_[[#This Row],[Returns]]=1,"Returned","Not Returned")</f>
        <v>Returned</v>
      </c>
      <c r="Q3895" t="str">
        <f>_xlfn.XLOOKUP(ecommerce_customer_data_custom_[[#This Row],[Payment Method]],PaymentMapping!$A$2:$A$11,PaymentMapping!$B$2:$B$11,"Other")</f>
        <v>Cash</v>
      </c>
    </row>
    <row r="3896" spans="1:17" x14ac:dyDescent="0.3">
      <c r="A3896">
        <v>49715</v>
      </c>
      <c r="B3896" s="14">
        <v>44444.500173611108</v>
      </c>
      <c r="C3896" t="s">
        <v>11</v>
      </c>
      <c r="D3896">
        <v>145</v>
      </c>
      <c r="E3896">
        <v>1</v>
      </c>
      <c r="F3896">
        <v>2921</v>
      </c>
      <c r="G3896" t="s">
        <v>12</v>
      </c>
      <c r="H3896">
        <v>41</v>
      </c>
      <c r="I3896">
        <v>0</v>
      </c>
      <c r="J3896" t="s">
        <v>13</v>
      </c>
      <c r="K3896">
        <v>0</v>
      </c>
      <c r="L3896">
        <f>YEAR(ecommerce_customer_data_custom_[[#This Row],[Purchase Date]])</f>
        <v>2021</v>
      </c>
      <c r="M3896">
        <f>MONTH(ecommerce_customer_data_custom_[[#This Row],[Purchase Date]])</f>
        <v>9</v>
      </c>
      <c r="N3896" t="str">
        <f>TEXT(ecommerce_customer_data_custom_[[#This Row],[Purchase Date]],"mmmm")</f>
        <v>September</v>
      </c>
      <c r="O3896" t="str">
        <f>VLOOKUP(ecommerce_customer_data_custom_[[#This Row],[Customer Age]],AgeGroupMapping!$A$2:$C$5,3,TRUE)</f>
        <v>Middle-Aged</v>
      </c>
      <c r="P3896" t="str">
        <f>IF(ecommerce_customer_data_custom_[[#This Row],[Returns]]=1,"Returned","Not Returned")</f>
        <v>Not Returned</v>
      </c>
      <c r="Q3896" t="str">
        <f>_xlfn.XLOOKUP(ecommerce_customer_data_custom_[[#This Row],[Payment Method]],PaymentMapping!$A$2:$A$11,PaymentMapping!$B$2:$B$11,"Other")</f>
        <v>Card</v>
      </c>
    </row>
    <row r="3897" spans="1:17" x14ac:dyDescent="0.3">
      <c r="A3897">
        <v>49715</v>
      </c>
      <c r="B3897" s="14">
        <v>44049.573136574072</v>
      </c>
      <c r="C3897" t="s">
        <v>18</v>
      </c>
      <c r="D3897">
        <v>226</v>
      </c>
      <c r="E3897">
        <v>4</v>
      </c>
      <c r="F3897">
        <v>4970</v>
      </c>
      <c r="G3897" t="s">
        <v>15</v>
      </c>
      <c r="H3897">
        <v>41</v>
      </c>
      <c r="I3897">
        <v>0</v>
      </c>
      <c r="J3897" t="s">
        <v>13</v>
      </c>
      <c r="K3897">
        <v>0</v>
      </c>
      <c r="L3897">
        <f>YEAR(ecommerce_customer_data_custom_[[#This Row],[Purchase Date]])</f>
        <v>2020</v>
      </c>
      <c r="M3897">
        <f>MONTH(ecommerce_customer_data_custom_[[#This Row],[Purchase Date]])</f>
        <v>8</v>
      </c>
      <c r="N3897" t="str">
        <f>TEXT(ecommerce_customer_data_custom_[[#This Row],[Purchase Date]],"mmmm")</f>
        <v>August</v>
      </c>
      <c r="O3897" t="str">
        <f>VLOOKUP(ecommerce_customer_data_custom_[[#This Row],[Customer Age]],AgeGroupMapping!$A$2:$C$5,3,TRUE)</f>
        <v>Middle-Aged</v>
      </c>
      <c r="P3897" t="str">
        <f>IF(ecommerce_customer_data_custom_[[#This Row],[Returns]]=1,"Returned","Not Returned")</f>
        <v>Not Returned</v>
      </c>
      <c r="Q3897" t="str">
        <f>_xlfn.XLOOKUP(ecommerce_customer_data_custom_[[#This Row],[Payment Method]],PaymentMapping!$A$2:$A$11,PaymentMapping!$B$2:$B$11,"Other")</f>
        <v>Wallet/UPI</v>
      </c>
    </row>
    <row r="3898" spans="1:17" x14ac:dyDescent="0.3">
      <c r="A3898">
        <v>49715</v>
      </c>
      <c r="B3898" s="14">
        <v>44308.906574074077</v>
      </c>
      <c r="C3898" t="s">
        <v>11</v>
      </c>
      <c r="D3898">
        <v>230</v>
      </c>
      <c r="E3898">
        <v>2</v>
      </c>
      <c r="F3898">
        <v>2552</v>
      </c>
      <c r="G3898" t="s">
        <v>12</v>
      </c>
      <c r="H3898">
        <v>41</v>
      </c>
      <c r="I3898">
        <v>0</v>
      </c>
      <c r="J3898" t="s">
        <v>13</v>
      </c>
      <c r="K3898">
        <v>0</v>
      </c>
      <c r="L3898">
        <f>YEAR(ecommerce_customer_data_custom_[[#This Row],[Purchase Date]])</f>
        <v>2021</v>
      </c>
      <c r="M3898">
        <f>MONTH(ecommerce_customer_data_custom_[[#This Row],[Purchase Date]])</f>
        <v>4</v>
      </c>
      <c r="N3898" t="str">
        <f>TEXT(ecommerce_customer_data_custom_[[#This Row],[Purchase Date]],"mmmm")</f>
        <v>April</v>
      </c>
      <c r="O3898" t="str">
        <f>VLOOKUP(ecommerce_customer_data_custom_[[#This Row],[Customer Age]],AgeGroupMapping!$A$2:$C$5,3,TRUE)</f>
        <v>Middle-Aged</v>
      </c>
      <c r="P3898" t="str">
        <f>IF(ecommerce_customer_data_custom_[[#This Row],[Returns]]=1,"Returned","Not Returned")</f>
        <v>Not Returned</v>
      </c>
      <c r="Q3898" t="str">
        <f>_xlfn.XLOOKUP(ecommerce_customer_data_custom_[[#This Row],[Payment Method]],PaymentMapping!$A$2:$A$11,PaymentMapping!$B$2:$B$11,"Other")</f>
        <v>Card</v>
      </c>
    </row>
    <row r="3899" spans="1:17" x14ac:dyDescent="0.3">
      <c r="A3899">
        <v>49715</v>
      </c>
      <c r="B3899" s="14">
        <v>44626.627650462964</v>
      </c>
      <c r="C3899" t="s">
        <v>16</v>
      </c>
      <c r="D3899">
        <v>424</v>
      </c>
      <c r="E3899">
        <v>1</v>
      </c>
      <c r="F3899">
        <v>1043</v>
      </c>
      <c r="G3899" t="s">
        <v>20</v>
      </c>
      <c r="H3899">
        <v>41</v>
      </c>
      <c r="I3899">
        <v>1</v>
      </c>
      <c r="J3899" t="s">
        <v>13</v>
      </c>
      <c r="K3899">
        <v>0</v>
      </c>
      <c r="L3899">
        <f>YEAR(ecommerce_customer_data_custom_[[#This Row],[Purchase Date]])</f>
        <v>2022</v>
      </c>
      <c r="M3899">
        <f>MONTH(ecommerce_customer_data_custom_[[#This Row],[Purchase Date]])</f>
        <v>3</v>
      </c>
      <c r="N3899" t="str">
        <f>TEXT(ecommerce_customer_data_custom_[[#This Row],[Purchase Date]],"mmmm")</f>
        <v>March</v>
      </c>
      <c r="O3899" t="str">
        <f>VLOOKUP(ecommerce_customer_data_custom_[[#This Row],[Customer Age]],AgeGroupMapping!$A$2:$C$5,3,TRUE)</f>
        <v>Middle-Aged</v>
      </c>
      <c r="P3899" t="str">
        <f>IF(ecommerce_customer_data_custom_[[#This Row],[Returns]]=1,"Returned","Not Returned")</f>
        <v>Returned</v>
      </c>
      <c r="Q3899" t="str">
        <f>_xlfn.XLOOKUP(ecommerce_customer_data_custom_[[#This Row],[Payment Method]],PaymentMapping!$A$2:$A$11,PaymentMapping!$B$2:$B$11,"Other")</f>
        <v>Other</v>
      </c>
    </row>
    <row r="3900" spans="1:17" x14ac:dyDescent="0.3">
      <c r="A3900">
        <v>49715</v>
      </c>
      <c r="B3900" s="14">
        <v>45156.741446759261</v>
      </c>
      <c r="C3900" t="s">
        <v>18</v>
      </c>
      <c r="D3900">
        <v>383</v>
      </c>
      <c r="E3900">
        <v>2</v>
      </c>
      <c r="F3900">
        <v>3365</v>
      </c>
      <c r="G3900" t="s">
        <v>12</v>
      </c>
      <c r="H3900">
        <v>41</v>
      </c>
      <c r="I3900">
        <v>1</v>
      </c>
      <c r="J3900" t="s">
        <v>13</v>
      </c>
      <c r="K3900">
        <v>0</v>
      </c>
      <c r="L3900">
        <f>YEAR(ecommerce_customer_data_custom_[[#This Row],[Purchase Date]])</f>
        <v>2023</v>
      </c>
      <c r="M3900">
        <f>MONTH(ecommerce_customer_data_custom_[[#This Row],[Purchase Date]])</f>
        <v>8</v>
      </c>
      <c r="N3900" t="str">
        <f>TEXT(ecommerce_customer_data_custom_[[#This Row],[Purchase Date]],"mmmm")</f>
        <v>August</v>
      </c>
      <c r="O3900" t="str">
        <f>VLOOKUP(ecommerce_customer_data_custom_[[#This Row],[Customer Age]],AgeGroupMapping!$A$2:$C$5,3,TRUE)</f>
        <v>Middle-Aged</v>
      </c>
      <c r="P3900" t="str">
        <f>IF(ecommerce_customer_data_custom_[[#This Row],[Returns]]=1,"Returned","Not Returned")</f>
        <v>Returned</v>
      </c>
      <c r="Q3900" t="str">
        <f>_xlfn.XLOOKUP(ecommerce_customer_data_custom_[[#This Row],[Payment Method]],PaymentMapping!$A$2:$A$11,PaymentMapping!$B$2:$B$11,"Other")</f>
        <v>Card</v>
      </c>
    </row>
    <row r="3901" spans="1:17" x14ac:dyDescent="0.3">
      <c r="A3901">
        <v>43979</v>
      </c>
      <c r="B3901" s="14">
        <v>44686.466365740744</v>
      </c>
      <c r="C3901" t="s">
        <v>16</v>
      </c>
      <c r="D3901">
        <v>172</v>
      </c>
      <c r="E3901">
        <v>5</v>
      </c>
      <c r="F3901">
        <v>342</v>
      </c>
      <c r="G3901" t="s">
        <v>12</v>
      </c>
      <c r="H3901">
        <v>65</v>
      </c>
      <c r="I3901">
        <v>0</v>
      </c>
      <c r="J3901" t="s">
        <v>17</v>
      </c>
      <c r="K3901">
        <v>1</v>
      </c>
      <c r="L3901">
        <f>YEAR(ecommerce_customer_data_custom_[[#This Row],[Purchase Date]])</f>
        <v>2022</v>
      </c>
      <c r="M3901">
        <f>MONTH(ecommerce_customer_data_custom_[[#This Row],[Purchase Date]])</f>
        <v>5</v>
      </c>
      <c r="N3901" t="str">
        <f>TEXT(ecommerce_customer_data_custom_[[#This Row],[Purchase Date]],"mmmm")</f>
        <v>May</v>
      </c>
      <c r="O3901" t="str">
        <f>VLOOKUP(ecommerce_customer_data_custom_[[#This Row],[Customer Age]],AgeGroupMapping!$A$2:$C$5,3,TRUE)</f>
        <v>Senior</v>
      </c>
      <c r="P3901" t="str">
        <f>IF(ecommerce_customer_data_custom_[[#This Row],[Returns]]=1,"Returned","Not Returned")</f>
        <v>Not Returned</v>
      </c>
      <c r="Q3901" t="str">
        <f>_xlfn.XLOOKUP(ecommerce_customer_data_custom_[[#This Row],[Payment Method]],PaymentMapping!$A$2:$A$11,PaymentMapping!$B$2:$B$11,"Other")</f>
        <v>Card</v>
      </c>
    </row>
    <row r="3902" spans="1:17" x14ac:dyDescent="0.3">
      <c r="A3902">
        <v>43979</v>
      </c>
      <c r="B3902" s="14">
        <v>44530.537118055552</v>
      </c>
      <c r="C3902" t="s">
        <v>11</v>
      </c>
      <c r="D3902">
        <v>217</v>
      </c>
      <c r="E3902">
        <v>3</v>
      </c>
      <c r="F3902">
        <v>4364</v>
      </c>
      <c r="G3902" t="s">
        <v>19</v>
      </c>
      <c r="H3902">
        <v>65</v>
      </c>
      <c r="I3902">
        <v>1</v>
      </c>
      <c r="J3902" t="s">
        <v>17</v>
      </c>
      <c r="K3902">
        <v>1</v>
      </c>
      <c r="L3902">
        <f>YEAR(ecommerce_customer_data_custom_[[#This Row],[Purchase Date]])</f>
        <v>2021</v>
      </c>
      <c r="M3902">
        <f>MONTH(ecommerce_customer_data_custom_[[#This Row],[Purchase Date]])</f>
        <v>11</v>
      </c>
      <c r="N3902" t="str">
        <f>TEXT(ecommerce_customer_data_custom_[[#This Row],[Purchase Date]],"mmmm")</f>
        <v>November</v>
      </c>
      <c r="O3902" t="str">
        <f>VLOOKUP(ecommerce_customer_data_custom_[[#This Row],[Customer Age]],AgeGroupMapping!$A$2:$C$5,3,TRUE)</f>
        <v>Senior</v>
      </c>
      <c r="P3902" t="str">
        <f>IF(ecommerce_customer_data_custom_[[#This Row],[Returns]]=1,"Returned","Not Returned")</f>
        <v>Returned</v>
      </c>
      <c r="Q3902" t="str">
        <f>_xlfn.XLOOKUP(ecommerce_customer_data_custom_[[#This Row],[Payment Method]],PaymentMapping!$A$2:$A$11,PaymentMapping!$B$2:$B$11,"Other")</f>
        <v>Cash</v>
      </c>
    </row>
    <row r="3903" spans="1:17" x14ac:dyDescent="0.3">
      <c r="A3903">
        <v>43979</v>
      </c>
      <c r="B3903" s="14">
        <v>43872.6171875</v>
      </c>
      <c r="C3903" t="s">
        <v>11</v>
      </c>
      <c r="D3903">
        <v>462</v>
      </c>
      <c r="E3903">
        <v>5</v>
      </c>
      <c r="F3903">
        <v>2597</v>
      </c>
      <c r="G3903" t="s">
        <v>12</v>
      </c>
      <c r="H3903">
        <v>65</v>
      </c>
      <c r="I3903">
        <v>0</v>
      </c>
      <c r="J3903" t="s">
        <v>17</v>
      </c>
      <c r="K3903">
        <v>1</v>
      </c>
      <c r="L3903">
        <f>YEAR(ecommerce_customer_data_custom_[[#This Row],[Purchase Date]])</f>
        <v>2020</v>
      </c>
      <c r="M3903">
        <f>MONTH(ecommerce_customer_data_custom_[[#This Row],[Purchase Date]])</f>
        <v>2</v>
      </c>
      <c r="N3903" t="str">
        <f>TEXT(ecommerce_customer_data_custom_[[#This Row],[Purchase Date]],"mmmm")</f>
        <v>February</v>
      </c>
      <c r="O3903" t="str">
        <f>VLOOKUP(ecommerce_customer_data_custom_[[#This Row],[Customer Age]],AgeGroupMapping!$A$2:$C$5,3,TRUE)</f>
        <v>Senior</v>
      </c>
      <c r="P3903" t="str">
        <f>IF(ecommerce_customer_data_custom_[[#This Row],[Returns]]=1,"Returned","Not Returned")</f>
        <v>Not Returned</v>
      </c>
      <c r="Q3903" t="str">
        <f>_xlfn.XLOOKUP(ecommerce_customer_data_custom_[[#This Row],[Payment Method]],PaymentMapping!$A$2:$A$11,PaymentMapping!$B$2:$B$11,"Other")</f>
        <v>Card</v>
      </c>
    </row>
    <row r="3904" spans="1:17" x14ac:dyDescent="0.3">
      <c r="A3904">
        <v>43979</v>
      </c>
      <c r="B3904" s="14">
        <v>44462.643738425926</v>
      </c>
      <c r="C3904" t="s">
        <v>14</v>
      </c>
      <c r="D3904">
        <v>169</v>
      </c>
      <c r="E3904">
        <v>4</v>
      </c>
      <c r="F3904">
        <v>1455</v>
      </c>
      <c r="G3904" t="s">
        <v>19</v>
      </c>
      <c r="H3904">
        <v>65</v>
      </c>
      <c r="I3904">
        <v>0</v>
      </c>
      <c r="J3904" t="s">
        <v>17</v>
      </c>
      <c r="K3904">
        <v>1</v>
      </c>
      <c r="L3904">
        <f>YEAR(ecommerce_customer_data_custom_[[#This Row],[Purchase Date]])</f>
        <v>2021</v>
      </c>
      <c r="M3904">
        <f>MONTH(ecommerce_customer_data_custom_[[#This Row],[Purchase Date]])</f>
        <v>9</v>
      </c>
      <c r="N3904" t="str">
        <f>TEXT(ecommerce_customer_data_custom_[[#This Row],[Purchase Date]],"mmmm")</f>
        <v>September</v>
      </c>
      <c r="O3904" t="str">
        <f>VLOOKUP(ecommerce_customer_data_custom_[[#This Row],[Customer Age]],AgeGroupMapping!$A$2:$C$5,3,TRUE)</f>
        <v>Senior</v>
      </c>
      <c r="P3904" t="str">
        <f>IF(ecommerce_customer_data_custom_[[#This Row],[Returns]]=1,"Returned","Not Returned")</f>
        <v>Not Returned</v>
      </c>
      <c r="Q3904" t="str">
        <f>_xlfn.XLOOKUP(ecommerce_customer_data_custom_[[#This Row],[Payment Method]],PaymentMapping!$A$2:$A$11,PaymentMapping!$B$2:$B$11,"Other")</f>
        <v>Cash</v>
      </c>
    </row>
    <row r="3905" spans="1:17" x14ac:dyDescent="0.3">
      <c r="A3905">
        <v>43979</v>
      </c>
      <c r="B3905" s="14">
        <v>45163.908819444441</v>
      </c>
      <c r="C3905" t="s">
        <v>16</v>
      </c>
      <c r="D3905">
        <v>110</v>
      </c>
      <c r="E3905">
        <v>4</v>
      </c>
      <c r="F3905">
        <v>5301</v>
      </c>
      <c r="G3905" t="s">
        <v>15</v>
      </c>
      <c r="H3905">
        <v>65</v>
      </c>
      <c r="I3905">
        <v>1</v>
      </c>
      <c r="J3905" t="s">
        <v>17</v>
      </c>
      <c r="K3905">
        <v>1</v>
      </c>
      <c r="L3905">
        <f>YEAR(ecommerce_customer_data_custom_[[#This Row],[Purchase Date]])</f>
        <v>2023</v>
      </c>
      <c r="M3905">
        <f>MONTH(ecommerce_customer_data_custom_[[#This Row],[Purchase Date]])</f>
        <v>8</v>
      </c>
      <c r="N3905" t="str">
        <f>TEXT(ecommerce_customer_data_custom_[[#This Row],[Purchase Date]],"mmmm")</f>
        <v>August</v>
      </c>
      <c r="O3905" t="str">
        <f>VLOOKUP(ecommerce_customer_data_custom_[[#This Row],[Customer Age]],AgeGroupMapping!$A$2:$C$5,3,TRUE)</f>
        <v>Senior</v>
      </c>
      <c r="P3905" t="str">
        <f>IF(ecommerce_customer_data_custom_[[#This Row],[Returns]]=1,"Returned","Not Returned")</f>
        <v>Returned</v>
      </c>
      <c r="Q3905" t="str">
        <f>_xlfn.XLOOKUP(ecommerce_customer_data_custom_[[#This Row],[Payment Method]],PaymentMapping!$A$2:$A$11,PaymentMapping!$B$2:$B$11,"Other")</f>
        <v>Wallet/UPI</v>
      </c>
    </row>
    <row r="3906" spans="1:17" x14ac:dyDescent="0.3">
      <c r="A3906">
        <v>43979</v>
      </c>
      <c r="B3906" s="14">
        <v>44531.700590277775</v>
      </c>
      <c r="C3906" t="s">
        <v>14</v>
      </c>
      <c r="D3906">
        <v>265</v>
      </c>
      <c r="E3906">
        <v>3</v>
      </c>
      <c r="F3906">
        <v>4300</v>
      </c>
      <c r="G3906" t="s">
        <v>12</v>
      </c>
      <c r="H3906">
        <v>65</v>
      </c>
      <c r="I3906">
        <v>1</v>
      </c>
      <c r="J3906" t="s">
        <v>17</v>
      </c>
      <c r="K3906">
        <v>1</v>
      </c>
      <c r="L3906">
        <f>YEAR(ecommerce_customer_data_custom_[[#This Row],[Purchase Date]])</f>
        <v>2021</v>
      </c>
      <c r="M3906">
        <f>MONTH(ecommerce_customer_data_custom_[[#This Row],[Purchase Date]])</f>
        <v>12</v>
      </c>
      <c r="N3906" t="str">
        <f>TEXT(ecommerce_customer_data_custom_[[#This Row],[Purchase Date]],"mmmm")</f>
        <v>December</v>
      </c>
      <c r="O3906" t="str">
        <f>VLOOKUP(ecommerce_customer_data_custom_[[#This Row],[Customer Age]],AgeGroupMapping!$A$2:$C$5,3,TRUE)</f>
        <v>Senior</v>
      </c>
      <c r="P3906" t="str">
        <f>IF(ecommerce_customer_data_custom_[[#This Row],[Returns]]=1,"Returned","Not Returned")</f>
        <v>Returned</v>
      </c>
      <c r="Q3906" t="str">
        <f>_xlfn.XLOOKUP(ecommerce_customer_data_custom_[[#This Row],[Payment Method]],PaymentMapping!$A$2:$A$11,PaymentMapping!$B$2:$B$11,"Other")</f>
        <v>Card</v>
      </c>
    </row>
    <row r="3907" spans="1:17" x14ac:dyDescent="0.3">
      <c r="A3907">
        <v>43979</v>
      </c>
      <c r="B3907" s="14">
        <v>44741.042268518519</v>
      </c>
      <c r="C3907" t="s">
        <v>16</v>
      </c>
      <c r="D3907">
        <v>29</v>
      </c>
      <c r="E3907">
        <v>5</v>
      </c>
      <c r="F3907">
        <v>2968</v>
      </c>
      <c r="G3907" t="s">
        <v>15</v>
      </c>
      <c r="H3907">
        <v>65</v>
      </c>
      <c r="I3907">
        <v>1</v>
      </c>
      <c r="J3907" t="s">
        <v>17</v>
      </c>
      <c r="K3907">
        <v>1</v>
      </c>
      <c r="L3907">
        <f>YEAR(ecommerce_customer_data_custom_[[#This Row],[Purchase Date]])</f>
        <v>2022</v>
      </c>
      <c r="M3907">
        <f>MONTH(ecommerce_customer_data_custom_[[#This Row],[Purchase Date]])</f>
        <v>6</v>
      </c>
      <c r="N3907" t="str">
        <f>TEXT(ecommerce_customer_data_custom_[[#This Row],[Purchase Date]],"mmmm")</f>
        <v>June</v>
      </c>
      <c r="O3907" t="str">
        <f>VLOOKUP(ecommerce_customer_data_custom_[[#This Row],[Customer Age]],AgeGroupMapping!$A$2:$C$5,3,TRUE)</f>
        <v>Senior</v>
      </c>
      <c r="P3907" t="str">
        <f>IF(ecommerce_customer_data_custom_[[#This Row],[Returns]]=1,"Returned","Not Returned")</f>
        <v>Returned</v>
      </c>
      <c r="Q3907" t="str">
        <f>_xlfn.XLOOKUP(ecommerce_customer_data_custom_[[#This Row],[Payment Method]],PaymentMapping!$A$2:$A$11,PaymentMapping!$B$2:$B$11,"Other")</f>
        <v>Wallet/UPI</v>
      </c>
    </row>
    <row r="3908" spans="1:17" x14ac:dyDescent="0.3">
      <c r="A3908">
        <v>43979</v>
      </c>
      <c r="B3908" s="14">
        <v>44245.581157407411</v>
      </c>
      <c r="C3908" t="s">
        <v>16</v>
      </c>
      <c r="D3908">
        <v>308</v>
      </c>
      <c r="E3908">
        <v>3</v>
      </c>
      <c r="F3908">
        <v>1107</v>
      </c>
      <c r="G3908" t="s">
        <v>19</v>
      </c>
      <c r="H3908">
        <v>65</v>
      </c>
      <c r="I3908">
        <v>0</v>
      </c>
      <c r="J3908" t="s">
        <v>17</v>
      </c>
      <c r="K3908">
        <v>1</v>
      </c>
      <c r="L3908">
        <f>YEAR(ecommerce_customer_data_custom_[[#This Row],[Purchase Date]])</f>
        <v>2021</v>
      </c>
      <c r="M3908">
        <f>MONTH(ecommerce_customer_data_custom_[[#This Row],[Purchase Date]])</f>
        <v>2</v>
      </c>
      <c r="N3908" t="str">
        <f>TEXT(ecommerce_customer_data_custom_[[#This Row],[Purchase Date]],"mmmm")</f>
        <v>February</v>
      </c>
      <c r="O3908" t="str">
        <f>VLOOKUP(ecommerce_customer_data_custom_[[#This Row],[Customer Age]],AgeGroupMapping!$A$2:$C$5,3,TRUE)</f>
        <v>Senior</v>
      </c>
      <c r="P3908" t="str">
        <f>IF(ecommerce_customer_data_custom_[[#This Row],[Returns]]=1,"Returned","Not Returned")</f>
        <v>Not Returned</v>
      </c>
      <c r="Q3908" t="str">
        <f>_xlfn.XLOOKUP(ecommerce_customer_data_custom_[[#This Row],[Payment Method]],PaymentMapping!$A$2:$A$11,PaymentMapping!$B$2:$B$11,"Other")</f>
        <v>Cash</v>
      </c>
    </row>
    <row r="3909" spans="1:17" x14ac:dyDescent="0.3">
      <c r="A3909">
        <v>7247</v>
      </c>
      <c r="B3909" s="14">
        <v>44801.276469907411</v>
      </c>
      <c r="C3909" t="s">
        <v>16</v>
      </c>
      <c r="D3909">
        <v>378</v>
      </c>
      <c r="E3909">
        <v>4</v>
      </c>
      <c r="F3909">
        <v>3973</v>
      </c>
      <c r="G3909" t="s">
        <v>19</v>
      </c>
      <c r="H3909">
        <v>23</v>
      </c>
      <c r="I3909">
        <v>0</v>
      </c>
      <c r="J3909" t="s">
        <v>13</v>
      </c>
      <c r="K3909">
        <v>0</v>
      </c>
      <c r="L3909">
        <f>YEAR(ecommerce_customer_data_custom_[[#This Row],[Purchase Date]])</f>
        <v>2022</v>
      </c>
      <c r="M3909">
        <f>MONTH(ecommerce_customer_data_custom_[[#This Row],[Purchase Date]])</f>
        <v>8</v>
      </c>
      <c r="N3909" t="str">
        <f>TEXT(ecommerce_customer_data_custom_[[#This Row],[Purchase Date]],"mmmm")</f>
        <v>August</v>
      </c>
      <c r="O3909" t="str">
        <f>VLOOKUP(ecommerce_customer_data_custom_[[#This Row],[Customer Age]],AgeGroupMapping!$A$2:$C$5,3,TRUE)</f>
        <v>Young</v>
      </c>
      <c r="P3909" t="str">
        <f>IF(ecommerce_customer_data_custom_[[#This Row],[Returns]]=1,"Returned","Not Returned")</f>
        <v>Not Returned</v>
      </c>
      <c r="Q3909" t="str">
        <f>_xlfn.XLOOKUP(ecommerce_customer_data_custom_[[#This Row],[Payment Method]],PaymentMapping!$A$2:$A$11,PaymentMapping!$B$2:$B$11,"Other")</f>
        <v>Cash</v>
      </c>
    </row>
    <row r="3910" spans="1:17" x14ac:dyDescent="0.3">
      <c r="A3910">
        <v>7247</v>
      </c>
      <c r="B3910" s="14">
        <v>44987.003182870372</v>
      </c>
      <c r="C3910" t="s">
        <v>14</v>
      </c>
      <c r="D3910">
        <v>375</v>
      </c>
      <c r="E3910">
        <v>1</v>
      </c>
      <c r="F3910">
        <v>532</v>
      </c>
      <c r="G3910" t="s">
        <v>15</v>
      </c>
      <c r="H3910">
        <v>23</v>
      </c>
      <c r="I3910">
        <v>1</v>
      </c>
      <c r="J3910" t="s">
        <v>13</v>
      </c>
      <c r="K3910">
        <v>0</v>
      </c>
      <c r="L3910">
        <f>YEAR(ecommerce_customer_data_custom_[[#This Row],[Purchase Date]])</f>
        <v>2023</v>
      </c>
      <c r="M3910">
        <f>MONTH(ecommerce_customer_data_custom_[[#This Row],[Purchase Date]])</f>
        <v>3</v>
      </c>
      <c r="N3910" t="str">
        <f>TEXT(ecommerce_customer_data_custom_[[#This Row],[Purchase Date]],"mmmm")</f>
        <v>March</v>
      </c>
      <c r="O3910" t="str">
        <f>VLOOKUP(ecommerce_customer_data_custom_[[#This Row],[Customer Age]],AgeGroupMapping!$A$2:$C$5,3,TRUE)</f>
        <v>Young</v>
      </c>
      <c r="P3910" t="str">
        <f>IF(ecommerce_customer_data_custom_[[#This Row],[Returns]]=1,"Returned","Not Returned")</f>
        <v>Returned</v>
      </c>
      <c r="Q3910" t="str">
        <f>_xlfn.XLOOKUP(ecommerce_customer_data_custom_[[#This Row],[Payment Method]],PaymentMapping!$A$2:$A$11,PaymentMapping!$B$2:$B$11,"Other")</f>
        <v>Wallet/UPI</v>
      </c>
    </row>
    <row r="3911" spans="1:17" x14ac:dyDescent="0.3">
      <c r="A3911">
        <v>7247</v>
      </c>
      <c r="B3911" s="14">
        <v>44344.611921296295</v>
      </c>
      <c r="C3911" t="s">
        <v>18</v>
      </c>
      <c r="D3911">
        <v>303</v>
      </c>
      <c r="E3911">
        <v>4</v>
      </c>
      <c r="F3911">
        <v>1004</v>
      </c>
      <c r="G3911" t="s">
        <v>20</v>
      </c>
      <c r="H3911">
        <v>23</v>
      </c>
      <c r="I3911">
        <v>0</v>
      </c>
      <c r="J3911" t="s">
        <v>13</v>
      </c>
      <c r="K3911">
        <v>0</v>
      </c>
      <c r="L3911">
        <f>YEAR(ecommerce_customer_data_custom_[[#This Row],[Purchase Date]])</f>
        <v>2021</v>
      </c>
      <c r="M3911">
        <f>MONTH(ecommerce_customer_data_custom_[[#This Row],[Purchase Date]])</f>
        <v>5</v>
      </c>
      <c r="N3911" t="str">
        <f>TEXT(ecommerce_customer_data_custom_[[#This Row],[Purchase Date]],"mmmm")</f>
        <v>May</v>
      </c>
      <c r="O3911" t="str">
        <f>VLOOKUP(ecommerce_customer_data_custom_[[#This Row],[Customer Age]],AgeGroupMapping!$A$2:$C$5,3,TRUE)</f>
        <v>Young</v>
      </c>
      <c r="P3911" t="str">
        <f>IF(ecommerce_customer_data_custom_[[#This Row],[Returns]]=1,"Returned","Not Returned")</f>
        <v>Not Returned</v>
      </c>
      <c r="Q3911" t="str">
        <f>_xlfn.XLOOKUP(ecommerce_customer_data_custom_[[#This Row],[Payment Method]],PaymentMapping!$A$2:$A$11,PaymentMapping!$B$2:$B$11,"Other")</f>
        <v>Other</v>
      </c>
    </row>
    <row r="3912" spans="1:17" x14ac:dyDescent="0.3">
      <c r="A3912">
        <v>7247</v>
      </c>
      <c r="B3912" s="14">
        <v>44289.746180555558</v>
      </c>
      <c r="C3912" t="s">
        <v>14</v>
      </c>
      <c r="D3912">
        <v>435</v>
      </c>
      <c r="E3912">
        <v>1</v>
      </c>
      <c r="F3912">
        <v>187</v>
      </c>
      <c r="G3912" t="s">
        <v>19</v>
      </c>
      <c r="H3912">
        <v>23</v>
      </c>
      <c r="I3912">
        <v>1</v>
      </c>
      <c r="J3912" t="s">
        <v>13</v>
      </c>
      <c r="K3912">
        <v>0</v>
      </c>
      <c r="L3912">
        <f>YEAR(ecommerce_customer_data_custom_[[#This Row],[Purchase Date]])</f>
        <v>2021</v>
      </c>
      <c r="M3912">
        <f>MONTH(ecommerce_customer_data_custom_[[#This Row],[Purchase Date]])</f>
        <v>4</v>
      </c>
      <c r="N3912" t="str">
        <f>TEXT(ecommerce_customer_data_custom_[[#This Row],[Purchase Date]],"mmmm")</f>
        <v>April</v>
      </c>
      <c r="O3912" t="str">
        <f>VLOOKUP(ecommerce_customer_data_custom_[[#This Row],[Customer Age]],AgeGroupMapping!$A$2:$C$5,3,TRUE)</f>
        <v>Young</v>
      </c>
      <c r="P3912" t="str">
        <f>IF(ecommerce_customer_data_custom_[[#This Row],[Returns]]=1,"Returned","Not Returned")</f>
        <v>Returned</v>
      </c>
      <c r="Q3912" t="str">
        <f>_xlfn.XLOOKUP(ecommerce_customer_data_custom_[[#This Row],[Payment Method]],PaymentMapping!$A$2:$A$11,PaymentMapping!$B$2:$B$11,"Other")</f>
        <v>Cash</v>
      </c>
    </row>
    <row r="3913" spans="1:17" x14ac:dyDescent="0.3">
      <c r="A3913">
        <v>7247</v>
      </c>
      <c r="B3913" s="14">
        <v>43977.700046296297</v>
      </c>
      <c r="C3913" t="s">
        <v>16</v>
      </c>
      <c r="D3913">
        <v>224</v>
      </c>
      <c r="E3913">
        <v>4</v>
      </c>
      <c r="F3913">
        <v>4569</v>
      </c>
      <c r="G3913" t="s">
        <v>15</v>
      </c>
      <c r="H3913">
        <v>23</v>
      </c>
      <c r="I3913">
        <v>1</v>
      </c>
      <c r="J3913" t="s">
        <v>13</v>
      </c>
      <c r="K3913">
        <v>0</v>
      </c>
      <c r="L3913">
        <f>YEAR(ecommerce_customer_data_custom_[[#This Row],[Purchase Date]])</f>
        <v>2020</v>
      </c>
      <c r="M3913">
        <f>MONTH(ecommerce_customer_data_custom_[[#This Row],[Purchase Date]])</f>
        <v>5</v>
      </c>
      <c r="N3913" t="str">
        <f>TEXT(ecommerce_customer_data_custom_[[#This Row],[Purchase Date]],"mmmm")</f>
        <v>May</v>
      </c>
      <c r="O3913" t="str">
        <f>VLOOKUP(ecommerce_customer_data_custom_[[#This Row],[Customer Age]],AgeGroupMapping!$A$2:$C$5,3,TRUE)</f>
        <v>Young</v>
      </c>
      <c r="P3913" t="str">
        <f>IF(ecommerce_customer_data_custom_[[#This Row],[Returns]]=1,"Returned","Not Returned")</f>
        <v>Returned</v>
      </c>
      <c r="Q3913" t="str">
        <f>_xlfn.XLOOKUP(ecommerce_customer_data_custom_[[#This Row],[Payment Method]],PaymentMapping!$A$2:$A$11,PaymentMapping!$B$2:$B$11,"Other")</f>
        <v>Wallet/UPI</v>
      </c>
    </row>
    <row r="3914" spans="1:17" x14ac:dyDescent="0.3">
      <c r="A3914">
        <v>7247</v>
      </c>
      <c r="B3914" s="14">
        <v>44047.588472222225</v>
      </c>
      <c r="C3914" t="s">
        <v>14</v>
      </c>
      <c r="D3914">
        <v>184</v>
      </c>
      <c r="E3914">
        <v>1</v>
      </c>
      <c r="F3914">
        <v>720</v>
      </c>
      <c r="G3914" t="s">
        <v>12</v>
      </c>
      <c r="H3914">
        <v>23</v>
      </c>
      <c r="I3914">
        <v>1</v>
      </c>
      <c r="J3914" t="s">
        <v>13</v>
      </c>
      <c r="K3914">
        <v>0</v>
      </c>
      <c r="L3914">
        <f>YEAR(ecommerce_customer_data_custom_[[#This Row],[Purchase Date]])</f>
        <v>2020</v>
      </c>
      <c r="M3914">
        <f>MONTH(ecommerce_customer_data_custom_[[#This Row],[Purchase Date]])</f>
        <v>8</v>
      </c>
      <c r="N3914" t="str">
        <f>TEXT(ecommerce_customer_data_custom_[[#This Row],[Purchase Date]],"mmmm")</f>
        <v>August</v>
      </c>
      <c r="O3914" t="str">
        <f>VLOOKUP(ecommerce_customer_data_custom_[[#This Row],[Customer Age]],AgeGroupMapping!$A$2:$C$5,3,TRUE)</f>
        <v>Young</v>
      </c>
      <c r="P3914" t="str">
        <f>IF(ecommerce_customer_data_custom_[[#This Row],[Returns]]=1,"Returned","Not Returned")</f>
        <v>Returned</v>
      </c>
      <c r="Q3914" t="str">
        <f>_xlfn.XLOOKUP(ecommerce_customer_data_custom_[[#This Row],[Payment Method]],PaymentMapping!$A$2:$A$11,PaymentMapping!$B$2:$B$11,"Other")</f>
        <v>Card</v>
      </c>
    </row>
    <row r="3915" spans="1:17" x14ac:dyDescent="0.3">
      <c r="A3915">
        <v>7247</v>
      </c>
      <c r="B3915" s="14">
        <v>43998.179444444446</v>
      </c>
      <c r="C3915" t="s">
        <v>11</v>
      </c>
      <c r="D3915">
        <v>232</v>
      </c>
      <c r="E3915">
        <v>2</v>
      </c>
      <c r="F3915">
        <v>4069</v>
      </c>
      <c r="G3915" t="s">
        <v>19</v>
      </c>
      <c r="H3915">
        <v>23</v>
      </c>
      <c r="I3915">
        <v>1</v>
      </c>
      <c r="J3915" t="s">
        <v>13</v>
      </c>
      <c r="K3915">
        <v>0</v>
      </c>
      <c r="L3915">
        <f>YEAR(ecommerce_customer_data_custom_[[#This Row],[Purchase Date]])</f>
        <v>2020</v>
      </c>
      <c r="M3915">
        <f>MONTH(ecommerce_customer_data_custom_[[#This Row],[Purchase Date]])</f>
        <v>6</v>
      </c>
      <c r="N3915" t="str">
        <f>TEXT(ecommerce_customer_data_custom_[[#This Row],[Purchase Date]],"mmmm")</f>
        <v>June</v>
      </c>
      <c r="O3915" t="str">
        <f>VLOOKUP(ecommerce_customer_data_custom_[[#This Row],[Customer Age]],AgeGroupMapping!$A$2:$C$5,3,TRUE)</f>
        <v>Young</v>
      </c>
      <c r="P3915" t="str">
        <f>IF(ecommerce_customer_data_custom_[[#This Row],[Returns]]=1,"Returned","Not Returned")</f>
        <v>Returned</v>
      </c>
      <c r="Q3915" t="str">
        <f>_xlfn.XLOOKUP(ecommerce_customer_data_custom_[[#This Row],[Payment Method]],PaymentMapping!$A$2:$A$11,PaymentMapping!$B$2:$B$11,"Other")</f>
        <v>Cash</v>
      </c>
    </row>
    <row r="3916" spans="1:17" x14ac:dyDescent="0.3">
      <c r="A3916">
        <v>7247</v>
      </c>
      <c r="B3916" s="14">
        <v>44363.812152777777</v>
      </c>
      <c r="C3916" t="s">
        <v>16</v>
      </c>
      <c r="D3916">
        <v>402</v>
      </c>
      <c r="E3916">
        <v>4</v>
      </c>
      <c r="F3916">
        <v>4515</v>
      </c>
      <c r="G3916" t="s">
        <v>12</v>
      </c>
      <c r="H3916">
        <v>23</v>
      </c>
      <c r="I3916">
        <v>0</v>
      </c>
      <c r="J3916" t="s">
        <v>13</v>
      </c>
      <c r="K3916">
        <v>0</v>
      </c>
      <c r="L3916">
        <f>YEAR(ecommerce_customer_data_custom_[[#This Row],[Purchase Date]])</f>
        <v>2021</v>
      </c>
      <c r="M3916">
        <f>MONTH(ecommerce_customer_data_custom_[[#This Row],[Purchase Date]])</f>
        <v>6</v>
      </c>
      <c r="N3916" t="str">
        <f>TEXT(ecommerce_customer_data_custom_[[#This Row],[Purchase Date]],"mmmm")</f>
        <v>June</v>
      </c>
      <c r="O3916" t="str">
        <f>VLOOKUP(ecommerce_customer_data_custom_[[#This Row],[Customer Age]],AgeGroupMapping!$A$2:$C$5,3,TRUE)</f>
        <v>Young</v>
      </c>
      <c r="P3916" t="str">
        <f>IF(ecommerce_customer_data_custom_[[#This Row],[Returns]]=1,"Returned","Not Returned")</f>
        <v>Not Returned</v>
      </c>
      <c r="Q3916" t="str">
        <f>_xlfn.XLOOKUP(ecommerce_customer_data_custom_[[#This Row],[Payment Method]],PaymentMapping!$A$2:$A$11,PaymentMapping!$B$2:$B$11,"Other")</f>
        <v>Card</v>
      </c>
    </row>
    <row r="3917" spans="1:17" x14ac:dyDescent="0.3">
      <c r="A3917">
        <v>25795</v>
      </c>
      <c r="B3917" s="14">
        <v>44609.905740740738</v>
      </c>
      <c r="C3917" t="s">
        <v>11</v>
      </c>
      <c r="D3917">
        <v>17</v>
      </c>
      <c r="E3917">
        <v>1</v>
      </c>
      <c r="F3917">
        <v>5009</v>
      </c>
      <c r="G3917" t="s">
        <v>19</v>
      </c>
      <c r="H3917">
        <v>57</v>
      </c>
      <c r="I3917">
        <v>1</v>
      </c>
      <c r="J3917" t="s">
        <v>17</v>
      </c>
      <c r="K3917">
        <v>0</v>
      </c>
      <c r="L3917">
        <f>YEAR(ecommerce_customer_data_custom_[[#This Row],[Purchase Date]])</f>
        <v>2022</v>
      </c>
      <c r="M3917">
        <f>MONTH(ecommerce_customer_data_custom_[[#This Row],[Purchase Date]])</f>
        <v>2</v>
      </c>
      <c r="N3917" t="str">
        <f>TEXT(ecommerce_customer_data_custom_[[#This Row],[Purchase Date]],"mmmm")</f>
        <v>February</v>
      </c>
      <c r="O3917" t="str">
        <f>VLOOKUP(ecommerce_customer_data_custom_[[#This Row],[Customer Age]],AgeGroupMapping!$A$2:$C$5,3,TRUE)</f>
        <v>Middle-Aged</v>
      </c>
      <c r="P3917" t="str">
        <f>IF(ecommerce_customer_data_custom_[[#This Row],[Returns]]=1,"Returned","Not Returned")</f>
        <v>Returned</v>
      </c>
      <c r="Q3917" t="str">
        <f>_xlfn.XLOOKUP(ecommerce_customer_data_custom_[[#This Row],[Payment Method]],PaymentMapping!$A$2:$A$11,PaymentMapping!$B$2:$B$11,"Other")</f>
        <v>Cash</v>
      </c>
    </row>
    <row r="3918" spans="1:17" x14ac:dyDescent="0.3">
      <c r="A3918">
        <v>25795</v>
      </c>
      <c r="B3918" s="14">
        <v>44326.076863425929</v>
      </c>
      <c r="C3918" t="s">
        <v>16</v>
      </c>
      <c r="D3918">
        <v>304</v>
      </c>
      <c r="E3918">
        <v>3</v>
      </c>
      <c r="F3918">
        <v>5150</v>
      </c>
      <c r="G3918" t="s">
        <v>12</v>
      </c>
      <c r="H3918">
        <v>57</v>
      </c>
      <c r="I3918">
        <v>0</v>
      </c>
      <c r="J3918" t="s">
        <v>17</v>
      </c>
      <c r="K3918">
        <v>0</v>
      </c>
      <c r="L3918">
        <f>YEAR(ecommerce_customer_data_custom_[[#This Row],[Purchase Date]])</f>
        <v>2021</v>
      </c>
      <c r="M3918">
        <f>MONTH(ecommerce_customer_data_custom_[[#This Row],[Purchase Date]])</f>
        <v>5</v>
      </c>
      <c r="N3918" t="str">
        <f>TEXT(ecommerce_customer_data_custom_[[#This Row],[Purchase Date]],"mmmm")</f>
        <v>May</v>
      </c>
      <c r="O3918" t="str">
        <f>VLOOKUP(ecommerce_customer_data_custom_[[#This Row],[Customer Age]],AgeGroupMapping!$A$2:$C$5,3,TRUE)</f>
        <v>Middle-Aged</v>
      </c>
      <c r="P3918" t="str">
        <f>IF(ecommerce_customer_data_custom_[[#This Row],[Returns]]=1,"Returned","Not Returned")</f>
        <v>Not Returned</v>
      </c>
      <c r="Q3918" t="str">
        <f>_xlfn.XLOOKUP(ecommerce_customer_data_custom_[[#This Row],[Payment Method]],PaymentMapping!$A$2:$A$11,PaymentMapping!$B$2:$B$11,"Other")</f>
        <v>Card</v>
      </c>
    </row>
    <row r="3919" spans="1:17" x14ac:dyDescent="0.3">
      <c r="A3919">
        <v>25795</v>
      </c>
      <c r="B3919" s="14">
        <v>45060.32708333333</v>
      </c>
      <c r="C3919" t="s">
        <v>14</v>
      </c>
      <c r="D3919">
        <v>203</v>
      </c>
      <c r="E3919">
        <v>1</v>
      </c>
      <c r="F3919">
        <v>2934</v>
      </c>
      <c r="G3919" t="s">
        <v>15</v>
      </c>
      <c r="H3919">
        <v>57</v>
      </c>
      <c r="I3919">
        <v>0</v>
      </c>
      <c r="J3919" t="s">
        <v>17</v>
      </c>
      <c r="K3919">
        <v>0</v>
      </c>
      <c r="L3919">
        <f>YEAR(ecommerce_customer_data_custom_[[#This Row],[Purchase Date]])</f>
        <v>2023</v>
      </c>
      <c r="M3919">
        <f>MONTH(ecommerce_customer_data_custom_[[#This Row],[Purchase Date]])</f>
        <v>5</v>
      </c>
      <c r="N3919" t="str">
        <f>TEXT(ecommerce_customer_data_custom_[[#This Row],[Purchase Date]],"mmmm")</f>
        <v>May</v>
      </c>
      <c r="O3919" t="str">
        <f>VLOOKUP(ecommerce_customer_data_custom_[[#This Row],[Customer Age]],AgeGroupMapping!$A$2:$C$5,3,TRUE)</f>
        <v>Middle-Aged</v>
      </c>
      <c r="P3919" t="str">
        <f>IF(ecommerce_customer_data_custom_[[#This Row],[Returns]]=1,"Returned","Not Returned")</f>
        <v>Not Returned</v>
      </c>
      <c r="Q3919" t="str">
        <f>_xlfn.XLOOKUP(ecommerce_customer_data_custom_[[#This Row],[Payment Method]],PaymentMapping!$A$2:$A$11,PaymentMapping!$B$2:$B$11,"Other")</f>
        <v>Wallet/UPI</v>
      </c>
    </row>
    <row r="3920" spans="1:17" x14ac:dyDescent="0.3">
      <c r="A3920">
        <v>25795</v>
      </c>
      <c r="B3920" s="14">
        <v>44663.919444444444</v>
      </c>
      <c r="C3920" t="s">
        <v>16</v>
      </c>
      <c r="D3920">
        <v>34</v>
      </c>
      <c r="E3920">
        <v>5</v>
      </c>
      <c r="F3920">
        <v>842</v>
      </c>
      <c r="G3920" t="s">
        <v>12</v>
      </c>
      <c r="H3920">
        <v>57</v>
      </c>
      <c r="I3920">
        <v>0</v>
      </c>
      <c r="J3920" t="s">
        <v>17</v>
      </c>
      <c r="K3920">
        <v>0</v>
      </c>
      <c r="L3920">
        <f>YEAR(ecommerce_customer_data_custom_[[#This Row],[Purchase Date]])</f>
        <v>2022</v>
      </c>
      <c r="M3920">
        <f>MONTH(ecommerce_customer_data_custom_[[#This Row],[Purchase Date]])</f>
        <v>4</v>
      </c>
      <c r="N3920" t="str">
        <f>TEXT(ecommerce_customer_data_custom_[[#This Row],[Purchase Date]],"mmmm")</f>
        <v>April</v>
      </c>
      <c r="O3920" t="str">
        <f>VLOOKUP(ecommerce_customer_data_custom_[[#This Row],[Customer Age]],AgeGroupMapping!$A$2:$C$5,3,TRUE)</f>
        <v>Middle-Aged</v>
      </c>
      <c r="P3920" t="str">
        <f>IF(ecommerce_customer_data_custom_[[#This Row],[Returns]]=1,"Returned","Not Returned")</f>
        <v>Not Returned</v>
      </c>
      <c r="Q3920" t="str">
        <f>_xlfn.XLOOKUP(ecommerce_customer_data_custom_[[#This Row],[Payment Method]],PaymentMapping!$A$2:$A$11,PaymentMapping!$B$2:$B$11,"Other")</f>
        <v>Card</v>
      </c>
    </row>
    <row r="3921" spans="1:17" x14ac:dyDescent="0.3">
      <c r="A3921">
        <v>25795</v>
      </c>
      <c r="B3921" s="14">
        <v>45020.16337962963</v>
      </c>
      <c r="C3921" t="s">
        <v>16</v>
      </c>
      <c r="D3921">
        <v>75</v>
      </c>
      <c r="E3921">
        <v>2</v>
      </c>
      <c r="F3921">
        <v>4631</v>
      </c>
      <c r="G3921" t="s">
        <v>15</v>
      </c>
      <c r="H3921">
        <v>57</v>
      </c>
      <c r="I3921">
        <v>0</v>
      </c>
      <c r="J3921" t="s">
        <v>17</v>
      </c>
      <c r="K3921">
        <v>0</v>
      </c>
      <c r="L3921">
        <f>YEAR(ecommerce_customer_data_custom_[[#This Row],[Purchase Date]])</f>
        <v>2023</v>
      </c>
      <c r="M3921">
        <f>MONTH(ecommerce_customer_data_custom_[[#This Row],[Purchase Date]])</f>
        <v>4</v>
      </c>
      <c r="N3921" t="str">
        <f>TEXT(ecommerce_customer_data_custom_[[#This Row],[Purchase Date]],"mmmm")</f>
        <v>April</v>
      </c>
      <c r="O3921" t="str">
        <f>VLOOKUP(ecommerce_customer_data_custom_[[#This Row],[Customer Age]],AgeGroupMapping!$A$2:$C$5,3,TRUE)</f>
        <v>Middle-Aged</v>
      </c>
      <c r="P3921" t="str">
        <f>IF(ecommerce_customer_data_custom_[[#This Row],[Returns]]=1,"Returned","Not Returned")</f>
        <v>Not Returned</v>
      </c>
      <c r="Q3921" t="str">
        <f>_xlfn.XLOOKUP(ecommerce_customer_data_custom_[[#This Row],[Payment Method]],PaymentMapping!$A$2:$A$11,PaymentMapping!$B$2:$B$11,"Other")</f>
        <v>Wallet/UPI</v>
      </c>
    </row>
    <row r="3922" spans="1:17" x14ac:dyDescent="0.3">
      <c r="A3922">
        <v>25795</v>
      </c>
      <c r="B3922" s="14">
        <v>44250.827384259261</v>
      </c>
      <c r="C3922" t="s">
        <v>11</v>
      </c>
      <c r="D3922">
        <v>199</v>
      </c>
      <c r="E3922">
        <v>4</v>
      </c>
      <c r="F3922">
        <v>3280</v>
      </c>
      <c r="G3922" t="s">
        <v>15</v>
      </c>
      <c r="H3922">
        <v>57</v>
      </c>
      <c r="I3922">
        <v>0</v>
      </c>
      <c r="J3922" t="s">
        <v>17</v>
      </c>
      <c r="K3922">
        <v>0</v>
      </c>
      <c r="L3922">
        <f>YEAR(ecommerce_customer_data_custom_[[#This Row],[Purchase Date]])</f>
        <v>2021</v>
      </c>
      <c r="M3922">
        <f>MONTH(ecommerce_customer_data_custom_[[#This Row],[Purchase Date]])</f>
        <v>2</v>
      </c>
      <c r="N3922" t="str">
        <f>TEXT(ecommerce_customer_data_custom_[[#This Row],[Purchase Date]],"mmmm")</f>
        <v>February</v>
      </c>
      <c r="O3922" t="str">
        <f>VLOOKUP(ecommerce_customer_data_custom_[[#This Row],[Customer Age]],AgeGroupMapping!$A$2:$C$5,3,TRUE)</f>
        <v>Middle-Aged</v>
      </c>
      <c r="P3922" t="str">
        <f>IF(ecommerce_customer_data_custom_[[#This Row],[Returns]]=1,"Returned","Not Returned")</f>
        <v>Not Returned</v>
      </c>
      <c r="Q3922" t="str">
        <f>_xlfn.XLOOKUP(ecommerce_customer_data_custom_[[#This Row],[Payment Method]],PaymentMapping!$A$2:$A$11,PaymentMapping!$B$2:$B$11,"Other")</f>
        <v>Wallet/UPI</v>
      </c>
    </row>
    <row r="3923" spans="1:17" x14ac:dyDescent="0.3">
      <c r="A3923">
        <v>25795</v>
      </c>
      <c r="B3923" s="14">
        <v>45011.799953703703</v>
      </c>
      <c r="C3923" t="s">
        <v>18</v>
      </c>
      <c r="D3923">
        <v>156</v>
      </c>
      <c r="E3923">
        <v>1</v>
      </c>
      <c r="F3923">
        <v>1760</v>
      </c>
      <c r="G3923" t="s">
        <v>12</v>
      </c>
      <c r="H3923">
        <v>57</v>
      </c>
      <c r="I3923">
        <v>1</v>
      </c>
      <c r="J3923" t="s">
        <v>17</v>
      </c>
      <c r="K3923">
        <v>0</v>
      </c>
      <c r="L3923">
        <f>YEAR(ecommerce_customer_data_custom_[[#This Row],[Purchase Date]])</f>
        <v>2023</v>
      </c>
      <c r="M3923">
        <f>MONTH(ecommerce_customer_data_custom_[[#This Row],[Purchase Date]])</f>
        <v>3</v>
      </c>
      <c r="N3923" t="str">
        <f>TEXT(ecommerce_customer_data_custom_[[#This Row],[Purchase Date]],"mmmm")</f>
        <v>March</v>
      </c>
      <c r="O3923" t="str">
        <f>VLOOKUP(ecommerce_customer_data_custom_[[#This Row],[Customer Age]],AgeGroupMapping!$A$2:$C$5,3,TRUE)</f>
        <v>Middle-Aged</v>
      </c>
      <c r="P3923" t="str">
        <f>IF(ecommerce_customer_data_custom_[[#This Row],[Returns]]=1,"Returned","Not Returned")</f>
        <v>Returned</v>
      </c>
      <c r="Q3923" t="str">
        <f>_xlfn.XLOOKUP(ecommerce_customer_data_custom_[[#This Row],[Payment Method]],PaymentMapping!$A$2:$A$11,PaymentMapping!$B$2:$B$11,"Other")</f>
        <v>Card</v>
      </c>
    </row>
    <row r="3924" spans="1:17" x14ac:dyDescent="0.3">
      <c r="A3924">
        <v>25795</v>
      </c>
      <c r="B3924" s="14">
        <v>44379.786712962959</v>
      </c>
      <c r="C3924" t="s">
        <v>16</v>
      </c>
      <c r="D3924">
        <v>466</v>
      </c>
      <c r="E3924">
        <v>1</v>
      </c>
      <c r="F3924">
        <v>1592</v>
      </c>
      <c r="G3924" t="s">
        <v>19</v>
      </c>
      <c r="H3924">
        <v>57</v>
      </c>
      <c r="I3924">
        <v>1</v>
      </c>
      <c r="J3924" t="s">
        <v>17</v>
      </c>
      <c r="K3924">
        <v>0</v>
      </c>
      <c r="L3924">
        <f>YEAR(ecommerce_customer_data_custom_[[#This Row],[Purchase Date]])</f>
        <v>2021</v>
      </c>
      <c r="M3924">
        <f>MONTH(ecommerce_customer_data_custom_[[#This Row],[Purchase Date]])</f>
        <v>7</v>
      </c>
      <c r="N3924" t="str">
        <f>TEXT(ecommerce_customer_data_custom_[[#This Row],[Purchase Date]],"mmmm")</f>
        <v>July</v>
      </c>
      <c r="O3924" t="str">
        <f>VLOOKUP(ecommerce_customer_data_custom_[[#This Row],[Customer Age]],AgeGroupMapping!$A$2:$C$5,3,TRUE)</f>
        <v>Middle-Aged</v>
      </c>
      <c r="P3924" t="str">
        <f>IF(ecommerce_customer_data_custom_[[#This Row],[Returns]]=1,"Returned","Not Returned")</f>
        <v>Returned</v>
      </c>
      <c r="Q3924" t="str">
        <f>_xlfn.XLOOKUP(ecommerce_customer_data_custom_[[#This Row],[Payment Method]],PaymentMapping!$A$2:$A$11,PaymentMapping!$B$2:$B$11,"Other")</f>
        <v>Cash</v>
      </c>
    </row>
    <row r="3925" spans="1:17" x14ac:dyDescent="0.3">
      <c r="A3925">
        <v>13089</v>
      </c>
      <c r="B3925" s="14">
        <v>44518.231886574074</v>
      </c>
      <c r="C3925" t="s">
        <v>11</v>
      </c>
      <c r="D3925">
        <v>447</v>
      </c>
      <c r="E3925">
        <v>3</v>
      </c>
      <c r="F3925">
        <v>3439</v>
      </c>
      <c r="G3925" t="s">
        <v>19</v>
      </c>
      <c r="H3925">
        <v>43</v>
      </c>
      <c r="I3925">
        <v>1</v>
      </c>
      <c r="J3925" t="s">
        <v>13</v>
      </c>
      <c r="K3925">
        <v>0</v>
      </c>
      <c r="L3925">
        <f>YEAR(ecommerce_customer_data_custom_[[#This Row],[Purchase Date]])</f>
        <v>2021</v>
      </c>
      <c r="M3925">
        <f>MONTH(ecommerce_customer_data_custom_[[#This Row],[Purchase Date]])</f>
        <v>11</v>
      </c>
      <c r="N3925" t="str">
        <f>TEXT(ecommerce_customer_data_custom_[[#This Row],[Purchase Date]],"mmmm")</f>
        <v>November</v>
      </c>
      <c r="O3925" t="str">
        <f>VLOOKUP(ecommerce_customer_data_custom_[[#This Row],[Customer Age]],AgeGroupMapping!$A$2:$C$5,3,TRUE)</f>
        <v>Middle-Aged</v>
      </c>
      <c r="P3925" t="str">
        <f>IF(ecommerce_customer_data_custom_[[#This Row],[Returns]]=1,"Returned","Not Returned")</f>
        <v>Returned</v>
      </c>
      <c r="Q3925" t="str">
        <f>_xlfn.XLOOKUP(ecommerce_customer_data_custom_[[#This Row],[Payment Method]],PaymentMapping!$A$2:$A$11,PaymentMapping!$B$2:$B$11,"Other")</f>
        <v>Cash</v>
      </c>
    </row>
    <row r="3926" spans="1:17" x14ac:dyDescent="0.3">
      <c r="A3926">
        <v>13089</v>
      </c>
      <c r="B3926" s="14">
        <v>44319.503935185188</v>
      </c>
      <c r="C3926" t="s">
        <v>16</v>
      </c>
      <c r="D3926">
        <v>84</v>
      </c>
      <c r="E3926">
        <v>2</v>
      </c>
      <c r="F3926">
        <v>4455</v>
      </c>
      <c r="G3926" t="s">
        <v>12</v>
      </c>
      <c r="H3926">
        <v>43</v>
      </c>
      <c r="I3926">
        <v>0</v>
      </c>
      <c r="J3926" t="s">
        <v>13</v>
      </c>
      <c r="K3926">
        <v>0</v>
      </c>
      <c r="L3926">
        <f>YEAR(ecommerce_customer_data_custom_[[#This Row],[Purchase Date]])</f>
        <v>2021</v>
      </c>
      <c r="M3926">
        <f>MONTH(ecommerce_customer_data_custom_[[#This Row],[Purchase Date]])</f>
        <v>5</v>
      </c>
      <c r="N3926" t="str">
        <f>TEXT(ecommerce_customer_data_custom_[[#This Row],[Purchase Date]],"mmmm")</f>
        <v>May</v>
      </c>
      <c r="O3926" t="str">
        <f>VLOOKUP(ecommerce_customer_data_custom_[[#This Row],[Customer Age]],AgeGroupMapping!$A$2:$C$5,3,TRUE)</f>
        <v>Middle-Aged</v>
      </c>
      <c r="P3926" t="str">
        <f>IF(ecommerce_customer_data_custom_[[#This Row],[Returns]]=1,"Returned","Not Returned")</f>
        <v>Not Returned</v>
      </c>
      <c r="Q3926" t="str">
        <f>_xlfn.XLOOKUP(ecommerce_customer_data_custom_[[#This Row],[Payment Method]],PaymentMapping!$A$2:$A$11,PaymentMapping!$B$2:$B$11,"Other")</f>
        <v>Card</v>
      </c>
    </row>
    <row r="3927" spans="1:17" x14ac:dyDescent="0.3">
      <c r="A3927">
        <v>32157</v>
      </c>
      <c r="B3927" s="14">
        <v>43884.000879629632</v>
      </c>
      <c r="C3927" t="s">
        <v>14</v>
      </c>
      <c r="D3927">
        <v>264</v>
      </c>
      <c r="E3927">
        <v>1</v>
      </c>
      <c r="F3927">
        <v>3639</v>
      </c>
      <c r="G3927" t="s">
        <v>12</v>
      </c>
      <c r="H3927">
        <v>33</v>
      </c>
      <c r="I3927">
        <v>0</v>
      </c>
      <c r="J3927" t="s">
        <v>13</v>
      </c>
      <c r="K3927">
        <v>0</v>
      </c>
      <c r="L3927">
        <f>YEAR(ecommerce_customer_data_custom_[[#This Row],[Purchase Date]])</f>
        <v>2020</v>
      </c>
      <c r="M3927">
        <f>MONTH(ecommerce_customer_data_custom_[[#This Row],[Purchase Date]])</f>
        <v>2</v>
      </c>
      <c r="N3927" t="str">
        <f>TEXT(ecommerce_customer_data_custom_[[#This Row],[Purchase Date]],"mmmm")</f>
        <v>February</v>
      </c>
      <c r="O3927" t="str">
        <f>VLOOKUP(ecommerce_customer_data_custom_[[#This Row],[Customer Age]],AgeGroupMapping!$A$2:$C$5,3,TRUE)</f>
        <v>Adult</v>
      </c>
      <c r="P3927" t="str">
        <f>IF(ecommerce_customer_data_custom_[[#This Row],[Returns]]=1,"Returned","Not Returned")</f>
        <v>Not Returned</v>
      </c>
      <c r="Q3927" t="str">
        <f>_xlfn.XLOOKUP(ecommerce_customer_data_custom_[[#This Row],[Payment Method]],PaymentMapping!$A$2:$A$11,PaymentMapping!$B$2:$B$11,"Other")</f>
        <v>Card</v>
      </c>
    </row>
    <row r="3928" spans="1:17" x14ac:dyDescent="0.3">
      <c r="A3928">
        <v>32157</v>
      </c>
      <c r="B3928" s="14">
        <v>44336.442800925928</v>
      </c>
      <c r="C3928" t="s">
        <v>18</v>
      </c>
      <c r="D3928">
        <v>425</v>
      </c>
      <c r="E3928">
        <v>1</v>
      </c>
      <c r="F3928">
        <v>1079</v>
      </c>
      <c r="G3928" t="s">
        <v>15</v>
      </c>
      <c r="H3928">
        <v>33</v>
      </c>
      <c r="I3928">
        <v>1</v>
      </c>
      <c r="J3928" t="s">
        <v>13</v>
      </c>
      <c r="K3928">
        <v>0</v>
      </c>
      <c r="L3928">
        <f>YEAR(ecommerce_customer_data_custom_[[#This Row],[Purchase Date]])</f>
        <v>2021</v>
      </c>
      <c r="M3928">
        <f>MONTH(ecommerce_customer_data_custom_[[#This Row],[Purchase Date]])</f>
        <v>5</v>
      </c>
      <c r="N3928" t="str">
        <f>TEXT(ecommerce_customer_data_custom_[[#This Row],[Purchase Date]],"mmmm")</f>
        <v>May</v>
      </c>
      <c r="O3928" t="str">
        <f>VLOOKUP(ecommerce_customer_data_custom_[[#This Row],[Customer Age]],AgeGroupMapping!$A$2:$C$5,3,TRUE)</f>
        <v>Adult</v>
      </c>
      <c r="P3928" t="str">
        <f>IF(ecommerce_customer_data_custom_[[#This Row],[Returns]]=1,"Returned","Not Returned")</f>
        <v>Returned</v>
      </c>
      <c r="Q3928" t="str">
        <f>_xlfn.XLOOKUP(ecommerce_customer_data_custom_[[#This Row],[Payment Method]],PaymentMapping!$A$2:$A$11,PaymentMapping!$B$2:$B$11,"Other")</f>
        <v>Wallet/UPI</v>
      </c>
    </row>
    <row r="3929" spans="1:17" x14ac:dyDescent="0.3">
      <c r="A3929">
        <v>32157</v>
      </c>
      <c r="B3929" s="14">
        <v>44282.654432870368</v>
      </c>
      <c r="C3929" t="s">
        <v>18</v>
      </c>
      <c r="D3929">
        <v>481</v>
      </c>
      <c r="E3929">
        <v>2</v>
      </c>
      <c r="F3929">
        <v>943</v>
      </c>
      <c r="G3929" t="s">
        <v>15</v>
      </c>
      <c r="H3929">
        <v>33</v>
      </c>
      <c r="I3929">
        <v>0</v>
      </c>
      <c r="J3929" t="s">
        <v>13</v>
      </c>
      <c r="K3929">
        <v>0</v>
      </c>
      <c r="L3929">
        <f>YEAR(ecommerce_customer_data_custom_[[#This Row],[Purchase Date]])</f>
        <v>2021</v>
      </c>
      <c r="M3929">
        <f>MONTH(ecommerce_customer_data_custom_[[#This Row],[Purchase Date]])</f>
        <v>3</v>
      </c>
      <c r="N3929" t="str">
        <f>TEXT(ecommerce_customer_data_custom_[[#This Row],[Purchase Date]],"mmmm")</f>
        <v>March</v>
      </c>
      <c r="O3929" t="str">
        <f>VLOOKUP(ecommerce_customer_data_custom_[[#This Row],[Customer Age]],AgeGroupMapping!$A$2:$C$5,3,TRUE)</f>
        <v>Adult</v>
      </c>
      <c r="P3929" t="str">
        <f>IF(ecommerce_customer_data_custom_[[#This Row],[Returns]]=1,"Returned","Not Returned")</f>
        <v>Not Returned</v>
      </c>
      <c r="Q3929" t="str">
        <f>_xlfn.XLOOKUP(ecommerce_customer_data_custom_[[#This Row],[Payment Method]],PaymentMapping!$A$2:$A$11,PaymentMapping!$B$2:$B$11,"Other")</f>
        <v>Wallet/UPI</v>
      </c>
    </row>
    <row r="3930" spans="1:17" x14ac:dyDescent="0.3">
      <c r="A3930">
        <v>23026</v>
      </c>
      <c r="B3930" s="14">
        <v>44748.8359837963</v>
      </c>
      <c r="C3930" t="s">
        <v>18</v>
      </c>
      <c r="D3930">
        <v>456</v>
      </c>
      <c r="E3930">
        <v>1</v>
      </c>
      <c r="F3930">
        <v>2848</v>
      </c>
      <c r="G3930" t="s">
        <v>15</v>
      </c>
      <c r="H3930">
        <v>27</v>
      </c>
      <c r="I3930">
        <v>1</v>
      </c>
      <c r="J3930" t="s">
        <v>13</v>
      </c>
      <c r="K3930">
        <v>0</v>
      </c>
      <c r="L3930">
        <f>YEAR(ecommerce_customer_data_custom_[[#This Row],[Purchase Date]])</f>
        <v>2022</v>
      </c>
      <c r="M3930">
        <f>MONTH(ecommerce_customer_data_custom_[[#This Row],[Purchase Date]])</f>
        <v>7</v>
      </c>
      <c r="N3930" t="str">
        <f>TEXT(ecommerce_customer_data_custom_[[#This Row],[Purchase Date]],"mmmm")</f>
        <v>July</v>
      </c>
      <c r="O3930" t="str">
        <f>VLOOKUP(ecommerce_customer_data_custom_[[#This Row],[Customer Age]],AgeGroupMapping!$A$2:$C$5,3,TRUE)</f>
        <v>Adult</v>
      </c>
      <c r="P3930" t="str">
        <f>IF(ecommerce_customer_data_custom_[[#This Row],[Returns]]=1,"Returned","Not Returned")</f>
        <v>Returned</v>
      </c>
      <c r="Q3930" t="str">
        <f>_xlfn.XLOOKUP(ecommerce_customer_data_custom_[[#This Row],[Payment Method]],PaymentMapping!$A$2:$A$11,PaymentMapping!$B$2:$B$11,"Other")</f>
        <v>Wallet/UPI</v>
      </c>
    </row>
    <row r="3931" spans="1:17" x14ac:dyDescent="0.3">
      <c r="A3931">
        <v>23026</v>
      </c>
      <c r="B3931" s="14">
        <v>44884.810416666667</v>
      </c>
      <c r="C3931" t="s">
        <v>16</v>
      </c>
      <c r="D3931">
        <v>438</v>
      </c>
      <c r="E3931">
        <v>2</v>
      </c>
      <c r="F3931">
        <v>4323</v>
      </c>
      <c r="G3931" t="s">
        <v>15</v>
      </c>
      <c r="H3931">
        <v>27</v>
      </c>
      <c r="I3931">
        <v>0</v>
      </c>
      <c r="J3931" t="s">
        <v>13</v>
      </c>
      <c r="K3931">
        <v>0</v>
      </c>
      <c r="L3931">
        <f>YEAR(ecommerce_customer_data_custom_[[#This Row],[Purchase Date]])</f>
        <v>2022</v>
      </c>
      <c r="M3931">
        <f>MONTH(ecommerce_customer_data_custom_[[#This Row],[Purchase Date]])</f>
        <v>11</v>
      </c>
      <c r="N3931" t="str">
        <f>TEXT(ecommerce_customer_data_custom_[[#This Row],[Purchase Date]],"mmmm")</f>
        <v>November</v>
      </c>
      <c r="O3931" t="str">
        <f>VLOOKUP(ecommerce_customer_data_custom_[[#This Row],[Customer Age]],AgeGroupMapping!$A$2:$C$5,3,TRUE)</f>
        <v>Adult</v>
      </c>
      <c r="P3931" t="str">
        <f>IF(ecommerce_customer_data_custom_[[#This Row],[Returns]]=1,"Returned","Not Returned")</f>
        <v>Not Returned</v>
      </c>
      <c r="Q3931" t="str">
        <f>_xlfn.XLOOKUP(ecommerce_customer_data_custom_[[#This Row],[Payment Method]],PaymentMapping!$A$2:$A$11,PaymentMapping!$B$2:$B$11,"Other")</f>
        <v>Wallet/UPI</v>
      </c>
    </row>
    <row r="3932" spans="1:17" x14ac:dyDescent="0.3">
      <c r="A3932">
        <v>23026</v>
      </c>
      <c r="B3932" s="14">
        <v>44723.083506944444</v>
      </c>
      <c r="C3932" t="s">
        <v>16</v>
      </c>
      <c r="D3932">
        <v>327</v>
      </c>
      <c r="E3932">
        <v>4</v>
      </c>
      <c r="F3932">
        <v>3261</v>
      </c>
      <c r="G3932" t="s">
        <v>12</v>
      </c>
      <c r="H3932">
        <v>27</v>
      </c>
      <c r="I3932">
        <v>0</v>
      </c>
      <c r="J3932" t="s">
        <v>13</v>
      </c>
      <c r="K3932">
        <v>0</v>
      </c>
      <c r="L3932">
        <f>YEAR(ecommerce_customer_data_custom_[[#This Row],[Purchase Date]])</f>
        <v>2022</v>
      </c>
      <c r="M3932">
        <f>MONTH(ecommerce_customer_data_custom_[[#This Row],[Purchase Date]])</f>
        <v>6</v>
      </c>
      <c r="N3932" t="str">
        <f>TEXT(ecommerce_customer_data_custom_[[#This Row],[Purchase Date]],"mmmm")</f>
        <v>June</v>
      </c>
      <c r="O3932" t="str">
        <f>VLOOKUP(ecommerce_customer_data_custom_[[#This Row],[Customer Age]],AgeGroupMapping!$A$2:$C$5,3,TRUE)</f>
        <v>Adult</v>
      </c>
      <c r="P3932" t="str">
        <f>IF(ecommerce_customer_data_custom_[[#This Row],[Returns]]=1,"Returned","Not Returned")</f>
        <v>Not Returned</v>
      </c>
      <c r="Q3932" t="str">
        <f>_xlfn.XLOOKUP(ecommerce_customer_data_custom_[[#This Row],[Payment Method]],PaymentMapping!$A$2:$A$11,PaymentMapping!$B$2:$B$11,"Other")</f>
        <v>Card</v>
      </c>
    </row>
    <row r="3933" spans="1:17" x14ac:dyDescent="0.3">
      <c r="A3933">
        <v>23026</v>
      </c>
      <c r="B3933" s="14">
        <v>43978.451469907406</v>
      </c>
      <c r="C3933" t="s">
        <v>16</v>
      </c>
      <c r="D3933">
        <v>80</v>
      </c>
      <c r="E3933">
        <v>3</v>
      </c>
      <c r="F3933">
        <v>3834</v>
      </c>
      <c r="G3933" t="s">
        <v>15</v>
      </c>
      <c r="H3933">
        <v>27</v>
      </c>
      <c r="I3933">
        <v>0</v>
      </c>
      <c r="J3933" t="s">
        <v>13</v>
      </c>
      <c r="K3933">
        <v>0</v>
      </c>
      <c r="L3933">
        <f>YEAR(ecommerce_customer_data_custom_[[#This Row],[Purchase Date]])</f>
        <v>2020</v>
      </c>
      <c r="M3933">
        <f>MONTH(ecommerce_customer_data_custom_[[#This Row],[Purchase Date]])</f>
        <v>5</v>
      </c>
      <c r="N3933" t="str">
        <f>TEXT(ecommerce_customer_data_custom_[[#This Row],[Purchase Date]],"mmmm")</f>
        <v>May</v>
      </c>
      <c r="O3933" t="str">
        <f>VLOOKUP(ecommerce_customer_data_custom_[[#This Row],[Customer Age]],AgeGroupMapping!$A$2:$C$5,3,TRUE)</f>
        <v>Adult</v>
      </c>
      <c r="P3933" t="str">
        <f>IF(ecommerce_customer_data_custom_[[#This Row],[Returns]]=1,"Returned","Not Returned")</f>
        <v>Not Returned</v>
      </c>
      <c r="Q3933" t="str">
        <f>_xlfn.XLOOKUP(ecommerce_customer_data_custom_[[#This Row],[Payment Method]],PaymentMapping!$A$2:$A$11,PaymentMapping!$B$2:$B$11,"Other")</f>
        <v>Wallet/UPI</v>
      </c>
    </row>
    <row r="3934" spans="1:17" x14ac:dyDescent="0.3">
      <c r="A3934">
        <v>32899</v>
      </c>
      <c r="B3934" s="14">
        <v>43888.390127314815</v>
      </c>
      <c r="C3934" t="s">
        <v>16</v>
      </c>
      <c r="D3934">
        <v>82</v>
      </c>
      <c r="E3934">
        <v>2</v>
      </c>
      <c r="F3934">
        <v>4052</v>
      </c>
      <c r="G3934" t="s">
        <v>12</v>
      </c>
      <c r="H3934">
        <v>29</v>
      </c>
      <c r="I3934">
        <v>0</v>
      </c>
      <c r="J3934" t="s">
        <v>17</v>
      </c>
      <c r="K3934">
        <v>0</v>
      </c>
      <c r="L3934">
        <f>YEAR(ecommerce_customer_data_custom_[[#This Row],[Purchase Date]])</f>
        <v>2020</v>
      </c>
      <c r="M3934">
        <f>MONTH(ecommerce_customer_data_custom_[[#This Row],[Purchase Date]])</f>
        <v>2</v>
      </c>
      <c r="N3934" t="str">
        <f>TEXT(ecommerce_customer_data_custom_[[#This Row],[Purchase Date]],"mmmm")</f>
        <v>February</v>
      </c>
      <c r="O3934" t="str">
        <f>VLOOKUP(ecommerce_customer_data_custom_[[#This Row],[Customer Age]],AgeGroupMapping!$A$2:$C$5,3,TRUE)</f>
        <v>Adult</v>
      </c>
      <c r="P3934" t="str">
        <f>IF(ecommerce_customer_data_custom_[[#This Row],[Returns]]=1,"Returned","Not Returned")</f>
        <v>Not Returned</v>
      </c>
      <c r="Q3934" t="str">
        <f>_xlfn.XLOOKUP(ecommerce_customer_data_custom_[[#This Row],[Payment Method]],PaymentMapping!$A$2:$A$11,PaymentMapping!$B$2:$B$11,"Other")</f>
        <v>Card</v>
      </c>
    </row>
    <row r="3935" spans="1:17" x14ac:dyDescent="0.3">
      <c r="A3935">
        <v>32899</v>
      </c>
      <c r="B3935" s="14">
        <v>44034.534305555557</v>
      </c>
      <c r="C3935" t="s">
        <v>18</v>
      </c>
      <c r="D3935">
        <v>313</v>
      </c>
      <c r="E3935">
        <v>4</v>
      </c>
      <c r="F3935">
        <v>2945</v>
      </c>
      <c r="G3935" t="s">
        <v>12</v>
      </c>
      <c r="H3935">
        <v>29</v>
      </c>
      <c r="I3935">
        <v>0</v>
      </c>
      <c r="J3935" t="s">
        <v>17</v>
      </c>
      <c r="K3935">
        <v>0</v>
      </c>
      <c r="L3935">
        <f>YEAR(ecommerce_customer_data_custom_[[#This Row],[Purchase Date]])</f>
        <v>2020</v>
      </c>
      <c r="M3935">
        <f>MONTH(ecommerce_customer_data_custom_[[#This Row],[Purchase Date]])</f>
        <v>7</v>
      </c>
      <c r="N3935" t="str">
        <f>TEXT(ecommerce_customer_data_custom_[[#This Row],[Purchase Date]],"mmmm")</f>
        <v>July</v>
      </c>
      <c r="O3935" t="str">
        <f>VLOOKUP(ecommerce_customer_data_custom_[[#This Row],[Customer Age]],AgeGroupMapping!$A$2:$C$5,3,TRUE)</f>
        <v>Adult</v>
      </c>
      <c r="P3935" t="str">
        <f>IF(ecommerce_customer_data_custom_[[#This Row],[Returns]]=1,"Returned","Not Returned")</f>
        <v>Not Returned</v>
      </c>
      <c r="Q3935" t="str">
        <f>_xlfn.XLOOKUP(ecommerce_customer_data_custom_[[#This Row],[Payment Method]],PaymentMapping!$A$2:$A$11,PaymentMapping!$B$2:$B$11,"Other")</f>
        <v>Card</v>
      </c>
    </row>
    <row r="3936" spans="1:17" x14ac:dyDescent="0.3">
      <c r="A3936">
        <v>32899</v>
      </c>
      <c r="B3936" s="14">
        <v>44672.440462962964</v>
      </c>
      <c r="C3936" t="s">
        <v>18</v>
      </c>
      <c r="D3936">
        <v>75</v>
      </c>
      <c r="E3936">
        <v>3</v>
      </c>
      <c r="F3936">
        <v>3723</v>
      </c>
      <c r="G3936" t="s">
        <v>12</v>
      </c>
      <c r="H3936">
        <v>29</v>
      </c>
      <c r="I3936">
        <v>1</v>
      </c>
      <c r="J3936" t="s">
        <v>17</v>
      </c>
      <c r="K3936">
        <v>0</v>
      </c>
      <c r="L3936">
        <f>YEAR(ecommerce_customer_data_custom_[[#This Row],[Purchase Date]])</f>
        <v>2022</v>
      </c>
      <c r="M3936">
        <f>MONTH(ecommerce_customer_data_custom_[[#This Row],[Purchase Date]])</f>
        <v>4</v>
      </c>
      <c r="N3936" t="str">
        <f>TEXT(ecommerce_customer_data_custom_[[#This Row],[Purchase Date]],"mmmm")</f>
        <v>April</v>
      </c>
      <c r="O3936" t="str">
        <f>VLOOKUP(ecommerce_customer_data_custom_[[#This Row],[Customer Age]],AgeGroupMapping!$A$2:$C$5,3,TRUE)</f>
        <v>Adult</v>
      </c>
      <c r="P3936" t="str">
        <f>IF(ecommerce_customer_data_custom_[[#This Row],[Returns]]=1,"Returned","Not Returned")</f>
        <v>Returned</v>
      </c>
      <c r="Q3936" t="str">
        <f>_xlfn.XLOOKUP(ecommerce_customer_data_custom_[[#This Row],[Payment Method]],PaymentMapping!$A$2:$A$11,PaymentMapping!$B$2:$B$11,"Other")</f>
        <v>Card</v>
      </c>
    </row>
    <row r="3937" spans="1:17" x14ac:dyDescent="0.3">
      <c r="A3937">
        <v>32899</v>
      </c>
      <c r="B3937" s="14">
        <v>44595.295740740738</v>
      </c>
      <c r="C3937" t="s">
        <v>18</v>
      </c>
      <c r="D3937">
        <v>351</v>
      </c>
      <c r="E3937">
        <v>5</v>
      </c>
      <c r="F3937">
        <v>3721</v>
      </c>
      <c r="G3937" t="s">
        <v>12</v>
      </c>
      <c r="H3937">
        <v>29</v>
      </c>
      <c r="I3937">
        <v>1</v>
      </c>
      <c r="J3937" t="s">
        <v>17</v>
      </c>
      <c r="K3937">
        <v>0</v>
      </c>
      <c r="L3937">
        <f>YEAR(ecommerce_customer_data_custom_[[#This Row],[Purchase Date]])</f>
        <v>2022</v>
      </c>
      <c r="M3937">
        <f>MONTH(ecommerce_customer_data_custom_[[#This Row],[Purchase Date]])</f>
        <v>2</v>
      </c>
      <c r="N3937" t="str">
        <f>TEXT(ecommerce_customer_data_custom_[[#This Row],[Purchase Date]],"mmmm")</f>
        <v>February</v>
      </c>
      <c r="O3937" t="str">
        <f>VLOOKUP(ecommerce_customer_data_custom_[[#This Row],[Customer Age]],AgeGroupMapping!$A$2:$C$5,3,TRUE)</f>
        <v>Adult</v>
      </c>
      <c r="P3937" t="str">
        <f>IF(ecommerce_customer_data_custom_[[#This Row],[Returns]]=1,"Returned","Not Returned")</f>
        <v>Returned</v>
      </c>
      <c r="Q3937" t="str">
        <f>_xlfn.XLOOKUP(ecommerce_customer_data_custom_[[#This Row],[Payment Method]],PaymentMapping!$A$2:$A$11,PaymentMapping!$B$2:$B$11,"Other")</f>
        <v>Card</v>
      </c>
    </row>
    <row r="3938" spans="1:17" x14ac:dyDescent="0.3">
      <c r="A3938">
        <v>47750</v>
      </c>
      <c r="B3938" s="14">
        <v>44358.372488425928</v>
      </c>
      <c r="C3938" t="s">
        <v>16</v>
      </c>
      <c r="D3938">
        <v>107</v>
      </c>
      <c r="E3938">
        <v>3</v>
      </c>
      <c r="F3938">
        <v>3774</v>
      </c>
      <c r="G3938" t="s">
        <v>19</v>
      </c>
      <c r="H3938">
        <v>49</v>
      </c>
      <c r="I3938">
        <v>1</v>
      </c>
      <c r="J3938" t="s">
        <v>17</v>
      </c>
      <c r="K3938">
        <v>0</v>
      </c>
      <c r="L3938">
        <f>YEAR(ecommerce_customer_data_custom_[[#This Row],[Purchase Date]])</f>
        <v>2021</v>
      </c>
      <c r="M3938">
        <f>MONTH(ecommerce_customer_data_custom_[[#This Row],[Purchase Date]])</f>
        <v>6</v>
      </c>
      <c r="N3938" t="str">
        <f>TEXT(ecommerce_customer_data_custom_[[#This Row],[Purchase Date]],"mmmm")</f>
        <v>June</v>
      </c>
      <c r="O3938" t="str">
        <f>VLOOKUP(ecommerce_customer_data_custom_[[#This Row],[Customer Age]],AgeGroupMapping!$A$2:$C$5,3,TRUE)</f>
        <v>Middle-Aged</v>
      </c>
      <c r="P3938" t="str">
        <f>IF(ecommerce_customer_data_custom_[[#This Row],[Returns]]=1,"Returned","Not Returned")</f>
        <v>Returned</v>
      </c>
      <c r="Q3938" t="str">
        <f>_xlfn.XLOOKUP(ecommerce_customer_data_custom_[[#This Row],[Payment Method]],PaymentMapping!$A$2:$A$11,PaymentMapping!$B$2:$B$11,"Other")</f>
        <v>Cash</v>
      </c>
    </row>
    <row r="3939" spans="1:17" x14ac:dyDescent="0.3">
      <c r="A3939">
        <v>47750</v>
      </c>
      <c r="B3939" s="14">
        <v>43838.509236111109</v>
      </c>
      <c r="C3939" t="s">
        <v>18</v>
      </c>
      <c r="D3939">
        <v>295</v>
      </c>
      <c r="E3939">
        <v>1</v>
      </c>
      <c r="F3939">
        <v>1283</v>
      </c>
      <c r="G3939" t="s">
        <v>12</v>
      </c>
      <c r="H3939">
        <v>49</v>
      </c>
      <c r="I3939">
        <v>0</v>
      </c>
      <c r="J3939" t="s">
        <v>17</v>
      </c>
      <c r="K3939">
        <v>0</v>
      </c>
      <c r="L3939">
        <f>YEAR(ecommerce_customer_data_custom_[[#This Row],[Purchase Date]])</f>
        <v>2020</v>
      </c>
      <c r="M3939">
        <f>MONTH(ecommerce_customer_data_custom_[[#This Row],[Purchase Date]])</f>
        <v>1</v>
      </c>
      <c r="N3939" t="str">
        <f>TEXT(ecommerce_customer_data_custom_[[#This Row],[Purchase Date]],"mmmm")</f>
        <v>January</v>
      </c>
      <c r="O3939" t="str">
        <f>VLOOKUP(ecommerce_customer_data_custom_[[#This Row],[Customer Age]],AgeGroupMapping!$A$2:$C$5,3,TRUE)</f>
        <v>Middle-Aged</v>
      </c>
      <c r="P3939" t="str">
        <f>IF(ecommerce_customer_data_custom_[[#This Row],[Returns]]=1,"Returned","Not Returned")</f>
        <v>Not Returned</v>
      </c>
      <c r="Q3939" t="str">
        <f>_xlfn.XLOOKUP(ecommerce_customer_data_custom_[[#This Row],[Payment Method]],PaymentMapping!$A$2:$A$11,PaymentMapping!$B$2:$B$11,"Other")</f>
        <v>Card</v>
      </c>
    </row>
    <row r="3940" spans="1:17" x14ac:dyDescent="0.3">
      <c r="A3940">
        <v>47750</v>
      </c>
      <c r="B3940" s="14">
        <v>44528.842129629629</v>
      </c>
      <c r="C3940" t="s">
        <v>14</v>
      </c>
      <c r="D3940">
        <v>387</v>
      </c>
      <c r="E3940">
        <v>4</v>
      </c>
      <c r="F3940">
        <v>1144</v>
      </c>
      <c r="G3940" t="s">
        <v>12</v>
      </c>
      <c r="H3940">
        <v>49</v>
      </c>
      <c r="I3940">
        <v>0</v>
      </c>
      <c r="J3940" t="s">
        <v>17</v>
      </c>
      <c r="K3940">
        <v>0</v>
      </c>
      <c r="L3940">
        <f>YEAR(ecommerce_customer_data_custom_[[#This Row],[Purchase Date]])</f>
        <v>2021</v>
      </c>
      <c r="M3940">
        <f>MONTH(ecommerce_customer_data_custom_[[#This Row],[Purchase Date]])</f>
        <v>11</v>
      </c>
      <c r="N3940" t="str">
        <f>TEXT(ecommerce_customer_data_custom_[[#This Row],[Purchase Date]],"mmmm")</f>
        <v>November</v>
      </c>
      <c r="O3940" t="str">
        <f>VLOOKUP(ecommerce_customer_data_custom_[[#This Row],[Customer Age]],AgeGroupMapping!$A$2:$C$5,3,TRUE)</f>
        <v>Middle-Aged</v>
      </c>
      <c r="P3940" t="str">
        <f>IF(ecommerce_customer_data_custom_[[#This Row],[Returns]]=1,"Returned","Not Returned")</f>
        <v>Not Returned</v>
      </c>
      <c r="Q3940" t="str">
        <f>_xlfn.XLOOKUP(ecommerce_customer_data_custom_[[#This Row],[Payment Method]],PaymentMapping!$A$2:$A$11,PaymentMapping!$B$2:$B$11,"Other")</f>
        <v>Card</v>
      </c>
    </row>
    <row r="3941" spans="1:17" x14ac:dyDescent="0.3">
      <c r="A3941">
        <v>47750</v>
      </c>
      <c r="B3941" s="14">
        <v>45061.606851851851</v>
      </c>
      <c r="C3941" t="s">
        <v>14</v>
      </c>
      <c r="D3941">
        <v>321</v>
      </c>
      <c r="E3941">
        <v>5</v>
      </c>
      <c r="F3941">
        <v>4872</v>
      </c>
      <c r="G3941" t="s">
        <v>12</v>
      </c>
      <c r="H3941">
        <v>49</v>
      </c>
      <c r="I3941">
        <v>1</v>
      </c>
      <c r="J3941" t="s">
        <v>17</v>
      </c>
      <c r="K3941">
        <v>0</v>
      </c>
      <c r="L3941">
        <f>YEAR(ecommerce_customer_data_custom_[[#This Row],[Purchase Date]])</f>
        <v>2023</v>
      </c>
      <c r="M3941">
        <f>MONTH(ecommerce_customer_data_custom_[[#This Row],[Purchase Date]])</f>
        <v>5</v>
      </c>
      <c r="N3941" t="str">
        <f>TEXT(ecommerce_customer_data_custom_[[#This Row],[Purchase Date]],"mmmm")</f>
        <v>May</v>
      </c>
      <c r="O3941" t="str">
        <f>VLOOKUP(ecommerce_customer_data_custom_[[#This Row],[Customer Age]],AgeGroupMapping!$A$2:$C$5,3,TRUE)</f>
        <v>Middle-Aged</v>
      </c>
      <c r="P3941" t="str">
        <f>IF(ecommerce_customer_data_custom_[[#This Row],[Returns]]=1,"Returned","Not Returned")</f>
        <v>Returned</v>
      </c>
      <c r="Q3941" t="str">
        <f>_xlfn.XLOOKUP(ecommerce_customer_data_custom_[[#This Row],[Payment Method]],PaymentMapping!$A$2:$A$11,PaymentMapping!$B$2:$B$11,"Other")</f>
        <v>Card</v>
      </c>
    </row>
    <row r="3942" spans="1:17" x14ac:dyDescent="0.3">
      <c r="A3942">
        <v>47750</v>
      </c>
      <c r="B3942" s="14">
        <v>44712.578032407408</v>
      </c>
      <c r="C3942" t="s">
        <v>16</v>
      </c>
      <c r="D3942">
        <v>150</v>
      </c>
      <c r="E3942">
        <v>5</v>
      </c>
      <c r="F3942">
        <v>2234</v>
      </c>
      <c r="G3942" t="s">
        <v>12</v>
      </c>
      <c r="H3942">
        <v>49</v>
      </c>
      <c r="I3942">
        <v>1</v>
      </c>
      <c r="J3942" t="s">
        <v>17</v>
      </c>
      <c r="K3942">
        <v>0</v>
      </c>
      <c r="L3942">
        <f>YEAR(ecommerce_customer_data_custom_[[#This Row],[Purchase Date]])</f>
        <v>2022</v>
      </c>
      <c r="M3942">
        <f>MONTH(ecommerce_customer_data_custom_[[#This Row],[Purchase Date]])</f>
        <v>5</v>
      </c>
      <c r="N3942" t="str">
        <f>TEXT(ecommerce_customer_data_custom_[[#This Row],[Purchase Date]],"mmmm")</f>
        <v>May</v>
      </c>
      <c r="O3942" t="str">
        <f>VLOOKUP(ecommerce_customer_data_custom_[[#This Row],[Customer Age]],AgeGroupMapping!$A$2:$C$5,3,TRUE)</f>
        <v>Middle-Aged</v>
      </c>
      <c r="P3942" t="str">
        <f>IF(ecommerce_customer_data_custom_[[#This Row],[Returns]]=1,"Returned","Not Returned")</f>
        <v>Returned</v>
      </c>
      <c r="Q3942" t="str">
        <f>_xlfn.XLOOKUP(ecommerce_customer_data_custom_[[#This Row],[Payment Method]],PaymentMapping!$A$2:$A$11,PaymentMapping!$B$2:$B$11,"Other")</f>
        <v>Card</v>
      </c>
    </row>
    <row r="3943" spans="1:17" x14ac:dyDescent="0.3">
      <c r="A3943">
        <v>47750</v>
      </c>
      <c r="B3943" s="14">
        <v>44988.317141203705</v>
      </c>
      <c r="C3943" t="s">
        <v>18</v>
      </c>
      <c r="D3943">
        <v>457</v>
      </c>
      <c r="E3943">
        <v>4</v>
      </c>
      <c r="F3943">
        <v>4946</v>
      </c>
      <c r="G3943" t="s">
        <v>19</v>
      </c>
      <c r="H3943">
        <v>49</v>
      </c>
      <c r="I3943">
        <v>1</v>
      </c>
      <c r="J3943" t="s">
        <v>17</v>
      </c>
      <c r="K3943">
        <v>0</v>
      </c>
      <c r="L3943">
        <f>YEAR(ecommerce_customer_data_custom_[[#This Row],[Purchase Date]])</f>
        <v>2023</v>
      </c>
      <c r="M3943">
        <f>MONTH(ecommerce_customer_data_custom_[[#This Row],[Purchase Date]])</f>
        <v>3</v>
      </c>
      <c r="N3943" t="str">
        <f>TEXT(ecommerce_customer_data_custom_[[#This Row],[Purchase Date]],"mmmm")</f>
        <v>March</v>
      </c>
      <c r="O3943" t="str">
        <f>VLOOKUP(ecommerce_customer_data_custom_[[#This Row],[Customer Age]],AgeGroupMapping!$A$2:$C$5,3,TRUE)</f>
        <v>Middle-Aged</v>
      </c>
      <c r="P3943" t="str">
        <f>IF(ecommerce_customer_data_custom_[[#This Row],[Returns]]=1,"Returned","Not Returned")</f>
        <v>Returned</v>
      </c>
      <c r="Q3943" t="str">
        <f>_xlfn.XLOOKUP(ecommerce_customer_data_custom_[[#This Row],[Payment Method]],PaymentMapping!$A$2:$A$11,PaymentMapping!$B$2:$B$11,"Other")</f>
        <v>Cash</v>
      </c>
    </row>
    <row r="3944" spans="1:17" x14ac:dyDescent="0.3">
      <c r="A3944">
        <v>47750</v>
      </c>
      <c r="B3944" s="14">
        <v>44326.397210648145</v>
      </c>
      <c r="C3944" t="s">
        <v>18</v>
      </c>
      <c r="D3944">
        <v>51</v>
      </c>
      <c r="E3944">
        <v>2</v>
      </c>
      <c r="F3944">
        <v>3026</v>
      </c>
      <c r="G3944" t="s">
        <v>12</v>
      </c>
      <c r="H3944">
        <v>49</v>
      </c>
      <c r="I3944">
        <v>0</v>
      </c>
      <c r="J3944" t="s">
        <v>17</v>
      </c>
      <c r="K3944">
        <v>0</v>
      </c>
      <c r="L3944">
        <f>YEAR(ecommerce_customer_data_custom_[[#This Row],[Purchase Date]])</f>
        <v>2021</v>
      </c>
      <c r="M3944">
        <f>MONTH(ecommerce_customer_data_custom_[[#This Row],[Purchase Date]])</f>
        <v>5</v>
      </c>
      <c r="N3944" t="str">
        <f>TEXT(ecommerce_customer_data_custom_[[#This Row],[Purchase Date]],"mmmm")</f>
        <v>May</v>
      </c>
      <c r="O3944" t="str">
        <f>VLOOKUP(ecommerce_customer_data_custom_[[#This Row],[Customer Age]],AgeGroupMapping!$A$2:$C$5,3,TRUE)</f>
        <v>Middle-Aged</v>
      </c>
      <c r="P3944" t="str">
        <f>IF(ecommerce_customer_data_custom_[[#This Row],[Returns]]=1,"Returned","Not Returned")</f>
        <v>Not Returned</v>
      </c>
      <c r="Q3944" t="str">
        <f>_xlfn.XLOOKUP(ecommerce_customer_data_custom_[[#This Row],[Payment Method]],PaymentMapping!$A$2:$A$11,PaymentMapping!$B$2:$B$11,"Other")</f>
        <v>Card</v>
      </c>
    </row>
    <row r="3945" spans="1:17" x14ac:dyDescent="0.3">
      <c r="A3945">
        <v>47750</v>
      </c>
      <c r="B3945" s="14">
        <v>44116.692210648151</v>
      </c>
      <c r="C3945" t="s">
        <v>18</v>
      </c>
      <c r="D3945">
        <v>474</v>
      </c>
      <c r="E3945">
        <v>2</v>
      </c>
      <c r="F3945">
        <v>1116</v>
      </c>
      <c r="G3945" t="s">
        <v>12</v>
      </c>
      <c r="H3945">
        <v>49</v>
      </c>
      <c r="I3945">
        <v>0</v>
      </c>
      <c r="J3945" t="s">
        <v>17</v>
      </c>
      <c r="K3945">
        <v>0</v>
      </c>
      <c r="L3945">
        <f>YEAR(ecommerce_customer_data_custom_[[#This Row],[Purchase Date]])</f>
        <v>2020</v>
      </c>
      <c r="M3945">
        <f>MONTH(ecommerce_customer_data_custom_[[#This Row],[Purchase Date]])</f>
        <v>10</v>
      </c>
      <c r="N3945" t="str">
        <f>TEXT(ecommerce_customer_data_custom_[[#This Row],[Purchase Date]],"mmmm")</f>
        <v>October</v>
      </c>
      <c r="O3945" t="str">
        <f>VLOOKUP(ecommerce_customer_data_custom_[[#This Row],[Customer Age]],AgeGroupMapping!$A$2:$C$5,3,TRUE)</f>
        <v>Middle-Aged</v>
      </c>
      <c r="P3945" t="str">
        <f>IF(ecommerce_customer_data_custom_[[#This Row],[Returns]]=1,"Returned","Not Returned")</f>
        <v>Not Returned</v>
      </c>
      <c r="Q3945" t="str">
        <f>_xlfn.XLOOKUP(ecommerce_customer_data_custom_[[#This Row],[Payment Method]],PaymentMapping!$A$2:$A$11,PaymentMapping!$B$2:$B$11,"Other")</f>
        <v>Card</v>
      </c>
    </row>
    <row r="3946" spans="1:17" x14ac:dyDescent="0.3">
      <c r="A3946">
        <v>47750</v>
      </c>
      <c r="B3946" s="14">
        <v>44910.212812500002</v>
      </c>
      <c r="C3946" t="s">
        <v>16</v>
      </c>
      <c r="D3946">
        <v>11</v>
      </c>
      <c r="E3946">
        <v>1</v>
      </c>
      <c r="F3946">
        <v>2646</v>
      </c>
      <c r="G3946" t="s">
        <v>20</v>
      </c>
      <c r="H3946">
        <v>49</v>
      </c>
      <c r="I3946">
        <v>0</v>
      </c>
      <c r="J3946" t="s">
        <v>17</v>
      </c>
      <c r="K3946">
        <v>0</v>
      </c>
      <c r="L3946">
        <f>YEAR(ecommerce_customer_data_custom_[[#This Row],[Purchase Date]])</f>
        <v>2022</v>
      </c>
      <c r="M3946">
        <f>MONTH(ecommerce_customer_data_custom_[[#This Row],[Purchase Date]])</f>
        <v>12</v>
      </c>
      <c r="N3946" t="str">
        <f>TEXT(ecommerce_customer_data_custom_[[#This Row],[Purchase Date]],"mmmm")</f>
        <v>December</v>
      </c>
      <c r="O3946" t="str">
        <f>VLOOKUP(ecommerce_customer_data_custom_[[#This Row],[Customer Age]],AgeGroupMapping!$A$2:$C$5,3,TRUE)</f>
        <v>Middle-Aged</v>
      </c>
      <c r="P3946" t="str">
        <f>IF(ecommerce_customer_data_custom_[[#This Row],[Returns]]=1,"Returned","Not Returned")</f>
        <v>Not Returned</v>
      </c>
      <c r="Q3946" t="str">
        <f>_xlfn.XLOOKUP(ecommerce_customer_data_custom_[[#This Row],[Payment Method]],PaymentMapping!$A$2:$A$11,PaymentMapping!$B$2:$B$11,"Other")</f>
        <v>Other</v>
      </c>
    </row>
    <row r="3947" spans="1:17" x14ac:dyDescent="0.3">
      <c r="A3947">
        <v>34933</v>
      </c>
      <c r="B3947" s="14">
        <v>44963.558564814812</v>
      </c>
      <c r="C3947" t="s">
        <v>11</v>
      </c>
      <c r="D3947">
        <v>361</v>
      </c>
      <c r="E3947">
        <v>4</v>
      </c>
      <c r="F3947">
        <v>2511</v>
      </c>
      <c r="G3947" t="s">
        <v>15</v>
      </c>
      <c r="H3947">
        <v>34</v>
      </c>
      <c r="I3947">
        <v>0</v>
      </c>
      <c r="J3947" t="s">
        <v>13</v>
      </c>
      <c r="K3947">
        <v>0</v>
      </c>
      <c r="L3947">
        <f>YEAR(ecommerce_customer_data_custom_[[#This Row],[Purchase Date]])</f>
        <v>2023</v>
      </c>
      <c r="M3947">
        <f>MONTH(ecommerce_customer_data_custom_[[#This Row],[Purchase Date]])</f>
        <v>2</v>
      </c>
      <c r="N3947" t="str">
        <f>TEXT(ecommerce_customer_data_custom_[[#This Row],[Purchase Date]],"mmmm")</f>
        <v>February</v>
      </c>
      <c r="O3947" t="str">
        <f>VLOOKUP(ecommerce_customer_data_custom_[[#This Row],[Customer Age]],AgeGroupMapping!$A$2:$C$5,3,TRUE)</f>
        <v>Adult</v>
      </c>
      <c r="P3947" t="str">
        <f>IF(ecommerce_customer_data_custom_[[#This Row],[Returns]]=1,"Returned","Not Returned")</f>
        <v>Not Returned</v>
      </c>
      <c r="Q3947" t="str">
        <f>_xlfn.XLOOKUP(ecommerce_customer_data_custom_[[#This Row],[Payment Method]],PaymentMapping!$A$2:$A$11,PaymentMapping!$B$2:$B$11,"Other")</f>
        <v>Wallet/UPI</v>
      </c>
    </row>
    <row r="3948" spans="1:17" x14ac:dyDescent="0.3">
      <c r="A3948">
        <v>34933</v>
      </c>
      <c r="B3948" s="14">
        <v>44382.337245370371</v>
      </c>
      <c r="C3948" t="s">
        <v>18</v>
      </c>
      <c r="D3948">
        <v>363</v>
      </c>
      <c r="E3948">
        <v>1</v>
      </c>
      <c r="F3948">
        <v>2770</v>
      </c>
      <c r="G3948" t="s">
        <v>15</v>
      </c>
      <c r="H3948">
        <v>34</v>
      </c>
      <c r="I3948">
        <v>0</v>
      </c>
      <c r="J3948" t="s">
        <v>13</v>
      </c>
      <c r="K3948">
        <v>0</v>
      </c>
      <c r="L3948">
        <f>YEAR(ecommerce_customer_data_custom_[[#This Row],[Purchase Date]])</f>
        <v>2021</v>
      </c>
      <c r="M3948">
        <f>MONTH(ecommerce_customer_data_custom_[[#This Row],[Purchase Date]])</f>
        <v>7</v>
      </c>
      <c r="N3948" t="str">
        <f>TEXT(ecommerce_customer_data_custom_[[#This Row],[Purchase Date]],"mmmm")</f>
        <v>July</v>
      </c>
      <c r="O3948" t="str">
        <f>VLOOKUP(ecommerce_customer_data_custom_[[#This Row],[Customer Age]],AgeGroupMapping!$A$2:$C$5,3,TRUE)</f>
        <v>Adult</v>
      </c>
      <c r="P3948" t="str">
        <f>IF(ecommerce_customer_data_custom_[[#This Row],[Returns]]=1,"Returned","Not Returned")</f>
        <v>Not Returned</v>
      </c>
      <c r="Q3948" t="str">
        <f>_xlfn.XLOOKUP(ecommerce_customer_data_custom_[[#This Row],[Payment Method]],PaymentMapping!$A$2:$A$11,PaymentMapping!$B$2:$B$11,"Other")</f>
        <v>Wallet/UPI</v>
      </c>
    </row>
    <row r="3949" spans="1:17" x14ac:dyDescent="0.3">
      <c r="A3949">
        <v>34933</v>
      </c>
      <c r="B3949" s="14">
        <v>44200.978680555556</v>
      </c>
      <c r="C3949" t="s">
        <v>14</v>
      </c>
      <c r="D3949">
        <v>138</v>
      </c>
      <c r="E3949">
        <v>4</v>
      </c>
      <c r="F3949">
        <v>3610</v>
      </c>
      <c r="G3949" t="s">
        <v>12</v>
      </c>
      <c r="H3949">
        <v>34</v>
      </c>
      <c r="I3949">
        <v>0</v>
      </c>
      <c r="J3949" t="s">
        <v>13</v>
      </c>
      <c r="K3949">
        <v>0</v>
      </c>
      <c r="L3949">
        <f>YEAR(ecommerce_customer_data_custom_[[#This Row],[Purchase Date]])</f>
        <v>2021</v>
      </c>
      <c r="M3949">
        <f>MONTH(ecommerce_customer_data_custom_[[#This Row],[Purchase Date]])</f>
        <v>1</v>
      </c>
      <c r="N3949" t="str">
        <f>TEXT(ecommerce_customer_data_custom_[[#This Row],[Purchase Date]],"mmmm")</f>
        <v>January</v>
      </c>
      <c r="O3949" t="str">
        <f>VLOOKUP(ecommerce_customer_data_custom_[[#This Row],[Customer Age]],AgeGroupMapping!$A$2:$C$5,3,TRUE)</f>
        <v>Adult</v>
      </c>
      <c r="P3949" t="str">
        <f>IF(ecommerce_customer_data_custom_[[#This Row],[Returns]]=1,"Returned","Not Returned")</f>
        <v>Not Returned</v>
      </c>
      <c r="Q3949" t="str">
        <f>_xlfn.XLOOKUP(ecommerce_customer_data_custom_[[#This Row],[Payment Method]],PaymentMapping!$A$2:$A$11,PaymentMapping!$B$2:$B$11,"Other")</f>
        <v>Card</v>
      </c>
    </row>
    <row r="3950" spans="1:17" x14ac:dyDescent="0.3">
      <c r="A3950">
        <v>34933</v>
      </c>
      <c r="B3950" s="14">
        <v>44086.632407407407</v>
      </c>
      <c r="C3950" t="s">
        <v>18</v>
      </c>
      <c r="D3950">
        <v>391</v>
      </c>
      <c r="E3950">
        <v>2</v>
      </c>
      <c r="F3950">
        <v>205</v>
      </c>
      <c r="G3950" t="s">
        <v>19</v>
      </c>
      <c r="H3950">
        <v>34</v>
      </c>
      <c r="I3950">
        <v>1</v>
      </c>
      <c r="J3950" t="s">
        <v>13</v>
      </c>
      <c r="K3950">
        <v>0</v>
      </c>
      <c r="L3950">
        <f>YEAR(ecommerce_customer_data_custom_[[#This Row],[Purchase Date]])</f>
        <v>2020</v>
      </c>
      <c r="M3950">
        <f>MONTH(ecommerce_customer_data_custom_[[#This Row],[Purchase Date]])</f>
        <v>9</v>
      </c>
      <c r="N3950" t="str">
        <f>TEXT(ecommerce_customer_data_custom_[[#This Row],[Purchase Date]],"mmmm")</f>
        <v>September</v>
      </c>
      <c r="O3950" t="str">
        <f>VLOOKUP(ecommerce_customer_data_custom_[[#This Row],[Customer Age]],AgeGroupMapping!$A$2:$C$5,3,TRUE)</f>
        <v>Adult</v>
      </c>
      <c r="P3950" t="str">
        <f>IF(ecommerce_customer_data_custom_[[#This Row],[Returns]]=1,"Returned","Not Returned")</f>
        <v>Returned</v>
      </c>
      <c r="Q3950" t="str">
        <f>_xlfn.XLOOKUP(ecommerce_customer_data_custom_[[#This Row],[Payment Method]],PaymentMapping!$A$2:$A$11,PaymentMapping!$B$2:$B$11,"Other")</f>
        <v>Cash</v>
      </c>
    </row>
    <row r="3951" spans="1:17" x14ac:dyDescent="0.3">
      <c r="A3951">
        <v>34933</v>
      </c>
      <c r="B3951" s="14">
        <v>44856.220370370371</v>
      </c>
      <c r="C3951" t="s">
        <v>14</v>
      </c>
      <c r="D3951">
        <v>409</v>
      </c>
      <c r="E3951">
        <v>3</v>
      </c>
      <c r="F3951">
        <v>2114</v>
      </c>
      <c r="G3951" t="s">
        <v>12</v>
      </c>
      <c r="H3951">
        <v>34</v>
      </c>
      <c r="I3951">
        <v>0</v>
      </c>
      <c r="J3951" t="s">
        <v>13</v>
      </c>
      <c r="K3951">
        <v>0</v>
      </c>
      <c r="L3951">
        <f>YEAR(ecommerce_customer_data_custom_[[#This Row],[Purchase Date]])</f>
        <v>2022</v>
      </c>
      <c r="M3951">
        <f>MONTH(ecommerce_customer_data_custom_[[#This Row],[Purchase Date]])</f>
        <v>10</v>
      </c>
      <c r="N3951" t="str">
        <f>TEXT(ecommerce_customer_data_custom_[[#This Row],[Purchase Date]],"mmmm")</f>
        <v>October</v>
      </c>
      <c r="O3951" t="str">
        <f>VLOOKUP(ecommerce_customer_data_custom_[[#This Row],[Customer Age]],AgeGroupMapping!$A$2:$C$5,3,TRUE)</f>
        <v>Adult</v>
      </c>
      <c r="P3951" t="str">
        <f>IF(ecommerce_customer_data_custom_[[#This Row],[Returns]]=1,"Returned","Not Returned")</f>
        <v>Not Returned</v>
      </c>
      <c r="Q3951" t="str">
        <f>_xlfn.XLOOKUP(ecommerce_customer_data_custom_[[#This Row],[Payment Method]],PaymentMapping!$A$2:$A$11,PaymentMapping!$B$2:$B$11,"Other")</f>
        <v>Card</v>
      </c>
    </row>
    <row r="3952" spans="1:17" x14ac:dyDescent="0.3">
      <c r="A3952">
        <v>34933</v>
      </c>
      <c r="B3952" s="14">
        <v>45172.93241898148</v>
      </c>
      <c r="C3952" t="s">
        <v>16</v>
      </c>
      <c r="D3952">
        <v>48</v>
      </c>
      <c r="E3952">
        <v>1</v>
      </c>
      <c r="F3952">
        <v>2200</v>
      </c>
      <c r="G3952" t="s">
        <v>15</v>
      </c>
      <c r="H3952">
        <v>34</v>
      </c>
      <c r="I3952">
        <v>0</v>
      </c>
      <c r="J3952" t="s">
        <v>13</v>
      </c>
      <c r="K3952">
        <v>0</v>
      </c>
      <c r="L3952">
        <f>YEAR(ecommerce_customer_data_custom_[[#This Row],[Purchase Date]])</f>
        <v>2023</v>
      </c>
      <c r="M3952">
        <f>MONTH(ecommerce_customer_data_custom_[[#This Row],[Purchase Date]])</f>
        <v>9</v>
      </c>
      <c r="N3952" t="str">
        <f>TEXT(ecommerce_customer_data_custom_[[#This Row],[Purchase Date]],"mmmm")</f>
        <v>September</v>
      </c>
      <c r="O3952" t="str">
        <f>VLOOKUP(ecommerce_customer_data_custom_[[#This Row],[Customer Age]],AgeGroupMapping!$A$2:$C$5,3,TRUE)</f>
        <v>Adult</v>
      </c>
      <c r="P3952" t="str">
        <f>IF(ecommerce_customer_data_custom_[[#This Row],[Returns]]=1,"Returned","Not Returned")</f>
        <v>Not Returned</v>
      </c>
      <c r="Q3952" t="str">
        <f>_xlfn.XLOOKUP(ecommerce_customer_data_custom_[[#This Row],[Payment Method]],PaymentMapping!$A$2:$A$11,PaymentMapping!$B$2:$B$11,"Other")</f>
        <v>Wallet/UPI</v>
      </c>
    </row>
    <row r="3953" spans="1:17" x14ac:dyDescent="0.3">
      <c r="A3953">
        <v>34933</v>
      </c>
      <c r="B3953" s="14">
        <v>45119.434629629628</v>
      </c>
      <c r="C3953" t="s">
        <v>16</v>
      </c>
      <c r="D3953">
        <v>465</v>
      </c>
      <c r="E3953">
        <v>5</v>
      </c>
      <c r="F3953">
        <v>3517</v>
      </c>
      <c r="G3953" t="s">
        <v>12</v>
      </c>
      <c r="H3953">
        <v>34</v>
      </c>
      <c r="I3953">
        <v>1</v>
      </c>
      <c r="J3953" t="s">
        <v>13</v>
      </c>
      <c r="K3953">
        <v>0</v>
      </c>
      <c r="L3953">
        <f>YEAR(ecommerce_customer_data_custom_[[#This Row],[Purchase Date]])</f>
        <v>2023</v>
      </c>
      <c r="M3953">
        <f>MONTH(ecommerce_customer_data_custom_[[#This Row],[Purchase Date]])</f>
        <v>7</v>
      </c>
      <c r="N3953" t="str">
        <f>TEXT(ecommerce_customer_data_custom_[[#This Row],[Purchase Date]],"mmmm")</f>
        <v>July</v>
      </c>
      <c r="O3953" t="str">
        <f>VLOOKUP(ecommerce_customer_data_custom_[[#This Row],[Customer Age]],AgeGroupMapping!$A$2:$C$5,3,TRUE)</f>
        <v>Adult</v>
      </c>
      <c r="P3953" t="str">
        <f>IF(ecommerce_customer_data_custom_[[#This Row],[Returns]]=1,"Returned","Not Returned")</f>
        <v>Returned</v>
      </c>
      <c r="Q3953" t="str">
        <f>_xlfn.XLOOKUP(ecommerce_customer_data_custom_[[#This Row],[Payment Method]],PaymentMapping!$A$2:$A$11,PaymentMapping!$B$2:$B$11,"Other")</f>
        <v>Card</v>
      </c>
    </row>
    <row r="3954" spans="1:17" x14ac:dyDescent="0.3">
      <c r="A3954">
        <v>34933</v>
      </c>
      <c r="B3954" s="14">
        <v>44069.587777777779</v>
      </c>
      <c r="C3954" t="s">
        <v>18</v>
      </c>
      <c r="D3954">
        <v>272</v>
      </c>
      <c r="E3954">
        <v>5</v>
      </c>
      <c r="F3954">
        <v>2437</v>
      </c>
      <c r="G3954" t="s">
        <v>19</v>
      </c>
      <c r="H3954">
        <v>34</v>
      </c>
      <c r="I3954">
        <v>0</v>
      </c>
      <c r="J3954" t="s">
        <v>13</v>
      </c>
      <c r="K3954">
        <v>0</v>
      </c>
      <c r="L3954">
        <f>YEAR(ecommerce_customer_data_custom_[[#This Row],[Purchase Date]])</f>
        <v>2020</v>
      </c>
      <c r="M3954">
        <f>MONTH(ecommerce_customer_data_custom_[[#This Row],[Purchase Date]])</f>
        <v>8</v>
      </c>
      <c r="N3954" t="str">
        <f>TEXT(ecommerce_customer_data_custom_[[#This Row],[Purchase Date]],"mmmm")</f>
        <v>August</v>
      </c>
      <c r="O3954" t="str">
        <f>VLOOKUP(ecommerce_customer_data_custom_[[#This Row],[Customer Age]],AgeGroupMapping!$A$2:$C$5,3,TRUE)</f>
        <v>Adult</v>
      </c>
      <c r="P3954" t="str">
        <f>IF(ecommerce_customer_data_custom_[[#This Row],[Returns]]=1,"Returned","Not Returned")</f>
        <v>Not Returned</v>
      </c>
      <c r="Q3954" t="str">
        <f>_xlfn.XLOOKUP(ecommerce_customer_data_custom_[[#This Row],[Payment Method]],PaymentMapping!$A$2:$A$11,PaymentMapping!$B$2:$B$11,"Other")</f>
        <v>Cash</v>
      </c>
    </row>
    <row r="3955" spans="1:17" x14ac:dyDescent="0.3">
      <c r="A3955">
        <v>37109</v>
      </c>
      <c r="B3955" s="14">
        <v>44209.91333333333</v>
      </c>
      <c r="C3955" t="s">
        <v>16</v>
      </c>
      <c r="D3955">
        <v>298</v>
      </c>
      <c r="E3955">
        <v>4</v>
      </c>
      <c r="F3955">
        <v>1079</v>
      </c>
      <c r="G3955" t="s">
        <v>19</v>
      </c>
      <c r="H3955">
        <v>50</v>
      </c>
      <c r="I3955">
        <v>0</v>
      </c>
      <c r="J3955" t="s">
        <v>17</v>
      </c>
      <c r="K3955">
        <v>1</v>
      </c>
      <c r="L3955">
        <f>YEAR(ecommerce_customer_data_custom_[[#This Row],[Purchase Date]])</f>
        <v>2021</v>
      </c>
      <c r="M3955">
        <f>MONTH(ecommerce_customer_data_custom_[[#This Row],[Purchase Date]])</f>
        <v>1</v>
      </c>
      <c r="N3955" t="str">
        <f>TEXT(ecommerce_customer_data_custom_[[#This Row],[Purchase Date]],"mmmm")</f>
        <v>January</v>
      </c>
      <c r="O3955" t="str">
        <f>VLOOKUP(ecommerce_customer_data_custom_[[#This Row],[Customer Age]],AgeGroupMapping!$A$2:$C$5,3,TRUE)</f>
        <v>Middle-Aged</v>
      </c>
      <c r="P3955" t="str">
        <f>IF(ecommerce_customer_data_custom_[[#This Row],[Returns]]=1,"Returned","Not Returned")</f>
        <v>Not Returned</v>
      </c>
      <c r="Q3955" t="str">
        <f>_xlfn.XLOOKUP(ecommerce_customer_data_custom_[[#This Row],[Payment Method]],PaymentMapping!$A$2:$A$11,PaymentMapping!$B$2:$B$11,"Other")</f>
        <v>Cash</v>
      </c>
    </row>
    <row r="3956" spans="1:17" x14ac:dyDescent="0.3">
      <c r="A3956">
        <v>37109</v>
      </c>
      <c r="B3956" s="14">
        <v>43924.22797453704</v>
      </c>
      <c r="C3956" t="s">
        <v>14</v>
      </c>
      <c r="D3956">
        <v>449</v>
      </c>
      <c r="E3956">
        <v>2</v>
      </c>
      <c r="F3956">
        <v>992</v>
      </c>
      <c r="G3956" t="s">
        <v>19</v>
      </c>
      <c r="H3956">
        <v>50</v>
      </c>
      <c r="I3956">
        <v>1</v>
      </c>
      <c r="J3956" t="s">
        <v>17</v>
      </c>
      <c r="K3956">
        <v>1</v>
      </c>
      <c r="L3956">
        <f>YEAR(ecommerce_customer_data_custom_[[#This Row],[Purchase Date]])</f>
        <v>2020</v>
      </c>
      <c r="M3956">
        <f>MONTH(ecommerce_customer_data_custom_[[#This Row],[Purchase Date]])</f>
        <v>4</v>
      </c>
      <c r="N3956" t="str">
        <f>TEXT(ecommerce_customer_data_custom_[[#This Row],[Purchase Date]],"mmmm")</f>
        <v>April</v>
      </c>
      <c r="O3956" t="str">
        <f>VLOOKUP(ecommerce_customer_data_custom_[[#This Row],[Customer Age]],AgeGroupMapping!$A$2:$C$5,3,TRUE)</f>
        <v>Middle-Aged</v>
      </c>
      <c r="P3956" t="str">
        <f>IF(ecommerce_customer_data_custom_[[#This Row],[Returns]]=1,"Returned","Not Returned")</f>
        <v>Returned</v>
      </c>
      <c r="Q3956" t="str">
        <f>_xlfn.XLOOKUP(ecommerce_customer_data_custom_[[#This Row],[Payment Method]],PaymentMapping!$A$2:$A$11,PaymentMapping!$B$2:$B$11,"Other")</f>
        <v>Cash</v>
      </c>
    </row>
    <row r="3957" spans="1:17" x14ac:dyDescent="0.3">
      <c r="A3957">
        <v>37109</v>
      </c>
      <c r="B3957" s="14">
        <v>44269.551215277781</v>
      </c>
      <c r="C3957" t="s">
        <v>16</v>
      </c>
      <c r="D3957">
        <v>436</v>
      </c>
      <c r="E3957">
        <v>3</v>
      </c>
      <c r="F3957">
        <v>3963</v>
      </c>
      <c r="G3957" t="s">
        <v>12</v>
      </c>
      <c r="H3957">
        <v>50</v>
      </c>
      <c r="I3957">
        <v>0</v>
      </c>
      <c r="J3957" t="s">
        <v>17</v>
      </c>
      <c r="K3957">
        <v>1</v>
      </c>
      <c r="L3957">
        <f>YEAR(ecommerce_customer_data_custom_[[#This Row],[Purchase Date]])</f>
        <v>2021</v>
      </c>
      <c r="M3957">
        <f>MONTH(ecommerce_customer_data_custom_[[#This Row],[Purchase Date]])</f>
        <v>3</v>
      </c>
      <c r="N3957" t="str">
        <f>TEXT(ecommerce_customer_data_custom_[[#This Row],[Purchase Date]],"mmmm")</f>
        <v>March</v>
      </c>
      <c r="O3957" t="str">
        <f>VLOOKUP(ecommerce_customer_data_custom_[[#This Row],[Customer Age]],AgeGroupMapping!$A$2:$C$5,3,TRUE)</f>
        <v>Middle-Aged</v>
      </c>
      <c r="P3957" t="str">
        <f>IF(ecommerce_customer_data_custom_[[#This Row],[Returns]]=1,"Returned","Not Returned")</f>
        <v>Not Returned</v>
      </c>
      <c r="Q3957" t="str">
        <f>_xlfn.XLOOKUP(ecommerce_customer_data_custom_[[#This Row],[Payment Method]],PaymentMapping!$A$2:$A$11,PaymentMapping!$B$2:$B$11,"Other")</f>
        <v>Card</v>
      </c>
    </row>
    <row r="3958" spans="1:17" x14ac:dyDescent="0.3">
      <c r="A3958">
        <v>37109</v>
      </c>
      <c r="B3958" s="14">
        <v>44001.445196759261</v>
      </c>
      <c r="C3958" t="s">
        <v>18</v>
      </c>
      <c r="D3958">
        <v>31</v>
      </c>
      <c r="E3958">
        <v>5</v>
      </c>
      <c r="F3958">
        <v>2280</v>
      </c>
      <c r="G3958" t="s">
        <v>15</v>
      </c>
      <c r="H3958">
        <v>50</v>
      </c>
      <c r="I3958">
        <v>0</v>
      </c>
      <c r="J3958" t="s">
        <v>17</v>
      </c>
      <c r="K3958">
        <v>1</v>
      </c>
      <c r="L3958">
        <f>YEAR(ecommerce_customer_data_custom_[[#This Row],[Purchase Date]])</f>
        <v>2020</v>
      </c>
      <c r="M3958">
        <f>MONTH(ecommerce_customer_data_custom_[[#This Row],[Purchase Date]])</f>
        <v>6</v>
      </c>
      <c r="N3958" t="str">
        <f>TEXT(ecommerce_customer_data_custom_[[#This Row],[Purchase Date]],"mmmm")</f>
        <v>June</v>
      </c>
      <c r="O3958" t="str">
        <f>VLOOKUP(ecommerce_customer_data_custom_[[#This Row],[Customer Age]],AgeGroupMapping!$A$2:$C$5,3,TRUE)</f>
        <v>Middle-Aged</v>
      </c>
      <c r="P3958" t="str">
        <f>IF(ecommerce_customer_data_custom_[[#This Row],[Returns]]=1,"Returned","Not Returned")</f>
        <v>Not Returned</v>
      </c>
      <c r="Q3958" t="str">
        <f>_xlfn.XLOOKUP(ecommerce_customer_data_custom_[[#This Row],[Payment Method]],PaymentMapping!$A$2:$A$11,PaymentMapping!$B$2:$B$11,"Other")</f>
        <v>Wallet/UPI</v>
      </c>
    </row>
    <row r="3959" spans="1:17" x14ac:dyDescent="0.3">
      <c r="A3959">
        <v>37109</v>
      </c>
      <c r="B3959" s="14">
        <v>44517.763171296298</v>
      </c>
      <c r="C3959" t="s">
        <v>11</v>
      </c>
      <c r="D3959">
        <v>219</v>
      </c>
      <c r="E3959">
        <v>3</v>
      </c>
      <c r="F3959">
        <v>2000</v>
      </c>
      <c r="G3959" t="s">
        <v>15</v>
      </c>
      <c r="H3959">
        <v>50</v>
      </c>
      <c r="I3959">
        <v>0</v>
      </c>
      <c r="J3959" t="s">
        <v>17</v>
      </c>
      <c r="K3959">
        <v>1</v>
      </c>
      <c r="L3959">
        <f>YEAR(ecommerce_customer_data_custom_[[#This Row],[Purchase Date]])</f>
        <v>2021</v>
      </c>
      <c r="M3959">
        <f>MONTH(ecommerce_customer_data_custom_[[#This Row],[Purchase Date]])</f>
        <v>11</v>
      </c>
      <c r="N3959" t="str">
        <f>TEXT(ecommerce_customer_data_custom_[[#This Row],[Purchase Date]],"mmmm")</f>
        <v>November</v>
      </c>
      <c r="O3959" t="str">
        <f>VLOOKUP(ecommerce_customer_data_custom_[[#This Row],[Customer Age]],AgeGroupMapping!$A$2:$C$5,3,TRUE)</f>
        <v>Middle-Aged</v>
      </c>
      <c r="P3959" t="str">
        <f>IF(ecommerce_customer_data_custom_[[#This Row],[Returns]]=1,"Returned","Not Returned")</f>
        <v>Not Returned</v>
      </c>
      <c r="Q3959" t="str">
        <f>_xlfn.XLOOKUP(ecommerce_customer_data_custom_[[#This Row],[Payment Method]],PaymentMapping!$A$2:$A$11,PaymentMapping!$B$2:$B$11,"Other")</f>
        <v>Wallet/UPI</v>
      </c>
    </row>
    <row r="3960" spans="1:17" x14ac:dyDescent="0.3">
      <c r="A3960">
        <v>37109</v>
      </c>
      <c r="B3960" s="14">
        <v>44238.149502314816</v>
      </c>
      <c r="C3960" t="s">
        <v>11</v>
      </c>
      <c r="D3960">
        <v>164</v>
      </c>
      <c r="E3960">
        <v>2</v>
      </c>
      <c r="F3960">
        <v>2645</v>
      </c>
      <c r="G3960" t="s">
        <v>15</v>
      </c>
      <c r="H3960">
        <v>50</v>
      </c>
      <c r="I3960">
        <v>0</v>
      </c>
      <c r="J3960" t="s">
        <v>17</v>
      </c>
      <c r="K3960">
        <v>1</v>
      </c>
      <c r="L3960">
        <f>YEAR(ecommerce_customer_data_custom_[[#This Row],[Purchase Date]])</f>
        <v>2021</v>
      </c>
      <c r="M3960">
        <f>MONTH(ecommerce_customer_data_custom_[[#This Row],[Purchase Date]])</f>
        <v>2</v>
      </c>
      <c r="N3960" t="str">
        <f>TEXT(ecommerce_customer_data_custom_[[#This Row],[Purchase Date]],"mmmm")</f>
        <v>February</v>
      </c>
      <c r="O3960" t="str">
        <f>VLOOKUP(ecommerce_customer_data_custom_[[#This Row],[Customer Age]],AgeGroupMapping!$A$2:$C$5,3,TRUE)</f>
        <v>Middle-Aged</v>
      </c>
      <c r="P3960" t="str">
        <f>IF(ecommerce_customer_data_custom_[[#This Row],[Returns]]=1,"Returned","Not Returned")</f>
        <v>Not Returned</v>
      </c>
      <c r="Q3960" t="str">
        <f>_xlfn.XLOOKUP(ecommerce_customer_data_custom_[[#This Row],[Payment Method]],PaymentMapping!$A$2:$A$11,PaymentMapping!$B$2:$B$11,"Other")</f>
        <v>Wallet/UPI</v>
      </c>
    </row>
    <row r="3961" spans="1:17" x14ac:dyDescent="0.3">
      <c r="A3961">
        <v>37109</v>
      </c>
      <c r="B3961" s="14">
        <v>44786.484618055554</v>
      </c>
      <c r="C3961" t="s">
        <v>11</v>
      </c>
      <c r="D3961">
        <v>263</v>
      </c>
      <c r="E3961">
        <v>1</v>
      </c>
      <c r="F3961">
        <v>4925</v>
      </c>
      <c r="G3961" t="s">
        <v>19</v>
      </c>
      <c r="H3961">
        <v>50</v>
      </c>
      <c r="I3961">
        <v>1</v>
      </c>
      <c r="J3961" t="s">
        <v>17</v>
      </c>
      <c r="K3961">
        <v>1</v>
      </c>
      <c r="L3961">
        <f>YEAR(ecommerce_customer_data_custom_[[#This Row],[Purchase Date]])</f>
        <v>2022</v>
      </c>
      <c r="M3961">
        <f>MONTH(ecommerce_customer_data_custom_[[#This Row],[Purchase Date]])</f>
        <v>8</v>
      </c>
      <c r="N3961" t="str">
        <f>TEXT(ecommerce_customer_data_custom_[[#This Row],[Purchase Date]],"mmmm")</f>
        <v>August</v>
      </c>
      <c r="O3961" t="str">
        <f>VLOOKUP(ecommerce_customer_data_custom_[[#This Row],[Customer Age]],AgeGroupMapping!$A$2:$C$5,3,TRUE)</f>
        <v>Middle-Aged</v>
      </c>
      <c r="P3961" t="str">
        <f>IF(ecommerce_customer_data_custom_[[#This Row],[Returns]]=1,"Returned","Not Returned")</f>
        <v>Returned</v>
      </c>
      <c r="Q3961" t="str">
        <f>_xlfn.XLOOKUP(ecommerce_customer_data_custom_[[#This Row],[Payment Method]],PaymentMapping!$A$2:$A$11,PaymentMapping!$B$2:$B$11,"Other")</f>
        <v>Cash</v>
      </c>
    </row>
    <row r="3962" spans="1:17" x14ac:dyDescent="0.3">
      <c r="A3962">
        <v>28724</v>
      </c>
      <c r="B3962" s="14">
        <v>43976.299050925925</v>
      </c>
      <c r="C3962" t="s">
        <v>11</v>
      </c>
      <c r="D3962">
        <v>114</v>
      </c>
      <c r="E3962">
        <v>4</v>
      </c>
      <c r="F3962">
        <v>2867</v>
      </c>
      <c r="G3962" t="s">
        <v>15</v>
      </c>
      <c r="H3962">
        <v>56</v>
      </c>
      <c r="I3962">
        <v>0</v>
      </c>
      <c r="J3962" t="s">
        <v>13</v>
      </c>
      <c r="K3962">
        <v>0</v>
      </c>
      <c r="L3962">
        <f>YEAR(ecommerce_customer_data_custom_[[#This Row],[Purchase Date]])</f>
        <v>2020</v>
      </c>
      <c r="M3962">
        <f>MONTH(ecommerce_customer_data_custom_[[#This Row],[Purchase Date]])</f>
        <v>5</v>
      </c>
      <c r="N3962" t="str">
        <f>TEXT(ecommerce_customer_data_custom_[[#This Row],[Purchase Date]],"mmmm")</f>
        <v>May</v>
      </c>
      <c r="O3962" t="str">
        <f>VLOOKUP(ecommerce_customer_data_custom_[[#This Row],[Customer Age]],AgeGroupMapping!$A$2:$C$5,3,TRUE)</f>
        <v>Middle-Aged</v>
      </c>
      <c r="P3962" t="str">
        <f>IF(ecommerce_customer_data_custom_[[#This Row],[Returns]]=1,"Returned","Not Returned")</f>
        <v>Not Returned</v>
      </c>
      <c r="Q3962" t="str">
        <f>_xlfn.XLOOKUP(ecommerce_customer_data_custom_[[#This Row],[Payment Method]],PaymentMapping!$A$2:$A$11,PaymentMapping!$B$2:$B$11,"Other")</f>
        <v>Wallet/UPI</v>
      </c>
    </row>
    <row r="3963" spans="1:17" x14ac:dyDescent="0.3">
      <c r="A3963">
        <v>28724</v>
      </c>
      <c r="B3963" s="14">
        <v>44012.83353009259</v>
      </c>
      <c r="C3963" t="s">
        <v>14</v>
      </c>
      <c r="D3963">
        <v>72</v>
      </c>
      <c r="E3963">
        <v>4</v>
      </c>
      <c r="F3963">
        <v>646</v>
      </c>
      <c r="G3963" t="s">
        <v>20</v>
      </c>
      <c r="H3963">
        <v>56</v>
      </c>
      <c r="I3963">
        <v>1</v>
      </c>
      <c r="J3963" t="s">
        <v>13</v>
      </c>
      <c r="K3963">
        <v>0</v>
      </c>
      <c r="L3963">
        <f>YEAR(ecommerce_customer_data_custom_[[#This Row],[Purchase Date]])</f>
        <v>2020</v>
      </c>
      <c r="M3963">
        <f>MONTH(ecommerce_customer_data_custom_[[#This Row],[Purchase Date]])</f>
        <v>6</v>
      </c>
      <c r="N3963" t="str">
        <f>TEXT(ecommerce_customer_data_custom_[[#This Row],[Purchase Date]],"mmmm")</f>
        <v>June</v>
      </c>
      <c r="O3963" t="str">
        <f>VLOOKUP(ecommerce_customer_data_custom_[[#This Row],[Customer Age]],AgeGroupMapping!$A$2:$C$5,3,TRUE)</f>
        <v>Middle-Aged</v>
      </c>
      <c r="P3963" t="str">
        <f>IF(ecommerce_customer_data_custom_[[#This Row],[Returns]]=1,"Returned","Not Returned")</f>
        <v>Returned</v>
      </c>
      <c r="Q3963" t="str">
        <f>_xlfn.XLOOKUP(ecommerce_customer_data_custom_[[#This Row],[Payment Method]],PaymentMapping!$A$2:$A$11,PaymentMapping!$B$2:$B$11,"Other")</f>
        <v>Other</v>
      </c>
    </row>
    <row r="3964" spans="1:17" x14ac:dyDescent="0.3">
      <c r="A3964">
        <v>28724</v>
      </c>
      <c r="B3964" s="14">
        <v>45023.65084490741</v>
      </c>
      <c r="C3964" t="s">
        <v>18</v>
      </c>
      <c r="D3964">
        <v>205</v>
      </c>
      <c r="E3964">
        <v>2</v>
      </c>
      <c r="F3964">
        <v>1375</v>
      </c>
      <c r="G3964" t="s">
        <v>12</v>
      </c>
      <c r="H3964">
        <v>56</v>
      </c>
      <c r="I3964">
        <v>1</v>
      </c>
      <c r="J3964" t="s">
        <v>13</v>
      </c>
      <c r="K3964">
        <v>0</v>
      </c>
      <c r="L3964">
        <f>YEAR(ecommerce_customer_data_custom_[[#This Row],[Purchase Date]])</f>
        <v>2023</v>
      </c>
      <c r="M3964">
        <f>MONTH(ecommerce_customer_data_custom_[[#This Row],[Purchase Date]])</f>
        <v>4</v>
      </c>
      <c r="N3964" t="str">
        <f>TEXT(ecommerce_customer_data_custom_[[#This Row],[Purchase Date]],"mmmm")</f>
        <v>April</v>
      </c>
      <c r="O3964" t="str">
        <f>VLOOKUP(ecommerce_customer_data_custom_[[#This Row],[Customer Age]],AgeGroupMapping!$A$2:$C$5,3,TRUE)</f>
        <v>Middle-Aged</v>
      </c>
      <c r="P3964" t="str">
        <f>IF(ecommerce_customer_data_custom_[[#This Row],[Returns]]=1,"Returned","Not Returned")</f>
        <v>Returned</v>
      </c>
      <c r="Q3964" t="str">
        <f>_xlfn.XLOOKUP(ecommerce_customer_data_custom_[[#This Row],[Payment Method]],PaymentMapping!$A$2:$A$11,PaymentMapping!$B$2:$B$11,"Other")</f>
        <v>Card</v>
      </c>
    </row>
    <row r="3965" spans="1:17" x14ac:dyDescent="0.3">
      <c r="A3965">
        <v>28724</v>
      </c>
      <c r="B3965" s="14">
        <v>44333.241909722223</v>
      </c>
      <c r="C3965" t="s">
        <v>14</v>
      </c>
      <c r="D3965">
        <v>494</v>
      </c>
      <c r="E3965">
        <v>1</v>
      </c>
      <c r="F3965">
        <v>616</v>
      </c>
      <c r="G3965" t="s">
        <v>15</v>
      </c>
      <c r="H3965">
        <v>56</v>
      </c>
      <c r="I3965">
        <v>1</v>
      </c>
      <c r="J3965" t="s">
        <v>13</v>
      </c>
      <c r="K3965">
        <v>0</v>
      </c>
      <c r="L3965">
        <f>YEAR(ecommerce_customer_data_custom_[[#This Row],[Purchase Date]])</f>
        <v>2021</v>
      </c>
      <c r="M3965">
        <f>MONTH(ecommerce_customer_data_custom_[[#This Row],[Purchase Date]])</f>
        <v>5</v>
      </c>
      <c r="N3965" t="str">
        <f>TEXT(ecommerce_customer_data_custom_[[#This Row],[Purchase Date]],"mmmm")</f>
        <v>May</v>
      </c>
      <c r="O3965" t="str">
        <f>VLOOKUP(ecommerce_customer_data_custom_[[#This Row],[Customer Age]],AgeGroupMapping!$A$2:$C$5,3,TRUE)</f>
        <v>Middle-Aged</v>
      </c>
      <c r="P3965" t="str">
        <f>IF(ecommerce_customer_data_custom_[[#This Row],[Returns]]=1,"Returned","Not Returned")</f>
        <v>Returned</v>
      </c>
      <c r="Q3965" t="str">
        <f>_xlfn.XLOOKUP(ecommerce_customer_data_custom_[[#This Row],[Payment Method]],PaymentMapping!$A$2:$A$11,PaymentMapping!$B$2:$B$11,"Other")</f>
        <v>Wallet/UPI</v>
      </c>
    </row>
    <row r="3966" spans="1:17" x14ac:dyDescent="0.3">
      <c r="A3966">
        <v>16709</v>
      </c>
      <c r="B3966" s="14">
        <v>44829.681041666663</v>
      </c>
      <c r="C3966" t="s">
        <v>11</v>
      </c>
      <c r="D3966">
        <v>44</v>
      </c>
      <c r="E3966">
        <v>1</v>
      </c>
      <c r="F3966">
        <v>1860</v>
      </c>
      <c r="G3966" t="s">
        <v>12</v>
      </c>
      <c r="H3966">
        <v>28</v>
      </c>
      <c r="I3966">
        <v>0</v>
      </c>
      <c r="J3966" t="s">
        <v>13</v>
      </c>
      <c r="K3966">
        <v>0</v>
      </c>
      <c r="L3966">
        <f>YEAR(ecommerce_customer_data_custom_[[#This Row],[Purchase Date]])</f>
        <v>2022</v>
      </c>
      <c r="M3966">
        <f>MONTH(ecommerce_customer_data_custom_[[#This Row],[Purchase Date]])</f>
        <v>9</v>
      </c>
      <c r="N3966" t="str">
        <f>TEXT(ecommerce_customer_data_custom_[[#This Row],[Purchase Date]],"mmmm")</f>
        <v>September</v>
      </c>
      <c r="O3966" t="str">
        <f>VLOOKUP(ecommerce_customer_data_custom_[[#This Row],[Customer Age]],AgeGroupMapping!$A$2:$C$5,3,TRUE)</f>
        <v>Adult</v>
      </c>
      <c r="P3966" t="str">
        <f>IF(ecommerce_customer_data_custom_[[#This Row],[Returns]]=1,"Returned","Not Returned")</f>
        <v>Not Returned</v>
      </c>
      <c r="Q3966" t="str">
        <f>_xlfn.XLOOKUP(ecommerce_customer_data_custom_[[#This Row],[Payment Method]],PaymentMapping!$A$2:$A$11,PaymentMapping!$B$2:$B$11,"Other")</f>
        <v>Card</v>
      </c>
    </row>
    <row r="3967" spans="1:17" x14ac:dyDescent="0.3">
      <c r="A3967">
        <v>16709</v>
      </c>
      <c r="B3967" s="14">
        <v>44284.51834490741</v>
      </c>
      <c r="C3967" t="s">
        <v>16</v>
      </c>
      <c r="D3967">
        <v>310</v>
      </c>
      <c r="E3967">
        <v>4</v>
      </c>
      <c r="F3967">
        <v>3191</v>
      </c>
      <c r="G3967" t="s">
        <v>15</v>
      </c>
      <c r="H3967">
        <v>28</v>
      </c>
      <c r="I3967">
        <v>0</v>
      </c>
      <c r="J3967" t="s">
        <v>13</v>
      </c>
      <c r="K3967">
        <v>0</v>
      </c>
      <c r="L3967">
        <f>YEAR(ecommerce_customer_data_custom_[[#This Row],[Purchase Date]])</f>
        <v>2021</v>
      </c>
      <c r="M3967">
        <f>MONTH(ecommerce_customer_data_custom_[[#This Row],[Purchase Date]])</f>
        <v>3</v>
      </c>
      <c r="N3967" t="str">
        <f>TEXT(ecommerce_customer_data_custom_[[#This Row],[Purchase Date]],"mmmm")</f>
        <v>March</v>
      </c>
      <c r="O3967" t="str">
        <f>VLOOKUP(ecommerce_customer_data_custom_[[#This Row],[Customer Age]],AgeGroupMapping!$A$2:$C$5,3,TRUE)</f>
        <v>Adult</v>
      </c>
      <c r="P3967" t="str">
        <f>IF(ecommerce_customer_data_custom_[[#This Row],[Returns]]=1,"Returned","Not Returned")</f>
        <v>Not Returned</v>
      </c>
      <c r="Q3967" t="str">
        <f>_xlfn.XLOOKUP(ecommerce_customer_data_custom_[[#This Row],[Payment Method]],PaymentMapping!$A$2:$A$11,PaymentMapping!$B$2:$B$11,"Other")</f>
        <v>Wallet/UPI</v>
      </c>
    </row>
    <row r="3968" spans="1:17" x14ac:dyDescent="0.3">
      <c r="A3968">
        <v>16709</v>
      </c>
      <c r="B3968" s="14">
        <v>44225.911805555559</v>
      </c>
      <c r="C3968" t="s">
        <v>16</v>
      </c>
      <c r="D3968">
        <v>472</v>
      </c>
      <c r="E3968">
        <v>3</v>
      </c>
      <c r="F3968">
        <v>1434</v>
      </c>
      <c r="G3968" t="s">
        <v>12</v>
      </c>
      <c r="H3968">
        <v>28</v>
      </c>
      <c r="I3968">
        <v>1</v>
      </c>
      <c r="J3968" t="s">
        <v>13</v>
      </c>
      <c r="K3968">
        <v>0</v>
      </c>
      <c r="L3968">
        <f>YEAR(ecommerce_customer_data_custom_[[#This Row],[Purchase Date]])</f>
        <v>2021</v>
      </c>
      <c r="M3968">
        <f>MONTH(ecommerce_customer_data_custom_[[#This Row],[Purchase Date]])</f>
        <v>1</v>
      </c>
      <c r="N3968" t="str">
        <f>TEXT(ecommerce_customer_data_custom_[[#This Row],[Purchase Date]],"mmmm")</f>
        <v>January</v>
      </c>
      <c r="O3968" t="str">
        <f>VLOOKUP(ecommerce_customer_data_custom_[[#This Row],[Customer Age]],AgeGroupMapping!$A$2:$C$5,3,TRUE)</f>
        <v>Adult</v>
      </c>
      <c r="P3968" t="str">
        <f>IF(ecommerce_customer_data_custom_[[#This Row],[Returns]]=1,"Returned","Not Returned")</f>
        <v>Returned</v>
      </c>
      <c r="Q3968" t="str">
        <f>_xlfn.XLOOKUP(ecommerce_customer_data_custom_[[#This Row],[Payment Method]],PaymentMapping!$A$2:$A$11,PaymentMapping!$B$2:$B$11,"Other")</f>
        <v>Card</v>
      </c>
    </row>
    <row r="3969" spans="1:17" x14ac:dyDescent="0.3">
      <c r="A3969">
        <v>37006</v>
      </c>
      <c r="B3969" s="14">
        <v>43954.67019675926</v>
      </c>
      <c r="C3969" t="s">
        <v>18</v>
      </c>
      <c r="D3969">
        <v>38</v>
      </c>
      <c r="E3969">
        <v>5</v>
      </c>
      <c r="F3969">
        <v>2897</v>
      </c>
      <c r="G3969" t="s">
        <v>12</v>
      </c>
      <c r="H3969">
        <v>40</v>
      </c>
      <c r="I3969">
        <v>0</v>
      </c>
      <c r="J3969" t="s">
        <v>17</v>
      </c>
      <c r="K3969">
        <v>0</v>
      </c>
      <c r="L3969">
        <f>YEAR(ecommerce_customer_data_custom_[[#This Row],[Purchase Date]])</f>
        <v>2020</v>
      </c>
      <c r="M3969">
        <f>MONTH(ecommerce_customer_data_custom_[[#This Row],[Purchase Date]])</f>
        <v>5</v>
      </c>
      <c r="N3969" t="str">
        <f>TEXT(ecommerce_customer_data_custom_[[#This Row],[Purchase Date]],"mmmm")</f>
        <v>May</v>
      </c>
      <c r="O3969" t="str">
        <f>VLOOKUP(ecommerce_customer_data_custom_[[#This Row],[Customer Age]],AgeGroupMapping!$A$2:$C$5,3,TRUE)</f>
        <v>Adult</v>
      </c>
      <c r="P3969" t="str">
        <f>IF(ecommerce_customer_data_custom_[[#This Row],[Returns]]=1,"Returned","Not Returned")</f>
        <v>Not Returned</v>
      </c>
      <c r="Q3969" t="str">
        <f>_xlfn.XLOOKUP(ecommerce_customer_data_custom_[[#This Row],[Payment Method]],PaymentMapping!$A$2:$A$11,PaymentMapping!$B$2:$B$11,"Other")</f>
        <v>Card</v>
      </c>
    </row>
    <row r="3970" spans="1:17" x14ac:dyDescent="0.3">
      <c r="A3970">
        <v>37006</v>
      </c>
      <c r="B3970" s="14">
        <v>44234.377083333333</v>
      </c>
      <c r="C3970" t="s">
        <v>16</v>
      </c>
      <c r="D3970">
        <v>454</v>
      </c>
      <c r="E3970">
        <v>4</v>
      </c>
      <c r="F3970">
        <v>2292</v>
      </c>
      <c r="G3970" t="s">
        <v>12</v>
      </c>
      <c r="H3970">
        <v>40</v>
      </c>
      <c r="I3970">
        <v>1</v>
      </c>
      <c r="J3970" t="s">
        <v>17</v>
      </c>
      <c r="K3970">
        <v>0</v>
      </c>
      <c r="L3970">
        <f>YEAR(ecommerce_customer_data_custom_[[#This Row],[Purchase Date]])</f>
        <v>2021</v>
      </c>
      <c r="M3970">
        <f>MONTH(ecommerce_customer_data_custom_[[#This Row],[Purchase Date]])</f>
        <v>2</v>
      </c>
      <c r="N3970" t="str">
        <f>TEXT(ecommerce_customer_data_custom_[[#This Row],[Purchase Date]],"mmmm")</f>
        <v>February</v>
      </c>
      <c r="O3970" t="str">
        <f>VLOOKUP(ecommerce_customer_data_custom_[[#This Row],[Customer Age]],AgeGroupMapping!$A$2:$C$5,3,TRUE)</f>
        <v>Adult</v>
      </c>
      <c r="P3970" t="str">
        <f>IF(ecommerce_customer_data_custom_[[#This Row],[Returns]]=1,"Returned","Not Returned")</f>
        <v>Returned</v>
      </c>
      <c r="Q3970" t="str">
        <f>_xlfn.XLOOKUP(ecommerce_customer_data_custom_[[#This Row],[Payment Method]],PaymentMapping!$A$2:$A$11,PaymentMapping!$B$2:$B$11,"Other")</f>
        <v>Card</v>
      </c>
    </row>
    <row r="3971" spans="1:17" x14ac:dyDescent="0.3">
      <c r="A3971">
        <v>37006</v>
      </c>
      <c r="B3971" s="14">
        <v>44072.453055555554</v>
      </c>
      <c r="C3971" t="s">
        <v>11</v>
      </c>
      <c r="D3971">
        <v>307</v>
      </c>
      <c r="E3971">
        <v>2</v>
      </c>
      <c r="F3971">
        <v>3139</v>
      </c>
      <c r="G3971" t="s">
        <v>20</v>
      </c>
      <c r="H3971">
        <v>40</v>
      </c>
      <c r="I3971">
        <v>1</v>
      </c>
      <c r="J3971" t="s">
        <v>17</v>
      </c>
      <c r="K3971">
        <v>0</v>
      </c>
      <c r="L3971">
        <f>YEAR(ecommerce_customer_data_custom_[[#This Row],[Purchase Date]])</f>
        <v>2020</v>
      </c>
      <c r="M3971">
        <f>MONTH(ecommerce_customer_data_custom_[[#This Row],[Purchase Date]])</f>
        <v>8</v>
      </c>
      <c r="N3971" t="str">
        <f>TEXT(ecommerce_customer_data_custom_[[#This Row],[Purchase Date]],"mmmm")</f>
        <v>August</v>
      </c>
      <c r="O3971" t="str">
        <f>VLOOKUP(ecommerce_customer_data_custom_[[#This Row],[Customer Age]],AgeGroupMapping!$A$2:$C$5,3,TRUE)</f>
        <v>Adult</v>
      </c>
      <c r="P3971" t="str">
        <f>IF(ecommerce_customer_data_custom_[[#This Row],[Returns]]=1,"Returned","Not Returned")</f>
        <v>Returned</v>
      </c>
      <c r="Q3971" t="str">
        <f>_xlfn.XLOOKUP(ecommerce_customer_data_custom_[[#This Row],[Payment Method]],PaymentMapping!$A$2:$A$11,PaymentMapping!$B$2:$B$11,"Other")</f>
        <v>Other</v>
      </c>
    </row>
    <row r="3972" spans="1:17" x14ac:dyDescent="0.3">
      <c r="A3972">
        <v>37006</v>
      </c>
      <c r="B3972" s="14">
        <v>44077.512071759258</v>
      </c>
      <c r="C3972" t="s">
        <v>11</v>
      </c>
      <c r="D3972">
        <v>267</v>
      </c>
      <c r="E3972">
        <v>1</v>
      </c>
      <c r="F3972">
        <v>3039</v>
      </c>
      <c r="G3972" t="s">
        <v>20</v>
      </c>
      <c r="H3972">
        <v>40</v>
      </c>
      <c r="I3972">
        <v>1</v>
      </c>
      <c r="J3972" t="s">
        <v>17</v>
      </c>
      <c r="K3972">
        <v>0</v>
      </c>
      <c r="L3972">
        <f>YEAR(ecommerce_customer_data_custom_[[#This Row],[Purchase Date]])</f>
        <v>2020</v>
      </c>
      <c r="M3972">
        <f>MONTH(ecommerce_customer_data_custom_[[#This Row],[Purchase Date]])</f>
        <v>9</v>
      </c>
      <c r="N3972" t="str">
        <f>TEXT(ecommerce_customer_data_custom_[[#This Row],[Purchase Date]],"mmmm")</f>
        <v>September</v>
      </c>
      <c r="O3972" t="str">
        <f>VLOOKUP(ecommerce_customer_data_custom_[[#This Row],[Customer Age]],AgeGroupMapping!$A$2:$C$5,3,TRUE)</f>
        <v>Adult</v>
      </c>
      <c r="P3972" t="str">
        <f>IF(ecommerce_customer_data_custom_[[#This Row],[Returns]]=1,"Returned","Not Returned")</f>
        <v>Returned</v>
      </c>
      <c r="Q3972" t="str">
        <f>_xlfn.XLOOKUP(ecommerce_customer_data_custom_[[#This Row],[Payment Method]],PaymentMapping!$A$2:$A$11,PaymentMapping!$B$2:$B$11,"Other")</f>
        <v>Other</v>
      </c>
    </row>
    <row r="3973" spans="1:17" x14ac:dyDescent="0.3">
      <c r="A3973">
        <v>37006</v>
      </c>
      <c r="B3973" s="14">
        <v>44036.025543981479</v>
      </c>
      <c r="C3973" t="s">
        <v>11</v>
      </c>
      <c r="D3973">
        <v>269</v>
      </c>
      <c r="E3973">
        <v>1</v>
      </c>
      <c r="F3973">
        <v>899</v>
      </c>
      <c r="G3973" t="s">
        <v>19</v>
      </c>
      <c r="H3973">
        <v>40</v>
      </c>
      <c r="I3973">
        <v>0</v>
      </c>
      <c r="J3973" t="s">
        <v>17</v>
      </c>
      <c r="K3973">
        <v>0</v>
      </c>
      <c r="L3973">
        <f>YEAR(ecommerce_customer_data_custom_[[#This Row],[Purchase Date]])</f>
        <v>2020</v>
      </c>
      <c r="M3973">
        <f>MONTH(ecommerce_customer_data_custom_[[#This Row],[Purchase Date]])</f>
        <v>7</v>
      </c>
      <c r="N3973" t="str">
        <f>TEXT(ecommerce_customer_data_custom_[[#This Row],[Purchase Date]],"mmmm")</f>
        <v>July</v>
      </c>
      <c r="O3973" t="str">
        <f>VLOOKUP(ecommerce_customer_data_custom_[[#This Row],[Customer Age]],AgeGroupMapping!$A$2:$C$5,3,TRUE)</f>
        <v>Adult</v>
      </c>
      <c r="P3973" t="str">
        <f>IF(ecommerce_customer_data_custom_[[#This Row],[Returns]]=1,"Returned","Not Returned")</f>
        <v>Not Returned</v>
      </c>
      <c r="Q3973" t="str">
        <f>_xlfn.XLOOKUP(ecommerce_customer_data_custom_[[#This Row],[Payment Method]],PaymentMapping!$A$2:$A$11,PaymentMapping!$B$2:$B$11,"Other")</f>
        <v>Cash</v>
      </c>
    </row>
    <row r="3974" spans="1:17" x14ac:dyDescent="0.3">
      <c r="A3974">
        <v>37006</v>
      </c>
      <c r="B3974" s="14">
        <v>44189.398958333331</v>
      </c>
      <c r="C3974" t="s">
        <v>16</v>
      </c>
      <c r="D3974">
        <v>79</v>
      </c>
      <c r="E3974">
        <v>2</v>
      </c>
      <c r="F3974">
        <v>2258</v>
      </c>
      <c r="G3974" t="s">
        <v>19</v>
      </c>
      <c r="H3974">
        <v>40</v>
      </c>
      <c r="I3974">
        <v>0</v>
      </c>
      <c r="J3974" t="s">
        <v>17</v>
      </c>
      <c r="K3974">
        <v>0</v>
      </c>
      <c r="L3974">
        <f>YEAR(ecommerce_customer_data_custom_[[#This Row],[Purchase Date]])</f>
        <v>2020</v>
      </c>
      <c r="M3974">
        <f>MONTH(ecommerce_customer_data_custom_[[#This Row],[Purchase Date]])</f>
        <v>12</v>
      </c>
      <c r="N3974" t="str">
        <f>TEXT(ecommerce_customer_data_custom_[[#This Row],[Purchase Date]],"mmmm")</f>
        <v>December</v>
      </c>
      <c r="O3974" t="str">
        <f>VLOOKUP(ecommerce_customer_data_custom_[[#This Row],[Customer Age]],AgeGroupMapping!$A$2:$C$5,3,TRUE)</f>
        <v>Adult</v>
      </c>
      <c r="P3974" t="str">
        <f>IF(ecommerce_customer_data_custom_[[#This Row],[Returns]]=1,"Returned","Not Returned")</f>
        <v>Not Returned</v>
      </c>
      <c r="Q3974" t="str">
        <f>_xlfn.XLOOKUP(ecommerce_customer_data_custom_[[#This Row],[Payment Method]],PaymentMapping!$A$2:$A$11,PaymentMapping!$B$2:$B$11,"Other")</f>
        <v>Cash</v>
      </c>
    </row>
    <row r="3975" spans="1:17" x14ac:dyDescent="0.3">
      <c r="A3975">
        <v>4942</v>
      </c>
      <c r="B3975" s="14">
        <v>44269.180069444446</v>
      </c>
      <c r="C3975" t="s">
        <v>14</v>
      </c>
      <c r="D3975">
        <v>474</v>
      </c>
      <c r="E3975">
        <v>1</v>
      </c>
      <c r="F3975">
        <v>3574</v>
      </c>
      <c r="G3975" t="s">
        <v>20</v>
      </c>
      <c r="H3975">
        <v>36</v>
      </c>
      <c r="I3975">
        <v>1</v>
      </c>
      <c r="J3975" t="s">
        <v>17</v>
      </c>
      <c r="K3975">
        <v>0</v>
      </c>
      <c r="L3975">
        <f>YEAR(ecommerce_customer_data_custom_[[#This Row],[Purchase Date]])</f>
        <v>2021</v>
      </c>
      <c r="M3975">
        <f>MONTH(ecommerce_customer_data_custom_[[#This Row],[Purchase Date]])</f>
        <v>3</v>
      </c>
      <c r="N3975" t="str">
        <f>TEXT(ecommerce_customer_data_custom_[[#This Row],[Purchase Date]],"mmmm")</f>
        <v>March</v>
      </c>
      <c r="O3975" t="str">
        <f>VLOOKUP(ecommerce_customer_data_custom_[[#This Row],[Customer Age]],AgeGroupMapping!$A$2:$C$5,3,TRUE)</f>
        <v>Adult</v>
      </c>
      <c r="P3975" t="str">
        <f>IF(ecommerce_customer_data_custom_[[#This Row],[Returns]]=1,"Returned","Not Returned")</f>
        <v>Returned</v>
      </c>
      <c r="Q3975" t="str">
        <f>_xlfn.XLOOKUP(ecommerce_customer_data_custom_[[#This Row],[Payment Method]],PaymentMapping!$A$2:$A$11,PaymentMapping!$B$2:$B$11,"Other")</f>
        <v>Other</v>
      </c>
    </row>
    <row r="3976" spans="1:17" x14ac:dyDescent="0.3">
      <c r="A3976">
        <v>4942</v>
      </c>
      <c r="B3976" s="14">
        <v>44416.388310185182</v>
      </c>
      <c r="C3976" t="s">
        <v>14</v>
      </c>
      <c r="D3976">
        <v>250</v>
      </c>
      <c r="E3976">
        <v>1</v>
      </c>
      <c r="F3976">
        <v>3829</v>
      </c>
      <c r="G3976" t="s">
        <v>15</v>
      </c>
      <c r="H3976">
        <v>36</v>
      </c>
      <c r="I3976">
        <v>1</v>
      </c>
      <c r="J3976" t="s">
        <v>17</v>
      </c>
      <c r="K3976">
        <v>0</v>
      </c>
      <c r="L3976">
        <f>YEAR(ecommerce_customer_data_custom_[[#This Row],[Purchase Date]])</f>
        <v>2021</v>
      </c>
      <c r="M3976">
        <f>MONTH(ecommerce_customer_data_custom_[[#This Row],[Purchase Date]])</f>
        <v>8</v>
      </c>
      <c r="N3976" t="str">
        <f>TEXT(ecommerce_customer_data_custom_[[#This Row],[Purchase Date]],"mmmm")</f>
        <v>August</v>
      </c>
      <c r="O3976" t="str">
        <f>VLOOKUP(ecommerce_customer_data_custom_[[#This Row],[Customer Age]],AgeGroupMapping!$A$2:$C$5,3,TRUE)</f>
        <v>Adult</v>
      </c>
      <c r="P3976" t="str">
        <f>IF(ecommerce_customer_data_custom_[[#This Row],[Returns]]=1,"Returned","Not Returned")</f>
        <v>Returned</v>
      </c>
      <c r="Q3976" t="str">
        <f>_xlfn.XLOOKUP(ecommerce_customer_data_custom_[[#This Row],[Payment Method]],PaymentMapping!$A$2:$A$11,PaymentMapping!$B$2:$B$11,"Other")</f>
        <v>Wallet/UPI</v>
      </c>
    </row>
    <row r="3977" spans="1:17" x14ac:dyDescent="0.3">
      <c r="A3977">
        <v>4942</v>
      </c>
      <c r="B3977" s="14">
        <v>44065.144803240742</v>
      </c>
      <c r="C3977" t="s">
        <v>14</v>
      </c>
      <c r="D3977">
        <v>251</v>
      </c>
      <c r="E3977">
        <v>4</v>
      </c>
      <c r="F3977">
        <v>2185</v>
      </c>
      <c r="G3977" t="s">
        <v>20</v>
      </c>
      <c r="H3977">
        <v>36</v>
      </c>
      <c r="I3977">
        <v>0</v>
      </c>
      <c r="J3977" t="s">
        <v>17</v>
      </c>
      <c r="K3977">
        <v>0</v>
      </c>
      <c r="L3977">
        <f>YEAR(ecommerce_customer_data_custom_[[#This Row],[Purchase Date]])</f>
        <v>2020</v>
      </c>
      <c r="M3977">
        <f>MONTH(ecommerce_customer_data_custom_[[#This Row],[Purchase Date]])</f>
        <v>8</v>
      </c>
      <c r="N3977" t="str">
        <f>TEXT(ecommerce_customer_data_custom_[[#This Row],[Purchase Date]],"mmmm")</f>
        <v>August</v>
      </c>
      <c r="O3977" t="str">
        <f>VLOOKUP(ecommerce_customer_data_custom_[[#This Row],[Customer Age]],AgeGroupMapping!$A$2:$C$5,3,TRUE)</f>
        <v>Adult</v>
      </c>
      <c r="P3977" t="str">
        <f>IF(ecommerce_customer_data_custom_[[#This Row],[Returns]]=1,"Returned","Not Returned")</f>
        <v>Not Returned</v>
      </c>
      <c r="Q3977" t="str">
        <f>_xlfn.XLOOKUP(ecommerce_customer_data_custom_[[#This Row],[Payment Method]],PaymentMapping!$A$2:$A$11,PaymentMapping!$B$2:$B$11,"Other")</f>
        <v>Other</v>
      </c>
    </row>
    <row r="3978" spans="1:17" x14ac:dyDescent="0.3">
      <c r="A3978">
        <v>4942</v>
      </c>
      <c r="B3978" s="14">
        <v>44888.829780092594</v>
      </c>
      <c r="C3978" t="s">
        <v>16</v>
      </c>
      <c r="D3978">
        <v>153</v>
      </c>
      <c r="E3978">
        <v>4</v>
      </c>
      <c r="F3978">
        <v>2248</v>
      </c>
      <c r="G3978" t="s">
        <v>20</v>
      </c>
      <c r="H3978">
        <v>36</v>
      </c>
      <c r="I3978">
        <v>0</v>
      </c>
      <c r="J3978" t="s">
        <v>17</v>
      </c>
      <c r="K3978">
        <v>0</v>
      </c>
      <c r="L3978">
        <f>YEAR(ecommerce_customer_data_custom_[[#This Row],[Purchase Date]])</f>
        <v>2022</v>
      </c>
      <c r="M3978">
        <f>MONTH(ecommerce_customer_data_custom_[[#This Row],[Purchase Date]])</f>
        <v>11</v>
      </c>
      <c r="N3978" t="str">
        <f>TEXT(ecommerce_customer_data_custom_[[#This Row],[Purchase Date]],"mmmm")</f>
        <v>November</v>
      </c>
      <c r="O3978" t="str">
        <f>VLOOKUP(ecommerce_customer_data_custom_[[#This Row],[Customer Age]],AgeGroupMapping!$A$2:$C$5,3,TRUE)</f>
        <v>Adult</v>
      </c>
      <c r="P3978" t="str">
        <f>IF(ecommerce_customer_data_custom_[[#This Row],[Returns]]=1,"Returned","Not Returned")</f>
        <v>Not Returned</v>
      </c>
      <c r="Q3978" t="str">
        <f>_xlfn.XLOOKUP(ecommerce_customer_data_custom_[[#This Row],[Payment Method]],PaymentMapping!$A$2:$A$11,PaymentMapping!$B$2:$B$11,"Other")</f>
        <v>Other</v>
      </c>
    </row>
    <row r="3979" spans="1:17" x14ac:dyDescent="0.3">
      <c r="A3979">
        <v>4942</v>
      </c>
      <c r="B3979" s="14">
        <v>44528.361238425925</v>
      </c>
      <c r="C3979" t="s">
        <v>16</v>
      </c>
      <c r="D3979">
        <v>23</v>
      </c>
      <c r="E3979">
        <v>3</v>
      </c>
      <c r="F3979">
        <v>4407</v>
      </c>
      <c r="G3979" t="s">
        <v>12</v>
      </c>
      <c r="H3979">
        <v>36</v>
      </c>
      <c r="I3979">
        <v>1</v>
      </c>
      <c r="J3979" t="s">
        <v>17</v>
      </c>
      <c r="K3979">
        <v>0</v>
      </c>
      <c r="L3979">
        <f>YEAR(ecommerce_customer_data_custom_[[#This Row],[Purchase Date]])</f>
        <v>2021</v>
      </c>
      <c r="M3979">
        <f>MONTH(ecommerce_customer_data_custom_[[#This Row],[Purchase Date]])</f>
        <v>11</v>
      </c>
      <c r="N3979" t="str">
        <f>TEXT(ecommerce_customer_data_custom_[[#This Row],[Purchase Date]],"mmmm")</f>
        <v>November</v>
      </c>
      <c r="O3979" t="str">
        <f>VLOOKUP(ecommerce_customer_data_custom_[[#This Row],[Customer Age]],AgeGroupMapping!$A$2:$C$5,3,TRUE)</f>
        <v>Adult</v>
      </c>
      <c r="P3979" t="str">
        <f>IF(ecommerce_customer_data_custom_[[#This Row],[Returns]]=1,"Returned","Not Returned")</f>
        <v>Returned</v>
      </c>
      <c r="Q3979" t="str">
        <f>_xlfn.XLOOKUP(ecommerce_customer_data_custom_[[#This Row],[Payment Method]],PaymentMapping!$A$2:$A$11,PaymentMapping!$B$2:$B$11,"Other")</f>
        <v>Card</v>
      </c>
    </row>
    <row r="3980" spans="1:17" x14ac:dyDescent="0.3">
      <c r="A3980">
        <v>4942</v>
      </c>
      <c r="B3980" s="14">
        <v>44508.355925925927</v>
      </c>
      <c r="C3980" t="s">
        <v>16</v>
      </c>
      <c r="D3980">
        <v>26</v>
      </c>
      <c r="E3980">
        <v>2</v>
      </c>
      <c r="F3980">
        <v>4155</v>
      </c>
      <c r="G3980" t="s">
        <v>12</v>
      </c>
      <c r="H3980">
        <v>36</v>
      </c>
      <c r="I3980">
        <v>0</v>
      </c>
      <c r="J3980" t="s">
        <v>17</v>
      </c>
      <c r="K3980">
        <v>0</v>
      </c>
      <c r="L3980">
        <f>YEAR(ecommerce_customer_data_custom_[[#This Row],[Purchase Date]])</f>
        <v>2021</v>
      </c>
      <c r="M3980">
        <f>MONTH(ecommerce_customer_data_custom_[[#This Row],[Purchase Date]])</f>
        <v>11</v>
      </c>
      <c r="N3980" t="str">
        <f>TEXT(ecommerce_customer_data_custom_[[#This Row],[Purchase Date]],"mmmm")</f>
        <v>November</v>
      </c>
      <c r="O3980" t="str">
        <f>VLOOKUP(ecommerce_customer_data_custom_[[#This Row],[Customer Age]],AgeGroupMapping!$A$2:$C$5,3,TRUE)</f>
        <v>Adult</v>
      </c>
      <c r="P3980" t="str">
        <f>IF(ecommerce_customer_data_custom_[[#This Row],[Returns]]=1,"Returned","Not Returned")</f>
        <v>Not Returned</v>
      </c>
      <c r="Q3980" t="str">
        <f>_xlfn.XLOOKUP(ecommerce_customer_data_custom_[[#This Row],[Payment Method]],PaymentMapping!$A$2:$A$11,PaymentMapping!$B$2:$B$11,"Other")</f>
        <v>Card</v>
      </c>
    </row>
    <row r="3981" spans="1:17" x14ac:dyDescent="0.3">
      <c r="A3981">
        <v>4942</v>
      </c>
      <c r="B3981" s="14">
        <v>45057.60361111111</v>
      </c>
      <c r="C3981" t="s">
        <v>14</v>
      </c>
      <c r="D3981">
        <v>492</v>
      </c>
      <c r="E3981">
        <v>4</v>
      </c>
      <c r="F3981">
        <v>1828</v>
      </c>
      <c r="G3981" t="s">
        <v>15</v>
      </c>
      <c r="H3981">
        <v>36</v>
      </c>
      <c r="I3981">
        <v>1</v>
      </c>
      <c r="J3981" t="s">
        <v>17</v>
      </c>
      <c r="K3981">
        <v>0</v>
      </c>
      <c r="L3981">
        <f>YEAR(ecommerce_customer_data_custom_[[#This Row],[Purchase Date]])</f>
        <v>2023</v>
      </c>
      <c r="M3981">
        <f>MONTH(ecommerce_customer_data_custom_[[#This Row],[Purchase Date]])</f>
        <v>5</v>
      </c>
      <c r="N3981" t="str">
        <f>TEXT(ecommerce_customer_data_custom_[[#This Row],[Purchase Date]],"mmmm")</f>
        <v>May</v>
      </c>
      <c r="O3981" t="str">
        <f>VLOOKUP(ecommerce_customer_data_custom_[[#This Row],[Customer Age]],AgeGroupMapping!$A$2:$C$5,3,TRUE)</f>
        <v>Adult</v>
      </c>
      <c r="P3981" t="str">
        <f>IF(ecommerce_customer_data_custom_[[#This Row],[Returns]]=1,"Returned","Not Returned")</f>
        <v>Returned</v>
      </c>
      <c r="Q3981" t="str">
        <f>_xlfn.XLOOKUP(ecommerce_customer_data_custom_[[#This Row],[Payment Method]],PaymentMapping!$A$2:$A$11,PaymentMapping!$B$2:$B$11,"Other")</f>
        <v>Wallet/UPI</v>
      </c>
    </row>
    <row r="3982" spans="1:17" x14ac:dyDescent="0.3">
      <c r="A3982">
        <v>4942</v>
      </c>
      <c r="B3982" s="14">
        <v>44069.711331018516</v>
      </c>
      <c r="C3982" t="s">
        <v>18</v>
      </c>
      <c r="D3982">
        <v>112</v>
      </c>
      <c r="E3982">
        <v>1</v>
      </c>
      <c r="F3982">
        <v>2439</v>
      </c>
      <c r="G3982" t="s">
        <v>15</v>
      </c>
      <c r="H3982">
        <v>36</v>
      </c>
      <c r="I3982">
        <v>1</v>
      </c>
      <c r="J3982" t="s">
        <v>17</v>
      </c>
      <c r="K3982">
        <v>0</v>
      </c>
      <c r="L3982">
        <f>YEAR(ecommerce_customer_data_custom_[[#This Row],[Purchase Date]])</f>
        <v>2020</v>
      </c>
      <c r="M3982">
        <f>MONTH(ecommerce_customer_data_custom_[[#This Row],[Purchase Date]])</f>
        <v>8</v>
      </c>
      <c r="N3982" t="str">
        <f>TEXT(ecommerce_customer_data_custom_[[#This Row],[Purchase Date]],"mmmm")</f>
        <v>August</v>
      </c>
      <c r="O3982" t="str">
        <f>VLOOKUP(ecommerce_customer_data_custom_[[#This Row],[Customer Age]],AgeGroupMapping!$A$2:$C$5,3,TRUE)</f>
        <v>Adult</v>
      </c>
      <c r="P3982" t="str">
        <f>IF(ecommerce_customer_data_custom_[[#This Row],[Returns]]=1,"Returned","Not Returned")</f>
        <v>Returned</v>
      </c>
      <c r="Q3982" t="str">
        <f>_xlfn.XLOOKUP(ecommerce_customer_data_custom_[[#This Row],[Payment Method]],PaymentMapping!$A$2:$A$11,PaymentMapping!$B$2:$B$11,"Other")</f>
        <v>Wallet/UPI</v>
      </c>
    </row>
    <row r="3983" spans="1:17" x14ac:dyDescent="0.3">
      <c r="A3983">
        <v>4942</v>
      </c>
      <c r="B3983" s="14">
        <v>44883.924641203703</v>
      </c>
      <c r="C3983" t="s">
        <v>16</v>
      </c>
      <c r="D3983">
        <v>292</v>
      </c>
      <c r="E3983">
        <v>1</v>
      </c>
      <c r="F3983">
        <v>5025</v>
      </c>
      <c r="G3983" t="s">
        <v>15</v>
      </c>
      <c r="H3983">
        <v>36</v>
      </c>
      <c r="I3983">
        <v>1</v>
      </c>
      <c r="J3983" t="s">
        <v>17</v>
      </c>
      <c r="K3983">
        <v>0</v>
      </c>
      <c r="L3983">
        <f>YEAR(ecommerce_customer_data_custom_[[#This Row],[Purchase Date]])</f>
        <v>2022</v>
      </c>
      <c r="M3983">
        <f>MONTH(ecommerce_customer_data_custom_[[#This Row],[Purchase Date]])</f>
        <v>11</v>
      </c>
      <c r="N3983" t="str">
        <f>TEXT(ecommerce_customer_data_custom_[[#This Row],[Purchase Date]],"mmmm")</f>
        <v>November</v>
      </c>
      <c r="O3983" t="str">
        <f>VLOOKUP(ecommerce_customer_data_custom_[[#This Row],[Customer Age]],AgeGroupMapping!$A$2:$C$5,3,TRUE)</f>
        <v>Adult</v>
      </c>
      <c r="P3983" t="str">
        <f>IF(ecommerce_customer_data_custom_[[#This Row],[Returns]]=1,"Returned","Not Returned")</f>
        <v>Returned</v>
      </c>
      <c r="Q3983" t="str">
        <f>_xlfn.XLOOKUP(ecommerce_customer_data_custom_[[#This Row],[Payment Method]],PaymentMapping!$A$2:$A$11,PaymentMapping!$B$2:$B$11,"Other")</f>
        <v>Wallet/UPI</v>
      </c>
    </row>
    <row r="3984" spans="1:17" x14ac:dyDescent="0.3">
      <c r="A3984">
        <v>48502</v>
      </c>
      <c r="B3984" s="14">
        <v>44801.204965277779</v>
      </c>
      <c r="C3984" t="s">
        <v>18</v>
      </c>
      <c r="D3984">
        <v>342</v>
      </c>
      <c r="E3984">
        <v>1</v>
      </c>
      <c r="F3984">
        <v>655</v>
      </c>
      <c r="G3984" t="s">
        <v>15</v>
      </c>
      <c r="H3984">
        <v>25</v>
      </c>
      <c r="I3984">
        <v>0</v>
      </c>
      <c r="J3984" t="s">
        <v>17</v>
      </c>
      <c r="K3984">
        <v>0</v>
      </c>
      <c r="L3984">
        <f>YEAR(ecommerce_customer_data_custom_[[#This Row],[Purchase Date]])</f>
        <v>2022</v>
      </c>
      <c r="M3984">
        <f>MONTH(ecommerce_customer_data_custom_[[#This Row],[Purchase Date]])</f>
        <v>8</v>
      </c>
      <c r="N3984" t="str">
        <f>TEXT(ecommerce_customer_data_custom_[[#This Row],[Purchase Date]],"mmmm")</f>
        <v>August</v>
      </c>
      <c r="O3984" t="str">
        <f>VLOOKUP(ecommerce_customer_data_custom_[[#This Row],[Customer Age]],AgeGroupMapping!$A$2:$C$5,3,TRUE)</f>
        <v>Young</v>
      </c>
      <c r="P3984" t="str">
        <f>IF(ecommerce_customer_data_custom_[[#This Row],[Returns]]=1,"Returned","Not Returned")</f>
        <v>Not Returned</v>
      </c>
      <c r="Q3984" t="str">
        <f>_xlfn.XLOOKUP(ecommerce_customer_data_custom_[[#This Row],[Payment Method]],PaymentMapping!$A$2:$A$11,PaymentMapping!$B$2:$B$11,"Other")</f>
        <v>Wallet/UPI</v>
      </c>
    </row>
    <row r="3985" spans="1:17" x14ac:dyDescent="0.3">
      <c r="A3985">
        <v>48502</v>
      </c>
      <c r="B3985" s="14">
        <v>44992.719155092593</v>
      </c>
      <c r="C3985" t="s">
        <v>18</v>
      </c>
      <c r="D3985">
        <v>263</v>
      </c>
      <c r="E3985">
        <v>3</v>
      </c>
      <c r="F3985">
        <v>4592</v>
      </c>
      <c r="G3985" t="s">
        <v>19</v>
      </c>
      <c r="H3985">
        <v>25</v>
      </c>
      <c r="I3985">
        <v>0</v>
      </c>
      <c r="J3985" t="s">
        <v>17</v>
      </c>
      <c r="K3985">
        <v>0</v>
      </c>
      <c r="L3985">
        <f>YEAR(ecommerce_customer_data_custom_[[#This Row],[Purchase Date]])</f>
        <v>2023</v>
      </c>
      <c r="M3985">
        <f>MONTH(ecommerce_customer_data_custom_[[#This Row],[Purchase Date]])</f>
        <v>3</v>
      </c>
      <c r="N3985" t="str">
        <f>TEXT(ecommerce_customer_data_custom_[[#This Row],[Purchase Date]],"mmmm")</f>
        <v>March</v>
      </c>
      <c r="O3985" t="str">
        <f>VLOOKUP(ecommerce_customer_data_custom_[[#This Row],[Customer Age]],AgeGroupMapping!$A$2:$C$5,3,TRUE)</f>
        <v>Young</v>
      </c>
      <c r="P3985" t="str">
        <f>IF(ecommerce_customer_data_custom_[[#This Row],[Returns]]=1,"Returned","Not Returned")</f>
        <v>Not Returned</v>
      </c>
      <c r="Q3985" t="str">
        <f>_xlfn.XLOOKUP(ecommerce_customer_data_custom_[[#This Row],[Payment Method]],PaymentMapping!$A$2:$A$11,PaymentMapping!$B$2:$B$11,"Other")</f>
        <v>Cash</v>
      </c>
    </row>
    <row r="3986" spans="1:17" x14ac:dyDescent="0.3">
      <c r="A3986">
        <v>48502</v>
      </c>
      <c r="B3986" s="14">
        <v>44551.39916666667</v>
      </c>
      <c r="C3986" t="s">
        <v>16</v>
      </c>
      <c r="D3986">
        <v>383</v>
      </c>
      <c r="E3986">
        <v>4</v>
      </c>
      <c r="F3986">
        <v>3674</v>
      </c>
      <c r="G3986" t="s">
        <v>12</v>
      </c>
      <c r="H3986">
        <v>25</v>
      </c>
      <c r="I3986">
        <v>1</v>
      </c>
      <c r="J3986" t="s">
        <v>17</v>
      </c>
      <c r="K3986">
        <v>0</v>
      </c>
      <c r="L3986">
        <f>YEAR(ecommerce_customer_data_custom_[[#This Row],[Purchase Date]])</f>
        <v>2021</v>
      </c>
      <c r="M3986">
        <f>MONTH(ecommerce_customer_data_custom_[[#This Row],[Purchase Date]])</f>
        <v>12</v>
      </c>
      <c r="N3986" t="str">
        <f>TEXT(ecommerce_customer_data_custom_[[#This Row],[Purchase Date]],"mmmm")</f>
        <v>December</v>
      </c>
      <c r="O3986" t="str">
        <f>VLOOKUP(ecommerce_customer_data_custom_[[#This Row],[Customer Age]],AgeGroupMapping!$A$2:$C$5,3,TRUE)</f>
        <v>Young</v>
      </c>
      <c r="P3986" t="str">
        <f>IF(ecommerce_customer_data_custom_[[#This Row],[Returns]]=1,"Returned","Not Returned")</f>
        <v>Returned</v>
      </c>
      <c r="Q3986" t="str">
        <f>_xlfn.XLOOKUP(ecommerce_customer_data_custom_[[#This Row],[Payment Method]],PaymentMapping!$A$2:$A$11,PaymentMapping!$B$2:$B$11,"Other")</f>
        <v>Card</v>
      </c>
    </row>
    <row r="3987" spans="1:17" x14ac:dyDescent="0.3">
      <c r="A3987">
        <v>48502</v>
      </c>
      <c r="B3987" s="14">
        <v>43999.046053240738</v>
      </c>
      <c r="C3987" t="s">
        <v>16</v>
      </c>
      <c r="D3987">
        <v>279</v>
      </c>
      <c r="E3987">
        <v>3</v>
      </c>
      <c r="F3987">
        <v>3962</v>
      </c>
      <c r="G3987" t="s">
        <v>20</v>
      </c>
      <c r="H3987">
        <v>25</v>
      </c>
      <c r="I3987">
        <v>0</v>
      </c>
      <c r="J3987" t="s">
        <v>17</v>
      </c>
      <c r="K3987">
        <v>0</v>
      </c>
      <c r="L3987">
        <f>YEAR(ecommerce_customer_data_custom_[[#This Row],[Purchase Date]])</f>
        <v>2020</v>
      </c>
      <c r="M3987">
        <f>MONTH(ecommerce_customer_data_custom_[[#This Row],[Purchase Date]])</f>
        <v>6</v>
      </c>
      <c r="N3987" t="str">
        <f>TEXT(ecommerce_customer_data_custom_[[#This Row],[Purchase Date]],"mmmm")</f>
        <v>June</v>
      </c>
      <c r="O3987" t="str">
        <f>VLOOKUP(ecommerce_customer_data_custom_[[#This Row],[Customer Age]],AgeGroupMapping!$A$2:$C$5,3,TRUE)</f>
        <v>Young</v>
      </c>
      <c r="P3987" t="str">
        <f>IF(ecommerce_customer_data_custom_[[#This Row],[Returns]]=1,"Returned","Not Returned")</f>
        <v>Not Returned</v>
      </c>
      <c r="Q3987" t="str">
        <f>_xlfn.XLOOKUP(ecommerce_customer_data_custom_[[#This Row],[Payment Method]],PaymentMapping!$A$2:$A$11,PaymentMapping!$B$2:$B$11,"Other")</f>
        <v>Other</v>
      </c>
    </row>
    <row r="3988" spans="1:17" x14ac:dyDescent="0.3">
      <c r="A3988">
        <v>48502</v>
      </c>
      <c r="B3988" s="14">
        <v>44355.43377314815</v>
      </c>
      <c r="C3988" t="s">
        <v>18</v>
      </c>
      <c r="D3988">
        <v>267</v>
      </c>
      <c r="E3988">
        <v>1</v>
      </c>
      <c r="F3988">
        <v>2620</v>
      </c>
      <c r="G3988" t="s">
        <v>12</v>
      </c>
      <c r="H3988">
        <v>25</v>
      </c>
      <c r="I3988">
        <v>0</v>
      </c>
      <c r="J3988" t="s">
        <v>17</v>
      </c>
      <c r="K3988">
        <v>0</v>
      </c>
      <c r="L3988">
        <f>YEAR(ecommerce_customer_data_custom_[[#This Row],[Purchase Date]])</f>
        <v>2021</v>
      </c>
      <c r="M3988">
        <f>MONTH(ecommerce_customer_data_custom_[[#This Row],[Purchase Date]])</f>
        <v>6</v>
      </c>
      <c r="N3988" t="str">
        <f>TEXT(ecommerce_customer_data_custom_[[#This Row],[Purchase Date]],"mmmm")</f>
        <v>June</v>
      </c>
      <c r="O3988" t="str">
        <f>VLOOKUP(ecommerce_customer_data_custom_[[#This Row],[Customer Age]],AgeGroupMapping!$A$2:$C$5,3,TRUE)</f>
        <v>Young</v>
      </c>
      <c r="P3988" t="str">
        <f>IF(ecommerce_customer_data_custom_[[#This Row],[Returns]]=1,"Returned","Not Returned")</f>
        <v>Not Returned</v>
      </c>
      <c r="Q3988" t="str">
        <f>_xlfn.XLOOKUP(ecommerce_customer_data_custom_[[#This Row],[Payment Method]],PaymentMapping!$A$2:$A$11,PaymentMapping!$B$2:$B$11,"Other")</f>
        <v>Card</v>
      </c>
    </row>
    <row r="3989" spans="1:17" x14ac:dyDescent="0.3">
      <c r="A3989">
        <v>48502</v>
      </c>
      <c r="B3989" s="14">
        <v>45097.091805555552</v>
      </c>
      <c r="C3989" t="s">
        <v>11</v>
      </c>
      <c r="D3989">
        <v>294</v>
      </c>
      <c r="E3989">
        <v>3</v>
      </c>
      <c r="F3989">
        <v>2287</v>
      </c>
      <c r="G3989" t="s">
        <v>12</v>
      </c>
      <c r="H3989">
        <v>25</v>
      </c>
      <c r="I3989">
        <v>0</v>
      </c>
      <c r="J3989" t="s">
        <v>17</v>
      </c>
      <c r="K3989">
        <v>0</v>
      </c>
      <c r="L3989">
        <f>YEAR(ecommerce_customer_data_custom_[[#This Row],[Purchase Date]])</f>
        <v>2023</v>
      </c>
      <c r="M3989">
        <f>MONTH(ecommerce_customer_data_custom_[[#This Row],[Purchase Date]])</f>
        <v>6</v>
      </c>
      <c r="N3989" t="str">
        <f>TEXT(ecommerce_customer_data_custom_[[#This Row],[Purchase Date]],"mmmm")</f>
        <v>June</v>
      </c>
      <c r="O3989" t="str">
        <f>VLOOKUP(ecommerce_customer_data_custom_[[#This Row],[Customer Age]],AgeGroupMapping!$A$2:$C$5,3,TRUE)</f>
        <v>Young</v>
      </c>
      <c r="P3989" t="str">
        <f>IF(ecommerce_customer_data_custom_[[#This Row],[Returns]]=1,"Returned","Not Returned")</f>
        <v>Not Returned</v>
      </c>
      <c r="Q3989" t="str">
        <f>_xlfn.XLOOKUP(ecommerce_customer_data_custom_[[#This Row],[Payment Method]],PaymentMapping!$A$2:$A$11,PaymentMapping!$B$2:$B$11,"Other")</f>
        <v>Card</v>
      </c>
    </row>
    <row r="3990" spans="1:17" x14ac:dyDescent="0.3">
      <c r="A3990">
        <v>30534</v>
      </c>
      <c r="B3990" s="14">
        <v>44011.988807870373</v>
      </c>
      <c r="C3990" t="s">
        <v>11</v>
      </c>
      <c r="D3990">
        <v>252</v>
      </c>
      <c r="E3990">
        <v>5</v>
      </c>
      <c r="F3990">
        <v>3361</v>
      </c>
      <c r="G3990" t="s">
        <v>12</v>
      </c>
      <c r="H3990">
        <v>37</v>
      </c>
      <c r="I3990">
        <v>1</v>
      </c>
      <c r="J3990" t="s">
        <v>17</v>
      </c>
      <c r="K3990">
        <v>0</v>
      </c>
      <c r="L3990">
        <f>YEAR(ecommerce_customer_data_custom_[[#This Row],[Purchase Date]])</f>
        <v>2020</v>
      </c>
      <c r="M3990">
        <f>MONTH(ecommerce_customer_data_custom_[[#This Row],[Purchase Date]])</f>
        <v>6</v>
      </c>
      <c r="N3990" t="str">
        <f>TEXT(ecommerce_customer_data_custom_[[#This Row],[Purchase Date]],"mmmm")</f>
        <v>June</v>
      </c>
      <c r="O3990" t="str">
        <f>VLOOKUP(ecommerce_customer_data_custom_[[#This Row],[Customer Age]],AgeGroupMapping!$A$2:$C$5,3,TRUE)</f>
        <v>Adult</v>
      </c>
      <c r="P3990" t="str">
        <f>IF(ecommerce_customer_data_custom_[[#This Row],[Returns]]=1,"Returned","Not Returned")</f>
        <v>Returned</v>
      </c>
      <c r="Q3990" t="str">
        <f>_xlfn.XLOOKUP(ecommerce_customer_data_custom_[[#This Row],[Payment Method]],PaymentMapping!$A$2:$A$11,PaymentMapping!$B$2:$B$11,"Other")</f>
        <v>Card</v>
      </c>
    </row>
    <row r="3991" spans="1:17" x14ac:dyDescent="0.3">
      <c r="A3991">
        <v>30534</v>
      </c>
      <c r="B3991" s="14">
        <v>44671.959918981483</v>
      </c>
      <c r="C3991" t="s">
        <v>18</v>
      </c>
      <c r="D3991">
        <v>430</v>
      </c>
      <c r="E3991">
        <v>2</v>
      </c>
      <c r="F3991">
        <v>3064</v>
      </c>
      <c r="G3991" t="s">
        <v>12</v>
      </c>
      <c r="H3991">
        <v>37</v>
      </c>
      <c r="I3991">
        <v>1</v>
      </c>
      <c r="J3991" t="s">
        <v>17</v>
      </c>
      <c r="K3991">
        <v>0</v>
      </c>
      <c r="L3991">
        <f>YEAR(ecommerce_customer_data_custom_[[#This Row],[Purchase Date]])</f>
        <v>2022</v>
      </c>
      <c r="M3991">
        <f>MONTH(ecommerce_customer_data_custom_[[#This Row],[Purchase Date]])</f>
        <v>4</v>
      </c>
      <c r="N3991" t="str">
        <f>TEXT(ecommerce_customer_data_custom_[[#This Row],[Purchase Date]],"mmmm")</f>
        <v>April</v>
      </c>
      <c r="O3991" t="str">
        <f>VLOOKUP(ecommerce_customer_data_custom_[[#This Row],[Customer Age]],AgeGroupMapping!$A$2:$C$5,3,TRUE)</f>
        <v>Adult</v>
      </c>
      <c r="P3991" t="str">
        <f>IF(ecommerce_customer_data_custom_[[#This Row],[Returns]]=1,"Returned","Not Returned")</f>
        <v>Returned</v>
      </c>
      <c r="Q3991" t="str">
        <f>_xlfn.XLOOKUP(ecommerce_customer_data_custom_[[#This Row],[Payment Method]],PaymentMapping!$A$2:$A$11,PaymentMapping!$B$2:$B$11,"Other")</f>
        <v>Card</v>
      </c>
    </row>
    <row r="3992" spans="1:17" x14ac:dyDescent="0.3">
      <c r="A3992">
        <v>30534</v>
      </c>
      <c r="B3992" s="14">
        <v>44674.041666666664</v>
      </c>
      <c r="C3992" t="s">
        <v>11</v>
      </c>
      <c r="D3992">
        <v>154</v>
      </c>
      <c r="E3992">
        <v>3</v>
      </c>
      <c r="F3992">
        <v>2928</v>
      </c>
      <c r="G3992" t="s">
        <v>12</v>
      </c>
      <c r="H3992">
        <v>37</v>
      </c>
      <c r="I3992">
        <v>0</v>
      </c>
      <c r="J3992" t="s">
        <v>17</v>
      </c>
      <c r="K3992">
        <v>0</v>
      </c>
      <c r="L3992">
        <f>YEAR(ecommerce_customer_data_custom_[[#This Row],[Purchase Date]])</f>
        <v>2022</v>
      </c>
      <c r="M3992">
        <f>MONTH(ecommerce_customer_data_custom_[[#This Row],[Purchase Date]])</f>
        <v>4</v>
      </c>
      <c r="N3992" t="str">
        <f>TEXT(ecommerce_customer_data_custom_[[#This Row],[Purchase Date]],"mmmm")</f>
        <v>April</v>
      </c>
      <c r="O3992" t="str">
        <f>VLOOKUP(ecommerce_customer_data_custom_[[#This Row],[Customer Age]],AgeGroupMapping!$A$2:$C$5,3,TRUE)</f>
        <v>Adult</v>
      </c>
      <c r="P3992" t="str">
        <f>IF(ecommerce_customer_data_custom_[[#This Row],[Returns]]=1,"Returned","Not Returned")</f>
        <v>Not Returned</v>
      </c>
      <c r="Q3992" t="str">
        <f>_xlfn.XLOOKUP(ecommerce_customer_data_custom_[[#This Row],[Payment Method]],PaymentMapping!$A$2:$A$11,PaymentMapping!$B$2:$B$11,"Other")</f>
        <v>Card</v>
      </c>
    </row>
    <row r="3993" spans="1:17" x14ac:dyDescent="0.3">
      <c r="A3993">
        <v>30534</v>
      </c>
      <c r="B3993" s="14">
        <v>43865.111828703702</v>
      </c>
      <c r="C3993" t="s">
        <v>18</v>
      </c>
      <c r="D3993">
        <v>225</v>
      </c>
      <c r="E3993">
        <v>3</v>
      </c>
      <c r="F3993">
        <v>4984</v>
      </c>
      <c r="G3993" t="s">
        <v>15</v>
      </c>
      <c r="H3993">
        <v>37</v>
      </c>
      <c r="I3993">
        <v>1</v>
      </c>
      <c r="J3993" t="s">
        <v>17</v>
      </c>
      <c r="K3993">
        <v>0</v>
      </c>
      <c r="L3993">
        <f>YEAR(ecommerce_customer_data_custom_[[#This Row],[Purchase Date]])</f>
        <v>2020</v>
      </c>
      <c r="M3993">
        <f>MONTH(ecommerce_customer_data_custom_[[#This Row],[Purchase Date]])</f>
        <v>2</v>
      </c>
      <c r="N3993" t="str">
        <f>TEXT(ecommerce_customer_data_custom_[[#This Row],[Purchase Date]],"mmmm")</f>
        <v>February</v>
      </c>
      <c r="O3993" t="str">
        <f>VLOOKUP(ecommerce_customer_data_custom_[[#This Row],[Customer Age]],AgeGroupMapping!$A$2:$C$5,3,TRUE)</f>
        <v>Adult</v>
      </c>
      <c r="P3993" t="str">
        <f>IF(ecommerce_customer_data_custom_[[#This Row],[Returns]]=1,"Returned","Not Returned")</f>
        <v>Returned</v>
      </c>
      <c r="Q3993" t="str">
        <f>_xlfn.XLOOKUP(ecommerce_customer_data_custom_[[#This Row],[Payment Method]],PaymentMapping!$A$2:$A$11,PaymentMapping!$B$2:$B$11,"Other")</f>
        <v>Wallet/UPI</v>
      </c>
    </row>
    <row r="3994" spans="1:17" x14ac:dyDescent="0.3">
      <c r="A3994">
        <v>30534</v>
      </c>
      <c r="B3994" s="14">
        <v>44250.245312500003</v>
      </c>
      <c r="C3994" t="s">
        <v>18</v>
      </c>
      <c r="D3994">
        <v>82</v>
      </c>
      <c r="E3994">
        <v>5</v>
      </c>
      <c r="F3994">
        <v>4213</v>
      </c>
      <c r="G3994" t="s">
        <v>12</v>
      </c>
      <c r="H3994">
        <v>37</v>
      </c>
      <c r="I3994">
        <v>0</v>
      </c>
      <c r="J3994" t="s">
        <v>17</v>
      </c>
      <c r="K3994">
        <v>0</v>
      </c>
      <c r="L3994">
        <f>YEAR(ecommerce_customer_data_custom_[[#This Row],[Purchase Date]])</f>
        <v>2021</v>
      </c>
      <c r="M3994">
        <f>MONTH(ecommerce_customer_data_custom_[[#This Row],[Purchase Date]])</f>
        <v>2</v>
      </c>
      <c r="N3994" t="str">
        <f>TEXT(ecommerce_customer_data_custom_[[#This Row],[Purchase Date]],"mmmm")</f>
        <v>February</v>
      </c>
      <c r="O3994" t="str">
        <f>VLOOKUP(ecommerce_customer_data_custom_[[#This Row],[Customer Age]],AgeGroupMapping!$A$2:$C$5,3,TRUE)</f>
        <v>Adult</v>
      </c>
      <c r="P3994" t="str">
        <f>IF(ecommerce_customer_data_custom_[[#This Row],[Returns]]=1,"Returned","Not Returned")</f>
        <v>Not Returned</v>
      </c>
      <c r="Q3994" t="str">
        <f>_xlfn.XLOOKUP(ecommerce_customer_data_custom_[[#This Row],[Payment Method]],PaymentMapping!$A$2:$A$11,PaymentMapping!$B$2:$B$11,"Other")</f>
        <v>Card</v>
      </c>
    </row>
    <row r="3995" spans="1:17" x14ac:dyDescent="0.3">
      <c r="A3995">
        <v>30534</v>
      </c>
      <c r="B3995" s="14">
        <v>44825.509710648148</v>
      </c>
      <c r="C3995" t="s">
        <v>18</v>
      </c>
      <c r="D3995">
        <v>358</v>
      </c>
      <c r="E3995">
        <v>5</v>
      </c>
      <c r="F3995">
        <v>3405</v>
      </c>
      <c r="G3995" t="s">
        <v>12</v>
      </c>
      <c r="H3995">
        <v>37</v>
      </c>
      <c r="I3995">
        <v>1</v>
      </c>
      <c r="J3995" t="s">
        <v>17</v>
      </c>
      <c r="K3995">
        <v>0</v>
      </c>
      <c r="L3995">
        <f>YEAR(ecommerce_customer_data_custom_[[#This Row],[Purchase Date]])</f>
        <v>2022</v>
      </c>
      <c r="M3995">
        <f>MONTH(ecommerce_customer_data_custom_[[#This Row],[Purchase Date]])</f>
        <v>9</v>
      </c>
      <c r="N3995" t="str">
        <f>TEXT(ecommerce_customer_data_custom_[[#This Row],[Purchase Date]],"mmmm")</f>
        <v>September</v>
      </c>
      <c r="O3995" t="str">
        <f>VLOOKUP(ecommerce_customer_data_custom_[[#This Row],[Customer Age]],AgeGroupMapping!$A$2:$C$5,3,TRUE)</f>
        <v>Adult</v>
      </c>
      <c r="P3995" t="str">
        <f>IF(ecommerce_customer_data_custom_[[#This Row],[Returns]]=1,"Returned","Not Returned")</f>
        <v>Returned</v>
      </c>
      <c r="Q3995" t="str">
        <f>_xlfn.XLOOKUP(ecommerce_customer_data_custom_[[#This Row],[Payment Method]],PaymentMapping!$A$2:$A$11,PaymentMapping!$B$2:$B$11,"Other")</f>
        <v>Card</v>
      </c>
    </row>
    <row r="3996" spans="1:17" x14ac:dyDescent="0.3">
      <c r="A3996">
        <v>30534</v>
      </c>
      <c r="B3996" s="14">
        <v>44979.412534722222</v>
      </c>
      <c r="C3996" t="s">
        <v>18</v>
      </c>
      <c r="D3996">
        <v>434</v>
      </c>
      <c r="E3996">
        <v>3</v>
      </c>
      <c r="F3996">
        <v>299</v>
      </c>
      <c r="G3996" t="s">
        <v>15</v>
      </c>
      <c r="H3996">
        <v>37</v>
      </c>
      <c r="I3996">
        <v>0</v>
      </c>
      <c r="J3996" t="s">
        <v>17</v>
      </c>
      <c r="K3996">
        <v>0</v>
      </c>
      <c r="L3996">
        <f>YEAR(ecommerce_customer_data_custom_[[#This Row],[Purchase Date]])</f>
        <v>2023</v>
      </c>
      <c r="M3996">
        <f>MONTH(ecommerce_customer_data_custom_[[#This Row],[Purchase Date]])</f>
        <v>2</v>
      </c>
      <c r="N3996" t="str">
        <f>TEXT(ecommerce_customer_data_custom_[[#This Row],[Purchase Date]],"mmmm")</f>
        <v>February</v>
      </c>
      <c r="O3996" t="str">
        <f>VLOOKUP(ecommerce_customer_data_custom_[[#This Row],[Customer Age]],AgeGroupMapping!$A$2:$C$5,3,TRUE)</f>
        <v>Adult</v>
      </c>
      <c r="P3996" t="str">
        <f>IF(ecommerce_customer_data_custom_[[#This Row],[Returns]]=1,"Returned","Not Returned")</f>
        <v>Not Returned</v>
      </c>
      <c r="Q3996" t="str">
        <f>_xlfn.XLOOKUP(ecommerce_customer_data_custom_[[#This Row],[Payment Method]],PaymentMapping!$A$2:$A$11,PaymentMapping!$B$2:$B$11,"Other")</f>
        <v>Wallet/UPI</v>
      </c>
    </row>
    <row r="3997" spans="1:17" x14ac:dyDescent="0.3">
      <c r="A3997">
        <v>30534</v>
      </c>
      <c r="B3997" s="14">
        <v>44952.928703703707</v>
      </c>
      <c r="C3997" t="s">
        <v>14</v>
      </c>
      <c r="D3997">
        <v>178</v>
      </c>
      <c r="E3997">
        <v>4</v>
      </c>
      <c r="F3997">
        <v>4393</v>
      </c>
      <c r="G3997" t="s">
        <v>12</v>
      </c>
      <c r="H3997">
        <v>37</v>
      </c>
      <c r="I3997">
        <v>0</v>
      </c>
      <c r="J3997" t="s">
        <v>17</v>
      </c>
      <c r="K3997">
        <v>0</v>
      </c>
      <c r="L3997">
        <f>YEAR(ecommerce_customer_data_custom_[[#This Row],[Purchase Date]])</f>
        <v>2023</v>
      </c>
      <c r="M3997">
        <f>MONTH(ecommerce_customer_data_custom_[[#This Row],[Purchase Date]])</f>
        <v>1</v>
      </c>
      <c r="N3997" t="str">
        <f>TEXT(ecommerce_customer_data_custom_[[#This Row],[Purchase Date]],"mmmm")</f>
        <v>January</v>
      </c>
      <c r="O3997" t="str">
        <f>VLOOKUP(ecommerce_customer_data_custom_[[#This Row],[Customer Age]],AgeGroupMapping!$A$2:$C$5,3,TRUE)</f>
        <v>Adult</v>
      </c>
      <c r="P3997" t="str">
        <f>IF(ecommerce_customer_data_custom_[[#This Row],[Returns]]=1,"Returned","Not Returned")</f>
        <v>Not Returned</v>
      </c>
      <c r="Q3997" t="str">
        <f>_xlfn.XLOOKUP(ecommerce_customer_data_custom_[[#This Row],[Payment Method]],PaymentMapping!$A$2:$A$11,PaymentMapping!$B$2:$B$11,"Other")</f>
        <v>Card</v>
      </c>
    </row>
    <row r="3998" spans="1:17" x14ac:dyDescent="0.3">
      <c r="A3998">
        <v>30534</v>
      </c>
      <c r="B3998" s="14">
        <v>44845.697175925925</v>
      </c>
      <c r="C3998" t="s">
        <v>16</v>
      </c>
      <c r="D3998">
        <v>186</v>
      </c>
      <c r="E3998">
        <v>1</v>
      </c>
      <c r="F3998">
        <v>943</v>
      </c>
      <c r="G3998" t="s">
        <v>12</v>
      </c>
      <c r="H3998">
        <v>37</v>
      </c>
      <c r="I3998">
        <v>0</v>
      </c>
      <c r="J3998" t="s">
        <v>17</v>
      </c>
      <c r="K3998">
        <v>0</v>
      </c>
      <c r="L3998">
        <f>YEAR(ecommerce_customer_data_custom_[[#This Row],[Purchase Date]])</f>
        <v>2022</v>
      </c>
      <c r="M3998">
        <f>MONTH(ecommerce_customer_data_custom_[[#This Row],[Purchase Date]])</f>
        <v>10</v>
      </c>
      <c r="N3998" t="str">
        <f>TEXT(ecommerce_customer_data_custom_[[#This Row],[Purchase Date]],"mmmm")</f>
        <v>October</v>
      </c>
      <c r="O3998" t="str">
        <f>VLOOKUP(ecommerce_customer_data_custom_[[#This Row],[Customer Age]],AgeGroupMapping!$A$2:$C$5,3,TRUE)</f>
        <v>Adult</v>
      </c>
      <c r="P3998" t="str">
        <f>IF(ecommerce_customer_data_custom_[[#This Row],[Returns]]=1,"Returned","Not Returned")</f>
        <v>Not Returned</v>
      </c>
      <c r="Q3998" t="str">
        <f>_xlfn.XLOOKUP(ecommerce_customer_data_custom_[[#This Row],[Payment Method]],PaymentMapping!$A$2:$A$11,PaymentMapping!$B$2:$B$11,"Other")</f>
        <v>Card</v>
      </c>
    </row>
    <row r="3999" spans="1:17" x14ac:dyDescent="0.3">
      <c r="A3999">
        <v>30534</v>
      </c>
      <c r="B3999" s="14">
        <v>44578.138622685183</v>
      </c>
      <c r="C3999" t="s">
        <v>16</v>
      </c>
      <c r="D3999">
        <v>325</v>
      </c>
      <c r="E3999">
        <v>3</v>
      </c>
      <c r="F3999">
        <v>1540</v>
      </c>
      <c r="G3999" t="s">
        <v>15</v>
      </c>
      <c r="H3999">
        <v>37</v>
      </c>
      <c r="I3999">
        <v>1</v>
      </c>
      <c r="J3999" t="s">
        <v>17</v>
      </c>
      <c r="K3999">
        <v>0</v>
      </c>
      <c r="L3999">
        <f>YEAR(ecommerce_customer_data_custom_[[#This Row],[Purchase Date]])</f>
        <v>2022</v>
      </c>
      <c r="M3999">
        <f>MONTH(ecommerce_customer_data_custom_[[#This Row],[Purchase Date]])</f>
        <v>1</v>
      </c>
      <c r="N3999" t="str">
        <f>TEXT(ecommerce_customer_data_custom_[[#This Row],[Purchase Date]],"mmmm")</f>
        <v>January</v>
      </c>
      <c r="O3999" t="str">
        <f>VLOOKUP(ecommerce_customer_data_custom_[[#This Row],[Customer Age]],AgeGroupMapping!$A$2:$C$5,3,TRUE)</f>
        <v>Adult</v>
      </c>
      <c r="P3999" t="str">
        <f>IF(ecommerce_customer_data_custom_[[#This Row],[Returns]]=1,"Returned","Not Returned")</f>
        <v>Returned</v>
      </c>
      <c r="Q3999" t="str">
        <f>_xlfn.XLOOKUP(ecommerce_customer_data_custom_[[#This Row],[Payment Method]],PaymentMapping!$A$2:$A$11,PaymentMapping!$B$2:$B$11,"Other")</f>
        <v>Wallet/UPI</v>
      </c>
    </row>
    <row r="4000" spans="1:17" x14ac:dyDescent="0.3">
      <c r="A4000">
        <v>30534</v>
      </c>
      <c r="B4000" s="14">
        <v>44055.678287037037</v>
      </c>
      <c r="C4000" t="s">
        <v>16</v>
      </c>
      <c r="D4000">
        <v>442</v>
      </c>
      <c r="E4000">
        <v>2</v>
      </c>
      <c r="F4000">
        <v>4872</v>
      </c>
      <c r="G4000" t="s">
        <v>12</v>
      </c>
      <c r="H4000">
        <v>37</v>
      </c>
      <c r="I4000">
        <v>0</v>
      </c>
      <c r="J4000" t="s">
        <v>17</v>
      </c>
      <c r="K4000">
        <v>0</v>
      </c>
      <c r="L4000">
        <f>YEAR(ecommerce_customer_data_custom_[[#This Row],[Purchase Date]])</f>
        <v>2020</v>
      </c>
      <c r="M4000">
        <f>MONTH(ecommerce_customer_data_custom_[[#This Row],[Purchase Date]])</f>
        <v>8</v>
      </c>
      <c r="N4000" t="str">
        <f>TEXT(ecommerce_customer_data_custom_[[#This Row],[Purchase Date]],"mmmm")</f>
        <v>August</v>
      </c>
      <c r="O4000" t="str">
        <f>VLOOKUP(ecommerce_customer_data_custom_[[#This Row],[Customer Age]],AgeGroupMapping!$A$2:$C$5,3,TRUE)</f>
        <v>Adult</v>
      </c>
      <c r="P4000" t="str">
        <f>IF(ecommerce_customer_data_custom_[[#This Row],[Returns]]=1,"Returned","Not Returned")</f>
        <v>Not Returned</v>
      </c>
      <c r="Q4000" t="str">
        <f>_xlfn.XLOOKUP(ecommerce_customer_data_custom_[[#This Row],[Payment Method]],PaymentMapping!$A$2:$A$11,PaymentMapping!$B$2:$B$11,"Other")</f>
        <v>Card</v>
      </c>
    </row>
    <row r="4001" spans="1:17" x14ac:dyDescent="0.3">
      <c r="A4001">
        <v>21767</v>
      </c>
      <c r="B4001" s="14">
        <v>44046.923344907409</v>
      </c>
      <c r="C4001" t="s">
        <v>16</v>
      </c>
      <c r="D4001">
        <v>55</v>
      </c>
      <c r="E4001">
        <v>4</v>
      </c>
      <c r="F4001">
        <v>3871</v>
      </c>
      <c r="G4001" t="s">
        <v>15</v>
      </c>
      <c r="H4001">
        <v>50</v>
      </c>
      <c r="I4001">
        <v>1</v>
      </c>
      <c r="J4001" t="s">
        <v>13</v>
      </c>
      <c r="K4001">
        <v>1</v>
      </c>
      <c r="L4001">
        <f>YEAR(ecommerce_customer_data_custom_[[#This Row],[Purchase Date]])</f>
        <v>2020</v>
      </c>
      <c r="M4001">
        <f>MONTH(ecommerce_customer_data_custom_[[#This Row],[Purchase Date]])</f>
        <v>8</v>
      </c>
      <c r="N4001" t="str">
        <f>TEXT(ecommerce_customer_data_custom_[[#This Row],[Purchase Date]],"mmmm")</f>
        <v>August</v>
      </c>
      <c r="O4001" t="str">
        <f>VLOOKUP(ecommerce_customer_data_custom_[[#This Row],[Customer Age]],AgeGroupMapping!$A$2:$C$5,3,TRUE)</f>
        <v>Middle-Aged</v>
      </c>
      <c r="P4001" t="str">
        <f>IF(ecommerce_customer_data_custom_[[#This Row],[Returns]]=1,"Returned","Not Returned")</f>
        <v>Returned</v>
      </c>
      <c r="Q4001" t="str">
        <f>_xlfn.XLOOKUP(ecommerce_customer_data_custom_[[#This Row],[Payment Method]],PaymentMapping!$A$2:$A$11,PaymentMapping!$B$2:$B$11,"Other")</f>
        <v>Wallet/UPI</v>
      </c>
    </row>
    <row r="4002" spans="1:17" x14ac:dyDescent="0.3">
      <c r="A4002">
        <v>21767</v>
      </c>
      <c r="B4002" s="14">
        <v>44441.842083333337</v>
      </c>
      <c r="C4002" t="s">
        <v>18</v>
      </c>
      <c r="D4002">
        <v>167</v>
      </c>
      <c r="E4002">
        <v>1</v>
      </c>
      <c r="F4002">
        <v>3473</v>
      </c>
      <c r="G4002" t="s">
        <v>12</v>
      </c>
      <c r="H4002">
        <v>50</v>
      </c>
      <c r="I4002">
        <v>0</v>
      </c>
      <c r="J4002" t="s">
        <v>13</v>
      </c>
      <c r="K4002">
        <v>1</v>
      </c>
      <c r="L4002">
        <f>YEAR(ecommerce_customer_data_custom_[[#This Row],[Purchase Date]])</f>
        <v>2021</v>
      </c>
      <c r="M4002">
        <f>MONTH(ecommerce_customer_data_custom_[[#This Row],[Purchase Date]])</f>
        <v>9</v>
      </c>
      <c r="N4002" t="str">
        <f>TEXT(ecommerce_customer_data_custom_[[#This Row],[Purchase Date]],"mmmm")</f>
        <v>September</v>
      </c>
      <c r="O4002" t="str">
        <f>VLOOKUP(ecommerce_customer_data_custom_[[#This Row],[Customer Age]],AgeGroupMapping!$A$2:$C$5,3,TRUE)</f>
        <v>Middle-Aged</v>
      </c>
      <c r="P4002" t="str">
        <f>IF(ecommerce_customer_data_custom_[[#This Row],[Returns]]=1,"Returned","Not Returned")</f>
        <v>Not Returned</v>
      </c>
      <c r="Q4002" t="str">
        <f>_xlfn.XLOOKUP(ecommerce_customer_data_custom_[[#This Row],[Payment Method]],PaymentMapping!$A$2:$A$11,PaymentMapping!$B$2:$B$11,"Other")</f>
        <v>Card</v>
      </c>
    </row>
    <row r="4003" spans="1:17" x14ac:dyDescent="0.3">
      <c r="A4003">
        <v>21767</v>
      </c>
      <c r="B4003" s="14">
        <v>44224.483969907407</v>
      </c>
      <c r="C4003" t="s">
        <v>18</v>
      </c>
      <c r="D4003">
        <v>196</v>
      </c>
      <c r="E4003">
        <v>4</v>
      </c>
      <c r="F4003">
        <v>1771</v>
      </c>
      <c r="G4003" t="s">
        <v>19</v>
      </c>
      <c r="H4003">
        <v>50</v>
      </c>
      <c r="I4003">
        <v>1</v>
      </c>
      <c r="J4003" t="s">
        <v>13</v>
      </c>
      <c r="K4003">
        <v>1</v>
      </c>
      <c r="L4003">
        <f>YEAR(ecommerce_customer_data_custom_[[#This Row],[Purchase Date]])</f>
        <v>2021</v>
      </c>
      <c r="M4003">
        <f>MONTH(ecommerce_customer_data_custom_[[#This Row],[Purchase Date]])</f>
        <v>1</v>
      </c>
      <c r="N4003" t="str">
        <f>TEXT(ecommerce_customer_data_custom_[[#This Row],[Purchase Date]],"mmmm")</f>
        <v>January</v>
      </c>
      <c r="O4003" t="str">
        <f>VLOOKUP(ecommerce_customer_data_custom_[[#This Row],[Customer Age]],AgeGroupMapping!$A$2:$C$5,3,TRUE)</f>
        <v>Middle-Aged</v>
      </c>
      <c r="P4003" t="str">
        <f>IF(ecommerce_customer_data_custom_[[#This Row],[Returns]]=1,"Returned","Not Returned")</f>
        <v>Returned</v>
      </c>
      <c r="Q4003" t="str">
        <f>_xlfn.XLOOKUP(ecommerce_customer_data_custom_[[#This Row],[Payment Method]],PaymentMapping!$A$2:$A$11,PaymentMapping!$B$2:$B$11,"Other")</f>
        <v>Cash</v>
      </c>
    </row>
    <row r="4004" spans="1:17" x14ac:dyDescent="0.3">
      <c r="A4004">
        <v>21767</v>
      </c>
      <c r="B4004" s="14">
        <v>44759.570497685185</v>
      </c>
      <c r="C4004" t="s">
        <v>18</v>
      </c>
      <c r="D4004">
        <v>433</v>
      </c>
      <c r="E4004">
        <v>2</v>
      </c>
      <c r="F4004">
        <v>4831</v>
      </c>
      <c r="G4004" t="s">
        <v>15</v>
      </c>
      <c r="H4004">
        <v>50</v>
      </c>
      <c r="I4004">
        <v>1</v>
      </c>
      <c r="J4004" t="s">
        <v>13</v>
      </c>
      <c r="K4004">
        <v>1</v>
      </c>
      <c r="L4004">
        <f>YEAR(ecommerce_customer_data_custom_[[#This Row],[Purchase Date]])</f>
        <v>2022</v>
      </c>
      <c r="M4004">
        <f>MONTH(ecommerce_customer_data_custom_[[#This Row],[Purchase Date]])</f>
        <v>7</v>
      </c>
      <c r="N4004" t="str">
        <f>TEXT(ecommerce_customer_data_custom_[[#This Row],[Purchase Date]],"mmmm")</f>
        <v>July</v>
      </c>
      <c r="O4004" t="str">
        <f>VLOOKUP(ecommerce_customer_data_custom_[[#This Row],[Customer Age]],AgeGroupMapping!$A$2:$C$5,3,TRUE)</f>
        <v>Middle-Aged</v>
      </c>
      <c r="P4004" t="str">
        <f>IF(ecommerce_customer_data_custom_[[#This Row],[Returns]]=1,"Returned","Not Returned")</f>
        <v>Returned</v>
      </c>
      <c r="Q4004" t="str">
        <f>_xlfn.XLOOKUP(ecommerce_customer_data_custom_[[#This Row],[Payment Method]],PaymentMapping!$A$2:$A$11,PaymentMapping!$B$2:$B$11,"Other")</f>
        <v>Wallet/UPI</v>
      </c>
    </row>
    <row r="4005" spans="1:17" x14ac:dyDescent="0.3">
      <c r="A4005">
        <v>21767</v>
      </c>
      <c r="B4005" s="14">
        <v>44763.185335648152</v>
      </c>
      <c r="C4005" t="s">
        <v>16</v>
      </c>
      <c r="D4005">
        <v>184</v>
      </c>
      <c r="E4005">
        <v>1</v>
      </c>
      <c r="F4005">
        <v>3822</v>
      </c>
      <c r="G4005" t="s">
        <v>12</v>
      </c>
      <c r="H4005">
        <v>50</v>
      </c>
      <c r="I4005">
        <v>1</v>
      </c>
      <c r="J4005" t="s">
        <v>13</v>
      </c>
      <c r="K4005">
        <v>1</v>
      </c>
      <c r="L4005">
        <f>YEAR(ecommerce_customer_data_custom_[[#This Row],[Purchase Date]])</f>
        <v>2022</v>
      </c>
      <c r="M4005">
        <f>MONTH(ecommerce_customer_data_custom_[[#This Row],[Purchase Date]])</f>
        <v>7</v>
      </c>
      <c r="N4005" t="str">
        <f>TEXT(ecommerce_customer_data_custom_[[#This Row],[Purchase Date]],"mmmm")</f>
        <v>July</v>
      </c>
      <c r="O4005" t="str">
        <f>VLOOKUP(ecommerce_customer_data_custom_[[#This Row],[Customer Age]],AgeGroupMapping!$A$2:$C$5,3,TRUE)</f>
        <v>Middle-Aged</v>
      </c>
      <c r="P4005" t="str">
        <f>IF(ecommerce_customer_data_custom_[[#This Row],[Returns]]=1,"Returned","Not Returned")</f>
        <v>Returned</v>
      </c>
      <c r="Q4005" t="str">
        <f>_xlfn.XLOOKUP(ecommerce_customer_data_custom_[[#This Row],[Payment Method]],PaymentMapping!$A$2:$A$11,PaymentMapping!$B$2:$B$11,"Other")</f>
        <v>Card</v>
      </c>
    </row>
    <row r="4006" spans="1:17" x14ac:dyDescent="0.3">
      <c r="A4006">
        <v>21767</v>
      </c>
      <c r="B4006" s="14">
        <v>44779.206203703703</v>
      </c>
      <c r="C4006" t="s">
        <v>14</v>
      </c>
      <c r="D4006">
        <v>377</v>
      </c>
      <c r="E4006">
        <v>2</v>
      </c>
      <c r="F4006">
        <v>4836</v>
      </c>
      <c r="G4006" t="s">
        <v>12</v>
      </c>
      <c r="H4006">
        <v>50</v>
      </c>
      <c r="I4006">
        <v>1</v>
      </c>
      <c r="J4006" t="s">
        <v>13</v>
      </c>
      <c r="K4006">
        <v>1</v>
      </c>
      <c r="L4006">
        <f>YEAR(ecommerce_customer_data_custom_[[#This Row],[Purchase Date]])</f>
        <v>2022</v>
      </c>
      <c r="M4006">
        <f>MONTH(ecommerce_customer_data_custom_[[#This Row],[Purchase Date]])</f>
        <v>8</v>
      </c>
      <c r="N4006" t="str">
        <f>TEXT(ecommerce_customer_data_custom_[[#This Row],[Purchase Date]],"mmmm")</f>
        <v>August</v>
      </c>
      <c r="O4006" t="str">
        <f>VLOOKUP(ecommerce_customer_data_custom_[[#This Row],[Customer Age]],AgeGroupMapping!$A$2:$C$5,3,TRUE)</f>
        <v>Middle-Aged</v>
      </c>
      <c r="P4006" t="str">
        <f>IF(ecommerce_customer_data_custom_[[#This Row],[Returns]]=1,"Returned","Not Returned")</f>
        <v>Returned</v>
      </c>
      <c r="Q4006" t="str">
        <f>_xlfn.XLOOKUP(ecommerce_customer_data_custom_[[#This Row],[Payment Method]],PaymentMapping!$A$2:$A$11,PaymentMapping!$B$2:$B$11,"Other")</f>
        <v>Card</v>
      </c>
    </row>
    <row r="4007" spans="1:17" x14ac:dyDescent="0.3">
      <c r="A4007">
        <v>21767</v>
      </c>
      <c r="B4007" s="14">
        <v>43961.942337962966</v>
      </c>
      <c r="C4007" t="s">
        <v>14</v>
      </c>
      <c r="D4007">
        <v>133</v>
      </c>
      <c r="E4007">
        <v>2</v>
      </c>
      <c r="F4007">
        <v>1591</v>
      </c>
      <c r="G4007" t="s">
        <v>12</v>
      </c>
      <c r="H4007">
        <v>50</v>
      </c>
      <c r="I4007">
        <v>1</v>
      </c>
      <c r="J4007" t="s">
        <v>13</v>
      </c>
      <c r="K4007">
        <v>1</v>
      </c>
      <c r="L4007">
        <f>YEAR(ecommerce_customer_data_custom_[[#This Row],[Purchase Date]])</f>
        <v>2020</v>
      </c>
      <c r="M4007">
        <f>MONTH(ecommerce_customer_data_custom_[[#This Row],[Purchase Date]])</f>
        <v>5</v>
      </c>
      <c r="N4007" t="str">
        <f>TEXT(ecommerce_customer_data_custom_[[#This Row],[Purchase Date]],"mmmm")</f>
        <v>May</v>
      </c>
      <c r="O4007" t="str">
        <f>VLOOKUP(ecommerce_customer_data_custom_[[#This Row],[Customer Age]],AgeGroupMapping!$A$2:$C$5,3,TRUE)</f>
        <v>Middle-Aged</v>
      </c>
      <c r="P4007" t="str">
        <f>IF(ecommerce_customer_data_custom_[[#This Row],[Returns]]=1,"Returned","Not Returned")</f>
        <v>Returned</v>
      </c>
      <c r="Q4007" t="str">
        <f>_xlfn.XLOOKUP(ecommerce_customer_data_custom_[[#This Row],[Payment Method]],PaymentMapping!$A$2:$A$11,PaymentMapping!$B$2:$B$11,"Other")</f>
        <v>Card</v>
      </c>
    </row>
    <row r="4008" spans="1:17" x14ac:dyDescent="0.3">
      <c r="A4008">
        <v>21767</v>
      </c>
      <c r="B4008" s="14">
        <v>44634.105763888889</v>
      </c>
      <c r="C4008" t="s">
        <v>18</v>
      </c>
      <c r="D4008">
        <v>461</v>
      </c>
      <c r="E4008">
        <v>3</v>
      </c>
      <c r="F4008">
        <v>1289</v>
      </c>
      <c r="G4008" t="s">
        <v>15</v>
      </c>
      <c r="H4008">
        <v>50</v>
      </c>
      <c r="I4008">
        <v>1</v>
      </c>
      <c r="J4008" t="s">
        <v>13</v>
      </c>
      <c r="K4008">
        <v>1</v>
      </c>
      <c r="L4008">
        <f>YEAR(ecommerce_customer_data_custom_[[#This Row],[Purchase Date]])</f>
        <v>2022</v>
      </c>
      <c r="M4008">
        <f>MONTH(ecommerce_customer_data_custom_[[#This Row],[Purchase Date]])</f>
        <v>3</v>
      </c>
      <c r="N4008" t="str">
        <f>TEXT(ecommerce_customer_data_custom_[[#This Row],[Purchase Date]],"mmmm")</f>
        <v>March</v>
      </c>
      <c r="O4008" t="str">
        <f>VLOOKUP(ecommerce_customer_data_custom_[[#This Row],[Customer Age]],AgeGroupMapping!$A$2:$C$5,3,TRUE)</f>
        <v>Middle-Aged</v>
      </c>
      <c r="P4008" t="str">
        <f>IF(ecommerce_customer_data_custom_[[#This Row],[Returns]]=1,"Returned","Not Returned")</f>
        <v>Returned</v>
      </c>
      <c r="Q4008" t="str">
        <f>_xlfn.XLOOKUP(ecommerce_customer_data_custom_[[#This Row],[Payment Method]],PaymentMapping!$A$2:$A$11,PaymentMapping!$B$2:$B$11,"Other")</f>
        <v>Wallet/UPI</v>
      </c>
    </row>
    <row r="4009" spans="1:17" x14ac:dyDescent="0.3">
      <c r="A4009">
        <v>21767</v>
      </c>
      <c r="B4009" s="14">
        <v>44389.674803240741</v>
      </c>
      <c r="C4009" t="s">
        <v>16</v>
      </c>
      <c r="D4009">
        <v>365</v>
      </c>
      <c r="E4009">
        <v>4</v>
      </c>
      <c r="F4009">
        <v>1582</v>
      </c>
      <c r="G4009" t="s">
        <v>12</v>
      </c>
      <c r="H4009">
        <v>50</v>
      </c>
      <c r="I4009">
        <v>1</v>
      </c>
      <c r="J4009" t="s">
        <v>13</v>
      </c>
      <c r="K4009">
        <v>1</v>
      </c>
      <c r="L4009">
        <f>YEAR(ecommerce_customer_data_custom_[[#This Row],[Purchase Date]])</f>
        <v>2021</v>
      </c>
      <c r="M4009">
        <f>MONTH(ecommerce_customer_data_custom_[[#This Row],[Purchase Date]])</f>
        <v>7</v>
      </c>
      <c r="N4009" t="str">
        <f>TEXT(ecommerce_customer_data_custom_[[#This Row],[Purchase Date]],"mmmm")</f>
        <v>July</v>
      </c>
      <c r="O4009" t="str">
        <f>VLOOKUP(ecommerce_customer_data_custom_[[#This Row],[Customer Age]],AgeGroupMapping!$A$2:$C$5,3,TRUE)</f>
        <v>Middle-Aged</v>
      </c>
      <c r="P4009" t="str">
        <f>IF(ecommerce_customer_data_custom_[[#This Row],[Returns]]=1,"Returned","Not Returned")</f>
        <v>Returned</v>
      </c>
      <c r="Q4009" t="str">
        <f>_xlfn.XLOOKUP(ecommerce_customer_data_custom_[[#This Row],[Payment Method]],PaymentMapping!$A$2:$A$11,PaymentMapping!$B$2:$B$11,"Other")</f>
        <v>Card</v>
      </c>
    </row>
    <row r="4010" spans="1:17" x14ac:dyDescent="0.3">
      <c r="A4010">
        <v>21767</v>
      </c>
      <c r="B4010" s="14">
        <v>45104.597314814811</v>
      </c>
      <c r="C4010" t="s">
        <v>11</v>
      </c>
      <c r="D4010">
        <v>145</v>
      </c>
      <c r="E4010">
        <v>4</v>
      </c>
      <c r="F4010">
        <v>1573</v>
      </c>
      <c r="G4010" t="s">
        <v>15</v>
      </c>
      <c r="H4010">
        <v>50</v>
      </c>
      <c r="I4010">
        <v>0</v>
      </c>
      <c r="J4010" t="s">
        <v>13</v>
      </c>
      <c r="K4010">
        <v>1</v>
      </c>
      <c r="L4010">
        <f>YEAR(ecommerce_customer_data_custom_[[#This Row],[Purchase Date]])</f>
        <v>2023</v>
      </c>
      <c r="M4010">
        <f>MONTH(ecommerce_customer_data_custom_[[#This Row],[Purchase Date]])</f>
        <v>6</v>
      </c>
      <c r="N4010" t="str">
        <f>TEXT(ecommerce_customer_data_custom_[[#This Row],[Purchase Date]],"mmmm")</f>
        <v>June</v>
      </c>
      <c r="O4010" t="str">
        <f>VLOOKUP(ecommerce_customer_data_custom_[[#This Row],[Customer Age]],AgeGroupMapping!$A$2:$C$5,3,TRUE)</f>
        <v>Middle-Aged</v>
      </c>
      <c r="P4010" t="str">
        <f>IF(ecommerce_customer_data_custom_[[#This Row],[Returns]]=1,"Returned","Not Returned")</f>
        <v>Not Returned</v>
      </c>
      <c r="Q4010" t="str">
        <f>_xlfn.XLOOKUP(ecommerce_customer_data_custom_[[#This Row],[Payment Method]],PaymentMapping!$A$2:$A$11,PaymentMapping!$B$2:$B$11,"Other")</f>
        <v>Wallet/UPI</v>
      </c>
    </row>
    <row r="4011" spans="1:17" x14ac:dyDescent="0.3">
      <c r="A4011">
        <v>27814</v>
      </c>
      <c r="B4011" s="14">
        <v>43960.350648148145</v>
      </c>
      <c r="C4011" t="s">
        <v>16</v>
      </c>
      <c r="D4011">
        <v>22</v>
      </c>
      <c r="E4011">
        <v>2</v>
      </c>
      <c r="F4011">
        <v>1221</v>
      </c>
      <c r="G4011" t="s">
        <v>15</v>
      </c>
      <c r="H4011">
        <v>24</v>
      </c>
      <c r="I4011">
        <v>1</v>
      </c>
      <c r="J4011" t="s">
        <v>13</v>
      </c>
      <c r="K4011">
        <v>0</v>
      </c>
      <c r="L4011">
        <f>YEAR(ecommerce_customer_data_custom_[[#This Row],[Purchase Date]])</f>
        <v>2020</v>
      </c>
      <c r="M4011">
        <f>MONTH(ecommerce_customer_data_custom_[[#This Row],[Purchase Date]])</f>
        <v>5</v>
      </c>
      <c r="N4011" t="str">
        <f>TEXT(ecommerce_customer_data_custom_[[#This Row],[Purchase Date]],"mmmm")</f>
        <v>May</v>
      </c>
      <c r="O4011" t="str">
        <f>VLOOKUP(ecommerce_customer_data_custom_[[#This Row],[Customer Age]],AgeGroupMapping!$A$2:$C$5,3,TRUE)</f>
        <v>Young</v>
      </c>
      <c r="P4011" t="str">
        <f>IF(ecommerce_customer_data_custom_[[#This Row],[Returns]]=1,"Returned","Not Returned")</f>
        <v>Returned</v>
      </c>
      <c r="Q4011" t="str">
        <f>_xlfn.XLOOKUP(ecommerce_customer_data_custom_[[#This Row],[Payment Method]],PaymentMapping!$A$2:$A$11,PaymentMapping!$B$2:$B$11,"Other")</f>
        <v>Wallet/UPI</v>
      </c>
    </row>
    <row r="4012" spans="1:17" x14ac:dyDescent="0.3">
      <c r="A4012">
        <v>27814</v>
      </c>
      <c r="B4012" s="14">
        <v>45163.397407407407</v>
      </c>
      <c r="C4012" t="s">
        <v>18</v>
      </c>
      <c r="D4012">
        <v>430</v>
      </c>
      <c r="E4012">
        <v>3</v>
      </c>
      <c r="F4012">
        <v>1510</v>
      </c>
      <c r="G4012" t="s">
        <v>12</v>
      </c>
      <c r="H4012">
        <v>24</v>
      </c>
      <c r="I4012">
        <v>0</v>
      </c>
      <c r="J4012" t="s">
        <v>13</v>
      </c>
      <c r="K4012">
        <v>0</v>
      </c>
      <c r="L4012">
        <f>YEAR(ecommerce_customer_data_custom_[[#This Row],[Purchase Date]])</f>
        <v>2023</v>
      </c>
      <c r="M4012">
        <f>MONTH(ecommerce_customer_data_custom_[[#This Row],[Purchase Date]])</f>
        <v>8</v>
      </c>
      <c r="N4012" t="str">
        <f>TEXT(ecommerce_customer_data_custom_[[#This Row],[Purchase Date]],"mmmm")</f>
        <v>August</v>
      </c>
      <c r="O4012" t="str">
        <f>VLOOKUP(ecommerce_customer_data_custom_[[#This Row],[Customer Age]],AgeGroupMapping!$A$2:$C$5,3,TRUE)</f>
        <v>Young</v>
      </c>
      <c r="P4012" t="str">
        <f>IF(ecommerce_customer_data_custom_[[#This Row],[Returns]]=1,"Returned","Not Returned")</f>
        <v>Not Returned</v>
      </c>
      <c r="Q4012" t="str">
        <f>_xlfn.XLOOKUP(ecommerce_customer_data_custom_[[#This Row],[Payment Method]],PaymentMapping!$A$2:$A$11,PaymentMapping!$B$2:$B$11,"Other")</f>
        <v>Card</v>
      </c>
    </row>
    <row r="4013" spans="1:17" x14ac:dyDescent="0.3">
      <c r="A4013">
        <v>27814</v>
      </c>
      <c r="B4013" s="14">
        <v>44587.027395833335</v>
      </c>
      <c r="C4013" t="s">
        <v>16</v>
      </c>
      <c r="D4013">
        <v>441</v>
      </c>
      <c r="E4013">
        <v>5</v>
      </c>
      <c r="F4013">
        <v>3571</v>
      </c>
      <c r="G4013" t="s">
        <v>12</v>
      </c>
      <c r="H4013">
        <v>24</v>
      </c>
      <c r="I4013">
        <v>0</v>
      </c>
      <c r="J4013" t="s">
        <v>13</v>
      </c>
      <c r="K4013">
        <v>0</v>
      </c>
      <c r="L4013">
        <f>YEAR(ecommerce_customer_data_custom_[[#This Row],[Purchase Date]])</f>
        <v>2022</v>
      </c>
      <c r="M4013">
        <f>MONTH(ecommerce_customer_data_custom_[[#This Row],[Purchase Date]])</f>
        <v>1</v>
      </c>
      <c r="N4013" t="str">
        <f>TEXT(ecommerce_customer_data_custom_[[#This Row],[Purchase Date]],"mmmm")</f>
        <v>January</v>
      </c>
      <c r="O4013" t="str">
        <f>VLOOKUP(ecommerce_customer_data_custom_[[#This Row],[Customer Age]],AgeGroupMapping!$A$2:$C$5,3,TRUE)</f>
        <v>Young</v>
      </c>
      <c r="P4013" t="str">
        <f>IF(ecommerce_customer_data_custom_[[#This Row],[Returns]]=1,"Returned","Not Returned")</f>
        <v>Not Returned</v>
      </c>
      <c r="Q4013" t="str">
        <f>_xlfn.XLOOKUP(ecommerce_customer_data_custom_[[#This Row],[Payment Method]],PaymentMapping!$A$2:$A$11,PaymentMapping!$B$2:$B$11,"Other")</f>
        <v>Card</v>
      </c>
    </row>
    <row r="4014" spans="1:17" x14ac:dyDescent="0.3">
      <c r="A4014">
        <v>27814</v>
      </c>
      <c r="B4014" s="14">
        <v>44913.110833333332</v>
      </c>
      <c r="C4014" t="s">
        <v>16</v>
      </c>
      <c r="D4014">
        <v>386</v>
      </c>
      <c r="E4014">
        <v>1</v>
      </c>
      <c r="F4014">
        <v>886</v>
      </c>
      <c r="G4014" t="s">
        <v>15</v>
      </c>
      <c r="H4014">
        <v>24</v>
      </c>
      <c r="I4014">
        <v>0</v>
      </c>
      <c r="J4014" t="s">
        <v>13</v>
      </c>
      <c r="K4014">
        <v>0</v>
      </c>
      <c r="L4014">
        <f>YEAR(ecommerce_customer_data_custom_[[#This Row],[Purchase Date]])</f>
        <v>2022</v>
      </c>
      <c r="M4014">
        <f>MONTH(ecommerce_customer_data_custom_[[#This Row],[Purchase Date]])</f>
        <v>12</v>
      </c>
      <c r="N4014" t="str">
        <f>TEXT(ecommerce_customer_data_custom_[[#This Row],[Purchase Date]],"mmmm")</f>
        <v>December</v>
      </c>
      <c r="O4014" t="str">
        <f>VLOOKUP(ecommerce_customer_data_custom_[[#This Row],[Customer Age]],AgeGroupMapping!$A$2:$C$5,3,TRUE)</f>
        <v>Young</v>
      </c>
      <c r="P4014" t="str">
        <f>IF(ecommerce_customer_data_custom_[[#This Row],[Returns]]=1,"Returned","Not Returned")</f>
        <v>Not Returned</v>
      </c>
      <c r="Q4014" t="str">
        <f>_xlfn.XLOOKUP(ecommerce_customer_data_custom_[[#This Row],[Payment Method]],PaymentMapping!$A$2:$A$11,PaymentMapping!$B$2:$B$11,"Other")</f>
        <v>Wallet/UPI</v>
      </c>
    </row>
    <row r="4015" spans="1:17" x14ac:dyDescent="0.3">
      <c r="A4015">
        <v>27814</v>
      </c>
      <c r="B4015" s="14">
        <v>44268.46429398148</v>
      </c>
      <c r="C4015" t="s">
        <v>14</v>
      </c>
      <c r="D4015">
        <v>81</v>
      </c>
      <c r="E4015">
        <v>5</v>
      </c>
      <c r="F4015">
        <v>3599</v>
      </c>
      <c r="G4015" t="s">
        <v>15</v>
      </c>
      <c r="H4015">
        <v>24</v>
      </c>
      <c r="I4015">
        <v>0</v>
      </c>
      <c r="J4015" t="s">
        <v>13</v>
      </c>
      <c r="K4015">
        <v>0</v>
      </c>
      <c r="L4015">
        <f>YEAR(ecommerce_customer_data_custom_[[#This Row],[Purchase Date]])</f>
        <v>2021</v>
      </c>
      <c r="M4015">
        <f>MONTH(ecommerce_customer_data_custom_[[#This Row],[Purchase Date]])</f>
        <v>3</v>
      </c>
      <c r="N4015" t="str">
        <f>TEXT(ecommerce_customer_data_custom_[[#This Row],[Purchase Date]],"mmmm")</f>
        <v>March</v>
      </c>
      <c r="O4015" t="str">
        <f>VLOOKUP(ecommerce_customer_data_custom_[[#This Row],[Customer Age]],AgeGroupMapping!$A$2:$C$5,3,TRUE)</f>
        <v>Young</v>
      </c>
      <c r="P4015" t="str">
        <f>IF(ecommerce_customer_data_custom_[[#This Row],[Returns]]=1,"Returned","Not Returned")</f>
        <v>Not Returned</v>
      </c>
      <c r="Q4015" t="str">
        <f>_xlfn.XLOOKUP(ecommerce_customer_data_custom_[[#This Row],[Payment Method]],PaymentMapping!$A$2:$A$11,PaymentMapping!$B$2:$B$11,"Other")</f>
        <v>Wallet/UPI</v>
      </c>
    </row>
    <row r="4016" spans="1:17" x14ac:dyDescent="0.3">
      <c r="A4016">
        <v>27814</v>
      </c>
      <c r="B4016" s="14">
        <v>44504.604259259257</v>
      </c>
      <c r="C4016" t="s">
        <v>14</v>
      </c>
      <c r="D4016">
        <v>227</v>
      </c>
      <c r="E4016">
        <v>5</v>
      </c>
      <c r="F4016">
        <v>1715</v>
      </c>
      <c r="G4016" t="s">
        <v>15</v>
      </c>
      <c r="H4016">
        <v>24</v>
      </c>
      <c r="I4016">
        <v>0</v>
      </c>
      <c r="J4016" t="s">
        <v>13</v>
      </c>
      <c r="K4016">
        <v>0</v>
      </c>
      <c r="L4016">
        <f>YEAR(ecommerce_customer_data_custom_[[#This Row],[Purchase Date]])</f>
        <v>2021</v>
      </c>
      <c r="M4016">
        <f>MONTH(ecommerce_customer_data_custom_[[#This Row],[Purchase Date]])</f>
        <v>11</v>
      </c>
      <c r="N4016" t="str">
        <f>TEXT(ecommerce_customer_data_custom_[[#This Row],[Purchase Date]],"mmmm")</f>
        <v>November</v>
      </c>
      <c r="O4016" t="str">
        <f>VLOOKUP(ecommerce_customer_data_custom_[[#This Row],[Customer Age]],AgeGroupMapping!$A$2:$C$5,3,TRUE)</f>
        <v>Young</v>
      </c>
      <c r="P4016" t="str">
        <f>IF(ecommerce_customer_data_custom_[[#This Row],[Returns]]=1,"Returned","Not Returned")</f>
        <v>Not Returned</v>
      </c>
      <c r="Q4016" t="str">
        <f>_xlfn.XLOOKUP(ecommerce_customer_data_custom_[[#This Row],[Payment Method]],PaymentMapping!$A$2:$A$11,PaymentMapping!$B$2:$B$11,"Other")</f>
        <v>Wallet/UPI</v>
      </c>
    </row>
    <row r="4017" spans="1:17" x14ac:dyDescent="0.3">
      <c r="A4017">
        <v>40478</v>
      </c>
      <c r="B4017" s="14">
        <v>44776.557546296295</v>
      </c>
      <c r="C4017" t="s">
        <v>18</v>
      </c>
      <c r="D4017">
        <v>317</v>
      </c>
      <c r="E4017">
        <v>5</v>
      </c>
      <c r="F4017">
        <v>3288</v>
      </c>
      <c r="G4017" t="s">
        <v>19</v>
      </c>
      <c r="H4017">
        <v>54</v>
      </c>
      <c r="I4017">
        <v>1</v>
      </c>
      <c r="J4017" t="s">
        <v>17</v>
      </c>
      <c r="K4017">
        <v>1</v>
      </c>
      <c r="L4017">
        <f>YEAR(ecommerce_customer_data_custom_[[#This Row],[Purchase Date]])</f>
        <v>2022</v>
      </c>
      <c r="M4017">
        <f>MONTH(ecommerce_customer_data_custom_[[#This Row],[Purchase Date]])</f>
        <v>8</v>
      </c>
      <c r="N4017" t="str">
        <f>TEXT(ecommerce_customer_data_custom_[[#This Row],[Purchase Date]],"mmmm")</f>
        <v>August</v>
      </c>
      <c r="O4017" t="str">
        <f>VLOOKUP(ecommerce_customer_data_custom_[[#This Row],[Customer Age]],AgeGroupMapping!$A$2:$C$5,3,TRUE)</f>
        <v>Middle-Aged</v>
      </c>
      <c r="P4017" t="str">
        <f>IF(ecommerce_customer_data_custom_[[#This Row],[Returns]]=1,"Returned","Not Returned")</f>
        <v>Returned</v>
      </c>
      <c r="Q4017" t="str">
        <f>_xlfn.XLOOKUP(ecommerce_customer_data_custom_[[#This Row],[Payment Method]],PaymentMapping!$A$2:$A$11,PaymentMapping!$B$2:$B$11,"Other")</f>
        <v>Cash</v>
      </c>
    </row>
    <row r="4018" spans="1:17" x14ac:dyDescent="0.3">
      <c r="A4018">
        <v>40478</v>
      </c>
      <c r="B4018" s="14">
        <v>44092.822465277779</v>
      </c>
      <c r="C4018" t="s">
        <v>14</v>
      </c>
      <c r="D4018">
        <v>425</v>
      </c>
      <c r="E4018">
        <v>1</v>
      </c>
      <c r="F4018">
        <v>4463</v>
      </c>
      <c r="G4018" t="s">
        <v>15</v>
      </c>
      <c r="H4018">
        <v>54</v>
      </c>
      <c r="I4018">
        <v>1</v>
      </c>
      <c r="J4018" t="s">
        <v>17</v>
      </c>
      <c r="K4018">
        <v>1</v>
      </c>
      <c r="L4018">
        <f>YEAR(ecommerce_customer_data_custom_[[#This Row],[Purchase Date]])</f>
        <v>2020</v>
      </c>
      <c r="M4018">
        <f>MONTH(ecommerce_customer_data_custom_[[#This Row],[Purchase Date]])</f>
        <v>9</v>
      </c>
      <c r="N4018" t="str">
        <f>TEXT(ecommerce_customer_data_custom_[[#This Row],[Purchase Date]],"mmmm")</f>
        <v>September</v>
      </c>
      <c r="O4018" t="str">
        <f>VLOOKUP(ecommerce_customer_data_custom_[[#This Row],[Customer Age]],AgeGroupMapping!$A$2:$C$5,3,TRUE)</f>
        <v>Middle-Aged</v>
      </c>
      <c r="P4018" t="str">
        <f>IF(ecommerce_customer_data_custom_[[#This Row],[Returns]]=1,"Returned","Not Returned")</f>
        <v>Returned</v>
      </c>
      <c r="Q4018" t="str">
        <f>_xlfn.XLOOKUP(ecommerce_customer_data_custom_[[#This Row],[Payment Method]],PaymentMapping!$A$2:$A$11,PaymentMapping!$B$2:$B$11,"Other")</f>
        <v>Wallet/UPI</v>
      </c>
    </row>
    <row r="4019" spans="1:17" x14ac:dyDescent="0.3">
      <c r="A4019">
        <v>40478</v>
      </c>
      <c r="B4019" s="14">
        <v>44378.426168981481</v>
      </c>
      <c r="C4019" t="s">
        <v>18</v>
      </c>
      <c r="D4019">
        <v>317</v>
      </c>
      <c r="E4019">
        <v>3</v>
      </c>
      <c r="F4019">
        <v>3697</v>
      </c>
      <c r="G4019" t="s">
        <v>12</v>
      </c>
      <c r="H4019">
        <v>54</v>
      </c>
      <c r="I4019">
        <v>1</v>
      </c>
      <c r="J4019" t="s">
        <v>17</v>
      </c>
      <c r="K4019">
        <v>1</v>
      </c>
      <c r="L4019">
        <f>YEAR(ecommerce_customer_data_custom_[[#This Row],[Purchase Date]])</f>
        <v>2021</v>
      </c>
      <c r="M4019">
        <f>MONTH(ecommerce_customer_data_custom_[[#This Row],[Purchase Date]])</f>
        <v>7</v>
      </c>
      <c r="N4019" t="str">
        <f>TEXT(ecommerce_customer_data_custom_[[#This Row],[Purchase Date]],"mmmm")</f>
        <v>July</v>
      </c>
      <c r="O4019" t="str">
        <f>VLOOKUP(ecommerce_customer_data_custom_[[#This Row],[Customer Age]],AgeGroupMapping!$A$2:$C$5,3,TRUE)</f>
        <v>Middle-Aged</v>
      </c>
      <c r="P4019" t="str">
        <f>IF(ecommerce_customer_data_custom_[[#This Row],[Returns]]=1,"Returned","Not Returned")</f>
        <v>Returned</v>
      </c>
      <c r="Q4019" t="str">
        <f>_xlfn.XLOOKUP(ecommerce_customer_data_custom_[[#This Row],[Payment Method]],PaymentMapping!$A$2:$A$11,PaymentMapping!$B$2:$B$11,"Other")</f>
        <v>Card</v>
      </c>
    </row>
    <row r="4020" spans="1:17" x14ac:dyDescent="0.3">
      <c r="A4020">
        <v>40478</v>
      </c>
      <c r="B4020" s="14">
        <v>45019.661076388889</v>
      </c>
      <c r="C4020" t="s">
        <v>14</v>
      </c>
      <c r="D4020">
        <v>29</v>
      </c>
      <c r="E4020">
        <v>1</v>
      </c>
      <c r="F4020">
        <v>4820</v>
      </c>
      <c r="G4020" t="s">
        <v>19</v>
      </c>
      <c r="H4020">
        <v>54</v>
      </c>
      <c r="I4020">
        <v>0</v>
      </c>
      <c r="J4020" t="s">
        <v>17</v>
      </c>
      <c r="K4020">
        <v>1</v>
      </c>
      <c r="L4020">
        <f>YEAR(ecommerce_customer_data_custom_[[#This Row],[Purchase Date]])</f>
        <v>2023</v>
      </c>
      <c r="M4020">
        <f>MONTH(ecommerce_customer_data_custom_[[#This Row],[Purchase Date]])</f>
        <v>4</v>
      </c>
      <c r="N4020" t="str">
        <f>TEXT(ecommerce_customer_data_custom_[[#This Row],[Purchase Date]],"mmmm")</f>
        <v>April</v>
      </c>
      <c r="O4020" t="str">
        <f>VLOOKUP(ecommerce_customer_data_custom_[[#This Row],[Customer Age]],AgeGroupMapping!$A$2:$C$5,3,TRUE)</f>
        <v>Middle-Aged</v>
      </c>
      <c r="P4020" t="str">
        <f>IF(ecommerce_customer_data_custom_[[#This Row],[Returns]]=1,"Returned","Not Returned")</f>
        <v>Not Returned</v>
      </c>
      <c r="Q4020" t="str">
        <f>_xlfn.XLOOKUP(ecommerce_customer_data_custom_[[#This Row],[Payment Method]],PaymentMapping!$A$2:$A$11,PaymentMapping!$B$2:$B$11,"Other")</f>
        <v>Cash</v>
      </c>
    </row>
    <row r="4021" spans="1:17" x14ac:dyDescent="0.3">
      <c r="A4021">
        <v>40478</v>
      </c>
      <c r="B4021" s="14">
        <v>44684.620636574073</v>
      </c>
      <c r="C4021" t="s">
        <v>16</v>
      </c>
      <c r="D4021">
        <v>248</v>
      </c>
      <c r="E4021">
        <v>1</v>
      </c>
      <c r="F4021">
        <v>3147</v>
      </c>
      <c r="G4021" t="s">
        <v>19</v>
      </c>
      <c r="H4021">
        <v>54</v>
      </c>
      <c r="I4021">
        <v>0</v>
      </c>
      <c r="J4021" t="s">
        <v>17</v>
      </c>
      <c r="K4021">
        <v>1</v>
      </c>
      <c r="L4021">
        <f>YEAR(ecommerce_customer_data_custom_[[#This Row],[Purchase Date]])</f>
        <v>2022</v>
      </c>
      <c r="M4021">
        <f>MONTH(ecommerce_customer_data_custom_[[#This Row],[Purchase Date]])</f>
        <v>5</v>
      </c>
      <c r="N4021" t="str">
        <f>TEXT(ecommerce_customer_data_custom_[[#This Row],[Purchase Date]],"mmmm")</f>
        <v>May</v>
      </c>
      <c r="O4021" t="str">
        <f>VLOOKUP(ecommerce_customer_data_custom_[[#This Row],[Customer Age]],AgeGroupMapping!$A$2:$C$5,3,TRUE)</f>
        <v>Middle-Aged</v>
      </c>
      <c r="P4021" t="str">
        <f>IF(ecommerce_customer_data_custom_[[#This Row],[Returns]]=1,"Returned","Not Returned")</f>
        <v>Not Returned</v>
      </c>
      <c r="Q4021" t="str">
        <f>_xlfn.XLOOKUP(ecommerce_customer_data_custom_[[#This Row],[Payment Method]],PaymentMapping!$A$2:$A$11,PaymentMapping!$B$2:$B$11,"Other")</f>
        <v>Cash</v>
      </c>
    </row>
    <row r="4022" spans="1:17" x14ac:dyDescent="0.3">
      <c r="A4022">
        <v>27181</v>
      </c>
      <c r="B4022" s="14">
        <v>44551.538599537038</v>
      </c>
      <c r="C4022" t="s">
        <v>18</v>
      </c>
      <c r="D4022">
        <v>183</v>
      </c>
      <c r="E4022">
        <v>2</v>
      </c>
      <c r="F4022">
        <v>3562</v>
      </c>
      <c r="G4022" t="s">
        <v>15</v>
      </c>
      <c r="H4022">
        <v>32</v>
      </c>
      <c r="I4022">
        <v>1</v>
      </c>
      <c r="J4022" t="s">
        <v>17</v>
      </c>
      <c r="K4022">
        <v>0</v>
      </c>
      <c r="L4022">
        <f>YEAR(ecommerce_customer_data_custom_[[#This Row],[Purchase Date]])</f>
        <v>2021</v>
      </c>
      <c r="M4022">
        <f>MONTH(ecommerce_customer_data_custom_[[#This Row],[Purchase Date]])</f>
        <v>12</v>
      </c>
      <c r="N4022" t="str">
        <f>TEXT(ecommerce_customer_data_custom_[[#This Row],[Purchase Date]],"mmmm")</f>
        <v>December</v>
      </c>
      <c r="O4022" t="str">
        <f>VLOOKUP(ecommerce_customer_data_custom_[[#This Row],[Customer Age]],AgeGroupMapping!$A$2:$C$5,3,TRUE)</f>
        <v>Adult</v>
      </c>
      <c r="P4022" t="str">
        <f>IF(ecommerce_customer_data_custom_[[#This Row],[Returns]]=1,"Returned","Not Returned")</f>
        <v>Returned</v>
      </c>
      <c r="Q4022" t="str">
        <f>_xlfn.XLOOKUP(ecommerce_customer_data_custom_[[#This Row],[Payment Method]],PaymentMapping!$A$2:$A$11,PaymentMapping!$B$2:$B$11,"Other")</f>
        <v>Wallet/UPI</v>
      </c>
    </row>
    <row r="4023" spans="1:17" x14ac:dyDescent="0.3">
      <c r="A4023">
        <v>27181</v>
      </c>
      <c r="B4023" s="14">
        <v>44032.545057870368</v>
      </c>
      <c r="C4023" t="s">
        <v>16</v>
      </c>
      <c r="D4023">
        <v>291</v>
      </c>
      <c r="E4023">
        <v>3</v>
      </c>
      <c r="F4023">
        <v>1226</v>
      </c>
      <c r="G4023" t="s">
        <v>19</v>
      </c>
      <c r="H4023">
        <v>32</v>
      </c>
      <c r="I4023">
        <v>0</v>
      </c>
      <c r="J4023" t="s">
        <v>17</v>
      </c>
      <c r="K4023">
        <v>0</v>
      </c>
      <c r="L4023">
        <f>YEAR(ecommerce_customer_data_custom_[[#This Row],[Purchase Date]])</f>
        <v>2020</v>
      </c>
      <c r="M4023">
        <f>MONTH(ecommerce_customer_data_custom_[[#This Row],[Purchase Date]])</f>
        <v>7</v>
      </c>
      <c r="N4023" t="str">
        <f>TEXT(ecommerce_customer_data_custom_[[#This Row],[Purchase Date]],"mmmm")</f>
        <v>July</v>
      </c>
      <c r="O4023" t="str">
        <f>VLOOKUP(ecommerce_customer_data_custom_[[#This Row],[Customer Age]],AgeGroupMapping!$A$2:$C$5,3,TRUE)</f>
        <v>Adult</v>
      </c>
      <c r="P4023" t="str">
        <f>IF(ecommerce_customer_data_custom_[[#This Row],[Returns]]=1,"Returned","Not Returned")</f>
        <v>Not Returned</v>
      </c>
      <c r="Q4023" t="str">
        <f>_xlfn.XLOOKUP(ecommerce_customer_data_custom_[[#This Row],[Payment Method]],PaymentMapping!$A$2:$A$11,PaymentMapping!$B$2:$B$11,"Other")</f>
        <v>Cash</v>
      </c>
    </row>
    <row r="4024" spans="1:17" x14ac:dyDescent="0.3">
      <c r="A4024">
        <v>27181</v>
      </c>
      <c r="B4024" s="14">
        <v>44866.4141087963</v>
      </c>
      <c r="C4024" t="s">
        <v>18</v>
      </c>
      <c r="D4024">
        <v>367</v>
      </c>
      <c r="E4024">
        <v>4</v>
      </c>
      <c r="F4024">
        <v>1450</v>
      </c>
      <c r="G4024" t="s">
        <v>15</v>
      </c>
      <c r="H4024">
        <v>32</v>
      </c>
      <c r="I4024">
        <v>0</v>
      </c>
      <c r="J4024" t="s">
        <v>17</v>
      </c>
      <c r="K4024">
        <v>0</v>
      </c>
      <c r="L4024">
        <f>YEAR(ecommerce_customer_data_custom_[[#This Row],[Purchase Date]])</f>
        <v>2022</v>
      </c>
      <c r="M4024">
        <f>MONTH(ecommerce_customer_data_custom_[[#This Row],[Purchase Date]])</f>
        <v>11</v>
      </c>
      <c r="N4024" t="str">
        <f>TEXT(ecommerce_customer_data_custom_[[#This Row],[Purchase Date]],"mmmm")</f>
        <v>November</v>
      </c>
      <c r="O4024" t="str">
        <f>VLOOKUP(ecommerce_customer_data_custom_[[#This Row],[Customer Age]],AgeGroupMapping!$A$2:$C$5,3,TRUE)</f>
        <v>Adult</v>
      </c>
      <c r="P4024" t="str">
        <f>IF(ecommerce_customer_data_custom_[[#This Row],[Returns]]=1,"Returned","Not Returned")</f>
        <v>Not Returned</v>
      </c>
      <c r="Q4024" t="str">
        <f>_xlfn.XLOOKUP(ecommerce_customer_data_custom_[[#This Row],[Payment Method]],PaymentMapping!$A$2:$A$11,PaymentMapping!$B$2:$B$11,"Other")</f>
        <v>Wallet/UPI</v>
      </c>
    </row>
    <row r="4025" spans="1:17" x14ac:dyDescent="0.3">
      <c r="A4025">
        <v>27181</v>
      </c>
      <c r="B4025" s="14">
        <v>43977.099733796298</v>
      </c>
      <c r="C4025" t="s">
        <v>14</v>
      </c>
      <c r="D4025">
        <v>55</v>
      </c>
      <c r="E4025">
        <v>1</v>
      </c>
      <c r="F4025">
        <v>4608</v>
      </c>
      <c r="G4025" t="s">
        <v>15</v>
      </c>
      <c r="H4025">
        <v>32</v>
      </c>
      <c r="I4025">
        <v>1</v>
      </c>
      <c r="J4025" t="s">
        <v>17</v>
      </c>
      <c r="K4025">
        <v>0</v>
      </c>
      <c r="L4025">
        <f>YEAR(ecommerce_customer_data_custom_[[#This Row],[Purchase Date]])</f>
        <v>2020</v>
      </c>
      <c r="M4025">
        <f>MONTH(ecommerce_customer_data_custom_[[#This Row],[Purchase Date]])</f>
        <v>5</v>
      </c>
      <c r="N4025" t="str">
        <f>TEXT(ecommerce_customer_data_custom_[[#This Row],[Purchase Date]],"mmmm")</f>
        <v>May</v>
      </c>
      <c r="O4025" t="str">
        <f>VLOOKUP(ecommerce_customer_data_custom_[[#This Row],[Customer Age]],AgeGroupMapping!$A$2:$C$5,3,TRUE)</f>
        <v>Adult</v>
      </c>
      <c r="P4025" t="str">
        <f>IF(ecommerce_customer_data_custom_[[#This Row],[Returns]]=1,"Returned","Not Returned")</f>
        <v>Returned</v>
      </c>
      <c r="Q4025" t="str">
        <f>_xlfn.XLOOKUP(ecommerce_customer_data_custom_[[#This Row],[Payment Method]],PaymentMapping!$A$2:$A$11,PaymentMapping!$B$2:$B$11,"Other")</f>
        <v>Wallet/UPI</v>
      </c>
    </row>
    <row r="4026" spans="1:17" x14ac:dyDescent="0.3">
      <c r="A4026">
        <v>27181</v>
      </c>
      <c r="B4026" s="14">
        <v>44035.208912037036</v>
      </c>
      <c r="C4026" t="s">
        <v>18</v>
      </c>
      <c r="D4026">
        <v>87</v>
      </c>
      <c r="E4026">
        <v>4</v>
      </c>
      <c r="F4026">
        <v>269</v>
      </c>
      <c r="G4026" t="s">
        <v>12</v>
      </c>
      <c r="H4026">
        <v>32</v>
      </c>
      <c r="I4026">
        <v>1</v>
      </c>
      <c r="J4026" t="s">
        <v>17</v>
      </c>
      <c r="K4026">
        <v>0</v>
      </c>
      <c r="L4026">
        <f>YEAR(ecommerce_customer_data_custom_[[#This Row],[Purchase Date]])</f>
        <v>2020</v>
      </c>
      <c r="M4026">
        <f>MONTH(ecommerce_customer_data_custom_[[#This Row],[Purchase Date]])</f>
        <v>7</v>
      </c>
      <c r="N4026" t="str">
        <f>TEXT(ecommerce_customer_data_custom_[[#This Row],[Purchase Date]],"mmmm")</f>
        <v>July</v>
      </c>
      <c r="O4026" t="str">
        <f>VLOOKUP(ecommerce_customer_data_custom_[[#This Row],[Customer Age]],AgeGroupMapping!$A$2:$C$5,3,TRUE)</f>
        <v>Adult</v>
      </c>
      <c r="P4026" t="str">
        <f>IF(ecommerce_customer_data_custom_[[#This Row],[Returns]]=1,"Returned","Not Returned")</f>
        <v>Returned</v>
      </c>
      <c r="Q4026" t="str">
        <f>_xlfn.XLOOKUP(ecommerce_customer_data_custom_[[#This Row],[Payment Method]],PaymentMapping!$A$2:$A$11,PaymentMapping!$B$2:$B$11,"Other")</f>
        <v>Card</v>
      </c>
    </row>
    <row r="4027" spans="1:17" x14ac:dyDescent="0.3">
      <c r="A4027">
        <v>9778</v>
      </c>
      <c r="B4027" s="14">
        <v>44151.926157407404</v>
      </c>
      <c r="C4027" t="s">
        <v>16</v>
      </c>
      <c r="D4027">
        <v>452</v>
      </c>
      <c r="E4027">
        <v>2</v>
      </c>
      <c r="F4027">
        <v>339</v>
      </c>
      <c r="G4027" t="s">
        <v>12</v>
      </c>
      <c r="H4027">
        <v>34</v>
      </c>
      <c r="I4027">
        <v>1</v>
      </c>
      <c r="J4027" t="s">
        <v>17</v>
      </c>
      <c r="K4027">
        <v>0</v>
      </c>
      <c r="L4027">
        <f>YEAR(ecommerce_customer_data_custom_[[#This Row],[Purchase Date]])</f>
        <v>2020</v>
      </c>
      <c r="M4027">
        <f>MONTH(ecommerce_customer_data_custom_[[#This Row],[Purchase Date]])</f>
        <v>11</v>
      </c>
      <c r="N4027" t="str">
        <f>TEXT(ecommerce_customer_data_custom_[[#This Row],[Purchase Date]],"mmmm")</f>
        <v>November</v>
      </c>
      <c r="O4027" t="str">
        <f>VLOOKUP(ecommerce_customer_data_custom_[[#This Row],[Customer Age]],AgeGroupMapping!$A$2:$C$5,3,TRUE)</f>
        <v>Adult</v>
      </c>
      <c r="P4027" t="str">
        <f>IF(ecommerce_customer_data_custom_[[#This Row],[Returns]]=1,"Returned","Not Returned")</f>
        <v>Returned</v>
      </c>
      <c r="Q4027" t="str">
        <f>_xlfn.XLOOKUP(ecommerce_customer_data_custom_[[#This Row],[Payment Method]],PaymentMapping!$A$2:$A$11,PaymentMapping!$B$2:$B$11,"Other")</f>
        <v>Card</v>
      </c>
    </row>
    <row r="4028" spans="1:17" x14ac:dyDescent="0.3">
      <c r="A4028">
        <v>9778</v>
      </c>
      <c r="B4028" s="14">
        <v>43838.464270833334</v>
      </c>
      <c r="C4028" t="s">
        <v>16</v>
      </c>
      <c r="D4028">
        <v>342</v>
      </c>
      <c r="E4028">
        <v>5</v>
      </c>
      <c r="F4028">
        <v>2300</v>
      </c>
      <c r="G4028" t="s">
        <v>15</v>
      </c>
      <c r="H4028">
        <v>34</v>
      </c>
      <c r="I4028">
        <v>0</v>
      </c>
      <c r="J4028" t="s">
        <v>17</v>
      </c>
      <c r="K4028">
        <v>0</v>
      </c>
      <c r="L4028">
        <f>YEAR(ecommerce_customer_data_custom_[[#This Row],[Purchase Date]])</f>
        <v>2020</v>
      </c>
      <c r="M4028">
        <f>MONTH(ecommerce_customer_data_custom_[[#This Row],[Purchase Date]])</f>
        <v>1</v>
      </c>
      <c r="N4028" t="str">
        <f>TEXT(ecommerce_customer_data_custom_[[#This Row],[Purchase Date]],"mmmm")</f>
        <v>January</v>
      </c>
      <c r="O4028" t="str">
        <f>VLOOKUP(ecommerce_customer_data_custom_[[#This Row],[Customer Age]],AgeGroupMapping!$A$2:$C$5,3,TRUE)</f>
        <v>Adult</v>
      </c>
      <c r="P4028" t="str">
        <f>IF(ecommerce_customer_data_custom_[[#This Row],[Returns]]=1,"Returned","Not Returned")</f>
        <v>Not Returned</v>
      </c>
      <c r="Q4028" t="str">
        <f>_xlfn.XLOOKUP(ecommerce_customer_data_custom_[[#This Row],[Payment Method]],PaymentMapping!$A$2:$A$11,PaymentMapping!$B$2:$B$11,"Other")</f>
        <v>Wallet/UPI</v>
      </c>
    </row>
    <row r="4029" spans="1:17" x14ac:dyDescent="0.3">
      <c r="A4029">
        <v>9778</v>
      </c>
      <c r="B4029" s="14">
        <v>44836.852442129632</v>
      </c>
      <c r="C4029" t="s">
        <v>16</v>
      </c>
      <c r="D4029">
        <v>413</v>
      </c>
      <c r="E4029">
        <v>1</v>
      </c>
      <c r="F4029">
        <v>4701</v>
      </c>
      <c r="G4029" t="s">
        <v>19</v>
      </c>
      <c r="H4029">
        <v>34</v>
      </c>
      <c r="I4029">
        <v>1</v>
      </c>
      <c r="J4029" t="s">
        <v>17</v>
      </c>
      <c r="K4029">
        <v>0</v>
      </c>
      <c r="L4029">
        <f>YEAR(ecommerce_customer_data_custom_[[#This Row],[Purchase Date]])</f>
        <v>2022</v>
      </c>
      <c r="M4029">
        <f>MONTH(ecommerce_customer_data_custom_[[#This Row],[Purchase Date]])</f>
        <v>10</v>
      </c>
      <c r="N4029" t="str">
        <f>TEXT(ecommerce_customer_data_custom_[[#This Row],[Purchase Date]],"mmmm")</f>
        <v>October</v>
      </c>
      <c r="O4029" t="str">
        <f>VLOOKUP(ecommerce_customer_data_custom_[[#This Row],[Customer Age]],AgeGroupMapping!$A$2:$C$5,3,TRUE)</f>
        <v>Adult</v>
      </c>
      <c r="P4029" t="str">
        <f>IF(ecommerce_customer_data_custom_[[#This Row],[Returns]]=1,"Returned","Not Returned")</f>
        <v>Returned</v>
      </c>
      <c r="Q4029" t="str">
        <f>_xlfn.XLOOKUP(ecommerce_customer_data_custom_[[#This Row],[Payment Method]],PaymentMapping!$A$2:$A$11,PaymentMapping!$B$2:$B$11,"Other")</f>
        <v>Cash</v>
      </c>
    </row>
    <row r="4030" spans="1:17" x14ac:dyDescent="0.3">
      <c r="A4030">
        <v>9778</v>
      </c>
      <c r="B4030" s="14">
        <v>44779.028564814813</v>
      </c>
      <c r="C4030" t="s">
        <v>18</v>
      </c>
      <c r="D4030">
        <v>337</v>
      </c>
      <c r="E4030">
        <v>4</v>
      </c>
      <c r="F4030">
        <v>693</v>
      </c>
      <c r="G4030" t="s">
        <v>20</v>
      </c>
      <c r="H4030">
        <v>34</v>
      </c>
      <c r="I4030">
        <v>1</v>
      </c>
      <c r="J4030" t="s">
        <v>17</v>
      </c>
      <c r="K4030">
        <v>0</v>
      </c>
      <c r="L4030">
        <f>YEAR(ecommerce_customer_data_custom_[[#This Row],[Purchase Date]])</f>
        <v>2022</v>
      </c>
      <c r="M4030">
        <f>MONTH(ecommerce_customer_data_custom_[[#This Row],[Purchase Date]])</f>
        <v>8</v>
      </c>
      <c r="N4030" t="str">
        <f>TEXT(ecommerce_customer_data_custom_[[#This Row],[Purchase Date]],"mmmm")</f>
        <v>August</v>
      </c>
      <c r="O4030" t="str">
        <f>VLOOKUP(ecommerce_customer_data_custom_[[#This Row],[Customer Age]],AgeGroupMapping!$A$2:$C$5,3,TRUE)</f>
        <v>Adult</v>
      </c>
      <c r="P4030" t="str">
        <f>IF(ecommerce_customer_data_custom_[[#This Row],[Returns]]=1,"Returned","Not Returned")</f>
        <v>Returned</v>
      </c>
      <c r="Q4030" t="str">
        <f>_xlfn.XLOOKUP(ecommerce_customer_data_custom_[[#This Row],[Payment Method]],PaymentMapping!$A$2:$A$11,PaymentMapping!$B$2:$B$11,"Other")</f>
        <v>Other</v>
      </c>
    </row>
    <row r="4031" spans="1:17" x14ac:dyDescent="0.3">
      <c r="A4031">
        <v>9778</v>
      </c>
      <c r="B4031" s="14">
        <v>44114.346053240741</v>
      </c>
      <c r="C4031" t="s">
        <v>16</v>
      </c>
      <c r="D4031">
        <v>113</v>
      </c>
      <c r="E4031">
        <v>2</v>
      </c>
      <c r="F4031">
        <v>1184</v>
      </c>
      <c r="G4031" t="s">
        <v>15</v>
      </c>
      <c r="H4031">
        <v>34</v>
      </c>
      <c r="I4031">
        <v>0</v>
      </c>
      <c r="J4031" t="s">
        <v>17</v>
      </c>
      <c r="K4031">
        <v>0</v>
      </c>
      <c r="L4031">
        <f>YEAR(ecommerce_customer_data_custom_[[#This Row],[Purchase Date]])</f>
        <v>2020</v>
      </c>
      <c r="M4031">
        <f>MONTH(ecommerce_customer_data_custom_[[#This Row],[Purchase Date]])</f>
        <v>10</v>
      </c>
      <c r="N4031" t="str">
        <f>TEXT(ecommerce_customer_data_custom_[[#This Row],[Purchase Date]],"mmmm")</f>
        <v>October</v>
      </c>
      <c r="O4031" t="str">
        <f>VLOOKUP(ecommerce_customer_data_custom_[[#This Row],[Customer Age]],AgeGroupMapping!$A$2:$C$5,3,TRUE)</f>
        <v>Adult</v>
      </c>
      <c r="P4031" t="str">
        <f>IF(ecommerce_customer_data_custom_[[#This Row],[Returns]]=1,"Returned","Not Returned")</f>
        <v>Not Returned</v>
      </c>
      <c r="Q4031" t="str">
        <f>_xlfn.XLOOKUP(ecommerce_customer_data_custom_[[#This Row],[Payment Method]],PaymentMapping!$A$2:$A$11,PaymentMapping!$B$2:$B$11,"Other")</f>
        <v>Wallet/UPI</v>
      </c>
    </row>
    <row r="4032" spans="1:17" x14ac:dyDescent="0.3">
      <c r="A4032">
        <v>9778</v>
      </c>
      <c r="B4032" s="14">
        <v>44101.681817129633</v>
      </c>
      <c r="C4032" t="s">
        <v>18</v>
      </c>
      <c r="D4032">
        <v>437</v>
      </c>
      <c r="E4032">
        <v>2</v>
      </c>
      <c r="F4032">
        <v>2723</v>
      </c>
      <c r="G4032" t="s">
        <v>12</v>
      </c>
      <c r="H4032">
        <v>34</v>
      </c>
      <c r="I4032">
        <v>0</v>
      </c>
      <c r="J4032" t="s">
        <v>17</v>
      </c>
      <c r="K4032">
        <v>0</v>
      </c>
      <c r="L4032">
        <f>YEAR(ecommerce_customer_data_custom_[[#This Row],[Purchase Date]])</f>
        <v>2020</v>
      </c>
      <c r="M4032">
        <f>MONTH(ecommerce_customer_data_custom_[[#This Row],[Purchase Date]])</f>
        <v>9</v>
      </c>
      <c r="N4032" t="str">
        <f>TEXT(ecommerce_customer_data_custom_[[#This Row],[Purchase Date]],"mmmm")</f>
        <v>September</v>
      </c>
      <c r="O4032" t="str">
        <f>VLOOKUP(ecommerce_customer_data_custom_[[#This Row],[Customer Age]],AgeGroupMapping!$A$2:$C$5,3,TRUE)</f>
        <v>Adult</v>
      </c>
      <c r="P4032" t="str">
        <f>IF(ecommerce_customer_data_custom_[[#This Row],[Returns]]=1,"Returned","Not Returned")</f>
        <v>Not Returned</v>
      </c>
      <c r="Q4032" t="str">
        <f>_xlfn.XLOOKUP(ecommerce_customer_data_custom_[[#This Row],[Payment Method]],PaymentMapping!$A$2:$A$11,PaymentMapping!$B$2:$B$11,"Other")</f>
        <v>Card</v>
      </c>
    </row>
    <row r="4033" spans="1:17" x14ac:dyDescent="0.3">
      <c r="A4033">
        <v>9778</v>
      </c>
      <c r="B4033" s="14">
        <v>44408.986956018518</v>
      </c>
      <c r="C4033" t="s">
        <v>11</v>
      </c>
      <c r="D4033">
        <v>28</v>
      </c>
      <c r="E4033">
        <v>2</v>
      </c>
      <c r="F4033">
        <v>4094</v>
      </c>
      <c r="G4033" t="s">
        <v>12</v>
      </c>
      <c r="H4033">
        <v>34</v>
      </c>
      <c r="I4033">
        <v>1</v>
      </c>
      <c r="J4033" t="s">
        <v>17</v>
      </c>
      <c r="K4033">
        <v>0</v>
      </c>
      <c r="L4033">
        <f>YEAR(ecommerce_customer_data_custom_[[#This Row],[Purchase Date]])</f>
        <v>2021</v>
      </c>
      <c r="M4033">
        <f>MONTH(ecommerce_customer_data_custom_[[#This Row],[Purchase Date]])</f>
        <v>7</v>
      </c>
      <c r="N4033" t="str">
        <f>TEXT(ecommerce_customer_data_custom_[[#This Row],[Purchase Date]],"mmmm")</f>
        <v>July</v>
      </c>
      <c r="O4033" t="str">
        <f>VLOOKUP(ecommerce_customer_data_custom_[[#This Row],[Customer Age]],AgeGroupMapping!$A$2:$C$5,3,TRUE)</f>
        <v>Adult</v>
      </c>
      <c r="P4033" t="str">
        <f>IF(ecommerce_customer_data_custom_[[#This Row],[Returns]]=1,"Returned","Not Returned")</f>
        <v>Returned</v>
      </c>
      <c r="Q4033" t="str">
        <f>_xlfn.XLOOKUP(ecommerce_customer_data_custom_[[#This Row],[Payment Method]],PaymentMapping!$A$2:$A$11,PaymentMapping!$B$2:$B$11,"Other")</f>
        <v>Card</v>
      </c>
    </row>
    <row r="4034" spans="1:17" x14ac:dyDescent="0.3">
      <c r="A4034">
        <v>38351</v>
      </c>
      <c r="B4034" s="14">
        <v>44114.298900462964</v>
      </c>
      <c r="C4034" t="s">
        <v>16</v>
      </c>
      <c r="D4034">
        <v>261</v>
      </c>
      <c r="E4034">
        <v>5</v>
      </c>
      <c r="F4034">
        <v>1574</v>
      </c>
      <c r="G4034" t="s">
        <v>19</v>
      </c>
      <c r="H4034">
        <v>19</v>
      </c>
      <c r="I4034">
        <v>0</v>
      </c>
      <c r="J4034" t="s">
        <v>13</v>
      </c>
      <c r="K4034">
        <v>1</v>
      </c>
      <c r="L4034">
        <f>YEAR(ecommerce_customer_data_custom_[[#This Row],[Purchase Date]])</f>
        <v>2020</v>
      </c>
      <c r="M4034">
        <f>MONTH(ecommerce_customer_data_custom_[[#This Row],[Purchase Date]])</f>
        <v>10</v>
      </c>
      <c r="N4034" t="str">
        <f>TEXT(ecommerce_customer_data_custom_[[#This Row],[Purchase Date]],"mmmm")</f>
        <v>October</v>
      </c>
      <c r="O4034" t="str">
        <f>VLOOKUP(ecommerce_customer_data_custom_[[#This Row],[Customer Age]],AgeGroupMapping!$A$2:$C$5,3,TRUE)</f>
        <v>Young</v>
      </c>
      <c r="P4034" t="str">
        <f>IF(ecommerce_customer_data_custom_[[#This Row],[Returns]]=1,"Returned","Not Returned")</f>
        <v>Not Returned</v>
      </c>
      <c r="Q4034" t="str">
        <f>_xlfn.XLOOKUP(ecommerce_customer_data_custom_[[#This Row],[Payment Method]],PaymentMapping!$A$2:$A$11,PaymentMapping!$B$2:$B$11,"Other")</f>
        <v>Cash</v>
      </c>
    </row>
    <row r="4035" spans="1:17" x14ac:dyDescent="0.3">
      <c r="A4035">
        <v>38351</v>
      </c>
      <c r="B4035" s="14">
        <v>44204.431539351855</v>
      </c>
      <c r="C4035" t="s">
        <v>16</v>
      </c>
      <c r="D4035">
        <v>443</v>
      </c>
      <c r="E4035">
        <v>4</v>
      </c>
      <c r="F4035">
        <v>477</v>
      </c>
      <c r="G4035" t="s">
        <v>19</v>
      </c>
      <c r="H4035">
        <v>19</v>
      </c>
      <c r="I4035">
        <v>0</v>
      </c>
      <c r="J4035" t="s">
        <v>13</v>
      </c>
      <c r="K4035">
        <v>1</v>
      </c>
      <c r="L4035">
        <f>YEAR(ecommerce_customer_data_custom_[[#This Row],[Purchase Date]])</f>
        <v>2021</v>
      </c>
      <c r="M4035">
        <f>MONTH(ecommerce_customer_data_custom_[[#This Row],[Purchase Date]])</f>
        <v>1</v>
      </c>
      <c r="N4035" t="str">
        <f>TEXT(ecommerce_customer_data_custom_[[#This Row],[Purchase Date]],"mmmm")</f>
        <v>January</v>
      </c>
      <c r="O4035" t="str">
        <f>VLOOKUP(ecommerce_customer_data_custom_[[#This Row],[Customer Age]],AgeGroupMapping!$A$2:$C$5,3,TRUE)</f>
        <v>Young</v>
      </c>
      <c r="P4035" t="str">
        <f>IF(ecommerce_customer_data_custom_[[#This Row],[Returns]]=1,"Returned","Not Returned")</f>
        <v>Not Returned</v>
      </c>
      <c r="Q4035" t="str">
        <f>_xlfn.XLOOKUP(ecommerce_customer_data_custom_[[#This Row],[Payment Method]],PaymentMapping!$A$2:$A$11,PaymentMapping!$B$2:$B$11,"Other")</f>
        <v>Cash</v>
      </c>
    </row>
    <row r="4036" spans="1:17" x14ac:dyDescent="0.3">
      <c r="A4036">
        <v>38351</v>
      </c>
      <c r="B4036" s="14">
        <v>45010.553344907406</v>
      </c>
      <c r="C4036" t="s">
        <v>18</v>
      </c>
      <c r="D4036">
        <v>275</v>
      </c>
      <c r="E4036">
        <v>3</v>
      </c>
      <c r="F4036">
        <v>3591</v>
      </c>
      <c r="G4036" t="s">
        <v>19</v>
      </c>
      <c r="H4036">
        <v>19</v>
      </c>
      <c r="I4036">
        <v>1</v>
      </c>
      <c r="J4036" t="s">
        <v>13</v>
      </c>
      <c r="K4036">
        <v>1</v>
      </c>
      <c r="L4036">
        <f>YEAR(ecommerce_customer_data_custom_[[#This Row],[Purchase Date]])</f>
        <v>2023</v>
      </c>
      <c r="M4036">
        <f>MONTH(ecommerce_customer_data_custom_[[#This Row],[Purchase Date]])</f>
        <v>3</v>
      </c>
      <c r="N4036" t="str">
        <f>TEXT(ecommerce_customer_data_custom_[[#This Row],[Purchase Date]],"mmmm")</f>
        <v>March</v>
      </c>
      <c r="O4036" t="str">
        <f>VLOOKUP(ecommerce_customer_data_custom_[[#This Row],[Customer Age]],AgeGroupMapping!$A$2:$C$5,3,TRUE)</f>
        <v>Young</v>
      </c>
      <c r="P4036" t="str">
        <f>IF(ecommerce_customer_data_custom_[[#This Row],[Returns]]=1,"Returned","Not Returned")</f>
        <v>Returned</v>
      </c>
      <c r="Q4036" t="str">
        <f>_xlfn.XLOOKUP(ecommerce_customer_data_custom_[[#This Row],[Payment Method]],PaymentMapping!$A$2:$A$11,PaymentMapping!$B$2:$B$11,"Other")</f>
        <v>Cash</v>
      </c>
    </row>
    <row r="4037" spans="1:17" x14ac:dyDescent="0.3">
      <c r="A4037">
        <v>38351</v>
      </c>
      <c r="B4037" s="14">
        <v>44005.668692129628</v>
      </c>
      <c r="C4037" t="s">
        <v>16</v>
      </c>
      <c r="D4037">
        <v>97</v>
      </c>
      <c r="E4037">
        <v>2</v>
      </c>
      <c r="F4037">
        <v>562</v>
      </c>
      <c r="G4037" t="s">
        <v>15</v>
      </c>
      <c r="H4037">
        <v>19</v>
      </c>
      <c r="I4037">
        <v>1</v>
      </c>
      <c r="J4037" t="s">
        <v>13</v>
      </c>
      <c r="K4037">
        <v>1</v>
      </c>
      <c r="L4037">
        <f>YEAR(ecommerce_customer_data_custom_[[#This Row],[Purchase Date]])</f>
        <v>2020</v>
      </c>
      <c r="M4037">
        <f>MONTH(ecommerce_customer_data_custom_[[#This Row],[Purchase Date]])</f>
        <v>6</v>
      </c>
      <c r="N4037" t="str">
        <f>TEXT(ecommerce_customer_data_custom_[[#This Row],[Purchase Date]],"mmmm")</f>
        <v>June</v>
      </c>
      <c r="O4037" t="str">
        <f>VLOOKUP(ecommerce_customer_data_custom_[[#This Row],[Customer Age]],AgeGroupMapping!$A$2:$C$5,3,TRUE)</f>
        <v>Young</v>
      </c>
      <c r="P4037" t="str">
        <f>IF(ecommerce_customer_data_custom_[[#This Row],[Returns]]=1,"Returned","Not Returned")</f>
        <v>Returned</v>
      </c>
      <c r="Q4037" t="str">
        <f>_xlfn.XLOOKUP(ecommerce_customer_data_custom_[[#This Row],[Payment Method]],PaymentMapping!$A$2:$A$11,PaymentMapping!$B$2:$B$11,"Other")</f>
        <v>Wallet/UPI</v>
      </c>
    </row>
    <row r="4038" spans="1:17" x14ac:dyDescent="0.3">
      <c r="A4038">
        <v>1424</v>
      </c>
      <c r="B4038" s="14">
        <v>43876.669606481482</v>
      </c>
      <c r="C4038" t="s">
        <v>14</v>
      </c>
      <c r="D4038">
        <v>270</v>
      </c>
      <c r="E4038">
        <v>4</v>
      </c>
      <c r="F4038">
        <v>594</v>
      </c>
      <c r="G4038" t="s">
        <v>19</v>
      </c>
      <c r="H4038">
        <v>20</v>
      </c>
      <c r="I4038">
        <v>1</v>
      </c>
      <c r="J4038" t="s">
        <v>13</v>
      </c>
      <c r="K4038">
        <v>0</v>
      </c>
      <c r="L4038">
        <f>YEAR(ecommerce_customer_data_custom_[[#This Row],[Purchase Date]])</f>
        <v>2020</v>
      </c>
      <c r="M4038">
        <f>MONTH(ecommerce_customer_data_custom_[[#This Row],[Purchase Date]])</f>
        <v>2</v>
      </c>
      <c r="N4038" t="str">
        <f>TEXT(ecommerce_customer_data_custom_[[#This Row],[Purchase Date]],"mmmm")</f>
        <v>February</v>
      </c>
      <c r="O4038" t="str">
        <f>VLOOKUP(ecommerce_customer_data_custom_[[#This Row],[Customer Age]],AgeGroupMapping!$A$2:$C$5,3,TRUE)</f>
        <v>Young</v>
      </c>
      <c r="P4038" t="str">
        <f>IF(ecommerce_customer_data_custom_[[#This Row],[Returns]]=1,"Returned","Not Returned")</f>
        <v>Returned</v>
      </c>
      <c r="Q4038" t="str">
        <f>_xlfn.XLOOKUP(ecommerce_customer_data_custom_[[#This Row],[Payment Method]],PaymentMapping!$A$2:$A$11,PaymentMapping!$B$2:$B$11,"Other")</f>
        <v>Cash</v>
      </c>
    </row>
    <row r="4039" spans="1:17" x14ac:dyDescent="0.3">
      <c r="A4039">
        <v>1424</v>
      </c>
      <c r="B4039" s="14">
        <v>44762.061689814815</v>
      </c>
      <c r="C4039" t="s">
        <v>18</v>
      </c>
      <c r="D4039">
        <v>296</v>
      </c>
      <c r="E4039">
        <v>5</v>
      </c>
      <c r="F4039">
        <v>3216</v>
      </c>
      <c r="G4039" t="s">
        <v>19</v>
      </c>
      <c r="H4039">
        <v>20</v>
      </c>
      <c r="I4039">
        <v>1</v>
      </c>
      <c r="J4039" t="s">
        <v>13</v>
      </c>
      <c r="K4039">
        <v>0</v>
      </c>
      <c r="L4039">
        <f>YEAR(ecommerce_customer_data_custom_[[#This Row],[Purchase Date]])</f>
        <v>2022</v>
      </c>
      <c r="M4039">
        <f>MONTH(ecommerce_customer_data_custom_[[#This Row],[Purchase Date]])</f>
        <v>7</v>
      </c>
      <c r="N4039" t="str">
        <f>TEXT(ecommerce_customer_data_custom_[[#This Row],[Purchase Date]],"mmmm")</f>
        <v>July</v>
      </c>
      <c r="O4039" t="str">
        <f>VLOOKUP(ecommerce_customer_data_custom_[[#This Row],[Customer Age]],AgeGroupMapping!$A$2:$C$5,3,TRUE)</f>
        <v>Young</v>
      </c>
      <c r="P4039" t="str">
        <f>IF(ecommerce_customer_data_custom_[[#This Row],[Returns]]=1,"Returned","Not Returned")</f>
        <v>Returned</v>
      </c>
      <c r="Q4039" t="str">
        <f>_xlfn.XLOOKUP(ecommerce_customer_data_custom_[[#This Row],[Payment Method]],PaymentMapping!$A$2:$A$11,PaymentMapping!$B$2:$B$11,"Other")</f>
        <v>Cash</v>
      </c>
    </row>
    <row r="4040" spans="1:17" x14ac:dyDescent="0.3">
      <c r="A4040">
        <v>1424</v>
      </c>
      <c r="B4040" s="14">
        <v>44693.149768518517</v>
      </c>
      <c r="C4040" t="s">
        <v>18</v>
      </c>
      <c r="D4040">
        <v>337</v>
      </c>
      <c r="E4040">
        <v>5</v>
      </c>
      <c r="F4040">
        <v>819</v>
      </c>
      <c r="G4040" t="s">
        <v>12</v>
      </c>
      <c r="H4040">
        <v>20</v>
      </c>
      <c r="I4040">
        <v>0</v>
      </c>
      <c r="J4040" t="s">
        <v>13</v>
      </c>
      <c r="K4040">
        <v>0</v>
      </c>
      <c r="L4040">
        <f>YEAR(ecommerce_customer_data_custom_[[#This Row],[Purchase Date]])</f>
        <v>2022</v>
      </c>
      <c r="M4040">
        <f>MONTH(ecommerce_customer_data_custom_[[#This Row],[Purchase Date]])</f>
        <v>5</v>
      </c>
      <c r="N4040" t="str">
        <f>TEXT(ecommerce_customer_data_custom_[[#This Row],[Purchase Date]],"mmmm")</f>
        <v>May</v>
      </c>
      <c r="O4040" t="str">
        <f>VLOOKUP(ecommerce_customer_data_custom_[[#This Row],[Customer Age]],AgeGroupMapping!$A$2:$C$5,3,TRUE)</f>
        <v>Young</v>
      </c>
      <c r="P4040" t="str">
        <f>IF(ecommerce_customer_data_custom_[[#This Row],[Returns]]=1,"Returned","Not Returned")</f>
        <v>Not Returned</v>
      </c>
      <c r="Q4040" t="str">
        <f>_xlfn.XLOOKUP(ecommerce_customer_data_custom_[[#This Row],[Payment Method]],PaymentMapping!$A$2:$A$11,PaymentMapping!$B$2:$B$11,"Other")</f>
        <v>Card</v>
      </c>
    </row>
    <row r="4041" spans="1:17" x14ac:dyDescent="0.3">
      <c r="A4041">
        <v>1424</v>
      </c>
      <c r="B4041" s="14">
        <v>44825.13753472222</v>
      </c>
      <c r="C4041" t="s">
        <v>18</v>
      </c>
      <c r="D4041">
        <v>498</v>
      </c>
      <c r="E4041">
        <v>3</v>
      </c>
      <c r="F4041">
        <v>923</v>
      </c>
      <c r="G4041" t="s">
        <v>19</v>
      </c>
      <c r="H4041">
        <v>20</v>
      </c>
      <c r="I4041">
        <v>0</v>
      </c>
      <c r="J4041" t="s">
        <v>13</v>
      </c>
      <c r="K4041">
        <v>0</v>
      </c>
      <c r="L4041">
        <f>YEAR(ecommerce_customer_data_custom_[[#This Row],[Purchase Date]])</f>
        <v>2022</v>
      </c>
      <c r="M4041">
        <f>MONTH(ecommerce_customer_data_custom_[[#This Row],[Purchase Date]])</f>
        <v>9</v>
      </c>
      <c r="N4041" t="str">
        <f>TEXT(ecommerce_customer_data_custom_[[#This Row],[Purchase Date]],"mmmm")</f>
        <v>September</v>
      </c>
      <c r="O4041" t="str">
        <f>VLOOKUP(ecommerce_customer_data_custom_[[#This Row],[Customer Age]],AgeGroupMapping!$A$2:$C$5,3,TRUE)</f>
        <v>Young</v>
      </c>
      <c r="P4041" t="str">
        <f>IF(ecommerce_customer_data_custom_[[#This Row],[Returns]]=1,"Returned","Not Returned")</f>
        <v>Not Returned</v>
      </c>
      <c r="Q4041" t="str">
        <f>_xlfn.XLOOKUP(ecommerce_customer_data_custom_[[#This Row],[Payment Method]],PaymentMapping!$A$2:$A$11,PaymentMapping!$B$2:$B$11,"Other")</f>
        <v>Cash</v>
      </c>
    </row>
    <row r="4042" spans="1:17" x14ac:dyDescent="0.3">
      <c r="A4042">
        <v>1424</v>
      </c>
      <c r="B4042" s="14">
        <v>44243.520150462966</v>
      </c>
      <c r="C4042" t="s">
        <v>11</v>
      </c>
      <c r="D4042">
        <v>467</v>
      </c>
      <c r="E4042">
        <v>1</v>
      </c>
      <c r="F4042">
        <v>796</v>
      </c>
      <c r="G4042" t="s">
        <v>19</v>
      </c>
      <c r="H4042">
        <v>20</v>
      </c>
      <c r="I4042">
        <v>0</v>
      </c>
      <c r="J4042" t="s">
        <v>13</v>
      </c>
      <c r="K4042">
        <v>0</v>
      </c>
      <c r="L4042">
        <f>YEAR(ecommerce_customer_data_custom_[[#This Row],[Purchase Date]])</f>
        <v>2021</v>
      </c>
      <c r="M4042">
        <f>MONTH(ecommerce_customer_data_custom_[[#This Row],[Purchase Date]])</f>
        <v>2</v>
      </c>
      <c r="N4042" t="str">
        <f>TEXT(ecommerce_customer_data_custom_[[#This Row],[Purchase Date]],"mmmm")</f>
        <v>February</v>
      </c>
      <c r="O4042" t="str">
        <f>VLOOKUP(ecommerce_customer_data_custom_[[#This Row],[Customer Age]],AgeGroupMapping!$A$2:$C$5,3,TRUE)</f>
        <v>Young</v>
      </c>
      <c r="P4042" t="str">
        <f>IF(ecommerce_customer_data_custom_[[#This Row],[Returns]]=1,"Returned","Not Returned")</f>
        <v>Not Returned</v>
      </c>
      <c r="Q4042" t="str">
        <f>_xlfn.XLOOKUP(ecommerce_customer_data_custom_[[#This Row],[Payment Method]],PaymentMapping!$A$2:$A$11,PaymentMapping!$B$2:$B$11,"Other")</f>
        <v>Cash</v>
      </c>
    </row>
    <row r="4043" spans="1:17" x14ac:dyDescent="0.3">
      <c r="A4043">
        <v>18070</v>
      </c>
      <c r="B4043" s="14">
        <v>44036.264560185184</v>
      </c>
      <c r="C4043" t="s">
        <v>11</v>
      </c>
      <c r="D4043">
        <v>135</v>
      </c>
      <c r="E4043">
        <v>4</v>
      </c>
      <c r="F4043">
        <v>2339</v>
      </c>
      <c r="G4043" t="s">
        <v>12</v>
      </c>
      <c r="H4043">
        <v>38</v>
      </c>
      <c r="I4043">
        <v>0</v>
      </c>
      <c r="J4043" t="s">
        <v>13</v>
      </c>
      <c r="K4043">
        <v>0</v>
      </c>
      <c r="L4043">
        <f>YEAR(ecommerce_customer_data_custom_[[#This Row],[Purchase Date]])</f>
        <v>2020</v>
      </c>
      <c r="M4043">
        <f>MONTH(ecommerce_customer_data_custom_[[#This Row],[Purchase Date]])</f>
        <v>7</v>
      </c>
      <c r="N4043" t="str">
        <f>TEXT(ecommerce_customer_data_custom_[[#This Row],[Purchase Date]],"mmmm")</f>
        <v>July</v>
      </c>
      <c r="O4043" t="str">
        <f>VLOOKUP(ecommerce_customer_data_custom_[[#This Row],[Customer Age]],AgeGroupMapping!$A$2:$C$5,3,TRUE)</f>
        <v>Adult</v>
      </c>
      <c r="P4043" t="str">
        <f>IF(ecommerce_customer_data_custom_[[#This Row],[Returns]]=1,"Returned","Not Returned")</f>
        <v>Not Returned</v>
      </c>
      <c r="Q4043" t="str">
        <f>_xlfn.XLOOKUP(ecommerce_customer_data_custom_[[#This Row],[Payment Method]],PaymentMapping!$A$2:$A$11,PaymentMapping!$B$2:$B$11,"Other")</f>
        <v>Card</v>
      </c>
    </row>
    <row r="4044" spans="1:17" x14ac:dyDescent="0.3">
      <c r="A4044">
        <v>18070</v>
      </c>
      <c r="B4044" s="14">
        <v>44913.101898148147</v>
      </c>
      <c r="C4044" t="s">
        <v>18</v>
      </c>
      <c r="D4044">
        <v>242</v>
      </c>
      <c r="E4044">
        <v>2</v>
      </c>
      <c r="F4044">
        <v>2439</v>
      </c>
      <c r="G4044" t="s">
        <v>15</v>
      </c>
      <c r="H4044">
        <v>38</v>
      </c>
      <c r="I4044">
        <v>0</v>
      </c>
      <c r="J4044" t="s">
        <v>13</v>
      </c>
      <c r="K4044">
        <v>0</v>
      </c>
      <c r="L4044">
        <f>YEAR(ecommerce_customer_data_custom_[[#This Row],[Purchase Date]])</f>
        <v>2022</v>
      </c>
      <c r="M4044">
        <f>MONTH(ecommerce_customer_data_custom_[[#This Row],[Purchase Date]])</f>
        <v>12</v>
      </c>
      <c r="N4044" t="str">
        <f>TEXT(ecommerce_customer_data_custom_[[#This Row],[Purchase Date]],"mmmm")</f>
        <v>December</v>
      </c>
      <c r="O4044" t="str">
        <f>VLOOKUP(ecommerce_customer_data_custom_[[#This Row],[Customer Age]],AgeGroupMapping!$A$2:$C$5,3,TRUE)</f>
        <v>Adult</v>
      </c>
      <c r="P4044" t="str">
        <f>IF(ecommerce_customer_data_custom_[[#This Row],[Returns]]=1,"Returned","Not Returned")</f>
        <v>Not Returned</v>
      </c>
      <c r="Q4044" t="str">
        <f>_xlfn.XLOOKUP(ecommerce_customer_data_custom_[[#This Row],[Payment Method]],PaymentMapping!$A$2:$A$11,PaymentMapping!$B$2:$B$11,"Other")</f>
        <v>Wallet/UPI</v>
      </c>
    </row>
    <row r="4045" spans="1:17" x14ac:dyDescent="0.3">
      <c r="A4045">
        <v>18070</v>
      </c>
      <c r="B4045" s="14">
        <v>44186.313460648147</v>
      </c>
      <c r="C4045" t="s">
        <v>18</v>
      </c>
      <c r="D4045">
        <v>237</v>
      </c>
      <c r="E4045">
        <v>2</v>
      </c>
      <c r="F4045">
        <v>969</v>
      </c>
      <c r="G4045" t="s">
        <v>19</v>
      </c>
      <c r="H4045">
        <v>38</v>
      </c>
      <c r="I4045">
        <v>1</v>
      </c>
      <c r="J4045" t="s">
        <v>13</v>
      </c>
      <c r="K4045">
        <v>0</v>
      </c>
      <c r="L4045">
        <f>YEAR(ecommerce_customer_data_custom_[[#This Row],[Purchase Date]])</f>
        <v>2020</v>
      </c>
      <c r="M4045">
        <f>MONTH(ecommerce_customer_data_custom_[[#This Row],[Purchase Date]])</f>
        <v>12</v>
      </c>
      <c r="N4045" t="str">
        <f>TEXT(ecommerce_customer_data_custom_[[#This Row],[Purchase Date]],"mmmm")</f>
        <v>December</v>
      </c>
      <c r="O4045" t="str">
        <f>VLOOKUP(ecommerce_customer_data_custom_[[#This Row],[Customer Age]],AgeGroupMapping!$A$2:$C$5,3,TRUE)</f>
        <v>Adult</v>
      </c>
      <c r="P4045" t="str">
        <f>IF(ecommerce_customer_data_custom_[[#This Row],[Returns]]=1,"Returned","Not Returned")</f>
        <v>Returned</v>
      </c>
      <c r="Q4045" t="str">
        <f>_xlfn.XLOOKUP(ecommerce_customer_data_custom_[[#This Row],[Payment Method]],PaymentMapping!$A$2:$A$11,PaymentMapping!$B$2:$B$11,"Other")</f>
        <v>Cash</v>
      </c>
    </row>
    <row r="4046" spans="1:17" x14ac:dyDescent="0.3">
      <c r="A4046">
        <v>18070</v>
      </c>
      <c r="B4046" s="14">
        <v>44894.95412037037</v>
      </c>
      <c r="C4046" t="s">
        <v>18</v>
      </c>
      <c r="D4046">
        <v>131</v>
      </c>
      <c r="E4046">
        <v>3</v>
      </c>
      <c r="F4046">
        <v>705</v>
      </c>
      <c r="G4046" t="s">
        <v>12</v>
      </c>
      <c r="H4046">
        <v>38</v>
      </c>
      <c r="I4046">
        <v>0</v>
      </c>
      <c r="J4046" t="s">
        <v>13</v>
      </c>
      <c r="K4046">
        <v>0</v>
      </c>
      <c r="L4046">
        <f>YEAR(ecommerce_customer_data_custom_[[#This Row],[Purchase Date]])</f>
        <v>2022</v>
      </c>
      <c r="M4046">
        <f>MONTH(ecommerce_customer_data_custom_[[#This Row],[Purchase Date]])</f>
        <v>11</v>
      </c>
      <c r="N4046" t="str">
        <f>TEXT(ecommerce_customer_data_custom_[[#This Row],[Purchase Date]],"mmmm")</f>
        <v>November</v>
      </c>
      <c r="O4046" t="str">
        <f>VLOOKUP(ecommerce_customer_data_custom_[[#This Row],[Customer Age]],AgeGroupMapping!$A$2:$C$5,3,TRUE)</f>
        <v>Adult</v>
      </c>
      <c r="P4046" t="str">
        <f>IF(ecommerce_customer_data_custom_[[#This Row],[Returns]]=1,"Returned","Not Returned")</f>
        <v>Not Returned</v>
      </c>
      <c r="Q4046" t="str">
        <f>_xlfn.XLOOKUP(ecommerce_customer_data_custom_[[#This Row],[Payment Method]],PaymentMapping!$A$2:$A$11,PaymentMapping!$B$2:$B$11,"Other")</f>
        <v>Card</v>
      </c>
    </row>
    <row r="4047" spans="1:17" x14ac:dyDescent="0.3">
      <c r="A4047">
        <v>18070</v>
      </c>
      <c r="B4047" s="14">
        <v>44235.340787037036</v>
      </c>
      <c r="C4047" t="s">
        <v>18</v>
      </c>
      <c r="D4047">
        <v>50</v>
      </c>
      <c r="E4047">
        <v>1</v>
      </c>
      <c r="F4047">
        <v>980</v>
      </c>
      <c r="G4047" t="s">
        <v>12</v>
      </c>
      <c r="H4047">
        <v>38</v>
      </c>
      <c r="I4047">
        <v>0</v>
      </c>
      <c r="J4047" t="s">
        <v>13</v>
      </c>
      <c r="K4047">
        <v>0</v>
      </c>
      <c r="L4047">
        <f>YEAR(ecommerce_customer_data_custom_[[#This Row],[Purchase Date]])</f>
        <v>2021</v>
      </c>
      <c r="M4047">
        <f>MONTH(ecommerce_customer_data_custom_[[#This Row],[Purchase Date]])</f>
        <v>2</v>
      </c>
      <c r="N4047" t="str">
        <f>TEXT(ecommerce_customer_data_custom_[[#This Row],[Purchase Date]],"mmmm")</f>
        <v>February</v>
      </c>
      <c r="O4047" t="str">
        <f>VLOOKUP(ecommerce_customer_data_custom_[[#This Row],[Customer Age]],AgeGroupMapping!$A$2:$C$5,3,TRUE)</f>
        <v>Adult</v>
      </c>
      <c r="P4047" t="str">
        <f>IF(ecommerce_customer_data_custom_[[#This Row],[Returns]]=1,"Returned","Not Returned")</f>
        <v>Not Returned</v>
      </c>
      <c r="Q4047" t="str">
        <f>_xlfn.XLOOKUP(ecommerce_customer_data_custom_[[#This Row],[Payment Method]],PaymentMapping!$A$2:$A$11,PaymentMapping!$B$2:$B$11,"Other")</f>
        <v>Card</v>
      </c>
    </row>
    <row r="4048" spans="1:17" x14ac:dyDescent="0.3">
      <c r="A4048">
        <v>18070</v>
      </c>
      <c r="B4048" s="14">
        <v>43869.666585648149</v>
      </c>
      <c r="C4048" t="s">
        <v>11</v>
      </c>
      <c r="D4048">
        <v>106</v>
      </c>
      <c r="E4048">
        <v>1</v>
      </c>
      <c r="F4048">
        <v>2074</v>
      </c>
      <c r="G4048" t="s">
        <v>15</v>
      </c>
      <c r="H4048">
        <v>38</v>
      </c>
      <c r="I4048">
        <v>1</v>
      </c>
      <c r="J4048" t="s">
        <v>13</v>
      </c>
      <c r="K4048">
        <v>0</v>
      </c>
      <c r="L4048">
        <f>YEAR(ecommerce_customer_data_custom_[[#This Row],[Purchase Date]])</f>
        <v>2020</v>
      </c>
      <c r="M4048">
        <f>MONTH(ecommerce_customer_data_custom_[[#This Row],[Purchase Date]])</f>
        <v>2</v>
      </c>
      <c r="N4048" t="str">
        <f>TEXT(ecommerce_customer_data_custom_[[#This Row],[Purchase Date]],"mmmm")</f>
        <v>February</v>
      </c>
      <c r="O4048" t="str">
        <f>VLOOKUP(ecommerce_customer_data_custom_[[#This Row],[Customer Age]],AgeGroupMapping!$A$2:$C$5,3,TRUE)</f>
        <v>Adult</v>
      </c>
      <c r="P4048" t="str">
        <f>IF(ecommerce_customer_data_custom_[[#This Row],[Returns]]=1,"Returned","Not Returned")</f>
        <v>Returned</v>
      </c>
      <c r="Q4048" t="str">
        <f>_xlfn.XLOOKUP(ecommerce_customer_data_custom_[[#This Row],[Payment Method]],PaymentMapping!$A$2:$A$11,PaymentMapping!$B$2:$B$11,"Other")</f>
        <v>Wallet/UPI</v>
      </c>
    </row>
    <row r="4049" spans="1:17" x14ac:dyDescent="0.3">
      <c r="A4049">
        <v>18070</v>
      </c>
      <c r="B4049" s="14">
        <v>44213.565891203703</v>
      </c>
      <c r="C4049" t="s">
        <v>18</v>
      </c>
      <c r="D4049">
        <v>347</v>
      </c>
      <c r="E4049">
        <v>5</v>
      </c>
      <c r="F4049">
        <v>5190</v>
      </c>
      <c r="G4049" t="s">
        <v>12</v>
      </c>
      <c r="H4049">
        <v>38</v>
      </c>
      <c r="I4049">
        <v>0</v>
      </c>
      <c r="J4049" t="s">
        <v>13</v>
      </c>
      <c r="K4049">
        <v>0</v>
      </c>
      <c r="L4049">
        <f>YEAR(ecommerce_customer_data_custom_[[#This Row],[Purchase Date]])</f>
        <v>2021</v>
      </c>
      <c r="M4049">
        <f>MONTH(ecommerce_customer_data_custom_[[#This Row],[Purchase Date]])</f>
        <v>1</v>
      </c>
      <c r="N4049" t="str">
        <f>TEXT(ecommerce_customer_data_custom_[[#This Row],[Purchase Date]],"mmmm")</f>
        <v>January</v>
      </c>
      <c r="O4049" t="str">
        <f>VLOOKUP(ecommerce_customer_data_custom_[[#This Row],[Customer Age]],AgeGroupMapping!$A$2:$C$5,3,TRUE)</f>
        <v>Adult</v>
      </c>
      <c r="P4049" t="str">
        <f>IF(ecommerce_customer_data_custom_[[#This Row],[Returns]]=1,"Returned","Not Returned")</f>
        <v>Not Returned</v>
      </c>
      <c r="Q4049" t="str">
        <f>_xlfn.XLOOKUP(ecommerce_customer_data_custom_[[#This Row],[Payment Method]],PaymentMapping!$A$2:$A$11,PaymentMapping!$B$2:$B$11,"Other")</f>
        <v>Card</v>
      </c>
    </row>
    <row r="4050" spans="1:17" x14ac:dyDescent="0.3">
      <c r="A4050">
        <v>18070</v>
      </c>
      <c r="B4050" s="14">
        <v>44347.317997685182</v>
      </c>
      <c r="C4050" t="s">
        <v>16</v>
      </c>
      <c r="D4050">
        <v>228</v>
      </c>
      <c r="E4050">
        <v>2</v>
      </c>
      <c r="F4050">
        <v>5088</v>
      </c>
      <c r="G4050" t="s">
        <v>15</v>
      </c>
      <c r="H4050">
        <v>38</v>
      </c>
      <c r="I4050">
        <v>1</v>
      </c>
      <c r="J4050" t="s">
        <v>13</v>
      </c>
      <c r="K4050">
        <v>0</v>
      </c>
      <c r="L4050">
        <f>YEAR(ecommerce_customer_data_custom_[[#This Row],[Purchase Date]])</f>
        <v>2021</v>
      </c>
      <c r="M4050">
        <f>MONTH(ecommerce_customer_data_custom_[[#This Row],[Purchase Date]])</f>
        <v>5</v>
      </c>
      <c r="N4050" t="str">
        <f>TEXT(ecommerce_customer_data_custom_[[#This Row],[Purchase Date]],"mmmm")</f>
        <v>May</v>
      </c>
      <c r="O4050" t="str">
        <f>VLOOKUP(ecommerce_customer_data_custom_[[#This Row],[Customer Age]],AgeGroupMapping!$A$2:$C$5,3,TRUE)</f>
        <v>Adult</v>
      </c>
      <c r="P4050" t="str">
        <f>IF(ecommerce_customer_data_custom_[[#This Row],[Returns]]=1,"Returned","Not Returned")</f>
        <v>Returned</v>
      </c>
      <c r="Q4050" t="str">
        <f>_xlfn.XLOOKUP(ecommerce_customer_data_custom_[[#This Row],[Payment Method]],PaymentMapping!$A$2:$A$11,PaymentMapping!$B$2:$B$11,"Other")</f>
        <v>Wallet/UPI</v>
      </c>
    </row>
    <row r="4051" spans="1:17" x14ac:dyDescent="0.3">
      <c r="A4051">
        <v>7685</v>
      </c>
      <c r="B4051" s="14">
        <v>43850.819733796299</v>
      </c>
      <c r="C4051" t="s">
        <v>11</v>
      </c>
      <c r="D4051">
        <v>274</v>
      </c>
      <c r="E4051">
        <v>4</v>
      </c>
      <c r="F4051">
        <v>458</v>
      </c>
      <c r="G4051" t="s">
        <v>15</v>
      </c>
      <c r="H4051">
        <v>47</v>
      </c>
      <c r="I4051">
        <v>0</v>
      </c>
      <c r="J4051" t="s">
        <v>17</v>
      </c>
      <c r="K4051">
        <v>0</v>
      </c>
      <c r="L4051">
        <f>YEAR(ecommerce_customer_data_custom_[[#This Row],[Purchase Date]])</f>
        <v>2020</v>
      </c>
      <c r="M4051">
        <f>MONTH(ecommerce_customer_data_custom_[[#This Row],[Purchase Date]])</f>
        <v>1</v>
      </c>
      <c r="N4051" t="str">
        <f>TEXT(ecommerce_customer_data_custom_[[#This Row],[Purchase Date]],"mmmm")</f>
        <v>January</v>
      </c>
      <c r="O4051" t="str">
        <f>VLOOKUP(ecommerce_customer_data_custom_[[#This Row],[Customer Age]],AgeGroupMapping!$A$2:$C$5,3,TRUE)</f>
        <v>Middle-Aged</v>
      </c>
      <c r="P4051" t="str">
        <f>IF(ecommerce_customer_data_custom_[[#This Row],[Returns]]=1,"Returned","Not Returned")</f>
        <v>Not Returned</v>
      </c>
      <c r="Q4051" t="str">
        <f>_xlfn.XLOOKUP(ecommerce_customer_data_custom_[[#This Row],[Payment Method]],PaymentMapping!$A$2:$A$11,PaymentMapping!$B$2:$B$11,"Other")</f>
        <v>Wallet/UPI</v>
      </c>
    </row>
    <row r="4052" spans="1:17" x14ac:dyDescent="0.3">
      <c r="A4052">
        <v>7685</v>
      </c>
      <c r="B4052" s="14">
        <v>44174.001458333332</v>
      </c>
      <c r="C4052" t="s">
        <v>18</v>
      </c>
      <c r="D4052">
        <v>385</v>
      </c>
      <c r="E4052">
        <v>3</v>
      </c>
      <c r="F4052">
        <v>3983</v>
      </c>
      <c r="G4052" t="s">
        <v>12</v>
      </c>
      <c r="H4052">
        <v>47</v>
      </c>
      <c r="I4052">
        <v>1</v>
      </c>
      <c r="J4052" t="s">
        <v>17</v>
      </c>
      <c r="K4052">
        <v>0</v>
      </c>
      <c r="L4052">
        <f>YEAR(ecommerce_customer_data_custom_[[#This Row],[Purchase Date]])</f>
        <v>2020</v>
      </c>
      <c r="M4052">
        <f>MONTH(ecommerce_customer_data_custom_[[#This Row],[Purchase Date]])</f>
        <v>12</v>
      </c>
      <c r="N4052" t="str">
        <f>TEXT(ecommerce_customer_data_custom_[[#This Row],[Purchase Date]],"mmmm")</f>
        <v>December</v>
      </c>
      <c r="O4052" t="str">
        <f>VLOOKUP(ecommerce_customer_data_custom_[[#This Row],[Customer Age]],AgeGroupMapping!$A$2:$C$5,3,TRUE)</f>
        <v>Middle-Aged</v>
      </c>
      <c r="P4052" t="str">
        <f>IF(ecommerce_customer_data_custom_[[#This Row],[Returns]]=1,"Returned","Not Returned")</f>
        <v>Returned</v>
      </c>
      <c r="Q4052" t="str">
        <f>_xlfn.XLOOKUP(ecommerce_customer_data_custom_[[#This Row],[Payment Method]],PaymentMapping!$A$2:$A$11,PaymentMapping!$B$2:$B$11,"Other")</f>
        <v>Card</v>
      </c>
    </row>
    <row r="4053" spans="1:17" x14ac:dyDescent="0.3">
      <c r="A4053">
        <v>7685</v>
      </c>
      <c r="B4053" s="14">
        <v>43831.279293981483</v>
      </c>
      <c r="C4053" t="s">
        <v>11</v>
      </c>
      <c r="D4053">
        <v>390</v>
      </c>
      <c r="E4053">
        <v>4</v>
      </c>
      <c r="F4053">
        <v>2770</v>
      </c>
      <c r="G4053" t="s">
        <v>19</v>
      </c>
      <c r="H4053">
        <v>47</v>
      </c>
      <c r="I4053">
        <v>0</v>
      </c>
      <c r="J4053" t="s">
        <v>17</v>
      </c>
      <c r="K4053">
        <v>0</v>
      </c>
      <c r="L4053">
        <f>YEAR(ecommerce_customer_data_custom_[[#This Row],[Purchase Date]])</f>
        <v>2020</v>
      </c>
      <c r="M4053">
        <f>MONTH(ecommerce_customer_data_custom_[[#This Row],[Purchase Date]])</f>
        <v>1</v>
      </c>
      <c r="N4053" t="str">
        <f>TEXT(ecommerce_customer_data_custom_[[#This Row],[Purchase Date]],"mmmm")</f>
        <v>January</v>
      </c>
      <c r="O4053" t="str">
        <f>VLOOKUP(ecommerce_customer_data_custom_[[#This Row],[Customer Age]],AgeGroupMapping!$A$2:$C$5,3,TRUE)</f>
        <v>Middle-Aged</v>
      </c>
      <c r="P4053" t="str">
        <f>IF(ecommerce_customer_data_custom_[[#This Row],[Returns]]=1,"Returned","Not Returned")</f>
        <v>Not Returned</v>
      </c>
      <c r="Q4053" t="str">
        <f>_xlfn.XLOOKUP(ecommerce_customer_data_custom_[[#This Row],[Payment Method]],PaymentMapping!$A$2:$A$11,PaymentMapping!$B$2:$B$11,"Other")</f>
        <v>Cash</v>
      </c>
    </row>
    <row r="4054" spans="1:17" x14ac:dyDescent="0.3">
      <c r="A4054">
        <v>7685</v>
      </c>
      <c r="B4054" s="14">
        <v>44605.965104166666</v>
      </c>
      <c r="C4054" t="s">
        <v>16</v>
      </c>
      <c r="D4054">
        <v>24</v>
      </c>
      <c r="E4054">
        <v>1</v>
      </c>
      <c r="F4054">
        <v>2875</v>
      </c>
      <c r="G4054" t="s">
        <v>12</v>
      </c>
      <c r="H4054">
        <v>47</v>
      </c>
      <c r="I4054">
        <v>0</v>
      </c>
      <c r="J4054" t="s">
        <v>17</v>
      </c>
      <c r="K4054">
        <v>0</v>
      </c>
      <c r="L4054">
        <f>YEAR(ecommerce_customer_data_custom_[[#This Row],[Purchase Date]])</f>
        <v>2022</v>
      </c>
      <c r="M4054">
        <f>MONTH(ecommerce_customer_data_custom_[[#This Row],[Purchase Date]])</f>
        <v>2</v>
      </c>
      <c r="N4054" t="str">
        <f>TEXT(ecommerce_customer_data_custom_[[#This Row],[Purchase Date]],"mmmm")</f>
        <v>February</v>
      </c>
      <c r="O4054" t="str">
        <f>VLOOKUP(ecommerce_customer_data_custom_[[#This Row],[Customer Age]],AgeGroupMapping!$A$2:$C$5,3,TRUE)</f>
        <v>Middle-Aged</v>
      </c>
      <c r="P4054" t="str">
        <f>IF(ecommerce_customer_data_custom_[[#This Row],[Returns]]=1,"Returned","Not Returned")</f>
        <v>Not Returned</v>
      </c>
      <c r="Q4054" t="str">
        <f>_xlfn.XLOOKUP(ecommerce_customer_data_custom_[[#This Row],[Payment Method]],PaymentMapping!$A$2:$A$11,PaymentMapping!$B$2:$B$11,"Other")</f>
        <v>Card</v>
      </c>
    </row>
    <row r="4055" spans="1:17" x14ac:dyDescent="0.3">
      <c r="A4055">
        <v>7685</v>
      </c>
      <c r="B4055" s="14">
        <v>43936.175254629627</v>
      </c>
      <c r="C4055" t="s">
        <v>16</v>
      </c>
      <c r="D4055">
        <v>350</v>
      </c>
      <c r="E4055">
        <v>1</v>
      </c>
      <c r="F4055">
        <v>2586</v>
      </c>
      <c r="G4055" t="s">
        <v>15</v>
      </c>
      <c r="H4055">
        <v>47</v>
      </c>
      <c r="I4055">
        <v>0</v>
      </c>
      <c r="J4055" t="s">
        <v>17</v>
      </c>
      <c r="K4055">
        <v>0</v>
      </c>
      <c r="L4055">
        <f>YEAR(ecommerce_customer_data_custom_[[#This Row],[Purchase Date]])</f>
        <v>2020</v>
      </c>
      <c r="M4055">
        <f>MONTH(ecommerce_customer_data_custom_[[#This Row],[Purchase Date]])</f>
        <v>4</v>
      </c>
      <c r="N4055" t="str">
        <f>TEXT(ecommerce_customer_data_custom_[[#This Row],[Purchase Date]],"mmmm")</f>
        <v>April</v>
      </c>
      <c r="O4055" t="str">
        <f>VLOOKUP(ecommerce_customer_data_custom_[[#This Row],[Customer Age]],AgeGroupMapping!$A$2:$C$5,3,TRUE)</f>
        <v>Middle-Aged</v>
      </c>
      <c r="P4055" t="str">
        <f>IF(ecommerce_customer_data_custom_[[#This Row],[Returns]]=1,"Returned","Not Returned")</f>
        <v>Not Returned</v>
      </c>
      <c r="Q4055" t="str">
        <f>_xlfn.XLOOKUP(ecommerce_customer_data_custom_[[#This Row],[Payment Method]],PaymentMapping!$A$2:$A$11,PaymentMapping!$B$2:$B$11,"Other")</f>
        <v>Wallet/UPI</v>
      </c>
    </row>
    <row r="4056" spans="1:17" x14ac:dyDescent="0.3">
      <c r="A4056">
        <v>13914</v>
      </c>
      <c r="B4056" s="14">
        <v>45150.699016203704</v>
      </c>
      <c r="C4056" t="s">
        <v>18</v>
      </c>
      <c r="D4056">
        <v>163</v>
      </c>
      <c r="E4056">
        <v>5</v>
      </c>
      <c r="F4056">
        <v>145</v>
      </c>
      <c r="G4056" t="s">
        <v>15</v>
      </c>
      <c r="H4056">
        <v>23</v>
      </c>
      <c r="I4056">
        <v>0</v>
      </c>
      <c r="J4056" t="s">
        <v>13</v>
      </c>
      <c r="K4056">
        <v>1</v>
      </c>
      <c r="L4056">
        <f>YEAR(ecommerce_customer_data_custom_[[#This Row],[Purchase Date]])</f>
        <v>2023</v>
      </c>
      <c r="M4056">
        <f>MONTH(ecommerce_customer_data_custom_[[#This Row],[Purchase Date]])</f>
        <v>8</v>
      </c>
      <c r="N4056" t="str">
        <f>TEXT(ecommerce_customer_data_custom_[[#This Row],[Purchase Date]],"mmmm")</f>
        <v>August</v>
      </c>
      <c r="O4056" t="str">
        <f>VLOOKUP(ecommerce_customer_data_custom_[[#This Row],[Customer Age]],AgeGroupMapping!$A$2:$C$5,3,TRUE)</f>
        <v>Young</v>
      </c>
      <c r="P4056" t="str">
        <f>IF(ecommerce_customer_data_custom_[[#This Row],[Returns]]=1,"Returned","Not Returned")</f>
        <v>Not Returned</v>
      </c>
      <c r="Q4056" t="str">
        <f>_xlfn.XLOOKUP(ecommerce_customer_data_custom_[[#This Row],[Payment Method]],PaymentMapping!$A$2:$A$11,PaymentMapping!$B$2:$B$11,"Other")</f>
        <v>Wallet/UPI</v>
      </c>
    </row>
    <row r="4057" spans="1:17" x14ac:dyDescent="0.3">
      <c r="A4057">
        <v>13914</v>
      </c>
      <c r="B4057" s="14">
        <v>44335.825462962966</v>
      </c>
      <c r="C4057" t="s">
        <v>18</v>
      </c>
      <c r="D4057">
        <v>146</v>
      </c>
      <c r="E4057">
        <v>5</v>
      </c>
      <c r="F4057">
        <v>3382</v>
      </c>
      <c r="G4057" t="s">
        <v>15</v>
      </c>
      <c r="H4057">
        <v>23</v>
      </c>
      <c r="I4057">
        <v>1</v>
      </c>
      <c r="J4057" t="s">
        <v>13</v>
      </c>
      <c r="K4057">
        <v>1</v>
      </c>
      <c r="L4057">
        <f>YEAR(ecommerce_customer_data_custom_[[#This Row],[Purchase Date]])</f>
        <v>2021</v>
      </c>
      <c r="M4057">
        <f>MONTH(ecommerce_customer_data_custom_[[#This Row],[Purchase Date]])</f>
        <v>5</v>
      </c>
      <c r="N4057" t="str">
        <f>TEXT(ecommerce_customer_data_custom_[[#This Row],[Purchase Date]],"mmmm")</f>
        <v>May</v>
      </c>
      <c r="O4057" t="str">
        <f>VLOOKUP(ecommerce_customer_data_custom_[[#This Row],[Customer Age]],AgeGroupMapping!$A$2:$C$5,3,TRUE)</f>
        <v>Young</v>
      </c>
      <c r="P4057" t="str">
        <f>IF(ecommerce_customer_data_custom_[[#This Row],[Returns]]=1,"Returned","Not Returned")</f>
        <v>Returned</v>
      </c>
      <c r="Q4057" t="str">
        <f>_xlfn.XLOOKUP(ecommerce_customer_data_custom_[[#This Row],[Payment Method]],PaymentMapping!$A$2:$A$11,PaymentMapping!$B$2:$B$11,"Other")</f>
        <v>Wallet/UPI</v>
      </c>
    </row>
    <row r="4058" spans="1:17" x14ac:dyDescent="0.3">
      <c r="A4058">
        <v>13914</v>
      </c>
      <c r="B4058" s="14">
        <v>43968.805983796294</v>
      </c>
      <c r="C4058" t="s">
        <v>11</v>
      </c>
      <c r="D4058">
        <v>187</v>
      </c>
      <c r="E4058">
        <v>1</v>
      </c>
      <c r="F4058">
        <v>3035</v>
      </c>
      <c r="G4058" t="s">
        <v>19</v>
      </c>
      <c r="H4058">
        <v>23</v>
      </c>
      <c r="I4058">
        <v>0</v>
      </c>
      <c r="J4058" t="s">
        <v>13</v>
      </c>
      <c r="K4058">
        <v>1</v>
      </c>
      <c r="L4058">
        <f>YEAR(ecommerce_customer_data_custom_[[#This Row],[Purchase Date]])</f>
        <v>2020</v>
      </c>
      <c r="M4058">
        <f>MONTH(ecommerce_customer_data_custom_[[#This Row],[Purchase Date]])</f>
        <v>5</v>
      </c>
      <c r="N4058" t="str">
        <f>TEXT(ecommerce_customer_data_custom_[[#This Row],[Purchase Date]],"mmmm")</f>
        <v>May</v>
      </c>
      <c r="O4058" t="str">
        <f>VLOOKUP(ecommerce_customer_data_custom_[[#This Row],[Customer Age]],AgeGroupMapping!$A$2:$C$5,3,TRUE)</f>
        <v>Young</v>
      </c>
      <c r="P4058" t="str">
        <f>IF(ecommerce_customer_data_custom_[[#This Row],[Returns]]=1,"Returned","Not Returned")</f>
        <v>Not Returned</v>
      </c>
      <c r="Q4058" t="str">
        <f>_xlfn.XLOOKUP(ecommerce_customer_data_custom_[[#This Row],[Payment Method]],PaymentMapping!$A$2:$A$11,PaymentMapping!$B$2:$B$11,"Other")</f>
        <v>Cash</v>
      </c>
    </row>
    <row r="4059" spans="1:17" x14ac:dyDescent="0.3">
      <c r="A4059">
        <v>13914</v>
      </c>
      <c r="B4059" s="14">
        <v>44653.066134259258</v>
      </c>
      <c r="C4059" t="s">
        <v>16</v>
      </c>
      <c r="D4059">
        <v>74</v>
      </c>
      <c r="E4059">
        <v>5</v>
      </c>
      <c r="F4059">
        <v>2529</v>
      </c>
      <c r="G4059" t="s">
        <v>12</v>
      </c>
      <c r="H4059">
        <v>23</v>
      </c>
      <c r="I4059">
        <v>0</v>
      </c>
      <c r="J4059" t="s">
        <v>13</v>
      </c>
      <c r="K4059">
        <v>1</v>
      </c>
      <c r="L4059">
        <f>YEAR(ecommerce_customer_data_custom_[[#This Row],[Purchase Date]])</f>
        <v>2022</v>
      </c>
      <c r="M4059">
        <f>MONTH(ecommerce_customer_data_custom_[[#This Row],[Purchase Date]])</f>
        <v>4</v>
      </c>
      <c r="N4059" t="str">
        <f>TEXT(ecommerce_customer_data_custom_[[#This Row],[Purchase Date]],"mmmm")</f>
        <v>April</v>
      </c>
      <c r="O4059" t="str">
        <f>VLOOKUP(ecommerce_customer_data_custom_[[#This Row],[Customer Age]],AgeGroupMapping!$A$2:$C$5,3,TRUE)</f>
        <v>Young</v>
      </c>
      <c r="P4059" t="str">
        <f>IF(ecommerce_customer_data_custom_[[#This Row],[Returns]]=1,"Returned","Not Returned")</f>
        <v>Not Returned</v>
      </c>
      <c r="Q4059" t="str">
        <f>_xlfn.XLOOKUP(ecommerce_customer_data_custom_[[#This Row],[Payment Method]],PaymentMapping!$A$2:$A$11,PaymentMapping!$B$2:$B$11,"Other")</f>
        <v>Card</v>
      </c>
    </row>
    <row r="4060" spans="1:17" x14ac:dyDescent="0.3">
      <c r="A4060">
        <v>49328</v>
      </c>
      <c r="B4060" s="14">
        <v>44387.564687500002</v>
      </c>
      <c r="C4060" t="s">
        <v>16</v>
      </c>
      <c r="D4060">
        <v>391</v>
      </c>
      <c r="E4060">
        <v>4</v>
      </c>
      <c r="F4060">
        <v>3449</v>
      </c>
      <c r="G4060" t="s">
        <v>15</v>
      </c>
      <c r="H4060">
        <v>64</v>
      </c>
      <c r="I4060">
        <v>0</v>
      </c>
      <c r="J4060" t="s">
        <v>17</v>
      </c>
      <c r="K4060">
        <v>0</v>
      </c>
      <c r="L4060">
        <f>YEAR(ecommerce_customer_data_custom_[[#This Row],[Purchase Date]])</f>
        <v>2021</v>
      </c>
      <c r="M4060">
        <f>MONTH(ecommerce_customer_data_custom_[[#This Row],[Purchase Date]])</f>
        <v>7</v>
      </c>
      <c r="N4060" t="str">
        <f>TEXT(ecommerce_customer_data_custom_[[#This Row],[Purchase Date]],"mmmm")</f>
        <v>July</v>
      </c>
      <c r="O4060" t="str">
        <f>VLOOKUP(ecommerce_customer_data_custom_[[#This Row],[Customer Age]],AgeGroupMapping!$A$2:$C$5,3,TRUE)</f>
        <v>Senior</v>
      </c>
      <c r="P4060" t="str">
        <f>IF(ecommerce_customer_data_custom_[[#This Row],[Returns]]=1,"Returned","Not Returned")</f>
        <v>Not Returned</v>
      </c>
      <c r="Q4060" t="str">
        <f>_xlfn.XLOOKUP(ecommerce_customer_data_custom_[[#This Row],[Payment Method]],PaymentMapping!$A$2:$A$11,PaymentMapping!$B$2:$B$11,"Other")</f>
        <v>Wallet/UPI</v>
      </c>
    </row>
    <row r="4061" spans="1:17" x14ac:dyDescent="0.3">
      <c r="A4061">
        <v>49328</v>
      </c>
      <c r="B4061" s="14">
        <v>45122.995972222219</v>
      </c>
      <c r="C4061" t="s">
        <v>14</v>
      </c>
      <c r="D4061">
        <v>244</v>
      </c>
      <c r="E4061">
        <v>3</v>
      </c>
      <c r="F4061">
        <v>5275</v>
      </c>
      <c r="G4061" t="s">
        <v>15</v>
      </c>
      <c r="H4061">
        <v>64</v>
      </c>
      <c r="I4061">
        <v>0</v>
      </c>
      <c r="J4061" t="s">
        <v>17</v>
      </c>
      <c r="K4061">
        <v>0</v>
      </c>
      <c r="L4061">
        <f>YEAR(ecommerce_customer_data_custom_[[#This Row],[Purchase Date]])</f>
        <v>2023</v>
      </c>
      <c r="M4061">
        <f>MONTH(ecommerce_customer_data_custom_[[#This Row],[Purchase Date]])</f>
        <v>7</v>
      </c>
      <c r="N4061" t="str">
        <f>TEXT(ecommerce_customer_data_custom_[[#This Row],[Purchase Date]],"mmmm")</f>
        <v>July</v>
      </c>
      <c r="O4061" t="str">
        <f>VLOOKUP(ecommerce_customer_data_custom_[[#This Row],[Customer Age]],AgeGroupMapping!$A$2:$C$5,3,TRUE)</f>
        <v>Senior</v>
      </c>
      <c r="P4061" t="str">
        <f>IF(ecommerce_customer_data_custom_[[#This Row],[Returns]]=1,"Returned","Not Returned")</f>
        <v>Not Returned</v>
      </c>
      <c r="Q4061" t="str">
        <f>_xlfn.XLOOKUP(ecommerce_customer_data_custom_[[#This Row],[Payment Method]],PaymentMapping!$A$2:$A$11,PaymentMapping!$B$2:$B$11,"Other")</f>
        <v>Wallet/UPI</v>
      </c>
    </row>
    <row r="4062" spans="1:17" x14ac:dyDescent="0.3">
      <c r="A4062">
        <v>49328</v>
      </c>
      <c r="B4062" s="14">
        <v>44488.293067129627</v>
      </c>
      <c r="C4062" t="s">
        <v>16</v>
      </c>
      <c r="D4062">
        <v>264</v>
      </c>
      <c r="E4062">
        <v>1</v>
      </c>
      <c r="F4062">
        <v>4266</v>
      </c>
      <c r="G4062" t="s">
        <v>12</v>
      </c>
      <c r="H4062">
        <v>64</v>
      </c>
      <c r="I4062">
        <v>0</v>
      </c>
      <c r="J4062" t="s">
        <v>17</v>
      </c>
      <c r="K4062">
        <v>0</v>
      </c>
      <c r="L4062">
        <f>YEAR(ecommerce_customer_data_custom_[[#This Row],[Purchase Date]])</f>
        <v>2021</v>
      </c>
      <c r="M4062">
        <f>MONTH(ecommerce_customer_data_custom_[[#This Row],[Purchase Date]])</f>
        <v>10</v>
      </c>
      <c r="N4062" t="str">
        <f>TEXT(ecommerce_customer_data_custom_[[#This Row],[Purchase Date]],"mmmm")</f>
        <v>October</v>
      </c>
      <c r="O4062" t="str">
        <f>VLOOKUP(ecommerce_customer_data_custom_[[#This Row],[Customer Age]],AgeGroupMapping!$A$2:$C$5,3,TRUE)</f>
        <v>Senior</v>
      </c>
      <c r="P4062" t="str">
        <f>IF(ecommerce_customer_data_custom_[[#This Row],[Returns]]=1,"Returned","Not Returned")</f>
        <v>Not Returned</v>
      </c>
      <c r="Q4062" t="str">
        <f>_xlfn.XLOOKUP(ecommerce_customer_data_custom_[[#This Row],[Payment Method]],PaymentMapping!$A$2:$A$11,PaymentMapping!$B$2:$B$11,"Other")</f>
        <v>Card</v>
      </c>
    </row>
    <row r="4063" spans="1:17" x14ac:dyDescent="0.3">
      <c r="A4063">
        <v>49328</v>
      </c>
      <c r="B4063" s="14">
        <v>45029.789988425924</v>
      </c>
      <c r="C4063" t="s">
        <v>11</v>
      </c>
      <c r="D4063">
        <v>185</v>
      </c>
      <c r="E4063">
        <v>2</v>
      </c>
      <c r="F4063">
        <v>3252</v>
      </c>
      <c r="G4063" t="s">
        <v>12</v>
      </c>
      <c r="H4063">
        <v>64</v>
      </c>
      <c r="I4063">
        <v>0</v>
      </c>
      <c r="J4063" t="s">
        <v>17</v>
      </c>
      <c r="K4063">
        <v>0</v>
      </c>
      <c r="L4063">
        <f>YEAR(ecommerce_customer_data_custom_[[#This Row],[Purchase Date]])</f>
        <v>2023</v>
      </c>
      <c r="M4063">
        <f>MONTH(ecommerce_customer_data_custom_[[#This Row],[Purchase Date]])</f>
        <v>4</v>
      </c>
      <c r="N4063" t="str">
        <f>TEXT(ecommerce_customer_data_custom_[[#This Row],[Purchase Date]],"mmmm")</f>
        <v>April</v>
      </c>
      <c r="O4063" t="str">
        <f>VLOOKUP(ecommerce_customer_data_custom_[[#This Row],[Customer Age]],AgeGroupMapping!$A$2:$C$5,3,TRUE)</f>
        <v>Senior</v>
      </c>
      <c r="P4063" t="str">
        <f>IF(ecommerce_customer_data_custom_[[#This Row],[Returns]]=1,"Returned","Not Returned")</f>
        <v>Not Returned</v>
      </c>
      <c r="Q4063" t="str">
        <f>_xlfn.XLOOKUP(ecommerce_customer_data_custom_[[#This Row],[Payment Method]],PaymentMapping!$A$2:$A$11,PaymentMapping!$B$2:$B$11,"Other")</f>
        <v>Card</v>
      </c>
    </row>
    <row r="4064" spans="1:17" x14ac:dyDescent="0.3">
      <c r="A4064">
        <v>49328</v>
      </c>
      <c r="B4064" s="14">
        <v>44710.486296296294</v>
      </c>
      <c r="C4064" t="s">
        <v>16</v>
      </c>
      <c r="D4064">
        <v>225</v>
      </c>
      <c r="E4064">
        <v>2</v>
      </c>
      <c r="F4064">
        <v>4940</v>
      </c>
      <c r="G4064" t="s">
        <v>12</v>
      </c>
      <c r="H4064">
        <v>64</v>
      </c>
      <c r="I4064">
        <v>1</v>
      </c>
      <c r="J4064" t="s">
        <v>17</v>
      </c>
      <c r="K4064">
        <v>0</v>
      </c>
      <c r="L4064">
        <f>YEAR(ecommerce_customer_data_custom_[[#This Row],[Purchase Date]])</f>
        <v>2022</v>
      </c>
      <c r="M4064">
        <f>MONTH(ecommerce_customer_data_custom_[[#This Row],[Purchase Date]])</f>
        <v>5</v>
      </c>
      <c r="N4064" t="str">
        <f>TEXT(ecommerce_customer_data_custom_[[#This Row],[Purchase Date]],"mmmm")</f>
        <v>May</v>
      </c>
      <c r="O4064" t="str">
        <f>VLOOKUP(ecommerce_customer_data_custom_[[#This Row],[Customer Age]],AgeGroupMapping!$A$2:$C$5,3,TRUE)</f>
        <v>Senior</v>
      </c>
      <c r="P4064" t="str">
        <f>IF(ecommerce_customer_data_custom_[[#This Row],[Returns]]=1,"Returned","Not Returned")</f>
        <v>Returned</v>
      </c>
      <c r="Q4064" t="str">
        <f>_xlfn.XLOOKUP(ecommerce_customer_data_custom_[[#This Row],[Payment Method]],PaymentMapping!$A$2:$A$11,PaymentMapping!$B$2:$B$11,"Other")</f>
        <v>Card</v>
      </c>
    </row>
    <row r="4065" spans="1:17" x14ac:dyDescent="0.3">
      <c r="A4065">
        <v>26747</v>
      </c>
      <c r="B4065" s="14">
        <v>43867.790682870371</v>
      </c>
      <c r="C4065" t="s">
        <v>18</v>
      </c>
      <c r="D4065">
        <v>259</v>
      </c>
      <c r="E4065">
        <v>1</v>
      </c>
      <c r="F4065">
        <v>2088</v>
      </c>
      <c r="G4065" t="s">
        <v>19</v>
      </c>
      <c r="H4065">
        <v>42</v>
      </c>
      <c r="I4065">
        <v>1</v>
      </c>
      <c r="J4065" t="s">
        <v>17</v>
      </c>
      <c r="K4065">
        <v>0</v>
      </c>
      <c r="L4065">
        <f>YEAR(ecommerce_customer_data_custom_[[#This Row],[Purchase Date]])</f>
        <v>2020</v>
      </c>
      <c r="M4065">
        <f>MONTH(ecommerce_customer_data_custom_[[#This Row],[Purchase Date]])</f>
        <v>2</v>
      </c>
      <c r="N4065" t="str">
        <f>TEXT(ecommerce_customer_data_custom_[[#This Row],[Purchase Date]],"mmmm")</f>
        <v>February</v>
      </c>
      <c r="O4065" t="str">
        <f>VLOOKUP(ecommerce_customer_data_custom_[[#This Row],[Customer Age]],AgeGroupMapping!$A$2:$C$5,3,TRUE)</f>
        <v>Middle-Aged</v>
      </c>
      <c r="P4065" t="str">
        <f>IF(ecommerce_customer_data_custom_[[#This Row],[Returns]]=1,"Returned","Not Returned")</f>
        <v>Returned</v>
      </c>
      <c r="Q4065" t="str">
        <f>_xlfn.XLOOKUP(ecommerce_customer_data_custom_[[#This Row],[Payment Method]],PaymentMapping!$A$2:$A$11,PaymentMapping!$B$2:$B$11,"Other")</f>
        <v>Cash</v>
      </c>
    </row>
    <row r="4066" spans="1:17" x14ac:dyDescent="0.3">
      <c r="A4066">
        <v>26747</v>
      </c>
      <c r="B4066" s="14">
        <v>45053.736076388886</v>
      </c>
      <c r="C4066" t="s">
        <v>18</v>
      </c>
      <c r="D4066">
        <v>60</v>
      </c>
      <c r="E4066">
        <v>3</v>
      </c>
      <c r="F4066">
        <v>913</v>
      </c>
      <c r="G4066" t="s">
        <v>19</v>
      </c>
      <c r="H4066">
        <v>42</v>
      </c>
      <c r="I4066">
        <v>0</v>
      </c>
      <c r="J4066" t="s">
        <v>17</v>
      </c>
      <c r="K4066">
        <v>0</v>
      </c>
      <c r="L4066">
        <f>YEAR(ecommerce_customer_data_custom_[[#This Row],[Purchase Date]])</f>
        <v>2023</v>
      </c>
      <c r="M4066">
        <f>MONTH(ecommerce_customer_data_custom_[[#This Row],[Purchase Date]])</f>
        <v>5</v>
      </c>
      <c r="N4066" t="str">
        <f>TEXT(ecommerce_customer_data_custom_[[#This Row],[Purchase Date]],"mmmm")</f>
        <v>May</v>
      </c>
      <c r="O4066" t="str">
        <f>VLOOKUP(ecommerce_customer_data_custom_[[#This Row],[Customer Age]],AgeGroupMapping!$A$2:$C$5,3,TRUE)</f>
        <v>Middle-Aged</v>
      </c>
      <c r="P4066" t="str">
        <f>IF(ecommerce_customer_data_custom_[[#This Row],[Returns]]=1,"Returned","Not Returned")</f>
        <v>Not Returned</v>
      </c>
      <c r="Q4066" t="str">
        <f>_xlfn.XLOOKUP(ecommerce_customer_data_custom_[[#This Row],[Payment Method]],PaymentMapping!$A$2:$A$11,PaymentMapping!$B$2:$B$11,"Other")</f>
        <v>Cash</v>
      </c>
    </row>
    <row r="4067" spans="1:17" x14ac:dyDescent="0.3">
      <c r="A4067">
        <v>26747</v>
      </c>
      <c r="B4067" s="14">
        <v>44112.081782407404</v>
      </c>
      <c r="C4067" t="s">
        <v>11</v>
      </c>
      <c r="D4067">
        <v>462</v>
      </c>
      <c r="E4067">
        <v>3</v>
      </c>
      <c r="F4067">
        <v>4320</v>
      </c>
      <c r="G4067" t="s">
        <v>15</v>
      </c>
      <c r="H4067">
        <v>42</v>
      </c>
      <c r="I4067">
        <v>0</v>
      </c>
      <c r="J4067" t="s">
        <v>17</v>
      </c>
      <c r="K4067">
        <v>0</v>
      </c>
      <c r="L4067">
        <f>YEAR(ecommerce_customer_data_custom_[[#This Row],[Purchase Date]])</f>
        <v>2020</v>
      </c>
      <c r="M4067">
        <f>MONTH(ecommerce_customer_data_custom_[[#This Row],[Purchase Date]])</f>
        <v>10</v>
      </c>
      <c r="N4067" t="str">
        <f>TEXT(ecommerce_customer_data_custom_[[#This Row],[Purchase Date]],"mmmm")</f>
        <v>October</v>
      </c>
      <c r="O4067" t="str">
        <f>VLOOKUP(ecommerce_customer_data_custom_[[#This Row],[Customer Age]],AgeGroupMapping!$A$2:$C$5,3,TRUE)</f>
        <v>Middle-Aged</v>
      </c>
      <c r="P4067" t="str">
        <f>IF(ecommerce_customer_data_custom_[[#This Row],[Returns]]=1,"Returned","Not Returned")</f>
        <v>Not Returned</v>
      </c>
      <c r="Q4067" t="str">
        <f>_xlfn.XLOOKUP(ecommerce_customer_data_custom_[[#This Row],[Payment Method]],PaymentMapping!$A$2:$A$11,PaymentMapping!$B$2:$B$11,"Other")</f>
        <v>Wallet/UPI</v>
      </c>
    </row>
    <row r="4068" spans="1:17" x14ac:dyDescent="0.3">
      <c r="A4068">
        <v>26747</v>
      </c>
      <c r="B4068" s="14">
        <v>43948.028124999997</v>
      </c>
      <c r="C4068" t="s">
        <v>11</v>
      </c>
      <c r="D4068">
        <v>373</v>
      </c>
      <c r="E4068">
        <v>1</v>
      </c>
      <c r="F4068">
        <v>307</v>
      </c>
      <c r="G4068" t="s">
        <v>15</v>
      </c>
      <c r="H4068">
        <v>42</v>
      </c>
      <c r="I4068">
        <v>1</v>
      </c>
      <c r="J4068" t="s">
        <v>17</v>
      </c>
      <c r="K4068">
        <v>0</v>
      </c>
      <c r="L4068">
        <f>YEAR(ecommerce_customer_data_custom_[[#This Row],[Purchase Date]])</f>
        <v>2020</v>
      </c>
      <c r="M4068">
        <f>MONTH(ecommerce_customer_data_custom_[[#This Row],[Purchase Date]])</f>
        <v>4</v>
      </c>
      <c r="N4068" t="str">
        <f>TEXT(ecommerce_customer_data_custom_[[#This Row],[Purchase Date]],"mmmm")</f>
        <v>April</v>
      </c>
      <c r="O4068" t="str">
        <f>VLOOKUP(ecommerce_customer_data_custom_[[#This Row],[Customer Age]],AgeGroupMapping!$A$2:$C$5,3,TRUE)</f>
        <v>Middle-Aged</v>
      </c>
      <c r="P4068" t="str">
        <f>IF(ecommerce_customer_data_custom_[[#This Row],[Returns]]=1,"Returned","Not Returned")</f>
        <v>Returned</v>
      </c>
      <c r="Q4068" t="str">
        <f>_xlfn.XLOOKUP(ecommerce_customer_data_custom_[[#This Row],[Payment Method]],PaymentMapping!$A$2:$A$11,PaymentMapping!$B$2:$B$11,"Other")</f>
        <v>Wallet/UPI</v>
      </c>
    </row>
    <row r="4069" spans="1:17" x14ac:dyDescent="0.3">
      <c r="A4069">
        <v>26747</v>
      </c>
      <c r="B4069" s="14">
        <v>44674.766770833332</v>
      </c>
      <c r="C4069" t="s">
        <v>18</v>
      </c>
      <c r="D4069">
        <v>481</v>
      </c>
      <c r="E4069">
        <v>2</v>
      </c>
      <c r="F4069">
        <v>2215</v>
      </c>
      <c r="G4069" t="s">
        <v>12</v>
      </c>
      <c r="H4069">
        <v>42</v>
      </c>
      <c r="I4069">
        <v>0</v>
      </c>
      <c r="J4069" t="s">
        <v>17</v>
      </c>
      <c r="K4069">
        <v>0</v>
      </c>
      <c r="L4069">
        <f>YEAR(ecommerce_customer_data_custom_[[#This Row],[Purchase Date]])</f>
        <v>2022</v>
      </c>
      <c r="M4069">
        <f>MONTH(ecommerce_customer_data_custom_[[#This Row],[Purchase Date]])</f>
        <v>4</v>
      </c>
      <c r="N4069" t="str">
        <f>TEXT(ecommerce_customer_data_custom_[[#This Row],[Purchase Date]],"mmmm")</f>
        <v>April</v>
      </c>
      <c r="O4069" t="str">
        <f>VLOOKUP(ecommerce_customer_data_custom_[[#This Row],[Customer Age]],AgeGroupMapping!$A$2:$C$5,3,TRUE)</f>
        <v>Middle-Aged</v>
      </c>
      <c r="P4069" t="str">
        <f>IF(ecommerce_customer_data_custom_[[#This Row],[Returns]]=1,"Returned","Not Returned")</f>
        <v>Not Returned</v>
      </c>
      <c r="Q4069" t="str">
        <f>_xlfn.XLOOKUP(ecommerce_customer_data_custom_[[#This Row],[Payment Method]],PaymentMapping!$A$2:$A$11,PaymentMapping!$B$2:$B$11,"Other")</f>
        <v>Card</v>
      </c>
    </row>
    <row r="4070" spans="1:17" x14ac:dyDescent="0.3">
      <c r="A4070">
        <v>26747</v>
      </c>
      <c r="B4070" s="14">
        <v>44093.440393518518</v>
      </c>
      <c r="C4070" t="s">
        <v>18</v>
      </c>
      <c r="D4070">
        <v>18</v>
      </c>
      <c r="E4070">
        <v>2</v>
      </c>
      <c r="F4070">
        <v>5087</v>
      </c>
      <c r="G4070" t="s">
        <v>20</v>
      </c>
      <c r="H4070">
        <v>42</v>
      </c>
      <c r="I4070">
        <v>0</v>
      </c>
      <c r="J4070" t="s">
        <v>17</v>
      </c>
      <c r="K4070">
        <v>0</v>
      </c>
      <c r="L4070">
        <f>YEAR(ecommerce_customer_data_custom_[[#This Row],[Purchase Date]])</f>
        <v>2020</v>
      </c>
      <c r="M4070">
        <f>MONTH(ecommerce_customer_data_custom_[[#This Row],[Purchase Date]])</f>
        <v>9</v>
      </c>
      <c r="N4070" t="str">
        <f>TEXT(ecommerce_customer_data_custom_[[#This Row],[Purchase Date]],"mmmm")</f>
        <v>September</v>
      </c>
      <c r="O4070" t="str">
        <f>VLOOKUP(ecommerce_customer_data_custom_[[#This Row],[Customer Age]],AgeGroupMapping!$A$2:$C$5,3,TRUE)</f>
        <v>Middle-Aged</v>
      </c>
      <c r="P4070" t="str">
        <f>IF(ecommerce_customer_data_custom_[[#This Row],[Returns]]=1,"Returned","Not Returned")</f>
        <v>Not Returned</v>
      </c>
      <c r="Q4070" t="str">
        <f>_xlfn.XLOOKUP(ecommerce_customer_data_custom_[[#This Row],[Payment Method]],PaymentMapping!$A$2:$A$11,PaymentMapping!$B$2:$B$11,"Other")</f>
        <v>Other</v>
      </c>
    </row>
    <row r="4071" spans="1:17" x14ac:dyDescent="0.3">
      <c r="A4071">
        <v>40359</v>
      </c>
      <c r="B4071" s="14">
        <v>45024.603854166664</v>
      </c>
      <c r="C4071" t="s">
        <v>11</v>
      </c>
      <c r="D4071">
        <v>112</v>
      </c>
      <c r="E4071">
        <v>2</v>
      </c>
      <c r="F4071">
        <v>4848</v>
      </c>
      <c r="G4071" t="s">
        <v>19</v>
      </c>
      <c r="H4071">
        <v>70</v>
      </c>
      <c r="I4071">
        <v>1</v>
      </c>
      <c r="J4071" t="s">
        <v>17</v>
      </c>
      <c r="K4071">
        <v>0</v>
      </c>
      <c r="L4071">
        <f>YEAR(ecommerce_customer_data_custom_[[#This Row],[Purchase Date]])</f>
        <v>2023</v>
      </c>
      <c r="M4071">
        <f>MONTH(ecommerce_customer_data_custom_[[#This Row],[Purchase Date]])</f>
        <v>4</v>
      </c>
      <c r="N4071" t="str">
        <f>TEXT(ecommerce_customer_data_custom_[[#This Row],[Purchase Date]],"mmmm")</f>
        <v>April</v>
      </c>
      <c r="O4071" t="str">
        <f>VLOOKUP(ecommerce_customer_data_custom_[[#This Row],[Customer Age]],AgeGroupMapping!$A$2:$C$5,3,TRUE)</f>
        <v>Senior</v>
      </c>
      <c r="P4071" t="str">
        <f>IF(ecommerce_customer_data_custom_[[#This Row],[Returns]]=1,"Returned","Not Returned")</f>
        <v>Returned</v>
      </c>
      <c r="Q4071" t="str">
        <f>_xlfn.XLOOKUP(ecommerce_customer_data_custom_[[#This Row],[Payment Method]],PaymentMapping!$A$2:$A$11,PaymentMapping!$B$2:$B$11,"Other")</f>
        <v>Cash</v>
      </c>
    </row>
    <row r="4072" spans="1:17" x14ac:dyDescent="0.3">
      <c r="A4072">
        <v>40359</v>
      </c>
      <c r="B4072" s="14">
        <v>44005.308576388888</v>
      </c>
      <c r="C4072" t="s">
        <v>11</v>
      </c>
      <c r="D4072">
        <v>281</v>
      </c>
      <c r="E4072">
        <v>2</v>
      </c>
      <c r="F4072">
        <v>1610</v>
      </c>
      <c r="G4072" t="s">
        <v>12</v>
      </c>
      <c r="H4072">
        <v>70</v>
      </c>
      <c r="I4072">
        <v>1</v>
      </c>
      <c r="J4072" t="s">
        <v>17</v>
      </c>
      <c r="K4072">
        <v>0</v>
      </c>
      <c r="L4072">
        <f>YEAR(ecommerce_customer_data_custom_[[#This Row],[Purchase Date]])</f>
        <v>2020</v>
      </c>
      <c r="M4072">
        <f>MONTH(ecommerce_customer_data_custom_[[#This Row],[Purchase Date]])</f>
        <v>6</v>
      </c>
      <c r="N4072" t="str">
        <f>TEXT(ecommerce_customer_data_custom_[[#This Row],[Purchase Date]],"mmmm")</f>
        <v>June</v>
      </c>
      <c r="O4072" t="str">
        <f>VLOOKUP(ecommerce_customer_data_custom_[[#This Row],[Customer Age]],AgeGroupMapping!$A$2:$C$5,3,TRUE)</f>
        <v>Senior</v>
      </c>
      <c r="P4072" t="str">
        <f>IF(ecommerce_customer_data_custom_[[#This Row],[Returns]]=1,"Returned","Not Returned")</f>
        <v>Returned</v>
      </c>
      <c r="Q4072" t="str">
        <f>_xlfn.XLOOKUP(ecommerce_customer_data_custom_[[#This Row],[Payment Method]],PaymentMapping!$A$2:$A$11,PaymentMapping!$B$2:$B$11,"Other")</f>
        <v>Card</v>
      </c>
    </row>
    <row r="4073" spans="1:17" x14ac:dyDescent="0.3">
      <c r="A4073">
        <v>40359</v>
      </c>
      <c r="B4073" s="14">
        <v>45086.011886574073</v>
      </c>
      <c r="C4073" t="s">
        <v>14</v>
      </c>
      <c r="D4073">
        <v>146</v>
      </c>
      <c r="E4073">
        <v>5</v>
      </c>
      <c r="F4073">
        <v>5133</v>
      </c>
      <c r="G4073" t="s">
        <v>12</v>
      </c>
      <c r="H4073">
        <v>70</v>
      </c>
      <c r="I4073">
        <v>0</v>
      </c>
      <c r="J4073" t="s">
        <v>17</v>
      </c>
      <c r="K4073">
        <v>0</v>
      </c>
      <c r="L4073">
        <f>YEAR(ecommerce_customer_data_custom_[[#This Row],[Purchase Date]])</f>
        <v>2023</v>
      </c>
      <c r="M4073">
        <f>MONTH(ecommerce_customer_data_custom_[[#This Row],[Purchase Date]])</f>
        <v>6</v>
      </c>
      <c r="N4073" t="str">
        <f>TEXT(ecommerce_customer_data_custom_[[#This Row],[Purchase Date]],"mmmm")</f>
        <v>June</v>
      </c>
      <c r="O4073" t="str">
        <f>VLOOKUP(ecommerce_customer_data_custom_[[#This Row],[Customer Age]],AgeGroupMapping!$A$2:$C$5,3,TRUE)</f>
        <v>Senior</v>
      </c>
      <c r="P4073" t="str">
        <f>IF(ecommerce_customer_data_custom_[[#This Row],[Returns]]=1,"Returned","Not Returned")</f>
        <v>Not Returned</v>
      </c>
      <c r="Q4073" t="str">
        <f>_xlfn.XLOOKUP(ecommerce_customer_data_custom_[[#This Row],[Payment Method]],PaymentMapping!$A$2:$A$11,PaymentMapping!$B$2:$B$11,"Other")</f>
        <v>Card</v>
      </c>
    </row>
    <row r="4074" spans="1:17" x14ac:dyDescent="0.3">
      <c r="A4074">
        <v>40359</v>
      </c>
      <c r="B4074" s="14">
        <v>44781.262835648151</v>
      </c>
      <c r="C4074" t="s">
        <v>16</v>
      </c>
      <c r="D4074">
        <v>100</v>
      </c>
      <c r="E4074">
        <v>5</v>
      </c>
      <c r="F4074">
        <v>1567</v>
      </c>
      <c r="G4074" t="s">
        <v>15</v>
      </c>
      <c r="H4074">
        <v>70</v>
      </c>
      <c r="I4074">
        <v>0</v>
      </c>
      <c r="J4074" t="s">
        <v>17</v>
      </c>
      <c r="K4074">
        <v>0</v>
      </c>
      <c r="L4074">
        <f>YEAR(ecommerce_customer_data_custom_[[#This Row],[Purchase Date]])</f>
        <v>2022</v>
      </c>
      <c r="M4074">
        <f>MONTH(ecommerce_customer_data_custom_[[#This Row],[Purchase Date]])</f>
        <v>8</v>
      </c>
      <c r="N4074" t="str">
        <f>TEXT(ecommerce_customer_data_custom_[[#This Row],[Purchase Date]],"mmmm")</f>
        <v>August</v>
      </c>
      <c r="O4074" t="str">
        <f>VLOOKUP(ecommerce_customer_data_custom_[[#This Row],[Customer Age]],AgeGroupMapping!$A$2:$C$5,3,TRUE)</f>
        <v>Senior</v>
      </c>
      <c r="P4074" t="str">
        <f>IF(ecommerce_customer_data_custom_[[#This Row],[Returns]]=1,"Returned","Not Returned")</f>
        <v>Not Returned</v>
      </c>
      <c r="Q4074" t="str">
        <f>_xlfn.XLOOKUP(ecommerce_customer_data_custom_[[#This Row],[Payment Method]],PaymentMapping!$A$2:$A$11,PaymentMapping!$B$2:$B$11,"Other")</f>
        <v>Wallet/UPI</v>
      </c>
    </row>
    <row r="4075" spans="1:17" x14ac:dyDescent="0.3">
      <c r="A4075">
        <v>40359</v>
      </c>
      <c r="B4075" s="14">
        <v>44250.08121527778</v>
      </c>
      <c r="C4075" t="s">
        <v>18</v>
      </c>
      <c r="D4075">
        <v>323</v>
      </c>
      <c r="E4075">
        <v>2</v>
      </c>
      <c r="F4075">
        <v>1680</v>
      </c>
      <c r="G4075" t="s">
        <v>12</v>
      </c>
      <c r="H4075">
        <v>70</v>
      </c>
      <c r="I4075">
        <v>0</v>
      </c>
      <c r="J4075" t="s">
        <v>17</v>
      </c>
      <c r="K4075">
        <v>0</v>
      </c>
      <c r="L4075">
        <f>YEAR(ecommerce_customer_data_custom_[[#This Row],[Purchase Date]])</f>
        <v>2021</v>
      </c>
      <c r="M4075">
        <f>MONTH(ecommerce_customer_data_custom_[[#This Row],[Purchase Date]])</f>
        <v>2</v>
      </c>
      <c r="N4075" t="str">
        <f>TEXT(ecommerce_customer_data_custom_[[#This Row],[Purchase Date]],"mmmm")</f>
        <v>February</v>
      </c>
      <c r="O4075" t="str">
        <f>VLOOKUP(ecommerce_customer_data_custom_[[#This Row],[Customer Age]],AgeGroupMapping!$A$2:$C$5,3,TRUE)</f>
        <v>Senior</v>
      </c>
      <c r="P4075" t="str">
        <f>IF(ecommerce_customer_data_custom_[[#This Row],[Returns]]=1,"Returned","Not Returned")</f>
        <v>Not Returned</v>
      </c>
      <c r="Q4075" t="str">
        <f>_xlfn.XLOOKUP(ecommerce_customer_data_custom_[[#This Row],[Payment Method]],PaymentMapping!$A$2:$A$11,PaymentMapping!$B$2:$B$11,"Other")</f>
        <v>Card</v>
      </c>
    </row>
    <row r="4076" spans="1:17" x14ac:dyDescent="0.3">
      <c r="A4076">
        <v>40359</v>
      </c>
      <c r="B4076" s="14">
        <v>44514.154965277776</v>
      </c>
      <c r="C4076" t="s">
        <v>16</v>
      </c>
      <c r="D4076">
        <v>40</v>
      </c>
      <c r="E4076">
        <v>2</v>
      </c>
      <c r="F4076">
        <v>2475</v>
      </c>
      <c r="G4076" t="s">
        <v>20</v>
      </c>
      <c r="H4076">
        <v>70</v>
      </c>
      <c r="I4076">
        <v>1</v>
      </c>
      <c r="J4076" t="s">
        <v>17</v>
      </c>
      <c r="K4076">
        <v>0</v>
      </c>
      <c r="L4076">
        <f>YEAR(ecommerce_customer_data_custom_[[#This Row],[Purchase Date]])</f>
        <v>2021</v>
      </c>
      <c r="M4076">
        <f>MONTH(ecommerce_customer_data_custom_[[#This Row],[Purchase Date]])</f>
        <v>11</v>
      </c>
      <c r="N4076" t="str">
        <f>TEXT(ecommerce_customer_data_custom_[[#This Row],[Purchase Date]],"mmmm")</f>
        <v>November</v>
      </c>
      <c r="O4076" t="str">
        <f>VLOOKUP(ecommerce_customer_data_custom_[[#This Row],[Customer Age]],AgeGroupMapping!$A$2:$C$5,3,TRUE)</f>
        <v>Senior</v>
      </c>
      <c r="P4076" t="str">
        <f>IF(ecommerce_customer_data_custom_[[#This Row],[Returns]]=1,"Returned","Not Returned")</f>
        <v>Returned</v>
      </c>
      <c r="Q4076" t="str">
        <f>_xlfn.XLOOKUP(ecommerce_customer_data_custom_[[#This Row],[Payment Method]],PaymentMapping!$A$2:$A$11,PaymentMapping!$B$2:$B$11,"Other")</f>
        <v>Other</v>
      </c>
    </row>
    <row r="4077" spans="1:17" x14ac:dyDescent="0.3">
      <c r="A4077">
        <v>40359</v>
      </c>
      <c r="B4077" s="14">
        <v>43917.927673611113</v>
      </c>
      <c r="C4077" t="s">
        <v>16</v>
      </c>
      <c r="D4077">
        <v>212</v>
      </c>
      <c r="E4077">
        <v>2</v>
      </c>
      <c r="F4077">
        <v>2210</v>
      </c>
      <c r="G4077" t="s">
        <v>19</v>
      </c>
      <c r="H4077">
        <v>70</v>
      </c>
      <c r="I4077">
        <v>1</v>
      </c>
      <c r="J4077" t="s">
        <v>17</v>
      </c>
      <c r="K4077">
        <v>0</v>
      </c>
      <c r="L4077">
        <f>YEAR(ecommerce_customer_data_custom_[[#This Row],[Purchase Date]])</f>
        <v>2020</v>
      </c>
      <c r="M4077">
        <f>MONTH(ecommerce_customer_data_custom_[[#This Row],[Purchase Date]])</f>
        <v>3</v>
      </c>
      <c r="N4077" t="str">
        <f>TEXT(ecommerce_customer_data_custom_[[#This Row],[Purchase Date]],"mmmm")</f>
        <v>March</v>
      </c>
      <c r="O4077" t="str">
        <f>VLOOKUP(ecommerce_customer_data_custom_[[#This Row],[Customer Age]],AgeGroupMapping!$A$2:$C$5,3,TRUE)</f>
        <v>Senior</v>
      </c>
      <c r="P4077" t="str">
        <f>IF(ecommerce_customer_data_custom_[[#This Row],[Returns]]=1,"Returned","Not Returned")</f>
        <v>Returned</v>
      </c>
      <c r="Q4077" t="str">
        <f>_xlfn.XLOOKUP(ecommerce_customer_data_custom_[[#This Row],[Payment Method]],PaymentMapping!$A$2:$A$11,PaymentMapping!$B$2:$B$11,"Other")</f>
        <v>Cash</v>
      </c>
    </row>
    <row r="4078" spans="1:17" x14ac:dyDescent="0.3">
      <c r="A4078">
        <v>40359</v>
      </c>
      <c r="B4078" s="14">
        <v>45118.690625000003</v>
      </c>
      <c r="C4078" t="s">
        <v>18</v>
      </c>
      <c r="D4078">
        <v>151</v>
      </c>
      <c r="E4078">
        <v>4</v>
      </c>
      <c r="F4078">
        <v>1006</v>
      </c>
      <c r="G4078" t="s">
        <v>12</v>
      </c>
      <c r="H4078">
        <v>70</v>
      </c>
      <c r="I4078">
        <v>0</v>
      </c>
      <c r="J4078" t="s">
        <v>17</v>
      </c>
      <c r="K4078">
        <v>0</v>
      </c>
      <c r="L4078">
        <f>YEAR(ecommerce_customer_data_custom_[[#This Row],[Purchase Date]])</f>
        <v>2023</v>
      </c>
      <c r="M4078">
        <f>MONTH(ecommerce_customer_data_custom_[[#This Row],[Purchase Date]])</f>
        <v>7</v>
      </c>
      <c r="N4078" t="str">
        <f>TEXT(ecommerce_customer_data_custom_[[#This Row],[Purchase Date]],"mmmm")</f>
        <v>July</v>
      </c>
      <c r="O4078" t="str">
        <f>VLOOKUP(ecommerce_customer_data_custom_[[#This Row],[Customer Age]],AgeGroupMapping!$A$2:$C$5,3,TRUE)</f>
        <v>Senior</v>
      </c>
      <c r="P4078" t="str">
        <f>IF(ecommerce_customer_data_custom_[[#This Row],[Returns]]=1,"Returned","Not Returned")</f>
        <v>Not Returned</v>
      </c>
      <c r="Q4078" t="str">
        <f>_xlfn.XLOOKUP(ecommerce_customer_data_custom_[[#This Row],[Payment Method]],PaymentMapping!$A$2:$A$11,PaymentMapping!$B$2:$B$11,"Other")</f>
        <v>Card</v>
      </c>
    </row>
    <row r="4079" spans="1:17" x14ac:dyDescent="0.3">
      <c r="A4079">
        <v>40359</v>
      </c>
      <c r="B4079" s="14">
        <v>44483.521018518521</v>
      </c>
      <c r="C4079" t="s">
        <v>16</v>
      </c>
      <c r="D4079">
        <v>101</v>
      </c>
      <c r="E4079">
        <v>4</v>
      </c>
      <c r="F4079">
        <v>3211</v>
      </c>
      <c r="G4079" t="s">
        <v>15</v>
      </c>
      <c r="H4079">
        <v>70</v>
      </c>
      <c r="I4079">
        <v>0</v>
      </c>
      <c r="J4079" t="s">
        <v>17</v>
      </c>
      <c r="K4079">
        <v>0</v>
      </c>
      <c r="L4079">
        <f>YEAR(ecommerce_customer_data_custom_[[#This Row],[Purchase Date]])</f>
        <v>2021</v>
      </c>
      <c r="M4079">
        <f>MONTH(ecommerce_customer_data_custom_[[#This Row],[Purchase Date]])</f>
        <v>10</v>
      </c>
      <c r="N4079" t="str">
        <f>TEXT(ecommerce_customer_data_custom_[[#This Row],[Purchase Date]],"mmmm")</f>
        <v>October</v>
      </c>
      <c r="O4079" t="str">
        <f>VLOOKUP(ecommerce_customer_data_custom_[[#This Row],[Customer Age]],AgeGroupMapping!$A$2:$C$5,3,TRUE)</f>
        <v>Senior</v>
      </c>
      <c r="P4079" t="str">
        <f>IF(ecommerce_customer_data_custom_[[#This Row],[Returns]]=1,"Returned","Not Returned")</f>
        <v>Not Returned</v>
      </c>
      <c r="Q4079" t="str">
        <f>_xlfn.XLOOKUP(ecommerce_customer_data_custom_[[#This Row],[Payment Method]],PaymentMapping!$A$2:$A$11,PaymentMapping!$B$2:$B$11,"Other")</f>
        <v>Wallet/UPI</v>
      </c>
    </row>
    <row r="4080" spans="1:17" x14ac:dyDescent="0.3">
      <c r="A4080">
        <v>40359</v>
      </c>
      <c r="B4080" s="14">
        <v>44075.751203703701</v>
      </c>
      <c r="C4080" t="s">
        <v>14</v>
      </c>
      <c r="D4080">
        <v>378</v>
      </c>
      <c r="E4080">
        <v>5</v>
      </c>
      <c r="F4080">
        <v>515</v>
      </c>
      <c r="G4080" t="s">
        <v>15</v>
      </c>
      <c r="H4080">
        <v>70</v>
      </c>
      <c r="I4080">
        <v>0</v>
      </c>
      <c r="J4080" t="s">
        <v>17</v>
      </c>
      <c r="K4080">
        <v>0</v>
      </c>
      <c r="L4080">
        <f>YEAR(ecommerce_customer_data_custom_[[#This Row],[Purchase Date]])</f>
        <v>2020</v>
      </c>
      <c r="M4080">
        <f>MONTH(ecommerce_customer_data_custom_[[#This Row],[Purchase Date]])</f>
        <v>9</v>
      </c>
      <c r="N4080" t="str">
        <f>TEXT(ecommerce_customer_data_custom_[[#This Row],[Purchase Date]],"mmmm")</f>
        <v>September</v>
      </c>
      <c r="O4080" t="str">
        <f>VLOOKUP(ecommerce_customer_data_custom_[[#This Row],[Customer Age]],AgeGroupMapping!$A$2:$C$5,3,TRUE)</f>
        <v>Senior</v>
      </c>
      <c r="P4080" t="str">
        <f>IF(ecommerce_customer_data_custom_[[#This Row],[Returns]]=1,"Returned","Not Returned")</f>
        <v>Not Returned</v>
      </c>
      <c r="Q4080" t="str">
        <f>_xlfn.XLOOKUP(ecommerce_customer_data_custom_[[#This Row],[Payment Method]],PaymentMapping!$A$2:$A$11,PaymentMapping!$B$2:$B$11,"Other")</f>
        <v>Wallet/UPI</v>
      </c>
    </row>
    <row r="4081" spans="1:17" x14ac:dyDescent="0.3">
      <c r="A4081">
        <v>4806</v>
      </c>
      <c r="B4081" s="14">
        <v>44490.906921296293</v>
      </c>
      <c r="C4081" t="s">
        <v>14</v>
      </c>
      <c r="D4081">
        <v>227</v>
      </c>
      <c r="E4081">
        <v>5</v>
      </c>
      <c r="F4081">
        <v>554</v>
      </c>
      <c r="G4081" t="s">
        <v>15</v>
      </c>
      <c r="H4081">
        <v>62</v>
      </c>
      <c r="I4081">
        <v>0</v>
      </c>
      <c r="J4081" t="s">
        <v>17</v>
      </c>
      <c r="K4081">
        <v>0</v>
      </c>
      <c r="L4081">
        <f>YEAR(ecommerce_customer_data_custom_[[#This Row],[Purchase Date]])</f>
        <v>2021</v>
      </c>
      <c r="M4081">
        <f>MONTH(ecommerce_customer_data_custom_[[#This Row],[Purchase Date]])</f>
        <v>10</v>
      </c>
      <c r="N4081" t="str">
        <f>TEXT(ecommerce_customer_data_custom_[[#This Row],[Purchase Date]],"mmmm")</f>
        <v>October</v>
      </c>
      <c r="O4081" t="str">
        <f>VLOOKUP(ecommerce_customer_data_custom_[[#This Row],[Customer Age]],AgeGroupMapping!$A$2:$C$5,3,TRUE)</f>
        <v>Senior</v>
      </c>
      <c r="P4081" t="str">
        <f>IF(ecommerce_customer_data_custom_[[#This Row],[Returns]]=1,"Returned","Not Returned")</f>
        <v>Not Returned</v>
      </c>
      <c r="Q4081" t="str">
        <f>_xlfn.XLOOKUP(ecommerce_customer_data_custom_[[#This Row],[Payment Method]],PaymentMapping!$A$2:$A$11,PaymentMapping!$B$2:$B$11,"Other")</f>
        <v>Wallet/UPI</v>
      </c>
    </row>
    <row r="4082" spans="1:17" x14ac:dyDescent="0.3">
      <c r="A4082">
        <v>4806</v>
      </c>
      <c r="B4082" s="14">
        <v>44161.592673611114</v>
      </c>
      <c r="C4082" t="s">
        <v>16</v>
      </c>
      <c r="D4082">
        <v>93</v>
      </c>
      <c r="E4082">
        <v>2</v>
      </c>
      <c r="F4082">
        <v>906</v>
      </c>
      <c r="G4082" t="s">
        <v>19</v>
      </c>
      <c r="H4082">
        <v>62</v>
      </c>
      <c r="I4082">
        <v>0</v>
      </c>
      <c r="J4082" t="s">
        <v>17</v>
      </c>
      <c r="K4082">
        <v>0</v>
      </c>
      <c r="L4082">
        <f>YEAR(ecommerce_customer_data_custom_[[#This Row],[Purchase Date]])</f>
        <v>2020</v>
      </c>
      <c r="M4082">
        <f>MONTH(ecommerce_customer_data_custom_[[#This Row],[Purchase Date]])</f>
        <v>11</v>
      </c>
      <c r="N4082" t="str">
        <f>TEXT(ecommerce_customer_data_custom_[[#This Row],[Purchase Date]],"mmmm")</f>
        <v>November</v>
      </c>
      <c r="O4082" t="str">
        <f>VLOOKUP(ecommerce_customer_data_custom_[[#This Row],[Customer Age]],AgeGroupMapping!$A$2:$C$5,3,TRUE)</f>
        <v>Senior</v>
      </c>
      <c r="P4082" t="str">
        <f>IF(ecommerce_customer_data_custom_[[#This Row],[Returns]]=1,"Returned","Not Returned")</f>
        <v>Not Returned</v>
      </c>
      <c r="Q4082" t="str">
        <f>_xlfn.XLOOKUP(ecommerce_customer_data_custom_[[#This Row],[Payment Method]],PaymentMapping!$A$2:$A$11,PaymentMapping!$B$2:$B$11,"Other")</f>
        <v>Cash</v>
      </c>
    </row>
    <row r="4083" spans="1:17" x14ac:dyDescent="0.3">
      <c r="A4083">
        <v>31333</v>
      </c>
      <c r="B4083" s="14">
        <v>44874.432060185187</v>
      </c>
      <c r="C4083" t="s">
        <v>16</v>
      </c>
      <c r="D4083">
        <v>136</v>
      </c>
      <c r="E4083">
        <v>3</v>
      </c>
      <c r="F4083">
        <v>4936</v>
      </c>
      <c r="G4083" t="s">
        <v>19</v>
      </c>
      <c r="H4083">
        <v>25</v>
      </c>
      <c r="I4083">
        <v>1</v>
      </c>
      <c r="J4083" t="s">
        <v>17</v>
      </c>
      <c r="K4083">
        <v>0</v>
      </c>
      <c r="L4083">
        <f>YEAR(ecommerce_customer_data_custom_[[#This Row],[Purchase Date]])</f>
        <v>2022</v>
      </c>
      <c r="M4083">
        <f>MONTH(ecommerce_customer_data_custom_[[#This Row],[Purchase Date]])</f>
        <v>11</v>
      </c>
      <c r="N4083" t="str">
        <f>TEXT(ecommerce_customer_data_custom_[[#This Row],[Purchase Date]],"mmmm")</f>
        <v>November</v>
      </c>
      <c r="O4083" t="str">
        <f>VLOOKUP(ecommerce_customer_data_custom_[[#This Row],[Customer Age]],AgeGroupMapping!$A$2:$C$5,3,TRUE)</f>
        <v>Young</v>
      </c>
      <c r="P4083" t="str">
        <f>IF(ecommerce_customer_data_custom_[[#This Row],[Returns]]=1,"Returned","Not Returned")</f>
        <v>Returned</v>
      </c>
      <c r="Q4083" t="str">
        <f>_xlfn.XLOOKUP(ecommerce_customer_data_custom_[[#This Row],[Payment Method]],PaymentMapping!$A$2:$A$11,PaymentMapping!$B$2:$B$11,"Other")</f>
        <v>Cash</v>
      </c>
    </row>
    <row r="4084" spans="1:17" x14ac:dyDescent="0.3">
      <c r="A4084">
        <v>31333</v>
      </c>
      <c r="B4084" s="14">
        <v>45074.010810185187</v>
      </c>
      <c r="C4084" t="s">
        <v>11</v>
      </c>
      <c r="D4084">
        <v>362</v>
      </c>
      <c r="E4084">
        <v>4</v>
      </c>
      <c r="F4084">
        <v>1413</v>
      </c>
      <c r="G4084" t="s">
        <v>15</v>
      </c>
      <c r="H4084">
        <v>25</v>
      </c>
      <c r="I4084">
        <v>1</v>
      </c>
      <c r="J4084" t="s">
        <v>17</v>
      </c>
      <c r="K4084">
        <v>0</v>
      </c>
      <c r="L4084">
        <f>YEAR(ecommerce_customer_data_custom_[[#This Row],[Purchase Date]])</f>
        <v>2023</v>
      </c>
      <c r="M4084">
        <f>MONTH(ecommerce_customer_data_custom_[[#This Row],[Purchase Date]])</f>
        <v>5</v>
      </c>
      <c r="N4084" t="str">
        <f>TEXT(ecommerce_customer_data_custom_[[#This Row],[Purchase Date]],"mmmm")</f>
        <v>May</v>
      </c>
      <c r="O4084" t="str">
        <f>VLOOKUP(ecommerce_customer_data_custom_[[#This Row],[Customer Age]],AgeGroupMapping!$A$2:$C$5,3,TRUE)</f>
        <v>Young</v>
      </c>
      <c r="P4084" t="str">
        <f>IF(ecommerce_customer_data_custom_[[#This Row],[Returns]]=1,"Returned","Not Returned")</f>
        <v>Returned</v>
      </c>
      <c r="Q4084" t="str">
        <f>_xlfn.XLOOKUP(ecommerce_customer_data_custom_[[#This Row],[Payment Method]],PaymentMapping!$A$2:$A$11,PaymentMapping!$B$2:$B$11,"Other")</f>
        <v>Wallet/UPI</v>
      </c>
    </row>
    <row r="4085" spans="1:17" x14ac:dyDescent="0.3">
      <c r="A4085">
        <v>31333</v>
      </c>
      <c r="B4085" s="14">
        <v>44955.567974537036</v>
      </c>
      <c r="C4085" t="s">
        <v>16</v>
      </c>
      <c r="D4085">
        <v>220</v>
      </c>
      <c r="E4085">
        <v>1</v>
      </c>
      <c r="F4085">
        <v>4117</v>
      </c>
      <c r="G4085" t="s">
        <v>15</v>
      </c>
      <c r="H4085">
        <v>25</v>
      </c>
      <c r="I4085">
        <v>0</v>
      </c>
      <c r="J4085" t="s">
        <v>17</v>
      </c>
      <c r="K4085">
        <v>0</v>
      </c>
      <c r="L4085">
        <f>YEAR(ecommerce_customer_data_custom_[[#This Row],[Purchase Date]])</f>
        <v>2023</v>
      </c>
      <c r="M4085">
        <f>MONTH(ecommerce_customer_data_custom_[[#This Row],[Purchase Date]])</f>
        <v>1</v>
      </c>
      <c r="N4085" t="str">
        <f>TEXT(ecommerce_customer_data_custom_[[#This Row],[Purchase Date]],"mmmm")</f>
        <v>January</v>
      </c>
      <c r="O4085" t="str">
        <f>VLOOKUP(ecommerce_customer_data_custom_[[#This Row],[Customer Age]],AgeGroupMapping!$A$2:$C$5,3,TRUE)</f>
        <v>Young</v>
      </c>
      <c r="P4085" t="str">
        <f>IF(ecommerce_customer_data_custom_[[#This Row],[Returns]]=1,"Returned","Not Returned")</f>
        <v>Not Returned</v>
      </c>
      <c r="Q4085" t="str">
        <f>_xlfn.XLOOKUP(ecommerce_customer_data_custom_[[#This Row],[Payment Method]],PaymentMapping!$A$2:$A$11,PaymentMapping!$B$2:$B$11,"Other")</f>
        <v>Wallet/UPI</v>
      </c>
    </row>
    <row r="4086" spans="1:17" x14ac:dyDescent="0.3">
      <c r="A4086">
        <v>31333</v>
      </c>
      <c r="B4086" s="14">
        <v>45130.166597222225</v>
      </c>
      <c r="C4086" t="s">
        <v>18</v>
      </c>
      <c r="D4086">
        <v>126</v>
      </c>
      <c r="E4086">
        <v>2</v>
      </c>
      <c r="F4086">
        <v>1751</v>
      </c>
      <c r="G4086" t="s">
        <v>19</v>
      </c>
      <c r="H4086">
        <v>25</v>
      </c>
      <c r="I4086">
        <v>0</v>
      </c>
      <c r="J4086" t="s">
        <v>17</v>
      </c>
      <c r="K4086">
        <v>0</v>
      </c>
      <c r="L4086">
        <f>YEAR(ecommerce_customer_data_custom_[[#This Row],[Purchase Date]])</f>
        <v>2023</v>
      </c>
      <c r="M4086">
        <f>MONTH(ecommerce_customer_data_custom_[[#This Row],[Purchase Date]])</f>
        <v>7</v>
      </c>
      <c r="N4086" t="str">
        <f>TEXT(ecommerce_customer_data_custom_[[#This Row],[Purchase Date]],"mmmm")</f>
        <v>July</v>
      </c>
      <c r="O4086" t="str">
        <f>VLOOKUP(ecommerce_customer_data_custom_[[#This Row],[Customer Age]],AgeGroupMapping!$A$2:$C$5,3,TRUE)</f>
        <v>Young</v>
      </c>
      <c r="P4086" t="str">
        <f>IF(ecommerce_customer_data_custom_[[#This Row],[Returns]]=1,"Returned","Not Returned")</f>
        <v>Not Returned</v>
      </c>
      <c r="Q4086" t="str">
        <f>_xlfn.XLOOKUP(ecommerce_customer_data_custom_[[#This Row],[Payment Method]],PaymentMapping!$A$2:$A$11,PaymentMapping!$B$2:$B$11,"Other")</f>
        <v>Cash</v>
      </c>
    </row>
    <row r="4087" spans="1:17" x14ac:dyDescent="0.3">
      <c r="A4087">
        <v>31333</v>
      </c>
      <c r="B4087" s="14">
        <v>44228.676898148151</v>
      </c>
      <c r="C4087" t="s">
        <v>14</v>
      </c>
      <c r="D4087">
        <v>339</v>
      </c>
      <c r="E4087">
        <v>3</v>
      </c>
      <c r="F4087">
        <v>677</v>
      </c>
      <c r="G4087" t="s">
        <v>19</v>
      </c>
      <c r="H4087">
        <v>25</v>
      </c>
      <c r="I4087">
        <v>1</v>
      </c>
      <c r="J4087" t="s">
        <v>17</v>
      </c>
      <c r="K4087">
        <v>0</v>
      </c>
      <c r="L4087">
        <f>YEAR(ecommerce_customer_data_custom_[[#This Row],[Purchase Date]])</f>
        <v>2021</v>
      </c>
      <c r="M4087">
        <f>MONTH(ecommerce_customer_data_custom_[[#This Row],[Purchase Date]])</f>
        <v>2</v>
      </c>
      <c r="N4087" t="str">
        <f>TEXT(ecommerce_customer_data_custom_[[#This Row],[Purchase Date]],"mmmm")</f>
        <v>February</v>
      </c>
      <c r="O4087" t="str">
        <f>VLOOKUP(ecommerce_customer_data_custom_[[#This Row],[Customer Age]],AgeGroupMapping!$A$2:$C$5,3,TRUE)</f>
        <v>Young</v>
      </c>
      <c r="P4087" t="str">
        <f>IF(ecommerce_customer_data_custom_[[#This Row],[Returns]]=1,"Returned","Not Returned")</f>
        <v>Returned</v>
      </c>
      <c r="Q4087" t="str">
        <f>_xlfn.XLOOKUP(ecommerce_customer_data_custom_[[#This Row],[Payment Method]],PaymentMapping!$A$2:$A$11,PaymentMapping!$B$2:$B$11,"Other")</f>
        <v>Cash</v>
      </c>
    </row>
    <row r="4088" spans="1:17" x14ac:dyDescent="0.3">
      <c r="A4088">
        <v>31333</v>
      </c>
      <c r="B4088" s="14">
        <v>43874.385648148149</v>
      </c>
      <c r="C4088" t="s">
        <v>18</v>
      </c>
      <c r="D4088">
        <v>81</v>
      </c>
      <c r="E4088">
        <v>3</v>
      </c>
      <c r="F4088">
        <v>4208</v>
      </c>
      <c r="G4088" t="s">
        <v>12</v>
      </c>
      <c r="H4088">
        <v>25</v>
      </c>
      <c r="I4088">
        <v>1</v>
      </c>
      <c r="J4088" t="s">
        <v>17</v>
      </c>
      <c r="K4088">
        <v>0</v>
      </c>
      <c r="L4088">
        <f>YEAR(ecommerce_customer_data_custom_[[#This Row],[Purchase Date]])</f>
        <v>2020</v>
      </c>
      <c r="M4088">
        <f>MONTH(ecommerce_customer_data_custom_[[#This Row],[Purchase Date]])</f>
        <v>2</v>
      </c>
      <c r="N4088" t="str">
        <f>TEXT(ecommerce_customer_data_custom_[[#This Row],[Purchase Date]],"mmmm")</f>
        <v>February</v>
      </c>
      <c r="O4088" t="str">
        <f>VLOOKUP(ecommerce_customer_data_custom_[[#This Row],[Customer Age]],AgeGroupMapping!$A$2:$C$5,3,TRUE)</f>
        <v>Young</v>
      </c>
      <c r="P4088" t="str">
        <f>IF(ecommerce_customer_data_custom_[[#This Row],[Returns]]=1,"Returned","Not Returned")</f>
        <v>Returned</v>
      </c>
      <c r="Q4088" t="str">
        <f>_xlfn.XLOOKUP(ecommerce_customer_data_custom_[[#This Row],[Payment Method]],PaymentMapping!$A$2:$A$11,PaymentMapping!$B$2:$B$11,"Other")</f>
        <v>Card</v>
      </c>
    </row>
    <row r="4089" spans="1:17" x14ac:dyDescent="0.3">
      <c r="A4089">
        <v>31333</v>
      </c>
      <c r="B4089" s="14">
        <v>43896.450787037036</v>
      </c>
      <c r="C4089" t="s">
        <v>16</v>
      </c>
      <c r="D4089">
        <v>335</v>
      </c>
      <c r="E4089">
        <v>4</v>
      </c>
      <c r="F4089">
        <v>1793</v>
      </c>
      <c r="G4089" t="s">
        <v>15</v>
      </c>
      <c r="H4089">
        <v>25</v>
      </c>
      <c r="I4089">
        <v>1</v>
      </c>
      <c r="J4089" t="s">
        <v>17</v>
      </c>
      <c r="K4089">
        <v>0</v>
      </c>
      <c r="L4089">
        <f>YEAR(ecommerce_customer_data_custom_[[#This Row],[Purchase Date]])</f>
        <v>2020</v>
      </c>
      <c r="M4089">
        <f>MONTH(ecommerce_customer_data_custom_[[#This Row],[Purchase Date]])</f>
        <v>3</v>
      </c>
      <c r="N4089" t="str">
        <f>TEXT(ecommerce_customer_data_custom_[[#This Row],[Purchase Date]],"mmmm")</f>
        <v>March</v>
      </c>
      <c r="O4089" t="str">
        <f>VLOOKUP(ecommerce_customer_data_custom_[[#This Row],[Customer Age]],AgeGroupMapping!$A$2:$C$5,3,TRUE)</f>
        <v>Young</v>
      </c>
      <c r="P4089" t="str">
        <f>IF(ecommerce_customer_data_custom_[[#This Row],[Returns]]=1,"Returned","Not Returned")</f>
        <v>Returned</v>
      </c>
      <c r="Q4089" t="str">
        <f>_xlfn.XLOOKUP(ecommerce_customer_data_custom_[[#This Row],[Payment Method]],PaymentMapping!$A$2:$A$11,PaymentMapping!$B$2:$B$11,"Other")</f>
        <v>Wallet/UPI</v>
      </c>
    </row>
    <row r="4090" spans="1:17" x14ac:dyDescent="0.3">
      <c r="A4090">
        <v>25793</v>
      </c>
      <c r="B4090" s="14">
        <v>45164.28334490741</v>
      </c>
      <c r="C4090" t="s">
        <v>18</v>
      </c>
      <c r="D4090">
        <v>377</v>
      </c>
      <c r="E4090">
        <v>1</v>
      </c>
      <c r="F4090">
        <v>1350</v>
      </c>
      <c r="G4090" t="s">
        <v>12</v>
      </c>
      <c r="H4090">
        <v>25</v>
      </c>
      <c r="I4090">
        <v>0</v>
      </c>
      <c r="J4090" t="s">
        <v>13</v>
      </c>
      <c r="K4090">
        <v>0</v>
      </c>
      <c r="L4090">
        <f>YEAR(ecommerce_customer_data_custom_[[#This Row],[Purchase Date]])</f>
        <v>2023</v>
      </c>
      <c r="M4090">
        <f>MONTH(ecommerce_customer_data_custom_[[#This Row],[Purchase Date]])</f>
        <v>8</v>
      </c>
      <c r="N4090" t="str">
        <f>TEXT(ecommerce_customer_data_custom_[[#This Row],[Purchase Date]],"mmmm")</f>
        <v>August</v>
      </c>
      <c r="O4090" t="str">
        <f>VLOOKUP(ecommerce_customer_data_custom_[[#This Row],[Customer Age]],AgeGroupMapping!$A$2:$C$5,3,TRUE)</f>
        <v>Young</v>
      </c>
      <c r="P4090" t="str">
        <f>IF(ecommerce_customer_data_custom_[[#This Row],[Returns]]=1,"Returned","Not Returned")</f>
        <v>Not Returned</v>
      </c>
      <c r="Q4090" t="str">
        <f>_xlfn.XLOOKUP(ecommerce_customer_data_custom_[[#This Row],[Payment Method]],PaymentMapping!$A$2:$A$11,PaymentMapping!$B$2:$B$11,"Other")</f>
        <v>Card</v>
      </c>
    </row>
    <row r="4091" spans="1:17" x14ac:dyDescent="0.3">
      <c r="A4091">
        <v>25793</v>
      </c>
      <c r="B4091" s="14">
        <v>44887.786469907405</v>
      </c>
      <c r="C4091" t="s">
        <v>16</v>
      </c>
      <c r="D4091">
        <v>489</v>
      </c>
      <c r="E4091">
        <v>5</v>
      </c>
      <c r="F4091">
        <v>1780</v>
      </c>
      <c r="G4091" t="s">
        <v>15</v>
      </c>
      <c r="H4091">
        <v>25</v>
      </c>
      <c r="I4091">
        <v>0</v>
      </c>
      <c r="J4091" t="s">
        <v>13</v>
      </c>
      <c r="K4091">
        <v>0</v>
      </c>
      <c r="L4091">
        <f>YEAR(ecommerce_customer_data_custom_[[#This Row],[Purchase Date]])</f>
        <v>2022</v>
      </c>
      <c r="M4091">
        <f>MONTH(ecommerce_customer_data_custom_[[#This Row],[Purchase Date]])</f>
        <v>11</v>
      </c>
      <c r="N4091" t="str">
        <f>TEXT(ecommerce_customer_data_custom_[[#This Row],[Purchase Date]],"mmmm")</f>
        <v>November</v>
      </c>
      <c r="O4091" t="str">
        <f>VLOOKUP(ecommerce_customer_data_custom_[[#This Row],[Customer Age]],AgeGroupMapping!$A$2:$C$5,3,TRUE)</f>
        <v>Young</v>
      </c>
      <c r="P4091" t="str">
        <f>IF(ecommerce_customer_data_custom_[[#This Row],[Returns]]=1,"Returned","Not Returned")</f>
        <v>Not Returned</v>
      </c>
      <c r="Q4091" t="str">
        <f>_xlfn.XLOOKUP(ecommerce_customer_data_custom_[[#This Row],[Payment Method]],PaymentMapping!$A$2:$A$11,PaymentMapping!$B$2:$B$11,"Other")</f>
        <v>Wallet/UPI</v>
      </c>
    </row>
    <row r="4092" spans="1:17" x14ac:dyDescent="0.3">
      <c r="A4092">
        <v>25793</v>
      </c>
      <c r="B4092" s="14">
        <v>44777.058449074073</v>
      </c>
      <c r="C4092" t="s">
        <v>14</v>
      </c>
      <c r="D4092">
        <v>111</v>
      </c>
      <c r="E4092">
        <v>1</v>
      </c>
      <c r="F4092">
        <v>4320</v>
      </c>
      <c r="G4092" t="s">
        <v>15</v>
      </c>
      <c r="H4092">
        <v>25</v>
      </c>
      <c r="I4092">
        <v>0</v>
      </c>
      <c r="J4092" t="s">
        <v>13</v>
      </c>
      <c r="K4092">
        <v>0</v>
      </c>
      <c r="L4092">
        <f>YEAR(ecommerce_customer_data_custom_[[#This Row],[Purchase Date]])</f>
        <v>2022</v>
      </c>
      <c r="M4092">
        <f>MONTH(ecommerce_customer_data_custom_[[#This Row],[Purchase Date]])</f>
        <v>8</v>
      </c>
      <c r="N4092" t="str">
        <f>TEXT(ecommerce_customer_data_custom_[[#This Row],[Purchase Date]],"mmmm")</f>
        <v>August</v>
      </c>
      <c r="O4092" t="str">
        <f>VLOOKUP(ecommerce_customer_data_custom_[[#This Row],[Customer Age]],AgeGroupMapping!$A$2:$C$5,3,TRUE)</f>
        <v>Young</v>
      </c>
      <c r="P4092" t="str">
        <f>IF(ecommerce_customer_data_custom_[[#This Row],[Returns]]=1,"Returned","Not Returned")</f>
        <v>Not Returned</v>
      </c>
      <c r="Q4092" t="str">
        <f>_xlfn.XLOOKUP(ecommerce_customer_data_custom_[[#This Row],[Payment Method]],PaymentMapping!$A$2:$A$11,PaymentMapping!$B$2:$B$11,"Other")</f>
        <v>Wallet/UPI</v>
      </c>
    </row>
    <row r="4093" spans="1:17" x14ac:dyDescent="0.3">
      <c r="A4093">
        <v>25793</v>
      </c>
      <c r="B4093" s="14">
        <v>44925.107442129629</v>
      </c>
      <c r="C4093" t="s">
        <v>16</v>
      </c>
      <c r="D4093">
        <v>230</v>
      </c>
      <c r="E4093">
        <v>3</v>
      </c>
      <c r="F4093">
        <v>4174</v>
      </c>
      <c r="G4093" t="s">
        <v>12</v>
      </c>
      <c r="H4093">
        <v>25</v>
      </c>
      <c r="I4093">
        <v>0</v>
      </c>
      <c r="J4093" t="s">
        <v>13</v>
      </c>
      <c r="K4093">
        <v>0</v>
      </c>
      <c r="L4093">
        <f>YEAR(ecommerce_customer_data_custom_[[#This Row],[Purchase Date]])</f>
        <v>2022</v>
      </c>
      <c r="M4093">
        <f>MONTH(ecommerce_customer_data_custom_[[#This Row],[Purchase Date]])</f>
        <v>12</v>
      </c>
      <c r="N4093" t="str">
        <f>TEXT(ecommerce_customer_data_custom_[[#This Row],[Purchase Date]],"mmmm")</f>
        <v>December</v>
      </c>
      <c r="O4093" t="str">
        <f>VLOOKUP(ecommerce_customer_data_custom_[[#This Row],[Customer Age]],AgeGroupMapping!$A$2:$C$5,3,TRUE)</f>
        <v>Young</v>
      </c>
      <c r="P4093" t="str">
        <f>IF(ecommerce_customer_data_custom_[[#This Row],[Returns]]=1,"Returned","Not Returned")</f>
        <v>Not Returned</v>
      </c>
      <c r="Q4093" t="str">
        <f>_xlfn.XLOOKUP(ecommerce_customer_data_custom_[[#This Row],[Payment Method]],PaymentMapping!$A$2:$A$11,PaymentMapping!$B$2:$B$11,"Other")</f>
        <v>Card</v>
      </c>
    </row>
    <row r="4094" spans="1:17" x14ac:dyDescent="0.3">
      <c r="A4094">
        <v>25793</v>
      </c>
      <c r="B4094" s="14">
        <v>44106.147002314814</v>
      </c>
      <c r="C4094" t="s">
        <v>18</v>
      </c>
      <c r="D4094">
        <v>267</v>
      </c>
      <c r="E4094">
        <v>5</v>
      </c>
      <c r="F4094">
        <v>4662</v>
      </c>
      <c r="G4094" t="s">
        <v>15</v>
      </c>
      <c r="H4094">
        <v>25</v>
      </c>
      <c r="I4094">
        <v>0</v>
      </c>
      <c r="J4094" t="s">
        <v>13</v>
      </c>
      <c r="K4094">
        <v>0</v>
      </c>
      <c r="L4094">
        <f>YEAR(ecommerce_customer_data_custom_[[#This Row],[Purchase Date]])</f>
        <v>2020</v>
      </c>
      <c r="M4094">
        <f>MONTH(ecommerce_customer_data_custom_[[#This Row],[Purchase Date]])</f>
        <v>10</v>
      </c>
      <c r="N4094" t="str">
        <f>TEXT(ecommerce_customer_data_custom_[[#This Row],[Purchase Date]],"mmmm")</f>
        <v>October</v>
      </c>
      <c r="O4094" t="str">
        <f>VLOOKUP(ecommerce_customer_data_custom_[[#This Row],[Customer Age]],AgeGroupMapping!$A$2:$C$5,3,TRUE)</f>
        <v>Young</v>
      </c>
      <c r="P4094" t="str">
        <f>IF(ecommerce_customer_data_custom_[[#This Row],[Returns]]=1,"Returned","Not Returned")</f>
        <v>Not Returned</v>
      </c>
      <c r="Q4094" t="str">
        <f>_xlfn.XLOOKUP(ecommerce_customer_data_custom_[[#This Row],[Payment Method]],PaymentMapping!$A$2:$A$11,PaymentMapping!$B$2:$B$11,"Other")</f>
        <v>Wallet/UPI</v>
      </c>
    </row>
    <row r="4095" spans="1:17" x14ac:dyDescent="0.3">
      <c r="A4095">
        <v>25793</v>
      </c>
      <c r="B4095" s="14">
        <v>44750.621423611112</v>
      </c>
      <c r="C4095" t="s">
        <v>16</v>
      </c>
      <c r="D4095">
        <v>387</v>
      </c>
      <c r="E4095">
        <v>3</v>
      </c>
      <c r="F4095">
        <v>3378</v>
      </c>
      <c r="G4095" t="s">
        <v>19</v>
      </c>
      <c r="H4095">
        <v>25</v>
      </c>
      <c r="I4095">
        <v>0</v>
      </c>
      <c r="J4095" t="s">
        <v>13</v>
      </c>
      <c r="K4095">
        <v>0</v>
      </c>
      <c r="L4095">
        <f>YEAR(ecommerce_customer_data_custom_[[#This Row],[Purchase Date]])</f>
        <v>2022</v>
      </c>
      <c r="M4095">
        <f>MONTH(ecommerce_customer_data_custom_[[#This Row],[Purchase Date]])</f>
        <v>7</v>
      </c>
      <c r="N4095" t="str">
        <f>TEXT(ecommerce_customer_data_custom_[[#This Row],[Purchase Date]],"mmmm")</f>
        <v>July</v>
      </c>
      <c r="O4095" t="str">
        <f>VLOOKUP(ecommerce_customer_data_custom_[[#This Row],[Customer Age]],AgeGroupMapping!$A$2:$C$5,3,TRUE)</f>
        <v>Young</v>
      </c>
      <c r="P4095" t="str">
        <f>IF(ecommerce_customer_data_custom_[[#This Row],[Returns]]=1,"Returned","Not Returned")</f>
        <v>Not Returned</v>
      </c>
      <c r="Q4095" t="str">
        <f>_xlfn.XLOOKUP(ecommerce_customer_data_custom_[[#This Row],[Payment Method]],PaymentMapping!$A$2:$A$11,PaymentMapping!$B$2:$B$11,"Other")</f>
        <v>Cash</v>
      </c>
    </row>
    <row r="4096" spans="1:17" x14ac:dyDescent="0.3">
      <c r="A4096">
        <v>25793</v>
      </c>
      <c r="B4096" s="14">
        <v>44110.462905092594</v>
      </c>
      <c r="C4096" t="s">
        <v>16</v>
      </c>
      <c r="D4096">
        <v>392</v>
      </c>
      <c r="E4096">
        <v>5</v>
      </c>
      <c r="F4096">
        <v>3342</v>
      </c>
      <c r="G4096" t="s">
        <v>12</v>
      </c>
      <c r="H4096">
        <v>25</v>
      </c>
      <c r="I4096">
        <v>0</v>
      </c>
      <c r="J4096" t="s">
        <v>13</v>
      </c>
      <c r="K4096">
        <v>0</v>
      </c>
      <c r="L4096">
        <f>YEAR(ecommerce_customer_data_custom_[[#This Row],[Purchase Date]])</f>
        <v>2020</v>
      </c>
      <c r="M4096">
        <f>MONTH(ecommerce_customer_data_custom_[[#This Row],[Purchase Date]])</f>
        <v>10</v>
      </c>
      <c r="N4096" t="str">
        <f>TEXT(ecommerce_customer_data_custom_[[#This Row],[Purchase Date]],"mmmm")</f>
        <v>October</v>
      </c>
      <c r="O4096" t="str">
        <f>VLOOKUP(ecommerce_customer_data_custom_[[#This Row],[Customer Age]],AgeGroupMapping!$A$2:$C$5,3,TRUE)</f>
        <v>Young</v>
      </c>
      <c r="P4096" t="str">
        <f>IF(ecommerce_customer_data_custom_[[#This Row],[Returns]]=1,"Returned","Not Returned")</f>
        <v>Not Returned</v>
      </c>
      <c r="Q4096" t="str">
        <f>_xlfn.XLOOKUP(ecommerce_customer_data_custom_[[#This Row],[Payment Method]],PaymentMapping!$A$2:$A$11,PaymentMapping!$B$2:$B$11,"Other")</f>
        <v>Card</v>
      </c>
    </row>
    <row r="4097" spans="1:17" x14ac:dyDescent="0.3">
      <c r="A4097">
        <v>43584</v>
      </c>
      <c r="B4097" s="14">
        <v>45150.964074074072</v>
      </c>
      <c r="C4097" t="s">
        <v>18</v>
      </c>
      <c r="D4097">
        <v>152</v>
      </c>
      <c r="E4097">
        <v>4</v>
      </c>
      <c r="F4097">
        <v>325</v>
      </c>
      <c r="G4097" t="s">
        <v>19</v>
      </c>
      <c r="H4097">
        <v>43</v>
      </c>
      <c r="I4097">
        <v>1</v>
      </c>
      <c r="J4097" t="s">
        <v>13</v>
      </c>
      <c r="K4097">
        <v>1</v>
      </c>
      <c r="L4097">
        <f>YEAR(ecommerce_customer_data_custom_[[#This Row],[Purchase Date]])</f>
        <v>2023</v>
      </c>
      <c r="M4097">
        <f>MONTH(ecommerce_customer_data_custom_[[#This Row],[Purchase Date]])</f>
        <v>8</v>
      </c>
      <c r="N4097" t="str">
        <f>TEXT(ecommerce_customer_data_custom_[[#This Row],[Purchase Date]],"mmmm")</f>
        <v>August</v>
      </c>
      <c r="O4097" t="str">
        <f>VLOOKUP(ecommerce_customer_data_custom_[[#This Row],[Customer Age]],AgeGroupMapping!$A$2:$C$5,3,TRUE)</f>
        <v>Middle-Aged</v>
      </c>
      <c r="P4097" t="str">
        <f>IF(ecommerce_customer_data_custom_[[#This Row],[Returns]]=1,"Returned","Not Returned")</f>
        <v>Returned</v>
      </c>
      <c r="Q4097" t="str">
        <f>_xlfn.XLOOKUP(ecommerce_customer_data_custom_[[#This Row],[Payment Method]],PaymentMapping!$A$2:$A$11,PaymentMapping!$B$2:$B$11,"Other")</f>
        <v>Cash</v>
      </c>
    </row>
    <row r="4098" spans="1:17" x14ac:dyDescent="0.3">
      <c r="A4098">
        <v>43584</v>
      </c>
      <c r="B4098" s="14">
        <v>44893.000810185185</v>
      </c>
      <c r="C4098" t="s">
        <v>18</v>
      </c>
      <c r="D4098">
        <v>481</v>
      </c>
      <c r="E4098">
        <v>4</v>
      </c>
      <c r="F4098">
        <v>1579</v>
      </c>
      <c r="G4098" t="s">
        <v>19</v>
      </c>
      <c r="H4098">
        <v>43</v>
      </c>
      <c r="I4098">
        <v>0</v>
      </c>
      <c r="J4098" t="s">
        <v>13</v>
      </c>
      <c r="K4098">
        <v>1</v>
      </c>
      <c r="L4098">
        <f>YEAR(ecommerce_customer_data_custom_[[#This Row],[Purchase Date]])</f>
        <v>2022</v>
      </c>
      <c r="M4098">
        <f>MONTH(ecommerce_customer_data_custom_[[#This Row],[Purchase Date]])</f>
        <v>11</v>
      </c>
      <c r="N4098" t="str">
        <f>TEXT(ecommerce_customer_data_custom_[[#This Row],[Purchase Date]],"mmmm")</f>
        <v>November</v>
      </c>
      <c r="O4098" t="str">
        <f>VLOOKUP(ecommerce_customer_data_custom_[[#This Row],[Customer Age]],AgeGroupMapping!$A$2:$C$5,3,TRUE)</f>
        <v>Middle-Aged</v>
      </c>
      <c r="P4098" t="str">
        <f>IF(ecommerce_customer_data_custom_[[#This Row],[Returns]]=1,"Returned","Not Returned")</f>
        <v>Not Returned</v>
      </c>
      <c r="Q4098" t="str">
        <f>_xlfn.XLOOKUP(ecommerce_customer_data_custom_[[#This Row],[Payment Method]],PaymentMapping!$A$2:$A$11,PaymentMapping!$B$2:$B$11,"Other")</f>
        <v>Cash</v>
      </c>
    </row>
    <row r="4099" spans="1:17" x14ac:dyDescent="0.3">
      <c r="A4099">
        <v>43584</v>
      </c>
      <c r="B4099" s="14">
        <v>43910.63354166667</v>
      </c>
      <c r="C4099" t="s">
        <v>14</v>
      </c>
      <c r="D4099">
        <v>322</v>
      </c>
      <c r="E4099">
        <v>2</v>
      </c>
      <c r="F4099">
        <v>3106</v>
      </c>
      <c r="G4099" t="s">
        <v>19</v>
      </c>
      <c r="H4099">
        <v>43</v>
      </c>
      <c r="I4099">
        <v>1</v>
      </c>
      <c r="J4099" t="s">
        <v>13</v>
      </c>
      <c r="K4099">
        <v>1</v>
      </c>
      <c r="L4099">
        <f>YEAR(ecommerce_customer_data_custom_[[#This Row],[Purchase Date]])</f>
        <v>2020</v>
      </c>
      <c r="M4099">
        <f>MONTH(ecommerce_customer_data_custom_[[#This Row],[Purchase Date]])</f>
        <v>3</v>
      </c>
      <c r="N4099" t="str">
        <f>TEXT(ecommerce_customer_data_custom_[[#This Row],[Purchase Date]],"mmmm")</f>
        <v>March</v>
      </c>
      <c r="O4099" t="str">
        <f>VLOOKUP(ecommerce_customer_data_custom_[[#This Row],[Customer Age]],AgeGroupMapping!$A$2:$C$5,3,TRUE)</f>
        <v>Middle-Aged</v>
      </c>
      <c r="P4099" t="str">
        <f>IF(ecommerce_customer_data_custom_[[#This Row],[Returns]]=1,"Returned","Not Returned")</f>
        <v>Returned</v>
      </c>
      <c r="Q4099" t="str">
        <f>_xlfn.XLOOKUP(ecommerce_customer_data_custom_[[#This Row],[Payment Method]],PaymentMapping!$A$2:$A$11,PaymentMapping!$B$2:$B$11,"Other")</f>
        <v>Cash</v>
      </c>
    </row>
    <row r="4100" spans="1:17" x14ac:dyDescent="0.3">
      <c r="A4100">
        <v>17985</v>
      </c>
      <c r="B4100" s="14">
        <v>44956.837685185186</v>
      </c>
      <c r="C4100" t="s">
        <v>11</v>
      </c>
      <c r="D4100">
        <v>436</v>
      </c>
      <c r="E4100">
        <v>4</v>
      </c>
      <c r="F4100">
        <v>1868</v>
      </c>
      <c r="G4100" t="s">
        <v>20</v>
      </c>
      <c r="H4100">
        <v>25</v>
      </c>
      <c r="I4100">
        <v>1</v>
      </c>
      <c r="J4100" t="s">
        <v>17</v>
      </c>
      <c r="K4100">
        <v>0</v>
      </c>
      <c r="L4100">
        <f>YEAR(ecommerce_customer_data_custom_[[#This Row],[Purchase Date]])</f>
        <v>2023</v>
      </c>
      <c r="M4100">
        <f>MONTH(ecommerce_customer_data_custom_[[#This Row],[Purchase Date]])</f>
        <v>1</v>
      </c>
      <c r="N4100" t="str">
        <f>TEXT(ecommerce_customer_data_custom_[[#This Row],[Purchase Date]],"mmmm")</f>
        <v>January</v>
      </c>
      <c r="O4100" t="str">
        <f>VLOOKUP(ecommerce_customer_data_custom_[[#This Row],[Customer Age]],AgeGroupMapping!$A$2:$C$5,3,TRUE)</f>
        <v>Young</v>
      </c>
      <c r="P4100" t="str">
        <f>IF(ecommerce_customer_data_custom_[[#This Row],[Returns]]=1,"Returned","Not Returned")</f>
        <v>Returned</v>
      </c>
      <c r="Q4100" t="str">
        <f>_xlfn.XLOOKUP(ecommerce_customer_data_custom_[[#This Row],[Payment Method]],PaymentMapping!$A$2:$A$11,PaymentMapping!$B$2:$B$11,"Other")</f>
        <v>Other</v>
      </c>
    </row>
    <row r="4101" spans="1:17" x14ac:dyDescent="0.3">
      <c r="A4101">
        <v>17985</v>
      </c>
      <c r="B4101" s="14">
        <v>44238.821145833332</v>
      </c>
      <c r="C4101" t="s">
        <v>18</v>
      </c>
      <c r="D4101">
        <v>203</v>
      </c>
      <c r="E4101">
        <v>3</v>
      </c>
      <c r="F4101">
        <v>2054</v>
      </c>
      <c r="G4101" t="s">
        <v>12</v>
      </c>
      <c r="H4101">
        <v>25</v>
      </c>
      <c r="I4101">
        <v>0</v>
      </c>
      <c r="J4101" t="s">
        <v>17</v>
      </c>
      <c r="K4101">
        <v>0</v>
      </c>
      <c r="L4101">
        <f>YEAR(ecommerce_customer_data_custom_[[#This Row],[Purchase Date]])</f>
        <v>2021</v>
      </c>
      <c r="M4101">
        <f>MONTH(ecommerce_customer_data_custom_[[#This Row],[Purchase Date]])</f>
        <v>2</v>
      </c>
      <c r="N4101" t="str">
        <f>TEXT(ecommerce_customer_data_custom_[[#This Row],[Purchase Date]],"mmmm")</f>
        <v>February</v>
      </c>
      <c r="O4101" t="str">
        <f>VLOOKUP(ecommerce_customer_data_custom_[[#This Row],[Customer Age]],AgeGroupMapping!$A$2:$C$5,3,TRUE)</f>
        <v>Young</v>
      </c>
      <c r="P4101" t="str">
        <f>IF(ecommerce_customer_data_custom_[[#This Row],[Returns]]=1,"Returned","Not Returned")</f>
        <v>Not Returned</v>
      </c>
      <c r="Q4101" t="str">
        <f>_xlfn.XLOOKUP(ecommerce_customer_data_custom_[[#This Row],[Payment Method]],PaymentMapping!$A$2:$A$11,PaymentMapping!$B$2:$B$11,"Other")</f>
        <v>Card</v>
      </c>
    </row>
    <row r="4102" spans="1:17" x14ac:dyDescent="0.3">
      <c r="A4102">
        <v>17985</v>
      </c>
      <c r="B4102" s="14">
        <v>44948.583923611113</v>
      </c>
      <c r="C4102" t="s">
        <v>16</v>
      </c>
      <c r="D4102">
        <v>25</v>
      </c>
      <c r="E4102">
        <v>5</v>
      </c>
      <c r="F4102">
        <v>3040</v>
      </c>
      <c r="G4102" t="s">
        <v>20</v>
      </c>
      <c r="H4102">
        <v>25</v>
      </c>
      <c r="I4102">
        <v>0</v>
      </c>
      <c r="J4102" t="s">
        <v>17</v>
      </c>
      <c r="K4102">
        <v>0</v>
      </c>
      <c r="L4102">
        <f>YEAR(ecommerce_customer_data_custom_[[#This Row],[Purchase Date]])</f>
        <v>2023</v>
      </c>
      <c r="M4102">
        <f>MONTH(ecommerce_customer_data_custom_[[#This Row],[Purchase Date]])</f>
        <v>1</v>
      </c>
      <c r="N4102" t="str">
        <f>TEXT(ecommerce_customer_data_custom_[[#This Row],[Purchase Date]],"mmmm")</f>
        <v>January</v>
      </c>
      <c r="O4102" t="str">
        <f>VLOOKUP(ecommerce_customer_data_custom_[[#This Row],[Customer Age]],AgeGroupMapping!$A$2:$C$5,3,TRUE)</f>
        <v>Young</v>
      </c>
      <c r="P4102" t="str">
        <f>IF(ecommerce_customer_data_custom_[[#This Row],[Returns]]=1,"Returned","Not Returned")</f>
        <v>Not Returned</v>
      </c>
      <c r="Q4102" t="str">
        <f>_xlfn.XLOOKUP(ecommerce_customer_data_custom_[[#This Row],[Payment Method]],PaymentMapping!$A$2:$A$11,PaymentMapping!$B$2:$B$11,"Other")</f>
        <v>Other</v>
      </c>
    </row>
    <row r="4103" spans="1:17" x14ac:dyDescent="0.3">
      <c r="A4103">
        <v>17985</v>
      </c>
      <c r="B4103" s="14">
        <v>43857.399386574078</v>
      </c>
      <c r="C4103" t="s">
        <v>16</v>
      </c>
      <c r="D4103">
        <v>183</v>
      </c>
      <c r="E4103">
        <v>3</v>
      </c>
      <c r="F4103">
        <v>2928</v>
      </c>
      <c r="G4103" t="s">
        <v>15</v>
      </c>
      <c r="H4103">
        <v>25</v>
      </c>
      <c r="I4103">
        <v>0</v>
      </c>
      <c r="J4103" t="s">
        <v>17</v>
      </c>
      <c r="K4103">
        <v>0</v>
      </c>
      <c r="L4103">
        <f>YEAR(ecommerce_customer_data_custom_[[#This Row],[Purchase Date]])</f>
        <v>2020</v>
      </c>
      <c r="M4103">
        <f>MONTH(ecommerce_customer_data_custom_[[#This Row],[Purchase Date]])</f>
        <v>1</v>
      </c>
      <c r="N4103" t="str">
        <f>TEXT(ecommerce_customer_data_custom_[[#This Row],[Purchase Date]],"mmmm")</f>
        <v>January</v>
      </c>
      <c r="O4103" t="str">
        <f>VLOOKUP(ecommerce_customer_data_custom_[[#This Row],[Customer Age]],AgeGroupMapping!$A$2:$C$5,3,TRUE)</f>
        <v>Young</v>
      </c>
      <c r="P4103" t="str">
        <f>IF(ecommerce_customer_data_custom_[[#This Row],[Returns]]=1,"Returned","Not Returned")</f>
        <v>Not Returned</v>
      </c>
      <c r="Q4103" t="str">
        <f>_xlfn.XLOOKUP(ecommerce_customer_data_custom_[[#This Row],[Payment Method]],PaymentMapping!$A$2:$A$11,PaymentMapping!$B$2:$B$11,"Other")</f>
        <v>Wallet/UPI</v>
      </c>
    </row>
    <row r="4104" spans="1:17" x14ac:dyDescent="0.3">
      <c r="A4104">
        <v>17985</v>
      </c>
      <c r="B4104" s="14">
        <v>45096.784641203703</v>
      </c>
      <c r="C4104" t="s">
        <v>18</v>
      </c>
      <c r="D4104">
        <v>123</v>
      </c>
      <c r="E4104">
        <v>1</v>
      </c>
      <c r="F4104">
        <v>4868</v>
      </c>
      <c r="G4104" t="s">
        <v>15</v>
      </c>
      <c r="H4104">
        <v>25</v>
      </c>
      <c r="I4104">
        <v>0</v>
      </c>
      <c r="J4104" t="s">
        <v>17</v>
      </c>
      <c r="K4104">
        <v>0</v>
      </c>
      <c r="L4104">
        <f>YEAR(ecommerce_customer_data_custom_[[#This Row],[Purchase Date]])</f>
        <v>2023</v>
      </c>
      <c r="M4104">
        <f>MONTH(ecommerce_customer_data_custom_[[#This Row],[Purchase Date]])</f>
        <v>6</v>
      </c>
      <c r="N4104" t="str">
        <f>TEXT(ecommerce_customer_data_custom_[[#This Row],[Purchase Date]],"mmmm")</f>
        <v>June</v>
      </c>
      <c r="O4104" t="str">
        <f>VLOOKUP(ecommerce_customer_data_custom_[[#This Row],[Customer Age]],AgeGroupMapping!$A$2:$C$5,3,TRUE)</f>
        <v>Young</v>
      </c>
      <c r="P4104" t="str">
        <f>IF(ecommerce_customer_data_custom_[[#This Row],[Returns]]=1,"Returned","Not Returned")</f>
        <v>Not Returned</v>
      </c>
      <c r="Q4104" t="str">
        <f>_xlfn.XLOOKUP(ecommerce_customer_data_custom_[[#This Row],[Payment Method]],PaymentMapping!$A$2:$A$11,PaymentMapping!$B$2:$B$11,"Other")</f>
        <v>Wallet/UPI</v>
      </c>
    </row>
    <row r="4105" spans="1:17" x14ac:dyDescent="0.3">
      <c r="A4105">
        <v>17985</v>
      </c>
      <c r="B4105" s="14">
        <v>44166.380474537036</v>
      </c>
      <c r="C4105" t="s">
        <v>14</v>
      </c>
      <c r="D4105">
        <v>190</v>
      </c>
      <c r="E4105">
        <v>5</v>
      </c>
      <c r="F4105">
        <v>1361</v>
      </c>
      <c r="G4105" t="s">
        <v>20</v>
      </c>
      <c r="H4105">
        <v>25</v>
      </c>
      <c r="I4105">
        <v>1</v>
      </c>
      <c r="J4105" t="s">
        <v>17</v>
      </c>
      <c r="K4105">
        <v>0</v>
      </c>
      <c r="L4105">
        <f>YEAR(ecommerce_customer_data_custom_[[#This Row],[Purchase Date]])</f>
        <v>2020</v>
      </c>
      <c r="M4105">
        <f>MONTH(ecommerce_customer_data_custom_[[#This Row],[Purchase Date]])</f>
        <v>12</v>
      </c>
      <c r="N4105" t="str">
        <f>TEXT(ecommerce_customer_data_custom_[[#This Row],[Purchase Date]],"mmmm")</f>
        <v>December</v>
      </c>
      <c r="O4105" t="str">
        <f>VLOOKUP(ecommerce_customer_data_custom_[[#This Row],[Customer Age]],AgeGroupMapping!$A$2:$C$5,3,TRUE)</f>
        <v>Young</v>
      </c>
      <c r="P4105" t="str">
        <f>IF(ecommerce_customer_data_custom_[[#This Row],[Returns]]=1,"Returned","Not Returned")</f>
        <v>Returned</v>
      </c>
      <c r="Q4105" t="str">
        <f>_xlfn.XLOOKUP(ecommerce_customer_data_custom_[[#This Row],[Payment Method]],PaymentMapping!$A$2:$A$11,PaymentMapping!$B$2:$B$11,"Other")</f>
        <v>Other</v>
      </c>
    </row>
    <row r="4106" spans="1:17" x14ac:dyDescent="0.3">
      <c r="A4106">
        <v>13930</v>
      </c>
      <c r="B4106" s="14">
        <v>44416.775347222225</v>
      </c>
      <c r="C4106" t="s">
        <v>14</v>
      </c>
      <c r="D4106">
        <v>433</v>
      </c>
      <c r="E4106">
        <v>4</v>
      </c>
      <c r="F4106">
        <v>3528</v>
      </c>
      <c r="G4106" t="s">
        <v>12</v>
      </c>
      <c r="H4106">
        <v>55</v>
      </c>
      <c r="I4106">
        <v>1</v>
      </c>
      <c r="J4106" t="s">
        <v>13</v>
      </c>
      <c r="K4106">
        <v>1</v>
      </c>
      <c r="L4106">
        <f>YEAR(ecommerce_customer_data_custom_[[#This Row],[Purchase Date]])</f>
        <v>2021</v>
      </c>
      <c r="M4106">
        <f>MONTH(ecommerce_customer_data_custom_[[#This Row],[Purchase Date]])</f>
        <v>8</v>
      </c>
      <c r="N4106" t="str">
        <f>TEXT(ecommerce_customer_data_custom_[[#This Row],[Purchase Date]],"mmmm")</f>
        <v>August</v>
      </c>
      <c r="O4106" t="str">
        <f>VLOOKUP(ecommerce_customer_data_custom_[[#This Row],[Customer Age]],AgeGroupMapping!$A$2:$C$5,3,TRUE)</f>
        <v>Middle-Aged</v>
      </c>
      <c r="P4106" t="str">
        <f>IF(ecommerce_customer_data_custom_[[#This Row],[Returns]]=1,"Returned","Not Returned")</f>
        <v>Returned</v>
      </c>
      <c r="Q4106" t="str">
        <f>_xlfn.XLOOKUP(ecommerce_customer_data_custom_[[#This Row],[Payment Method]],PaymentMapping!$A$2:$A$11,PaymentMapping!$B$2:$B$11,"Other")</f>
        <v>Card</v>
      </c>
    </row>
    <row r="4107" spans="1:17" x14ac:dyDescent="0.3">
      <c r="A4107">
        <v>13930</v>
      </c>
      <c r="B4107" s="14">
        <v>44193.807534722226</v>
      </c>
      <c r="C4107" t="s">
        <v>16</v>
      </c>
      <c r="D4107">
        <v>18</v>
      </c>
      <c r="E4107">
        <v>4</v>
      </c>
      <c r="F4107">
        <v>4740</v>
      </c>
      <c r="G4107" t="s">
        <v>19</v>
      </c>
      <c r="H4107">
        <v>55</v>
      </c>
      <c r="I4107">
        <v>1</v>
      </c>
      <c r="J4107" t="s">
        <v>13</v>
      </c>
      <c r="K4107">
        <v>1</v>
      </c>
      <c r="L4107">
        <f>YEAR(ecommerce_customer_data_custom_[[#This Row],[Purchase Date]])</f>
        <v>2020</v>
      </c>
      <c r="M4107">
        <f>MONTH(ecommerce_customer_data_custom_[[#This Row],[Purchase Date]])</f>
        <v>12</v>
      </c>
      <c r="N4107" t="str">
        <f>TEXT(ecommerce_customer_data_custom_[[#This Row],[Purchase Date]],"mmmm")</f>
        <v>December</v>
      </c>
      <c r="O4107" t="str">
        <f>VLOOKUP(ecommerce_customer_data_custom_[[#This Row],[Customer Age]],AgeGroupMapping!$A$2:$C$5,3,TRUE)</f>
        <v>Middle-Aged</v>
      </c>
      <c r="P4107" t="str">
        <f>IF(ecommerce_customer_data_custom_[[#This Row],[Returns]]=1,"Returned","Not Returned")</f>
        <v>Returned</v>
      </c>
      <c r="Q4107" t="str">
        <f>_xlfn.XLOOKUP(ecommerce_customer_data_custom_[[#This Row],[Payment Method]],PaymentMapping!$A$2:$A$11,PaymentMapping!$B$2:$B$11,"Other")</f>
        <v>Cash</v>
      </c>
    </row>
    <row r="4108" spans="1:17" x14ac:dyDescent="0.3">
      <c r="A4108">
        <v>13930</v>
      </c>
      <c r="B4108" s="14">
        <v>44030.609571759262</v>
      </c>
      <c r="C4108" t="s">
        <v>18</v>
      </c>
      <c r="D4108">
        <v>401</v>
      </c>
      <c r="E4108">
        <v>5</v>
      </c>
      <c r="F4108">
        <v>3233</v>
      </c>
      <c r="G4108" t="s">
        <v>12</v>
      </c>
      <c r="H4108">
        <v>55</v>
      </c>
      <c r="I4108">
        <v>0</v>
      </c>
      <c r="J4108" t="s">
        <v>13</v>
      </c>
      <c r="K4108">
        <v>1</v>
      </c>
      <c r="L4108">
        <f>YEAR(ecommerce_customer_data_custom_[[#This Row],[Purchase Date]])</f>
        <v>2020</v>
      </c>
      <c r="M4108">
        <f>MONTH(ecommerce_customer_data_custom_[[#This Row],[Purchase Date]])</f>
        <v>7</v>
      </c>
      <c r="N4108" t="str">
        <f>TEXT(ecommerce_customer_data_custom_[[#This Row],[Purchase Date]],"mmmm")</f>
        <v>July</v>
      </c>
      <c r="O4108" t="str">
        <f>VLOOKUP(ecommerce_customer_data_custom_[[#This Row],[Customer Age]],AgeGroupMapping!$A$2:$C$5,3,TRUE)</f>
        <v>Middle-Aged</v>
      </c>
      <c r="P4108" t="str">
        <f>IF(ecommerce_customer_data_custom_[[#This Row],[Returns]]=1,"Returned","Not Returned")</f>
        <v>Not Returned</v>
      </c>
      <c r="Q4108" t="str">
        <f>_xlfn.XLOOKUP(ecommerce_customer_data_custom_[[#This Row],[Payment Method]],PaymentMapping!$A$2:$A$11,PaymentMapping!$B$2:$B$11,"Other")</f>
        <v>Card</v>
      </c>
    </row>
    <row r="4109" spans="1:17" x14ac:dyDescent="0.3">
      <c r="A4109">
        <v>13930</v>
      </c>
      <c r="B4109" s="14">
        <v>44957.628333333334</v>
      </c>
      <c r="C4109" t="s">
        <v>16</v>
      </c>
      <c r="D4109">
        <v>73</v>
      </c>
      <c r="E4109">
        <v>2</v>
      </c>
      <c r="F4109">
        <v>951</v>
      </c>
      <c r="G4109" t="s">
        <v>12</v>
      </c>
      <c r="H4109">
        <v>55</v>
      </c>
      <c r="I4109">
        <v>1</v>
      </c>
      <c r="J4109" t="s">
        <v>13</v>
      </c>
      <c r="K4109">
        <v>1</v>
      </c>
      <c r="L4109">
        <f>YEAR(ecommerce_customer_data_custom_[[#This Row],[Purchase Date]])</f>
        <v>2023</v>
      </c>
      <c r="M4109">
        <f>MONTH(ecommerce_customer_data_custom_[[#This Row],[Purchase Date]])</f>
        <v>1</v>
      </c>
      <c r="N4109" t="str">
        <f>TEXT(ecommerce_customer_data_custom_[[#This Row],[Purchase Date]],"mmmm")</f>
        <v>January</v>
      </c>
      <c r="O4109" t="str">
        <f>VLOOKUP(ecommerce_customer_data_custom_[[#This Row],[Customer Age]],AgeGroupMapping!$A$2:$C$5,3,TRUE)</f>
        <v>Middle-Aged</v>
      </c>
      <c r="P4109" t="str">
        <f>IF(ecommerce_customer_data_custom_[[#This Row],[Returns]]=1,"Returned","Not Returned")</f>
        <v>Returned</v>
      </c>
      <c r="Q4109" t="str">
        <f>_xlfn.XLOOKUP(ecommerce_customer_data_custom_[[#This Row],[Payment Method]],PaymentMapping!$A$2:$A$11,PaymentMapping!$B$2:$B$11,"Other")</f>
        <v>Card</v>
      </c>
    </row>
    <row r="4110" spans="1:17" x14ac:dyDescent="0.3">
      <c r="A4110">
        <v>13930</v>
      </c>
      <c r="B4110" s="14">
        <v>44846.858136574076</v>
      </c>
      <c r="C4110" t="s">
        <v>18</v>
      </c>
      <c r="D4110">
        <v>402</v>
      </c>
      <c r="E4110">
        <v>1</v>
      </c>
      <c r="F4110">
        <v>2557</v>
      </c>
      <c r="G4110" t="s">
        <v>15</v>
      </c>
      <c r="H4110">
        <v>55</v>
      </c>
      <c r="I4110">
        <v>1</v>
      </c>
      <c r="J4110" t="s">
        <v>13</v>
      </c>
      <c r="K4110">
        <v>1</v>
      </c>
      <c r="L4110">
        <f>YEAR(ecommerce_customer_data_custom_[[#This Row],[Purchase Date]])</f>
        <v>2022</v>
      </c>
      <c r="M4110">
        <f>MONTH(ecommerce_customer_data_custom_[[#This Row],[Purchase Date]])</f>
        <v>10</v>
      </c>
      <c r="N4110" t="str">
        <f>TEXT(ecommerce_customer_data_custom_[[#This Row],[Purchase Date]],"mmmm")</f>
        <v>October</v>
      </c>
      <c r="O4110" t="str">
        <f>VLOOKUP(ecommerce_customer_data_custom_[[#This Row],[Customer Age]],AgeGroupMapping!$A$2:$C$5,3,TRUE)</f>
        <v>Middle-Aged</v>
      </c>
      <c r="P4110" t="str">
        <f>IF(ecommerce_customer_data_custom_[[#This Row],[Returns]]=1,"Returned","Not Returned")</f>
        <v>Returned</v>
      </c>
      <c r="Q4110" t="str">
        <f>_xlfn.XLOOKUP(ecommerce_customer_data_custom_[[#This Row],[Payment Method]],PaymentMapping!$A$2:$A$11,PaymentMapping!$B$2:$B$11,"Other")</f>
        <v>Wallet/UPI</v>
      </c>
    </row>
    <row r="4111" spans="1:17" x14ac:dyDescent="0.3">
      <c r="A4111">
        <v>20793</v>
      </c>
      <c r="B4111" s="14">
        <v>44999.312650462962</v>
      </c>
      <c r="C4111" t="s">
        <v>18</v>
      </c>
      <c r="D4111">
        <v>113</v>
      </c>
      <c r="E4111">
        <v>1</v>
      </c>
      <c r="F4111">
        <v>1534</v>
      </c>
      <c r="G4111" t="s">
        <v>15</v>
      </c>
      <c r="H4111">
        <v>40</v>
      </c>
      <c r="I4111">
        <v>0</v>
      </c>
      <c r="J4111" t="s">
        <v>17</v>
      </c>
      <c r="K4111">
        <v>0</v>
      </c>
      <c r="L4111">
        <f>YEAR(ecommerce_customer_data_custom_[[#This Row],[Purchase Date]])</f>
        <v>2023</v>
      </c>
      <c r="M4111">
        <f>MONTH(ecommerce_customer_data_custom_[[#This Row],[Purchase Date]])</f>
        <v>3</v>
      </c>
      <c r="N4111" t="str">
        <f>TEXT(ecommerce_customer_data_custom_[[#This Row],[Purchase Date]],"mmmm")</f>
        <v>March</v>
      </c>
      <c r="O4111" t="str">
        <f>VLOOKUP(ecommerce_customer_data_custom_[[#This Row],[Customer Age]],AgeGroupMapping!$A$2:$C$5,3,TRUE)</f>
        <v>Adult</v>
      </c>
      <c r="P4111" t="str">
        <f>IF(ecommerce_customer_data_custom_[[#This Row],[Returns]]=1,"Returned","Not Returned")</f>
        <v>Not Returned</v>
      </c>
      <c r="Q4111" t="str">
        <f>_xlfn.XLOOKUP(ecommerce_customer_data_custom_[[#This Row],[Payment Method]],PaymentMapping!$A$2:$A$11,PaymentMapping!$B$2:$B$11,"Other")</f>
        <v>Wallet/UPI</v>
      </c>
    </row>
    <row r="4112" spans="1:17" x14ac:dyDescent="0.3">
      <c r="A4112">
        <v>20793</v>
      </c>
      <c r="B4112" s="14">
        <v>44310.765104166669</v>
      </c>
      <c r="C4112" t="s">
        <v>14</v>
      </c>
      <c r="D4112">
        <v>186</v>
      </c>
      <c r="E4112">
        <v>2</v>
      </c>
      <c r="F4112">
        <v>5120</v>
      </c>
      <c r="G4112" t="s">
        <v>12</v>
      </c>
      <c r="H4112">
        <v>40</v>
      </c>
      <c r="I4112">
        <v>0</v>
      </c>
      <c r="J4112" t="s">
        <v>17</v>
      </c>
      <c r="K4112">
        <v>0</v>
      </c>
      <c r="L4112">
        <f>YEAR(ecommerce_customer_data_custom_[[#This Row],[Purchase Date]])</f>
        <v>2021</v>
      </c>
      <c r="M4112">
        <f>MONTH(ecommerce_customer_data_custom_[[#This Row],[Purchase Date]])</f>
        <v>4</v>
      </c>
      <c r="N4112" t="str">
        <f>TEXT(ecommerce_customer_data_custom_[[#This Row],[Purchase Date]],"mmmm")</f>
        <v>April</v>
      </c>
      <c r="O4112" t="str">
        <f>VLOOKUP(ecommerce_customer_data_custom_[[#This Row],[Customer Age]],AgeGroupMapping!$A$2:$C$5,3,TRUE)</f>
        <v>Adult</v>
      </c>
      <c r="P4112" t="str">
        <f>IF(ecommerce_customer_data_custom_[[#This Row],[Returns]]=1,"Returned","Not Returned")</f>
        <v>Not Returned</v>
      </c>
      <c r="Q4112" t="str">
        <f>_xlfn.XLOOKUP(ecommerce_customer_data_custom_[[#This Row],[Payment Method]],PaymentMapping!$A$2:$A$11,PaymentMapping!$B$2:$B$11,"Other")</f>
        <v>Card</v>
      </c>
    </row>
    <row r="4113" spans="1:17" x14ac:dyDescent="0.3">
      <c r="A4113">
        <v>20793</v>
      </c>
      <c r="B4113" s="14">
        <v>44887.620625000003</v>
      </c>
      <c r="C4113" t="s">
        <v>16</v>
      </c>
      <c r="D4113">
        <v>106</v>
      </c>
      <c r="E4113">
        <v>2</v>
      </c>
      <c r="F4113">
        <v>3327</v>
      </c>
      <c r="G4113" t="s">
        <v>12</v>
      </c>
      <c r="H4113">
        <v>40</v>
      </c>
      <c r="I4113">
        <v>0</v>
      </c>
      <c r="J4113" t="s">
        <v>17</v>
      </c>
      <c r="K4113">
        <v>0</v>
      </c>
      <c r="L4113">
        <f>YEAR(ecommerce_customer_data_custom_[[#This Row],[Purchase Date]])</f>
        <v>2022</v>
      </c>
      <c r="M4113">
        <f>MONTH(ecommerce_customer_data_custom_[[#This Row],[Purchase Date]])</f>
        <v>11</v>
      </c>
      <c r="N4113" t="str">
        <f>TEXT(ecommerce_customer_data_custom_[[#This Row],[Purchase Date]],"mmmm")</f>
        <v>November</v>
      </c>
      <c r="O4113" t="str">
        <f>VLOOKUP(ecommerce_customer_data_custom_[[#This Row],[Customer Age]],AgeGroupMapping!$A$2:$C$5,3,TRUE)</f>
        <v>Adult</v>
      </c>
      <c r="P4113" t="str">
        <f>IF(ecommerce_customer_data_custom_[[#This Row],[Returns]]=1,"Returned","Not Returned")</f>
        <v>Not Returned</v>
      </c>
      <c r="Q4113" t="str">
        <f>_xlfn.XLOOKUP(ecommerce_customer_data_custom_[[#This Row],[Payment Method]],PaymentMapping!$A$2:$A$11,PaymentMapping!$B$2:$B$11,"Other")</f>
        <v>Card</v>
      </c>
    </row>
    <row r="4114" spans="1:17" x14ac:dyDescent="0.3">
      <c r="A4114">
        <v>20793</v>
      </c>
      <c r="B4114" s="14">
        <v>43968.362395833334</v>
      </c>
      <c r="C4114" t="s">
        <v>11</v>
      </c>
      <c r="D4114">
        <v>379</v>
      </c>
      <c r="E4114">
        <v>1</v>
      </c>
      <c r="F4114">
        <v>4237</v>
      </c>
      <c r="G4114" t="s">
        <v>15</v>
      </c>
      <c r="H4114">
        <v>40</v>
      </c>
      <c r="I4114">
        <v>0</v>
      </c>
      <c r="J4114" t="s">
        <v>17</v>
      </c>
      <c r="K4114">
        <v>0</v>
      </c>
      <c r="L4114">
        <f>YEAR(ecommerce_customer_data_custom_[[#This Row],[Purchase Date]])</f>
        <v>2020</v>
      </c>
      <c r="M4114">
        <f>MONTH(ecommerce_customer_data_custom_[[#This Row],[Purchase Date]])</f>
        <v>5</v>
      </c>
      <c r="N4114" t="str">
        <f>TEXT(ecommerce_customer_data_custom_[[#This Row],[Purchase Date]],"mmmm")</f>
        <v>May</v>
      </c>
      <c r="O4114" t="str">
        <f>VLOOKUP(ecommerce_customer_data_custom_[[#This Row],[Customer Age]],AgeGroupMapping!$A$2:$C$5,3,TRUE)</f>
        <v>Adult</v>
      </c>
      <c r="P4114" t="str">
        <f>IF(ecommerce_customer_data_custom_[[#This Row],[Returns]]=1,"Returned","Not Returned")</f>
        <v>Not Returned</v>
      </c>
      <c r="Q4114" t="str">
        <f>_xlfn.XLOOKUP(ecommerce_customer_data_custom_[[#This Row],[Payment Method]],PaymentMapping!$A$2:$A$11,PaymentMapping!$B$2:$B$11,"Other")</f>
        <v>Wallet/UPI</v>
      </c>
    </row>
    <row r="4115" spans="1:17" x14ac:dyDescent="0.3">
      <c r="A4115">
        <v>20793</v>
      </c>
      <c r="B4115" s="14">
        <v>44795.221655092595</v>
      </c>
      <c r="C4115" t="s">
        <v>16</v>
      </c>
      <c r="D4115">
        <v>270</v>
      </c>
      <c r="E4115">
        <v>1</v>
      </c>
      <c r="F4115">
        <v>3211</v>
      </c>
      <c r="G4115" t="s">
        <v>15</v>
      </c>
      <c r="H4115">
        <v>40</v>
      </c>
      <c r="I4115">
        <v>0</v>
      </c>
      <c r="J4115" t="s">
        <v>17</v>
      </c>
      <c r="K4115">
        <v>0</v>
      </c>
      <c r="L4115">
        <f>YEAR(ecommerce_customer_data_custom_[[#This Row],[Purchase Date]])</f>
        <v>2022</v>
      </c>
      <c r="M4115">
        <f>MONTH(ecommerce_customer_data_custom_[[#This Row],[Purchase Date]])</f>
        <v>8</v>
      </c>
      <c r="N4115" t="str">
        <f>TEXT(ecommerce_customer_data_custom_[[#This Row],[Purchase Date]],"mmmm")</f>
        <v>August</v>
      </c>
      <c r="O4115" t="str">
        <f>VLOOKUP(ecommerce_customer_data_custom_[[#This Row],[Customer Age]],AgeGroupMapping!$A$2:$C$5,3,TRUE)</f>
        <v>Adult</v>
      </c>
      <c r="P4115" t="str">
        <f>IF(ecommerce_customer_data_custom_[[#This Row],[Returns]]=1,"Returned","Not Returned")</f>
        <v>Not Returned</v>
      </c>
      <c r="Q4115" t="str">
        <f>_xlfn.XLOOKUP(ecommerce_customer_data_custom_[[#This Row],[Payment Method]],PaymentMapping!$A$2:$A$11,PaymentMapping!$B$2:$B$11,"Other")</f>
        <v>Wallet/UPI</v>
      </c>
    </row>
    <row r="4116" spans="1:17" x14ac:dyDescent="0.3">
      <c r="A4116">
        <v>20793</v>
      </c>
      <c r="B4116" s="14">
        <v>45174.586863425924</v>
      </c>
      <c r="C4116" t="s">
        <v>14</v>
      </c>
      <c r="D4116">
        <v>81</v>
      </c>
      <c r="E4116">
        <v>1</v>
      </c>
      <c r="F4116">
        <v>1970</v>
      </c>
      <c r="G4116" t="s">
        <v>15</v>
      </c>
      <c r="H4116">
        <v>40</v>
      </c>
      <c r="I4116">
        <v>1</v>
      </c>
      <c r="J4116" t="s">
        <v>17</v>
      </c>
      <c r="K4116">
        <v>0</v>
      </c>
      <c r="L4116">
        <f>YEAR(ecommerce_customer_data_custom_[[#This Row],[Purchase Date]])</f>
        <v>2023</v>
      </c>
      <c r="M4116">
        <f>MONTH(ecommerce_customer_data_custom_[[#This Row],[Purchase Date]])</f>
        <v>9</v>
      </c>
      <c r="N4116" t="str">
        <f>TEXT(ecommerce_customer_data_custom_[[#This Row],[Purchase Date]],"mmmm")</f>
        <v>September</v>
      </c>
      <c r="O4116" t="str">
        <f>VLOOKUP(ecommerce_customer_data_custom_[[#This Row],[Customer Age]],AgeGroupMapping!$A$2:$C$5,3,TRUE)</f>
        <v>Adult</v>
      </c>
      <c r="P4116" t="str">
        <f>IF(ecommerce_customer_data_custom_[[#This Row],[Returns]]=1,"Returned","Not Returned")</f>
        <v>Returned</v>
      </c>
      <c r="Q4116" t="str">
        <f>_xlfn.XLOOKUP(ecommerce_customer_data_custom_[[#This Row],[Payment Method]],PaymentMapping!$A$2:$A$11,PaymentMapping!$B$2:$B$11,"Other")</f>
        <v>Wallet/UPI</v>
      </c>
    </row>
    <row r="4117" spans="1:17" x14ac:dyDescent="0.3">
      <c r="A4117">
        <v>4218</v>
      </c>
      <c r="B4117" s="14">
        <v>44430.473587962966</v>
      </c>
      <c r="C4117" t="s">
        <v>18</v>
      </c>
      <c r="D4117">
        <v>157</v>
      </c>
      <c r="E4117">
        <v>4</v>
      </c>
      <c r="F4117">
        <v>2989</v>
      </c>
      <c r="G4117" t="s">
        <v>15</v>
      </c>
      <c r="H4117">
        <v>49</v>
      </c>
      <c r="I4117">
        <v>0</v>
      </c>
      <c r="J4117" t="s">
        <v>13</v>
      </c>
      <c r="K4117">
        <v>0</v>
      </c>
      <c r="L4117">
        <f>YEAR(ecommerce_customer_data_custom_[[#This Row],[Purchase Date]])</f>
        <v>2021</v>
      </c>
      <c r="M4117">
        <f>MONTH(ecommerce_customer_data_custom_[[#This Row],[Purchase Date]])</f>
        <v>8</v>
      </c>
      <c r="N4117" t="str">
        <f>TEXT(ecommerce_customer_data_custom_[[#This Row],[Purchase Date]],"mmmm")</f>
        <v>August</v>
      </c>
      <c r="O4117" t="str">
        <f>VLOOKUP(ecommerce_customer_data_custom_[[#This Row],[Customer Age]],AgeGroupMapping!$A$2:$C$5,3,TRUE)</f>
        <v>Middle-Aged</v>
      </c>
      <c r="P4117" t="str">
        <f>IF(ecommerce_customer_data_custom_[[#This Row],[Returns]]=1,"Returned","Not Returned")</f>
        <v>Not Returned</v>
      </c>
      <c r="Q4117" t="str">
        <f>_xlfn.XLOOKUP(ecommerce_customer_data_custom_[[#This Row],[Payment Method]],PaymentMapping!$A$2:$A$11,PaymentMapping!$B$2:$B$11,"Other")</f>
        <v>Wallet/UPI</v>
      </c>
    </row>
    <row r="4118" spans="1:17" x14ac:dyDescent="0.3">
      <c r="A4118">
        <v>4218</v>
      </c>
      <c r="B4118" s="14">
        <v>44999.42391203704</v>
      </c>
      <c r="C4118" t="s">
        <v>11</v>
      </c>
      <c r="D4118">
        <v>21</v>
      </c>
      <c r="E4118">
        <v>3</v>
      </c>
      <c r="F4118">
        <v>1996</v>
      </c>
      <c r="G4118" t="s">
        <v>15</v>
      </c>
      <c r="H4118">
        <v>49</v>
      </c>
      <c r="I4118">
        <v>1</v>
      </c>
      <c r="J4118" t="s">
        <v>13</v>
      </c>
      <c r="K4118">
        <v>0</v>
      </c>
      <c r="L4118">
        <f>YEAR(ecommerce_customer_data_custom_[[#This Row],[Purchase Date]])</f>
        <v>2023</v>
      </c>
      <c r="M4118">
        <f>MONTH(ecommerce_customer_data_custom_[[#This Row],[Purchase Date]])</f>
        <v>3</v>
      </c>
      <c r="N4118" t="str">
        <f>TEXT(ecommerce_customer_data_custom_[[#This Row],[Purchase Date]],"mmmm")</f>
        <v>March</v>
      </c>
      <c r="O4118" t="str">
        <f>VLOOKUP(ecommerce_customer_data_custom_[[#This Row],[Customer Age]],AgeGroupMapping!$A$2:$C$5,3,TRUE)</f>
        <v>Middle-Aged</v>
      </c>
      <c r="P4118" t="str">
        <f>IF(ecommerce_customer_data_custom_[[#This Row],[Returns]]=1,"Returned","Not Returned")</f>
        <v>Returned</v>
      </c>
      <c r="Q4118" t="str">
        <f>_xlfn.XLOOKUP(ecommerce_customer_data_custom_[[#This Row],[Payment Method]],PaymentMapping!$A$2:$A$11,PaymentMapping!$B$2:$B$11,"Other")</f>
        <v>Wallet/UPI</v>
      </c>
    </row>
    <row r="4119" spans="1:17" x14ac:dyDescent="0.3">
      <c r="A4119">
        <v>4218</v>
      </c>
      <c r="B4119" s="14">
        <v>43899.805231481485</v>
      </c>
      <c r="C4119" t="s">
        <v>18</v>
      </c>
      <c r="D4119">
        <v>204</v>
      </c>
      <c r="E4119">
        <v>2</v>
      </c>
      <c r="F4119">
        <v>1058</v>
      </c>
      <c r="G4119" t="s">
        <v>15</v>
      </c>
      <c r="H4119">
        <v>49</v>
      </c>
      <c r="I4119">
        <v>0</v>
      </c>
      <c r="J4119" t="s">
        <v>13</v>
      </c>
      <c r="K4119">
        <v>0</v>
      </c>
      <c r="L4119">
        <f>YEAR(ecommerce_customer_data_custom_[[#This Row],[Purchase Date]])</f>
        <v>2020</v>
      </c>
      <c r="M4119">
        <f>MONTH(ecommerce_customer_data_custom_[[#This Row],[Purchase Date]])</f>
        <v>3</v>
      </c>
      <c r="N4119" t="str">
        <f>TEXT(ecommerce_customer_data_custom_[[#This Row],[Purchase Date]],"mmmm")</f>
        <v>March</v>
      </c>
      <c r="O4119" t="str">
        <f>VLOOKUP(ecommerce_customer_data_custom_[[#This Row],[Customer Age]],AgeGroupMapping!$A$2:$C$5,3,TRUE)</f>
        <v>Middle-Aged</v>
      </c>
      <c r="P4119" t="str">
        <f>IF(ecommerce_customer_data_custom_[[#This Row],[Returns]]=1,"Returned","Not Returned")</f>
        <v>Not Returned</v>
      </c>
      <c r="Q4119" t="str">
        <f>_xlfn.XLOOKUP(ecommerce_customer_data_custom_[[#This Row],[Payment Method]],PaymentMapping!$A$2:$A$11,PaymentMapping!$B$2:$B$11,"Other")</f>
        <v>Wallet/UPI</v>
      </c>
    </row>
    <row r="4120" spans="1:17" x14ac:dyDescent="0.3">
      <c r="A4120">
        <v>4218</v>
      </c>
      <c r="B4120" s="14">
        <v>43992.872453703705</v>
      </c>
      <c r="C4120" t="s">
        <v>16</v>
      </c>
      <c r="D4120">
        <v>106</v>
      </c>
      <c r="E4120">
        <v>4</v>
      </c>
      <c r="F4120">
        <v>2819</v>
      </c>
      <c r="G4120" t="s">
        <v>19</v>
      </c>
      <c r="H4120">
        <v>49</v>
      </c>
      <c r="I4120">
        <v>1</v>
      </c>
      <c r="J4120" t="s">
        <v>13</v>
      </c>
      <c r="K4120">
        <v>0</v>
      </c>
      <c r="L4120">
        <f>YEAR(ecommerce_customer_data_custom_[[#This Row],[Purchase Date]])</f>
        <v>2020</v>
      </c>
      <c r="M4120">
        <f>MONTH(ecommerce_customer_data_custom_[[#This Row],[Purchase Date]])</f>
        <v>6</v>
      </c>
      <c r="N4120" t="str">
        <f>TEXT(ecommerce_customer_data_custom_[[#This Row],[Purchase Date]],"mmmm")</f>
        <v>June</v>
      </c>
      <c r="O4120" t="str">
        <f>VLOOKUP(ecommerce_customer_data_custom_[[#This Row],[Customer Age]],AgeGroupMapping!$A$2:$C$5,3,TRUE)</f>
        <v>Middle-Aged</v>
      </c>
      <c r="P4120" t="str">
        <f>IF(ecommerce_customer_data_custom_[[#This Row],[Returns]]=1,"Returned","Not Returned")</f>
        <v>Returned</v>
      </c>
      <c r="Q4120" t="str">
        <f>_xlfn.XLOOKUP(ecommerce_customer_data_custom_[[#This Row],[Payment Method]],PaymentMapping!$A$2:$A$11,PaymentMapping!$B$2:$B$11,"Other")</f>
        <v>Cash</v>
      </c>
    </row>
    <row r="4121" spans="1:17" x14ac:dyDescent="0.3">
      <c r="A4121">
        <v>4218</v>
      </c>
      <c r="B4121" s="14">
        <v>44753.197569444441</v>
      </c>
      <c r="C4121" t="s">
        <v>11</v>
      </c>
      <c r="D4121">
        <v>440</v>
      </c>
      <c r="E4121">
        <v>5</v>
      </c>
      <c r="F4121">
        <v>5154</v>
      </c>
      <c r="G4121" t="s">
        <v>19</v>
      </c>
      <c r="H4121">
        <v>49</v>
      </c>
      <c r="I4121">
        <v>1</v>
      </c>
      <c r="J4121" t="s">
        <v>13</v>
      </c>
      <c r="K4121">
        <v>0</v>
      </c>
      <c r="L4121">
        <f>YEAR(ecommerce_customer_data_custom_[[#This Row],[Purchase Date]])</f>
        <v>2022</v>
      </c>
      <c r="M4121">
        <f>MONTH(ecommerce_customer_data_custom_[[#This Row],[Purchase Date]])</f>
        <v>7</v>
      </c>
      <c r="N4121" t="str">
        <f>TEXT(ecommerce_customer_data_custom_[[#This Row],[Purchase Date]],"mmmm")</f>
        <v>July</v>
      </c>
      <c r="O4121" t="str">
        <f>VLOOKUP(ecommerce_customer_data_custom_[[#This Row],[Customer Age]],AgeGroupMapping!$A$2:$C$5,3,TRUE)</f>
        <v>Middle-Aged</v>
      </c>
      <c r="P4121" t="str">
        <f>IF(ecommerce_customer_data_custom_[[#This Row],[Returns]]=1,"Returned","Not Returned")</f>
        <v>Returned</v>
      </c>
      <c r="Q4121" t="str">
        <f>_xlfn.XLOOKUP(ecommerce_customer_data_custom_[[#This Row],[Payment Method]],PaymentMapping!$A$2:$A$11,PaymentMapping!$B$2:$B$11,"Other")</f>
        <v>Cash</v>
      </c>
    </row>
    <row r="4122" spans="1:17" x14ac:dyDescent="0.3">
      <c r="A4122">
        <v>44502</v>
      </c>
      <c r="B4122" s="14">
        <v>44644.625173611108</v>
      </c>
      <c r="C4122" t="s">
        <v>16</v>
      </c>
      <c r="D4122">
        <v>110</v>
      </c>
      <c r="E4122">
        <v>4</v>
      </c>
      <c r="F4122">
        <v>4566</v>
      </c>
      <c r="G4122" t="s">
        <v>20</v>
      </c>
      <c r="H4122">
        <v>53</v>
      </c>
      <c r="I4122">
        <v>0</v>
      </c>
      <c r="J4122" t="s">
        <v>13</v>
      </c>
      <c r="K4122">
        <v>0</v>
      </c>
      <c r="L4122">
        <f>YEAR(ecommerce_customer_data_custom_[[#This Row],[Purchase Date]])</f>
        <v>2022</v>
      </c>
      <c r="M4122">
        <f>MONTH(ecommerce_customer_data_custom_[[#This Row],[Purchase Date]])</f>
        <v>3</v>
      </c>
      <c r="N4122" t="str">
        <f>TEXT(ecommerce_customer_data_custom_[[#This Row],[Purchase Date]],"mmmm")</f>
        <v>March</v>
      </c>
      <c r="O4122" t="str">
        <f>VLOOKUP(ecommerce_customer_data_custom_[[#This Row],[Customer Age]],AgeGroupMapping!$A$2:$C$5,3,TRUE)</f>
        <v>Middle-Aged</v>
      </c>
      <c r="P4122" t="str">
        <f>IF(ecommerce_customer_data_custom_[[#This Row],[Returns]]=1,"Returned","Not Returned")</f>
        <v>Not Returned</v>
      </c>
      <c r="Q4122" t="str">
        <f>_xlfn.XLOOKUP(ecommerce_customer_data_custom_[[#This Row],[Payment Method]],PaymentMapping!$A$2:$A$11,PaymentMapping!$B$2:$B$11,"Other")</f>
        <v>Other</v>
      </c>
    </row>
    <row r="4123" spans="1:17" x14ac:dyDescent="0.3">
      <c r="A4123">
        <v>44502</v>
      </c>
      <c r="B4123" s="14">
        <v>44909.555636574078</v>
      </c>
      <c r="C4123" t="s">
        <v>16</v>
      </c>
      <c r="D4123">
        <v>416</v>
      </c>
      <c r="E4123">
        <v>1</v>
      </c>
      <c r="F4123">
        <v>1990</v>
      </c>
      <c r="G4123" t="s">
        <v>20</v>
      </c>
      <c r="H4123">
        <v>53</v>
      </c>
      <c r="I4123">
        <v>1</v>
      </c>
      <c r="J4123" t="s">
        <v>13</v>
      </c>
      <c r="K4123">
        <v>0</v>
      </c>
      <c r="L4123">
        <f>YEAR(ecommerce_customer_data_custom_[[#This Row],[Purchase Date]])</f>
        <v>2022</v>
      </c>
      <c r="M4123">
        <f>MONTH(ecommerce_customer_data_custom_[[#This Row],[Purchase Date]])</f>
        <v>12</v>
      </c>
      <c r="N4123" t="str">
        <f>TEXT(ecommerce_customer_data_custom_[[#This Row],[Purchase Date]],"mmmm")</f>
        <v>December</v>
      </c>
      <c r="O4123" t="str">
        <f>VLOOKUP(ecommerce_customer_data_custom_[[#This Row],[Customer Age]],AgeGroupMapping!$A$2:$C$5,3,TRUE)</f>
        <v>Middle-Aged</v>
      </c>
      <c r="P4123" t="str">
        <f>IF(ecommerce_customer_data_custom_[[#This Row],[Returns]]=1,"Returned","Not Returned")</f>
        <v>Returned</v>
      </c>
      <c r="Q4123" t="str">
        <f>_xlfn.XLOOKUP(ecommerce_customer_data_custom_[[#This Row],[Payment Method]],PaymentMapping!$A$2:$A$11,PaymentMapping!$B$2:$B$11,"Other")</f>
        <v>Other</v>
      </c>
    </row>
    <row r="4124" spans="1:17" x14ac:dyDescent="0.3">
      <c r="A4124">
        <v>44502</v>
      </c>
      <c r="B4124" s="14">
        <v>44574.320925925924</v>
      </c>
      <c r="C4124" t="s">
        <v>11</v>
      </c>
      <c r="D4124">
        <v>387</v>
      </c>
      <c r="E4124">
        <v>3</v>
      </c>
      <c r="F4124">
        <v>1994</v>
      </c>
      <c r="G4124" t="s">
        <v>15</v>
      </c>
      <c r="H4124">
        <v>53</v>
      </c>
      <c r="I4124">
        <v>0</v>
      </c>
      <c r="J4124" t="s">
        <v>13</v>
      </c>
      <c r="K4124">
        <v>0</v>
      </c>
      <c r="L4124">
        <f>YEAR(ecommerce_customer_data_custom_[[#This Row],[Purchase Date]])</f>
        <v>2022</v>
      </c>
      <c r="M4124">
        <f>MONTH(ecommerce_customer_data_custom_[[#This Row],[Purchase Date]])</f>
        <v>1</v>
      </c>
      <c r="N4124" t="str">
        <f>TEXT(ecommerce_customer_data_custom_[[#This Row],[Purchase Date]],"mmmm")</f>
        <v>January</v>
      </c>
      <c r="O4124" t="str">
        <f>VLOOKUP(ecommerce_customer_data_custom_[[#This Row],[Customer Age]],AgeGroupMapping!$A$2:$C$5,3,TRUE)</f>
        <v>Middle-Aged</v>
      </c>
      <c r="P4124" t="str">
        <f>IF(ecommerce_customer_data_custom_[[#This Row],[Returns]]=1,"Returned","Not Returned")</f>
        <v>Not Returned</v>
      </c>
      <c r="Q4124" t="str">
        <f>_xlfn.XLOOKUP(ecommerce_customer_data_custom_[[#This Row],[Payment Method]],PaymentMapping!$A$2:$A$11,PaymentMapping!$B$2:$B$11,"Other")</f>
        <v>Wallet/UPI</v>
      </c>
    </row>
    <row r="4125" spans="1:17" x14ac:dyDescent="0.3">
      <c r="A4125">
        <v>44502</v>
      </c>
      <c r="B4125" s="14">
        <v>44744.943356481483</v>
      </c>
      <c r="C4125" t="s">
        <v>18</v>
      </c>
      <c r="D4125">
        <v>386</v>
      </c>
      <c r="E4125">
        <v>4</v>
      </c>
      <c r="F4125">
        <v>3509</v>
      </c>
      <c r="G4125" t="s">
        <v>15</v>
      </c>
      <c r="H4125">
        <v>53</v>
      </c>
      <c r="I4125">
        <v>1</v>
      </c>
      <c r="J4125" t="s">
        <v>13</v>
      </c>
      <c r="K4125">
        <v>0</v>
      </c>
      <c r="L4125">
        <f>YEAR(ecommerce_customer_data_custom_[[#This Row],[Purchase Date]])</f>
        <v>2022</v>
      </c>
      <c r="M4125">
        <f>MONTH(ecommerce_customer_data_custom_[[#This Row],[Purchase Date]])</f>
        <v>7</v>
      </c>
      <c r="N4125" t="str">
        <f>TEXT(ecommerce_customer_data_custom_[[#This Row],[Purchase Date]],"mmmm")</f>
        <v>July</v>
      </c>
      <c r="O4125" t="str">
        <f>VLOOKUP(ecommerce_customer_data_custom_[[#This Row],[Customer Age]],AgeGroupMapping!$A$2:$C$5,3,TRUE)</f>
        <v>Middle-Aged</v>
      </c>
      <c r="P4125" t="str">
        <f>IF(ecommerce_customer_data_custom_[[#This Row],[Returns]]=1,"Returned","Not Returned")</f>
        <v>Returned</v>
      </c>
      <c r="Q4125" t="str">
        <f>_xlfn.XLOOKUP(ecommerce_customer_data_custom_[[#This Row],[Payment Method]],PaymentMapping!$A$2:$A$11,PaymentMapping!$B$2:$B$11,"Other")</f>
        <v>Wallet/UPI</v>
      </c>
    </row>
    <row r="4126" spans="1:17" x14ac:dyDescent="0.3">
      <c r="A4126">
        <v>44502</v>
      </c>
      <c r="B4126" s="14">
        <v>43891.697847222225</v>
      </c>
      <c r="C4126" t="s">
        <v>18</v>
      </c>
      <c r="D4126">
        <v>340</v>
      </c>
      <c r="E4126">
        <v>5</v>
      </c>
      <c r="F4126">
        <v>1926</v>
      </c>
      <c r="G4126" t="s">
        <v>12</v>
      </c>
      <c r="H4126">
        <v>53</v>
      </c>
      <c r="I4126">
        <v>1</v>
      </c>
      <c r="J4126" t="s">
        <v>13</v>
      </c>
      <c r="K4126">
        <v>0</v>
      </c>
      <c r="L4126">
        <f>YEAR(ecommerce_customer_data_custom_[[#This Row],[Purchase Date]])</f>
        <v>2020</v>
      </c>
      <c r="M4126">
        <f>MONTH(ecommerce_customer_data_custom_[[#This Row],[Purchase Date]])</f>
        <v>3</v>
      </c>
      <c r="N4126" t="str">
        <f>TEXT(ecommerce_customer_data_custom_[[#This Row],[Purchase Date]],"mmmm")</f>
        <v>March</v>
      </c>
      <c r="O4126" t="str">
        <f>VLOOKUP(ecommerce_customer_data_custom_[[#This Row],[Customer Age]],AgeGroupMapping!$A$2:$C$5,3,TRUE)</f>
        <v>Middle-Aged</v>
      </c>
      <c r="P4126" t="str">
        <f>IF(ecommerce_customer_data_custom_[[#This Row],[Returns]]=1,"Returned","Not Returned")</f>
        <v>Returned</v>
      </c>
      <c r="Q4126" t="str">
        <f>_xlfn.XLOOKUP(ecommerce_customer_data_custom_[[#This Row],[Payment Method]],PaymentMapping!$A$2:$A$11,PaymentMapping!$B$2:$B$11,"Other")</f>
        <v>Card</v>
      </c>
    </row>
    <row r="4127" spans="1:17" x14ac:dyDescent="0.3">
      <c r="A4127">
        <v>44502</v>
      </c>
      <c r="B4127" s="14">
        <v>44197.364988425928</v>
      </c>
      <c r="C4127" t="s">
        <v>11</v>
      </c>
      <c r="D4127">
        <v>414</v>
      </c>
      <c r="E4127">
        <v>1</v>
      </c>
      <c r="F4127">
        <v>3313</v>
      </c>
      <c r="G4127" t="s">
        <v>15</v>
      </c>
      <c r="H4127">
        <v>53</v>
      </c>
      <c r="I4127">
        <v>0</v>
      </c>
      <c r="J4127" t="s">
        <v>13</v>
      </c>
      <c r="K4127">
        <v>0</v>
      </c>
      <c r="L4127">
        <f>YEAR(ecommerce_customer_data_custom_[[#This Row],[Purchase Date]])</f>
        <v>2021</v>
      </c>
      <c r="M4127">
        <f>MONTH(ecommerce_customer_data_custom_[[#This Row],[Purchase Date]])</f>
        <v>1</v>
      </c>
      <c r="N4127" t="str">
        <f>TEXT(ecommerce_customer_data_custom_[[#This Row],[Purchase Date]],"mmmm")</f>
        <v>January</v>
      </c>
      <c r="O4127" t="str">
        <f>VLOOKUP(ecommerce_customer_data_custom_[[#This Row],[Customer Age]],AgeGroupMapping!$A$2:$C$5,3,TRUE)</f>
        <v>Middle-Aged</v>
      </c>
      <c r="P4127" t="str">
        <f>IF(ecommerce_customer_data_custom_[[#This Row],[Returns]]=1,"Returned","Not Returned")</f>
        <v>Not Returned</v>
      </c>
      <c r="Q4127" t="str">
        <f>_xlfn.XLOOKUP(ecommerce_customer_data_custom_[[#This Row],[Payment Method]],PaymentMapping!$A$2:$A$11,PaymentMapping!$B$2:$B$11,"Other")</f>
        <v>Wallet/UPI</v>
      </c>
    </row>
    <row r="4128" spans="1:17" x14ac:dyDescent="0.3">
      <c r="A4128">
        <v>48463</v>
      </c>
      <c r="B4128" s="14">
        <v>44878.765416666669</v>
      </c>
      <c r="C4128" t="s">
        <v>16</v>
      </c>
      <c r="D4128">
        <v>189</v>
      </c>
      <c r="E4128">
        <v>3</v>
      </c>
      <c r="F4128">
        <v>4456</v>
      </c>
      <c r="G4128" t="s">
        <v>15</v>
      </c>
      <c r="H4128">
        <v>52</v>
      </c>
      <c r="I4128">
        <v>1</v>
      </c>
      <c r="J4128" t="s">
        <v>17</v>
      </c>
      <c r="K4128">
        <v>0</v>
      </c>
      <c r="L4128">
        <f>YEAR(ecommerce_customer_data_custom_[[#This Row],[Purchase Date]])</f>
        <v>2022</v>
      </c>
      <c r="M4128">
        <f>MONTH(ecommerce_customer_data_custom_[[#This Row],[Purchase Date]])</f>
        <v>11</v>
      </c>
      <c r="N4128" t="str">
        <f>TEXT(ecommerce_customer_data_custom_[[#This Row],[Purchase Date]],"mmmm")</f>
        <v>November</v>
      </c>
      <c r="O4128" t="str">
        <f>VLOOKUP(ecommerce_customer_data_custom_[[#This Row],[Customer Age]],AgeGroupMapping!$A$2:$C$5,3,TRUE)</f>
        <v>Middle-Aged</v>
      </c>
      <c r="P4128" t="str">
        <f>IF(ecommerce_customer_data_custom_[[#This Row],[Returns]]=1,"Returned","Not Returned")</f>
        <v>Returned</v>
      </c>
      <c r="Q4128" t="str">
        <f>_xlfn.XLOOKUP(ecommerce_customer_data_custom_[[#This Row],[Payment Method]],PaymentMapping!$A$2:$A$11,PaymentMapping!$B$2:$B$11,"Other")</f>
        <v>Wallet/UPI</v>
      </c>
    </row>
    <row r="4129" spans="1:17" x14ac:dyDescent="0.3">
      <c r="A4129">
        <v>48463</v>
      </c>
      <c r="B4129" s="14">
        <v>43915.68546296296</v>
      </c>
      <c r="C4129" t="s">
        <v>14</v>
      </c>
      <c r="D4129">
        <v>401</v>
      </c>
      <c r="E4129">
        <v>4</v>
      </c>
      <c r="F4129">
        <v>4173</v>
      </c>
      <c r="G4129" t="s">
        <v>12</v>
      </c>
      <c r="H4129">
        <v>52</v>
      </c>
      <c r="I4129">
        <v>1</v>
      </c>
      <c r="J4129" t="s">
        <v>17</v>
      </c>
      <c r="K4129">
        <v>0</v>
      </c>
      <c r="L4129">
        <f>YEAR(ecommerce_customer_data_custom_[[#This Row],[Purchase Date]])</f>
        <v>2020</v>
      </c>
      <c r="M4129">
        <f>MONTH(ecommerce_customer_data_custom_[[#This Row],[Purchase Date]])</f>
        <v>3</v>
      </c>
      <c r="N4129" t="str">
        <f>TEXT(ecommerce_customer_data_custom_[[#This Row],[Purchase Date]],"mmmm")</f>
        <v>March</v>
      </c>
      <c r="O4129" t="str">
        <f>VLOOKUP(ecommerce_customer_data_custom_[[#This Row],[Customer Age]],AgeGroupMapping!$A$2:$C$5,3,TRUE)</f>
        <v>Middle-Aged</v>
      </c>
      <c r="P4129" t="str">
        <f>IF(ecommerce_customer_data_custom_[[#This Row],[Returns]]=1,"Returned","Not Returned")</f>
        <v>Returned</v>
      </c>
      <c r="Q4129" t="str">
        <f>_xlfn.XLOOKUP(ecommerce_customer_data_custom_[[#This Row],[Payment Method]],PaymentMapping!$A$2:$A$11,PaymentMapping!$B$2:$B$11,"Other")</f>
        <v>Card</v>
      </c>
    </row>
    <row r="4130" spans="1:17" x14ac:dyDescent="0.3">
      <c r="A4130">
        <v>48463</v>
      </c>
      <c r="B4130" s="14">
        <v>44793.914293981485</v>
      </c>
      <c r="C4130" t="s">
        <v>16</v>
      </c>
      <c r="D4130">
        <v>272</v>
      </c>
      <c r="E4130">
        <v>5</v>
      </c>
      <c r="F4130">
        <v>3678</v>
      </c>
      <c r="G4130" t="s">
        <v>12</v>
      </c>
      <c r="H4130">
        <v>52</v>
      </c>
      <c r="I4130">
        <v>0</v>
      </c>
      <c r="J4130" t="s">
        <v>17</v>
      </c>
      <c r="K4130">
        <v>0</v>
      </c>
      <c r="L4130">
        <f>YEAR(ecommerce_customer_data_custom_[[#This Row],[Purchase Date]])</f>
        <v>2022</v>
      </c>
      <c r="M4130">
        <f>MONTH(ecommerce_customer_data_custom_[[#This Row],[Purchase Date]])</f>
        <v>8</v>
      </c>
      <c r="N4130" t="str">
        <f>TEXT(ecommerce_customer_data_custom_[[#This Row],[Purchase Date]],"mmmm")</f>
        <v>August</v>
      </c>
      <c r="O4130" t="str">
        <f>VLOOKUP(ecommerce_customer_data_custom_[[#This Row],[Customer Age]],AgeGroupMapping!$A$2:$C$5,3,TRUE)</f>
        <v>Middle-Aged</v>
      </c>
      <c r="P4130" t="str">
        <f>IF(ecommerce_customer_data_custom_[[#This Row],[Returns]]=1,"Returned","Not Returned")</f>
        <v>Not Returned</v>
      </c>
      <c r="Q4130" t="str">
        <f>_xlfn.XLOOKUP(ecommerce_customer_data_custom_[[#This Row],[Payment Method]],PaymentMapping!$A$2:$A$11,PaymentMapping!$B$2:$B$11,"Other")</f>
        <v>Card</v>
      </c>
    </row>
    <row r="4131" spans="1:17" x14ac:dyDescent="0.3">
      <c r="A4131">
        <v>48463</v>
      </c>
      <c r="B4131" s="14">
        <v>44523.439756944441</v>
      </c>
      <c r="C4131" t="s">
        <v>18</v>
      </c>
      <c r="D4131">
        <v>243</v>
      </c>
      <c r="E4131">
        <v>3</v>
      </c>
      <c r="F4131">
        <v>4407</v>
      </c>
      <c r="G4131" t="s">
        <v>19</v>
      </c>
      <c r="H4131">
        <v>52</v>
      </c>
      <c r="I4131">
        <v>0</v>
      </c>
      <c r="J4131" t="s">
        <v>17</v>
      </c>
      <c r="K4131">
        <v>0</v>
      </c>
      <c r="L4131">
        <f>YEAR(ecommerce_customer_data_custom_[[#This Row],[Purchase Date]])</f>
        <v>2021</v>
      </c>
      <c r="M4131">
        <f>MONTH(ecommerce_customer_data_custom_[[#This Row],[Purchase Date]])</f>
        <v>11</v>
      </c>
      <c r="N4131" t="str">
        <f>TEXT(ecommerce_customer_data_custom_[[#This Row],[Purchase Date]],"mmmm")</f>
        <v>November</v>
      </c>
      <c r="O4131" t="str">
        <f>VLOOKUP(ecommerce_customer_data_custom_[[#This Row],[Customer Age]],AgeGroupMapping!$A$2:$C$5,3,TRUE)</f>
        <v>Middle-Aged</v>
      </c>
      <c r="P4131" t="str">
        <f>IF(ecommerce_customer_data_custom_[[#This Row],[Returns]]=1,"Returned","Not Returned")</f>
        <v>Not Returned</v>
      </c>
      <c r="Q4131" t="str">
        <f>_xlfn.XLOOKUP(ecommerce_customer_data_custom_[[#This Row],[Payment Method]],PaymentMapping!$A$2:$A$11,PaymentMapping!$B$2:$B$11,"Other")</f>
        <v>Cash</v>
      </c>
    </row>
    <row r="4132" spans="1:17" x14ac:dyDescent="0.3">
      <c r="A4132">
        <v>48463</v>
      </c>
      <c r="B4132" s="14">
        <v>45062.126215277778</v>
      </c>
      <c r="C4132" t="s">
        <v>18</v>
      </c>
      <c r="D4132">
        <v>142</v>
      </c>
      <c r="E4132">
        <v>4</v>
      </c>
      <c r="F4132">
        <v>5106</v>
      </c>
      <c r="G4132" t="s">
        <v>15</v>
      </c>
      <c r="H4132">
        <v>52</v>
      </c>
      <c r="I4132">
        <v>0</v>
      </c>
      <c r="J4132" t="s">
        <v>17</v>
      </c>
      <c r="K4132">
        <v>0</v>
      </c>
      <c r="L4132">
        <f>YEAR(ecommerce_customer_data_custom_[[#This Row],[Purchase Date]])</f>
        <v>2023</v>
      </c>
      <c r="M4132">
        <f>MONTH(ecommerce_customer_data_custom_[[#This Row],[Purchase Date]])</f>
        <v>5</v>
      </c>
      <c r="N4132" t="str">
        <f>TEXT(ecommerce_customer_data_custom_[[#This Row],[Purchase Date]],"mmmm")</f>
        <v>May</v>
      </c>
      <c r="O4132" t="str">
        <f>VLOOKUP(ecommerce_customer_data_custom_[[#This Row],[Customer Age]],AgeGroupMapping!$A$2:$C$5,3,TRUE)</f>
        <v>Middle-Aged</v>
      </c>
      <c r="P4132" t="str">
        <f>IF(ecommerce_customer_data_custom_[[#This Row],[Returns]]=1,"Returned","Not Returned")</f>
        <v>Not Returned</v>
      </c>
      <c r="Q4132" t="str">
        <f>_xlfn.XLOOKUP(ecommerce_customer_data_custom_[[#This Row],[Payment Method]],PaymentMapping!$A$2:$A$11,PaymentMapping!$B$2:$B$11,"Other")</f>
        <v>Wallet/UPI</v>
      </c>
    </row>
    <row r="4133" spans="1:17" x14ac:dyDescent="0.3">
      <c r="A4133">
        <v>48463</v>
      </c>
      <c r="B4133" s="14">
        <v>43992.737245370372</v>
      </c>
      <c r="C4133" t="s">
        <v>11</v>
      </c>
      <c r="D4133">
        <v>463</v>
      </c>
      <c r="E4133">
        <v>4</v>
      </c>
      <c r="F4133">
        <v>793</v>
      </c>
      <c r="G4133" t="s">
        <v>19</v>
      </c>
      <c r="H4133">
        <v>52</v>
      </c>
      <c r="I4133">
        <v>0</v>
      </c>
      <c r="J4133" t="s">
        <v>17</v>
      </c>
      <c r="K4133">
        <v>0</v>
      </c>
      <c r="L4133">
        <f>YEAR(ecommerce_customer_data_custom_[[#This Row],[Purchase Date]])</f>
        <v>2020</v>
      </c>
      <c r="M4133">
        <f>MONTH(ecommerce_customer_data_custom_[[#This Row],[Purchase Date]])</f>
        <v>6</v>
      </c>
      <c r="N4133" t="str">
        <f>TEXT(ecommerce_customer_data_custom_[[#This Row],[Purchase Date]],"mmmm")</f>
        <v>June</v>
      </c>
      <c r="O4133" t="str">
        <f>VLOOKUP(ecommerce_customer_data_custom_[[#This Row],[Customer Age]],AgeGroupMapping!$A$2:$C$5,3,TRUE)</f>
        <v>Middle-Aged</v>
      </c>
      <c r="P4133" t="str">
        <f>IF(ecommerce_customer_data_custom_[[#This Row],[Returns]]=1,"Returned","Not Returned")</f>
        <v>Not Returned</v>
      </c>
      <c r="Q4133" t="str">
        <f>_xlfn.XLOOKUP(ecommerce_customer_data_custom_[[#This Row],[Payment Method]],PaymentMapping!$A$2:$A$11,PaymentMapping!$B$2:$B$11,"Other")</f>
        <v>Cash</v>
      </c>
    </row>
    <row r="4134" spans="1:17" x14ac:dyDescent="0.3">
      <c r="A4134">
        <v>40667</v>
      </c>
      <c r="B4134" s="14">
        <v>44633.900416666664</v>
      </c>
      <c r="C4134" t="s">
        <v>16</v>
      </c>
      <c r="D4134">
        <v>155</v>
      </c>
      <c r="E4134">
        <v>3</v>
      </c>
      <c r="F4134">
        <v>4970</v>
      </c>
      <c r="G4134" t="s">
        <v>12</v>
      </c>
      <c r="H4134">
        <v>21</v>
      </c>
      <c r="I4134">
        <v>0</v>
      </c>
      <c r="J4134" t="s">
        <v>13</v>
      </c>
      <c r="K4134">
        <v>0</v>
      </c>
      <c r="L4134">
        <f>YEAR(ecommerce_customer_data_custom_[[#This Row],[Purchase Date]])</f>
        <v>2022</v>
      </c>
      <c r="M4134">
        <f>MONTH(ecommerce_customer_data_custom_[[#This Row],[Purchase Date]])</f>
        <v>3</v>
      </c>
      <c r="N4134" t="str">
        <f>TEXT(ecommerce_customer_data_custom_[[#This Row],[Purchase Date]],"mmmm")</f>
        <v>March</v>
      </c>
      <c r="O4134" t="str">
        <f>VLOOKUP(ecommerce_customer_data_custom_[[#This Row],[Customer Age]],AgeGroupMapping!$A$2:$C$5,3,TRUE)</f>
        <v>Young</v>
      </c>
      <c r="P4134" t="str">
        <f>IF(ecommerce_customer_data_custom_[[#This Row],[Returns]]=1,"Returned","Not Returned")</f>
        <v>Not Returned</v>
      </c>
      <c r="Q4134" t="str">
        <f>_xlfn.XLOOKUP(ecommerce_customer_data_custom_[[#This Row],[Payment Method]],PaymentMapping!$A$2:$A$11,PaymentMapping!$B$2:$B$11,"Other")</f>
        <v>Card</v>
      </c>
    </row>
    <row r="4135" spans="1:17" x14ac:dyDescent="0.3">
      <c r="A4135">
        <v>40667</v>
      </c>
      <c r="B4135" s="14">
        <v>44852.311192129629</v>
      </c>
      <c r="C4135" t="s">
        <v>18</v>
      </c>
      <c r="D4135">
        <v>333</v>
      </c>
      <c r="E4135">
        <v>2</v>
      </c>
      <c r="F4135">
        <v>349</v>
      </c>
      <c r="G4135" t="s">
        <v>12</v>
      </c>
      <c r="H4135">
        <v>21</v>
      </c>
      <c r="I4135">
        <v>0</v>
      </c>
      <c r="J4135" t="s">
        <v>13</v>
      </c>
      <c r="K4135">
        <v>0</v>
      </c>
      <c r="L4135">
        <f>YEAR(ecommerce_customer_data_custom_[[#This Row],[Purchase Date]])</f>
        <v>2022</v>
      </c>
      <c r="M4135">
        <f>MONTH(ecommerce_customer_data_custom_[[#This Row],[Purchase Date]])</f>
        <v>10</v>
      </c>
      <c r="N4135" t="str">
        <f>TEXT(ecommerce_customer_data_custom_[[#This Row],[Purchase Date]],"mmmm")</f>
        <v>October</v>
      </c>
      <c r="O4135" t="str">
        <f>VLOOKUP(ecommerce_customer_data_custom_[[#This Row],[Customer Age]],AgeGroupMapping!$A$2:$C$5,3,TRUE)</f>
        <v>Young</v>
      </c>
      <c r="P4135" t="str">
        <f>IF(ecommerce_customer_data_custom_[[#This Row],[Returns]]=1,"Returned","Not Returned")</f>
        <v>Not Returned</v>
      </c>
      <c r="Q4135" t="str">
        <f>_xlfn.XLOOKUP(ecommerce_customer_data_custom_[[#This Row],[Payment Method]],PaymentMapping!$A$2:$A$11,PaymentMapping!$B$2:$B$11,"Other")</f>
        <v>Card</v>
      </c>
    </row>
    <row r="4136" spans="1:17" x14ac:dyDescent="0.3">
      <c r="A4136">
        <v>40667</v>
      </c>
      <c r="B4136" s="14">
        <v>44650.394189814811</v>
      </c>
      <c r="C4136" t="s">
        <v>18</v>
      </c>
      <c r="D4136">
        <v>89</v>
      </c>
      <c r="E4136">
        <v>5</v>
      </c>
      <c r="F4136">
        <v>4599</v>
      </c>
      <c r="G4136" t="s">
        <v>12</v>
      </c>
      <c r="H4136">
        <v>21</v>
      </c>
      <c r="I4136">
        <v>0</v>
      </c>
      <c r="J4136" t="s">
        <v>13</v>
      </c>
      <c r="K4136">
        <v>0</v>
      </c>
      <c r="L4136">
        <f>YEAR(ecommerce_customer_data_custom_[[#This Row],[Purchase Date]])</f>
        <v>2022</v>
      </c>
      <c r="M4136">
        <f>MONTH(ecommerce_customer_data_custom_[[#This Row],[Purchase Date]])</f>
        <v>3</v>
      </c>
      <c r="N4136" t="str">
        <f>TEXT(ecommerce_customer_data_custom_[[#This Row],[Purchase Date]],"mmmm")</f>
        <v>March</v>
      </c>
      <c r="O4136" t="str">
        <f>VLOOKUP(ecommerce_customer_data_custom_[[#This Row],[Customer Age]],AgeGroupMapping!$A$2:$C$5,3,TRUE)</f>
        <v>Young</v>
      </c>
      <c r="P4136" t="str">
        <f>IF(ecommerce_customer_data_custom_[[#This Row],[Returns]]=1,"Returned","Not Returned")</f>
        <v>Not Returned</v>
      </c>
      <c r="Q4136" t="str">
        <f>_xlfn.XLOOKUP(ecommerce_customer_data_custom_[[#This Row],[Payment Method]],PaymentMapping!$A$2:$A$11,PaymentMapping!$B$2:$B$11,"Other")</f>
        <v>Card</v>
      </c>
    </row>
    <row r="4137" spans="1:17" x14ac:dyDescent="0.3">
      <c r="A4137">
        <v>40667</v>
      </c>
      <c r="B4137" s="14">
        <v>44780.692152777781</v>
      </c>
      <c r="C4137" t="s">
        <v>16</v>
      </c>
      <c r="D4137">
        <v>455</v>
      </c>
      <c r="E4137">
        <v>1</v>
      </c>
      <c r="F4137">
        <v>2115</v>
      </c>
      <c r="G4137" t="s">
        <v>12</v>
      </c>
      <c r="H4137">
        <v>21</v>
      </c>
      <c r="I4137">
        <v>0</v>
      </c>
      <c r="J4137" t="s">
        <v>13</v>
      </c>
      <c r="K4137">
        <v>0</v>
      </c>
      <c r="L4137">
        <f>YEAR(ecommerce_customer_data_custom_[[#This Row],[Purchase Date]])</f>
        <v>2022</v>
      </c>
      <c r="M4137">
        <f>MONTH(ecommerce_customer_data_custom_[[#This Row],[Purchase Date]])</f>
        <v>8</v>
      </c>
      <c r="N4137" t="str">
        <f>TEXT(ecommerce_customer_data_custom_[[#This Row],[Purchase Date]],"mmmm")</f>
        <v>August</v>
      </c>
      <c r="O4137" t="str">
        <f>VLOOKUP(ecommerce_customer_data_custom_[[#This Row],[Customer Age]],AgeGroupMapping!$A$2:$C$5,3,TRUE)</f>
        <v>Young</v>
      </c>
      <c r="P4137" t="str">
        <f>IF(ecommerce_customer_data_custom_[[#This Row],[Returns]]=1,"Returned","Not Returned")</f>
        <v>Not Returned</v>
      </c>
      <c r="Q4137" t="str">
        <f>_xlfn.XLOOKUP(ecommerce_customer_data_custom_[[#This Row],[Payment Method]],PaymentMapping!$A$2:$A$11,PaymentMapping!$B$2:$B$11,"Other")</f>
        <v>Card</v>
      </c>
    </row>
    <row r="4138" spans="1:17" x14ac:dyDescent="0.3">
      <c r="A4138">
        <v>40667</v>
      </c>
      <c r="B4138" s="14">
        <v>44111.170057870368</v>
      </c>
      <c r="C4138" t="s">
        <v>16</v>
      </c>
      <c r="D4138">
        <v>203</v>
      </c>
      <c r="E4138">
        <v>3</v>
      </c>
      <c r="F4138">
        <v>249</v>
      </c>
      <c r="G4138" t="s">
        <v>12</v>
      </c>
      <c r="H4138">
        <v>21</v>
      </c>
      <c r="I4138">
        <v>1</v>
      </c>
      <c r="J4138" t="s">
        <v>13</v>
      </c>
      <c r="K4138">
        <v>0</v>
      </c>
      <c r="L4138">
        <f>YEAR(ecommerce_customer_data_custom_[[#This Row],[Purchase Date]])</f>
        <v>2020</v>
      </c>
      <c r="M4138">
        <f>MONTH(ecommerce_customer_data_custom_[[#This Row],[Purchase Date]])</f>
        <v>10</v>
      </c>
      <c r="N4138" t="str">
        <f>TEXT(ecommerce_customer_data_custom_[[#This Row],[Purchase Date]],"mmmm")</f>
        <v>October</v>
      </c>
      <c r="O4138" t="str">
        <f>VLOOKUP(ecommerce_customer_data_custom_[[#This Row],[Customer Age]],AgeGroupMapping!$A$2:$C$5,3,TRUE)</f>
        <v>Young</v>
      </c>
      <c r="P4138" t="str">
        <f>IF(ecommerce_customer_data_custom_[[#This Row],[Returns]]=1,"Returned","Not Returned")</f>
        <v>Returned</v>
      </c>
      <c r="Q4138" t="str">
        <f>_xlfn.XLOOKUP(ecommerce_customer_data_custom_[[#This Row],[Payment Method]],PaymentMapping!$A$2:$A$11,PaymentMapping!$B$2:$B$11,"Other")</f>
        <v>Card</v>
      </c>
    </row>
    <row r="4139" spans="1:17" x14ac:dyDescent="0.3">
      <c r="A4139">
        <v>40667</v>
      </c>
      <c r="B4139" s="14">
        <v>44211.672986111109</v>
      </c>
      <c r="C4139" t="s">
        <v>18</v>
      </c>
      <c r="D4139">
        <v>90</v>
      </c>
      <c r="E4139">
        <v>2</v>
      </c>
      <c r="F4139">
        <v>4324</v>
      </c>
      <c r="G4139" t="s">
        <v>15</v>
      </c>
      <c r="H4139">
        <v>21</v>
      </c>
      <c r="I4139">
        <v>1</v>
      </c>
      <c r="J4139" t="s">
        <v>13</v>
      </c>
      <c r="K4139">
        <v>0</v>
      </c>
      <c r="L4139">
        <f>YEAR(ecommerce_customer_data_custom_[[#This Row],[Purchase Date]])</f>
        <v>2021</v>
      </c>
      <c r="M4139">
        <f>MONTH(ecommerce_customer_data_custom_[[#This Row],[Purchase Date]])</f>
        <v>1</v>
      </c>
      <c r="N4139" t="str">
        <f>TEXT(ecommerce_customer_data_custom_[[#This Row],[Purchase Date]],"mmmm")</f>
        <v>January</v>
      </c>
      <c r="O4139" t="str">
        <f>VLOOKUP(ecommerce_customer_data_custom_[[#This Row],[Customer Age]],AgeGroupMapping!$A$2:$C$5,3,TRUE)</f>
        <v>Young</v>
      </c>
      <c r="P4139" t="str">
        <f>IF(ecommerce_customer_data_custom_[[#This Row],[Returns]]=1,"Returned","Not Returned")</f>
        <v>Returned</v>
      </c>
      <c r="Q4139" t="str">
        <f>_xlfn.XLOOKUP(ecommerce_customer_data_custom_[[#This Row],[Payment Method]],PaymentMapping!$A$2:$A$11,PaymentMapping!$B$2:$B$11,"Other")</f>
        <v>Wallet/UPI</v>
      </c>
    </row>
    <row r="4140" spans="1:17" x14ac:dyDescent="0.3">
      <c r="A4140">
        <v>40667</v>
      </c>
      <c r="B4140" s="14">
        <v>43989.234537037039</v>
      </c>
      <c r="C4140" t="s">
        <v>11</v>
      </c>
      <c r="D4140">
        <v>404</v>
      </c>
      <c r="E4140">
        <v>3</v>
      </c>
      <c r="F4140">
        <v>1831</v>
      </c>
      <c r="G4140" t="s">
        <v>15</v>
      </c>
      <c r="H4140">
        <v>21</v>
      </c>
      <c r="I4140">
        <v>1</v>
      </c>
      <c r="J4140" t="s">
        <v>13</v>
      </c>
      <c r="K4140">
        <v>0</v>
      </c>
      <c r="L4140">
        <f>YEAR(ecommerce_customer_data_custom_[[#This Row],[Purchase Date]])</f>
        <v>2020</v>
      </c>
      <c r="M4140">
        <f>MONTH(ecommerce_customer_data_custom_[[#This Row],[Purchase Date]])</f>
        <v>6</v>
      </c>
      <c r="N4140" t="str">
        <f>TEXT(ecommerce_customer_data_custom_[[#This Row],[Purchase Date]],"mmmm")</f>
        <v>June</v>
      </c>
      <c r="O4140" t="str">
        <f>VLOOKUP(ecommerce_customer_data_custom_[[#This Row],[Customer Age]],AgeGroupMapping!$A$2:$C$5,3,TRUE)</f>
        <v>Young</v>
      </c>
      <c r="P4140" t="str">
        <f>IF(ecommerce_customer_data_custom_[[#This Row],[Returns]]=1,"Returned","Not Returned")</f>
        <v>Returned</v>
      </c>
      <c r="Q4140" t="str">
        <f>_xlfn.XLOOKUP(ecommerce_customer_data_custom_[[#This Row],[Payment Method]],PaymentMapping!$A$2:$A$11,PaymentMapping!$B$2:$B$11,"Other")</f>
        <v>Wallet/UPI</v>
      </c>
    </row>
    <row r="4141" spans="1:17" x14ac:dyDescent="0.3">
      <c r="A4141">
        <v>40667</v>
      </c>
      <c r="B4141" s="14">
        <v>44691.196261574078</v>
      </c>
      <c r="C4141" t="s">
        <v>16</v>
      </c>
      <c r="D4141">
        <v>456</v>
      </c>
      <c r="E4141">
        <v>3</v>
      </c>
      <c r="F4141">
        <v>3480</v>
      </c>
      <c r="G4141" t="s">
        <v>12</v>
      </c>
      <c r="H4141">
        <v>21</v>
      </c>
      <c r="I4141">
        <v>0</v>
      </c>
      <c r="J4141" t="s">
        <v>13</v>
      </c>
      <c r="K4141">
        <v>0</v>
      </c>
      <c r="L4141">
        <f>YEAR(ecommerce_customer_data_custom_[[#This Row],[Purchase Date]])</f>
        <v>2022</v>
      </c>
      <c r="M4141">
        <f>MONTH(ecommerce_customer_data_custom_[[#This Row],[Purchase Date]])</f>
        <v>5</v>
      </c>
      <c r="N4141" t="str">
        <f>TEXT(ecommerce_customer_data_custom_[[#This Row],[Purchase Date]],"mmmm")</f>
        <v>May</v>
      </c>
      <c r="O4141" t="str">
        <f>VLOOKUP(ecommerce_customer_data_custom_[[#This Row],[Customer Age]],AgeGroupMapping!$A$2:$C$5,3,TRUE)</f>
        <v>Young</v>
      </c>
      <c r="P4141" t="str">
        <f>IF(ecommerce_customer_data_custom_[[#This Row],[Returns]]=1,"Returned","Not Returned")</f>
        <v>Not Returned</v>
      </c>
      <c r="Q4141" t="str">
        <f>_xlfn.XLOOKUP(ecommerce_customer_data_custom_[[#This Row],[Payment Method]],PaymentMapping!$A$2:$A$11,PaymentMapping!$B$2:$B$11,"Other")</f>
        <v>Card</v>
      </c>
    </row>
    <row r="4142" spans="1:17" x14ac:dyDescent="0.3">
      <c r="A4142">
        <v>40667</v>
      </c>
      <c r="B4142" s="14">
        <v>44513.774259259262</v>
      </c>
      <c r="C4142" t="s">
        <v>18</v>
      </c>
      <c r="D4142">
        <v>246</v>
      </c>
      <c r="E4142">
        <v>1</v>
      </c>
      <c r="F4142">
        <v>5045</v>
      </c>
      <c r="G4142" t="s">
        <v>12</v>
      </c>
      <c r="H4142">
        <v>21</v>
      </c>
      <c r="I4142">
        <v>0</v>
      </c>
      <c r="J4142" t="s">
        <v>13</v>
      </c>
      <c r="K4142">
        <v>0</v>
      </c>
      <c r="L4142">
        <f>YEAR(ecommerce_customer_data_custom_[[#This Row],[Purchase Date]])</f>
        <v>2021</v>
      </c>
      <c r="M4142">
        <f>MONTH(ecommerce_customer_data_custom_[[#This Row],[Purchase Date]])</f>
        <v>11</v>
      </c>
      <c r="N4142" t="str">
        <f>TEXT(ecommerce_customer_data_custom_[[#This Row],[Purchase Date]],"mmmm")</f>
        <v>November</v>
      </c>
      <c r="O4142" t="str">
        <f>VLOOKUP(ecommerce_customer_data_custom_[[#This Row],[Customer Age]],AgeGroupMapping!$A$2:$C$5,3,TRUE)</f>
        <v>Young</v>
      </c>
      <c r="P4142" t="str">
        <f>IF(ecommerce_customer_data_custom_[[#This Row],[Returns]]=1,"Returned","Not Returned")</f>
        <v>Not Returned</v>
      </c>
      <c r="Q4142" t="str">
        <f>_xlfn.XLOOKUP(ecommerce_customer_data_custom_[[#This Row],[Payment Method]],PaymentMapping!$A$2:$A$11,PaymentMapping!$B$2:$B$11,"Other")</f>
        <v>Card</v>
      </c>
    </row>
    <row r="4143" spans="1:17" x14ac:dyDescent="0.3">
      <c r="A4143">
        <v>41540</v>
      </c>
      <c r="B4143" s="14">
        <v>44894.788981481484</v>
      </c>
      <c r="C4143" t="s">
        <v>18</v>
      </c>
      <c r="D4143">
        <v>419</v>
      </c>
      <c r="E4143">
        <v>1</v>
      </c>
      <c r="F4143">
        <v>4563</v>
      </c>
      <c r="G4143" t="s">
        <v>19</v>
      </c>
      <c r="H4143">
        <v>59</v>
      </c>
      <c r="I4143">
        <v>1</v>
      </c>
      <c r="J4143" t="s">
        <v>13</v>
      </c>
      <c r="K4143">
        <v>0</v>
      </c>
      <c r="L4143">
        <f>YEAR(ecommerce_customer_data_custom_[[#This Row],[Purchase Date]])</f>
        <v>2022</v>
      </c>
      <c r="M4143">
        <f>MONTH(ecommerce_customer_data_custom_[[#This Row],[Purchase Date]])</f>
        <v>11</v>
      </c>
      <c r="N4143" t="str">
        <f>TEXT(ecommerce_customer_data_custom_[[#This Row],[Purchase Date]],"mmmm")</f>
        <v>November</v>
      </c>
      <c r="O4143" t="str">
        <f>VLOOKUP(ecommerce_customer_data_custom_[[#This Row],[Customer Age]],AgeGroupMapping!$A$2:$C$5,3,TRUE)</f>
        <v>Middle-Aged</v>
      </c>
      <c r="P4143" t="str">
        <f>IF(ecommerce_customer_data_custom_[[#This Row],[Returns]]=1,"Returned","Not Returned")</f>
        <v>Returned</v>
      </c>
      <c r="Q4143" t="str">
        <f>_xlfn.XLOOKUP(ecommerce_customer_data_custom_[[#This Row],[Payment Method]],PaymentMapping!$A$2:$A$11,PaymentMapping!$B$2:$B$11,"Other")</f>
        <v>Cash</v>
      </c>
    </row>
    <row r="4144" spans="1:17" x14ac:dyDescent="0.3">
      <c r="A4144">
        <v>41540</v>
      </c>
      <c r="B4144" s="14">
        <v>44116.91002314815</v>
      </c>
      <c r="C4144" t="s">
        <v>16</v>
      </c>
      <c r="D4144">
        <v>422</v>
      </c>
      <c r="E4144">
        <v>3</v>
      </c>
      <c r="F4144">
        <v>4466</v>
      </c>
      <c r="G4144" t="s">
        <v>12</v>
      </c>
      <c r="H4144">
        <v>59</v>
      </c>
      <c r="I4144">
        <v>0</v>
      </c>
      <c r="J4144" t="s">
        <v>13</v>
      </c>
      <c r="K4144">
        <v>0</v>
      </c>
      <c r="L4144">
        <f>YEAR(ecommerce_customer_data_custom_[[#This Row],[Purchase Date]])</f>
        <v>2020</v>
      </c>
      <c r="M4144">
        <f>MONTH(ecommerce_customer_data_custom_[[#This Row],[Purchase Date]])</f>
        <v>10</v>
      </c>
      <c r="N4144" t="str">
        <f>TEXT(ecommerce_customer_data_custom_[[#This Row],[Purchase Date]],"mmmm")</f>
        <v>October</v>
      </c>
      <c r="O4144" t="str">
        <f>VLOOKUP(ecommerce_customer_data_custom_[[#This Row],[Customer Age]],AgeGroupMapping!$A$2:$C$5,3,TRUE)</f>
        <v>Middle-Aged</v>
      </c>
      <c r="P4144" t="str">
        <f>IF(ecommerce_customer_data_custom_[[#This Row],[Returns]]=1,"Returned","Not Returned")</f>
        <v>Not Returned</v>
      </c>
      <c r="Q4144" t="str">
        <f>_xlfn.XLOOKUP(ecommerce_customer_data_custom_[[#This Row],[Payment Method]],PaymentMapping!$A$2:$A$11,PaymentMapping!$B$2:$B$11,"Other")</f>
        <v>Card</v>
      </c>
    </row>
    <row r="4145" spans="1:17" x14ac:dyDescent="0.3">
      <c r="A4145">
        <v>41540</v>
      </c>
      <c r="B4145" s="14">
        <v>44223.016851851855</v>
      </c>
      <c r="C4145" t="s">
        <v>16</v>
      </c>
      <c r="D4145">
        <v>80</v>
      </c>
      <c r="E4145">
        <v>2</v>
      </c>
      <c r="F4145">
        <v>4171</v>
      </c>
      <c r="G4145" t="s">
        <v>15</v>
      </c>
      <c r="H4145">
        <v>59</v>
      </c>
      <c r="I4145">
        <v>1</v>
      </c>
      <c r="J4145" t="s">
        <v>13</v>
      </c>
      <c r="K4145">
        <v>0</v>
      </c>
      <c r="L4145">
        <f>YEAR(ecommerce_customer_data_custom_[[#This Row],[Purchase Date]])</f>
        <v>2021</v>
      </c>
      <c r="M4145">
        <f>MONTH(ecommerce_customer_data_custom_[[#This Row],[Purchase Date]])</f>
        <v>1</v>
      </c>
      <c r="N4145" t="str">
        <f>TEXT(ecommerce_customer_data_custom_[[#This Row],[Purchase Date]],"mmmm")</f>
        <v>January</v>
      </c>
      <c r="O4145" t="str">
        <f>VLOOKUP(ecommerce_customer_data_custom_[[#This Row],[Customer Age]],AgeGroupMapping!$A$2:$C$5,3,TRUE)</f>
        <v>Middle-Aged</v>
      </c>
      <c r="P4145" t="str">
        <f>IF(ecommerce_customer_data_custom_[[#This Row],[Returns]]=1,"Returned","Not Returned")</f>
        <v>Returned</v>
      </c>
      <c r="Q4145" t="str">
        <f>_xlfn.XLOOKUP(ecommerce_customer_data_custom_[[#This Row],[Payment Method]],PaymentMapping!$A$2:$A$11,PaymentMapping!$B$2:$B$11,"Other")</f>
        <v>Wallet/UPI</v>
      </c>
    </row>
    <row r="4146" spans="1:17" x14ac:dyDescent="0.3">
      <c r="A4146">
        <v>41540</v>
      </c>
      <c r="B4146" s="14">
        <v>44918.346053240741</v>
      </c>
      <c r="C4146" t="s">
        <v>18</v>
      </c>
      <c r="D4146">
        <v>11</v>
      </c>
      <c r="E4146">
        <v>3</v>
      </c>
      <c r="F4146">
        <v>2534</v>
      </c>
      <c r="G4146" t="s">
        <v>15</v>
      </c>
      <c r="H4146">
        <v>59</v>
      </c>
      <c r="I4146">
        <v>1</v>
      </c>
      <c r="J4146" t="s">
        <v>13</v>
      </c>
      <c r="K4146">
        <v>0</v>
      </c>
      <c r="L4146">
        <f>YEAR(ecommerce_customer_data_custom_[[#This Row],[Purchase Date]])</f>
        <v>2022</v>
      </c>
      <c r="M4146">
        <f>MONTH(ecommerce_customer_data_custom_[[#This Row],[Purchase Date]])</f>
        <v>12</v>
      </c>
      <c r="N4146" t="str">
        <f>TEXT(ecommerce_customer_data_custom_[[#This Row],[Purchase Date]],"mmmm")</f>
        <v>December</v>
      </c>
      <c r="O4146" t="str">
        <f>VLOOKUP(ecommerce_customer_data_custom_[[#This Row],[Customer Age]],AgeGroupMapping!$A$2:$C$5,3,TRUE)</f>
        <v>Middle-Aged</v>
      </c>
      <c r="P4146" t="str">
        <f>IF(ecommerce_customer_data_custom_[[#This Row],[Returns]]=1,"Returned","Not Returned")</f>
        <v>Returned</v>
      </c>
      <c r="Q4146" t="str">
        <f>_xlfn.XLOOKUP(ecommerce_customer_data_custom_[[#This Row],[Payment Method]],PaymentMapping!$A$2:$A$11,PaymentMapping!$B$2:$B$11,"Other")</f>
        <v>Wallet/UPI</v>
      </c>
    </row>
    <row r="4147" spans="1:17" x14ac:dyDescent="0.3">
      <c r="A4147">
        <v>41540</v>
      </c>
      <c r="B4147" s="14">
        <v>44641.890069444446</v>
      </c>
      <c r="C4147" t="s">
        <v>11</v>
      </c>
      <c r="D4147">
        <v>343</v>
      </c>
      <c r="E4147">
        <v>3</v>
      </c>
      <c r="F4147">
        <v>359</v>
      </c>
      <c r="G4147" t="s">
        <v>19</v>
      </c>
      <c r="H4147">
        <v>59</v>
      </c>
      <c r="I4147">
        <v>1</v>
      </c>
      <c r="J4147" t="s">
        <v>13</v>
      </c>
      <c r="K4147">
        <v>0</v>
      </c>
      <c r="L4147">
        <f>YEAR(ecommerce_customer_data_custom_[[#This Row],[Purchase Date]])</f>
        <v>2022</v>
      </c>
      <c r="M4147">
        <f>MONTH(ecommerce_customer_data_custom_[[#This Row],[Purchase Date]])</f>
        <v>3</v>
      </c>
      <c r="N4147" t="str">
        <f>TEXT(ecommerce_customer_data_custom_[[#This Row],[Purchase Date]],"mmmm")</f>
        <v>March</v>
      </c>
      <c r="O4147" t="str">
        <f>VLOOKUP(ecommerce_customer_data_custom_[[#This Row],[Customer Age]],AgeGroupMapping!$A$2:$C$5,3,TRUE)</f>
        <v>Middle-Aged</v>
      </c>
      <c r="P4147" t="str">
        <f>IF(ecommerce_customer_data_custom_[[#This Row],[Returns]]=1,"Returned","Not Returned")</f>
        <v>Returned</v>
      </c>
      <c r="Q4147" t="str">
        <f>_xlfn.XLOOKUP(ecommerce_customer_data_custom_[[#This Row],[Payment Method]],PaymentMapping!$A$2:$A$11,PaymentMapping!$B$2:$B$11,"Other")</f>
        <v>Cash</v>
      </c>
    </row>
    <row r="4148" spans="1:17" x14ac:dyDescent="0.3">
      <c r="A4148">
        <v>11696</v>
      </c>
      <c r="B4148" s="14">
        <v>44324.774884259263</v>
      </c>
      <c r="C4148" t="s">
        <v>14</v>
      </c>
      <c r="D4148">
        <v>340</v>
      </c>
      <c r="E4148">
        <v>2</v>
      </c>
      <c r="F4148">
        <v>4824</v>
      </c>
      <c r="G4148" t="s">
        <v>12</v>
      </c>
      <c r="H4148">
        <v>62</v>
      </c>
      <c r="I4148">
        <v>0</v>
      </c>
      <c r="J4148" t="s">
        <v>13</v>
      </c>
      <c r="K4148">
        <v>0</v>
      </c>
      <c r="L4148">
        <f>YEAR(ecommerce_customer_data_custom_[[#This Row],[Purchase Date]])</f>
        <v>2021</v>
      </c>
      <c r="M4148">
        <f>MONTH(ecommerce_customer_data_custom_[[#This Row],[Purchase Date]])</f>
        <v>5</v>
      </c>
      <c r="N4148" t="str">
        <f>TEXT(ecommerce_customer_data_custom_[[#This Row],[Purchase Date]],"mmmm")</f>
        <v>May</v>
      </c>
      <c r="O4148" t="str">
        <f>VLOOKUP(ecommerce_customer_data_custom_[[#This Row],[Customer Age]],AgeGroupMapping!$A$2:$C$5,3,TRUE)</f>
        <v>Senior</v>
      </c>
      <c r="P4148" t="str">
        <f>IF(ecommerce_customer_data_custom_[[#This Row],[Returns]]=1,"Returned","Not Returned")</f>
        <v>Not Returned</v>
      </c>
      <c r="Q4148" t="str">
        <f>_xlfn.XLOOKUP(ecommerce_customer_data_custom_[[#This Row],[Payment Method]],PaymentMapping!$A$2:$A$11,PaymentMapping!$B$2:$B$11,"Other")</f>
        <v>Card</v>
      </c>
    </row>
    <row r="4149" spans="1:17" x14ac:dyDescent="0.3">
      <c r="A4149">
        <v>11696</v>
      </c>
      <c r="B4149" s="14">
        <v>43921.63449074074</v>
      </c>
      <c r="C4149" t="s">
        <v>18</v>
      </c>
      <c r="D4149">
        <v>162</v>
      </c>
      <c r="E4149">
        <v>1</v>
      </c>
      <c r="F4149">
        <v>4517</v>
      </c>
      <c r="G4149" t="s">
        <v>20</v>
      </c>
      <c r="H4149">
        <v>62</v>
      </c>
      <c r="I4149">
        <v>0</v>
      </c>
      <c r="J4149" t="s">
        <v>13</v>
      </c>
      <c r="K4149">
        <v>0</v>
      </c>
      <c r="L4149">
        <f>YEAR(ecommerce_customer_data_custom_[[#This Row],[Purchase Date]])</f>
        <v>2020</v>
      </c>
      <c r="M4149">
        <f>MONTH(ecommerce_customer_data_custom_[[#This Row],[Purchase Date]])</f>
        <v>3</v>
      </c>
      <c r="N4149" t="str">
        <f>TEXT(ecommerce_customer_data_custom_[[#This Row],[Purchase Date]],"mmmm")</f>
        <v>March</v>
      </c>
      <c r="O4149" t="str">
        <f>VLOOKUP(ecommerce_customer_data_custom_[[#This Row],[Customer Age]],AgeGroupMapping!$A$2:$C$5,3,TRUE)</f>
        <v>Senior</v>
      </c>
      <c r="P4149" t="str">
        <f>IF(ecommerce_customer_data_custom_[[#This Row],[Returns]]=1,"Returned","Not Returned")</f>
        <v>Not Returned</v>
      </c>
      <c r="Q4149" t="str">
        <f>_xlfn.XLOOKUP(ecommerce_customer_data_custom_[[#This Row],[Payment Method]],PaymentMapping!$A$2:$A$11,PaymentMapping!$B$2:$B$11,"Other")</f>
        <v>Other</v>
      </c>
    </row>
    <row r="4150" spans="1:17" x14ac:dyDescent="0.3">
      <c r="A4150">
        <v>11696</v>
      </c>
      <c r="B4150" s="14">
        <v>44261.538263888891</v>
      </c>
      <c r="C4150" t="s">
        <v>16</v>
      </c>
      <c r="D4150">
        <v>445</v>
      </c>
      <c r="E4150">
        <v>5</v>
      </c>
      <c r="F4150">
        <v>2540</v>
      </c>
      <c r="G4150" t="s">
        <v>15</v>
      </c>
      <c r="H4150">
        <v>62</v>
      </c>
      <c r="I4150">
        <v>0</v>
      </c>
      <c r="J4150" t="s">
        <v>13</v>
      </c>
      <c r="K4150">
        <v>0</v>
      </c>
      <c r="L4150">
        <f>YEAR(ecommerce_customer_data_custom_[[#This Row],[Purchase Date]])</f>
        <v>2021</v>
      </c>
      <c r="M4150">
        <f>MONTH(ecommerce_customer_data_custom_[[#This Row],[Purchase Date]])</f>
        <v>3</v>
      </c>
      <c r="N4150" t="str">
        <f>TEXT(ecommerce_customer_data_custom_[[#This Row],[Purchase Date]],"mmmm")</f>
        <v>March</v>
      </c>
      <c r="O4150" t="str">
        <f>VLOOKUP(ecommerce_customer_data_custom_[[#This Row],[Customer Age]],AgeGroupMapping!$A$2:$C$5,3,TRUE)</f>
        <v>Senior</v>
      </c>
      <c r="P4150" t="str">
        <f>IF(ecommerce_customer_data_custom_[[#This Row],[Returns]]=1,"Returned","Not Returned")</f>
        <v>Not Returned</v>
      </c>
      <c r="Q4150" t="str">
        <f>_xlfn.XLOOKUP(ecommerce_customer_data_custom_[[#This Row],[Payment Method]],PaymentMapping!$A$2:$A$11,PaymentMapping!$B$2:$B$11,"Other")</f>
        <v>Wallet/UPI</v>
      </c>
    </row>
    <row r="4151" spans="1:17" x14ac:dyDescent="0.3">
      <c r="A4151">
        <v>11696</v>
      </c>
      <c r="B4151" s="14">
        <v>44840.596087962964</v>
      </c>
      <c r="C4151" t="s">
        <v>11</v>
      </c>
      <c r="D4151">
        <v>434</v>
      </c>
      <c r="E4151">
        <v>2</v>
      </c>
      <c r="F4151">
        <v>4961</v>
      </c>
      <c r="G4151" t="s">
        <v>12</v>
      </c>
      <c r="H4151">
        <v>62</v>
      </c>
      <c r="I4151">
        <v>1</v>
      </c>
      <c r="J4151" t="s">
        <v>13</v>
      </c>
      <c r="K4151">
        <v>0</v>
      </c>
      <c r="L4151">
        <f>YEAR(ecommerce_customer_data_custom_[[#This Row],[Purchase Date]])</f>
        <v>2022</v>
      </c>
      <c r="M4151">
        <f>MONTH(ecommerce_customer_data_custom_[[#This Row],[Purchase Date]])</f>
        <v>10</v>
      </c>
      <c r="N4151" t="str">
        <f>TEXT(ecommerce_customer_data_custom_[[#This Row],[Purchase Date]],"mmmm")</f>
        <v>October</v>
      </c>
      <c r="O4151" t="str">
        <f>VLOOKUP(ecommerce_customer_data_custom_[[#This Row],[Customer Age]],AgeGroupMapping!$A$2:$C$5,3,TRUE)</f>
        <v>Senior</v>
      </c>
      <c r="P4151" t="str">
        <f>IF(ecommerce_customer_data_custom_[[#This Row],[Returns]]=1,"Returned","Not Returned")</f>
        <v>Returned</v>
      </c>
      <c r="Q4151" t="str">
        <f>_xlfn.XLOOKUP(ecommerce_customer_data_custom_[[#This Row],[Payment Method]],PaymentMapping!$A$2:$A$11,PaymentMapping!$B$2:$B$11,"Other")</f>
        <v>Card</v>
      </c>
    </row>
    <row r="4152" spans="1:17" x14ac:dyDescent="0.3">
      <c r="A4152">
        <v>11696</v>
      </c>
      <c r="B4152" s="14">
        <v>45086.730347222219</v>
      </c>
      <c r="C4152" t="s">
        <v>16</v>
      </c>
      <c r="D4152">
        <v>474</v>
      </c>
      <c r="E4152">
        <v>4</v>
      </c>
      <c r="F4152">
        <v>3498</v>
      </c>
      <c r="G4152" t="s">
        <v>15</v>
      </c>
      <c r="H4152">
        <v>62</v>
      </c>
      <c r="I4152">
        <v>0</v>
      </c>
      <c r="J4152" t="s">
        <v>13</v>
      </c>
      <c r="K4152">
        <v>0</v>
      </c>
      <c r="L4152">
        <f>YEAR(ecommerce_customer_data_custom_[[#This Row],[Purchase Date]])</f>
        <v>2023</v>
      </c>
      <c r="M4152">
        <f>MONTH(ecommerce_customer_data_custom_[[#This Row],[Purchase Date]])</f>
        <v>6</v>
      </c>
      <c r="N4152" t="str">
        <f>TEXT(ecommerce_customer_data_custom_[[#This Row],[Purchase Date]],"mmmm")</f>
        <v>June</v>
      </c>
      <c r="O4152" t="str">
        <f>VLOOKUP(ecommerce_customer_data_custom_[[#This Row],[Customer Age]],AgeGroupMapping!$A$2:$C$5,3,TRUE)</f>
        <v>Senior</v>
      </c>
      <c r="P4152" t="str">
        <f>IF(ecommerce_customer_data_custom_[[#This Row],[Returns]]=1,"Returned","Not Returned")</f>
        <v>Not Returned</v>
      </c>
      <c r="Q4152" t="str">
        <f>_xlfn.XLOOKUP(ecommerce_customer_data_custom_[[#This Row],[Payment Method]],PaymentMapping!$A$2:$A$11,PaymentMapping!$B$2:$B$11,"Other")</f>
        <v>Wallet/UPI</v>
      </c>
    </row>
    <row r="4153" spans="1:17" x14ac:dyDescent="0.3">
      <c r="A4153">
        <v>11696</v>
      </c>
      <c r="B4153" s="14">
        <v>44043.041377314818</v>
      </c>
      <c r="C4153" t="s">
        <v>14</v>
      </c>
      <c r="D4153">
        <v>45</v>
      </c>
      <c r="E4153">
        <v>4</v>
      </c>
      <c r="F4153">
        <v>1027</v>
      </c>
      <c r="G4153" t="s">
        <v>19</v>
      </c>
      <c r="H4153">
        <v>62</v>
      </c>
      <c r="I4153">
        <v>1</v>
      </c>
      <c r="J4153" t="s">
        <v>13</v>
      </c>
      <c r="K4153">
        <v>0</v>
      </c>
      <c r="L4153">
        <f>YEAR(ecommerce_customer_data_custom_[[#This Row],[Purchase Date]])</f>
        <v>2020</v>
      </c>
      <c r="M4153">
        <f>MONTH(ecommerce_customer_data_custom_[[#This Row],[Purchase Date]])</f>
        <v>7</v>
      </c>
      <c r="N4153" t="str">
        <f>TEXT(ecommerce_customer_data_custom_[[#This Row],[Purchase Date]],"mmmm")</f>
        <v>July</v>
      </c>
      <c r="O4153" t="str">
        <f>VLOOKUP(ecommerce_customer_data_custom_[[#This Row],[Customer Age]],AgeGroupMapping!$A$2:$C$5,3,TRUE)</f>
        <v>Senior</v>
      </c>
      <c r="P4153" t="str">
        <f>IF(ecommerce_customer_data_custom_[[#This Row],[Returns]]=1,"Returned","Not Returned")</f>
        <v>Returned</v>
      </c>
      <c r="Q4153" t="str">
        <f>_xlfn.XLOOKUP(ecommerce_customer_data_custom_[[#This Row],[Payment Method]],PaymentMapping!$A$2:$A$11,PaymentMapping!$B$2:$B$11,"Other")</f>
        <v>Cash</v>
      </c>
    </row>
    <row r="4154" spans="1:17" x14ac:dyDescent="0.3">
      <c r="A4154">
        <v>32695</v>
      </c>
      <c r="B4154" s="14">
        <v>44347.464120370372</v>
      </c>
      <c r="C4154" t="s">
        <v>16</v>
      </c>
      <c r="D4154">
        <v>332</v>
      </c>
      <c r="E4154">
        <v>2</v>
      </c>
      <c r="F4154">
        <v>3918</v>
      </c>
      <c r="G4154" t="s">
        <v>12</v>
      </c>
      <c r="H4154">
        <v>25</v>
      </c>
      <c r="I4154">
        <v>1</v>
      </c>
      <c r="J4154" t="s">
        <v>13</v>
      </c>
      <c r="K4154">
        <v>0</v>
      </c>
      <c r="L4154">
        <f>YEAR(ecommerce_customer_data_custom_[[#This Row],[Purchase Date]])</f>
        <v>2021</v>
      </c>
      <c r="M4154">
        <f>MONTH(ecommerce_customer_data_custom_[[#This Row],[Purchase Date]])</f>
        <v>5</v>
      </c>
      <c r="N4154" t="str">
        <f>TEXT(ecommerce_customer_data_custom_[[#This Row],[Purchase Date]],"mmmm")</f>
        <v>May</v>
      </c>
      <c r="O4154" t="str">
        <f>VLOOKUP(ecommerce_customer_data_custom_[[#This Row],[Customer Age]],AgeGroupMapping!$A$2:$C$5,3,TRUE)</f>
        <v>Young</v>
      </c>
      <c r="P4154" t="str">
        <f>IF(ecommerce_customer_data_custom_[[#This Row],[Returns]]=1,"Returned","Not Returned")</f>
        <v>Returned</v>
      </c>
      <c r="Q4154" t="str">
        <f>_xlfn.XLOOKUP(ecommerce_customer_data_custom_[[#This Row],[Payment Method]],PaymentMapping!$A$2:$A$11,PaymentMapping!$B$2:$B$11,"Other")</f>
        <v>Card</v>
      </c>
    </row>
    <row r="4155" spans="1:17" x14ac:dyDescent="0.3">
      <c r="A4155">
        <v>32695</v>
      </c>
      <c r="B4155" s="14">
        <v>44110.300868055558</v>
      </c>
      <c r="C4155" t="s">
        <v>14</v>
      </c>
      <c r="D4155">
        <v>343</v>
      </c>
      <c r="E4155">
        <v>4</v>
      </c>
      <c r="F4155">
        <v>2204</v>
      </c>
      <c r="G4155" t="s">
        <v>12</v>
      </c>
      <c r="H4155">
        <v>25</v>
      </c>
      <c r="I4155">
        <v>1</v>
      </c>
      <c r="J4155" t="s">
        <v>13</v>
      </c>
      <c r="K4155">
        <v>0</v>
      </c>
      <c r="L4155">
        <f>YEAR(ecommerce_customer_data_custom_[[#This Row],[Purchase Date]])</f>
        <v>2020</v>
      </c>
      <c r="M4155">
        <f>MONTH(ecommerce_customer_data_custom_[[#This Row],[Purchase Date]])</f>
        <v>10</v>
      </c>
      <c r="N4155" t="str">
        <f>TEXT(ecommerce_customer_data_custom_[[#This Row],[Purchase Date]],"mmmm")</f>
        <v>October</v>
      </c>
      <c r="O4155" t="str">
        <f>VLOOKUP(ecommerce_customer_data_custom_[[#This Row],[Customer Age]],AgeGroupMapping!$A$2:$C$5,3,TRUE)</f>
        <v>Young</v>
      </c>
      <c r="P4155" t="str">
        <f>IF(ecommerce_customer_data_custom_[[#This Row],[Returns]]=1,"Returned","Not Returned")</f>
        <v>Returned</v>
      </c>
      <c r="Q4155" t="str">
        <f>_xlfn.XLOOKUP(ecommerce_customer_data_custom_[[#This Row],[Payment Method]],PaymentMapping!$A$2:$A$11,PaymentMapping!$B$2:$B$11,"Other")</f>
        <v>Card</v>
      </c>
    </row>
    <row r="4156" spans="1:17" x14ac:dyDescent="0.3">
      <c r="A4156">
        <v>32695</v>
      </c>
      <c r="B4156" s="14">
        <v>45173.249374999999</v>
      </c>
      <c r="C4156" t="s">
        <v>18</v>
      </c>
      <c r="D4156">
        <v>353</v>
      </c>
      <c r="E4156">
        <v>1</v>
      </c>
      <c r="F4156">
        <v>3618</v>
      </c>
      <c r="G4156" t="s">
        <v>12</v>
      </c>
      <c r="H4156">
        <v>25</v>
      </c>
      <c r="I4156">
        <v>0</v>
      </c>
      <c r="J4156" t="s">
        <v>13</v>
      </c>
      <c r="K4156">
        <v>0</v>
      </c>
      <c r="L4156">
        <f>YEAR(ecommerce_customer_data_custom_[[#This Row],[Purchase Date]])</f>
        <v>2023</v>
      </c>
      <c r="M4156">
        <f>MONTH(ecommerce_customer_data_custom_[[#This Row],[Purchase Date]])</f>
        <v>9</v>
      </c>
      <c r="N4156" t="str">
        <f>TEXT(ecommerce_customer_data_custom_[[#This Row],[Purchase Date]],"mmmm")</f>
        <v>September</v>
      </c>
      <c r="O4156" t="str">
        <f>VLOOKUP(ecommerce_customer_data_custom_[[#This Row],[Customer Age]],AgeGroupMapping!$A$2:$C$5,3,TRUE)</f>
        <v>Young</v>
      </c>
      <c r="P4156" t="str">
        <f>IF(ecommerce_customer_data_custom_[[#This Row],[Returns]]=1,"Returned","Not Returned")</f>
        <v>Not Returned</v>
      </c>
      <c r="Q4156" t="str">
        <f>_xlfn.XLOOKUP(ecommerce_customer_data_custom_[[#This Row],[Payment Method]],PaymentMapping!$A$2:$A$11,PaymentMapping!$B$2:$B$11,"Other")</f>
        <v>Card</v>
      </c>
    </row>
    <row r="4157" spans="1:17" x14ac:dyDescent="0.3">
      <c r="A4157">
        <v>32695</v>
      </c>
      <c r="B4157" s="14">
        <v>44700.862384259257</v>
      </c>
      <c r="C4157" t="s">
        <v>16</v>
      </c>
      <c r="D4157">
        <v>277</v>
      </c>
      <c r="E4157">
        <v>3</v>
      </c>
      <c r="F4157">
        <v>3848</v>
      </c>
      <c r="G4157" t="s">
        <v>12</v>
      </c>
      <c r="H4157">
        <v>25</v>
      </c>
      <c r="I4157">
        <v>0</v>
      </c>
      <c r="J4157" t="s">
        <v>13</v>
      </c>
      <c r="K4157">
        <v>0</v>
      </c>
      <c r="L4157">
        <f>YEAR(ecommerce_customer_data_custom_[[#This Row],[Purchase Date]])</f>
        <v>2022</v>
      </c>
      <c r="M4157">
        <f>MONTH(ecommerce_customer_data_custom_[[#This Row],[Purchase Date]])</f>
        <v>5</v>
      </c>
      <c r="N4157" t="str">
        <f>TEXT(ecommerce_customer_data_custom_[[#This Row],[Purchase Date]],"mmmm")</f>
        <v>May</v>
      </c>
      <c r="O4157" t="str">
        <f>VLOOKUP(ecommerce_customer_data_custom_[[#This Row],[Customer Age]],AgeGroupMapping!$A$2:$C$5,3,TRUE)</f>
        <v>Young</v>
      </c>
      <c r="P4157" t="str">
        <f>IF(ecommerce_customer_data_custom_[[#This Row],[Returns]]=1,"Returned","Not Returned")</f>
        <v>Not Returned</v>
      </c>
      <c r="Q4157" t="str">
        <f>_xlfn.XLOOKUP(ecommerce_customer_data_custom_[[#This Row],[Payment Method]],PaymentMapping!$A$2:$A$11,PaymentMapping!$B$2:$B$11,"Other")</f>
        <v>Card</v>
      </c>
    </row>
    <row r="4158" spans="1:17" x14ac:dyDescent="0.3">
      <c r="A4158">
        <v>32695</v>
      </c>
      <c r="B4158" s="14">
        <v>44290.420659722222</v>
      </c>
      <c r="C4158" t="s">
        <v>11</v>
      </c>
      <c r="D4158">
        <v>290</v>
      </c>
      <c r="E4158">
        <v>5</v>
      </c>
      <c r="F4158">
        <v>4317</v>
      </c>
      <c r="G4158" t="s">
        <v>12</v>
      </c>
      <c r="H4158">
        <v>25</v>
      </c>
      <c r="I4158">
        <v>0</v>
      </c>
      <c r="J4158" t="s">
        <v>13</v>
      </c>
      <c r="K4158">
        <v>0</v>
      </c>
      <c r="L4158">
        <f>YEAR(ecommerce_customer_data_custom_[[#This Row],[Purchase Date]])</f>
        <v>2021</v>
      </c>
      <c r="M4158">
        <f>MONTH(ecommerce_customer_data_custom_[[#This Row],[Purchase Date]])</f>
        <v>4</v>
      </c>
      <c r="N4158" t="str">
        <f>TEXT(ecommerce_customer_data_custom_[[#This Row],[Purchase Date]],"mmmm")</f>
        <v>April</v>
      </c>
      <c r="O4158" t="str">
        <f>VLOOKUP(ecommerce_customer_data_custom_[[#This Row],[Customer Age]],AgeGroupMapping!$A$2:$C$5,3,TRUE)</f>
        <v>Young</v>
      </c>
      <c r="P4158" t="str">
        <f>IF(ecommerce_customer_data_custom_[[#This Row],[Returns]]=1,"Returned","Not Returned")</f>
        <v>Not Returned</v>
      </c>
      <c r="Q4158" t="str">
        <f>_xlfn.XLOOKUP(ecommerce_customer_data_custom_[[#This Row],[Payment Method]],PaymentMapping!$A$2:$A$11,PaymentMapping!$B$2:$B$11,"Other")</f>
        <v>Card</v>
      </c>
    </row>
    <row r="4159" spans="1:17" x14ac:dyDescent="0.3">
      <c r="A4159">
        <v>32695</v>
      </c>
      <c r="B4159" s="14">
        <v>44524.934236111112</v>
      </c>
      <c r="C4159" t="s">
        <v>14</v>
      </c>
      <c r="D4159">
        <v>255</v>
      </c>
      <c r="E4159">
        <v>5</v>
      </c>
      <c r="F4159">
        <v>2137</v>
      </c>
      <c r="G4159" t="s">
        <v>12</v>
      </c>
      <c r="H4159">
        <v>25</v>
      </c>
      <c r="I4159">
        <v>0</v>
      </c>
      <c r="J4159" t="s">
        <v>13</v>
      </c>
      <c r="K4159">
        <v>0</v>
      </c>
      <c r="L4159">
        <f>YEAR(ecommerce_customer_data_custom_[[#This Row],[Purchase Date]])</f>
        <v>2021</v>
      </c>
      <c r="M4159">
        <f>MONTH(ecommerce_customer_data_custom_[[#This Row],[Purchase Date]])</f>
        <v>11</v>
      </c>
      <c r="N4159" t="str">
        <f>TEXT(ecommerce_customer_data_custom_[[#This Row],[Purchase Date]],"mmmm")</f>
        <v>November</v>
      </c>
      <c r="O4159" t="str">
        <f>VLOOKUP(ecommerce_customer_data_custom_[[#This Row],[Customer Age]],AgeGroupMapping!$A$2:$C$5,3,TRUE)</f>
        <v>Young</v>
      </c>
      <c r="P4159" t="str">
        <f>IF(ecommerce_customer_data_custom_[[#This Row],[Returns]]=1,"Returned","Not Returned")</f>
        <v>Not Returned</v>
      </c>
      <c r="Q4159" t="str">
        <f>_xlfn.XLOOKUP(ecommerce_customer_data_custom_[[#This Row],[Payment Method]],PaymentMapping!$A$2:$A$11,PaymentMapping!$B$2:$B$11,"Other")</f>
        <v>Card</v>
      </c>
    </row>
    <row r="4160" spans="1:17" x14ac:dyDescent="0.3">
      <c r="A4160">
        <v>32695</v>
      </c>
      <c r="B4160" s="14">
        <v>44230.525462962964</v>
      </c>
      <c r="C4160" t="s">
        <v>18</v>
      </c>
      <c r="D4160">
        <v>372</v>
      </c>
      <c r="E4160">
        <v>5</v>
      </c>
      <c r="F4160">
        <v>1526</v>
      </c>
      <c r="G4160" t="s">
        <v>12</v>
      </c>
      <c r="H4160">
        <v>25</v>
      </c>
      <c r="I4160">
        <v>0</v>
      </c>
      <c r="J4160" t="s">
        <v>13</v>
      </c>
      <c r="K4160">
        <v>0</v>
      </c>
      <c r="L4160">
        <f>YEAR(ecommerce_customer_data_custom_[[#This Row],[Purchase Date]])</f>
        <v>2021</v>
      </c>
      <c r="M4160">
        <f>MONTH(ecommerce_customer_data_custom_[[#This Row],[Purchase Date]])</f>
        <v>2</v>
      </c>
      <c r="N4160" t="str">
        <f>TEXT(ecommerce_customer_data_custom_[[#This Row],[Purchase Date]],"mmmm")</f>
        <v>February</v>
      </c>
      <c r="O4160" t="str">
        <f>VLOOKUP(ecommerce_customer_data_custom_[[#This Row],[Customer Age]],AgeGroupMapping!$A$2:$C$5,3,TRUE)</f>
        <v>Young</v>
      </c>
      <c r="P4160" t="str">
        <f>IF(ecommerce_customer_data_custom_[[#This Row],[Returns]]=1,"Returned","Not Returned")</f>
        <v>Not Returned</v>
      </c>
      <c r="Q4160" t="str">
        <f>_xlfn.XLOOKUP(ecommerce_customer_data_custom_[[#This Row],[Payment Method]],PaymentMapping!$A$2:$A$11,PaymentMapping!$B$2:$B$11,"Other")</f>
        <v>Card</v>
      </c>
    </row>
    <row r="4161" spans="1:17" x14ac:dyDescent="0.3">
      <c r="A4161">
        <v>6389</v>
      </c>
      <c r="B4161" s="14">
        <v>44026.65483796296</v>
      </c>
      <c r="C4161" t="s">
        <v>18</v>
      </c>
      <c r="D4161">
        <v>179</v>
      </c>
      <c r="E4161">
        <v>5</v>
      </c>
      <c r="F4161">
        <v>4448</v>
      </c>
      <c r="G4161" t="s">
        <v>15</v>
      </c>
      <c r="H4161">
        <v>48</v>
      </c>
      <c r="I4161">
        <v>0</v>
      </c>
      <c r="J4161" t="s">
        <v>17</v>
      </c>
      <c r="K4161">
        <v>0</v>
      </c>
      <c r="L4161">
        <f>YEAR(ecommerce_customer_data_custom_[[#This Row],[Purchase Date]])</f>
        <v>2020</v>
      </c>
      <c r="M4161">
        <f>MONTH(ecommerce_customer_data_custom_[[#This Row],[Purchase Date]])</f>
        <v>7</v>
      </c>
      <c r="N4161" t="str">
        <f>TEXT(ecommerce_customer_data_custom_[[#This Row],[Purchase Date]],"mmmm")</f>
        <v>July</v>
      </c>
      <c r="O4161" t="str">
        <f>VLOOKUP(ecommerce_customer_data_custom_[[#This Row],[Customer Age]],AgeGroupMapping!$A$2:$C$5,3,TRUE)</f>
        <v>Middle-Aged</v>
      </c>
      <c r="P4161" t="str">
        <f>IF(ecommerce_customer_data_custom_[[#This Row],[Returns]]=1,"Returned","Not Returned")</f>
        <v>Not Returned</v>
      </c>
      <c r="Q4161" t="str">
        <f>_xlfn.XLOOKUP(ecommerce_customer_data_custom_[[#This Row],[Payment Method]],PaymentMapping!$A$2:$A$11,PaymentMapping!$B$2:$B$11,"Other")</f>
        <v>Wallet/UPI</v>
      </c>
    </row>
    <row r="4162" spans="1:17" x14ac:dyDescent="0.3">
      <c r="A4162">
        <v>6389</v>
      </c>
      <c r="B4162" s="14">
        <v>45022.89534722222</v>
      </c>
      <c r="C4162" t="s">
        <v>11</v>
      </c>
      <c r="D4162">
        <v>121</v>
      </c>
      <c r="E4162">
        <v>1</v>
      </c>
      <c r="F4162">
        <v>4183</v>
      </c>
      <c r="G4162" t="s">
        <v>12</v>
      </c>
      <c r="H4162">
        <v>48</v>
      </c>
      <c r="I4162">
        <v>0</v>
      </c>
      <c r="J4162" t="s">
        <v>17</v>
      </c>
      <c r="K4162">
        <v>0</v>
      </c>
      <c r="L4162">
        <f>YEAR(ecommerce_customer_data_custom_[[#This Row],[Purchase Date]])</f>
        <v>2023</v>
      </c>
      <c r="M4162">
        <f>MONTH(ecommerce_customer_data_custom_[[#This Row],[Purchase Date]])</f>
        <v>4</v>
      </c>
      <c r="N4162" t="str">
        <f>TEXT(ecommerce_customer_data_custom_[[#This Row],[Purchase Date]],"mmmm")</f>
        <v>April</v>
      </c>
      <c r="O4162" t="str">
        <f>VLOOKUP(ecommerce_customer_data_custom_[[#This Row],[Customer Age]],AgeGroupMapping!$A$2:$C$5,3,TRUE)</f>
        <v>Middle-Aged</v>
      </c>
      <c r="P4162" t="str">
        <f>IF(ecommerce_customer_data_custom_[[#This Row],[Returns]]=1,"Returned","Not Returned")</f>
        <v>Not Returned</v>
      </c>
      <c r="Q4162" t="str">
        <f>_xlfn.XLOOKUP(ecommerce_customer_data_custom_[[#This Row],[Payment Method]],PaymentMapping!$A$2:$A$11,PaymentMapping!$B$2:$B$11,"Other")</f>
        <v>Card</v>
      </c>
    </row>
    <row r="4163" spans="1:17" x14ac:dyDescent="0.3">
      <c r="A4163">
        <v>6389</v>
      </c>
      <c r="B4163" s="14">
        <v>45069.322627314818</v>
      </c>
      <c r="C4163" t="s">
        <v>16</v>
      </c>
      <c r="D4163">
        <v>291</v>
      </c>
      <c r="E4163">
        <v>3</v>
      </c>
      <c r="F4163">
        <v>2572</v>
      </c>
      <c r="G4163" t="s">
        <v>12</v>
      </c>
      <c r="H4163">
        <v>48</v>
      </c>
      <c r="I4163">
        <v>0</v>
      </c>
      <c r="J4163" t="s">
        <v>17</v>
      </c>
      <c r="K4163">
        <v>0</v>
      </c>
      <c r="L4163">
        <f>YEAR(ecommerce_customer_data_custom_[[#This Row],[Purchase Date]])</f>
        <v>2023</v>
      </c>
      <c r="M4163">
        <f>MONTH(ecommerce_customer_data_custom_[[#This Row],[Purchase Date]])</f>
        <v>5</v>
      </c>
      <c r="N4163" t="str">
        <f>TEXT(ecommerce_customer_data_custom_[[#This Row],[Purchase Date]],"mmmm")</f>
        <v>May</v>
      </c>
      <c r="O4163" t="str">
        <f>VLOOKUP(ecommerce_customer_data_custom_[[#This Row],[Customer Age]],AgeGroupMapping!$A$2:$C$5,3,TRUE)</f>
        <v>Middle-Aged</v>
      </c>
      <c r="P4163" t="str">
        <f>IF(ecommerce_customer_data_custom_[[#This Row],[Returns]]=1,"Returned","Not Returned")</f>
        <v>Not Returned</v>
      </c>
      <c r="Q4163" t="str">
        <f>_xlfn.XLOOKUP(ecommerce_customer_data_custom_[[#This Row],[Payment Method]],PaymentMapping!$A$2:$A$11,PaymentMapping!$B$2:$B$11,"Other")</f>
        <v>Card</v>
      </c>
    </row>
    <row r="4164" spans="1:17" x14ac:dyDescent="0.3">
      <c r="A4164">
        <v>7582</v>
      </c>
      <c r="B4164" s="14">
        <v>45122.045497685183</v>
      </c>
      <c r="C4164" t="s">
        <v>18</v>
      </c>
      <c r="D4164">
        <v>56</v>
      </c>
      <c r="E4164">
        <v>4</v>
      </c>
      <c r="F4164">
        <v>2646</v>
      </c>
      <c r="G4164" t="s">
        <v>20</v>
      </c>
      <c r="H4164">
        <v>46</v>
      </c>
      <c r="I4164">
        <v>0</v>
      </c>
      <c r="J4164" t="s">
        <v>17</v>
      </c>
      <c r="K4164">
        <v>0</v>
      </c>
      <c r="L4164">
        <f>YEAR(ecommerce_customer_data_custom_[[#This Row],[Purchase Date]])</f>
        <v>2023</v>
      </c>
      <c r="M4164">
        <f>MONTH(ecommerce_customer_data_custom_[[#This Row],[Purchase Date]])</f>
        <v>7</v>
      </c>
      <c r="N4164" t="str">
        <f>TEXT(ecommerce_customer_data_custom_[[#This Row],[Purchase Date]],"mmmm")</f>
        <v>July</v>
      </c>
      <c r="O4164" t="str">
        <f>VLOOKUP(ecommerce_customer_data_custom_[[#This Row],[Customer Age]],AgeGroupMapping!$A$2:$C$5,3,TRUE)</f>
        <v>Middle-Aged</v>
      </c>
      <c r="P4164" t="str">
        <f>IF(ecommerce_customer_data_custom_[[#This Row],[Returns]]=1,"Returned","Not Returned")</f>
        <v>Not Returned</v>
      </c>
      <c r="Q4164" t="str">
        <f>_xlfn.XLOOKUP(ecommerce_customer_data_custom_[[#This Row],[Payment Method]],PaymentMapping!$A$2:$A$11,PaymentMapping!$B$2:$B$11,"Other")</f>
        <v>Other</v>
      </c>
    </row>
    <row r="4165" spans="1:17" x14ac:dyDescent="0.3">
      <c r="A4165">
        <v>7582</v>
      </c>
      <c r="B4165" s="14">
        <v>43988.138773148145</v>
      </c>
      <c r="C4165" t="s">
        <v>16</v>
      </c>
      <c r="D4165">
        <v>345</v>
      </c>
      <c r="E4165">
        <v>3</v>
      </c>
      <c r="F4165">
        <v>4661</v>
      </c>
      <c r="G4165" t="s">
        <v>19</v>
      </c>
      <c r="H4165">
        <v>46</v>
      </c>
      <c r="I4165">
        <v>0</v>
      </c>
      <c r="J4165" t="s">
        <v>17</v>
      </c>
      <c r="K4165">
        <v>0</v>
      </c>
      <c r="L4165">
        <f>YEAR(ecommerce_customer_data_custom_[[#This Row],[Purchase Date]])</f>
        <v>2020</v>
      </c>
      <c r="M4165">
        <f>MONTH(ecommerce_customer_data_custom_[[#This Row],[Purchase Date]])</f>
        <v>6</v>
      </c>
      <c r="N4165" t="str">
        <f>TEXT(ecommerce_customer_data_custom_[[#This Row],[Purchase Date]],"mmmm")</f>
        <v>June</v>
      </c>
      <c r="O4165" t="str">
        <f>VLOOKUP(ecommerce_customer_data_custom_[[#This Row],[Customer Age]],AgeGroupMapping!$A$2:$C$5,3,TRUE)</f>
        <v>Middle-Aged</v>
      </c>
      <c r="P4165" t="str">
        <f>IF(ecommerce_customer_data_custom_[[#This Row],[Returns]]=1,"Returned","Not Returned")</f>
        <v>Not Returned</v>
      </c>
      <c r="Q4165" t="str">
        <f>_xlfn.XLOOKUP(ecommerce_customer_data_custom_[[#This Row],[Payment Method]],PaymentMapping!$A$2:$A$11,PaymentMapping!$B$2:$B$11,"Other")</f>
        <v>Cash</v>
      </c>
    </row>
    <row r="4166" spans="1:17" x14ac:dyDescent="0.3">
      <c r="A4166">
        <v>7582</v>
      </c>
      <c r="B4166" s="14">
        <v>44545.420034722221</v>
      </c>
      <c r="C4166" t="s">
        <v>16</v>
      </c>
      <c r="D4166">
        <v>428</v>
      </c>
      <c r="E4166">
        <v>1</v>
      </c>
      <c r="F4166">
        <v>2873</v>
      </c>
      <c r="G4166" t="s">
        <v>15</v>
      </c>
      <c r="H4166">
        <v>46</v>
      </c>
      <c r="I4166">
        <v>0</v>
      </c>
      <c r="J4166" t="s">
        <v>17</v>
      </c>
      <c r="K4166">
        <v>0</v>
      </c>
      <c r="L4166">
        <f>YEAR(ecommerce_customer_data_custom_[[#This Row],[Purchase Date]])</f>
        <v>2021</v>
      </c>
      <c r="M4166">
        <f>MONTH(ecommerce_customer_data_custom_[[#This Row],[Purchase Date]])</f>
        <v>12</v>
      </c>
      <c r="N4166" t="str">
        <f>TEXT(ecommerce_customer_data_custom_[[#This Row],[Purchase Date]],"mmmm")</f>
        <v>December</v>
      </c>
      <c r="O4166" t="str">
        <f>VLOOKUP(ecommerce_customer_data_custom_[[#This Row],[Customer Age]],AgeGroupMapping!$A$2:$C$5,3,TRUE)</f>
        <v>Middle-Aged</v>
      </c>
      <c r="P4166" t="str">
        <f>IF(ecommerce_customer_data_custom_[[#This Row],[Returns]]=1,"Returned","Not Returned")</f>
        <v>Not Returned</v>
      </c>
      <c r="Q4166" t="str">
        <f>_xlfn.XLOOKUP(ecommerce_customer_data_custom_[[#This Row],[Payment Method]],PaymentMapping!$A$2:$A$11,PaymentMapping!$B$2:$B$11,"Other")</f>
        <v>Wallet/UPI</v>
      </c>
    </row>
    <row r="4167" spans="1:17" x14ac:dyDescent="0.3">
      <c r="A4167">
        <v>7582</v>
      </c>
      <c r="B4167" s="14">
        <v>44180.765706018516</v>
      </c>
      <c r="C4167" t="s">
        <v>16</v>
      </c>
      <c r="D4167">
        <v>66</v>
      </c>
      <c r="E4167">
        <v>1</v>
      </c>
      <c r="F4167">
        <v>4269</v>
      </c>
      <c r="G4167" t="s">
        <v>15</v>
      </c>
      <c r="H4167">
        <v>46</v>
      </c>
      <c r="I4167">
        <v>1</v>
      </c>
      <c r="J4167" t="s">
        <v>17</v>
      </c>
      <c r="K4167">
        <v>0</v>
      </c>
      <c r="L4167">
        <f>YEAR(ecommerce_customer_data_custom_[[#This Row],[Purchase Date]])</f>
        <v>2020</v>
      </c>
      <c r="M4167">
        <f>MONTH(ecommerce_customer_data_custom_[[#This Row],[Purchase Date]])</f>
        <v>12</v>
      </c>
      <c r="N4167" t="str">
        <f>TEXT(ecommerce_customer_data_custom_[[#This Row],[Purchase Date]],"mmmm")</f>
        <v>December</v>
      </c>
      <c r="O4167" t="str">
        <f>VLOOKUP(ecommerce_customer_data_custom_[[#This Row],[Customer Age]],AgeGroupMapping!$A$2:$C$5,3,TRUE)</f>
        <v>Middle-Aged</v>
      </c>
      <c r="P4167" t="str">
        <f>IF(ecommerce_customer_data_custom_[[#This Row],[Returns]]=1,"Returned","Not Returned")</f>
        <v>Returned</v>
      </c>
      <c r="Q4167" t="str">
        <f>_xlfn.XLOOKUP(ecommerce_customer_data_custom_[[#This Row],[Payment Method]],PaymentMapping!$A$2:$A$11,PaymentMapping!$B$2:$B$11,"Other")</f>
        <v>Wallet/UPI</v>
      </c>
    </row>
    <row r="4168" spans="1:17" x14ac:dyDescent="0.3">
      <c r="A4168">
        <v>7582</v>
      </c>
      <c r="B4168" s="14">
        <v>44845.74324074074</v>
      </c>
      <c r="C4168" t="s">
        <v>18</v>
      </c>
      <c r="D4168">
        <v>105</v>
      </c>
      <c r="E4168">
        <v>2</v>
      </c>
      <c r="F4168">
        <v>4939</v>
      </c>
      <c r="G4168" t="s">
        <v>15</v>
      </c>
      <c r="H4168">
        <v>46</v>
      </c>
      <c r="I4168">
        <v>0</v>
      </c>
      <c r="J4168" t="s">
        <v>17</v>
      </c>
      <c r="K4168">
        <v>0</v>
      </c>
      <c r="L4168">
        <f>YEAR(ecommerce_customer_data_custom_[[#This Row],[Purchase Date]])</f>
        <v>2022</v>
      </c>
      <c r="M4168">
        <f>MONTH(ecommerce_customer_data_custom_[[#This Row],[Purchase Date]])</f>
        <v>10</v>
      </c>
      <c r="N4168" t="str">
        <f>TEXT(ecommerce_customer_data_custom_[[#This Row],[Purchase Date]],"mmmm")</f>
        <v>October</v>
      </c>
      <c r="O4168" t="str">
        <f>VLOOKUP(ecommerce_customer_data_custom_[[#This Row],[Customer Age]],AgeGroupMapping!$A$2:$C$5,3,TRUE)</f>
        <v>Middle-Aged</v>
      </c>
      <c r="P4168" t="str">
        <f>IF(ecommerce_customer_data_custom_[[#This Row],[Returns]]=1,"Returned","Not Returned")</f>
        <v>Not Returned</v>
      </c>
      <c r="Q4168" t="str">
        <f>_xlfn.XLOOKUP(ecommerce_customer_data_custom_[[#This Row],[Payment Method]],PaymentMapping!$A$2:$A$11,PaymentMapping!$B$2:$B$11,"Other")</f>
        <v>Wallet/UPI</v>
      </c>
    </row>
    <row r="4169" spans="1:17" x14ac:dyDescent="0.3">
      <c r="A4169">
        <v>11480</v>
      </c>
      <c r="B4169" s="14">
        <v>45181.012800925928</v>
      </c>
      <c r="C4169" t="s">
        <v>18</v>
      </c>
      <c r="D4169">
        <v>394</v>
      </c>
      <c r="E4169">
        <v>5</v>
      </c>
      <c r="F4169">
        <v>2951</v>
      </c>
      <c r="G4169" t="s">
        <v>20</v>
      </c>
      <c r="H4169">
        <v>55</v>
      </c>
      <c r="I4169">
        <v>0</v>
      </c>
      <c r="J4169" t="s">
        <v>13</v>
      </c>
      <c r="K4169">
        <v>0</v>
      </c>
      <c r="L4169">
        <f>YEAR(ecommerce_customer_data_custom_[[#This Row],[Purchase Date]])</f>
        <v>2023</v>
      </c>
      <c r="M4169">
        <f>MONTH(ecommerce_customer_data_custom_[[#This Row],[Purchase Date]])</f>
        <v>9</v>
      </c>
      <c r="N4169" t="str">
        <f>TEXT(ecommerce_customer_data_custom_[[#This Row],[Purchase Date]],"mmmm")</f>
        <v>September</v>
      </c>
      <c r="O4169" t="str">
        <f>VLOOKUP(ecommerce_customer_data_custom_[[#This Row],[Customer Age]],AgeGroupMapping!$A$2:$C$5,3,TRUE)</f>
        <v>Middle-Aged</v>
      </c>
      <c r="P4169" t="str">
        <f>IF(ecommerce_customer_data_custom_[[#This Row],[Returns]]=1,"Returned","Not Returned")</f>
        <v>Not Returned</v>
      </c>
      <c r="Q4169" t="str">
        <f>_xlfn.XLOOKUP(ecommerce_customer_data_custom_[[#This Row],[Payment Method]],PaymentMapping!$A$2:$A$11,PaymentMapping!$B$2:$B$11,"Other")</f>
        <v>Other</v>
      </c>
    </row>
    <row r="4170" spans="1:17" x14ac:dyDescent="0.3">
      <c r="A4170">
        <v>11480</v>
      </c>
      <c r="B4170" s="14">
        <v>44442.050833333335</v>
      </c>
      <c r="C4170" t="s">
        <v>16</v>
      </c>
      <c r="D4170">
        <v>289</v>
      </c>
      <c r="E4170">
        <v>1</v>
      </c>
      <c r="F4170">
        <v>2415</v>
      </c>
      <c r="G4170" t="s">
        <v>12</v>
      </c>
      <c r="H4170">
        <v>55</v>
      </c>
      <c r="I4170">
        <v>1</v>
      </c>
      <c r="J4170" t="s">
        <v>13</v>
      </c>
      <c r="K4170">
        <v>0</v>
      </c>
      <c r="L4170">
        <f>YEAR(ecommerce_customer_data_custom_[[#This Row],[Purchase Date]])</f>
        <v>2021</v>
      </c>
      <c r="M4170">
        <f>MONTH(ecommerce_customer_data_custom_[[#This Row],[Purchase Date]])</f>
        <v>9</v>
      </c>
      <c r="N4170" t="str">
        <f>TEXT(ecommerce_customer_data_custom_[[#This Row],[Purchase Date]],"mmmm")</f>
        <v>September</v>
      </c>
      <c r="O4170" t="str">
        <f>VLOOKUP(ecommerce_customer_data_custom_[[#This Row],[Customer Age]],AgeGroupMapping!$A$2:$C$5,3,TRUE)</f>
        <v>Middle-Aged</v>
      </c>
      <c r="P4170" t="str">
        <f>IF(ecommerce_customer_data_custom_[[#This Row],[Returns]]=1,"Returned","Not Returned")</f>
        <v>Returned</v>
      </c>
      <c r="Q4170" t="str">
        <f>_xlfn.XLOOKUP(ecommerce_customer_data_custom_[[#This Row],[Payment Method]],PaymentMapping!$A$2:$A$11,PaymentMapping!$B$2:$B$11,"Other")</f>
        <v>Card</v>
      </c>
    </row>
    <row r="4171" spans="1:17" x14ac:dyDescent="0.3">
      <c r="A4171">
        <v>11480</v>
      </c>
      <c r="B4171" s="14">
        <v>44684.459687499999</v>
      </c>
      <c r="C4171" t="s">
        <v>11</v>
      </c>
      <c r="D4171">
        <v>407</v>
      </c>
      <c r="E4171">
        <v>5</v>
      </c>
      <c r="F4171">
        <v>4555</v>
      </c>
      <c r="G4171" t="s">
        <v>12</v>
      </c>
      <c r="H4171">
        <v>55</v>
      </c>
      <c r="I4171">
        <v>0</v>
      </c>
      <c r="J4171" t="s">
        <v>13</v>
      </c>
      <c r="K4171">
        <v>0</v>
      </c>
      <c r="L4171">
        <f>YEAR(ecommerce_customer_data_custom_[[#This Row],[Purchase Date]])</f>
        <v>2022</v>
      </c>
      <c r="M4171">
        <f>MONTH(ecommerce_customer_data_custom_[[#This Row],[Purchase Date]])</f>
        <v>5</v>
      </c>
      <c r="N4171" t="str">
        <f>TEXT(ecommerce_customer_data_custom_[[#This Row],[Purchase Date]],"mmmm")</f>
        <v>May</v>
      </c>
      <c r="O4171" t="str">
        <f>VLOOKUP(ecommerce_customer_data_custom_[[#This Row],[Customer Age]],AgeGroupMapping!$A$2:$C$5,3,TRUE)</f>
        <v>Middle-Aged</v>
      </c>
      <c r="P4171" t="str">
        <f>IF(ecommerce_customer_data_custom_[[#This Row],[Returns]]=1,"Returned","Not Returned")</f>
        <v>Not Returned</v>
      </c>
      <c r="Q4171" t="str">
        <f>_xlfn.XLOOKUP(ecommerce_customer_data_custom_[[#This Row],[Payment Method]],PaymentMapping!$A$2:$A$11,PaymentMapping!$B$2:$B$11,"Other")</f>
        <v>Card</v>
      </c>
    </row>
    <row r="4172" spans="1:17" x14ac:dyDescent="0.3">
      <c r="A4172">
        <v>11480</v>
      </c>
      <c r="B4172" s="14">
        <v>44293.718182870369</v>
      </c>
      <c r="C4172" t="s">
        <v>14</v>
      </c>
      <c r="D4172">
        <v>222</v>
      </c>
      <c r="E4172">
        <v>3</v>
      </c>
      <c r="F4172">
        <v>3082</v>
      </c>
      <c r="G4172" t="s">
        <v>15</v>
      </c>
      <c r="H4172">
        <v>55</v>
      </c>
      <c r="I4172">
        <v>0</v>
      </c>
      <c r="J4172" t="s">
        <v>13</v>
      </c>
      <c r="K4172">
        <v>0</v>
      </c>
      <c r="L4172">
        <f>YEAR(ecommerce_customer_data_custom_[[#This Row],[Purchase Date]])</f>
        <v>2021</v>
      </c>
      <c r="M4172">
        <f>MONTH(ecommerce_customer_data_custom_[[#This Row],[Purchase Date]])</f>
        <v>4</v>
      </c>
      <c r="N4172" t="str">
        <f>TEXT(ecommerce_customer_data_custom_[[#This Row],[Purchase Date]],"mmmm")</f>
        <v>April</v>
      </c>
      <c r="O4172" t="str">
        <f>VLOOKUP(ecommerce_customer_data_custom_[[#This Row],[Customer Age]],AgeGroupMapping!$A$2:$C$5,3,TRUE)</f>
        <v>Middle-Aged</v>
      </c>
      <c r="P4172" t="str">
        <f>IF(ecommerce_customer_data_custom_[[#This Row],[Returns]]=1,"Returned","Not Returned")</f>
        <v>Not Returned</v>
      </c>
      <c r="Q4172" t="str">
        <f>_xlfn.XLOOKUP(ecommerce_customer_data_custom_[[#This Row],[Payment Method]],PaymentMapping!$A$2:$A$11,PaymentMapping!$B$2:$B$11,"Other")</f>
        <v>Wallet/UPI</v>
      </c>
    </row>
    <row r="4173" spans="1:17" x14ac:dyDescent="0.3">
      <c r="A4173">
        <v>20615</v>
      </c>
      <c r="B4173" s="14">
        <v>44166.142893518518</v>
      </c>
      <c r="C4173" t="s">
        <v>11</v>
      </c>
      <c r="D4173">
        <v>289</v>
      </c>
      <c r="E4173">
        <v>5</v>
      </c>
      <c r="F4173">
        <v>4630</v>
      </c>
      <c r="G4173" t="s">
        <v>15</v>
      </c>
      <c r="H4173">
        <v>54</v>
      </c>
      <c r="I4173">
        <v>0</v>
      </c>
      <c r="J4173" t="s">
        <v>17</v>
      </c>
      <c r="K4173">
        <v>0</v>
      </c>
      <c r="L4173">
        <f>YEAR(ecommerce_customer_data_custom_[[#This Row],[Purchase Date]])</f>
        <v>2020</v>
      </c>
      <c r="M4173">
        <f>MONTH(ecommerce_customer_data_custom_[[#This Row],[Purchase Date]])</f>
        <v>12</v>
      </c>
      <c r="N4173" t="str">
        <f>TEXT(ecommerce_customer_data_custom_[[#This Row],[Purchase Date]],"mmmm")</f>
        <v>December</v>
      </c>
      <c r="O4173" t="str">
        <f>VLOOKUP(ecommerce_customer_data_custom_[[#This Row],[Customer Age]],AgeGroupMapping!$A$2:$C$5,3,TRUE)</f>
        <v>Middle-Aged</v>
      </c>
      <c r="P4173" t="str">
        <f>IF(ecommerce_customer_data_custom_[[#This Row],[Returns]]=1,"Returned","Not Returned")</f>
        <v>Not Returned</v>
      </c>
      <c r="Q4173" t="str">
        <f>_xlfn.XLOOKUP(ecommerce_customer_data_custom_[[#This Row],[Payment Method]],PaymentMapping!$A$2:$A$11,PaymentMapping!$B$2:$B$11,"Other")</f>
        <v>Wallet/UPI</v>
      </c>
    </row>
    <row r="4174" spans="1:17" x14ac:dyDescent="0.3">
      <c r="A4174">
        <v>20615</v>
      </c>
      <c r="B4174" s="14">
        <v>44594.672268518516</v>
      </c>
      <c r="C4174" t="s">
        <v>16</v>
      </c>
      <c r="D4174">
        <v>28</v>
      </c>
      <c r="E4174">
        <v>5</v>
      </c>
      <c r="F4174">
        <v>1467</v>
      </c>
      <c r="G4174" t="s">
        <v>12</v>
      </c>
      <c r="H4174">
        <v>54</v>
      </c>
      <c r="I4174">
        <v>0</v>
      </c>
      <c r="J4174" t="s">
        <v>17</v>
      </c>
      <c r="K4174">
        <v>0</v>
      </c>
      <c r="L4174">
        <f>YEAR(ecommerce_customer_data_custom_[[#This Row],[Purchase Date]])</f>
        <v>2022</v>
      </c>
      <c r="M4174">
        <f>MONTH(ecommerce_customer_data_custom_[[#This Row],[Purchase Date]])</f>
        <v>2</v>
      </c>
      <c r="N4174" t="str">
        <f>TEXT(ecommerce_customer_data_custom_[[#This Row],[Purchase Date]],"mmmm")</f>
        <v>February</v>
      </c>
      <c r="O4174" t="str">
        <f>VLOOKUP(ecommerce_customer_data_custom_[[#This Row],[Customer Age]],AgeGroupMapping!$A$2:$C$5,3,TRUE)</f>
        <v>Middle-Aged</v>
      </c>
      <c r="P4174" t="str">
        <f>IF(ecommerce_customer_data_custom_[[#This Row],[Returns]]=1,"Returned","Not Returned")</f>
        <v>Not Returned</v>
      </c>
      <c r="Q4174" t="str">
        <f>_xlfn.XLOOKUP(ecommerce_customer_data_custom_[[#This Row],[Payment Method]],PaymentMapping!$A$2:$A$11,PaymentMapping!$B$2:$B$11,"Other")</f>
        <v>Card</v>
      </c>
    </row>
    <row r="4175" spans="1:17" x14ac:dyDescent="0.3">
      <c r="A4175">
        <v>20615</v>
      </c>
      <c r="B4175" s="14">
        <v>44702.362118055556</v>
      </c>
      <c r="C4175" t="s">
        <v>14</v>
      </c>
      <c r="D4175">
        <v>441</v>
      </c>
      <c r="E4175">
        <v>5</v>
      </c>
      <c r="F4175">
        <v>1774</v>
      </c>
      <c r="G4175" t="s">
        <v>12</v>
      </c>
      <c r="H4175">
        <v>54</v>
      </c>
      <c r="I4175">
        <v>0</v>
      </c>
      <c r="J4175" t="s">
        <v>17</v>
      </c>
      <c r="K4175">
        <v>0</v>
      </c>
      <c r="L4175">
        <f>YEAR(ecommerce_customer_data_custom_[[#This Row],[Purchase Date]])</f>
        <v>2022</v>
      </c>
      <c r="M4175">
        <f>MONTH(ecommerce_customer_data_custom_[[#This Row],[Purchase Date]])</f>
        <v>5</v>
      </c>
      <c r="N4175" t="str">
        <f>TEXT(ecommerce_customer_data_custom_[[#This Row],[Purchase Date]],"mmmm")</f>
        <v>May</v>
      </c>
      <c r="O4175" t="str">
        <f>VLOOKUP(ecommerce_customer_data_custom_[[#This Row],[Customer Age]],AgeGroupMapping!$A$2:$C$5,3,TRUE)</f>
        <v>Middle-Aged</v>
      </c>
      <c r="P4175" t="str">
        <f>IF(ecommerce_customer_data_custom_[[#This Row],[Returns]]=1,"Returned","Not Returned")</f>
        <v>Not Returned</v>
      </c>
      <c r="Q4175" t="str">
        <f>_xlfn.XLOOKUP(ecommerce_customer_data_custom_[[#This Row],[Payment Method]],PaymentMapping!$A$2:$A$11,PaymentMapping!$B$2:$B$11,"Other")</f>
        <v>Card</v>
      </c>
    </row>
    <row r="4176" spans="1:17" x14ac:dyDescent="0.3">
      <c r="A4176">
        <v>20615</v>
      </c>
      <c r="B4176" s="14">
        <v>44156.298391203702</v>
      </c>
      <c r="C4176" t="s">
        <v>18</v>
      </c>
      <c r="D4176">
        <v>408</v>
      </c>
      <c r="E4176">
        <v>5</v>
      </c>
      <c r="F4176">
        <v>5179</v>
      </c>
      <c r="G4176" t="s">
        <v>12</v>
      </c>
      <c r="H4176">
        <v>54</v>
      </c>
      <c r="I4176">
        <v>0</v>
      </c>
      <c r="J4176" t="s">
        <v>17</v>
      </c>
      <c r="K4176">
        <v>0</v>
      </c>
      <c r="L4176">
        <f>YEAR(ecommerce_customer_data_custom_[[#This Row],[Purchase Date]])</f>
        <v>2020</v>
      </c>
      <c r="M4176">
        <f>MONTH(ecommerce_customer_data_custom_[[#This Row],[Purchase Date]])</f>
        <v>11</v>
      </c>
      <c r="N4176" t="str">
        <f>TEXT(ecommerce_customer_data_custom_[[#This Row],[Purchase Date]],"mmmm")</f>
        <v>November</v>
      </c>
      <c r="O4176" t="str">
        <f>VLOOKUP(ecommerce_customer_data_custom_[[#This Row],[Customer Age]],AgeGroupMapping!$A$2:$C$5,3,TRUE)</f>
        <v>Middle-Aged</v>
      </c>
      <c r="P4176" t="str">
        <f>IF(ecommerce_customer_data_custom_[[#This Row],[Returns]]=1,"Returned","Not Returned")</f>
        <v>Not Returned</v>
      </c>
      <c r="Q4176" t="str">
        <f>_xlfn.XLOOKUP(ecommerce_customer_data_custom_[[#This Row],[Payment Method]],PaymentMapping!$A$2:$A$11,PaymentMapping!$B$2:$B$11,"Other")</f>
        <v>Card</v>
      </c>
    </row>
    <row r="4177" spans="1:17" x14ac:dyDescent="0.3">
      <c r="A4177">
        <v>20615</v>
      </c>
      <c r="B4177" s="14">
        <v>44583.598368055558</v>
      </c>
      <c r="C4177" t="s">
        <v>18</v>
      </c>
      <c r="D4177">
        <v>128</v>
      </c>
      <c r="E4177">
        <v>2</v>
      </c>
      <c r="F4177">
        <v>1831</v>
      </c>
      <c r="G4177" t="s">
        <v>12</v>
      </c>
      <c r="H4177">
        <v>54</v>
      </c>
      <c r="I4177">
        <v>0</v>
      </c>
      <c r="J4177" t="s">
        <v>17</v>
      </c>
      <c r="K4177">
        <v>0</v>
      </c>
      <c r="L4177">
        <f>YEAR(ecommerce_customer_data_custom_[[#This Row],[Purchase Date]])</f>
        <v>2022</v>
      </c>
      <c r="M4177">
        <f>MONTH(ecommerce_customer_data_custom_[[#This Row],[Purchase Date]])</f>
        <v>1</v>
      </c>
      <c r="N4177" t="str">
        <f>TEXT(ecommerce_customer_data_custom_[[#This Row],[Purchase Date]],"mmmm")</f>
        <v>January</v>
      </c>
      <c r="O4177" t="str">
        <f>VLOOKUP(ecommerce_customer_data_custom_[[#This Row],[Customer Age]],AgeGroupMapping!$A$2:$C$5,3,TRUE)</f>
        <v>Middle-Aged</v>
      </c>
      <c r="P4177" t="str">
        <f>IF(ecommerce_customer_data_custom_[[#This Row],[Returns]]=1,"Returned","Not Returned")</f>
        <v>Not Returned</v>
      </c>
      <c r="Q4177" t="str">
        <f>_xlfn.XLOOKUP(ecommerce_customer_data_custom_[[#This Row],[Payment Method]],PaymentMapping!$A$2:$A$11,PaymentMapping!$B$2:$B$11,"Other")</f>
        <v>Card</v>
      </c>
    </row>
    <row r="4178" spans="1:17" x14ac:dyDescent="0.3">
      <c r="A4178">
        <v>20615</v>
      </c>
      <c r="B4178" s="14">
        <v>44531.587245370371</v>
      </c>
      <c r="C4178" t="s">
        <v>14</v>
      </c>
      <c r="D4178">
        <v>170</v>
      </c>
      <c r="E4178">
        <v>5</v>
      </c>
      <c r="F4178">
        <v>1446</v>
      </c>
      <c r="G4178" t="s">
        <v>19</v>
      </c>
      <c r="H4178">
        <v>54</v>
      </c>
      <c r="I4178">
        <v>1</v>
      </c>
      <c r="J4178" t="s">
        <v>17</v>
      </c>
      <c r="K4178">
        <v>0</v>
      </c>
      <c r="L4178">
        <f>YEAR(ecommerce_customer_data_custom_[[#This Row],[Purchase Date]])</f>
        <v>2021</v>
      </c>
      <c r="M4178">
        <f>MONTH(ecommerce_customer_data_custom_[[#This Row],[Purchase Date]])</f>
        <v>12</v>
      </c>
      <c r="N4178" t="str">
        <f>TEXT(ecommerce_customer_data_custom_[[#This Row],[Purchase Date]],"mmmm")</f>
        <v>December</v>
      </c>
      <c r="O4178" t="str">
        <f>VLOOKUP(ecommerce_customer_data_custom_[[#This Row],[Customer Age]],AgeGroupMapping!$A$2:$C$5,3,TRUE)</f>
        <v>Middle-Aged</v>
      </c>
      <c r="P4178" t="str">
        <f>IF(ecommerce_customer_data_custom_[[#This Row],[Returns]]=1,"Returned","Not Returned")</f>
        <v>Returned</v>
      </c>
      <c r="Q4178" t="str">
        <f>_xlfn.XLOOKUP(ecommerce_customer_data_custom_[[#This Row],[Payment Method]],PaymentMapping!$A$2:$A$11,PaymentMapping!$B$2:$B$11,"Other")</f>
        <v>Cash</v>
      </c>
    </row>
    <row r="4179" spans="1:17" x14ac:dyDescent="0.3">
      <c r="A4179">
        <v>20615</v>
      </c>
      <c r="B4179" s="14">
        <v>44334.941458333335</v>
      </c>
      <c r="C4179" t="s">
        <v>11</v>
      </c>
      <c r="D4179">
        <v>330</v>
      </c>
      <c r="E4179">
        <v>2</v>
      </c>
      <c r="F4179">
        <v>4088</v>
      </c>
      <c r="G4179" t="s">
        <v>15</v>
      </c>
      <c r="H4179">
        <v>54</v>
      </c>
      <c r="I4179">
        <v>0</v>
      </c>
      <c r="J4179" t="s">
        <v>17</v>
      </c>
      <c r="K4179">
        <v>0</v>
      </c>
      <c r="L4179">
        <f>YEAR(ecommerce_customer_data_custom_[[#This Row],[Purchase Date]])</f>
        <v>2021</v>
      </c>
      <c r="M4179">
        <f>MONTH(ecommerce_customer_data_custom_[[#This Row],[Purchase Date]])</f>
        <v>5</v>
      </c>
      <c r="N4179" t="str">
        <f>TEXT(ecommerce_customer_data_custom_[[#This Row],[Purchase Date]],"mmmm")</f>
        <v>May</v>
      </c>
      <c r="O4179" t="str">
        <f>VLOOKUP(ecommerce_customer_data_custom_[[#This Row],[Customer Age]],AgeGroupMapping!$A$2:$C$5,3,TRUE)</f>
        <v>Middle-Aged</v>
      </c>
      <c r="P4179" t="str">
        <f>IF(ecommerce_customer_data_custom_[[#This Row],[Returns]]=1,"Returned","Not Returned")</f>
        <v>Not Returned</v>
      </c>
      <c r="Q4179" t="str">
        <f>_xlfn.XLOOKUP(ecommerce_customer_data_custom_[[#This Row],[Payment Method]],PaymentMapping!$A$2:$A$11,PaymentMapping!$B$2:$B$11,"Other")</f>
        <v>Wallet/UPI</v>
      </c>
    </row>
    <row r="4180" spans="1:17" x14ac:dyDescent="0.3">
      <c r="A4180">
        <v>20615</v>
      </c>
      <c r="B4180" s="14">
        <v>44268.985949074071</v>
      </c>
      <c r="C4180" t="s">
        <v>14</v>
      </c>
      <c r="D4180">
        <v>436</v>
      </c>
      <c r="E4180">
        <v>3</v>
      </c>
      <c r="F4180">
        <v>2869</v>
      </c>
      <c r="G4180" t="s">
        <v>19</v>
      </c>
      <c r="H4180">
        <v>54</v>
      </c>
      <c r="I4180">
        <v>1</v>
      </c>
      <c r="J4180" t="s">
        <v>17</v>
      </c>
      <c r="K4180">
        <v>0</v>
      </c>
      <c r="L4180">
        <f>YEAR(ecommerce_customer_data_custom_[[#This Row],[Purchase Date]])</f>
        <v>2021</v>
      </c>
      <c r="M4180">
        <f>MONTH(ecommerce_customer_data_custom_[[#This Row],[Purchase Date]])</f>
        <v>3</v>
      </c>
      <c r="N4180" t="str">
        <f>TEXT(ecommerce_customer_data_custom_[[#This Row],[Purchase Date]],"mmmm")</f>
        <v>March</v>
      </c>
      <c r="O4180" t="str">
        <f>VLOOKUP(ecommerce_customer_data_custom_[[#This Row],[Customer Age]],AgeGroupMapping!$A$2:$C$5,3,TRUE)</f>
        <v>Middle-Aged</v>
      </c>
      <c r="P4180" t="str">
        <f>IF(ecommerce_customer_data_custom_[[#This Row],[Returns]]=1,"Returned","Not Returned")</f>
        <v>Returned</v>
      </c>
      <c r="Q4180" t="str">
        <f>_xlfn.XLOOKUP(ecommerce_customer_data_custom_[[#This Row],[Payment Method]],PaymentMapping!$A$2:$A$11,PaymentMapping!$B$2:$B$11,"Other")</f>
        <v>Cash</v>
      </c>
    </row>
    <row r="4181" spans="1:17" x14ac:dyDescent="0.3">
      <c r="A4181">
        <v>20615</v>
      </c>
      <c r="B4181" s="14">
        <v>43867.593368055554</v>
      </c>
      <c r="C4181" t="s">
        <v>16</v>
      </c>
      <c r="D4181">
        <v>116</v>
      </c>
      <c r="E4181">
        <v>1</v>
      </c>
      <c r="F4181">
        <v>4876</v>
      </c>
      <c r="G4181" t="s">
        <v>15</v>
      </c>
      <c r="H4181">
        <v>54</v>
      </c>
      <c r="I4181">
        <v>0</v>
      </c>
      <c r="J4181" t="s">
        <v>17</v>
      </c>
      <c r="K4181">
        <v>0</v>
      </c>
      <c r="L4181">
        <f>YEAR(ecommerce_customer_data_custom_[[#This Row],[Purchase Date]])</f>
        <v>2020</v>
      </c>
      <c r="M4181">
        <f>MONTH(ecommerce_customer_data_custom_[[#This Row],[Purchase Date]])</f>
        <v>2</v>
      </c>
      <c r="N4181" t="str">
        <f>TEXT(ecommerce_customer_data_custom_[[#This Row],[Purchase Date]],"mmmm")</f>
        <v>February</v>
      </c>
      <c r="O4181" t="str">
        <f>VLOOKUP(ecommerce_customer_data_custom_[[#This Row],[Customer Age]],AgeGroupMapping!$A$2:$C$5,3,TRUE)</f>
        <v>Middle-Aged</v>
      </c>
      <c r="P4181" t="str">
        <f>IF(ecommerce_customer_data_custom_[[#This Row],[Returns]]=1,"Returned","Not Returned")</f>
        <v>Not Returned</v>
      </c>
      <c r="Q4181" t="str">
        <f>_xlfn.XLOOKUP(ecommerce_customer_data_custom_[[#This Row],[Payment Method]],PaymentMapping!$A$2:$A$11,PaymentMapping!$B$2:$B$11,"Other")</f>
        <v>Wallet/UPI</v>
      </c>
    </row>
    <row r="4182" spans="1:17" x14ac:dyDescent="0.3">
      <c r="A4182">
        <v>47957</v>
      </c>
      <c r="B4182" s="14">
        <v>44787.283703703702</v>
      </c>
      <c r="C4182" t="s">
        <v>18</v>
      </c>
      <c r="D4182">
        <v>236</v>
      </c>
      <c r="E4182">
        <v>5</v>
      </c>
      <c r="F4182">
        <v>4859</v>
      </c>
      <c r="G4182" t="s">
        <v>19</v>
      </c>
      <c r="H4182">
        <v>58</v>
      </c>
      <c r="I4182">
        <v>1</v>
      </c>
      <c r="J4182" t="s">
        <v>17</v>
      </c>
      <c r="K4182">
        <v>0</v>
      </c>
      <c r="L4182">
        <f>YEAR(ecommerce_customer_data_custom_[[#This Row],[Purchase Date]])</f>
        <v>2022</v>
      </c>
      <c r="M4182">
        <f>MONTH(ecommerce_customer_data_custom_[[#This Row],[Purchase Date]])</f>
        <v>8</v>
      </c>
      <c r="N4182" t="str">
        <f>TEXT(ecommerce_customer_data_custom_[[#This Row],[Purchase Date]],"mmmm")</f>
        <v>August</v>
      </c>
      <c r="O4182" t="str">
        <f>VLOOKUP(ecommerce_customer_data_custom_[[#This Row],[Customer Age]],AgeGroupMapping!$A$2:$C$5,3,TRUE)</f>
        <v>Middle-Aged</v>
      </c>
      <c r="P4182" t="str">
        <f>IF(ecommerce_customer_data_custom_[[#This Row],[Returns]]=1,"Returned","Not Returned")</f>
        <v>Returned</v>
      </c>
      <c r="Q4182" t="str">
        <f>_xlfn.XLOOKUP(ecommerce_customer_data_custom_[[#This Row],[Payment Method]],PaymentMapping!$A$2:$A$11,PaymentMapping!$B$2:$B$11,"Other")</f>
        <v>Cash</v>
      </c>
    </row>
    <row r="4183" spans="1:17" x14ac:dyDescent="0.3">
      <c r="A4183">
        <v>47957</v>
      </c>
      <c r="B4183" s="14">
        <v>43881.309305555558</v>
      </c>
      <c r="C4183" t="s">
        <v>16</v>
      </c>
      <c r="D4183">
        <v>407</v>
      </c>
      <c r="E4183">
        <v>4</v>
      </c>
      <c r="F4183">
        <v>5164</v>
      </c>
      <c r="G4183" t="s">
        <v>15</v>
      </c>
      <c r="H4183">
        <v>58</v>
      </c>
      <c r="I4183">
        <v>0</v>
      </c>
      <c r="J4183" t="s">
        <v>17</v>
      </c>
      <c r="K4183">
        <v>0</v>
      </c>
      <c r="L4183">
        <f>YEAR(ecommerce_customer_data_custom_[[#This Row],[Purchase Date]])</f>
        <v>2020</v>
      </c>
      <c r="M4183">
        <f>MONTH(ecommerce_customer_data_custom_[[#This Row],[Purchase Date]])</f>
        <v>2</v>
      </c>
      <c r="N4183" t="str">
        <f>TEXT(ecommerce_customer_data_custom_[[#This Row],[Purchase Date]],"mmmm")</f>
        <v>February</v>
      </c>
      <c r="O4183" t="str">
        <f>VLOOKUP(ecommerce_customer_data_custom_[[#This Row],[Customer Age]],AgeGroupMapping!$A$2:$C$5,3,TRUE)</f>
        <v>Middle-Aged</v>
      </c>
      <c r="P4183" t="str">
        <f>IF(ecommerce_customer_data_custom_[[#This Row],[Returns]]=1,"Returned","Not Returned")</f>
        <v>Not Returned</v>
      </c>
      <c r="Q4183" t="str">
        <f>_xlfn.XLOOKUP(ecommerce_customer_data_custom_[[#This Row],[Payment Method]],PaymentMapping!$A$2:$A$11,PaymentMapping!$B$2:$B$11,"Other")</f>
        <v>Wallet/UPI</v>
      </c>
    </row>
    <row r="4184" spans="1:17" x14ac:dyDescent="0.3">
      <c r="A4184">
        <v>47957</v>
      </c>
      <c r="B4184" s="14">
        <v>45149.501747685186</v>
      </c>
      <c r="C4184" t="s">
        <v>18</v>
      </c>
      <c r="D4184">
        <v>373</v>
      </c>
      <c r="E4184">
        <v>5</v>
      </c>
      <c r="F4184">
        <v>4181</v>
      </c>
      <c r="G4184" t="s">
        <v>12</v>
      </c>
      <c r="H4184">
        <v>58</v>
      </c>
      <c r="I4184">
        <v>1</v>
      </c>
      <c r="J4184" t="s">
        <v>17</v>
      </c>
      <c r="K4184">
        <v>0</v>
      </c>
      <c r="L4184">
        <f>YEAR(ecommerce_customer_data_custom_[[#This Row],[Purchase Date]])</f>
        <v>2023</v>
      </c>
      <c r="M4184">
        <f>MONTH(ecommerce_customer_data_custom_[[#This Row],[Purchase Date]])</f>
        <v>8</v>
      </c>
      <c r="N4184" t="str">
        <f>TEXT(ecommerce_customer_data_custom_[[#This Row],[Purchase Date]],"mmmm")</f>
        <v>August</v>
      </c>
      <c r="O4184" t="str">
        <f>VLOOKUP(ecommerce_customer_data_custom_[[#This Row],[Customer Age]],AgeGroupMapping!$A$2:$C$5,3,TRUE)</f>
        <v>Middle-Aged</v>
      </c>
      <c r="P4184" t="str">
        <f>IF(ecommerce_customer_data_custom_[[#This Row],[Returns]]=1,"Returned","Not Returned")</f>
        <v>Returned</v>
      </c>
      <c r="Q4184" t="str">
        <f>_xlfn.XLOOKUP(ecommerce_customer_data_custom_[[#This Row],[Payment Method]],PaymentMapping!$A$2:$A$11,PaymentMapping!$B$2:$B$11,"Other")</f>
        <v>Card</v>
      </c>
    </row>
    <row r="4185" spans="1:17" x14ac:dyDescent="0.3">
      <c r="A4185">
        <v>47957</v>
      </c>
      <c r="B4185" s="14">
        <v>43934.066053240742</v>
      </c>
      <c r="C4185" t="s">
        <v>14</v>
      </c>
      <c r="D4185">
        <v>350</v>
      </c>
      <c r="E4185">
        <v>2</v>
      </c>
      <c r="F4185">
        <v>5231</v>
      </c>
      <c r="G4185" t="s">
        <v>15</v>
      </c>
      <c r="H4185">
        <v>58</v>
      </c>
      <c r="I4185">
        <v>1</v>
      </c>
      <c r="J4185" t="s">
        <v>17</v>
      </c>
      <c r="K4185">
        <v>0</v>
      </c>
      <c r="L4185">
        <f>YEAR(ecommerce_customer_data_custom_[[#This Row],[Purchase Date]])</f>
        <v>2020</v>
      </c>
      <c r="M4185">
        <f>MONTH(ecommerce_customer_data_custom_[[#This Row],[Purchase Date]])</f>
        <v>4</v>
      </c>
      <c r="N4185" t="str">
        <f>TEXT(ecommerce_customer_data_custom_[[#This Row],[Purchase Date]],"mmmm")</f>
        <v>April</v>
      </c>
      <c r="O4185" t="str">
        <f>VLOOKUP(ecommerce_customer_data_custom_[[#This Row],[Customer Age]],AgeGroupMapping!$A$2:$C$5,3,TRUE)</f>
        <v>Middle-Aged</v>
      </c>
      <c r="P4185" t="str">
        <f>IF(ecommerce_customer_data_custom_[[#This Row],[Returns]]=1,"Returned","Not Returned")</f>
        <v>Returned</v>
      </c>
      <c r="Q4185" t="str">
        <f>_xlfn.XLOOKUP(ecommerce_customer_data_custom_[[#This Row],[Payment Method]],PaymentMapping!$A$2:$A$11,PaymentMapping!$B$2:$B$11,"Other")</f>
        <v>Wallet/UPI</v>
      </c>
    </row>
    <row r="4186" spans="1:17" x14ac:dyDescent="0.3">
      <c r="A4186">
        <v>47957</v>
      </c>
      <c r="B4186" s="14">
        <v>44532.585104166668</v>
      </c>
      <c r="C4186" t="s">
        <v>18</v>
      </c>
      <c r="D4186">
        <v>256</v>
      </c>
      <c r="E4186">
        <v>4</v>
      </c>
      <c r="F4186">
        <v>3993</v>
      </c>
      <c r="G4186" t="s">
        <v>12</v>
      </c>
      <c r="H4186">
        <v>58</v>
      </c>
      <c r="I4186">
        <v>0</v>
      </c>
      <c r="J4186" t="s">
        <v>17</v>
      </c>
      <c r="K4186">
        <v>0</v>
      </c>
      <c r="L4186">
        <f>YEAR(ecommerce_customer_data_custom_[[#This Row],[Purchase Date]])</f>
        <v>2021</v>
      </c>
      <c r="M4186">
        <f>MONTH(ecommerce_customer_data_custom_[[#This Row],[Purchase Date]])</f>
        <v>12</v>
      </c>
      <c r="N4186" t="str">
        <f>TEXT(ecommerce_customer_data_custom_[[#This Row],[Purchase Date]],"mmmm")</f>
        <v>December</v>
      </c>
      <c r="O4186" t="str">
        <f>VLOOKUP(ecommerce_customer_data_custom_[[#This Row],[Customer Age]],AgeGroupMapping!$A$2:$C$5,3,TRUE)</f>
        <v>Middle-Aged</v>
      </c>
      <c r="P4186" t="str">
        <f>IF(ecommerce_customer_data_custom_[[#This Row],[Returns]]=1,"Returned","Not Returned")</f>
        <v>Not Returned</v>
      </c>
      <c r="Q4186" t="str">
        <f>_xlfn.XLOOKUP(ecommerce_customer_data_custom_[[#This Row],[Payment Method]],PaymentMapping!$A$2:$A$11,PaymentMapping!$B$2:$B$11,"Other")</f>
        <v>Card</v>
      </c>
    </row>
    <row r="4187" spans="1:17" x14ac:dyDescent="0.3">
      <c r="A4187">
        <v>47957</v>
      </c>
      <c r="B4187" s="14">
        <v>43855.991296296299</v>
      </c>
      <c r="C4187" t="s">
        <v>11</v>
      </c>
      <c r="D4187">
        <v>91</v>
      </c>
      <c r="E4187">
        <v>2</v>
      </c>
      <c r="F4187">
        <v>2077</v>
      </c>
      <c r="G4187" t="s">
        <v>15</v>
      </c>
      <c r="H4187">
        <v>58</v>
      </c>
      <c r="I4187">
        <v>0</v>
      </c>
      <c r="J4187" t="s">
        <v>17</v>
      </c>
      <c r="K4187">
        <v>0</v>
      </c>
      <c r="L4187">
        <f>YEAR(ecommerce_customer_data_custom_[[#This Row],[Purchase Date]])</f>
        <v>2020</v>
      </c>
      <c r="M4187">
        <f>MONTH(ecommerce_customer_data_custom_[[#This Row],[Purchase Date]])</f>
        <v>1</v>
      </c>
      <c r="N4187" t="str">
        <f>TEXT(ecommerce_customer_data_custom_[[#This Row],[Purchase Date]],"mmmm")</f>
        <v>January</v>
      </c>
      <c r="O4187" t="str">
        <f>VLOOKUP(ecommerce_customer_data_custom_[[#This Row],[Customer Age]],AgeGroupMapping!$A$2:$C$5,3,TRUE)</f>
        <v>Middle-Aged</v>
      </c>
      <c r="P4187" t="str">
        <f>IF(ecommerce_customer_data_custom_[[#This Row],[Returns]]=1,"Returned","Not Returned")</f>
        <v>Not Returned</v>
      </c>
      <c r="Q4187" t="str">
        <f>_xlfn.XLOOKUP(ecommerce_customer_data_custom_[[#This Row],[Payment Method]],PaymentMapping!$A$2:$A$11,PaymentMapping!$B$2:$B$11,"Other")</f>
        <v>Wallet/UPI</v>
      </c>
    </row>
    <row r="4188" spans="1:17" x14ac:dyDescent="0.3">
      <c r="A4188">
        <v>20463</v>
      </c>
      <c r="B4188" s="14">
        <v>44604.800254629627</v>
      </c>
      <c r="C4188" t="s">
        <v>18</v>
      </c>
      <c r="D4188">
        <v>380</v>
      </c>
      <c r="E4188">
        <v>1</v>
      </c>
      <c r="F4188">
        <v>2569</v>
      </c>
      <c r="G4188" t="s">
        <v>12</v>
      </c>
      <c r="H4188">
        <v>58</v>
      </c>
      <c r="I4188">
        <v>0</v>
      </c>
      <c r="J4188" t="s">
        <v>13</v>
      </c>
      <c r="K4188">
        <v>0</v>
      </c>
      <c r="L4188">
        <f>YEAR(ecommerce_customer_data_custom_[[#This Row],[Purchase Date]])</f>
        <v>2022</v>
      </c>
      <c r="M4188">
        <f>MONTH(ecommerce_customer_data_custom_[[#This Row],[Purchase Date]])</f>
        <v>2</v>
      </c>
      <c r="N4188" t="str">
        <f>TEXT(ecommerce_customer_data_custom_[[#This Row],[Purchase Date]],"mmmm")</f>
        <v>February</v>
      </c>
      <c r="O4188" t="str">
        <f>VLOOKUP(ecommerce_customer_data_custom_[[#This Row],[Customer Age]],AgeGroupMapping!$A$2:$C$5,3,TRUE)</f>
        <v>Middle-Aged</v>
      </c>
      <c r="P4188" t="str">
        <f>IF(ecommerce_customer_data_custom_[[#This Row],[Returns]]=1,"Returned","Not Returned")</f>
        <v>Not Returned</v>
      </c>
      <c r="Q4188" t="str">
        <f>_xlfn.XLOOKUP(ecommerce_customer_data_custom_[[#This Row],[Payment Method]],PaymentMapping!$A$2:$A$11,PaymentMapping!$B$2:$B$11,"Other")</f>
        <v>Card</v>
      </c>
    </row>
    <row r="4189" spans="1:17" x14ac:dyDescent="0.3">
      <c r="A4189">
        <v>20463</v>
      </c>
      <c r="B4189" s="14">
        <v>44932.25439814815</v>
      </c>
      <c r="C4189" t="s">
        <v>18</v>
      </c>
      <c r="D4189">
        <v>12</v>
      </c>
      <c r="E4189">
        <v>3</v>
      </c>
      <c r="F4189">
        <v>4066</v>
      </c>
      <c r="G4189" t="s">
        <v>20</v>
      </c>
      <c r="H4189">
        <v>58</v>
      </c>
      <c r="I4189">
        <v>1</v>
      </c>
      <c r="J4189" t="s">
        <v>13</v>
      </c>
      <c r="K4189">
        <v>0</v>
      </c>
      <c r="L4189">
        <f>YEAR(ecommerce_customer_data_custom_[[#This Row],[Purchase Date]])</f>
        <v>2023</v>
      </c>
      <c r="M4189">
        <f>MONTH(ecommerce_customer_data_custom_[[#This Row],[Purchase Date]])</f>
        <v>1</v>
      </c>
      <c r="N4189" t="str">
        <f>TEXT(ecommerce_customer_data_custom_[[#This Row],[Purchase Date]],"mmmm")</f>
        <v>January</v>
      </c>
      <c r="O4189" t="str">
        <f>VLOOKUP(ecommerce_customer_data_custom_[[#This Row],[Customer Age]],AgeGroupMapping!$A$2:$C$5,3,TRUE)</f>
        <v>Middle-Aged</v>
      </c>
      <c r="P4189" t="str">
        <f>IF(ecommerce_customer_data_custom_[[#This Row],[Returns]]=1,"Returned","Not Returned")</f>
        <v>Returned</v>
      </c>
      <c r="Q4189" t="str">
        <f>_xlfn.XLOOKUP(ecommerce_customer_data_custom_[[#This Row],[Payment Method]],PaymentMapping!$A$2:$A$11,PaymentMapping!$B$2:$B$11,"Other")</f>
        <v>Other</v>
      </c>
    </row>
    <row r="4190" spans="1:17" x14ac:dyDescent="0.3">
      <c r="A4190">
        <v>20463</v>
      </c>
      <c r="B4190" s="14">
        <v>44558.407037037039</v>
      </c>
      <c r="C4190" t="s">
        <v>14</v>
      </c>
      <c r="D4190">
        <v>22</v>
      </c>
      <c r="E4190">
        <v>2</v>
      </c>
      <c r="F4190">
        <v>3351</v>
      </c>
      <c r="G4190" t="s">
        <v>20</v>
      </c>
      <c r="H4190">
        <v>58</v>
      </c>
      <c r="I4190">
        <v>1</v>
      </c>
      <c r="J4190" t="s">
        <v>13</v>
      </c>
      <c r="K4190">
        <v>0</v>
      </c>
      <c r="L4190">
        <f>YEAR(ecommerce_customer_data_custom_[[#This Row],[Purchase Date]])</f>
        <v>2021</v>
      </c>
      <c r="M4190">
        <f>MONTH(ecommerce_customer_data_custom_[[#This Row],[Purchase Date]])</f>
        <v>12</v>
      </c>
      <c r="N4190" t="str">
        <f>TEXT(ecommerce_customer_data_custom_[[#This Row],[Purchase Date]],"mmmm")</f>
        <v>December</v>
      </c>
      <c r="O4190" t="str">
        <f>VLOOKUP(ecommerce_customer_data_custom_[[#This Row],[Customer Age]],AgeGroupMapping!$A$2:$C$5,3,TRUE)</f>
        <v>Middle-Aged</v>
      </c>
      <c r="P4190" t="str">
        <f>IF(ecommerce_customer_data_custom_[[#This Row],[Returns]]=1,"Returned","Not Returned")</f>
        <v>Returned</v>
      </c>
      <c r="Q4190" t="str">
        <f>_xlfn.XLOOKUP(ecommerce_customer_data_custom_[[#This Row],[Payment Method]],PaymentMapping!$A$2:$A$11,PaymentMapping!$B$2:$B$11,"Other")</f>
        <v>Other</v>
      </c>
    </row>
    <row r="4191" spans="1:17" x14ac:dyDescent="0.3">
      <c r="A4191">
        <v>20463</v>
      </c>
      <c r="B4191" s="14">
        <v>44165.047418981485</v>
      </c>
      <c r="C4191" t="s">
        <v>11</v>
      </c>
      <c r="D4191">
        <v>444</v>
      </c>
      <c r="E4191">
        <v>5</v>
      </c>
      <c r="F4191">
        <v>2373</v>
      </c>
      <c r="G4191" t="s">
        <v>20</v>
      </c>
      <c r="H4191">
        <v>58</v>
      </c>
      <c r="I4191">
        <v>1</v>
      </c>
      <c r="J4191" t="s">
        <v>13</v>
      </c>
      <c r="K4191">
        <v>0</v>
      </c>
      <c r="L4191">
        <f>YEAR(ecommerce_customer_data_custom_[[#This Row],[Purchase Date]])</f>
        <v>2020</v>
      </c>
      <c r="M4191">
        <f>MONTH(ecommerce_customer_data_custom_[[#This Row],[Purchase Date]])</f>
        <v>11</v>
      </c>
      <c r="N4191" t="str">
        <f>TEXT(ecommerce_customer_data_custom_[[#This Row],[Purchase Date]],"mmmm")</f>
        <v>November</v>
      </c>
      <c r="O4191" t="str">
        <f>VLOOKUP(ecommerce_customer_data_custom_[[#This Row],[Customer Age]],AgeGroupMapping!$A$2:$C$5,3,TRUE)</f>
        <v>Middle-Aged</v>
      </c>
      <c r="P4191" t="str">
        <f>IF(ecommerce_customer_data_custom_[[#This Row],[Returns]]=1,"Returned","Not Returned")</f>
        <v>Returned</v>
      </c>
      <c r="Q4191" t="str">
        <f>_xlfn.XLOOKUP(ecommerce_customer_data_custom_[[#This Row],[Payment Method]],PaymentMapping!$A$2:$A$11,PaymentMapping!$B$2:$B$11,"Other")</f>
        <v>Other</v>
      </c>
    </row>
    <row r="4192" spans="1:17" x14ac:dyDescent="0.3">
      <c r="A4192">
        <v>20463</v>
      </c>
      <c r="B4192" s="14">
        <v>44997.904421296298</v>
      </c>
      <c r="C4192" t="s">
        <v>14</v>
      </c>
      <c r="D4192">
        <v>133</v>
      </c>
      <c r="E4192">
        <v>4</v>
      </c>
      <c r="F4192">
        <v>2630</v>
      </c>
      <c r="G4192" t="s">
        <v>20</v>
      </c>
      <c r="H4192">
        <v>58</v>
      </c>
      <c r="I4192">
        <v>0</v>
      </c>
      <c r="J4192" t="s">
        <v>13</v>
      </c>
      <c r="K4192">
        <v>0</v>
      </c>
      <c r="L4192">
        <f>YEAR(ecommerce_customer_data_custom_[[#This Row],[Purchase Date]])</f>
        <v>2023</v>
      </c>
      <c r="M4192">
        <f>MONTH(ecommerce_customer_data_custom_[[#This Row],[Purchase Date]])</f>
        <v>3</v>
      </c>
      <c r="N4192" t="str">
        <f>TEXT(ecommerce_customer_data_custom_[[#This Row],[Purchase Date]],"mmmm")</f>
        <v>March</v>
      </c>
      <c r="O4192" t="str">
        <f>VLOOKUP(ecommerce_customer_data_custom_[[#This Row],[Customer Age]],AgeGroupMapping!$A$2:$C$5,3,TRUE)</f>
        <v>Middle-Aged</v>
      </c>
      <c r="P4192" t="str">
        <f>IF(ecommerce_customer_data_custom_[[#This Row],[Returns]]=1,"Returned","Not Returned")</f>
        <v>Not Returned</v>
      </c>
      <c r="Q4192" t="str">
        <f>_xlfn.XLOOKUP(ecommerce_customer_data_custom_[[#This Row],[Payment Method]],PaymentMapping!$A$2:$A$11,PaymentMapping!$B$2:$B$11,"Other")</f>
        <v>Other</v>
      </c>
    </row>
    <row r="4193" spans="1:17" x14ac:dyDescent="0.3">
      <c r="A4193">
        <v>38090</v>
      </c>
      <c r="B4193" s="14">
        <v>45153.181006944447</v>
      </c>
      <c r="C4193" t="s">
        <v>11</v>
      </c>
      <c r="D4193">
        <v>161</v>
      </c>
      <c r="E4193">
        <v>2</v>
      </c>
      <c r="F4193">
        <v>3729</v>
      </c>
      <c r="G4193" t="s">
        <v>12</v>
      </c>
      <c r="H4193">
        <v>68</v>
      </c>
      <c r="I4193">
        <v>1</v>
      </c>
      <c r="J4193" t="s">
        <v>13</v>
      </c>
      <c r="K4193">
        <v>0</v>
      </c>
      <c r="L4193">
        <f>YEAR(ecommerce_customer_data_custom_[[#This Row],[Purchase Date]])</f>
        <v>2023</v>
      </c>
      <c r="M4193">
        <f>MONTH(ecommerce_customer_data_custom_[[#This Row],[Purchase Date]])</f>
        <v>8</v>
      </c>
      <c r="N4193" t="str">
        <f>TEXT(ecommerce_customer_data_custom_[[#This Row],[Purchase Date]],"mmmm")</f>
        <v>August</v>
      </c>
      <c r="O4193" t="str">
        <f>VLOOKUP(ecommerce_customer_data_custom_[[#This Row],[Customer Age]],AgeGroupMapping!$A$2:$C$5,3,TRUE)</f>
        <v>Senior</v>
      </c>
      <c r="P4193" t="str">
        <f>IF(ecommerce_customer_data_custom_[[#This Row],[Returns]]=1,"Returned","Not Returned")</f>
        <v>Returned</v>
      </c>
      <c r="Q4193" t="str">
        <f>_xlfn.XLOOKUP(ecommerce_customer_data_custom_[[#This Row],[Payment Method]],PaymentMapping!$A$2:$A$11,PaymentMapping!$B$2:$B$11,"Other")</f>
        <v>Card</v>
      </c>
    </row>
    <row r="4194" spans="1:17" x14ac:dyDescent="0.3">
      <c r="A4194">
        <v>38090</v>
      </c>
      <c r="B4194" s="14">
        <v>44762.25644675926</v>
      </c>
      <c r="C4194" t="s">
        <v>16</v>
      </c>
      <c r="D4194">
        <v>459</v>
      </c>
      <c r="E4194">
        <v>3</v>
      </c>
      <c r="F4194">
        <v>368</v>
      </c>
      <c r="G4194" t="s">
        <v>19</v>
      </c>
      <c r="H4194">
        <v>68</v>
      </c>
      <c r="I4194">
        <v>0</v>
      </c>
      <c r="J4194" t="s">
        <v>13</v>
      </c>
      <c r="K4194">
        <v>0</v>
      </c>
      <c r="L4194">
        <f>YEAR(ecommerce_customer_data_custom_[[#This Row],[Purchase Date]])</f>
        <v>2022</v>
      </c>
      <c r="M4194">
        <f>MONTH(ecommerce_customer_data_custom_[[#This Row],[Purchase Date]])</f>
        <v>7</v>
      </c>
      <c r="N4194" t="str">
        <f>TEXT(ecommerce_customer_data_custom_[[#This Row],[Purchase Date]],"mmmm")</f>
        <v>July</v>
      </c>
      <c r="O4194" t="str">
        <f>VLOOKUP(ecommerce_customer_data_custom_[[#This Row],[Customer Age]],AgeGroupMapping!$A$2:$C$5,3,TRUE)</f>
        <v>Senior</v>
      </c>
      <c r="P4194" t="str">
        <f>IF(ecommerce_customer_data_custom_[[#This Row],[Returns]]=1,"Returned","Not Returned")</f>
        <v>Not Returned</v>
      </c>
      <c r="Q4194" t="str">
        <f>_xlfn.XLOOKUP(ecommerce_customer_data_custom_[[#This Row],[Payment Method]],PaymentMapping!$A$2:$A$11,PaymentMapping!$B$2:$B$11,"Other")</f>
        <v>Cash</v>
      </c>
    </row>
    <row r="4195" spans="1:17" x14ac:dyDescent="0.3">
      <c r="A4195">
        <v>38090</v>
      </c>
      <c r="B4195" s="14">
        <v>44305.445104166669</v>
      </c>
      <c r="C4195" t="s">
        <v>18</v>
      </c>
      <c r="D4195">
        <v>183</v>
      </c>
      <c r="E4195">
        <v>1</v>
      </c>
      <c r="F4195">
        <v>509</v>
      </c>
      <c r="G4195" t="s">
        <v>12</v>
      </c>
      <c r="H4195">
        <v>68</v>
      </c>
      <c r="I4195">
        <v>0</v>
      </c>
      <c r="J4195" t="s">
        <v>13</v>
      </c>
      <c r="K4195">
        <v>0</v>
      </c>
      <c r="L4195">
        <f>YEAR(ecommerce_customer_data_custom_[[#This Row],[Purchase Date]])</f>
        <v>2021</v>
      </c>
      <c r="M4195">
        <f>MONTH(ecommerce_customer_data_custom_[[#This Row],[Purchase Date]])</f>
        <v>4</v>
      </c>
      <c r="N4195" t="str">
        <f>TEXT(ecommerce_customer_data_custom_[[#This Row],[Purchase Date]],"mmmm")</f>
        <v>April</v>
      </c>
      <c r="O4195" t="str">
        <f>VLOOKUP(ecommerce_customer_data_custom_[[#This Row],[Customer Age]],AgeGroupMapping!$A$2:$C$5,3,TRUE)</f>
        <v>Senior</v>
      </c>
      <c r="P4195" t="str">
        <f>IF(ecommerce_customer_data_custom_[[#This Row],[Returns]]=1,"Returned","Not Returned")</f>
        <v>Not Returned</v>
      </c>
      <c r="Q4195" t="str">
        <f>_xlfn.XLOOKUP(ecommerce_customer_data_custom_[[#This Row],[Payment Method]],PaymentMapping!$A$2:$A$11,PaymentMapping!$B$2:$B$11,"Other")</f>
        <v>Card</v>
      </c>
    </row>
    <row r="4196" spans="1:17" x14ac:dyDescent="0.3">
      <c r="A4196">
        <v>38090</v>
      </c>
      <c r="B4196" s="14">
        <v>44736.423668981479</v>
      </c>
      <c r="C4196" t="s">
        <v>16</v>
      </c>
      <c r="D4196">
        <v>206</v>
      </c>
      <c r="E4196">
        <v>2</v>
      </c>
      <c r="F4196">
        <v>1101</v>
      </c>
      <c r="G4196" t="s">
        <v>15</v>
      </c>
      <c r="H4196">
        <v>68</v>
      </c>
      <c r="I4196">
        <v>0</v>
      </c>
      <c r="J4196" t="s">
        <v>13</v>
      </c>
      <c r="K4196">
        <v>0</v>
      </c>
      <c r="L4196">
        <f>YEAR(ecommerce_customer_data_custom_[[#This Row],[Purchase Date]])</f>
        <v>2022</v>
      </c>
      <c r="M4196">
        <f>MONTH(ecommerce_customer_data_custom_[[#This Row],[Purchase Date]])</f>
        <v>6</v>
      </c>
      <c r="N4196" t="str">
        <f>TEXT(ecommerce_customer_data_custom_[[#This Row],[Purchase Date]],"mmmm")</f>
        <v>June</v>
      </c>
      <c r="O4196" t="str">
        <f>VLOOKUP(ecommerce_customer_data_custom_[[#This Row],[Customer Age]],AgeGroupMapping!$A$2:$C$5,3,TRUE)</f>
        <v>Senior</v>
      </c>
      <c r="P4196" t="str">
        <f>IF(ecommerce_customer_data_custom_[[#This Row],[Returns]]=1,"Returned","Not Returned")</f>
        <v>Not Returned</v>
      </c>
      <c r="Q4196" t="str">
        <f>_xlfn.XLOOKUP(ecommerce_customer_data_custom_[[#This Row],[Payment Method]],PaymentMapping!$A$2:$A$11,PaymentMapping!$B$2:$B$11,"Other")</f>
        <v>Wallet/UPI</v>
      </c>
    </row>
    <row r="4197" spans="1:17" x14ac:dyDescent="0.3">
      <c r="A4197">
        <v>38090</v>
      </c>
      <c r="B4197" s="14">
        <v>43980.505983796298</v>
      </c>
      <c r="C4197" t="s">
        <v>18</v>
      </c>
      <c r="D4197">
        <v>497</v>
      </c>
      <c r="E4197">
        <v>3</v>
      </c>
      <c r="F4197">
        <v>2590</v>
      </c>
      <c r="G4197" t="s">
        <v>15</v>
      </c>
      <c r="H4197">
        <v>68</v>
      </c>
      <c r="I4197">
        <v>0</v>
      </c>
      <c r="J4197" t="s">
        <v>13</v>
      </c>
      <c r="K4197">
        <v>0</v>
      </c>
      <c r="L4197">
        <f>YEAR(ecommerce_customer_data_custom_[[#This Row],[Purchase Date]])</f>
        <v>2020</v>
      </c>
      <c r="M4197">
        <f>MONTH(ecommerce_customer_data_custom_[[#This Row],[Purchase Date]])</f>
        <v>5</v>
      </c>
      <c r="N4197" t="str">
        <f>TEXT(ecommerce_customer_data_custom_[[#This Row],[Purchase Date]],"mmmm")</f>
        <v>May</v>
      </c>
      <c r="O4197" t="str">
        <f>VLOOKUP(ecommerce_customer_data_custom_[[#This Row],[Customer Age]],AgeGroupMapping!$A$2:$C$5,3,TRUE)</f>
        <v>Senior</v>
      </c>
      <c r="P4197" t="str">
        <f>IF(ecommerce_customer_data_custom_[[#This Row],[Returns]]=1,"Returned","Not Returned")</f>
        <v>Not Returned</v>
      </c>
      <c r="Q4197" t="str">
        <f>_xlfn.XLOOKUP(ecommerce_customer_data_custom_[[#This Row],[Payment Method]],PaymentMapping!$A$2:$A$11,PaymentMapping!$B$2:$B$11,"Other")</f>
        <v>Wallet/UPI</v>
      </c>
    </row>
    <row r="4198" spans="1:17" x14ac:dyDescent="0.3">
      <c r="A4198">
        <v>38090</v>
      </c>
      <c r="B4198" s="14">
        <v>44655.723749999997</v>
      </c>
      <c r="C4198" t="s">
        <v>11</v>
      </c>
      <c r="D4198">
        <v>338</v>
      </c>
      <c r="E4198">
        <v>5</v>
      </c>
      <c r="F4198">
        <v>4450</v>
      </c>
      <c r="G4198" t="s">
        <v>12</v>
      </c>
      <c r="H4198">
        <v>68</v>
      </c>
      <c r="I4198">
        <v>0</v>
      </c>
      <c r="J4198" t="s">
        <v>13</v>
      </c>
      <c r="K4198">
        <v>0</v>
      </c>
      <c r="L4198">
        <f>YEAR(ecommerce_customer_data_custom_[[#This Row],[Purchase Date]])</f>
        <v>2022</v>
      </c>
      <c r="M4198">
        <f>MONTH(ecommerce_customer_data_custom_[[#This Row],[Purchase Date]])</f>
        <v>4</v>
      </c>
      <c r="N4198" t="str">
        <f>TEXT(ecommerce_customer_data_custom_[[#This Row],[Purchase Date]],"mmmm")</f>
        <v>April</v>
      </c>
      <c r="O4198" t="str">
        <f>VLOOKUP(ecommerce_customer_data_custom_[[#This Row],[Customer Age]],AgeGroupMapping!$A$2:$C$5,3,TRUE)</f>
        <v>Senior</v>
      </c>
      <c r="P4198" t="str">
        <f>IF(ecommerce_customer_data_custom_[[#This Row],[Returns]]=1,"Returned","Not Returned")</f>
        <v>Not Returned</v>
      </c>
      <c r="Q4198" t="str">
        <f>_xlfn.XLOOKUP(ecommerce_customer_data_custom_[[#This Row],[Payment Method]],PaymentMapping!$A$2:$A$11,PaymentMapping!$B$2:$B$11,"Other")</f>
        <v>Card</v>
      </c>
    </row>
    <row r="4199" spans="1:17" x14ac:dyDescent="0.3">
      <c r="A4199">
        <v>38090</v>
      </c>
      <c r="B4199" s="14">
        <v>44939.491412037038</v>
      </c>
      <c r="C4199" t="s">
        <v>16</v>
      </c>
      <c r="D4199">
        <v>104</v>
      </c>
      <c r="E4199">
        <v>3</v>
      </c>
      <c r="F4199">
        <v>3043</v>
      </c>
      <c r="G4199" t="s">
        <v>15</v>
      </c>
      <c r="H4199">
        <v>68</v>
      </c>
      <c r="I4199">
        <v>1</v>
      </c>
      <c r="J4199" t="s">
        <v>13</v>
      </c>
      <c r="K4199">
        <v>0</v>
      </c>
      <c r="L4199">
        <f>YEAR(ecommerce_customer_data_custom_[[#This Row],[Purchase Date]])</f>
        <v>2023</v>
      </c>
      <c r="M4199">
        <f>MONTH(ecommerce_customer_data_custom_[[#This Row],[Purchase Date]])</f>
        <v>1</v>
      </c>
      <c r="N4199" t="str">
        <f>TEXT(ecommerce_customer_data_custom_[[#This Row],[Purchase Date]],"mmmm")</f>
        <v>January</v>
      </c>
      <c r="O4199" t="str">
        <f>VLOOKUP(ecommerce_customer_data_custom_[[#This Row],[Customer Age]],AgeGroupMapping!$A$2:$C$5,3,TRUE)</f>
        <v>Senior</v>
      </c>
      <c r="P4199" t="str">
        <f>IF(ecommerce_customer_data_custom_[[#This Row],[Returns]]=1,"Returned","Not Returned")</f>
        <v>Returned</v>
      </c>
      <c r="Q4199" t="str">
        <f>_xlfn.XLOOKUP(ecommerce_customer_data_custom_[[#This Row],[Payment Method]],PaymentMapping!$A$2:$A$11,PaymentMapping!$B$2:$B$11,"Other")</f>
        <v>Wallet/UPI</v>
      </c>
    </row>
    <row r="4200" spans="1:17" x14ac:dyDescent="0.3">
      <c r="A4200">
        <v>10395</v>
      </c>
      <c r="B4200" s="14">
        <v>44475.281273148146</v>
      </c>
      <c r="C4200" t="s">
        <v>18</v>
      </c>
      <c r="D4200">
        <v>83</v>
      </c>
      <c r="E4200">
        <v>2</v>
      </c>
      <c r="F4200">
        <v>2963</v>
      </c>
      <c r="G4200" t="s">
        <v>15</v>
      </c>
      <c r="H4200">
        <v>37</v>
      </c>
      <c r="I4200">
        <v>0</v>
      </c>
      <c r="J4200" t="s">
        <v>17</v>
      </c>
      <c r="K4200">
        <v>0</v>
      </c>
      <c r="L4200">
        <f>YEAR(ecommerce_customer_data_custom_[[#This Row],[Purchase Date]])</f>
        <v>2021</v>
      </c>
      <c r="M4200">
        <f>MONTH(ecommerce_customer_data_custom_[[#This Row],[Purchase Date]])</f>
        <v>10</v>
      </c>
      <c r="N4200" t="str">
        <f>TEXT(ecommerce_customer_data_custom_[[#This Row],[Purchase Date]],"mmmm")</f>
        <v>October</v>
      </c>
      <c r="O4200" t="str">
        <f>VLOOKUP(ecommerce_customer_data_custom_[[#This Row],[Customer Age]],AgeGroupMapping!$A$2:$C$5,3,TRUE)</f>
        <v>Adult</v>
      </c>
      <c r="P4200" t="str">
        <f>IF(ecommerce_customer_data_custom_[[#This Row],[Returns]]=1,"Returned","Not Returned")</f>
        <v>Not Returned</v>
      </c>
      <c r="Q4200" t="str">
        <f>_xlfn.XLOOKUP(ecommerce_customer_data_custom_[[#This Row],[Payment Method]],PaymentMapping!$A$2:$A$11,PaymentMapping!$B$2:$B$11,"Other")</f>
        <v>Wallet/UPI</v>
      </c>
    </row>
    <row r="4201" spans="1:17" x14ac:dyDescent="0.3">
      <c r="A4201">
        <v>10395</v>
      </c>
      <c r="B4201" s="14">
        <v>44020.287673611114</v>
      </c>
      <c r="C4201" t="s">
        <v>18</v>
      </c>
      <c r="D4201">
        <v>487</v>
      </c>
      <c r="E4201">
        <v>2</v>
      </c>
      <c r="F4201">
        <v>4221</v>
      </c>
      <c r="G4201" t="s">
        <v>12</v>
      </c>
      <c r="H4201">
        <v>37</v>
      </c>
      <c r="I4201">
        <v>1</v>
      </c>
      <c r="J4201" t="s">
        <v>17</v>
      </c>
      <c r="K4201">
        <v>0</v>
      </c>
      <c r="L4201">
        <f>YEAR(ecommerce_customer_data_custom_[[#This Row],[Purchase Date]])</f>
        <v>2020</v>
      </c>
      <c r="M4201">
        <f>MONTH(ecommerce_customer_data_custom_[[#This Row],[Purchase Date]])</f>
        <v>7</v>
      </c>
      <c r="N4201" t="str">
        <f>TEXT(ecommerce_customer_data_custom_[[#This Row],[Purchase Date]],"mmmm")</f>
        <v>July</v>
      </c>
      <c r="O4201" t="str">
        <f>VLOOKUP(ecommerce_customer_data_custom_[[#This Row],[Customer Age]],AgeGroupMapping!$A$2:$C$5,3,TRUE)</f>
        <v>Adult</v>
      </c>
      <c r="P4201" t="str">
        <f>IF(ecommerce_customer_data_custom_[[#This Row],[Returns]]=1,"Returned","Not Returned")</f>
        <v>Returned</v>
      </c>
      <c r="Q4201" t="str">
        <f>_xlfn.XLOOKUP(ecommerce_customer_data_custom_[[#This Row],[Payment Method]],PaymentMapping!$A$2:$A$11,PaymentMapping!$B$2:$B$11,"Other")</f>
        <v>Card</v>
      </c>
    </row>
    <row r="4202" spans="1:17" x14ac:dyDescent="0.3">
      <c r="A4202">
        <v>10395</v>
      </c>
      <c r="B4202" s="14">
        <v>44723.551736111112</v>
      </c>
      <c r="C4202" t="s">
        <v>18</v>
      </c>
      <c r="D4202">
        <v>218</v>
      </c>
      <c r="E4202">
        <v>4</v>
      </c>
      <c r="F4202">
        <v>3553</v>
      </c>
      <c r="G4202" t="s">
        <v>12</v>
      </c>
      <c r="H4202">
        <v>37</v>
      </c>
      <c r="I4202">
        <v>0</v>
      </c>
      <c r="J4202" t="s">
        <v>17</v>
      </c>
      <c r="K4202">
        <v>0</v>
      </c>
      <c r="L4202">
        <f>YEAR(ecommerce_customer_data_custom_[[#This Row],[Purchase Date]])</f>
        <v>2022</v>
      </c>
      <c r="M4202">
        <f>MONTH(ecommerce_customer_data_custom_[[#This Row],[Purchase Date]])</f>
        <v>6</v>
      </c>
      <c r="N4202" t="str">
        <f>TEXT(ecommerce_customer_data_custom_[[#This Row],[Purchase Date]],"mmmm")</f>
        <v>June</v>
      </c>
      <c r="O4202" t="str">
        <f>VLOOKUP(ecommerce_customer_data_custom_[[#This Row],[Customer Age]],AgeGroupMapping!$A$2:$C$5,3,TRUE)</f>
        <v>Adult</v>
      </c>
      <c r="P4202" t="str">
        <f>IF(ecommerce_customer_data_custom_[[#This Row],[Returns]]=1,"Returned","Not Returned")</f>
        <v>Not Returned</v>
      </c>
      <c r="Q4202" t="str">
        <f>_xlfn.XLOOKUP(ecommerce_customer_data_custom_[[#This Row],[Payment Method]],PaymentMapping!$A$2:$A$11,PaymentMapping!$B$2:$B$11,"Other")</f>
        <v>Card</v>
      </c>
    </row>
    <row r="4203" spans="1:17" x14ac:dyDescent="0.3">
      <c r="A4203">
        <v>10395</v>
      </c>
      <c r="B4203" s="14">
        <v>44551.039837962962</v>
      </c>
      <c r="C4203" t="s">
        <v>14</v>
      </c>
      <c r="D4203">
        <v>194</v>
      </c>
      <c r="E4203">
        <v>4</v>
      </c>
      <c r="F4203">
        <v>4456</v>
      </c>
      <c r="G4203" t="s">
        <v>15</v>
      </c>
      <c r="H4203">
        <v>37</v>
      </c>
      <c r="I4203">
        <v>1</v>
      </c>
      <c r="J4203" t="s">
        <v>17</v>
      </c>
      <c r="K4203">
        <v>0</v>
      </c>
      <c r="L4203">
        <f>YEAR(ecommerce_customer_data_custom_[[#This Row],[Purchase Date]])</f>
        <v>2021</v>
      </c>
      <c r="M4203">
        <f>MONTH(ecommerce_customer_data_custom_[[#This Row],[Purchase Date]])</f>
        <v>12</v>
      </c>
      <c r="N4203" t="str">
        <f>TEXT(ecommerce_customer_data_custom_[[#This Row],[Purchase Date]],"mmmm")</f>
        <v>December</v>
      </c>
      <c r="O4203" t="str">
        <f>VLOOKUP(ecommerce_customer_data_custom_[[#This Row],[Customer Age]],AgeGroupMapping!$A$2:$C$5,3,TRUE)</f>
        <v>Adult</v>
      </c>
      <c r="P4203" t="str">
        <f>IF(ecommerce_customer_data_custom_[[#This Row],[Returns]]=1,"Returned","Not Returned")</f>
        <v>Returned</v>
      </c>
      <c r="Q4203" t="str">
        <f>_xlfn.XLOOKUP(ecommerce_customer_data_custom_[[#This Row],[Payment Method]],PaymentMapping!$A$2:$A$11,PaymentMapping!$B$2:$B$11,"Other")</f>
        <v>Wallet/UPI</v>
      </c>
    </row>
    <row r="4204" spans="1:17" x14ac:dyDescent="0.3">
      <c r="A4204">
        <v>10395</v>
      </c>
      <c r="B4204" s="14">
        <v>43978.037939814814</v>
      </c>
      <c r="C4204" t="s">
        <v>11</v>
      </c>
      <c r="D4204">
        <v>217</v>
      </c>
      <c r="E4204">
        <v>2</v>
      </c>
      <c r="F4204">
        <v>3774</v>
      </c>
      <c r="G4204" t="s">
        <v>19</v>
      </c>
      <c r="H4204">
        <v>37</v>
      </c>
      <c r="I4204">
        <v>1</v>
      </c>
      <c r="J4204" t="s">
        <v>17</v>
      </c>
      <c r="K4204">
        <v>0</v>
      </c>
      <c r="L4204">
        <f>YEAR(ecommerce_customer_data_custom_[[#This Row],[Purchase Date]])</f>
        <v>2020</v>
      </c>
      <c r="M4204">
        <f>MONTH(ecommerce_customer_data_custom_[[#This Row],[Purchase Date]])</f>
        <v>5</v>
      </c>
      <c r="N4204" t="str">
        <f>TEXT(ecommerce_customer_data_custom_[[#This Row],[Purchase Date]],"mmmm")</f>
        <v>May</v>
      </c>
      <c r="O4204" t="str">
        <f>VLOOKUP(ecommerce_customer_data_custom_[[#This Row],[Customer Age]],AgeGroupMapping!$A$2:$C$5,3,TRUE)</f>
        <v>Adult</v>
      </c>
      <c r="P4204" t="str">
        <f>IF(ecommerce_customer_data_custom_[[#This Row],[Returns]]=1,"Returned","Not Returned")</f>
        <v>Returned</v>
      </c>
      <c r="Q4204" t="str">
        <f>_xlfn.XLOOKUP(ecommerce_customer_data_custom_[[#This Row],[Payment Method]],PaymentMapping!$A$2:$A$11,PaymentMapping!$B$2:$B$11,"Other")</f>
        <v>Cash</v>
      </c>
    </row>
    <row r="4205" spans="1:17" x14ac:dyDescent="0.3">
      <c r="A4205">
        <v>10395</v>
      </c>
      <c r="B4205" s="14">
        <v>44040.430937500001</v>
      </c>
      <c r="C4205" t="s">
        <v>16</v>
      </c>
      <c r="D4205">
        <v>462</v>
      </c>
      <c r="E4205">
        <v>5</v>
      </c>
      <c r="F4205">
        <v>951</v>
      </c>
      <c r="G4205" t="s">
        <v>15</v>
      </c>
      <c r="H4205">
        <v>37</v>
      </c>
      <c r="I4205">
        <v>1</v>
      </c>
      <c r="J4205" t="s">
        <v>17</v>
      </c>
      <c r="K4205">
        <v>0</v>
      </c>
      <c r="L4205">
        <f>YEAR(ecommerce_customer_data_custom_[[#This Row],[Purchase Date]])</f>
        <v>2020</v>
      </c>
      <c r="M4205">
        <f>MONTH(ecommerce_customer_data_custom_[[#This Row],[Purchase Date]])</f>
        <v>7</v>
      </c>
      <c r="N4205" t="str">
        <f>TEXT(ecommerce_customer_data_custom_[[#This Row],[Purchase Date]],"mmmm")</f>
        <v>July</v>
      </c>
      <c r="O4205" t="str">
        <f>VLOOKUP(ecommerce_customer_data_custom_[[#This Row],[Customer Age]],AgeGroupMapping!$A$2:$C$5,3,TRUE)</f>
        <v>Adult</v>
      </c>
      <c r="P4205" t="str">
        <f>IF(ecommerce_customer_data_custom_[[#This Row],[Returns]]=1,"Returned","Not Returned")</f>
        <v>Returned</v>
      </c>
      <c r="Q4205" t="str">
        <f>_xlfn.XLOOKUP(ecommerce_customer_data_custom_[[#This Row],[Payment Method]],PaymentMapping!$A$2:$A$11,PaymentMapping!$B$2:$B$11,"Other")</f>
        <v>Wallet/UPI</v>
      </c>
    </row>
    <row r="4206" spans="1:17" x14ac:dyDescent="0.3">
      <c r="A4206">
        <v>45179</v>
      </c>
      <c r="B4206" s="14">
        <v>44598.807893518519</v>
      </c>
      <c r="C4206" t="s">
        <v>16</v>
      </c>
      <c r="D4206">
        <v>266</v>
      </c>
      <c r="E4206">
        <v>5</v>
      </c>
      <c r="F4206">
        <v>2031</v>
      </c>
      <c r="G4206" t="s">
        <v>15</v>
      </c>
      <c r="H4206">
        <v>44</v>
      </c>
      <c r="I4206">
        <v>1</v>
      </c>
      <c r="J4206" t="s">
        <v>13</v>
      </c>
      <c r="K4206">
        <v>0</v>
      </c>
      <c r="L4206">
        <f>YEAR(ecommerce_customer_data_custom_[[#This Row],[Purchase Date]])</f>
        <v>2022</v>
      </c>
      <c r="M4206">
        <f>MONTH(ecommerce_customer_data_custom_[[#This Row],[Purchase Date]])</f>
        <v>2</v>
      </c>
      <c r="N4206" t="str">
        <f>TEXT(ecommerce_customer_data_custom_[[#This Row],[Purchase Date]],"mmmm")</f>
        <v>February</v>
      </c>
      <c r="O4206" t="str">
        <f>VLOOKUP(ecommerce_customer_data_custom_[[#This Row],[Customer Age]],AgeGroupMapping!$A$2:$C$5,3,TRUE)</f>
        <v>Middle-Aged</v>
      </c>
      <c r="P4206" t="str">
        <f>IF(ecommerce_customer_data_custom_[[#This Row],[Returns]]=1,"Returned","Not Returned")</f>
        <v>Returned</v>
      </c>
      <c r="Q4206" t="str">
        <f>_xlfn.XLOOKUP(ecommerce_customer_data_custom_[[#This Row],[Payment Method]],PaymentMapping!$A$2:$A$11,PaymentMapping!$B$2:$B$11,"Other")</f>
        <v>Wallet/UPI</v>
      </c>
    </row>
    <row r="4207" spans="1:17" x14ac:dyDescent="0.3">
      <c r="A4207">
        <v>45179</v>
      </c>
      <c r="B4207" s="14">
        <v>44877.766122685185</v>
      </c>
      <c r="C4207" t="s">
        <v>14</v>
      </c>
      <c r="D4207">
        <v>274</v>
      </c>
      <c r="E4207">
        <v>1</v>
      </c>
      <c r="F4207">
        <v>4527</v>
      </c>
      <c r="G4207" t="s">
        <v>19</v>
      </c>
      <c r="H4207">
        <v>44</v>
      </c>
      <c r="I4207">
        <v>0</v>
      </c>
      <c r="J4207" t="s">
        <v>13</v>
      </c>
      <c r="K4207">
        <v>0</v>
      </c>
      <c r="L4207">
        <f>YEAR(ecommerce_customer_data_custom_[[#This Row],[Purchase Date]])</f>
        <v>2022</v>
      </c>
      <c r="M4207">
        <f>MONTH(ecommerce_customer_data_custom_[[#This Row],[Purchase Date]])</f>
        <v>11</v>
      </c>
      <c r="N4207" t="str">
        <f>TEXT(ecommerce_customer_data_custom_[[#This Row],[Purchase Date]],"mmmm")</f>
        <v>November</v>
      </c>
      <c r="O4207" t="str">
        <f>VLOOKUP(ecommerce_customer_data_custom_[[#This Row],[Customer Age]],AgeGroupMapping!$A$2:$C$5,3,TRUE)</f>
        <v>Middle-Aged</v>
      </c>
      <c r="P4207" t="str">
        <f>IF(ecommerce_customer_data_custom_[[#This Row],[Returns]]=1,"Returned","Not Returned")</f>
        <v>Not Returned</v>
      </c>
      <c r="Q4207" t="str">
        <f>_xlfn.XLOOKUP(ecommerce_customer_data_custom_[[#This Row],[Payment Method]],PaymentMapping!$A$2:$A$11,PaymentMapping!$B$2:$B$11,"Other")</f>
        <v>Cash</v>
      </c>
    </row>
    <row r="4208" spans="1:17" x14ac:dyDescent="0.3">
      <c r="A4208">
        <v>45179</v>
      </c>
      <c r="B4208" s="14">
        <v>44124.298298611109</v>
      </c>
      <c r="C4208" t="s">
        <v>16</v>
      </c>
      <c r="D4208">
        <v>259</v>
      </c>
      <c r="E4208">
        <v>1</v>
      </c>
      <c r="F4208">
        <v>928</v>
      </c>
      <c r="G4208" t="s">
        <v>12</v>
      </c>
      <c r="H4208">
        <v>44</v>
      </c>
      <c r="I4208">
        <v>0</v>
      </c>
      <c r="J4208" t="s">
        <v>13</v>
      </c>
      <c r="K4208">
        <v>0</v>
      </c>
      <c r="L4208">
        <f>YEAR(ecommerce_customer_data_custom_[[#This Row],[Purchase Date]])</f>
        <v>2020</v>
      </c>
      <c r="M4208">
        <f>MONTH(ecommerce_customer_data_custom_[[#This Row],[Purchase Date]])</f>
        <v>10</v>
      </c>
      <c r="N4208" t="str">
        <f>TEXT(ecommerce_customer_data_custom_[[#This Row],[Purchase Date]],"mmmm")</f>
        <v>October</v>
      </c>
      <c r="O4208" t="str">
        <f>VLOOKUP(ecommerce_customer_data_custom_[[#This Row],[Customer Age]],AgeGroupMapping!$A$2:$C$5,3,TRUE)</f>
        <v>Middle-Aged</v>
      </c>
      <c r="P4208" t="str">
        <f>IF(ecommerce_customer_data_custom_[[#This Row],[Returns]]=1,"Returned","Not Returned")</f>
        <v>Not Returned</v>
      </c>
      <c r="Q4208" t="str">
        <f>_xlfn.XLOOKUP(ecommerce_customer_data_custom_[[#This Row],[Payment Method]],PaymentMapping!$A$2:$A$11,PaymentMapping!$B$2:$B$11,"Other")</f>
        <v>Card</v>
      </c>
    </row>
    <row r="4209" spans="1:17" x14ac:dyDescent="0.3">
      <c r="A4209">
        <v>45179</v>
      </c>
      <c r="B4209" s="14">
        <v>44737.982939814814</v>
      </c>
      <c r="C4209" t="s">
        <v>16</v>
      </c>
      <c r="D4209">
        <v>398</v>
      </c>
      <c r="E4209">
        <v>4</v>
      </c>
      <c r="F4209">
        <v>1981</v>
      </c>
      <c r="G4209" t="s">
        <v>12</v>
      </c>
      <c r="H4209">
        <v>44</v>
      </c>
      <c r="I4209">
        <v>0</v>
      </c>
      <c r="J4209" t="s">
        <v>13</v>
      </c>
      <c r="K4209">
        <v>0</v>
      </c>
      <c r="L4209">
        <f>YEAR(ecommerce_customer_data_custom_[[#This Row],[Purchase Date]])</f>
        <v>2022</v>
      </c>
      <c r="M4209">
        <f>MONTH(ecommerce_customer_data_custom_[[#This Row],[Purchase Date]])</f>
        <v>6</v>
      </c>
      <c r="N4209" t="str">
        <f>TEXT(ecommerce_customer_data_custom_[[#This Row],[Purchase Date]],"mmmm")</f>
        <v>June</v>
      </c>
      <c r="O4209" t="str">
        <f>VLOOKUP(ecommerce_customer_data_custom_[[#This Row],[Customer Age]],AgeGroupMapping!$A$2:$C$5,3,TRUE)</f>
        <v>Middle-Aged</v>
      </c>
      <c r="P4209" t="str">
        <f>IF(ecommerce_customer_data_custom_[[#This Row],[Returns]]=1,"Returned","Not Returned")</f>
        <v>Not Returned</v>
      </c>
      <c r="Q4209" t="str">
        <f>_xlfn.XLOOKUP(ecommerce_customer_data_custom_[[#This Row],[Payment Method]],PaymentMapping!$A$2:$A$11,PaymentMapping!$B$2:$B$11,"Other")</f>
        <v>Card</v>
      </c>
    </row>
    <row r="4210" spans="1:17" x14ac:dyDescent="0.3">
      <c r="A4210">
        <v>45179</v>
      </c>
      <c r="B4210" s="14">
        <v>44118.703368055554</v>
      </c>
      <c r="C4210" t="s">
        <v>18</v>
      </c>
      <c r="D4210">
        <v>430</v>
      </c>
      <c r="E4210">
        <v>2</v>
      </c>
      <c r="F4210">
        <v>4180</v>
      </c>
      <c r="G4210" t="s">
        <v>12</v>
      </c>
      <c r="H4210">
        <v>44</v>
      </c>
      <c r="I4210">
        <v>0</v>
      </c>
      <c r="J4210" t="s">
        <v>13</v>
      </c>
      <c r="K4210">
        <v>0</v>
      </c>
      <c r="L4210">
        <f>YEAR(ecommerce_customer_data_custom_[[#This Row],[Purchase Date]])</f>
        <v>2020</v>
      </c>
      <c r="M4210">
        <f>MONTH(ecommerce_customer_data_custom_[[#This Row],[Purchase Date]])</f>
        <v>10</v>
      </c>
      <c r="N4210" t="str">
        <f>TEXT(ecommerce_customer_data_custom_[[#This Row],[Purchase Date]],"mmmm")</f>
        <v>October</v>
      </c>
      <c r="O4210" t="str">
        <f>VLOOKUP(ecommerce_customer_data_custom_[[#This Row],[Customer Age]],AgeGroupMapping!$A$2:$C$5,3,TRUE)</f>
        <v>Middle-Aged</v>
      </c>
      <c r="P4210" t="str">
        <f>IF(ecommerce_customer_data_custom_[[#This Row],[Returns]]=1,"Returned","Not Returned")</f>
        <v>Not Returned</v>
      </c>
      <c r="Q4210" t="str">
        <f>_xlfn.XLOOKUP(ecommerce_customer_data_custom_[[#This Row],[Payment Method]],PaymentMapping!$A$2:$A$11,PaymentMapping!$B$2:$B$11,"Other")</f>
        <v>Card</v>
      </c>
    </row>
    <row r="4211" spans="1:17" x14ac:dyDescent="0.3">
      <c r="A4211">
        <v>20327</v>
      </c>
      <c r="B4211" s="14">
        <v>43922.154953703706</v>
      </c>
      <c r="C4211" t="s">
        <v>11</v>
      </c>
      <c r="D4211">
        <v>224</v>
      </c>
      <c r="E4211">
        <v>5</v>
      </c>
      <c r="F4211">
        <v>2478</v>
      </c>
      <c r="G4211" t="s">
        <v>12</v>
      </c>
      <c r="H4211">
        <v>56</v>
      </c>
      <c r="I4211">
        <v>1</v>
      </c>
      <c r="J4211" t="s">
        <v>17</v>
      </c>
      <c r="K4211">
        <v>1</v>
      </c>
      <c r="L4211">
        <f>YEAR(ecommerce_customer_data_custom_[[#This Row],[Purchase Date]])</f>
        <v>2020</v>
      </c>
      <c r="M4211">
        <f>MONTH(ecommerce_customer_data_custom_[[#This Row],[Purchase Date]])</f>
        <v>4</v>
      </c>
      <c r="N4211" t="str">
        <f>TEXT(ecommerce_customer_data_custom_[[#This Row],[Purchase Date]],"mmmm")</f>
        <v>April</v>
      </c>
      <c r="O4211" t="str">
        <f>VLOOKUP(ecommerce_customer_data_custom_[[#This Row],[Customer Age]],AgeGroupMapping!$A$2:$C$5,3,TRUE)</f>
        <v>Middle-Aged</v>
      </c>
      <c r="P4211" t="str">
        <f>IF(ecommerce_customer_data_custom_[[#This Row],[Returns]]=1,"Returned","Not Returned")</f>
        <v>Returned</v>
      </c>
      <c r="Q4211" t="str">
        <f>_xlfn.XLOOKUP(ecommerce_customer_data_custom_[[#This Row],[Payment Method]],PaymentMapping!$A$2:$A$11,PaymentMapping!$B$2:$B$11,"Other")</f>
        <v>Card</v>
      </c>
    </row>
    <row r="4212" spans="1:17" x14ac:dyDescent="0.3">
      <c r="A4212">
        <v>20327</v>
      </c>
      <c r="B4212" s="14">
        <v>44873.931307870371</v>
      </c>
      <c r="C4212" t="s">
        <v>14</v>
      </c>
      <c r="D4212">
        <v>475</v>
      </c>
      <c r="E4212">
        <v>5</v>
      </c>
      <c r="F4212">
        <v>1555</v>
      </c>
      <c r="G4212" t="s">
        <v>12</v>
      </c>
      <c r="H4212">
        <v>56</v>
      </c>
      <c r="I4212">
        <v>1</v>
      </c>
      <c r="J4212" t="s">
        <v>17</v>
      </c>
      <c r="K4212">
        <v>1</v>
      </c>
      <c r="L4212">
        <f>YEAR(ecommerce_customer_data_custom_[[#This Row],[Purchase Date]])</f>
        <v>2022</v>
      </c>
      <c r="M4212">
        <f>MONTH(ecommerce_customer_data_custom_[[#This Row],[Purchase Date]])</f>
        <v>11</v>
      </c>
      <c r="N4212" t="str">
        <f>TEXT(ecommerce_customer_data_custom_[[#This Row],[Purchase Date]],"mmmm")</f>
        <v>November</v>
      </c>
      <c r="O4212" t="str">
        <f>VLOOKUP(ecommerce_customer_data_custom_[[#This Row],[Customer Age]],AgeGroupMapping!$A$2:$C$5,3,TRUE)</f>
        <v>Middle-Aged</v>
      </c>
      <c r="P4212" t="str">
        <f>IF(ecommerce_customer_data_custom_[[#This Row],[Returns]]=1,"Returned","Not Returned")</f>
        <v>Returned</v>
      </c>
      <c r="Q4212" t="str">
        <f>_xlfn.XLOOKUP(ecommerce_customer_data_custom_[[#This Row],[Payment Method]],PaymentMapping!$A$2:$A$11,PaymentMapping!$B$2:$B$11,"Other")</f>
        <v>Card</v>
      </c>
    </row>
    <row r="4213" spans="1:17" x14ac:dyDescent="0.3">
      <c r="A4213">
        <v>20327</v>
      </c>
      <c r="B4213" s="14">
        <v>44299.031504629631</v>
      </c>
      <c r="C4213" t="s">
        <v>16</v>
      </c>
      <c r="D4213">
        <v>499</v>
      </c>
      <c r="E4213">
        <v>1</v>
      </c>
      <c r="F4213">
        <v>3067</v>
      </c>
      <c r="G4213" t="s">
        <v>12</v>
      </c>
      <c r="H4213">
        <v>56</v>
      </c>
      <c r="I4213">
        <v>0</v>
      </c>
      <c r="J4213" t="s">
        <v>17</v>
      </c>
      <c r="K4213">
        <v>1</v>
      </c>
      <c r="L4213">
        <f>YEAR(ecommerce_customer_data_custom_[[#This Row],[Purchase Date]])</f>
        <v>2021</v>
      </c>
      <c r="M4213">
        <f>MONTH(ecommerce_customer_data_custom_[[#This Row],[Purchase Date]])</f>
        <v>4</v>
      </c>
      <c r="N4213" t="str">
        <f>TEXT(ecommerce_customer_data_custom_[[#This Row],[Purchase Date]],"mmmm")</f>
        <v>April</v>
      </c>
      <c r="O4213" t="str">
        <f>VLOOKUP(ecommerce_customer_data_custom_[[#This Row],[Customer Age]],AgeGroupMapping!$A$2:$C$5,3,TRUE)</f>
        <v>Middle-Aged</v>
      </c>
      <c r="P4213" t="str">
        <f>IF(ecommerce_customer_data_custom_[[#This Row],[Returns]]=1,"Returned","Not Returned")</f>
        <v>Not Returned</v>
      </c>
      <c r="Q4213" t="str">
        <f>_xlfn.XLOOKUP(ecommerce_customer_data_custom_[[#This Row],[Payment Method]],PaymentMapping!$A$2:$A$11,PaymentMapping!$B$2:$B$11,"Other")</f>
        <v>Card</v>
      </c>
    </row>
    <row r="4214" spans="1:17" x14ac:dyDescent="0.3">
      <c r="A4214">
        <v>20327</v>
      </c>
      <c r="B4214" s="14">
        <v>43925.662870370368</v>
      </c>
      <c r="C4214" t="s">
        <v>18</v>
      </c>
      <c r="D4214">
        <v>138</v>
      </c>
      <c r="E4214">
        <v>3</v>
      </c>
      <c r="F4214">
        <v>2274</v>
      </c>
      <c r="G4214" t="s">
        <v>15</v>
      </c>
      <c r="H4214">
        <v>56</v>
      </c>
      <c r="I4214">
        <v>0</v>
      </c>
      <c r="J4214" t="s">
        <v>17</v>
      </c>
      <c r="K4214">
        <v>1</v>
      </c>
      <c r="L4214">
        <f>YEAR(ecommerce_customer_data_custom_[[#This Row],[Purchase Date]])</f>
        <v>2020</v>
      </c>
      <c r="M4214">
        <f>MONTH(ecommerce_customer_data_custom_[[#This Row],[Purchase Date]])</f>
        <v>4</v>
      </c>
      <c r="N4214" t="str">
        <f>TEXT(ecommerce_customer_data_custom_[[#This Row],[Purchase Date]],"mmmm")</f>
        <v>April</v>
      </c>
      <c r="O4214" t="str">
        <f>VLOOKUP(ecommerce_customer_data_custom_[[#This Row],[Customer Age]],AgeGroupMapping!$A$2:$C$5,3,TRUE)</f>
        <v>Middle-Aged</v>
      </c>
      <c r="P4214" t="str">
        <f>IF(ecommerce_customer_data_custom_[[#This Row],[Returns]]=1,"Returned","Not Returned")</f>
        <v>Not Returned</v>
      </c>
      <c r="Q4214" t="str">
        <f>_xlfn.XLOOKUP(ecommerce_customer_data_custom_[[#This Row],[Payment Method]],PaymentMapping!$A$2:$A$11,PaymentMapping!$B$2:$B$11,"Other")</f>
        <v>Wallet/UPI</v>
      </c>
    </row>
    <row r="4215" spans="1:17" x14ac:dyDescent="0.3">
      <c r="A4215">
        <v>20327</v>
      </c>
      <c r="B4215" s="14">
        <v>44960.351064814815</v>
      </c>
      <c r="C4215" t="s">
        <v>14</v>
      </c>
      <c r="D4215">
        <v>313</v>
      </c>
      <c r="E4215">
        <v>4</v>
      </c>
      <c r="F4215">
        <v>645</v>
      </c>
      <c r="G4215" t="s">
        <v>15</v>
      </c>
      <c r="H4215">
        <v>56</v>
      </c>
      <c r="I4215">
        <v>1</v>
      </c>
      <c r="J4215" t="s">
        <v>17</v>
      </c>
      <c r="K4215">
        <v>1</v>
      </c>
      <c r="L4215">
        <f>YEAR(ecommerce_customer_data_custom_[[#This Row],[Purchase Date]])</f>
        <v>2023</v>
      </c>
      <c r="M4215">
        <f>MONTH(ecommerce_customer_data_custom_[[#This Row],[Purchase Date]])</f>
        <v>2</v>
      </c>
      <c r="N4215" t="str">
        <f>TEXT(ecommerce_customer_data_custom_[[#This Row],[Purchase Date]],"mmmm")</f>
        <v>February</v>
      </c>
      <c r="O4215" t="str">
        <f>VLOOKUP(ecommerce_customer_data_custom_[[#This Row],[Customer Age]],AgeGroupMapping!$A$2:$C$5,3,TRUE)</f>
        <v>Middle-Aged</v>
      </c>
      <c r="P4215" t="str">
        <f>IF(ecommerce_customer_data_custom_[[#This Row],[Returns]]=1,"Returned","Not Returned")</f>
        <v>Returned</v>
      </c>
      <c r="Q4215" t="str">
        <f>_xlfn.XLOOKUP(ecommerce_customer_data_custom_[[#This Row],[Payment Method]],PaymentMapping!$A$2:$A$11,PaymentMapping!$B$2:$B$11,"Other")</f>
        <v>Wallet/UPI</v>
      </c>
    </row>
    <row r="4216" spans="1:17" x14ac:dyDescent="0.3">
      <c r="A4216">
        <v>20327</v>
      </c>
      <c r="B4216" s="14">
        <v>44466.644768518519</v>
      </c>
      <c r="C4216" t="s">
        <v>18</v>
      </c>
      <c r="D4216">
        <v>333</v>
      </c>
      <c r="E4216">
        <v>1</v>
      </c>
      <c r="F4216">
        <v>4066</v>
      </c>
      <c r="G4216" t="s">
        <v>12</v>
      </c>
      <c r="H4216">
        <v>56</v>
      </c>
      <c r="I4216">
        <v>0</v>
      </c>
      <c r="J4216" t="s">
        <v>17</v>
      </c>
      <c r="K4216">
        <v>1</v>
      </c>
      <c r="L4216">
        <f>YEAR(ecommerce_customer_data_custom_[[#This Row],[Purchase Date]])</f>
        <v>2021</v>
      </c>
      <c r="M4216">
        <f>MONTH(ecommerce_customer_data_custom_[[#This Row],[Purchase Date]])</f>
        <v>9</v>
      </c>
      <c r="N4216" t="str">
        <f>TEXT(ecommerce_customer_data_custom_[[#This Row],[Purchase Date]],"mmmm")</f>
        <v>September</v>
      </c>
      <c r="O4216" t="str">
        <f>VLOOKUP(ecommerce_customer_data_custom_[[#This Row],[Customer Age]],AgeGroupMapping!$A$2:$C$5,3,TRUE)</f>
        <v>Middle-Aged</v>
      </c>
      <c r="P4216" t="str">
        <f>IF(ecommerce_customer_data_custom_[[#This Row],[Returns]]=1,"Returned","Not Returned")</f>
        <v>Not Returned</v>
      </c>
      <c r="Q4216" t="str">
        <f>_xlfn.XLOOKUP(ecommerce_customer_data_custom_[[#This Row],[Payment Method]],PaymentMapping!$A$2:$A$11,PaymentMapping!$B$2:$B$11,"Other")</f>
        <v>Card</v>
      </c>
    </row>
    <row r="4217" spans="1:17" x14ac:dyDescent="0.3">
      <c r="A4217">
        <v>20327</v>
      </c>
      <c r="B4217" s="14">
        <v>45067.589895833335</v>
      </c>
      <c r="C4217" t="s">
        <v>11</v>
      </c>
      <c r="D4217">
        <v>288</v>
      </c>
      <c r="E4217">
        <v>1</v>
      </c>
      <c r="F4217">
        <v>3936</v>
      </c>
      <c r="G4217" t="s">
        <v>19</v>
      </c>
      <c r="H4217">
        <v>56</v>
      </c>
      <c r="I4217">
        <v>1</v>
      </c>
      <c r="J4217" t="s">
        <v>17</v>
      </c>
      <c r="K4217">
        <v>1</v>
      </c>
      <c r="L4217">
        <f>YEAR(ecommerce_customer_data_custom_[[#This Row],[Purchase Date]])</f>
        <v>2023</v>
      </c>
      <c r="M4217">
        <f>MONTH(ecommerce_customer_data_custom_[[#This Row],[Purchase Date]])</f>
        <v>5</v>
      </c>
      <c r="N4217" t="str">
        <f>TEXT(ecommerce_customer_data_custom_[[#This Row],[Purchase Date]],"mmmm")</f>
        <v>May</v>
      </c>
      <c r="O4217" t="str">
        <f>VLOOKUP(ecommerce_customer_data_custom_[[#This Row],[Customer Age]],AgeGroupMapping!$A$2:$C$5,3,TRUE)</f>
        <v>Middle-Aged</v>
      </c>
      <c r="P4217" t="str">
        <f>IF(ecommerce_customer_data_custom_[[#This Row],[Returns]]=1,"Returned","Not Returned")</f>
        <v>Returned</v>
      </c>
      <c r="Q4217" t="str">
        <f>_xlfn.XLOOKUP(ecommerce_customer_data_custom_[[#This Row],[Payment Method]],PaymentMapping!$A$2:$A$11,PaymentMapping!$B$2:$B$11,"Other")</f>
        <v>Cash</v>
      </c>
    </row>
    <row r="4218" spans="1:17" x14ac:dyDescent="0.3">
      <c r="A4218">
        <v>18038</v>
      </c>
      <c r="B4218" s="14">
        <v>44392.24386574074</v>
      </c>
      <c r="C4218" t="s">
        <v>16</v>
      </c>
      <c r="D4218">
        <v>172</v>
      </c>
      <c r="E4218">
        <v>2</v>
      </c>
      <c r="F4218">
        <v>4462</v>
      </c>
      <c r="G4218" t="s">
        <v>12</v>
      </c>
      <c r="H4218">
        <v>33</v>
      </c>
      <c r="I4218">
        <v>0</v>
      </c>
      <c r="J4218" t="s">
        <v>13</v>
      </c>
      <c r="K4218">
        <v>0</v>
      </c>
      <c r="L4218">
        <f>YEAR(ecommerce_customer_data_custom_[[#This Row],[Purchase Date]])</f>
        <v>2021</v>
      </c>
      <c r="M4218">
        <f>MONTH(ecommerce_customer_data_custom_[[#This Row],[Purchase Date]])</f>
        <v>7</v>
      </c>
      <c r="N4218" t="str">
        <f>TEXT(ecommerce_customer_data_custom_[[#This Row],[Purchase Date]],"mmmm")</f>
        <v>July</v>
      </c>
      <c r="O4218" t="str">
        <f>VLOOKUP(ecommerce_customer_data_custom_[[#This Row],[Customer Age]],AgeGroupMapping!$A$2:$C$5,3,TRUE)</f>
        <v>Adult</v>
      </c>
      <c r="P4218" t="str">
        <f>IF(ecommerce_customer_data_custom_[[#This Row],[Returns]]=1,"Returned","Not Returned")</f>
        <v>Not Returned</v>
      </c>
      <c r="Q4218" t="str">
        <f>_xlfn.XLOOKUP(ecommerce_customer_data_custom_[[#This Row],[Payment Method]],PaymentMapping!$A$2:$A$11,PaymentMapping!$B$2:$B$11,"Other")</f>
        <v>Card</v>
      </c>
    </row>
    <row r="4219" spans="1:17" x14ac:dyDescent="0.3">
      <c r="A4219">
        <v>18038</v>
      </c>
      <c r="B4219" s="14">
        <v>43843.400219907409</v>
      </c>
      <c r="C4219" t="s">
        <v>16</v>
      </c>
      <c r="D4219">
        <v>190</v>
      </c>
      <c r="E4219">
        <v>2</v>
      </c>
      <c r="F4219">
        <v>1594</v>
      </c>
      <c r="G4219" t="s">
        <v>12</v>
      </c>
      <c r="H4219">
        <v>33</v>
      </c>
      <c r="I4219">
        <v>1</v>
      </c>
      <c r="J4219" t="s">
        <v>13</v>
      </c>
      <c r="K4219">
        <v>0</v>
      </c>
      <c r="L4219">
        <f>YEAR(ecommerce_customer_data_custom_[[#This Row],[Purchase Date]])</f>
        <v>2020</v>
      </c>
      <c r="M4219">
        <f>MONTH(ecommerce_customer_data_custom_[[#This Row],[Purchase Date]])</f>
        <v>1</v>
      </c>
      <c r="N4219" t="str">
        <f>TEXT(ecommerce_customer_data_custom_[[#This Row],[Purchase Date]],"mmmm")</f>
        <v>January</v>
      </c>
      <c r="O4219" t="str">
        <f>VLOOKUP(ecommerce_customer_data_custom_[[#This Row],[Customer Age]],AgeGroupMapping!$A$2:$C$5,3,TRUE)</f>
        <v>Adult</v>
      </c>
      <c r="P4219" t="str">
        <f>IF(ecommerce_customer_data_custom_[[#This Row],[Returns]]=1,"Returned","Not Returned")</f>
        <v>Returned</v>
      </c>
      <c r="Q4219" t="str">
        <f>_xlfn.XLOOKUP(ecommerce_customer_data_custom_[[#This Row],[Payment Method]],PaymentMapping!$A$2:$A$11,PaymentMapping!$B$2:$B$11,"Other")</f>
        <v>Card</v>
      </c>
    </row>
    <row r="4220" spans="1:17" x14ac:dyDescent="0.3">
      <c r="A4220">
        <v>18038</v>
      </c>
      <c r="B4220" s="14">
        <v>44232.482534722221</v>
      </c>
      <c r="C4220" t="s">
        <v>18</v>
      </c>
      <c r="D4220">
        <v>290</v>
      </c>
      <c r="E4220">
        <v>5</v>
      </c>
      <c r="F4220">
        <v>3766</v>
      </c>
      <c r="G4220" t="s">
        <v>12</v>
      </c>
      <c r="H4220">
        <v>33</v>
      </c>
      <c r="I4220">
        <v>0</v>
      </c>
      <c r="J4220" t="s">
        <v>13</v>
      </c>
      <c r="K4220">
        <v>0</v>
      </c>
      <c r="L4220">
        <f>YEAR(ecommerce_customer_data_custom_[[#This Row],[Purchase Date]])</f>
        <v>2021</v>
      </c>
      <c r="M4220">
        <f>MONTH(ecommerce_customer_data_custom_[[#This Row],[Purchase Date]])</f>
        <v>2</v>
      </c>
      <c r="N4220" t="str">
        <f>TEXT(ecommerce_customer_data_custom_[[#This Row],[Purchase Date]],"mmmm")</f>
        <v>February</v>
      </c>
      <c r="O4220" t="str">
        <f>VLOOKUP(ecommerce_customer_data_custom_[[#This Row],[Customer Age]],AgeGroupMapping!$A$2:$C$5,3,TRUE)</f>
        <v>Adult</v>
      </c>
      <c r="P4220" t="str">
        <f>IF(ecommerce_customer_data_custom_[[#This Row],[Returns]]=1,"Returned","Not Returned")</f>
        <v>Not Returned</v>
      </c>
      <c r="Q4220" t="str">
        <f>_xlfn.XLOOKUP(ecommerce_customer_data_custom_[[#This Row],[Payment Method]],PaymentMapping!$A$2:$A$11,PaymentMapping!$B$2:$B$11,"Other")</f>
        <v>Card</v>
      </c>
    </row>
    <row r="4221" spans="1:17" x14ac:dyDescent="0.3">
      <c r="A4221">
        <v>18038</v>
      </c>
      <c r="B4221" s="14">
        <v>45039.337743055556</v>
      </c>
      <c r="C4221" t="s">
        <v>18</v>
      </c>
      <c r="D4221">
        <v>321</v>
      </c>
      <c r="E4221">
        <v>5</v>
      </c>
      <c r="F4221">
        <v>337</v>
      </c>
      <c r="G4221" t="s">
        <v>12</v>
      </c>
      <c r="H4221">
        <v>33</v>
      </c>
      <c r="I4221">
        <v>0</v>
      </c>
      <c r="J4221" t="s">
        <v>13</v>
      </c>
      <c r="K4221">
        <v>0</v>
      </c>
      <c r="L4221">
        <f>YEAR(ecommerce_customer_data_custom_[[#This Row],[Purchase Date]])</f>
        <v>2023</v>
      </c>
      <c r="M4221">
        <f>MONTH(ecommerce_customer_data_custom_[[#This Row],[Purchase Date]])</f>
        <v>4</v>
      </c>
      <c r="N4221" t="str">
        <f>TEXT(ecommerce_customer_data_custom_[[#This Row],[Purchase Date]],"mmmm")</f>
        <v>April</v>
      </c>
      <c r="O4221" t="str">
        <f>VLOOKUP(ecommerce_customer_data_custom_[[#This Row],[Customer Age]],AgeGroupMapping!$A$2:$C$5,3,TRUE)</f>
        <v>Adult</v>
      </c>
      <c r="P4221" t="str">
        <f>IF(ecommerce_customer_data_custom_[[#This Row],[Returns]]=1,"Returned","Not Returned")</f>
        <v>Not Returned</v>
      </c>
      <c r="Q4221" t="str">
        <f>_xlfn.XLOOKUP(ecommerce_customer_data_custom_[[#This Row],[Payment Method]],PaymentMapping!$A$2:$A$11,PaymentMapping!$B$2:$B$11,"Other")</f>
        <v>Card</v>
      </c>
    </row>
    <row r="4222" spans="1:17" x14ac:dyDescent="0.3">
      <c r="A4222">
        <v>18038</v>
      </c>
      <c r="B4222" s="14">
        <v>44684.851840277777</v>
      </c>
      <c r="C4222" t="s">
        <v>16</v>
      </c>
      <c r="D4222">
        <v>57</v>
      </c>
      <c r="E4222">
        <v>2</v>
      </c>
      <c r="F4222">
        <v>3229</v>
      </c>
      <c r="G4222" t="s">
        <v>20</v>
      </c>
      <c r="H4222">
        <v>33</v>
      </c>
      <c r="I4222">
        <v>1</v>
      </c>
      <c r="J4222" t="s">
        <v>13</v>
      </c>
      <c r="K4222">
        <v>0</v>
      </c>
      <c r="L4222">
        <f>YEAR(ecommerce_customer_data_custom_[[#This Row],[Purchase Date]])</f>
        <v>2022</v>
      </c>
      <c r="M4222">
        <f>MONTH(ecommerce_customer_data_custom_[[#This Row],[Purchase Date]])</f>
        <v>5</v>
      </c>
      <c r="N4222" t="str">
        <f>TEXT(ecommerce_customer_data_custom_[[#This Row],[Purchase Date]],"mmmm")</f>
        <v>May</v>
      </c>
      <c r="O4222" t="str">
        <f>VLOOKUP(ecommerce_customer_data_custom_[[#This Row],[Customer Age]],AgeGroupMapping!$A$2:$C$5,3,TRUE)</f>
        <v>Adult</v>
      </c>
      <c r="P4222" t="str">
        <f>IF(ecommerce_customer_data_custom_[[#This Row],[Returns]]=1,"Returned","Not Returned")</f>
        <v>Returned</v>
      </c>
      <c r="Q4222" t="str">
        <f>_xlfn.XLOOKUP(ecommerce_customer_data_custom_[[#This Row],[Payment Method]],PaymentMapping!$A$2:$A$11,PaymentMapping!$B$2:$B$11,"Other")</f>
        <v>Other</v>
      </c>
    </row>
    <row r="4223" spans="1:17" x14ac:dyDescent="0.3">
      <c r="A4223">
        <v>18038</v>
      </c>
      <c r="B4223" s="14">
        <v>44888.999201388891</v>
      </c>
      <c r="C4223" t="s">
        <v>18</v>
      </c>
      <c r="D4223">
        <v>488</v>
      </c>
      <c r="E4223">
        <v>4</v>
      </c>
      <c r="F4223">
        <v>453</v>
      </c>
      <c r="G4223" t="s">
        <v>19</v>
      </c>
      <c r="H4223">
        <v>33</v>
      </c>
      <c r="I4223">
        <v>1</v>
      </c>
      <c r="J4223" t="s">
        <v>13</v>
      </c>
      <c r="K4223">
        <v>0</v>
      </c>
      <c r="L4223">
        <f>YEAR(ecommerce_customer_data_custom_[[#This Row],[Purchase Date]])</f>
        <v>2022</v>
      </c>
      <c r="M4223">
        <f>MONTH(ecommerce_customer_data_custom_[[#This Row],[Purchase Date]])</f>
        <v>11</v>
      </c>
      <c r="N4223" t="str">
        <f>TEXT(ecommerce_customer_data_custom_[[#This Row],[Purchase Date]],"mmmm")</f>
        <v>November</v>
      </c>
      <c r="O4223" t="str">
        <f>VLOOKUP(ecommerce_customer_data_custom_[[#This Row],[Customer Age]],AgeGroupMapping!$A$2:$C$5,3,TRUE)</f>
        <v>Adult</v>
      </c>
      <c r="P4223" t="str">
        <f>IF(ecommerce_customer_data_custom_[[#This Row],[Returns]]=1,"Returned","Not Returned")</f>
        <v>Returned</v>
      </c>
      <c r="Q4223" t="str">
        <f>_xlfn.XLOOKUP(ecommerce_customer_data_custom_[[#This Row],[Payment Method]],PaymentMapping!$A$2:$A$11,PaymentMapping!$B$2:$B$11,"Other")</f>
        <v>Cash</v>
      </c>
    </row>
    <row r="4224" spans="1:17" x14ac:dyDescent="0.3">
      <c r="A4224">
        <v>34860</v>
      </c>
      <c r="B4224" s="14">
        <v>44373.673356481479</v>
      </c>
      <c r="C4224" t="s">
        <v>14</v>
      </c>
      <c r="D4224">
        <v>435</v>
      </c>
      <c r="E4224">
        <v>1</v>
      </c>
      <c r="F4224">
        <v>3252</v>
      </c>
      <c r="G4224" t="s">
        <v>15</v>
      </c>
      <c r="H4224">
        <v>68</v>
      </c>
      <c r="I4224">
        <v>1</v>
      </c>
      <c r="J4224" t="s">
        <v>17</v>
      </c>
      <c r="K4224">
        <v>0</v>
      </c>
      <c r="L4224">
        <f>YEAR(ecommerce_customer_data_custom_[[#This Row],[Purchase Date]])</f>
        <v>2021</v>
      </c>
      <c r="M4224">
        <f>MONTH(ecommerce_customer_data_custom_[[#This Row],[Purchase Date]])</f>
        <v>6</v>
      </c>
      <c r="N4224" t="str">
        <f>TEXT(ecommerce_customer_data_custom_[[#This Row],[Purchase Date]],"mmmm")</f>
        <v>June</v>
      </c>
      <c r="O4224" t="str">
        <f>VLOOKUP(ecommerce_customer_data_custom_[[#This Row],[Customer Age]],AgeGroupMapping!$A$2:$C$5,3,TRUE)</f>
        <v>Senior</v>
      </c>
      <c r="P4224" t="str">
        <f>IF(ecommerce_customer_data_custom_[[#This Row],[Returns]]=1,"Returned","Not Returned")</f>
        <v>Returned</v>
      </c>
      <c r="Q4224" t="str">
        <f>_xlfn.XLOOKUP(ecommerce_customer_data_custom_[[#This Row],[Payment Method]],PaymentMapping!$A$2:$A$11,PaymentMapping!$B$2:$B$11,"Other")</f>
        <v>Wallet/UPI</v>
      </c>
    </row>
    <row r="4225" spans="1:17" x14ac:dyDescent="0.3">
      <c r="A4225">
        <v>34860</v>
      </c>
      <c r="B4225" s="14">
        <v>44563.076608796298</v>
      </c>
      <c r="C4225" t="s">
        <v>18</v>
      </c>
      <c r="D4225">
        <v>282</v>
      </c>
      <c r="E4225">
        <v>1</v>
      </c>
      <c r="F4225">
        <v>3086</v>
      </c>
      <c r="G4225" t="s">
        <v>12</v>
      </c>
      <c r="H4225">
        <v>68</v>
      </c>
      <c r="I4225">
        <v>1</v>
      </c>
      <c r="J4225" t="s">
        <v>17</v>
      </c>
      <c r="K4225">
        <v>0</v>
      </c>
      <c r="L4225">
        <f>YEAR(ecommerce_customer_data_custom_[[#This Row],[Purchase Date]])</f>
        <v>2022</v>
      </c>
      <c r="M4225">
        <f>MONTH(ecommerce_customer_data_custom_[[#This Row],[Purchase Date]])</f>
        <v>1</v>
      </c>
      <c r="N4225" t="str">
        <f>TEXT(ecommerce_customer_data_custom_[[#This Row],[Purchase Date]],"mmmm")</f>
        <v>January</v>
      </c>
      <c r="O4225" t="str">
        <f>VLOOKUP(ecommerce_customer_data_custom_[[#This Row],[Customer Age]],AgeGroupMapping!$A$2:$C$5,3,TRUE)</f>
        <v>Senior</v>
      </c>
      <c r="P4225" t="str">
        <f>IF(ecommerce_customer_data_custom_[[#This Row],[Returns]]=1,"Returned","Not Returned")</f>
        <v>Returned</v>
      </c>
      <c r="Q4225" t="str">
        <f>_xlfn.XLOOKUP(ecommerce_customer_data_custom_[[#This Row],[Payment Method]],PaymentMapping!$A$2:$A$11,PaymentMapping!$B$2:$B$11,"Other")</f>
        <v>Card</v>
      </c>
    </row>
    <row r="4226" spans="1:17" x14ac:dyDescent="0.3">
      <c r="A4226">
        <v>34860</v>
      </c>
      <c r="B4226" s="14">
        <v>44111.765092592592</v>
      </c>
      <c r="C4226" t="s">
        <v>18</v>
      </c>
      <c r="D4226">
        <v>280</v>
      </c>
      <c r="E4226">
        <v>3</v>
      </c>
      <c r="F4226">
        <v>4752</v>
      </c>
      <c r="G4226" t="s">
        <v>19</v>
      </c>
      <c r="H4226">
        <v>68</v>
      </c>
      <c r="I4226">
        <v>1</v>
      </c>
      <c r="J4226" t="s">
        <v>17</v>
      </c>
      <c r="K4226">
        <v>0</v>
      </c>
      <c r="L4226">
        <f>YEAR(ecommerce_customer_data_custom_[[#This Row],[Purchase Date]])</f>
        <v>2020</v>
      </c>
      <c r="M4226">
        <f>MONTH(ecommerce_customer_data_custom_[[#This Row],[Purchase Date]])</f>
        <v>10</v>
      </c>
      <c r="N4226" t="str">
        <f>TEXT(ecommerce_customer_data_custom_[[#This Row],[Purchase Date]],"mmmm")</f>
        <v>October</v>
      </c>
      <c r="O4226" t="str">
        <f>VLOOKUP(ecommerce_customer_data_custom_[[#This Row],[Customer Age]],AgeGroupMapping!$A$2:$C$5,3,TRUE)</f>
        <v>Senior</v>
      </c>
      <c r="P4226" t="str">
        <f>IF(ecommerce_customer_data_custom_[[#This Row],[Returns]]=1,"Returned","Not Returned")</f>
        <v>Returned</v>
      </c>
      <c r="Q4226" t="str">
        <f>_xlfn.XLOOKUP(ecommerce_customer_data_custom_[[#This Row],[Payment Method]],PaymentMapping!$A$2:$A$11,PaymentMapping!$B$2:$B$11,"Other")</f>
        <v>Cash</v>
      </c>
    </row>
    <row r="4227" spans="1:17" x14ac:dyDescent="0.3">
      <c r="A4227">
        <v>34860</v>
      </c>
      <c r="B4227" s="14">
        <v>44947.569409722222</v>
      </c>
      <c r="C4227" t="s">
        <v>14</v>
      </c>
      <c r="D4227">
        <v>122</v>
      </c>
      <c r="E4227">
        <v>2</v>
      </c>
      <c r="F4227">
        <v>3298</v>
      </c>
      <c r="G4227" t="s">
        <v>19</v>
      </c>
      <c r="H4227">
        <v>68</v>
      </c>
      <c r="I4227">
        <v>0</v>
      </c>
      <c r="J4227" t="s">
        <v>17</v>
      </c>
      <c r="K4227">
        <v>0</v>
      </c>
      <c r="L4227">
        <f>YEAR(ecommerce_customer_data_custom_[[#This Row],[Purchase Date]])</f>
        <v>2023</v>
      </c>
      <c r="M4227">
        <f>MONTH(ecommerce_customer_data_custom_[[#This Row],[Purchase Date]])</f>
        <v>1</v>
      </c>
      <c r="N4227" t="str">
        <f>TEXT(ecommerce_customer_data_custom_[[#This Row],[Purchase Date]],"mmmm")</f>
        <v>January</v>
      </c>
      <c r="O4227" t="str">
        <f>VLOOKUP(ecommerce_customer_data_custom_[[#This Row],[Customer Age]],AgeGroupMapping!$A$2:$C$5,3,TRUE)</f>
        <v>Senior</v>
      </c>
      <c r="P4227" t="str">
        <f>IF(ecommerce_customer_data_custom_[[#This Row],[Returns]]=1,"Returned","Not Returned")</f>
        <v>Not Returned</v>
      </c>
      <c r="Q4227" t="str">
        <f>_xlfn.XLOOKUP(ecommerce_customer_data_custom_[[#This Row],[Payment Method]],PaymentMapping!$A$2:$A$11,PaymentMapping!$B$2:$B$11,"Other")</f>
        <v>Cash</v>
      </c>
    </row>
    <row r="4228" spans="1:17" x14ac:dyDescent="0.3">
      <c r="A4228">
        <v>4429</v>
      </c>
      <c r="B4228" s="14">
        <v>44585.123159722221</v>
      </c>
      <c r="C4228" t="s">
        <v>14</v>
      </c>
      <c r="D4228">
        <v>26</v>
      </c>
      <c r="E4228">
        <v>1</v>
      </c>
      <c r="F4228">
        <v>4693</v>
      </c>
      <c r="G4228" t="s">
        <v>15</v>
      </c>
      <c r="H4228">
        <v>41</v>
      </c>
      <c r="I4228">
        <v>0</v>
      </c>
      <c r="J4228" t="s">
        <v>13</v>
      </c>
      <c r="K4228">
        <v>1</v>
      </c>
      <c r="L4228">
        <f>YEAR(ecommerce_customer_data_custom_[[#This Row],[Purchase Date]])</f>
        <v>2022</v>
      </c>
      <c r="M4228">
        <f>MONTH(ecommerce_customer_data_custom_[[#This Row],[Purchase Date]])</f>
        <v>1</v>
      </c>
      <c r="N4228" t="str">
        <f>TEXT(ecommerce_customer_data_custom_[[#This Row],[Purchase Date]],"mmmm")</f>
        <v>January</v>
      </c>
      <c r="O4228" t="str">
        <f>VLOOKUP(ecommerce_customer_data_custom_[[#This Row],[Customer Age]],AgeGroupMapping!$A$2:$C$5,3,TRUE)</f>
        <v>Middle-Aged</v>
      </c>
      <c r="P4228" t="str">
        <f>IF(ecommerce_customer_data_custom_[[#This Row],[Returns]]=1,"Returned","Not Returned")</f>
        <v>Not Returned</v>
      </c>
      <c r="Q4228" t="str">
        <f>_xlfn.XLOOKUP(ecommerce_customer_data_custom_[[#This Row],[Payment Method]],PaymentMapping!$A$2:$A$11,PaymentMapping!$B$2:$B$11,"Other")</f>
        <v>Wallet/UPI</v>
      </c>
    </row>
    <row r="4229" spans="1:17" x14ac:dyDescent="0.3">
      <c r="A4229">
        <v>4429</v>
      </c>
      <c r="B4229" s="14">
        <v>44192.420416666668</v>
      </c>
      <c r="C4229" t="s">
        <v>18</v>
      </c>
      <c r="D4229">
        <v>297</v>
      </c>
      <c r="E4229">
        <v>3</v>
      </c>
      <c r="F4229">
        <v>1265</v>
      </c>
      <c r="G4229" t="s">
        <v>12</v>
      </c>
      <c r="H4229">
        <v>41</v>
      </c>
      <c r="I4229">
        <v>1</v>
      </c>
      <c r="J4229" t="s">
        <v>13</v>
      </c>
      <c r="K4229">
        <v>1</v>
      </c>
      <c r="L4229">
        <f>YEAR(ecommerce_customer_data_custom_[[#This Row],[Purchase Date]])</f>
        <v>2020</v>
      </c>
      <c r="M4229">
        <f>MONTH(ecommerce_customer_data_custom_[[#This Row],[Purchase Date]])</f>
        <v>12</v>
      </c>
      <c r="N4229" t="str">
        <f>TEXT(ecommerce_customer_data_custom_[[#This Row],[Purchase Date]],"mmmm")</f>
        <v>December</v>
      </c>
      <c r="O4229" t="str">
        <f>VLOOKUP(ecommerce_customer_data_custom_[[#This Row],[Customer Age]],AgeGroupMapping!$A$2:$C$5,3,TRUE)</f>
        <v>Middle-Aged</v>
      </c>
      <c r="P4229" t="str">
        <f>IF(ecommerce_customer_data_custom_[[#This Row],[Returns]]=1,"Returned","Not Returned")</f>
        <v>Returned</v>
      </c>
      <c r="Q4229" t="str">
        <f>_xlfn.XLOOKUP(ecommerce_customer_data_custom_[[#This Row],[Payment Method]],PaymentMapping!$A$2:$A$11,PaymentMapping!$B$2:$B$11,"Other")</f>
        <v>Card</v>
      </c>
    </row>
    <row r="4230" spans="1:17" x14ac:dyDescent="0.3">
      <c r="A4230">
        <v>4429</v>
      </c>
      <c r="B4230" s="14">
        <v>44591.721099537041</v>
      </c>
      <c r="C4230" t="s">
        <v>18</v>
      </c>
      <c r="D4230">
        <v>484</v>
      </c>
      <c r="E4230">
        <v>4</v>
      </c>
      <c r="F4230">
        <v>3116</v>
      </c>
      <c r="G4230" t="s">
        <v>12</v>
      </c>
      <c r="H4230">
        <v>41</v>
      </c>
      <c r="I4230">
        <v>1</v>
      </c>
      <c r="J4230" t="s">
        <v>13</v>
      </c>
      <c r="K4230">
        <v>1</v>
      </c>
      <c r="L4230">
        <f>YEAR(ecommerce_customer_data_custom_[[#This Row],[Purchase Date]])</f>
        <v>2022</v>
      </c>
      <c r="M4230">
        <f>MONTH(ecommerce_customer_data_custom_[[#This Row],[Purchase Date]])</f>
        <v>1</v>
      </c>
      <c r="N4230" t="str">
        <f>TEXT(ecommerce_customer_data_custom_[[#This Row],[Purchase Date]],"mmmm")</f>
        <v>January</v>
      </c>
      <c r="O4230" t="str">
        <f>VLOOKUP(ecommerce_customer_data_custom_[[#This Row],[Customer Age]],AgeGroupMapping!$A$2:$C$5,3,TRUE)</f>
        <v>Middle-Aged</v>
      </c>
      <c r="P4230" t="str">
        <f>IF(ecommerce_customer_data_custom_[[#This Row],[Returns]]=1,"Returned","Not Returned")</f>
        <v>Returned</v>
      </c>
      <c r="Q4230" t="str">
        <f>_xlfn.XLOOKUP(ecommerce_customer_data_custom_[[#This Row],[Payment Method]],PaymentMapping!$A$2:$A$11,PaymentMapping!$B$2:$B$11,"Other")</f>
        <v>Card</v>
      </c>
    </row>
    <row r="4231" spans="1:17" x14ac:dyDescent="0.3">
      <c r="A4231">
        <v>4429</v>
      </c>
      <c r="B4231" s="14">
        <v>44920.834386574075</v>
      </c>
      <c r="C4231" t="s">
        <v>18</v>
      </c>
      <c r="D4231">
        <v>84</v>
      </c>
      <c r="E4231">
        <v>3</v>
      </c>
      <c r="F4231">
        <v>763</v>
      </c>
      <c r="G4231" t="s">
        <v>15</v>
      </c>
      <c r="H4231">
        <v>41</v>
      </c>
      <c r="I4231">
        <v>0</v>
      </c>
      <c r="J4231" t="s">
        <v>13</v>
      </c>
      <c r="K4231">
        <v>1</v>
      </c>
      <c r="L4231">
        <f>YEAR(ecommerce_customer_data_custom_[[#This Row],[Purchase Date]])</f>
        <v>2022</v>
      </c>
      <c r="M4231">
        <f>MONTH(ecommerce_customer_data_custom_[[#This Row],[Purchase Date]])</f>
        <v>12</v>
      </c>
      <c r="N4231" t="str">
        <f>TEXT(ecommerce_customer_data_custom_[[#This Row],[Purchase Date]],"mmmm")</f>
        <v>December</v>
      </c>
      <c r="O4231" t="str">
        <f>VLOOKUP(ecommerce_customer_data_custom_[[#This Row],[Customer Age]],AgeGroupMapping!$A$2:$C$5,3,TRUE)</f>
        <v>Middle-Aged</v>
      </c>
      <c r="P4231" t="str">
        <f>IF(ecommerce_customer_data_custom_[[#This Row],[Returns]]=1,"Returned","Not Returned")</f>
        <v>Not Returned</v>
      </c>
      <c r="Q4231" t="str">
        <f>_xlfn.XLOOKUP(ecommerce_customer_data_custom_[[#This Row],[Payment Method]],PaymentMapping!$A$2:$A$11,PaymentMapping!$B$2:$B$11,"Other")</f>
        <v>Wallet/UPI</v>
      </c>
    </row>
    <row r="4232" spans="1:17" x14ac:dyDescent="0.3">
      <c r="A4232">
        <v>4429</v>
      </c>
      <c r="B4232" s="14">
        <v>44180.150671296295</v>
      </c>
      <c r="C4232" t="s">
        <v>16</v>
      </c>
      <c r="D4232">
        <v>441</v>
      </c>
      <c r="E4232">
        <v>4</v>
      </c>
      <c r="F4232">
        <v>2404</v>
      </c>
      <c r="G4232" t="s">
        <v>15</v>
      </c>
      <c r="H4232">
        <v>41</v>
      </c>
      <c r="I4232">
        <v>1</v>
      </c>
      <c r="J4232" t="s">
        <v>13</v>
      </c>
      <c r="K4232">
        <v>1</v>
      </c>
      <c r="L4232">
        <f>YEAR(ecommerce_customer_data_custom_[[#This Row],[Purchase Date]])</f>
        <v>2020</v>
      </c>
      <c r="M4232">
        <f>MONTH(ecommerce_customer_data_custom_[[#This Row],[Purchase Date]])</f>
        <v>12</v>
      </c>
      <c r="N4232" t="str">
        <f>TEXT(ecommerce_customer_data_custom_[[#This Row],[Purchase Date]],"mmmm")</f>
        <v>December</v>
      </c>
      <c r="O4232" t="str">
        <f>VLOOKUP(ecommerce_customer_data_custom_[[#This Row],[Customer Age]],AgeGroupMapping!$A$2:$C$5,3,TRUE)</f>
        <v>Middle-Aged</v>
      </c>
      <c r="P4232" t="str">
        <f>IF(ecommerce_customer_data_custom_[[#This Row],[Returns]]=1,"Returned","Not Returned")</f>
        <v>Returned</v>
      </c>
      <c r="Q4232" t="str">
        <f>_xlfn.XLOOKUP(ecommerce_customer_data_custom_[[#This Row],[Payment Method]],PaymentMapping!$A$2:$A$11,PaymentMapping!$B$2:$B$11,"Other")</f>
        <v>Wallet/UPI</v>
      </c>
    </row>
    <row r="4233" spans="1:17" x14ac:dyDescent="0.3">
      <c r="A4233">
        <v>39912</v>
      </c>
      <c r="B4233" s="14">
        <v>45125.891296296293</v>
      </c>
      <c r="C4233" t="s">
        <v>11</v>
      </c>
      <c r="D4233">
        <v>449</v>
      </c>
      <c r="E4233">
        <v>3</v>
      </c>
      <c r="F4233">
        <v>4759</v>
      </c>
      <c r="G4233" t="s">
        <v>12</v>
      </c>
      <c r="H4233">
        <v>65</v>
      </c>
      <c r="I4233">
        <v>1</v>
      </c>
      <c r="J4233" t="s">
        <v>13</v>
      </c>
      <c r="K4233">
        <v>0</v>
      </c>
      <c r="L4233">
        <f>YEAR(ecommerce_customer_data_custom_[[#This Row],[Purchase Date]])</f>
        <v>2023</v>
      </c>
      <c r="M4233">
        <f>MONTH(ecommerce_customer_data_custom_[[#This Row],[Purchase Date]])</f>
        <v>7</v>
      </c>
      <c r="N4233" t="str">
        <f>TEXT(ecommerce_customer_data_custom_[[#This Row],[Purchase Date]],"mmmm")</f>
        <v>July</v>
      </c>
      <c r="O4233" t="str">
        <f>VLOOKUP(ecommerce_customer_data_custom_[[#This Row],[Customer Age]],AgeGroupMapping!$A$2:$C$5,3,TRUE)</f>
        <v>Senior</v>
      </c>
      <c r="P4233" t="str">
        <f>IF(ecommerce_customer_data_custom_[[#This Row],[Returns]]=1,"Returned","Not Returned")</f>
        <v>Returned</v>
      </c>
      <c r="Q4233" t="str">
        <f>_xlfn.XLOOKUP(ecommerce_customer_data_custom_[[#This Row],[Payment Method]],PaymentMapping!$A$2:$A$11,PaymentMapping!$B$2:$B$11,"Other")</f>
        <v>Card</v>
      </c>
    </row>
    <row r="4234" spans="1:17" x14ac:dyDescent="0.3">
      <c r="A4234">
        <v>39912</v>
      </c>
      <c r="B4234" s="14">
        <v>44018.839456018519</v>
      </c>
      <c r="C4234" t="s">
        <v>16</v>
      </c>
      <c r="D4234">
        <v>386</v>
      </c>
      <c r="E4234">
        <v>4</v>
      </c>
      <c r="F4234">
        <v>626</v>
      </c>
      <c r="G4234" t="s">
        <v>12</v>
      </c>
      <c r="H4234">
        <v>65</v>
      </c>
      <c r="I4234">
        <v>1</v>
      </c>
      <c r="J4234" t="s">
        <v>13</v>
      </c>
      <c r="K4234">
        <v>0</v>
      </c>
      <c r="L4234">
        <f>YEAR(ecommerce_customer_data_custom_[[#This Row],[Purchase Date]])</f>
        <v>2020</v>
      </c>
      <c r="M4234">
        <f>MONTH(ecommerce_customer_data_custom_[[#This Row],[Purchase Date]])</f>
        <v>7</v>
      </c>
      <c r="N4234" t="str">
        <f>TEXT(ecommerce_customer_data_custom_[[#This Row],[Purchase Date]],"mmmm")</f>
        <v>July</v>
      </c>
      <c r="O4234" t="str">
        <f>VLOOKUP(ecommerce_customer_data_custom_[[#This Row],[Customer Age]],AgeGroupMapping!$A$2:$C$5,3,TRUE)</f>
        <v>Senior</v>
      </c>
      <c r="P4234" t="str">
        <f>IF(ecommerce_customer_data_custom_[[#This Row],[Returns]]=1,"Returned","Not Returned")</f>
        <v>Returned</v>
      </c>
      <c r="Q4234" t="str">
        <f>_xlfn.XLOOKUP(ecommerce_customer_data_custom_[[#This Row],[Payment Method]],PaymentMapping!$A$2:$A$11,PaymentMapping!$B$2:$B$11,"Other")</f>
        <v>Card</v>
      </c>
    </row>
    <row r="4235" spans="1:17" x14ac:dyDescent="0.3">
      <c r="A4235">
        <v>39912</v>
      </c>
      <c r="B4235" s="14">
        <v>44831.414421296293</v>
      </c>
      <c r="C4235" t="s">
        <v>14</v>
      </c>
      <c r="D4235">
        <v>422</v>
      </c>
      <c r="E4235">
        <v>1</v>
      </c>
      <c r="F4235">
        <v>2082</v>
      </c>
      <c r="G4235" t="s">
        <v>15</v>
      </c>
      <c r="H4235">
        <v>65</v>
      </c>
      <c r="I4235">
        <v>0</v>
      </c>
      <c r="J4235" t="s">
        <v>13</v>
      </c>
      <c r="K4235">
        <v>0</v>
      </c>
      <c r="L4235">
        <f>YEAR(ecommerce_customer_data_custom_[[#This Row],[Purchase Date]])</f>
        <v>2022</v>
      </c>
      <c r="M4235">
        <f>MONTH(ecommerce_customer_data_custom_[[#This Row],[Purchase Date]])</f>
        <v>9</v>
      </c>
      <c r="N4235" t="str">
        <f>TEXT(ecommerce_customer_data_custom_[[#This Row],[Purchase Date]],"mmmm")</f>
        <v>September</v>
      </c>
      <c r="O4235" t="str">
        <f>VLOOKUP(ecommerce_customer_data_custom_[[#This Row],[Customer Age]],AgeGroupMapping!$A$2:$C$5,3,TRUE)</f>
        <v>Senior</v>
      </c>
      <c r="P4235" t="str">
        <f>IF(ecommerce_customer_data_custom_[[#This Row],[Returns]]=1,"Returned","Not Returned")</f>
        <v>Not Returned</v>
      </c>
      <c r="Q4235" t="str">
        <f>_xlfn.XLOOKUP(ecommerce_customer_data_custom_[[#This Row],[Payment Method]],PaymentMapping!$A$2:$A$11,PaymentMapping!$B$2:$B$11,"Other")</f>
        <v>Wallet/UPI</v>
      </c>
    </row>
    <row r="4236" spans="1:17" x14ac:dyDescent="0.3">
      <c r="A4236">
        <v>39912</v>
      </c>
      <c r="B4236" s="14">
        <v>45050.769421296296</v>
      </c>
      <c r="C4236" t="s">
        <v>16</v>
      </c>
      <c r="D4236">
        <v>234</v>
      </c>
      <c r="E4236">
        <v>3</v>
      </c>
      <c r="F4236">
        <v>3123</v>
      </c>
      <c r="G4236" t="s">
        <v>15</v>
      </c>
      <c r="H4236">
        <v>65</v>
      </c>
      <c r="I4236">
        <v>0</v>
      </c>
      <c r="J4236" t="s">
        <v>13</v>
      </c>
      <c r="K4236">
        <v>0</v>
      </c>
      <c r="L4236">
        <f>YEAR(ecommerce_customer_data_custom_[[#This Row],[Purchase Date]])</f>
        <v>2023</v>
      </c>
      <c r="M4236">
        <f>MONTH(ecommerce_customer_data_custom_[[#This Row],[Purchase Date]])</f>
        <v>5</v>
      </c>
      <c r="N4236" t="str">
        <f>TEXT(ecommerce_customer_data_custom_[[#This Row],[Purchase Date]],"mmmm")</f>
        <v>May</v>
      </c>
      <c r="O4236" t="str">
        <f>VLOOKUP(ecommerce_customer_data_custom_[[#This Row],[Customer Age]],AgeGroupMapping!$A$2:$C$5,3,TRUE)</f>
        <v>Senior</v>
      </c>
      <c r="P4236" t="str">
        <f>IF(ecommerce_customer_data_custom_[[#This Row],[Returns]]=1,"Returned","Not Returned")</f>
        <v>Not Returned</v>
      </c>
      <c r="Q4236" t="str">
        <f>_xlfn.XLOOKUP(ecommerce_customer_data_custom_[[#This Row],[Payment Method]],PaymentMapping!$A$2:$A$11,PaymentMapping!$B$2:$B$11,"Other")</f>
        <v>Wallet/UPI</v>
      </c>
    </row>
    <row r="4237" spans="1:17" x14ac:dyDescent="0.3">
      <c r="A4237">
        <v>17155</v>
      </c>
      <c r="B4237" s="14">
        <v>44901.597500000003</v>
      </c>
      <c r="C4237" t="s">
        <v>14</v>
      </c>
      <c r="D4237">
        <v>226</v>
      </c>
      <c r="E4237">
        <v>2</v>
      </c>
      <c r="F4237">
        <v>2414</v>
      </c>
      <c r="G4237" t="s">
        <v>19</v>
      </c>
      <c r="H4237">
        <v>39</v>
      </c>
      <c r="I4237">
        <v>1</v>
      </c>
      <c r="J4237" t="s">
        <v>13</v>
      </c>
      <c r="K4237">
        <v>0</v>
      </c>
      <c r="L4237">
        <f>YEAR(ecommerce_customer_data_custom_[[#This Row],[Purchase Date]])</f>
        <v>2022</v>
      </c>
      <c r="M4237">
        <f>MONTH(ecommerce_customer_data_custom_[[#This Row],[Purchase Date]])</f>
        <v>12</v>
      </c>
      <c r="N4237" t="str">
        <f>TEXT(ecommerce_customer_data_custom_[[#This Row],[Purchase Date]],"mmmm")</f>
        <v>December</v>
      </c>
      <c r="O4237" t="str">
        <f>VLOOKUP(ecommerce_customer_data_custom_[[#This Row],[Customer Age]],AgeGroupMapping!$A$2:$C$5,3,TRUE)</f>
        <v>Adult</v>
      </c>
      <c r="P4237" t="str">
        <f>IF(ecommerce_customer_data_custom_[[#This Row],[Returns]]=1,"Returned","Not Returned")</f>
        <v>Returned</v>
      </c>
      <c r="Q4237" t="str">
        <f>_xlfn.XLOOKUP(ecommerce_customer_data_custom_[[#This Row],[Payment Method]],PaymentMapping!$A$2:$A$11,PaymentMapping!$B$2:$B$11,"Other")</f>
        <v>Cash</v>
      </c>
    </row>
    <row r="4238" spans="1:17" x14ac:dyDescent="0.3">
      <c r="A4238">
        <v>17155</v>
      </c>
      <c r="B4238" s="14">
        <v>45150.177986111114</v>
      </c>
      <c r="C4238" t="s">
        <v>11</v>
      </c>
      <c r="D4238">
        <v>496</v>
      </c>
      <c r="E4238">
        <v>4</v>
      </c>
      <c r="F4238">
        <v>968</v>
      </c>
      <c r="G4238" t="s">
        <v>12</v>
      </c>
      <c r="H4238">
        <v>39</v>
      </c>
      <c r="I4238">
        <v>1</v>
      </c>
      <c r="J4238" t="s">
        <v>13</v>
      </c>
      <c r="K4238">
        <v>0</v>
      </c>
      <c r="L4238">
        <f>YEAR(ecommerce_customer_data_custom_[[#This Row],[Purchase Date]])</f>
        <v>2023</v>
      </c>
      <c r="M4238">
        <f>MONTH(ecommerce_customer_data_custom_[[#This Row],[Purchase Date]])</f>
        <v>8</v>
      </c>
      <c r="N4238" t="str">
        <f>TEXT(ecommerce_customer_data_custom_[[#This Row],[Purchase Date]],"mmmm")</f>
        <v>August</v>
      </c>
      <c r="O4238" t="str">
        <f>VLOOKUP(ecommerce_customer_data_custom_[[#This Row],[Customer Age]],AgeGroupMapping!$A$2:$C$5,3,TRUE)</f>
        <v>Adult</v>
      </c>
      <c r="P4238" t="str">
        <f>IF(ecommerce_customer_data_custom_[[#This Row],[Returns]]=1,"Returned","Not Returned")</f>
        <v>Returned</v>
      </c>
      <c r="Q4238" t="str">
        <f>_xlfn.XLOOKUP(ecommerce_customer_data_custom_[[#This Row],[Payment Method]],PaymentMapping!$A$2:$A$11,PaymentMapping!$B$2:$B$11,"Other")</f>
        <v>Card</v>
      </c>
    </row>
    <row r="4239" spans="1:17" x14ac:dyDescent="0.3">
      <c r="A4239">
        <v>17155</v>
      </c>
      <c r="B4239" s="14">
        <v>44421.855104166665</v>
      </c>
      <c r="C4239" t="s">
        <v>11</v>
      </c>
      <c r="D4239">
        <v>320</v>
      </c>
      <c r="E4239">
        <v>1</v>
      </c>
      <c r="F4239">
        <v>1402</v>
      </c>
      <c r="G4239" t="s">
        <v>12</v>
      </c>
      <c r="H4239">
        <v>39</v>
      </c>
      <c r="I4239">
        <v>1</v>
      </c>
      <c r="J4239" t="s">
        <v>13</v>
      </c>
      <c r="K4239">
        <v>0</v>
      </c>
      <c r="L4239">
        <f>YEAR(ecommerce_customer_data_custom_[[#This Row],[Purchase Date]])</f>
        <v>2021</v>
      </c>
      <c r="M4239">
        <f>MONTH(ecommerce_customer_data_custom_[[#This Row],[Purchase Date]])</f>
        <v>8</v>
      </c>
      <c r="N4239" t="str">
        <f>TEXT(ecommerce_customer_data_custom_[[#This Row],[Purchase Date]],"mmmm")</f>
        <v>August</v>
      </c>
      <c r="O4239" t="str">
        <f>VLOOKUP(ecommerce_customer_data_custom_[[#This Row],[Customer Age]],AgeGroupMapping!$A$2:$C$5,3,TRUE)</f>
        <v>Adult</v>
      </c>
      <c r="P4239" t="str">
        <f>IF(ecommerce_customer_data_custom_[[#This Row],[Returns]]=1,"Returned","Not Returned")</f>
        <v>Returned</v>
      </c>
      <c r="Q4239" t="str">
        <f>_xlfn.XLOOKUP(ecommerce_customer_data_custom_[[#This Row],[Payment Method]],PaymentMapping!$A$2:$A$11,PaymentMapping!$B$2:$B$11,"Other")</f>
        <v>Card</v>
      </c>
    </row>
    <row r="4240" spans="1:17" x14ac:dyDescent="0.3">
      <c r="A4240">
        <v>17155</v>
      </c>
      <c r="B4240" s="14">
        <v>44855.721435185187</v>
      </c>
      <c r="C4240" t="s">
        <v>11</v>
      </c>
      <c r="D4240">
        <v>386</v>
      </c>
      <c r="E4240">
        <v>3</v>
      </c>
      <c r="F4240">
        <v>2978</v>
      </c>
      <c r="G4240" t="s">
        <v>19</v>
      </c>
      <c r="H4240">
        <v>39</v>
      </c>
      <c r="I4240">
        <v>0</v>
      </c>
      <c r="J4240" t="s">
        <v>13</v>
      </c>
      <c r="K4240">
        <v>0</v>
      </c>
      <c r="L4240">
        <f>YEAR(ecommerce_customer_data_custom_[[#This Row],[Purchase Date]])</f>
        <v>2022</v>
      </c>
      <c r="M4240">
        <f>MONTH(ecommerce_customer_data_custom_[[#This Row],[Purchase Date]])</f>
        <v>10</v>
      </c>
      <c r="N4240" t="str">
        <f>TEXT(ecommerce_customer_data_custom_[[#This Row],[Purchase Date]],"mmmm")</f>
        <v>October</v>
      </c>
      <c r="O4240" t="str">
        <f>VLOOKUP(ecommerce_customer_data_custom_[[#This Row],[Customer Age]],AgeGroupMapping!$A$2:$C$5,3,TRUE)</f>
        <v>Adult</v>
      </c>
      <c r="P4240" t="str">
        <f>IF(ecommerce_customer_data_custom_[[#This Row],[Returns]]=1,"Returned","Not Returned")</f>
        <v>Not Returned</v>
      </c>
      <c r="Q4240" t="str">
        <f>_xlfn.XLOOKUP(ecommerce_customer_data_custom_[[#This Row],[Payment Method]],PaymentMapping!$A$2:$A$11,PaymentMapping!$B$2:$B$11,"Other")</f>
        <v>Cash</v>
      </c>
    </row>
    <row r="4241" spans="1:17" x14ac:dyDescent="0.3">
      <c r="A4241">
        <v>17155</v>
      </c>
      <c r="B4241" s="14">
        <v>44434.136990740742</v>
      </c>
      <c r="C4241" t="s">
        <v>14</v>
      </c>
      <c r="D4241">
        <v>185</v>
      </c>
      <c r="E4241">
        <v>3</v>
      </c>
      <c r="F4241">
        <v>2255</v>
      </c>
      <c r="G4241" t="s">
        <v>12</v>
      </c>
      <c r="H4241">
        <v>39</v>
      </c>
      <c r="I4241">
        <v>1</v>
      </c>
      <c r="J4241" t="s">
        <v>13</v>
      </c>
      <c r="K4241">
        <v>0</v>
      </c>
      <c r="L4241">
        <f>YEAR(ecommerce_customer_data_custom_[[#This Row],[Purchase Date]])</f>
        <v>2021</v>
      </c>
      <c r="M4241">
        <f>MONTH(ecommerce_customer_data_custom_[[#This Row],[Purchase Date]])</f>
        <v>8</v>
      </c>
      <c r="N4241" t="str">
        <f>TEXT(ecommerce_customer_data_custom_[[#This Row],[Purchase Date]],"mmmm")</f>
        <v>August</v>
      </c>
      <c r="O4241" t="str">
        <f>VLOOKUP(ecommerce_customer_data_custom_[[#This Row],[Customer Age]],AgeGroupMapping!$A$2:$C$5,3,TRUE)</f>
        <v>Adult</v>
      </c>
      <c r="P4241" t="str">
        <f>IF(ecommerce_customer_data_custom_[[#This Row],[Returns]]=1,"Returned","Not Returned")</f>
        <v>Returned</v>
      </c>
      <c r="Q4241" t="str">
        <f>_xlfn.XLOOKUP(ecommerce_customer_data_custom_[[#This Row],[Payment Method]],PaymentMapping!$A$2:$A$11,PaymentMapping!$B$2:$B$11,"Other")</f>
        <v>Card</v>
      </c>
    </row>
    <row r="4242" spans="1:17" x14ac:dyDescent="0.3">
      <c r="A4242">
        <v>27031</v>
      </c>
      <c r="B4242" s="14">
        <v>44982.695381944446</v>
      </c>
      <c r="C4242" t="s">
        <v>18</v>
      </c>
      <c r="D4242">
        <v>22</v>
      </c>
      <c r="E4242">
        <v>3</v>
      </c>
      <c r="F4242">
        <v>3596</v>
      </c>
      <c r="G4242" t="s">
        <v>20</v>
      </c>
      <c r="H4242">
        <v>56</v>
      </c>
      <c r="I4242">
        <v>1</v>
      </c>
      <c r="J4242" t="s">
        <v>13</v>
      </c>
      <c r="K4242">
        <v>0</v>
      </c>
      <c r="L4242">
        <f>YEAR(ecommerce_customer_data_custom_[[#This Row],[Purchase Date]])</f>
        <v>2023</v>
      </c>
      <c r="M4242">
        <f>MONTH(ecommerce_customer_data_custom_[[#This Row],[Purchase Date]])</f>
        <v>2</v>
      </c>
      <c r="N4242" t="str">
        <f>TEXT(ecommerce_customer_data_custom_[[#This Row],[Purchase Date]],"mmmm")</f>
        <v>February</v>
      </c>
      <c r="O4242" t="str">
        <f>VLOOKUP(ecommerce_customer_data_custom_[[#This Row],[Customer Age]],AgeGroupMapping!$A$2:$C$5,3,TRUE)</f>
        <v>Middle-Aged</v>
      </c>
      <c r="P4242" t="str">
        <f>IF(ecommerce_customer_data_custom_[[#This Row],[Returns]]=1,"Returned","Not Returned")</f>
        <v>Returned</v>
      </c>
      <c r="Q4242" t="str">
        <f>_xlfn.XLOOKUP(ecommerce_customer_data_custom_[[#This Row],[Payment Method]],PaymentMapping!$A$2:$A$11,PaymentMapping!$B$2:$B$11,"Other")</f>
        <v>Other</v>
      </c>
    </row>
    <row r="4243" spans="1:17" x14ac:dyDescent="0.3">
      <c r="A4243">
        <v>27031</v>
      </c>
      <c r="B4243" s="14">
        <v>44119.130995370368</v>
      </c>
      <c r="C4243" t="s">
        <v>16</v>
      </c>
      <c r="D4243">
        <v>454</v>
      </c>
      <c r="E4243">
        <v>3</v>
      </c>
      <c r="F4243">
        <v>3441</v>
      </c>
      <c r="G4243" t="s">
        <v>15</v>
      </c>
      <c r="H4243">
        <v>56</v>
      </c>
      <c r="I4243">
        <v>0</v>
      </c>
      <c r="J4243" t="s">
        <v>13</v>
      </c>
      <c r="K4243">
        <v>0</v>
      </c>
      <c r="L4243">
        <f>YEAR(ecommerce_customer_data_custom_[[#This Row],[Purchase Date]])</f>
        <v>2020</v>
      </c>
      <c r="M4243">
        <f>MONTH(ecommerce_customer_data_custom_[[#This Row],[Purchase Date]])</f>
        <v>10</v>
      </c>
      <c r="N4243" t="str">
        <f>TEXT(ecommerce_customer_data_custom_[[#This Row],[Purchase Date]],"mmmm")</f>
        <v>October</v>
      </c>
      <c r="O4243" t="str">
        <f>VLOOKUP(ecommerce_customer_data_custom_[[#This Row],[Customer Age]],AgeGroupMapping!$A$2:$C$5,3,TRUE)</f>
        <v>Middle-Aged</v>
      </c>
      <c r="P4243" t="str">
        <f>IF(ecommerce_customer_data_custom_[[#This Row],[Returns]]=1,"Returned","Not Returned")</f>
        <v>Not Returned</v>
      </c>
      <c r="Q4243" t="str">
        <f>_xlfn.XLOOKUP(ecommerce_customer_data_custom_[[#This Row],[Payment Method]],PaymentMapping!$A$2:$A$11,PaymentMapping!$B$2:$B$11,"Other")</f>
        <v>Wallet/UPI</v>
      </c>
    </row>
    <row r="4244" spans="1:17" x14ac:dyDescent="0.3">
      <c r="A4244">
        <v>27031</v>
      </c>
      <c r="B4244" s="14">
        <v>44439.657627314817</v>
      </c>
      <c r="C4244" t="s">
        <v>18</v>
      </c>
      <c r="D4244">
        <v>498</v>
      </c>
      <c r="E4244">
        <v>5</v>
      </c>
      <c r="F4244">
        <v>2958</v>
      </c>
      <c r="G4244" t="s">
        <v>19</v>
      </c>
      <c r="H4244">
        <v>56</v>
      </c>
      <c r="I4244">
        <v>0</v>
      </c>
      <c r="J4244" t="s">
        <v>13</v>
      </c>
      <c r="K4244">
        <v>0</v>
      </c>
      <c r="L4244">
        <f>YEAR(ecommerce_customer_data_custom_[[#This Row],[Purchase Date]])</f>
        <v>2021</v>
      </c>
      <c r="M4244">
        <f>MONTH(ecommerce_customer_data_custom_[[#This Row],[Purchase Date]])</f>
        <v>8</v>
      </c>
      <c r="N4244" t="str">
        <f>TEXT(ecommerce_customer_data_custom_[[#This Row],[Purchase Date]],"mmmm")</f>
        <v>August</v>
      </c>
      <c r="O4244" t="str">
        <f>VLOOKUP(ecommerce_customer_data_custom_[[#This Row],[Customer Age]],AgeGroupMapping!$A$2:$C$5,3,TRUE)</f>
        <v>Middle-Aged</v>
      </c>
      <c r="P4244" t="str">
        <f>IF(ecommerce_customer_data_custom_[[#This Row],[Returns]]=1,"Returned","Not Returned")</f>
        <v>Not Returned</v>
      </c>
      <c r="Q4244" t="str">
        <f>_xlfn.XLOOKUP(ecommerce_customer_data_custom_[[#This Row],[Payment Method]],PaymentMapping!$A$2:$A$11,PaymentMapping!$B$2:$B$11,"Other")</f>
        <v>Cash</v>
      </c>
    </row>
    <row r="4245" spans="1:17" x14ac:dyDescent="0.3">
      <c r="A4245">
        <v>27031</v>
      </c>
      <c r="B4245" s="14">
        <v>44514.721990740742</v>
      </c>
      <c r="C4245" t="s">
        <v>16</v>
      </c>
      <c r="D4245">
        <v>476</v>
      </c>
      <c r="E4245">
        <v>1</v>
      </c>
      <c r="F4245">
        <v>5221</v>
      </c>
      <c r="G4245" t="s">
        <v>15</v>
      </c>
      <c r="H4245">
        <v>56</v>
      </c>
      <c r="I4245">
        <v>0</v>
      </c>
      <c r="J4245" t="s">
        <v>13</v>
      </c>
      <c r="K4245">
        <v>0</v>
      </c>
      <c r="L4245">
        <f>YEAR(ecommerce_customer_data_custom_[[#This Row],[Purchase Date]])</f>
        <v>2021</v>
      </c>
      <c r="M4245">
        <f>MONTH(ecommerce_customer_data_custom_[[#This Row],[Purchase Date]])</f>
        <v>11</v>
      </c>
      <c r="N4245" t="str">
        <f>TEXT(ecommerce_customer_data_custom_[[#This Row],[Purchase Date]],"mmmm")</f>
        <v>November</v>
      </c>
      <c r="O4245" t="str">
        <f>VLOOKUP(ecommerce_customer_data_custom_[[#This Row],[Customer Age]],AgeGroupMapping!$A$2:$C$5,3,TRUE)</f>
        <v>Middle-Aged</v>
      </c>
      <c r="P4245" t="str">
        <f>IF(ecommerce_customer_data_custom_[[#This Row],[Returns]]=1,"Returned","Not Returned")</f>
        <v>Not Returned</v>
      </c>
      <c r="Q4245" t="str">
        <f>_xlfn.XLOOKUP(ecommerce_customer_data_custom_[[#This Row],[Payment Method]],PaymentMapping!$A$2:$A$11,PaymentMapping!$B$2:$B$11,"Other")</f>
        <v>Wallet/UPI</v>
      </c>
    </row>
    <row r="4246" spans="1:17" x14ac:dyDescent="0.3">
      <c r="A4246">
        <v>17162</v>
      </c>
      <c r="B4246" s="14">
        <v>45075.435347222221</v>
      </c>
      <c r="C4246" t="s">
        <v>11</v>
      </c>
      <c r="D4246">
        <v>348</v>
      </c>
      <c r="E4246">
        <v>5</v>
      </c>
      <c r="F4246">
        <v>2915</v>
      </c>
      <c r="G4246" t="s">
        <v>15</v>
      </c>
      <c r="H4246">
        <v>29</v>
      </c>
      <c r="I4246">
        <v>0</v>
      </c>
      <c r="J4246" t="s">
        <v>17</v>
      </c>
      <c r="K4246">
        <v>0</v>
      </c>
      <c r="L4246">
        <f>YEAR(ecommerce_customer_data_custom_[[#This Row],[Purchase Date]])</f>
        <v>2023</v>
      </c>
      <c r="M4246">
        <f>MONTH(ecommerce_customer_data_custom_[[#This Row],[Purchase Date]])</f>
        <v>5</v>
      </c>
      <c r="N4246" t="str">
        <f>TEXT(ecommerce_customer_data_custom_[[#This Row],[Purchase Date]],"mmmm")</f>
        <v>May</v>
      </c>
      <c r="O4246" t="str">
        <f>VLOOKUP(ecommerce_customer_data_custom_[[#This Row],[Customer Age]],AgeGroupMapping!$A$2:$C$5,3,TRUE)</f>
        <v>Adult</v>
      </c>
      <c r="P4246" t="str">
        <f>IF(ecommerce_customer_data_custom_[[#This Row],[Returns]]=1,"Returned","Not Returned")</f>
        <v>Not Returned</v>
      </c>
      <c r="Q4246" t="str">
        <f>_xlfn.XLOOKUP(ecommerce_customer_data_custom_[[#This Row],[Payment Method]],PaymentMapping!$A$2:$A$11,PaymentMapping!$B$2:$B$11,"Other")</f>
        <v>Wallet/UPI</v>
      </c>
    </row>
    <row r="4247" spans="1:17" x14ac:dyDescent="0.3">
      <c r="A4247">
        <v>17162</v>
      </c>
      <c r="B4247" s="14">
        <v>44425.743622685186</v>
      </c>
      <c r="C4247" t="s">
        <v>16</v>
      </c>
      <c r="D4247">
        <v>58</v>
      </c>
      <c r="E4247">
        <v>5</v>
      </c>
      <c r="F4247">
        <v>3866</v>
      </c>
      <c r="G4247" t="s">
        <v>19</v>
      </c>
      <c r="H4247">
        <v>29</v>
      </c>
      <c r="I4247">
        <v>0</v>
      </c>
      <c r="J4247" t="s">
        <v>17</v>
      </c>
      <c r="K4247">
        <v>0</v>
      </c>
      <c r="L4247">
        <f>YEAR(ecommerce_customer_data_custom_[[#This Row],[Purchase Date]])</f>
        <v>2021</v>
      </c>
      <c r="M4247">
        <f>MONTH(ecommerce_customer_data_custom_[[#This Row],[Purchase Date]])</f>
        <v>8</v>
      </c>
      <c r="N4247" t="str">
        <f>TEXT(ecommerce_customer_data_custom_[[#This Row],[Purchase Date]],"mmmm")</f>
        <v>August</v>
      </c>
      <c r="O4247" t="str">
        <f>VLOOKUP(ecommerce_customer_data_custom_[[#This Row],[Customer Age]],AgeGroupMapping!$A$2:$C$5,3,TRUE)</f>
        <v>Adult</v>
      </c>
      <c r="P4247" t="str">
        <f>IF(ecommerce_customer_data_custom_[[#This Row],[Returns]]=1,"Returned","Not Returned")</f>
        <v>Not Returned</v>
      </c>
      <c r="Q4247" t="str">
        <f>_xlfn.XLOOKUP(ecommerce_customer_data_custom_[[#This Row],[Payment Method]],PaymentMapping!$A$2:$A$11,PaymentMapping!$B$2:$B$11,"Other")</f>
        <v>Cash</v>
      </c>
    </row>
    <row r="4248" spans="1:17" x14ac:dyDescent="0.3">
      <c r="A4248">
        <v>17162</v>
      </c>
      <c r="B4248" s="14">
        <v>44996.986909722225</v>
      </c>
      <c r="C4248" t="s">
        <v>16</v>
      </c>
      <c r="D4248">
        <v>331</v>
      </c>
      <c r="E4248">
        <v>5</v>
      </c>
      <c r="F4248">
        <v>686</v>
      </c>
      <c r="G4248" t="s">
        <v>19</v>
      </c>
      <c r="H4248">
        <v>29</v>
      </c>
      <c r="I4248">
        <v>1</v>
      </c>
      <c r="J4248" t="s">
        <v>17</v>
      </c>
      <c r="K4248">
        <v>0</v>
      </c>
      <c r="L4248">
        <f>YEAR(ecommerce_customer_data_custom_[[#This Row],[Purchase Date]])</f>
        <v>2023</v>
      </c>
      <c r="M4248">
        <f>MONTH(ecommerce_customer_data_custom_[[#This Row],[Purchase Date]])</f>
        <v>3</v>
      </c>
      <c r="N4248" t="str">
        <f>TEXT(ecommerce_customer_data_custom_[[#This Row],[Purchase Date]],"mmmm")</f>
        <v>March</v>
      </c>
      <c r="O4248" t="str">
        <f>VLOOKUP(ecommerce_customer_data_custom_[[#This Row],[Customer Age]],AgeGroupMapping!$A$2:$C$5,3,TRUE)</f>
        <v>Adult</v>
      </c>
      <c r="P4248" t="str">
        <f>IF(ecommerce_customer_data_custom_[[#This Row],[Returns]]=1,"Returned","Not Returned")</f>
        <v>Returned</v>
      </c>
      <c r="Q4248" t="str">
        <f>_xlfn.XLOOKUP(ecommerce_customer_data_custom_[[#This Row],[Payment Method]],PaymentMapping!$A$2:$A$11,PaymentMapping!$B$2:$B$11,"Other")</f>
        <v>Cash</v>
      </c>
    </row>
    <row r="4249" spans="1:17" x14ac:dyDescent="0.3">
      <c r="A4249">
        <v>17162</v>
      </c>
      <c r="B4249" s="14">
        <v>44354.440462962964</v>
      </c>
      <c r="C4249" t="s">
        <v>14</v>
      </c>
      <c r="D4249">
        <v>358</v>
      </c>
      <c r="E4249">
        <v>4</v>
      </c>
      <c r="F4249">
        <v>1157</v>
      </c>
      <c r="G4249" t="s">
        <v>15</v>
      </c>
      <c r="H4249">
        <v>29</v>
      </c>
      <c r="I4249">
        <v>1</v>
      </c>
      <c r="J4249" t="s">
        <v>17</v>
      </c>
      <c r="K4249">
        <v>0</v>
      </c>
      <c r="L4249">
        <f>YEAR(ecommerce_customer_data_custom_[[#This Row],[Purchase Date]])</f>
        <v>2021</v>
      </c>
      <c r="M4249">
        <f>MONTH(ecommerce_customer_data_custom_[[#This Row],[Purchase Date]])</f>
        <v>6</v>
      </c>
      <c r="N4249" t="str">
        <f>TEXT(ecommerce_customer_data_custom_[[#This Row],[Purchase Date]],"mmmm")</f>
        <v>June</v>
      </c>
      <c r="O4249" t="str">
        <f>VLOOKUP(ecommerce_customer_data_custom_[[#This Row],[Customer Age]],AgeGroupMapping!$A$2:$C$5,3,TRUE)</f>
        <v>Adult</v>
      </c>
      <c r="P4249" t="str">
        <f>IF(ecommerce_customer_data_custom_[[#This Row],[Returns]]=1,"Returned","Not Returned")</f>
        <v>Returned</v>
      </c>
      <c r="Q4249" t="str">
        <f>_xlfn.XLOOKUP(ecommerce_customer_data_custom_[[#This Row],[Payment Method]],PaymentMapping!$A$2:$A$11,PaymentMapping!$B$2:$B$11,"Other")</f>
        <v>Wallet/UPI</v>
      </c>
    </row>
    <row r="4250" spans="1:17" x14ac:dyDescent="0.3">
      <c r="A4250">
        <v>17162</v>
      </c>
      <c r="B4250" s="14">
        <v>44401.824016203704</v>
      </c>
      <c r="C4250" t="s">
        <v>14</v>
      </c>
      <c r="D4250">
        <v>69</v>
      </c>
      <c r="E4250">
        <v>4</v>
      </c>
      <c r="F4250">
        <v>743</v>
      </c>
      <c r="G4250" t="s">
        <v>12</v>
      </c>
      <c r="H4250">
        <v>29</v>
      </c>
      <c r="I4250">
        <v>1</v>
      </c>
      <c r="J4250" t="s">
        <v>17</v>
      </c>
      <c r="K4250">
        <v>0</v>
      </c>
      <c r="L4250">
        <f>YEAR(ecommerce_customer_data_custom_[[#This Row],[Purchase Date]])</f>
        <v>2021</v>
      </c>
      <c r="M4250">
        <f>MONTH(ecommerce_customer_data_custom_[[#This Row],[Purchase Date]])</f>
        <v>7</v>
      </c>
      <c r="N4250" t="str">
        <f>TEXT(ecommerce_customer_data_custom_[[#This Row],[Purchase Date]],"mmmm")</f>
        <v>July</v>
      </c>
      <c r="O4250" t="str">
        <f>VLOOKUP(ecommerce_customer_data_custom_[[#This Row],[Customer Age]],AgeGroupMapping!$A$2:$C$5,3,TRUE)</f>
        <v>Adult</v>
      </c>
      <c r="P4250" t="str">
        <f>IF(ecommerce_customer_data_custom_[[#This Row],[Returns]]=1,"Returned","Not Returned")</f>
        <v>Returned</v>
      </c>
      <c r="Q4250" t="str">
        <f>_xlfn.XLOOKUP(ecommerce_customer_data_custom_[[#This Row],[Payment Method]],PaymentMapping!$A$2:$A$11,PaymentMapping!$B$2:$B$11,"Other")</f>
        <v>Card</v>
      </c>
    </row>
    <row r="4251" spans="1:17" x14ac:dyDescent="0.3">
      <c r="A4251">
        <v>17162</v>
      </c>
      <c r="B4251" s="14">
        <v>45037.102534722224</v>
      </c>
      <c r="C4251" t="s">
        <v>16</v>
      </c>
      <c r="D4251">
        <v>452</v>
      </c>
      <c r="E4251">
        <v>2</v>
      </c>
      <c r="F4251">
        <v>945</v>
      </c>
      <c r="G4251" t="s">
        <v>15</v>
      </c>
      <c r="H4251">
        <v>29</v>
      </c>
      <c r="I4251">
        <v>1</v>
      </c>
      <c r="J4251" t="s">
        <v>17</v>
      </c>
      <c r="K4251">
        <v>0</v>
      </c>
      <c r="L4251">
        <f>YEAR(ecommerce_customer_data_custom_[[#This Row],[Purchase Date]])</f>
        <v>2023</v>
      </c>
      <c r="M4251">
        <f>MONTH(ecommerce_customer_data_custom_[[#This Row],[Purchase Date]])</f>
        <v>4</v>
      </c>
      <c r="N4251" t="str">
        <f>TEXT(ecommerce_customer_data_custom_[[#This Row],[Purchase Date]],"mmmm")</f>
        <v>April</v>
      </c>
      <c r="O4251" t="str">
        <f>VLOOKUP(ecommerce_customer_data_custom_[[#This Row],[Customer Age]],AgeGroupMapping!$A$2:$C$5,3,TRUE)</f>
        <v>Adult</v>
      </c>
      <c r="P4251" t="str">
        <f>IF(ecommerce_customer_data_custom_[[#This Row],[Returns]]=1,"Returned","Not Returned")</f>
        <v>Returned</v>
      </c>
      <c r="Q4251" t="str">
        <f>_xlfn.XLOOKUP(ecommerce_customer_data_custom_[[#This Row],[Payment Method]],PaymentMapping!$A$2:$A$11,PaymentMapping!$B$2:$B$11,"Other")</f>
        <v>Wallet/UPI</v>
      </c>
    </row>
    <row r="4252" spans="1:17" x14ac:dyDescent="0.3">
      <c r="A4252">
        <v>17162</v>
      </c>
      <c r="B4252" s="14">
        <v>44666.340775462966</v>
      </c>
      <c r="C4252" t="s">
        <v>16</v>
      </c>
      <c r="D4252">
        <v>344</v>
      </c>
      <c r="E4252">
        <v>4</v>
      </c>
      <c r="F4252">
        <v>747</v>
      </c>
      <c r="G4252" t="s">
        <v>12</v>
      </c>
      <c r="H4252">
        <v>29</v>
      </c>
      <c r="I4252">
        <v>0</v>
      </c>
      <c r="J4252" t="s">
        <v>17</v>
      </c>
      <c r="K4252">
        <v>0</v>
      </c>
      <c r="L4252">
        <f>YEAR(ecommerce_customer_data_custom_[[#This Row],[Purchase Date]])</f>
        <v>2022</v>
      </c>
      <c r="M4252">
        <f>MONTH(ecommerce_customer_data_custom_[[#This Row],[Purchase Date]])</f>
        <v>4</v>
      </c>
      <c r="N4252" t="str">
        <f>TEXT(ecommerce_customer_data_custom_[[#This Row],[Purchase Date]],"mmmm")</f>
        <v>April</v>
      </c>
      <c r="O4252" t="str">
        <f>VLOOKUP(ecommerce_customer_data_custom_[[#This Row],[Customer Age]],AgeGroupMapping!$A$2:$C$5,3,TRUE)</f>
        <v>Adult</v>
      </c>
      <c r="P4252" t="str">
        <f>IF(ecommerce_customer_data_custom_[[#This Row],[Returns]]=1,"Returned","Not Returned")</f>
        <v>Not Returned</v>
      </c>
      <c r="Q4252" t="str">
        <f>_xlfn.XLOOKUP(ecommerce_customer_data_custom_[[#This Row],[Payment Method]],PaymentMapping!$A$2:$A$11,PaymentMapping!$B$2:$B$11,"Other")</f>
        <v>Card</v>
      </c>
    </row>
    <row r="4253" spans="1:17" x14ac:dyDescent="0.3">
      <c r="A4253">
        <v>28782</v>
      </c>
      <c r="B4253" s="14">
        <v>44051.677824074075</v>
      </c>
      <c r="C4253" t="s">
        <v>16</v>
      </c>
      <c r="D4253">
        <v>216</v>
      </c>
      <c r="E4253">
        <v>2</v>
      </c>
      <c r="F4253">
        <v>3493</v>
      </c>
      <c r="G4253" t="s">
        <v>15</v>
      </c>
      <c r="H4253">
        <v>67</v>
      </c>
      <c r="I4253">
        <v>1</v>
      </c>
      <c r="J4253" t="s">
        <v>17</v>
      </c>
      <c r="K4253">
        <v>0</v>
      </c>
      <c r="L4253">
        <f>YEAR(ecommerce_customer_data_custom_[[#This Row],[Purchase Date]])</f>
        <v>2020</v>
      </c>
      <c r="M4253">
        <f>MONTH(ecommerce_customer_data_custom_[[#This Row],[Purchase Date]])</f>
        <v>8</v>
      </c>
      <c r="N4253" t="str">
        <f>TEXT(ecommerce_customer_data_custom_[[#This Row],[Purchase Date]],"mmmm")</f>
        <v>August</v>
      </c>
      <c r="O4253" t="str">
        <f>VLOOKUP(ecommerce_customer_data_custom_[[#This Row],[Customer Age]],AgeGroupMapping!$A$2:$C$5,3,TRUE)</f>
        <v>Senior</v>
      </c>
      <c r="P4253" t="str">
        <f>IF(ecommerce_customer_data_custom_[[#This Row],[Returns]]=1,"Returned","Not Returned")</f>
        <v>Returned</v>
      </c>
      <c r="Q4253" t="str">
        <f>_xlfn.XLOOKUP(ecommerce_customer_data_custom_[[#This Row],[Payment Method]],PaymentMapping!$A$2:$A$11,PaymentMapping!$B$2:$B$11,"Other")</f>
        <v>Wallet/UPI</v>
      </c>
    </row>
    <row r="4254" spans="1:17" x14ac:dyDescent="0.3">
      <c r="A4254">
        <v>28782</v>
      </c>
      <c r="B4254" s="14">
        <v>44301.622766203705</v>
      </c>
      <c r="C4254" t="s">
        <v>18</v>
      </c>
      <c r="D4254">
        <v>409</v>
      </c>
      <c r="E4254">
        <v>2</v>
      </c>
      <c r="F4254">
        <v>1330</v>
      </c>
      <c r="G4254" t="s">
        <v>15</v>
      </c>
      <c r="H4254">
        <v>67</v>
      </c>
      <c r="I4254">
        <v>0</v>
      </c>
      <c r="J4254" t="s">
        <v>17</v>
      </c>
      <c r="K4254">
        <v>0</v>
      </c>
      <c r="L4254">
        <f>YEAR(ecommerce_customer_data_custom_[[#This Row],[Purchase Date]])</f>
        <v>2021</v>
      </c>
      <c r="M4254">
        <f>MONTH(ecommerce_customer_data_custom_[[#This Row],[Purchase Date]])</f>
        <v>4</v>
      </c>
      <c r="N4254" t="str">
        <f>TEXT(ecommerce_customer_data_custom_[[#This Row],[Purchase Date]],"mmmm")</f>
        <v>April</v>
      </c>
      <c r="O4254" t="str">
        <f>VLOOKUP(ecommerce_customer_data_custom_[[#This Row],[Customer Age]],AgeGroupMapping!$A$2:$C$5,3,TRUE)</f>
        <v>Senior</v>
      </c>
      <c r="P4254" t="str">
        <f>IF(ecommerce_customer_data_custom_[[#This Row],[Returns]]=1,"Returned","Not Returned")</f>
        <v>Not Returned</v>
      </c>
      <c r="Q4254" t="str">
        <f>_xlfn.XLOOKUP(ecommerce_customer_data_custom_[[#This Row],[Payment Method]],PaymentMapping!$A$2:$A$11,PaymentMapping!$B$2:$B$11,"Other")</f>
        <v>Wallet/UPI</v>
      </c>
    </row>
    <row r="4255" spans="1:17" x14ac:dyDescent="0.3">
      <c r="A4255">
        <v>28782</v>
      </c>
      <c r="B4255" s="14">
        <v>43893.872152777774</v>
      </c>
      <c r="C4255" t="s">
        <v>16</v>
      </c>
      <c r="D4255">
        <v>429</v>
      </c>
      <c r="E4255">
        <v>4</v>
      </c>
      <c r="F4255">
        <v>5285</v>
      </c>
      <c r="G4255" t="s">
        <v>15</v>
      </c>
      <c r="H4255">
        <v>67</v>
      </c>
      <c r="I4255">
        <v>1</v>
      </c>
      <c r="J4255" t="s">
        <v>17</v>
      </c>
      <c r="K4255">
        <v>0</v>
      </c>
      <c r="L4255">
        <f>YEAR(ecommerce_customer_data_custom_[[#This Row],[Purchase Date]])</f>
        <v>2020</v>
      </c>
      <c r="M4255">
        <f>MONTH(ecommerce_customer_data_custom_[[#This Row],[Purchase Date]])</f>
        <v>3</v>
      </c>
      <c r="N4255" t="str">
        <f>TEXT(ecommerce_customer_data_custom_[[#This Row],[Purchase Date]],"mmmm")</f>
        <v>March</v>
      </c>
      <c r="O4255" t="str">
        <f>VLOOKUP(ecommerce_customer_data_custom_[[#This Row],[Customer Age]],AgeGroupMapping!$A$2:$C$5,3,TRUE)</f>
        <v>Senior</v>
      </c>
      <c r="P4255" t="str">
        <f>IF(ecommerce_customer_data_custom_[[#This Row],[Returns]]=1,"Returned","Not Returned")</f>
        <v>Returned</v>
      </c>
      <c r="Q4255" t="str">
        <f>_xlfn.XLOOKUP(ecommerce_customer_data_custom_[[#This Row],[Payment Method]],PaymentMapping!$A$2:$A$11,PaymentMapping!$B$2:$B$11,"Other")</f>
        <v>Wallet/UPI</v>
      </c>
    </row>
    <row r="4256" spans="1:17" x14ac:dyDescent="0.3">
      <c r="A4256">
        <v>28782</v>
      </c>
      <c r="B4256" s="14">
        <v>44450.687662037039</v>
      </c>
      <c r="C4256" t="s">
        <v>14</v>
      </c>
      <c r="D4256">
        <v>404</v>
      </c>
      <c r="E4256">
        <v>3</v>
      </c>
      <c r="F4256">
        <v>4350</v>
      </c>
      <c r="G4256" t="s">
        <v>12</v>
      </c>
      <c r="H4256">
        <v>67</v>
      </c>
      <c r="I4256">
        <v>0</v>
      </c>
      <c r="J4256" t="s">
        <v>17</v>
      </c>
      <c r="K4256">
        <v>0</v>
      </c>
      <c r="L4256">
        <f>YEAR(ecommerce_customer_data_custom_[[#This Row],[Purchase Date]])</f>
        <v>2021</v>
      </c>
      <c r="M4256">
        <f>MONTH(ecommerce_customer_data_custom_[[#This Row],[Purchase Date]])</f>
        <v>9</v>
      </c>
      <c r="N4256" t="str">
        <f>TEXT(ecommerce_customer_data_custom_[[#This Row],[Purchase Date]],"mmmm")</f>
        <v>September</v>
      </c>
      <c r="O4256" t="str">
        <f>VLOOKUP(ecommerce_customer_data_custom_[[#This Row],[Customer Age]],AgeGroupMapping!$A$2:$C$5,3,TRUE)</f>
        <v>Senior</v>
      </c>
      <c r="P4256" t="str">
        <f>IF(ecommerce_customer_data_custom_[[#This Row],[Returns]]=1,"Returned","Not Returned")</f>
        <v>Not Returned</v>
      </c>
      <c r="Q4256" t="str">
        <f>_xlfn.XLOOKUP(ecommerce_customer_data_custom_[[#This Row],[Payment Method]],PaymentMapping!$A$2:$A$11,PaymentMapping!$B$2:$B$11,"Other")</f>
        <v>Card</v>
      </c>
    </row>
    <row r="4257" spans="1:17" x14ac:dyDescent="0.3">
      <c r="A4257">
        <v>28782</v>
      </c>
      <c r="B4257" s="14">
        <v>45065.222210648149</v>
      </c>
      <c r="C4257" t="s">
        <v>18</v>
      </c>
      <c r="D4257">
        <v>183</v>
      </c>
      <c r="E4257">
        <v>1</v>
      </c>
      <c r="F4257">
        <v>1955</v>
      </c>
      <c r="G4257" t="s">
        <v>12</v>
      </c>
      <c r="H4257">
        <v>67</v>
      </c>
      <c r="I4257">
        <v>1</v>
      </c>
      <c r="J4257" t="s">
        <v>17</v>
      </c>
      <c r="K4257">
        <v>0</v>
      </c>
      <c r="L4257">
        <f>YEAR(ecommerce_customer_data_custom_[[#This Row],[Purchase Date]])</f>
        <v>2023</v>
      </c>
      <c r="M4257">
        <f>MONTH(ecommerce_customer_data_custom_[[#This Row],[Purchase Date]])</f>
        <v>5</v>
      </c>
      <c r="N4257" t="str">
        <f>TEXT(ecommerce_customer_data_custom_[[#This Row],[Purchase Date]],"mmmm")</f>
        <v>May</v>
      </c>
      <c r="O4257" t="str">
        <f>VLOOKUP(ecommerce_customer_data_custom_[[#This Row],[Customer Age]],AgeGroupMapping!$A$2:$C$5,3,TRUE)</f>
        <v>Senior</v>
      </c>
      <c r="P4257" t="str">
        <f>IF(ecommerce_customer_data_custom_[[#This Row],[Returns]]=1,"Returned","Not Returned")</f>
        <v>Returned</v>
      </c>
      <c r="Q4257" t="str">
        <f>_xlfn.XLOOKUP(ecommerce_customer_data_custom_[[#This Row],[Payment Method]],PaymentMapping!$A$2:$A$11,PaymentMapping!$B$2:$B$11,"Other")</f>
        <v>Card</v>
      </c>
    </row>
    <row r="4258" spans="1:17" x14ac:dyDescent="0.3">
      <c r="A4258">
        <v>28782</v>
      </c>
      <c r="B4258" s="14">
        <v>44066.746342592596</v>
      </c>
      <c r="C4258" t="s">
        <v>16</v>
      </c>
      <c r="D4258">
        <v>342</v>
      </c>
      <c r="E4258">
        <v>1</v>
      </c>
      <c r="F4258">
        <v>4161</v>
      </c>
      <c r="G4258" t="s">
        <v>12</v>
      </c>
      <c r="H4258">
        <v>67</v>
      </c>
      <c r="I4258">
        <v>0</v>
      </c>
      <c r="J4258" t="s">
        <v>17</v>
      </c>
      <c r="K4258">
        <v>0</v>
      </c>
      <c r="L4258">
        <f>YEAR(ecommerce_customer_data_custom_[[#This Row],[Purchase Date]])</f>
        <v>2020</v>
      </c>
      <c r="M4258">
        <f>MONTH(ecommerce_customer_data_custom_[[#This Row],[Purchase Date]])</f>
        <v>8</v>
      </c>
      <c r="N4258" t="str">
        <f>TEXT(ecommerce_customer_data_custom_[[#This Row],[Purchase Date]],"mmmm")</f>
        <v>August</v>
      </c>
      <c r="O4258" t="str">
        <f>VLOOKUP(ecommerce_customer_data_custom_[[#This Row],[Customer Age]],AgeGroupMapping!$A$2:$C$5,3,TRUE)</f>
        <v>Senior</v>
      </c>
      <c r="P4258" t="str">
        <f>IF(ecommerce_customer_data_custom_[[#This Row],[Returns]]=1,"Returned","Not Returned")</f>
        <v>Not Returned</v>
      </c>
      <c r="Q4258" t="str">
        <f>_xlfn.XLOOKUP(ecommerce_customer_data_custom_[[#This Row],[Payment Method]],PaymentMapping!$A$2:$A$11,PaymentMapping!$B$2:$B$11,"Other")</f>
        <v>Card</v>
      </c>
    </row>
    <row r="4259" spans="1:17" x14ac:dyDescent="0.3">
      <c r="A4259">
        <v>44987</v>
      </c>
      <c r="B4259" s="14">
        <v>44477.71534722222</v>
      </c>
      <c r="C4259" t="s">
        <v>11</v>
      </c>
      <c r="D4259">
        <v>229</v>
      </c>
      <c r="E4259">
        <v>1</v>
      </c>
      <c r="F4259">
        <v>2145</v>
      </c>
      <c r="G4259" t="s">
        <v>12</v>
      </c>
      <c r="H4259">
        <v>48</v>
      </c>
      <c r="I4259">
        <v>1</v>
      </c>
      <c r="J4259" t="s">
        <v>13</v>
      </c>
      <c r="K4259">
        <v>0</v>
      </c>
      <c r="L4259">
        <f>YEAR(ecommerce_customer_data_custom_[[#This Row],[Purchase Date]])</f>
        <v>2021</v>
      </c>
      <c r="M4259">
        <f>MONTH(ecommerce_customer_data_custom_[[#This Row],[Purchase Date]])</f>
        <v>10</v>
      </c>
      <c r="N4259" t="str">
        <f>TEXT(ecommerce_customer_data_custom_[[#This Row],[Purchase Date]],"mmmm")</f>
        <v>October</v>
      </c>
      <c r="O4259" t="str">
        <f>VLOOKUP(ecommerce_customer_data_custom_[[#This Row],[Customer Age]],AgeGroupMapping!$A$2:$C$5,3,TRUE)</f>
        <v>Middle-Aged</v>
      </c>
      <c r="P4259" t="str">
        <f>IF(ecommerce_customer_data_custom_[[#This Row],[Returns]]=1,"Returned","Not Returned")</f>
        <v>Returned</v>
      </c>
      <c r="Q4259" t="str">
        <f>_xlfn.XLOOKUP(ecommerce_customer_data_custom_[[#This Row],[Payment Method]],PaymentMapping!$A$2:$A$11,PaymentMapping!$B$2:$B$11,"Other")</f>
        <v>Card</v>
      </c>
    </row>
    <row r="4260" spans="1:17" x14ac:dyDescent="0.3">
      <c r="A4260">
        <v>44987</v>
      </c>
      <c r="B4260" s="14">
        <v>44677.390717592592</v>
      </c>
      <c r="C4260" t="s">
        <v>18</v>
      </c>
      <c r="D4260">
        <v>367</v>
      </c>
      <c r="E4260">
        <v>2</v>
      </c>
      <c r="F4260">
        <v>4280</v>
      </c>
      <c r="G4260" t="s">
        <v>19</v>
      </c>
      <c r="H4260">
        <v>48</v>
      </c>
      <c r="I4260">
        <v>1</v>
      </c>
      <c r="J4260" t="s">
        <v>13</v>
      </c>
      <c r="K4260">
        <v>0</v>
      </c>
      <c r="L4260">
        <f>YEAR(ecommerce_customer_data_custom_[[#This Row],[Purchase Date]])</f>
        <v>2022</v>
      </c>
      <c r="M4260">
        <f>MONTH(ecommerce_customer_data_custom_[[#This Row],[Purchase Date]])</f>
        <v>4</v>
      </c>
      <c r="N4260" t="str">
        <f>TEXT(ecommerce_customer_data_custom_[[#This Row],[Purchase Date]],"mmmm")</f>
        <v>April</v>
      </c>
      <c r="O4260" t="str">
        <f>VLOOKUP(ecommerce_customer_data_custom_[[#This Row],[Customer Age]],AgeGroupMapping!$A$2:$C$5,3,TRUE)</f>
        <v>Middle-Aged</v>
      </c>
      <c r="P4260" t="str">
        <f>IF(ecommerce_customer_data_custom_[[#This Row],[Returns]]=1,"Returned","Not Returned")</f>
        <v>Returned</v>
      </c>
      <c r="Q4260" t="str">
        <f>_xlfn.XLOOKUP(ecommerce_customer_data_custom_[[#This Row],[Payment Method]],PaymentMapping!$A$2:$A$11,PaymentMapping!$B$2:$B$11,"Other")</f>
        <v>Cash</v>
      </c>
    </row>
    <row r="4261" spans="1:17" x14ac:dyDescent="0.3">
      <c r="A4261">
        <v>44987</v>
      </c>
      <c r="B4261" s="14">
        <v>44937.161134259259</v>
      </c>
      <c r="C4261" t="s">
        <v>18</v>
      </c>
      <c r="D4261">
        <v>273</v>
      </c>
      <c r="E4261">
        <v>2</v>
      </c>
      <c r="F4261">
        <v>347</v>
      </c>
      <c r="G4261" t="s">
        <v>12</v>
      </c>
      <c r="H4261">
        <v>48</v>
      </c>
      <c r="I4261">
        <v>1</v>
      </c>
      <c r="J4261" t="s">
        <v>13</v>
      </c>
      <c r="K4261">
        <v>0</v>
      </c>
      <c r="L4261">
        <f>YEAR(ecommerce_customer_data_custom_[[#This Row],[Purchase Date]])</f>
        <v>2023</v>
      </c>
      <c r="M4261">
        <f>MONTH(ecommerce_customer_data_custom_[[#This Row],[Purchase Date]])</f>
        <v>1</v>
      </c>
      <c r="N4261" t="str">
        <f>TEXT(ecommerce_customer_data_custom_[[#This Row],[Purchase Date]],"mmmm")</f>
        <v>January</v>
      </c>
      <c r="O4261" t="str">
        <f>VLOOKUP(ecommerce_customer_data_custom_[[#This Row],[Customer Age]],AgeGroupMapping!$A$2:$C$5,3,TRUE)</f>
        <v>Middle-Aged</v>
      </c>
      <c r="P4261" t="str">
        <f>IF(ecommerce_customer_data_custom_[[#This Row],[Returns]]=1,"Returned","Not Returned")</f>
        <v>Returned</v>
      </c>
      <c r="Q4261" t="str">
        <f>_xlfn.XLOOKUP(ecommerce_customer_data_custom_[[#This Row],[Payment Method]],PaymentMapping!$A$2:$A$11,PaymentMapping!$B$2:$B$11,"Other")</f>
        <v>Card</v>
      </c>
    </row>
    <row r="4262" spans="1:17" x14ac:dyDescent="0.3">
      <c r="A4262">
        <v>44987</v>
      </c>
      <c r="B4262" s="14">
        <v>44082.936076388891</v>
      </c>
      <c r="C4262" t="s">
        <v>18</v>
      </c>
      <c r="D4262">
        <v>281</v>
      </c>
      <c r="E4262">
        <v>5</v>
      </c>
      <c r="F4262">
        <v>2172</v>
      </c>
      <c r="G4262" t="s">
        <v>15</v>
      </c>
      <c r="H4262">
        <v>48</v>
      </c>
      <c r="I4262">
        <v>1</v>
      </c>
      <c r="J4262" t="s">
        <v>13</v>
      </c>
      <c r="K4262">
        <v>0</v>
      </c>
      <c r="L4262">
        <f>YEAR(ecommerce_customer_data_custom_[[#This Row],[Purchase Date]])</f>
        <v>2020</v>
      </c>
      <c r="M4262">
        <f>MONTH(ecommerce_customer_data_custom_[[#This Row],[Purchase Date]])</f>
        <v>9</v>
      </c>
      <c r="N4262" t="str">
        <f>TEXT(ecommerce_customer_data_custom_[[#This Row],[Purchase Date]],"mmmm")</f>
        <v>September</v>
      </c>
      <c r="O4262" t="str">
        <f>VLOOKUP(ecommerce_customer_data_custom_[[#This Row],[Customer Age]],AgeGroupMapping!$A$2:$C$5,3,TRUE)</f>
        <v>Middle-Aged</v>
      </c>
      <c r="P4262" t="str">
        <f>IF(ecommerce_customer_data_custom_[[#This Row],[Returns]]=1,"Returned","Not Returned")</f>
        <v>Returned</v>
      </c>
      <c r="Q4262" t="str">
        <f>_xlfn.XLOOKUP(ecommerce_customer_data_custom_[[#This Row],[Payment Method]],PaymentMapping!$A$2:$A$11,PaymentMapping!$B$2:$B$11,"Other")</f>
        <v>Wallet/UPI</v>
      </c>
    </row>
    <row r="4263" spans="1:17" x14ac:dyDescent="0.3">
      <c r="A4263">
        <v>673</v>
      </c>
      <c r="B4263" s="14">
        <v>43983.851678240739</v>
      </c>
      <c r="C4263" t="s">
        <v>16</v>
      </c>
      <c r="D4263">
        <v>116</v>
      </c>
      <c r="E4263">
        <v>1</v>
      </c>
      <c r="F4263">
        <v>2859</v>
      </c>
      <c r="G4263" t="s">
        <v>15</v>
      </c>
      <c r="H4263">
        <v>31</v>
      </c>
      <c r="I4263">
        <v>1</v>
      </c>
      <c r="J4263" t="s">
        <v>17</v>
      </c>
      <c r="K4263">
        <v>0</v>
      </c>
      <c r="L4263">
        <f>YEAR(ecommerce_customer_data_custom_[[#This Row],[Purchase Date]])</f>
        <v>2020</v>
      </c>
      <c r="M4263">
        <f>MONTH(ecommerce_customer_data_custom_[[#This Row],[Purchase Date]])</f>
        <v>6</v>
      </c>
      <c r="N4263" t="str">
        <f>TEXT(ecommerce_customer_data_custom_[[#This Row],[Purchase Date]],"mmmm")</f>
        <v>June</v>
      </c>
      <c r="O4263" t="str">
        <f>VLOOKUP(ecommerce_customer_data_custom_[[#This Row],[Customer Age]],AgeGroupMapping!$A$2:$C$5,3,TRUE)</f>
        <v>Adult</v>
      </c>
      <c r="P4263" t="str">
        <f>IF(ecommerce_customer_data_custom_[[#This Row],[Returns]]=1,"Returned","Not Returned")</f>
        <v>Returned</v>
      </c>
      <c r="Q4263" t="str">
        <f>_xlfn.XLOOKUP(ecommerce_customer_data_custom_[[#This Row],[Payment Method]],PaymentMapping!$A$2:$A$11,PaymentMapping!$B$2:$B$11,"Other")</f>
        <v>Wallet/UPI</v>
      </c>
    </row>
    <row r="4264" spans="1:17" x14ac:dyDescent="0.3">
      <c r="A4264">
        <v>673</v>
      </c>
      <c r="B4264" s="14">
        <v>44900.554872685185</v>
      </c>
      <c r="C4264" t="s">
        <v>16</v>
      </c>
      <c r="D4264">
        <v>133</v>
      </c>
      <c r="E4264">
        <v>1</v>
      </c>
      <c r="F4264">
        <v>3155</v>
      </c>
      <c r="G4264" t="s">
        <v>19</v>
      </c>
      <c r="H4264">
        <v>31</v>
      </c>
      <c r="I4264">
        <v>1</v>
      </c>
      <c r="J4264" t="s">
        <v>17</v>
      </c>
      <c r="K4264">
        <v>0</v>
      </c>
      <c r="L4264">
        <f>YEAR(ecommerce_customer_data_custom_[[#This Row],[Purchase Date]])</f>
        <v>2022</v>
      </c>
      <c r="M4264">
        <f>MONTH(ecommerce_customer_data_custom_[[#This Row],[Purchase Date]])</f>
        <v>12</v>
      </c>
      <c r="N4264" t="str">
        <f>TEXT(ecommerce_customer_data_custom_[[#This Row],[Purchase Date]],"mmmm")</f>
        <v>December</v>
      </c>
      <c r="O4264" t="str">
        <f>VLOOKUP(ecommerce_customer_data_custom_[[#This Row],[Customer Age]],AgeGroupMapping!$A$2:$C$5,3,TRUE)</f>
        <v>Adult</v>
      </c>
      <c r="P4264" t="str">
        <f>IF(ecommerce_customer_data_custom_[[#This Row],[Returns]]=1,"Returned","Not Returned")</f>
        <v>Returned</v>
      </c>
      <c r="Q4264" t="str">
        <f>_xlfn.XLOOKUP(ecommerce_customer_data_custom_[[#This Row],[Payment Method]],PaymentMapping!$A$2:$A$11,PaymentMapping!$B$2:$B$11,"Other")</f>
        <v>Cash</v>
      </c>
    </row>
    <row r="4265" spans="1:17" x14ac:dyDescent="0.3">
      <c r="A4265">
        <v>673</v>
      </c>
      <c r="B4265" s="14">
        <v>44421.103518518517</v>
      </c>
      <c r="C4265" t="s">
        <v>11</v>
      </c>
      <c r="D4265">
        <v>187</v>
      </c>
      <c r="E4265">
        <v>5</v>
      </c>
      <c r="F4265">
        <v>3843</v>
      </c>
      <c r="G4265" t="s">
        <v>19</v>
      </c>
      <c r="H4265">
        <v>31</v>
      </c>
      <c r="I4265">
        <v>0</v>
      </c>
      <c r="J4265" t="s">
        <v>17</v>
      </c>
      <c r="K4265">
        <v>0</v>
      </c>
      <c r="L4265">
        <f>YEAR(ecommerce_customer_data_custom_[[#This Row],[Purchase Date]])</f>
        <v>2021</v>
      </c>
      <c r="M4265">
        <f>MONTH(ecommerce_customer_data_custom_[[#This Row],[Purchase Date]])</f>
        <v>8</v>
      </c>
      <c r="N4265" t="str">
        <f>TEXT(ecommerce_customer_data_custom_[[#This Row],[Purchase Date]],"mmmm")</f>
        <v>August</v>
      </c>
      <c r="O4265" t="str">
        <f>VLOOKUP(ecommerce_customer_data_custom_[[#This Row],[Customer Age]],AgeGroupMapping!$A$2:$C$5,3,TRUE)</f>
        <v>Adult</v>
      </c>
      <c r="P4265" t="str">
        <f>IF(ecommerce_customer_data_custom_[[#This Row],[Returns]]=1,"Returned","Not Returned")</f>
        <v>Not Returned</v>
      </c>
      <c r="Q4265" t="str">
        <f>_xlfn.XLOOKUP(ecommerce_customer_data_custom_[[#This Row],[Payment Method]],PaymentMapping!$A$2:$A$11,PaymentMapping!$B$2:$B$11,"Other")</f>
        <v>Cash</v>
      </c>
    </row>
    <row r="4266" spans="1:17" x14ac:dyDescent="0.3">
      <c r="A4266">
        <v>673</v>
      </c>
      <c r="B4266" s="14">
        <v>44882.503159722219</v>
      </c>
      <c r="C4266" t="s">
        <v>16</v>
      </c>
      <c r="D4266">
        <v>434</v>
      </c>
      <c r="E4266">
        <v>2</v>
      </c>
      <c r="F4266">
        <v>1564</v>
      </c>
      <c r="G4266" t="s">
        <v>15</v>
      </c>
      <c r="H4266">
        <v>31</v>
      </c>
      <c r="I4266">
        <v>0</v>
      </c>
      <c r="J4266" t="s">
        <v>17</v>
      </c>
      <c r="K4266">
        <v>0</v>
      </c>
      <c r="L4266">
        <f>YEAR(ecommerce_customer_data_custom_[[#This Row],[Purchase Date]])</f>
        <v>2022</v>
      </c>
      <c r="M4266">
        <f>MONTH(ecommerce_customer_data_custom_[[#This Row],[Purchase Date]])</f>
        <v>11</v>
      </c>
      <c r="N4266" t="str">
        <f>TEXT(ecommerce_customer_data_custom_[[#This Row],[Purchase Date]],"mmmm")</f>
        <v>November</v>
      </c>
      <c r="O4266" t="str">
        <f>VLOOKUP(ecommerce_customer_data_custom_[[#This Row],[Customer Age]],AgeGroupMapping!$A$2:$C$5,3,TRUE)</f>
        <v>Adult</v>
      </c>
      <c r="P4266" t="str">
        <f>IF(ecommerce_customer_data_custom_[[#This Row],[Returns]]=1,"Returned","Not Returned")</f>
        <v>Not Returned</v>
      </c>
      <c r="Q4266" t="str">
        <f>_xlfn.XLOOKUP(ecommerce_customer_data_custom_[[#This Row],[Payment Method]],PaymentMapping!$A$2:$A$11,PaymentMapping!$B$2:$B$11,"Other")</f>
        <v>Wallet/UPI</v>
      </c>
    </row>
    <row r="4267" spans="1:17" x14ac:dyDescent="0.3">
      <c r="A4267">
        <v>673</v>
      </c>
      <c r="B4267" s="14">
        <v>44749.424849537034</v>
      </c>
      <c r="C4267" t="s">
        <v>16</v>
      </c>
      <c r="D4267">
        <v>148</v>
      </c>
      <c r="E4267">
        <v>1</v>
      </c>
      <c r="F4267">
        <v>4439</v>
      </c>
      <c r="G4267" t="s">
        <v>19</v>
      </c>
      <c r="H4267">
        <v>31</v>
      </c>
      <c r="I4267">
        <v>0</v>
      </c>
      <c r="J4267" t="s">
        <v>17</v>
      </c>
      <c r="K4267">
        <v>0</v>
      </c>
      <c r="L4267">
        <f>YEAR(ecommerce_customer_data_custom_[[#This Row],[Purchase Date]])</f>
        <v>2022</v>
      </c>
      <c r="M4267">
        <f>MONTH(ecommerce_customer_data_custom_[[#This Row],[Purchase Date]])</f>
        <v>7</v>
      </c>
      <c r="N4267" t="str">
        <f>TEXT(ecommerce_customer_data_custom_[[#This Row],[Purchase Date]],"mmmm")</f>
        <v>July</v>
      </c>
      <c r="O4267" t="str">
        <f>VLOOKUP(ecommerce_customer_data_custom_[[#This Row],[Customer Age]],AgeGroupMapping!$A$2:$C$5,3,TRUE)</f>
        <v>Adult</v>
      </c>
      <c r="P4267" t="str">
        <f>IF(ecommerce_customer_data_custom_[[#This Row],[Returns]]=1,"Returned","Not Returned")</f>
        <v>Not Returned</v>
      </c>
      <c r="Q4267" t="str">
        <f>_xlfn.XLOOKUP(ecommerce_customer_data_custom_[[#This Row],[Payment Method]],PaymentMapping!$A$2:$A$11,PaymentMapping!$B$2:$B$11,"Other")</f>
        <v>Cash</v>
      </c>
    </row>
    <row r="4268" spans="1:17" x14ac:dyDescent="0.3">
      <c r="A4268">
        <v>673</v>
      </c>
      <c r="B4268" s="14">
        <v>45178.305706018517</v>
      </c>
      <c r="C4268" t="s">
        <v>16</v>
      </c>
      <c r="D4268">
        <v>371</v>
      </c>
      <c r="E4268">
        <v>2</v>
      </c>
      <c r="F4268">
        <v>1844</v>
      </c>
      <c r="G4268" t="s">
        <v>12</v>
      </c>
      <c r="H4268">
        <v>31</v>
      </c>
      <c r="I4268">
        <v>0</v>
      </c>
      <c r="J4268" t="s">
        <v>17</v>
      </c>
      <c r="K4268">
        <v>0</v>
      </c>
      <c r="L4268">
        <f>YEAR(ecommerce_customer_data_custom_[[#This Row],[Purchase Date]])</f>
        <v>2023</v>
      </c>
      <c r="M4268">
        <f>MONTH(ecommerce_customer_data_custom_[[#This Row],[Purchase Date]])</f>
        <v>9</v>
      </c>
      <c r="N4268" t="str">
        <f>TEXT(ecommerce_customer_data_custom_[[#This Row],[Purchase Date]],"mmmm")</f>
        <v>September</v>
      </c>
      <c r="O4268" t="str">
        <f>VLOOKUP(ecommerce_customer_data_custom_[[#This Row],[Customer Age]],AgeGroupMapping!$A$2:$C$5,3,TRUE)</f>
        <v>Adult</v>
      </c>
      <c r="P4268" t="str">
        <f>IF(ecommerce_customer_data_custom_[[#This Row],[Returns]]=1,"Returned","Not Returned")</f>
        <v>Not Returned</v>
      </c>
      <c r="Q4268" t="str">
        <f>_xlfn.XLOOKUP(ecommerce_customer_data_custom_[[#This Row],[Payment Method]],PaymentMapping!$A$2:$A$11,PaymentMapping!$B$2:$B$11,"Other")</f>
        <v>Card</v>
      </c>
    </row>
    <row r="4269" spans="1:17" x14ac:dyDescent="0.3">
      <c r="A4269">
        <v>673</v>
      </c>
      <c r="B4269" s="14">
        <v>44061.88380787037</v>
      </c>
      <c r="C4269" t="s">
        <v>14</v>
      </c>
      <c r="D4269">
        <v>430</v>
      </c>
      <c r="E4269">
        <v>2</v>
      </c>
      <c r="F4269">
        <v>1944</v>
      </c>
      <c r="G4269" t="s">
        <v>20</v>
      </c>
      <c r="H4269">
        <v>31</v>
      </c>
      <c r="I4269">
        <v>0</v>
      </c>
      <c r="J4269" t="s">
        <v>17</v>
      </c>
      <c r="K4269">
        <v>0</v>
      </c>
      <c r="L4269">
        <f>YEAR(ecommerce_customer_data_custom_[[#This Row],[Purchase Date]])</f>
        <v>2020</v>
      </c>
      <c r="M4269">
        <f>MONTH(ecommerce_customer_data_custom_[[#This Row],[Purchase Date]])</f>
        <v>8</v>
      </c>
      <c r="N4269" t="str">
        <f>TEXT(ecommerce_customer_data_custom_[[#This Row],[Purchase Date]],"mmmm")</f>
        <v>August</v>
      </c>
      <c r="O4269" t="str">
        <f>VLOOKUP(ecommerce_customer_data_custom_[[#This Row],[Customer Age]],AgeGroupMapping!$A$2:$C$5,3,TRUE)</f>
        <v>Adult</v>
      </c>
      <c r="P4269" t="str">
        <f>IF(ecommerce_customer_data_custom_[[#This Row],[Returns]]=1,"Returned","Not Returned")</f>
        <v>Not Returned</v>
      </c>
      <c r="Q4269" t="str">
        <f>_xlfn.XLOOKUP(ecommerce_customer_data_custom_[[#This Row],[Payment Method]],PaymentMapping!$A$2:$A$11,PaymentMapping!$B$2:$B$11,"Other")</f>
        <v>Other</v>
      </c>
    </row>
    <row r="4270" spans="1:17" x14ac:dyDescent="0.3">
      <c r="A4270">
        <v>6181</v>
      </c>
      <c r="B4270" s="14">
        <v>45028.800995370373</v>
      </c>
      <c r="C4270" t="s">
        <v>16</v>
      </c>
      <c r="D4270">
        <v>206</v>
      </c>
      <c r="E4270">
        <v>2</v>
      </c>
      <c r="F4270">
        <v>4397</v>
      </c>
      <c r="G4270" t="s">
        <v>12</v>
      </c>
      <c r="H4270">
        <v>52</v>
      </c>
      <c r="I4270">
        <v>1</v>
      </c>
      <c r="J4270" t="s">
        <v>13</v>
      </c>
      <c r="K4270">
        <v>0</v>
      </c>
      <c r="L4270">
        <f>YEAR(ecommerce_customer_data_custom_[[#This Row],[Purchase Date]])</f>
        <v>2023</v>
      </c>
      <c r="M4270">
        <f>MONTH(ecommerce_customer_data_custom_[[#This Row],[Purchase Date]])</f>
        <v>4</v>
      </c>
      <c r="N4270" t="str">
        <f>TEXT(ecommerce_customer_data_custom_[[#This Row],[Purchase Date]],"mmmm")</f>
        <v>April</v>
      </c>
      <c r="O4270" t="str">
        <f>VLOOKUP(ecommerce_customer_data_custom_[[#This Row],[Customer Age]],AgeGroupMapping!$A$2:$C$5,3,TRUE)</f>
        <v>Middle-Aged</v>
      </c>
      <c r="P4270" t="str">
        <f>IF(ecommerce_customer_data_custom_[[#This Row],[Returns]]=1,"Returned","Not Returned")</f>
        <v>Returned</v>
      </c>
      <c r="Q4270" t="str">
        <f>_xlfn.XLOOKUP(ecommerce_customer_data_custom_[[#This Row],[Payment Method]],PaymentMapping!$A$2:$A$11,PaymentMapping!$B$2:$B$11,"Other")</f>
        <v>Card</v>
      </c>
    </row>
    <row r="4271" spans="1:17" x14ac:dyDescent="0.3">
      <c r="A4271">
        <v>6181</v>
      </c>
      <c r="B4271" s="14">
        <v>44679.325358796297</v>
      </c>
      <c r="C4271" t="s">
        <v>16</v>
      </c>
      <c r="D4271">
        <v>165</v>
      </c>
      <c r="E4271">
        <v>2</v>
      </c>
      <c r="F4271">
        <v>2927</v>
      </c>
      <c r="G4271" t="s">
        <v>12</v>
      </c>
      <c r="H4271">
        <v>52</v>
      </c>
      <c r="I4271">
        <v>0</v>
      </c>
      <c r="J4271" t="s">
        <v>13</v>
      </c>
      <c r="K4271">
        <v>0</v>
      </c>
      <c r="L4271">
        <f>YEAR(ecommerce_customer_data_custom_[[#This Row],[Purchase Date]])</f>
        <v>2022</v>
      </c>
      <c r="M4271">
        <f>MONTH(ecommerce_customer_data_custom_[[#This Row],[Purchase Date]])</f>
        <v>4</v>
      </c>
      <c r="N4271" t="str">
        <f>TEXT(ecommerce_customer_data_custom_[[#This Row],[Purchase Date]],"mmmm")</f>
        <v>April</v>
      </c>
      <c r="O4271" t="str">
        <f>VLOOKUP(ecommerce_customer_data_custom_[[#This Row],[Customer Age]],AgeGroupMapping!$A$2:$C$5,3,TRUE)</f>
        <v>Middle-Aged</v>
      </c>
      <c r="P4271" t="str">
        <f>IF(ecommerce_customer_data_custom_[[#This Row],[Returns]]=1,"Returned","Not Returned")</f>
        <v>Not Returned</v>
      </c>
      <c r="Q4271" t="str">
        <f>_xlfn.XLOOKUP(ecommerce_customer_data_custom_[[#This Row],[Payment Method]],PaymentMapping!$A$2:$A$11,PaymentMapping!$B$2:$B$11,"Other")</f>
        <v>Card</v>
      </c>
    </row>
    <row r="4272" spans="1:17" x14ac:dyDescent="0.3">
      <c r="A4272">
        <v>6181</v>
      </c>
      <c r="B4272" s="14">
        <v>44306.556539351855</v>
      </c>
      <c r="C4272" t="s">
        <v>18</v>
      </c>
      <c r="D4272">
        <v>436</v>
      </c>
      <c r="E4272">
        <v>3</v>
      </c>
      <c r="F4272">
        <v>289</v>
      </c>
      <c r="G4272" t="s">
        <v>12</v>
      </c>
      <c r="H4272">
        <v>52</v>
      </c>
      <c r="I4272">
        <v>0</v>
      </c>
      <c r="J4272" t="s">
        <v>13</v>
      </c>
      <c r="K4272">
        <v>0</v>
      </c>
      <c r="L4272">
        <f>YEAR(ecommerce_customer_data_custom_[[#This Row],[Purchase Date]])</f>
        <v>2021</v>
      </c>
      <c r="M4272">
        <f>MONTH(ecommerce_customer_data_custom_[[#This Row],[Purchase Date]])</f>
        <v>4</v>
      </c>
      <c r="N4272" t="str">
        <f>TEXT(ecommerce_customer_data_custom_[[#This Row],[Purchase Date]],"mmmm")</f>
        <v>April</v>
      </c>
      <c r="O4272" t="str">
        <f>VLOOKUP(ecommerce_customer_data_custom_[[#This Row],[Customer Age]],AgeGroupMapping!$A$2:$C$5,3,TRUE)</f>
        <v>Middle-Aged</v>
      </c>
      <c r="P4272" t="str">
        <f>IF(ecommerce_customer_data_custom_[[#This Row],[Returns]]=1,"Returned","Not Returned")</f>
        <v>Not Returned</v>
      </c>
      <c r="Q4272" t="str">
        <f>_xlfn.XLOOKUP(ecommerce_customer_data_custom_[[#This Row],[Payment Method]],PaymentMapping!$A$2:$A$11,PaymentMapping!$B$2:$B$11,"Other")</f>
        <v>Card</v>
      </c>
    </row>
    <row r="4273" spans="1:17" x14ac:dyDescent="0.3">
      <c r="A4273">
        <v>6181</v>
      </c>
      <c r="B4273" s="14">
        <v>45037.712337962963</v>
      </c>
      <c r="C4273" t="s">
        <v>16</v>
      </c>
      <c r="D4273">
        <v>225</v>
      </c>
      <c r="E4273">
        <v>5</v>
      </c>
      <c r="F4273">
        <v>3200</v>
      </c>
      <c r="G4273" t="s">
        <v>12</v>
      </c>
      <c r="H4273">
        <v>52</v>
      </c>
      <c r="I4273">
        <v>1</v>
      </c>
      <c r="J4273" t="s">
        <v>13</v>
      </c>
      <c r="K4273">
        <v>0</v>
      </c>
      <c r="L4273">
        <f>YEAR(ecommerce_customer_data_custom_[[#This Row],[Purchase Date]])</f>
        <v>2023</v>
      </c>
      <c r="M4273">
        <f>MONTH(ecommerce_customer_data_custom_[[#This Row],[Purchase Date]])</f>
        <v>4</v>
      </c>
      <c r="N4273" t="str">
        <f>TEXT(ecommerce_customer_data_custom_[[#This Row],[Purchase Date]],"mmmm")</f>
        <v>April</v>
      </c>
      <c r="O4273" t="str">
        <f>VLOOKUP(ecommerce_customer_data_custom_[[#This Row],[Customer Age]],AgeGroupMapping!$A$2:$C$5,3,TRUE)</f>
        <v>Middle-Aged</v>
      </c>
      <c r="P4273" t="str">
        <f>IF(ecommerce_customer_data_custom_[[#This Row],[Returns]]=1,"Returned","Not Returned")</f>
        <v>Returned</v>
      </c>
      <c r="Q4273" t="str">
        <f>_xlfn.XLOOKUP(ecommerce_customer_data_custom_[[#This Row],[Payment Method]],PaymentMapping!$A$2:$A$11,PaymentMapping!$B$2:$B$11,"Other")</f>
        <v>Card</v>
      </c>
    </row>
    <row r="4274" spans="1:17" x14ac:dyDescent="0.3">
      <c r="A4274">
        <v>6181</v>
      </c>
      <c r="B4274" s="14">
        <v>44599.834270833337</v>
      </c>
      <c r="C4274" t="s">
        <v>18</v>
      </c>
      <c r="D4274">
        <v>446</v>
      </c>
      <c r="E4274">
        <v>1</v>
      </c>
      <c r="F4274">
        <v>5068</v>
      </c>
      <c r="G4274" t="s">
        <v>15</v>
      </c>
      <c r="H4274">
        <v>52</v>
      </c>
      <c r="I4274">
        <v>0</v>
      </c>
      <c r="J4274" t="s">
        <v>13</v>
      </c>
      <c r="K4274">
        <v>0</v>
      </c>
      <c r="L4274">
        <f>YEAR(ecommerce_customer_data_custom_[[#This Row],[Purchase Date]])</f>
        <v>2022</v>
      </c>
      <c r="M4274">
        <f>MONTH(ecommerce_customer_data_custom_[[#This Row],[Purchase Date]])</f>
        <v>2</v>
      </c>
      <c r="N4274" t="str">
        <f>TEXT(ecommerce_customer_data_custom_[[#This Row],[Purchase Date]],"mmmm")</f>
        <v>February</v>
      </c>
      <c r="O4274" t="str">
        <f>VLOOKUP(ecommerce_customer_data_custom_[[#This Row],[Customer Age]],AgeGroupMapping!$A$2:$C$5,3,TRUE)</f>
        <v>Middle-Aged</v>
      </c>
      <c r="P4274" t="str">
        <f>IF(ecommerce_customer_data_custom_[[#This Row],[Returns]]=1,"Returned","Not Returned")</f>
        <v>Not Returned</v>
      </c>
      <c r="Q4274" t="str">
        <f>_xlfn.XLOOKUP(ecommerce_customer_data_custom_[[#This Row],[Payment Method]],PaymentMapping!$A$2:$A$11,PaymentMapping!$B$2:$B$11,"Other")</f>
        <v>Wallet/UPI</v>
      </c>
    </row>
    <row r="4275" spans="1:17" x14ac:dyDescent="0.3">
      <c r="A4275">
        <v>6181</v>
      </c>
      <c r="B4275" s="14">
        <v>44630.557175925926</v>
      </c>
      <c r="C4275" t="s">
        <v>14</v>
      </c>
      <c r="D4275">
        <v>126</v>
      </c>
      <c r="E4275">
        <v>1</v>
      </c>
      <c r="F4275">
        <v>2706</v>
      </c>
      <c r="G4275" t="s">
        <v>19</v>
      </c>
      <c r="H4275">
        <v>52</v>
      </c>
      <c r="I4275">
        <v>0</v>
      </c>
      <c r="J4275" t="s">
        <v>13</v>
      </c>
      <c r="K4275">
        <v>0</v>
      </c>
      <c r="L4275">
        <f>YEAR(ecommerce_customer_data_custom_[[#This Row],[Purchase Date]])</f>
        <v>2022</v>
      </c>
      <c r="M4275">
        <f>MONTH(ecommerce_customer_data_custom_[[#This Row],[Purchase Date]])</f>
        <v>3</v>
      </c>
      <c r="N4275" t="str">
        <f>TEXT(ecommerce_customer_data_custom_[[#This Row],[Purchase Date]],"mmmm")</f>
        <v>March</v>
      </c>
      <c r="O4275" t="str">
        <f>VLOOKUP(ecommerce_customer_data_custom_[[#This Row],[Customer Age]],AgeGroupMapping!$A$2:$C$5,3,TRUE)</f>
        <v>Middle-Aged</v>
      </c>
      <c r="P4275" t="str">
        <f>IF(ecommerce_customer_data_custom_[[#This Row],[Returns]]=1,"Returned","Not Returned")</f>
        <v>Not Returned</v>
      </c>
      <c r="Q4275" t="str">
        <f>_xlfn.XLOOKUP(ecommerce_customer_data_custom_[[#This Row],[Payment Method]],PaymentMapping!$A$2:$A$11,PaymentMapping!$B$2:$B$11,"Other")</f>
        <v>Cash</v>
      </c>
    </row>
    <row r="4276" spans="1:17" x14ac:dyDescent="0.3">
      <c r="A4276">
        <v>6181</v>
      </c>
      <c r="B4276" s="14">
        <v>44515.318541666667</v>
      </c>
      <c r="C4276" t="s">
        <v>11</v>
      </c>
      <c r="D4276">
        <v>356</v>
      </c>
      <c r="E4276">
        <v>2</v>
      </c>
      <c r="F4276">
        <v>1021</v>
      </c>
      <c r="G4276" t="s">
        <v>12</v>
      </c>
      <c r="H4276">
        <v>52</v>
      </c>
      <c r="I4276">
        <v>0</v>
      </c>
      <c r="J4276" t="s">
        <v>13</v>
      </c>
      <c r="K4276">
        <v>0</v>
      </c>
      <c r="L4276">
        <f>YEAR(ecommerce_customer_data_custom_[[#This Row],[Purchase Date]])</f>
        <v>2021</v>
      </c>
      <c r="M4276">
        <f>MONTH(ecommerce_customer_data_custom_[[#This Row],[Purchase Date]])</f>
        <v>11</v>
      </c>
      <c r="N4276" t="str">
        <f>TEXT(ecommerce_customer_data_custom_[[#This Row],[Purchase Date]],"mmmm")</f>
        <v>November</v>
      </c>
      <c r="O4276" t="str">
        <f>VLOOKUP(ecommerce_customer_data_custom_[[#This Row],[Customer Age]],AgeGroupMapping!$A$2:$C$5,3,TRUE)</f>
        <v>Middle-Aged</v>
      </c>
      <c r="P4276" t="str">
        <f>IF(ecommerce_customer_data_custom_[[#This Row],[Returns]]=1,"Returned","Not Returned")</f>
        <v>Not Returned</v>
      </c>
      <c r="Q4276" t="str">
        <f>_xlfn.XLOOKUP(ecommerce_customer_data_custom_[[#This Row],[Payment Method]],PaymentMapping!$A$2:$A$11,PaymentMapping!$B$2:$B$11,"Other")</f>
        <v>Card</v>
      </c>
    </row>
    <row r="4277" spans="1:17" x14ac:dyDescent="0.3">
      <c r="A4277">
        <v>6181</v>
      </c>
      <c r="B4277" s="14">
        <v>44050.721643518518</v>
      </c>
      <c r="C4277" t="s">
        <v>16</v>
      </c>
      <c r="D4277">
        <v>344</v>
      </c>
      <c r="E4277">
        <v>4</v>
      </c>
      <c r="F4277">
        <v>1819</v>
      </c>
      <c r="G4277" t="s">
        <v>19</v>
      </c>
      <c r="H4277">
        <v>52</v>
      </c>
      <c r="I4277">
        <v>1</v>
      </c>
      <c r="J4277" t="s">
        <v>13</v>
      </c>
      <c r="K4277">
        <v>0</v>
      </c>
      <c r="L4277">
        <f>YEAR(ecommerce_customer_data_custom_[[#This Row],[Purchase Date]])</f>
        <v>2020</v>
      </c>
      <c r="M4277">
        <f>MONTH(ecommerce_customer_data_custom_[[#This Row],[Purchase Date]])</f>
        <v>8</v>
      </c>
      <c r="N4277" t="str">
        <f>TEXT(ecommerce_customer_data_custom_[[#This Row],[Purchase Date]],"mmmm")</f>
        <v>August</v>
      </c>
      <c r="O4277" t="str">
        <f>VLOOKUP(ecommerce_customer_data_custom_[[#This Row],[Customer Age]],AgeGroupMapping!$A$2:$C$5,3,TRUE)</f>
        <v>Middle-Aged</v>
      </c>
      <c r="P4277" t="str">
        <f>IF(ecommerce_customer_data_custom_[[#This Row],[Returns]]=1,"Returned","Not Returned")</f>
        <v>Returned</v>
      </c>
      <c r="Q4277" t="str">
        <f>_xlfn.XLOOKUP(ecommerce_customer_data_custom_[[#This Row],[Payment Method]],PaymentMapping!$A$2:$A$11,PaymentMapping!$B$2:$B$11,"Other")</f>
        <v>Cash</v>
      </c>
    </row>
    <row r="4278" spans="1:17" x14ac:dyDescent="0.3">
      <c r="A4278">
        <v>6181</v>
      </c>
      <c r="B4278" s="14">
        <v>44693.02375</v>
      </c>
      <c r="C4278" t="s">
        <v>14</v>
      </c>
      <c r="D4278">
        <v>265</v>
      </c>
      <c r="E4278">
        <v>2</v>
      </c>
      <c r="F4278">
        <v>5182</v>
      </c>
      <c r="G4278" t="s">
        <v>15</v>
      </c>
      <c r="H4278">
        <v>52</v>
      </c>
      <c r="I4278">
        <v>0</v>
      </c>
      <c r="J4278" t="s">
        <v>13</v>
      </c>
      <c r="K4278">
        <v>0</v>
      </c>
      <c r="L4278">
        <f>YEAR(ecommerce_customer_data_custom_[[#This Row],[Purchase Date]])</f>
        <v>2022</v>
      </c>
      <c r="M4278">
        <f>MONTH(ecommerce_customer_data_custom_[[#This Row],[Purchase Date]])</f>
        <v>5</v>
      </c>
      <c r="N4278" t="str">
        <f>TEXT(ecommerce_customer_data_custom_[[#This Row],[Purchase Date]],"mmmm")</f>
        <v>May</v>
      </c>
      <c r="O4278" t="str">
        <f>VLOOKUP(ecommerce_customer_data_custom_[[#This Row],[Customer Age]],AgeGroupMapping!$A$2:$C$5,3,TRUE)</f>
        <v>Middle-Aged</v>
      </c>
      <c r="P4278" t="str">
        <f>IF(ecommerce_customer_data_custom_[[#This Row],[Returns]]=1,"Returned","Not Returned")</f>
        <v>Not Returned</v>
      </c>
      <c r="Q4278" t="str">
        <f>_xlfn.XLOOKUP(ecommerce_customer_data_custom_[[#This Row],[Payment Method]],PaymentMapping!$A$2:$A$11,PaymentMapping!$B$2:$B$11,"Other")</f>
        <v>Wallet/UPI</v>
      </c>
    </row>
    <row r="4279" spans="1:17" x14ac:dyDescent="0.3">
      <c r="A4279">
        <v>9438</v>
      </c>
      <c r="B4279" s="14">
        <v>44977.824780092589</v>
      </c>
      <c r="C4279" t="s">
        <v>14</v>
      </c>
      <c r="D4279">
        <v>92</v>
      </c>
      <c r="E4279">
        <v>2</v>
      </c>
      <c r="F4279">
        <v>754</v>
      </c>
      <c r="G4279" t="s">
        <v>19</v>
      </c>
      <c r="H4279">
        <v>26</v>
      </c>
      <c r="I4279">
        <v>0</v>
      </c>
      <c r="J4279" t="s">
        <v>13</v>
      </c>
      <c r="K4279">
        <v>0</v>
      </c>
      <c r="L4279">
        <f>YEAR(ecommerce_customer_data_custom_[[#This Row],[Purchase Date]])</f>
        <v>2023</v>
      </c>
      <c r="M4279">
        <f>MONTH(ecommerce_customer_data_custom_[[#This Row],[Purchase Date]])</f>
        <v>2</v>
      </c>
      <c r="N4279" t="str">
        <f>TEXT(ecommerce_customer_data_custom_[[#This Row],[Purchase Date]],"mmmm")</f>
        <v>February</v>
      </c>
      <c r="O4279" t="str">
        <f>VLOOKUP(ecommerce_customer_data_custom_[[#This Row],[Customer Age]],AgeGroupMapping!$A$2:$C$5,3,TRUE)</f>
        <v>Adult</v>
      </c>
      <c r="P4279" t="str">
        <f>IF(ecommerce_customer_data_custom_[[#This Row],[Returns]]=1,"Returned","Not Returned")</f>
        <v>Not Returned</v>
      </c>
      <c r="Q4279" t="str">
        <f>_xlfn.XLOOKUP(ecommerce_customer_data_custom_[[#This Row],[Payment Method]],PaymentMapping!$A$2:$A$11,PaymentMapping!$B$2:$B$11,"Other")</f>
        <v>Cash</v>
      </c>
    </row>
    <row r="4280" spans="1:17" x14ac:dyDescent="0.3">
      <c r="A4280">
        <v>9438</v>
      </c>
      <c r="B4280" s="14">
        <v>44402.344097222223</v>
      </c>
      <c r="C4280" t="s">
        <v>14</v>
      </c>
      <c r="D4280">
        <v>218</v>
      </c>
      <c r="E4280">
        <v>3</v>
      </c>
      <c r="F4280">
        <v>4482</v>
      </c>
      <c r="G4280" t="s">
        <v>20</v>
      </c>
      <c r="H4280">
        <v>26</v>
      </c>
      <c r="I4280">
        <v>1</v>
      </c>
      <c r="J4280" t="s">
        <v>13</v>
      </c>
      <c r="K4280">
        <v>0</v>
      </c>
      <c r="L4280">
        <f>YEAR(ecommerce_customer_data_custom_[[#This Row],[Purchase Date]])</f>
        <v>2021</v>
      </c>
      <c r="M4280">
        <f>MONTH(ecommerce_customer_data_custom_[[#This Row],[Purchase Date]])</f>
        <v>7</v>
      </c>
      <c r="N4280" t="str">
        <f>TEXT(ecommerce_customer_data_custom_[[#This Row],[Purchase Date]],"mmmm")</f>
        <v>July</v>
      </c>
      <c r="O4280" t="str">
        <f>VLOOKUP(ecommerce_customer_data_custom_[[#This Row],[Customer Age]],AgeGroupMapping!$A$2:$C$5,3,TRUE)</f>
        <v>Adult</v>
      </c>
      <c r="P4280" t="str">
        <f>IF(ecommerce_customer_data_custom_[[#This Row],[Returns]]=1,"Returned","Not Returned")</f>
        <v>Returned</v>
      </c>
      <c r="Q4280" t="str">
        <f>_xlfn.XLOOKUP(ecommerce_customer_data_custom_[[#This Row],[Payment Method]],PaymentMapping!$A$2:$A$11,PaymentMapping!$B$2:$B$11,"Other")</f>
        <v>Other</v>
      </c>
    </row>
    <row r="4281" spans="1:17" x14ac:dyDescent="0.3">
      <c r="A4281">
        <v>9438</v>
      </c>
      <c r="B4281" s="14">
        <v>44189.745219907411</v>
      </c>
      <c r="C4281" t="s">
        <v>14</v>
      </c>
      <c r="D4281">
        <v>70</v>
      </c>
      <c r="E4281">
        <v>1</v>
      </c>
      <c r="F4281">
        <v>3244</v>
      </c>
      <c r="G4281" t="s">
        <v>12</v>
      </c>
      <c r="H4281">
        <v>26</v>
      </c>
      <c r="I4281">
        <v>0</v>
      </c>
      <c r="J4281" t="s">
        <v>13</v>
      </c>
      <c r="K4281">
        <v>0</v>
      </c>
      <c r="L4281">
        <f>YEAR(ecommerce_customer_data_custom_[[#This Row],[Purchase Date]])</f>
        <v>2020</v>
      </c>
      <c r="M4281">
        <f>MONTH(ecommerce_customer_data_custom_[[#This Row],[Purchase Date]])</f>
        <v>12</v>
      </c>
      <c r="N4281" t="str">
        <f>TEXT(ecommerce_customer_data_custom_[[#This Row],[Purchase Date]],"mmmm")</f>
        <v>December</v>
      </c>
      <c r="O4281" t="str">
        <f>VLOOKUP(ecommerce_customer_data_custom_[[#This Row],[Customer Age]],AgeGroupMapping!$A$2:$C$5,3,TRUE)</f>
        <v>Adult</v>
      </c>
      <c r="P4281" t="str">
        <f>IF(ecommerce_customer_data_custom_[[#This Row],[Returns]]=1,"Returned","Not Returned")</f>
        <v>Not Returned</v>
      </c>
      <c r="Q4281" t="str">
        <f>_xlfn.XLOOKUP(ecommerce_customer_data_custom_[[#This Row],[Payment Method]],PaymentMapping!$A$2:$A$11,PaymentMapping!$B$2:$B$11,"Other")</f>
        <v>Card</v>
      </c>
    </row>
    <row r="4282" spans="1:17" x14ac:dyDescent="0.3">
      <c r="A4282">
        <v>9438</v>
      </c>
      <c r="B4282" s="14">
        <v>44283.582546296297</v>
      </c>
      <c r="C4282" t="s">
        <v>14</v>
      </c>
      <c r="D4282">
        <v>138</v>
      </c>
      <c r="E4282">
        <v>3</v>
      </c>
      <c r="F4282">
        <v>1249</v>
      </c>
      <c r="G4282" t="s">
        <v>19</v>
      </c>
      <c r="H4282">
        <v>26</v>
      </c>
      <c r="I4282">
        <v>1</v>
      </c>
      <c r="J4282" t="s">
        <v>13</v>
      </c>
      <c r="K4282">
        <v>0</v>
      </c>
      <c r="L4282">
        <f>YEAR(ecommerce_customer_data_custom_[[#This Row],[Purchase Date]])</f>
        <v>2021</v>
      </c>
      <c r="M4282">
        <f>MONTH(ecommerce_customer_data_custom_[[#This Row],[Purchase Date]])</f>
        <v>3</v>
      </c>
      <c r="N4282" t="str">
        <f>TEXT(ecommerce_customer_data_custom_[[#This Row],[Purchase Date]],"mmmm")</f>
        <v>March</v>
      </c>
      <c r="O4282" t="str">
        <f>VLOOKUP(ecommerce_customer_data_custom_[[#This Row],[Customer Age]],AgeGroupMapping!$A$2:$C$5,3,TRUE)</f>
        <v>Adult</v>
      </c>
      <c r="P4282" t="str">
        <f>IF(ecommerce_customer_data_custom_[[#This Row],[Returns]]=1,"Returned","Not Returned")</f>
        <v>Returned</v>
      </c>
      <c r="Q4282" t="str">
        <f>_xlfn.XLOOKUP(ecommerce_customer_data_custom_[[#This Row],[Payment Method]],PaymentMapping!$A$2:$A$11,PaymentMapping!$B$2:$B$11,"Other")</f>
        <v>Cash</v>
      </c>
    </row>
    <row r="4283" spans="1:17" x14ac:dyDescent="0.3">
      <c r="A4283">
        <v>9438</v>
      </c>
      <c r="B4283" s="14">
        <v>44024.682430555556</v>
      </c>
      <c r="C4283" t="s">
        <v>16</v>
      </c>
      <c r="D4283">
        <v>287</v>
      </c>
      <c r="E4283">
        <v>5</v>
      </c>
      <c r="F4283">
        <v>3798</v>
      </c>
      <c r="G4283" t="s">
        <v>12</v>
      </c>
      <c r="H4283">
        <v>26</v>
      </c>
      <c r="I4283">
        <v>0</v>
      </c>
      <c r="J4283" t="s">
        <v>13</v>
      </c>
      <c r="K4283">
        <v>0</v>
      </c>
      <c r="L4283">
        <f>YEAR(ecommerce_customer_data_custom_[[#This Row],[Purchase Date]])</f>
        <v>2020</v>
      </c>
      <c r="M4283">
        <f>MONTH(ecommerce_customer_data_custom_[[#This Row],[Purchase Date]])</f>
        <v>7</v>
      </c>
      <c r="N4283" t="str">
        <f>TEXT(ecommerce_customer_data_custom_[[#This Row],[Purchase Date]],"mmmm")</f>
        <v>July</v>
      </c>
      <c r="O4283" t="str">
        <f>VLOOKUP(ecommerce_customer_data_custom_[[#This Row],[Customer Age]],AgeGroupMapping!$A$2:$C$5,3,TRUE)</f>
        <v>Adult</v>
      </c>
      <c r="P4283" t="str">
        <f>IF(ecommerce_customer_data_custom_[[#This Row],[Returns]]=1,"Returned","Not Returned")</f>
        <v>Not Returned</v>
      </c>
      <c r="Q4283" t="str">
        <f>_xlfn.XLOOKUP(ecommerce_customer_data_custom_[[#This Row],[Payment Method]],PaymentMapping!$A$2:$A$11,PaymentMapping!$B$2:$B$11,"Other")</f>
        <v>Card</v>
      </c>
    </row>
    <row r="4284" spans="1:17" x14ac:dyDescent="0.3">
      <c r="A4284">
        <v>9438</v>
      </c>
      <c r="B4284" s="14">
        <v>44107.135266203702</v>
      </c>
      <c r="C4284" t="s">
        <v>16</v>
      </c>
      <c r="D4284">
        <v>228</v>
      </c>
      <c r="E4284">
        <v>5</v>
      </c>
      <c r="F4284">
        <v>853</v>
      </c>
      <c r="G4284" t="s">
        <v>19</v>
      </c>
      <c r="H4284">
        <v>26</v>
      </c>
      <c r="I4284">
        <v>0</v>
      </c>
      <c r="J4284" t="s">
        <v>13</v>
      </c>
      <c r="K4284">
        <v>0</v>
      </c>
      <c r="L4284">
        <f>YEAR(ecommerce_customer_data_custom_[[#This Row],[Purchase Date]])</f>
        <v>2020</v>
      </c>
      <c r="M4284">
        <f>MONTH(ecommerce_customer_data_custom_[[#This Row],[Purchase Date]])</f>
        <v>10</v>
      </c>
      <c r="N4284" t="str">
        <f>TEXT(ecommerce_customer_data_custom_[[#This Row],[Purchase Date]],"mmmm")</f>
        <v>October</v>
      </c>
      <c r="O4284" t="str">
        <f>VLOOKUP(ecommerce_customer_data_custom_[[#This Row],[Customer Age]],AgeGroupMapping!$A$2:$C$5,3,TRUE)</f>
        <v>Adult</v>
      </c>
      <c r="P4284" t="str">
        <f>IF(ecommerce_customer_data_custom_[[#This Row],[Returns]]=1,"Returned","Not Returned")</f>
        <v>Not Returned</v>
      </c>
      <c r="Q4284" t="str">
        <f>_xlfn.XLOOKUP(ecommerce_customer_data_custom_[[#This Row],[Payment Method]],PaymentMapping!$A$2:$A$11,PaymentMapping!$B$2:$B$11,"Other")</f>
        <v>Cash</v>
      </c>
    </row>
    <row r="4285" spans="1:17" x14ac:dyDescent="0.3">
      <c r="A4285">
        <v>9438</v>
      </c>
      <c r="B4285" s="14">
        <v>43920.384340277778</v>
      </c>
      <c r="C4285" t="s">
        <v>18</v>
      </c>
      <c r="D4285">
        <v>366</v>
      </c>
      <c r="E4285">
        <v>5</v>
      </c>
      <c r="F4285">
        <v>1859</v>
      </c>
      <c r="G4285" t="s">
        <v>19</v>
      </c>
      <c r="H4285">
        <v>26</v>
      </c>
      <c r="I4285">
        <v>0</v>
      </c>
      <c r="J4285" t="s">
        <v>13</v>
      </c>
      <c r="K4285">
        <v>0</v>
      </c>
      <c r="L4285">
        <f>YEAR(ecommerce_customer_data_custom_[[#This Row],[Purchase Date]])</f>
        <v>2020</v>
      </c>
      <c r="M4285">
        <f>MONTH(ecommerce_customer_data_custom_[[#This Row],[Purchase Date]])</f>
        <v>3</v>
      </c>
      <c r="N4285" t="str">
        <f>TEXT(ecommerce_customer_data_custom_[[#This Row],[Purchase Date]],"mmmm")</f>
        <v>March</v>
      </c>
      <c r="O4285" t="str">
        <f>VLOOKUP(ecommerce_customer_data_custom_[[#This Row],[Customer Age]],AgeGroupMapping!$A$2:$C$5,3,TRUE)</f>
        <v>Adult</v>
      </c>
      <c r="P4285" t="str">
        <f>IF(ecommerce_customer_data_custom_[[#This Row],[Returns]]=1,"Returned","Not Returned")</f>
        <v>Not Returned</v>
      </c>
      <c r="Q4285" t="str">
        <f>_xlfn.XLOOKUP(ecommerce_customer_data_custom_[[#This Row],[Payment Method]],PaymentMapping!$A$2:$A$11,PaymentMapping!$B$2:$B$11,"Other")</f>
        <v>Cash</v>
      </c>
    </row>
    <row r="4286" spans="1:17" x14ac:dyDescent="0.3">
      <c r="A4286">
        <v>9438</v>
      </c>
      <c r="B4286" s="14">
        <v>44026.259293981479</v>
      </c>
      <c r="C4286" t="s">
        <v>11</v>
      </c>
      <c r="D4286">
        <v>142</v>
      </c>
      <c r="E4286">
        <v>1</v>
      </c>
      <c r="F4286">
        <v>3566</v>
      </c>
      <c r="G4286" t="s">
        <v>15</v>
      </c>
      <c r="H4286">
        <v>26</v>
      </c>
      <c r="I4286">
        <v>0</v>
      </c>
      <c r="J4286" t="s">
        <v>13</v>
      </c>
      <c r="K4286">
        <v>0</v>
      </c>
      <c r="L4286">
        <f>YEAR(ecommerce_customer_data_custom_[[#This Row],[Purchase Date]])</f>
        <v>2020</v>
      </c>
      <c r="M4286">
        <f>MONTH(ecommerce_customer_data_custom_[[#This Row],[Purchase Date]])</f>
        <v>7</v>
      </c>
      <c r="N4286" t="str">
        <f>TEXT(ecommerce_customer_data_custom_[[#This Row],[Purchase Date]],"mmmm")</f>
        <v>July</v>
      </c>
      <c r="O4286" t="str">
        <f>VLOOKUP(ecommerce_customer_data_custom_[[#This Row],[Customer Age]],AgeGroupMapping!$A$2:$C$5,3,TRUE)</f>
        <v>Adult</v>
      </c>
      <c r="P4286" t="str">
        <f>IF(ecommerce_customer_data_custom_[[#This Row],[Returns]]=1,"Returned","Not Returned")</f>
        <v>Not Returned</v>
      </c>
      <c r="Q4286" t="str">
        <f>_xlfn.XLOOKUP(ecommerce_customer_data_custom_[[#This Row],[Payment Method]],PaymentMapping!$A$2:$A$11,PaymentMapping!$B$2:$B$11,"Other")</f>
        <v>Wallet/UPI</v>
      </c>
    </row>
    <row r="4287" spans="1:17" x14ac:dyDescent="0.3">
      <c r="A4287">
        <v>9438</v>
      </c>
      <c r="B4287" s="14">
        <v>44175.842060185183</v>
      </c>
      <c r="C4287" t="s">
        <v>14</v>
      </c>
      <c r="D4287">
        <v>93</v>
      </c>
      <c r="E4287">
        <v>5</v>
      </c>
      <c r="F4287">
        <v>3050</v>
      </c>
      <c r="G4287" t="s">
        <v>15</v>
      </c>
      <c r="H4287">
        <v>26</v>
      </c>
      <c r="I4287">
        <v>1</v>
      </c>
      <c r="J4287" t="s">
        <v>13</v>
      </c>
      <c r="K4287">
        <v>0</v>
      </c>
      <c r="L4287">
        <f>YEAR(ecommerce_customer_data_custom_[[#This Row],[Purchase Date]])</f>
        <v>2020</v>
      </c>
      <c r="M4287">
        <f>MONTH(ecommerce_customer_data_custom_[[#This Row],[Purchase Date]])</f>
        <v>12</v>
      </c>
      <c r="N4287" t="str">
        <f>TEXT(ecommerce_customer_data_custom_[[#This Row],[Purchase Date]],"mmmm")</f>
        <v>December</v>
      </c>
      <c r="O4287" t="str">
        <f>VLOOKUP(ecommerce_customer_data_custom_[[#This Row],[Customer Age]],AgeGroupMapping!$A$2:$C$5,3,TRUE)</f>
        <v>Adult</v>
      </c>
      <c r="P4287" t="str">
        <f>IF(ecommerce_customer_data_custom_[[#This Row],[Returns]]=1,"Returned","Not Returned")</f>
        <v>Returned</v>
      </c>
      <c r="Q4287" t="str">
        <f>_xlfn.XLOOKUP(ecommerce_customer_data_custom_[[#This Row],[Payment Method]],PaymentMapping!$A$2:$A$11,PaymentMapping!$B$2:$B$11,"Other")</f>
        <v>Wallet/UPI</v>
      </c>
    </row>
    <row r="4288" spans="1:17" x14ac:dyDescent="0.3">
      <c r="A4288">
        <v>9438</v>
      </c>
      <c r="B4288" s="14">
        <v>43942.556273148148</v>
      </c>
      <c r="C4288" t="s">
        <v>11</v>
      </c>
      <c r="D4288">
        <v>188</v>
      </c>
      <c r="E4288">
        <v>5</v>
      </c>
      <c r="F4288">
        <v>4819</v>
      </c>
      <c r="G4288" t="s">
        <v>20</v>
      </c>
      <c r="H4288">
        <v>26</v>
      </c>
      <c r="I4288">
        <v>1</v>
      </c>
      <c r="J4288" t="s">
        <v>13</v>
      </c>
      <c r="K4288">
        <v>0</v>
      </c>
      <c r="L4288">
        <f>YEAR(ecommerce_customer_data_custom_[[#This Row],[Purchase Date]])</f>
        <v>2020</v>
      </c>
      <c r="M4288">
        <f>MONTH(ecommerce_customer_data_custom_[[#This Row],[Purchase Date]])</f>
        <v>4</v>
      </c>
      <c r="N4288" t="str">
        <f>TEXT(ecommerce_customer_data_custom_[[#This Row],[Purchase Date]],"mmmm")</f>
        <v>April</v>
      </c>
      <c r="O4288" t="str">
        <f>VLOOKUP(ecommerce_customer_data_custom_[[#This Row],[Customer Age]],AgeGroupMapping!$A$2:$C$5,3,TRUE)</f>
        <v>Adult</v>
      </c>
      <c r="P4288" t="str">
        <f>IF(ecommerce_customer_data_custom_[[#This Row],[Returns]]=1,"Returned","Not Returned")</f>
        <v>Returned</v>
      </c>
      <c r="Q4288" t="str">
        <f>_xlfn.XLOOKUP(ecommerce_customer_data_custom_[[#This Row],[Payment Method]],PaymentMapping!$A$2:$A$11,PaymentMapping!$B$2:$B$11,"Other")</f>
        <v>Other</v>
      </c>
    </row>
    <row r="4289" spans="1:17" x14ac:dyDescent="0.3">
      <c r="A4289">
        <v>15167</v>
      </c>
      <c r="B4289" s="14">
        <v>44289.993668981479</v>
      </c>
      <c r="C4289" t="s">
        <v>11</v>
      </c>
      <c r="D4289">
        <v>219</v>
      </c>
      <c r="E4289">
        <v>4</v>
      </c>
      <c r="F4289">
        <v>4392</v>
      </c>
      <c r="G4289" t="s">
        <v>12</v>
      </c>
      <c r="H4289">
        <v>24</v>
      </c>
      <c r="I4289">
        <v>1</v>
      </c>
      <c r="J4289" t="s">
        <v>17</v>
      </c>
      <c r="K4289">
        <v>0</v>
      </c>
      <c r="L4289">
        <f>YEAR(ecommerce_customer_data_custom_[[#This Row],[Purchase Date]])</f>
        <v>2021</v>
      </c>
      <c r="M4289">
        <f>MONTH(ecommerce_customer_data_custom_[[#This Row],[Purchase Date]])</f>
        <v>4</v>
      </c>
      <c r="N4289" t="str">
        <f>TEXT(ecommerce_customer_data_custom_[[#This Row],[Purchase Date]],"mmmm")</f>
        <v>April</v>
      </c>
      <c r="O4289" t="str">
        <f>VLOOKUP(ecommerce_customer_data_custom_[[#This Row],[Customer Age]],AgeGroupMapping!$A$2:$C$5,3,TRUE)</f>
        <v>Young</v>
      </c>
      <c r="P4289" t="str">
        <f>IF(ecommerce_customer_data_custom_[[#This Row],[Returns]]=1,"Returned","Not Returned")</f>
        <v>Returned</v>
      </c>
      <c r="Q4289" t="str">
        <f>_xlfn.XLOOKUP(ecommerce_customer_data_custom_[[#This Row],[Payment Method]],PaymentMapping!$A$2:$A$11,PaymentMapping!$B$2:$B$11,"Other")</f>
        <v>Card</v>
      </c>
    </row>
    <row r="4290" spans="1:17" x14ac:dyDescent="0.3">
      <c r="A4290">
        <v>15167</v>
      </c>
      <c r="B4290" s="14">
        <v>44533.598993055559</v>
      </c>
      <c r="C4290" t="s">
        <v>18</v>
      </c>
      <c r="D4290">
        <v>448</v>
      </c>
      <c r="E4290">
        <v>2</v>
      </c>
      <c r="F4290">
        <v>1992</v>
      </c>
      <c r="G4290" t="s">
        <v>15</v>
      </c>
      <c r="H4290">
        <v>24</v>
      </c>
      <c r="I4290">
        <v>1</v>
      </c>
      <c r="J4290" t="s">
        <v>17</v>
      </c>
      <c r="K4290">
        <v>0</v>
      </c>
      <c r="L4290">
        <f>YEAR(ecommerce_customer_data_custom_[[#This Row],[Purchase Date]])</f>
        <v>2021</v>
      </c>
      <c r="M4290">
        <f>MONTH(ecommerce_customer_data_custom_[[#This Row],[Purchase Date]])</f>
        <v>12</v>
      </c>
      <c r="N4290" t="str">
        <f>TEXT(ecommerce_customer_data_custom_[[#This Row],[Purchase Date]],"mmmm")</f>
        <v>December</v>
      </c>
      <c r="O4290" t="str">
        <f>VLOOKUP(ecommerce_customer_data_custom_[[#This Row],[Customer Age]],AgeGroupMapping!$A$2:$C$5,3,TRUE)</f>
        <v>Young</v>
      </c>
      <c r="P4290" t="str">
        <f>IF(ecommerce_customer_data_custom_[[#This Row],[Returns]]=1,"Returned","Not Returned")</f>
        <v>Returned</v>
      </c>
      <c r="Q4290" t="str">
        <f>_xlfn.XLOOKUP(ecommerce_customer_data_custom_[[#This Row],[Payment Method]],PaymentMapping!$A$2:$A$11,PaymentMapping!$B$2:$B$11,"Other")</f>
        <v>Wallet/UPI</v>
      </c>
    </row>
    <row r="4291" spans="1:17" x14ac:dyDescent="0.3">
      <c r="A4291">
        <v>15167</v>
      </c>
      <c r="B4291" s="14">
        <v>44046.363194444442</v>
      </c>
      <c r="C4291" t="s">
        <v>16</v>
      </c>
      <c r="D4291">
        <v>160</v>
      </c>
      <c r="E4291">
        <v>3</v>
      </c>
      <c r="F4291">
        <v>1376</v>
      </c>
      <c r="G4291" t="s">
        <v>12</v>
      </c>
      <c r="H4291">
        <v>24</v>
      </c>
      <c r="I4291">
        <v>0</v>
      </c>
      <c r="J4291" t="s">
        <v>17</v>
      </c>
      <c r="K4291">
        <v>0</v>
      </c>
      <c r="L4291">
        <f>YEAR(ecommerce_customer_data_custom_[[#This Row],[Purchase Date]])</f>
        <v>2020</v>
      </c>
      <c r="M4291">
        <f>MONTH(ecommerce_customer_data_custom_[[#This Row],[Purchase Date]])</f>
        <v>8</v>
      </c>
      <c r="N4291" t="str">
        <f>TEXT(ecommerce_customer_data_custom_[[#This Row],[Purchase Date]],"mmmm")</f>
        <v>August</v>
      </c>
      <c r="O4291" t="str">
        <f>VLOOKUP(ecommerce_customer_data_custom_[[#This Row],[Customer Age]],AgeGroupMapping!$A$2:$C$5,3,TRUE)</f>
        <v>Young</v>
      </c>
      <c r="P4291" t="str">
        <f>IF(ecommerce_customer_data_custom_[[#This Row],[Returns]]=1,"Returned","Not Returned")</f>
        <v>Not Returned</v>
      </c>
      <c r="Q4291" t="str">
        <f>_xlfn.XLOOKUP(ecommerce_customer_data_custom_[[#This Row],[Payment Method]],PaymentMapping!$A$2:$A$11,PaymentMapping!$B$2:$B$11,"Other")</f>
        <v>Card</v>
      </c>
    </row>
    <row r="4292" spans="1:17" x14ac:dyDescent="0.3">
      <c r="A4292">
        <v>15167</v>
      </c>
      <c r="B4292" s="14">
        <v>43853.049687500003</v>
      </c>
      <c r="C4292" t="s">
        <v>16</v>
      </c>
      <c r="D4292">
        <v>113</v>
      </c>
      <c r="E4292">
        <v>1</v>
      </c>
      <c r="F4292">
        <v>5088</v>
      </c>
      <c r="G4292" t="s">
        <v>19</v>
      </c>
      <c r="H4292">
        <v>24</v>
      </c>
      <c r="I4292">
        <v>0</v>
      </c>
      <c r="J4292" t="s">
        <v>17</v>
      </c>
      <c r="K4292">
        <v>0</v>
      </c>
      <c r="L4292">
        <f>YEAR(ecommerce_customer_data_custom_[[#This Row],[Purchase Date]])</f>
        <v>2020</v>
      </c>
      <c r="M4292">
        <f>MONTH(ecommerce_customer_data_custom_[[#This Row],[Purchase Date]])</f>
        <v>1</v>
      </c>
      <c r="N4292" t="str">
        <f>TEXT(ecommerce_customer_data_custom_[[#This Row],[Purchase Date]],"mmmm")</f>
        <v>January</v>
      </c>
      <c r="O4292" t="str">
        <f>VLOOKUP(ecommerce_customer_data_custom_[[#This Row],[Customer Age]],AgeGroupMapping!$A$2:$C$5,3,TRUE)</f>
        <v>Young</v>
      </c>
      <c r="P4292" t="str">
        <f>IF(ecommerce_customer_data_custom_[[#This Row],[Returns]]=1,"Returned","Not Returned")</f>
        <v>Not Returned</v>
      </c>
      <c r="Q4292" t="str">
        <f>_xlfn.XLOOKUP(ecommerce_customer_data_custom_[[#This Row],[Payment Method]],PaymentMapping!$A$2:$A$11,PaymentMapping!$B$2:$B$11,"Other")</f>
        <v>Cash</v>
      </c>
    </row>
    <row r="4293" spans="1:17" x14ac:dyDescent="0.3">
      <c r="A4293">
        <v>15167</v>
      </c>
      <c r="B4293" s="14">
        <v>44284.759618055556</v>
      </c>
      <c r="C4293" t="s">
        <v>11</v>
      </c>
      <c r="D4293">
        <v>393</v>
      </c>
      <c r="E4293">
        <v>2</v>
      </c>
      <c r="F4293">
        <v>1330</v>
      </c>
      <c r="G4293" t="s">
        <v>15</v>
      </c>
      <c r="H4293">
        <v>24</v>
      </c>
      <c r="I4293">
        <v>1</v>
      </c>
      <c r="J4293" t="s">
        <v>17</v>
      </c>
      <c r="K4293">
        <v>0</v>
      </c>
      <c r="L4293">
        <f>YEAR(ecommerce_customer_data_custom_[[#This Row],[Purchase Date]])</f>
        <v>2021</v>
      </c>
      <c r="M4293">
        <f>MONTH(ecommerce_customer_data_custom_[[#This Row],[Purchase Date]])</f>
        <v>3</v>
      </c>
      <c r="N4293" t="str">
        <f>TEXT(ecommerce_customer_data_custom_[[#This Row],[Purchase Date]],"mmmm")</f>
        <v>March</v>
      </c>
      <c r="O4293" t="str">
        <f>VLOOKUP(ecommerce_customer_data_custom_[[#This Row],[Customer Age]],AgeGroupMapping!$A$2:$C$5,3,TRUE)</f>
        <v>Young</v>
      </c>
      <c r="P4293" t="str">
        <f>IF(ecommerce_customer_data_custom_[[#This Row],[Returns]]=1,"Returned","Not Returned")</f>
        <v>Returned</v>
      </c>
      <c r="Q4293" t="str">
        <f>_xlfn.XLOOKUP(ecommerce_customer_data_custom_[[#This Row],[Payment Method]],PaymentMapping!$A$2:$A$11,PaymentMapping!$B$2:$B$11,"Other")</f>
        <v>Wallet/UPI</v>
      </c>
    </row>
    <row r="4294" spans="1:17" x14ac:dyDescent="0.3">
      <c r="A4294">
        <v>15167</v>
      </c>
      <c r="B4294" s="14">
        <v>44614.989502314813</v>
      </c>
      <c r="C4294" t="s">
        <v>16</v>
      </c>
      <c r="D4294">
        <v>209</v>
      </c>
      <c r="E4294">
        <v>2</v>
      </c>
      <c r="F4294">
        <v>4309</v>
      </c>
      <c r="G4294" t="s">
        <v>20</v>
      </c>
      <c r="H4294">
        <v>24</v>
      </c>
      <c r="I4294">
        <v>0</v>
      </c>
      <c r="J4294" t="s">
        <v>17</v>
      </c>
      <c r="K4294">
        <v>0</v>
      </c>
      <c r="L4294">
        <f>YEAR(ecommerce_customer_data_custom_[[#This Row],[Purchase Date]])</f>
        <v>2022</v>
      </c>
      <c r="M4294">
        <f>MONTH(ecommerce_customer_data_custom_[[#This Row],[Purchase Date]])</f>
        <v>2</v>
      </c>
      <c r="N4294" t="str">
        <f>TEXT(ecommerce_customer_data_custom_[[#This Row],[Purchase Date]],"mmmm")</f>
        <v>February</v>
      </c>
      <c r="O4294" t="str">
        <f>VLOOKUP(ecommerce_customer_data_custom_[[#This Row],[Customer Age]],AgeGroupMapping!$A$2:$C$5,3,TRUE)</f>
        <v>Young</v>
      </c>
      <c r="P4294" t="str">
        <f>IF(ecommerce_customer_data_custom_[[#This Row],[Returns]]=1,"Returned","Not Returned")</f>
        <v>Not Returned</v>
      </c>
      <c r="Q4294" t="str">
        <f>_xlfn.XLOOKUP(ecommerce_customer_data_custom_[[#This Row],[Payment Method]],PaymentMapping!$A$2:$A$11,PaymentMapping!$B$2:$B$11,"Other")</f>
        <v>Other</v>
      </c>
    </row>
    <row r="4295" spans="1:17" x14ac:dyDescent="0.3">
      <c r="A4295">
        <v>15167</v>
      </c>
      <c r="B4295" s="14">
        <v>44705.89912037037</v>
      </c>
      <c r="C4295" t="s">
        <v>14</v>
      </c>
      <c r="D4295">
        <v>57</v>
      </c>
      <c r="E4295">
        <v>3</v>
      </c>
      <c r="F4295">
        <v>2456</v>
      </c>
      <c r="G4295" t="s">
        <v>12</v>
      </c>
      <c r="H4295">
        <v>24</v>
      </c>
      <c r="I4295">
        <v>0</v>
      </c>
      <c r="J4295" t="s">
        <v>17</v>
      </c>
      <c r="K4295">
        <v>0</v>
      </c>
      <c r="L4295">
        <f>YEAR(ecommerce_customer_data_custom_[[#This Row],[Purchase Date]])</f>
        <v>2022</v>
      </c>
      <c r="M4295">
        <f>MONTH(ecommerce_customer_data_custom_[[#This Row],[Purchase Date]])</f>
        <v>5</v>
      </c>
      <c r="N4295" t="str">
        <f>TEXT(ecommerce_customer_data_custom_[[#This Row],[Purchase Date]],"mmmm")</f>
        <v>May</v>
      </c>
      <c r="O4295" t="str">
        <f>VLOOKUP(ecommerce_customer_data_custom_[[#This Row],[Customer Age]],AgeGroupMapping!$A$2:$C$5,3,TRUE)</f>
        <v>Young</v>
      </c>
      <c r="P4295" t="str">
        <f>IF(ecommerce_customer_data_custom_[[#This Row],[Returns]]=1,"Returned","Not Returned")</f>
        <v>Not Returned</v>
      </c>
      <c r="Q4295" t="str">
        <f>_xlfn.XLOOKUP(ecommerce_customer_data_custom_[[#This Row],[Payment Method]],PaymentMapping!$A$2:$A$11,PaymentMapping!$B$2:$B$11,"Other")</f>
        <v>Card</v>
      </c>
    </row>
    <row r="4296" spans="1:17" x14ac:dyDescent="0.3">
      <c r="A4296">
        <v>15167</v>
      </c>
      <c r="B4296" s="14">
        <v>43912.319664351853</v>
      </c>
      <c r="C4296" t="s">
        <v>11</v>
      </c>
      <c r="D4296">
        <v>480</v>
      </c>
      <c r="E4296">
        <v>2</v>
      </c>
      <c r="F4296">
        <v>1723</v>
      </c>
      <c r="G4296" t="s">
        <v>12</v>
      </c>
      <c r="H4296">
        <v>24</v>
      </c>
      <c r="I4296">
        <v>0</v>
      </c>
      <c r="J4296" t="s">
        <v>17</v>
      </c>
      <c r="K4296">
        <v>0</v>
      </c>
      <c r="L4296">
        <f>YEAR(ecommerce_customer_data_custom_[[#This Row],[Purchase Date]])</f>
        <v>2020</v>
      </c>
      <c r="M4296">
        <f>MONTH(ecommerce_customer_data_custom_[[#This Row],[Purchase Date]])</f>
        <v>3</v>
      </c>
      <c r="N4296" t="str">
        <f>TEXT(ecommerce_customer_data_custom_[[#This Row],[Purchase Date]],"mmmm")</f>
        <v>March</v>
      </c>
      <c r="O4296" t="str">
        <f>VLOOKUP(ecommerce_customer_data_custom_[[#This Row],[Customer Age]],AgeGroupMapping!$A$2:$C$5,3,TRUE)</f>
        <v>Young</v>
      </c>
      <c r="P4296" t="str">
        <f>IF(ecommerce_customer_data_custom_[[#This Row],[Returns]]=1,"Returned","Not Returned")</f>
        <v>Not Returned</v>
      </c>
      <c r="Q4296" t="str">
        <f>_xlfn.XLOOKUP(ecommerce_customer_data_custom_[[#This Row],[Payment Method]],PaymentMapping!$A$2:$A$11,PaymentMapping!$B$2:$B$11,"Other")</f>
        <v>Card</v>
      </c>
    </row>
    <row r="4297" spans="1:17" x14ac:dyDescent="0.3">
      <c r="A4297">
        <v>15167</v>
      </c>
      <c r="B4297" s="14">
        <v>45021.580682870372</v>
      </c>
      <c r="C4297" t="s">
        <v>16</v>
      </c>
      <c r="D4297">
        <v>61</v>
      </c>
      <c r="E4297">
        <v>4</v>
      </c>
      <c r="F4297">
        <v>2222</v>
      </c>
      <c r="G4297" t="s">
        <v>12</v>
      </c>
      <c r="H4297">
        <v>24</v>
      </c>
      <c r="I4297">
        <v>0</v>
      </c>
      <c r="J4297" t="s">
        <v>17</v>
      </c>
      <c r="K4297">
        <v>0</v>
      </c>
      <c r="L4297">
        <f>YEAR(ecommerce_customer_data_custom_[[#This Row],[Purchase Date]])</f>
        <v>2023</v>
      </c>
      <c r="M4297">
        <f>MONTH(ecommerce_customer_data_custom_[[#This Row],[Purchase Date]])</f>
        <v>4</v>
      </c>
      <c r="N4297" t="str">
        <f>TEXT(ecommerce_customer_data_custom_[[#This Row],[Purchase Date]],"mmmm")</f>
        <v>April</v>
      </c>
      <c r="O4297" t="str">
        <f>VLOOKUP(ecommerce_customer_data_custom_[[#This Row],[Customer Age]],AgeGroupMapping!$A$2:$C$5,3,TRUE)</f>
        <v>Young</v>
      </c>
      <c r="P4297" t="str">
        <f>IF(ecommerce_customer_data_custom_[[#This Row],[Returns]]=1,"Returned","Not Returned")</f>
        <v>Not Returned</v>
      </c>
      <c r="Q4297" t="str">
        <f>_xlfn.XLOOKUP(ecommerce_customer_data_custom_[[#This Row],[Payment Method]],PaymentMapping!$A$2:$A$11,PaymentMapping!$B$2:$B$11,"Other")</f>
        <v>Card</v>
      </c>
    </row>
    <row r="4298" spans="1:17" x14ac:dyDescent="0.3">
      <c r="A4298">
        <v>15167</v>
      </c>
      <c r="B4298" s="14">
        <v>43833.610196759262</v>
      </c>
      <c r="C4298" t="s">
        <v>18</v>
      </c>
      <c r="D4298">
        <v>261</v>
      </c>
      <c r="E4298">
        <v>2</v>
      </c>
      <c r="F4298">
        <v>1033</v>
      </c>
      <c r="G4298" t="s">
        <v>12</v>
      </c>
      <c r="H4298">
        <v>24</v>
      </c>
      <c r="I4298">
        <v>0</v>
      </c>
      <c r="J4298" t="s">
        <v>17</v>
      </c>
      <c r="K4298">
        <v>0</v>
      </c>
      <c r="L4298">
        <f>YEAR(ecommerce_customer_data_custom_[[#This Row],[Purchase Date]])</f>
        <v>2020</v>
      </c>
      <c r="M4298">
        <f>MONTH(ecommerce_customer_data_custom_[[#This Row],[Purchase Date]])</f>
        <v>1</v>
      </c>
      <c r="N4298" t="str">
        <f>TEXT(ecommerce_customer_data_custom_[[#This Row],[Purchase Date]],"mmmm")</f>
        <v>January</v>
      </c>
      <c r="O4298" t="str">
        <f>VLOOKUP(ecommerce_customer_data_custom_[[#This Row],[Customer Age]],AgeGroupMapping!$A$2:$C$5,3,TRUE)</f>
        <v>Young</v>
      </c>
      <c r="P4298" t="str">
        <f>IF(ecommerce_customer_data_custom_[[#This Row],[Returns]]=1,"Returned","Not Returned")</f>
        <v>Not Returned</v>
      </c>
      <c r="Q4298" t="str">
        <f>_xlfn.XLOOKUP(ecommerce_customer_data_custom_[[#This Row],[Payment Method]],PaymentMapping!$A$2:$A$11,PaymentMapping!$B$2:$B$11,"Other")</f>
        <v>Card</v>
      </c>
    </row>
    <row r="4299" spans="1:17" x14ac:dyDescent="0.3">
      <c r="A4299">
        <v>44933</v>
      </c>
      <c r="B4299" s="14">
        <v>44813.637002314812</v>
      </c>
      <c r="C4299" t="s">
        <v>16</v>
      </c>
      <c r="D4299">
        <v>431</v>
      </c>
      <c r="E4299">
        <v>1</v>
      </c>
      <c r="F4299">
        <v>562</v>
      </c>
      <c r="G4299" t="s">
        <v>12</v>
      </c>
      <c r="H4299">
        <v>53</v>
      </c>
      <c r="I4299">
        <v>1</v>
      </c>
      <c r="J4299" t="s">
        <v>17</v>
      </c>
      <c r="K4299">
        <v>1</v>
      </c>
      <c r="L4299">
        <f>YEAR(ecommerce_customer_data_custom_[[#This Row],[Purchase Date]])</f>
        <v>2022</v>
      </c>
      <c r="M4299">
        <f>MONTH(ecommerce_customer_data_custom_[[#This Row],[Purchase Date]])</f>
        <v>9</v>
      </c>
      <c r="N4299" t="str">
        <f>TEXT(ecommerce_customer_data_custom_[[#This Row],[Purchase Date]],"mmmm")</f>
        <v>September</v>
      </c>
      <c r="O4299" t="str">
        <f>VLOOKUP(ecommerce_customer_data_custom_[[#This Row],[Customer Age]],AgeGroupMapping!$A$2:$C$5,3,TRUE)</f>
        <v>Middle-Aged</v>
      </c>
      <c r="P4299" t="str">
        <f>IF(ecommerce_customer_data_custom_[[#This Row],[Returns]]=1,"Returned","Not Returned")</f>
        <v>Returned</v>
      </c>
      <c r="Q4299" t="str">
        <f>_xlfn.XLOOKUP(ecommerce_customer_data_custom_[[#This Row],[Payment Method]],PaymentMapping!$A$2:$A$11,PaymentMapping!$B$2:$B$11,"Other")</f>
        <v>Card</v>
      </c>
    </row>
    <row r="4300" spans="1:17" x14ac:dyDescent="0.3">
      <c r="A4300">
        <v>44933</v>
      </c>
      <c r="B4300" s="14">
        <v>44384.44190972222</v>
      </c>
      <c r="C4300" t="s">
        <v>18</v>
      </c>
      <c r="D4300">
        <v>26</v>
      </c>
      <c r="E4300">
        <v>5</v>
      </c>
      <c r="F4300">
        <v>3815</v>
      </c>
      <c r="G4300" t="s">
        <v>15</v>
      </c>
      <c r="H4300">
        <v>53</v>
      </c>
      <c r="I4300">
        <v>0</v>
      </c>
      <c r="J4300" t="s">
        <v>17</v>
      </c>
      <c r="K4300">
        <v>1</v>
      </c>
      <c r="L4300">
        <f>YEAR(ecommerce_customer_data_custom_[[#This Row],[Purchase Date]])</f>
        <v>2021</v>
      </c>
      <c r="M4300">
        <f>MONTH(ecommerce_customer_data_custom_[[#This Row],[Purchase Date]])</f>
        <v>7</v>
      </c>
      <c r="N4300" t="str">
        <f>TEXT(ecommerce_customer_data_custom_[[#This Row],[Purchase Date]],"mmmm")</f>
        <v>July</v>
      </c>
      <c r="O4300" t="str">
        <f>VLOOKUP(ecommerce_customer_data_custom_[[#This Row],[Customer Age]],AgeGroupMapping!$A$2:$C$5,3,TRUE)</f>
        <v>Middle-Aged</v>
      </c>
      <c r="P4300" t="str">
        <f>IF(ecommerce_customer_data_custom_[[#This Row],[Returns]]=1,"Returned","Not Returned")</f>
        <v>Not Returned</v>
      </c>
      <c r="Q4300" t="str">
        <f>_xlfn.XLOOKUP(ecommerce_customer_data_custom_[[#This Row],[Payment Method]],PaymentMapping!$A$2:$A$11,PaymentMapping!$B$2:$B$11,"Other")</f>
        <v>Wallet/UPI</v>
      </c>
    </row>
    <row r="4301" spans="1:17" x14ac:dyDescent="0.3">
      <c r="A4301">
        <v>44933</v>
      </c>
      <c r="B4301" s="14">
        <v>44665.553900462961</v>
      </c>
      <c r="C4301" t="s">
        <v>14</v>
      </c>
      <c r="D4301">
        <v>43</v>
      </c>
      <c r="E4301">
        <v>5</v>
      </c>
      <c r="F4301">
        <v>5245</v>
      </c>
      <c r="G4301" t="s">
        <v>15</v>
      </c>
      <c r="H4301">
        <v>53</v>
      </c>
      <c r="I4301">
        <v>0</v>
      </c>
      <c r="J4301" t="s">
        <v>17</v>
      </c>
      <c r="K4301">
        <v>1</v>
      </c>
      <c r="L4301">
        <f>YEAR(ecommerce_customer_data_custom_[[#This Row],[Purchase Date]])</f>
        <v>2022</v>
      </c>
      <c r="M4301">
        <f>MONTH(ecommerce_customer_data_custom_[[#This Row],[Purchase Date]])</f>
        <v>4</v>
      </c>
      <c r="N4301" t="str">
        <f>TEXT(ecommerce_customer_data_custom_[[#This Row],[Purchase Date]],"mmmm")</f>
        <v>April</v>
      </c>
      <c r="O4301" t="str">
        <f>VLOOKUP(ecommerce_customer_data_custom_[[#This Row],[Customer Age]],AgeGroupMapping!$A$2:$C$5,3,TRUE)</f>
        <v>Middle-Aged</v>
      </c>
      <c r="P4301" t="str">
        <f>IF(ecommerce_customer_data_custom_[[#This Row],[Returns]]=1,"Returned","Not Returned")</f>
        <v>Not Returned</v>
      </c>
      <c r="Q4301" t="str">
        <f>_xlfn.XLOOKUP(ecommerce_customer_data_custom_[[#This Row],[Payment Method]],PaymentMapping!$A$2:$A$11,PaymentMapping!$B$2:$B$11,"Other")</f>
        <v>Wallet/UPI</v>
      </c>
    </row>
    <row r="4302" spans="1:17" x14ac:dyDescent="0.3">
      <c r="A4302">
        <v>39965</v>
      </c>
      <c r="B4302" s="14">
        <v>44664.998414351852</v>
      </c>
      <c r="C4302" t="s">
        <v>18</v>
      </c>
      <c r="D4302">
        <v>348</v>
      </c>
      <c r="E4302">
        <v>1</v>
      </c>
      <c r="F4302">
        <v>4590</v>
      </c>
      <c r="G4302" t="s">
        <v>20</v>
      </c>
      <c r="H4302">
        <v>67</v>
      </c>
      <c r="I4302">
        <v>0</v>
      </c>
      <c r="J4302" t="s">
        <v>13</v>
      </c>
      <c r="K4302">
        <v>0</v>
      </c>
      <c r="L4302">
        <f>YEAR(ecommerce_customer_data_custom_[[#This Row],[Purchase Date]])</f>
        <v>2022</v>
      </c>
      <c r="M4302">
        <f>MONTH(ecommerce_customer_data_custom_[[#This Row],[Purchase Date]])</f>
        <v>4</v>
      </c>
      <c r="N4302" t="str">
        <f>TEXT(ecommerce_customer_data_custom_[[#This Row],[Purchase Date]],"mmmm")</f>
        <v>April</v>
      </c>
      <c r="O4302" t="str">
        <f>VLOOKUP(ecommerce_customer_data_custom_[[#This Row],[Customer Age]],AgeGroupMapping!$A$2:$C$5,3,TRUE)</f>
        <v>Senior</v>
      </c>
      <c r="P4302" t="str">
        <f>IF(ecommerce_customer_data_custom_[[#This Row],[Returns]]=1,"Returned","Not Returned")</f>
        <v>Not Returned</v>
      </c>
      <c r="Q4302" t="str">
        <f>_xlfn.XLOOKUP(ecommerce_customer_data_custom_[[#This Row],[Payment Method]],PaymentMapping!$A$2:$A$11,PaymentMapping!$B$2:$B$11,"Other")</f>
        <v>Other</v>
      </c>
    </row>
    <row r="4303" spans="1:17" x14ac:dyDescent="0.3">
      <c r="A4303">
        <v>39965</v>
      </c>
      <c r="B4303" s="14">
        <v>43975.732476851852</v>
      </c>
      <c r="C4303" t="s">
        <v>18</v>
      </c>
      <c r="D4303">
        <v>406</v>
      </c>
      <c r="E4303">
        <v>5</v>
      </c>
      <c r="F4303">
        <v>4086</v>
      </c>
      <c r="G4303" t="s">
        <v>20</v>
      </c>
      <c r="H4303">
        <v>67</v>
      </c>
      <c r="I4303">
        <v>0</v>
      </c>
      <c r="J4303" t="s">
        <v>13</v>
      </c>
      <c r="K4303">
        <v>0</v>
      </c>
      <c r="L4303">
        <f>YEAR(ecommerce_customer_data_custom_[[#This Row],[Purchase Date]])</f>
        <v>2020</v>
      </c>
      <c r="M4303">
        <f>MONTH(ecommerce_customer_data_custom_[[#This Row],[Purchase Date]])</f>
        <v>5</v>
      </c>
      <c r="N4303" t="str">
        <f>TEXT(ecommerce_customer_data_custom_[[#This Row],[Purchase Date]],"mmmm")</f>
        <v>May</v>
      </c>
      <c r="O4303" t="str">
        <f>VLOOKUP(ecommerce_customer_data_custom_[[#This Row],[Customer Age]],AgeGroupMapping!$A$2:$C$5,3,TRUE)</f>
        <v>Senior</v>
      </c>
      <c r="P4303" t="str">
        <f>IF(ecommerce_customer_data_custom_[[#This Row],[Returns]]=1,"Returned","Not Returned")</f>
        <v>Not Returned</v>
      </c>
      <c r="Q4303" t="str">
        <f>_xlfn.XLOOKUP(ecommerce_customer_data_custom_[[#This Row],[Payment Method]],PaymentMapping!$A$2:$A$11,PaymentMapping!$B$2:$B$11,"Other")</f>
        <v>Other</v>
      </c>
    </row>
    <row r="4304" spans="1:17" x14ac:dyDescent="0.3">
      <c r="A4304">
        <v>39965</v>
      </c>
      <c r="B4304" s="14">
        <v>44788.360763888886</v>
      </c>
      <c r="C4304" t="s">
        <v>16</v>
      </c>
      <c r="D4304">
        <v>230</v>
      </c>
      <c r="E4304">
        <v>2</v>
      </c>
      <c r="F4304">
        <v>3932</v>
      </c>
      <c r="G4304" t="s">
        <v>12</v>
      </c>
      <c r="H4304">
        <v>67</v>
      </c>
      <c r="I4304">
        <v>0</v>
      </c>
      <c r="J4304" t="s">
        <v>13</v>
      </c>
      <c r="K4304">
        <v>0</v>
      </c>
      <c r="L4304">
        <f>YEAR(ecommerce_customer_data_custom_[[#This Row],[Purchase Date]])</f>
        <v>2022</v>
      </c>
      <c r="M4304">
        <f>MONTH(ecommerce_customer_data_custom_[[#This Row],[Purchase Date]])</f>
        <v>8</v>
      </c>
      <c r="N4304" t="str">
        <f>TEXT(ecommerce_customer_data_custom_[[#This Row],[Purchase Date]],"mmmm")</f>
        <v>August</v>
      </c>
      <c r="O4304" t="str">
        <f>VLOOKUP(ecommerce_customer_data_custom_[[#This Row],[Customer Age]],AgeGroupMapping!$A$2:$C$5,3,TRUE)</f>
        <v>Senior</v>
      </c>
      <c r="P4304" t="str">
        <f>IF(ecommerce_customer_data_custom_[[#This Row],[Returns]]=1,"Returned","Not Returned")</f>
        <v>Not Returned</v>
      </c>
      <c r="Q4304" t="str">
        <f>_xlfn.XLOOKUP(ecommerce_customer_data_custom_[[#This Row],[Payment Method]],PaymentMapping!$A$2:$A$11,PaymentMapping!$B$2:$B$11,"Other")</f>
        <v>Card</v>
      </c>
    </row>
    <row r="4305" spans="1:17" x14ac:dyDescent="0.3">
      <c r="A4305">
        <v>26970</v>
      </c>
      <c r="B4305" s="14">
        <v>44249.153275462966</v>
      </c>
      <c r="C4305" t="s">
        <v>14</v>
      </c>
      <c r="D4305">
        <v>122</v>
      </c>
      <c r="E4305">
        <v>3</v>
      </c>
      <c r="F4305">
        <v>4505</v>
      </c>
      <c r="G4305" t="s">
        <v>15</v>
      </c>
      <c r="H4305">
        <v>51</v>
      </c>
      <c r="I4305">
        <v>1</v>
      </c>
      <c r="J4305" t="s">
        <v>13</v>
      </c>
      <c r="K4305">
        <v>0</v>
      </c>
      <c r="L4305">
        <f>YEAR(ecommerce_customer_data_custom_[[#This Row],[Purchase Date]])</f>
        <v>2021</v>
      </c>
      <c r="M4305">
        <f>MONTH(ecommerce_customer_data_custom_[[#This Row],[Purchase Date]])</f>
        <v>2</v>
      </c>
      <c r="N4305" t="str">
        <f>TEXT(ecommerce_customer_data_custom_[[#This Row],[Purchase Date]],"mmmm")</f>
        <v>February</v>
      </c>
      <c r="O4305" t="str">
        <f>VLOOKUP(ecommerce_customer_data_custom_[[#This Row],[Customer Age]],AgeGroupMapping!$A$2:$C$5,3,TRUE)</f>
        <v>Middle-Aged</v>
      </c>
      <c r="P4305" t="str">
        <f>IF(ecommerce_customer_data_custom_[[#This Row],[Returns]]=1,"Returned","Not Returned")</f>
        <v>Returned</v>
      </c>
      <c r="Q4305" t="str">
        <f>_xlfn.XLOOKUP(ecommerce_customer_data_custom_[[#This Row],[Payment Method]],PaymentMapping!$A$2:$A$11,PaymentMapping!$B$2:$B$11,"Other")</f>
        <v>Wallet/UPI</v>
      </c>
    </row>
    <row r="4306" spans="1:17" x14ac:dyDescent="0.3">
      <c r="A4306">
        <v>26970</v>
      </c>
      <c r="B4306" s="14">
        <v>44374.056817129633</v>
      </c>
      <c r="C4306" t="s">
        <v>18</v>
      </c>
      <c r="D4306">
        <v>363</v>
      </c>
      <c r="E4306">
        <v>1</v>
      </c>
      <c r="F4306">
        <v>3321</v>
      </c>
      <c r="G4306" t="s">
        <v>12</v>
      </c>
      <c r="H4306">
        <v>51</v>
      </c>
      <c r="I4306">
        <v>1</v>
      </c>
      <c r="J4306" t="s">
        <v>13</v>
      </c>
      <c r="K4306">
        <v>0</v>
      </c>
      <c r="L4306">
        <f>YEAR(ecommerce_customer_data_custom_[[#This Row],[Purchase Date]])</f>
        <v>2021</v>
      </c>
      <c r="M4306">
        <f>MONTH(ecommerce_customer_data_custom_[[#This Row],[Purchase Date]])</f>
        <v>6</v>
      </c>
      <c r="N4306" t="str">
        <f>TEXT(ecommerce_customer_data_custom_[[#This Row],[Purchase Date]],"mmmm")</f>
        <v>June</v>
      </c>
      <c r="O4306" t="str">
        <f>VLOOKUP(ecommerce_customer_data_custom_[[#This Row],[Customer Age]],AgeGroupMapping!$A$2:$C$5,3,TRUE)</f>
        <v>Middle-Aged</v>
      </c>
      <c r="P4306" t="str">
        <f>IF(ecommerce_customer_data_custom_[[#This Row],[Returns]]=1,"Returned","Not Returned")</f>
        <v>Returned</v>
      </c>
      <c r="Q4306" t="str">
        <f>_xlfn.XLOOKUP(ecommerce_customer_data_custom_[[#This Row],[Payment Method]],PaymentMapping!$A$2:$A$11,PaymentMapping!$B$2:$B$11,"Other")</f>
        <v>Card</v>
      </c>
    </row>
    <row r="4307" spans="1:17" x14ac:dyDescent="0.3">
      <c r="A4307">
        <v>26970</v>
      </c>
      <c r="B4307" s="14">
        <v>44981.703287037039</v>
      </c>
      <c r="C4307" t="s">
        <v>11</v>
      </c>
      <c r="D4307">
        <v>246</v>
      </c>
      <c r="E4307">
        <v>5</v>
      </c>
      <c r="F4307">
        <v>504</v>
      </c>
      <c r="G4307" t="s">
        <v>12</v>
      </c>
      <c r="H4307">
        <v>51</v>
      </c>
      <c r="I4307">
        <v>1</v>
      </c>
      <c r="J4307" t="s">
        <v>13</v>
      </c>
      <c r="K4307">
        <v>0</v>
      </c>
      <c r="L4307">
        <f>YEAR(ecommerce_customer_data_custom_[[#This Row],[Purchase Date]])</f>
        <v>2023</v>
      </c>
      <c r="M4307">
        <f>MONTH(ecommerce_customer_data_custom_[[#This Row],[Purchase Date]])</f>
        <v>2</v>
      </c>
      <c r="N4307" t="str">
        <f>TEXT(ecommerce_customer_data_custom_[[#This Row],[Purchase Date]],"mmmm")</f>
        <v>February</v>
      </c>
      <c r="O4307" t="str">
        <f>VLOOKUP(ecommerce_customer_data_custom_[[#This Row],[Customer Age]],AgeGroupMapping!$A$2:$C$5,3,TRUE)</f>
        <v>Middle-Aged</v>
      </c>
      <c r="P4307" t="str">
        <f>IF(ecommerce_customer_data_custom_[[#This Row],[Returns]]=1,"Returned","Not Returned")</f>
        <v>Returned</v>
      </c>
      <c r="Q4307" t="str">
        <f>_xlfn.XLOOKUP(ecommerce_customer_data_custom_[[#This Row],[Payment Method]],PaymentMapping!$A$2:$A$11,PaymentMapping!$B$2:$B$11,"Other")</f>
        <v>Card</v>
      </c>
    </row>
    <row r="4308" spans="1:17" x14ac:dyDescent="0.3">
      <c r="A4308">
        <v>26970</v>
      </c>
      <c r="B4308" s="14">
        <v>44595.966527777775</v>
      </c>
      <c r="C4308" t="s">
        <v>18</v>
      </c>
      <c r="D4308">
        <v>169</v>
      </c>
      <c r="E4308">
        <v>2</v>
      </c>
      <c r="F4308">
        <v>1176</v>
      </c>
      <c r="G4308" t="s">
        <v>15</v>
      </c>
      <c r="H4308">
        <v>51</v>
      </c>
      <c r="I4308">
        <v>0</v>
      </c>
      <c r="J4308" t="s">
        <v>13</v>
      </c>
      <c r="K4308">
        <v>0</v>
      </c>
      <c r="L4308">
        <f>YEAR(ecommerce_customer_data_custom_[[#This Row],[Purchase Date]])</f>
        <v>2022</v>
      </c>
      <c r="M4308">
        <f>MONTH(ecommerce_customer_data_custom_[[#This Row],[Purchase Date]])</f>
        <v>2</v>
      </c>
      <c r="N4308" t="str">
        <f>TEXT(ecommerce_customer_data_custom_[[#This Row],[Purchase Date]],"mmmm")</f>
        <v>February</v>
      </c>
      <c r="O4308" t="str">
        <f>VLOOKUP(ecommerce_customer_data_custom_[[#This Row],[Customer Age]],AgeGroupMapping!$A$2:$C$5,3,TRUE)</f>
        <v>Middle-Aged</v>
      </c>
      <c r="P4308" t="str">
        <f>IF(ecommerce_customer_data_custom_[[#This Row],[Returns]]=1,"Returned","Not Returned")</f>
        <v>Not Returned</v>
      </c>
      <c r="Q4308" t="str">
        <f>_xlfn.XLOOKUP(ecommerce_customer_data_custom_[[#This Row],[Payment Method]],PaymentMapping!$A$2:$A$11,PaymentMapping!$B$2:$B$11,"Other")</f>
        <v>Wallet/UPI</v>
      </c>
    </row>
    <row r="4309" spans="1:17" x14ac:dyDescent="0.3">
      <c r="A4309">
        <v>38704</v>
      </c>
      <c r="B4309" s="14">
        <v>43881.473263888889</v>
      </c>
      <c r="C4309" t="s">
        <v>11</v>
      </c>
      <c r="D4309">
        <v>339</v>
      </c>
      <c r="E4309">
        <v>1</v>
      </c>
      <c r="F4309">
        <v>3974</v>
      </c>
      <c r="G4309" t="s">
        <v>12</v>
      </c>
      <c r="H4309">
        <v>26</v>
      </c>
      <c r="I4309">
        <v>0</v>
      </c>
      <c r="J4309" t="s">
        <v>17</v>
      </c>
      <c r="K4309">
        <v>0</v>
      </c>
      <c r="L4309">
        <f>YEAR(ecommerce_customer_data_custom_[[#This Row],[Purchase Date]])</f>
        <v>2020</v>
      </c>
      <c r="M4309">
        <f>MONTH(ecommerce_customer_data_custom_[[#This Row],[Purchase Date]])</f>
        <v>2</v>
      </c>
      <c r="N4309" t="str">
        <f>TEXT(ecommerce_customer_data_custom_[[#This Row],[Purchase Date]],"mmmm")</f>
        <v>February</v>
      </c>
      <c r="O4309" t="str">
        <f>VLOOKUP(ecommerce_customer_data_custom_[[#This Row],[Customer Age]],AgeGroupMapping!$A$2:$C$5,3,TRUE)</f>
        <v>Adult</v>
      </c>
      <c r="P4309" t="str">
        <f>IF(ecommerce_customer_data_custom_[[#This Row],[Returns]]=1,"Returned","Not Returned")</f>
        <v>Not Returned</v>
      </c>
      <c r="Q4309" t="str">
        <f>_xlfn.XLOOKUP(ecommerce_customer_data_custom_[[#This Row],[Payment Method]],PaymentMapping!$A$2:$A$11,PaymentMapping!$B$2:$B$11,"Other")</f>
        <v>Card</v>
      </c>
    </row>
    <row r="4310" spans="1:17" x14ac:dyDescent="0.3">
      <c r="A4310">
        <v>38704</v>
      </c>
      <c r="B4310" s="14">
        <v>44534.800902777781</v>
      </c>
      <c r="C4310" t="s">
        <v>18</v>
      </c>
      <c r="D4310">
        <v>453</v>
      </c>
      <c r="E4310">
        <v>4</v>
      </c>
      <c r="F4310">
        <v>4689</v>
      </c>
      <c r="G4310" t="s">
        <v>12</v>
      </c>
      <c r="H4310">
        <v>26</v>
      </c>
      <c r="I4310">
        <v>0</v>
      </c>
      <c r="J4310" t="s">
        <v>17</v>
      </c>
      <c r="K4310">
        <v>0</v>
      </c>
      <c r="L4310">
        <f>YEAR(ecommerce_customer_data_custom_[[#This Row],[Purchase Date]])</f>
        <v>2021</v>
      </c>
      <c r="M4310">
        <f>MONTH(ecommerce_customer_data_custom_[[#This Row],[Purchase Date]])</f>
        <v>12</v>
      </c>
      <c r="N4310" t="str">
        <f>TEXT(ecommerce_customer_data_custom_[[#This Row],[Purchase Date]],"mmmm")</f>
        <v>December</v>
      </c>
      <c r="O4310" t="str">
        <f>VLOOKUP(ecommerce_customer_data_custom_[[#This Row],[Customer Age]],AgeGroupMapping!$A$2:$C$5,3,TRUE)</f>
        <v>Adult</v>
      </c>
      <c r="P4310" t="str">
        <f>IF(ecommerce_customer_data_custom_[[#This Row],[Returns]]=1,"Returned","Not Returned")</f>
        <v>Not Returned</v>
      </c>
      <c r="Q4310" t="str">
        <f>_xlfn.XLOOKUP(ecommerce_customer_data_custom_[[#This Row],[Payment Method]],PaymentMapping!$A$2:$A$11,PaymentMapping!$B$2:$B$11,"Other")</f>
        <v>Card</v>
      </c>
    </row>
    <row r="4311" spans="1:17" x14ac:dyDescent="0.3">
      <c r="A4311">
        <v>38704</v>
      </c>
      <c r="B4311" s="14">
        <v>44402.109224537038</v>
      </c>
      <c r="C4311" t="s">
        <v>16</v>
      </c>
      <c r="D4311">
        <v>140</v>
      </c>
      <c r="E4311">
        <v>3</v>
      </c>
      <c r="F4311">
        <v>2263</v>
      </c>
      <c r="G4311" t="s">
        <v>12</v>
      </c>
      <c r="H4311">
        <v>26</v>
      </c>
      <c r="I4311">
        <v>0</v>
      </c>
      <c r="J4311" t="s">
        <v>17</v>
      </c>
      <c r="K4311">
        <v>0</v>
      </c>
      <c r="L4311">
        <f>YEAR(ecommerce_customer_data_custom_[[#This Row],[Purchase Date]])</f>
        <v>2021</v>
      </c>
      <c r="M4311">
        <f>MONTH(ecommerce_customer_data_custom_[[#This Row],[Purchase Date]])</f>
        <v>7</v>
      </c>
      <c r="N4311" t="str">
        <f>TEXT(ecommerce_customer_data_custom_[[#This Row],[Purchase Date]],"mmmm")</f>
        <v>July</v>
      </c>
      <c r="O4311" t="str">
        <f>VLOOKUP(ecommerce_customer_data_custom_[[#This Row],[Customer Age]],AgeGroupMapping!$A$2:$C$5,3,TRUE)</f>
        <v>Adult</v>
      </c>
      <c r="P4311" t="str">
        <f>IF(ecommerce_customer_data_custom_[[#This Row],[Returns]]=1,"Returned","Not Returned")</f>
        <v>Not Returned</v>
      </c>
      <c r="Q4311" t="str">
        <f>_xlfn.XLOOKUP(ecommerce_customer_data_custom_[[#This Row],[Payment Method]],PaymentMapping!$A$2:$A$11,PaymentMapping!$B$2:$B$11,"Other")</f>
        <v>Card</v>
      </c>
    </row>
    <row r="4312" spans="1:17" x14ac:dyDescent="0.3">
      <c r="A4312">
        <v>38704</v>
      </c>
      <c r="B4312" s="14">
        <v>44812.472743055558</v>
      </c>
      <c r="C4312" t="s">
        <v>18</v>
      </c>
      <c r="D4312">
        <v>361</v>
      </c>
      <c r="E4312">
        <v>3</v>
      </c>
      <c r="F4312">
        <v>2232</v>
      </c>
      <c r="G4312" t="s">
        <v>20</v>
      </c>
      <c r="H4312">
        <v>26</v>
      </c>
      <c r="I4312">
        <v>0</v>
      </c>
      <c r="J4312" t="s">
        <v>17</v>
      </c>
      <c r="K4312">
        <v>0</v>
      </c>
      <c r="L4312">
        <f>YEAR(ecommerce_customer_data_custom_[[#This Row],[Purchase Date]])</f>
        <v>2022</v>
      </c>
      <c r="M4312">
        <f>MONTH(ecommerce_customer_data_custom_[[#This Row],[Purchase Date]])</f>
        <v>9</v>
      </c>
      <c r="N4312" t="str">
        <f>TEXT(ecommerce_customer_data_custom_[[#This Row],[Purchase Date]],"mmmm")</f>
        <v>September</v>
      </c>
      <c r="O4312" t="str">
        <f>VLOOKUP(ecommerce_customer_data_custom_[[#This Row],[Customer Age]],AgeGroupMapping!$A$2:$C$5,3,TRUE)</f>
        <v>Adult</v>
      </c>
      <c r="P4312" t="str">
        <f>IF(ecommerce_customer_data_custom_[[#This Row],[Returns]]=1,"Returned","Not Returned")</f>
        <v>Not Returned</v>
      </c>
      <c r="Q4312" t="str">
        <f>_xlfn.XLOOKUP(ecommerce_customer_data_custom_[[#This Row],[Payment Method]],PaymentMapping!$A$2:$A$11,PaymentMapping!$B$2:$B$11,"Other")</f>
        <v>Other</v>
      </c>
    </row>
    <row r="4313" spans="1:17" x14ac:dyDescent="0.3">
      <c r="A4313">
        <v>38704</v>
      </c>
      <c r="B4313" s="14">
        <v>44270.577418981484</v>
      </c>
      <c r="C4313" t="s">
        <v>18</v>
      </c>
      <c r="D4313">
        <v>398</v>
      </c>
      <c r="E4313">
        <v>2</v>
      </c>
      <c r="F4313">
        <v>4851</v>
      </c>
      <c r="G4313" t="s">
        <v>19</v>
      </c>
      <c r="H4313">
        <v>26</v>
      </c>
      <c r="I4313">
        <v>0</v>
      </c>
      <c r="J4313" t="s">
        <v>17</v>
      </c>
      <c r="K4313">
        <v>0</v>
      </c>
      <c r="L4313">
        <f>YEAR(ecommerce_customer_data_custom_[[#This Row],[Purchase Date]])</f>
        <v>2021</v>
      </c>
      <c r="M4313">
        <f>MONTH(ecommerce_customer_data_custom_[[#This Row],[Purchase Date]])</f>
        <v>3</v>
      </c>
      <c r="N4313" t="str">
        <f>TEXT(ecommerce_customer_data_custom_[[#This Row],[Purchase Date]],"mmmm")</f>
        <v>March</v>
      </c>
      <c r="O4313" t="str">
        <f>VLOOKUP(ecommerce_customer_data_custom_[[#This Row],[Customer Age]],AgeGroupMapping!$A$2:$C$5,3,TRUE)</f>
        <v>Adult</v>
      </c>
      <c r="P4313" t="str">
        <f>IF(ecommerce_customer_data_custom_[[#This Row],[Returns]]=1,"Returned","Not Returned")</f>
        <v>Not Returned</v>
      </c>
      <c r="Q4313" t="str">
        <f>_xlfn.XLOOKUP(ecommerce_customer_data_custom_[[#This Row],[Payment Method]],PaymentMapping!$A$2:$A$11,PaymentMapping!$B$2:$B$11,"Other")</f>
        <v>Cash</v>
      </c>
    </row>
    <row r="4314" spans="1:17" x14ac:dyDescent="0.3">
      <c r="A4314">
        <v>38704</v>
      </c>
      <c r="B4314" s="14">
        <v>45046.187222222223</v>
      </c>
      <c r="C4314" t="s">
        <v>16</v>
      </c>
      <c r="D4314">
        <v>460</v>
      </c>
      <c r="E4314">
        <v>1</v>
      </c>
      <c r="F4314">
        <v>2870</v>
      </c>
      <c r="G4314" t="s">
        <v>15</v>
      </c>
      <c r="H4314">
        <v>26</v>
      </c>
      <c r="I4314">
        <v>0</v>
      </c>
      <c r="J4314" t="s">
        <v>17</v>
      </c>
      <c r="K4314">
        <v>0</v>
      </c>
      <c r="L4314">
        <f>YEAR(ecommerce_customer_data_custom_[[#This Row],[Purchase Date]])</f>
        <v>2023</v>
      </c>
      <c r="M4314">
        <f>MONTH(ecommerce_customer_data_custom_[[#This Row],[Purchase Date]])</f>
        <v>4</v>
      </c>
      <c r="N4314" t="str">
        <f>TEXT(ecommerce_customer_data_custom_[[#This Row],[Purchase Date]],"mmmm")</f>
        <v>April</v>
      </c>
      <c r="O4314" t="str">
        <f>VLOOKUP(ecommerce_customer_data_custom_[[#This Row],[Customer Age]],AgeGroupMapping!$A$2:$C$5,3,TRUE)</f>
        <v>Adult</v>
      </c>
      <c r="P4314" t="str">
        <f>IF(ecommerce_customer_data_custom_[[#This Row],[Returns]]=1,"Returned","Not Returned")</f>
        <v>Not Returned</v>
      </c>
      <c r="Q4314" t="str">
        <f>_xlfn.XLOOKUP(ecommerce_customer_data_custom_[[#This Row],[Payment Method]],PaymentMapping!$A$2:$A$11,PaymentMapping!$B$2:$B$11,"Other")</f>
        <v>Wallet/UPI</v>
      </c>
    </row>
    <row r="4315" spans="1:17" x14ac:dyDescent="0.3">
      <c r="A4315">
        <v>48433</v>
      </c>
      <c r="B4315" s="14">
        <v>45124.997361111113</v>
      </c>
      <c r="C4315" t="s">
        <v>11</v>
      </c>
      <c r="D4315">
        <v>75</v>
      </c>
      <c r="E4315">
        <v>1</v>
      </c>
      <c r="F4315">
        <v>4523</v>
      </c>
      <c r="G4315" t="s">
        <v>12</v>
      </c>
      <c r="H4315">
        <v>46</v>
      </c>
      <c r="I4315">
        <v>0</v>
      </c>
      <c r="J4315" t="s">
        <v>17</v>
      </c>
      <c r="K4315">
        <v>0</v>
      </c>
      <c r="L4315">
        <f>YEAR(ecommerce_customer_data_custom_[[#This Row],[Purchase Date]])</f>
        <v>2023</v>
      </c>
      <c r="M4315">
        <f>MONTH(ecommerce_customer_data_custom_[[#This Row],[Purchase Date]])</f>
        <v>7</v>
      </c>
      <c r="N4315" t="str">
        <f>TEXT(ecommerce_customer_data_custom_[[#This Row],[Purchase Date]],"mmmm")</f>
        <v>July</v>
      </c>
      <c r="O4315" t="str">
        <f>VLOOKUP(ecommerce_customer_data_custom_[[#This Row],[Customer Age]],AgeGroupMapping!$A$2:$C$5,3,TRUE)</f>
        <v>Middle-Aged</v>
      </c>
      <c r="P4315" t="str">
        <f>IF(ecommerce_customer_data_custom_[[#This Row],[Returns]]=1,"Returned","Not Returned")</f>
        <v>Not Returned</v>
      </c>
      <c r="Q4315" t="str">
        <f>_xlfn.XLOOKUP(ecommerce_customer_data_custom_[[#This Row],[Payment Method]],PaymentMapping!$A$2:$A$11,PaymentMapping!$B$2:$B$11,"Other")</f>
        <v>Card</v>
      </c>
    </row>
    <row r="4316" spans="1:17" x14ac:dyDescent="0.3">
      <c r="A4316">
        <v>48433</v>
      </c>
      <c r="B4316" s="14">
        <v>44399.231261574074</v>
      </c>
      <c r="C4316" t="s">
        <v>11</v>
      </c>
      <c r="D4316">
        <v>447</v>
      </c>
      <c r="E4316">
        <v>1</v>
      </c>
      <c r="F4316">
        <v>3089</v>
      </c>
      <c r="G4316" t="s">
        <v>15</v>
      </c>
      <c r="H4316">
        <v>46</v>
      </c>
      <c r="I4316">
        <v>0</v>
      </c>
      <c r="J4316" t="s">
        <v>17</v>
      </c>
      <c r="K4316">
        <v>0</v>
      </c>
      <c r="L4316">
        <f>YEAR(ecommerce_customer_data_custom_[[#This Row],[Purchase Date]])</f>
        <v>2021</v>
      </c>
      <c r="M4316">
        <f>MONTH(ecommerce_customer_data_custom_[[#This Row],[Purchase Date]])</f>
        <v>7</v>
      </c>
      <c r="N4316" t="str">
        <f>TEXT(ecommerce_customer_data_custom_[[#This Row],[Purchase Date]],"mmmm")</f>
        <v>July</v>
      </c>
      <c r="O4316" t="str">
        <f>VLOOKUP(ecommerce_customer_data_custom_[[#This Row],[Customer Age]],AgeGroupMapping!$A$2:$C$5,3,TRUE)</f>
        <v>Middle-Aged</v>
      </c>
      <c r="P4316" t="str">
        <f>IF(ecommerce_customer_data_custom_[[#This Row],[Returns]]=1,"Returned","Not Returned")</f>
        <v>Not Returned</v>
      </c>
      <c r="Q4316" t="str">
        <f>_xlfn.XLOOKUP(ecommerce_customer_data_custom_[[#This Row],[Payment Method]],PaymentMapping!$A$2:$A$11,PaymentMapping!$B$2:$B$11,"Other")</f>
        <v>Wallet/UPI</v>
      </c>
    </row>
    <row r="4317" spans="1:17" x14ac:dyDescent="0.3">
      <c r="A4317">
        <v>48433</v>
      </c>
      <c r="B4317" s="14">
        <v>44485.431111111109</v>
      </c>
      <c r="C4317" t="s">
        <v>18</v>
      </c>
      <c r="D4317">
        <v>325</v>
      </c>
      <c r="E4317">
        <v>5</v>
      </c>
      <c r="F4317">
        <v>4324</v>
      </c>
      <c r="G4317" t="s">
        <v>15</v>
      </c>
      <c r="H4317">
        <v>46</v>
      </c>
      <c r="I4317">
        <v>0</v>
      </c>
      <c r="J4317" t="s">
        <v>17</v>
      </c>
      <c r="K4317">
        <v>0</v>
      </c>
      <c r="L4317">
        <f>YEAR(ecommerce_customer_data_custom_[[#This Row],[Purchase Date]])</f>
        <v>2021</v>
      </c>
      <c r="M4317">
        <f>MONTH(ecommerce_customer_data_custom_[[#This Row],[Purchase Date]])</f>
        <v>10</v>
      </c>
      <c r="N4317" t="str">
        <f>TEXT(ecommerce_customer_data_custom_[[#This Row],[Purchase Date]],"mmmm")</f>
        <v>October</v>
      </c>
      <c r="O4317" t="str">
        <f>VLOOKUP(ecommerce_customer_data_custom_[[#This Row],[Customer Age]],AgeGroupMapping!$A$2:$C$5,3,TRUE)</f>
        <v>Middle-Aged</v>
      </c>
      <c r="P4317" t="str">
        <f>IF(ecommerce_customer_data_custom_[[#This Row],[Returns]]=1,"Returned","Not Returned")</f>
        <v>Not Returned</v>
      </c>
      <c r="Q4317" t="str">
        <f>_xlfn.XLOOKUP(ecommerce_customer_data_custom_[[#This Row],[Payment Method]],PaymentMapping!$A$2:$A$11,PaymentMapping!$B$2:$B$11,"Other")</f>
        <v>Wallet/UPI</v>
      </c>
    </row>
    <row r="4318" spans="1:17" x14ac:dyDescent="0.3">
      <c r="A4318">
        <v>24841</v>
      </c>
      <c r="B4318" s="14">
        <v>43871.734050925923</v>
      </c>
      <c r="C4318" t="s">
        <v>14</v>
      </c>
      <c r="D4318">
        <v>400</v>
      </c>
      <c r="E4318">
        <v>4</v>
      </c>
      <c r="F4318">
        <v>4941</v>
      </c>
      <c r="G4318" t="s">
        <v>15</v>
      </c>
      <c r="H4318">
        <v>62</v>
      </c>
      <c r="I4318">
        <v>0</v>
      </c>
      <c r="J4318" t="s">
        <v>17</v>
      </c>
      <c r="K4318">
        <v>0</v>
      </c>
      <c r="L4318">
        <f>YEAR(ecommerce_customer_data_custom_[[#This Row],[Purchase Date]])</f>
        <v>2020</v>
      </c>
      <c r="M4318">
        <f>MONTH(ecommerce_customer_data_custom_[[#This Row],[Purchase Date]])</f>
        <v>2</v>
      </c>
      <c r="N4318" t="str">
        <f>TEXT(ecommerce_customer_data_custom_[[#This Row],[Purchase Date]],"mmmm")</f>
        <v>February</v>
      </c>
      <c r="O4318" t="str">
        <f>VLOOKUP(ecommerce_customer_data_custom_[[#This Row],[Customer Age]],AgeGroupMapping!$A$2:$C$5,3,TRUE)</f>
        <v>Senior</v>
      </c>
      <c r="P4318" t="str">
        <f>IF(ecommerce_customer_data_custom_[[#This Row],[Returns]]=1,"Returned","Not Returned")</f>
        <v>Not Returned</v>
      </c>
      <c r="Q4318" t="str">
        <f>_xlfn.XLOOKUP(ecommerce_customer_data_custom_[[#This Row],[Payment Method]],PaymentMapping!$A$2:$A$11,PaymentMapping!$B$2:$B$11,"Other")</f>
        <v>Wallet/UPI</v>
      </c>
    </row>
    <row r="4319" spans="1:17" x14ac:dyDescent="0.3">
      <c r="A4319">
        <v>24841</v>
      </c>
      <c r="B4319" s="14">
        <v>43984.826689814814</v>
      </c>
      <c r="C4319" t="s">
        <v>16</v>
      </c>
      <c r="D4319">
        <v>326</v>
      </c>
      <c r="E4319">
        <v>2</v>
      </c>
      <c r="F4319">
        <v>1902</v>
      </c>
      <c r="G4319" t="s">
        <v>15</v>
      </c>
      <c r="H4319">
        <v>62</v>
      </c>
      <c r="I4319">
        <v>1</v>
      </c>
      <c r="J4319" t="s">
        <v>17</v>
      </c>
      <c r="K4319">
        <v>0</v>
      </c>
      <c r="L4319">
        <f>YEAR(ecommerce_customer_data_custom_[[#This Row],[Purchase Date]])</f>
        <v>2020</v>
      </c>
      <c r="M4319">
        <f>MONTH(ecommerce_customer_data_custom_[[#This Row],[Purchase Date]])</f>
        <v>6</v>
      </c>
      <c r="N4319" t="str">
        <f>TEXT(ecommerce_customer_data_custom_[[#This Row],[Purchase Date]],"mmmm")</f>
        <v>June</v>
      </c>
      <c r="O4319" t="str">
        <f>VLOOKUP(ecommerce_customer_data_custom_[[#This Row],[Customer Age]],AgeGroupMapping!$A$2:$C$5,3,TRUE)</f>
        <v>Senior</v>
      </c>
      <c r="P4319" t="str">
        <f>IF(ecommerce_customer_data_custom_[[#This Row],[Returns]]=1,"Returned","Not Returned")</f>
        <v>Returned</v>
      </c>
      <c r="Q4319" t="str">
        <f>_xlfn.XLOOKUP(ecommerce_customer_data_custom_[[#This Row],[Payment Method]],PaymentMapping!$A$2:$A$11,PaymentMapping!$B$2:$B$11,"Other")</f>
        <v>Wallet/UPI</v>
      </c>
    </row>
    <row r="4320" spans="1:17" x14ac:dyDescent="0.3">
      <c r="A4320">
        <v>24841</v>
      </c>
      <c r="B4320" s="14">
        <v>45134.545578703706</v>
      </c>
      <c r="C4320" t="s">
        <v>11</v>
      </c>
      <c r="D4320">
        <v>424</v>
      </c>
      <c r="E4320">
        <v>2</v>
      </c>
      <c r="F4320">
        <v>2532</v>
      </c>
      <c r="G4320" t="s">
        <v>20</v>
      </c>
      <c r="H4320">
        <v>62</v>
      </c>
      <c r="I4320">
        <v>1</v>
      </c>
      <c r="J4320" t="s">
        <v>17</v>
      </c>
      <c r="K4320">
        <v>0</v>
      </c>
      <c r="L4320">
        <f>YEAR(ecommerce_customer_data_custom_[[#This Row],[Purchase Date]])</f>
        <v>2023</v>
      </c>
      <c r="M4320">
        <f>MONTH(ecommerce_customer_data_custom_[[#This Row],[Purchase Date]])</f>
        <v>7</v>
      </c>
      <c r="N4320" t="str">
        <f>TEXT(ecommerce_customer_data_custom_[[#This Row],[Purchase Date]],"mmmm")</f>
        <v>July</v>
      </c>
      <c r="O4320" t="str">
        <f>VLOOKUP(ecommerce_customer_data_custom_[[#This Row],[Customer Age]],AgeGroupMapping!$A$2:$C$5,3,TRUE)</f>
        <v>Senior</v>
      </c>
      <c r="P4320" t="str">
        <f>IF(ecommerce_customer_data_custom_[[#This Row],[Returns]]=1,"Returned","Not Returned")</f>
        <v>Returned</v>
      </c>
      <c r="Q4320" t="str">
        <f>_xlfn.XLOOKUP(ecommerce_customer_data_custom_[[#This Row],[Payment Method]],PaymentMapping!$A$2:$A$11,PaymentMapping!$B$2:$B$11,"Other")</f>
        <v>Other</v>
      </c>
    </row>
    <row r="4321" spans="1:17" x14ac:dyDescent="0.3">
      <c r="A4321">
        <v>24841</v>
      </c>
      <c r="B4321" s="14">
        <v>45071.592442129629</v>
      </c>
      <c r="C4321" t="s">
        <v>14</v>
      </c>
      <c r="D4321">
        <v>359</v>
      </c>
      <c r="E4321">
        <v>2</v>
      </c>
      <c r="F4321">
        <v>456</v>
      </c>
      <c r="G4321" t="s">
        <v>19</v>
      </c>
      <c r="H4321">
        <v>62</v>
      </c>
      <c r="I4321">
        <v>0</v>
      </c>
      <c r="J4321" t="s">
        <v>17</v>
      </c>
      <c r="K4321">
        <v>0</v>
      </c>
      <c r="L4321">
        <f>YEAR(ecommerce_customer_data_custom_[[#This Row],[Purchase Date]])</f>
        <v>2023</v>
      </c>
      <c r="M4321">
        <f>MONTH(ecommerce_customer_data_custom_[[#This Row],[Purchase Date]])</f>
        <v>5</v>
      </c>
      <c r="N4321" t="str">
        <f>TEXT(ecommerce_customer_data_custom_[[#This Row],[Purchase Date]],"mmmm")</f>
        <v>May</v>
      </c>
      <c r="O4321" t="str">
        <f>VLOOKUP(ecommerce_customer_data_custom_[[#This Row],[Customer Age]],AgeGroupMapping!$A$2:$C$5,3,TRUE)</f>
        <v>Senior</v>
      </c>
      <c r="P4321" t="str">
        <f>IF(ecommerce_customer_data_custom_[[#This Row],[Returns]]=1,"Returned","Not Returned")</f>
        <v>Not Returned</v>
      </c>
      <c r="Q4321" t="str">
        <f>_xlfn.XLOOKUP(ecommerce_customer_data_custom_[[#This Row],[Payment Method]],PaymentMapping!$A$2:$A$11,PaymentMapping!$B$2:$B$11,"Other")</f>
        <v>Cash</v>
      </c>
    </row>
    <row r="4322" spans="1:17" x14ac:dyDescent="0.3">
      <c r="A4322">
        <v>24841</v>
      </c>
      <c r="B4322" s="14">
        <v>43915.807638888888</v>
      </c>
      <c r="C4322" t="s">
        <v>16</v>
      </c>
      <c r="D4322">
        <v>384</v>
      </c>
      <c r="E4322">
        <v>3</v>
      </c>
      <c r="F4322">
        <v>2195</v>
      </c>
      <c r="G4322" t="s">
        <v>15</v>
      </c>
      <c r="H4322">
        <v>62</v>
      </c>
      <c r="I4322">
        <v>0</v>
      </c>
      <c r="J4322" t="s">
        <v>17</v>
      </c>
      <c r="K4322">
        <v>0</v>
      </c>
      <c r="L4322">
        <f>YEAR(ecommerce_customer_data_custom_[[#This Row],[Purchase Date]])</f>
        <v>2020</v>
      </c>
      <c r="M4322">
        <f>MONTH(ecommerce_customer_data_custom_[[#This Row],[Purchase Date]])</f>
        <v>3</v>
      </c>
      <c r="N4322" t="str">
        <f>TEXT(ecommerce_customer_data_custom_[[#This Row],[Purchase Date]],"mmmm")</f>
        <v>March</v>
      </c>
      <c r="O4322" t="str">
        <f>VLOOKUP(ecommerce_customer_data_custom_[[#This Row],[Customer Age]],AgeGroupMapping!$A$2:$C$5,3,TRUE)</f>
        <v>Senior</v>
      </c>
      <c r="P4322" t="str">
        <f>IF(ecommerce_customer_data_custom_[[#This Row],[Returns]]=1,"Returned","Not Returned")</f>
        <v>Not Returned</v>
      </c>
      <c r="Q4322" t="str">
        <f>_xlfn.XLOOKUP(ecommerce_customer_data_custom_[[#This Row],[Payment Method]],PaymentMapping!$A$2:$A$11,PaymentMapping!$B$2:$B$11,"Other")</f>
        <v>Wallet/UPI</v>
      </c>
    </row>
    <row r="4323" spans="1:17" x14ac:dyDescent="0.3">
      <c r="A4323">
        <v>24841</v>
      </c>
      <c r="B4323" s="14">
        <v>43949.3358912037</v>
      </c>
      <c r="C4323" t="s">
        <v>16</v>
      </c>
      <c r="D4323">
        <v>456</v>
      </c>
      <c r="E4323">
        <v>4</v>
      </c>
      <c r="F4323">
        <v>1081</v>
      </c>
      <c r="G4323" t="s">
        <v>15</v>
      </c>
      <c r="H4323">
        <v>62</v>
      </c>
      <c r="I4323">
        <v>1</v>
      </c>
      <c r="J4323" t="s">
        <v>17</v>
      </c>
      <c r="K4323">
        <v>0</v>
      </c>
      <c r="L4323">
        <f>YEAR(ecommerce_customer_data_custom_[[#This Row],[Purchase Date]])</f>
        <v>2020</v>
      </c>
      <c r="M4323">
        <f>MONTH(ecommerce_customer_data_custom_[[#This Row],[Purchase Date]])</f>
        <v>4</v>
      </c>
      <c r="N4323" t="str">
        <f>TEXT(ecommerce_customer_data_custom_[[#This Row],[Purchase Date]],"mmmm")</f>
        <v>April</v>
      </c>
      <c r="O4323" t="str">
        <f>VLOOKUP(ecommerce_customer_data_custom_[[#This Row],[Customer Age]],AgeGroupMapping!$A$2:$C$5,3,TRUE)</f>
        <v>Senior</v>
      </c>
      <c r="P4323" t="str">
        <f>IF(ecommerce_customer_data_custom_[[#This Row],[Returns]]=1,"Returned","Not Returned")</f>
        <v>Returned</v>
      </c>
      <c r="Q4323" t="str">
        <f>_xlfn.XLOOKUP(ecommerce_customer_data_custom_[[#This Row],[Payment Method]],PaymentMapping!$A$2:$A$11,PaymentMapping!$B$2:$B$11,"Other")</f>
        <v>Wallet/UPI</v>
      </c>
    </row>
    <row r="4324" spans="1:17" x14ac:dyDescent="0.3">
      <c r="A4324">
        <v>24841</v>
      </c>
      <c r="B4324" s="14">
        <v>44098.401666666665</v>
      </c>
      <c r="C4324" t="s">
        <v>16</v>
      </c>
      <c r="D4324">
        <v>383</v>
      </c>
      <c r="E4324">
        <v>2</v>
      </c>
      <c r="F4324">
        <v>3279</v>
      </c>
      <c r="G4324" t="s">
        <v>19</v>
      </c>
      <c r="H4324">
        <v>62</v>
      </c>
      <c r="I4324">
        <v>1</v>
      </c>
      <c r="J4324" t="s">
        <v>17</v>
      </c>
      <c r="K4324">
        <v>0</v>
      </c>
      <c r="L4324">
        <f>YEAR(ecommerce_customer_data_custom_[[#This Row],[Purchase Date]])</f>
        <v>2020</v>
      </c>
      <c r="M4324">
        <f>MONTH(ecommerce_customer_data_custom_[[#This Row],[Purchase Date]])</f>
        <v>9</v>
      </c>
      <c r="N4324" t="str">
        <f>TEXT(ecommerce_customer_data_custom_[[#This Row],[Purchase Date]],"mmmm")</f>
        <v>September</v>
      </c>
      <c r="O4324" t="str">
        <f>VLOOKUP(ecommerce_customer_data_custom_[[#This Row],[Customer Age]],AgeGroupMapping!$A$2:$C$5,3,TRUE)</f>
        <v>Senior</v>
      </c>
      <c r="P4324" t="str">
        <f>IF(ecommerce_customer_data_custom_[[#This Row],[Returns]]=1,"Returned","Not Returned")</f>
        <v>Returned</v>
      </c>
      <c r="Q4324" t="str">
        <f>_xlfn.XLOOKUP(ecommerce_customer_data_custom_[[#This Row],[Payment Method]],PaymentMapping!$A$2:$A$11,PaymentMapping!$B$2:$B$11,"Other")</f>
        <v>Cash</v>
      </c>
    </row>
    <row r="4325" spans="1:17" x14ac:dyDescent="0.3">
      <c r="A4325">
        <v>24841</v>
      </c>
      <c r="B4325" s="14">
        <v>44850.51840277778</v>
      </c>
      <c r="C4325" t="s">
        <v>16</v>
      </c>
      <c r="D4325">
        <v>12</v>
      </c>
      <c r="E4325">
        <v>1</v>
      </c>
      <c r="F4325">
        <v>5185</v>
      </c>
      <c r="G4325" t="s">
        <v>19</v>
      </c>
      <c r="H4325">
        <v>62</v>
      </c>
      <c r="I4325">
        <v>1</v>
      </c>
      <c r="J4325" t="s">
        <v>17</v>
      </c>
      <c r="K4325">
        <v>0</v>
      </c>
      <c r="L4325">
        <f>YEAR(ecommerce_customer_data_custom_[[#This Row],[Purchase Date]])</f>
        <v>2022</v>
      </c>
      <c r="M4325">
        <f>MONTH(ecommerce_customer_data_custom_[[#This Row],[Purchase Date]])</f>
        <v>10</v>
      </c>
      <c r="N4325" t="str">
        <f>TEXT(ecommerce_customer_data_custom_[[#This Row],[Purchase Date]],"mmmm")</f>
        <v>October</v>
      </c>
      <c r="O4325" t="str">
        <f>VLOOKUP(ecommerce_customer_data_custom_[[#This Row],[Customer Age]],AgeGroupMapping!$A$2:$C$5,3,TRUE)</f>
        <v>Senior</v>
      </c>
      <c r="P4325" t="str">
        <f>IF(ecommerce_customer_data_custom_[[#This Row],[Returns]]=1,"Returned","Not Returned")</f>
        <v>Returned</v>
      </c>
      <c r="Q4325" t="str">
        <f>_xlfn.XLOOKUP(ecommerce_customer_data_custom_[[#This Row],[Payment Method]],PaymentMapping!$A$2:$A$11,PaymentMapping!$B$2:$B$11,"Other")</f>
        <v>Cash</v>
      </c>
    </row>
    <row r="4326" spans="1:17" x14ac:dyDescent="0.3">
      <c r="A4326">
        <v>27103</v>
      </c>
      <c r="B4326" s="14">
        <v>44338.832766203705</v>
      </c>
      <c r="C4326" t="s">
        <v>16</v>
      </c>
      <c r="D4326">
        <v>238</v>
      </c>
      <c r="E4326">
        <v>2</v>
      </c>
      <c r="F4326">
        <v>1102</v>
      </c>
      <c r="G4326" t="s">
        <v>19</v>
      </c>
      <c r="H4326">
        <v>57</v>
      </c>
      <c r="I4326">
        <v>0</v>
      </c>
      <c r="J4326" t="s">
        <v>17</v>
      </c>
      <c r="K4326">
        <v>0</v>
      </c>
      <c r="L4326">
        <f>YEAR(ecommerce_customer_data_custom_[[#This Row],[Purchase Date]])</f>
        <v>2021</v>
      </c>
      <c r="M4326">
        <f>MONTH(ecommerce_customer_data_custom_[[#This Row],[Purchase Date]])</f>
        <v>5</v>
      </c>
      <c r="N4326" t="str">
        <f>TEXT(ecommerce_customer_data_custom_[[#This Row],[Purchase Date]],"mmmm")</f>
        <v>May</v>
      </c>
      <c r="O4326" t="str">
        <f>VLOOKUP(ecommerce_customer_data_custom_[[#This Row],[Customer Age]],AgeGroupMapping!$A$2:$C$5,3,TRUE)</f>
        <v>Middle-Aged</v>
      </c>
      <c r="P4326" t="str">
        <f>IF(ecommerce_customer_data_custom_[[#This Row],[Returns]]=1,"Returned","Not Returned")</f>
        <v>Not Returned</v>
      </c>
      <c r="Q4326" t="str">
        <f>_xlfn.XLOOKUP(ecommerce_customer_data_custom_[[#This Row],[Payment Method]],PaymentMapping!$A$2:$A$11,PaymentMapping!$B$2:$B$11,"Other")</f>
        <v>Cash</v>
      </c>
    </row>
    <row r="4327" spans="1:17" x14ac:dyDescent="0.3">
      <c r="A4327">
        <v>27103</v>
      </c>
      <c r="B4327" s="14">
        <v>45155.052175925928</v>
      </c>
      <c r="C4327" t="s">
        <v>14</v>
      </c>
      <c r="D4327">
        <v>32</v>
      </c>
      <c r="E4327">
        <v>3</v>
      </c>
      <c r="F4327">
        <v>4274</v>
      </c>
      <c r="G4327" t="s">
        <v>12</v>
      </c>
      <c r="H4327">
        <v>57</v>
      </c>
      <c r="I4327">
        <v>1</v>
      </c>
      <c r="J4327" t="s">
        <v>17</v>
      </c>
      <c r="K4327">
        <v>0</v>
      </c>
      <c r="L4327">
        <f>YEAR(ecommerce_customer_data_custom_[[#This Row],[Purchase Date]])</f>
        <v>2023</v>
      </c>
      <c r="M4327">
        <f>MONTH(ecommerce_customer_data_custom_[[#This Row],[Purchase Date]])</f>
        <v>8</v>
      </c>
      <c r="N4327" t="str">
        <f>TEXT(ecommerce_customer_data_custom_[[#This Row],[Purchase Date]],"mmmm")</f>
        <v>August</v>
      </c>
      <c r="O4327" t="str">
        <f>VLOOKUP(ecommerce_customer_data_custom_[[#This Row],[Customer Age]],AgeGroupMapping!$A$2:$C$5,3,TRUE)</f>
        <v>Middle-Aged</v>
      </c>
      <c r="P4327" t="str">
        <f>IF(ecommerce_customer_data_custom_[[#This Row],[Returns]]=1,"Returned","Not Returned")</f>
        <v>Returned</v>
      </c>
      <c r="Q4327" t="str">
        <f>_xlfn.XLOOKUP(ecommerce_customer_data_custom_[[#This Row],[Payment Method]],PaymentMapping!$A$2:$A$11,PaymentMapping!$B$2:$B$11,"Other")</f>
        <v>Card</v>
      </c>
    </row>
    <row r="4328" spans="1:17" x14ac:dyDescent="0.3">
      <c r="A4328">
        <v>27103</v>
      </c>
      <c r="B4328" s="14">
        <v>44698.692824074074</v>
      </c>
      <c r="C4328" t="s">
        <v>14</v>
      </c>
      <c r="D4328">
        <v>87</v>
      </c>
      <c r="E4328">
        <v>2</v>
      </c>
      <c r="F4328">
        <v>868</v>
      </c>
      <c r="G4328" t="s">
        <v>12</v>
      </c>
      <c r="H4328">
        <v>57</v>
      </c>
      <c r="I4328">
        <v>1</v>
      </c>
      <c r="J4328" t="s">
        <v>17</v>
      </c>
      <c r="K4328">
        <v>0</v>
      </c>
      <c r="L4328">
        <f>YEAR(ecommerce_customer_data_custom_[[#This Row],[Purchase Date]])</f>
        <v>2022</v>
      </c>
      <c r="M4328">
        <f>MONTH(ecommerce_customer_data_custom_[[#This Row],[Purchase Date]])</f>
        <v>5</v>
      </c>
      <c r="N4328" t="str">
        <f>TEXT(ecommerce_customer_data_custom_[[#This Row],[Purchase Date]],"mmmm")</f>
        <v>May</v>
      </c>
      <c r="O4328" t="str">
        <f>VLOOKUP(ecommerce_customer_data_custom_[[#This Row],[Customer Age]],AgeGroupMapping!$A$2:$C$5,3,TRUE)</f>
        <v>Middle-Aged</v>
      </c>
      <c r="P4328" t="str">
        <f>IF(ecommerce_customer_data_custom_[[#This Row],[Returns]]=1,"Returned","Not Returned")</f>
        <v>Returned</v>
      </c>
      <c r="Q4328" t="str">
        <f>_xlfn.XLOOKUP(ecommerce_customer_data_custom_[[#This Row],[Payment Method]],PaymentMapping!$A$2:$A$11,PaymentMapping!$B$2:$B$11,"Other")</f>
        <v>Card</v>
      </c>
    </row>
    <row r="4329" spans="1:17" x14ac:dyDescent="0.3">
      <c r="A4329">
        <v>27103</v>
      </c>
      <c r="B4329" s="14">
        <v>44003.807673611111</v>
      </c>
      <c r="C4329" t="s">
        <v>18</v>
      </c>
      <c r="D4329">
        <v>246</v>
      </c>
      <c r="E4329">
        <v>5</v>
      </c>
      <c r="F4329">
        <v>3985</v>
      </c>
      <c r="G4329" t="s">
        <v>12</v>
      </c>
      <c r="H4329">
        <v>57</v>
      </c>
      <c r="I4329">
        <v>0</v>
      </c>
      <c r="J4329" t="s">
        <v>17</v>
      </c>
      <c r="K4329">
        <v>0</v>
      </c>
      <c r="L4329">
        <f>YEAR(ecommerce_customer_data_custom_[[#This Row],[Purchase Date]])</f>
        <v>2020</v>
      </c>
      <c r="M4329">
        <f>MONTH(ecommerce_customer_data_custom_[[#This Row],[Purchase Date]])</f>
        <v>6</v>
      </c>
      <c r="N4329" t="str">
        <f>TEXT(ecommerce_customer_data_custom_[[#This Row],[Purchase Date]],"mmmm")</f>
        <v>June</v>
      </c>
      <c r="O4329" t="str">
        <f>VLOOKUP(ecommerce_customer_data_custom_[[#This Row],[Customer Age]],AgeGroupMapping!$A$2:$C$5,3,TRUE)</f>
        <v>Middle-Aged</v>
      </c>
      <c r="P4329" t="str">
        <f>IF(ecommerce_customer_data_custom_[[#This Row],[Returns]]=1,"Returned","Not Returned")</f>
        <v>Not Returned</v>
      </c>
      <c r="Q4329" t="str">
        <f>_xlfn.XLOOKUP(ecommerce_customer_data_custom_[[#This Row],[Payment Method]],PaymentMapping!$A$2:$A$11,PaymentMapping!$B$2:$B$11,"Other")</f>
        <v>Card</v>
      </c>
    </row>
    <row r="4330" spans="1:17" x14ac:dyDescent="0.3">
      <c r="A4330">
        <v>27103</v>
      </c>
      <c r="B4330" s="14">
        <v>44561.87431712963</v>
      </c>
      <c r="C4330" t="s">
        <v>18</v>
      </c>
      <c r="D4330">
        <v>435</v>
      </c>
      <c r="E4330">
        <v>4</v>
      </c>
      <c r="F4330">
        <v>1361</v>
      </c>
      <c r="G4330" t="s">
        <v>12</v>
      </c>
      <c r="H4330">
        <v>57</v>
      </c>
      <c r="I4330">
        <v>1</v>
      </c>
      <c r="J4330" t="s">
        <v>17</v>
      </c>
      <c r="K4330">
        <v>0</v>
      </c>
      <c r="L4330">
        <f>YEAR(ecommerce_customer_data_custom_[[#This Row],[Purchase Date]])</f>
        <v>2021</v>
      </c>
      <c r="M4330">
        <f>MONTH(ecommerce_customer_data_custom_[[#This Row],[Purchase Date]])</f>
        <v>12</v>
      </c>
      <c r="N4330" t="str">
        <f>TEXT(ecommerce_customer_data_custom_[[#This Row],[Purchase Date]],"mmmm")</f>
        <v>December</v>
      </c>
      <c r="O4330" t="str">
        <f>VLOOKUP(ecommerce_customer_data_custom_[[#This Row],[Customer Age]],AgeGroupMapping!$A$2:$C$5,3,TRUE)</f>
        <v>Middle-Aged</v>
      </c>
      <c r="P4330" t="str">
        <f>IF(ecommerce_customer_data_custom_[[#This Row],[Returns]]=1,"Returned","Not Returned")</f>
        <v>Returned</v>
      </c>
      <c r="Q4330" t="str">
        <f>_xlfn.XLOOKUP(ecommerce_customer_data_custom_[[#This Row],[Payment Method]],PaymentMapping!$A$2:$A$11,PaymentMapping!$B$2:$B$11,"Other")</f>
        <v>Card</v>
      </c>
    </row>
    <row r="4331" spans="1:17" x14ac:dyDescent="0.3">
      <c r="A4331">
        <v>27103</v>
      </c>
      <c r="B4331" s="14">
        <v>44341.859710648147</v>
      </c>
      <c r="C4331" t="s">
        <v>16</v>
      </c>
      <c r="D4331">
        <v>477</v>
      </c>
      <c r="E4331">
        <v>2</v>
      </c>
      <c r="F4331">
        <v>5041</v>
      </c>
      <c r="G4331" t="s">
        <v>15</v>
      </c>
      <c r="H4331">
        <v>57</v>
      </c>
      <c r="I4331">
        <v>0</v>
      </c>
      <c r="J4331" t="s">
        <v>17</v>
      </c>
      <c r="K4331">
        <v>0</v>
      </c>
      <c r="L4331">
        <f>YEAR(ecommerce_customer_data_custom_[[#This Row],[Purchase Date]])</f>
        <v>2021</v>
      </c>
      <c r="M4331">
        <f>MONTH(ecommerce_customer_data_custom_[[#This Row],[Purchase Date]])</f>
        <v>5</v>
      </c>
      <c r="N4331" t="str">
        <f>TEXT(ecommerce_customer_data_custom_[[#This Row],[Purchase Date]],"mmmm")</f>
        <v>May</v>
      </c>
      <c r="O4331" t="str">
        <f>VLOOKUP(ecommerce_customer_data_custom_[[#This Row],[Customer Age]],AgeGroupMapping!$A$2:$C$5,3,TRUE)</f>
        <v>Middle-Aged</v>
      </c>
      <c r="P4331" t="str">
        <f>IF(ecommerce_customer_data_custom_[[#This Row],[Returns]]=1,"Returned","Not Returned")</f>
        <v>Not Returned</v>
      </c>
      <c r="Q4331" t="str">
        <f>_xlfn.XLOOKUP(ecommerce_customer_data_custom_[[#This Row],[Payment Method]],PaymentMapping!$A$2:$A$11,PaymentMapping!$B$2:$B$11,"Other")</f>
        <v>Wallet/UPI</v>
      </c>
    </row>
    <row r="4332" spans="1:17" x14ac:dyDescent="0.3">
      <c r="A4332">
        <v>27103</v>
      </c>
      <c r="B4332" s="14">
        <v>45069.349629629629</v>
      </c>
      <c r="C4332" t="s">
        <v>18</v>
      </c>
      <c r="D4332">
        <v>181</v>
      </c>
      <c r="E4332">
        <v>5</v>
      </c>
      <c r="F4332">
        <v>3955</v>
      </c>
      <c r="G4332" t="s">
        <v>12</v>
      </c>
      <c r="H4332">
        <v>57</v>
      </c>
      <c r="I4332">
        <v>0</v>
      </c>
      <c r="J4332" t="s">
        <v>17</v>
      </c>
      <c r="K4332">
        <v>0</v>
      </c>
      <c r="L4332">
        <f>YEAR(ecommerce_customer_data_custom_[[#This Row],[Purchase Date]])</f>
        <v>2023</v>
      </c>
      <c r="M4332">
        <f>MONTH(ecommerce_customer_data_custom_[[#This Row],[Purchase Date]])</f>
        <v>5</v>
      </c>
      <c r="N4332" t="str">
        <f>TEXT(ecommerce_customer_data_custom_[[#This Row],[Purchase Date]],"mmmm")</f>
        <v>May</v>
      </c>
      <c r="O4332" t="str">
        <f>VLOOKUP(ecommerce_customer_data_custom_[[#This Row],[Customer Age]],AgeGroupMapping!$A$2:$C$5,3,TRUE)</f>
        <v>Middle-Aged</v>
      </c>
      <c r="P4332" t="str">
        <f>IF(ecommerce_customer_data_custom_[[#This Row],[Returns]]=1,"Returned","Not Returned")</f>
        <v>Not Returned</v>
      </c>
      <c r="Q4332" t="str">
        <f>_xlfn.XLOOKUP(ecommerce_customer_data_custom_[[#This Row],[Payment Method]],PaymentMapping!$A$2:$A$11,PaymentMapping!$B$2:$B$11,"Other")</f>
        <v>Card</v>
      </c>
    </row>
    <row r="4333" spans="1:17" x14ac:dyDescent="0.3">
      <c r="A4333">
        <v>29976</v>
      </c>
      <c r="B4333" s="14">
        <v>43833.168773148151</v>
      </c>
      <c r="C4333" t="s">
        <v>18</v>
      </c>
      <c r="D4333">
        <v>432</v>
      </c>
      <c r="E4333">
        <v>4</v>
      </c>
      <c r="F4333">
        <v>4467</v>
      </c>
      <c r="G4333" t="s">
        <v>15</v>
      </c>
      <c r="H4333">
        <v>18</v>
      </c>
      <c r="I4333">
        <v>0</v>
      </c>
      <c r="J4333" t="s">
        <v>17</v>
      </c>
      <c r="K4333">
        <v>1</v>
      </c>
      <c r="L4333">
        <f>YEAR(ecommerce_customer_data_custom_[[#This Row],[Purchase Date]])</f>
        <v>2020</v>
      </c>
      <c r="M4333">
        <f>MONTH(ecommerce_customer_data_custom_[[#This Row],[Purchase Date]])</f>
        <v>1</v>
      </c>
      <c r="N4333" t="str">
        <f>TEXT(ecommerce_customer_data_custom_[[#This Row],[Purchase Date]],"mmmm")</f>
        <v>January</v>
      </c>
      <c r="O4333" t="str">
        <f>VLOOKUP(ecommerce_customer_data_custom_[[#This Row],[Customer Age]],AgeGroupMapping!$A$2:$C$5,3,TRUE)</f>
        <v>Young</v>
      </c>
      <c r="P4333" t="str">
        <f>IF(ecommerce_customer_data_custom_[[#This Row],[Returns]]=1,"Returned","Not Returned")</f>
        <v>Not Returned</v>
      </c>
      <c r="Q4333" t="str">
        <f>_xlfn.XLOOKUP(ecommerce_customer_data_custom_[[#This Row],[Payment Method]],PaymentMapping!$A$2:$A$11,PaymentMapping!$B$2:$B$11,"Other")</f>
        <v>Wallet/UPI</v>
      </c>
    </row>
    <row r="4334" spans="1:17" x14ac:dyDescent="0.3">
      <c r="A4334">
        <v>29976</v>
      </c>
      <c r="B4334" s="14">
        <v>44524.557800925926</v>
      </c>
      <c r="C4334" t="s">
        <v>14</v>
      </c>
      <c r="D4334">
        <v>362</v>
      </c>
      <c r="E4334">
        <v>5</v>
      </c>
      <c r="F4334">
        <v>1836</v>
      </c>
      <c r="G4334" t="s">
        <v>20</v>
      </c>
      <c r="H4334">
        <v>18</v>
      </c>
      <c r="I4334">
        <v>0</v>
      </c>
      <c r="J4334" t="s">
        <v>17</v>
      </c>
      <c r="K4334">
        <v>1</v>
      </c>
      <c r="L4334">
        <f>YEAR(ecommerce_customer_data_custom_[[#This Row],[Purchase Date]])</f>
        <v>2021</v>
      </c>
      <c r="M4334">
        <f>MONTH(ecommerce_customer_data_custom_[[#This Row],[Purchase Date]])</f>
        <v>11</v>
      </c>
      <c r="N4334" t="str">
        <f>TEXT(ecommerce_customer_data_custom_[[#This Row],[Purchase Date]],"mmmm")</f>
        <v>November</v>
      </c>
      <c r="O4334" t="str">
        <f>VLOOKUP(ecommerce_customer_data_custom_[[#This Row],[Customer Age]],AgeGroupMapping!$A$2:$C$5,3,TRUE)</f>
        <v>Young</v>
      </c>
      <c r="P4334" t="str">
        <f>IF(ecommerce_customer_data_custom_[[#This Row],[Returns]]=1,"Returned","Not Returned")</f>
        <v>Not Returned</v>
      </c>
      <c r="Q4334" t="str">
        <f>_xlfn.XLOOKUP(ecommerce_customer_data_custom_[[#This Row],[Payment Method]],PaymentMapping!$A$2:$A$11,PaymentMapping!$B$2:$B$11,"Other")</f>
        <v>Other</v>
      </c>
    </row>
    <row r="4335" spans="1:17" x14ac:dyDescent="0.3">
      <c r="A4335">
        <v>29976</v>
      </c>
      <c r="B4335" s="14">
        <v>44630.943252314813</v>
      </c>
      <c r="C4335" t="s">
        <v>18</v>
      </c>
      <c r="D4335">
        <v>128</v>
      </c>
      <c r="E4335">
        <v>4</v>
      </c>
      <c r="F4335">
        <v>684</v>
      </c>
      <c r="G4335" t="s">
        <v>15</v>
      </c>
      <c r="H4335">
        <v>18</v>
      </c>
      <c r="I4335">
        <v>1</v>
      </c>
      <c r="J4335" t="s">
        <v>17</v>
      </c>
      <c r="K4335">
        <v>1</v>
      </c>
      <c r="L4335">
        <f>YEAR(ecommerce_customer_data_custom_[[#This Row],[Purchase Date]])</f>
        <v>2022</v>
      </c>
      <c r="M4335">
        <f>MONTH(ecommerce_customer_data_custom_[[#This Row],[Purchase Date]])</f>
        <v>3</v>
      </c>
      <c r="N4335" t="str">
        <f>TEXT(ecommerce_customer_data_custom_[[#This Row],[Purchase Date]],"mmmm")</f>
        <v>March</v>
      </c>
      <c r="O4335" t="str">
        <f>VLOOKUP(ecommerce_customer_data_custom_[[#This Row],[Customer Age]],AgeGroupMapping!$A$2:$C$5,3,TRUE)</f>
        <v>Young</v>
      </c>
      <c r="P4335" t="str">
        <f>IF(ecommerce_customer_data_custom_[[#This Row],[Returns]]=1,"Returned","Not Returned")</f>
        <v>Returned</v>
      </c>
      <c r="Q4335" t="str">
        <f>_xlfn.XLOOKUP(ecommerce_customer_data_custom_[[#This Row],[Payment Method]],PaymentMapping!$A$2:$A$11,PaymentMapping!$B$2:$B$11,"Other")</f>
        <v>Wallet/UPI</v>
      </c>
    </row>
    <row r="4336" spans="1:17" x14ac:dyDescent="0.3">
      <c r="A4336">
        <v>29976</v>
      </c>
      <c r="B4336" s="14">
        <v>44154.31994212963</v>
      </c>
      <c r="C4336" t="s">
        <v>16</v>
      </c>
      <c r="D4336">
        <v>441</v>
      </c>
      <c r="E4336">
        <v>3</v>
      </c>
      <c r="F4336">
        <v>4028</v>
      </c>
      <c r="G4336" t="s">
        <v>15</v>
      </c>
      <c r="H4336">
        <v>18</v>
      </c>
      <c r="I4336">
        <v>1</v>
      </c>
      <c r="J4336" t="s">
        <v>17</v>
      </c>
      <c r="K4336">
        <v>1</v>
      </c>
      <c r="L4336">
        <f>YEAR(ecommerce_customer_data_custom_[[#This Row],[Purchase Date]])</f>
        <v>2020</v>
      </c>
      <c r="M4336">
        <f>MONTH(ecommerce_customer_data_custom_[[#This Row],[Purchase Date]])</f>
        <v>11</v>
      </c>
      <c r="N4336" t="str">
        <f>TEXT(ecommerce_customer_data_custom_[[#This Row],[Purchase Date]],"mmmm")</f>
        <v>November</v>
      </c>
      <c r="O4336" t="str">
        <f>VLOOKUP(ecommerce_customer_data_custom_[[#This Row],[Customer Age]],AgeGroupMapping!$A$2:$C$5,3,TRUE)</f>
        <v>Young</v>
      </c>
      <c r="P4336" t="str">
        <f>IF(ecommerce_customer_data_custom_[[#This Row],[Returns]]=1,"Returned","Not Returned")</f>
        <v>Returned</v>
      </c>
      <c r="Q4336" t="str">
        <f>_xlfn.XLOOKUP(ecommerce_customer_data_custom_[[#This Row],[Payment Method]],PaymentMapping!$A$2:$A$11,PaymentMapping!$B$2:$B$11,"Other")</f>
        <v>Wallet/UPI</v>
      </c>
    </row>
    <row r="4337" spans="1:17" x14ac:dyDescent="0.3">
      <c r="A4337">
        <v>29976</v>
      </c>
      <c r="B4337" s="14">
        <v>44419.327835648146</v>
      </c>
      <c r="C4337" t="s">
        <v>16</v>
      </c>
      <c r="D4337">
        <v>137</v>
      </c>
      <c r="E4337">
        <v>5</v>
      </c>
      <c r="F4337">
        <v>2374</v>
      </c>
      <c r="G4337" t="s">
        <v>12</v>
      </c>
      <c r="H4337">
        <v>18</v>
      </c>
      <c r="I4337">
        <v>0</v>
      </c>
      <c r="J4337" t="s">
        <v>17</v>
      </c>
      <c r="K4337">
        <v>1</v>
      </c>
      <c r="L4337">
        <f>YEAR(ecommerce_customer_data_custom_[[#This Row],[Purchase Date]])</f>
        <v>2021</v>
      </c>
      <c r="M4337">
        <f>MONTH(ecommerce_customer_data_custom_[[#This Row],[Purchase Date]])</f>
        <v>8</v>
      </c>
      <c r="N4337" t="str">
        <f>TEXT(ecommerce_customer_data_custom_[[#This Row],[Purchase Date]],"mmmm")</f>
        <v>August</v>
      </c>
      <c r="O4337" t="str">
        <f>VLOOKUP(ecommerce_customer_data_custom_[[#This Row],[Customer Age]],AgeGroupMapping!$A$2:$C$5,3,TRUE)</f>
        <v>Young</v>
      </c>
      <c r="P4337" t="str">
        <f>IF(ecommerce_customer_data_custom_[[#This Row],[Returns]]=1,"Returned","Not Returned")</f>
        <v>Not Returned</v>
      </c>
      <c r="Q4337" t="str">
        <f>_xlfn.XLOOKUP(ecommerce_customer_data_custom_[[#This Row],[Payment Method]],PaymentMapping!$A$2:$A$11,PaymentMapping!$B$2:$B$11,"Other")</f>
        <v>Card</v>
      </c>
    </row>
    <row r="4338" spans="1:17" x14ac:dyDescent="0.3">
      <c r="A4338">
        <v>29976</v>
      </c>
      <c r="B4338" s="14">
        <v>44832.968576388892</v>
      </c>
      <c r="C4338" t="s">
        <v>11</v>
      </c>
      <c r="D4338">
        <v>415</v>
      </c>
      <c r="E4338">
        <v>1</v>
      </c>
      <c r="F4338">
        <v>4877</v>
      </c>
      <c r="G4338" t="s">
        <v>19</v>
      </c>
      <c r="H4338">
        <v>18</v>
      </c>
      <c r="I4338">
        <v>0</v>
      </c>
      <c r="J4338" t="s">
        <v>17</v>
      </c>
      <c r="K4338">
        <v>1</v>
      </c>
      <c r="L4338">
        <f>YEAR(ecommerce_customer_data_custom_[[#This Row],[Purchase Date]])</f>
        <v>2022</v>
      </c>
      <c r="M4338">
        <f>MONTH(ecommerce_customer_data_custom_[[#This Row],[Purchase Date]])</f>
        <v>9</v>
      </c>
      <c r="N4338" t="str">
        <f>TEXT(ecommerce_customer_data_custom_[[#This Row],[Purchase Date]],"mmmm")</f>
        <v>September</v>
      </c>
      <c r="O4338" t="str">
        <f>VLOOKUP(ecommerce_customer_data_custom_[[#This Row],[Customer Age]],AgeGroupMapping!$A$2:$C$5,3,TRUE)</f>
        <v>Young</v>
      </c>
      <c r="P4338" t="str">
        <f>IF(ecommerce_customer_data_custom_[[#This Row],[Returns]]=1,"Returned","Not Returned")</f>
        <v>Not Returned</v>
      </c>
      <c r="Q4338" t="str">
        <f>_xlfn.XLOOKUP(ecommerce_customer_data_custom_[[#This Row],[Payment Method]],PaymentMapping!$A$2:$A$11,PaymentMapping!$B$2:$B$11,"Other")</f>
        <v>Cash</v>
      </c>
    </row>
    <row r="4339" spans="1:17" x14ac:dyDescent="0.3">
      <c r="A4339">
        <v>29976</v>
      </c>
      <c r="B4339" s="14">
        <v>43913.161157407405</v>
      </c>
      <c r="C4339" t="s">
        <v>16</v>
      </c>
      <c r="D4339">
        <v>192</v>
      </c>
      <c r="E4339">
        <v>5</v>
      </c>
      <c r="F4339">
        <v>4274</v>
      </c>
      <c r="G4339" t="s">
        <v>12</v>
      </c>
      <c r="H4339">
        <v>18</v>
      </c>
      <c r="I4339">
        <v>1</v>
      </c>
      <c r="J4339" t="s">
        <v>17</v>
      </c>
      <c r="K4339">
        <v>1</v>
      </c>
      <c r="L4339">
        <f>YEAR(ecommerce_customer_data_custom_[[#This Row],[Purchase Date]])</f>
        <v>2020</v>
      </c>
      <c r="M4339">
        <f>MONTH(ecommerce_customer_data_custom_[[#This Row],[Purchase Date]])</f>
        <v>3</v>
      </c>
      <c r="N4339" t="str">
        <f>TEXT(ecommerce_customer_data_custom_[[#This Row],[Purchase Date]],"mmmm")</f>
        <v>March</v>
      </c>
      <c r="O4339" t="str">
        <f>VLOOKUP(ecommerce_customer_data_custom_[[#This Row],[Customer Age]],AgeGroupMapping!$A$2:$C$5,3,TRUE)</f>
        <v>Young</v>
      </c>
      <c r="P4339" t="str">
        <f>IF(ecommerce_customer_data_custom_[[#This Row],[Returns]]=1,"Returned","Not Returned")</f>
        <v>Returned</v>
      </c>
      <c r="Q4339" t="str">
        <f>_xlfn.XLOOKUP(ecommerce_customer_data_custom_[[#This Row],[Payment Method]],PaymentMapping!$A$2:$A$11,PaymentMapping!$B$2:$B$11,"Other")</f>
        <v>Card</v>
      </c>
    </row>
    <row r="4340" spans="1:17" x14ac:dyDescent="0.3">
      <c r="A4340">
        <v>29076</v>
      </c>
      <c r="B4340" s="14">
        <v>44760.766145833331</v>
      </c>
      <c r="C4340" t="s">
        <v>11</v>
      </c>
      <c r="D4340">
        <v>300</v>
      </c>
      <c r="E4340">
        <v>2</v>
      </c>
      <c r="F4340">
        <v>2411</v>
      </c>
      <c r="G4340" t="s">
        <v>12</v>
      </c>
      <c r="H4340">
        <v>53</v>
      </c>
      <c r="I4340">
        <v>0</v>
      </c>
      <c r="J4340" t="s">
        <v>13</v>
      </c>
      <c r="K4340">
        <v>0</v>
      </c>
      <c r="L4340">
        <f>YEAR(ecommerce_customer_data_custom_[[#This Row],[Purchase Date]])</f>
        <v>2022</v>
      </c>
      <c r="M4340">
        <f>MONTH(ecommerce_customer_data_custom_[[#This Row],[Purchase Date]])</f>
        <v>7</v>
      </c>
      <c r="N4340" t="str">
        <f>TEXT(ecommerce_customer_data_custom_[[#This Row],[Purchase Date]],"mmmm")</f>
        <v>July</v>
      </c>
      <c r="O4340" t="str">
        <f>VLOOKUP(ecommerce_customer_data_custom_[[#This Row],[Customer Age]],AgeGroupMapping!$A$2:$C$5,3,TRUE)</f>
        <v>Middle-Aged</v>
      </c>
      <c r="P4340" t="str">
        <f>IF(ecommerce_customer_data_custom_[[#This Row],[Returns]]=1,"Returned","Not Returned")</f>
        <v>Not Returned</v>
      </c>
      <c r="Q4340" t="str">
        <f>_xlfn.XLOOKUP(ecommerce_customer_data_custom_[[#This Row],[Payment Method]],PaymentMapping!$A$2:$A$11,PaymentMapping!$B$2:$B$11,"Other")</f>
        <v>Card</v>
      </c>
    </row>
    <row r="4341" spans="1:17" x14ac:dyDescent="0.3">
      <c r="A4341">
        <v>29076</v>
      </c>
      <c r="B4341" s="14">
        <v>44379.117708333331</v>
      </c>
      <c r="C4341" t="s">
        <v>16</v>
      </c>
      <c r="D4341">
        <v>448</v>
      </c>
      <c r="E4341">
        <v>2</v>
      </c>
      <c r="F4341">
        <v>3364</v>
      </c>
      <c r="G4341" t="s">
        <v>12</v>
      </c>
      <c r="H4341">
        <v>53</v>
      </c>
      <c r="I4341">
        <v>0</v>
      </c>
      <c r="J4341" t="s">
        <v>13</v>
      </c>
      <c r="K4341">
        <v>0</v>
      </c>
      <c r="L4341">
        <f>YEAR(ecommerce_customer_data_custom_[[#This Row],[Purchase Date]])</f>
        <v>2021</v>
      </c>
      <c r="M4341">
        <f>MONTH(ecommerce_customer_data_custom_[[#This Row],[Purchase Date]])</f>
        <v>7</v>
      </c>
      <c r="N4341" t="str">
        <f>TEXT(ecommerce_customer_data_custom_[[#This Row],[Purchase Date]],"mmmm")</f>
        <v>July</v>
      </c>
      <c r="O4341" t="str">
        <f>VLOOKUP(ecommerce_customer_data_custom_[[#This Row],[Customer Age]],AgeGroupMapping!$A$2:$C$5,3,TRUE)</f>
        <v>Middle-Aged</v>
      </c>
      <c r="P4341" t="str">
        <f>IF(ecommerce_customer_data_custom_[[#This Row],[Returns]]=1,"Returned","Not Returned")</f>
        <v>Not Returned</v>
      </c>
      <c r="Q4341" t="str">
        <f>_xlfn.XLOOKUP(ecommerce_customer_data_custom_[[#This Row],[Payment Method]],PaymentMapping!$A$2:$A$11,PaymentMapping!$B$2:$B$11,"Other")</f>
        <v>Card</v>
      </c>
    </row>
    <row r="4342" spans="1:17" x14ac:dyDescent="0.3">
      <c r="A4342">
        <v>29076</v>
      </c>
      <c r="B4342" s="14">
        <v>43934.284409722219</v>
      </c>
      <c r="C4342" t="s">
        <v>11</v>
      </c>
      <c r="D4342">
        <v>135</v>
      </c>
      <c r="E4342">
        <v>1</v>
      </c>
      <c r="F4342">
        <v>4194</v>
      </c>
      <c r="G4342" t="s">
        <v>19</v>
      </c>
      <c r="H4342">
        <v>53</v>
      </c>
      <c r="I4342">
        <v>0</v>
      </c>
      <c r="J4342" t="s">
        <v>13</v>
      </c>
      <c r="K4342">
        <v>0</v>
      </c>
      <c r="L4342">
        <f>YEAR(ecommerce_customer_data_custom_[[#This Row],[Purchase Date]])</f>
        <v>2020</v>
      </c>
      <c r="M4342">
        <f>MONTH(ecommerce_customer_data_custom_[[#This Row],[Purchase Date]])</f>
        <v>4</v>
      </c>
      <c r="N4342" t="str">
        <f>TEXT(ecommerce_customer_data_custom_[[#This Row],[Purchase Date]],"mmmm")</f>
        <v>April</v>
      </c>
      <c r="O4342" t="str">
        <f>VLOOKUP(ecommerce_customer_data_custom_[[#This Row],[Customer Age]],AgeGroupMapping!$A$2:$C$5,3,TRUE)</f>
        <v>Middle-Aged</v>
      </c>
      <c r="P4342" t="str">
        <f>IF(ecommerce_customer_data_custom_[[#This Row],[Returns]]=1,"Returned","Not Returned")</f>
        <v>Not Returned</v>
      </c>
      <c r="Q4342" t="str">
        <f>_xlfn.XLOOKUP(ecommerce_customer_data_custom_[[#This Row],[Payment Method]],PaymentMapping!$A$2:$A$11,PaymentMapping!$B$2:$B$11,"Other")</f>
        <v>Cash</v>
      </c>
    </row>
    <row r="4343" spans="1:17" x14ac:dyDescent="0.3">
      <c r="A4343">
        <v>29076</v>
      </c>
      <c r="B4343" s="14">
        <v>44273.274328703701</v>
      </c>
      <c r="C4343" t="s">
        <v>14</v>
      </c>
      <c r="D4343">
        <v>141</v>
      </c>
      <c r="E4343">
        <v>2</v>
      </c>
      <c r="F4343">
        <v>5002</v>
      </c>
      <c r="G4343" t="s">
        <v>12</v>
      </c>
      <c r="H4343">
        <v>53</v>
      </c>
      <c r="I4343">
        <v>1</v>
      </c>
      <c r="J4343" t="s">
        <v>13</v>
      </c>
      <c r="K4343">
        <v>0</v>
      </c>
      <c r="L4343">
        <f>YEAR(ecommerce_customer_data_custom_[[#This Row],[Purchase Date]])</f>
        <v>2021</v>
      </c>
      <c r="M4343">
        <f>MONTH(ecommerce_customer_data_custom_[[#This Row],[Purchase Date]])</f>
        <v>3</v>
      </c>
      <c r="N4343" t="str">
        <f>TEXT(ecommerce_customer_data_custom_[[#This Row],[Purchase Date]],"mmmm")</f>
        <v>March</v>
      </c>
      <c r="O4343" t="str">
        <f>VLOOKUP(ecommerce_customer_data_custom_[[#This Row],[Customer Age]],AgeGroupMapping!$A$2:$C$5,3,TRUE)</f>
        <v>Middle-Aged</v>
      </c>
      <c r="P4343" t="str">
        <f>IF(ecommerce_customer_data_custom_[[#This Row],[Returns]]=1,"Returned","Not Returned")</f>
        <v>Returned</v>
      </c>
      <c r="Q4343" t="str">
        <f>_xlfn.XLOOKUP(ecommerce_customer_data_custom_[[#This Row],[Payment Method]],PaymentMapping!$A$2:$A$11,PaymentMapping!$B$2:$B$11,"Other")</f>
        <v>Card</v>
      </c>
    </row>
    <row r="4344" spans="1:17" x14ac:dyDescent="0.3">
      <c r="A4344">
        <v>29076</v>
      </c>
      <c r="B4344" s="14">
        <v>44675.330543981479</v>
      </c>
      <c r="C4344" t="s">
        <v>18</v>
      </c>
      <c r="D4344">
        <v>396</v>
      </c>
      <c r="E4344">
        <v>5</v>
      </c>
      <c r="F4344">
        <v>940</v>
      </c>
      <c r="G4344" t="s">
        <v>20</v>
      </c>
      <c r="H4344">
        <v>53</v>
      </c>
      <c r="I4344">
        <v>0</v>
      </c>
      <c r="J4344" t="s">
        <v>13</v>
      </c>
      <c r="K4344">
        <v>0</v>
      </c>
      <c r="L4344">
        <f>YEAR(ecommerce_customer_data_custom_[[#This Row],[Purchase Date]])</f>
        <v>2022</v>
      </c>
      <c r="M4344">
        <f>MONTH(ecommerce_customer_data_custom_[[#This Row],[Purchase Date]])</f>
        <v>4</v>
      </c>
      <c r="N4344" t="str">
        <f>TEXT(ecommerce_customer_data_custom_[[#This Row],[Purchase Date]],"mmmm")</f>
        <v>April</v>
      </c>
      <c r="O4344" t="str">
        <f>VLOOKUP(ecommerce_customer_data_custom_[[#This Row],[Customer Age]],AgeGroupMapping!$A$2:$C$5,3,TRUE)</f>
        <v>Middle-Aged</v>
      </c>
      <c r="P4344" t="str">
        <f>IF(ecommerce_customer_data_custom_[[#This Row],[Returns]]=1,"Returned","Not Returned")</f>
        <v>Not Returned</v>
      </c>
      <c r="Q4344" t="str">
        <f>_xlfn.XLOOKUP(ecommerce_customer_data_custom_[[#This Row],[Payment Method]],PaymentMapping!$A$2:$A$11,PaymentMapping!$B$2:$B$11,"Other")</f>
        <v>Other</v>
      </c>
    </row>
    <row r="4345" spans="1:17" x14ac:dyDescent="0.3">
      <c r="A4345">
        <v>29076</v>
      </c>
      <c r="B4345" s="14">
        <v>44419.27375</v>
      </c>
      <c r="C4345" t="s">
        <v>11</v>
      </c>
      <c r="D4345">
        <v>140</v>
      </c>
      <c r="E4345">
        <v>3</v>
      </c>
      <c r="F4345">
        <v>2922</v>
      </c>
      <c r="G4345" t="s">
        <v>12</v>
      </c>
      <c r="H4345">
        <v>53</v>
      </c>
      <c r="I4345">
        <v>0</v>
      </c>
      <c r="J4345" t="s">
        <v>13</v>
      </c>
      <c r="K4345">
        <v>0</v>
      </c>
      <c r="L4345">
        <f>YEAR(ecommerce_customer_data_custom_[[#This Row],[Purchase Date]])</f>
        <v>2021</v>
      </c>
      <c r="M4345">
        <f>MONTH(ecommerce_customer_data_custom_[[#This Row],[Purchase Date]])</f>
        <v>8</v>
      </c>
      <c r="N4345" t="str">
        <f>TEXT(ecommerce_customer_data_custom_[[#This Row],[Purchase Date]],"mmmm")</f>
        <v>August</v>
      </c>
      <c r="O4345" t="str">
        <f>VLOOKUP(ecommerce_customer_data_custom_[[#This Row],[Customer Age]],AgeGroupMapping!$A$2:$C$5,3,TRUE)</f>
        <v>Middle-Aged</v>
      </c>
      <c r="P4345" t="str">
        <f>IF(ecommerce_customer_data_custom_[[#This Row],[Returns]]=1,"Returned","Not Returned")</f>
        <v>Not Returned</v>
      </c>
      <c r="Q4345" t="str">
        <f>_xlfn.XLOOKUP(ecommerce_customer_data_custom_[[#This Row],[Payment Method]],PaymentMapping!$A$2:$A$11,PaymentMapping!$B$2:$B$11,"Other")</f>
        <v>Card</v>
      </c>
    </row>
    <row r="4346" spans="1:17" x14ac:dyDescent="0.3">
      <c r="A4346">
        <v>29076</v>
      </c>
      <c r="B4346" s="14">
        <v>44189.110497685186</v>
      </c>
      <c r="C4346" t="s">
        <v>11</v>
      </c>
      <c r="D4346">
        <v>336</v>
      </c>
      <c r="E4346">
        <v>4</v>
      </c>
      <c r="F4346">
        <v>476</v>
      </c>
      <c r="G4346" t="s">
        <v>20</v>
      </c>
      <c r="H4346">
        <v>53</v>
      </c>
      <c r="I4346">
        <v>0</v>
      </c>
      <c r="J4346" t="s">
        <v>13</v>
      </c>
      <c r="K4346">
        <v>0</v>
      </c>
      <c r="L4346">
        <f>YEAR(ecommerce_customer_data_custom_[[#This Row],[Purchase Date]])</f>
        <v>2020</v>
      </c>
      <c r="M4346">
        <f>MONTH(ecommerce_customer_data_custom_[[#This Row],[Purchase Date]])</f>
        <v>12</v>
      </c>
      <c r="N4346" t="str">
        <f>TEXT(ecommerce_customer_data_custom_[[#This Row],[Purchase Date]],"mmmm")</f>
        <v>December</v>
      </c>
      <c r="O4346" t="str">
        <f>VLOOKUP(ecommerce_customer_data_custom_[[#This Row],[Customer Age]],AgeGroupMapping!$A$2:$C$5,3,TRUE)</f>
        <v>Middle-Aged</v>
      </c>
      <c r="P4346" t="str">
        <f>IF(ecommerce_customer_data_custom_[[#This Row],[Returns]]=1,"Returned","Not Returned")</f>
        <v>Not Returned</v>
      </c>
      <c r="Q4346" t="str">
        <f>_xlfn.XLOOKUP(ecommerce_customer_data_custom_[[#This Row],[Payment Method]],PaymentMapping!$A$2:$A$11,PaymentMapping!$B$2:$B$11,"Other")</f>
        <v>Other</v>
      </c>
    </row>
    <row r="4347" spans="1:17" x14ac:dyDescent="0.3">
      <c r="A4347">
        <v>5778</v>
      </c>
      <c r="B4347" s="14">
        <v>44664.804560185185</v>
      </c>
      <c r="C4347" t="s">
        <v>11</v>
      </c>
      <c r="D4347">
        <v>496</v>
      </c>
      <c r="E4347">
        <v>5</v>
      </c>
      <c r="F4347">
        <v>3950</v>
      </c>
      <c r="G4347" t="s">
        <v>12</v>
      </c>
      <c r="H4347">
        <v>49</v>
      </c>
      <c r="I4347">
        <v>1</v>
      </c>
      <c r="J4347" t="s">
        <v>17</v>
      </c>
      <c r="K4347">
        <v>1</v>
      </c>
      <c r="L4347">
        <f>YEAR(ecommerce_customer_data_custom_[[#This Row],[Purchase Date]])</f>
        <v>2022</v>
      </c>
      <c r="M4347">
        <f>MONTH(ecommerce_customer_data_custom_[[#This Row],[Purchase Date]])</f>
        <v>4</v>
      </c>
      <c r="N4347" t="str">
        <f>TEXT(ecommerce_customer_data_custom_[[#This Row],[Purchase Date]],"mmmm")</f>
        <v>April</v>
      </c>
      <c r="O4347" t="str">
        <f>VLOOKUP(ecommerce_customer_data_custom_[[#This Row],[Customer Age]],AgeGroupMapping!$A$2:$C$5,3,TRUE)</f>
        <v>Middle-Aged</v>
      </c>
      <c r="P4347" t="str">
        <f>IF(ecommerce_customer_data_custom_[[#This Row],[Returns]]=1,"Returned","Not Returned")</f>
        <v>Returned</v>
      </c>
      <c r="Q4347" t="str">
        <f>_xlfn.XLOOKUP(ecommerce_customer_data_custom_[[#This Row],[Payment Method]],PaymentMapping!$A$2:$A$11,PaymentMapping!$B$2:$B$11,"Other")</f>
        <v>Card</v>
      </c>
    </row>
    <row r="4348" spans="1:17" x14ac:dyDescent="0.3">
      <c r="A4348">
        <v>5778</v>
      </c>
      <c r="B4348" s="14">
        <v>43966.032951388886</v>
      </c>
      <c r="C4348" t="s">
        <v>18</v>
      </c>
      <c r="D4348">
        <v>422</v>
      </c>
      <c r="E4348">
        <v>4</v>
      </c>
      <c r="F4348">
        <v>3191</v>
      </c>
      <c r="G4348" t="s">
        <v>15</v>
      </c>
      <c r="H4348">
        <v>49</v>
      </c>
      <c r="I4348">
        <v>0</v>
      </c>
      <c r="J4348" t="s">
        <v>17</v>
      </c>
      <c r="K4348">
        <v>1</v>
      </c>
      <c r="L4348">
        <f>YEAR(ecommerce_customer_data_custom_[[#This Row],[Purchase Date]])</f>
        <v>2020</v>
      </c>
      <c r="M4348">
        <f>MONTH(ecommerce_customer_data_custom_[[#This Row],[Purchase Date]])</f>
        <v>5</v>
      </c>
      <c r="N4348" t="str">
        <f>TEXT(ecommerce_customer_data_custom_[[#This Row],[Purchase Date]],"mmmm")</f>
        <v>May</v>
      </c>
      <c r="O4348" t="str">
        <f>VLOOKUP(ecommerce_customer_data_custom_[[#This Row],[Customer Age]],AgeGroupMapping!$A$2:$C$5,3,TRUE)</f>
        <v>Middle-Aged</v>
      </c>
      <c r="P4348" t="str">
        <f>IF(ecommerce_customer_data_custom_[[#This Row],[Returns]]=1,"Returned","Not Returned")</f>
        <v>Not Returned</v>
      </c>
      <c r="Q4348" t="str">
        <f>_xlfn.XLOOKUP(ecommerce_customer_data_custom_[[#This Row],[Payment Method]],PaymentMapping!$A$2:$A$11,PaymentMapping!$B$2:$B$11,"Other")</f>
        <v>Wallet/UPI</v>
      </c>
    </row>
    <row r="4349" spans="1:17" x14ac:dyDescent="0.3">
      <c r="A4349">
        <v>5778</v>
      </c>
      <c r="B4349" s="14">
        <v>45033.138067129628</v>
      </c>
      <c r="C4349" t="s">
        <v>11</v>
      </c>
      <c r="D4349">
        <v>260</v>
      </c>
      <c r="E4349">
        <v>1</v>
      </c>
      <c r="F4349">
        <v>1865</v>
      </c>
      <c r="G4349" t="s">
        <v>20</v>
      </c>
      <c r="H4349">
        <v>49</v>
      </c>
      <c r="I4349">
        <v>1</v>
      </c>
      <c r="J4349" t="s">
        <v>17</v>
      </c>
      <c r="K4349">
        <v>1</v>
      </c>
      <c r="L4349">
        <f>YEAR(ecommerce_customer_data_custom_[[#This Row],[Purchase Date]])</f>
        <v>2023</v>
      </c>
      <c r="M4349">
        <f>MONTH(ecommerce_customer_data_custom_[[#This Row],[Purchase Date]])</f>
        <v>4</v>
      </c>
      <c r="N4349" t="str">
        <f>TEXT(ecommerce_customer_data_custom_[[#This Row],[Purchase Date]],"mmmm")</f>
        <v>April</v>
      </c>
      <c r="O4349" t="str">
        <f>VLOOKUP(ecommerce_customer_data_custom_[[#This Row],[Customer Age]],AgeGroupMapping!$A$2:$C$5,3,TRUE)</f>
        <v>Middle-Aged</v>
      </c>
      <c r="P4349" t="str">
        <f>IF(ecommerce_customer_data_custom_[[#This Row],[Returns]]=1,"Returned","Not Returned")</f>
        <v>Returned</v>
      </c>
      <c r="Q4349" t="str">
        <f>_xlfn.XLOOKUP(ecommerce_customer_data_custom_[[#This Row],[Payment Method]],PaymentMapping!$A$2:$A$11,PaymentMapping!$B$2:$B$11,"Other")</f>
        <v>Other</v>
      </c>
    </row>
    <row r="4350" spans="1:17" x14ac:dyDescent="0.3">
      <c r="A4350">
        <v>5778</v>
      </c>
      <c r="B4350" s="14">
        <v>44719.680462962962</v>
      </c>
      <c r="C4350" t="s">
        <v>18</v>
      </c>
      <c r="D4350">
        <v>93</v>
      </c>
      <c r="E4350">
        <v>1</v>
      </c>
      <c r="F4350">
        <v>1258</v>
      </c>
      <c r="G4350" t="s">
        <v>12</v>
      </c>
      <c r="H4350">
        <v>49</v>
      </c>
      <c r="I4350">
        <v>0</v>
      </c>
      <c r="J4350" t="s">
        <v>17</v>
      </c>
      <c r="K4350">
        <v>1</v>
      </c>
      <c r="L4350">
        <f>YEAR(ecommerce_customer_data_custom_[[#This Row],[Purchase Date]])</f>
        <v>2022</v>
      </c>
      <c r="M4350">
        <f>MONTH(ecommerce_customer_data_custom_[[#This Row],[Purchase Date]])</f>
        <v>6</v>
      </c>
      <c r="N4350" t="str">
        <f>TEXT(ecommerce_customer_data_custom_[[#This Row],[Purchase Date]],"mmmm")</f>
        <v>June</v>
      </c>
      <c r="O4350" t="str">
        <f>VLOOKUP(ecommerce_customer_data_custom_[[#This Row],[Customer Age]],AgeGroupMapping!$A$2:$C$5,3,TRUE)</f>
        <v>Middle-Aged</v>
      </c>
      <c r="P4350" t="str">
        <f>IF(ecommerce_customer_data_custom_[[#This Row],[Returns]]=1,"Returned","Not Returned")</f>
        <v>Not Returned</v>
      </c>
      <c r="Q4350" t="str">
        <f>_xlfn.XLOOKUP(ecommerce_customer_data_custom_[[#This Row],[Payment Method]],PaymentMapping!$A$2:$A$11,PaymentMapping!$B$2:$B$11,"Other")</f>
        <v>Card</v>
      </c>
    </row>
    <row r="4351" spans="1:17" x14ac:dyDescent="0.3">
      <c r="A4351">
        <v>39032</v>
      </c>
      <c r="B4351" s="14">
        <v>44482.995682870373</v>
      </c>
      <c r="C4351" t="s">
        <v>18</v>
      </c>
      <c r="D4351">
        <v>151</v>
      </c>
      <c r="E4351">
        <v>3</v>
      </c>
      <c r="F4351">
        <v>1636</v>
      </c>
      <c r="G4351" t="s">
        <v>12</v>
      </c>
      <c r="H4351">
        <v>70</v>
      </c>
      <c r="I4351">
        <v>1</v>
      </c>
      <c r="J4351" t="s">
        <v>13</v>
      </c>
      <c r="K4351">
        <v>0</v>
      </c>
      <c r="L4351">
        <f>YEAR(ecommerce_customer_data_custom_[[#This Row],[Purchase Date]])</f>
        <v>2021</v>
      </c>
      <c r="M4351">
        <f>MONTH(ecommerce_customer_data_custom_[[#This Row],[Purchase Date]])</f>
        <v>10</v>
      </c>
      <c r="N4351" t="str">
        <f>TEXT(ecommerce_customer_data_custom_[[#This Row],[Purchase Date]],"mmmm")</f>
        <v>October</v>
      </c>
      <c r="O4351" t="str">
        <f>VLOOKUP(ecommerce_customer_data_custom_[[#This Row],[Customer Age]],AgeGroupMapping!$A$2:$C$5,3,TRUE)</f>
        <v>Senior</v>
      </c>
      <c r="P4351" t="str">
        <f>IF(ecommerce_customer_data_custom_[[#This Row],[Returns]]=1,"Returned","Not Returned")</f>
        <v>Returned</v>
      </c>
      <c r="Q4351" t="str">
        <f>_xlfn.XLOOKUP(ecommerce_customer_data_custom_[[#This Row],[Payment Method]],PaymentMapping!$A$2:$A$11,PaymentMapping!$B$2:$B$11,"Other")</f>
        <v>Card</v>
      </c>
    </row>
    <row r="4352" spans="1:17" x14ac:dyDescent="0.3">
      <c r="A4352">
        <v>39032</v>
      </c>
      <c r="B4352" s="14">
        <v>44759.970046296294</v>
      </c>
      <c r="C4352" t="s">
        <v>11</v>
      </c>
      <c r="D4352">
        <v>129</v>
      </c>
      <c r="E4352">
        <v>1</v>
      </c>
      <c r="F4352">
        <v>1420</v>
      </c>
      <c r="G4352" t="s">
        <v>12</v>
      </c>
      <c r="H4352">
        <v>70</v>
      </c>
      <c r="I4352">
        <v>0</v>
      </c>
      <c r="J4352" t="s">
        <v>13</v>
      </c>
      <c r="K4352">
        <v>0</v>
      </c>
      <c r="L4352">
        <f>YEAR(ecommerce_customer_data_custom_[[#This Row],[Purchase Date]])</f>
        <v>2022</v>
      </c>
      <c r="M4352">
        <f>MONTH(ecommerce_customer_data_custom_[[#This Row],[Purchase Date]])</f>
        <v>7</v>
      </c>
      <c r="N4352" t="str">
        <f>TEXT(ecommerce_customer_data_custom_[[#This Row],[Purchase Date]],"mmmm")</f>
        <v>July</v>
      </c>
      <c r="O4352" t="str">
        <f>VLOOKUP(ecommerce_customer_data_custom_[[#This Row],[Customer Age]],AgeGroupMapping!$A$2:$C$5,3,TRUE)</f>
        <v>Senior</v>
      </c>
      <c r="P4352" t="str">
        <f>IF(ecommerce_customer_data_custom_[[#This Row],[Returns]]=1,"Returned","Not Returned")</f>
        <v>Not Returned</v>
      </c>
      <c r="Q4352" t="str">
        <f>_xlfn.XLOOKUP(ecommerce_customer_data_custom_[[#This Row],[Payment Method]],PaymentMapping!$A$2:$A$11,PaymentMapping!$B$2:$B$11,"Other")</f>
        <v>Card</v>
      </c>
    </row>
    <row r="4353" spans="1:17" x14ac:dyDescent="0.3">
      <c r="A4353">
        <v>39032</v>
      </c>
      <c r="B4353" s="14">
        <v>44722.397893518515</v>
      </c>
      <c r="C4353" t="s">
        <v>11</v>
      </c>
      <c r="D4353">
        <v>412</v>
      </c>
      <c r="E4353">
        <v>3</v>
      </c>
      <c r="F4353">
        <v>4428</v>
      </c>
      <c r="G4353" t="s">
        <v>15</v>
      </c>
      <c r="H4353">
        <v>70</v>
      </c>
      <c r="I4353">
        <v>1</v>
      </c>
      <c r="J4353" t="s">
        <v>13</v>
      </c>
      <c r="K4353">
        <v>0</v>
      </c>
      <c r="L4353">
        <f>YEAR(ecommerce_customer_data_custom_[[#This Row],[Purchase Date]])</f>
        <v>2022</v>
      </c>
      <c r="M4353">
        <f>MONTH(ecommerce_customer_data_custom_[[#This Row],[Purchase Date]])</f>
        <v>6</v>
      </c>
      <c r="N4353" t="str">
        <f>TEXT(ecommerce_customer_data_custom_[[#This Row],[Purchase Date]],"mmmm")</f>
        <v>June</v>
      </c>
      <c r="O4353" t="str">
        <f>VLOOKUP(ecommerce_customer_data_custom_[[#This Row],[Customer Age]],AgeGroupMapping!$A$2:$C$5,3,TRUE)</f>
        <v>Senior</v>
      </c>
      <c r="P4353" t="str">
        <f>IF(ecommerce_customer_data_custom_[[#This Row],[Returns]]=1,"Returned","Not Returned")</f>
        <v>Returned</v>
      </c>
      <c r="Q4353" t="str">
        <f>_xlfn.XLOOKUP(ecommerce_customer_data_custom_[[#This Row],[Payment Method]],PaymentMapping!$A$2:$A$11,PaymentMapping!$B$2:$B$11,"Other")</f>
        <v>Wallet/UPI</v>
      </c>
    </row>
    <row r="4354" spans="1:17" x14ac:dyDescent="0.3">
      <c r="A4354">
        <v>39032</v>
      </c>
      <c r="B4354" s="14">
        <v>44031.108101851853</v>
      </c>
      <c r="C4354" t="s">
        <v>16</v>
      </c>
      <c r="D4354">
        <v>405</v>
      </c>
      <c r="E4354">
        <v>4</v>
      </c>
      <c r="F4354">
        <v>787</v>
      </c>
      <c r="G4354" t="s">
        <v>12</v>
      </c>
      <c r="H4354">
        <v>70</v>
      </c>
      <c r="I4354">
        <v>1</v>
      </c>
      <c r="J4354" t="s">
        <v>13</v>
      </c>
      <c r="K4354">
        <v>0</v>
      </c>
      <c r="L4354">
        <f>YEAR(ecommerce_customer_data_custom_[[#This Row],[Purchase Date]])</f>
        <v>2020</v>
      </c>
      <c r="M4354">
        <f>MONTH(ecommerce_customer_data_custom_[[#This Row],[Purchase Date]])</f>
        <v>7</v>
      </c>
      <c r="N4354" t="str">
        <f>TEXT(ecommerce_customer_data_custom_[[#This Row],[Purchase Date]],"mmmm")</f>
        <v>July</v>
      </c>
      <c r="O4354" t="str">
        <f>VLOOKUP(ecommerce_customer_data_custom_[[#This Row],[Customer Age]],AgeGroupMapping!$A$2:$C$5,3,TRUE)</f>
        <v>Senior</v>
      </c>
      <c r="P4354" t="str">
        <f>IF(ecommerce_customer_data_custom_[[#This Row],[Returns]]=1,"Returned","Not Returned")</f>
        <v>Returned</v>
      </c>
      <c r="Q4354" t="str">
        <f>_xlfn.XLOOKUP(ecommerce_customer_data_custom_[[#This Row],[Payment Method]],PaymentMapping!$A$2:$A$11,PaymentMapping!$B$2:$B$11,"Other")</f>
        <v>Card</v>
      </c>
    </row>
    <row r="4355" spans="1:17" x14ac:dyDescent="0.3">
      <c r="A4355">
        <v>39032</v>
      </c>
      <c r="B4355" s="14">
        <v>44185.351770833331</v>
      </c>
      <c r="C4355" t="s">
        <v>18</v>
      </c>
      <c r="D4355">
        <v>347</v>
      </c>
      <c r="E4355">
        <v>3</v>
      </c>
      <c r="F4355">
        <v>3301</v>
      </c>
      <c r="G4355" t="s">
        <v>19</v>
      </c>
      <c r="H4355">
        <v>70</v>
      </c>
      <c r="I4355">
        <v>0</v>
      </c>
      <c r="J4355" t="s">
        <v>13</v>
      </c>
      <c r="K4355">
        <v>0</v>
      </c>
      <c r="L4355">
        <f>YEAR(ecommerce_customer_data_custom_[[#This Row],[Purchase Date]])</f>
        <v>2020</v>
      </c>
      <c r="M4355">
        <f>MONTH(ecommerce_customer_data_custom_[[#This Row],[Purchase Date]])</f>
        <v>12</v>
      </c>
      <c r="N4355" t="str">
        <f>TEXT(ecommerce_customer_data_custom_[[#This Row],[Purchase Date]],"mmmm")</f>
        <v>December</v>
      </c>
      <c r="O4355" t="str">
        <f>VLOOKUP(ecommerce_customer_data_custom_[[#This Row],[Customer Age]],AgeGroupMapping!$A$2:$C$5,3,TRUE)</f>
        <v>Senior</v>
      </c>
      <c r="P4355" t="str">
        <f>IF(ecommerce_customer_data_custom_[[#This Row],[Returns]]=1,"Returned","Not Returned")</f>
        <v>Not Returned</v>
      </c>
      <c r="Q4355" t="str">
        <f>_xlfn.XLOOKUP(ecommerce_customer_data_custom_[[#This Row],[Payment Method]],PaymentMapping!$A$2:$A$11,PaymentMapping!$B$2:$B$11,"Other")</f>
        <v>Cash</v>
      </c>
    </row>
    <row r="4356" spans="1:17" x14ac:dyDescent="0.3">
      <c r="A4356">
        <v>39032</v>
      </c>
      <c r="B4356" s="14">
        <v>44663.140682870369</v>
      </c>
      <c r="C4356" t="s">
        <v>18</v>
      </c>
      <c r="D4356">
        <v>95</v>
      </c>
      <c r="E4356">
        <v>4</v>
      </c>
      <c r="F4356">
        <v>1771</v>
      </c>
      <c r="G4356" t="s">
        <v>20</v>
      </c>
      <c r="H4356">
        <v>70</v>
      </c>
      <c r="I4356">
        <v>0</v>
      </c>
      <c r="J4356" t="s">
        <v>13</v>
      </c>
      <c r="K4356">
        <v>0</v>
      </c>
      <c r="L4356">
        <f>YEAR(ecommerce_customer_data_custom_[[#This Row],[Purchase Date]])</f>
        <v>2022</v>
      </c>
      <c r="M4356">
        <f>MONTH(ecommerce_customer_data_custom_[[#This Row],[Purchase Date]])</f>
        <v>4</v>
      </c>
      <c r="N4356" t="str">
        <f>TEXT(ecommerce_customer_data_custom_[[#This Row],[Purchase Date]],"mmmm")</f>
        <v>April</v>
      </c>
      <c r="O4356" t="str">
        <f>VLOOKUP(ecommerce_customer_data_custom_[[#This Row],[Customer Age]],AgeGroupMapping!$A$2:$C$5,3,TRUE)</f>
        <v>Senior</v>
      </c>
      <c r="P4356" t="str">
        <f>IF(ecommerce_customer_data_custom_[[#This Row],[Returns]]=1,"Returned","Not Returned")</f>
        <v>Not Returned</v>
      </c>
      <c r="Q4356" t="str">
        <f>_xlfn.XLOOKUP(ecommerce_customer_data_custom_[[#This Row],[Payment Method]],PaymentMapping!$A$2:$A$11,PaymentMapping!$B$2:$B$11,"Other")</f>
        <v>Other</v>
      </c>
    </row>
    <row r="4357" spans="1:17" x14ac:dyDescent="0.3">
      <c r="A4357">
        <v>2307</v>
      </c>
      <c r="B4357" s="14">
        <v>44951.316759259258</v>
      </c>
      <c r="C4357" t="s">
        <v>16</v>
      </c>
      <c r="D4357">
        <v>163</v>
      </c>
      <c r="E4357">
        <v>4</v>
      </c>
      <c r="F4357">
        <v>2666</v>
      </c>
      <c r="G4357" t="s">
        <v>12</v>
      </c>
      <c r="H4357">
        <v>54</v>
      </c>
      <c r="I4357">
        <v>1</v>
      </c>
      <c r="J4357" t="s">
        <v>13</v>
      </c>
      <c r="K4357">
        <v>1</v>
      </c>
      <c r="L4357">
        <f>YEAR(ecommerce_customer_data_custom_[[#This Row],[Purchase Date]])</f>
        <v>2023</v>
      </c>
      <c r="M4357">
        <f>MONTH(ecommerce_customer_data_custom_[[#This Row],[Purchase Date]])</f>
        <v>1</v>
      </c>
      <c r="N4357" t="str">
        <f>TEXT(ecommerce_customer_data_custom_[[#This Row],[Purchase Date]],"mmmm")</f>
        <v>January</v>
      </c>
      <c r="O4357" t="str">
        <f>VLOOKUP(ecommerce_customer_data_custom_[[#This Row],[Customer Age]],AgeGroupMapping!$A$2:$C$5,3,TRUE)</f>
        <v>Middle-Aged</v>
      </c>
      <c r="P4357" t="str">
        <f>IF(ecommerce_customer_data_custom_[[#This Row],[Returns]]=1,"Returned","Not Returned")</f>
        <v>Returned</v>
      </c>
      <c r="Q4357" t="str">
        <f>_xlfn.XLOOKUP(ecommerce_customer_data_custom_[[#This Row],[Payment Method]],PaymentMapping!$A$2:$A$11,PaymentMapping!$B$2:$B$11,"Other")</f>
        <v>Card</v>
      </c>
    </row>
    <row r="4358" spans="1:17" x14ac:dyDescent="0.3">
      <c r="A4358">
        <v>2307</v>
      </c>
      <c r="B4358" s="14">
        <v>44482.097337962965</v>
      </c>
      <c r="C4358" t="s">
        <v>14</v>
      </c>
      <c r="D4358">
        <v>154</v>
      </c>
      <c r="E4358">
        <v>4</v>
      </c>
      <c r="F4358">
        <v>3002</v>
      </c>
      <c r="G4358" t="s">
        <v>15</v>
      </c>
      <c r="H4358">
        <v>54</v>
      </c>
      <c r="I4358">
        <v>0</v>
      </c>
      <c r="J4358" t="s">
        <v>13</v>
      </c>
      <c r="K4358">
        <v>1</v>
      </c>
      <c r="L4358">
        <f>YEAR(ecommerce_customer_data_custom_[[#This Row],[Purchase Date]])</f>
        <v>2021</v>
      </c>
      <c r="M4358">
        <f>MONTH(ecommerce_customer_data_custom_[[#This Row],[Purchase Date]])</f>
        <v>10</v>
      </c>
      <c r="N4358" t="str">
        <f>TEXT(ecommerce_customer_data_custom_[[#This Row],[Purchase Date]],"mmmm")</f>
        <v>October</v>
      </c>
      <c r="O4358" t="str">
        <f>VLOOKUP(ecommerce_customer_data_custom_[[#This Row],[Customer Age]],AgeGroupMapping!$A$2:$C$5,3,TRUE)</f>
        <v>Middle-Aged</v>
      </c>
      <c r="P4358" t="str">
        <f>IF(ecommerce_customer_data_custom_[[#This Row],[Returns]]=1,"Returned","Not Returned")</f>
        <v>Not Returned</v>
      </c>
      <c r="Q4358" t="str">
        <f>_xlfn.XLOOKUP(ecommerce_customer_data_custom_[[#This Row],[Payment Method]],PaymentMapping!$A$2:$A$11,PaymentMapping!$B$2:$B$11,"Other")</f>
        <v>Wallet/UPI</v>
      </c>
    </row>
    <row r="4359" spans="1:17" x14ac:dyDescent="0.3">
      <c r="A4359">
        <v>2307</v>
      </c>
      <c r="B4359" s="14">
        <v>44298.944907407407</v>
      </c>
      <c r="C4359" t="s">
        <v>11</v>
      </c>
      <c r="D4359">
        <v>309</v>
      </c>
      <c r="E4359">
        <v>2</v>
      </c>
      <c r="F4359">
        <v>1620</v>
      </c>
      <c r="G4359" t="s">
        <v>20</v>
      </c>
      <c r="H4359">
        <v>54</v>
      </c>
      <c r="I4359">
        <v>0</v>
      </c>
      <c r="J4359" t="s">
        <v>13</v>
      </c>
      <c r="K4359">
        <v>1</v>
      </c>
      <c r="L4359">
        <f>YEAR(ecommerce_customer_data_custom_[[#This Row],[Purchase Date]])</f>
        <v>2021</v>
      </c>
      <c r="M4359">
        <f>MONTH(ecommerce_customer_data_custom_[[#This Row],[Purchase Date]])</f>
        <v>4</v>
      </c>
      <c r="N4359" t="str">
        <f>TEXT(ecommerce_customer_data_custom_[[#This Row],[Purchase Date]],"mmmm")</f>
        <v>April</v>
      </c>
      <c r="O4359" t="str">
        <f>VLOOKUP(ecommerce_customer_data_custom_[[#This Row],[Customer Age]],AgeGroupMapping!$A$2:$C$5,3,TRUE)</f>
        <v>Middle-Aged</v>
      </c>
      <c r="P4359" t="str">
        <f>IF(ecommerce_customer_data_custom_[[#This Row],[Returns]]=1,"Returned","Not Returned")</f>
        <v>Not Returned</v>
      </c>
      <c r="Q4359" t="str">
        <f>_xlfn.XLOOKUP(ecommerce_customer_data_custom_[[#This Row],[Payment Method]],PaymentMapping!$A$2:$A$11,PaymentMapping!$B$2:$B$11,"Other")</f>
        <v>Other</v>
      </c>
    </row>
    <row r="4360" spans="1:17" x14ac:dyDescent="0.3">
      <c r="A4360">
        <v>6030</v>
      </c>
      <c r="B4360" s="14">
        <v>44365.420011574075</v>
      </c>
      <c r="C4360" t="s">
        <v>16</v>
      </c>
      <c r="D4360">
        <v>73</v>
      </c>
      <c r="E4360">
        <v>4</v>
      </c>
      <c r="F4360">
        <v>3709</v>
      </c>
      <c r="G4360" t="s">
        <v>15</v>
      </c>
      <c r="H4360">
        <v>60</v>
      </c>
      <c r="I4360">
        <v>1</v>
      </c>
      <c r="J4360" t="s">
        <v>13</v>
      </c>
      <c r="K4360">
        <v>1</v>
      </c>
      <c r="L4360">
        <f>YEAR(ecommerce_customer_data_custom_[[#This Row],[Purchase Date]])</f>
        <v>2021</v>
      </c>
      <c r="M4360">
        <f>MONTH(ecommerce_customer_data_custom_[[#This Row],[Purchase Date]])</f>
        <v>6</v>
      </c>
      <c r="N4360" t="str">
        <f>TEXT(ecommerce_customer_data_custom_[[#This Row],[Purchase Date]],"mmmm")</f>
        <v>June</v>
      </c>
      <c r="O4360" t="str">
        <f>VLOOKUP(ecommerce_customer_data_custom_[[#This Row],[Customer Age]],AgeGroupMapping!$A$2:$C$5,3,TRUE)</f>
        <v>Middle-Aged</v>
      </c>
      <c r="P4360" t="str">
        <f>IF(ecommerce_customer_data_custom_[[#This Row],[Returns]]=1,"Returned","Not Returned")</f>
        <v>Returned</v>
      </c>
      <c r="Q4360" t="str">
        <f>_xlfn.XLOOKUP(ecommerce_customer_data_custom_[[#This Row],[Payment Method]],PaymentMapping!$A$2:$A$11,PaymentMapping!$B$2:$B$11,"Other")</f>
        <v>Wallet/UPI</v>
      </c>
    </row>
    <row r="4361" spans="1:17" x14ac:dyDescent="0.3">
      <c r="A4361">
        <v>6030</v>
      </c>
      <c r="B4361" s="14">
        <v>44230.676921296297</v>
      </c>
      <c r="C4361" t="s">
        <v>16</v>
      </c>
      <c r="D4361">
        <v>446</v>
      </c>
      <c r="E4361">
        <v>2</v>
      </c>
      <c r="F4361">
        <v>1214</v>
      </c>
      <c r="G4361" t="s">
        <v>12</v>
      </c>
      <c r="H4361">
        <v>60</v>
      </c>
      <c r="I4361">
        <v>1</v>
      </c>
      <c r="J4361" t="s">
        <v>13</v>
      </c>
      <c r="K4361">
        <v>1</v>
      </c>
      <c r="L4361">
        <f>YEAR(ecommerce_customer_data_custom_[[#This Row],[Purchase Date]])</f>
        <v>2021</v>
      </c>
      <c r="M4361">
        <f>MONTH(ecommerce_customer_data_custom_[[#This Row],[Purchase Date]])</f>
        <v>2</v>
      </c>
      <c r="N4361" t="str">
        <f>TEXT(ecommerce_customer_data_custom_[[#This Row],[Purchase Date]],"mmmm")</f>
        <v>February</v>
      </c>
      <c r="O4361" t="str">
        <f>VLOOKUP(ecommerce_customer_data_custom_[[#This Row],[Customer Age]],AgeGroupMapping!$A$2:$C$5,3,TRUE)</f>
        <v>Middle-Aged</v>
      </c>
      <c r="P4361" t="str">
        <f>IF(ecommerce_customer_data_custom_[[#This Row],[Returns]]=1,"Returned","Not Returned")</f>
        <v>Returned</v>
      </c>
      <c r="Q4361" t="str">
        <f>_xlfn.XLOOKUP(ecommerce_customer_data_custom_[[#This Row],[Payment Method]],PaymentMapping!$A$2:$A$11,PaymentMapping!$B$2:$B$11,"Other")</f>
        <v>Card</v>
      </c>
    </row>
    <row r="4362" spans="1:17" x14ac:dyDescent="0.3">
      <c r="A4362">
        <v>6030</v>
      </c>
      <c r="B4362" s="14">
        <v>44350.289907407408</v>
      </c>
      <c r="C4362" t="s">
        <v>14</v>
      </c>
      <c r="D4362">
        <v>431</v>
      </c>
      <c r="E4362">
        <v>5</v>
      </c>
      <c r="F4362">
        <v>2799</v>
      </c>
      <c r="G4362" t="s">
        <v>19</v>
      </c>
      <c r="H4362">
        <v>60</v>
      </c>
      <c r="I4362">
        <v>0</v>
      </c>
      <c r="J4362" t="s">
        <v>13</v>
      </c>
      <c r="K4362">
        <v>1</v>
      </c>
      <c r="L4362">
        <f>YEAR(ecommerce_customer_data_custom_[[#This Row],[Purchase Date]])</f>
        <v>2021</v>
      </c>
      <c r="M4362">
        <f>MONTH(ecommerce_customer_data_custom_[[#This Row],[Purchase Date]])</f>
        <v>6</v>
      </c>
      <c r="N4362" t="str">
        <f>TEXT(ecommerce_customer_data_custom_[[#This Row],[Purchase Date]],"mmmm")</f>
        <v>June</v>
      </c>
      <c r="O4362" t="str">
        <f>VLOOKUP(ecommerce_customer_data_custom_[[#This Row],[Customer Age]],AgeGroupMapping!$A$2:$C$5,3,TRUE)</f>
        <v>Middle-Aged</v>
      </c>
      <c r="P4362" t="str">
        <f>IF(ecommerce_customer_data_custom_[[#This Row],[Returns]]=1,"Returned","Not Returned")</f>
        <v>Not Returned</v>
      </c>
      <c r="Q4362" t="str">
        <f>_xlfn.XLOOKUP(ecommerce_customer_data_custom_[[#This Row],[Payment Method]],PaymentMapping!$A$2:$A$11,PaymentMapping!$B$2:$B$11,"Other")</f>
        <v>Cash</v>
      </c>
    </row>
    <row r="4363" spans="1:17" x14ac:dyDescent="0.3">
      <c r="A4363">
        <v>6030</v>
      </c>
      <c r="B4363" s="14">
        <v>45060.383425925924</v>
      </c>
      <c r="C4363" t="s">
        <v>16</v>
      </c>
      <c r="D4363">
        <v>274</v>
      </c>
      <c r="E4363">
        <v>5</v>
      </c>
      <c r="F4363">
        <v>3999</v>
      </c>
      <c r="G4363" t="s">
        <v>15</v>
      </c>
      <c r="H4363">
        <v>60</v>
      </c>
      <c r="I4363">
        <v>1</v>
      </c>
      <c r="J4363" t="s">
        <v>13</v>
      </c>
      <c r="K4363">
        <v>1</v>
      </c>
      <c r="L4363">
        <f>YEAR(ecommerce_customer_data_custom_[[#This Row],[Purchase Date]])</f>
        <v>2023</v>
      </c>
      <c r="M4363">
        <f>MONTH(ecommerce_customer_data_custom_[[#This Row],[Purchase Date]])</f>
        <v>5</v>
      </c>
      <c r="N4363" t="str">
        <f>TEXT(ecommerce_customer_data_custom_[[#This Row],[Purchase Date]],"mmmm")</f>
        <v>May</v>
      </c>
      <c r="O4363" t="str">
        <f>VLOOKUP(ecommerce_customer_data_custom_[[#This Row],[Customer Age]],AgeGroupMapping!$A$2:$C$5,3,TRUE)</f>
        <v>Middle-Aged</v>
      </c>
      <c r="P4363" t="str">
        <f>IF(ecommerce_customer_data_custom_[[#This Row],[Returns]]=1,"Returned","Not Returned")</f>
        <v>Returned</v>
      </c>
      <c r="Q4363" t="str">
        <f>_xlfn.XLOOKUP(ecommerce_customer_data_custom_[[#This Row],[Payment Method]],PaymentMapping!$A$2:$A$11,PaymentMapping!$B$2:$B$11,"Other")</f>
        <v>Wallet/UPI</v>
      </c>
    </row>
    <row r="4364" spans="1:17" x14ac:dyDescent="0.3">
      <c r="A4364">
        <v>6030</v>
      </c>
      <c r="B4364" s="14">
        <v>45087.282384259262</v>
      </c>
      <c r="C4364" t="s">
        <v>18</v>
      </c>
      <c r="D4364">
        <v>493</v>
      </c>
      <c r="E4364">
        <v>1</v>
      </c>
      <c r="F4364">
        <v>4536</v>
      </c>
      <c r="G4364" t="s">
        <v>15</v>
      </c>
      <c r="H4364">
        <v>60</v>
      </c>
      <c r="I4364">
        <v>0</v>
      </c>
      <c r="J4364" t="s">
        <v>13</v>
      </c>
      <c r="K4364">
        <v>1</v>
      </c>
      <c r="L4364">
        <f>YEAR(ecommerce_customer_data_custom_[[#This Row],[Purchase Date]])</f>
        <v>2023</v>
      </c>
      <c r="M4364">
        <f>MONTH(ecommerce_customer_data_custom_[[#This Row],[Purchase Date]])</f>
        <v>6</v>
      </c>
      <c r="N4364" t="str">
        <f>TEXT(ecommerce_customer_data_custom_[[#This Row],[Purchase Date]],"mmmm")</f>
        <v>June</v>
      </c>
      <c r="O4364" t="str">
        <f>VLOOKUP(ecommerce_customer_data_custom_[[#This Row],[Customer Age]],AgeGroupMapping!$A$2:$C$5,3,TRUE)</f>
        <v>Middle-Aged</v>
      </c>
      <c r="P4364" t="str">
        <f>IF(ecommerce_customer_data_custom_[[#This Row],[Returns]]=1,"Returned","Not Returned")</f>
        <v>Not Returned</v>
      </c>
      <c r="Q4364" t="str">
        <f>_xlfn.XLOOKUP(ecommerce_customer_data_custom_[[#This Row],[Payment Method]],PaymentMapping!$A$2:$A$11,PaymentMapping!$B$2:$B$11,"Other")</f>
        <v>Wallet/UPI</v>
      </c>
    </row>
    <row r="4365" spans="1:17" x14ac:dyDescent="0.3">
      <c r="A4365">
        <v>6030</v>
      </c>
      <c r="B4365" s="14">
        <v>44383.518078703702</v>
      </c>
      <c r="C4365" t="s">
        <v>16</v>
      </c>
      <c r="D4365">
        <v>37</v>
      </c>
      <c r="E4365">
        <v>1</v>
      </c>
      <c r="F4365">
        <v>4961</v>
      </c>
      <c r="G4365" t="s">
        <v>15</v>
      </c>
      <c r="H4365">
        <v>60</v>
      </c>
      <c r="I4365">
        <v>0</v>
      </c>
      <c r="J4365" t="s">
        <v>13</v>
      </c>
      <c r="K4365">
        <v>1</v>
      </c>
      <c r="L4365">
        <f>YEAR(ecommerce_customer_data_custom_[[#This Row],[Purchase Date]])</f>
        <v>2021</v>
      </c>
      <c r="M4365">
        <f>MONTH(ecommerce_customer_data_custom_[[#This Row],[Purchase Date]])</f>
        <v>7</v>
      </c>
      <c r="N4365" t="str">
        <f>TEXT(ecommerce_customer_data_custom_[[#This Row],[Purchase Date]],"mmmm")</f>
        <v>July</v>
      </c>
      <c r="O4365" t="str">
        <f>VLOOKUP(ecommerce_customer_data_custom_[[#This Row],[Customer Age]],AgeGroupMapping!$A$2:$C$5,3,TRUE)</f>
        <v>Middle-Aged</v>
      </c>
      <c r="P4365" t="str">
        <f>IF(ecommerce_customer_data_custom_[[#This Row],[Returns]]=1,"Returned","Not Returned")</f>
        <v>Not Returned</v>
      </c>
      <c r="Q4365" t="str">
        <f>_xlfn.XLOOKUP(ecommerce_customer_data_custom_[[#This Row],[Payment Method]],PaymentMapping!$A$2:$A$11,PaymentMapping!$B$2:$B$11,"Other")</f>
        <v>Wallet/UPI</v>
      </c>
    </row>
    <row r="4366" spans="1:17" x14ac:dyDescent="0.3">
      <c r="A4366">
        <v>265</v>
      </c>
      <c r="B4366" s="14">
        <v>44135.349131944444</v>
      </c>
      <c r="C4366" t="s">
        <v>18</v>
      </c>
      <c r="D4366">
        <v>67</v>
      </c>
      <c r="E4366">
        <v>4</v>
      </c>
      <c r="F4366">
        <v>1042</v>
      </c>
      <c r="G4366" t="s">
        <v>19</v>
      </c>
      <c r="H4366">
        <v>33</v>
      </c>
      <c r="I4366">
        <v>0</v>
      </c>
      <c r="J4366" t="s">
        <v>17</v>
      </c>
      <c r="K4366">
        <v>0</v>
      </c>
      <c r="L4366">
        <f>YEAR(ecommerce_customer_data_custom_[[#This Row],[Purchase Date]])</f>
        <v>2020</v>
      </c>
      <c r="M4366">
        <f>MONTH(ecommerce_customer_data_custom_[[#This Row],[Purchase Date]])</f>
        <v>10</v>
      </c>
      <c r="N4366" t="str">
        <f>TEXT(ecommerce_customer_data_custom_[[#This Row],[Purchase Date]],"mmmm")</f>
        <v>October</v>
      </c>
      <c r="O4366" t="str">
        <f>VLOOKUP(ecommerce_customer_data_custom_[[#This Row],[Customer Age]],AgeGroupMapping!$A$2:$C$5,3,TRUE)</f>
        <v>Adult</v>
      </c>
      <c r="P4366" t="str">
        <f>IF(ecommerce_customer_data_custom_[[#This Row],[Returns]]=1,"Returned","Not Returned")</f>
        <v>Not Returned</v>
      </c>
      <c r="Q4366" t="str">
        <f>_xlfn.XLOOKUP(ecommerce_customer_data_custom_[[#This Row],[Payment Method]],PaymentMapping!$A$2:$A$11,PaymentMapping!$B$2:$B$11,"Other")</f>
        <v>Cash</v>
      </c>
    </row>
    <row r="4367" spans="1:17" x14ac:dyDescent="0.3">
      <c r="A4367">
        <v>265</v>
      </c>
      <c r="B4367" s="14">
        <v>44547.374074074076</v>
      </c>
      <c r="C4367" t="s">
        <v>18</v>
      </c>
      <c r="D4367">
        <v>312</v>
      </c>
      <c r="E4367">
        <v>4</v>
      </c>
      <c r="F4367">
        <v>1978</v>
      </c>
      <c r="G4367" t="s">
        <v>19</v>
      </c>
      <c r="H4367">
        <v>33</v>
      </c>
      <c r="I4367">
        <v>0</v>
      </c>
      <c r="J4367" t="s">
        <v>17</v>
      </c>
      <c r="K4367">
        <v>0</v>
      </c>
      <c r="L4367">
        <f>YEAR(ecommerce_customer_data_custom_[[#This Row],[Purchase Date]])</f>
        <v>2021</v>
      </c>
      <c r="M4367">
        <f>MONTH(ecommerce_customer_data_custom_[[#This Row],[Purchase Date]])</f>
        <v>12</v>
      </c>
      <c r="N4367" t="str">
        <f>TEXT(ecommerce_customer_data_custom_[[#This Row],[Purchase Date]],"mmmm")</f>
        <v>December</v>
      </c>
      <c r="O4367" t="str">
        <f>VLOOKUP(ecommerce_customer_data_custom_[[#This Row],[Customer Age]],AgeGroupMapping!$A$2:$C$5,3,TRUE)</f>
        <v>Adult</v>
      </c>
      <c r="P4367" t="str">
        <f>IF(ecommerce_customer_data_custom_[[#This Row],[Returns]]=1,"Returned","Not Returned")</f>
        <v>Not Returned</v>
      </c>
      <c r="Q4367" t="str">
        <f>_xlfn.XLOOKUP(ecommerce_customer_data_custom_[[#This Row],[Payment Method]],PaymentMapping!$A$2:$A$11,PaymentMapping!$B$2:$B$11,"Other")</f>
        <v>Cash</v>
      </c>
    </row>
    <row r="4368" spans="1:17" x14ac:dyDescent="0.3">
      <c r="A4368">
        <v>265</v>
      </c>
      <c r="B4368" s="14">
        <v>45104.397187499999</v>
      </c>
      <c r="C4368" t="s">
        <v>11</v>
      </c>
      <c r="D4368">
        <v>68</v>
      </c>
      <c r="E4368">
        <v>4</v>
      </c>
      <c r="F4368">
        <v>1613</v>
      </c>
      <c r="G4368" t="s">
        <v>12</v>
      </c>
      <c r="H4368">
        <v>33</v>
      </c>
      <c r="I4368">
        <v>1</v>
      </c>
      <c r="J4368" t="s">
        <v>17</v>
      </c>
      <c r="K4368">
        <v>0</v>
      </c>
      <c r="L4368">
        <f>YEAR(ecommerce_customer_data_custom_[[#This Row],[Purchase Date]])</f>
        <v>2023</v>
      </c>
      <c r="M4368">
        <f>MONTH(ecommerce_customer_data_custom_[[#This Row],[Purchase Date]])</f>
        <v>6</v>
      </c>
      <c r="N4368" t="str">
        <f>TEXT(ecommerce_customer_data_custom_[[#This Row],[Purchase Date]],"mmmm")</f>
        <v>June</v>
      </c>
      <c r="O4368" t="str">
        <f>VLOOKUP(ecommerce_customer_data_custom_[[#This Row],[Customer Age]],AgeGroupMapping!$A$2:$C$5,3,TRUE)</f>
        <v>Adult</v>
      </c>
      <c r="P4368" t="str">
        <f>IF(ecommerce_customer_data_custom_[[#This Row],[Returns]]=1,"Returned","Not Returned")</f>
        <v>Returned</v>
      </c>
      <c r="Q4368" t="str">
        <f>_xlfn.XLOOKUP(ecommerce_customer_data_custom_[[#This Row],[Payment Method]],PaymentMapping!$A$2:$A$11,PaymentMapping!$B$2:$B$11,"Other")</f>
        <v>Card</v>
      </c>
    </row>
    <row r="4369" spans="1:17" x14ac:dyDescent="0.3">
      <c r="A4369">
        <v>265</v>
      </c>
      <c r="B4369" s="14">
        <v>44783.842650462961</v>
      </c>
      <c r="C4369" t="s">
        <v>18</v>
      </c>
      <c r="D4369">
        <v>268</v>
      </c>
      <c r="E4369">
        <v>2</v>
      </c>
      <c r="F4369">
        <v>4306</v>
      </c>
      <c r="G4369" t="s">
        <v>15</v>
      </c>
      <c r="H4369">
        <v>33</v>
      </c>
      <c r="I4369">
        <v>0</v>
      </c>
      <c r="J4369" t="s">
        <v>17</v>
      </c>
      <c r="K4369">
        <v>0</v>
      </c>
      <c r="L4369">
        <f>YEAR(ecommerce_customer_data_custom_[[#This Row],[Purchase Date]])</f>
        <v>2022</v>
      </c>
      <c r="M4369">
        <f>MONTH(ecommerce_customer_data_custom_[[#This Row],[Purchase Date]])</f>
        <v>8</v>
      </c>
      <c r="N4369" t="str">
        <f>TEXT(ecommerce_customer_data_custom_[[#This Row],[Purchase Date]],"mmmm")</f>
        <v>August</v>
      </c>
      <c r="O4369" t="str">
        <f>VLOOKUP(ecommerce_customer_data_custom_[[#This Row],[Customer Age]],AgeGroupMapping!$A$2:$C$5,3,TRUE)</f>
        <v>Adult</v>
      </c>
      <c r="P4369" t="str">
        <f>IF(ecommerce_customer_data_custom_[[#This Row],[Returns]]=1,"Returned","Not Returned")</f>
        <v>Not Returned</v>
      </c>
      <c r="Q4369" t="str">
        <f>_xlfn.XLOOKUP(ecommerce_customer_data_custom_[[#This Row],[Payment Method]],PaymentMapping!$A$2:$A$11,PaymentMapping!$B$2:$B$11,"Other")</f>
        <v>Wallet/UPI</v>
      </c>
    </row>
    <row r="4370" spans="1:17" x14ac:dyDescent="0.3">
      <c r="A4370">
        <v>265</v>
      </c>
      <c r="B4370" s="14">
        <v>43953.434965277775</v>
      </c>
      <c r="C4370" t="s">
        <v>18</v>
      </c>
      <c r="D4370">
        <v>464</v>
      </c>
      <c r="E4370">
        <v>2</v>
      </c>
      <c r="F4370">
        <v>1007</v>
      </c>
      <c r="G4370" t="s">
        <v>12</v>
      </c>
      <c r="H4370">
        <v>33</v>
      </c>
      <c r="I4370">
        <v>0</v>
      </c>
      <c r="J4370" t="s">
        <v>17</v>
      </c>
      <c r="K4370">
        <v>0</v>
      </c>
      <c r="L4370">
        <f>YEAR(ecommerce_customer_data_custom_[[#This Row],[Purchase Date]])</f>
        <v>2020</v>
      </c>
      <c r="M4370">
        <f>MONTH(ecommerce_customer_data_custom_[[#This Row],[Purchase Date]])</f>
        <v>5</v>
      </c>
      <c r="N4370" t="str">
        <f>TEXT(ecommerce_customer_data_custom_[[#This Row],[Purchase Date]],"mmmm")</f>
        <v>May</v>
      </c>
      <c r="O4370" t="str">
        <f>VLOOKUP(ecommerce_customer_data_custom_[[#This Row],[Customer Age]],AgeGroupMapping!$A$2:$C$5,3,TRUE)</f>
        <v>Adult</v>
      </c>
      <c r="P4370" t="str">
        <f>IF(ecommerce_customer_data_custom_[[#This Row],[Returns]]=1,"Returned","Not Returned")</f>
        <v>Not Returned</v>
      </c>
      <c r="Q4370" t="str">
        <f>_xlfn.XLOOKUP(ecommerce_customer_data_custom_[[#This Row],[Payment Method]],PaymentMapping!$A$2:$A$11,PaymentMapping!$B$2:$B$11,"Other")</f>
        <v>Card</v>
      </c>
    </row>
    <row r="4371" spans="1:17" x14ac:dyDescent="0.3">
      <c r="A4371">
        <v>265</v>
      </c>
      <c r="B4371" s="14">
        <v>44046.526400462964</v>
      </c>
      <c r="C4371" t="s">
        <v>16</v>
      </c>
      <c r="D4371">
        <v>326</v>
      </c>
      <c r="E4371">
        <v>2</v>
      </c>
      <c r="F4371">
        <v>3313</v>
      </c>
      <c r="G4371" t="s">
        <v>19</v>
      </c>
      <c r="H4371">
        <v>33</v>
      </c>
      <c r="I4371">
        <v>0</v>
      </c>
      <c r="J4371" t="s">
        <v>17</v>
      </c>
      <c r="K4371">
        <v>0</v>
      </c>
      <c r="L4371">
        <f>YEAR(ecommerce_customer_data_custom_[[#This Row],[Purchase Date]])</f>
        <v>2020</v>
      </c>
      <c r="M4371">
        <f>MONTH(ecommerce_customer_data_custom_[[#This Row],[Purchase Date]])</f>
        <v>8</v>
      </c>
      <c r="N4371" t="str">
        <f>TEXT(ecommerce_customer_data_custom_[[#This Row],[Purchase Date]],"mmmm")</f>
        <v>August</v>
      </c>
      <c r="O4371" t="str">
        <f>VLOOKUP(ecommerce_customer_data_custom_[[#This Row],[Customer Age]],AgeGroupMapping!$A$2:$C$5,3,TRUE)</f>
        <v>Adult</v>
      </c>
      <c r="P4371" t="str">
        <f>IF(ecommerce_customer_data_custom_[[#This Row],[Returns]]=1,"Returned","Not Returned")</f>
        <v>Not Returned</v>
      </c>
      <c r="Q4371" t="str">
        <f>_xlfn.XLOOKUP(ecommerce_customer_data_custom_[[#This Row],[Payment Method]],PaymentMapping!$A$2:$A$11,PaymentMapping!$B$2:$B$11,"Other")</f>
        <v>Cash</v>
      </c>
    </row>
    <row r="4372" spans="1:17" x14ac:dyDescent="0.3">
      <c r="A4372">
        <v>265</v>
      </c>
      <c r="B4372" s="14">
        <v>44878.018067129633</v>
      </c>
      <c r="C4372" t="s">
        <v>11</v>
      </c>
      <c r="D4372">
        <v>211</v>
      </c>
      <c r="E4372">
        <v>2</v>
      </c>
      <c r="F4372">
        <v>1975</v>
      </c>
      <c r="G4372" t="s">
        <v>12</v>
      </c>
      <c r="H4372">
        <v>33</v>
      </c>
      <c r="I4372">
        <v>1</v>
      </c>
      <c r="J4372" t="s">
        <v>17</v>
      </c>
      <c r="K4372">
        <v>0</v>
      </c>
      <c r="L4372">
        <f>YEAR(ecommerce_customer_data_custom_[[#This Row],[Purchase Date]])</f>
        <v>2022</v>
      </c>
      <c r="M4372">
        <f>MONTH(ecommerce_customer_data_custom_[[#This Row],[Purchase Date]])</f>
        <v>11</v>
      </c>
      <c r="N4372" t="str">
        <f>TEXT(ecommerce_customer_data_custom_[[#This Row],[Purchase Date]],"mmmm")</f>
        <v>November</v>
      </c>
      <c r="O4372" t="str">
        <f>VLOOKUP(ecommerce_customer_data_custom_[[#This Row],[Customer Age]],AgeGroupMapping!$A$2:$C$5,3,TRUE)</f>
        <v>Adult</v>
      </c>
      <c r="P4372" t="str">
        <f>IF(ecommerce_customer_data_custom_[[#This Row],[Returns]]=1,"Returned","Not Returned")</f>
        <v>Returned</v>
      </c>
      <c r="Q4372" t="str">
        <f>_xlfn.XLOOKUP(ecommerce_customer_data_custom_[[#This Row],[Payment Method]],PaymentMapping!$A$2:$A$11,PaymentMapping!$B$2:$B$11,"Other")</f>
        <v>Card</v>
      </c>
    </row>
    <row r="4373" spans="1:17" x14ac:dyDescent="0.3">
      <c r="A4373">
        <v>265</v>
      </c>
      <c r="B4373" s="14">
        <v>44619.660821759258</v>
      </c>
      <c r="C4373" t="s">
        <v>16</v>
      </c>
      <c r="D4373">
        <v>351</v>
      </c>
      <c r="E4373">
        <v>4</v>
      </c>
      <c r="F4373">
        <v>4992</v>
      </c>
      <c r="G4373" t="s">
        <v>15</v>
      </c>
      <c r="H4373">
        <v>33</v>
      </c>
      <c r="I4373">
        <v>0</v>
      </c>
      <c r="J4373" t="s">
        <v>17</v>
      </c>
      <c r="K4373">
        <v>0</v>
      </c>
      <c r="L4373">
        <f>YEAR(ecommerce_customer_data_custom_[[#This Row],[Purchase Date]])</f>
        <v>2022</v>
      </c>
      <c r="M4373">
        <f>MONTH(ecommerce_customer_data_custom_[[#This Row],[Purchase Date]])</f>
        <v>2</v>
      </c>
      <c r="N4373" t="str">
        <f>TEXT(ecommerce_customer_data_custom_[[#This Row],[Purchase Date]],"mmmm")</f>
        <v>February</v>
      </c>
      <c r="O4373" t="str">
        <f>VLOOKUP(ecommerce_customer_data_custom_[[#This Row],[Customer Age]],AgeGroupMapping!$A$2:$C$5,3,TRUE)</f>
        <v>Adult</v>
      </c>
      <c r="P4373" t="str">
        <f>IF(ecommerce_customer_data_custom_[[#This Row],[Returns]]=1,"Returned","Not Returned")</f>
        <v>Not Returned</v>
      </c>
      <c r="Q4373" t="str">
        <f>_xlfn.XLOOKUP(ecommerce_customer_data_custom_[[#This Row],[Payment Method]],PaymentMapping!$A$2:$A$11,PaymentMapping!$B$2:$B$11,"Other")</f>
        <v>Wallet/UPI</v>
      </c>
    </row>
    <row r="4374" spans="1:17" x14ac:dyDescent="0.3">
      <c r="A4374">
        <v>265</v>
      </c>
      <c r="B4374" s="14">
        <v>45137.120289351849</v>
      </c>
      <c r="C4374" t="s">
        <v>16</v>
      </c>
      <c r="D4374">
        <v>188</v>
      </c>
      <c r="E4374">
        <v>2</v>
      </c>
      <c r="F4374">
        <v>1589</v>
      </c>
      <c r="G4374" t="s">
        <v>12</v>
      </c>
      <c r="H4374">
        <v>33</v>
      </c>
      <c r="I4374">
        <v>0</v>
      </c>
      <c r="J4374" t="s">
        <v>17</v>
      </c>
      <c r="K4374">
        <v>0</v>
      </c>
      <c r="L4374">
        <f>YEAR(ecommerce_customer_data_custom_[[#This Row],[Purchase Date]])</f>
        <v>2023</v>
      </c>
      <c r="M4374">
        <f>MONTH(ecommerce_customer_data_custom_[[#This Row],[Purchase Date]])</f>
        <v>7</v>
      </c>
      <c r="N4374" t="str">
        <f>TEXT(ecommerce_customer_data_custom_[[#This Row],[Purchase Date]],"mmmm")</f>
        <v>July</v>
      </c>
      <c r="O4374" t="str">
        <f>VLOOKUP(ecommerce_customer_data_custom_[[#This Row],[Customer Age]],AgeGroupMapping!$A$2:$C$5,3,TRUE)</f>
        <v>Adult</v>
      </c>
      <c r="P4374" t="str">
        <f>IF(ecommerce_customer_data_custom_[[#This Row],[Returns]]=1,"Returned","Not Returned")</f>
        <v>Not Returned</v>
      </c>
      <c r="Q4374" t="str">
        <f>_xlfn.XLOOKUP(ecommerce_customer_data_custom_[[#This Row],[Payment Method]],PaymentMapping!$A$2:$A$11,PaymentMapping!$B$2:$B$11,"Other")</f>
        <v>Card</v>
      </c>
    </row>
    <row r="4375" spans="1:17" x14ac:dyDescent="0.3">
      <c r="A4375">
        <v>11360</v>
      </c>
      <c r="B4375" s="14">
        <v>44575.351990740739</v>
      </c>
      <c r="C4375" t="s">
        <v>14</v>
      </c>
      <c r="D4375">
        <v>84</v>
      </c>
      <c r="E4375">
        <v>4</v>
      </c>
      <c r="F4375">
        <v>1406</v>
      </c>
      <c r="G4375" t="s">
        <v>19</v>
      </c>
      <c r="H4375">
        <v>61</v>
      </c>
      <c r="I4375">
        <v>0</v>
      </c>
      <c r="J4375" t="s">
        <v>17</v>
      </c>
      <c r="K4375">
        <v>0</v>
      </c>
      <c r="L4375">
        <f>YEAR(ecommerce_customer_data_custom_[[#This Row],[Purchase Date]])</f>
        <v>2022</v>
      </c>
      <c r="M4375">
        <f>MONTH(ecommerce_customer_data_custom_[[#This Row],[Purchase Date]])</f>
        <v>1</v>
      </c>
      <c r="N4375" t="str">
        <f>TEXT(ecommerce_customer_data_custom_[[#This Row],[Purchase Date]],"mmmm")</f>
        <v>January</v>
      </c>
      <c r="O4375" t="str">
        <f>VLOOKUP(ecommerce_customer_data_custom_[[#This Row],[Customer Age]],AgeGroupMapping!$A$2:$C$5,3,TRUE)</f>
        <v>Senior</v>
      </c>
      <c r="P4375" t="str">
        <f>IF(ecommerce_customer_data_custom_[[#This Row],[Returns]]=1,"Returned","Not Returned")</f>
        <v>Not Returned</v>
      </c>
      <c r="Q4375" t="str">
        <f>_xlfn.XLOOKUP(ecommerce_customer_data_custom_[[#This Row],[Payment Method]],PaymentMapping!$A$2:$A$11,PaymentMapping!$B$2:$B$11,"Other")</f>
        <v>Cash</v>
      </c>
    </row>
    <row r="4376" spans="1:17" x14ac:dyDescent="0.3">
      <c r="A4376">
        <v>11360</v>
      </c>
      <c r="B4376" s="14">
        <v>44740.639699074076</v>
      </c>
      <c r="C4376" t="s">
        <v>14</v>
      </c>
      <c r="D4376">
        <v>99</v>
      </c>
      <c r="E4376">
        <v>3</v>
      </c>
      <c r="F4376">
        <v>3104</v>
      </c>
      <c r="G4376" t="s">
        <v>15</v>
      </c>
      <c r="H4376">
        <v>61</v>
      </c>
      <c r="I4376">
        <v>0</v>
      </c>
      <c r="J4376" t="s">
        <v>17</v>
      </c>
      <c r="K4376">
        <v>0</v>
      </c>
      <c r="L4376">
        <f>YEAR(ecommerce_customer_data_custom_[[#This Row],[Purchase Date]])</f>
        <v>2022</v>
      </c>
      <c r="M4376">
        <f>MONTH(ecommerce_customer_data_custom_[[#This Row],[Purchase Date]])</f>
        <v>6</v>
      </c>
      <c r="N4376" t="str">
        <f>TEXT(ecommerce_customer_data_custom_[[#This Row],[Purchase Date]],"mmmm")</f>
        <v>June</v>
      </c>
      <c r="O4376" t="str">
        <f>VLOOKUP(ecommerce_customer_data_custom_[[#This Row],[Customer Age]],AgeGroupMapping!$A$2:$C$5,3,TRUE)</f>
        <v>Senior</v>
      </c>
      <c r="P4376" t="str">
        <f>IF(ecommerce_customer_data_custom_[[#This Row],[Returns]]=1,"Returned","Not Returned")</f>
        <v>Not Returned</v>
      </c>
      <c r="Q4376" t="str">
        <f>_xlfn.XLOOKUP(ecommerce_customer_data_custom_[[#This Row],[Payment Method]],PaymentMapping!$A$2:$A$11,PaymentMapping!$B$2:$B$11,"Other")</f>
        <v>Wallet/UPI</v>
      </c>
    </row>
    <row r="4377" spans="1:17" x14ac:dyDescent="0.3">
      <c r="A4377">
        <v>11360</v>
      </c>
      <c r="B4377" s="14">
        <v>44376.351504629631</v>
      </c>
      <c r="C4377" t="s">
        <v>14</v>
      </c>
      <c r="D4377">
        <v>395</v>
      </c>
      <c r="E4377">
        <v>3</v>
      </c>
      <c r="F4377">
        <v>5045</v>
      </c>
      <c r="G4377" t="s">
        <v>19</v>
      </c>
      <c r="H4377">
        <v>61</v>
      </c>
      <c r="I4377">
        <v>0</v>
      </c>
      <c r="J4377" t="s">
        <v>17</v>
      </c>
      <c r="K4377">
        <v>0</v>
      </c>
      <c r="L4377">
        <f>YEAR(ecommerce_customer_data_custom_[[#This Row],[Purchase Date]])</f>
        <v>2021</v>
      </c>
      <c r="M4377">
        <f>MONTH(ecommerce_customer_data_custom_[[#This Row],[Purchase Date]])</f>
        <v>6</v>
      </c>
      <c r="N4377" t="str">
        <f>TEXT(ecommerce_customer_data_custom_[[#This Row],[Purchase Date]],"mmmm")</f>
        <v>June</v>
      </c>
      <c r="O4377" t="str">
        <f>VLOOKUP(ecommerce_customer_data_custom_[[#This Row],[Customer Age]],AgeGroupMapping!$A$2:$C$5,3,TRUE)</f>
        <v>Senior</v>
      </c>
      <c r="P4377" t="str">
        <f>IF(ecommerce_customer_data_custom_[[#This Row],[Returns]]=1,"Returned","Not Returned")</f>
        <v>Not Returned</v>
      </c>
      <c r="Q4377" t="str">
        <f>_xlfn.XLOOKUP(ecommerce_customer_data_custom_[[#This Row],[Payment Method]],PaymentMapping!$A$2:$A$11,PaymentMapping!$B$2:$B$11,"Other")</f>
        <v>Cash</v>
      </c>
    </row>
    <row r="4378" spans="1:17" x14ac:dyDescent="0.3">
      <c r="A4378">
        <v>11360</v>
      </c>
      <c r="B4378" s="14">
        <v>45181.573796296296</v>
      </c>
      <c r="C4378" t="s">
        <v>14</v>
      </c>
      <c r="D4378">
        <v>162</v>
      </c>
      <c r="E4378">
        <v>1</v>
      </c>
      <c r="F4378">
        <v>3722</v>
      </c>
      <c r="G4378" t="s">
        <v>19</v>
      </c>
      <c r="H4378">
        <v>61</v>
      </c>
      <c r="I4378">
        <v>1</v>
      </c>
      <c r="J4378" t="s">
        <v>17</v>
      </c>
      <c r="K4378">
        <v>0</v>
      </c>
      <c r="L4378">
        <f>YEAR(ecommerce_customer_data_custom_[[#This Row],[Purchase Date]])</f>
        <v>2023</v>
      </c>
      <c r="M4378">
        <f>MONTH(ecommerce_customer_data_custom_[[#This Row],[Purchase Date]])</f>
        <v>9</v>
      </c>
      <c r="N4378" t="str">
        <f>TEXT(ecommerce_customer_data_custom_[[#This Row],[Purchase Date]],"mmmm")</f>
        <v>September</v>
      </c>
      <c r="O4378" t="str">
        <f>VLOOKUP(ecommerce_customer_data_custom_[[#This Row],[Customer Age]],AgeGroupMapping!$A$2:$C$5,3,TRUE)</f>
        <v>Senior</v>
      </c>
      <c r="P4378" t="str">
        <f>IF(ecommerce_customer_data_custom_[[#This Row],[Returns]]=1,"Returned","Not Returned")</f>
        <v>Returned</v>
      </c>
      <c r="Q4378" t="str">
        <f>_xlfn.XLOOKUP(ecommerce_customer_data_custom_[[#This Row],[Payment Method]],PaymentMapping!$A$2:$A$11,PaymentMapping!$B$2:$B$11,"Other")</f>
        <v>Cash</v>
      </c>
    </row>
    <row r="4379" spans="1:17" x14ac:dyDescent="0.3">
      <c r="A4379">
        <v>11360</v>
      </c>
      <c r="B4379" s="14">
        <v>44830.371851851851</v>
      </c>
      <c r="C4379" t="s">
        <v>14</v>
      </c>
      <c r="D4379">
        <v>31</v>
      </c>
      <c r="E4379">
        <v>3</v>
      </c>
      <c r="F4379">
        <v>4715</v>
      </c>
      <c r="G4379" t="s">
        <v>12</v>
      </c>
      <c r="H4379">
        <v>61</v>
      </c>
      <c r="I4379">
        <v>0</v>
      </c>
      <c r="J4379" t="s">
        <v>17</v>
      </c>
      <c r="K4379">
        <v>0</v>
      </c>
      <c r="L4379">
        <f>YEAR(ecommerce_customer_data_custom_[[#This Row],[Purchase Date]])</f>
        <v>2022</v>
      </c>
      <c r="M4379">
        <f>MONTH(ecommerce_customer_data_custom_[[#This Row],[Purchase Date]])</f>
        <v>9</v>
      </c>
      <c r="N4379" t="str">
        <f>TEXT(ecommerce_customer_data_custom_[[#This Row],[Purchase Date]],"mmmm")</f>
        <v>September</v>
      </c>
      <c r="O4379" t="str">
        <f>VLOOKUP(ecommerce_customer_data_custom_[[#This Row],[Customer Age]],AgeGroupMapping!$A$2:$C$5,3,TRUE)</f>
        <v>Senior</v>
      </c>
      <c r="P4379" t="str">
        <f>IF(ecommerce_customer_data_custom_[[#This Row],[Returns]]=1,"Returned","Not Returned")</f>
        <v>Not Returned</v>
      </c>
      <c r="Q4379" t="str">
        <f>_xlfn.XLOOKUP(ecommerce_customer_data_custom_[[#This Row],[Payment Method]],PaymentMapping!$A$2:$A$11,PaymentMapping!$B$2:$B$11,"Other")</f>
        <v>Card</v>
      </c>
    </row>
    <row r="4380" spans="1:17" x14ac:dyDescent="0.3">
      <c r="A4380">
        <v>11360</v>
      </c>
      <c r="B4380" s="14">
        <v>44510.713125000002</v>
      </c>
      <c r="C4380" t="s">
        <v>11</v>
      </c>
      <c r="D4380">
        <v>408</v>
      </c>
      <c r="E4380">
        <v>4</v>
      </c>
      <c r="F4380">
        <v>738</v>
      </c>
      <c r="G4380" t="s">
        <v>12</v>
      </c>
      <c r="H4380">
        <v>61</v>
      </c>
      <c r="I4380">
        <v>0</v>
      </c>
      <c r="J4380" t="s">
        <v>17</v>
      </c>
      <c r="K4380">
        <v>0</v>
      </c>
      <c r="L4380">
        <f>YEAR(ecommerce_customer_data_custom_[[#This Row],[Purchase Date]])</f>
        <v>2021</v>
      </c>
      <c r="M4380">
        <f>MONTH(ecommerce_customer_data_custom_[[#This Row],[Purchase Date]])</f>
        <v>11</v>
      </c>
      <c r="N4380" t="str">
        <f>TEXT(ecommerce_customer_data_custom_[[#This Row],[Purchase Date]],"mmmm")</f>
        <v>November</v>
      </c>
      <c r="O4380" t="str">
        <f>VLOOKUP(ecommerce_customer_data_custom_[[#This Row],[Customer Age]],AgeGroupMapping!$A$2:$C$5,3,TRUE)</f>
        <v>Senior</v>
      </c>
      <c r="P4380" t="str">
        <f>IF(ecommerce_customer_data_custom_[[#This Row],[Returns]]=1,"Returned","Not Returned")</f>
        <v>Not Returned</v>
      </c>
      <c r="Q4380" t="str">
        <f>_xlfn.XLOOKUP(ecommerce_customer_data_custom_[[#This Row],[Payment Method]],PaymentMapping!$A$2:$A$11,PaymentMapping!$B$2:$B$11,"Other")</f>
        <v>Card</v>
      </c>
    </row>
    <row r="4381" spans="1:17" x14ac:dyDescent="0.3">
      <c r="A4381">
        <v>11360</v>
      </c>
      <c r="B4381" s="14">
        <v>44094.626527777778</v>
      </c>
      <c r="C4381" t="s">
        <v>18</v>
      </c>
      <c r="D4381">
        <v>207</v>
      </c>
      <c r="E4381">
        <v>1</v>
      </c>
      <c r="F4381">
        <v>4616</v>
      </c>
      <c r="G4381" t="s">
        <v>12</v>
      </c>
      <c r="H4381">
        <v>61</v>
      </c>
      <c r="I4381">
        <v>0</v>
      </c>
      <c r="J4381" t="s">
        <v>17</v>
      </c>
      <c r="K4381">
        <v>0</v>
      </c>
      <c r="L4381">
        <f>YEAR(ecommerce_customer_data_custom_[[#This Row],[Purchase Date]])</f>
        <v>2020</v>
      </c>
      <c r="M4381">
        <f>MONTH(ecommerce_customer_data_custom_[[#This Row],[Purchase Date]])</f>
        <v>9</v>
      </c>
      <c r="N4381" t="str">
        <f>TEXT(ecommerce_customer_data_custom_[[#This Row],[Purchase Date]],"mmmm")</f>
        <v>September</v>
      </c>
      <c r="O4381" t="str">
        <f>VLOOKUP(ecommerce_customer_data_custom_[[#This Row],[Customer Age]],AgeGroupMapping!$A$2:$C$5,3,TRUE)</f>
        <v>Senior</v>
      </c>
      <c r="P4381" t="str">
        <f>IF(ecommerce_customer_data_custom_[[#This Row],[Returns]]=1,"Returned","Not Returned")</f>
        <v>Not Returned</v>
      </c>
      <c r="Q4381" t="str">
        <f>_xlfn.XLOOKUP(ecommerce_customer_data_custom_[[#This Row],[Payment Method]],PaymentMapping!$A$2:$A$11,PaymentMapping!$B$2:$B$11,"Other")</f>
        <v>Card</v>
      </c>
    </row>
    <row r="4382" spans="1:17" x14ac:dyDescent="0.3">
      <c r="A4382">
        <v>11360</v>
      </c>
      <c r="B4382" s="14">
        <v>45157.570613425924</v>
      </c>
      <c r="C4382" t="s">
        <v>11</v>
      </c>
      <c r="D4382">
        <v>460</v>
      </c>
      <c r="E4382">
        <v>3</v>
      </c>
      <c r="F4382">
        <v>1872</v>
      </c>
      <c r="G4382" t="s">
        <v>15</v>
      </c>
      <c r="H4382">
        <v>61</v>
      </c>
      <c r="I4382">
        <v>1</v>
      </c>
      <c r="J4382" t="s">
        <v>17</v>
      </c>
      <c r="K4382">
        <v>0</v>
      </c>
      <c r="L4382">
        <f>YEAR(ecommerce_customer_data_custom_[[#This Row],[Purchase Date]])</f>
        <v>2023</v>
      </c>
      <c r="M4382">
        <f>MONTH(ecommerce_customer_data_custom_[[#This Row],[Purchase Date]])</f>
        <v>8</v>
      </c>
      <c r="N4382" t="str">
        <f>TEXT(ecommerce_customer_data_custom_[[#This Row],[Purchase Date]],"mmmm")</f>
        <v>August</v>
      </c>
      <c r="O4382" t="str">
        <f>VLOOKUP(ecommerce_customer_data_custom_[[#This Row],[Customer Age]],AgeGroupMapping!$A$2:$C$5,3,TRUE)</f>
        <v>Senior</v>
      </c>
      <c r="P4382" t="str">
        <f>IF(ecommerce_customer_data_custom_[[#This Row],[Returns]]=1,"Returned","Not Returned")</f>
        <v>Returned</v>
      </c>
      <c r="Q4382" t="str">
        <f>_xlfn.XLOOKUP(ecommerce_customer_data_custom_[[#This Row],[Payment Method]],PaymentMapping!$A$2:$A$11,PaymentMapping!$B$2:$B$11,"Other")</f>
        <v>Wallet/UPI</v>
      </c>
    </row>
    <row r="4383" spans="1:17" x14ac:dyDescent="0.3">
      <c r="A4383">
        <v>11360</v>
      </c>
      <c r="B4383" s="14">
        <v>45089.498333333337</v>
      </c>
      <c r="C4383" t="s">
        <v>14</v>
      </c>
      <c r="D4383">
        <v>42</v>
      </c>
      <c r="E4383">
        <v>4</v>
      </c>
      <c r="F4383">
        <v>4875</v>
      </c>
      <c r="G4383" t="s">
        <v>12</v>
      </c>
      <c r="H4383">
        <v>61</v>
      </c>
      <c r="I4383">
        <v>0</v>
      </c>
      <c r="J4383" t="s">
        <v>17</v>
      </c>
      <c r="K4383">
        <v>0</v>
      </c>
      <c r="L4383">
        <f>YEAR(ecommerce_customer_data_custom_[[#This Row],[Purchase Date]])</f>
        <v>2023</v>
      </c>
      <c r="M4383">
        <f>MONTH(ecommerce_customer_data_custom_[[#This Row],[Purchase Date]])</f>
        <v>6</v>
      </c>
      <c r="N4383" t="str">
        <f>TEXT(ecommerce_customer_data_custom_[[#This Row],[Purchase Date]],"mmmm")</f>
        <v>June</v>
      </c>
      <c r="O4383" t="str">
        <f>VLOOKUP(ecommerce_customer_data_custom_[[#This Row],[Customer Age]],AgeGroupMapping!$A$2:$C$5,3,TRUE)</f>
        <v>Senior</v>
      </c>
      <c r="P4383" t="str">
        <f>IF(ecommerce_customer_data_custom_[[#This Row],[Returns]]=1,"Returned","Not Returned")</f>
        <v>Not Returned</v>
      </c>
      <c r="Q4383" t="str">
        <f>_xlfn.XLOOKUP(ecommerce_customer_data_custom_[[#This Row],[Payment Method]],PaymentMapping!$A$2:$A$11,PaymentMapping!$B$2:$B$11,"Other")</f>
        <v>Card</v>
      </c>
    </row>
    <row r="4384" spans="1:17" x14ac:dyDescent="0.3">
      <c r="A4384">
        <v>6461</v>
      </c>
      <c r="B4384" s="14">
        <v>43912.015335648146</v>
      </c>
      <c r="C4384" t="s">
        <v>14</v>
      </c>
      <c r="D4384">
        <v>130</v>
      </c>
      <c r="E4384">
        <v>4</v>
      </c>
      <c r="F4384">
        <v>1466</v>
      </c>
      <c r="G4384" t="s">
        <v>20</v>
      </c>
      <c r="H4384">
        <v>38</v>
      </c>
      <c r="I4384">
        <v>0</v>
      </c>
      <c r="J4384" t="s">
        <v>17</v>
      </c>
      <c r="K4384">
        <v>0</v>
      </c>
      <c r="L4384">
        <f>YEAR(ecommerce_customer_data_custom_[[#This Row],[Purchase Date]])</f>
        <v>2020</v>
      </c>
      <c r="M4384">
        <f>MONTH(ecommerce_customer_data_custom_[[#This Row],[Purchase Date]])</f>
        <v>3</v>
      </c>
      <c r="N4384" t="str">
        <f>TEXT(ecommerce_customer_data_custom_[[#This Row],[Purchase Date]],"mmmm")</f>
        <v>March</v>
      </c>
      <c r="O4384" t="str">
        <f>VLOOKUP(ecommerce_customer_data_custom_[[#This Row],[Customer Age]],AgeGroupMapping!$A$2:$C$5,3,TRUE)</f>
        <v>Adult</v>
      </c>
      <c r="P4384" t="str">
        <f>IF(ecommerce_customer_data_custom_[[#This Row],[Returns]]=1,"Returned","Not Returned")</f>
        <v>Not Returned</v>
      </c>
      <c r="Q4384" t="str">
        <f>_xlfn.XLOOKUP(ecommerce_customer_data_custom_[[#This Row],[Payment Method]],PaymentMapping!$A$2:$A$11,PaymentMapping!$B$2:$B$11,"Other")</f>
        <v>Other</v>
      </c>
    </row>
    <row r="4385" spans="1:17" x14ac:dyDescent="0.3">
      <c r="A4385">
        <v>6461</v>
      </c>
      <c r="B4385" s="14">
        <v>44442.821736111109</v>
      </c>
      <c r="C4385" t="s">
        <v>14</v>
      </c>
      <c r="D4385">
        <v>69</v>
      </c>
      <c r="E4385">
        <v>1</v>
      </c>
      <c r="F4385">
        <v>526</v>
      </c>
      <c r="G4385" t="s">
        <v>12</v>
      </c>
      <c r="H4385">
        <v>38</v>
      </c>
      <c r="I4385">
        <v>0</v>
      </c>
      <c r="J4385" t="s">
        <v>17</v>
      </c>
      <c r="K4385">
        <v>0</v>
      </c>
      <c r="L4385">
        <f>YEAR(ecommerce_customer_data_custom_[[#This Row],[Purchase Date]])</f>
        <v>2021</v>
      </c>
      <c r="M4385">
        <f>MONTH(ecommerce_customer_data_custom_[[#This Row],[Purchase Date]])</f>
        <v>9</v>
      </c>
      <c r="N4385" t="str">
        <f>TEXT(ecommerce_customer_data_custom_[[#This Row],[Purchase Date]],"mmmm")</f>
        <v>September</v>
      </c>
      <c r="O4385" t="str">
        <f>VLOOKUP(ecommerce_customer_data_custom_[[#This Row],[Customer Age]],AgeGroupMapping!$A$2:$C$5,3,TRUE)</f>
        <v>Adult</v>
      </c>
      <c r="P4385" t="str">
        <f>IF(ecommerce_customer_data_custom_[[#This Row],[Returns]]=1,"Returned","Not Returned")</f>
        <v>Not Returned</v>
      </c>
      <c r="Q4385" t="str">
        <f>_xlfn.XLOOKUP(ecommerce_customer_data_custom_[[#This Row],[Payment Method]],PaymentMapping!$A$2:$A$11,PaymentMapping!$B$2:$B$11,"Other")</f>
        <v>Card</v>
      </c>
    </row>
    <row r="4386" spans="1:17" x14ac:dyDescent="0.3">
      <c r="A4386">
        <v>6461</v>
      </c>
      <c r="B4386" s="14">
        <v>44366.639814814815</v>
      </c>
      <c r="C4386" t="s">
        <v>11</v>
      </c>
      <c r="D4386">
        <v>47</v>
      </c>
      <c r="E4386">
        <v>2</v>
      </c>
      <c r="F4386">
        <v>3294</v>
      </c>
      <c r="G4386" t="s">
        <v>12</v>
      </c>
      <c r="H4386">
        <v>38</v>
      </c>
      <c r="I4386">
        <v>0</v>
      </c>
      <c r="J4386" t="s">
        <v>17</v>
      </c>
      <c r="K4386">
        <v>0</v>
      </c>
      <c r="L4386">
        <f>YEAR(ecommerce_customer_data_custom_[[#This Row],[Purchase Date]])</f>
        <v>2021</v>
      </c>
      <c r="M4386">
        <f>MONTH(ecommerce_customer_data_custom_[[#This Row],[Purchase Date]])</f>
        <v>6</v>
      </c>
      <c r="N4386" t="str">
        <f>TEXT(ecommerce_customer_data_custom_[[#This Row],[Purchase Date]],"mmmm")</f>
        <v>June</v>
      </c>
      <c r="O4386" t="str">
        <f>VLOOKUP(ecommerce_customer_data_custom_[[#This Row],[Customer Age]],AgeGroupMapping!$A$2:$C$5,3,TRUE)</f>
        <v>Adult</v>
      </c>
      <c r="P4386" t="str">
        <f>IF(ecommerce_customer_data_custom_[[#This Row],[Returns]]=1,"Returned","Not Returned")</f>
        <v>Not Returned</v>
      </c>
      <c r="Q4386" t="str">
        <f>_xlfn.XLOOKUP(ecommerce_customer_data_custom_[[#This Row],[Payment Method]],PaymentMapping!$A$2:$A$11,PaymentMapping!$B$2:$B$11,"Other")</f>
        <v>Card</v>
      </c>
    </row>
    <row r="4387" spans="1:17" x14ac:dyDescent="0.3">
      <c r="A4387">
        <v>6461</v>
      </c>
      <c r="B4387" s="14">
        <v>45036.133310185185</v>
      </c>
      <c r="C4387" t="s">
        <v>14</v>
      </c>
      <c r="D4387">
        <v>299</v>
      </c>
      <c r="E4387">
        <v>2</v>
      </c>
      <c r="F4387">
        <v>4975</v>
      </c>
      <c r="G4387" t="s">
        <v>12</v>
      </c>
      <c r="H4387">
        <v>38</v>
      </c>
      <c r="I4387">
        <v>0</v>
      </c>
      <c r="J4387" t="s">
        <v>17</v>
      </c>
      <c r="K4387">
        <v>0</v>
      </c>
      <c r="L4387">
        <f>YEAR(ecommerce_customer_data_custom_[[#This Row],[Purchase Date]])</f>
        <v>2023</v>
      </c>
      <c r="M4387">
        <f>MONTH(ecommerce_customer_data_custom_[[#This Row],[Purchase Date]])</f>
        <v>4</v>
      </c>
      <c r="N4387" t="str">
        <f>TEXT(ecommerce_customer_data_custom_[[#This Row],[Purchase Date]],"mmmm")</f>
        <v>April</v>
      </c>
      <c r="O4387" t="str">
        <f>VLOOKUP(ecommerce_customer_data_custom_[[#This Row],[Customer Age]],AgeGroupMapping!$A$2:$C$5,3,TRUE)</f>
        <v>Adult</v>
      </c>
      <c r="P4387" t="str">
        <f>IF(ecommerce_customer_data_custom_[[#This Row],[Returns]]=1,"Returned","Not Returned")</f>
        <v>Not Returned</v>
      </c>
      <c r="Q4387" t="str">
        <f>_xlfn.XLOOKUP(ecommerce_customer_data_custom_[[#This Row],[Payment Method]],PaymentMapping!$A$2:$A$11,PaymentMapping!$B$2:$B$11,"Other")</f>
        <v>Card</v>
      </c>
    </row>
    <row r="4388" spans="1:17" x14ac:dyDescent="0.3">
      <c r="A4388">
        <v>24547</v>
      </c>
      <c r="B4388" s="14">
        <v>45017.86105324074</v>
      </c>
      <c r="C4388" t="s">
        <v>11</v>
      </c>
      <c r="D4388">
        <v>205</v>
      </c>
      <c r="E4388">
        <v>5</v>
      </c>
      <c r="F4388">
        <v>1296</v>
      </c>
      <c r="G4388" t="s">
        <v>15</v>
      </c>
      <c r="H4388">
        <v>56</v>
      </c>
      <c r="I4388">
        <v>0</v>
      </c>
      <c r="J4388" t="s">
        <v>17</v>
      </c>
      <c r="K4388">
        <v>1</v>
      </c>
      <c r="L4388">
        <f>YEAR(ecommerce_customer_data_custom_[[#This Row],[Purchase Date]])</f>
        <v>2023</v>
      </c>
      <c r="M4388">
        <f>MONTH(ecommerce_customer_data_custom_[[#This Row],[Purchase Date]])</f>
        <v>4</v>
      </c>
      <c r="N4388" t="str">
        <f>TEXT(ecommerce_customer_data_custom_[[#This Row],[Purchase Date]],"mmmm")</f>
        <v>April</v>
      </c>
      <c r="O4388" t="str">
        <f>VLOOKUP(ecommerce_customer_data_custom_[[#This Row],[Customer Age]],AgeGroupMapping!$A$2:$C$5,3,TRUE)</f>
        <v>Middle-Aged</v>
      </c>
      <c r="P4388" t="str">
        <f>IF(ecommerce_customer_data_custom_[[#This Row],[Returns]]=1,"Returned","Not Returned")</f>
        <v>Not Returned</v>
      </c>
      <c r="Q4388" t="str">
        <f>_xlfn.XLOOKUP(ecommerce_customer_data_custom_[[#This Row],[Payment Method]],PaymentMapping!$A$2:$A$11,PaymentMapping!$B$2:$B$11,"Other")</f>
        <v>Wallet/UPI</v>
      </c>
    </row>
    <row r="4389" spans="1:17" x14ac:dyDescent="0.3">
      <c r="A4389">
        <v>24547</v>
      </c>
      <c r="B4389" s="14">
        <v>44379.503946759258</v>
      </c>
      <c r="C4389" t="s">
        <v>18</v>
      </c>
      <c r="D4389">
        <v>158</v>
      </c>
      <c r="E4389">
        <v>4</v>
      </c>
      <c r="F4389">
        <v>4034</v>
      </c>
      <c r="G4389" t="s">
        <v>15</v>
      </c>
      <c r="H4389">
        <v>56</v>
      </c>
      <c r="I4389">
        <v>1</v>
      </c>
      <c r="J4389" t="s">
        <v>17</v>
      </c>
      <c r="K4389">
        <v>1</v>
      </c>
      <c r="L4389">
        <f>YEAR(ecommerce_customer_data_custom_[[#This Row],[Purchase Date]])</f>
        <v>2021</v>
      </c>
      <c r="M4389">
        <f>MONTH(ecommerce_customer_data_custom_[[#This Row],[Purchase Date]])</f>
        <v>7</v>
      </c>
      <c r="N4389" t="str">
        <f>TEXT(ecommerce_customer_data_custom_[[#This Row],[Purchase Date]],"mmmm")</f>
        <v>July</v>
      </c>
      <c r="O4389" t="str">
        <f>VLOOKUP(ecommerce_customer_data_custom_[[#This Row],[Customer Age]],AgeGroupMapping!$A$2:$C$5,3,TRUE)</f>
        <v>Middle-Aged</v>
      </c>
      <c r="P4389" t="str">
        <f>IF(ecommerce_customer_data_custom_[[#This Row],[Returns]]=1,"Returned","Not Returned")</f>
        <v>Returned</v>
      </c>
      <c r="Q4389" t="str">
        <f>_xlfn.XLOOKUP(ecommerce_customer_data_custom_[[#This Row],[Payment Method]],PaymentMapping!$A$2:$A$11,PaymentMapping!$B$2:$B$11,"Other")</f>
        <v>Wallet/UPI</v>
      </c>
    </row>
    <row r="4390" spans="1:17" x14ac:dyDescent="0.3">
      <c r="A4390">
        <v>14710</v>
      </c>
      <c r="B4390" s="14">
        <v>44812.647303240738</v>
      </c>
      <c r="C4390" t="s">
        <v>11</v>
      </c>
      <c r="D4390">
        <v>88</v>
      </c>
      <c r="E4390">
        <v>4</v>
      </c>
      <c r="F4390">
        <v>4717</v>
      </c>
      <c r="G4390" t="s">
        <v>19</v>
      </c>
      <c r="H4390">
        <v>69</v>
      </c>
      <c r="I4390">
        <v>0</v>
      </c>
      <c r="J4390" t="s">
        <v>13</v>
      </c>
      <c r="K4390">
        <v>0</v>
      </c>
      <c r="L4390">
        <f>YEAR(ecommerce_customer_data_custom_[[#This Row],[Purchase Date]])</f>
        <v>2022</v>
      </c>
      <c r="M4390">
        <f>MONTH(ecommerce_customer_data_custom_[[#This Row],[Purchase Date]])</f>
        <v>9</v>
      </c>
      <c r="N4390" t="str">
        <f>TEXT(ecommerce_customer_data_custom_[[#This Row],[Purchase Date]],"mmmm")</f>
        <v>September</v>
      </c>
      <c r="O4390" t="str">
        <f>VLOOKUP(ecommerce_customer_data_custom_[[#This Row],[Customer Age]],AgeGroupMapping!$A$2:$C$5,3,TRUE)</f>
        <v>Senior</v>
      </c>
      <c r="P4390" t="str">
        <f>IF(ecommerce_customer_data_custom_[[#This Row],[Returns]]=1,"Returned","Not Returned")</f>
        <v>Not Returned</v>
      </c>
      <c r="Q4390" t="str">
        <f>_xlfn.XLOOKUP(ecommerce_customer_data_custom_[[#This Row],[Payment Method]],PaymentMapping!$A$2:$A$11,PaymentMapping!$B$2:$B$11,"Other")</f>
        <v>Cash</v>
      </c>
    </row>
    <row r="4391" spans="1:17" x14ac:dyDescent="0.3">
      <c r="A4391">
        <v>14710</v>
      </c>
      <c r="B4391" s="14">
        <v>45143.075092592589</v>
      </c>
      <c r="C4391" t="s">
        <v>18</v>
      </c>
      <c r="D4391">
        <v>163</v>
      </c>
      <c r="E4391">
        <v>4</v>
      </c>
      <c r="F4391">
        <v>2444</v>
      </c>
      <c r="G4391" t="s">
        <v>15</v>
      </c>
      <c r="H4391">
        <v>69</v>
      </c>
      <c r="I4391">
        <v>1</v>
      </c>
      <c r="J4391" t="s">
        <v>13</v>
      </c>
      <c r="K4391">
        <v>0</v>
      </c>
      <c r="L4391">
        <f>YEAR(ecommerce_customer_data_custom_[[#This Row],[Purchase Date]])</f>
        <v>2023</v>
      </c>
      <c r="M4391">
        <f>MONTH(ecommerce_customer_data_custom_[[#This Row],[Purchase Date]])</f>
        <v>8</v>
      </c>
      <c r="N4391" t="str">
        <f>TEXT(ecommerce_customer_data_custom_[[#This Row],[Purchase Date]],"mmmm")</f>
        <v>August</v>
      </c>
      <c r="O4391" t="str">
        <f>VLOOKUP(ecommerce_customer_data_custom_[[#This Row],[Customer Age]],AgeGroupMapping!$A$2:$C$5,3,TRUE)</f>
        <v>Senior</v>
      </c>
      <c r="P4391" t="str">
        <f>IF(ecommerce_customer_data_custom_[[#This Row],[Returns]]=1,"Returned","Not Returned")</f>
        <v>Returned</v>
      </c>
      <c r="Q4391" t="str">
        <f>_xlfn.XLOOKUP(ecommerce_customer_data_custom_[[#This Row],[Payment Method]],PaymentMapping!$A$2:$A$11,PaymentMapping!$B$2:$B$11,"Other")</f>
        <v>Wallet/UPI</v>
      </c>
    </row>
    <row r="4392" spans="1:17" x14ac:dyDescent="0.3">
      <c r="A4392">
        <v>14710</v>
      </c>
      <c r="B4392" s="14">
        <v>44593.867569444446</v>
      </c>
      <c r="C4392" t="s">
        <v>11</v>
      </c>
      <c r="D4392">
        <v>385</v>
      </c>
      <c r="E4392">
        <v>5</v>
      </c>
      <c r="F4392">
        <v>2088</v>
      </c>
      <c r="G4392" t="s">
        <v>12</v>
      </c>
      <c r="H4392">
        <v>69</v>
      </c>
      <c r="I4392">
        <v>0</v>
      </c>
      <c r="J4392" t="s">
        <v>13</v>
      </c>
      <c r="K4392">
        <v>0</v>
      </c>
      <c r="L4392">
        <f>YEAR(ecommerce_customer_data_custom_[[#This Row],[Purchase Date]])</f>
        <v>2022</v>
      </c>
      <c r="M4392">
        <f>MONTH(ecommerce_customer_data_custom_[[#This Row],[Purchase Date]])</f>
        <v>2</v>
      </c>
      <c r="N4392" t="str">
        <f>TEXT(ecommerce_customer_data_custom_[[#This Row],[Purchase Date]],"mmmm")</f>
        <v>February</v>
      </c>
      <c r="O4392" t="str">
        <f>VLOOKUP(ecommerce_customer_data_custom_[[#This Row],[Customer Age]],AgeGroupMapping!$A$2:$C$5,3,TRUE)</f>
        <v>Senior</v>
      </c>
      <c r="P4392" t="str">
        <f>IF(ecommerce_customer_data_custom_[[#This Row],[Returns]]=1,"Returned","Not Returned")</f>
        <v>Not Returned</v>
      </c>
      <c r="Q4392" t="str">
        <f>_xlfn.XLOOKUP(ecommerce_customer_data_custom_[[#This Row],[Payment Method]],PaymentMapping!$A$2:$A$11,PaymentMapping!$B$2:$B$11,"Other")</f>
        <v>Card</v>
      </c>
    </row>
    <row r="4393" spans="1:17" x14ac:dyDescent="0.3">
      <c r="A4393">
        <v>14710</v>
      </c>
      <c r="B4393" s="14">
        <v>44184.488252314812</v>
      </c>
      <c r="C4393" t="s">
        <v>18</v>
      </c>
      <c r="D4393">
        <v>207</v>
      </c>
      <c r="E4393">
        <v>5</v>
      </c>
      <c r="F4393">
        <v>2410</v>
      </c>
      <c r="G4393" t="s">
        <v>19</v>
      </c>
      <c r="H4393">
        <v>69</v>
      </c>
      <c r="I4393">
        <v>0</v>
      </c>
      <c r="J4393" t="s">
        <v>13</v>
      </c>
      <c r="K4393">
        <v>0</v>
      </c>
      <c r="L4393">
        <f>YEAR(ecommerce_customer_data_custom_[[#This Row],[Purchase Date]])</f>
        <v>2020</v>
      </c>
      <c r="M4393">
        <f>MONTH(ecommerce_customer_data_custom_[[#This Row],[Purchase Date]])</f>
        <v>12</v>
      </c>
      <c r="N4393" t="str">
        <f>TEXT(ecommerce_customer_data_custom_[[#This Row],[Purchase Date]],"mmmm")</f>
        <v>December</v>
      </c>
      <c r="O4393" t="str">
        <f>VLOOKUP(ecommerce_customer_data_custom_[[#This Row],[Customer Age]],AgeGroupMapping!$A$2:$C$5,3,TRUE)</f>
        <v>Senior</v>
      </c>
      <c r="P4393" t="str">
        <f>IF(ecommerce_customer_data_custom_[[#This Row],[Returns]]=1,"Returned","Not Returned")</f>
        <v>Not Returned</v>
      </c>
      <c r="Q4393" t="str">
        <f>_xlfn.XLOOKUP(ecommerce_customer_data_custom_[[#This Row],[Payment Method]],PaymentMapping!$A$2:$A$11,PaymentMapping!$B$2:$B$11,"Other")</f>
        <v>Cash</v>
      </c>
    </row>
    <row r="4394" spans="1:17" x14ac:dyDescent="0.3">
      <c r="A4394">
        <v>14710</v>
      </c>
      <c r="B4394" s="14">
        <v>44545.349062499998</v>
      </c>
      <c r="C4394" t="s">
        <v>14</v>
      </c>
      <c r="D4394">
        <v>25</v>
      </c>
      <c r="E4394">
        <v>1</v>
      </c>
      <c r="F4394">
        <v>4072</v>
      </c>
      <c r="G4394" t="s">
        <v>12</v>
      </c>
      <c r="H4394">
        <v>69</v>
      </c>
      <c r="I4394">
        <v>0</v>
      </c>
      <c r="J4394" t="s">
        <v>13</v>
      </c>
      <c r="K4394">
        <v>0</v>
      </c>
      <c r="L4394">
        <f>YEAR(ecommerce_customer_data_custom_[[#This Row],[Purchase Date]])</f>
        <v>2021</v>
      </c>
      <c r="M4394">
        <f>MONTH(ecommerce_customer_data_custom_[[#This Row],[Purchase Date]])</f>
        <v>12</v>
      </c>
      <c r="N4394" t="str">
        <f>TEXT(ecommerce_customer_data_custom_[[#This Row],[Purchase Date]],"mmmm")</f>
        <v>December</v>
      </c>
      <c r="O4394" t="str">
        <f>VLOOKUP(ecommerce_customer_data_custom_[[#This Row],[Customer Age]],AgeGroupMapping!$A$2:$C$5,3,TRUE)</f>
        <v>Senior</v>
      </c>
      <c r="P4394" t="str">
        <f>IF(ecommerce_customer_data_custom_[[#This Row],[Returns]]=1,"Returned","Not Returned")</f>
        <v>Not Returned</v>
      </c>
      <c r="Q4394" t="str">
        <f>_xlfn.XLOOKUP(ecommerce_customer_data_custom_[[#This Row],[Payment Method]],PaymentMapping!$A$2:$A$11,PaymentMapping!$B$2:$B$11,"Other")</f>
        <v>Card</v>
      </c>
    </row>
    <row r="4395" spans="1:17" x14ac:dyDescent="0.3">
      <c r="A4395">
        <v>9122</v>
      </c>
      <c r="B4395" s="14">
        <v>44862.729675925926</v>
      </c>
      <c r="C4395" t="s">
        <v>16</v>
      </c>
      <c r="D4395">
        <v>137</v>
      </c>
      <c r="E4395">
        <v>3</v>
      </c>
      <c r="F4395">
        <v>1344</v>
      </c>
      <c r="G4395" t="s">
        <v>12</v>
      </c>
      <c r="H4395">
        <v>45</v>
      </c>
      <c r="I4395">
        <v>0</v>
      </c>
      <c r="J4395" t="s">
        <v>17</v>
      </c>
      <c r="K4395">
        <v>0</v>
      </c>
      <c r="L4395">
        <f>YEAR(ecommerce_customer_data_custom_[[#This Row],[Purchase Date]])</f>
        <v>2022</v>
      </c>
      <c r="M4395">
        <f>MONTH(ecommerce_customer_data_custom_[[#This Row],[Purchase Date]])</f>
        <v>10</v>
      </c>
      <c r="N4395" t="str">
        <f>TEXT(ecommerce_customer_data_custom_[[#This Row],[Purchase Date]],"mmmm")</f>
        <v>October</v>
      </c>
      <c r="O4395" t="str">
        <f>VLOOKUP(ecommerce_customer_data_custom_[[#This Row],[Customer Age]],AgeGroupMapping!$A$2:$C$5,3,TRUE)</f>
        <v>Middle-Aged</v>
      </c>
      <c r="P4395" t="str">
        <f>IF(ecommerce_customer_data_custom_[[#This Row],[Returns]]=1,"Returned","Not Returned")</f>
        <v>Not Returned</v>
      </c>
      <c r="Q4395" t="str">
        <f>_xlfn.XLOOKUP(ecommerce_customer_data_custom_[[#This Row],[Payment Method]],PaymentMapping!$A$2:$A$11,PaymentMapping!$B$2:$B$11,"Other")</f>
        <v>Card</v>
      </c>
    </row>
    <row r="4396" spans="1:17" x14ac:dyDescent="0.3">
      <c r="A4396">
        <v>9122</v>
      </c>
      <c r="B4396" s="14">
        <v>44994.404351851852</v>
      </c>
      <c r="C4396" t="s">
        <v>18</v>
      </c>
      <c r="D4396">
        <v>207</v>
      </c>
      <c r="E4396">
        <v>2</v>
      </c>
      <c r="F4396">
        <v>3270</v>
      </c>
      <c r="G4396" t="s">
        <v>15</v>
      </c>
      <c r="H4396">
        <v>45</v>
      </c>
      <c r="I4396">
        <v>0</v>
      </c>
      <c r="J4396" t="s">
        <v>17</v>
      </c>
      <c r="K4396">
        <v>0</v>
      </c>
      <c r="L4396">
        <f>YEAR(ecommerce_customer_data_custom_[[#This Row],[Purchase Date]])</f>
        <v>2023</v>
      </c>
      <c r="M4396">
        <f>MONTH(ecommerce_customer_data_custom_[[#This Row],[Purchase Date]])</f>
        <v>3</v>
      </c>
      <c r="N4396" t="str">
        <f>TEXT(ecommerce_customer_data_custom_[[#This Row],[Purchase Date]],"mmmm")</f>
        <v>March</v>
      </c>
      <c r="O4396" t="str">
        <f>VLOOKUP(ecommerce_customer_data_custom_[[#This Row],[Customer Age]],AgeGroupMapping!$A$2:$C$5,3,TRUE)</f>
        <v>Middle-Aged</v>
      </c>
      <c r="P4396" t="str">
        <f>IF(ecommerce_customer_data_custom_[[#This Row],[Returns]]=1,"Returned","Not Returned")</f>
        <v>Not Returned</v>
      </c>
      <c r="Q4396" t="str">
        <f>_xlfn.XLOOKUP(ecommerce_customer_data_custom_[[#This Row],[Payment Method]],PaymentMapping!$A$2:$A$11,PaymentMapping!$B$2:$B$11,"Other")</f>
        <v>Wallet/UPI</v>
      </c>
    </row>
    <row r="4397" spans="1:17" x14ac:dyDescent="0.3">
      <c r="A4397">
        <v>48242</v>
      </c>
      <c r="B4397" s="14">
        <v>44561.129293981481</v>
      </c>
      <c r="C4397" t="s">
        <v>18</v>
      </c>
      <c r="D4397">
        <v>165</v>
      </c>
      <c r="E4397">
        <v>3</v>
      </c>
      <c r="F4397">
        <v>3128</v>
      </c>
      <c r="G4397" t="s">
        <v>12</v>
      </c>
      <c r="H4397">
        <v>25</v>
      </c>
      <c r="I4397">
        <v>0</v>
      </c>
      <c r="J4397" t="s">
        <v>17</v>
      </c>
      <c r="K4397">
        <v>1</v>
      </c>
      <c r="L4397">
        <f>YEAR(ecommerce_customer_data_custom_[[#This Row],[Purchase Date]])</f>
        <v>2021</v>
      </c>
      <c r="M4397">
        <f>MONTH(ecommerce_customer_data_custom_[[#This Row],[Purchase Date]])</f>
        <v>12</v>
      </c>
      <c r="N4397" t="str">
        <f>TEXT(ecommerce_customer_data_custom_[[#This Row],[Purchase Date]],"mmmm")</f>
        <v>December</v>
      </c>
      <c r="O4397" t="str">
        <f>VLOOKUP(ecommerce_customer_data_custom_[[#This Row],[Customer Age]],AgeGroupMapping!$A$2:$C$5,3,TRUE)</f>
        <v>Young</v>
      </c>
      <c r="P4397" t="str">
        <f>IF(ecommerce_customer_data_custom_[[#This Row],[Returns]]=1,"Returned","Not Returned")</f>
        <v>Not Returned</v>
      </c>
      <c r="Q4397" t="str">
        <f>_xlfn.XLOOKUP(ecommerce_customer_data_custom_[[#This Row],[Payment Method]],PaymentMapping!$A$2:$A$11,PaymentMapping!$B$2:$B$11,"Other")</f>
        <v>Card</v>
      </c>
    </row>
    <row r="4398" spans="1:17" x14ac:dyDescent="0.3">
      <c r="A4398">
        <v>48242</v>
      </c>
      <c r="B4398" s="14">
        <v>44976.54619212963</v>
      </c>
      <c r="C4398" t="s">
        <v>16</v>
      </c>
      <c r="D4398">
        <v>178</v>
      </c>
      <c r="E4398">
        <v>1</v>
      </c>
      <c r="F4398">
        <v>818</v>
      </c>
      <c r="G4398" t="s">
        <v>19</v>
      </c>
      <c r="H4398">
        <v>25</v>
      </c>
      <c r="I4398">
        <v>1</v>
      </c>
      <c r="J4398" t="s">
        <v>17</v>
      </c>
      <c r="K4398">
        <v>1</v>
      </c>
      <c r="L4398">
        <f>YEAR(ecommerce_customer_data_custom_[[#This Row],[Purchase Date]])</f>
        <v>2023</v>
      </c>
      <c r="M4398">
        <f>MONTH(ecommerce_customer_data_custom_[[#This Row],[Purchase Date]])</f>
        <v>2</v>
      </c>
      <c r="N4398" t="str">
        <f>TEXT(ecommerce_customer_data_custom_[[#This Row],[Purchase Date]],"mmmm")</f>
        <v>February</v>
      </c>
      <c r="O4398" t="str">
        <f>VLOOKUP(ecommerce_customer_data_custom_[[#This Row],[Customer Age]],AgeGroupMapping!$A$2:$C$5,3,TRUE)</f>
        <v>Young</v>
      </c>
      <c r="P4398" t="str">
        <f>IF(ecommerce_customer_data_custom_[[#This Row],[Returns]]=1,"Returned","Not Returned")</f>
        <v>Returned</v>
      </c>
      <c r="Q4398" t="str">
        <f>_xlfn.XLOOKUP(ecommerce_customer_data_custom_[[#This Row],[Payment Method]],PaymentMapping!$A$2:$A$11,PaymentMapping!$B$2:$B$11,"Other")</f>
        <v>Cash</v>
      </c>
    </row>
    <row r="4399" spans="1:17" x14ac:dyDescent="0.3">
      <c r="A4399">
        <v>48242</v>
      </c>
      <c r="B4399" s="14">
        <v>45037.558333333334</v>
      </c>
      <c r="C4399" t="s">
        <v>18</v>
      </c>
      <c r="D4399">
        <v>112</v>
      </c>
      <c r="E4399">
        <v>1</v>
      </c>
      <c r="F4399">
        <v>3244</v>
      </c>
      <c r="G4399" t="s">
        <v>12</v>
      </c>
      <c r="H4399">
        <v>25</v>
      </c>
      <c r="I4399">
        <v>0</v>
      </c>
      <c r="J4399" t="s">
        <v>17</v>
      </c>
      <c r="K4399">
        <v>1</v>
      </c>
      <c r="L4399">
        <f>YEAR(ecommerce_customer_data_custom_[[#This Row],[Purchase Date]])</f>
        <v>2023</v>
      </c>
      <c r="M4399">
        <f>MONTH(ecommerce_customer_data_custom_[[#This Row],[Purchase Date]])</f>
        <v>4</v>
      </c>
      <c r="N4399" t="str">
        <f>TEXT(ecommerce_customer_data_custom_[[#This Row],[Purchase Date]],"mmmm")</f>
        <v>April</v>
      </c>
      <c r="O4399" t="str">
        <f>VLOOKUP(ecommerce_customer_data_custom_[[#This Row],[Customer Age]],AgeGroupMapping!$A$2:$C$5,3,TRUE)</f>
        <v>Young</v>
      </c>
      <c r="P4399" t="str">
        <f>IF(ecommerce_customer_data_custom_[[#This Row],[Returns]]=1,"Returned","Not Returned")</f>
        <v>Not Returned</v>
      </c>
      <c r="Q4399" t="str">
        <f>_xlfn.XLOOKUP(ecommerce_customer_data_custom_[[#This Row],[Payment Method]],PaymentMapping!$A$2:$A$11,PaymentMapping!$B$2:$B$11,"Other")</f>
        <v>Card</v>
      </c>
    </row>
    <row r="4400" spans="1:17" x14ac:dyDescent="0.3">
      <c r="A4400">
        <v>48242</v>
      </c>
      <c r="B4400" s="14">
        <v>44761.55060185185</v>
      </c>
      <c r="C4400" t="s">
        <v>14</v>
      </c>
      <c r="D4400">
        <v>368</v>
      </c>
      <c r="E4400">
        <v>2</v>
      </c>
      <c r="F4400">
        <v>2791</v>
      </c>
      <c r="G4400" t="s">
        <v>15</v>
      </c>
      <c r="H4400">
        <v>25</v>
      </c>
      <c r="I4400">
        <v>0</v>
      </c>
      <c r="J4400" t="s">
        <v>17</v>
      </c>
      <c r="K4400">
        <v>1</v>
      </c>
      <c r="L4400">
        <f>YEAR(ecommerce_customer_data_custom_[[#This Row],[Purchase Date]])</f>
        <v>2022</v>
      </c>
      <c r="M4400">
        <f>MONTH(ecommerce_customer_data_custom_[[#This Row],[Purchase Date]])</f>
        <v>7</v>
      </c>
      <c r="N4400" t="str">
        <f>TEXT(ecommerce_customer_data_custom_[[#This Row],[Purchase Date]],"mmmm")</f>
        <v>July</v>
      </c>
      <c r="O4400" t="str">
        <f>VLOOKUP(ecommerce_customer_data_custom_[[#This Row],[Customer Age]],AgeGroupMapping!$A$2:$C$5,3,TRUE)</f>
        <v>Young</v>
      </c>
      <c r="P4400" t="str">
        <f>IF(ecommerce_customer_data_custom_[[#This Row],[Returns]]=1,"Returned","Not Returned")</f>
        <v>Not Returned</v>
      </c>
      <c r="Q4400" t="str">
        <f>_xlfn.XLOOKUP(ecommerce_customer_data_custom_[[#This Row],[Payment Method]],PaymentMapping!$A$2:$A$11,PaymentMapping!$B$2:$B$11,"Other")</f>
        <v>Wallet/UPI</v>
      </c>
    </row>
    <row r="4401" spans="1:17" x14ac:dyDescent="0.3">
      <c r="A4401">
        <v>48242</v>
      </c>
      <c r="B4401" s="14">
        <v>45144.464502314811</v>
      </c>
      <c r="C4401" t="s">
        <v>11</v>
      </c>
      <c r="D4401">
        <v>20</v>
      </c>
      <c r="E4401">
        <v>4</v>
      </c>
      <c r="F4401">
        <v>2663</v>
      </c>
      <c r="G4401" t="s">
        <v>12</v>
      </c>
      <c r="H4401">
        <v>25</v>
      </c>
      <c r="I4401">
        <v>0</v>
      </c>
      <c r="J4401" t="s">
        <v>17</v>
      </c>
      <c r="K4401">
        <v>1</v>
      </c>
      <c r="L4401">
        <f>YEAR(ecommerce_customer_data_custom_[[#This Row],[Purchase Date]])</f>
        <v>2023</v>
      </c>
      <c r="M4401">
        <f>MONTH(ecommerce_customer_data_custom_[[#This Row],[Purchase Date]])</f>
        <v>8</v>
      </c>
      <c r="N4401" t="str">
        <f>TEXT(ecommerce_customer_data_custom_[[#This Row],[Purchase Date]],"mmmm")</f>
        <v>August</v>
      </c>
      <c r="O4401" t="str">
        <f>VLOOKUP(ecommerce_customer_data_custom_[[#This Row],[Customer Age]],AgeGroupMapping!$A$2:$C$5,3,TRUE)</f>
        <v>Young</v>
      </c>
      <c r="P4401" t="str">
        <f>IF(ecommerce_customer_data_custom_[[#This Row],[Returns]]=1,"Returned","Not Returned")</f>
        <v>Not Returned</v>
      </c>
      <c r="Q4401" t="str">
        <f>_xlfn.XLOOKUP(ecommerce_customer_data_custom_[[#This Row],[Payment Method]],PaymentMapping!$A$2:$A$11,PaymentMapping!$B$2:$B$11,"Other")</f>
        <v>Card</v>
      </c>
    </row>
    <row r="4402" spans="1:17" x14ac:dyDescent="0.3">
      <c r="A4402">
        <v>48242</v>
      </c>
      <c r="B4402" s="14">
        <v>44107.877557870372</v>
      </c>
      <c r="C4402" t="s">
        <v>18</v>
      </c>
      <c r="D4402">
        <v>116</v>
      </c>
      <c r="E4402">
        <v>5</v>
      </c>
      <c r="F4402">
        <v>3925</v>
      </c>
      <c r="G4402" t="s">
        <v>20</v>
      </c>
      <c r="H4402">
        <v>25</v>
      </c>
      <c r="I4402">
        <v>1</v>
      </c>
      <c r="J4402" t="s">
        <v>17</v>
      </c>
      <c r="K4402">
        <v>1</v>
      </c>
      <c r="L4402">
        <f>YEAR(ecommerce_customer_data_custom_[[#This Row],[Purchase Date]])</f>
        <v>2020</v>
      </c>
      <c r="M4402">
        <f>MONTH(ecommerce_customer_data_custom_[[#This Row],[Purchase Date]])</f>
        <v>10</v>
      </c>
      <c r="N4402" t="str">
        <f>TEXT(ecommerce_customer_data_custom_[[#This Row],[Purchase Date]],"mmmm")</f>
        <v>October</v>
      </c>
      <c r="O4402" t="str">
        <f>VLOOKUP(ecommerce_customer_data_custom_[[#This Row],[Customer Age]],AgeGroupMapping!$A$2:$C$5,3,TRUE)</f>
        <v>Young</v>
      </c>
      <c r="P4402" t="str">
        <f>IF(ecommerce_customer_data_custom_[[#This Row],[Returns]]=1,"Returned","Not Returned")</f>
        <v>Returned</v>
      </c>
      <c r="Q4402" t="str">
        <f>_xlfn.XLOOKUP(ecommerce_customer_data_custom_[[#This Row],[Payment Method]],PaymentMapping!$A$2:$A$11,PaymentMapping!$B$2:$B$11,"Other")</f>
        <v>Other</v>
      </c>
    </row>
    <row r="4403" spans="1:17" x14ac:dyDescent="0.3">
      <c r="A4403">
        <v>48242</v>
      </c>
      <c r="B4403" s="14">
        <v>44592.377106481479</v>
      </c>
      <c r="C4403" t="s">
        <v>14</v>
      </c>
      <c r="D4403">
        <v>228</v>
      </c>
      <c r="E4403">
        <v>5</v>
      </c>
      <c r="F4403">
        <v>3855</v>
      </c>
      <c r="G4403" t="s">
        <v>12</v>
      </c>
      <c r="H4403">
        <v>25</v>
      </c>
      <c r="I4403">
        <v>1</v>
      </c>
      <c r="J4403" t="s">
        <v>17</v>
      </c>
      <c r="K4403">
        <v>1</v>
      </c>
      <c r="L4403">
        <f>YEAR(ecommerce_customer_data_custom_[[#This Row],[Purchase Date]])</f>
        <v>2022</v>
      </c>
      <c r="M4403">
        <f>MONTH(ecommerce_customer_data_custom_[[#This Row],[Purchase Date]])</f>
        <v>1</v>
      </c>
      <c r="N4403" t="str">
        <f>TEXT(ecommerce_customer_data_custom_[[#This Row],[Purchase Date]],"mmmm")</f>
        <v>January</v>
      </c>
      <c r="O4403" t="str">
        <f>VLOOKUP(ecommerce_customer_data_custom_[[#This Row],[Customer Age]],AgeGroupMapping!$A$2:$C$5,3,TRUE)</f>
        <v>Young</v>
      </c>
      <c r="P4403" t="str">
        <f>IF(ecommerce_customer_data_custom_[[#This Row],[Returns]]=1,"Returned","Not Returned")</f>
        <v>Returned</v>
      </c>
      <c r="Q4403" t="str">
        <f>_xlfn.XLOOKUP(ecommerce_customer_data_custom_[[#This Row],[Payment Method]],PaymentMapping!$A$2:$A$11,PaymentMapping!$B$2:$B$11,"Other")</f>
        <v>Card</v>
      </c>
    </row>
    <row r="4404" spans="1:17" x14ac:dyDescent="0.3">
      <c r="A4404">
        <v>48242</v>
      </c>
      <c r="B4404" s="14">
        <v>44382.264108796298</v>
      </c>
      <c r="C4404" t="s">
        <v>18</v>
      </c>
      <c r="D4404">
        <v>42</v>
      </c>
      <c r="E4404">
        <v>4</v>
      </c>
      <c r="F4404">
        <v>3283</v>
      </c>
      <c r="G4404" t="s">
        <v>15</v>
      </c>
      <c r="H4404">
        <v>25</v>
      </c>
      <c r="I4404">
        <v>0</v>
      </c>
      <c r="J4404" t="s">
        <v>17</v>
      </c>
      <c r="K4404">
        <v>1</v>
      </c>
      <c r="L4404">
        <f>YEAR(ecommerce_customer_data_custom_[[#This Row],[Purchase Date]])</f>
        <v>2021</v>
      </c>
      <c r="M4404">
        <f>MONTH(ecommerce_customer_data_custom_[[#This Row],[Purchase Date]])</f>
        <v>7</v>
      </c>
      <c r="N4404" t="str">
        <f>TEXT(ecommerce_customer_data_custom_[[#This Row],[Purchase Date]],"mmmm")</f>
        <v>July</v>
      </c>
      <c r="O4404" t="str">
        <f>VLOOKUP(ecommerce_customer_data_custom_[[#This Row],[Customer Age]],AgeGroupMapping!$A$2:$C$5,3,TRUE)</f>
        <v>Young</v>
      </c>
      <c r="P4404" t="str">
        <f>IF(ecommerce_customer_data_custom_[[#This Row],[Returns]]=1,"Returned","Not Returned")</f>
        <v>Not Returned</v>
      </c>
      <c r="Q4404" t="str">
        <f>_xlfn.XLOOKUP(ecommerce_customer_data_custom_[[#This Row],[Payment Method]],PaymentMapping!$A$2:$A$11,PaymentMapping!$B$2:$B$11,"Other")</f>
        <v>Wallet/UPI</v>
      </c>
    </row>
    <row r="4405" spans="1:17" x14ac:dyDescent="0.3">
      <c r="A4405">
        <v>48218</v>
      </c>
      <c r="B4405" s="14">
        <v>44245.295381944445</v>
      </c>
      <c r="C4405" t="s">
        <v>18</v>
      </c>
      <c r="D4405">
        <v>182</v>
      </c>
      <c r="E4405">
        <v>2</v>
      </c>
      <c r="F4405">
        <v>4727</v>
      </c>
      <c r="G4405" t="s">
        <v>19</v>
      </c>
      <c r="H4405">
        <v>70</v>
      </c>
      <c r="I4405">
        <v>0</v>
      </c>
      <c r="J4405" t="s">
        <v>13</v>
      </c>
      <c r="K4405">
        <v>0</v>
      </c>
      <c r="L4405">
        <f>YEAR(ecommerce_customer_data_custom_[[#This Row],[Purchase Date]])</f>
        <v>2021</v>
      </c>
      <c r="M4405">
        <f>MONTH(ecommerce_customer_data_custom_[[#This Row],[Purchase Date]])</f>
        <v>2</v>
      </c>
      <c r="N4405" t="str">
        <f>TEXT(ecommerce_customer_data_custom_[[#This Row],[Purchase Date]],"mmmm")</f>
        <v>February</v>
      </c>
      <c r="O4405" t="str">
        <f>VLOOKUP(ecommerce_customer_data_custom_[[#This Row],[Customer Age]],AgeGroupMapping!$A$2:$C$5,3,TRUE)</f>
        <v>Senior</v>
      </c>
      <c r="P4405" t="str">
        <f>IF(ecommerce_customer_data_custom_[[#This Row],[Returns]]=1,"Returned","Not Returned")</f>
        <v>Not Returned</v>
      </c>
      <c r="Q4405" t="str">
        <f>_xlfn.XLOOKUP(ecommerce_customer_data_custom_[[#This Row],[Payment Method]],PaymentMapping!$A$2:$A$11,PaymentMapping!$B$2:$B$11,"Other")</f>
        <v>Cash</v>
      </c>
    </row>
    <row r="4406" spans="1:17" x14ac:dyDescent="0.3">
      <c r="A4406">
        <v>48218</v>
      </c>
      <c r="B4406" s="14">
        <v>45164.661793981482</v>
      </c>
      <c r="C4406" t="s">
        <v>14</v>
      </c>
      <c r="D4406">
        <v>412</v>
      </c>
      <c r="E4406">
        <v>2</v>
      </c>
      <c r="F4406">
        <v>1873</v>
      </c>
      <c r="G4406" t="s">
        <v>15</v>
      </c>
      <c r="H4406">
        <v>70</v>
      </c>
      <c r="I4406">
        <v>0</v>
      </c>
      <c r="J4406" t="s">
        <v>13</v>
      </c>
      <c r="K4406">
        <v>0</v>
      </c>
      <c r="L4406">
        <f>YEAR(ecommerce_customer_data_custom_[[#This Row],[Purchase Date]])</f>
        <v>2023</v>
      </c>
      <c r="M4406">
        <f>MONTH(ecommerce_customer_data_custom_[[#This Row],[Purchase Date]])</f>
        <v>8</v>
      </c>
      <c r="N4406" t="str">
        <f>TEXT(ecommerce_customer_data_custom_[[#This Row],[Purchase Date]],"mmmm")</f>
        <v>August</v>
      </c>
      <c r="O4406" t="str">
        <f>VLOOKUP(ecommerce_customer_data_custom_[[#This Row],[Customer Age]],AgeGroupMapping!$A$2:$C$5,3,TRUE)</f>
        <v>Senior</v>
      </c>
      <c r="P4406" t="str">
        <f>IF(ecommerce_customer_data_custom_[[#This Row],[Returns]]=1,"Returned","Not Returned")</f>
        <v>Not Returned</v>
      </c>
      <c r="Q4406" t="str">
        <f>_xlfn.XLOOKUP(ecommerce_customer_data_custom_[[#This Row],[Payment Method]],PaymentMapping!$A$2:$A$11,PaymentMapping!$B$2:$B$11,"Other")</f>
        <v>Wallet/UPI</v>
      </c>
    </row>
    <row r="4407" spans="1:17" x14ac:dyDescent="0.3">
      <c r="A4407">
        <v>48218</v>
      </c>
      <c r="B4407" s="14">
        <v>44182.224224537036</v>
      </c>
      <c r="C4407" t="s">
        <v>16</v>
      </c>
      <c r="D4407">
        <v>83</v>
      </c>
      <c r="E4407">
        <v>2</v>
      </c>
      <c r="F4407">
        <v>1798</v>
      </c>
      <c r="G4407" t="s">
        <v>15</v>
      </c>
      <c r="H4407">
        <v>70</v>
      </c>
      <c r="I4407">
        <v>0</v>
      </c>
      <c r="J4407" t="s">
        <v>13</v>
      </c>
      <c r="K4407">
        <v>0</v>
      </c>
      <c r="L4407">
        <f>YEAR(ecommerce_customer_data_custom_[[#This Row],[Purchase Date]])</f>
        <v>2020</v>
      </c>
      <c r="M4407">
        <f>MONTH(ecommerce_customer_data_custom_[[#This Row],[Purchase Date]])</f>
        <v>12</v>
      </c>
      <c r="N4407" t="str">
        <f>TEXT(ecommerce_customer_data_custom_[[#This Row],[Purchase Date]],"mmmm")</f>
        <v>December</v>
      </c>
      <c r="O4407" t="str">
        <f>VLOOKUP(ecommerce_customer_data_custom_[[#This Row],[Customer Age]],AgeGroupMapping!$A$2:$C$5,3,TRUE)</f>
        <v>Senior</v>
      </c>
      <c r="P4407" t="str">
        <f>IF(ecommerce_customer_data_custom_[[#This Row],[Returns]]=1,"Returned","Not Returned")</f>
        <v>Not Returned</v>
      </c>
      <c r="Q4407" t="str">
        <f>_xlfn.XLOOKUP(ecommerce_customer_data_custom_[[#This Row],[Payment Method]],PaymentMapping!$A$2:$A$11,PaymentMapping!$B$2:$B$11,"Other")</f>
        <v>Wallet/UPI</v>
      </c>
    </row>
    <row r="4408" spans="1:17" x14ac:dyDescent="0.3">
      <c r="A4408">
        <v>48218</v>
      </c>
      <c r="B4408" s="14">
        <v>44788.175393518519</v>
      </c>
      <c r="C4408" t="s">
        <v>14</v>
      </c>
      <c r="D4408">
        <v>344</v>
      </c>
      <c r="E4408">
        <v>3</v>
      </c>
      <c r="F4408">
        <v>499</v>
      </c>
      <c r="G4408" t="s">
        <v>12</v>
      </c>
      <c r="H4408">
        <v>70</v>
      </c>
      <c r="I4408">
        <v>0</v>
      </c>
      <c r="J4408" t="s">
        <v>13</v>
      </c>
      <c r="K4408">
        <v>0</v>
      </c>
      <c r="L4408">
        <f>YEAR(ecommerce_customer_data_custom_[[#This Row],[Purchase Date]])</f>
        <v>2022</v>
      </c>
      <c r="M4408">
        <f>MONTH(ecommerce_customer_data_custom_[[#This Row],[Purchase Date]])</f>
        <v>8</v>
      </c>
      <c r="N4408" t="str">
        <f>TEXT(ecommerce_customer_data_custom_[[#This Row],[Purchase Date]],"mmmm")</f>
        <v>August</v>
      </c>
      <c r="O4408" t="str">
        <f>VLOOKUP(ecommerce_customer_data_custom_[[#This Row],[Customer Age]],AgeGroupMapping!$A$2:$C$5,3,TRUE)</f>
        <v>Senior</v>
      </c>
      <c r="P4408" t="str">
        <f>IF(ecommerce_customer_data_custom_[[#This Row],[Returns]]=1,"Returned","Not Returned")</f>
        <v>Not Returned</v>
      </c>
      <c r="Q4408" t="str">
        <f>_xlfn.XLOOKUP(ecommerce_customer_data_custom_[[#This Row],[Payment Method]],PaymentMapping!$A$2:$A$11,PaymentMapping!$B$2:$B$11,"Other")</f>
        <v>Card</v>
      </c>
    </row>
    <row r="4409" spans="1:17" x14ac:dyDescent="0.3">
      <c r="A4409">
        <v>48218</v>
      </c>
      <c r="B4409" s="14">
        <v>44090.714930555558</v>
      </c>
      <c r="C4409" t="s">
        <v>18</v>
      </c>
      <c r="D4409">
        <v>302</v>
      </c>
      <c r="E4409">
        <v>2</v>
      </c>
      <c r="F4409">
        <v>4193</v>
      </c>
      <c r="G4409" t="s">
        <v>12</v>
      </c>
      <c r="H4409">
        <v>70</v>
      </c>
      <c r="I4409">
        <v>1</v>
      </c>
      <c r="J4409" t="s">
        <v>13</v>
      </c>
      <c r="K4409">
        <v>0</v>
      </c>
      <c r="L4409">
        <f>YEAR(ecommerce_customer_data_custom_[[#This Row],[Purchase Date]])</f>
        <v>2020</v>
      </c>
      <c r="M4409">
        <f>MONTH(ecommerce_customer_data_custom_[[#This Row],[Purchase Date]])</f>
        <v>9</v>
      </c>
      <c r="N4409" t="str">
        <f>TEXT(ecommerce_customer_data_custom_[[#This Row],[Purchase Date]],"mmmm")</f>
        <v>September</v>
      </c>
      <c r="O4409" t="str">
        <f>VLOOKUP(ecommerce_customer_data_custom_[[#This Row],[Customer Age]],AgeGroupMapping!$A$2:$C$5,3,TRUE)</f>
        <v>Senior</v>
      </c>
      <c r="P4409" t="str">
        <f>IF(ecommerce_customer_data_custom_[[#This Row],[Returns]]=1,"Returned","Not Returned")</f>
        <v>Returned</v>
      </c>
      <c r="Q4409" t="str">
        <f>_xlfn.XLOOKUP(ecommerce_customer_data_custom_[[#This Row],[Payment Method]],PaymentMapping!$A$2:$A$11,PaymentMapping!$B$2:$B$11,"Other")</f>
        <v>Card</v>
      </c>
    </row>
    <row r="4410" spans="1:17" x14ac:dyDescent="0.3">
      <c r="A4410">
        <v>21799</v>
      </c>
      <c r="B4410" s="14">
        <v>44937.679652777777</v>
      </c>
      <c r="C4410" t="s">
        <v>16</v>
      </c>
      <c r="D4410">
        <v>496</v>
      </c>
      <c r="E4410">
        <v>1</v>
      </c>
      <c r="F4410">
        <v>1513</v>
      </c>
      <c r="G4410" t="s">
        <v>12</v>
      </c>
      <c r="H4410">
        <v>61</v>
      </c>
      <c r="I4410">
        <v>0</v>
      </c>
      <c r="J4410" t="s">
        <v>17</v>
      </c>
      <c r="K4410">
        <v>0</v>
      </c>
      <c r="L4410">
        <f>YEAR(ecommerce_customer_data_custom_[[#This Row],[Purchase Date]])</f>
        <v>2023</v>
      </c>
      <c r="M4410">
        <f>MONTH(ecommerce_customer_data_custom_[[#This Row],[Purchase Date]])</f>
        <v>1</v>
      </c>
      <c r="N4410" t="str">
        <f>TEXT(ecommerce_customer_data_custom_[[#This Row],[Purchase Date]],"mmmm")</f>
        <v>January</v>
      </c>
      <c r="O4410" t="str">
        <f>VLOOKUP(ecommerce_customer_data_custom_[[#This Row],[Customer Age]],AgeGroupMapping!$A$2:$C$5,3,TRUE)</f>
        <v>Senior</v>
      </c>
      <c r="P4410" t="str">
        <f>IF(ecommerce_customer_data_custom_[[#This Row],[Returns]]=1,"Returned","Not Returned")</f>
        <v>Not Returned</v>
      </c>
      <c r="Q4410" t="str">
        <f>_xlfn.XLOOKUP(ecommerce_customer_data_custom_[[#This Row],[Payment Method]],PaymentMapping!$A$2:$A$11,PaymentMapping!$B$2:$B$11,"Other")</f>
        <v>Card</v>
      </c>
    </row>
    <row r="4411" spans="1:17" x14ac:dyDescent="0.3">
      <c r="A4411">
        <v>21799</v>
      </c>
      <c r="B4411" s="14">
        <v>44678.283518518518</v>
      </c>
      <c r="C4411" t="s">
        <v>18</v>
      </c>
      <c r="D4411">
        <v>61</v>
      </c>
      <c r="E4411">
        <v>2</v>
      </c>
      <c r="F4411">
        <v>841</v>
      </c>
      <c r="G4411" t="s">
        <v>12</v>
      </c>
      <c r="H4411">
        <v>61</v>
      </c>
      <c r="I4411">
        <v>0</v>
      </c>
      <c r="J4411" t="s">
        <v>17</v>
      </c>
      <c r="K4411">
        <v>0</v>
      </c>
      <c r="L4411">
        <f>YEAR(ecommerce_customer_data_custom_[[#This Row],[Purchase Date]])</f>
        <v>2022</v>
      </c>
      <c r="M4411">
        <f>MONTH(ecommerce_customer_data_custom_[[#This Row],[Purchase Date]])</f>
        <v>4</v>
      </c>
      <c r="N4411" t="str">
        <f>TEXT(ecommerce_customer_data_custom_[[#This Row],[Purchase Date]],"mmmm")</f>
        <v>April</v>
      </c>
      <c r="O4411" t="str">
        <f>VLOOKUP(ecommerce_customer_data_custom_[[#This Row],[Customer Age]],AgeGroupMapping!$A$2:$C$5,3,TRUE)</f>
        <v>Senior</v>
      </c>
      <c r="P4411" t="str">
        <f>IF(ecommerce_customer_data_custom_[[#This Row],[Returns]]=1,"Returned","Not Returned")</f>
        <v>Not Returned</v>
      </c>
      <c r="Q4411" t="str">
        <f>_xlfn.XLOOKUP(ecommerce_customer_data_custom_[[#This Row],[Payment Method]],PaymentMapping!$A$2:$A$11,PaymentMapping!$B$2:$B$11,"Other")</f>
        <v>Card</v>
      </c>
    </row>
    <row r="4412" spans="1:17" x14ac:dyDescent="0.3">
      <c r="A4412">
        <v>21799</v>
      </c>
      <c r="B4412" s="14">
        <v>44518.136469907404</v>
      </c>
      <c r="C4412" t="s">
        <v>11</v>
      </c>
      <c r="D4412">
        <v>56</v>
      </c>
      <c r="E4412">
        <v>2</v>
      </c>
      <c r="F4412">
        <v>4128</v>
      </c>
      <c r="G4412" t="s">
        <v>15</v>
      </c>
      <c r="H4412">
        <v>61</v>
      </c>
      <c r="I4412">
        <v>1</v>
      </c>
      <c r="J4412" t="s">
        <v>17</v>
      </c>
      <c r="K4412">
        <v>0</v>
      </c>
      <c r="L4412">
        <f>YEAR(ecommerce_customer_data_custom_[[#This Row],[Purchase Date]])</f>
        <v>2021</v>
      </c>
      <c r="M4412">
        <f>MONTH(ecommerce_customer_data_custom_[[#This Row],[Purchase Date]])</f>
        <v>11</v>
      </c>
      <c r="N4412" t="str">
        <f>TEXT(ecommerce_customer_data_custom_[[#This Row],[Purchase Date]],"mmmm")</f>
        <v>November</v>
      </c>
      <c r="O4412" t="str">
        <f>VLOOKUP(ecommerce_customer_data_custom_[[#This Row],[Customer Age]],AgeGroupMapping!$A$2:$C$5,3,TRUE)</f>
        <v>Senior</v>
      </c>
      <c r="P4412" t="str">
        <f>IF(ecommerce_customer_data_custom_[[#This Row],[Returns]]=1,"Returned","Not Returned")</f>
        <v>Returned</v>
      </c>
      <c r="Q4412" t="str">
        <f>_xlfn.XLOOKUP(ecommerce_customer_data_custom_[[#This Row],[Payment Method]],PaymentMapping!$A$2:$A$11,PaymentMapping!$B$2:$B$11,"Other")</f>
        <v>Wallet/UPI</v>
      </c>
    </row>
    <row r="4413" spans="1:17" x14ac:dyDescent="0.3">
      <c r="A4413">
        <v>21799</v>
      </c>
      <c r="B4413" s="14">
        <v>44038.441493055558</v>
      </c>
      <c r="C4413" t="s">
        <v>16</v>
      </c>
      <c r="D4413">
        <v>86</v>
      </c>
      <c r="E4413">
        <v>3</v>
      </c>
      <c r="F4413">
        <v>2491</v>
      </c>
      <c r="G4413" t="s">
        <v>20</v>
      </c>
      <c r="H4413">
        <v>61</v>
      </c>
      <c r="I4413">
        <v>1</v>
      </c>
      <c r="J4413" t="s">
        <v>17</v>
      </c>
      <c r="K4413">
        <v>0</v>
      </c>
      <c r="L4413">
        <f>YEAR(ecommerce_customer_data_custom_[[#This Row],[Purchase Date]])</f>
        <v>2020</v>
      </c>
      <c r="M4413">
        <f>MONTH(ecommerce_customer_data_custom_[[#This Row],[Purchase Date]])</f>
        <v>7</v>
      </c>
      <c r="N4413" t="str">
        <f>TEXT(ecommerce_customer_data_custom_[[#This Row],[Purchase Date]],"mmmm")</f>
        <v>July</v>
      </c>
      <c r="O4413" t="str">
        <f>VLOOKUP(ecommerce_customer_data_custom_[[#This Row],[Customer Age]],AgeGroupMapping!$A$2:$C$5,3,TRUE)</f>
        <v>Senior</v>
      </c>
      <c r="P4413" t="str">
        <f>IF(ecommerce_customer_data_custom_[[#This Row],[Returns]]=1,"Returned","Not Returned")</f>
        <v>Returned</v>
      </c>
      <c r="Q4413" t="str">
        <f>_xlfn.XLOOKUP(ecommerce_customer_data_custom_[[#This Row],[Payment Method]],PaymentMapping!$A$2:$A$11,PaymentMapping!$B$2:$B$11,"Other")</f>
        <v>Other</v>
      </c>
    </row>
    <row r="4414" spans="1:17" x14ac:dyDescent="0.3">
      <c r="A4414">
        <v>21799</v>
      </c>
      <c r="B4414" s="14">
        <v>44436.63989583333</v>
      </c>
      <c r="C4414" t="s">
        <v>18</v>
      </c>
      <c r="D4414">
        <v>415</v>
      </c>
      <c r="E4414">
        <v>1</v>
      </c>
      <c r="F4414">
        <v>4943</v>
      </c>
      <c r="G4414" t="s">
        <v>12</v>
      </c>
      <c r="H4414">
        <v>61</v>
      </c>
      <c r="I4414">
        <v>0</v>
      </c>
      <c r="J4414" t="s">
        <v>17</v>
      </c>
      <c r="K4414">
        <v>0</v>
      </c>
      <c r="L4414">
        <f>YEAR(ecommerce_customer_data_custom_[[#This Row],[Purchase Date]])</f>
        <v>2021</v>
      </c>
      <c r="M4414">
        <f>MONTH(ecommerce_customer_data_custom_[[#This Row],[Purchase Date]])</f>
        <v>8</v>
      </c>
      <c r="N4414" t="str">
        <f>TEXT(ecommerce_customer_data_custom_[[#This Row],[Purchase Date]],"mmmm")</f>
        <v>August</v>
      </c>
      <c r="O4414" t="str">
        <f>VLOOKUP(ecommerce_customer_data_custom_[[#This Row],[Customer Age]],AgeGroupMapping!$A$2:$C$5,3,TRUE)</f>
        <v>Senior</v>
      </c>
      <c r="P4414" t="str">
        <f>IF(ecommerce_customer_data_custom_[[#This Row],[Returns]]=1,"Returned","Not Returned")</f>
        <v>Not Returned</v>
      </c>
      <c r="Q4414" t="str">
        <f>_xlfn.XLOOKUP(ecommerce_customer_data_custom_[[#This Row],[Payment Method]],PaymentMapping!$A$2:$A$11,PaymentMapping!$B$2:$B$11,"Other")</f>
        <v>Card</v>
      </c>
    </row>
    <row r="4415" spans="1:17" x14ac:dyDescent="0.3">
      <c r="A4415">
        <v>21799</v>
      </c>
      <c r="B4415" s="14">
        <v>44123.400011574071</v>
      </c>
      <c r="C4415" t="s">
        <v>18</v>
      </c>
      <c r="D4415">
        <v>135</v>
      </c>
      <c r="E4415">
        <v>5</v>
      </c>
      <c r="F4415">
        <v>500</v>
      </c>
      <c r="G4415" t="s">
        <v>12</v>
      </c>
      <c r="H4415">
        <v>61</v>
      </c>
      <c r="I4415">
        <v>1</v>
      </c>
      <c r="J4415" t="s">
        <v>17</v>
      </c>
      <c r="K4415">
        <v>0</v>
      </c>
      <c r="L4415">
        <f>YEAR(ecommerce_customer_data_custom_[[#This Row],[Purchase Date]])</f>
        <v>2020</v>
      </c>
      <c r="M4415">
        <f>MONTH(ecommerce_customer_data_custom_[[#This Row],[Purchase Date]])</f>
        <v>10</v>
      </c>
      <c r="N4415" t="str">
        <f>TEXT(ecommerce_customer_data_custom_[[#This Row],[Purchase Date]],"mmmm")</f>
        <v>October</v>
      </c>
      <c r="O4415" t="str">
        <f>VLOOKUP(ecommerce_customer_data_custom_[[#This Row],[Customer Age]],AgeGroupMapping!$A$2:$C$5,3,TRUE)</f>
        <v>Senior</v>
      </c>
      <c r="P4415" t="str">
        <f>IF(ecommerce_customer_data_custom_[[#This Row],[Returns]]=1,"Returned","Not Returned")</f>
        <v>Returned</v>
      </c>
      <c r="Q4415" t="str">
        <f>_xlfn.XLOOKUP(ecommerce_customer_data_custom_[[#This Row],[Payment Method]],PaymentMapping!$A$2:$A$11,PaymentMapping!$B$2:$B$11,"Other")</f>
        <v>Card</v>
      </c>
    </row>
    <row r="4416" spans="1:17" x14ac:dyDescent="0.3">
      <c r="A4416">
        <v>45710</v>
      </c>
      <c r="B4416" s="14">
        <v>44034.725208333337</v>
      </c>
      <c r="C4416" t="s">
        <v>14</v>
      </c>
      <c r="D4416">
        <v>323</v>
      </c>
      <c r="E4416">
        <v>4</v>
      </c>
      <c r="F4416">
        <v>4910</v>
      </c>
      <c r="G4416" t="s">
        <v>12</v>
      </c>
      <c r="H4416">
        <v>49</v>
      </c>
      <c r="I4416">
        <v>1</v>
      </c>
      <c r="J4416" t="s">
        <v>17</v>
      </c>
      <c r="K4416">
        <v>1</v>
      </c>
      <c r="L4416">
        <f>YEAR(ecommerce_customer_data_custom_[[#This Row],[Purchase Date]])</f>
        <v>2020</v>
      </c>
      <c r="M4416">
        <f>MONTH(ecommerce_customer_data_custom_[[#This Row],[Purchase Date]])</f>
        <v>7</v>
      </c>
      <c r="N4416" t="str">
        <f>TEXT(ecommerce_customer_data_custom_[[#This Row],[Purchase Date]],"mmmm")</f>
        <v>July</v>
      </c>
      <c r="O4416" t="str">
        <f>VLOOKUP(ecommerce_customer_data_custom_[[#This Row],[Customer Age]],AgeGroupMapping!$A$2:$C$5,3,TRUE)</f>
        <v>Middle-Aged</v>
      </c>
      <c r="P4416" t="str">
        <f>IF(ecommerce_customer_data_custom_[[#This Row],[Returns]]=1,"Returned","Not Returned")</f>
        <v>Returned</v>
      </c>
      <c r="Q4416" t="str">
        <f>_xlfn.XLOOKUP(ecommerce_customer_data_custom_[[#This Row],[Payment Method]],PaymentMapping!$A$2:$A$11,PaymentMapping!$B$2:$B$11,"Other")</f>
        <v>Card</v>
      </c>
    </row>
    <row r="4417" spans="1:17" x14ac:dyDescent="0.3">
      <c r="A4417">
        <v>45710</v>
      </c>
      <c r="B4417" s="14">
        <v>44914.247152777774</v>
      </c>
      <c r="C4417" t="s">
        <v>11</v>
      </c>
      <c r="D4417">
        <v>52</v>
      </c>
      <c r="E4417">
        <v>4</v>
      </c>
      <c r="F4417">
        <v>5102</v>
      </c>
      <c r="G4417" t="s">
        <v>15</v>
      </c>
      <c r="H4417">
        <v>49</v>
      </c>
      <c r="I4417">
        <v>0</v>
      </c>
      <c r="J4417" t="s">
        <v>17</v>
      </c>
      <c r="K4417">
        <v>1</v>
      </c>
      <c r="L4417">
        <f>YEAR(ecommerce_customer_data_custom_[[#This Row],[Purchase Date]])</f>
        <v>2022</v>
      </c>
      <c r="M4417">
        <f>MONTH(ecommerce_customer_data_custom_[[#This Row],[Purchase Date]])</f>
        <v>12</v>
      </c>
      <c r="N4417" t="str">
        <f>TEXT(ecommerce_customer_data_custom_[[#This Row],[Purchase Date]],"mmmm")</f>
        <v>December</v>
      </c>
      <c r="O4417" t="str">
        <f>VLOOKUP(ecommerce_customer_data_custom_[[#This Row],[Customer Age]],AgeGroupMapping!$A$2:$C$5,3,TRUE)</f>
        <v>Middle-Aged</v>
      </c>
      <c r="P4417" t="str">
        <f>IF(ecommerce_customer_data_custom_[[#This Row],[Returns]]=1,"Returned","Not Returned")</f>
        <v>Not Returned</v>
      </c>
      <c r="Q4417" t="str">
        <f>_xlfn.XLOOKUP(ecommerce_customer_data_custom_[[#This Row],[Payment Method]],PaymentMapping!$A$2:$A$11,PaymentMapping!$B$2:$B$11,"Other")</f>
        <v>Wallet/UPI</v>
      </c>
    </row>
    <row r="4418" spans="1:17" x14ac:dyDescent="0.3">
      <c r="A4418">
        <v>24217</v>
      </c>
      <c r="B4418" s="14">
        <v>44703.036886574075</v>
      </c>
      <c r="C4418" t="s">
        <v>11</v>
      </c>
      <c r="D4418">
        <v>105</v>
      </c>
      <c r="E4418">
        <v>3</v>
      </c>
      <c r="F4418">
        <v>4224</v>
      </c>
      <c r="G4418" t="s">
        <v>12</v>
      </c>
      <c r="H4418">
        <v>20</v>
      </c>
      <c r="I4418">
        <v>1</v>
      </c>
      <c r="J4418" t="s">
        <v>17</v>
      </c>
      <c r="K4418">
        <v>1</v>
      </c>
      <c r="L4418">
        <f>YEAR(ecommerce_customer_data_custom_[[#This Row],[Purchase Date]])</f>
        <v>2022</v>
      </c>
      <c r="M4418">
        <f>MONTH(ecommerce_customer_data_custom_[[#This Row],[Purchase Date]])</f>
        <v>5</v>
      </c>
      <c r="N4418" t="str">
        <f>TEXT(ecommerce_customer_data_custom_[[#This Row],[Purchase Date]],"mmmm")</f>
        <v>May</v>
      </c>
      <c r="O4418" t="str">
        <f>VLOOKUP(ecommerce_customer_data_custom_[[#This Row],[Customer Age]],AgeGroupMapping!$A$2:$C$5,3,TRUE)</f>
        <v>Young</v>
      </c>
      <c r="P4418" t="str">
        <f>IF(ecommerce_customer_data_custom_[[#This Row],[Returns]]=1,"Returned","Not Returned")</f>
        <v>Returned</v>
      </c>
      <c r="Q4418" t="str">
        <f>_xlfn.XLOOKUP(ecommerce_customer_data_custom_[[#This Row],[Payment Method]],PaymentMapping!$A$2:$A$11,PaymentMapping!$B$2:$B$11,"Other")</f>
        <v>Card</v>
      </c>
    </row>
    <row r="4419" spans="1:17" x14ac:dyDescent="0.3">
      <c r="A4419">
        <v>24217</v>
      </c>
      <c r="B4419" s="14">
        <v>44272.816921296297</v>
      </c>
      <c r="C4419" t="s">
        <v>16</v>
      </c>
      <c r="D4419">
        <v>454</v>
      </c>
      <c r="E4419">
        <v>4</v>
      </c>
      <c r="F4419">
        <v>1705</v>
      </c>
      <c r="G4419" t="s">
        <v>12</v>
      </c>
      <c r="H4419">
        <v>20</v>
      </c>
      <c r="I4419">
        <v>1</v>
      </c>
      <c r="J4419" t="s">
        <v>17</v>
      </c>
      <c r="K4419">
        <v>1</v>
      </c>
      <c r="L4419">
        <f>YEAR(ecommerce_customer_data_custom_[[#This Row],[Purchase Date]])</f>
        <v>2021</v>
      </c>
      <c r="M4419">
        <f>MONTH(ecommerce_customer_data_custom_[[#This Row],[Purchase Date]])</f>
        <v>3</v>
      </c>
      <c r="N4419" t="str">
        <f>TEXT(ecommerce_customer_data_custom_[[#This Row],[Purchase Date]],"mmmm")</f>
        <v>March</v>
      </c>
      <c r="O4419" t="str">
        <f>VLOOKUP(ecommerce_customer_data_custom_[[#This Row],[Customer Age]],AgeGroupMapping!$A$2:$C$5,3,TRUE)</f>
        <v>Young</v>
      </c>
      <c r="P4419" t="str">
        <f>IF(ecommerce_customer_data_custom_[[#This Row],[Returns]]=1,"Returned","Not Returned")</f>
        <v>Returned</v>
      </c>
      <c r="Q4419" t="str">
        <f>_xlfn.XLOOKUP(ecommerce_customer_data_custom_[[#This Row],[Payment Method]],PaymentMapping!$A$2:$A$11,PaymentMapping!$B$2:$B$11,"Other")</f>
        <v>Card</v>
      </c>
    </row>
    <row r="4420" spans="1:17" x14ac:dyDescent="0.3">
      <c r="A4420">
        <v>24217</v>
      </c>
      <c r="B4420" s="14">
        <v>45097.942893518521</v>
      </c>
      <c r="C4420" t="s">
        <v>16</v>
      </c>
      <c r="D4420">
        <v>28</v>
      </c>
      <c r="E4420">
        <v>5</v>
      </c>
      <c r="F4420">
        <v>4852</v>
      </c>
      <c r="G4420" t="s">
        <v>19</v>
      </c>
      <c r="H4420">
        <v>20</v>
      </c>
      <c r="I4420">
        <v>1</v>
      </c>
      <c r="J4420" t="s">
        <v>17</v>
      </c>
      <c r="K4420">
        <v>1</v>
      </c>
      <c r="L4420">
        <f>YEAR(ecommerce_customer_data_custom_[[#This Row],[Purchase Date]])</f>
        <v>2023</v>
      </c>
      <c r="M4420">
        <f>MONTH(ecommerce_customer_data_custom_[[#This Row],[Purchase Date]])</f>
        <v>6</v>
      </c>
      <c r="N4420" t="str">
        <f>TEXT(ecommerce_customer_data_custom_[[#This Row],[Purchase Date]],"mmmm")</f>
        <v>June</v>
      </c>
      <c r="O4420" t="str">
        <f>VLOOKUP(ecommerce_customer_data_custom_[[#This Row],[Customer Age]],AgeGroupMapping!$A$2:$C$5,3,TRUE)</f>
        <v>Young</v>
      </c>
      <c r="P4420" t="str">
        <f>IF(ecommerce_customer_data_custom_[[#This Row],[Returns]]=1,"Returned","Not Returned")</f>
        <v>Returned</v>
      </c>
      <c r="Q4420" t="str">
        <f>_xlfn.XLOOKUP(ecommerce_customer_data_custom_[[#This Row],[Payment Method]],PaymentMapping!$A$2:$A$11,PaymentMapping!$B$2:$B$11,"Other")</f>
        <v>Cash</v>
      </c>
    </row>
    <row r="4421" spans="1:17" x14ac:dyDescent="0.3">
      <c r="A4421">
        <v>24217</v>
      </c>
      <c r="B4421" s="14">
        <v>43936.030243055553</v>
      </c>
      <c r="C4421" t="s">
        <v>16</v>
      </c>
      <c r="D4421">
        <v>231</v>
      </c>
      <c r="E4421">
        <v>3</v>
      </c>
      <c r="F4421">
        <v>2454</v>
      </c>
      <c r="G4421" t="s">
        <v>12</v>
      </c>
      <c r="H4421">
        <v>20</v>
      </c>
      <c r="I4421">
        <v>0</v>
      </c>
      <c r="J4421" t="s">
        <v>17</v>
      </c>
      <c r="K4421">
        <v>1</v>
      </c>
      <c r="L4421">
        <f>YEAR(ecommerce_customer_data_custom_[[#This Row],[Purchase Date]])</f>
        <v>2020</v>
      </c>
      <c r="M4421">
        <f>MONTH(ecommerce_customer_data_custom_[[#This Row],[Purchase Date]])</f>
        <v>4</v>
      </c>
      <c r="N4421" t="str">
        <f>TEXT(ecommerce_customer_data_custom_[[#This Row],[Purchase Date]],"mmmm")</f>
        <v>April</v>
      </c>
      <c r="O4421" t="str">
        <f>VLOOKUP(ecommerce_customer_data_custom_[[#This Row],[Customer Age]],AgeGroupMapping!$A$2:$C$5,3,TRUE)</f>
        <v>Young</v>
      </c>
      <c r="P4421" t="str">
        <f>IF(ecommerce_customer_data_custom_[[#This Row],[Returns]]=1,"Returned","Not Returned")</f>
        <v>Not Returned</v>
      </c>
      <c r="Q4421" t="str">
        <f>_xlfn.XLOOKUP(ecommerce_customer_data_custom_[[#This Row],[Payment Method]],PaymentMapping!$A$2:$A$11,PaymentMapping!$B$2:$B$11,"Other")</f>
        <v>Card</v>
      </c>
    </row>
    <row r="4422" spans="1:17" x14ac:dyDescent="0.3">
      <c r="A4422">
        <v>24217</v>
      </c>
      <c r="B4422" s="14">
        <v>44570.996249999997</v>
      </c>
      <c r="C4422" t="s">
        <v>11</v>
      </c>
      <c r="D4422">
        <v>269</v>
      </c>
      <c r="E4422">
        <v>5</v>
      </c>
      <c r="F4422">
        <v>4253</v>
      </c>
      <c r="G4422" t="s">
        <v>15</v>
      </c>
      <c r="H4422">
        <v>20</v>
      </c>
      <c r="I4422">
        <v>0</v>
      </c>
      <c r="J4422" t="s">
        <v>17</v>
      </c>
      <c r="K4422">
        <v>1</v>
      </c>
      <c r="L4422">
        <f>YEAR(ecommerce_customer_data_custom_[[#This Row],[Purchase Date]])</f>
        <v>2022</v>
      </c>
      <c r="M4422">
        <f>MONTH(ecommerce_customer_data_custom_[[#This Row],[Purchase Date]])</f>
        <v>1</v>
      </c>
      <c r="N4422" t="str">
        <f>TEXT(ecommerce_customer_data_custom_[[#This Row],[Purchase Date]],"mmmm")</f>
        <v>January</v>
      </c>
      <c r="O4422" t="str">
        <f>VLOOKUP(ecommerce_customer_data_custom_[[#This Row],[Customer Age]],AgeGroupMapping!$A$2:$C$5,3,TRUE)</f>
        <v>Young</v>
      </c>
      <c r="P4422" t="str">
        <f>IF(ecommerce_customer_data_custom_[[#This Row],[Returns]]=1,"Returned","Not Returned")</f>
        <v>Not Returned</v>
      </c>
      <c r="Q4422" t="str">
        <f>_xlfn.XLOOKUP(ecommerce_customer_data_custom_[[#This Row],[Payment Method]],PaymentMapping!$A$2:$A$11,PaymentMapping!$B$2:$B$11,"Other")</f>
        <v>Wallet/UPI</v>
      </c>
    </row>
    <row r="4423" spans="1:17" x14ac:dyDescent="0.3">
      <c r="A4423">
        <v>49763</v>
      </c>
      <c r="B4423" s="14">
        <v>44032.767789351848</v>
      </c>
      <c r="C4423" t="s">
        <v>14</v>
      </c>
      <c r="D4423">
        <v>459</v>
      </c>
      <c r="E4423">
        <v>3</v>
      </c>
      <c r="F4423">
        <v>416</v>
      </c>
      <c r="G4423" t="s">
        <v>19</v>
      </c>
      <c r="H4423">
        <v>44</v>
      </c>
      <c r="I4423">
        <v>1</v>
      </c>
      <c r="J4423" t="s">
        <v>13</v>
      </c>
      <c r="K4423">
        <v>0</v>
      </c>
      <c r="L4423">
        <f>YEAR(ecommerce_customer_data_custom_[[#This Row],[Purchase Date]])</f>
        <v>2020</v>
      </c>
      <c r="M4423">
        <f>MONTH(ecommerce_customer_data_custom_[[#This Row],[Purchase Date]])</f>
        <v>7</v>
      </c>
      <c r="N4423" t="str">
        <f>TEXT(ecommerce_customer_data_custom_[[#This Row],[Purchase Date]],"mmmm")</f>
        <v>July</v>
      </c>
      <c r="O4423" t="str">
        <f>VLOOKUP(ecommerce_customer_data_custom_[[#This Row],[Customer Age]],AgeGroupMapping!$A$2:$C$5,3,TRUE)</f>
        <v>Middle-Aged</v>
      </c>
      <c r="P4423" t="str">
        <f>IF(ecommerce_customer_data_custom_[[#This Row],[Returns]]=1,"Returned","Not Returned")</f>
        <v>Returned</v>
      </c>
      <c r="Q4423" t="str">
        <f>_xlfn.XLOOKUP(ecommerce_customer_data_custom_[[#This Row],[Payment Method]],PaymentMapping!$A$2:$A$11,PaymentMapping!$B$2:$B$11,"Other")</f>
        <v>Cash</v>
      </c>
    </row>
    <row r="4424" spans="1:17" x14ac:dyDescent="0.3">
      <c r="A4424">
        <v>49763</v>
      </c>
      <c r="B4424" s="14">
        <v>44700.882164351853</v>
      </c>
      <c r="C4424" t="s">
        <v>16</v>
      </c>
      <c r="D4424">
        <v>46</v>
      </c>
      <c r="E4424">
        <v>4</v>
      </c>
      <c r="F4424">
        <v>866</v>
      </c>
      <c r="G4424" t="s">
        <v>15</v>
      </c>
      <c r="H4424">
        <v>44</v>
      </c>
      <c r="I4424">
        <v>0</v>
      </c>
      <c r="J4424" t="s">
        <v>13</v>
      </c>
      <c r="K4424">
        <v>0</v>
      </c>
      <c r="L4424">
        <f>YEAR(ecommerce_customer_data_custom_[[#This Row],[Purchase Date]])</f>
        <v>2022</v>
      </c>
      <c r="M4424">
        <f>MONTH(ecommerce_customer_data_custom_[[#This Row],[Purchase Date]])</f>
        <v>5</v>
      </c>
      <c r="N4424" t="str">
        <f>TEXT(ecommerce_customer_data_custom_[[#This Row],[Purchase Date]],"mmmm")</f>
        <v>May</v>
      </c>
      <c r="O4424" t="str">
        <f>VLOOKUP(ecommerce_customer_data_custom_[[#This Row],[Customer Age]],AgeGroupMapping!$A$2:$C$5,3,TRUE)</f>
        <v>Middle-Aged</v>
      </c>
      <c r="P4424" t="str">
        <f>IF(ecommerce_customer_data_custom_[[#This Row],[Returns]]=1,"Returned","Not Returned")</f>
        <v>Not Returned</v>
      </c>
      <c r="Q4424" t="str">
        <f>_xlfn.XLOOKUP(ecommerce_customer_data_custom_[[#This Row],[Payment Method]],PaymentMapping!$A$2:$A$11,PaymentMapping!$B$2:$B$11,"Other")</f>
        <v>Wallet/UPI</v>
      </c>
    </row>
    <row r="4425" spans="1:17" x14ac:dyDescent="0.3">
      <c r="A4425">
        <v>49763</v>
      </c>
      <c r="B4425" s="14">
        <v>43918.898125</v>
      </c>
      <c r="C4425" t="s">
        <v>11</v>
      </c>
      <c r="D4425">
        <v>485</v>
      </c>
      <c r="E4425">
        <v>3</v>
      </c>
      <c r="F4425">
        <v>3252</v>
      </c>
      <c r="G4425" t="s">
        <v>19</v>
      </c>
      <c r="H4425">
        <v>44</v>
      </c>
      <c r="I4425">
        <v>1</v>
      </c>
      <c r="J4425" t="s">
        <v>13</v>
      </c>
      <c r="K4425">
        <v>0</v>
      </c>
      <c r="L4425">
        <f>YEAR(ecommerce_customer_data_custom_[[#This Row],[Purchase Date]])</f>
        <v>2020</v>
      </c>
      <c r="M4425">
        <f>MONTH(ecommerce_customer_data_custom_[[#This Row],[Purchase Date]])</f>
        <v>3</v>
      </c>
      <c r="N4425" t="str">
        <f>TEXT(ecommerce_customer_data_custom_[[#This Row],[Purchase Date]],"mmmm")</f>
        <v>March</v>
      </c>
      <c r="O4425" t="str">
        <f>VLOOKUP(ecommerce_customer_data_custom_[[#This Row],[Customer Age]],AgeGroupMapping!$A$2:$C$5,3,TRUE)</f>
        <v>Middle-Aged</v>
      </c>
      <c r="P4425" t="str">
        <f>IF(ecommerce_customer_data_custom_[[#This Row],[Returns]]=1,"Returned","Not Returned")</f>
        <v>Returned</v>
      </c>
      <c r="Q4425" t="str">
        <f>_xlfn.XLOOKUP(ecommerce_customer_data_custom_[[#This Row],[Payment Method]],PaymentMapping!$A$2:$A$11,PaymentMapping!$B$2:$B$11,"Other")</f>
        <v>Cash</v>
      </c>
    </row>
    <row r="4426" spans="1:17" x14ac:dyDescent="0.3">
      <c r="A4426">
        <v>49763</v>
      </c>
      <c r="B4426" s="14">
        <v>44081.22315972222</v>
      </c>
      <c r="C4426" t="s">
        <v>16</v>
      </c>
      <c r="D4426">
        <v>257</v>
      </c>
      <c r="E4426">
        <v>5</v>
      </c>
      <c r="F4426">
        <v>1021</v>
      </c>
      <c r="G4426" t="s">
        <v>15</v>
      </c>
      <c r="H4426">
        <v>44</v>
      </c>
      <c r="I4426">
        <v>1</v>
      </c>
      <c r="J4426" t="s">
        <v>13</v>
      </c>
      <c r="K4426">
        <v>0</v>
      </c>
      <c r="L4426">
        <f>YEAR(ecommerce_customer_data_custom_[[#This Row],[Purchase Date]])</f>
        <v>2020</v>
      </c>
      <c r="M4426">
        <f>MONTH(ecommerce_customer_data_custom_[[#This Row],[Purchase Date]])</f>
        <v>9</v>
      </c>
      <c r="N4426" t="str">
        <f>TEXT(ecommerce_customer_data_custom_[[#This Row],[Purchase Date]],"mmmm")</f>
        <v>September</v>
      </c>
      <c r="O4426" t="str">
        <f>VLOOKUP(ecommerce_customer_data_custom_[[#This Row],[Customer Age]],AgeGroupMapping!$A$2:$C$5,3,TRUE)</f>
        <v>Middle-Aged</v>
      </c>
      <c r="P4426" t="str">
        <f>IF(ecommerce_customer_data_custom_[[#This Row],[Returns]]=1,"Returned","Not Returned")</f>
        <v>Returned</v>
      </c>
      <c r="Q4426" t="str">
        <f>_xlfn.XLOOKUP(ecommerce_customer_data_custom_[[#This Row],[Payment Method]],PaymentMapping!$A$2:$A$11,PaymentMapping!$B$2:$B$11,"Other")</f>
        <v>Wallet/UPI</v>
      </c>
    </row>
    <row r="4427" spans="1:17" x14ac:dyDescent="0.3">
      <c r="A4427">
        <v>49763</v>
      </c>
      <c r="B4427" s="14">
        <v>45126.900706018518</v>
      </c>
      <c r="C4427" t="s">
        <v>18</v>
      </c>
      <c r="D4427">
        <v>390</v>
      </c>
      <c r="E4427">
        <v>1</v>
      </c>
      <c r="F4427">
        <v>3634</v>
      </c>
      <c r="G4427" t="s">
        <v>15</v>
      </c>
      <c r="H4427">
        <v>44</v>
      </c>
      <c r="I4427">
        <v>0</v>
      </c>
      <c r="J4427" t="s">
        <v>13</v>
      </c>
      <c r="K4427">
        <v>0</v>
      </c>
      <c r="L4427">
        <f>YEAR(ecommerce_customer_data_custom_[[#This Row],[Purchase Date]])</f>
        <v>2023</v>
      </c>
      <c r="M4427">
        <f>MONTH(ecommerce_customer_data_custom_[[#This Row],[Purchase Date]])</f>
        <v>7</v>
      </c>
      <c r="N4427" t="str">
        <f>TEXT(ecommerce_customer_data_custom_[[#This Row],[Purchase Date]],"mmmm")</f>
        <v>July</v>
      </c>
      <c r="O4427" t="str">
        <f>VLOOKUP(ecommerce_customer_data_custom_[[#This Row],[Customer Age]],AgeGroupMapping!$A$2:$C$5,3,TRUE)</f>
        <v>Middle-Aged</v>
      </c>
      <c r="P4427" t="str">
        <f>IF(ecommerce_customer_data_custom_[[#This Row],[Returns]]=1,"Returned","Not Returned")</f>
        <v>Not Returned</v>
      </c>
      <c r="Q4427" t="str">
        <f>_xlfn.XLOOKUP(ecommerce_customer_data_custom_[[#This Row],[Payment Method]],PaymentMapping!$A$2:$A$11,PaymentMapping!$B$2:$B$11,"Other")</f>
        <v>Wallet/UPI</v>
      </c>
    </row>
    <row r="4428" spans="1:17" x14ac:dyDescent="0.3">
      <c r="A4428">
        <v>49763</v>
      </c>
      <c r="B4428" s="14">
        <v>45054.238738425927</v>
      </c>
      <c r="C4428" t="s">
        <v>11</v>
      </c>
      <c r="D4428">
        <v>98</v>
      </c>
      <c r="E4428">
        <v>1</v>
      </c>
      <c r="F4428">
        <v>409</v>
      </c>
      <c r="G4428" t="s">
        <v>15</v>
      </c>
      <c r="H4428">
        <v>44</v>
      </c>
      <c r="I4428">
        <v>1</v>
      </c>
      <c r="J4428" t="s">
        <v>13</v>
      </c>
      <c r="K4428">
        <v>0</v>
      </c>
      <c r="L4428">
        <f>YEAR(ecommerce_customer_data_custom_[[#This Row],[Purchase Date]])</f>
        <v>2023</v>
      </c>
      <c r="M4428">
        <f>MONTH(ecommerce_customer_data_custom_[[#This Row],[Purchase Date]])</f>
        <v>5</v>
      </c>
      <c r="N4428" t="str">
        <f>TEXT(ecommerce_customer_data_custom_[[#This Row],[Purchase Date]],"mmmm")</f>
        <v>May</v>
      </c>
      <c r="O4428" t="str">
        <f>VLOOKUP(ecommerce_customer_data_custom_[[#This Row],[Customer Age]],AgeGroupMapping!$A$2:$C$5,3,TRUE)</f>
        <v>Middle-Aged</v>
      </c>
      <c r="P4428" t="str">
        <f>IF(ecommerce_customer_data_custom_[[#This Row],[Returns]]=1,"Returned","Not Returned")</f>
        <v>Returned</v>
      </c>
      <c r="Q4428" t="str">
        <f>_xlfn.XLOOKUP(ecommerce_customer_data_custom_[[#This Row],[Payment Method]],PaymentMapping!$A$2:$A$11,PaymentMapping!$B$2:$B$11,"Other")</f>
        <v>Wallet/UPI</v>
      </c>
    </row>
    <row r="4429" spans="1:17" x14ac:dyDescent="0.3">
      <c r="A4429">
        <v>25478</v>
      </c>
      <c r="B4429" s="14">
        <v>44830.968784722223</v>
      </c>
      <c r="C4429" t="s">
        <v>14</v>
      </c>
      <c r="D4429">
        <v>33</v>
      </c>
      <c r="E4429">
        <v>5</v>
      </c>
      <c r="F4429">
        <v>2231</v>
      </c>
      <c r="G4429" t="s">
        <v>12</v>
      </c>
      <c r="H4429">
        <v>29</v>
      </c>
      <c r="I4429">
        <v>0</v>
      </c>
      <c r="J4429" t="s">
        <v>17</v>
      </c>
      <c r="K4429">
        <v>0</v>
      </c>
      <c r="L4429">
        <f>YEAR(ecommerce_customer_data_custom_[[#This Row],[Purchase Date]])</f>
        <v>2022</v>
      </c>
      <c r="M4429">
        <f>MONTH(ecommerce_customer_data_custom_[[#This Row],[Purchase Date]])</f>
        <v>9</v>
      </c>
      <c r="N4429" t="str">
        <f>TEXT(ecommerce_customer_data_custom_[[#This Row],[Purchase Date]],"mmmm")</f>
        <v>September</v>
      </c>
      <c r="O4429" t="str">
        <f>VLOOKUP(ecommerce_customer_data_custom_[[#This Row],[Customer Age]],AgeGroupMapping!$A$2:$C$5,3,TRUE)</f>
        <v>Adult</v>
      </c>
      <c r="P4429" t="str">
        <f>IF(ecommerce_customer_data_custom_[[#This Row],[Returns]]=1,"Returned","Not Returned")</f>
        <v>Not Returned</v>
      </c>
      <c r="Q4429" t="str">
        <f>_xlfn.XLOOKUP(ecommerce_customer_data_custom_[[#This Row],[Payment Method]],PaymentMapping!$A$2:$A$11,PaymentMapping!$B$2:$B$11,"Other")</f>
        <v>Card</v>
      </c>
    </row>
    <row r="4430" spans="1:17" x14ac:dyDescent="0.3">
      <c r="A4430">
        <v>25478</v>
      </c>
      <c r="B4430" s="14">
        <v>44419.705023148148</v>
      </c>
      <c r="C4430" t="s">
        <v>16</v>
      </c>
      <c r="D4430">
        <v>177</v>
      </c>
      <c r="E4430">
        <v>5</v>
      </c>
      <c r="F4430">
        <v>3397</v>
      </c>
      <c r="G4430" t="s">
        <v>19</v>
      </c>
      <c r="H4430">
        <v>29</v>
      </c>
      <c r="I4430">
        <v>1</v>
      </c>
      <c r="J4430" t="s">
        <v>17</v>
      </c>
      <c r="K4430">
        <v>0</v>
      </c>
      <c r="L4430">
        <f>YEAR(ecommerce_customer_data_custom_[[#This Row],[Purchase Date]])</f>
        <v>2021</v>
      </c>
      <c r="M4430">
        <f>MONTH(ecommerce_customer_data_custom_[[#This Row],[Purchase Date]])</f>
        <v>8</v>
      </c>
      <c r="N4430" t="str">
        <f>TEXT(ecommerce_customer_data_custom_[[#This Row],[Purchase Date]],"mmmm")</f>
        <v>August</v>
      </c>
      <c r="O4430" t="str">
        <f>VLOOKUP(ecommerce_customer_data_custom_[[#This Row],[Customer Age]],AgeGroupMapping!$A$2:$C$5,3,TRUE)</f>
        <v>Adult</v>
      </c>
      <c r="P4430" t="str">
        <f>IF(ecommerce_customer_data_custom_[[#This Row],[Returns]]=1,"Returned","Not Returned")</f>
        <v>Returned</v>
      </c>
      <c r="Q4430" t="str">
        <f>_xlfn.XLOOKUP(ecommerce_customer_data_custom_[[#This Row],[Payment Method]],PaymentMapping!$A$2:$A$11,PaymentMapping!$B$2:$B$11,"Other")</f>
        <v>Cash</v>
      </c>
    </row>
    <row r="4431" spans="1:17" x14ac:dyDescent="0.3">
      <c r="A4431">
        <v>25478</v>
      </c>
      <c r="B4431" s="14">
        <v>44629.69259259259</v>
      </c>
      <c r="C4431" t="s">
        <v>14</v>
      </c>
      <c r="D4431">
        <v>475</v>
      </c>
      <c r="E4431">
        <v>1</v>
      </c>
      <c r="F4431">
        <v>1347</v>
      </c>
      <c r="G4431" t="s">
        <v>15</v>
      </c>
      <c r="H4431">
        <v>29</v>
      </c>
      <c r="I4431">
        <v>0</v>
      </c>
      <c r="J4431" t="s">
        <v>17</v>
      </c>
      <c r="K4431">
        <v>0</v>
      </c>
      <c r="L4431">
        <f>YEAR(ecommerce_customer_data_custom_[[#This Row],[Purchase Date]])</f>
        <v>2022</v>
      </c>
      <c r="M4431">
        <f>MONTH(ecommerce_customer_data_custom_[[#This Row],[Purchase Date]])</f>
        <v>3</v>
      </c>
      <c r="N4431" t="str">
        <f>TEXT(ecommerce_customer_data_custom_[[#This Row],[Purchase Date]],"mmmm")</f>
        <v>March</v>
      </c>
      <c r="O4431" t="str">
        <f>VLOOKUP(ecommerce_customer_data_custom_[[#This Row],[Customer Age]],AgeGroupMapping!$A$2:$C$5,3,TRUE)</f>
        <v>Adult</v>
      </c>
      <c r="P4431" t="str">
        <f>IF(ecommerce_customer_data_custom_[[#This Row],[Returns]]=1,"Returned","Not Returned")</f>
        <v>Not Returned</v>
      </c>
      <c r="Q4431" t="str">
        <f>_xlfn.XLOOKUP(ecommerce_customer_data_custom_[[#This Row],[Payment Method]],PaymentMapping!$A$2:$A$11,PaymentMapping!$B$2:$B$11,"Other")</f>
        <v>Wallet/UPI</v>
      </c>
    </row>
    <row r="4432" spans="1:17" x14ac:dyDescent="0.3">
      <c r="A4432">
        <v>25478</v>
      </c>
      <c r="B4432" s="14">
        <v>44967.118900462963</v>
      </c>
      <c r="C4432" t="s">
        <v>11</v>
      </c>
      <c r="D4432">
        <v>110</v>
      </c>
      <c r="E4432">
        <v>4</v>
      </c>
      <c r="F4432">
        <v>3852</v>
      </c>
      <c r="G4432" t="s">
        <v>12</v>
      </c>
      <c r="H4432">
        <v>29</v>
      </c>
      <c r="I4432">
        <v>1</v>
      </c>
      <c r="J4432" t="s">
        <v>17</v>
      </c>
      <c r="K4432">
        <v>0</v>
      </c>
      <c r="L4432">
        <f>YEAR(ecommerce_customer_data_custom_[[#This Row],[Purchase Date]])</f>
        <v>2023</v>
      </c>
      <c r="M4432">
        <f>MONTH(ecommerce_customer_data_custom_[[#This Row],[Purchase Date]])</f>
        <v>2</v>
      </c>
      <c r="N4432" t="str">
        <f>TEXT(ecommerce_customer_data_custom_[[#This Row],[Purchase Date]],"mmmm")</f>
        <v>February</v>
      </c>
      <c r="O4432" t="str">
        <f>VLOOKUP(ecommerce_customer_data_custom_[[#This Row],[Customer Age]],AgeGroupMapping!$A$2:$C$5,3,TRUE)</f>
        <v>Adult</v>
      </c>
      <c r="P4432" t="str">
        <f>IF(ecommerce_customer_data_custom_[[#This Row],[Returns]]=1,"Returned","Not Returned")</f>
        <v>Returned</v>
      </c>
      <c r="Q4432" t="str">
        <f>_xlfn.XLOOKUP(ecommerce_customer_data_custom_[[#This Row],[Payment Method]],PaymentMapping!$A$2:$A$11,PaymentMapping!$B$2:$B$11,"Other")</f>
        <v>Card</v>
      </c>
    </row>
    <row r="4433" spans="1:17" x14ac:dyDescent="0.3">
      <c r="A4433">
        <v>25478</v>
      </c>
      <c r="B4433" s="14">
        <v>44286.110069444447</v>
      </c>
      <c r="C4433" t="s">
        <v>18</v>
      </c>
      <c r="D4433">
        <v>376</v>
      </c>
      <c r="E4433">
        <v>4</v>
      </c>
      <c r="F4433">
        <v>2810</v>
      </c>
      <c r="G4433" t="s">
        <v>15</v>
      </c>
      <c r="H4433">
        <v>29</v>
      </c>
      <c r="I4433">
        <v>0</v>
      </c>
      <c r="J4433" t="s">
        <v>17</v>
      </c>
      <c r="K4433">
        <v>0</v>
      </c>
      <c r="L4433">
        <f>YEAR(ecommerce_customer_data_custom_[[#This Row],[Purchase Date]])</f>
        <v>2021</v>
      </c>
      <c r="M4433">
        <f>MONTH(ecommerce_customer_data_custom_[[#This Row],[Purchase Date]])</f>
        <v>3</v>
      </c>
      <c r="N4433" t="str">
        <f>TEXT(ecommerce_customer_data_custom_[[#This Row],[Purchase Date]],"mmmm")</f>
        <v>March</v>
      </c>
      <c r="O4433" t="str">
        <f>VLOOKUP(ecommerce_customer_data_custom_[[#This Row],[Customer Age]],AgeGroupMapping!$A$2:$C$5,3,TRUE)</f>
        <v>Adult</v>
      </c>
      <c r="P4433" t="str">
        <f>IF(ecommerce_customer_data_custom_[[#This Row],[Returns]]=1,"Returned","Not Returned")</f>
        <v>Not Returned</v>
      </c>
      <c r="Q4433" t="str">
        <f>_xlfn.XLOOKUP(ecommerce_customer_data_custom_[[#This Row],[Payment Method]],PaymentMapping!$A$2:$A$11,PaymentMapping!$B$2:$B$11,"Other")</f>
        <v>Wallet/UPI</v>
      </c>
    </row>
    <row r="4434" spans="1:17" x14ac:dyDescent="0.3">
      <c r="A4434">
        <v>2439</v>
      </c>
      <c r="B4434" s="14">
        <v>44300.160381944443</v>
      </c>
      <c r="C4434" t="s">
        <v>11</v>
      </c>
      <c r="D4434">
        <v>483</v>
      </c>
      <c r="E4434">
        <v>1</v>
      </c>
      <c r="F4434">
        <v>1873</v>
      </c>
      <c r="G4434" t="s">
        <v>19</v>
      </c>
      <c r="H4434">
        <v>21</v>
      </c>
      <c r="I4434">
        <v>0</v>
      </c>
      <c r="J4434" t="s">
        <v>17</v>
      </c>
      <c r="K4434">
        <v>0</v>
      </c>
      <c r="L4434">
        <f>YEAR(ecommerce_customer_data_custom_[[#This Row],[Purchase Date]])</f>
        <v>2021</v>
      </c>
      <c r="M4434">
        <f>MONTH(ecommerce_customer_data_custom_[[#This Row],[Purchase Date]])</f>
        <v>4</v>
      </c>
      <c r="N4434" t="str">
        <f>TEXT(ecommerce_customer_data_custom_[[#This Row],[Purchase Date]],"mmmm")</f>
        <v>April</v>
      </c>
      <c r="O4434" t="str">
        <f>VLOOKUP(ecommerce_customer_data_custom_[[#This Row],[Customer Age]],AgeGroupMapping!$A$2:$C$5,3,TRUE)</f>
        <v>Young</v>
      </c>
      <c r="P4434" t="str">
        <f>IF(ecommerce_customer_data_custom_[[#This Row],[Returns]]=1,"Returned","Not Returned")</f>
        <v>Not Returned</v>
      </c>
      <c r="Q4434" t="str">
        <f>_xlfn.XLOOKUP(ecommerce_customer_data_custom_[[#This Row],[Payment Method]],PaymentMapping!$A$2:$A$11,PaymentMapping!$B$2:$B$11,"Other")</f>
        <v>Cash</v>
      </c>
    </row>
    <row r="4435" spans="1:17" x14ac:dyDescent="0.3">
      <c r="A4435">
        <v>2439</v>
      </c>
      <c r="B4435" s="14">
        <v>44918.689687500002</v>
      </c>
      <c r="C4435" t="s">
        <v>16</v>
      </c>
      <c r="D4435">
        <v>200</v>
      </c>
      <c r="E4435">
        <v>5</v>
      </c>
      <c r="F4435">
        <v>789</v>
      </c>
      <c r="G4435" t="s">
        <v>19</v>
      </c>
      <c r="H4435">
        <v>21</v>
      </c>
      <c r="I4435">
        <v>1</v>
      </c>
      <c r="J4435" t="s">
        <v>17</v>
      </c>
      <c r="K4435">
        <v>0</v>
      </c>
      <c r="L4435">
        <f>YEAR(ecommerce_customer_data_custom_[[#This Row],[Purchase Date]])</f>
        <v>2022</v>
      </c>
      <c r="M4435">
        <f>MONTH(ecommerce_customer_data_custom_[[#This Row],[Purchase Date]])</f>
        <v>12</v>
      </c>
      <c r="N4435" t="str">
        <f>TEXT(ecommerce_customer_data_custom_[[#This Row],[Purchase Date]],"mmmm")</f>
        <v>December</v>
      </c>
      <c r="O4435" t="str">
        <f>VLOOKUP(ecommerce_customer_data_custom_[[#This Row],[Customer Age]],AgeGroupMapping!$A$2:$C$5,3,TRUE)</f>
        <v>Young</v>
      </c>
      <c r="P4435" t="str">
        <f>IF(ecommerce_customer_data_custom_[[#This Row],[Returns]]=1,"Returned","Not Returned")</f>
        <v>Returned</v>
      </c>
      <c r="Q4435" t="str">
        <f>_xlfn.XLOOKUP(ecommerce_customer_data_custom_[[#This Row],[Payment Method]],PaymentMapping!$A$2:$A$11,PaymentMapping!$B$2:$B$11,"Other")</f>
        <v>Cash</v>
      </c>
    </row>
    <row r="4436" spans="1:17" x14ac:dyDescent="0.3">
      <c r="A4436">
        <v>2439</v>
      </c>
      <c r="B4436" s="14">
        <v>44185.148726851854</v>
      </c>
      <c r="C4436" t="s">
        <v>18</v>
      </c>
      <c r="D4436">
        <v>301</v>
      </c>
      <c r="E4436">
        <v>4</v>
      </c>
      <c r="F4436">
        <v>1107</v>
      </c>
      <c r="G4436" t="s">
        <v>12</v>
      </c>
      <c r="H4436">
        <v>21</v>
      </c>
      <c r="I4436">
        <v>0</v>
      </c>
      <c r="J4436" t="s">
        <v>17</v>
      </c>
      <c r="K4436">
        <v>0</v>
      </c>
      <c r="L4436">
        <f>YEAR(ecommerce_customer_data_custom_[[#This Row],[Purchase Date]])</f>
        <v>2020</v>
      </c>
      <c r="M4436">
        <f>MONTH(ecommerce_customer_data_custom_[[#This Row],[Purchase Date]])</f>
        <v>12</v>
      </c>
      <c r="N4436" t="str">
        <f>TEXT(ecommerce_customer_data_custom_[[#This Row],[Purchase Date]],"mmmm")</f>
        <v>December</v>
      </c>
      <c r="O4436" t="str">
        <f>VLOOKUP(ecommerce_customer_data_custom_[[#This Row],[Customer Age]],AgeGroupMapping!$A$2:$C$5,3,TRUE)</f>
        <v>Young</v>
      </c>
      <c r="P4436" t="str">
        <f>IF(ecommerce_customer_data_custom_[[#This Row],[Returns]]=1,"Returned","Not Returned")</f>
        <v>Not Returned</v>
      </c>
      <c r="Q4436" t="str">
        <f>_xlfn.XLOOKUP(ecommerce_customer_data_custom_[[#This Row],[Payment Method]],PaymentMapping!$A$2:$A$11,PaymentMapping!$B$2:$B$11,"Other")</f>
        <v>Card</v>
      </c>
    </row>
    <row r="4437" spans="1:17" x14ac:dyDescent="0.3">
      <c r="A4437">
        <v>2439</v>
      </c>
      <c r="B4437" s="14">
        <v>44762.638645833336</v>
      </c>
      <c r="C4437" t="s">
        <v>16</v>
      </c>
      <c r="D4437">
        <v>117</v>
      </c>
      <c r="E4437">
        <v>4</v>
      </c>
      <c r="F4437">
        <v>2059</v>
      </c>
      <c r="G4437" t="s">
        <v>12</v>
      </c>
      <c r="H4437">
        <v>21</v>
      </c>
      <c r="I4437">
        <v>1</v>
      </c>
      <c r="J4437" t="s">
        <v>17</v>
      </c>
      <c r="K4437">
        <v>0</v>
      </c>
      <c r="L4437">
        <f>YEAR(ecommerce_customer_data_custom_[[#This Row],[Purchase Date]])</f>
        <v>2022</v>
      </c>
      <c r="M4437">
        <f>MONTH(ecommerce_customer_data_custom_[[#This Row],[Purchase Date]])</f>
        <v>7</v>
      </c>
      <c r="N4437" t="str">
        <f>TEXT(ecommerce_customer_data_custom_[[#This Row],[Purchase Date]],"mmmm")</f>
        <v>July</v>
      </c>
      <c r="O4437" t="str">
        <f>VLOOKUP(ecommerce_customer_data_custom_[[#This Row],[Customer Age]],AgeGroupMapping!$A$2:$C$5,3,TRUE)</f>
        <v>Young</v>
      </c>
      <c r="P4437" t="str">
        <f>IF(ecommerce_customer_data_custom_[[#This Row],[Returns]]=1,"Returned","Not Returned")</f>
        <v>Returned</v>
      </c>
      <c r="Q4437" t="str">
        <f>_xlfn.XLOOKUP(ecommerce_customer_data_custom_[[#This Row],[Payment Method]],PaymentMapping!$A$2:$A$11,PaymentMapping!$B$2:$B$11,"Other")</f>
        <v>Card</v>
      </c>
    </row>
    <row r="4438" spans="1:17" x14ac:dyDescent="0.3">
      <c r="A4438">
        <v>2439</v>
      </c>
      <c r="B4438" s="14">
        <v>44092.718460648146</v>
      </c>
      <c r="C4438" t="s">
        <v>18</v>
      </c>
      <c r="D4438">
        <v>413</v>
      </c>
      <c r="E4438">
        <v>5</v>
      </c>
      <c r="F4438">
        <v>1246</v>
      </c>
      <c r="G4438" t="s">
        <v>19</v>
      </c>
      <c r="H4438">
        <v>21</v>
      </c>
      <c r="I4438">
        <v>1</v>
      </c>
      <c r="J4438" t="s">
        <v>17</v>
      </c>
      <c r="K4438">
        <v>0</v>
      </c>
      <c r="L4438">
        <f>YEAR(ecommerce_customer_data_custom_[[#This Row],[Purchase Date]])</f>
        <v>2020</v>
      </c>
      <c r="M4438">
        <f>MONTH(ecommerce_customer_data_custom_[[#This Row],[Purchase Date]])</f>
        <v>9</v>
      </c>
      <c r="N4438" t="str">
        <f>TEXT(ecommerce_customer_data_custom_[[#This Row],[Purchase Date]],"mmmm")</f>
        <v>September</v>
      </c>
      <c r="O4438" t="str">
        <f>VLOOKUP(ecommerce_customer_data_custom_[[#This Row],[Customer Age]],AgeGroupMapping!$A$2:$C$5,3,TRUE)</f>
        <v>Young</v>
      </c>
      <c r="P4438" t="str">
        <f>IF(ecommerce_customer_data_custom_[[#This Row],[Returns]]=1,"Returned","Not Returned")</f>
        <v>Returned</v>
      </c>
      <c r="Q4438" t="str">
        <f>_xlfn.XLOOKUP(ecommerce_customer_data_custom_[[#This Row],[Payment Method]],PaymentMapping!$A$2:$A$11,PaymentMapping!$B$2:$B$11,"Other")</f>
        <v>Cash</v>
      </c>
    </row>
    <row r="4439" spans="1:17" x14ac:dyDescent="0.3">
      <c r="A4439">
        <v>4297</v>
      </c>
      <c r="B4439" s="14">
        <v>44439.876018518517</v>
      </c>
      <c r="C4439" t="s">
        <v>11</v>
      </c>
      <c r="D4439">
        <v>263</v>
      </c>
      <c r="E4439">
        <v>5</v>
      </c>
      <c r="F4439">
        <v>155</v>
      </c>
      <c r="G4439" t="s">
        <v>15</v>
      </c>
      <c r="H4439">
        <v>26</v>
      </c>
      <c r="I4439">
        <v>1</v>
      </c>
      <c r="J4439" t="s">
        <v>13</v>
      </c>
      <c r="K4439">
        <v>1</v>
      </c>
      <c r="L4439">
        <f>YEAR(ecommerce_customer_data_custom_[[#This Row],[Purchase Date]])</f>
        <v>2021</v>
      </c>
      <c r="M4439">
        <f>MONTH(ecommerce_customer_data_custom_[[#This Row],[Purchase Date]])</f>
        <v>8</v>
      </c>
      <c r="N4439" t="str">
        <f>TEXT(ecommerce_customer_data_custom_[[#This Row],[Purchase Date]],"mmmm")</f>
        <v>August</v>
      </c>
      <c r="O4439" t="str">
        <f>VLOOKUP(ecommerce_customer_data_custom_[[#This Row],[Customer Age]],AgeGroupMapping!$A$2:$C$5,3,TRUE)</f>
        <v>Adult</v>
      </c>
      <c r="P4439" t="str">
        <f>IF(ecommerce_customer_data_custom_[[#This Row],[Returns]]=1,"Returned","Not Returned")</f>
        <v>Returned</v>
      </c>
      <c r="Q4439" t="str">
        <f>_xlfn.XLOOKUP(ecommerce_customer_data_custom_[[#This Row],[Payment Method]],PaymentMapping!$A$2:$A$11,PaymentMapping!$B$2:$B$11,"Other")</f>
        <v>Wallet/UPI</v>
      </c>
    </row>
    <row r="4440" spans="1:17" x14ac:dyDescent="0.3">
      <c r="A4440">
        <v>4297</v>
      </c>
      <c r="B4440" s="14">
        <v>44776.972893518519</v>
      </c>
      <c r="C4440" t="s">
        <v>11</v>
      </c>
      <c r="D4440">
        <v>303</v>
      </c>
      <c r="E4440">
        <v>4</v>
      </c>
      <c r="F4440">
        <v>5005</v>
      </c>
      <c r="G4440" t="s">
        <v>20</v>
      </c>
      <c r="H4440">
        <v>26</v>
      </c>
      <c r="I4440">
        <v>0</v>
      </c>
      <c r="J4440" t="s">
        <v>13</v>
      </c>
      <c r="K4440">
        <v>1</v>
      </c>
      <c r="L4440">
        <f>YEAR(ecommerce_customer_data_custom_[[#This Row],[Purchase Date]])</f>
        <v>2022</v>
      </c>
      <c r="M4440">
        <f>MONTH(ecommerce_customer_data_custom_[[#This Row],[Purchase Date]])</f>
        <v>8</v>
      </c>
      <c r="N4440" t="str">
        <f>TEXT(ecommerce_customer_data_custom_[[#This Row],[Purchase Date]],"mmmm")</f>
        <v>August</v>
      </c>
      <c r="O4440" t="str">
        <f>VLOOKUP(ecommerce_customer_data_custom_[[#This Row],[Customer Age]],AgeGroupMapping!$A$2:$C$5,3,TRUE)</f>
        <v>Adult</v>
      </c>
      <c r="P4440" t="str">
        <f>IF(ecommerce_customer_data_custom_[[#This Row],[Returns]]=1,"Returned","Not Returned")</f>
        <v>Not Returned</v>
      </c>
      <c r="Q4440" t="str">
        <f>_xlfn.XLOOKUP(ecommerce_customer_data_custom_[[#This Row],[Payment Method]],PaymentMapping!$A$2:$A$11,PaymentMapping!$B$2:$B$11,"Other")</f>
        <v>Other</v>
      </c>
    </row>
    <row r="4441" spans="1:17" x14ac:dyDescent="0.3">
      <c r="A4441">
        <v>4297</v>
      </c>
      <c r="B4441" s="14">
        <v>45061.386111111111</v>
      </c>
      <c r="C4441" t="s">
        <v>18</v>
      </c>
      <c r="D4441">
        <v>54</v>
      </c>
      <c r="E4441">
        <v>2</v>
      </c>
      <c r="F4441">
        <v>3382</v>
      </c>
      <c r="G4441" t="s">
        <v>12</v>
      </c>
      <c r="H4441">
        <v>26</v>
      </c>
      <c r="I4441">
        <v>0</v>
      </c>
      <c r="J4441" t="s">
        <v>13</v>
      </c>
      <c r="K4441">
        <v>1</v>
      </c>
      <c r="L4441">
        <f>YEAR(ecommerce_customer_data_custom_[[#This Row],[Purchase Date]])</f>
        <v>2023</v>
      </c>
      <c r="M4441">
        <f>MONTH(ecommerce_customer_data_custom_[[#This Row],[Purchase Date]])</f>
        <v>5</v>
      </c>
      <c r="N4441" t="str">
        <f>TEXT(ecommerce_customer_data_custom_[[#This Row],[Purchase Date]],"mmmm")</f>
        <v>May</v>
      </c>
      <c r="O4441" t="str">
        <f>VLOOKUP(ecommerce_customer_data_custom_[[#This Row],[Customer Age]],AgeGroupMapping!$A$2:$C$5,3,TRUE)</f>
        <v>Adult</v>
      </c>
      <c r="P4441" t="str">
        <f>IF(ecommerce_customer_data_custom_[[#This Row],[Returns]]=1,"Returned","Not Returned")</f>
        <v>Not Returned</v>
      </c>
      <c r="Q4441" t="str">
        <f>_xlfn.XLOOKUP(ecommerce_customer_data_custom_[[#This Row],[Payment Method]],PaymentMapping!$A$2:$A$11,PaymentMapping!$B$2:$B$11,"Other")</f>
        <v>Card</v>
      </c>
    </row>
    <row r="4442" spans="1:17" x14ac:dyDescent="0.3">
      <c r="A4442">
        <v>4297</v>
      </c>
      <c r="B4442" s="14">
        <v>45050.383206018516</v>
      </c>
      <c r="C4442" t="s">
        <v>14</v>
      </c>
      <c r="D4442">
        <v>134</v>
      </c>
      <c r="E4442">
        <v>3</v>
      </c>
      <c r="F4442">
        <v>1111</v>
      </c>
      <c r="G4442" t="s">
        <v>20</v>
      </c>
      <c r="H4442">
        <v>26</v>
      </c>
      <c r="I4442">
        <v>0</v>
      </c>
      <c r="J4442" t="s">
        <v>13</v>
      </c>
      <c r="K4442">
        <v>1</v>
      </c>
      <c r="L4442">
        <f>YEAR(ecommerce_customer_data_custom_[[#This Row],[Purchase Date]])</f>
        <v>2023</v>
      </c>
      <c r="M4442">
        <f>MONTH(ecommerce_customer_data_custom_[[#This Row],[Purchase Date]])</f>
        <v>5</v>
      </c>
      <c r="N4442" t="str">
        <f>TEXT(ecommerce_customer_data_custom_[[#This Row],[Purchase Date]],"mmmm")</f>
        <v>May</v>
      </c>
      <c r="O4442" t="str">
        <f>VLOOKUP(ecommerce_customer_data_custom_[[#This Row],[Customer Age]],AgeGroupMapping!$A$2:$C$5,3,TRUE)</f>
        <v>Adult</v>
      </c>
      <c r="P4442" t="str">
        <f>IF(ecommerce_customer_data_custom_[[#This Row],[Returns]]=1,"Returned","Not Returned")</f>
        <v>Not Returned</v>
      </c>
      <c r="Q4442" t="str">
        <f>_xlfn.XLOOKUP(ecommerce_customer_data_custom_[[#This Row],[Payment Method]],PaymentMapping!$A$2:$A$11,PaymentMapping!$B$2:$B$11,"Other")</f>
        <v>Other</v>
      </c>
    </row>
    <row r="4443" spans="1:17" x14ac:dyDescent="0.3">
      <c r="A4443">
        <v>4297</v>
      </c>
      <c r="B4443" s="14">
        <v>44758.822604166664</v>
      </c>
      <c r="C4443" t="s">
        <v>11</v>
      </c>
      <c r="D4443">
        <v>190</v>
      </c>
      <c r="E4443">
        <v>4</v>
      </c>
      <c r="F4443">
        <v>2448</v>
      </c>
      <c r="G4443" t="s">
        <v>12</v>
      </c>
      <c r="H4443">
        <v>26</v>
      </c>
      <c r="I4443">
        <v>0</v>
      </c>
      <c r="J4443" t="s">
        <v>13</v>
      </c>
      <c r="K4443">
        <v>1</v>
      </c>
      <c r="L4443">
        <f>YEAR(ecommerce_customer_data_custom_[[#This Row],[Purchase Date]])</f>
        <v>2022</v>
      </c>
      <c r="M4443">
        <f>MONTH(ecommerce_customer_data_custom_[[#This Row],[Purchase Date]])</f>
        <v>7</v>
      </c>
      <c r="N4443" t="str">
        <f>TEXT(ecommerce_customer_data_custom_[[#This Row],[Purchase Date]],"mmmm")</f>
        <v>July</v>
      </c>
      <c r="O4443" t="str">
        <f>VLOOKUP(ecommerce_customer_data_custom_[[#This Row],[Customer Age]],AgeGroupMapping!$A$2:$C$5,3,TRUE)</f>
        <v>Adult</v>
      </c>
      <c r="P4443" t="str">
        <f>IF(ecommerce_customer_data_custom_[[#This Row],[Returns]]=1,"Returned","Not Returned")</f>
        <v>Not Returned</v>
      </c>
      <c r="Q4443" t="str">
        <f>_xlfn.XLOOKUP(ecommerce_customer_data_custom_[[#This Row],[Payment Method]],PaymentMapping!$A$2:$A$11,PaymentMapping!$B$2:$B$11,"Other")</f>
        <v>Card</v>
      </c>
    </row>
    <row r="4444" spans="1:17" x14ac:dyDescent="0.3">
      <c r="A4444">
        <v>4297</v>
      </c>
      <c r="B4444" s="14">
        <v>45067.903668981482</v>
      </c>
      <c r="C4444" t="s">
        <v>14</v>
      </c>
      <c r="D4444">
        <v>392</v>
      </c>
      <c r="E4444">
        <v>1</v>
      </c>
      <c r="F4444">
        <v>1180</v>
      </c>
      <c r="G4444" t="s">
        <v>12</v>
      </c>
      <c r="H4444">
        <v>26</v>
      </c>
      <c r="I4444">
        <v>0</v>
      </c>
      <c r="J4444" t="s">
        <v>13</v>
      </c>
      <c r="K4444">
        <v>1</v>
      </c>
      <c r="L4444">
        <f>YEAR(ecommerce_customer_data_custom_[[#This Row],[Purchase Date]])</f>
        <v>2023</v>
      </c>
      <c r="M4444">
        <f>MONTH(ecommerce_customer_data_custom_[[#This Row],[Purchase Date]])</f>
        <v>5</v>
      </c>
      <c r="N4444" t="str">
        <f>TEXT(ecommerce_customer_data_custom_[[#This Row],[Purchase Date]],"mmmm")</f>
        <v>May</v>
      </c>
      <c r="O4444" t="str">
        <f>VLOOKUP(ecommerce_customer_data_custom_[[#This Row],[Customer Age]],AgeGroupMapping!$A$2:$C$5,3,TRUE)</f>
        <v>Adult</v>
      </c>
      <c r="P4444" t="str">
        <f>IF(ecommerce_customer_data_custom_[[#This Row],[Returns]]=1,"Returned","Not Returned")</f>
        <v>Not Returned</v>
      </c>
      <c r="Q4444" t="str">
        <f>_xlfn.XLOOKUP(ecommerce_customer_data_custom_[[#This Row],[Payment Method]],PaymentMapping!$A$2:$A$11,PaymentMapping!$B$2:$B$11,"Other")</f>
        <v>Card</v>
      </c>
    </row>
    <row r="4445" spans="1:17" x14ac:dyDescent="0.3">
      <c r="A4445">
        <v>46795</v>
      </c>
      <c r="B4445" s="14">
        <v>44979.793888888889</v>
      </c>
      <c r="C4445" t="s">
        <v>14</v>
      </c>
      <c r="D4445">
        <v>410</v>
      </c>
      <c r="E4445">
        <v>3</v>
      </c>
      <c r="F4445">
        <v>1523</v>
      </c>
      <c r="G4445" t="s">
        <v>12</v>
      </c>
      <c r="H4445">
        <v>33</v>
      </c>
      <c r="I4445">
        <v>1</v>
      </c>
      <c r="J4445" t="s">
        <v>13</v>
      </c>
      <c r="K4445">
        <v>0</v>
      </c>
      <c r="L4445">
        <f>YEAR(ecommerce_customer_data_custom_[[#This Row],[Purchase Date]])</f>
        <v>2023</v>
      </c>
      <c r="M4445">
        <f>MONTH(ecommerce_customer_data_custom_[[#This Row],[Purchase Date]])</f>
        <v>2</v>
      </c>
      <c r="N4445" t="str">
        <f>TEXT(ecommerce_customer_data_custom_[[#This Row],[Purchase Date]],"mmmm")</f>
        <v>February</v>
      </c>
      <c r="O4445" t="str">
        <f>VLOOKUP(ecommerce_customer_data_custom_[[#This Row],[Customer Age]],AgeGroupMapping!$A$2:$C$5,3,TRUE)</f>
        <v>Adult</v>
      </c>
      <c r="P4445" t="str">
        <f>IF(ecommerce_customer_data_custom_[[#This Row],[Returns]]=1,"Returned","Not Returned")</f>
        <v>Returned</v>
      </c>
      <c r="Q4445" t="str">
        <f>_xlfn.XLOOKUP(ecommerce_customer_data_custom_[[#This Row],[Payment Method]],PaymentMapping!$A$2:$A$11,PaymentMapping!$B$2:$B$11,"Other")</f>
        <v>Card</v>
      </c>
    </row>
    <row r="4446" spans="1:17" x14ac:dyDescent="0.3">
      <c r="A4446">
        <v>46795</v>
      </c>
      <c r="B4446" s="14">
        <v>44952.109189814815</v>
      </c>
      <c r="C4446" t="s">
        <v>11</v>
      </c>
      <c r="D4446">
        <v>264</v>
      </c>
      <c r="E4446">
        <v>2</v>
      </c>
      <c r="F4446">
        <v>4331</v>
      </c>
      <c r="G4446" t="s">
        <v>15</v>
      </c>
      <c r="H4446">
        <v>33</v>
      </c>
      <c r="I4446">
        <v>1</v>
      </c>
      <c r="J4446" t="s">
        <v>13</v>
      </c>
      <c r="K4446">
        <v>0</v>
      </c>
      <c r="L4446">
        <f>YEAR(ecommerce_customer_data_custom_[[#This Row],[Purchase Date]])</f>
        <v>2023</v>
      </c>
      <c r="M4446">
        <f>MONTH(ecommerce_customer_data_custom_[[#This Row],[Purchase Date]])</f>
        <v>1</v>
      </c>
      <c r="N4446" t="str">
        <f>TEXT(ecommerce_customer_data_custom_[[#This Row],[Purchase Date]],"mmmm")</f>
        <v>January</v>
      </c>
      <c r="O4446" t="str">
        <f>VLOOKUP(ecommerce_customer_data_custom_[[#This Row],[Customer Age]],AgeGroupMapping!$A$2:$C$5,3,TRUE)</f>
        <v>Adult</v>
      </c>
      <c r="P4446" t="str">
        <f>IF(ecommerce_customer_data_custom_[[#This Row],[Returns]]=1,"Returned","Not Returned")</f>
        <v>Returned</v>
      </c>
      <c r="Q4446" t="str">
        <f>_xlfn.XLOOKUP(ecommerce_customer_data_custom_[[#This Row],[Payment Method]],PaymentMapping!$A$2:$A$11,PaymentMapping!$B$2:$B$11,"Other")</f>
        <v>Wallet/UPI</v>
      </c>
    </row>
    <row r="4447" spans="1:17" x14ac:dyDescent="0.3">
      <c r="A4447">
        <v>16009</v>
      </c>
      <c r="B4447" s="14">
        <v>44778.052766203706</v>
      </c>
      <c r="C4447" t="s">
        <v>11</v>
      </c>
      <c r="D4447">
        <v>342</v>
      </c>
      <c r="E4447">
        <v>1</v>
      </c>
      <c r="F4447">
        <v>5135</v>
      </c>
      <c r="G4447" t="s">
        <v>12</v>
      </c>
      <c r="H4447">
        <v>52</v>
      </c>
      <c r="I4447">
        <v>1</v>
      </c>
      <c r="J4447" t="s">
        <v>17</v>
      </c>
      <c r="K4447">
        <v>0</v>
      </c>
      <c r="L4447">
        <f>YEAR(ecommerce_customer_data_custom_[[#This Row],[Purchase Date]])</f>
        <v>2022</v>
      </c>
      <c r="M4447">
        <f>MONTH(ecommerce_customer_data_custom_[[#This Row],[Purchase Date]])</f>
        <v>8</v>
      </c>
      <c r="N4447" t="str">
        <f>TEXT(ecommerce_customer_data_custom_[[#This Row],[Purchase Date]],"mmmm")</f>
        <v>August</v>
      </c>
      <c r="O4447" t="str">
        <f>VLOOKUP(ecommerce_customer_data_custom_[[#This Row],[Customer Age]],AgeGroupMapping!$A$2:$C$5,3,TRUE)</f>
        <v>Middle-Aged</v>
      </c>
      <c r="P4447" t="str">
        <f>IF(ecommerce_customer_data_custom_[[#This Row],[Returns]]=1,"Returned","Not Returned")</f>
        <v>Returned</v>
      </c>
      <c r="Q4447" t="str">
        <f>_xlfn.XLOOKUP(ecommerce_customer_data_custom_[[#This Row],[Payment Method]],PaymentMapping!$A$2:$A$11,PaymentMapping!$B$2:$B$11,"Other")</f>
        <v>Card</v>
      </c>
    </row>
    <row r="4448" spans="1:17" x14ac:dyDescent="0.3">
      <c r="A4448">
        <v>16009</v>
      </c>
      <c r="B4448" s="14">
        <v>45028.610891203702</v>
      </c>
      <c r="C4448" t="s">
        <v>18</v>
      </c>
      <c r="D4448">
        <v>77</v>
      </c>
      <c r="E4448">
        <v>5</v>
      </c>
      <c r="F4448">
        <v>2290</v>
      </c>
      <c r="G4448" t="s">
        <v>20</v>
      </c>
      <c r="H4448">
        <v>52</v>
      </c>
      <c r="I4448">
        <v>0</v>
      </c>
      <c r="J4448" t="s">
        <v>17</v>
      </c>
      <c r="K4448">
        <v>0</v>
      </c>
      <c r="L4448">
        <f>YEAR(ecommerce_customer_data_custom_[[#This Row],[Purchase Date]])</f>
        <v>2023</v>
      </c>
      <c r="M4448">
        <f>MONTH(ecommerce_customer_data_custom_[[#This Row],[Purchase Date]])</f>
        <v>4</v>
      </c>
      <c r="N4448" t="str">
        <f>TEXT(ecommerce_customer_data_custom_[[#This Row],[Purchase Date]],"mmmm")</f>
        <v>April</v>
      </c>
      <c r="O4448" t="str">
        <f>VLOOKUP(ecommerce_customer_data_custom_[[#This Row],[Customer Age]],AgeGroupMapping!$A$2:$C$5,3,TRUE)</f>
        <v>Middle-Aged</v>
      </c>
      <c r="P4448" t="str">
        <f>IF(ecommerce_customer_data_custom_[[#This Row],[Returns]]=1,"Returned","Not Returned")</f>
        <v>Not Returned</v>
      </c>
      <c r="Q4448" t="str">
        <f>_xlfn.XLOOKUP(ecommerce_customer_data_custom_[[#This Row],[Payment Method]],PaymentMapping!$A$2:$A$11,PaymentMapping!$B$2:$B$11,"Other")</f>
        <v>Other</v>
      </c>
    </row>
    <row r="4449" spans="1:17" x14ac:dyDescent="0.3">
      <c r="A4449">
        <v>16009</v>
      </c>
      <c r="B4449" s="14">
        <v>45003.200208333335</v>
      </c>
      <c r="C4449" t="s">
        <v>18</v>
      </c>
      <c r="D4449">
        <v>186</v>
      </c>
      <c r="E4449">
        <v>4</v>
      </c>
      <c r="F4449">
        <v>1817</v>
      </c>
      <c r="G4449" t="s">
        <v>12</v>
      </c>
      <c r="H4449">
        <v>52</v>
      </c>
      <c r="I4449">
        <v>1</v>
      </c>
      <c r="J4449" t="s">
        <v>17</v>
      </c>
      <c r="K4449">
        <v>0</v>
      </c>
      <c r="L4449">
        <f>YEAR(ecommerce_customer_data_custom_[[#This Row],[Purchase Date]])</f>
        <v>2023</v>
      </c>
      <c r="M4449">
        <f>MONTH(ecommerce_customer_data_custom_[[#This Row],[Purchase Date]])</f>
        <v>3</v>
      </c>
      <c r="N4449" t="str">
        <f>TEXT(ecommerce_customer_data_custom_[[#This Row],[Purchase Date]],"mmmm")</f>
        <v>March</v>
      </c>
      <c r="O4449" t="str">
        <f>VLOOKUP(ecommerce_customer_data_custom_[[#This Row],[Customer Age]],AgeGroupMapping!$A$2:$C$5,3,TRUE)</f>
        <v>Middle-Aged</v>
      </c>
      <c r="P4449" t="str">
        <f>IF(ecommerce_customer_data_custom_[[#This Row],[Returns]]=1,"Returned","Not Returned")</f>
        <v>Returned</v>
      </c>
      <c r="Q4449" t="str">
        <f>_xlfn.XLOOKUP(ecommerce_customer_data_custom_[[#This Row],[Payment Method]],PaymentMapping!$A$2:$A$11,PaymentMapping!$B$2:$B$11,"Other")</f>
        <v>Card</v>
      </c>
    </row>
    <row r="4450" spans="1:17" x14ac:dyDescent="0.3">
      <c r="A4450">
        <v>16009</v>
      </c>
      <c r="B4450" s="14">
        <v>44850.014062499999</v>
      </c>
      <c r="C4450" t="s">
        <v>14</v>
      </c>
      <c r="D4450">
        <v>126</v>
      </c>
      <c r="E4450">
        <v>1</v>
      </c>
      <c r="F4450">
        <v>3765</v>
      </c>
      <c r="G4450" t="s">
        <v>12</v>
      </c>
      <c r="H4450">
        <v>52</v>
      </c>
      <c r="I4450">
        <v>1</v>
      </c>
      <c r="J4450" t="s">
        <v>17</v>
      </c>
      <c r="K4450">
        <v>0</v>
      </c>
      <c r="L4450">
        <f>YEAR(ecommerce_customer_data_custom_[[#This Row],[Purchase Date]])</f>
        <v>2022</v>
      </c>
      <c r="M4450">
        <f>MONTH(ecommerce_customer_data_custom_[[#This Row],[Purchase Date]])</f>
        <v>10</v>
      </c>
      <c r="N4450" t="str">
        <f>TEXT(ecommerce_customer_data_custom_[[#This Row],[Purchase Date]],"mmmm")</f>
        <v>October</v>
      </c>
      <c r="O4450" t="str">
        <f>VLOOKUP(ecommerce_customer_data_custom_[[#This Row],[Customer Age]],AgeGroupMapping!$A$2:$C$5,3,TRUE)</f>
        <v>Middle-Aged</v>
      </c>
      <c r="P4450" t="str">
        <f>IF(ecommerce_customer_data_custom_[[#This Row],[Returns]]=1,"Returned","Not Returned")</f>
        <v>Returned</v>
      </c>
      <c r="Q4450" t="str">
        <f>_xlfn.XLOOKUP(ecommerce_customer_data_custom_[[#This Row],[Payment Method]],PaymentMapping!$A$2:$A$11,PaymentMapping!$B$2:$B$11,"Other")</f>
        <v>Card</v>
      </c>
    </row>
    <row r="4451" spans="1:17" x14ac:dyDescent="0.3">
      <c r="A4451">
        <v>5076</v>
      </c>
      <c r="B4451" s="14">
        <v>44962.515717592592</v>
      </c>
      <c r="C4451" t="s">
        <v>18</v>
      </c>
      <c r="D4451">
        <v>462</v>
      </c>
      <c r="E4451">
        <v>2</v>
      </c>
      <c r="F4451">
        <v>1161</v>
      </c>
      <c r="G4451" t="s">
        <v>12</v>
      </c>
      <c r="H4451">
        <v>53</v>
      </c>
      <c r="I4451">
        <v>0</v>
      </c>
      <c r="J4451" t="s">
        <v>13</v>
      </c>
      <c r="K4451">
        <v>1</v>
      </c>
      <c r="L4451">
        <f>YEAR(ecommerce_customer_data_custom_[[#This Row],[Purchase Date]])</f>
        <v>2023</v>
      </c>
      <c r="M4451">
        <f>MONTH(ecommerce_customer_data_custom_[[#This Row],[Purchase Date]])</f>
        <v>2</v>
      </c>
      <c r="N4451" t="str">
        <f>TEXT(ecommerce_customer_data_custom_[[#This Row],[Purchase Date]],"mmmm")</f>
        <v>February</v>
      </c>
      <c r="O4451" t="str">
        <f>VLOOKUP(ecommerce_customer_data_custom_[[#This Row],[Customer Age]],AgeGroupMapping!$A$2:$C$5,3,TRUE)</f>
        <v>Middle-Aged</v>
      </c>
      <c r="P4451" t="str">
        <f>IF(ecommerce_customer_data_custom_[[#This Row],[Returns]]=1,"Returned","Not Returned")</f>
        <v>Not Returned</v>
      </c>
      <c r="Q4451" t="str">
        <f>_xlfn.XLOOKUP(ecommerce_customer_data_custom_[[#This Row],[Payment Method]],PaymentMapping!$A$2:$A$11,PaymentMapping!$B$2:$B$11,"Other")</f>
        <v>Card</v>
      </c>
    </row>
    <row r="4452" spans="1:17" x14ac:dyDescent="0.3">
      <c r="A4452">
        <v>5076</v>
      </c>
      <c r="B4452" s="14">
        <v>44310.751111111109</v>
      </c>
      <c r="C4452" t="s">
        <v>11</v>
      </c>
      <c r="D4452">
        <v>291</v>
      </c>
      <c r="E4452">
        <v>1</v>
      </c>
      <c r="F4452">
        <v>4380</v>
      </c>
      <c r="G4452" t="s">
        <v>12</v>
      </c>
      <c r="H4452">
        <v>53</v>
      </c>
      <c r="I4452">
        <v>0</v>
      </c>
      <c r="J4452" t="s">
        <v>13</v>
      </c>
      <c r="K4452">
        <v>1</v>
      </c>
      <c r="L4452">
        <f>YEAR(ecommerce_customer_data_custom_[[#This Row],[Purchase Date]])</f>
        <v>2021</v>
      </c>
      <c r="M4452">
        <f>MONTH(ecommerce_customer_data_custom_[[#This Row],[Purchase Date]])</f>
        <v>4</v>
      </c>
      <c r="N4452" t="str">
        <f>TEXT(ecommerce_customer_data_custom_[[#This Row],[Purchase Date]],"mmmm")</f>
        <v>April</v>
      </c>
      <c r="O4452" t="str">
        <f>VLOOKUP(ecommerce_customer_data_custom_[[#This Row],[Customer Age]],AgeGroupMapping!$A$2:$C$5,3,TRUE)</f>
        <v>Middle-Aged</v>
      </c>
      <c r="P4452" t="str">
        <f>IF(ecommerce_customer_data_custom_[[#This Row],[Returns]]=1,"Returned","Not Returned")</f>
        <v>Not Returned</v>
      </c>
      <c r="Q4452" t="str">
        <f>_xlfn.XLOOKUP(ecommerce_customer_data_custom_[[#This Row],[Payment Method]],PaymentMapping!$A$2:$A$11,PaymentMapping!$B$2:$B$11,"Other")</f>
        <v>Card</v>
      </c>
    </row>
    <row r="4453" spans="1:17" x14ac:dyDescent="0.3">
      <c r="A4453">
        <v>5076</v>
      </c>
      <c r="B4453" s="14">
        <v>44413.844918981478</v>
      </c>
      <c r="C4453" t="s">
        <v>16</v>
      </c>
      <c r="D4453">
        <v>320</v>
      </c>
      <c r="E4453">
        <v>2</v>
      </c>
      <c r="F4453">
        <v>1202</v>
      </c>
      <c r="G4453" t="s">
        <v>12</v>
      </c>
      <c r="H4453">
        <v>53</v>
      </c>
      <c r="I4453">
        <v>0</v>
      </c>
      <c r="J4453" t="s">
        <v>13</v>
      </c>
      <c r="K4453">
        <v>1</v>
      </c>
      <c r="L4453">
        <f>YEAR(ecommerce_customer_data_custom_[[#This Row],[Purchase Date]])</f>
        <v>2021</v>
      </c>
      <c r="M4453">
        <f>MONTH(ecommerce_customer_data_custom_[[#This Row],[Purchase Date]])</f>
        <v>8</v>
      </c>
      <c r="N4453" t="str">
        <f>TEXT(ecommerce_customer_data_custom_[[#This Row],[Purchase Date]],"mmmm")</f>
        <v>August</v>
      </c>
      <c r="O4453" t="str">
        <f>VLOOKUP(ecommerce_customer_data_custom_[[#This Row],[Customer Age]],AgeGroupMapping!$A$2:$C$5,3,TRUE)</f>
        <v>Middle-Aged</v>
      </c>
      <c r="P4453" t="str">
        <f>IF(ecommerce_customer_data_custom_[[#This Row],[Returns]]=1,"Returned","Not Returned")</f>
        <v>Not Returned</v>
      </c>
      <c r="Q4453" t="str">
        <f>_xlfn.XLOOKUP(ecommerce_customer_data_custom_[[#This Row],[Payment Method]],PaymentMapping!$A$2:$A$11,PaymentMapping!$B$2:$B$11,"Other")</f>
        <v>Card</v>
      </c>
    </row>
    <row r="4454" spans="1:17" x14ac:dyDescent="0.3">
      <c r="A4454">
        <v>5076</v>
      </c>
      <c r="B4454" s="14">
        <v>44330.909328703703</v>
      </c>
      <c r="C4454" t="s">
        <v>18</v>
      </c>
      <c r="D4454">
        <v>153</v>
      </c>
      <c r="E4454">
        <v>1</v>
      </c>
      <c r="F4454">
        <v>4433</v>
      </c>
      <c r="G4454" t="s">
        <v>12</v>
      </c>
      <c r="H4454">
        <v>53</v>
      </c>
      <c r="I4454">
        <v>0</v>
      </c>
      <c r="J4454" t="s">
        <v>13</v>
      </c>
      <c r="K4454">
        <v>1</v>
      </c>
      <c r="L4454">
        <f>YEAR(ecommerce_customer_data_custom_[[#This Row],[Purchase Date]])</f>
        <v>2021</v>
      </c>
      <c r="M4454">
        <f>MONTH(ecommerce_customer_data_custom_[[#This Row],[Purchase Date]])</f>
        <v>5</v>
      </c>
      <c r="N4454" t="str">
        <f>TEXT(ecommerce_customer_data_custom_[[#This Row],[Purchase Date]],"mmmm")</f>
        <v>May</v>
      </c>
      <c r="O4454" t="str">
        <f>VLOOKUP(ecommerce_customer_data_custom_[[#This Row],[Customer Age]],AgeGroupMapping!$A$2:$C$5,3,TRUE)</f>
        <v>Middle-Aged</v>
      </c>
      <c r="P4454" t="str">
        <f>IF(ecommerce_customer_data_custom_[[#This Row],[Returns]]=1,"Returned","Not Returned")</f>
        <v>Not Returned</v>
      </c>
      <c r="Q4454" t="str">
        <f>_xlfn.XLOOKUP(ecommerce_customer_data_custom_[[#This Row],[Payment Method]],PaymentMapping!$A$2:$A$11,PaymentMapping!$B$2:$B$11,"Other")</f>
        <v>Card</v>
      </c>
    </row>
    <row r="4455" spans="1:17" x14ac:dyDescent="0.3">
      <c r="A4455">
        <v>5076</v>
      </c>
      <c r="B4455" s="14">
        <v>44721.223611111112</v>
      </c>
      <c r="C4455" t="s">
        <v>16</v>
      </c>
      <c r="D4455">
        <v>362</v>
      </c>
      <c r="E4455">
        <v>4</v>
      </c>
      <c r="F4455">
        <v>278</v>
      </c>
      <c r="G4455" t="s">
        <v>19</v>
      </c>
      <c r="H4455">
        <v>53</v>
      </c>
      <c r="I4455">
        <v>1</v>
      </c>
      <c r="J4455" t="s">
        <v>13</v>
      </c>
      <c r="K4455">
        <v>1</v>
      </c>
      <c r="L4455">
        <f>YEAR(ecommerce_customer_data_custom_[[#This Row],[Purchase Date]])</f>
        <v>2022</v>
      </c>
      <c r="M4455">
        <f>MONTH(ecommerce_customer_data_custom_[[#This Row],[Purchase Date]])</f>
        <v>6</v>
      </c>
      <c r="N4455" t="str">
        <f>TEXT(ecommerce_customer_data_custom_[[#This Row],[Purchase Date]],"mmmm")</f>
        <v>June</v>
      </c>
      <c r="O4455" t="str">
        <f>VLOOKUP(ecommerce_customer_data_custom_[[#This Row],[Customer Age]],AgeGroupMapping!$A$2:$C$5,3,TRUE)</f>
        <v>Middle-Aged</v>
      </c>
      <c r="P4455" t="str">
        <f>IF(ecommerce_customer_data_custom_[[#This Row],[Returns]]=1,"Returned","Not Returned")</f>
        <v>Returned</v>
      </c>
      <c r="Q4455" t="str">
        <f>_xlfn.XLOOKUP(ecommerce_customer_data_custom_[[#This Row],[Payment Method]],PaymentMapping!$A$2:$A$11,PaymentMapping!$B$2:$B$11,"Other")</f>
        <v>Cash</v>
      </c>
    </row>
    <row r="4456" spans="1:17" x14ac:dyDescent="0.3">
      <c r="A4456">
        <v>5076</v>
      </c>
      <c r="B4456" s="14">
        <v>44536.344722222224</v>
      </c>
      <c r="C4456" t="s">
        <v>11</v>
      </c>
      <c r="D4456">
        <v>228</v>
      </c>
      <c r="E4456">
        <v>1</v>
      </c>
      <c r="F4456">
        <v>625</v>
      </c>
      <c r="G4456" t="s">
        <v>15</v>
      </c>
      <c r="H4456">
        <v>53</v>
      </c>
      <c r="I4456">
        <v>0</v>
      </c>
      <c r="J4456" t="s">
        <v>13</v>
      </c>
      <c r="K4456">
        <v>1</v>
      </c>
      <c r="L4456">
        <f>YEAR(ecommerce_customer_data_custom_[[#This Row],[Purchase Date]])</f>
        <v>2021</v>
      </c>
      <c r="M4456">
        <f>MONTH(ecommerce_customer_data_custom_[[#This Row],[Purchase Date]])</f>
        <v>12</v>
      </c>
      <c r="N4456" t="str">
        <f>TEXT(ecommerce_customer_data_custom_[[#This Row],[Purchase Date]],"mmmm")</f>
        <v>December</v>
      </c>
      <c r="O4456" t="str">
        <f>VLOOKUP(ecommerce_customer_data_custom_[[#This Row],[Customer Age]],AgeGroupMapping!$A$2:$C$5,3,TRUE)</f>
        <v>Middle-Aged</v>
      </c>
      <c r="P4456" t="str">
        <f>IF(ecommerce_customer_data_custom_[[#This Row],[Returns]]=1,"Returned","Not Returned")</f>
        <v>Not Returned</v>
      </c>
      <c r="Q4456" t="str">
        <f>_xlfn.XLOOKUP(ecommerce_customer_data_custom_[[#This Row],[Payment Method]],PaymentMapping!$A$2:$A$11,PaymentMapping!$B$2:$B$11,"Other")</f>
        <v>Wallet/UPI</v>
      </c>
    </row>
    <row r="4457" spans="1:17" x14ac:dyDescent="0.3">
      <c r="A4457">
        <v>5076</v>
      </c>
      <c r="B4457" s="14">
        <v>44956.640185185184</v>
      </c>
      <c r="C4457" t="s">
        <v>18</v>
      </c>
      <c r="D4457">
        <v>500</v>
      </c>
      <c r="E4457">
        <v>4</v>
      </c>
      <c r="F4457">
        <v>3063</v>
      </c>
      <c r="G4457" t="s">
        <v>12</v>
      </c>
      <c r="H4457">
        <v>53</v>
      </c>
      <c r="I4457">
        <v>0</v>
      </c>
      <c r="J4457" t="s">
        <v>13</v>
      </c>
      <c r="K4457">
        <v>1</v>
      </c>
      <c r="L4457">
        <f>YEAR(ecommerce_customer_data_custom_[[#This Row],[Purchase Date]])</f>
        <v>2023</v>
      </c>
      <c r="M4457">
        <f>MONTH(ecommerce_customer_data_custom_[[#This Row],[Purchase Date]])</f>
        <v>1</v>
      </c>
      <c r="N4457" t="str">
        <f>TEXT(ecommerce_customer_data_custom_[[#This Row],[Purchase Date]],"mmmm")</f>
        <v>January</v>
      </c>
      <c r="O4457" t="str">
        <f>VLOOKUP(ecommerce_customer_data_custom_[[#This Row],[Customer Age]],AgeGroupMapping!$A$2:$C$5,3,TRUE)</f>
        <v>Middle-Aged</v>
      </c>
      <c r="P4457" t="str">
        <f>IF(ecommerce_customer_data_custom_[[#This Row],[Returns]]=1,"Returned","Not Returned")</f>
        <v>Not Returned</v>
      </c>
      <c r="Q4457" t="str">
        <f>_xlfn.XLOOKUP(ecommerce_customer_data_custom_[[#This Row],[Payment Method]],PaymentMapping!$A$2:$A$11,PaymentMapping!$B$2:$B$11,"Other")</f>
        <v>Card</v>
      </c>
    </row>
    <row r="4458" spans="1:17" x14ac:dyDescent="0.3">
      <c r="A4458">
        <v>26538</v>
      </c>
      <c r="B4458" s="14">
        <v>45167.30196759259</v>
      </c>
      <c r="C4458" t="s">
        <v>18</v>
      </c>
      <c r="D4458">
        <v>40</v>
      </c>
      <c r="E4458">
        <v>1</v>
      </c>
      <c r="F4458">
        <v>1814</v>
      </c>
      <c r="G4458" t="s">
        <v>19</v>
      </c>
      <c r="H4458">
        <v>53</v>
      </c>
      <c r="I4458">
        <v>0</v>
      </c>
      <c r="J4458" t="s">
        <v>17</v>
      </c>
      <c r="K4458">
        <v>0</v>
      </c>
      <c r="L4458">
        <f>YEAR(ecommerce_customer_data_custom_[[#This Row],[Purchase Date]])</f>
        <v>2023</v>
      </c>
      <c r="M4458">
        <f>MONTH(ecommerce_customer_data_custom_[[#This Row],[Purchase Date]])</f>
        <v>8</v>
      </c>
      <c r="N4458" t="str">
        <f>TEXT(ecommerce_customer_data_custom_[[#This Row],[Purchase Date]],"mmmm")</f>
        <v>August</v>
      </c>
      <c r="O4458" t="str">
        <f>VLOOKUP(ecommerce_customer_data_custom_[[#This Row],[Customer Age]],AgeGroupMapping!$A$2:$C$5,3,TRUE)</f>
        <v>Middle-Aged</v>
      </c>
      <c r="P4458" t="str">
        <f>IF(ecommerce_customer_data_custom_[[#This Row],[Returns]]=1,"Returned","Not Returned")</f>
        <v>Not Returned</v>
      </c>
      <c r="Q4458" t="str">
        <f>_xlfn.XLOOKUP(ecommerce_customer_data_custom_[[#This Row],[Payment Method]],PaymentMapping!$A$2:$A$11,PaymentMapping!$B$2:$B$11,"Other")</f>
        <v>Cash</v>
      </c>
    </row>
    <row r="4459" spans="1:17" x14ac:dyDescent="0.3">
      <c r="A4459">
        <v>26538</v>
      </c>
      <c r="B4459" s="14">
        <v>44438.176076388889</v>
      </c>
      <c r="C4459" t="s">
        <v>16</v>
      </c>
      <c r="D4459">
        <v>285</v>
      </c>
      <c r="E4459">
        <v>3</v>
      </c>
      <c r="F4459">
        <v>1503</v>
      </c>
      <c r="G4459" t="s">
        <v>15</v>
      </c>
      <c r="H4459">
        <v>53</v>
      </c>
      <c r="I4459">
        <v>0</v>
      </c>
      <c r="J4459" t="s">
        <v>17</v>
      </c>
      <c r="K4459">
        <v>0</v>
      </c>
      <c r="L4459">
        <f>YEAR(ecommerce_customer_data_custom_[[#This Row],[Purchase Date]])</f>
        <v>2021</v>
      </c>
      <c r="M4459">
        <f>MONTH(ecommerce_customer_data_custom_[[#This Row],[Purchase Date]])</f>
        <v>8</v>
      </c>
      <c r="N4459" t="str">
        <f>TEXT(ecommerce_customer_data_custom_[[#This Row],[Purchase Date]],"mmmm")</f>
        <v>August</v>
      </c>
      <c r="O4459" t="str">
        <f>VLOOKUP(ecommerce_customer_data_custom_[[#This Row],[Customer Age]],AgeGroupMapping!$A$2:$C$5,3,TRUE)</f>
        <v>Middle-Aged</v>
      </c>
      <c r="P4459" t="str">
        <f>IF(ecommerce_customer_data_custom_[[#This Row],[Returns]]=1,"Returned","Not Returned")</f>
        <v>Not Returned</v>
      </c>
      <c r="Q4459" t="str">
        <f>_xlfn.XLOOKUP(ecommerce_customer_data_custom_[[#This Row],[Payment Method]],PaymentMapping!$A$2:$A$11,PaymentMapping!$B$2:$B$11,"Other")</f>
        <v>Wallet/UPI</v>
      </c>
    </row>
    <row r="4460" spans="1:17" x14ac:dyDescent="0.3">
      <c r="A4460">
        <v>26538</v>
      </c>
      <c r="B4460" s="14">
        <v>44518.453981481478</v>
      </c>
      <c r="C4460" t="s">
        <v>16</v>
      </c>
      <c r="D4460">
        <v>452</v>
      </c>
      <c r="E4460">
        <v>3</v>
      </c>
      <c r="F4460">
        <v>3740</v>
      </c>
      <c r="G4460" t="s">
        <v>12</v>
      </c>
      <c r="H4460">
        <v>53</v>
      </c>
      <c r="I4460">
        <v>1</v>
      </c>
      <c r="J4460" t="s">
        <v>17</v>
      </c>
      <c r="K4460">
        <v>0</v>
      </c>
      <c r="L4460">
        <f>YEAR(ecommerce_customer_data_custom_[[#This Row],[Purchase Date]])</f>
        <v>2021</v>
      </c>
      <c r="M4460">
        <f>MONTH(ecommerce_customer_data_custom_[[#This Row],[Purchase Date]])</f>
        <v>11</v>
      </c>
      <c r="N4460" t="str">
        <f>TEXT(ecommerce_customer_data_custom_[[#This Row],[Purchase Date]],"mmmm")</f>
        <v>November</v>
      </c>
      <c r="O4460" t="str">
        <f>VLOOKUP(ecommerce_customer_data_custom_[[#This Row],[Customer Age]],AgeGroupMapping!$A$2:$C$5,3,TRUE)</f>
        <v>Middle-Aged</v>
      </c>
      <c r="P4460" t="str">
        <f>IF(ecommerce_customer_data_custom_[[#This Row],[Returns]]=1,"Returned","Not Returned")</f>
        <v>Returned</v>
      </c>
      <c r="Q4460" t="str">
        <f>_xlfn.XLOOKUP(ecommerce_customer_data_custom_[[#This Row],[Payment Method]],PaymentMapping!$A$2:$A$11,PaymentMapping!$B$2:$B$11,"Other")</f>
        <v>Card</v>
      </c>
    </row>
    <row r="4461" spans="1:17" x14ac:dyDescent="0.3">
      <c r="A4461">
        <v>26538</v>
      </c>
      <c r="B4461" s="14">
        <v>44107.190196759257</v>
      </c>
      <c r="C4461" t="s">
        <v>18</v>
      </c>
      <c r="D4461">
        <v>95</v>
      </c>
      <c r="E4461">
        <v>5</v>
      </c>
      <c r="F4461">
        <v>4710</v>
      </c>
      <c r="G4461" t="s">
        <v>20</v>
      </c>
      <c r="H4461">
        <v>53</v>
      </c>
      <c r="I4461">
        <v>0</v>
      </c>
      <c r="J4461" t="s">
        <v>17</v>
      </c>
      <c r="K4461">
        <v>0</v>
      </c>
      <c r="L4461">
        <f>YEAR(ecommerce_customer_data_custom_[[#This Row],[Purchase Date]])</f>
        <v>2020</v>
      </c>
      <c r="M4461">
        <f>MONTH(ecommerce_customer_data_custom_[[#This Row],[Purchase Date]])</f>
        <v>10</v>
      </c>
      <c r="N4461" t="str">
        <f>TEXT(ecommerce_customer_data_custom_[[#This Row],[Purchase Date]],"mmmm")</f>
        <v>October</v>
      </c>
      <c r="O4461" t="str">
        <f>VLOOKUP(ecommerce_customer_data_custom_[[#This Row],[Customer Age]],AgeGroupMapping!$A$2:$C$5,3,TRUE)</f>
        <v>Middle-Aged</v>
      </c>
      <c r="P4461" t="str">
        <f>IF(ecommerce_customer_data_custom_[[#This Row],[Returns]]=1,"Returned","Not Returned")</f>
        <v>Not Returned</v>
      </c>
      <c r="Q4461" t="str">
        <f>_xlfn.XLOOKUP(ecommerce_customer_data_custom_[[#This Row],[Payment Method]],PaymentMapping!$A$2:$A$11,PaymentMapping!$B$2:$B$11,"Other")</f>
        <v>Other</v>
      </c>
    </row>
    <row r="4462" spans="1:17" x14ac:dyDescent="0.3">
      <c r="A4462">
        <v>26538</v>
      </c>
      <c r="B4462" s="14">
        <v>44066.988657407404</v>
      </c>
      <c r="C4462" t="s">
        <v>18</v>
      </c>
      <c r="D4462">
        <v>305</v>
      </c>
      <c r="E4462">
        <v>5</v>
      </c>
      <c r="F4462">
        <v>3264</v>
      </c>
      <c r="G4462" t="s">
        <v>12</v>
      </c>
      <c r="H4462">
        <v>53</v>
      </c>
      <c r="I4462">
        <v>1</v>
      </c>
      <c r="J4462" t="s">
        <v>17</v>
      </c>
      <c r="K4462">
        <v>0</v>
      </c>
      <c r="L4462">
        <f>YEAR(ecommerce_customer_data_custom_[[#This Row],[Purchase Date]])</f>
        <v>2020</v>
      </c>
      <c r="M4462">
        <f>MONTH(ecommerce_customer_data_custom_[[#This Row],[Purchase Date]])</f>
        <v>8</v>
      </c>
      <c r="N4462" t="str">
        <f>TEXT(ecommerce_customer_data_custom_[[#This Row],[Purchase Date]],"mmmm")</f>
        <v>August</v>
      </c>
      <c r="O4462" t="str">
        <f>VLOOKUP(ecommerce_customer_data_custom_[[#This Row],[Customer Age]],AgeGroupMapping!$A$2:$C$5,3,TRUE)</f>
        <v>Middle-Aged</v>
      </c>
      <c r="P4462" t="str">
        <f>IF(ecommerce_customer_data_custom_[[#This Row],[Returns]]=1,"Returned","Not Returned")</f>
        <v>Returned</v>
      </c>
      <c r="Q4462" t="str">
        <f>_xlfn.XLOOKUP(ecommerce_customer_data_custom_[[#This Row],[Payment Method]],PaymentMapping!$A$2:$A$11,PaymentMapping!$B$2:$B$11,"Other")</f>
        <v>Card</v>
      </c>
    </row>
    <row r="4463" spans="1:17" x14ac:dyDescent="0.3">
      <c r="A4463">
        <v>26034</v>
      </c>
      <c r="B4463" s="14">
        <v>43851.957592592589</v>
      </c>
      <c r="C4463" t="s">
        <v>16</v>
      </c>
      <c r="D4463">
        <v>488</v>
      </c>
      <c r="E4463">
        <v>3</v>
      </c>
      <c r="F4463">
        <v>2289</v>
      </c>
      <c r="G4463" t="s">
        <v>15</v>
      </c>
      <c r="H4463">
        <v>36</v>
      </c>
      <c r="I4463">
        <v>0</v>
      </c>
      <c r="J4463" t="s">
        <v>13</v>
      </c>
      <c r="K4463">
        <v>0</v>
      </c>
      <c r="L4463">
        <f>YEAR(ecommerce_customer_data_custom_[[#This Row],[Purchase Date]])</f>
        <v>2020</v>
      </c>
      <c r="M4463">
        <f>MONTH(ecommerce_customer_data_custom_[[#This Row],[Purchase Date]])</f>
        <v>1</v>
      </c>
      <c r="N4463" t="str">
        <f>TEXT(ecommerce_customer_data_custom_[[#This Row],[Purchase Date]],"mmmm")</f>
        <v>January</v>
      </c>
      <c r="O4463" t="str">
        <f>VLOOKUP(ecommerce_customer_data_custom_[[#This Row],[Customer Age]],AgeGroupMapping!$A$2:$C$5,3,TRUE)</f>
        <v>Adult</v>
      </c>
      <c r="P4463" t="str">
        <f>IF(ecommerce_customer_data_custom_[[#This Row],[Returns]]=1,"Returned","Not Returned")</f>
        <v>Not Returned</v>
      </c>
      <c r="Q4463" t="str">
        <f>_xlfn.XLOOKUP(ecommerce_customer_data_custom_[[#This Row],[Payment Method]],PaymentMapping!$A$2:$A$11,PaymentMapping!$B$2:$B$11,"Other")</f>
        <v>Wallet/UPI</v>
      </c>
    </row>
    <row r="4464" spans="1:17" x14ac:dyDescent="0.3">
      <c r="A4464">
        <v>26034</v>
      </c>
      <c r="B4464" s="14">
        <v>43912.312372685185</v>
      </c>
      <c r="C4464" t="s">
        <v>11</v>
      </c>
      <c r="D4464">
        <v>476</v>
      </c>
      <c r="E4464">
        <v>5</v>
      </c>
      <c r="F4464">
        <v>1789</v>
      </c>
      <c r="G4464" t="s">
        <v>19</v>
      </c>
      <c r="H4464">
        <v>36</v>
      </c>
      <c r="I4464">
        <v>1</v>
      </c>
      <c r="J4464" t="s">
        <v>13</v>
      </c>
      <c r="K4464">
        <v>0</v>
      </c>
      <c r="L4464">
        <f>YEAR(ecommerce_customer_data_custom_[[#This Row],[Purchase Date]])</f>
        <v>2020</v>
      </c>
      <c r="M4464">
        <f>MONTH(ecommerce_customer_data_custom_[[#This Row],[Purchase Date]])</f>
        <v>3</v>
      </c>
      <c r="N4464" t="str">
        <f>TEXT(ecommerce_customer_data_custom_[[#This Row],[Purchase Date]],"mmmm")</f>
        <v>March</v>
      </c>
      <c r="O4464" t="str">
        <f>VLOOKUP(ecommerce_customer_data_custom_[[#This Row],[Customer Age]],AgeGroupMapping!$A$2:$C$5,3,TRUE)</f>
        <v>Adult</v>
      </c>
      <c r="P4464" t="str">
        <f>IF(ecommerce_customer_data_custom_[[#This Row],[Returns]]=1,"Returned","Not Returned")</f>
        <v>Returned</v>
      </c>
      <c r="Q4464" t="str">
        <f>_xlfn.XLOOKUP(ecommerce_customer_data_custom_[[#This Row],[Payment Method]],PaymentMapping!$A$2:$A$11,PaymentMapping!$B$2:$B$11,"Other")</f>
        <v>Cash</v>
      </c>
    </row>
    <row r="4465" spans="1:17" x14ac:dyDescent="0.3">
      <c r="A4465">
        <v>26034</v>
      </c>
      <c r="B4465" s="14">
        <v>44462.025567129633</v>
      </c>
      <c r="C4465" t="s">
        <v>11</v>
      </c>
      <c r="D4465">
        <v>47</v>
      </c>
      <c r="E4465">
        <v>2</v>
      </c>
      <c r="F4465">
        <v>430</v>
      </c>
      <c r="G4465" t="s">
        <v>19</v>
      </c>
      <c r="H4465">
        <v>36</v>
      </c>
      <c r="I4465">
        <v>0</v>
      </c>
      <c r="J4465" t="s">
        <v>13</v>
      </c>
      <c r="K4465">
        <v>0</v>
      </c>
      <c r="L4465">
        <f>YEAR(ecommerce_customer_data_custom_[[#This Row],[Purchase Date]])</f>
        <v>2021</v>
      </c>
      <c r="M4465">
        <f>MONTH(ecommerce_customer_data_custom_[[#This Row],[Purchase Date]])</f>
        <v>9</v>
      </c>
      <c r="N4465" t="str">
        <f>TEXT(ecommerce_customer_data_custom_[[#This Row],[Purchase Date]],"mmmm")</f>
        <v>September</v>
      </c>
      <c r="O4465" t="str">
        <f>VLOOKUP(ecommerce_customer_data_custom_[[#This Row],[Customer Age]],AgeGroupMapping!$A$2:$C$5,3,TRUE)</f>
        <v>Adult</v>
      </c>
      <c r="P4465" t="str">
        <f>IF(ecommerce_customer_data_custom_[[#This Row],[Returns]]=1,"Returned","Not Returned")</f>
        <v>Not Returned</v>
      </c>
      <c r="Q4465" t="str">
        <f>_xlfn.XLOOKUP(ecommerce_customer_data_custom_[[#This Row],[Payment Method]],PaymentMapping!$A$2:$A$11,PaymentMapping!$B$2:$B$11,"Other")</f>
        <v>Cash</v>
      </c>
    </row>
    <row r="4466" spans="1:17" x14ac:dyDescent="0.3">
      <c r="A4466">
        <v>26034</v>
      </c>
      <c r="B4466" s="14">
        <v>44178.544328703705</v>
      </c>
      <c r="C4466" t="s">
        <v>14</v>
      </c>
      <c r="D4466">
        <v>197</v>
      </c>
      <c r="E4466">
        <v>4</v>
      </c>
      <c r="F4466">
        <v>3902</v>
      </c>
      <c r="G4466" t="s">
        <v>19</v>
      </c>
      <c r="H4466">
        <v>36</v>
      </c>
      <c r="I4466">
        <v>0</v>
      </c>
      <c r="J4466" t="s">
        <v>13</v>
      </c>
      <c r="K4466">
        <v>0</v>
      </c>
      <c r="L4466">
        <f>YEAR(ecommerce_customer_data_custom_[[#This Row],[Purchase Date]])</f>
        <v>2020</v>
      </c>
      <c r="M4466">
        <f>MONTH(ecommerce_customer_data_custom_[[#This Row],[Purchase Date]])</f>
        <v>12</v>
      </c>
      <c r="N4466" t="str">
        <f>TEXT(ecommerce_customer_data_custom_[[#This Row],[Purchase Date]],"mmmm")</f>
        <v>December</v>
      </c>
      <c r="O4466" t="str">
        <f>VLOOKUP(ecommerce_customer_data_custom_[[#This Row],[Customer Age]],AgeGroupMapping!$A$2:$C$5,3,TRUE)</f>
        <v>Adult</v>
      </c>
      <c r="P4466" t="str">
        <f>IF(ecommerce_customer_data_custom_[[#This Row],[Returns]]=1,"Returned","Not Returned")</f>
        <v>Not Returned</v>
      </c>
      <c r="Q4466" t="str">
        <f>_xlfn.XLOOKUP(ecommerce_customer_data_custom_[[#This Row],[Payment Method]],PaymentMapping!$A$2:$A$11,PaymentMapping!$B$2:$B$11,"Other")</f>
        <v>Cash</v>
      </c>
    </row>
    <row r="4467" spans="1:17" x14ac:dyDescent="0.3">
      <c r="A4467">
        <v>26034</v>
      </c>
      <c r="B4467" s="14">
        <v>45122.472858796296</v>
      </c>
      <c r="C4467" t="s">
        <v>18</v>
      </c>
      <c r="D4467">
        <v>471</v>
      </c>
      <c r="E4467">
        <v>2</v>
      </c>
      <c r="F4467">
        <v>2371</v>
      </c>
      <c r="G4467" t="s">
        <v>19</v>
      </c>
      <c r="H4467">
        <v>36</v>
      </c>
      <c r="I4467">
        <v>0</v>
      </c>
      <c r="J4467" t="s">
        <v>13</v>
      </c>
      <c r="K4467">
        <v>0</v>
      </c>
      <c r="L4467">
        <f>YEAR(ecommerce_customer_data_custom_[[#This Row],[Purchase Date]])</f>
        <v>2023</v>
      </c>
      <c r="M4467">
        <f>MONTH(ecommerce_customer_data_custom_[[#This Row],[Purchase Date]])</f>
        <v>7</v>
      </c>
      <c r="N4467" t="str">
        <f>TEXT(ecommerce_customer_data_custom_[[#This Row],[Purchase Date]],"mmmm")</f>
        <v>July</v>
      </c>
      <c r="O4467" t="str">
        <f>VLOOKUP(ecommerce_customer_data_custom_[[#This Row],[Customer Age]],AgeGroupMapping!$A$2:$C$5,3,TRUE)</f>
        <v>Adult</v>
      </c>
      <c r="P4467" t="str">
        <f>IF(ecommerce_customer_data_custom_[[#This Row],[Returns]]=1,"Returned","Not Returned")</f>
        <v>Not Returned</v>
      </c>
      <c r="Q4467" t="str">
        <f>_xlfn.XLOOKUP(ecommerce_customer_data_custom_[[#This Row],[Payment Method]],PaymentMapping!$A$2:$A$11,PaymentMapping!$B$2:$B$11,"Other")</f>
        <v>Cash</v>
      </c>
    </row>
    <row r="4468" spans="1:17" x14ac:dyDescent="0.3">
      <c r="A4468">
        <v>28297</v>
      </c>
      <c r="B4468" s="14">
        <v>44282.518159722225</v>
      </c>
      <c r="C4468" t="s">
        <v>14</v>
      </c>
      <c r="D4468">
        <v>66</v>
      </c>
      <c r="E4468">
        <v>5</v>
      </c>
      <c r="F4468">
        <v>1662</v>
      </c>
      <c r="G4468" t="s">
        <v>20</v>
      </c>
      <c r="H4468">
        <v>47</v>
      </c>
      <c r="I4468">
        <v>1</v>
      </c>
      <c r="J4468" t="s">
        <v>17</v>
      </c>
      <c r="K4468">
        <v>0</v>
      </c>
      <c r="L4468">
        <f>YEAR(ecommerce_customer_data_custom_[[#This Row],[Purchase Date]])</f>
        <v>2021</v>
      </c>
      <c r="M4468">
        <f>MONTH(ecommerce_customer_data_custom_[[#This Row],[Purchase Date]])</f>
        <v>3</v>
      </c>
      <c r="N4468" t="str">
        <f>TEXT(ecommerce_customer_data_custom_[[#This Row],[Purchase Date]],"mmmm")</f>
        <v>March</v>
      </c>
      <c r="O4468" t="str">
        <f>VLOOKUP(ecommerce_customer_data_custom_[[#This Row],[Customer Age]],AgeGroupMapping!$A$2:$C$5,3,TRUE)</f>
        <v>Middle-Aged</v>
      </c>
      <c r="P4468" t="str">
        <f>IF(ecommerce_customer_data_custom_[[#This Row],[Returns]]=1,"Returned","Not Returned")</f>
        <v>Returned</v>
      </c>
      <c r="Q4468" t="str">
        <f>_xlfn.XLOOKUP(ecommerce_customer_data_custom_[[#This Row],[Payment Method]],PaymentMapping!$A$2:$A$11,PaymentMapping!$B$2:$B$11,"Other")</f>
        <v>Other</v>
      </c>
    </row>
    <row r="4469" spans="1:17" x14ac:dyDescent="0.3">
      <c r="A4469">
        <v>28297</v>
      </c>
      <c r="B4469" s="14">
        <v>44250.549895833334</v>
      </c>
      <c r="C4469" t="s">
        <v>18</v>
      </c>
      <c r="D4469">
        <v>229</v>
      </c>
      <c r="E4469">
        <v>4</v>
      </c>
      <c r="F4469">
        <v>1685</v>
      </c>
      <c r="G4469" t="s">
        <v>12</v>
      </c>
      <c r="H4469">
        <v>47</v>
      </c>
      <c r="I4469">
        <v>1</v>
      </c>
      <c r="J4469" t="s">
        <v>17</v>
      </c>
      <c r="K4469">
        <v>0</v>
      </c>
      <c r="L4469">
        <f>YEAR(ecommerce_customer_data_custom_[[#This Row],[Purchase Date]])</f>
        <v>2021</v>
      </c>
      <c r="M4469">
        <f>MONTH(ecommerce_customer_data_custom_[[#This Row],[Purchase Date]])</f>
        <v>2</v>
      </c>
      <c r="N4469" t="str">
        <f>TEXT(ecommerce_customer_data_custom_[[#This Row],[Purchase Date]],"mmmm")</f>
        <v>February</v>
      </c>
      <c r="O4469" t="str">
        <f>VLOOKUP(ecommerce_customer_data_custom_[[#This Row],[Customer Age]],AgeGroupMapping!$A$2:$C$5,3,TRUE)</f>
        <v>Middle-Aged</v>
      </c>
      <c r="P4469" t="str">
        <f>IF(ecommerce_customer_data_custom_[[#This Row],[Returns]]=1,"Returned","Not Returned")</f>
        <v>Returned</v>
      </c>
      <c r="Q4469" t="str">
        <f>_xlfn.XLOOKUP(ecommerce_customer_data_custom_[[#This Row],[Payment Method]],PaymentMapping!$A$2:$A$11,PaymentMapping!$B$2:$B$11,"Other")</f>
        <v>Card</v>
      </c>
    </row>
    <row r="4470" spans="1:17" x14ac:dyDescent="0.3">
      <c r="A4470">
        <v>28297</v>
      </c>
      <c r="B4470" s="14">
        <v>44242.618645833332</v>
      </c>
      <c r="C4470" t="s">
        <v>18</v>
      </c>
      <c r="D4470">
        <v>261</v>
      </c>
      <c r="E4470">
        <v>5</v>
      </c>
      <c r="F4470">
        <v>411</v>
      </c>
      <c r="G4470" t="s">
        <v>19</v>
      </c>
      <c r="H4470">
        <v>47</v>
      </c>
      <c r="I4470">
        <v>1</v>
      </c>
      <c r="J4470" t="s">
        <v>17</v>
      </c>
      <c r="K4470">
        <v>0</v>
      </c>
      <c r="L4470">
        <f>YEAR(ecommerce_customer_data_custom_[[#This Row],[Purchase Date]])</f>
        <v>2021</v>
      </c>
      <c r="M4470">
        <f>MONTH(ecommerce_customer_data_custom_[[#This Row],[Purchase Date]])</f>
        <v>2</v>
      </c>
      <c r="N4470" t="str">
        <f>TEXT(ecommerce_customer_data_custom_[[#This Row],[Purchase Date]],"mmmm")</f>
        <v>February</v>
      </c>
      <c r="O4470" t="str">
        <f>VLOOKUP(ecommerce_customer_data_custom_[[#This Row],[Customer Age]],AgeGroupMapping!$A$2:$C$5,3,TRUE)</f>
        <v>Middle-Aged</v>
      </c>
      <c r="P4470" t="str">
        <f>IF(ecommerce_customer_data_custom_[[#This Row],[Returns]]=1,"Returned","Not Returned")</f>
        <v>Returned</v>
      </c>
      <c r="Q4470" t="str">
        <f>_xlfn.XLOOKUP(ecommerce_customer_data_custom_[[#This Row],[Payment Method]],PaymentMapping!$A$2:$A$11,PaymentMapping!$B$2:$B$11,"Other")</f>
        <v>Cash</v>
      </c>
    </row>
    <row r="4471" spans="1:17" x14ac:dyDescent="0.3">
      <c r="A4471">
        <v>28297</v>
      </c>
      <c r="B4471" s="14">
        <v>44210.995509259257</v>
      </c>
      <c r="C4471" t="s">
        <v>16</v>
      </c>
      <c r="D4471">
        <v>240</v>
      </c>
      <c r="E4471">
        <v>5</v>
      </c>
      <c r="F4471">
        <v>3060</v>
      </c>
      <c r="G4471" t="s">
        <v>20</v>
      </c>
      <c r="H4471">
        <v>47</v>
      </c>
      <c r="I4471">
        <v>0</v>
      </c>
      <c r="J4471" t="s">
        <v>17</v>
      </c>
      <c r="K4471">
        <v>0</v>
      </c>
      <c r="L4471">
        <f>YEAR(ecommerce_customer_data_custom_[[#This Row],[Purchase Date]])</f>
        <v>2021</v>
      </c>
      <c r="M4471">
        <f>MONTH(ecommerce_customer_data_custom_[[#This Row],[Purchase Date]])</f>
        <v>1</v>
      </c>
      <c r="N4471" t="str">
        <f>TEXT(ecommerce_customer_data_custom_[[#This Row],[Purchase Date]],"mmmm")</f>
        <v>January</v>
      </c>
      <c r="O4471" t="str">
        <f>VLOOKUP(ecommerce_customer_data_custom_[[#This Row],[Customer Age]],AgeGroupMapping!$A$2:$C$5,3,TRUE)</f>
        <v>Middle-Aged</v>
      </c>
      <c r="P4471" t="str">
        <f>IF(ecommerce_customer_data_custom_[[#This Row],[Returns]]=1,"Returned","Not Returned")</f>
        <v>Not Returned</v>
      </c>
      <c r="Q4471" t="str">
        <f>_xlfn.XLOOKUP(ecommerce_customer_data_custom_[[#This Row],[Payment Method]],PaymentMapping!$A$2:$A$11,PaymentMapping!$B$2:$B$11,"Other")</f>
        <v>Other</v>
      </c>
    </row>
    <row r="4472" spans="1:17" x14ac:dyDescent="0.3">
      <c r="A4472">
        <v>28297</v>
      </c>
      <c r="B4472" s="14">
        <v>44508.494826388887</v>
      </c>
      <c r="C4472" t="s">
        <v>16</v>
      </c>
      <c r="D4472">
        <v>358</v>
      </c>
      <c r="E4472">
        <v>4</v>
      </c>
      <c r="F4472">
        <v>1611</v>
      </c>
      <c r="G4472" t="s">
        <v>15</v>
      </c>
      <c r="H4472">
        <v>47</v>
      </c>
      <c r="I4472">
        <v>0</v>
      </c>
      <c r="J4472" t="s">
        <v>17</v>
      </c>
      <c r="K4472">
        <v>0</v>
      </c>
      <c r="L4472">
        <f>YEAR(ecommerce_customer_data_custom_[[#This Row],[Purchase Date]])</f>
        <v>2021</v>
      </c>
      <c r="M4472">
        <f>MONTH(ecommerce_customer_data_custom_[[#This Row],[Purchase Date]])</f>
        <v>11</v>
      </c>
      <c r="N4472" t="str">
        <f>TEXT(ecommerce_customer_data_custom_[[#This Row],[Purchase Date]],"mmmm")</f>
        <v>November</v>
      </c>
      <c r="O4472" t="str">
        <f>VLOOKUP(ecommerce_customer_data_custom_[[#This Row],[Customer Age]],AgeGroupMapping!$A$2:$C$5,3,TRUE)</f>
        <v>Middle-Aged</v>
      </c>
      <c r="P4472" t="str">
        <f>IF(ecommerce_customer_data_custom_[[#This Row],[Returns]]=1,"Returned","Not Returned")</f>
        <v>Not Returned</v>
      </c>
      <c r="Q4472" t="str">
        <f>_xlfn.XLOOKUP(ecommerce_customer_data_custom_[[#This Row],[Payment Method]],PaymentMapping!$A$2:$A$11,PaymentMapping!$B$2:$B$11,"Other")</f>
        <v>Wallet/UPI</v>
      </c>
    </row>
    <row r="4473" spans="1:17" x14ac:dyDescent="0.3">
      <c r="A4473">
        <v>28297</v>
      </c>
      <c r="B4473" s="14">
        <v>43833.929907407408</v>
      </c>
      <c r="C4473" t="s">
        <v>14</v>
      </c>
      <c r="D4473">
        <v>265</v>
      </c>
      <c r="E4473">
        <v>5</v>
      </c>
      <c r="F4473">
        <v>2751</v>
      </c>
      <c r="G4473" t="s">
        <v>15</v>
      </c>
      <c r="H4473">
        <v>47</v>
      </c>
      <c r="I4473">
        <v>0</v>
      </c>
      <c r="J4473" t="s">
        <v>17</v>
      </c>
      <c r="K4473">
        <v>0</v>
      </c>
      <c r="L4473">
        <f>YEAR(ecommerce_customer_data_custom_[[#This Row],[Purchase Date]])</f>
        <v>2020</v>
      </c>
      <c r="M4473">
        <f>MONTH(ecommerce_customer_data_custom_[[#This Row],[Purchase Date]])</f>
        <v>1</v>
      </c>
      <c r="N4473" t="str">
        <f>TEXT(ecommerce_customer_data_custom_[[#This Row],[Purchase Date]],"mmmm")</f>
        <v>January</v>
      </c>
      <c r="O4473" t="str">
        <f>VLOOKUP(ecommerce_customer_data_custom_[[#This Row],[Customer Age]],AgeGroupMapping!$A$2:$C$5,3,TRUE)</f>
        <v>Middle-Aged</v>
      </c>
      <c r="P4473" t="str">
        <f>IF(ecommerce_customer_data_custom_[[#This Row],[Returns]]=1,"Returned","Not Returned")</f>
        <v>Not Returned</v>
      </c>
      <c r="Q4473" t="str">
        <f>_xlfn.XLOOKUP(ecommerce_customer_data_custom_[[#This Row],[Payment Method]],PaymentMapping!$A$2:$A$11,PaymentMapping!$B$2:$B$11,"Other")</f>
        <v>Wallet/UPI</v>
      </c>
    </row>
    <row r="4474" spans="1:17" x14ac:dyDescent="0.3">
      <c r="A4474">
        <v>28297</v>
      </c>
      <c r="B4474" s="14">
        <v>43911.299340277779</v>
      </c>
      <c r="C4474" t="s">
        <v>18</v>
      </c>
      <c r="D4474">
        <v>199</v>
      </c>
      <c r="E4474">
        <v>1</v>
      </c>
      <c r="F4474">
        <v>1612</v>
      </c>
      <c r="G4474" t="s">
        <v>19</v>
      </c>
      <c r="H4474">
        <v>47</v>
      </c>
      <c r="I4474">
        <v>0</v>
      </c>
      <c r="J4474" t="s">
        <v>17</v>
      </c>
      <c r="K4474">
        <v>0</v>
      </c>
      <c r="L4474">
        <f>YEAR(ecommerce_customer_data_custom_[[#This Row],[Purchase Date]])</f>
        <v>2020</v>
      </c>
      <c r="M4474">
        <f>MONTH(ecommerce_customer_data_custom_[[#This Row],[Purchase Date]])</f>
        <v>3</v>
      </c>
      <c r="N4474" t="str">
        <f>TEXT(ecommerce_customer_data_custom_[[#This Row],[Purchase Date]],"mmmm")</f>
        <v>March</v>
      </c>
      <c r="O4474" t="str">
        <f>VLOOKUP(ecommerce_customer_data_custom_[[#This Row],[Customer Age]],AgeGroupMapping!$A$2:$C$5,3,TRUE)</f>
        <v>Middle-Aged</v>
      </c>
      <c r="P4474" t="str">
        <f>IF(ecommerce_customer_data_custom_[[#This Row],[Returns]]=1,"Returned","Not Returned")</f>
        <v>Not Returned</v>
      </c>
      <c r="Q4474" t="str">
        <f>_xlfn.XLOOKUP(ecommerce_customer_data_custom_[[#This Row],[Payment Method]],PaymentMapping!$A$2:$A$11,PaymentMapping!$B$2:$B$11,"Other")</f>
        <v>Cash</v>
      </c>
    </row>
    <row r="4475" spans="1:17" x14ac:dyDescent="0.3">
      <c r="A4475">
        <v>32216</v>
      </c>
      <c r="B4475" s="14">
        <v>44061.959733796299</v>
      </c>
      <c r="C4475" t="s">
        <v>14</v>
      </c>
      <c r="D4475">
        <v>175</v>
      </c>
      <c r="E4475">
        <v>3</v>
      </c>
      <c r="F4475">
        <v>1632</v>
      </c>
      <c r="G4475" t="s">
        <v>15</v>
      </c>
      <c r="H4475">
        <v>30</v>
      </c>
      <c r="I4475">
        <v>1</v>
      </c>
      <c r="J4475" t="s">
        <v>17</v>
      </c>
      <c r="K4475">
        <v>0</v>
      </c>
      <c r="L4475">
        <f>YEAR(ecommerce_customer_data_custom_[[#This Row],[Purchase Date]])</f>
        <v>2020</v>
      </c>
      <c r="M4475">
        <f>MONTH(ecommerce_customer_data_custom_[[#This Row],[Purchase Date]])</f>
        <v>8</v>
      </c>
      <c r="N4475" t="str">
        <f>TEXT(ecommerce_customer_data_custom_[[#This Row],[Purchase Date]],"mmmm")</f>
        <v>August</v>
      </c>
      <c r="O4475" t="str">
        <f>VLOOKUP(ecommerce_customer_data_custom_[[#This Row],[Customer Age]],AgeGroupMapping!$A$2:$C$5,3,TRUE)</f>
        <v>Adult</v>
      </c>
      <c r="P4475" t="str">
        <f>IF(ecommerce_customer_data_custom_[[#This Row],[Returns]]=1,"Returned","Not Returned")</f>
        <v>Returned</v>
      </c>
      <c r="Q4475" t="str">
        <f>_xlfn.XLOOKUP(ecommerce_customer_data_custom_[[#This Row],[Payment Method]],PaymentMapping!$A$2:$A$11,PaymentMapping!$B$2:$B$11,"Other")</f>
        <v>Wallet/UPI</v>
      </c>
    </row>
    <row r="4476" spans="1:17" x14ac:dyDescent="0.3">
      <c r="A4476">
        <v>32216</v>
      </c>
      <c r="B4476" s="14">
        <v>44903.981469907405</v>
      </c>
      <c r="C4476" t="s">
        <v>16</v>
      </c>
      <c r="D4476">
        <v>136</v>
      </c>
      <c r="E4476">
        <v>3</v>
      </c>
      <c r="F4476">
        <v>3128</v>
      </c>
      <c r="G4476" t="s">
        <v>19</v>
      </c>
      <c r="H4476">
        <v>30</v>
      </c>
      <c r="I4476">
        <v>1</v>
      </c>
      <c r="J4476" t="s">
        <v>17</v>
      </c>
      <c r="K4476">
        <v>0</v>
      </c>
      <c r="L4476">
        <f>YEAR(ecommerce_customer_data_custom_[[#This Row],[Purchase Date]])</f>
        <v>2022</v>
      </c>
      <c r="M4476">
        <f>MONTH(ecommerce_customer_data_custom_[[#This Row],[Purchase Date]])</f>
        <v>12</v>
      </c>
      <c r="N4476" t="str">
        <f>TEXT(ecommerce_customer_data_custom_[[#This Row],[Purchase Date]],"mmmm")</f>
        <v>December</v>
      </c>
      <c r="O4476" t="str">
        <f>VLOOKUP(ecommerce_customer_data_custom_[[#This Row],[Customer Age]],AgeGroupMapping!$A$2:$C$5,3,TRUE)</f>
        <v>Adult</v>
      </c>
      <c r="P4476" t="str">
        <f>IF(ecommerce_customer_data_custom_[[#This Row],[Returns]]=1,"Returned","Not Returned")</f>
        <v>Returned</v>
      </c>
      <c r="Q4476" t="str">
        <f>_xlfn.XLOOKUP(ecommerce_customer_data_custom_[[#This Row],[Payment Method]],PaymentMapping!$A$2:$A$11,PaymentMapping!$B$2:$B$11,"Other")</f>
        <v>Cash</v>
      </c>
    </row>
    <row r="4477" spans="1:17" x14ac:dyDescent="0.3">
      <c r="A4477">
        <v>32216</v>
      </c>
      <c r="B4477" s="14">
        <v>44801.761493055557</v>
      </c>
      <c r="C4477" t="s">
        <v>14</v>
      </c>
      <c r="D4477">
        <v>494</v>
      </c>
      <c r="E4477">
        <v>4</v>
      </c>
      <c r="F4477">
        <v>1732</v>
      </c>
      <c r="G4477" t="s">
        <v>12</v>
      </c>
      <c r="H4477">
        <v>30</v>
      </c>
      <c r="I4477">
        <v>1</v>
      </c>
      <c r="J4477" t="s">
        <v>17</v>
      </c>
      <c r="K4477">
        <v>0</v>
      </c>
      <c r="L4477">
        <f>YEAR(ecommerce_customer_data_custom_[[#This Row],[Purchase Date]])</f>
        <v>2022</v>
      </c>
      <c r="M4477">
        <f>MONTH(ecommerce_customer_data_custom_[[#This Row],[Purchase Date]])</f>
        <v>8</v>
      </c>
      <c r="N4477" t="str">
        <f>TEXT(ecommerce_customer_data_custom_[[#This Row],[Purchase Date]],"mmmm")</f>
        <v>August</v>
      </c>
      <c r="O4477" t="str">
        <f>VLOOKUP(ecommerce_customer_data_custom_[[#This Row],[Customer Age]],AgeGroupMapping!$A$2:$C$5,3,TRUE)</f>
        <v>Adult</v>
      </c>
      <c r="P4477" t="str">
        <f>IF(ecommerce_customer_data_custom_[[#This Row],[Returns]]=1,"Returned","Not Returned")</f>
        <v>Returned</v>
      </c>
      <c r="Q4477" t="str">
        <f>_xlfn.XLOOKUP(ecommerce_customer_data_custom_[[#This Row],[Payment Method]],PaymentMapping!$A$2:$A$11,PaymentMapping!$B$2:$B$11,"Other")</f>
        <v>Card</v>
      </c>
    </row>
    <row r="4478" spans="1:17" x14ac:dyDescent="0.3">
      <c r="A4478">
        <v>32216</v>
      </c>
      <c r="B4478" s="14">
        <v>45104.529027777775</v>
      </c>
      <c r="C4478" t="s">
        <v>11</v>
      </c>
      <c r="D4478">
        <v>317</v>
      </c>
      <c r="E4478">
        <v>3</v>
      </c>
      <c r="F4478">
        <v>535</v>
      </c>
      <c r="G4478" t="s">
        <v>12</v>
      </c>
      <c r="H4478">
        <v>30</v>
      </c>
      <c r="I4478">
        <v>1</v>
      </c>
      <c r="J4478" t="s">
        <v>17</v>
      </c>
      <c r="K4478">
        <v>0</v>
      </c>
      <c r="L4478">
        <f>YEAR(ecommerce_customer_data_custom_[[#This Row],[Purchase Date]])</f>
        <v>2023</v>
      </c>
      <c r="M4478">
        <f>MONTH(ecommerce_customer_data_custom_[[#This Row],[Purchase Date]])</f>
        <v>6</v>
      </c>
      <c r="N4478" t="str">
        <f>TEXT(ecommerce_customer_data_custom_[[#This Row],[Purchase Date]],"mmmm")</f>
        <v>June</v>
      </c>
      <c r="O4478" t="str">
        <f>VLOOKUP(ecommerce_customer_data_custom_[[#This Row],[Customer Age]],AgeGroupMapping!$A$2:$C$5,3,TRUE)</f>
        <v>Adult</v>
      </c>
      <c r="P4478" t="str">
        <f>IF(ecommerce_customer_data_custom_[[#This Row],[Returns]]=1,"Returned","Not Returned")</f>
        <v>Returned</v>
      </c>
      <c r="Q4478" t="str">
        <f>_xlfn.XLOOKUP(ecommerce_customer_data_custom_[[#This Row],[Payment Method]],PaymentMapping!$A$2:$A$11,PaymentMapping!$B$2:$B$11,"Other")</f>
        <v>Card</v>
      </c>
    </row>
    <row r="4479" spans="1:17" x14ac:dyDescent="0.3">
      <c r="A4479">
        <v>32216</v>
      </c>
      <c r="B4479" s="14">
        <v>43873.590405092589</v>
      </c>
      <c r="C4479" t="s">
        <v>16</v>
      </c>
      <c r="D4479">
        <v>329</v>
      </c>
      <c r="E4479">
        <v>1</v>
      </c>
      <c r="F4479">
        <v>4931</v>
      </c>
      <c r="G4479" t="s">
        <v>12</v>
      </c>
      <c r="H4479">
        <v>30</v>
      </c>
      <c r="I4479">
        <v>0</v>
      </c>
      <c r="J4479" t="s">
        <v>17</v>
      </c>
      <c r="K4479">
        <v>0</v>
      </c>
      <c r="L4479">
        <f>YEAR(ecommerce_customer_data_custom_[[#This Row],[Purchase Date]])</f>
        <v>2020</v>
      </c>
      <c r="M4479">
        <f>MONTH(ecommerce_customer_data_custom_[[#This Row],[Purchase Date]])</f>
        <v>2</v>
      </c>
      <c r="N4479" t="str">
        <f>TEXT(ecommerce_customer_data_custom_[[#This Row],[Purchase Date]],"mmmm")</f>
        <v>February</v>
      </c>
      <c r="O4479" t="str">
        <f>VLOOKUP(ecommerce_customer_data_custom_[[#This Row],[Customer Age]],AgeGroupMapping!$A$2:$C$5,3,TRUE)</f>
        <v>Adult</v>
      </c>
      <c r="P4479" t="str">
        <f>IF(ecommerce_customer_data_custom_[[#This Row],[Returns]]=1,"Returned","Not Returned")</f>
        <v>Not Returned</v>
      </c>
      <c r="Q4479" t="str">
        <f>_xlfn.XLOOKUP(ecommerce_customer_data_custom_[[#This Row],[Payment Method]],PaymentMapping!$A$2:$A$11,PaymentMapping!$B$2:$B$11,"Other")</f>
        <v>Card</v>
      </c>
    </row>
    <row r="4480" spans="1:17" x14ac:dyDescent="0.3">
      <c r="A4480">
        <v>32216</v>
      </c>
      <c r="B4480" s="14">
        <v>44670.243668981479</v>
      </c>
      <c r="C4480" t="s">
        <v>18</v>
      </c>
      <c r="D4480">
        <v>313</v>
      </c>
      <c r="E4480">
        <v>4</v>
      </c>
      <c r="F4480">
        <v>3142</v>
      </c>
      <c r="G4480" t="s">
        <v>12</v>
      </c>
      <c r="H4480">
        <v>30</v>
      </c>
      <c r="I4480">
        <v>0</v>
      </c>
      <c r="J4480" t="s">
        <v>17</v>
      </c>
      <c r="K4480">
        <v>0</v>
      </c>
      <c r="L4480">
        <f>YEAR(ecommerce_customer_data_custom_[[#This Row],[Purchase Date]])</f>
        <v>2022</v>
      </c>
      <c r="M4480">
        <f>MONTH(ecommerce_customer_data_custom_[[#This Row],[Purchase Date]])</f>
        <v>4</v>
      </c>
      <c r="N4480" t="str">
        <f>TEXT(ecommerce_customer_data_custom_[[#This Row],[Purchase Date]],"mmmm")</f>
        <v>April</v>
      </c>
      <c r="O4480" t="str">
        <f>VLOOKUP(ecommerce_customer_data_custom_[[#This Row],[Customer Age]],AgeGroupMapping!$A$2:$C$5,3,TRUE)</f>
        <v>Adult</v>
      </c>
      <c r="P4480" t="str">
        <f>IF(ecommerce_customer_data_custom_[[#This Row],[Returns]]=1,"Returned","Not Returned")</f>
        <v>Not Returned</v>
      </c>
      <c r="Q4480" t="str">
        <f>_xlfn.XLOOKUP(ecommerce_customer_data_custom_[[#This Row],[Payment Method]],PaymentMapping!$A$2:$A$11,PaymentMapping!$B$2:$B$11,"Other")</f>
        <v>Card</v>
      </c>
    </row>
    <row r="4481" spans="1:17" x14ac:dyDescent="0.3">
      <c r="A4481">
        <v>32216</v>
      </c>
      <c r="B4481" s="14">
        <v>44009.099791666667</v>
      </c>
      <c r="C4481" t="s">
        <v>16</v>
      </c>
      <c r="D4481">
        <v>210</v>
      </c>
      <c r="E4481">
        <v>4</v>
      </c>
      <c r="F4481">
        <v>1243</v>
      </c>
      <c r="G4481" t="s">
        <v>20</v>
      </c>
      <c r="H4481">
        <v>30</v>
      </c>
      <c r="I4481">
        <v>1</v>
      </c>
      <c r="J4481" t="s">
        <v>17</v>
      </c>
      <c r="K4481">
        <v>0</v>
      </c>
      <c r="L4481">
        <f>YEAR(ecommerce_customer_data_custom_[[#This Row],[Purchase Date]])</f>
        <v>2020</v>
      </c>
      <c r="M4481">
        <f>MONTH(ecommerce_customer_data_custom_[[#This Row],[Purchase Date]])</f>
        <v>6</v>
      </c>
      <c r="N4481" t="str">
        <f>TEXT(ecommerce_customer_data_custom_[[#This Row],[Purchase Date]],"mmmm")</f>
        <v>June</v>
      </c>
      <c r="O4481" t="str">
        <f>VLOOKUP(ecommerce_customer_data_custom_[[#This Row],[Customer Age]],AgeGroupMapping!$A$2:$C$5,3,TRUE)</f>
        <v>Adult</v>
      </c>
      <c r="P4481" t="str">
        <f>IF(ecommerce_customer_data_custom_[[#This Row],[Returns]]=1,"Returned","Not Returned")</f>
        <v>Returned</v>
      </c>
      <c r="Q4481" t="str">
        <f>_xlfn.XLOOKUP(ecommerce_customer_data_custom_[[#This Row],[Payment Method]],PaymentMapping!$A$2:$A$11,PaymentMapping!$B$2:$B$11,"Other")</f>
        <v>Other</v>
      </c>
    </row>
    <row r="4482" spans="1:17" x14ac:dyDescent="0.3">
      <c r="A4482">
        <v>32216</v>
      </c>
      <c r="B4482" s="14">
        <v>44095.031041666669</v>
      </c>
      <c r="C4482" t="s">
        <v>14</v>
      </c>
      <c r="D4482">
        <v>316</v>
      </c>
      <c r="E4482">
        <v>5</v>
      </c>
      <c r="F4482">
        <v>3281</v>
      </c>
      <c r="G4482" t="s">
        <v>12</v>
      </c>
      <c r="H4482">
        <v>30</v>
      </c>
      <c r="I4482">
        <v>0</v>
      </c>
      <c r="J4482" t="s">
        <v>17</v>
      </c>
      <c r="K4482">
        <v>0</v>
      </c>
      <c r="L4482">
        <f>YEAR(ecommerce_customer_data_custom_[[#This Row],[Purchase Date]])</f>
        <v>2020</v>
      </c>
      <c r="M4482">
        <f>MONTH(ecommerce_customer_data_custom_[[#This Row],[Purchase Date]])</f>
        <v>9</v>
      </c>
      <c r="N4482" t="str">
        <f>TEXT(ecommerce_customer_data_custom_[[#This Row],[Purchase Date]],"mmmm")</f>
        <v>September</v>
      </c>
      <c r="O4482" t="str">
        <f>VLOOKUP(ecommerce_customer_data_custom_[[#This Row],[Customer Age]],AgeGroupMapping!$A$2:$C$5,3,TRUE)</f>
        <v>Adult</v>
      </c>
      <c r="P4482" t="str">
        <f>IF(ecommerce_customer_data_custom_[[#This Row],[Returns]]=1,"Returned","Not Returned")</f>
        <v>Not Returned</v>
      </c>
      <c r="Q4482" t="str">
        <f>_xlfn.XLOOKUP(ecommerce_customer_data_custom_[[#This Row],[Payment Method]],PaymentMapping!$A$2:$A$11,PaymentMapping!$B$2:$B$11,"Other")</f>
        <v>Card</v>
      </c>
    </row>
    <row r="4483" spans="1:17" x14ac:dyDescent="0.3">
      <c r="A4483">
        <v>32216</v>
      </c>
      <c r="B4483" s="14">
        <v>43950.916620370372</v>
      </c>
      <c r="C4483" t="s">
        <v>14</v>
      </c>
      <c r="D4483">
        <v>332</v>
      </c>
      <c r="E4483">
        <v>5</v>
      </c>
      <c r="F4483">
        <v>3097</v>
      </c>
      <c r="G4483" t="s">
        <v>20</v>
      </c>
      <c r="H4483">
        <v>30</v>
      </c>
      <c r="I4483">
        <v>0</v>
      </c>
      <c r="J4483" t="s">
        <v>17</v>
      </c>
      <c r="K4483">
        <v>0</v>
      </c>
      <c r="L4483">
        <f>YEAR(ecommerce_customer_data_custom_[[#This Row],[Purchase Date]])</f>
        <v>2020</v>
      </c>
      <c r="M4483">
        <f>MONTH(ecommerce_customer_data_custom_[[#This Row],[Purchase Date]])</f>
        <v>4</v>
      </c>
      <c r="N4483" t="str">
        <f>TEXT(ecommerce_customer_data_custom_[[#This Row],[Purchase Date]],"mmmm")</f>
        <v>April</v>
      </c>
      <c r="O4483" t="str">
        <f>VLOOKUP(ecommerce_customer_data_custom_[[#This Row],[Customer Age]],AgeGroupMapping!$A$2:$C$5,3,TRUE)</f>
        <v>Adult</v>
      </c>
      <c r="P4483" t="str">
        <f>IF(ecommerce_customer_data_custom_[[#This Row],[Returns]]=1,"Returned","Not Returned")</f>
        <v>Not Returned</v>
      </c>
      <c r="Q4483" t="str">
        <f>_xlfn.XLOOKUP(ecommerce_customer_data_custom_[[#This Row],[Payment Method]],PaymentMapping!$A$2:$A$11,PaymentMapping!$B$2:$B$11,"Other")</f>
        <v>Other</v>
      </c>
    </row>
    <row r="4484" spans="1:17" x14ac:dyDescent="0.3">
      <c r="A4484">
        <v>32216</v>
      </c>
      <c r="B4484" s="14">
        <v>44890.106631944444</v>
      </c>
      <c r="C4484" t="s">
        <v>14</v>
      </c>
      <c r="D4484">
        <v>485</v>
      </c>
      <c r="E4484">
        <v>2</v>
      </c>
      <c r="F4484">
        <v>1644</v>
      </c>
      <c r="G4484" t="s">
        <v>19</v>
      </c>
      <c r="H4484">
        <v>30</v>
      </c>
      <c r="I4484">
        <v>0</v>
      </c>
      <c r="J4484" t="s">
        <v>17</v>
      </c>
      <c r="K4484">
        <v>0</v>
      </c>
      <c r="L4484">
        <f>YEAR(ecommerce_customer_data_custom_[[#This Row],[Purchase Date]])</f>
        <v>2022</v>
      </c>
      <c r="M4484">
        <f>MONTH(ecommerce_customer_data_custom_[[#This Row],[Purchase Date]])</f>
        <v>11</v>
      </c>
      <c r="N4484" t="str">
        <f>TEXT(ecommerce_customer_data_custom_[[#This Row],[Purchase Date]],"mmmm")</f>
        <v>November</v>
      </c>
      <c r="O4484" t="str">
        <f>VLOOKUP(ecommerce_customer_data_custom_[[#This Row],[Customer Age]],AgeGroupMapping!$A$2:$C$5,3,TRUE)</f>
        <v>Adult</v>
      </c>
      <c r="P4484" t="str">
        <f>IF(ecommerce_customer_data_custom_[[#This Row],[Returns]]=1,"Returned","Not Returned")</f>
        <v>Not Returned</v>
      </c>
      <c r="Q4484" t="str">
        <f>_xlfn.XLOOKUP(ecommerce_customer_data_custom_[[#This Row],[Payment Method]],PaymentMapping!$A$2:$A$11,PaymentMapping!$B$2:$B$11,"Other")</f>
        <v>Cash</v>
      </c>
    </row>
    <row r="4485" spans="1:17" x14ac:dyDescent="0.3">
      <c r="A4485">
        <v>29025</v>
      </c>
      <c r="B4485" s="14">
        <v>44860.617442129631</v>
      </c>
      <c r="C4485" t="s">
        <v>16</v>
      </c>
      <c r="D4485">
        <v>57</v>
      </c>
      <c r="E4485">
        <v>1</v>
      </c>
      <c r="F4485">
        <v>3848</v>
      </c>
      <c r="G4485" t="s">
        <v>15</v>
      </c>
      <c r="H4485">
        <v>37</v>
      </c>
      <c r="I4485">
        <v>0</v>
      </c>
      <c r="J4485" t="s">
        <v>13</v>
      </c>
      <c r="K4485">
        <v>0</v>
      </c>
      <c r="L4485">
        <f>YEAR(ecommerce_customer_data_custom_[[#This Row],[Purchase Date]])</f>
        <v>2022</v>
      </c>
      <c r="M4485">
        <f>MONTH(ecommerce_customer_data_custom_[[#This Row],[Purchase Date]])</f>
        <v>10</v>
      </c>
      <c r="N4485" t="str">
        <f>TEXT(ecommerce_customer_data_custom_[[#This Row],[Purchase Date]],"mmmm")</f>
        <v>October</v>
      </c>
      <c r="O4485" t="str">
        <f>VLOOKUP(ecommerce_customer_data_custom_[[#This Row],[Customer Age]],AgeGroupMapping!$A$2:$C$5,3,TRUE)</f>
        <v>Adult</v>
      </c>
      <c r="P4485" t="str">
        <f>IF(ecommerce_customer_data_custom_[[#This Row],[Returns]]=1,"Returned","Not Returned")</f>
        <v>Not Returned</v>
      </c>
      <c r="Q4485" t="str">
        <f>_xlfn.XLOOKUP(ecommerce_customer_data_custom_[[#This Row],[Payment Method]],PaymentMapping!$A$2:$A$11,PaymentMapping!$B$2:$B$11,"Other")</f>
        <v>Wallet/UPI</v>
      </c>
    </row>
    <row r="4486" spans="1:17" x14ac:dyDescent="0.3">
      <c r="A4486">
        <v>29025</v>
      </c>
      <c r="B4486" s="14">
        <v>44453.242488425924</v>
      </c>
      <c r="C4486" t="s">
        <v>11</v>
      </c>
      <c r="D4486">
        <v>364</v>
      </c>
      <c r="E4486">
        <v>2</v>
      </c>
      <c r="F4486">
        <v>2965</v>
      </c>
      <c r="G4486" t="s">
        <v>12</v>
      </c>
      <c r="H4486">
        <v>37</v>
      </c>
      <c r="I4486">
        <v>0</v>
      </c>
      <c r="J4486" t="s">
        <v>13</v>
      </c>
      <c r="K4486">
        <v>0</v>
      </c>
      <c r="L4486">
        <f>YEAR(ecommerce_customer_data_custom_[[#This Row],[Purchase Date]])</f>
        <v>2021</v>
      </c>
      <c r="M4486">
        <f>MONTH(ecommerce_customer_data_custom_[[#This Row],[Purchase Date]])</f>
        <v>9</v>
      </c>
      <c r="N4486" t="str">
        <f>TEXT(ecommerce_customer_data_custom_[[#This Row],[Purchase Date]],"mmmm")</f>
        <v>September</v>
      </c>
      <c r="O4486" t="str">
        <f>VLOOKUP(ecommerce_customer_data_custom_[[#This Row],[Customer Age]],AgeGroupMapping!$A$2:$C$5,3,TRUE)</f>
        <v>Adult</v>
      </c>
      <c r="P4486" t="str">
        <f>IF(ecommerce_customer_data_custom_[[#This Row],[Returns]]=1,"Returned","Not Returned")</f>
        <v>Not Returned</v>
      </c>
      <c r="Q4486" t="str">
        <f>_xlfn.XLOOKUP(ecommerce_customer_data_custom_[[#This Row],[Payment Method]],PaymentMapping!$A$2:$A$11,PaymentMapping!$B$2:$B$11,"Other")</f>
        <v>Card</v>
      </c>
    </row>
    <row r="4487" spans="1:17" x14ac:dyDescent="0.3">
      <c r="A4487">
        <v>29025</v>
      </c>
      <c r="B4487" s="14">
        <v>44944.788946759261</v>
      </c>
      <c r="C4487" t="s">
        <v>11</v>
      </c>
      <c r="D4487">
        <v>291</v>
      </c>
      <c r="E4487">
        <v>3</v>
      </c>
      <c r="F4487">
        <v>2640</v>
      </c>
      <c r="G4487" t="s">
        <v>12</v>
      </c>
      <c r="H4487">
        <v>37</v>
      </c>
      <c r="I4487">
        <v>1</v>
      </c>
      <c r="J4487" t="s">
        <v>13</v>
      </c>
      <c r="K4487">
        <v>0</v>
      </c>
      <c r="L4487">
        <f>YEAR(ecommerce_customer_data_custom_[[#This Row],[Purchase Date]])</f>
        <v>2023</v>
      </c>
      <c r="M4487">
        <f>MONTH(ecommerce_customer_data_custom_[[#This Row],[Purchase Date]])</f>
        <v>1</v>
      </c>
      <c r="N4487" t="str">
        <f>TEXT(ecommerce_customer_data_custom_[[#This Row],[Purchase Date]],"mmmm")</f>
        <v>January</v>
      </c>
      <c r="O4487" t="str">
        <f>VLOOKUP(ecommerce_customer_data_custom_[[#This Row],[Customer Age]],AgeGroupMapping!$A$2:$C$5,3,TRUE)</f>
        <v>Adult</v>
      </c>
      <c r="P4487" t="str">
        <f>IF(ecommerce_customer_data_custom_[[#This Row],[Returns]]=1,"Returned","Not Returned")</f>
        <v>Returned</v>
      </c>
      <c r="Q4487" t="str">
        <f>_xlfn.XLOOKUP(ecommerce_customer_data_custom_[[#This Row],[Payment Method]],PaymentMapping!$A$2:$A$11,PaymentMapping!$B$2:$B$11,"Other")</f>
        <v>Card</v>
      </c>
    </row>
    <row r="4488" spans="1:17" x14ac:dyDescent="0.3">
      <c r="A4488">
        <v>29025</v>
      </c>
      <c r="B4488" s="14">
        <v>44066.092812499999</v>
      </c>
      <c r="C4488" t="s">
        <v>16</v>
      </c>
      <c r="D4488">
        <v>190</v>
      </c>
      <c r="E4488">
        <v>3</v>
      </c>
      <c r="F4488">
        <v>2344</v>
      </c>
      <c r="G4488" t="s">
        <v>15</v>
      </c>
      <c r="H4488">
        <v>37</v>
      </c>
      <c r="I4488">
        <v>0</v>
      </c>
      <c r="J4488" t="s">
        <v>13</v>
      </c>
      <c r="K4488">
        <v>0</v>
      </c>
      <c r="L4488">
        <f>YEAR(ecommerce_customer_data_custom_[[#This Row],[Purchase Date]])</f>
        <v>2020</v>
      </c>
      <c r="M4488">
        <f>MONTH(ecommerce_customer_data_custom_[[#This Row],[Purchase Date]])</f>
        <v>8</v>
      </c>
      <c r="N4488" t="str">
        <f>TEXT(ecommerce_customer_data_custom_[[#This Row],[Purchase Date]],"mmmm")</f>
        <v>August</v>
      </c>
      <c r="O4488" t="str">
        <f>VLOOKUP(ecommerce_customer_data_custom_[[#This Row],[Customer Age]],AgeGroupMapping!$A$2:$C$5,3,TRUE)</f>
        <v>Adult</v>
      </c>
      <c r="P4488" t="str">
        <f>IF(ecommerce_customer_data_custom_[[#This Row],[Returns]]=1,"Returned","Not Returned")</f>
        <v>Not Returned</v>
      </c>
      <c r="Q4488" t="str">
        <f>_xlfn.XLOOKUP(ecommerce_customer_data_custom_[[#This Row],[Payment Method]],PaymentMapping!$A$2:$A$11,PaymentMapping!$B$2:$B$11,"Other")</f>
        <v>Wallet/UPI</v>
      </c>
    </row>
    <row r="4489" spans="1:17" x14ac:dyDescent="0.3">
      <c r="A4489">
        <v>29025</v>
      </c>
      <c r="B4489" s="14">
        <v>45094.214699074073</v>
      </c>
      <c r="C4489" t="s">
        <v>16</v>
      </c>
      <c r="D4489">
        <v>492</v>
      </c>
      <c r="E4489">
        <v>4</v>
      </c>
      <c r="F4489">
        <v>3460</v>
      </c>
      <c r="G4489" t="s">
        <v>15</v>
      </c>
      <c r="H4489">
        <v>37</v>
      </c>
      <c r="I4489">
        <v>0</v>
      </c>
      <c r="J4489" t="s">
        <v>13</v>
      </c>
      <c r="K4489">
        <v>0</v>
      </c>
      <c r="L4489">
        <f>YEAR(ecommerce_customer_data_custom_[[#This Row],[Purchase Date]])</f>
        <v>2023</v>
      </c>
      <c r="M4489">
        <f>MONTH(ecommerce_customer_data_custom_[[#This Row],[Purchase Date]])</f>
        <v>6</v>
      </c>
      <c r="N4489" t="str">
        <f>TEXT(ecommerce_customer_data_custom_[[#This Row],[Purchase Date]],"mmmm")</f>
        <v>June</v>
      </c>
      <c r="O4489" t="str">
        <f>VLOOKUP(ecommerce_customer_data_custom_[[#This Row],[Customer Age]],AgeGroupMapping!$A$2:$C$5,3,TRUE)</f>
        <v>Adult</v>
      </c>
      <c r="P4489" t="str">
        <f>IF(ecommerce_customer_data_custom_[[#This Row],[Returns]]=1,"Returned","Not Returned")</f>
        <v>Not Returned</v>
      </c>
      <c r="Q4489" t="str">
        <f>_xlfn.XLOOKUP(ecommerce_customer_data_custom_[[#This Row],[Payment Method]],PaymentMapping!$A$2:$A$11,PaymentMapping!$B$2:$B$11,"Other")</f>
        <v>Wallet/UPI</v>
      </c>
    </row>
    <row r="4490" spans="1:17" x14ac:dyDescent="0.3">
      <c r="A4490">
        <v>29025</v>
      </c>
      <c r="B4490" s="14">
        <v>45047.442280092589</v>
      </c>
      <c r="C4490" t="s">
        <v>14</v>
      </c>
      <c r="D4490">
        <v>487</v>
      </c>
      <c r="E4490">
        <v>3</v>
      </c>
      <c r="F4490">
        <v>3376</v>
      </c>
      <c r="G4490" t="s">
        <v>19</v>
      </c>
      <c r="H4490">
        <v>37</v>
      </c>
      <c r="I4490">
        <v>0</v>
      </c>
      <c r="J4490" t="s">
        <v>13</v>
      </c>
      <c r="K4490">
        <v>0</v>
      </c>
      <c r="L4490">
        <f>YEAR(ecommerce_customer_data_custom_[[#This Row],[Purchase Date]])</f>
        <v>2023</v>
      </c>
      <c r="M4490">
        <f>MONTH(ecommerce_customer_data_custom_[[#This Row],[Purchase Date]])</f>
        <v>5</v>
      </c>
      <c r="N4490" t="str">
        <f>TEXT(ecommerce_customer_data_custom_[[#This Row],[Purchase Date]],"mmmm")</f>
        <v>May</v>
      </c>
      <c r="O4490" t="str">
        <f>VLOOKUP(ecommerce_customer_data_custom_[[#This Row],[Customer Age]],AgeGroupMapping!$A$2:$C$5,3,TRUE)</f>
        <v>Adult</v>
      </c>
      <c r="P4490" t="str">
        <f>IF(ecommerce_customer_data_custom_[[#This Row],[Returns]]=1,"Returned","Not Returned")</f>
        <v>Not Returned</v>
      </c>
      <c r="Q4490" t="str">
        <f>_xlfn.XLOOKUP(ecommerce_customer_data_custom_[[#This Row],[Payment Method]],PaymentMapping!$A$2:$A$11,PaymentMapping!$B$2:$B$11,"Other")</f>
        <v>Cash</v>
      </c>
    </row>
    <row r="4491" spans="1:17" x14ac:dyDescent="0.3">
      <c r="A4491">
        <v>12422</v>
      </c>
      <c r="B4491" s="14">
        <v>44308.012557870374</v>
      </c>
      <c r="C4491" t="s">
        <v>18</v>
      </c>
      <c r="D4491">
        <v>357</v>
      </c>
      <c r="E4491">
        <v>4</v>
      </c>
      <c r="F4491">
        <v>635</v>
      </c>
      <c r="G4491" t="s">
        <v>12</v>
      </c>
      <c r="H4491">
        <v>44</v>
      </c>
      <c r="I4491">
        <v>0</v>
      </c>
      <c r="J4491" t="s">
        <v>13</v>
      </c>
      <c r="K4491">
        <v>0</v>
      </c>
      <c r="L4491">
        <f>YEAR(ecommerce_customer_data_custom_[[#This Row],[Purchase Date]])</f>
        <v>2021</v>
      </c>
      <c r="M4491">
        <f>MONTH(ecommerce_customer_data_custom_[[#This Row],[Purchase Date]])</f>
        <v>4</v>
      </c>
      <c r="N4491" t="str">
        <f>TEXT(ecommerce_customer_data_custom_[[#This Row],[Purchase Date]],"mmmm")</f>
        <v>April</v>
      </c>
      <c r="O4491" t="str">
        <f>VLOOKUP(ecommerce_customer_data_custom_[[#This Row],[Customer Age]],AgeGroupMapping!$A$2:$C$5,3,TRUE)</f>
        <v>Middle-Aged</v>
      </c>
      <c r="P4491" t="str">
        <f>IF(ecommerce_customer_data_custom_[[#This Row],[Returns]]=1,"Returned","Not Returned")</f>
        <v>Not Returned</v>
      </c>
      <c r="Q4491" t="str">
        <f>_xlfn.XLOOKUP(ecommerce_customer_data_custom_[[#This Row],[Payment Method]],PaymentMapping!$A$2:$A$11,PaymentMapping!$B$2:$B$11,"Other")</f>
        <v>Card</v>
      </c>
    </row>
    <row r="4492" spans="1:17" x14ac:dyDescent="0.3">
      <c r="A4492">
        <v>12422</v>
      </c>
      <c r="B4492" s="14">
        <v>44795.323541666665</v>
      </c>
      <c r="C4492" t="s">
        <v>11</v>
      </c>
      <c r="D4492">
        <v>241</v>
      </c>
      <c r="E4492">
        <v>3</v>
      </c>
      <c r="F4492">
        <v>1826</v>
      </c>
      <c r="G4492" t="s">
        <v>15</v>
      </c>
      <c r="H4492">
        <v>44</v>
      </c>
      <c r="I4492">
        <v>0</v>
      </c>
      <c r="J4492" t="s">
        <v>13</v>
      </c>
      <c r="K4492">
        <v>0</v>
      </c>
      <c r="L4492">
        <f>YEAR(ecommerce_customer_data_custom_[[#This Row],[Purchase Date]])</f>
        <v>2022</v>
      </c>
      <c r="M4492">
        <f>MONTH(ecommerce_customer_data_custom_[[#This Row],[Purchase Date]])</f>
        <v>8</v>
      </c>
      <c r="N4492" t="str">
        <f>TEXT(ecommerce_customer_data_custom_[[#This Row],[Purchase Date]],"mmmm")</f>
        <v>August</v>
      </c>
      <c r="O4492" t="str">
        <f>VLOOKUP(ecommerce_customer_data_custom_[[#This Row],[Customer Age]],AgeGroupMapping!$A$2:$C$5,3,TRUE)</f>
        <v>Middle-Aged</v>
      </c>
      <c r="P4492" t="str">
        <f>IF(ecommerce_customer_data_custom_[[#This Row],[Returns]]=1,"Returned","Not Returned")</f>
        <v>Not Returned</v>
      </c>
      <c r="Q4492" t="str">
        <f>_xlfn.XLOOKUP(ecommerce_customer_data_custom_[[#This Row],[Payment Method]],PaymentMapping!$A$2:$A$11,PaymentMapping!$B$2:$B$11,"Other")</f>
        <v>Wallet/UPI</v>
      </c>
    </row>
    <row r="4493" spans="1:17" x14ac:dyDescent="0.3">
      <c r="A4493">
        <v>12422</v>
      </c>
      <c r="B4493" s="14">
        <v>44589.422974537039</v>
      </c>
      <c r="C4493" t="s">
        <v>18</v>
      </c>
      <c r="D4493">
        <v>381</v>
      </c>
      <c r="E4493">
        <v>1</v>
      </c>
      <c r="F4493">
        <v>3314</v>
      </c>
      <c r="G4493" t="s">
        <v>15</v>
      </c>
      <c r="H4493">
        <v>44</v>
      </c>
      <c r="I4493">
        <v>1</v>
      </c>
      <c r="J4493" t="s">
        <v>13</v>
      </c>
      <c r="K4493">
        <v>0</v>
      </c>
      <c r="L4493">
        <f>YEAR(ecommerce_customer_data_custom_[[#This Row],[Purchase Date]])</f>
        <v>2022</v>
      </c>
      <c r="M4493">
        <f>MONTH(ecommerce_customer_data_custom_[[#This Row],[Purchase Date]])</f>
        <v>1</v>
      </c>
      <c r="N4493" t="str">
        <f>TEXT(ecommerce_customer_data_custom_[[#This Row],[Purchase Date]],"mmmm")</f>
        <v>January</v>
      </c>
      <c r="O4493" t="str">
        <f>VLOOKUP(ecommerce_customer_data_custom_[[#This Row],[Customer Age]],AgeGroupMapping!$A$2:$C$5,3,TRUE)</f>
        <v>Middle-Aged</v>
      </c>
      <c r="P4493" t="str">
        <f>IF(ecommerce_customer_data_custom_[[#This Row],[Returns]]=1,"Returned","Not Returned")</f>
        <v>Returned</v>
      </c>
      <c r="Q4493" t="str">
        <f>_xlfn.XLOOKUP(ecommerce_customer_data_custom_[[#This Row],[Payment Method]],PaymentMapping!$A$2:$A$11,PaymentMapping!$B$2:$B$11,"Other")</f>
        <v>Wallet/UPI</v>
      </c>
    </row>
    <row r="4494" spans="1:17" x14ac:dyDescent="0.3">
      <c r="A4494">
        <v>18592</v>
      </c>
      <c r="B4494" s="14">
        <v>45121.422638888886</v>
      </c>
      <c r="C4494" t="s">
        <v>18</v>
      </c>
      <c r="D4494">
        <v>193</v>
      </c>
      <c r="E4494">
        <v>5</v>
      </c>
      <c r="F4494">
        <v>722</v>
      </c>
      <c r="G4494" t="s">
        <v>12</v>
      </c>
      <c r="H4494">
        <v>39</v>
      </c>
      <c r="I4494">
        <v>1</v>
      </c>
      <c r="J4494" t="s">
        <v>13</v>
      </c>
      <c r="K4494">
        <v>0</v>
      </c>
      <c r="L4494">
        <f>YEAR(ecommerce_customer_data_custom_[[#This Row],[Purchase Date]])</f>
        <v>2023</v>
      </c>
      <c r="M4494">
        <f>MONTH(ecommerce_customer_data_custom_[[#This Row],[Purchase Date]])</f>
        <v>7</v>
      </c>
      <c r="N4494" t="str">
        <f>TEXT(ecommerce_customer_data_custom_[[#This Row],[Purchase Date]],"mmmm")</f>
        <v>July</v>
      </c>
      <c r="O4494" t="str">
        <f>VLOOKUP(ecommerce_customer_data_custom_[[#This Row],[Customer Age]],AgeGroupMapping!$A$2:$C$5,3,TRUE)</f>
        <v>Adult</v>
      </c>
      <c r="P4494" t="str">
        <f>IF(ecommerce_customer_data_custom_[[#This Row],[Returns]]=1,"Returned","Not Returned")</f>
        <v>Returned</v>
      </c>
      <c r="Q4494" t="str">
        <f>_xlfn.XLOOKUP(ecommerce_customer_data_custom_[[#This Row],[Payment Method]],PaymentMapping!$A$2:$A$11,PaymentMapping!$B$2:$B$11,"Other")</f>
        <v>Card</v>
      </c>
    </row>
    <row r="4495" spans="1:17" x14ac:dyDescent="0.3">
      <c r="A4495">
        <v>18592</v>
      </c>
      <c r="B4495" s="14">
        <v>44736.093657407408</v>
      </c>
      <c r="C4495" t="s">
        <v>18</v>
      </c>
      <c r="D4495">
        <v>289</v>
      </c>
      <c r="E4495">
        <v>2</v>
      </c>
      <c r="F4495">
        <v>2610</v>
      </c>
      <c r="G4495" t="s">
        <v>12</v>
      </c>
      <c r="H4495">
        <v>39</v>
      </c>
      <c r="I4495">
        <v>1</v>
      </c>
      <c r="J4495" t="s">
        <v>13</v>
      </c>
      <c r="K4495">
        <v>0</v>
      </c>
      <c r="L4495">
        <f>YEAR(ecommerce_customer_data_custom_[[#This Row],[Purchase Date]])</f>
        <v>2022</v>
      </c>
      <c r="M4495">
        <f>MONTH(ecommerce_customer_data_custom_[[#This Row],[Purchase Date]])</f>
        <v>6</v>
      </c>
      <c r="N4495" t="str">
        <f>TEXT(ecommerce_customer_data_custom_[[#This Row],[Purchase Date]],"mmmm")</f>
        <v>June</v>
      </c>
      <c r="O4495" t="str">
        <f>VLOOKUP(ecommerce_customer_data_custom_[[#This Row],[Customer Age]],AgeGroupMapping!$A$2:$C$5,3,TRUE)</f>
        <v>Adult</v>
      </c>
      <c r="P4495" t="str">
        <f>IF(ecommerce_customer_data_custom_[[#This Row],[Returns]]=1,"Returned","Not Returned")</f>
        <v>Returned</v>
      </c>
      <c r="Q4495" t="str">
        <f>_xlfn.XLOOKUP(ecommerce_customer_data_custom_[[#This Row],[Payment Method]],PaymentMapping!$A$2:$A$11,PaymentMapping!$B$2:$B$11,"Other")</f>
        <v>Card</v>
      </c>
    </row>
    <row r="4496" spans="1:17" x14ac:dyDescent="0.3">
      <c r="A4496">
        <v>18592</v>
      </c>
      <c r="B4496" s="14">
        <v>44326.044027777774</v>
      </c>
      <c r="C4496" t="s">
        <v>14</v>
      </c>
      <c r="D4496">
        <v>358</v>
      </c>
      <c r="E4496">
        <v>4</v>
      </c>
      <c r="F4496">
        <v>3500</v>
      </c>
      <c r="G4496" t="s">
        <v>20</v>
      </c>
      <c r="H4496">
        <v>39</v>
      </c>
      <c r="I4496">
        <v>1</v>
      </c>
      <c r="J4496" t="s">
        <v>13</v>
      </c>
      <c r="K4496">
        <v>0</v>
      </c>
      <c r="L4496">
        <f>YEAR(ecommerce_customer_data_custom_[[#This Row],[Purchase Date]])</f>
        <v>2021</v>
      </c>
      <c r="M4496">
        <f>MONTH(ecommerce_customer_data_custom_[[#This Row],[Purchase Date]])</f>
        <v>5</v>
      </c>
      <c r="N4496" t="str">
        <f>TEXT(ecommerce_customer_data_custom_[[#This Row],[Purchase Date]],"mmmm")</f>
        <v>May</v>
      </c>
      <c r="O4496" t="str">
        <f>VLOOKUP(ecommerce_customer_data_custom_[[#This Row],[Customer Age]],AgeGroupMapping!$A$2:$C$5,3,TRUE)</f>
        <v>Adult</v>
      </c>
      <c r="P4496" t="str">
        <f>IF(ecommerce_customer_data_custom_[[#This Row],[Returns]]=1,"Returned","Not Returned")</f>
        <v>Returned</v>
      </c>
      <c r="Q4496" t="str">
        <f>_xlfn.XLOOKUP(ecommerce_customer_data_custom_[[#This Row],[Payment Method]],PaymentMapping!$A$2:$A$11,PaymentMapping!$B$2:$B$11,"Other")</f>
        <v>Other</v>
      </c>
    </row>
    <row r="4497" spans="1:17" x14ac:dyDescent="0.3">
      <c r="A4497">
        <v>18592</v>
      </c>
      <c r="B4497" s="14">
        <v>44252.25571759259</v>
      </c>
      <c r="C4497" t="s">
        <v>16</v>
      </c>
      <c r="D4497">
        <v>275</v>
      </c>
      <c r="E4497">
        <v>5</v>
      </c>
      <c r="F4497">
        <v>1181</v>
      </c>
      <c r="G4497" t="s">
        <v>12</v>
      </c>
      <c r="H4497">
        <v>39</v>
      </c>
      <c r="I4497">
        <v>0</v>
      </c>
      <c r="J4497" t="s">
        <v>13</v>
      </c>
      <c r="K4497">
        <v>0</v>
      </c>
      <c r="L4497">
        <f>YEAR(ecommerce_customer_data_custom_[[#This Row],[Purchase Date]])</f>
        <v>2021</v>
      </c>
      <c r="M4497">
        <f>MONTH(ecommerce_customer_data_custom_[[#This Row],[Purchase Date]])</f>
        <v>2</v>
      </c>
      <c r="N4497" t="str">
        <f>TEXT(ecommerce_customer_data_custom_[[#This Row],[Purchase Date]],"mmmm")</f>
        <v>February</v>
      </c>
      <c r="O4497" t="str">
        <f>VLOOKUP(ecommerce_customer_data_custom_[[#This Row],[Customer Age]],AgeGroupMapping!$A$2:$C$5,3,TRUE)</f>
        <v>Adult</v>
      </c>
      <c r="P4497" t="str">
        <f>IF(ecommerce_customer_data_custom_[[#This Row],[Returns]]=1,"Returned","Not Returned")</f>
        <v>Not Returned</v>
      </c>
      <c r="Q4497" t="str">
        <f>_xlfn.XLOOKUP(ecommerce_customer_data_custom_[[#This Row],[Payment Method]],PaymentMapping!$A$2:$A$11,PaymentMapping!$B$2:$B$11,"Other")</f>
        <v>Card</v>
      </c>
    </row>
    <row r="4498" spans="1:17" x14ac:dyDescent="0.3">
      <c r="A4498">
        <v>18592</v>
      </c>
      <c r="B4498" s="14">
        <v>44456.800856481481</v>
      </c>
      <c r="C4498" t="s">
        <v>11</v>
      </c>
      <c r="D4498">
        <v>373</v>
      </c>
      <c r="E4498">
        <v>5</v>
      </c>
      <c r="F4498">
        <v>3205</v>
      </c>
      <c r="G4498" t="s">
        <v>15</v>
      </c>
      <c r="H4498">
        <v>39</v>
      </c>
      <c r="I4498">
        <v>1</v>
      </c>
      <c r="J4498" t="s">
        <v>13</v>
      </c>
      <c r="K4498">
        <v>0</v>
      </c>
      <c r="L4498">
        <f>YEAR(ecommerce_customer_data_custom_[[#This Row],[Purchase Date]])</f>
        <v>2021</v>
      </c>
      <c r="M4498">
        <f>MONTH(ecommerce_customer_data_custom_[[#This Row],[Purchase Date]])</f>
        <v>9</v>
      </c>
      <c r="N4498" t="str">
        <f>TEXT(ecommerce_customer_data_custom_[[#This Row],[Purchase Date]],"mmmm")</f>
        <v>September</v>
      </c>
      <c r="O4498" t="str">
        <f>VLOOKUP(ecommerce_customer_data_custom_[[#This Row],[Customer Age]],AgeGroupMapping!$A$2:$C$5,3,TRUE)</f>
        <v>Adult</v>
      </c>
      <c r="P4498" t="str">
        <f>IF(ecommerce_customer_data_custom_[[#This Row],[Returns]]=1,"Returned","Not Returned")</f>
        <v>Returned</v>
      </c>
      <c r="Q4498" t="str">
        <f>_xlfn.XLOOKUP(ecommerce_customer_data_custom_[[#This Row],[Payment Method]],PaymentMapping!$A$2:$A$11,PaymentMapping!$B$2:$B$11,"Other")</f>
        <v>Wallet/UPI</v>
      </c>
    </row>
    <row r="4499" spans="1:17" x14ac:dyDescent="0.3">
      <c r="A4499">
        <v>13865</v>
      </c>
      <c r="B4499" s="14">
        <v>44801.760324074072</v>
      </c>
      <c r="C4499" t="s">
        <v>16</v>
      </c>
      <c r="D4499">
        <v>272</v>
      </c>
      <c r="E4499">
        <v>4</v>
      </c>
      <c r="F4499">
        <v>4209</v>
      </c>
      <c r="G4499" t="s">
        <v>20</v>
      </c>
      <c r="H4499">
        <v>28</v>
      </c>
      <c r="I4499">
        <v>1</v>
      </c>
      <c r="J4499" t="s">
        <v>13</v>
      </c>
      <c r="K4499">
        <v>0</v>
      </c>
      <c r="L4499">
        <f>YEAR(ecommerce_customer_data_custom_[[#This Row],[Purchase Date]])</f>
        <v>2022</v>
      </c>
      <c r="M4499">
        <f>MONTH(ecommerce_customer_data_custom_[[#This Row],[Purchase Date]])</f>
        <v>8</v>
      </c>
      <c r="N4499" t="str">
        <f>TEXT(ecommerce_customer_data_custom_[[#This Row],[Purchase Date]],"mmmm")</f>
        <v>August</v>
      </c>
      <c r="O4499" t="str">
        <f>VLOOKUP(ecommerce_customer_data_custom_[[#This Row],[Customer Age]],AgeGroupMapping!$A$2:$C$5,3,TRUE)</f>
        <v>Adult</v>
      </c>
      <c r="P4499" t="str">
        <f>IF(ecommerce_customer_data_custom_[[#This Row],[Returns]]=1,"Returned","Not Returned")</f>
        <v>Returned</v>
      </c>
      <c r="Q4499" t="str">
        <f>_xlfn.XLOOKUP(ecommerce_customer_data_custom_[[#This Row],[Payment Method]],PaymentMapping!$A$2:$A$11,PaymentMapping!$B$2:$B$11,"Other")</f>
        <v>Other</v>
      </c>
    </row>
    <row r="4500" spans="1:17" x14ac:dyDescent="0.3">
      <c r="A4500">
        <v>13865</v>
      </c>
      <c r="B4500" s="14">
        <v>45022.100914351853</v>
      </c>
      <c r="C4500" t="s">
        <v>18</v>
      </c>
      <c r="D4500">
        <v>412</v>
      </c>
      <c r="E4500">
        <v>1</v>
      </c>
      <c r="F4500">
        <v>4115</v>
      </c>
      <c r="G4500" t="s">
        <v>15</v>
      </c>
      <c r="H4500">
        <v>28</v>
      </c>
      <c r="I4500">
        <v>0</v>
      </c>
      <c r="J4500" t="s">
        <v>13</v>
      </c>
      <c r="K4500">
        <v>0</v>
      </c>
      <c r="L4500">
        <f>YEAR(ecommerce_customer_data_custom_[[#This Row],[Purchase Date]])</f>
        <v>2023</v>
      </c>
      <c r="M4500">
        <f>MONTH(ecommerce_customer_data_custom_[[#This Row],[Purchase Date]])</f>
        <v>4</v>
      </c>
      <c r="N4500" t="str">
        <f>TEXT(ecommerce_customer_data_custom_[[#This Row],[Purchase Date]],"mmmm")</f>
        <v>April</v>
      </c>
      <c r="O4500" t="str">
        <f>VLOOKUP(ecommerce_customer_data_custom_[[#This Row],[Customer Age]],AgeGroupMapping!$A$2:$C$5,3,TRUE)</f>
        <v>Adult</v>
      </c>
      <c r="P4500" t="str">
        <f>IF(ecommerce_customer_data_custom_[[#This Row],[Returns]]=1,"Returned","Not Returned")</f>
        <v>Not Returned</v>
      </c>
      <c r="Q4500" t="str">
        <f>_xlfn.XLOOKUP(ecommerce_customer_data_custom_[[#This Row],[Payment Method]],PaymentMapping!$A$2:$A$11,PaymentMapping!$B$2:$B$11,"Other")</f>
        <v>Wallet/UPI</v>
      </c>
    </row>
    <row r="4501" spans="1:17" x14ac:dyDescent="0.3">
      <c r="A4501">
        <v>8159</v>
      </c>
      <c r="B4501" s="14">
        <v>44441.36613425926</v>
      </c>
      <c r="C4501" t="s">
        <v>14</v>
      </c>
      <c r="D4501">
        <v>92</v>
      </c>
      <c r="E4501">
        <v>3</v>
      </c>
      <c r="F4501">
        <v>442</v>
      </c>
      <c r="G4501" t="s">
        <v>12</v>
      </c>
      <c r="H4501">
        <v>36</v>
      </c>
      <c r="I4501">
        <v>1</v>
      </c>
      <c r="J4501" t="s">
        <v>17</v>
      </c>
      <c r="K4501">
        <v>0</v>
      </c>
      <c r="L4501">
        <f>YEAR(ecommerce_customer_data_custom_[[#This Row],[Purchase Date]])</f>
        <v>2021</v>
      </c>
      <c r="M4501">
        <f>MONTH(ecommerce_customer_data_custom_[[#This Row],[Purchase Date]])</f>
        <v>9</v>
      </c>
      <c r="N4501" t="str">
        <f>TEXT(ecommerce_customer_data_custom_[[#This Row],[Purchase Date]],"mmmm")</f>
        <v>September</v>
      </c>
      <c r="O4501" t="str">
        <f>VLOOKUP(ecommerce_customer_data_custom_[[#This Row],[Customer Age]],AgeGroupMapping!$A$2:$C$5,3,TRUE)</f>
        <v>Adult</v>
      </c>
      <c r="P4501" t="str">
        <f>IF(ecommerce_customer_data_custom_[[#This Row],[Returns]]=1,"Returned","Not Returned")</f>
        <v>Returned</v>
      </c>
      <c r="Q4501" t="str">
        <f>_xlfn.XLOOKUP(ecommerce_customer_data_custom_[[#This Row],[Payment Method]],PaymentMapping!$A$2:$A$11,PaymentMapping!$B$2:$B$11,"Other")</f>
        <v>Card</v>
      </c>
    </row>
    <row r="4502" spans="1:17" x14ac:dyDescent="0.3">
      <c r="A4502">
        <v>8159</v>
      </c>
      <c r="B4502" s="14">
        <v>44055.700023148151</v>
      </c>
      <c r="C4502" t="s">
        <v>11</v>
      </c>
      <c r="D4502">
        <v>349</v>
      </c>
      <c r="E4502">
        <v>5</v>
      </c>
      <c r="F4502">
        <v>754</v>
      </c>
      <c r="G4502" t="s">
        <v>20</v>
      </c>
      <c r="H4502">
        <v>36</v>
      </c>
      <c r="I4502">
        <v>0</v>
      </c>
      <c r="J4502" t="s">
        <v>17</v>
      </c>
      <c r="K4502">
        <v>0</v>
      </c>
      <c r="L4502">
        <f>YEAR(ecommerce_customer_data_custom_[[#This Row],[Purchase Date]])</f>
        <v>2020</v>
      </c>
      <c r="M4502">
        <f>MONTH(ecommerce_customer_data_custom_[[#This Row],[Purchase Date]])</f>
        <v>8</v>
      </c>
      <c r="N4502" t="str">
        <f>TEXT(ecommerce_customer_data_custom_[[#This Row],[Purchase Date]],"mmmm")</f>
        <v>August</v>
      </c>
      <c r="O4502" t="str">
        <f>VLOOKUP(ecommerce_customer_data_custom_[[#This Row],[Customer Age]],AgeGroupMapping!$A$2:$C$5,3,TRUE)</f>
        <v>Adult</v>
      </c>
      <c r="P4502" t="str">
        <f>IF(ecommerce_customer_data_custom_[[#This Row],[Returns]]=1,"Returned","Not Returned")</f>
        <v>Not Returned</v>
      </c>
      <c r="Q4502" t="str">
        <f>_xlfn.XLOOKUP(ecommerce_customer_data_custom_[[#This Row],[Payment Method]],PaymentMapping!$A$2:$A$11,PaymentMapping!$B$2:$B$11,"Other")</f>
        <v>Other</v>
      </c>
    </row>
    <row r="4503" spans="1:17" x14ac:dyDescent="0.3">
      <c r="A4503">
        <v>8159</v>
      </c>
      <c r="B4503" s="14">
        <v>44052.431921296295</v>
      </c>
      <c r="C4503" t="s">
        <v>14</v>
      </c>
      <c r="D4503">
        <v>442</v>
      </c>
      <c r="E4503">
        <v>1</v>
      </c>
      <c r="F4503">
        <v>229</v>
      </c>
      <c r="G4503" t="s">
        <v>19</v>
      </c>
      <c r="H4503">
        <v>36</v>
      </c>
      <c r="I4503">
        <v>0</v>
      </c>
      <c r="J4503" t="s">
        <v>17</v>
      </c>
      <c r="K4503">
        <v>0</v>
      </c>
      <c r="L4503">
        <f>YEAR(ecommerce_customer_data_custom_[[#This Row],[Purchase Date]])</f>
        <v>2020</v>
      </c>
      <c r="M4503">
        <f>MONTH(ecommerce_customer_data_custom_[[#This Row],[Purchase Date]])</f>
        <v>8</v>
      </c>
      <c r="N4503" t="str">
        <f>TEXT(ecommerce_customer_data_custom_[[#This Row],[Purchase Date]],"mmmm")</f>
        <v>August</v>
      </c>
      <c r="O4503" t="str">
        <f>VLOOKUP(ecommerce_customer_data_custom_[[#This Row],[Customer Age]],AgeGroupMapping!$A$2:$C$5,3,TRUE)</f>
        <v>Adult</v>
      </c>
      <c r="P4503" t="str">
        <f>IF(ecommerce_customer_data_custom_[[#This Row],[Returns]]=1,"Returned","Not Returned")</f>
        <v>Not Returned</v>
      </c>
      <c r="Q4503" t="str">
        <f>_xlfn.XLOOKUP(ecommerce_customer_data_custom_[[#This Row],[Payment Method]],PaymentMapping!$A$2:$A$11,PaymentMapping!$B$2:$B$11,"Other")</f>
        <v>Cash</v>
      </c>
    </row>
    <row r="4504" spans="1:17" x14ac:dyDescent="0.3">
      <c r="A4504">
        <v>8159</v>
      </c>
      <c r="B4504" s="14">
        <v>44822.372835648152</v>
      </c>
      <c r="C4504" t="s">
        <v>14</v>
      </c>
      <c r="D4504">
        <v>220</v>
      </c>
      <c r="E4504">
        <v>3</v>
      </c>
      <c r="F4504">
        <v>1526</v>
      </c>
      <c r="G4504" t="s">
        <v>12</v>
      </c>
      <c r="H4504">
        <v>36</v>
      </c>
      <c r="I4504">
        <v>1</v>
      </c>
      <c r="J4504" t="s">
        <v>17</v>
      </c>
      <c r="K4504">
        <v>0</v>
      </c>
      <c r="L4504">
        <f>YEAR(ecommerce_customer_data_custom_[[#This Row],[Purchase Date]])</f>
        <v>2022</v>
      </c>
      <c r="M4504">
        <f>MONTH(ecommerce_customer_data_custom_[[#This Row],[Purchase Date]])</f>
        <v>9</v>
      </c>
      <c r="N4504" t="str">
        <f>TEXT(ecommerce_customer_data_custom_[[#This Row],[Purchase Date]],"mmmm")</f>
        <v>September</v>
      </c>
      <c r="O4504" t="str">
        <f>VLOOKUP(ecommerce_customer_data_custom_[[#This Row],[Customer Age]],AgeGroupMapping!$A$2:$C$5,3,TRUE)</f>
        <v>Adult</v>
      </c>
      <c r="P4504" t="str">
        <f>IF(ecommerce_customer_data_custom_[[#This Row],[Returns]]=1,"Returned","Not Returned")</f>
        <v>Returned</v>
      </c>
      <c r="Q4504" t="str">
        <f>_xlfn.XLOOKUP(ecommerce_customer_data_custom_[[#This Row],[Payment Method]],PaymentMapping!$A$2:$A$11,PaymentMapping!$B$2:$B$11,"Other")</f>
        <v>Card</v>
      </c>
    </row>
    <row r="4505" spans="1:17" x14ac:dyDescent="0.3">
      <c r="A4505">
        <v>10923</v>
      </c>
      <c r="B4505" s="14">
        <v>45087.145694444444</v>
      </c>
      <c r="C4505" t="s">
        <v>11</v>
      </c>
      <c r="D4505">
        <v>294</v>
      </c>
      <c r="E4505">
        <v>4</v>
      </c>
      <c r="F4505">
        <v>3615</v>
      </c>
      <c r="G4505" t="s">
        <v>15</v>
      </c>
      <c r="H4505">
        <v>29</v>
      </c>
      <c r="I4505">
        <v>0</v>
      </c>
      <c r="J4505" t="s">
        <v>13</v>
      </c>
      <c r="K4505">
        <v>0</v>
      </c>
      <c r="L4505">
        <f>YEAR(ecommerce_customer_data_custom_[[#This Row],[Purchase Date]])</f>
        <v>2023</v>
      </c>
      <c r="M4505">
        <f>MONTH(ecommerce_customer_data_custom_[[#This Row],[Purchase Date]])</f>
        <v>6</v>
      </c>
      <c r="N4505" t="str">
        <f>TEXT(ecommerce_customer_data_custom_[[#This Row],[Purchase Date]],"mmmm")</f>
        <v>June</v>
      </c>
      <c r="O4505" t="str">
        <f>VLOOKUP(ecommerce_customer_data_custom_[[#This Row],[Customer Age]],AgeGroupMapping!$A$2:$C$5,3,TRUE)</f>
        <v>Adult</v>
      </c>
      <c r="P4505" t="str">
        <f>IF(ecommerce_customer_data_custom_[[#This Row],[Returns]]=1,"Returned","Not Returned")</f>
        <v>Not Returned</v>
      </c>
      <c r="Q4505" t="str">
        <f>_xlfn.XLOOKUP(ecommerce_customer_data_custom_[[#This Row],[Payment Method]],PaymentMapping!$A$2:$A$11,PaymentMapping!$B$2:$B$11,"Other")</f>
        <v>Wallet/UPI</v>
      </c>
    </row>
    <row r="4506" spans="1:17" x14ac:dyDescent="0.3">
      <c r="A4506">
        <v>10923</v>
      </c>
      <c r="B4506" s="14">
        <v>44466.833981481483</v>
      </c>
      <c r="C4506" t="s">
        <v>18</v>
      </c>
      <c r="D4506">
        <v>342</v>
      </c>
      <c r="E4506">
        <v>4</v>
      </c>
      <c r="F4506">
        <v>873</v>
      </c>
      <c r="G4506" t="s">
        <v>15</v>
      </c>
      <c r="H4506">
        <v>29</v>
      </c>
      <c r="I4506">
        <v>1</v>
      </c>
      <c r="J4506" t="s">
        <v>13</v>
      </c>
      <c r="K4506">
        <v>0</v>
      </c>
      <c r="L4506">
        <f>YEAR(ecommerce_customer_data_custom_[[#This Row],[Purchase Date]])</f>
        <v>2021</v>
      </c>
      <c r="M4506">
        <f>MONTH(ecommerce_customer_data_custom_[[#This Row],[Purchase Date]])</f>
        <v>9</v>
      </c>
      <c r="N4506" t="str">
        <f>TEXT(ecommerce_customer_data_custom_[[#This Row],[Purchase Date]],"mmmm")</f>
        <v>September</v>
      </c>
      <c r="O4506" t="str">
        <f>VLOOKUP(ecommerce_customer_data_custom_[[#This Row],[Customer Age]],AgeGroupMapping!$A$2:$C$5,3,TRUE)</f>
        <v>Adult</v>
      </c>
      <c r="P4506" t="str">
        <f>IF(ecommerce_customer_data_custom_[[#This Row],[Returns]]=1,"Returned","Not Returned")</f>
        <v>Returned</v>
      </c>
      <c r="Q4506" t="str">
        <f>_xlfn.XLOOKUP(ecommerce_customer_data_custom_[[#This Row],[Payment Method]],PaymentMapping!$A$2:$A$11,PaymentMapping!$B$2:$B$11,"Other")</f>
        <v>Wallet/UPI</v>
      </c>
    </row>
    <row r="4507" spans="1:17" x14ac:dyDescent="0.3">
      <c r="A4507">
        <v>10923</v>
      </c>
      <c r="B4507" s="14">
        <v>44212.476261574076</v>
      </c>
      <c r="C4507" t="s">
        <v>11</v>
      </c>
      <c r="D4507">
        <v>425</v>
      </c>
      <c r="E4507">
        <v>4</v>
      </c>
      <c r="F4507">
        <v>2932</v>
      </c>
      <c r="G4507" t="s">
        <v>15</v>
      </c>
      <c r="H4507">
        <v>29</v>
      </c>
      <c r="I4507">
        <v>0</v>
      </c>
      <c r="J4507" t="s">
        <v>13</v>
      </c>
      <c r="K4507">
        <v>0</v>
      </c>
      <c r="L4507">
        <f>YEAR(ecommerce_customer_data_custom_[[#This Row],[Purchase Date]])</f>
        <v>2021</v>
      </c>
      <c r="M4507">
        <f>MONTH(ecommerce_customer_data_custom_[[#This Row],[Purchase Date]])</f>
        <v>1</v>
      </c>
      <c r="N4507" t="str">
        <f>TEXT(ecommerce_customer_data_custom_[[#This Row],[Purchase Date]],"mmmm")</f>
        <v>January</v>
      </c>
      <c r="O4507" t="str">
        <f>VLOOKUP(ecommerce_customer_data_custom_[[#This Row],[Customer Age]],AgeGroupMapping!$A$2:$C$5,3,TRUE)</f>
        <v>Adult</v>
      </c>
      <c r="P4507" t="str">
        <f>IF(ecommerce_customer_data_custom_[[#This Row],[Returns]]=1,"Returned","Not Returned")</f>
        <v>Not Returned</v>
      </c>
      <c r="Q4507" t="str">
        <f>_xlfn.XLOOKUP(ecommerce_customer_data_custom_[[#This Row],[Payment Method]],PaymentMapping!$A$2:$A$11,PaymentMapping!$B$2:$B$11,"Other")</f>
        <v>Wallet/UPI</v>
      </c>
    </row>
    <row r="4508" spans="1:17" x14ac:dyDescent="0.3">
      <c r="A4508">
        <v>10923</v>
      </c>
      <c r="B4508" s="14">
        <v>44095.270115740743</v>
      </c>
      <c r="C4508" t="s">
        <v>14</v>
      </c>
      <c r="D4508">
        <v>115</v>
      </c>
      <c r="E4508">
        <v>1</v>
      </c>
      <c r="F4508">
        <v>3849</v>
      </c>
      <c r="G4508" t="s">
        <v>20</v>
      </c>
      <c r="H4508">
        <v>29</v>
      </c>
      <c r="I4508">
        <v>0</v>
      </c>
      <c r="J4508" t="s">
        <v>13</v>
      </c>
      <c r="K4508">
        <v>0</v>
      </c>
      <c r="L4508">
        <f>YEAR(ecommerce_customer_data_custom_[[#This Row],[Purchase Date]])</f>
        <v>2020</v>
      </c>
      <c r="M4508">
        <f>MONTH(ecommerce_customer_data_custom_[[#This Row],[Purchase Date]])</f>
        <v>9</v>
      </c>
      <c r="N4508" t="str">
        <f>TEXT(ecommerce_customer_data_custom_[[#This Row],[Purchase Date]],"mmmm")</f>
        <v>September</v>
      </c>
      <c r="O4508" t="str">
        <f>VLOOKUP(ecommerce_customer_data_custom_[[#This Row],[Customer Age]],AgeGroupMapping!$A$2:$C$5,3,TRUE)</f>
        <v>Adult</v>
      </c>
      <c r="P4508" t="str">
        <f>IF(ecommerce_customer_data_custom_[[#This Row],[Returns]]=1,"Returned","Not Returned")</f>
        <v>Not Returned</v>
      </c>
      <c r="Q4508" t="str">
        <f>_xlfn.XLOOKUP(ecommerce_customer_data_custom_[[#This Row],[Payment Method]],PaymentMapping!$A$2:$A$11,PaymentMapping!$B$2:$B$11,"Other")</f>
        <v>Other</v>
      </c>
    </row>
    <row r="4509" spans="1:17" x14ac:dyDescent="0.3">
      <c r="A4509">
        <v>10923</v>
      </c>
      <c r="B4509" s="14">
        <v>43888.362974537034</v>
      </c>
      <c r="C4509" t="s">
        <v>18</v>
      </c>
      <c r="D4509">
        <v>443</v>
      </c>
      <c r="E4509">
        <v>4</v>
      </c>
      <c r="F4509">
        <v>366</v>
      </c>
      <c r="G4509" t="s">
        <v>19</v>
      </c>
      <c r="H4509">
        <v>29</v>
      </c>
      <c r="I4509">
        <v>0</v>
      </c>
      <c r="J4509" t="s">
        <v>13</v>
      </c>
      <c r="K4509">
        <v>0</v>
      </c>
      <c r="L4509">
        <f>YEAR(ecommerce_customer_data_custom_[[#This Row],[Purchase Date]])</f>
        <v>2020</v>
      </c>
      <c r="M4509">
        <f>MONTH(ecommerce_customer_data_custom_[[#This Row],[Purchase Date]])</f>
        <v>2</v>
      </c>
      <c r="N4509" t="str">
        <f>TEXT(ecommerce_customer_data_custom_[[#This Row],[Purchase Date]],"mmmm")</f>
        <v>February</v>
      </c>
      <c r="O4509" t="str">
        <f>VLOOKUP(ecommerce_customer_data_custom_[[#This Row],[Customer Age]],AgeGroupMapping!$A$2:$C$5,3,TRUE)</f>
        <v>Adult</v>
      </c>
      <c r="P4509" t="str">
        <f>IF(ecommerce_customer_data_custom_[[#This Row],[Returns]]=1,"Returned","Not Returned")</f>
        <v>Not Returned</v>
      </c>
      <c r="Q4509" t="str">
        <f>_xlfn.XLOOKUP(ecommerce_customer_data_custom_[[#This Row],[Payment Method]],PaymentMapping!$A$2:$A$11,PaymentMapping!$B$2:$B$11,"Other")</f>
        <v>Cash</v>
      </c>
    </row>
    <row r="4510" spans="1:17" x14ac:dyDescent="0.3">
      <c r="A4510">
        <v>10923</v>
      </c>
      <c r="B4510" s="14">
        <v>44439.297337962962</v>
      </c>
      <c r="C4510" t="s">
        <v>18</v>
      </c>
      <c r="D4510">
        <v>335</v>
      </c>
      <c r="E4510">
        <v>4</v>
      </c>
      <c r="F4510">
        <v>2390</v>
      </c>
      <c r="G4510" t="s">
        <v>15</v>
      </c>
      <c r="H4510">
        <v>29</v>
      </c>
      <c r="I4510">
        <v>1</v>
      </c>
      <c r="J4510" t="s">
        <v>13</v>
      </c>
      <c r="K4510">
        <v>0</v>
      </c>
      <c r="L4510">
        <f>YEAR(ecommerce_customer_data_custom_[[#This Row],[Purchase Date]])</f>
        <v>2021</v>
      </c>
      <c r="M4510">
        <f>MONTH(ecommerce_customer_data_custom_[[#This Row],[Purchase Date]])</f>
        <v>8</v>
      </c>
      <c r="N4510" t="str">
        <f>TEXT(ecommerce_customer_data_custom_[[#This Row],[Purchase Date]],"mmmm")</f>
        <v>August</v>
      </c>
      <c r="O4510" t="str">
        <f>VLOOKUP(ecommerce_customer_data_custom_[[#This Row],[Customer Age]],AgeGroupMapping!$A$2:$C$5,3,TRUE)</f>
        <v>Adult</v>
      </c>
      <c r="P4510" t="str">
        <f>IF(ecommerce_customer_data_custom_[[#This Row],[Returns]]=1,"Returned","Not Returned")</f>
        <v>Returned</v>
      </c>
      <c r="Q4510" t="str">
        <f>_xlfn.XLOOKUP(ecommerce_customer_data_custom_[[#This Row],[Payment Method]],PaymentMapping!$A$2:$A$11,PaymentMapping!$B$2:$B$11,"Other")</f>
        <v>Wallet/UPI</v>
      </c>
    </row>
    <row r="4511" spans="1:17" x14ac:dyDescent="0.3">
      <c r="A4511">
        <v>10923</v>
      </c>
      <c r="B4511" s="14">
        <v>44409.225092592591</v>
      </c>
      <c r="C4511" t="s">
        <v>11</v>
      </c>
      <c r="D4511">
        <v>315</v>
      </c>
      <c r="E4511">
        <v>3</v>
      </c>
      <c r="F4511">
        <v>1644</v>
      </c>
      <c r="G4511" t="s">
        <v>19</v>
      </c>
      <c r="H4511">
        <v>29</v>
      </c>
      <c r="I4511">
        <v>1</v>
      </c>
      <c r="J4511" t="s">
        <v>13</v>
      </c>
      <c r="K4511">
        <v>0</v>
      </c>
      <c r="L4511">
        <f>YEAR(ecommerce_customer_data_custom_[[#This Row],[Purchase Date]])</f>
        <v>2021</v>
      </c>
      <c r="M4511">
        <f>MONTH(ecommerce_customer_data_custom_[[#This Row],[Purchase Date]])</f>
        <v>8</v>
      </c>
      <c r="N4511" t="str">
        <f>TEXT(ecommerce_customer_data_custom_[[#This Row],[Purchase Date]],"mmmm")</f>
        <v>August</v>
      </c>
      <c r="O4511" t="str">
        <f>VLOOKUP(ecommerce_customer_data_custom_[[#This Row],[Customer Age]],AgeGroupMapping!$A$2:$C$5,3,TRUE)</f>
        <v>Adult</v>
      </c>
      <c r="P4511" t="str">
        <f>IF(ecommerce_customer_data_custom_[[#This Row],[Returns]]=1,"Returned","Not Returned")</f>
        <v>Returned</v>
      </c>
      <c r="Q4511" t="str">
        <f>_xlfn.XLOOKUP(ecommerce_customer_data_custom_[[#This Row],[Payment Method]],PaymentMapping!$A$2:$A$11,PaymentMapping!$B$2:$B$11,"Other")</f>
        <v>Cash</v>
      </c>
    </row>
    <row r="4512" spans="1:17" x14ac:dyDescent="0.3">
      <c r="A4512">
        <v>10923</v>
      </c>
      <c r="B4512" s="14">
        <v>44403.283518518518</v>
      </c>
      <c r="C4512" t="s">
        <v>14</v>
      </c>
      <c r="D4512">
        <v>488</v>
      </c>
      <c r="E4512">
        <v>2</v>
      </c>
      <c r="F4512">
        <v>1048</v>
      </c>
      <c r="G4512" t="s">
        <v>20</v>
      </c>
      <c r="H4512">
        <v>29</v>
      </c>
      <c r="I4512">
        <v>0</v>
      </c>
      <c r="J4512" t="s">
        <v>13</v>
      </c>
      <c r="K4512">
        <v>0</v>
      </c>
      <c r="L4512">
        <f>YEAR(ecommerce_customer_data_custom_[[#This Row],[Purchase Date]])</f>
        <v>2021</v>
      </c>
      <c r="M4512">
        <f>MONTH(ecommerce_customer_data_custom_[[#This Row],[Purchase Date]])</f>
        <v>7</v>
      </c>
      <c r="N4512" t="str">
        <f>TEXT(ecommerce_customer_data_custom_[[#This Row],[Purchase Date]],"mmmm")</f>
        <v>July</v>
      </c>
      <c r="O4512" t="str">
        <f>VLOOKUP(ecommerce_customer_data_custom_[[#This Row],[Customer Age]],AgeGroupMapping!$A$2:$C$5,3,TRUE)</f>
        <v>Adult</v>
      </c>
      <c r="P4512" t="str">
        <f>IF(ecommerce_customer_data_custom_[[#This Row],[Returns]]=1,"Returned","Not Returned")</f>
        <v>Not Returned</v>
      </c>
      <c r="Q4512" t="str">
        <f>_xlfn.XLOOKUP(ecommerce_customer_data_custom_[[#This Row],[Payment Method]],PaymentMapping!$A$2:$A$11,PaymentMapping!$B$2:$B$11,"Other")</f>
        <v>Other</v>
      </c>
    </row>
    <row r="4513" spans="1:17" x14ac:dyDescent="0.3">
      <c r="A4513">
        <v>10923</v>
      </c>
      <c r="B4513" s="14">
        <v>44373.93273148148</v>
      </c>
      <c r="C4513" t="s">
        <v>18</v>
      </c>
      <c r="D4513">
        <v>63</v>
      </c>
      <c r="E4513">
        <v>4</v>
      </c>
      <c r="F4513">
        <v>4316</v>
      </c>
      <c r="G4513" t="s">
        <v>15</v>
      </c>
      <c r="H4513">
        <v>29</v>
      </c>
      <c r="I4513">
        <v>1</v>
      </c>
      <c r="J4513" t="s">
        <v>13</v>
      </c>
      <c r="K4513">
        <v>0</v>
      </c>
      <c r="L4513">
        <f>YEAR(ecommerce_customer_data_custom_[[#This Row],[Purchase Date]])</f>
        <v>2021</v>
      </c>
      <c r="M4513">
        <f>MONTH(ecommerce_customer_data_custom_[[#This Row],[Purchase Date]])</f>
        <v>6</v>
      </c>
      <c r="N4513" t="str">
        <f>TEXT(ecommerce_customer_data_custom_[[#This Row],[Purchase Date]],"mmmm")</f>
        <v>June</v>
      </c>
      <c r="O4513" t="str">
        <f>VLOOKUP(ecommerce_customer_data_custom_[[#This Row],[Customer Age]],AgeGroupMapping!$A$2:$C$5,3,TRUE)</f>
        <v>Adult</v>
      </c>
      <c r="P4513" t="str">
        <f>IF(ecommerce_customer_data_custom_[[#This Row],[Returns]]=1,"Returned","Not Returned")</f>
        <v>Returned</v>
      </c>
      <c r="Q4513" t="str">
        <f>_xlfn.XLOOKUP(ecommerce_customer_data_custom_[[#This Row],[Payment Method]],PaymentMapping!$A$2:$A$11,PaymentMapping!$B$2:$B$11,"Other")</f>
        <v>Wallet/UPI</v>
      </c>
    </row>
    <row r="4514" spans="1:17" x14ac:dyDescent="0.3">
      <c r="A4514">
        <v>21886</v>
      </c>
      <c r="B4514" s="14">
        <v>44474.857615740744</v>
      </c>
      <c r="C4514" t="s">
        <v>11</v>
      </c>
      <c r="D4514">
        <v>422</v>
      </c>
      <c r="E4514">
        <v>4</v>
      </c>
      <c r="F4514">
        <v>4435</v>
      </c>
      <c r="G4514" t="s">
        <v>12</v>
      </c>
      <c r="H4514">
        <v>47</v>
      </c>
      <c r="I4514">
        <v>0</v>
      </c>
      <c r="J4514" t="s">
        <v>17</v>
      </c>
      <c r="K4514">
        <v>0</v>
      </c>
      <c r="L4514">
        <f>YEAR(ecommerce_customer_data_custom_[[#This Row],[Purchase Date]])</f>
        <v>2021</v>
      </c>
      <c r="M4514">
        <f>MONTH(ecommerce_customer_data_custom_[[#This Row],[Purchase Date]])</f>
        <v>10</v>
      </c>
      <c r="N4514" t="str">
        <f>TEXT(ecommerce_customer_data_custom_[[#This Row],[Purchase Date]],"mmmm")</f>
        <v>October</v>
      </c>
      <c r="O4514" t="str">
        <f>VLOOKUP(ecommerce_customer_data_custom_[[#This Row],[Customer Age]],AgeGroupMapping!$A$2:$C$5,3,TRUE)</f>
        <v>Middle-Aged</v>
      </c>
      <c r="P4514" t="str">
        <f>IF(ecommerce_customer_data_custom_[[#This Row],[Returns]]=1,"Returned","Not Returned")</f>
        <v>Not Returned</v>
      </c>
      <c r="Q4514" t="str">
        <f>_xlfn.XLOOKUP(ecommerce_customer_data_custom_[[#This Row],[Payment Method]],PaymentMapping!$A$2:$A$11,PaymentMapping!$B$2:$B$11,"Other")</f>
        <v>Card</v>
      </c>
    </row>
    <row r="4515" spans="1:17" x14ac:dyDescent="0.3">
      <c r="A4515">
        <v>21886</v>
      </c>
      <c r="B4515" s="14">
        <v>44511.80914351852</v>
      </c>
      <c r="C4515" t="s">
        <v>16</v>
      </c>
      <c r="D4515">
        <v>110</v>
      </c>
      <c r="E4515">
        <v>4</v>
      </c>
      <c r="F4515">
        <v>974</v>
      </c>
      <c r="G4515" t="s">
        <v>15</v>
      </c>
      <c r="H4515">
        <v>47</v>
      </c>
      <c r="I4515">
        <v>0</v>
      </c>
      <c r="J4515" t="s">
        <v>17</v>
      </c>
      <c r="K4515">
        <v>0</v>
      </c>
      <c r="L4515">
        <f>YEAR(ecommerce_customer_data_custom_[[#This Row],[Purchase Date]])</f>
        <v>2021</v>
      </c>
      <c r="M4515">
        <f>MONTH(ecommerce_customer_data_custom_[[#This Row],[Purchase Date]])</f>
        <v>11</v>
      </c>
      <c r="N4515" t="str">
        <f>TEXT(ecommerce_customer_data_custom_[[#This Row],[Purchase Date]],"mmmm")</f>
        <v>November</v>
      </c>
      <c r="O4515" t="str">
        <f>VLOOKUP(ecommerce_customer_data_custom_[[#This Row],[Customer Age]],AgeGroupMapping!$A$2:$C$5,3,TRUE)</f>
        <v>Middle-Aged</v>
      </c>
      <c r="P4515" t="str">
        <f>IF(ecommerce_customer_data_custom_[[#This Row],[Returns]]=1,"Returned","Not Returned")</f>
        <v>Not Returned</v>
      </c>
      <c r="Q4515" t="str">
        <f>_xlfn.XLOOKUP(ecommerce_customer_data_custom_[[#This Row],[Payment Method]],PaymentMapping!$A$2:$A$11,PaymentMapping!$B$2:$B$11,"Other")</f>
        <v>Wallet/UPI</v>
      </c>
    </row>
    <row r="4516" spans="1:17" x14ac:dyDescent="0.3">
      <c r="A4516">
        <v>21886</v>
      </c>
      <c r="B4516" s="14">
        <v>44871.888043981482</v>
      </c>
      <c r="C4516" t="s">
        <v>11</v>
      </c>
      <c r="D4516">
        <v>398</v>
      </c>
      <c r="E4516">
        <v>5</v>
      </c>
      <c r="F4516">
        <v>3246</v>
      </c>
      <c r="G4516" t="s">
        <v>12</v>
      </c>
      <c r="H4516">
        <v>47</v>
      </c>
      <c r="I4516">
        <v>0</v>
      </c>
      <c r="J4516" t="s">
        <v>17</v>
      </c>
      <c r="K4516">
        <v>0</v>
      </c>
      <c r="L4516">
        <f>YEAR(ecommerce_customer_data_custom_[[#This Row],[Purchase Date]])</f>
        <v>2022</v>
      </c>
      <c r="M4516">
        <f>MONTH(ecommerce_customer_data_custom_[[#This Row],[Purchase Date]])</f>
        <v>11</v>
      </c>
      <c r="N4516" t="str">
        <f>TEXT(ecommerce_customer_data_custom_[[#This Row],[Purchase Date]],"mmmm")</f>
        <v>November</v>
      </c>
      <c r="O4516" t="str">
        <f>VLOOKUP(ecommerce_customer_data_custom_[[#This Row],[Customer Age]],AgeGroupMapping!$A$2:$C$5,3,TRUE)</f>
        <v>Middle-Aged</v>
      </c>
      <c r="P4516" t="str">
        <f>IF(ecommerce_customer_data_custom_[[#This Row],[Returns]]=1,"Returned","Not Returned")</f>
        <v>Not Returned</v>
      </c>
      <c r="Q4516" t="str">
        <f>_xlfn.XLOOKUP(ecommerce_customer_data_custom_[[#This Row],[Payment Method]],PaymentMapping!$A$2:$A$11,PaymentMapping!$B$2:$B$11,"Other")</f>
        <v>Card</v>
      </c>
    </row>
    <row r="4517" spans="1:17" x14ac:dyDescent="0.3">
      <c r="A4517">
        <v>21886</v>
      </c>
      <c r="B4517" s="14">
        <v>44188.140277777777</v>
      </c>
      <c r="C4517" t="s">
        <v>14</v>
      </c>
      <c r="D4517">
        <v>389</v>
      </c>
      <c r="E4517">
        <v>1</v>
      </c>
      <c r="F4517">
        <v>3469</v>
      </c>
      <c r="G4517" t="s">
        <v>12</v>
      </c>
      <c r="H4517">
        <v>47</v>
      </c>
      <c r="I4517">
        <v>1</v>
      </c>
      <c r="J4517" t="s">
        <v>17</v>
      </c>
      <c r="K4517">
        <v>0</v>
      </c>
      <c r="L4517">
        <f>YEAR(ecommerce_customer_data_custom_[[#This Row],[Purchase Date]])</f>
        <v>2020</v>
      </c>
      <c r="M4517">
        <f>MONTH(ecommerce_customer_data_custom_[[#This Row],[Purchase Date]])</f>
        <v>12</v>
      </c>
      <c r="N4517" t="str">
        <f>TEXT(ecommerce_customer_data_custom_[[#This Row],[Purchase Date]],"mmmm")</f>
        <v>December</v>
      </c>
      <c r="O4517" t="str">
        <f>VLOOKUP(ecommerce_customer_data_custom_[[#This Row],[Customer Age]],AgeGroupMapping!$A$2:$C$5,3,TRUE)</f>
        <v>Middle-Aged</v>
      </c>
      <c r="P4517" t="str">
        <f>IF(ecommerce_customer_data_custom_[[#This Row],[Returns]]=1,"Returned","Not Returned")</f>
        <v>Returned</v>
      </c>
      <c r="Q4517" t="str">
        <f>_xlfn.XLOOKUP(ecommerce_customer_data_custom_[[#This Row],[Payment Method]],PaymentMapping!$A$2:$A$11,PaymentMapping!$B$2:$B$11,"Other")</f>
        <v>Card</v>
      </c>
    </row>
    <row r="4518" spans="1:17" x14ac:dyDescent="0.3">
      <c r="A4518">
        <v>21886</v>
      </c>
      <c r="B4518" s="14">
        <v>45167.07372685185</v>
      </c>
      <c r="C4518" t="s">
        <v>14</v>
      </c>
      <c r="D4518">
        <v>282</v>
      </c>
      <c r="E4518">
        <v>1</v>
      </c>
      <c r="F4518">
        <v>3570</v>
      </c>
      <c r="G4518" t="s">
        <v>12</v>
      </c>
      <c r="H4518">
        <v>47</v>
      </c>
      <c r="I4518">
        <v>1</v>
      </c>
      <c r="J4518" t="s">
        <v>17</v>
      </c>
      <c r="K4518">
        <v>0</v>
      </c>
      <c r="L4518">
        <f>YEAR(ecommerce_customer_data_custom_[[#This Row],[Purchase Date]])</f>
        <v>2023</v>
      </c>
      <c r="M4518">
        <f>MONTH(ecommerce_customer_data_custom_[[#This Row],[Purchase Date]])</f>
        <v>8</v>
      </c>
      <c r="N4518" t="str">
        <f>TEXT(ecommerce_customer_data_custom_[[#This Row],[Purchase Date]],"mmmm")</f>
        <v>August</v>
      </c>
      <c r="O4518" t="str">
        <f>VLOOKUP(ecommerce_customer_data_custom_[[#This Row],[Customer Age]],AgeGroupMapping!$A$2:$C$5,3,TRUE)</f>
        <v>Middle-Aged</v>
      </c>
      <c r="P4518" t="str">
        <f>IF(ecommerce_customer_data_custom_[[#This Row],[Returns]]=1,"Returned","Not Returned")</f>
        <v>Returned</v>
      </c>
      <c r="Q4518" t="str">
        <f>_xlfn.XLOOKUP(ecommerce_customer_data_custom_[[#This Row],[Payment Method]],PaymentMapping!$A$2:$A$11,PaymentMapping!$B$2:$B$11,"Other")</f>
        <v>Card</v>
      </c>
    </row>
    <row r="4519" spans="1:17" x14ac:dyDescent="0.3">
      <c r="A4519">
        <v>21886</v>
      </c>
      <c r="B4519" s="14">
        <v>44374.650729166664</v>
      </c>
      <c r="C4519" t="s">
        <v>18</v>
      </c>
      <c r="D4519">
        <v>404</v>
      </c>
      <c r="E4519">
        <v>2</v>
      </c>
      <c r="F4519">
        <v>336</v>
      </c>
      <c r="G4519" t="s">
        <v>15</v>
      </c>
      <c r="H4519">
        <v>47</v>
      </c>
      <c r="I4519">
        <v>0</v>
      </c>
      <c r="J4519" t="s">
        <v>17</v>
      </c>
      <c r="K4519">
        <v>0</v>
      </c>
      <c r="L4519">
        <f>YEAR(ecommerce_customer_data_custom_[[#This Row],[Purchase Date]])</f>
        <v>2021</v>
      </c>
      <c r="M4519">
        <f>MONTH(ecommerce_customer_data_custom_[[#This Row],[Purchase Date]])</f>
        <v>6</v>
      </c>
      <c r="N4519" t="str">
        <f>TEXT(ecommerce_customer_data_custom_[[#This Row],[Purchase Date]],"mmmm")</f>
        <v>June</v>
      </c>
      <c r="O4519" t="str">
        <f>VLOOKUP(ecommerce_customer_data_custom_[[#This Row],[Customer Age]],AgeGroupMapping!$A$2:$C$5,3,TRUE)</f>
        <v>Middle-Aged</v>
      </c>
      <c r="P4519" t="str">
        <f>IF(ecommerce_customer_data_custom_[[#This Row],[Returns]]=1,"Returned","Not Returned")</f>
        <v>Not Returned</v>
      </c>
      <c r="Q4519" t="str">
        <f>_xlfn.XLOOKUP(ecommerce_customer_data_custom_[[#This Row],[Payment Method]],PaymentMapping!$A$2:$A$11,PaymentMapping!$B$2:$B$11,"Other")</f>
        <v>Wallet/UPI</v>
      </c>
    </row>
    <row r="4520" spans="1:17" x14ac:dyDescent="0.3">
      <c r="A4520">
        <v>21886</v>
      </c>
      <c r="B4520" s="14">
        <v>43875.169618055559</v>
      </c>
      <c r="C4520" t="s">
        <v>16</v>
      </c>
      <c r="D4520">
        <v>479</v>
      </c>
      <c r="E4520">
        <v>3</v>
      </c>
      <c r="F4520">
        <v>1832</v>
      </c>
      <c r="G4520" t="s">
        <v>19</v>
      </c>
      <c r="H4520">
        <v>47</v>
      </c>
      <c r="I4520">
        <v>1</v>
      </c>
      <c r="J4520" t="s">
        <v>17</v>
      </c>
      <c r="K4520">
        <v>0</v>
      </c>
      <c r="L4520">
        <f>YEAR(ecommerce_customer_data_custom_[[#This Row],[Purchase Date]])</f>
        <v>2020</v>
      </c>
      <c r="M4520">
        <f>MONTH(ecommerce_customer_data_custom_[[#This Row],[Purchase Date]])</f>
        <v>2</v>
      </c>
      <c r="N4520" t="str">
        <f>TEXT(ecommerce_customer_data_custom_[[#This Row],[Purchase Date]],"mmmm")</f>
        <v>February</v>
      </c>
      <c r="O4520" t="str">
        <f>VLOOKUP(ecommerce_customer_data_custom_[[#This Row],[Customer Age]],AgeGroupMapping!$A$2:$C$5,3,TRUE)</f>
        <v>Middle-Aged</v>
      </c>
      <c r="P4520" t="str">
        <f>IF(ecommerce_customer_data_custom_[[#This Row],[Returns]]=1,"Returned","Not Returned")</f>
        <v>Returned</v>
      </c>
      <c r="Q4520" t="str">
        <f>_xlfn.XLOOKUP(ecommerce_customer_data_custom_[[#This Row],[Payment Method]],PaymentMapping!$A$2:$A$11,PaymentMapping!$B$2:$B$11,"Other")</f>
        <v>Cash</v>
      </c>
    </row>
    <row r="4521" spans="1:17" x14ac:dyDescent="0.3">
      <c r="A4521">
        <v>16661</v>
      </c>
      <c r="B4521" s="14">
        <v>44428.742858796293</v>
      </c>
      <c r="C4521" t="s">
        <v>18</v>
      </c>
      <c r="D4521">
        <v>485</v>
      </c>
      <c r="E4521">
        <v>3</v>
      </c>
      <c r="F4521">
        <v>5058</v>
      </c>
      <c r="G4521" t="s">
        <v>15</v>
      </c>
      <c r="H4521">
        <v>31</v>
      </c>
      <c r="I4521">
        <v>1</v>
      </c>
      <c r="J4521" t="s">
        <v>13</v>
      </c>
      <c r="K4521">
        <v>0</v>
      </c>
      <c r="L4521">
        <f>YEAR(ecommerce_customer_data_custom_[[#This Row],[Purchase Date]])</f>
        <v>2021</v>
      </c>
      <c r="M4521">
        <f>MONTH(ecommerce_customer_data_custom_[[#This Row],[Purchase Date]])</f>
        <v>8</v>
      </c>
      <c r="N4521" t="str">
        <f>TEXT(ecommerce_customer_data_custom_[[#This Row],[Purchase Date]],"mmmm")</f>
        <v>August</v>
      </c>
      <c r="O4521" t="str">
        <f>VLOOKUP(ecommerce_customer_data_custom_[[#This Row],[Customer Age]],AgeGroupMapping!$A$2:$C$5,3,TRUE)</f>
        <v>Adult</v>
      </c>
      <c r="P4521" t="str">
        <f>IF(ecommerce_customer_data_custom_[[#This Row],[Returns]]=1,"Returned","Not Returned")</f>
        <v>Returned</v>
      </c>
      <c r="Q4521" t="str">
        <f>_xlfn.XLOOKUP(ecommerce_customer_data_custom_[[#This Row],[Payment Method]],PaymentMapping!$A$2:$A$11,PaymentMapping!$B$2:$B$11,"Other")</f>
        <v>Wallet/UPI</v>
      </c>
    </row>
    <row r="4522" spans="1:17" x14ac:dyDescent="0.3">
      <c r="A4522">
        <v>16661</v>
      </c>
      <c r="B4522" s="14">
        <v>43934.343715277777</v>
      </c>
      <c r="C4522" t="s">
        <v>18</v>
      </c>
      <c r="D4522">
        <v>14</v>
      </c>
      <c r="E4522">
        <v>5</v>
      </c>
      <c r="F4522">
        <v>3649</v>
      </c>
      <c r="G4522" t="s">
        <v>19</v>
      </c>
      <c r="H4522">
        <v>31</v>
      </c>
      <c r="I4522">
        <v>0</v>
      </c>
      <c r="J4522" t="s">
        <v>13</v>
      </c>
      <c r="K4522">
        <v>0</v>
      </c>
      <c r="L4522">
        <f>YEAR(ecommerce_customer_data_custom_[[#This Row],[Purchase Date]])</f>
        <v>2020</v>
      </c>
      <c r="M4522">
        <f>MONTH(ecommerce_customer_data_custom_[[#This Row],[Purchase Date]])</f>
        <v>4</v>
      </c>
      <c r="N4522" t="str">
        <f>TEXT(ecommerce_customer_data_custom_[[#This Row],[Purchase Date]],"mmmm")</f>
        <v>April</v>
      </c>
      <c r="O4522" t="str">
        <f>VLOOKUP(ecommerce_customer_data_custom_[[#This Row],[Customer Age]],AgeGroupMapping!$A$2:$C$5,3,TRUE)</f>
        <v>Adult</v>
      </c>
      <c r="P4522" t="str">
        <f>IF(ecommerce_customer_data_custom_[[#This Row],[Returns]]=1,"Returned","Not Returned")</f>
        <v>Not Returned</v>
      </c>
      <c r="Q4522" t="str">
        <f>_xlfn.XLOOKUP(ecommerce_customer_data_custom_[[#This Row],[Payment Method]],PaymentMapping!$A$2:$A$11,PaymentMapping!$B$2:$B$11,"Other")</f>
        <v>Cash</v>
      </c>
    </row>
    <row r="4523" spans="1:17" x14ac:dyDescent="0.3">
      <c r="A4523">
        <v>16661</v>
      </c>
      <c r="B4523" s="14">
        <v>44440.613032407404</v>
      </c>
      <c r="C4523" t="s">
        <v>16</v>
      </c>
      <c r="D4523">
        <v>379</v>
      </c>
      <c r="E4523">
        <v>4</v>
      </c>
      <c r="F4523">
        <v>1297</v>
      </c>
      <c r="G4523" t="s">
        <v>12</v>
      </c>
      <c r="H4523">
        <v>31</v>
      </c>
      <c r="I4523">
        <v>1</v>
      </c>
      <c r="J4523" t="s">
        <v>13</v>
      </c>
      <c r="K4523">
        <v>0</v>
      </c>
      <c r="L4523">
        <f>YEAR(ecommerce_customer_data_custom_[[#This Row],[Purchase Date]])</f>
        <v>2021</v>
      </c>
      <c r="M4523">
        <f>MONTH(ecommerce_customer_data_custom_[[#This Row],[Purchase Date]])</f>
        <v>9</v>
      </c>
      <c r="N4523" t="str">
        <f>TEXT(ecommerce_customer_data_custom_[[#This Row],[Purchase Date]],"mmmm")</f>
        <v>September</v>
      </c>
      <c r="O4523" t="str">
        <f>VLOOKUP(ecommerce_customer_data_custom_[[#This Row],[Customer Age]],AgeGroupMapping!$A$2:$C$5,3,TRUE)</f>
        <v>Adult</v>
      </c>
      <c r="P4523" t="str">
        <f>IF(ecommerce_customer_data_custom_[[#This Row],[Returns]]=1,"Returned","Not Returned")</f>
        <v>Returned</v>
      </c>
      <c r="Q4523" t="str">
        <f>_xlfn.XLOOKUP(ecommerce_customer_data_custom_[[#This Row],[Payment Method]],PaymentMapping!$A$2:$A$11,PaymentMapping!$B$2:$B$11,"Other")</f>
        <v>Card</v>
      </c>
    </row>
    <row r="4524" spans="1:17" x14ac:dyDescent="0.3">
      <c r="A4524">
        <v>16661</v>
      </c>
      <c r="B4524" s="14">
        <v>44259.987743055557</v>
      </c>
      <c r="C4524" t="s">
        <v>16</v>
      </c>
      <c r="D4524">
        <v>222</v>
      </c>
      <c r="E4524">
        <v>1</v>
      </c>
      <c r="F4524">
        <v>1636</v>
      </c>
      <c r="G4524" t="s">
        <v>19</v>
      </c>
      <c r="H4524">
        <v>31</v>
      </c>
      <c r="I4524">
        <v>1</v>
      </c>
      <c r="J4524" t="s">
        <v>13</v>
      </c>
      <c r="K4524">
        <v>0</v>
      </c>
      <c r="L4524">
        <f>YEAR(ecommerce_customer_data_custom_[[#This Row],[Purchase Date]])</f>
        <v>2021</v>
      </c>
      <c r="M4524">
        <f>MONTH(ecommerce_customer_data_custom_[[#This Row],[Purchase Date]])</f>
        <v>3</v>
      </c>
      <c r="N4524" t="str">
        <f>TEXT(ecommerce_customer_data_custom_[[#This Row],[Purchase Date]],"mmmm")</f>
        <v>March</v>
      </c>
      <c r="O4524" t="str">
        <f>VLOOKUP(ecommerce_customer_data_custom_[[#This Row],[Customer Age]],AgeGroupMapping!$A$2:$C$5,3,TRUE)</f>
        <v>Adult</v>
      </c>
      <c r="P4524" t="str">
        <f>IF(ecommerce_customer_data_custom_[[#This Row],[Returns]]=1,"Returned","Not Returned")</f>
        <v>Returned</v>
      </c>
      <c r="Q4524" t="str">
        <f>_xlfn.XLOOKUP(ecommerce_customer_data_custom_[[#This Row],[Payment Method]],PaymentMapping!$A$2:$A$11,PaymentMapping!$B$2:$B$11,"Other")</f>
        <v>Cash</v>
      </c>
    </row>
    <row r="4525" spans="1:17" x14ac:dyDescent="0.3">
      <c r="A4525">
        <v>16661</v>
      </c>
      <c r="B4525" s="14">
        <v>44524.8672337963</v>
      </c>
      <c r="C4525" t="s">
        <v>18</v>
      </c>
      <c r="D4525">
        <v>228</v>
      </c>
      <c r="E4525">
        <v>1</v>
      </c>
      <c r="F4525">
        <v>1919</v>
      </c>
      <c r="G4525" t="s">
        <v>20</v>
      </c>
      <c r="H4525">
        <v>31</v>
      </c>
      <c r="I4525">
        <v>0</v>
      </c>
      <c r="J4525" t="s">
        <v>13</v>
      </c>
      <c r="K4525">
        <v>0</v>
      </c>
      <c r="L4525">
        <f>YEAR(ecommerce_customer_data_custom_[[#This Row],[Purchase Date]])</f>
        <v>2021</v>
      </c>
      <c r="M4525">
        <f>MONTH(ecommerce_customer_data_custom_[[#This Row],[Purchase Date]])</f>
        <v>11</v>
      </c>
      <c r="N4525" t="str">
        <f>TEXT(ecommerce_customer_data_custom_[[#This Row],[Purchase Date]],"mmmm")</f>
        <v>November</v>
      </c>
      <c r="O4525" t="str">
        <f>VLOOKUP(ecommerce_customer_data_custom_[[#This Row],[Customer Age]],AgeGroupMapping!$A$2:$C$5,3,TRUE)</f>
        <v>Adult</v>
      </c>
      <c r="P4525" t="str">
        <f>IF(ecommerce_customer_data_custom_[[#This Row],[Returns]]=1,"Returned","Not Returned")</f>
        <v>Not Returned</v>
      </c>
      <c r="Q4525" t="str">
        <f>_xlfn.XLOOKUP(ecommerce_customer_data_custom_[[#This Row],[Payment Method]],PaymentMapping!$A$2:$A$11,PaymentMapping!$B$2:$B$11,"Other")</f>
        <v>Other</v>
      </c>
    </row>
    <row r="4526" spans="1:17" x14ac:dyDescent="0.3">
      <c r="A4526">
        <v>16661</v>
      </c>
      <c r="B4526" s="14">
        <v>45012.300243055557</v>
      </c>
      <c r="C4526" t="s">
        <v>16</v>
      </c>
      <c r="D4526">
        <v>229</v>
      </c>
      <c r="E4526">
        <v>5</v>
      </c>
      <c r="F4526">
        <v>928</v>
      </c>
      <c r="G4526" t="s">
        <v>12</v>
      </c>
      <c r="H4526">
        <v>31</v>
      </c>
      <c r="I4526">
        <v>1</v>
      </c>
      <c r="J4526" t="s">
        <v>13</v>
      </c>
      <c r="K4526">
        <v>0</v>
      </c>
      <c r="L4526">
        <f>YEAR(ecommerce_customer_data_custom_[[#This Row],[Purchase Date]])</f>
        <v>2023</v>
      </c>
      <c r="M4526">
        <f>MONTH(ecommerce_customer_data_custom_[[#This Row],[Purchase Date]])</f>
        <v>3</v>
      </c>
      <c r="N4526" t="str">
        <f>TEXT(ecommerce_customer_data_custom_[[#This Row],[Purchase Date]],"mmmm")</f>
        <v>March</v>
      </c>
      <c r="O4526" t="str">
        <f>VLOOKUP(ecommerce_customer_data_custom_[[#This Row],[Customer Age]],AgeGroupMapping!$A$2:$C$5,3,TRUE)</f>
        <v>Adult</v>
      </c>
      <c r="P4526" t="str">
        <f>IF(ecommerce_customer_data_custom_[[#This Row],[Returns]]=1,"Returned","Not Returned")</f>
        <v>Returned</v>
      </c>
      <c r="Q4526" t="str">
        <f>_xlfn.XLOOKUP(ecommerce_customer_data_custom_[[#This Row],[Payment Method]],PaymentMapping!$A$2:$A$11,PaymentMapping!$B$2:$B$11,"Other")</f>
        <v>Card</v>
      </c>
    </row>
    <row r="4527" spans="1:17" x14ac:dyDescent="0.3">
      <c r="A4527">
        <v>16661</v>
      </c>
      <c r="B4527" s="14">
        <v>44506.733865740738</v>
      </c>
      <c r="C4527" t="s">
        <v>14</v>
      </c>
      <c r="D4527">
        <v>262</v>
      </c>
      <c r="E4527">
        <v>3</v>
      </c>
      <c r="F4527">
        <v>764</v>
      </c>
      <c r="G4527" t="s">
        <v>12</v>
      </c>
      <c r="H4527">
        <v>31</v>
      </c>
      <c r="I4527">
        <v>1</v>
      </c>
      <c r="J4527" t="s">
        <v>13</v>
      </c>
      <c r="K4527">
        <v>0</v>
      </c>
      <c r="L4527">
        <f>YEAR(ecommerce_customer_data_custom_[[#This Row],[Purchase Date]])</f>
        <v>2021</v>
      </c>
      <c r="M4527">
        <f>MONTH(ecommerce_customer_data_custom_[[#This Row],[Purchase Date]])</f>
        <v>11</v>
      </c>
      <c r="N4527" t="str">
        <f>TEXT(ecommerce_customer_data_custom_[[#This Row],[Purchase Date]],"mmmm")</f>
        <v>November</v>
      </c>
      <c r="O4527" t="str">
        <f>VLOOKUP(ecommerce_customer_data_custom_[[#This Row],[Customer Age]],AgeGroupMapping!$A$2:$C$5,3,TRUE)</f>
        <v>Adult</v>
      </c>
      <c r="P4527" t="str">
        <f>IF(ecommerce_customer_data_custom_[[#This Row],[Returns]]=1,"Returned","Not Returned")</f>
        <v>Returned</v>
      </c>
      <c r="Q4527" t="str">
        <f>_xlfn.XLOOKUP(ecommerce_customer_data_custom_[[#This Row],[Payment Method]],PaymentMapping!$A$2:$A$11,PaymentMapping!$B$2:$B$11,"Other")</f>
        <v>Card</v>
      </c>
    </row>
    <row r="4528" spans="1:17" x14ac:dyDescent="0.3">
      <c r="A4528">
        <v>16661</v>
      </c>
      <c r="B4528" s="14">
        <v>43971.419594907406</v>
      </c>
      <c r="C4528" t="s">
        <v>14</v>
      </c>
      <c r="D4528">
        <v>465</v>
      </c>
      <c r="E4528">
        <v>1</v>
      </c>
      <c r="F4528">
        <v>4176</v>
      </c>
      <c r="G4528" t="s">
        <v>12</v>
      </c>
      <c r="H4528">
        <v>31</v>
      </c>
      <c r="I4528">
        <v>1</v>
      </c>
      <c r="J4528" t="s">
        <v>13</v>
      </c>
      <c r="K4528">
        <v>0</v>
      </c>
      <c r="L4528">
        <f>YEAR(ecommerce_customer_data_custom_[[#This Row],[Purchase Date]])</f>
        <v>2020</v>
      </c>
      <c r="M4528">
        <f>MONTH(ecommerce_customer_data_custom_[[#This Row],[Purchase Date]])</f>
        <v>5</v>
      </c>
      <c r="N4528" t="str">
        <f>TEXT(ecommerce_customer_data_custom_[[#This Row],[Purchase Date]],"mmmm")</f>
        <v>May</v>
      </c>
      <c r="O4528" t="str">
        <f>VLOOKUP(ecommerce_customer_data_custom_[[#This Row],[Customer Age]],AgeGroupMapping!$A$2:$C$5,3,TRUE)</f>
        <v>Adult</v>
      </c>
      <c r="P4528" t="str">
        <f>IF(ecommerce_customer_data_custom_[[#This Row],[Returns]]=1,"Returned","Not Returned")</f>
        <v>Returned</v>
      </c>
      <c r="Q4528" t="str">
        <f>_xlfn.XLOOKUP(ecommerce_customer_data_custom_[[#This Row],[Payment Method]],PaymentMapping!$A$2:$A$11,PaymentMapping!$B$2:$B$11,"Other")</f>
        <v>Card</v>
      </c>
    </row>
    <row r="4529" spans="1:17" x14ac:dyDescent="0.3">
      <c r="A4529">
        <v>28273</v>
      </c>
      <c r="B4529" s="14">
        <v>44066.912083333336</v>
      </c>
      <c r="C4529" t="s">
        <v>11</v>
      </c>
      <c r="D4529">
        <v>88</v>
      </c>
      <c r="E4529">
        <v>1</v>
      </c>
      <c r="F4529">
        <v>5031</v>
      </c>
      <c r="G4529" t="s">
        <v>15</v>
      </c>
      <c r="H4529">
        <v>37</v>
      </c>
      <c r="I4529">
        <v>0</v>
      </c>
      <c r="J4529" t="s">
        <v>13</v>
      </c>
      <c r="K4529">
        <v>0</v>
      </c>
      <c r="L4529">
        <f>YEAR(ecommerce_customer_data_custom_[[#This Row],[Purchase Date]])</f>
        <v>2020</v>
      </c>
      <c r="M4529">
        <f>MONTH(ecommerce_customer_data_custom_[[#This Row],[Purchase Date]])</f>
        <v>8</v>
      </c>
      <c r="N4529" t="str">
        <f>TEXT(ecommerce_customer_data_custom_[[#This Row],[Purchase Date]],"mmmm")</f>
        <v>August</v>
      </c>
      <c r="O4529" t="str">
        <f>VLOOKUP(ecommerce_customer_data_custom_[[#This Row],[Customer Age]],AgeGroupMapping!$A$2:$C$5,3,TRUE)</f>
        <v>Adult</v>
      </c>
      <c r="P4529" t="str">
        <f>IF(ecommerce_customer_data_custom_[[#This Row],[Returns]]=1,"Returned","Not Returned")</f>
        <v>Not Returned</v>
      </c>
      <c r="Q4529" t="str">
        <f>_xlfn.XLOOKUP(ecommerce_customer_data_custom_[[#This Row],[Payment Method]],PaymentMapping!$A$2:$A$11,PaymentMapping!$B$2:$B$11,"Other")</f>
        <v>Wallet/UPI</v>
      </c>
    </row>
    <row r="4530" spans="1:17" x14ac:dyDescent="0.3">
      <c r="A4530">
        <v>28273</v>
      </c>
      <c r="B4530" s="14">
        <v>44605.219594907408</v>
      </c>
      <c r="C4530" t="s">
        <v>11</v>
      </c>
      <c r="D4530">
        <v>283</v>
      </c>
      <c r="E4530">
        <v>2</v>
      </c>
      <c r="F4530">
        <v>1318</v>
      </c>
      <c r="G4530" t="s">
        <v>12</v>
      </c>
      <c r="H4530">
        <v>37</v>
      </c>
      <c r="I4530">
        <v>1</v>
      </c>
      <c r="J4530" t="s">
        <v>13</v>
      </c>
      <c r="K4530">
        <v>0</v>
      </c>
      <c r="L4530">
        <f>YEAR(ecommerce_customer_data_custom_[[#This Row],[Purchase Date]])</f>
        <v>2022</v>
      </c>
      <c r="M4530">
        <f>MONTH(ecommerce_customer_data_custom_[[#This Row],[Purchase Date]])</f>
        <v>2</v>
      </c>
      <c r="N4530" t="str">
        <f>TEXT(ecommerce_customer_data_custom_[[#This Row],[Purchase Date]],"mmmm")</f>
        <v>February</v>
      </c>
      <c r="O4530" t="str">
        <f>VLOOKUP(ecommerce_customer_data_custom_[[#This Row],[Customer Age]],AgeGroupMapping!$A$2:$C$5,3,TRUE)</f>
        <v>Adult</v>
      </c>
      <c r="P4530" t="str">
        <f>IF(ecommerce_customer_data_custom_[[#This Row],[Returns]]=1,"Returned","Not Returned")</f>
        <v>Returned</v>
      </c>
      <c r="Q4530" t="str">
        <f>_xlfn.XLOOKUP(ecommerce_customer_data_custom_[[#This Row],[Payment Method]],PaymentMapping!$A$2:$A$11,PaymentMapping!$B$2:$B$11,"Other")</f>
        <v>Card</v>
      </c>
    </row>
    <row r="4531" spans="1:17" x14ac:dyDescent="0.3">
      <c r="A4531">
        <v>28273</v>
      </c>
      <c r="B4531" s="14">
        <v>43980.5078125</v>
      </c>
      <c r="C4531" t="s">
        <v>11</v>
      </c>
      <c r="D4531">
        <v>199</v>
      </c>
      <c r="E4531">
        <v>5</v>
      </c>
      <c r="F4531">
        <v>2304</v>
      </c>
      <c r="G4531" t="s">
        <v>12</v>
      </c>
      <c r="H4531">
        <v>37</v>
      </c>
      <c r="I4531">
        <v>0</v>
      </c>
      <c r="J4531" t="s">
        <v>13</v>
      </c>
      <c r="K4531">
        <v>0</v>
      </c>
      <c r="L4531">
        <f>YEAR(ecommerce_customer_data_custom_[[#This Row],[Purchase Date]])</f>
        <v>2020</v>
      </c>
      <c r="M4531">
        <f>MONTH(ecommerce_customer_data_custom_[[#This Row],[Purchase Date]])</f>
        <v>5</v>
      </c>
      <c r="N4531" t="str">
        <f>TEXT(ecommerce_customer_data_custom_[[#This Row],[Purchase Date]],"mmmm")</f>
        <v>May</v>
      </c>
      <c r="O4531" t="str">
        <f>VLOOKUP(ecommerce_customer_data_custom_[[#This Row],[Customer Age]],AgeGroupMapping!$A$2:$C$5,3,TRUE)</f>
        <v>Adult</v>
      </c>
      <c r="P4531" t="str">
        <f>IF(ecommerce_customer_data_custom_[[#This Row],[Returns]]=1,"Returned","Not Returned")</f>
        <v>Not Returned</v>
      </c>
      <c r="Q4531" t="str">
        <f>_xlfn.XLOOKUP(ecommerce_customer_data_custom_[[#This Row],[Payment Method]],PaymentMapping!$A$2:$A$11,PaymentMapping!$B$2:$B$11,"Other")</f>
        <v>Card</v>
      </c>
    </row>
    <row r="4532" spans="1:17" x14ac:dyDescent="0.3">
      <c r="A4532">
        <v>28273</v>
      </c>
      <c r="B4532" s="14">
        <v>43979.299166666664</v>
      </c>
      <c r="C4532" t="s">
        <v>11</v>
      </c>
      <c r="D4532">
        <v>264</v>
      </c>
      <c r="E4532">
        <v>2</v>
      </c>
      <c r="F4532">
        <v>370</v>
      </c>
      <c r="G4532" t="s">
        <v>20</v>
      </c>
      <c r="H4532">
        <v>37</v>
      </c>
      <c r="I4532">
        <v>1</v>
      </c>
      <c r="J4532" t="s">
        <v>13</v>
      </c>
      <c r="K4532">
        <v>0</v>
      </c>
      <c r="L4532">
        <f>YEAR(ecommerce_customer_data_custom_[[#This Row],[Purchase Date]])</f>
        <v>2020</v>
      </c>
      <c r="M4532">
        <f>MONTH(ecommerce_customer_data_custom_[[#This Row],[Purchase Date]])</f>
        <v>5</v>
      </c>
      <c r="N4532" t="str">
        <f>TEXT(ecommerce_customer_data_custom_[[#This Row],[Purchase Date]],"mmmm")</f>
        <v>May</v>
      </c>
      <c r="O4532" t="str">
        <f>VLOOKUP(ecommerce_customer_data_custom_[[#This Row],[Customer Age]],AgeGroupMapping!$A$2:$C$5,3,TRUE)</f>
        <v>Adult</v>
      </c>
      <c r="P4532" t="str">
        <f>IF(ecommerce_customer_data_custom_[[#This Row],[Returns]]=1,"Returned","Not Returned")</f>
        <v>Returned</v>
      </c>
      <c r="Q4532" t="str">
        <f>_xlfn.XLOOKUP(ecommerce_customer_data_custom_[[#This Row],[Payment Method]],PaymentMapping!$A$2:$A$11,PaymentMapping!$B$2:$B$11,"Other")</f>
        <v>Other</v>
      </c>
    </row>
    <row r="4533" spans="1:17" x14ac:dyDescent="0.3">
      <c r="A4533">
        <v>28273</v>
      </c>
      <c r="B4533" s="14">
        <v>44970.118715277778</v>
      </c>
      <c r="C4533" t="s">
        <v>14</v>
      </c>
      <c r="D4533">
        <v>432</v>
      </c>
      <c r="E4533">
        <v>1</v>
      </c>
      <c r="F4533">
        <v>3237</v>
      </c>
      <c r="G4533" t="s">
        <v>15</v>
      </c>
      <c r="H4533">
        <v>37</v>
      </c>
      <c r="I4533">
        <v>0</v>
      </c>
      <c r="J4533" t="s">
        <v>13</v>
      </c>
      <c r="K4533">
        <v>0</v>
      </c>
      <c r="L4533">
        <f>YEAR(ecommerce_customer_data_custom_[[#This Row],[Purchase Date]])</f>
        <v>2023</v>
      </c>
      <c r="M4533">
        <f>MONTH(ecommerce_customer_data_custom_[[#This Row],[Purchase Date]])</f>
        <v>2</v>
      </c>
      <c r="N4533" t="str">
        <f>TEXT(ecommerce_customer_data_custom_[[#This Row],[Purchase Date]],"mmmm")</f>
        <v>February</v>
      </c>
      <c r="O4533" t="str">
        <f>VLOOKUP(ecommerce_customer_data_custom_[[#This Row],[Customer Age]],AgeGroupMapping!$A$2:$C$5,3,TRUE)</f>
        <v>Adult</v>
      </c>
      <c r="P4533" t="str">
        <f>IF(ecommerce_customer_data_custom_[[#This Row],[Returns]]=1,"Returned","Not Returned")</f>
        <v>Not Returned</v>
      </c>
      <c r="Q4533" t="str">
        <f>_xlfn.XLOOKUP(ecommerce_customer_data_custom_[[#This Row],[Payment Method]],PaymentMapping!$A$2:$A$11,PaymentMapping!$B$2:$B$11,"Other")</f>
        <v>Wallet/UPI</v>
      </c>
    </row>
    <row r="4534" spans="1:17" x14ac:dyDescent="0.3">
      <c r="A4534">
        <v>28273</v>
      </c>
      <c r="B4534" s="14">
        <v>45020.713333333333</v>
      </c>
      <c r="C4534" t="s">
        <v>14</v>
      </c>
      <c r="D4534">
        <v>20</v>
      </c>
      <c r="E4534">
        <v>3</v>
      </c>
      <c r="F4534">
        <v>4267</v>
      </c>
      <c r="G4534" t="s">
        <v>15</v>
      </c>
      <c r="H4534">
        <v>37</v>
      </c>
      <c r="I4534">
        <v>0</v>
      </c>
      <c r="J4534" t="s">
        <v>13</v>
      </c>
      <c r="K4534">
        <v>0</v>
      </c>
      <c r="L4534">
        <f>YEAR(ecommerce_customer_data_custom_[[#This Row],[Purchase Date]])</f>
        <v>2023</v>
      </c>
      <c r="M4534">
        <f>MONTH(ecommerce_customer_data_custom_[[#This Row],[Purchase Date]])</f>
        <v>4</v>
      </c>
      <c r="N4534" t="str">
        <f>TEXT(ecommerce_customer_data_custom_[[#This Row],[Purchase Date]],"mmmm")</f>
        <v>April</v>
      </c>
      <c r="O4534" t="str">
        <f>VLOOKUP(ecommerce_customer_data_custom_[[#This Row],[Customer Age]],AgeGroupMapping!$A$2:$C$5,3,TRUE)</f>
        <v>Adult</v>
      </c>
      <c r="P4534" t="str">
        <f>IF(ecommerce_customer_data_custom_[[#This Row],[Returns]]=1,"Returned","Not Returned")</f>
        <v>Not Returned</v>
      </c>
      <c r="Q4534" t="str">
        <f>_xlfn.XLOOKUP(ecommerce_customer_data_custom_[[#This Row],[Payment Method]],PaymentMapping!$A$2:$A$11,PaymentMapping!$B$2:$B$11,"Other")</f>
        <v>Wallet/UPI</v>
      </c>
    </row>
    <row r="4535" spans="1:17" x14ac:dyDescent="0.3">
      <c r="A4535">
        <v>28273</v>
      </c>
      <c r="B4535" s="14">
        <v>44954.948009259257</v>
      </c>
      <c r="C4535" t="s">
        <v>14</v>
      </c>
      <c r="D4535">
        <v>219</v>
      </c>
      <c r="E4535">
        <v>1</v>
      </c>
      <c r="F4535">
        <v>4968</v>
      </c>
      <c r="G4535" t="s">
        <v>19</v>
      </c>
      <c r="H4535">
        <v>37</v>
      </c>
      <c r="I4535">
        <v>1</v>
      </c>
      <c r="J4535" t="s">
        <v>13</v>
      </c>
      <c r="K4535">
        <v>0</v>
      </c>
      <c r="L4535">
        <f>YEAR(ecommerce_customer_data_custom_[[#This Row],[Purchase Date]])</f>
        <v>2023</v>
      </c>
      <c r="M4535">
        <f>MONTH(ecommerce_customer_data_custom_[[#This Row],[Purchase Date]])</f>
        <v>1</v>
      </c>
      <c r="N4535" t="str">
        <f>TEXT(ecommerce_customer_data_custom_[[#This Row],[Purchase Date]],"mmmm")</f>
        <v>January</v>
      </c>
      <c r="O4535" t="str">
        <f>VLOOKUP(ecommerce_customer_data_custom_[[#This Row],[Customer Age]],AgeGroupMapping!$A$2:$C$5,3,TRUE)</f>
        <v>Adult</v>
      </c>
      <c r="P4535" t="str">
        <f>IF(ecommerce_customer_data_custom_[[#This Row],[Returns]]=1,"Returned","Not Returned")</f>
        <v>Returned</v>
      </c>
      <c r="Q4535" t="str">
        <f>_xlfn.XLOOKUP(ecommerce_customer_data_custom_[[#This Row],[Payment Method]],PaymentMapping!$A$2:$A$11,PaymentMapping!$B$2:$B$11,"Other")</f>
        <v>Cash</v>
      </c>
    </row>
    <row r="4536" spans="1:17" x14ac:dyDescent="0.3">
      <c r="A4536">
        <v>19602</v>
      </c>
      <c r="B4536" s="14">
        <v>44345.349560185183</v>
      </c>
      <c r="C4536" t="s">
        <v>18</v>
      </c>
      <c r="D4536">
        <v>403</v>
      </c>
      <c r="E4536">
        <v>2</v>
      </c>
      <c r="F4536">
        <v>4565</v>
      </c>
      <c r="G4536" t="s">
        <v>19</v>
      </c>
      <c r="H4536">
        <v>34</v>
      </c>
      <c r="I4536">
        <v>1</v>
      </c>
      <c r="J4536" t="s">
        <v>17</v>
      </c>
      <c r="K4536">
        <v>0</v>
      </c>
      <c r="L4536">
        <f>YEAR(ecommerce_customer_data_custom_[[#This Row],[Purchase Date]])</f>
        <v>2021</v>
      </c>
      <c r="M4536">
        <f>MONTH(ecommerce_customer_data_custom_[[#This Row],[Purchase Date]])</f>
        <v>5</v>
      </c>
      <c r="N4536" t="str">
        <f>TEXT(ecommerce_customer_data_custom_[[#This Row],[Purchase Date]],"mmmm")</f>
        <v>May</v>
      </c>
      <c r="O4536" t="str">
        <f>VLOOKUP(ecommerce_customer_data_custom_[[#This Row],[Customer Age]],AgeGroupMapping!$A$2:$C$5,3,TRUE)</f>
        <v>Adult</v>
      </c>
      <c r="P4536" t="str">
        <f>IF(ecommerce_customer_data_custom_[[#This Row],[Returns]]=1,"Returned","Not Returned")</f>
        <v>Returned</v>
      </c>
      <c r="Q4536" t="str">
        <f>_xlfn.XLOOKUP(ecommerce_customer_data_custom_[[#This Row],[Payment Method]],PaymentMapping!$A$2:$A$11,PaymentMapping!$B$2:$B$11,"Other")</f>
        <v>Cash</v>
      </c>
    </row>
    <row r="4537" spans="1:17" x14ac:dyDescent="0.3">
      <c r="A4537">
        <v>19602</v>
      </c>
      <c r="B4537" s="14">
        <v>43924.832627314812</v>
      </c>
      <c r="C4537" t="s">
        <v>16</v>
      </c>
      <c r="D4537">
        <v>269</v>
      </c>
      <c r="E4537">
        <v>2</v>
      </c>
      <c r="F4537">
        <v>242</v>
      </c>
      <c r="G4537" t="s">
        <v>20</v>
      </c>
      <c r="H4537">
        <v>34</v>
      </c>
      <c r="I4537">
        <v>0</v>
      </c>
      <c r="J4537" t="s">
        <v>17</v>
      </c>
      <c r="K4537">
        <v>0</v>
      </c>
      <c r="L4537">
        <f>YEAR(ecommerce_customer_data_custom_[[#This Row],[Purchase Date]])</f>
        <v>2020</v>
      </c>
      <c r="M4537">
        <f>MONTH(ecommerce_customer_data_custom_[[#This Row],[Purchase Date]])</f>
        <v>4</v>
      </c>
      <c r="N4537" t="str">
        <f>TEXT(ecommerce_customer_data_custom_[[#This Row],[Purchase Date]],"mmmm")</f>
        <v>April</v>
      </c>
      <c r="O4537" t="str">
        <f>VLOOKUP(ecommerce_customer_data_custom_[[#This Row],[Customer Age]],AgeGroupMapping!$A$2:$C$5,3,TRUE)</f>
        <v>Adult</v>
      </c>
      <c r="P4537" t="str">
        <f>IF(ecommerce_customer_data_custom_[[#This Row],[Returns]]=1,"Returned","Not Returned")</f>
        <v>Not Returned</v>
      </c>
      <c r="Q4537" t="str">
        <f>_xlfn.XLOOKUP(ecommerce_customer_data_custom_[[#This Row],[Payment Method]],PaymentMapping!$A$2:$A$11,PaymentMapping!$B$2:$B$11,"Other")</f>
        <v>Other</v>
      </c>
    </row>
    <row r="4538" spans="1:17" x14ac:dyDescent="0.3">
      <c r="A4538">
        <v>19602</v>
      </c>
      <c r="B4538" s="14">
        <v>45083.940138888887</v>
      </c>
      <c r="C4538" t="s">
        <v>18</v>
      </c>
      <c r="D4538">
        <v>146</v>
      </c>
      <c r="E4538">
        <v>4</v>
      </c>
      <c r="F4538">
        <v>1011</v>
      </c>
      <c r="G4538" t="s">
        <v>12</v>
      </c>
      <c r="H4538">
        <v>34</v>
      </c>
      <c r="I4538">
        <v>0</v>
      </c>
      <c r="J4538" t="s">
        <v>17</v>
      </c>
      <c r="K4538">
        <v>0</v>
      </c>
      <c r="L4538">
        <f>YEAR(ecommerce_customer_data_custom_[[#This Row],[Purchase Date]])</f>
        <v>2023</v>
      </c>
      <c r="M4538">
        <f>MONTH(ecommerce_customer_data_custom_[[#This Row],[Purchase Date]])</f>
        <v>6</v>
      </c>
      <c r="N4538" t="str">
        <f>TEXT(ecommerce_customer_data_custom_[[#This Row],[Purchase Date]],"mmmm")</f>
        <v>June</v>
      </c>
      <c r="O4538" t="str">
        <f>VLOOKUP(ecommerce_customer_data_custom_[[#This Row],[Customer Age]],AgeGroupMapping!$A$2:$C$5,3,TRUE)</f>
        <v>Adult</v>
      </c>
      <c r="P4538" t="str">
        <f>IF(ecommerce_customer_data_custom_[[#This Row],[Returns]]=1,"Returned","Not Returned")</f>
        <v>Not Returned</v>
      </c>
      <c r="Q4538" t="str">
        <f>_xlfn.XLOOKUP(ecommerce_customer_data_custom_[[#This Row],[Payment Method]],PaymentMapping!$A$2:$A$11,PaymentMapping!$B$2:$B$11,"Other")</f>
        <v>Card</v>
      </c>
    </row>
    <row r="4539" spans="1:17" x14ac:dyDescent="0.3">
      <c r="A4539">
        <v>19602</v>
      </c>
      <c r="B4539" s="14">
        <v>44693.974189814813</v>
      </c>
      <c r="C4539" t="s">
        <v>14</v>
      </c>
      <c r="D4539">
        <v>131</v>
      </c>
      <c r="E4539">
        <v>2</v>
      </c>
      <c r="F4539">
        <v>3754</v>
      </c>
      <c r="G4539" t="s">
        <v>15</v>
      </c>
      <c r="H4539">
        <v>34</v>
      </c>
      <c r="I4539">
        <v>1</v>
      </c>
      <c r="J4539" t="s">
        <v>17</v>
      </c>
      <c r="K4539">
        <v>0</v>
      </c>
      <c r="L4539">
        <f>YEAR(ecommerce_customer_data_custom_[[#This Row],[Purchase Date]])</f>
        <v>2022</v>
      </c>
      <c r="M4539">
        <f>MONTH(ecommerce_customer_data_custom_[[#This Row],[Purchase Date]])</f>
        <v>5</v>
      </c>
      <c r="N4539" t="str">
        <f>TEXT(ecommerce_customer_data_custom_[[#This Row],[Purchase Date]],"mmmm")</f>
        <v>May</v>
      </c>
      <c r="O4539" t="str">
        <f>VLOOKUP(ecommerce_customer_data_custom_[[#This Row],[Customer Age]],AgeGroupMapping!$A$2:$C$5,3,TRUE)</f>
        <v>Adult</v>
      </c>
      <c r="P4539" t="str">
        <f>IF(ecommerce_customer_data_custom_[[#This Row],[Returns]]=1,"Returned","Not Returned")</f>
        <v>Returned</v>
      </c>
      <c r="Q4539" t="str">
        <f>_xlfn.XLOOKUP(ecommerce_customer_data_custom_[[#This Row],[Payment Method]],PaymentMapping!$A$2:$A$11,PaymentMapping!$B$2:$B$11,"Other")</f>
        <v>Wallet/UPI</v>
      </c>
    </row>
    <row r="4540" spans="1:17" x14ac:dyDescent="0.3">
      <c r="A4540">
        <v>19602</v>
      </c>
      <c r="B4540" s="14">
        <v>44942.087106481478</v>
      </c>
      <c r="C4540" t="s">
        <v>18</v>
      </c>
      <c r="D4540">
        <v>235</v>
      </c>
      <c r="E4540">
        <v>4</v>
      </c>
      <c r="F4540">
        <v>1296</v>
      </c>
      <c r="G4540" t="s">
        <v>15</v>
      </c>
      <c r="H4540">
        <v>34</v>
      </c>
      <c r="I4540">
        <v>0</v>
      </c>
      <c r="J4540" t="s">
        <v>17</v>
      </c>
      <c r="K4540">
        <v>0</v>
      </c>
      <c r="L4540">
        <f>YEAR(ecommerce_customer_data_custom_[[#This Row],[Purchase Date]])</f>
        <v>2023</v>
      </c>
      <c r="M4540">
        <f>MONTH(ecommerce_customer_data_custom_[[#This Row],[Purchase Date]])</f>
        <v>1</v>
      </c>
      <c r="N4540" t="str">
        <f>TEXT(ecommerce_customer_data_custom_[[#This Row],[Purchase Date]],"mmmm")</f>
        <v>January</v>
      </c>
      <c r="O4540" t="str">
        <f>VLOOKUP(ecommerce_customer_data_custom_[[#This Row],[Customer Age]],AgeGroupMapping!$A$2:$C$5,3,TRUE)</f>
        <v>Adult</v>
      </c>
      <c r="P4540" t="str">
        <f>IF(ecommerce_customer_data_custom_[[#This Row],[Returns]]=1,"Returned","Not Returned")</f>
        <v>Not Returned</v>
      </c>
      <c r="Q4540" t="str">
        <f>_xlfn.XLOOKUP(ecommerce_customer_data_custom_[[#This Row],[Payment Method]],PaymentMapping!$A$2:$A$11,PaymentMapping!$B$2:$B$11,"Other")</f>
        <v>Wallet/UPI</v>
      </c>
    </row>
    <row r="4541" spans="1:17" x14ac:dyDescent="0.3">
      <c r="A4541">
        <v>19602</v>
      </c>
      <c r="B4541" s="14">
        <v>45181.168124999997</v>
      </c>
      <c r="C4541" t="s">
        <v>14</v>
      </c>
      <c r="D4541">
        <v>495</v>
      </c>
      <c r="E4541">
        <v>4</v>
      </c>
      <c r="F4541">
        <v>2744</v>
      </c>
      <c r="G4541" t="s">
        <v>15</v>
      </c>
      <c r="H4541">
        <v>34</v>
      </c>
      <c r="I4541">
        <v>1</v>
      </c>
      <c r="J4541" t="s">
        <v>17</v>
      </c>
      <c r="K4541">
        <v>0</v>
      </c>
      <c r="L4541">
        <f>YEAR(ecommerce_customer_data_custom_[[#This Row],[Purchase Date]])</f>
        <v>2023</v>
      </c>
      <c r="M4541">
        <f>MONTH(ecommerce_customer_data_custom_[[#This Row],[Purchase Date]])</f>
        <v>9</v>
      </c>
      <c r="N4541" t="str">
        <f>TEXT(ecommerce_customer_data_custom_[[#This Row],[Purchase Date]],"mmmm")</f>
        <v>September</v>
      </c>
      <c r="O4541" t="str">
        <f>VLOOKUP(ecommerce_customer_data_custom_[[#This Row],[Customer Age]],AgeGroupMapping!$A$2:$C$5,3,TRUE)</f>
        <v>Adult</v>
      </c>
      <c r="P4541" t="str">
        <f>IF(ecommerce_customer_data_custom_[[#This Row],[Returns]]=1,"Returned","Not Returned")</f>
        <v>Returned</v>
      </c>
      <c r="Q4541" t="str">
        <f>_xlfn.XLOOKUP(ecommerce_customer_data_custom_[[#This Row],[Payment Method]],PaymentMapping!$A$2:$A$11,PaymentMapping!$B$2:$B$11,"Other")</f>
        <v>Wallet/UPI</v>
      </c>
    </row>
    <row r="4542" spans="1:17" x14ac:dyDescent="0.3">
      <c r="A4542">
        <v>5998</v>
      </c>
      <c r="B4542" s="14">
        <v>44130.789467592593</v>
      </c>
      <c r="C4542" t="s">
        <v>18</v>
      </c>
      <c r="D4542">
        <v>15</v>
      </c>
      <c r="E4542">
        <v>5</v>
      </c>
      <c r="F4542">
        <v>3858</v>
      </c>
      <c r="G4542" t="s">
        <v>20</v>
      </c>
      <c r="H4542">
        <v>48</v>
      </c>
      <c r="I4542">
        <v>1</v>
      </c>
      <c r="J4542" t="s">
        <v>13</v>
      </c>
      <c r="K4542">
        <v>0</v>
      </c>
      <c r="L4542">
        <f>YEAR(ecommerce_customer_data_custom_[[#This Row],[Purchase Date]])</f>
        <v>2020</v>
      </c>
      <c r="M4542">
        <f>MONTH(ecommerce_customer_data_custom_[[#This Row],[Purchase Date]])</f>
        <v>10</v>
      </c>
      <c r="N4542" t="str">
        <f>TEXT(ecommerce_customer_data_custom_[[#This Row],[Purchase Date]],"mmmm")</f>
        <v>October</v>
      </c>
      <c r="O4542" t="str">
        <f>VLOOKUP(ecommerce_customer_data_custom_[[#This Row],[Customer Age]],AgeGroupMapping!$A$2:$C$5,3,TRUE)</f>
        <v>Middle-Aged</v>
      </c>
      <c r="P4542" t="str">
        <f>IF(ecommerce_customer_data_custom_[[#This Row],[Returns]]=1,"Returned","Not Returned")</f>
        <v>Returned</v>
      </c>
      <c r="Q4542" t="str">
        <f>_xlfn.XLOOKUP(ecommerce_customer_data_custom_[[#This Row],[Payment Method]],PaymentMapping!$A$2:$A$11,PaymentMapping!$B$2:$B$11,"Other")</f>
        <v>Other</v>
      </c>
    </row>
    <row r="4543" spans="1:17" x14ac:dyDescent="0.3">
      <c r="A4543">
        <v>5998</v>
      </c>
      <c r="B4543" s="14">
        <v>44275.32539351852</v>
      </c>
      <c r="C4543" t="s">
        <v>14</v>
      </c>
      <c r="D4543">
        <v>329</v>
      </c>
      <c r="E4543">
        <v>3</v>
      </c>
      <c r="F4543">
        <v>513</v>
      </c>
      <c r="G4543" t="s">
        <v>12</v>
      </c>
      <c r="H4543">
        <v>48</v>
      </c>
      <c r="I4543">
        <v>0</v>
      </c>
      <c r="J4543" t="s">
        <v>13</v>
      </c>
      <c r="K4543">
        <v>0</v>
      </c>
      <c r="L4543">
        <f>YEAR(ecommerce_customer_data_custom_[[#This Row],[Purchase Date]])</f>
        <v>2021</v>
      </c>
      <c r="M4543">
        <f>MONTH(ecommerce_customer_data_custom_[[#This Row],[Purchase Date]])</f>
        <v>3</v>
      </c>
      <c r="N4543" t="str">
        <f>TEXT(ecommerce_customer_data_custom_[[#This Row],[Purchase Date]],"mmmm")</f>
        <v>March</v>
      </c>
      <c r="O4543" t="str">
        <f>VLOOKUP(ecommerce_customer_data_custom_[[#This Row],[Customer Age]],AgeGroupMapping!$A$2:$C$5,3,TRUE)</f>
        <v>Middle-Aged</v>
      </c>
      <c r="P4543" t="str">
        <f>IF(ecommerce_customer_data_custom_[[#This Row],[Returns]]=1,"Returned","Not Returned")</f>
        <v>Not Returned</v>
      </c>
      <c r="Q4543" t="str">
        <f>_xlfn.XLOOKUP(ecommerce_customer_data_custom_[[#This Row],[Payment Method]],PaymentMapping!$A$2:$A$11,PaymentMapping!$B$2:$B$11,"Other")</f>
        <v>Card</v>
      </c>
    </row>
    <row r="4544" spans="1:17" x14ac:dyDescent="0.3">
      <c r="A4544">
        <v>5998</v>
      </c>
      <c r="B4544" s="14">
        <v>44472.915949074071</v>
      </c>
      <c r="C4544" t="s">
        <v>11</v>
      </c>
      <c r="D4544">
        <v>307</v>
      </c>
      <c r="E4544">
        <v>5</v>
      </c>
      <c r="F4544">
        <v>927</v>
      </c>
      <c r="G4544" t="s">
        <v>20</v>
      </c>
      <c r="H4544">
        <v>48</v>
      </c>
      <c r="I4544">
        <v>1</v>
      </c>
      <c r="J4544" t="s">
        <v>13</v>
      </c>
      <c r="K4544">
        <v>0</v>
      </c>
      <c r="L4544">
        <f>YEAR(ecommerce_customer_data_custom_[[#This Row],[Purchase Date]])</f>
        <v>2021</v>
      </c>
      <c r="M4544">
        <f>MONTH(ecommerce_customer_data_custom_[[#This Row],[Purchase Date]])</f>
        <v>10</v>
      </c>
      <c r="N4544" t="str">
        <f>TEXT(ecommerce_customer_data_custom_[[#This Row],[Purchase Date]],"mmmm")</f>
        <v>October</v>
      </c>
      <c r="O4544" t="str">
        <f>VLOOKUP(ecommerce_customer_data_custom_[[#This Row],[Customer Age]],AgeGroupMapping!$A$2:$C$5,3,TRUE)</f>
        <v>Middle-Aged</v>
      </c>
      <c r="P4544" t="str">
        <f>IF(ecommerce_customer_data_custom_[[#This Row],[Returns]]=1,"Returned","Not Returned")</f>
        <v>Returned</v>
      </c>
      <c r="Q4544" t="str">
        <f>_xlfn.XLOOKUP(ecommerce_customer_data_custom_[[#This Row],[Payment Method]],PaymentMapping!$A$2:$A$11,PaymentMapping!$B$2:$B$11,"Other")</f>
        <v>Other</v>
      </c>
    </row>
    <row r="4545" spans="1:17" x14ac:dyDescent="0.3">
      <c r="A4545">
        <v>5998</v>
      </c>
      <c r="B4545" s="14">
        <v>44352.474583333336</v>
      </c>
      <c r="C4545" t="s">
        <v>18</v>
      </c>
      <c r="D4545">
        <v>42</v>
      </c>
      <c r="E4545">
        <v>3</v>
      </c>
      <c r="F4545">
        <v>3927</v>
      </c>
      <c r="G4545" t="s">
        <v>19</v>
      </c>
      <c r="H4545">
        <v>48</v>
      </c>
      <c r="I4545">
        <v>1</v>
      </c>
      <c r="J4545" t="s">
        <v>13</v>
      </c>
      <c r="K4545">
        <v>0</v>
      </c>
      <c r="L4545">
        <f>YEAR(ecommerce_customer_data_custom_[[#This Row],[Purchase Date]])</f>
        <v>2021</v>
      </c>
      <c r="M4545">
        <f>MONTH(ecommerce_customer_data_custom_[[#This Row],[Purchase Date]])</f>
        <v>6</v>
      </c>
      <c r="N4545" t="str">
        <f>TEXT(ecommerce_customer_data_custom_[[#This Row],[Purchase Date]],"mmmm")</f>
        <v>June</v>
      </c>
      <c r="O4545" t="str">
        <f>VLOOKUP(ecommerce_customer_data_custom_[[#This Row],[Customer Age]],AgeGroupMapping!$A$2:$C$5,3,TRUE)</f>
        <v>Middle-Aged</v>
      </c>
      <c r="P4545" t="str">
        <f>IF(ecommerce_customer_data_custom_[[#This Row],[Returns]]=1,"Returned","Not Returned")</f>
        <v>Returned</v>
      </c>
      <c r="Q4545" t="str">
        <f>_xlfn.XLOOKUP(ecommerce_customer_data_custom_[[#This Row],[Payment Method]],PaymentMapping!$A$2:$A$11,PaymentMapping!$B$2:$B$11,"Other")</f>
        <v>Cash</v>
      </c>
    </row>
    <row r="4546" spans="1:17" x14ac:dyDescent="0.3">
      <c r="A4546">
        <v>5998</v>
      </c>
      <c r="B4546" s="14">
        <v>44805.906956018516</v>
      </c>
      <c r="C4546" t="s">
        <v>16</v>
      </c>
      <c r="D4546">
        <v>69</v>
      </c>
      <c r="E4546">
        <v>5</v>
      </c>
      <c r="F4546">
        <v>969</v>
      </c>
      <c r="G4546" t="s">
        <v>19</v>
      </c>
      <c r="H4546">
        <v>48</v>
      </c>
      <c r="I4546">
        <v>0</v>
      </c>
      <c r="J4546" t="s">
        <v>13</v>
      </c>
      <c r="K4546">
        <v>0</v>
      </c>
      <c r="L4546">
        <f>YEAR(ecommerce_customer_data_custom_[[#This Row],[Purchase Date]])</f>
        <v>2022</v>
      </c>
      <c r="M4546">
        <f>MONTH(ecommerce_customer_data_custom_[[#This Row],[Purchase Date]])</f>
        <v>9</v>
      </c>
      <c r="N4546" t="str">
        <f>TEXT(ecommerce_customer_data_custom_[[#This Row],[Purchase Date]],"mmmm")</f>
        <v>September</v>
      </c>
      <c r="O4546" t="str">
        <f>VLOOKUP(ecommerce_customer_data_custom_[[#This Row],[Customer Age]],AgeGroupMapping!$A$2:$C$5,3,TRUE)</f>
        <v>Middle-Aged</v>
      </c>
      <c r="P4546" t="str">
        <f>IF(ecommerce_customer_data_custom_[[#This Row],[Returns]]=1,"Returned","Not Returned")</f>
        <v>Not Returned</v>
      </c>
      <c r="Q4546" t="str">
        <f>_xlfn.XLOOKUP(ecommerce_customer_data_custom_[[#This Row],[Payment Method]],PaymentMapping!$A$2:$A$11,PaymentMapping!$B$2:$B$11,"Other")</f>
        <v>Cash</v>
      </c>
    </row>
    <row r="4547" spans="1:17" x14ac:dyDescent="0.3">
      <c r="A4547">
        <v>5998</v>
      </c>
      <c r="B4547" s="14">
        <v>44346.039351851854</v>
      </c>
      <c r="C4547" t="s">
        <v>14</v>
      </c>
      <c r="D4547">
        <v>62</v>
      </c>
      <c r="E4547">
        <v>3</v>
      </c>
      <c r="F4547">
        <v>1413</v>
      </c>
      <c r="G4547" t="s">
        <v>12</v>
      </c>
      <c r="H4547">
        <v>48</v>
      </c>
      <c r="I4547">
        <v>0</v>
      </c>
      <c r="J4547" t="s">
        <v>13</v>
      </c>
      <c r="K4547">
        <v>0</v>
      </c>
      <c r="L4547">
        <f>YEAR(ecommerce_customer_data_custom_[[#This Row],[Purchase Date]])</f>
        <v>2021</v>
      </c>
      <c r="M4547">
        <f>MONTH(ecommerce_customer_data_custom_[[#This Row],[Purchase Date]])</f>
        <v>5</v>
      </c>
      <c r="N4547" t="str">
        <f>TEXT(ecommerce_customer_data_custom_[[#This Row],[Purchase Date]],"mmmm")</f>
        <v>May</v>
      </c>
      <c r="O4547" t="str">
        <f>VLOOKUP(ecommerce_customer_data_custom_[[#This Row],[Customer Age]],AgeGroupMapping!$A$2:$C$5,3,TRUE)</f>
        <v>Middle-Aged</v>
      </c>
      <c r="P4547" t="str">
        <f>IF(ecommerce_customer_data_custom_[[#This Row],[Returns]]=1,"Returned","Not Returned")</f>
        <v>Not Returned</v>
      </c>
      <c r="Q4547" t="str">
        <f>_xlfn.XLOOKUP(ecommerce_customer_data_custom_[[#This Row],[Payment Method]],PaymentMapping!$A$2:$A$11,PaymentMapping!$B$2:$B$11,"Other")</f>
        <v>Card</v>
      </c>
    </row>
    <row r="4548" spans="1:17" x14ac:dyDescent="0.3">
      <c r="A4548">
        <v>15853</v>
      </c>
      <c r="B4548" s="14">
        <v>44396.849861111114</v>
      </c>
      <c r="C4548" t="s">
        <v>11</v>
      </c>
      <c r="D4548">
        <v>172</v>
      </c>
      <c r="E4548">
        <v>5</v>
      </c>
      <c r="F4548">
        <v>4233</v>
      </c>
      <c r="G4548" t="s">
        <v>15</v>
      </c>
      <c r="H4548">
        <v>55</v>
      </c>
      <c r="I4548">
        <v>0</v>
      </c>
      <c r="J4548" t="s">
        <v>13</v>
      </c>
      <c r="K4548">
        <v>0</v>
      </c>
      <c r="L4548">
        <f>YEAR(ecommerce_customer_data_custom_[[#This Row],[Purchase Date]])</f>
        <v>2021</v>
      </c>
      <c r="M4548">
        <f>MONTH(ecommerce_customer_data_custom_[[#This Row],[Purchase Date]])</f>
        <v>7</v>
      </c>
      <c r="N4548" t="str">
        <f>TEXT(ecommerce_customer_data_custom_[[#This Row],[Purchase Date]],"mmmm")</f>
        <v>July</v>
      </c>
      <c r="O4548" t="str">
        <f>VLOOKUP(ecommerce_customer_data_custom_[[#This Row],[Customer Age]],AgeGroupMapping!$A$2:$C$5,3,TRUE)</f>
        <v>Middle-Aged</v>
      </c>
      <c r="P4548" t="str">
        <f>IF(ecommerce_customer_data_custom_[[#This Row],[Returns]]=1,"Returned","Not Returned")</f>
        <v>Not Returned</v>
      </c>
      <c r="Q4548" t="str">
        <f>_xlfn.XLOOKUP(ecommerce_customer_data_custom_[[#This Row],[Payment Method]],PaymentMapping!$A$2:$A$11,PaymentMapping!$B$2:$B$11,"Other")</f>
        <v>Wallet/UPI</v>
      </c>
    </row>
    <row r="4549" spans="1:17" x14ac:dyDescent="0.3">
      <c r="A4549">
        <v>15853</v>
      </c>
      <c r="B4549" s="14">
        <v>44392.098738425928</v>
      </c>
      <c r="C4549" t="s">
        <v>16</v>
      </c>
      <c r="D4549">
        <v>382</v>
      </c>
      <c r="E4549">
        <v>2</v>
      </c>
      <c r="F4549">
        <v>4975</v>
      </c>
      <c r="G4549" t="s">
        <v>12</v>
      </c>
      <c r="H4549">
        <v>55</v>
      </c>
      <c r="I4549">
        <v>1</v>
      </c>
      <c r="J4549" t="s">
        <v>13</v>
      </c>
      <c r="K4549">
        <v>0</v>
      </c>
      <c r="L4549">
        <f>YEAR(ecommerce_customer_data_custom_[[#This Row],[Purchase Date]])</f>
        <v>2021</v>
      </c>
      <c r="M4549">
        <f>MONTH(ecommerce_customer_data_custom_[[#This Row],[Purchase Date]])</f>
        <v>7</v>
      </c>
      <c r="N4549" t="str">
        <f>TEXT(ecommerce_customer_data_custom_[[#This Row],[Purchase Date]],"mmmm")</f>
        <v>July</v>
      </c>
      <c r="O4549" t="str">
        <f>VLOOKUP(ecommerce_customer_data_custom_[[#This Row],[Customer Age]],AgeGroupMapping!$A$2:$C$5,3,TRUE)</f>
        <v>Middle-Aged</v>
      </c>
      <c r="P4549" t="str">
        <f>IF(ecommerce_customer_data_custom_[[#This Row],[Returns]]=1,"Returned","Not Returned")</f>
        <v>Returned</v>
      </c>
      <c r="Q4549" t="str">
        <f>_xlfn.XLOOKUP(ecommerce_customer_data_custom_[[#This Row],[Payment Method]],PaymentMapping!$A$2:$A$11,PaymentMapping!$B$2:$B$11,"Other")</f>
        <v>Card</v>
      </c>
    </row>
    <row r="4550" spans="1:17" x14ac:dyDescent="0.3">
      <c r="A4550">
        <v>15853</v>
      </c>
      <c r="B4550" s="14">
        <v>44905.764270833337</v>
      </c>
      <c r="C4550" t="s">
        <v>16</v>
      </c>
      <c r="D4550">
        <v>329</v>
      </c>
      <c r="E4550">
        <v>2</v>
      </c>
      <c r="F4550">
        <v>3397</v>
      </c>
      <c r="G4550" t="s">
        <v>15</v>
      </c>
      <c r="H4550">
        <v>55</v>
      </c>
      <c r="I4550">
        <v>1</v>
      </c>
      <c r="J4550" t="s">
        <v>13</v>
      </c>
      <c r="K4550">
        <v>0</v>
      </c>
      <c r="L4550">
        <f>YEAR(ecommerce_customer_data_custom_[[#This Row],[Purchase Date]])</f>
        <v>2022</v>
      </c>
      <c r="M4550">
        <f>MONTH(ecommerce_customer_data_custom_[[#This Row],[Purchase Date]])</f>
        <v>12</v>
      </c>
      <c r="N4550" t="str">
        <f>TEXT(ecommerce_customer_data_custom_[[#This Row],[Purchase Date]],"mmmm")</f>
        <v>December</v>
      </c>
      <c r="O4550" t="str">
        <f>VLOOKUP(ecommerce_customer_data_custom_[[#This Row],[Customer Age]],AgeGroupMapping!$A$2:$C$5,3,TRUE)</f>
        <v>Middle-Aged</v>
      </c>
      <c r="P4550" t="str">
        <f>IF(ecommerce_customer_data_custom_[[#This Row],[Returns]]=1,"Returned","Not Returned")</f>
        <v>Returned</v>
      </c>
      <c r="Q4550" t="str">
        <f>_xlfn.XLOOKUP(ecommerce_customer_data_custom_[[#This Row],[Payment Method]],PaymentMapping!$A$2:$A$11,PaymentMapping!$B$2:$B$11,"Other")</f>
        <v>Wallet/UPI</v>
      </c>
    </row>
    <row r="4551" spans="1:17" x14ac:dyDescent="0.3">
      <c r="A4551">
        <v>42556</v>
      </c>
      <c r="B4551" s="14">
        <v>44573.539768518516</v>
      </c>
      <c r="C4551" t="s">
        <v>11</v>
      </c>
      <c r="D4551">
        <v>166</v>
      </c>
      <c r="E4551">
        <v>2</v>
      </c>
      <c r="F4551">
        <v>3847</v>
      </c>
      <c r="G4551" t="s">
        <v>15</v>
      </c>
      <c r="H4551">
        <v>30</v>
      </c>
      <c r="I4551">
        <v>0</v>
      </c>
      <c r="J4551" t="s">
        <v>13</v>
      </c>
      <c r="K4551">
        <v>1</v>
      </c>
      <c r="L4551">
        <f>YEAR(ecommerce_customer_data_custom_[[#This Row],[Purchase Date]])</f>
        <v>2022</v>
      </c>
      <c r="M4551">
        <f>MONTH(ecommerce_customer_data_custom_[[#This Row],[Purchase Date]])</f>
        <v>1</v>
      </c>
      <c r="N4551" t="str">
        <f>TEXT(ecommerce_customer_data_custom_[[#This Row],[Purchase Date]],"mmmm")</f>
        <v>January</v>
      </c>
      <c r="O4551" t="str">
        <f>VLOOKUP(ecommerce_customer_data_custom_[[#This Row],[Customer Age]],AgeGroupMapping!$A$2:$C$5,3,TRUE)</f>
        <v>Adult</v>
      </c>
      <c r="P4551" t="str">
        <f>IF(ecommerce_customer_data_custom_[[#This Row],[Returns]]=1,"Returned","Not Returned")</f>
        <v>Not Returned</v>
      </c>
      <c r="Q4551" t="str">
        <f>_xlfn.XLOOKUP(ecommerce_customer_data_custom_[[#This Row],[Payment Method]],PaymentMapping!$A$2:$A$11,PaymentMapping!$B$2:$B$11,"Other")</f>
        <v>Wallet/UPI</v>
      </c>
    </row>
    <row r="4552" spans="1:17" x14ac:dyDescent="0.3">
      <c r="A4552">
        <v>42556</v>
      </c>
      <c r="B4552" s="14">
        <v>44705.201874999999</v>
      </c>
      <c r="C4552" t="s">
        <v>11</v>
      </c>
      <c r="D4552">
        <v>68</v>
      </c>
      <c r="E4552">
        <v>2</v>
      </c>
      <c r="F4552">
        <v>1850</v>
      </c>
      <c r="G4552" t="s">
        <v>19</v>
      </c>
      <c r="H4552">
        <v>30</v>
      </c>
      <c r="I4552">
        <v>1</v>
      </c>
      <c r="J4552" t="s">
        <v>13</v>
      </c>
      <c r="K4552">
        <v>1</v>
      </c>
      <c r="L4552">
        <f>YEAR(ecommerce_customer_data_custom_[[#This Row],[Purchase Date]])</f>
        <v>2022</v>
      </c>
      <c r="M4552">
        <f>MONTH(ecommerce_customer_data_custom_[[#This Row],[Purchase Date]])</f>
        <v>5</v>
      </c>
      <c r="N4552" t="str">
        <f>TEXT(ecommerce_customer_data_custom_[[#This Row],[Purchase Date]],"mmmm")</f>
        <v>May</v>
      </c>
      <c r="O4552" t="str">
        <f>VLOOKUP(ecommerce_customer_data_custom_[[#This Row],[Customer Age]],AgeGroupMapping!$A$2:$C$5,3,TRUE)</f>
        <v>Adult</v>
      </c>
      <c r="P4552" t="str">
        <f>IF(ecommerce_customer_data_custom_[[#This Row],[Returns]]=1,"Returned","Not Returned")</f>
        <v>Returned</v>
      </c>
      <c r="Q4552" t="str">
        <f>_xlfn.XLOOKUP(ecommerce_customer_data_custom_[[#This Row],[Payment Method]],PaymentMapping!$A$2:$A$11,PaymentMapping!$B$2:$B$11,"Other")</f>
        <v>Cash</v>
      </c>
    </row>
    <row r="4553" spans="1:17" x14ac:dyDescent="0.3">
      <c r="A4553">
        <v>42556</v>
      </c>
      <c r="B4553" s="14">
        <v>44672.015532407408</v>
      </c>
      <c r="C4553" t="s">
        <v>16</v>
      </c>
      <c r="D4553">
        <v>439</v>
      </c>
      <c r="E4553">
        <v>4</v>
      </c>
      <c r="F4553">
        <v>3871</v>
      </c>
      <c r="G4553" t="s">
        <v>20</v>
      </c>
      <c r="H4553">
        <v>30</v>
      </c>
      <c r="I4553">
        <v>1</v>
      </c>
      <c r="J4553" t="s">
        <v>13</v>
      </c>
      <c r="K4553">
        <v>1</v>
      </c>
      <c r="L4553">
        <f>YEAR(ecommerce_customer_data_custom_[[#This Row],[Purchase Date]])</f>
        <v>2022</v>
      </c>
      <c r="M4553">
        <f>MONTH(ecommerce_customer_data_custom_[[#This Row],[Purchase Date]])</f>
        <v>4</v>
      </c>
      <c r="N4553" t="str">
        <f>TEXT(ecommerce_customer_data_custom_[[#This Row],[Purchase Date]],"mmmm")</f>
        <v>April</v>
      </c>
      <c r="O4553" t="str">
        <f>VLOOKUP(ecommerce_customer_data_custom_[[#This Row],[Customer Age]],AgeGroupMapping!$A$2:$C$5,3,TRUE)</f>
        <v>Adult</v>
      </c>
      <c r="P4553" t="str">
        <f>IF(ecommerce_customer_data_custom_[[#This Row],[Returns]]=1,"Returned","Not Returned")</f>
        <v>Returned</v>
      </c>
      <c r="Q4553" t="str">
        <f>_xlfn.XLOOKUP(ecommerce_customer_data_custom_[[#This Row],[Payment Method]],PaymentMapping!$A$2:$A$11,PaymentMapping!$B$2:$B$11,"Other")</f>
        <v>Other</v>
      </c>
    </row>
    <row r="4554" spans="1:17" x14ac:dyDescent="0.3">
      <c r="A4554">
        <v>42556</v>
      </c>
      <c r="B4554" s="14">
        <v>44610.885717592595</v>
      </c>
      <c r="C4554" t="s">
        <v>11</v>
      </c>
      <c r="D4554">
        <v>238</v>
      </c>
      <c r="E4554">
        <v>1</v>
      </c>
      <c r="F4554">
        <v>3974</v>
      </c>
      <c r="G4554" t="s">
        <v>15</v>
      </c>
      <c r="H4554">
        <v>30</v>
      </c>
      <c r="I4554">
        <v>0</v>
      </c>
      <c r="J4554" t="s">
        <v>13</v>
      </c>
      <c r="K4554">
        <v>1</v>
      </c>
      <c r="L4554">
        <f>YEAR(ecommerce_customer_data_custom_[[#This Row],[Purchase Date]])</f>
        <v>2022</v>
      </c>
      <c r="M4554">
        <f>MONTH(ecommerce_customer_data_custom_[[#This Row],[Purchase Date]])</f>
        <v>2</v>
      </c>
      <c r="N4554" t="str">
        <f>TEXT(ecommerce_customer_data_custom_[[#This Row],[Purchase Date]],"mmmm")</f>
        <v>February</v>
      </c>
      <c r="O4554" t="str">
        <f>VLOOKUP(ecommerce_customer_data_custom_[[#This Row],[Customer Age]],AgeGroupMapping!$A$2:$C$5,3,TRUE)</f>
        <v>Adult</v>
      </c>
      <c r="P4554" t="str">
        <f>IF(ecommerce_customer_data_custom_[[#This Row],[Returns]]=1,"Returned","Not Returned")</f>
        <v>Not Returned</v>
      </c>
      <c r="Q4554" t="str">
        <f>_xlfn.XLOOKUP(ecommerce_customer_data_custom_[[#This Row],[Payment Method]],PaymentMapping!$A$2:$A$11,PaymentMapping!$B$2:$B$11,"Other")</f>
        <v>Wallet/UPI</v>
      </c>
    </row>
    <row r="4555" spans="1:17" x14ac:dyDescent="0.3">
      <c r="A4555">
        <v>42556</v>
      </c>
      <c r="B4555" s="14">
        <v>44088.362291666665</v>
      </c>
      <c r="C4555" t="s">
        <v>14</v>
      </c>
      <c r="D4555">
        <v>143</v>
      </c>
      <c r="E4555">
        <v>3</v>
      </c>
      <c r="F4555">
        <v>2800</v>
      </c>
      <c r="G4555" t="s">
        <v>15</v>
      </c>
      <c r="H4555">
        <v>30</v>
      </c>
      <c r="I4555">
        <v>0</v>
      </c>
      <c r="J4555" t="s">
        <v>13</v>
      </c>
      <c r="K4555">
        <v>1</v>
      </c>
      <c r="L4555">
        <f>YEAR(ecommerce_customer_data_custom_[[#This Row],[Purchase Date]])</f>
        <v>2020</v>
      </c>
      <c r="M4555">
        <f>MONTH(ecommerce_customer_data_custom_[[#This Row],[Purchase Date]])</f>
        <v>9</v>
      </c>
      <c r="N4555" t="str">
        <f>TEXT(ecommerce_customer_data_custom_[[#This Row],[Purchase Date]],"mmmm")</f>
        <v>September</v>
      </c>
      <c r="O4555" t="str">
        <f>VLOOKUP(ecommerce_customer_data_custom_[[#This Row],[Customer Age]],AgeGroupMapping!$A$2:$C$5,3,TRUE)</f>
        <v>Adult</v>
      </c>
      <c r="P4555" t="str">
        <f>IF(ecommerce_customer_data_custom_[[#This Row],[Returns]]=1,"Returned","Not Returned")</f>
        <v>Not Returned</v>
      </c>
      <c r="Q4555" t="str">
        <f>_xlfn.XLOOKUP(ecommerce_customer_data_custom_[[#This Row],[Payment Method]],PaymentMapping!$A$2:$A$11,PaymentMapping!$B$2:$B$11,"Other")</f>
        <v>Wallet/UPI</v>
      </c>
    </row>
    <row r="4556" spans="1:17" x14ac:dyDescent="0.3">
      <c r="A4556">
        <v>42556</v>
      </c>
      <c r="B4556" s="14">
        <v>44123.771180555559</v>
      </c>
      <c r="C4556" t="s">
        <v>16</v>
      </c>
      <c r="D4556">
        <v>296</v>
      </c>
      <c r="E4556">
        <v>3</v>
      </c>
      <c r="F4556">
        <v>4205</v>
      </c>
      <c r="G4556" t="s">
        <v>12</v>
      </c>
      <c r="H4556">
        <v>30</v>
      </c>
      <c r="I4556">
        <v>1</v>
      </c>
      <c r="J4556" t="s">
        <v>13</v>
      </c>
      <c r="K4556">
        <v>1</v>
      </c>
      <c r="L4556">
        <f>YEAR(ecommerce_customer_data_custom_[[#This Row],[Purchase Date]])</f>
        <v>2020</v>
      </c>
      <c r="M4556">
        <f>MONTH(ecommerce_customer_data_custom_[[#This Row],[Purchase Date]])</f>
        <v>10</v>
      </c>
      <c r="N4556" t="str">
        <f>TEXT(ecommerce_customer_data_custom_[[#This Row],[Purchase Date]],"mmmm")</f>
        <v>October</v>
      </c>
      <c r="O4556" t="str">
        <f>VLOOKUP(ecommerce_customer_data_custom_[[#This Row],[Customer Age]],AgeGroupMapping!$A$2:$C$5,3,TRUE)</f>
        <v>Adult</v>
      </c>
      <c r="P4556" t="str">
        <f>IF(ecommerce_customer_data_custom_[[#This Row],[Returns]]=1,"Returned","Not Returned")</f>
        <v>Returned</v>
      </c>
      <c r="Q4556" t="str">
        <f>_xlfn.XLOOKUP(ecommerce_customer_data_custom_[[#This Row],[Payment Method]],PaymentMapping!$A$2:$A$11,PaymentMapping!$B$2:$B$11,"Other")</f>
        <v>Card</v>
      </c>
    </row>
    <row r="4557" spans="1:17" x14ac:dyDescent="0.3">
      <c r="A4557">
        <v>42556</v>
      </c>
      <c r="B4557" s="14">
        <v>43870.58489583333</v>
      </c>
      <c r="C4557" t="s">
        <v>11</v>
      </c>
      <c r="D4557">
        <v>500</v>
      </c>
      <c r="E4557">
        <v>2</v>
      </c>
      <c r="F4557">
        <v>4392</v>
      </c>
      <c r="G4557" t="s">
        <v>20</v>
      </c>
      <c r="H4557">
        <v>30</v>
      </c>
      <c r="I4557">
        <v>1</v>
      </c>
      <c r="J4557" t="s">
        <v>13</v>
      </c>
      <c r="K4557">
        <v>1</v>
      </c>
      <c r="L4557">
        <f>YEAR(ecommerce_customer_data_custom_[[#This Row],[Purchase Date]])</f>
        <v>2020</v>
      </c>
      <c r="M4557">
        <f>MONTH(ecommerce_customer_data_custom_[[#This Row],[Purchase Date]])</f>
        <v>2</v>
      </c>
      <c r="N4557" t="str">
        <f>TEXT(ecommerce_customer_data_custom_[[#This Row],[Purchase Date]],"mmmm")</f>
        <v>February</v>
      </c>
      <c r="O4557" t="str">
        <f>VLOOKUP(ecommerce_customer_data_custom_[[#This Row],[Customer Age]],AgeGroupMapping!$A$2:$C$5,3,TRUE)</f>
        <v>Adult</v>
      </c>
      <c r="P4557" t="str">
        <f>IF(ecommerce_customer_data_custom_[[#This Row],[Returns]]=1,"Returned","Not Returned")</f>
        <v>Returned</v>
      </c>
      <c r="Q4557" t="str">
        <f>_xlfn.XLOOKUP(ecommerce_customer_data_custom_[[#This Row],[Payment Method]],PaymentMapping!$A$2:$A$11,PaymentMapping!$B$2:$B$11,"Other")</f>
        <v>Other</v>
      </c>
    </row>
    <row r="4558" spans="1:17" x14ac:dyDescent="0.3">
      <c r="A4558">
        <v>14702</v>
      </c>
      <c r="B4558" s="14">
        <v>44707.565115740741</v>
      </c>
      <c r="C4558" t="s">
        <v>16</v>
      </c>
      <c r="D4558">
        <v>87</v>
      </c>
      <c r="E4558">
        <v>4</v>
      </c>
      <c r="F4558">
        <v>3536</v>
      </c>
      <c r="G4558" t="s">
        <v>19</v>
      </c>
      <c r="H4558">
        <v>58</v>
      </c>
      <c r="I4558">
        <v>0</v>
      </c>
      <c r="J4558" t="s">
        <v>13</v>
      </c>
      <c r="K4558">
        <v>0</v>
      </c>
      <c r="L4558">
        <f>YEAR(ecommerce_customer_data_custom_[[#This Row],[Purchase Date]])</f>
        <v>2022</v>
      </c>
      <c r="M4558">
        <f>MONTH(ecommerce_customer_data_custom_[[#This Row],[Purchase Date]])</f>
        <v>5</v>
      </c>
      <c r="N4558" t="str">
        <f>TEXT(ecommerce_customer_data_custom_[[#This Row],[Purchase Date]],"mmmm")</f>
        <v>May</v>
      </c>
      <c r="O4558" t="str">
        <f>VLOOKUP(ecommerce_customer_data_custom_[[#This Row],[Customer Age]],AgeGroupMapping!$A$2:$C$5,3,TRUE)</f>
        <v>Middle-Aged</v>
      </c>
      <c r="P4558" t="str">
        <f>IF(ecommerce_customer_data_custom_[[#This Row],[Returns]]=1,"Returned","Not Returned")</f>
        <v>Not Returned</v>
      </c>
      <c r="Q4558" t="str">
        <f>_xlfn.XLOOKUP(ecommerce_customer_data_custom_[[#This Row],[Payment Method]],PaymentMapping!$A$2:$A$11,PaymentMapping!$B$2:$B$11,"Other")</f>
        <v>Cash</v>
      </c>
    </row>
    <row r="4559" spans="1:17" x14ac:dyDescent="0.3">
      <c r="A4559">
        <v>14702</v>
      </c>
      <c r="B4559" s="14">
        <v>44258.207094907404</v>
      </c>
      <c r="C4559" t="s">
        <v>16</v>
      </c>
      <c r="D4559">
        <v>488</v>
      </c>
      <c r="E4559">
        <v>4</v>
      </c>
      <c r="F4559">
        <v>2740</v>
      </c>
      <c r="G4559" t="s">
        <v>20</v>
      </c>
      <c r="H4559">
        <v>58</v>
      </c>
      <c r="I4559">
        <v>0</v>
      </c>
      <c r="J4559" t="s">
        <v>13</v>
      </c>
      <c r="K4559">
        <v>0</v>
      </c>
      <c r="L4559">
        <f>YEAR(ecommerce_customer_data_custom_[[#This Row],[Purchase Date]])</f>
        <v>2021</v>
      </c>
      <c r="M4559">
        <f>MONTH(ecommerce_customer_data_custom_[[#This Row],[Purchase Date]])</f>
        <v>3</v>
      </c>
      <c r="N4559" t="str">
        <f>TEXT(ecommerce_customer_data_custom_[[#This Row],[Purchase Date]],"mmmm")</f>
        <v>March</v>
      </c>
      <c r="O4559" t="str">
        <f>VLOOKUP(ecommerce_customer_data_custom_[[#This Row],[Customer Age]],AgeGroupMapping!$A$2:$C$5,3,TRUE)</f>
        <v>Middle-Aged</v>
      </c>
      <c r="P4559" t="str">
        <f>IF(ecommerce_customer_data_custom_[[#This Row],[Returns]]=1,"Returned","Not Returned")</f>
        <v>Not Returned</v>
      </c>
      <c r="Q4559" t="str">
        <f>_xlfn.XLOOKUP(ecommerce_customer_data_custom_[[#This Row],[Payment Method]],PaymentMapping!$A$2:$A$11,PaymentMapping!$B$2:$B$11,"Other")</f>
        <v>Other</v>
      </c>
    </row>
    <row r="4560" spans="1:17" x14ac:dyDescent="0.3">
      <c r="A4560">
        <v>14702</v>
      </c>
      <c r="B4560" s="14">
        <v>44513.721099537041</v>
      </c>
      <c r="C4560" t="s">
        <v>16</v>
      </c>
      <c r="D4560">
        <v>487</v>
      </c>
      <c r="E4560">
        <v>1</v>
      </c>
      <c r="F4560">
        <v>3663</v>
      </c>
      <c r="G4560" t="s">
        <v>12</v>
      </c>
      <c r="H4560">
        <v>58</v>
      </c>
      <c r="I4560">
        <v>1</v>
      </c>
      <c r="J4560" t="s">
        <v>13</v>
      </c>
      <c r="K4560">
        <v>0</v>
      </c>
      <c r="L4560">
        <f>YEAR(ecommerce_customer_data_custom_[[#This Row],[Purchase Date]])</f>
        <v>2021</v>
      </c>
      <c r="M4560">
        <f>MONTH(ecommerce_customer_data_custom_[[#This Row],[Purchase Date]])</f>
        <v>11</v>
      </c>
      <c r="N4560" t="str">
        <f>TEXT(ecommerce_customer_data_custom_[[#This Row],[Purchase Date]],"mmmm")</f>
        <v>November</v>
      </c>
      <c r="O4560" t="str">
        <f>VLOOKUP(ecommerce_customer_data_custom_[[#This Row],[Customer Age]],AgeGroupMapping!$A$2:$C$5,3,TRUE)</f>
        <v>Middle-Aged</v>
      </c>
      <c r="P4560" t="str">
        <f>IF(ecommerce_customer_data_custom_[[#This Row],[Returns]]=1,"Returned","Not Returned")</f>
        <v>Returned</v>
      </c>
      <c r="Q4560" t="str">
        <f>_xlfn.XLOOKUP(ecommerce_customer_data_custom_[[#This Row],[Payment Method]],PaymentMapping!$A$2:$A$11,PaymentMapping!$B$2:$B$11,"Other")</f>
        <v>Card</v>
      </c>
    </row>
    <row r="4561" spans="1:17" x14ac:dyDescent="0.3">
      <c r="A4561">
        <v>14702</v>
      </c>
      <c r="B4561" s="14">
        <v>44753.765798611108</v>
      </c>
      <c r="C4561" t="s">
        <v>18</v>
      </c>
      <c r="D4561">
        <v>269</v>
      </c>
      <c r="E4561">
        <v>5</v>
      </c>
      <c r="F4561">
        <v>1359</v>
      </c>
      <c r="G4561" t="s">
        <v>19</v>
      </c>
      <c r="H4561">
        <v>58</v>
      </c>
      <c r="I4561">
        <v>0</v>
      </c>
      <c r="J4561" t="s">
        <v>13</v>
      </c>
      <c r="K4561">
        <v>0</v>
      </c>
      <c r="L4561">
        <f>YEAR(ecommerce_customer_data_custom_[[#This Row],[Purchase Date]])</f>
        <v>2022</v>
      </c>
      <c r="M4561">
        <f>MONTH(ecommerce_customer_data_custom_[[#This Row],[Purchase Date]])</f>
        <v>7</v>
      </c>
      <c r="N4561" t="str">
        <f>TEXT(ecommerce_customer_data_custom_[[#This Row],[Purchase Date]],"mmmm")</f>
        <v>July</v>
      </c>
      <c r="O4561" t="str">
        <f>VLOOKUP(ecommerce_customer_data_custom_[[#This Row],[Customer Age]],AgeGroupMapping!$A$2:$C$5,3,TRUE)</f>
        <v>Middle-Aged</v>
      </c>
      <c r="P4561" t="str">
        <f>IF(ecommerce_customer_data_custom_[[#This Row],[Returns]]=1,"Returned","Not Returned")</f>
        <v>Not Returned</v>
      </c>
      <c r="Q4561" t="str">
        <f>_xlfn.XLOOKUP(ecommerce_customer_data_custom_[[#This Row],[Payment Method]],PaymentMapping!$A$2:$A$11,PaymentMapping!$B$2:$B$11,"Other")</f>
        <v>Cash</v>
      </c>
    </row>
    <row r="4562" spans="1:17" x14ac:dyDescent="0.3">
      <c r="A4562">
        <v>14702</v>
      </c>
      <c r="B4562" s="14">
        <v>44370.072071759256</v>
      </c>
      <c r="C4562" t="s">
        <v>16</v>
      </c>
      <c r="D4562">
        <v>83</v>
      </c>
      <c r="E4562">
        <v>5</v>
      </c>
      <c r="F4562">
        <v>4743</v>
      </c>
      <c r="G4562" t="s">
        <v>15</v>
      </c>
      <c r="H4562">
        <v>58</v>
      </c>
      <c r="I4562">
        <v>0</v>
      </c>
      <c r="J4562" t="s">
        <v>13</v>
      </c>
      <c r="K4562">
        <v>0</v>
      </c>
      <c r="L4562">
        <f>YEAR(ecommerce_customer_data_custom_[[#This Row],[Purchase Date]])</f>
        <v>2021</v>
      </c>
      <c r="M4562">
        <f>MONTH(ecommerce_customer_data_custom_[[#This Row],[Purchase Date]])</f>
        <v>6</v>
      </c>
      <c r="N4562" t="str">
        <f>TEXT(ecommerce_customer_data_custom_[[#This Row],[Purchase Date]],"mmmm")</f>
        <v>June</v>
      </c>
      <c r="O4562" t="str">
        <f>VLOOKUP(ecommerce_customer_data_custom_[[#This Row],[Customer Age]],AgeGroupMapping!$A$2:$C$5,3,TRUE)</f>
        <v>Middle-Aged</v>
      </c>
      <c r="P4562" t="str">
        <f>IF(ecommerce_customer_data_custom_[[#This Row],[Returns]]=1,"Returned","Not Returned")</f>
        <v>Not Returned</v>
      </c>
      <c r="Q4562" t="str">
        <f>_xlfn.XLOOKUP(ecommerce_customer_data_custom_[[#This Row],[Payment Method]],PaymentMapping!$A$2:$A$11,PaymentMapping!$B$2:$B$11,"Other")</f>
        <v>Wallet/UPI</v>
      </c>
    </row>
    <row r="4563" spans="1:17" x14ac:dyDescent="0.3">
      <c r="A4563">
        <v>14702</v>
      </c>
      <c r="B4563" s="14">
        <v>44563.192083333335</v>
      </c>
      <c r="C4563" t="s">
        <v>11</v>
      </c>
      <c r="D4563">
        <v>53</v>
      </c>
      <c r="E4563">
        <v>5</v>
      </c>
      <c r="F4563">
        <v>3762</v>
      </c>
      <c r="G4563" t="s">
        <v>12</v>
      </c>
      <c r="H4563">
        <v>58</v>
      </c>
      <c r="I4563">
        <v>1</v>
      </c>
      <c r="J4563" t="s">
        <v>13</v>
      </c>
      <c r="K4563">
        <v>0</v>
      </c>
      <c r="L4563">
        <f>YEAR(ecommerce_customer_data_custom_[[#This Row],[Purchase Date]])</f>
        <v>2022</v>
      </c>
      <c r="M4563">
        <f>MONTH(ecommerce_customer_data_custom_[[#This Row],[Purchase Date]])</f>
        <v>1</v>
      </c>
      <c r="N4563" t="str">
        <f>TEXT(ecommerce_customer_data_custom_[[#This Row],[Purchase Date]],"mmmm")</f>
        <v>January</v>
      </c>
      <c r="O4563" t="str">
        <f>VLOOKUP(ecommerce_customer_data_custom_[[#This Row],[Customer Age]],AgeGroupMapping!$A$2:$C$5,3,TRUE)</f>
        <v>Middle-Aged</v>
      </c>
      <c r="P4563" t="str">
        <f>IF(ecommerce_customer_data_custom_[[#This Row],[Returns]]=1,"Returned","Not Returned")</f>
        <v>Returned</v>
      </c>
      <c r="Q4563" t="str">
        <f>_xlfn.XLOOKUP(ecommerce_customer_data_custom_[[#This Row],[Payment Method]],PaymentMapping!$A$2:$A$11,PaymentMapping!$B$2:$B$11,"Other")</f>
        <v>Card</v>
      </c>
    </row>
    <row r="4564" spans="1:17" x14ac:dyDescent="0.3">
      <c r="A4564">
        <v>14702</v>
      </c>
      <c r="B4564" s="14">
        <v>43893.829583333332</v>
      </c>
      <c r="C4564" t="s">
        <v>18</v>
      </c>
      <c r="D4564">
        <v>175</v>
      </c>
      <c r="E4564">
        <v>4</v>
      </c>
      <c r="F4564">
        <v>3265</v>
      </c>
      <c r="G4564" t="s">
        <v>19</v>
      </c>
      <c r="H4564">
        <v>58</v>
      </c>
      <c r="I4564">
        <v>0</v>
      </c>
      <c r="J4564" t="s">
        <v>13</v>
      </c>
      <c r="K4564">
        <v>0</v>
      </c>
      <c r="L4564">
        <f>YEAR(ecommerce_customer_data_custom_[[#This Row],[Purchase Date]])</f>
        <v>2020</v>
      </c>
      <c r="M4564">
        <f>MONTH(ecommerce_customer_data_custom_[[#This Row],[Purchase Date]])</f>
        <v>3</v>
      </c>
      <c r="N4564" t="str">
        <f>TEXT(ecommerce_customer_data_custom_[[#This Row],[Purchase Date]],"mmmm")</f>
        <v>March</v>
      </c>
      <c r="O4564" t="str">
        <f>VLOOKUP(ecommerce_customer_data_custom_[[#This Row],[Customer Age]],AgeGroupMapping!$A$2:$C$5,3,TRUE)</f>
        <v>Middle-Aged</v>
      </c>
      <c r="P4564" t="str">
        <f>IF(ecommerce_customer_data_custom_[[#This Row],[Returns]]=1,"Returned","Not Returned")</f>
        <v>Not Returned</v>
      </c>
      <c r="Q4564" t="str">
        <f>_xlfn.XLOOKUP(ecommerce_customer_data_custom_[[#This Row],[Payment Method]],PaymentMapping!$A$2:$A$11,PaymentMapping!$B$2:$B$11,"Other")</f>
        <v>Cash</v>
      </c>
    </row>
    <row r="4565" spans="1:17" x14ac:dyDescent="0.3">
      <c r="A4565">
        <v>14702</v>
      </c>
      <c r="B4565" s="14">
        <v>44335.563298611109</v>
      </c>
      <c r="C4565" t="s">
        <v>11</v>
      </c>
      <c r="D4565">
        <v>474</v>
      </c>
      <c r="E4565">
        <v>5</v>
      </c>
      <c r="F4565">
        <v>3241</v>
      </c>
      <c r="G4565" t="s">
        <v>12</v>
      </c>
      <c r="H4565">
        <v>58</v>
      </c>
      <c r="I4565">
        <v>1</v>
      </c>
      <c r="J4565" t="s">
        <v>13</v>
      </c>
      <c r="K4565">
        <v>0</v>
      </c>
      <c r="L4565">
        <f>YEAR(ecommerce_customer_data_custom_[[#This Row],[Purchase Date]])</f>
        <v>2021</v>
      </c>
      <c r="M4565">
        <f>MONTH(ecommerce_customer_data_custom_[[#This Row],[Purchase Date]])</f>
        <v>5</v>
      </c>
      <c r="N4565" t="str">
        <f>TEXT(ecommerce_customer_data_custom_[[#This Row],[Purchase Date]],"mmmm")</f>
        <v>May</v>
      </c>
      <c r="O4565" t="str">
        <f>VLOOKUP(ecommerce_customer_data_custom_[[#This Row],[Customer Age]],AgeGroupMapping!$A$2:$C$5,3,TRUE)</f>
        <v>Middle-Aged</v>
      </c>
      <c r="P4565" t="str">
        <f>IF(ecommerce_customer_data_custom_[[#This Row],[Returns]]=1,"Returned","Not Returned")</f>
        <v>Returned</v>
      </c>
      <c r="Q4565" t="str">
        <f>_xlfn.XLOOKUP(ecommerce_customer_data_custom_[[#This Row],[Payment Method]],PaymentMapping!$A$2:$A$11,PaymentMapping!$B$2:$B$11,"Other")</f>
        <v>Card</v>
      </c>
    </row>
    <row r="4566" spans="1:17" x14ac:dyDescent="0.3">
      <c r="A4566">
        <v>45014</v>
      </c>
      <c r="B4566" s="14">
        <v>44893.548067129632</v>
      </c>
      <c r="C4566" t="s">
        <v>18</v>
      </c>
      <c r="D4566">
        <v>324</v>
      </c>
      <c r="E4566">
        <v>2</v>
      </c>
      <c r="F4566">
        <v>3432</v>
      </c>
      <c r="G4566" t="s">
        <v>19</v>
      </c>
      <c r="H4566">
        <v>46</v>
      </c>
      <c r="I4566">
        <v>1</v>
      </c>
      <c r="J4566" t="s">
        <v>13</v>
      </c>
      <c r="K4566">
        <v>0</v>
      </c>
      <c r="L4566">
        <f>YEAR(ecommerce_customer_data_custom_[[#This Row],[Purchase Date]])</f>
        <v>2022</v>
      </c>
      <c r="M4566">
        <f>MONTH(ecommerce_customer_data_custom_[[#This Row],[Purchase Date]])</f>
        <v>11</v>
      </c>
      <c r="N4566" t="str">
        <f>TEXT(ecommerce_customer_data_custom_[[#This Row],[Purchase Date]],"mmmm")</f>
        <v>November</v>
      </c>
      <c r="O4566" t="str">
        <f>VLOOKUP(ecommerce_customer_data_custom_[[#This Row],[Customer Age]],AgeGroupMapping!$A$2:$C$5,3,TRUE)</f>
        <v>Middle-Aged</v>
      </c>
      <c r="P4566" t="str">
        <f>IF(ecommerce_customer_data_custom_[[#This Row],[Returns]]=1,"Returned","Not Returned")</f>
        <v>Returned</v>
      </c>
      <c r="Q4566" t="str">
        <f>_xlfn.XLOOKUP(ecommerce_customer_data_custom_[[#This Row],[Payment Method]],PaymentMapping!$A$2:$A$11,PaymentMapping!$B$2:$B$11,"Other")</f>
        <v>Cash</v>
      </c>
    </row>
    <row r="4567" spans="1:17" x14ac:dyDescent="0.3">
      <c r="A4567">
        <v>45014</v>
      </c>
      <c r="B4567" s="14">
        <v>43989.00503472222</v>
      </c>
      <c r="C4567" t="s">
        <v>16</v>
      </c>
      <c r="D4567">
        <v>261</v>
      </c>
      <c r="E4567">
        <v>5</v>
      </c>
      <c r="F4567">
        <v>3648</v>
      </c>
      <c r="G4567" t="s">
        <v>19</v>
      </c>
      <c r="H4567">
        <v>46</v>
      </c>
      <c r="I4567">
        <v>1</v>
      </c>
      <c r="J4567" t="s">
        <v>13</v>
      </c>
      <c r="K4567">
        <v>0</v>
      </c>
      <c r="L4567">
        <f>YEAR(ecommerce_customer_data_custom_[[#This Row],[Purchase Date]])</f>
        <v>2020</v>
      </c>
      <c r="M4567">
        <f>MONTH(ecommerce_customer_data_custom_[[#This Row],[Purchase Date]])</f>
        <v>6</v>
      </c>
      <c r="N4567" t="str">
        <f>TEXT(ecommerce_customer_data_custom_[[#This Row],[Purchase Date]],"mmmm")</f>
        <v>June</v>
      </c>
      <c r="O4567" t="str">
        <f>VLOOKUP(ecommerce_customer_data_custom_[[#This Row],[Customer Age]],AgeGroupMapping!$A$2:$C$5,3,TRUE)</f>
        <v>Middle-Aged</v>
      </c>
      <c r="P4567" t="str">
        <f>IF(ecommerce_customer_data_custom_[[#This Row],[Returns]]=1,"Returned","Not Returned")</f>
        <v>Returned</v>
      </c>
      <c r="Q4567" t="str">
        <f>_xlfn.XLOOKUP(ecommerce_customer_data_custom_[[#This Row],[Payment Method]],PaymentMapping!$A$2:$A$11,PaymentMapping!$B$2:$B$11,"Other")</f>
        <v>Cash</v>
      </c>
    </row>
    <row r="4568" spans="1:17" x14ac:dyDescent="0.3">
      <c r="A4568">
        <v>45014</v>
      </c>
      <c r="B4568" s="14">
        <v>44218.062141203707</v>
      </c>
      <c r="C4568" t="s">
        <v>11</v>
      </c>
      <c r="D4568">
        <v>107</v>
      </c>
      <c r="E4568">
        <v>1</v>
      </c>
      <c r="F4568">
        <v>4948</v>
      </c>
      <c r="G4568" t="s">
        <v>12</v>
      </c>
      <c r="H4568">
        <v>46</v>
      </c>
      <c r="I4568">
        <v>1</v>
      </c>
      <c r="J4568" t="s">
        <v>13</v>
      </c>
      <c r="K4568">
        <v>0</v>
      </c>
      <c r="L4568">
        <f>YEAR(ecommerce_customer_data_custom_[[#This Row],[Purchase Date]])</f>
        <v>2021</v>
      </c>
      <c r="M4568">
        <f>MONTH(ecommerce_customer_data_custom_[[#This Row],[Purchase Date]])</f>
        <v>1</v>
      </c>
      <c r="N4568" t="str">
        <f>TEXT(ecommerce_customer_data_custom_[[#This Row],[Purchase Date]],"mmmm")</f>
        <v>January</v>
      </c>
      <c r="O4568" t="str">
        <f>VLOOKUP(ecommerce_customer_data_custom_[[#This Row],[Customer Age]],AgeGroupMapping!$A$2:$C$5,3,TRUE)</f>
        <v>Middle-Aged</v>
      </c>
      <c r="P4568" t="str">
        <f>IF(ecommerce_customer_data_custom_[[#This Row],[Returns]]=1,"Returned","Not Returned")</f>
        <v>Returned</v>
      </c>
      <c r="Q4568" t="str">
        <f>_xlfn.XLOOKUP(ecommerce_customer_data_custom_[[#This Row],[Payment Method]],PaymentMapping!$A$2:$A$11,PaymentMapping!$B$2:$B$11,"Other")</f>
        <v>Card</v>
      </c>
    </row>
    <row r="4569" spans="1:17" x14ac:dyDescent="0.3">
      <c r="A4569">
        <v>45014</v>
      </c>
      <c r="B4569" s="14">
        <v>44035.494895833333</v>
      </c>
      <c r="C4569" t="s">
        <v>11</v>
      </c>
      <c r="D4569">
        <v>156</v>
      </c>
      <c r="E4569">
        <v>2</v>
      </c>
      <c r="F4569">
        <v>4230</v>
      </c>
      <c r="G4569" t="s">
        <v>15</v>
      </c>
      <c r="H4569">
        <v>46</v>
      </c>
      <c r="I4569">
        <v>1</v>
      </c>
      <c r="J4569" t="s">
        <v>13</v>
      </c>
      <c r="K4569">
        <v>0</v>
      </c>
      <c r="L4569">
        <f>YEAR(ecommerce_customer_data_custom_[[#This Row],[Purchase Date]])</f>
        <v>2020</v>
      </c>
      <c r="M4569">
        <f>MONTH(ecommerce_customer_data_custom_[[#This Row],[Purchase Date]])</f>
        <v>7</v>
      </c>
      <c r="N4569" t="str">
        <f>TEXT(ecommerce_customer_data_custom_[[#This Row],[Purchase Date]],"mmmm")</f>
        <v>July</v>
      </c>
      <c r="O4569" t="str">
        <f>VLOOKUP(ecommerce_customer_data_custom_[[#This Row],[Customer Age]],AgeGroupMapping!$A$2:$C$5,3,TRUE)</f>
        <v>Middle-Aged</v>
      </c>
      <c r="P4569" t="str">
        <f>IF(ecommerce_customer_data_custom_[[#This Row],[Returns]]=1,"Returned","Not Returned")</f>
        <v>Returned</v>
      </c>
      <c r="Q4569" t="str">
        <f>_xlfn.XLOOKUP(ecommerce_customer_data_custom_[[#This Row],[Payment Method]],PaymentMapping!$A$2:$A$11,PaymentMapping!$B$2:$B$11,"Other")</f>
        <v>Wallet/UPI</v>
      </c>
    </row>
    <row r="4570" spans="1:17" x14ac:dyDescent="0.3">
      <c r="A4570">
        <v>45014</v>
      </c>
      <c r="B4570" s="14">
        <v>43936.700856481482</v>
      </c>
      <c r="C4570" t="s">
        <v>11</v>
      </c>
      <c r="D4570">
        <v>313</v>
      </c>
      <c r="E4570">
        <v>4</v>
      </c>
      <c r="F4570">
        <v>4213</v>
      </c>
      <c r="G4570" t="s">
        <v>20</v>
      </c>
      <c r="H4570">
        <v>46</v>
      </c>
      <c r="I4570">
        <v>0</v>
      </c>
      <c r="J4570" t="s">
        <v>13</v>
      </c>
      <c r="K4570">
        <v>0</v>
      </c>
      <c r="L4570">
        <f>YEAR(ecommerce_customer_data_custom_[[#This Row],[Purchase Date]])</f>
        <v>2020</v>
      </c>
      <c r="M4570">
        <f>MONTH(ecommerce_customer_data_custom_[[#This Row],[Purchase Date]])</f>
        <v>4</v>
      </c>
      <c r="N4570" t="str">
        <f>TEXT(ecommerce_customer_data_custom_[[#This Row],[Purchase Date]],"mmmm")</f>
        <v>April</v>
      </c>
      <c r="O4570" t="str">
        <f>VLOOKUP(ecommerce_customer_data_custom_[[#This Row],[Customer Age]],AgeGroupMapping!$A$2:$C$5,3,TRUE)</f>
        <v>Middle-Aged</v>
      </c>
      <c r="P4570" t="str">
        <f>IF(ecommerce_customer_data_custom_[[#This Row],[Returns]]=1,"Returned","Not Returned")</f>
        <v>Not Returned</v>
      </c>
      <c r="Q4570" t="str">
        <f>_xlfn.XLOOKUP(ecommerce_customer_data_custom_[[#This Row],[Payment Method]],PaymentMapping!$A$2:$A$11,PaymentMapping!$B$2:$B$11,"Other")</f>
        <v>Other</v>
      </c>
    </row>
    <row r="4571" spans="1:17" x14ac:dyDescent="0.3">
      <c r="A4571">
        <v>45014</v>
      </c>
      <c r="B4571" s="14">
        <v>44521.759722222225</v>
      </c>
      <c r="C4571" t="s">
        <v>18</v>
      </c>
      <c r="D4571">
        <v>122</v>
      </c>
      <c r="E4571">
        <v>3</v>
      </c>
      <c r="F4571">
        <v>4727</v>
      </c>
      <c r="G4571" t="s">
        <v>19</v>
      </c>
      <c r="H4571">
        <v>46</v>
      </c>
      <c r="I4571">
        <v>0</v>
      </c>
      <c r="J4571" t="s">
        <v>13</v>
      </c>
      <c r="K4571">
        <v>0</v>
      </c>
      <c r="L4571">
        <f>YEAR(ecommerce_customer_data_custom_[[#This Row],[Purchase Date]])</f>
        <v>2021</v>
      </c>
      <c r="M4571">
        <f>MONTH(ecommerce_customer_data_custom_[[#This Row],[Purchase Date]])</f>
        <v>11</v>
      </c>
      <c r="N4571" t="str">
        <f>TEXT(ecommerce_customer_data_custom_[[#This Row],[Purchase Date]],"mmmm")</f>
        <v>November</v>
      </c>
      <c r="O4571" t="str">
        <f>VLOOKUP(ecommerce_customer_data_custom_[[#This Row],[Customer Age]],AgeGroupMapping!$A$2:$C$5,3,TRUE)</f>
        <v>Middle-Aged</v>
      </c>
      <c r="P4571" t="str">
        <f>IF(ecommerce_customer_data_custom_[[#This Row],[Returns]]=1,"Returned","Not Returned")</f>
        <v>Not Returned</v>
      </c>
      <c r="Q4571" t="str">
        <f>_xlfn.XLOOKUP(ecommerce_customer_data_custom_[[#This Row],[Payment Method]],PaymentMapping!$A$2:$A$11,PaymentMapping!$B$2:$B$11,"Other")</f>
        <v>Cash</v>
      </c>
    </row>
    <row r="4572" spans="1:17" x14ac:dyDescent="0.3">
      <c r="A4572">
        <v>45014</v>
      </c>
      <c r="B4572" s="14">
        <v>45009.417002314818</v>
      </c>
      <c r="C4572" t="s">
        <v>16</v>
      </c>
      <c r="D4572">
        <v>365</v>
      </c>
      <c r="E4572">
        <v>1</v>
      </c>
      <c r="F4572">
        <v>769</v>
      </c>
      <c r="G4572" t="s">
        <v>12</v>
      </c>
      <c r="H4572">
        <v>46</v>
      </c>
      <c r="I4572">
        <v>0</v>
      </c>
      <c r="J4572" t="s">
        <v>13</v>
      </c>
      <c r="K4572">
        <v>0</v>
      </c>
      <c r="L4572">
        <f>YEAR(ecommerce_customer_data_custom_[[#This Row],[Purchase Date]])</f>
        <v>2023</v>
      </c>
      <c r="M4572">
        <f>MONTH(ecommerce_customer_data_custom_[[#This Row],[Purchase Date]])</f>
        <v>3</v>
      </c>
      <c r="N4572" t="str">
        <f>TEXT(ecommerce_customer_data_custom_[[#This Row],[Purchase Date]],"mmmm")</f>
        <v>March</v>
      </c>
      <c r="O4572" t="str">
        <f>VLOOKUP(ecommerce_customer_data_custom_[[#This Row],[Customer Age]],AgeGroupMapping!$A$2:$C$5,3,TRUE)</f>
        <v>Middle-Aged</v>
      </c>
      <c r="P4572" t="str">
        <f>IF(ecommerce_customer_data_custom_[[#This Row],[Returns]]=1,"Returned","Not Returned")</f>
        <v>Not Returned</v>
      </c>
      <c r="Q4572" t="str">
        <f>_xlfn.XLOOKUP(ecommerce_customer_data_custom_[[#This Row],[Payment Method]],PaymentMapping!$A$2:$A$11,PaymentMapping!$B$2:$B$11,"Other")</f>
        <v>Card</v>
      </c>
    </row>
    <row r="4573" spans="1:17" x14ac:dyDescent="0.3">
      <c r="A4573">
        <v>31051</v>
      </c>
      <c r="B4573" s="14">
        <v>44775.205439814818</v>
      </c>
      <c r="C4573" t="s">
        <v>14</v>
      </c>
      <c r="D4573">
        <v>220</v>
      </c>
      <c r="E4573">
        <v>1</v>
      </c>
      <c r="F4573">
        <v>2830</v>
      </c>
      <c r="G4573" t="s">
        <v>12</v>
      </c>
      <c r="H4573">
        <v>70</v>
      </c>
      <c r="I4573">
        <v>0</v>
      </c>
      <c r="J4573" t="s">
        <v>13</v>
      </c>
      <c r="K4573">
        <v>0</v>
      </c>
      <c r="L4573">
        <f>YEAR(ecommerce_customer_data_custom_[[#This Row],[Purchase Date]])</f>
        <v>2022</v>
      </c>
      <c r="M4573">
        <f>MONTH(ecommerce_customer_data_custom_[[#This Row],[Purchase Date]])</f>
        <v>8</v>
      </c>
      <c r="N4573" t="str">
        <f>TEXT(ecommerce_customer_data_custom_[[#This Row],[Purchase Date]],"mmmm")</f>
        <v>August</v>
      </c>
      <c r="O4573" t="str">
        <f>VLOOKUP(ecommerce_customer_data_custom_[[#This Row],[Customer Age]],AgeGroupMapping!$A$2:$C$5,3,TRUE)</f>
        <v>Senior</v>
      </c>
      <c r="P4573" t="str">
        <f>IF(ecommerce_customer_data_custom_[[#This Row],[Returns]]=1,"Returned","Not Returned")</f>
        <v>Not Returned</v>
      </c>
      <c r="Q4573" t="str">
        <f>_xlfn.XLOOKUP(ecommerce_customer_data_custom_[[#This Row],[Payment Method]],PaymentMapping!$A$2:$A$11,PaymentMapping!$B$2:$B$11,"Other")</f>
        <v>Card</v>
      </c>
    </row>
    <row r="4574" spans="1:17" x14ac:dyDescent="0.3">
      <c r="A4574">
        <v>31051</v>
      </c>
      <c r="B4574" s="14">
        <v>43922.749097222222</v>
      </c>
      <c r="C4574" t="s">
        <v>16</v>
      </c>
      <c r="D4574">
        <v>307</v>
      </c>
      <c r="E4574">
        <v>1</v>
      </c>
      <c r="F4574">
        <v>3996</v>
      </c>
      <c r="G4574" t="s">
        <v>12</v>
      </c>
      <c r="H4574">
        <v>70</v>
      </c>
      <c r="I4574">
        <v>1</v>
      </c>
      <c r="J4574" t="s">
        <v>13</v>
      </c>
      <c r="K4574">
        <v>0</v>
      </c>
      <c r="L4574">
        <f>YEAR(ecommerce_customer_data_custom_[[#This Row],[Purchase Date]])</f>
        <v>2020</v>
      </c>
      <c r="M4574">
        <f>MONTH(ecommerce_customer_data_custom_[[#This Row],[Purchase Date]])</f>
        <v>4</v>
      </c>
      <c r="N4574" t="str">
        <f>TEXT(ecommerce_customer_data_custom_[[#This Row],[Purchase Date]],"mmmm")</f>
        <v>April</v>
      </c>
      <c r="O4574" t="str">
        <f>VLOOKUP(ecommerce_customer_data_custom_[[#This Row],[Customer Age]],AgeGroupMapping!$A$2:$C$5,3,TRUE)</f>
        <v>Senior</v>
      </c>
      <c r="P4574" t="str">
        <f>IF(ecommerce_customer_data_custom_[[#This Row],[Returns]]=1,"Returned","Not Returned")</f>
        <v>Returned</v>
      </c>
      <c r="Q4574" t="str">
        <f>_xlfn.XLOOKUP(ecommerce_customer_data_custom_[[#This Row],[Payment Method]],PaymentMapping!$A$2:$A$11,PaymentMapping!$B$2:$B$11,"Other")</f>
        <v>Card</v>
      </c>
    </row>
    <row r="4575" spans="1:17" x14ac:dyDescent="0.3">
      <c r="A4575">
        <v>31051</v>
      </c>
      <c r="B4575" s="14">
        <v>44065.876932870371</v>
      </c>
      <c r="C4575" t="s">
        <v>16</v>
      </c>
      <c r="D4575">
        <v>291</v>
      </c>
      <c r="E4575">
        <v>3</v>
      </c>
      <c r="F4575">
        <v>993</v>
      </c>
      <c r="G4575" t="s">
        <v>12</v>
      </c>
      <c r="H4575">
        <v>70</v>
      </c>
      <c r="I4575">
        <v>1</v>
      </c>
      <c r="J4575" t="s">
        <v>13</v>
      </c>
      <c r="K4575">
        <v>0</v>
      </c>
      <c r="L4575">
        <f>YEAR(ecommerce_customer_data_custom_[[#This Row],[Purchase Date]])</f>
        <v>2020</v>
      </c>
      <c r="M4575">
        <f>MONTH(ecommerce_customer_data_custom_[[#This Row],[Purchase Date]])</f>
        <v>8</v>
      </c>
      <c r="N4575" t="str">
        <f>TEXT(ecommerce_customer_data_custom_[[#This Row],[Purchase Date]],"mmmm")</f>
        <v>August</v>
      </c>
      <c r="O4575" t="str">
        <f>VLOOKUP(ecommerce_customer_data_custom_[[#This Row],[Customer Age]],AgeGroupMapping!$A$2:$C$5,3,TRUE)</f>
        <v>Senior</v>
      </c>
      <c r="P4575" t="str">
        <f>IF(ecommerce_customer_data_custom_[[#This Row],[Returns]]=1,"Returned","Not Returned")</f>
        <v>Returned</v>
      </c>
      <c r="Q4575" t="str">
        <f>_xlfn.XLOOKUP(ecommerce_customer_data_custom_[[#This Row],[Payment Method]],PaymentMapping!$A$2:$A$11,PaymentMapping!$B$2:$B$11,"Other")</f>
        <v>Card</v>
      </c>
    </row>
    <row r="4576" spans="1:17" x14ac:dyDescent="0.3">
      <c r="A4576">
        <v>31051</v>
      </c>
      <c r="B4576" s="14">
        <v>44090.635914351849</v>
      </c>
      <c r="C4576" t="s">
        <v>18</v>
      </c>
      <c r="D4576">
        <v>213</v>
      </c>
      <c r="E4576">
        <v>3</v>
      </c>
      <c r="F4576">
        <v>384</v>
      </c>
      <c r="G4576" t="s">
        <v>12</v>
      </c>
      <c r="H4576">
        <v>70</v>
      </c>
      <c r="I4576">
        <v>0</v>
      </c>
      <c r="J4576" t="s">
        <v>13</v>
      </c>
      <c r="K4576">
        <v>0</v>
      </c>
      <c r="L4576">
        <f>YEAR(ecommerce_customer_data_custom_[[#This Row],[Purchase Date]])</f>
        <v>2020</v>
      </c>
      <c r="M4576">
        <f>MONTH(ecommerce_customer_data_custom_[[#This Row],[Purchase Date]])</f>
        <v>9</v>
      </c>
      <c r="N4576" t="str">
        <f>TEXT(ecommerce_customer_data_custom_[[#This Row],[Purchase Date]],"mmmm")</f>
        <v>September</v>
      </c>
      <c r="O4576" t="str">
        <f>VLOOKUP(ecommerce_customer_data_custom_[[#This Row],[Customer Age]],AgeGroupMapping!$A$2:$C$5,3,TRUE)</f>
        <v>Senior</v>
      </c>
      <c r="P4576" t="str">
        <f>IF(ecommerce_customer_data_custom_[[#This Row],[Returns]]=1,"Returned","Not Returned")</f>
        <v>Not Returned</v>
      </c>
      <c r="Q4576" t="str">
        <f>_xlfn.XLOOKUP(ecommerce_customer_data_custom_[[#This Row],[Payment Method]],PaymentMapping!$A$2:$A$11,PaymentMapping!$B$2:$B$11,"Other")</f>
        <v>Card</v>
      </c>
    </row>
    <row r="4577" spans="1:17" x14ac:dyDescent="0.3">
      <c r="A4577">
        <v>31051</v>
      </c>
      <c r="B4577" s="14">
        <v>43957.786296296297</v>
      </c>
      <c r="C4577" t="s">
        <v>18</v>
      </c>
      <c r="D4577">
        <v>60</v>
      </c>
      <c r="E4577">
        <v>2</v>
      </c>
      <c r="F4577">
        <v>1656</v>
      </c>
      <c r="G4577" t="s">
        <v>19</v>
      </c>
      <c r="H4577">
        <v>70</v>
      </c>
      <c r="I4577">
        <v>0</v>
      </c>
      <c r="J4577" t="s">
        <v>13</v>
      </c>
      <c r="K4577">
        <v>0</v>
      </c>
      <c r="L4577">
        <f>YEAR(ecommerce_customer_data_custom_[[#This Row],[Purchase Date]])</f>
        <v>2020</v>
      </c>
      <c r="M4577">
        <f>MONTH(ecommerce_customer_data_custom_[[#This Row],[Purchase Date]])</f>
        <v>5</v>
      </c>
      <c r="N4577" t="str">
        <f>TEXT(ecommerce_customer_data_custom_[[#This Row],[Purchase Date]],"mmmm")</f>
        <v>May</v>
      </c>
      <c r="O4577" t="str">
        <f>VLOOKUP(ecommerce_customer_data_custom_[[#This Row],[Customer Age]],AgeGroupMapping!$A$2:$C$5,3,TRUE)</f>
        <v>Senior</v>
      </c>
      <c r="P4577" t="str">
        <f>IF(ecommerce_customer_data_custom_[[#This Row],[Returns]]=1,"Returned","Not Returned")</f>
        <v>Not Returned</v>
      </c>
      <c r="Q4577" t="str">
        <f>_xlfn.XLOOKUP(ecommerce_customer_data_custom_[[#This Row],[Payment Method]],PaymentMapping!$A$2:$A$11,PaymentMapping!$B$2:$B$11,"Other")</f>
        <v>Cash</v>
      </c>
    </row>
    <row r="4578" spans="1:17" x14ac:dyDescent="0.3">
      <c r="A4578">
        <v>31051</v>
      </c>
      <c r="B4578" s="14">
        <v>44904.031898148147</v>
      </c>
      <c r="C4578" t="s">
        <v>16</v>
      </c>
      <c r="D4578">
        <v>150</v>
      </c>
      <c r="E4578">
        <v>5</v>
      </c>
      <c r="F4578">
        <v>1838</v>
      </c>
      <c r="G4578" t="s">
        <v>12</v>
      </c>
      <c r="H4578">
        <v>70</v>
      </c>
      <c r="I4578">
        <v>1</v>
      </c>
      <c r="J4578" t="s">
        <v>13</v>
      </c>
      <c r="K4578">
        <v>0</v>
      </c>
      <c r="L4578">
        <f>YEAR(ecommerce_customer_data_custom_[[#This Row],[Purchase Date]])</f>
        <v>2022</v>
      </c>
      <c r="M4578">
        <f>MONTH(ecommerce_customer_data_custom_[[#This Row],[Purchase Date]])</f>
        <v>12</v>
      </c>
      <c r="N4578" t="str">
        <f>TEXT(ecommerce_customer_data_custom_[[#This Row],[Purchase Date]],"mmmm")</f>
        <v>December</v>
      </c>
      <c r="O4578" t="str">
        <f>VLOOKUP(ecommerce_customer_data_custom_[[#This Row],[Customer Age]],AgeGroupMapping!$A$2:$C$5,3,TRUE)</f>
        <v>Senior</v>
      </c>
      <c r="P4578" t="str">
        <f>IF(ecommerce_customer_data_custom_[[#This Row],[Returns]]=1,"Returned","Not Returned")</f>
        <v>Returned</v>
      </c>
      <c r="Q4578" t="str">
        <f>_xlfn.XLOOKUP(ecommerce_customer_data_custom_[[#This Row],[Payment Method]],PaymentMapping!$A$2:$A$11,PaymentMapping!$B$2:$B$11,"Other")</f>
        <v>Card</v>
      </c>
    </row>
    <row r="4579" spans="1:17" x14ac:dyDescent="0.3">
      <c r="A4579">
        <v>31051</v>
      </c>
      <c r="B4579" s="14">
        <v>44014.985023148147</v>
      </c>
      <c r="C4579" t="s">
        <v>18</v>
      </c>
      <c r="D4579">
        <v>99</v>
      </c>
      <c r="E4579">
        <v>4</v>
      </c>
      <c r="F4579">
        <v>1430</v>
      </c>
      <c r="G4579" t="s">
        <v>19</v>
      </c>
      <c r="H4579">
        <v>70</v>
      </c>
      <c r="I4579">
        <v>1</v>
      </c>
      <c r="J4579" t="s">
        <v>13</v>
      </c>
      <c r="K4579">
        <v>0</v>
      </c>
      <c r="L4579">
        <f>YEAR(ecommerce_customer_data_custom_[[#This Row],[Purchase Date]])</f>
        <v>2020</v>
      </c>
      <c r="M4579">
        <f>MONTH(ecommerce_customer_data_custom_[[#This Row],[Purchase Date]])</f>
        <v>7</v>
      </c>
      <c r="N4579" t="str">
        <f>TEXT(ecommerce_customer_data_custom_[[#This Row],[Purchase Date]],"mmmm")</f>
        <v>July</v>
      </c>
      <c r="O4579" t="str">
        <f>VLOOKUP(ecommerce_customer_data_custom_[[#This Row],[Customer Age]],AgeGroupMapping!$A$2:$C$5,3,TRUE)</f>
        <v>Senior</v>
      </c>
      <c r="P4579" t="str">
        <f>IF(ecommerce_customer_data_custom_[[#This Row],[Returns]]=1,"Returned","Not Returned")</f>
        <v>Returned</v>
      </c>
      <c r="Q4579" t="str">
        <f>_xlfn.XLOOKUP(ecommerce_customer_data_custom_[[#This Row],[Payment Method]],PaymentMapping!$A$2:$A$11,PaymentMapping!$B$2:$B$11,"Other")</f>
        <v>Cash</v>
      </c>
    </row>
    <row r="4580" spans="1:17" x14ac:dyDescent="0.3">
      <c r="A4580">
        <v>31051</v>
      </c>
      <c r="B4580" s="14">
        <v>44540.716157407405</v>
      </c>
      <c r="C4580" t="s">
        <v>16</v>
      </c>
      <c r="D4580">
        <v>409</v>
      </c>
      <c r="E4580">
        <v>1</v>
      </c>
      <c r="F4580">
        <v>5342</v>
      </c>
      <c r="G4580" t="s">
        <v>12</v>
      </c>
      <c r="H4580">
        <v>70</v>
      </c>
      <c r="I4580">
        <v>1</v>
      </c>
      <c r="J4580" t="s">
        <v>13</v>
      </c>
      <c r="K4580">
        <v>0</v>
      </c>
      <c r="L4580">
        <f>YEAR(ecommerce_customer_data_custom_[[#This Row],[Purchase Date]])</f>
        <v>2021</v>
      </c>
      <c r="M4580">
        <f>MONTH(ecommerce_customer_data_custom_[[#This Row],[Purchase Date]])</f>
        <v>12</v>
      </c>
      <c r="N4580" t="str">
        <f>TEXT(ecommerce_customer_data_custom_[[#This Row],[Purchase Date]],"mmmm")</f>
        <v>December</v>
      </c>
      <c r="O4580" t="str">
        <f>VLOOKUP(ecommerce_customer_data_custom_[[#This Row],[Customer Age]],AgeGroupMapping!$A$2:$C$5,3,TRUE)</f>
        <v>Senior</v>
      </c>
      <c r="P4580" t="str">
        <f>IF(ecommerce_customer_data_custom_[[#This Row],[Returns]]=1,"Returned","Not Returned")</f>
        <v>Returned</v>
      </c>
      <c r="Q4580" t="str">
        <f>_xlfn.XLOOKUP(ecommerce_customer_data_custom_[[#This Row],[Payment Method]],PaymentMapping!$A$2:$A$11,PaymentMapping!$B$2:$B$11,"Other")</f>
        <v>Card</v>
      </c>
    </row>
    <row r="4581" spans="1:17" x14ac:dyDescent="0.3">
      <c r="A4581">
        <v>21065</v>
      </c>
      <c r="B4581" s="14">
        <v>44838.866469907407</v>
      </c>
      <c r="C4581" t="s">
        <v>18</v>
      </c>
      <c r="D4581">
        <v>60</v>
      </c>
      <c r="E4581">
        <v>1</v>
      </c>
      <c r="F4581">
        <v>4474</v>
      </c>
      <c r="G4581" t="s">
        <v>15</v>
      </c>
      <c r="H4581">
        <v>41</v>
      </c>
      <c r="I4581">
        <v>0</v>
      </c>
      <c r="J4581" t="s">
        <v>17</v>
      </c>
      <c r="K4581">
        <v>0</v>
      </c>
      <c r="L4581">
        <f>YEAR(ecommerce_customer_data_custom_[[#This Row],[Purchase Date]])</f>
        <v>2022</v>
      </c>
      <c r="M4581">
        <f>MONTH(ecommerce_customer_data_custom_[[#This Row],[Purchase Date]])</f>
        <v>10</v>
      </c>
      <c r="N4581" t="str">
        <f>TEXT(ecommerce_customer_data_custom_[[#This Row],[Purchase Date]],"mmmm")</f>
        <v>October</v>
      </c>
      <c r="O4581" t="str">
        <f>VLOOKUP(ecommerce_customer_data_custom_[[#This Row],[Customer Age]],AgeGroupMapping!$A$2:$C$5,3,TRUE)</f>
        <v>Middle-Aged</v>
      </c>
      <c r="P4581" t="str">
        <f>IF(ecommerce_customer_data_custom_[[#This Row],[Returns]]=1,"Returned","Not Returned")</f>
        <v>Not Returned</v>
      </c>
      <c r="Q4581" t="str">
        <f>_xlfn.XLOOKUP(ecommerce_customer_data_custom_[[#This Row],[Payment Method]],PaymentMapping!$A$2:$A$11,PaymentMapping!$B$2:$B$11,"Other")</f>
        <v>Wallet/UPI</v>
      </c>
    </row>
    <row r="4582" spans="1:17" x14ac:dyDescent="0.3">
      <c r="A4582">
        <v>21065</v>
      </c>
      <c r="B4582" s="14">
        <v>44145.228391203702</v>
      </c>
      <c r="C4582" t="s">
        <v>18</v>
      </c>
      <c r="D4582">
        <v>433</v>
      </c>
      <c r="E4582">
        <v>5</v>
      </c>
      <c r="F4582">
        <v>2914</v>
      </c>
      <c r="G4582" t="s">
        <v>20</v>
      </c>
      <c r="H4582">
        <v>41</v>
      </c>
      <c r="I4582">
        <v>0</v>
      </c>
      <c r="J4582" t="s">
        <v>17</v>
      </c>
      <c r="K4582">
        <v>0</v>
      </c>
      <c r="L4582">
        <f>YEAR(ecommerce_customer_data_custom_[[#This Row],[Purchase Date]])</f>
        <v>2020</v>
      </c>
      <c r="M4582">
        <f>MONTH(ecommerce_customer_data_custom_[[#This Row],[Purchase Date]])</f>
        <v>11</v>
      </c>
      <c r="N4582" t="str">
        <f>TEXT(ecommerce_customer_data_custom_[[#This Row],[Purchase Date]],"mmmm")</f>
        <v>November</v>
      </c>
      <c r="O4582" t="str">
        <f>VLOOKUP(ecommerce_customer_data_custom_[[#This Row],[Customer Age]],AgeGroupMapping!$A$2:$C$5,3,TRUE)</f>
        <v>Middle-Aged</v>
      </c>
      <c r="P4582" t="str">
        <f>IF(ecommerce_customer_data_custom_[[#This Row],[Returns]]=1,"Returned","Not Returned")</f>
        <v>Not Returned</v>
      </c>
      <c r="Q4582" t="str">
        <f>_xlfn.XLOOKUP(ecommerce_customer_data_custom_[[#This Row],[Payment Method]],PaymentMapping!$A$2:$A$11,PaymentMapping!$B$2:$B$11,"Other")</f>
        <v>Other</v>
      </c>
    </row>
    <row r="4583" spans="1:17" x14ac:dyDescent="0.3">
      <c r="A4583">
        <v>21065</v>
      </c>
      <c r="B4583" s="14">
        <v>44431.526226851849</v>
      </c>
      <c r="C4583" t="s">
        <v>11</v>
      </c>
      <c r="D4583">
        <v>499</v>
      </c>
      <c r="E4583">
        <v>2</v>
      </c>
      <c r="F4583">
        <v>4477</v>
      </c>
      <c r="G4583" t="s">
        <v>19</v>
      </c>
      <c r="H4583">
        <v>41</v>
      </c>
      <c r="I4583">
        <v>0</v>
      </c>
      <c r="J4583" t="s">
        <v>17</v>
      </c>
      <c r="K4583">
        <v>0</v>
      </c>
      <c r="L4583">
        <f>YEAR(ecommerce_customer_data_custom_[[#This Row],[Purchase Date]])</f>
        <v>2021</v>
      </c>
      <c r="M4583">
        <f>MONTH(ecommerce_customer_data_custom_[[#This Row],[Purchase Date]])</f>
        <v>8</v>
      </c>
      <c r="N4583" t="str">
        <f>TEXT(ecommerce_customer_data_custom_[[#This Row],[Purchase Date]],"mmmm")</f>
        <v>August</v>
      </c>
      <c r="O4583" t="str">
        <f>VLOOKUP(ecommerce_customer_data_custom_[[#This Row],[Customer Age]],AgeGroupMapping!$A$2:$C$5,3,TRUE)</f>
        <v>Middle-Aged</v>
      </c>
      <c r="P4583" t="str">
        <f>IF(ecommerce_customer_data_custom_[[#This Row],[Returns]]=1,"Returned","Not Returned")</f>
        <v>Not Returned</v>
      </c>
      <c r="Q4583" t="str">
        <f>_xlfn.XLOOKUP(ecommerce_customer_data_custom_[[#This Row],[Payment Method]],PaymentMapping!$A$2:$A$11,PaymentMapping!$B$2:$B$11,"Other")</f>
        <v>Cash</v>
      </c>
    </row>
    <row r="4584" spans="1:17" x14ac:dyDescent="0.3">
      <c r="A4584">
        <v>21065</v>
      </c>
      <c r="B4584" s="14">
        <v>45137.902951388889</v>
      </c>
      <c r="C4584" t="s">
        <v>18</v>
      </c>
      <c r="D4584">
        <v>249</v>
      </c>
      <c r="E4584">
        <v>3</v>
      </c>
      <c r="F4584">
        <v>474</v>
      </c>
      <c r="G4584" t="s">
        <v>15</v>
      </c>
      <c r="H4584">
        <v>41</v>
      </c>
      <c r="I4584">
        <v>0</v>
      </c>
      <c r="J4584" t="s">
        <v>17</v>
      </c>
      <c r="K4584">
        <v>0</v>
      </c>
      <c r="L4584">
        <f>YEAR(ecommerce_customer_data_custom_[[#This Row],[Purchase Date]])</f>
        <v>2023</v>
      </c>
      <c r="M4584">
        <f>MONTH(ecommerce_customer_data_custom_[[#This Row],[Purchase Date]])</f>
        <v>7</v>
      </c>
      <c r="N4584" t="str">
        <f>TEXT(ecommerce_customer_data_custom_[[#This Row],[Purchase Date]],"mmmm")</f>
        <v>July</v>
      </c>
      <c r="O4584" t="str">
        <f>VLOOKUP(ecommerce_customer_data_custom_[[#This Row],[Customer Age]],AgeGroupMapping!$A$2:$C$5,3,TRUE)</f>
        <v>Middle-Aged</v>
      </c>
      <c r="P4584" t="str">
        <f>IF(ecommerce_customer_data_custom_[[#This Row],[Returns]]=1,"Returned","Not Returned")</f>
        <v>Not Returned</v>
      </c>
      <c r="Q4584" t="str">
        <f>_xlfn.XLOOKUP(ecommerce_customer_data_custom_[[#This Row],[Payment Method]],PaymentMapping!$A$2:$A$11,PaymentMapping!$B$2:$B$11,"Other")</f>
        <v>Wallet/UPI</v>
      </c>
    </row>
    <row r="4585" spans="1:17" x14ac:dyDescent="0.3">
      <c r="A4585">
        <v>44945</v>
      </c>
      <c r="B4585" s="14">
        <v>44615.031469907408</v>
      </c>
      <c r="C4585" t="s">
        <v>14</v>
      </c>
      <c r="D4585">
        <v>236</v>
      </c>
      <c r="E4585">
        <v>5</v>
      </c>
      <c r="F4585">
        <v>2425</v>
      </c>
      <c r="G4585" t="s">
        <v>20</v>
      </c>
      <c r="H4585">
        <v>60</v>
      </c>
      <c r="I4585">
        <v>1</v>
      </c>
      <c r="J4585" t="s">
        <v>17</v>
      </c>
      <c r="K4585">
        <v>0</v>
      </c>
      <c r="L4585">
        <f>YEAR(ecommerce_customer_data_custom_[[#This Row],[Purchase Date]])</f>
        <v>2022</v>
      </c>
      <c r="M4585">
        <f>MONTH(ecommerce_customer_data_custom_[[#This Row],[Purchase Date]])</f>
        <v>2</v>
      </c>
      <c r="N4585" t="str">
        <f>TEXT(ecommerce_customer_data_custom_[[#This Row],[Purchase Date]],"mmmm")</f>
        <v>February</v>
      </c>
      <c r="O4585" t="str">
        <f>VLOOKUP(ecommerce_customer_data_custom_[[#This Row],[Customer Age]],AgeGroupMapping!$A$2:$C$5,3,TRUE)</f>
        <v>Middle-Aged</v>
      </c>
      <c r="P4585" t="str">
        <f>IF(ecommerce_customer_data_custom_[[#This Row],[Returns]]=1,"Returned","Not Returned")</f>
        <v>Returned</v>
      </c>
      <c r="Q4585" t="str">
        <f>_xlfn.XLOOKUP(ecommerce_customer_data_custom_[[#This Row],[Payment Method]],PaymentMapping!$A$2:$A$11,PaymentMapping!$B$2:$B$11,"Other")</f>
        <v>Other</v>
      </c>
    </row>
    <row r="4586" spans="1:17" x14ac:dyDescent="0.3">
      <c r="A4586">
        <v>44945</v>
      </c>
      <c r="B4586" s="14">
        <v>44664.534895833334</v>
      </c>
      <c r="C4586" t="s">
        <v>18</v>
      </c>
      <c r="D4586">
        <v>448</v>
      </c>
      <c r="E4586">
        <v>1</v>
      </c>
      <c r="F4586">
        <v>969</v>
      </c>
      <c r="G4586" t="s">
        <v>19</v>
      </c>
      <c r="H4586">
        <v>60</v>
      </c>
      <c r="I4586">
        <v>0</v>
      </c>
      <c r="J4586" t="s">
        <v>17</v>
      </c>
      <c r="K4586">
        <v>0</v>
      </c>
      <c r="L4586">
        <f>YEAR(ecommerce_customer_data_custom_[[#This Row],[Purchase Date]])</f>
        <v>2022</v>
      </c>
      <c r="M4586">
        <f>MONTH(ecommerce_customer_data_custom_[[#This Row],[Purchase Date]])</f>
        <v>4</v>
      </c>
      <c r="N4586" t="str">
        <f>TEXT(ecommerce_customer_data_custom_[[#This Row],[Purchase Date]],"mmmm")</f>
        <v>April</v>
      </c>
      <c r="O4586" t="str">
        <f>VLOOKUP(ecommerce_customer_data_custom_[[#This Row],[Customer Age]],AgeGroupMapping!$A$2:$C$5,3,TRUE)</f>
        <v>Middle-Aged</v>
      </c>
      <c r="P4586" t="str">
        <f>IF(ecommerce_customer_data_custom_[[#This Row],[Returns]]=1,"Returned","Not Returned")</f>
        <v>Not Returned</v>
      </c>
      <c r="Q4586" t="str">
        <f>_xlfn.XLOOKUP(ecommerce_customer_data_custom_[[#This Row],[Payment Method]],PaymentMapping!$A$2:$A$11,PaymentMapping!$B$2:$B$11,"Other")</f>
        <v>Cash</v>
      </c>
    </row>
    <row r="4587" spans="1:17" x14ac:dyDescent="0.3">
      <c r="A4587">
        <v>38268</v>
      </c>
      <c r="B4587" s="14">
        <v>45115.22111111111</v>
      </c>
      <c r="C4587" t="s">
        <v>16</v>
      </c>
      <c r="D4587">
        <v>41</v>
      </c>
      <c r="E4587">
        <v>2</v>
      </c>
      <c r="F4587">
        <v>3360</v>
      </c>
      <c r="G4587" t="s">
        <v>19</v>
      </c>
      <c r="H4587">
        <v>31</v>
      </c>
      <c r="I4587">
        <v>1</v>
      </c>
      <c r="J4587" t="s">
        <v>17</v>
      </c>
      <c r="K4587">
        <v>0</v>
      </c>
      <c r="L4587">
        <f>YEAR(ecommerce_customer_data_custom_[[#This Row],[Purchase Date]])</f>
        <v>2023</v>
      </c>
      <c r="M4587">
        <f>MONTH(ecommerce_customer_data_custom_[[#This Row],[Purchase Date]])</f>
        <v>7</v>
      </c>
      <c r="N4587" t="str">
        <f>TEXT(ecommerce_customer_data_custom_[[#This Row],[Purchase Date]],"mmmm")</f>
        <v>July</v>
      </c>
      <c r="O4587" t="str">
        <f>VLOOKUP(ecommerce_customer_data_custom_[[#This Row],[Customer Age]],AgeGroupMapping!$A$2:$C$5,3,TRUE)</f>
        <v>Adult</v>
      </c>
      <c r="P4587" t="str">
        <f>IF(ecommerce_customer_data_custom_[[#This Row],[Returns]]=1,"Returned","Not Returned")</f>
        <v>Returned</v>
      </c>
      <c r="Q4587" t="str">
        <f>_xlfn.XLOOKUP(ecommerce_customer_data_custom_[[#This Row],[Payment Method]],PaymentMapping!$A$2:$A$11,PaymentMapping!$B$2:$B$11,"Other")</f>
        <v>Cash</v>
      </c>
    </row>
    <row r="4588" spans="1:17" x14ac:dyDescent="0.3">
      <c r="A4588">
        <v>38268</v>
      </c>
      <c r="B4588" s="14">
        <v>44070.680879629632</v>
      </c>
      <c r="C4588" t="s">
        <v>16</v>
      </c>
      <c r="D4588">
        <v>436</v>
      </c>
      <c r="E4588">
        <v>5</v>
      </c>
      <c r="F4588">
        <v>3538</v>
      </c>
      <c r="G4588" t="s">
        <v>15</v>
      </c>
      <c r="H4588">
        <v>31</v>
      </c>
      <c r="I4588">
        <v>0</v>
      </c>
      <c r="J4588" t="s">
        <v>17</v>
      </c>
      <c r="K4588">
        <v>0</v>
      </c>
      <c r="L4588">
        <f>YEAR(ecommerce_customer_data_custom_[[#This Row],[Purchase Date]])</f>
        <v>2020</v>
      </c>
      <c r="M4588">
        <f>MONTH(ecommerce_customer_data_custom_[[#This Row],[Purchase Date]])</f>
        <v>8</v>
      </c>
      <c r="N4588" t="str">
        <f>TEXT(ecommerce_customer_data_custom_[[#This Row],[Purchase Date]],"mmmm")</f>
        <v>August</v>
      </c>
      <c r="O4588" t="str">
        <f>VLOOKUP(ecommerce_customer_data_custom_[[#This Row],[Customer Age]],AgeGroupMapping!$A$2:$C$5,3,TRUE)</f>
        <v>Adult</v>
      </c>
      <c r="P4588" t="str">
        <f>IF(ecommerce_customer_data_custom_[[#This Row],[Returns]]=1,"Returned","Not Returned")</f>
        <v>Not Returned</v>
      </c>
      <c r="Q4588" t="str">
        <f>_xlfn.XLOOKUP(ecommerce_customer_data_custom_[[#This Row],[Payment Method]],PaymentMapping!$A$2:$A$11,PaymentMapping!$B$2:$B$11,"Other")</f>
        <v>Wallet/UPI</v>
      </c>
    </row>
    <row r="4589" spans="1:17" x14ac:dyDescent="0.3">
      <c r="A4589">
        <v>38268</v>
      </c>
      <c r="B4589" s="14">
        <v>45153.230520833335</v>
      </c>
      <c r="C4589" t="s">
        <v>18</v>
      </c>
      <c r="D4589">
        <v>109</v>
      </c>
      <c r="E4589">
        <v>1</v>
      </c>
      <c r="F4589">
        <v>4811</v>
      </c>
      <c r="G4589" t="s">
        <v>15</v>
      </c>
      <c r="H4589">
        <v>31</v>
      </c>
      <c r="I4589">
        <v>0</v>
      </c>
      <c r="J4589" t="s">
        <v>17</v>
      </c>
      <c r="K4589">
        <v>0</v>
      </c>
      <c r="L4589">
        <f>YEAR(ecommerce_customer_data_custom_[[#This Row],[Purchase Date]])</f>
        <v>2023</v>
      </c>
      <c r="M4589">
        <f>MONTH(ecommerce_customer_data_custom_[[#This Row],[Purchase Date]])</f>
        <v>8</v>
      </c>
      <c r="N4589" t="str">
        <f>TEXT(ecommerce_customer_data_custom_[[#This Row],[Purchase Date]],"mmmm")</f>
        <v>August</v>
      </c>
      <c r="O4589" t="str">
        <f>VLOOKUP(ecommerce_customer_data_custom_[[#This Row],[Customer Age]],AgeGroupMapping!$A$2:$C$5,3,TRUE)</f>
        <v>Adult</v>
      </c>
      <c r="P4589" t="str">
        <f>IF(ecommerce_customer_data_custom_[[#This Row],[Returns]]=1,"Returned","Not Returned")</f>
        <v>Not Returned</v>
      </c>
      <c r="Q4589" t="str">
        <f>_xlfn.XLOOKUP(ecommerce_customer_data_custom_[[#This Row],[Payment Method]],PaymentMapping!$A$2:$A$11,PaymentMapping!$B$2:$B$11,"Other")</f>
        <v>Wallet/UPI</v>
      </c>
    </row>
    <row r="4590" spans="1:17" x14ac:dyDescent="0.3">
      <c r="A4590">
        <v>38268</v>
      </c>
      <c r="B4590" s="14">
        <v>43980.26295138889</v>
      </c>
      <c r="C4590" t="s">
        <v>18</v>
      </c>
      <c r="D4590">
        <v>83</v>
      </c>
      <c r="E4590">
        <v>3</v>
      </c>
      <c r="F4590">
        <v>4370</v>
      </c>
      <c r="G4590" t="s">
        <v>15</v>
      </c>
      <c r="H4590">
        <v>31</v>
      </c>
      <c r="I4590">
        <v>1</v>
      </c>
      <c r="J4590" t="s">
        <v>17</v>
      </c>
      <c r="K4590">
        <v>0</v>
      </c>
      <c r="L4590">
        <f>YEAR(ecommerce_customer_data_custom_[[#This Row],[Purchase Date]])</f>
        <v>2020</v>
      </c>
      <c r="M4590">
        <f>MONTH(ecommerce_customer_data_custom_[[#This Row],[Purchase Date]])</f>
        <v>5</v>
      </c>
      <c r="N4590" t="str">
        <f>TEXT(ecommerce_customer_data_custom_[[#This Row],[Purchase Date]],"mmmm")</f>
        <v>May</v>
      </c>
      <c r="O4590" t="str">
        <f>VLOOKUP(ecommerce_customer_data_custom_[[#This Row],[Customer Age]],AgeGroupMapping!$A$2:$C$5,3,TRUE)</f>
        <v>Adult</v>
      </c>
      <c r="P4590" t="str">
        <f>IF(ecommerce_customer_data_custom_[[#This Row],[Returns]]=1,"Returned","Not Returned")</f>
        <v>Returned</v>
      </c>
      <c r="Q4590" t="str">
        <f>_xlfn.XLOOKUP(ecommerce_customer_data_custom_[[#This Row],[Payment Method]],PaymentMapping!$A$2:$A$11,PaymentMapping!$B$2:$B$11,"Other")</f>
        <v>Wallet/UPI</v>
      </c>
    </row>
    <row r="4591" spans="1:17" x14ac:dyDescent="0.3">
      <c r="A4591">
        <v>38268</v>
      </c>
      <c r="B4591" s="14">
        <v>44963.503564814811</v>
      </c>
      <c r="C4591" t="s">
        <v>16</v>
      </c>
      <c r="D4591">
        <v>56</v>
      </c>
      <c r="E4591">
        <v>2</v>
      </c>
      <c r="F4591">
        <v>4690</v>
      </c>
      <c r="G4591" t="s">
        <v>12</v>
      </c>
      <c r="H4591">
        <v>31</v>
      </c>
      <c r="I4591">
        <v>0</v>
      </c>
      <c r="J4591" t="s">
        <v>17</v>
      </c>
      <c r="K4591">
        <v>0</v>
      </c>
      <c r="L4591">
        <f>YEAR(ecommerce_customer_data_custom_[[#This Row],[Purchase Date]])</f>
        <v>2023</v>
      </c>
      <c r="M4591">
        <f>MONTH(ecommerce_customer_data_custom_[[#This Row],[Purchase Date]])</f>
        <v>2</v>
      </c>
      <c r="N4591" t="str">
        <f>TEXT(ecommerce_customer_data_custom_[[#This Row],[Purchase Date]],"mmmm")</f>
        <v>February</v>
      </c>
      <c r="O4591" t="str">
        <f>VLOOKUP(ecommerce_customer_data_custom_[[#This Row],[Customer Age]],AgeGroupMapping!$A$2:$C$5,3,TRUE)</f>
        <v>Adult</v>
      </c>
      <c r="P4591" t="str">
        <f>IF(ecommerce_customer_data_custom_[[#This Row],[Returns]]=1,"Returned","Not Returned")</f>
        <v>Not Returned</v>
      </c>
      <c r="Q4591" t="str">
        <f>_xlfn.XLOOKUP(ecommerce_customer_data_custom_[[#This Row],[Payment Method]],PaymentMapping!$A$2:$A$11,PaymentMapping!$B$2:$B$11,"Other")</f>
        <v>Card</v>
      </c>
    </row>
    <row r="4592" spans="1:17" x14ac:dyDescent="0.3">
      <c r="A4592">
        <v>38268</v>
      </c>
      <c r="B4592" s="14">
        <v>45087.340879629628</v>
      </c>
      <c r="C4592" t="s">
        <v>14</v>
      </c>
      <c r="D4592">
        <v>213</v>
      </c>
      <c r="E4592">
        <v>1</v>
      </c>
      <c r="F4592">
        <v>4697</v>
      </c>
      <c r="G4592" t="s">
        <v>15</v>
      </c>
      <c r="H4592">
        <v>31</v>
      </c>
      <c r="I4592">
        <v>1</v>
      </c>
      <c r="J4592" t="s">
        <v>17</v>
      </c>
      <c r="K4592">
        <v>0</v>
      </c>
      <c r="L4592">
        <f>YEAR(ecommerce_customer_data_custom_[[#This Row],[Purchase Date]])</f>
        <v>2023</v>
      </c>
      <c r="M4592">
        <f>MONTH(ecommerce_customer_data_custom_[[#This Row],[Purchase Date]])</f>
        <v>6</v>
      </c>
      <c r="N4592" t="str">
        <f>TEXT(ecommerce_customer_data_custom_[[#This Row],[Purchase Date]],"mmmm")</f>
        <v>June</v>
      </c>
      <c r="O4592" t="str">
        <f>VLOOKUP(ecommerce_customer_data_custom_[[#This Row],[Customer Age]],AgeGroupMapping!$A$2:$C$5,3,TRUE)</f>
        <v>Adult</v>
      </c>
      <c r="P4592" t="str">
        <f>IF(ecommerce_customer_data_custom_[[#This Row],[Returns]]=1,"Returned","Not Returned")</f>
        <v>Returned</v>
      </c>
      <c r="Q4592" t="str">
        <f>_xlfn.XLOOKUP(ecommerce_customer_data_custom_[[#This Row],[Payment Method]],PaymentMapping!$A$2:$A$11,PaymentMapping!$B$2:$B$11,"Other")</f>
        <v>Wallet/UPI</v>
      </c>
    </row>
    <row r="4593" spans="1:17" x14ac:dyDescent="0.3">
      <c r="A4593">
        <v>38268</v>
      </c>
      <c r="B4593" s="14">
        <v>44713.509641203702</v>
      </c>
      <c r="C4593" t="s">
        <v>16</v>
      </c>
      <c r="D4593">
        <v>37</v>
      </c>
      <c r="E4593">
        <v>1</v>
      </c>
      <c r="F4593">
        <v>4400</v>
      </c>
      <c r="G4593" t="s">
        <v>15</v>
      </c>
      <c r="H4593">
        <v>31</v>
      </c>
      <c r="I4593">
        <v>0</v>
      </c>
      <c r="J4593" t="s">
        <v>17</v>
      </c>
      <c r="K4593">
        <v>0</v>
      </c>
      <c r="L4593">
        <f>YEAR(ecommerce_customer_data_custom_[[#This Row],[Purchase Date]])</f>
        <v>2022</v>
      </c>
      <c r="M4593">
        <f>MONTH(ecommerce_customer_data_custom_[[#This Row],[Purchase Date]])</f>
        <v>6</v>
      </c>
      <c r="N4593" t="str">
        <f>TEXT(ecommerce_customer_data_custom_[[#This Row],[Purchase Date]],"mmmm")</f>
        <v>June</v>
      </c>
      <c r="O4593" t="str">
        <f>VLOOKUP(ecommerce_customer_data_custom_[[#This Row],[Customer Age]],AgeGroupMapping!$A$2:$C$5,3,TRUE)</f>
        <v>Adult</v>
      </c>
      <c r="P4593" t="str">
        <f>IF(ecommerce_customer_data_custom_[[#This Row],[Returns]]=1,"Returned","Not Returned")</f>
        <v>Not Returned</v>
      </c>
      <c r="Q4593" t="str">
        <f>_xlfn.XLOOKUP(ecommerce_customer_data_custom_[[#This Row],[Payment Method]],PaymentMapping!$A$2:$A$11,PaymentMapping!$B$2:$B$11,"Other")</f>
        <v>Wallet/UPI</v>
      </c>
    </row>
    <row r="4594" spans="1:17" x14ac:dyDescent="0.3">
      <c r="A4594">
        <v>38268</v>
      </c>
      <c r="B4594" s="14">
        <v>45009.330138888887</v>
      </c>
      <c r="C4594" t="s">
        <v>11</v>
      </c>
      <c r="D4594">
        <v>397</v>
      </c>
      <c r="E4594">
        <v>5</v>
      </c>
      <c r="F4594">
        <v>2239</v>
      </c>
      <c r="G4594" t="s">
        <v>19</v>
      </c>
      <c r="H4594">
        <v>31</v>
      </c>
      <c r="I4594">
        <v>1</v>
      </c>
      <c r="J4594" t="s">
        <v>17</v>
      </c>
      <c r="K4594">
        <v>0</v>
      </c>
      <c r="L4594">
        <f>YEAR(ecommerce_customer_data_custom_[[#This Row],[Purchase Date]])</f>
        <v>2023</v>
      </c>
      <c r="M4594">
        <f>MONTH(ecommerce_customer_data_custom_[[#This Row],[Purchase Date]])</f>
        <v>3</v>
      </c>
      <c r="N4594" t="str">
        <f>TEXT(ecommerce_customer_data_custom_[[#This Row],[Purchase Date]],"mmmm")</f>
        <v>March</v>
      </c>
      <c r="O4594" t="str">
        <f>VLOOKUP(ecommerce_customer_data_custom_[[#This Row],[Customer Age]],AgeGroupMapping!$A$2:$C$5,3,TRUE)</f>
        <v>Adult</v>
      </c>
      <c r="P4594" t="str">
        <f>IF(ecommerce_customer_data_custom_[[#This Row],[Returns]]=1,"Returned","Not Returned")</f>
        <v>Returned</v>
      </c>
      <c r="Q4594" t="str">
        <f>_xlfn.XLOOKUP(ecommerce_customer_data_custom_[[#This Row],[Payment Method]],PaymentMapping!$A$2:$A$11,PaymentMapping!$B$2:$B$11,"Other")</f>
        <v>Cash</v>
      </c>
    </row>
    <row r="4595" spans="1:17" x14ac:dyDescent="0.3">
      <c r="A4595">
        <v>45328</v>
      </c>
      <c r="B4595" s="14">
        <v>43831.950706018521</v>
      </c>
      <c r="C4595" t="s">
        <v>18</v>
      </c>
      <c r="D4595">
        <v>180</v>
      </c>
      <c r="E4595">
        <v>3</v>
      </c>
      <c r="F4595">
        <v>4225</v>
      </c>
      <c r="G4595" t="s">
        <v>19</v>
      </c>
      <c r="H4595">
        <v>31</v>
      </c>
      <c r="I4595">
        <v>0</v>
      </c>
      <c r="J4595" t="s">
        <v>17</v>
      </c>
      <c r="K4595">
        <v>0</v>
      </c>
      <c r="L4595">
        <f>YEAR(ecommerce_customer_data_custom_[[#This Row],[Purchase Date]])</f>
        <v>2020</v>
      </c>
      <c r="M4595">
        <f>MONTH(ecommerce_customer_data_custom_[[#This Row],[Purchase Date]])</f>
        <v>1</v>
      </c>
      <c r="N4595" t="str">
        <f>TEXT(ecommerce_customer_data_custom_[[#This Row],[Purchase Date]],"mmmm")</f>
        <v>January</v>
      </c>
      <c r="O4595" t="str">
        <f>VLOOKUP(ecommerce_customer_data_custom_[[#This Row],[Customer Age]],AgeGroupMapping!$A$2:$C$5,3,TRUE)</f>
        <v>Adult</v>
      </c>
      <c r="P4595" t="str">
        <f>IF(ecommerce_customer_data_custom_[[#This Row],[Returns]]=1,"Returned","Not Returned")</f>
        <v>Not Returned</v>
      </c>
      <c r="Q4595" t="str">
        <f>_xlfn.XLOOKUP(ecommerce_customer_data_custom_[[#This Row],[Payment Method]],PaymentMapping!$A$2:$A$11,PaymentMapping!$B$2:$B$11,"Other")</f>
        <v>Cash</v>
      </c>
    </row>
    <row r="4596" spans="1:17" x14ac:dyDescent="0.3">
      <c r="A4596">
        <v>45328</v>
      </c>
      <c r="B4596" s="14">
        <v>44719.781365740739</v>
      </c>
      <c r="C4596" t="s">
        <v>16</v>
      </c>
      <c r="D4596">
        <v>341</v>
      </c>
      <c r="E4596">
        <v>4</v>
      </c>
      <c r="F4596">
        <v>774</v>
      </c>
      <c r="G4596" t="s">
        <v>20</v>
      </c>
      <c r="H4596">
        <v>31</v>
      </c>
      <c r="I4596">
        <v>0</v>
      </c>
      <c r="J4596" t="s">
        <v>17</v>
      </c>
      <c r="K4596">
        <v>0</v>
      </c>
      <c r="L4596">
        <f>YEAR(ecommerce_customer_data_custom_[[#This Row],[Purchase Date]])</f>
        <v>2022</v>
      </c>
      <c r="M4596">
        <f>MONTH(ecommerce_customer_data_custom_[[#This Row],[Purchase Date]])</f>
        <v>6</v>
      </c>
      <c r="N4596" t="str">
        <f>TEXT(ecommerce_customer_data_custom_[[#This Row],[Purchase Date]],"mmmm")</f>
        <v>June</v>
      </c>
      <c r="O4596" t="str">
        <f>VLOOKUP(ecommerce_customer_data_custom_[[#This Row],[Customer Age]],AgeGroupMapping!$A$2:$C$5,3,TRUE)</f>
        <v>Adult</v>
      </c>
      <c r="P4596" t="str">
        <f>IF(ecommerce_customer_data_custom_[[#This Row],[Returns]]=1,"Returned","Not Returned")</f>
        <v>Not Returned</v>
      </c>
      <c r="Q4596" t="str">
        <f>_xlfn.XLOOKUP(ecommerce_customer_data_custom_[[#This Row],[Payment Method]],PaymentMapping!$A$2:$A$11,PaymentMapping!$B$2:$B$11,"Other")</f>
        <v>Other</v>
      </c>
    </row>
    <row r="4597" spans="1:17" x14ac:dyDescent="0.3">
      <c r="A4597">
        <v>45328</v>
      </c>
      <c r="B4597" s="14">
        <v>45115.372303240743</v>
      </c>
      <c r="C4597" t="s">
        <v>14</v>
      </c>
      <c r="D4597">
        <v>375</v>
      </c>
      <c r="E4597">
        <v>4</v>
      </c>
      <c r="F4597">
        <v>3728</v>
      </c>
      <c r="G4597" t="s">
        <v>15</v>
      </c>
      <c r="H4597">
        <v>31</v>
      </c>
      <c r="I4597">
        <v>1</v>
      </c>
      <c r="J4597" t="s">
        <v>17</v>
      </c>
      <c r="K4597">
        <v>0</v>
      </c>
      <c r="L4597">
        <f>YEAR(ecommerce_customer_data_custom_[[#This Row],[Purchase Date]])</f>
        <v>2023</v>
      </c>
      <c r="M4597">
        <f>MONTH(ecommerce_customer_data_custom_[[#This Row],[Purchase Date]])</f>
        <v>7</v>
      </c>
      <c r="N4597" t="str">
        <f>TEXT(ecommerce_customer_data_custom_[[#This Row],[Purchase Date]],"mmmm")</f>
        <v>July</v>
      </c>
      <c r="O4597" t="str">
        <f>VLOOKUP(ecommerce_customer_data_custom_[[#This Row],[Customer Age]],AgeGroupMapping!$A$2:$C$5,3,TRUE)</f>
        <v>Adult</v>
      </c>
      <c r="P4597" t="str">
        <f>IF(ecommerce_customer_data_custom_[[#This Row],[Returns]]=1,"Returned","Not Returned")</f>
        <v>Returned</v>
      </c>
      <c r="Q4597" t="str">
        <f>_xlfn.XLOOKUP(ecommerce_customer_data_custom_[[#This Row],[Payment Method]],PaymentMapping!$A$2:$A$11,PaymentMapping!$B$2:$B$11,"Other")</f>
        <v>Wallet/UPI</v>
      </c>
    </row>
    <row r="4598" spans="1:17" x14ac:dyDescent="0.3">
      <c r="A4598">
        <v>45844</v>
      </c>
      <c r="B4598" s="14">
        <v>44750.379131944443</v>
      </c>
      <c r="C4598" t="s">
        <v>16</v>
      </c>
      <c r="D4598">
        <v>196</v>
      </c>
      <c r="E4598">
        <v>1</v>
      </c>
      <c r="F4598">
        <v>3909</v>
      </c>
      <c r="G4598" t="s">
        <v>12</v>
      </c>
      <c r="H4598">
        <v>44</v>
      </c>
      <c r="I4598">
        <v>0</v>
      </c>
      <c r="J4598" t="s">
        <v>13</v>
      </c>
      <c r="K4598">
        <v>0</v>
      </c>
      <c r="L4598">
        <f>YEAR(ecommerce_customer_data_custom_[[#This Row],[Purchase Date]])</f>
        <v>2022</v>
      </c>
      <c r="M4598">
        <f>MONTH(ecommerce_customer_data_custom_[[#This Row],[Purchase Date]])</f>
        <v>7</v>
      </c>
      <c r="N4598" t="str">
        <f>TEXT(ecommerce_customer_data_custom_[[#This Row],[Purchase Date]],"mmmm")</f>
        <v>July</v>
      </c>
      <c r="O4598" t="str">
        <f>VLOOKUP(ecommerce_customer_data_custom_[[#This Row],[Customer Age]],AgeGroupMapping!$A$2:$C$5,3,TRUE)</f>
        <v>Middle-Aged</v>
      </c>
      <c r="P4598" t="str">
        <f>IF(ecommerce_customer_data_custom_[[#This Row],[Returns]]=1,"Returned","Not Returned")</f>
        <v>Not Returned</v>
      </c>
      <c r="Q4598" t="str">
        <f>_xlfn.XLOOKUP(ecommerce_customer_data_custom_[[#This Row],[Payment Method]],PaymentMapping!$A$2:$A$11,PaymentMapping!$B$2:$B$11,"Other")</f>
        <v>Card</v>
      </c>
    </row>
    <row r="4599" spans="1:17" x14ac:dyDescent="0.3">
      <c r="A4599">
        <v>45844</v>
      </c>
      <c r="B4599" s="14">
        <v>44038.704826388886</v>
      </c>
      <c r="C4599" t="s">
        <v>11</v>
      </c>
      <c r="D4599">
        <v>419</v>
      </c>
      <c r="E4599">
        <v>3</v>
      </c>
      <c r="F4599">
        <v>4780</v>
      </c>
      <c r="G4599" t="s">
        <v>19</v>
      </c>
      <c r="H4599">
        <v>44</v>
      </c>
      <c r="I4599">
        <v>1</v>
      </c>
      <c r="J4599" t="s">
        <v>13</v>
      </c>
      <c r="K4599">
        <v>0</v>
      </c>
      <c r="L4599">
        <f>YEAR(ecommerce_customer_data_custom_[[#This Row],[Purchase Date]])</f>
        <v>2020</v>
      </c>
      <c r="M4599">
        <f>MONTH(ecommerce_customer_data_custom_[[#This Row],[Purchase Date]])</f>
        <v>7</v>
      </c>
      <c r="N4599" t="str">
        <f>TEXT(ecommerce_customer_data_custom_[[#This Row],[Purchase Date]],"mmmm")</f>
        <v>July</v>
      </c>
      <c r="O4599" t="str">
        <f>VLOOKUP(ecommerce_customer_data_custom_[[#This Row],[Customer Age]],AgeGroupMapping!$A$2:$C$5,3,TRUE)</f>
        <v>Middle-Aged</v>
      </c>
      <c r="P4599" t="str">
        <f>IF(ecommerce_customer_data_custom_[[#This Row],[Returns]]=1,"Returned","Not Returned")</f>
        <v>Returned</v>
      </c>
      <c r="Q4599" t="str">
        <f>_xlfn.XLOOKUP(ecommerce_customer_data_custom_[[#This Row],[Payment Method]],PaymentMapping!$A$2:$A$11,PaymentMapping!$B$2:$B$11,"Other")</f>
        <v>Cash</v>
      </c>
    </row>
    <row r="4600" spans="1:17" x14ac:dyDescent="0.3">
      <c r="A4600">
        <v>43018</v>
      </c>
      <c r="B4600" s="14">
        <v>45182.422847222224</v>
      </c>
      <c r="C4600" t="s">
        <v>16</v>
      </c>
      <c r="D4600">
        <v>477</v>
      </c>
      <c r="E4600">
        <v>3</v>
      </c>
      <c r="F4600">
        <v>2985</v>
      </c>
      <c r="G4600" t="s">
        <v>12</v>
      </c>
      <c r="H4600">
        <v>23</v>
      </c>
      <c r="I4600">
        <v>0</v>
      </c>
      <c r="J4600" t="s">
        <v>13</v>
      </c>
      <c r="K4600">
        <v>1</v>
      </c>
      <c r="L4600">
        <f>YEAR(ecommerce_customer_data_custom_[[#This Row],[Purchase Date]])</f>
        <v>2023</v>
      </c>
      <c r="M4600">
        <f>MONTH(ecommerce_customer_data_custom_[[#This Row],[Purchase Date]])</f>
        <v>9</v>
      </c>
      <c r="N4600" t="str">
        <f>TEXT(ecommerce_customer_data_custom_[[#This Row],[Purchase Date]],"mmmm")</f>
        <v>September</v>
      </c>
      <c r="O4600" t="str">
        <f>VLOOKUP(ecommerce_customer_data_custom_[[#This Row],[Customer Age]],AgeGroupMapping!$A$2:$C$5,3,TRUE)</f>
        <v>Young</v>
      </c>
      <c r="P4600" t="str">
        <f>IF(ecommerce_customer_data_custom_[[#This Row],[Returns]]=1,"Returned","Not Returned")</f>
        <v>Not Returned</v>
      </c>
      <c r="Q4600" t="str">
        <f>_xlfn.XLOOKUP(ecommerce_customer_data_custom_[[#This Row],[Payment Method]],PaymentMapping!$A$2:$A$11,PaymentMapping!$B$2:$B$11,"Other")</f>
        <v>Card</v>
      </c>
    </row>
    <row r="4601" spans="1:17" x14ac:dyDescent="0.3">
      <c r="A4601">
        <v>43018</v>
      </c>
      <c r="B4601" s="14">
        <v>44977.236516203702</v>
      </c>
      <c r="C4601" t="s">
        <v>16</v>
      </c>
      <c r="D4601">
        <v>257</v>
      </c>
      <c r="E4601">
        <v>1</v>
      </c>
      <c r="F4601">
        <v>199</v>
      </c>
      <c r="G4601" t="s">
        <v>12</v>
      </c>
      <c r="H4601">
        <v>23</v>
      </c>
      <c r="I4601">
        <v>0</v>
      </c>
      <c r="J4601" t="s">
        <v>13</v>
      </c>
      <c r="K4601">
        <v>1</v>
      </c>
      <c r="L4601">
        <f>YEAR(ecommerce_customer_data_custom_[[#This Row],[Purchase Date]])</f>
        <v>2023</v>
      </c>
      <c r="M4601">
        <f>MONTH(ecommerce_customer_data_custom_[[#This Row],[Purchase Date]])</f>
        <v>2</v>
      </c>
      <c r="N4601" t="str">
        <f>TEXT(ecommerce_customer_data_custom_[[#This Row],[Purchase Date]],"mmmm")</f>
        <v>February</v>
      </c>
      <c r="O4601" t="str">
        <f>VLOOKUP(ecommerce_customer_data_custom_[[#This Row],[Customer Age]],AgeGroupMapping!$A$2:$C$5,3,TRUE)</f>
        <v>Young</v>
      </c>
      <c r="P4601" t="str">
        <f>IF(ecommerce_customer_data_custom_[[#This Row],[Returns]]=1,"Returned","Not Returned")</f>
        <v>Not Returned</v>
      </c>
      <c r="Q4601" t="str">
        <f>_xlfn.XLOOKUP(ecommerce_customer_data_custom_[[#This Row],[Payment Method]],PaymentMapping!$A$2:$A$11,PaymentMapping!$B$2:$B$11,"Other")</f>
        <v>Card</v>
      </c>
    </row>
    <row r="4602" spans="1:17" x14ac:dyDescent="0.3">
      <c r="A4602">
        <v>43018</v>
      </c>
      <c r="B4602" s="14">
        <v>44933.759710648148</v>
      </c>
      <c r="C4602" t="s">
        <v>16</v>
      </c>
      <c r="D4602">
        <v>479</v>
      </c>
      <c r="E4602">
        <v>4</v>
      </c>
      <c r="F4602">
        <v>4685</v>
      </c>
      <c r="G4602" t="s">
        <v>15</v>
      </c>
      <c r="H4602">
        <v>23</v>
      </c>
      <c r="I4602">
        <v>1</v>
      </c>
      <c r="J4602" t="s">
        <v>13</v>
      </c>
      <c r="K4602">
        <v>1</v>
      </c>
      <c r="L4602">
        <f>YEAR(ecommerce_customer_data_custom_[[#This Row],[Purchase Date]])</f>
        <v>2023</v>
      </c>
      <c r="M4602">
        <f>MONTH(ecommerce_customer_data_custom_[[#This Row],[Purchase Date]])</f>
        <v>1</v>
      </c>
      <c r="N4602" t="str">
        <f>TEXT(ecommerce_customer_data_custom_[[#This Row],[Purchase Date]],"mmmm")</f>
        <v>January</v>
      </c>
      <c r="O4602" t="str">
        <f>VLOOKUP(ecommerce_customer_data_custom_[[#This Row],[Customer Age]],AgeGroupMapping!$A$2:$C$5,3,TRUE)</f>
        <v>Young</v>
      </c>
      <c r="P4602" t="str">
        <f>IF(ecommerce_customer_data_custom_[[#This Row],[Returns]]=1,"Returned","Not Returned")</f>
        <v>Returned</v>
      </c>
      <c r="Q4602" t="str">
        <f>_xlfn.XLOOKUP(ecommerce_customer_data_custom_[[#This Row],[Payment Method]],PaymentMapping!$A$2:$A$11,PaymentMapping!$B$2:$B$11,"Other")</f>
        <v>Wallet/UPI</v>
      </c>
    </row>
    <row r="4603" spans="1:17" x14ac:dyDescent="0.3">
      <c r="A4603">
        <v>43018</v>
      </c>
      <c r="B4603" s="14">
        <v>43920.207256944443</v>
      </c>
      <c r="C4603" t="s">
        <v>18</v>
      </c>
      <c r="D4603">
        <v>73</v>
      </c>
      <c r="E4603">
        <v>3</v>
      </c>
      <c r="F4603">
        <v>2429</v>
      </c>
      <c r="G4603" t="s">
        <v>19</v>
      </c>
      <c r="H4603">
        <v>23</v>
      </c>
      <c r="I4603">
        <v>1</v>
      </c>
      <c r="J4603" t="s">
        <v>13</v>
      </c>
      <c r="K4603">
        <v>1</v>
      </c>
      <c r="L4603">
        <f>YEAR(ecommerce_customer_data_custom_[[#This Row],[Purchase Date]])</f>
        <v>2020</v>
      </c>
      <c r="M4603">
        <f>MONTH(ecommerce_customer_data_custom_[[#This Row],[Purchase Date]])</f>
        <v>3</v>
      </c>
      <c r="N4603" t="str">
        <f>TEXT(ecommerce_customer_data_custom_[[#This Row],[Purchase Date]],"mmmm")</f>
        <v>March</v>
      </c>
      <c r="O4603" t="str">
        <f>VLOOKUP(ecommerce_customer_data_custom_[[#This Row],[Customer Age]],AgeGroupMapping!$A$2:$C$5,3,TRUE)</f>
        <v>Young</v>
      </c>
      <c r="P4603" t="str">
        <f>IF(ecommerce_customer_data_custom_[[#This Row],[Returns]]=1,"Returned","Not Returned")</f>
        <v>Returned</v>
      </c>
      <c r="Q4603" t="str">
        <f>_xlfn.XLOOKUP(ecommerce_customer_data_custom_[[#This Row],[Payment Method]],PaymentMapping!$A$2:$A$11,PaymentMapping!$B$2:$B$11,"Other")</f>
        <v>Cash</v>
      </c>
    </row>
    <row r="4604" spans="1:17" x14ac:dyDescent="0.3">
      <c r="A4604">
        <v>43018</v>
      </c>
      <c r="B4604" s="14">
        <v>44385.479849537034</v>
      </c>
      <c r="C4604" t="s">
        <v>14</v>
      </c>
      <c r="D4604">
        <v>201</v>
      </c>
      <c r="E4604">
        <v>1</v>
      </c>
      <c r="F4604">
        <v>2502</v>
      </c>
      <c r="G4604" t="s">
        <v>19</v>
      </c>
      <c r="H4604">
        <v>23</v>
      </c>
      <c r="I4604">
        <v>1</v>
      </c>
      <c r="J4604" t="s">
        <v>13</v>
      </c>
      <c r="K4604">
        <v>1</v>
      </c>
      <c r="L4604">
        <f>YEAR(ecommerce_customer_data_custom_[[#This Row],[Purchase Date]])</f>
        <v>2021</v>
      </c>
      <c r="M4604">
        <f>MONTH(ecommerce_customer_data_custom_[[#This Row],[Purchase Date]])</f>
        <v>7</v>
      </c>
      <c r="N4604" t="str">
        <f>TEXT(ecommerce_customer_data_custom_[[#This Row],[Purchase Date]],"mmmm")</f>
        <v>July</v>
      </c>
      <c r="O4604" t="str">
        <f>VLOOKUP(ecommerce_customer_data_custom_[[#This Row],[Customer Age]],AgeGroupMapping!$A$2:$C$5,3,TRUE)</f>
        <v>Young</v>
      </c>
      <c r="P4604" t="str">
        <f>IF(ecommerce_customer_data_custom_[[#This Row],[Returns]]=1,"Returned","Not Returned")</f>
        <v>Returned</v>
      </c>
      <c r="Q4604" t="str">
        <f>_xlfn.XLOOKUP(ecommerce_customer_data_custom_[[#This Row],[Payment Method]],PaymentMapping!$A$2:$A$11,PaymentMapping!$B$2:$B$11,"Other")</f>
        <v>Cash</v>
      </c>
    </row>
    <row r="4605" spans="1:17" x14ac:dyDescent="0.3">
      <c r="A4605">
        <v>43018</v>
      </c>
      <c r="B4605" s="14">
        <v>44288.491319444445</v>
      </c>
      <c r="C4605" t="s">
        <v>18</v>
      </c>
      <c r="D4605">
        <v>461</v>
      </c>
      <c r="E4605">
        <v>3</v>
      </c>
      <c r="F4605">
        <v>2741</v>
      </c>
      <c r="G4605" t="s">
        <v>15</v>
      </c>
      <c r="H4605">
        <v>23</v>
      </c>
      <c r="I4605">
        <v>1</v>
      </c>
      <c r="J4605" t="s">
        <v>13</v>
      </c>
      <c r="K4605">
        <v>1</v>
      </c>
      <c r="L4605">
        <f>YEAR(ecommerce_customer_data_custom_[[#This Row],[Purchase Date]])</f>
        <v>2021</v>
      </c>
      <c r="M4605">
        <f>MONTH(ecommerce_customer_data_custom_[[#This Row],[Purchase Date]])</f>
        <v>4</v>
      </c>
      <c r="N4605" t="str">
        <f>TEXT(ecommerce_customer_data_custom_[[#This Row],[Purchase Date]],"mmmm")</f>
        <v>April</v>
      </c>
      <c r="O4605" t="str">
        <f>VLOOKUP(ecommerce_customer_data_custom_[[#This Row],[Customer Age]],AgeGroupMapping!$A$2:$C$5,3,TRUE)</f>
        <v>Young</v>
      </c>
      <c r="P4605" t="str">
        <f>IF(ecommerce_customer_data_custom_[[#This Row],[Returns]]=1,"Returned","Not Returned")</f>
        <v>Returned</v>
      </c>
      <c r="Q4605" t="str">
        <f>_xlfn.XLOOKUP(ecommerce_customer_data_custom_[[#This Row],[Payment Method]],PaymentMapping!$A$2:$A$11,PaymentMapping!$B$2:$B$11,"Other")</f>
        <v>Wallet/UPI</v>
      </c>
    </row>
    <row r="4606" spans="1:17" x14ac:dyDescent="0.3">
      <c r="A4606">
        <v>43018</v>
      </c>
      <c r="B4606" s="14">
        <v>44856.632488425923</v>
      </c>
      <c r="C4606" t="s">
        <v>11</v>
      </c>
      <c r="D4606">
        <v>44</v>
      </c>
      <c r="E4606">
        <v>3</v>
      </c>
      <c r="F4606">
        <v>2592</v>
      </c>
      <c r="G4606" t="s">
        <v>20</v>
      </c>
      <c r="H4606">
        <v>23</v>
      </c>
      <c r="I4606">
        <v>0</v>
      </c>
      <c r="J4606" t="s">
        <v>13</v>
      </c>
      <c r="K4606">
        <v>1</v>
      </c>
      <c r="L4606">
        <f>YEAR(ecommerce_customer_data_custom_[[#This Row],[Purchase Date]])</f>
        <v>2022</v>
      </c>
      <c r="M4606">
        <f>MONTH(ecommerce_customer_data_custom_[[#This Row],[Purchase Date]])</f>
        <v>10</v>
      </c>
      <c r="N4606" t="str">
        <f>TEXT(ecommerce_customer_data_custom_[[#This Row],[Purchase Date]],"mmmm")</f>
        <v>October</v>
      </c>
      <c r="O4606" t="str">
        <f>VLOOKUP(ecommerce_customer_data_custom_[[#This Row],[Customer Age]],AgeGroupMapping!$A$2:$C$5,3,TRUE)</f>
        <v>Young</v>
      </c>
      <c r="P4606" t="str">
        <f>IF(ecommerce_customer_data_custom_[[#This Row],[Returns]]=1,"Returned","Not Returned")</f>
        <v>Not Returned</v>
      </c>
      <c r="Q4606" t="str">
        <f>_xlfn.XLOOKUP(ecommerce_customer_data_custom_[[#This Row],[Payment Method]],PaymentMapping!$A$2:$A$11,PaymentMapping!$B$2:$B$11,"Other")</f>
        <v>Other</v>
      </c>
    </row>
    <row r="4607" spans="1:17" x14ac:dyDescent="0.3">
      <c r="A4607">
        <v>43018</v>
      </c>
      <c r="B4607" s="14">
        <v>44442.024293981478</v>
      </c>
      <c r="C4607" t="s">
        <v>14</v>
      </c>
      <c r="D4607">
        <v>178</v>
      </c>
      <c r="E4607">
        <v>3</v>
      </c>
      <c r="F4607">
        <v>3657</v>
      </c>
      <c r="G4607" t="s">
        <v>12</v>
      </c>
      <c r="H4607">
        <v>23</v>
      </c>
      <c r="I4607">
        <v>1</v>
      </c>
      <c r="J4607" t="s">
        <v>13</v>
      </c>
      <c r="K4607">
        <v>1</v>
      </c>
      <c r="L4607">
        <f>YEAR(ecommerce_customer_data_custom_[[#This Row],[Purchase Date]])</f>
        <v>2021</v>
      </c>
      <c r="M4607">
        <f>MONTH(ecommerce_customer_data_custom_[[#This Row],[Purchase Date]])</f>
        <v>9</v>
      </c>
      <c r="N4607" t="str">
        <f>TEXT(ecommerce_customer_data_custom_[[#This Row],[Purchase Date]],"mmmm")</f>
        <v>September</v>
      </c>
      <c r="O4607" t="str">
        <f>VLOOKUP(ecommerce_customer_data_custom_[[#This Row],[Customer Age]],AgeGroupMapping!$A$2:$C$5,3,TRUE)</f>
        <v>Young</v>
      </c>
      <c r="P4607" t="str">
        <f>IF(ecommerce_customer_data_custom_[[#This Row],[Returns]]=1,"Returned","Not Returned")</f>
        <v>Returned</v>
      </c>
      <c r="Q4607" t="str">
        <f>_xlfn.XLOOKUP(ecommerce_customer_data_custom_[[#This Row],[Payment Method]],PaymentMapping!$A$2:$A$11,PaymentMapping!$B$2:$B$11,"Other")</f>
        <v>Card</v>
      </c>
    </row>
    <row r="4608" spans="1:17" x14ac:dyDescent="0.3">
      <c r="A4608">
        <v>43018</v>
      </c>
      <c r="B4608" s="14">
        <v>44925.128692129627</v>
      </c>
      <c r="C4608" t="s">
        <v>16</v>
      </c>
      <c r="D4608">
        <v>338</v>
      </c>
      <c r="E4608">
        <v>4</v>
      </c>
      <c r="F4608">
        <v>3842</v>
      </c>
      <c r="G4608" t="s">
        <v>12</v>
      </c>
      <c r="H4608">
        <v>23</v>
      </c>
      <c r="I4608">
        <v>0</v>
      </c>
      <c r="J4608" t="s">
        <v>13</v>
      </c>
      <c r="K4608">
        <v>1</v>
      </c>
      <c r="L4608">
        <f>YEAR(ecommerce_customer_data_custom_[[#This Row],[Purchase Date]])</f>
        <v>2022</v>
      </c>
      <c r="M4608">
        <f>MONTH(ecommerce_customer_data_custom_[[#This Row],[Purchase Date]])</f>
        <v>12</v>
      </c>
      <c r="N4608" t="str">
        <f>TEXT(ecommerce_customer_data_custom_[[#This Row],[Purchase Date]],"mmmm")</f>
        <v>December</v>
      </c>
      <c r="O4608" t="str">
        <f>VLOOKUP(ecommerce_customer_data_custom_[[#This Row],[Customer Age]],AgeGroupMapping!$A$2:$C$5,3,TRUE)</f>
        <v>Young</v>
      </c>
      <c r="P4608" t="str">
        <f>IF(ecommerce_customer_data_custom_[[#This Row],[Returns]]=1,"Returned","Not Returned")</f>
        <v>Not Returned</v>
      </c>
      <c r="Q4608" t="str">
        <f>_xlfn.XLOOKUP(ecommerce_customer_data_custom_[[#This Row],[Payment Method]],PaymentMapping!$A$2:$A$11,PaymentMapping!$B$2:$B$11,"Other")</f>
        <v>Card</v>
      </c>
    </row>
    <row r="4609" spans="1:17" x14ac:dyDescent="0.3">
      <c r="A4609">
        <v>27731</v>
      </c>
      <c r="B4609" s="14">
        <v>44747.88621527778</v>
      </c>
      <c r="C4609" t="s">
        <v>16</v>
      </c>
      <c r="D4609">
        <v>296</v>
      </c>
      <c r="E4609">
        <v>1</v>
      </c>
      <c r="F4609">
        <v>4661</v>
      </c>
      <c r="G4609" t="s">
        <v>15</v>
      </c>
      <c r="H4609">
        <v>70</v>
      </c>
      <c r="I4609">
        <v>0</v>
      </c>
      <c r="J4609" t="s">
        <v>13</v>
      </c>
      <c r="K4609">
        <v>0</v>
      </c>
      <c r="L4609">
        <f>YEAR(ecommerce_customer_data_custom_[[#This Row],[Purchase Date]])</f>
        <v>2022</v>
      </c>
      <c r="M4609">
        <f>MONTH(ecommerce_customer_data_custom_[[#This Row],[Purchase Date]])</f>
        <v>7</v>
      </c>
      <c r="N4609" t="str">
        <f>TEXT(ecommerce_customer_data_custom_[[#This Row],[Purchase Date]],"mmmm")</f>
        <v>July</v>
      </c>
      <c r="O4609" t="str">
        <f>VLOOKUP(ecommerce_customer_data_custom_[[#This Row],[Customer Age]],AgeGroupMapping!$A$2:$C$5,3,TRUE)</f>
        <v>Senior</v>
      </c>
      <c r="P4609" t="str">
        <f>IF(ecommerce_customer_data_custom_[[#This Row],[Returns]]=1,"Returned","Not Returned")</f>
        <v>Not Returned</v>
      </c>
      <c r="Q4609" t="str">
        <f>_xlfn.XLOOKUP(ecommerce_customer_data_custom_[[#This Row],[Payment Method]],PaymentMapping!$A$2:$A$11,PaymentMapping!$B$2:$B$11,"Other")</f>
        <v>Wallet/UPI</v>
      </c>
    </row>
    <row r="4610" spans="1:17" x14ac:dyDescent="0.3">
      <c r="A4610">
        <v>27731</v>
      </c>
      <c r="B4610" s="14">
        <v>44417.04791666667</v>
      </c>
      <c r="C4610" t="s">
        <v>16</v>
      </c>
      <c r="D4610">
        <v>16</v>
      </c>
      <c r="E4610">
        <v>5</v>
      </c>
      <c r="F4610">
        <v>4730</v>
      </c>
      <c r="G4610" t="s">
        <v>12</v>
      </c>
      <c r="H4610">
        <v>70</v>
      </c>
      <c r="I4610">
        <v>0</v>
      </c>
      <c r="J4610" t="s">
        <v>13</v>
      </c>
      <c r="K4610">
        <v>0</v>
      </c>
      <c r="L4610">
        <f>YEAR(ecommerce_customer_data_custom_[[#This Row],[Purchase Date]])</f>
        <v>2021</v>
      </c>
      <c r="M4610">
        <f>MONTH(ecommerce_customer_data_custom_[[#This Row],[Purchase Date]])</f>
        <v>8</v>
      </c>
      <c r="N4610" t="str">
        <f>TEXT(ecommerce_customer_data_custom_[[#This Row],[Purchase Date]],"mmmm")</f>
        <v>August</v>
      </c>
      <c r="O4610" t="str">
        <f>VLOOKUP(ecommerce_customer_data_custom_[[#This Row],[Customer Age]],AgeGroupMapping!$A$2:$C$5,3,TRUE)</f>
        <v>Senior</v>
      </c>
      <c r="P4610" t="str">
        <f>IF(ecommerce_customer_data_custom_[[#This Row],[Returns]]=1,"Returned","Not Returned")</f>
        <v>Not Returned</v>
      </c>
      <c r="Q4610" t="str">
        <f>_xlfn.XLOOKUP(ecommerce_customer_data_custom_[[#This Row],[Payment Method]],PaymentMapping!$A$2:$A$11,PaymentMapping!$B$2:$B$11,"Other")</f>
        <v>Card</v>
      </c>
    </row>
    <row r="4611" spans="1:17" x14ac:dyDescent="0.3">
      <c r="A4611">
        <v>27731</v>
      </c>
      <c r="B4611" s="14">
        <v>44489.656481481485</v>
      </c>
      <c r="C4611" t="s">
        <v>16</v>
      </c>
      <c r="D4611">
        <v>326</v>
      </c>
      <c r="E4611">
        <v>2</v>
      </c>
      <c r="F4611">
        <v>3458</v>
      </c>
      <c r="G4611" t="s">
        <v>12</v>
      </c>
      <c r="H4611">
        <v>70</v>
      </c>
      <c r="I4611">
        <v>0</v>
      </c>
      <c r="J4611" t="s">
        <v>13</v>
      </c>
      <c r="K4611">
        <v>0</v>
      </c>
      <c r="L4611">
        <f>YEAR(ecommerce_customer_data_custom_[[#This Row],[Purchase Date]])</f>
        <v>2021</v>
      </c>
      <c r="M4611">
        <f>MONTH(ecommerce_customer_data_custom_[[#This Row],[Purchase Date]])</f>
        <v>10</v>
      </c>
      <c r="N4611" t="str">
        <f>TEXT(ecommerce_customer_data_custom_[[#This Row],[Purchase Date]],"mmmm")</f>
        <v>October</v>
      </c>
      <c r="O4611" t="str">
        <f>VLOOKUP(ecommerce_customer_data_custom_[[#This Row],[Customer Age]],AgeGroupMapping!$A$2:$C$5,3,TRUE)</f>
        <v>Senior</v>
      </c>
      <c r="P4611" t="str">
        <f>IF(ecommerce_customer_data_custom_[[#This Row],[Returns]]=1,"Returned","Not Returned")</f>
        <v>Not Returned</v>
      </c>
      <c r="Q4611" t="str">
        <f>_xlfn.XLOOKUP(ecommerce_customer_data_custom_[[#This Row],[Payment Method]],PaymentMapping!$A$2:$A$11,PaymentMapping!$B$2:$B$11,"Other")</f>
        <v>Card</v>
      </c>
    </row>
    <row r="4612" spans="1:17" x14ac:dyDescent="0.3">
      <c r="A4612">
        <v>27731</v>
      </c>
      <c r="B4612" s="14">
        <v>44725.718599537038</v>
      </c>
      <c r="C4612" t="s">
        <v>16</v>
      </c>
      <c r="D4612">
        <v>455</v>
      </c>
      <c r="E4612">
        <v>1</v>
      </c>
      <c r="F4612">
        <v>1894</v>
      </c>
      <c r="G4612" t="s">
        <v>19</v>
      </c>
      <c r="H4612">
        <v>70</v>
      </c>
      <c r="I4612">
        <v>0</v>
      </c>
      <c r="J4612" t="s">
        <v>13</v>
      </c>
      <c r="K4612">
        <v>0</v>
      </c>
      <c r="L4612">
        <f>YEAR(ecommerce_customer_data_custom_[[#This Row],[Purchase Date]])</f>
        <v>2022</v>
      </c>
      <c r="M4612">
        <f>MONTH(ecommerce_customer_data_custom_[[#This Row],[Purchase Date]])</f>
        <v>6</v>
      </c>
      <c r="N4612" t="str">
        <f>TEXT(ecommerce_customer_data_custom_[[#This Row],[Purchase Date]],"mmmm")</f>
        <v>June</v>
      </c>
      <c r="O4612" t="str">
        <f>VLOOKUP(ecommerce_customer_data_custom_[[#This Row],[Customer Age]],AgeGroupMapping!$A$2:$C$5,3,TRUE)</f>
        <v>Senior</v>
      </c>
      <c r="P4612" t="str">
        <f>IF(ecommerce_customer_data_custom_[[#This Row],[Returns]]=1,"Returned","Not Returned")</f>
        <v>Not Returned</v>
      </c>
      <c r="Q4612" t="str">
        <f>_xlfn.XLOOKUP(ecommerce_customer_data_custom_[[#This Row],[Payment Method]],PaymentMapping!$A$2:$A$11,PaymentMapping!$B$2:$B$11,"Other")</f>
        <v>Cash</v>
      </c>
    </row>
    <row r="4613" spans="1:17" x14ac:dyDescent="0.3">
      <c r="A4613">
        <v>27731</v>
      </c>
      <c r="B4613" s="14">
        <v>44762.770891203705</v>
      </c>
      <c r="C4613" t="s">
        <v>14</v>
      </c>
      <c r="D4613">
        <v>431</v>
      </c>
      <c r="E4613">
        <v>2</v>
      </c>
      <c r="F4613">
        <v>1309</v>
      </c>
      <c r="G4613" t="s">
        <v>15</v>
      </c>
      <c r="H4613">
        <v>70</v>
      </c>
      <c r="I4613">
        <v>0</v>
      </c>
      <c r="J4613" t="s">
        <v>13</v>
      </c>
      <c r="K4613">
        <v>0</v>
      </c>
      <c r="L4613">
        <f>YEAR(ecommerce_customer_data_custom_[[#This Row],[Purchase Date]])</f>
        <v>2022</v>
      </c>
      <c r="M4613">
        <f>MONTH(ecommerce_customer_data_custom_[[#This Row],[Purchase Date]])</f>
        <v>7</v>
      </c>
      <c r="N4613" t="str">
        <f>TEXT(ecommerce_customer_data_custom_[[#This Row],[Purchase Date]],"mmmm")</f>
        <v>July</v>
      </c>
      <c r="O4613" t="str">
        <f>VLOOKUP(ecommerce_customer_data_custom_[[#This Row],[Customer Age]],AgeGroupMapping!$A$2:$C$5,3,TRUE)</f>
        <v>Senior</v>
      </c>
      <c r="P4613" t="str">
        <f>IF(ecommerce_customer_data_custom_[[#This Row],[Returns]]=1,"Returned","Not Returned")</f>
        <v>Not Returned</v>
      </c>
      <c r="Q4613" t="str">
        <f>_xlfn.XLOOKUP(ecommerce_customer_data_custom_[[#This Row],[Payment Method]],PaymentMapping!$A$2:$A$11,PaymentMapping!$B$2:$B$11,"Other")</f>
        <v>Wallet/UPI</v>
      </c>
    </row>
    <row r="4614" spans="1:17" x14ac:dyDescent="0.3">
      <c r="A4614">
        <v>27731</v>
      </c>
      <c r="B4614" s="14">
        <v>44296.10733796296</v>
      </c>
      <c r="C4614" t="s">
        <v>18</v>
      </c>
      <c r="D4614">
        <v>166</v>
      </c>
      <c r="E4614">
        <v>3</v>
      </c>
      <c r="F4614">
        <v>4313</v>
      </c>
      <c r="G4614" t="s">
        <v>12</v>
      </c>
      <c r="H4614">
        <v>70</v>
      </c>
      <c r="I4614">
        <v>1</v>
      </c>
      <c r="J4614" t="s">
        <v>13</v>
      </c>
      <c r="K4614">
        <v>0</v>
      </c>
      <c r="L4614">
        <f>YEAR(ecommerce_customer_data_custom_[[#This Row],[Purchase Date]])</f>
        <v>2021</v>
      </c>
      <c r="M4614">
        <f>MONTH(ecommerce_customer_data_custom_[[#This Row],[Purchase Date]])</f>
        <v>4</v>
      </c>
      <c r="N4614" t="str">
        <f>TEXT(ecommerce_customer_data_custom_[[#This Row],[Purchase Date]],"mmmm")</f>
        <v>April</v>
      </c>
      <c r="O4614" t="str">
        <f>VLOOKUP(ecommerce_customer_data_custom_[[#This Row],[Customer Age]],AgeGroupMapping!$A$2:$C$5,3,TRUE)</f>
        <v>Senior</v>
      </c>
      <c r="P4614" t="str">
        <f>IF(ecommerce_customer_data_custom_[[#This Row],[Returns]]=1,"Returned","Not Returned")</f>
        <v>Returned</v>
      </c>
      <c r="Q4614" t="str">
        <f>_xlfn.XLOOKUP(ecommerce_customer_data_custom_[[#This Row],[Payment Method]],PaymentMapping!$A$2:$A$11,PaymentMapping!$B$2:$B$11,"Other")</f>
        <v>Card</v>
      </c>
    </row>
    <row r="4615" spans="1:17" x14ac:dyDescent="0.3">
      <c r="A4615">
        <v>27731</v>
      </c>
      <c r="B4615" s="14">
        <v>45163.152673611112</v>
      </c>
      <c r="C4615" t="s">
        <v>18</v>
      </c>
      <c r="D4615">
        <v>265</v>
      </c>
      <c r="E4615">
        <v>3</v>
      </c>
      <c r="F4615">
        <v>4888</v>
      </c>
      <c r="G4615" t="s">
        <v>19</v>
      </c>
      <c r="H4615">
        <v>70</v>
      </c>
      <c r="I4615">
        <v>1</v>
      </c>
      <c r="J4615" t="s">
        <v>13</v>
      </c>
      <c r="K4615">
        <v>0</v>
      </c>
      <c r="L4615">
        <f>YEAR(ecommerce_customer_data_custom_[[#This Row],[Purchase Date]])</f>
        <v>2023</v>
      </c>
      <c r="M4615">
        <f>MONTH(ecommerce_customer_data_custom_[[#This Row],[Purchase Date]])</f>
        <v>8</v>
      </c>
      <c r="N4615" t="str">
        <f>TEXT(ecommerce_customer_data_custom_[[#This Row],[Purchase Date]],"mmmm")</f>
        <v>August</v>
      </c>
      <c r="O4615" t="str">
        <f>VLOOKUP(ecommerce_customer_data_custom_[[#This Row],[Customer Age]],AgeGroupMapping!$A$2:$C$5,3,TRUE)</f>
        <v>Senior</v>
      </c>
      <c r="P4615" t="str">
        <f>IF(ecommerce_customer_data_custom_[[#This Row],[Returns]]=1,"Returned","Not Returned")</f>
        <v>Returned</v>
      </c>
      <c r="Q4615" t="str">
        <f>_xlfn.XLOOKUP(ecommerce_customer_data_custom_[[#This Row],[Payment Method]],PaymentMapping!$A$2:$A$11,PaymentMapping!$B$2:$B$11,"Other")</f>
        <v>Cash</v>
      </c>
    </row>
    <row r="4616" spans="1:17" x14ac:dyDescent="0.3">
      <c r="A4616">
        <v>31584</v>
      </c>
      <c r="B4616" s="14">
        <v>44165.514004629629</v>
      </c>
      <c r="C4616" t="s">
        <v>16</v>
      </c>
      <c r="D4616">
        <v>45</v>
      </c>
      <c r="E4616">
        <v>4</v>
      </c>
      <c r="F4616">
        <v>5130</v>
      </c>
      <c r="G4616" t="s">
        <v>15</v>
      </c>
      <c r="H4616">
        <v>51</v>
      </c>
      <c r="I4616">
        <v>0</v>
      </c>
      <c r="J4616" t="s">
        <v>13</v>
      </c>
      <c r="K4616">
        <v>0</v>
      </c>
      <c r="L4616">
        <f>YEAR(ecommerce_customer_data_custom_[[#This Row],[Purchase Date]])</f>
        <v>2020</v>
      </c>
      <c r="M4616">
        <f>MONTH(ecommerce_customer_data_custom_[[#This Row],[Purchase Date]])</f>
        <v>11</v>
      </c>
      <c r="N4616" t="str">
        <f>TEXT(ecommerce_customer_data_custom_[[#This Row],[Purchase Date]],"mmmm")</f>
        <v>November</v>
      </c>
      <c r="O4616" t="str">
        <f>VLOOKUP(ecommerce_customer_data_custom_[[#This Row],[Customer Age]],AgeGroupMapping!$A$2:$C$5,3,TRUE)</f>
        <v>Middle-Aged</v>
      </c>
      <c r="P4616" t="str">
        <f>IF(ecommerce_customer_data_custom_[[#This Row],[Returns]]=1,"Returned","Not Returned")</f>
        <v>Not Returned</v>
      </c>
      <c r="Q4616" t="str">
        <f>_xlfn.XLOOKUP(ecommerce_customer_data_custom_[[#This Row],[Payment Method]],PaymentMapping!$A$2:$A$11,PaymentMapping!$B$2:$B$11,"Other")</f>
        <v>Wallet/UPI</v>
      </c>
    </row>
    <row r="4617" spans="1:17" x14ac:dyDescent="0.3">
      <c r="A4617">
        <v>31584</v>
      </c>
      <c r="B4617" s="14">
        <v>44983.882662037038</v>
      </c>
      <c r="C4617" t="s">
        <v>16</v>
      </c>
      <c r="D4617">
        <v>159</v>
      </c>
      <c r="E4617">
        <v>3</v>
      </c>
      <c r="F4617">
        <v>3177</v>
      </c>
      <c r="G4617" t="s">
        <v>19</v>
      </c>
      <c r="H4617">
        <v>51</v>
      </c>
      <c r="I4617">
        <v>1</v>
      </c>
      <c r="J4617" t="s">
        <v>13</v>
      </c>
      <c r="K4617">
        <v>0</v>
      </c>
      <c r="L4617">
        <f>YEAR(ecommerce_customer_data_custom_[[#This Row],[Purchase Date]])</f>
        <v>2023</v>
      </c>
      <c r="M4617">
        <f>MONTH(ecommerce_customer_data_custom_[[#This Row],[Purchase Date]])</f>
        <v>2</v>
      </c>
      <c r="N4617" t="str">
        <f>TEXT(ecommerce_customer_data_custom_[[#This Row],[Purchase Date]],"mmmm")</f>
        <v>February</v>
      </c>
      <c r="O4617" t="str">
        <f>VLOOKUP(ecommerce_customer_data_custom_[[#This Row],[Customer Age]],AgeGroupMapping!$A$2:$C$5,3,TRUE)</f>
        <v>Middle-Aged</v>
      </c>
      <c r="P4617" t="str">
        <f>IF(ecommerce_customer_data_custom_[[#This Row],[Returns]]=1,"Returned","Not Returned")</f>
        <v>Returned</v>
      </c>
      <c r="Q4617" t="str">
        <f>_xlfn.XLOOKUP(ecommerce_customer_data_custom_[[#This Row],[Payment Method]],PaymentMapping!$A$2:$A$11,PaymentMapping!$B$2:$B$11,"Other")</f>
        <v>Cash</v>
      </c>
    </row>
    <row r="4618" spans="1:17" x14ac:dyDescent="0.3">
      <c r="A4618">
        <v>31584</v>
      </c>
      <c r="B4618" s="14">
        <v>44843.324120370373</v>
      </c>
      <c r="C4618" t="s">
        <v>11</v>
      </c>
      <c r="D4618">
        <v>172</v>
      </c>
      <c r="E4618">
        <v>3</v>
      </c>
      <c r="F4618">
        <v>4367</v>
      </c>
      <c r="G4618" t="s">
        <v>15</v>
      </c>
      <c r="H4618">
        <v>51</v>
      </c>
      <c r="I4618">
        <v>0</v>
      </c>
      <c r="J4618" t="s">
        <v>13</v>
      </c>
      <c r="K4618">
        <v>0</v>
      </c>
      <c r="L4618">
        <f>YEAR(ecommerce_customer_data_custom_[[#This Row],[Purchase Date]])</f>
        <v>2022</v>
      </c>
      <c r="M4618">
        <f>MONTH(ecommerce_customer_data_custom_[[#This Row],[Purchase Date]])</f>
        <v>10</v>
      </c>
      <c r="N4618" t="str">
        <f>TEXT(ecommerce_customer_data_custom_[[#This Row],[Purchase Date]],"mmmm")</f>
        <v>October</v>
      </c>
      <c r="O4618" t="str">
        <f>VLOOKUP(ecommerce_customer_data_custom_[[#This Row],[Customer Age]],AgeGroupMapping!$A$2:$C$5,3,TRUE)</f>
        <v>Middle-Aged</v>
      </c>
      <c r="P4618" t="str">
        <f>IF(ecommerce_customer_data_custom_[[#This Row],[Returns]]=1,"Returned","Not Returned")</f>
        <v>Not Returned</v>
      </c>
      <c r="Q4618" t="str">
        <f>_xlfn.XLOOKUP(ecommerce_customer_data_custom_[[#This Row],[Payment Method]],PaymentMapping!$A$2:$A$11,PaymentMapping!$B$2:$B$11,"Other")</f>
        <v>Wallet/UPI</v>
      </c>
    </row>
    <row r="4619" spans="1:17" x14ac:dyDescent="0.3">
      <c r="A4619">
        <v>31584</v>
      </c>
      <c r="B4619" s="14">
        <v>44841.316481481481</v>
      </c>
      <c r="C4619" t="s">
        <v>16</v>
      </c>
      <c r="D4619">
        <v>491</v>
      </c>
      <c r="E4619">
        <v>3</v>
      </c>
      <c r="F4619">
        <v>5207</v>
      </c>
      <c r="G4619" t="s">
        <v>20</v>
      </c>
      <c r="H4619">
        <v>51</v>
      </c>
      <c r="I4619">
        <v>1</v>
      </c>
      <c r="J4619" t="s">
        <v>13</v>
      </c>
      <c r="K4619">
        <v>0</v>
      </c>
      <c r="L4619">
        <f>YEAR(ecommerce_customer_data_custom_[[#This Row],[Purchase Date]])</f>
        <v>2022</v>
      </c>
      <c r="M4619">
        <f>MONTH(ecommerce_customer_data_custom_[[#This Row],[Purchase Date]])</f>
        <v>10</v>
      </c>
      <c r="N4619" t="str">
        <f>TEXT(ecommerce_customer_data_custom_[[#This Row],[Purchase Date]],"mmmm")</f>
        <v>October</v>
      </c>
      <c r="O4619" t="str">
        <f>VLOOKUP(ecommerce_customer_data_custom_[[#This Row],[Customer Age]],AgeGroupMapping!$A$2:$C$5,3,TRUE)</f>
        <v>Middle-Aged</v>
      </c>
      <c r="P4619" t="str">
        <f>IF(ecommerce_customer_data_custom_[[#This Row],[Returns]]=1,"Returned","Not Returned")</f>
        <v>Returned</v>
      </c>
      <c r="Q4619" t="str">
        <f>_xlfn.XLOOKUP(ecommerce_customer_data_custom_[[#This Row],[Payment Method]],PaymentMapping!$A$2:$A$11,PaymentMapping!$B$2:$B$11,"Other")</f>
        <v>Other</v>
      </c>
    </row>
    <row r="4620" spans="1:17" x14ac:dyDescent="0.3">
      <c r="A4620">
        <v>31584</v>
      </c>
      <c r="B4620" s="14">
        <v>44662.628935185188</v>
      </c>
      <c r="C4620" t="s">
        <v>16</v>
      </c>
      <c r="D4620">
        <v>46</v>
      </c>
      <c r="E4620">
        <v>4</v>
      </c>
      <c r="F4620">
        <v>4961</v>
      </c>
      <c r="G4620" t="s">
        <v>15</v>
      </c>
      <c r="H4620">
        <v>51</v>
      </c>
      <c r="I4620">
        <v>0</v>
      </c>
      <c r="J4620" t="s">
        <v>13</v>
      </c>
      <c r="K4620">
        <v>0</v>
      </c>
      <c r="L4620">
        <f>YEAR(ecommerce_customer_data_custom_[[#This Row],[Purchase Date]])</f>
        <v>2022</v>
      </c>
      <c r="M4620">
        <f>MONTH(ecommerce_customer_data_custom_[[#This Row],[Purchase Date]])</f>
        <v>4</v>
      </c>
      <c r="N4620" t="str">
        <f>TEXT(ecommerce_customer_data_custom_[[#This Row],[Purchase Date]],"mmmm")</f>
        <v>April</v>
      </c>
      <c r="O4620" t="str">
        <f>VLOOKUP(ecommerce_customer_data_custom_[[#This Row],[Customer Age]],AgeGroupMapping!$A$2:$C$5,3,TRUE)</f>
        <v>Middle-Aged</v>
      </c>
      <c r="P4620" t="str">
        <f>IF(ecommerce_customer_data_custom_[[#This Row],[Returns]]=1,"Returned","Not Returned")</f>
        <v>Not Returned</v>
      </c>
      <c r="Q4620" t="str">
        <f>_xlfn.XLOOKUP(ecommerce_customer_data_custom_[[#This Row],[Payment Method]],PaymentMapping!$A$2:$A$11,PaymentMapping!$B$2:$B$11,"Other")</f>
        <v>Wallet/UPI</v>
      </c>
    </row>
    <row r="4621" spans="1:17" x14ac:dyDescent="0.3">
      <c r="A4621">
        <v>10216</v>
      </c>
      <c r="B4621" s="14">
        <v>44115.357210648152</v>
      </c>
      <c r="C4621" t="s">
        <v>16</v>
      </c>
      <c r="D4621">
        <v>456</v>
      </c>
      <c r="E4621">
        <v>1</v>
      </c>
      <c r="F4621">
        <v>1999</v>
      </c>
      <c r="G4621" t="s">
        <v>15</v>
      </c>
      <c r="H4621">
        <v>42</v>
      </c>
      <c r="I4621">
        <v>0</v>
      </c>
      <c r="J4621" t="s">
        <v>13</v>
      </c>
      <c r="K4621">
        <v>0</v>
      </c>
      <c r="L4621">
        <f>YEAR(ecommerce_customer_data_custom_[[#This Row],[Purchase Date]])</f>
        <v>2020</v>
      </c>
      <c r="M4621">
        <f>MONTH(ecommerce_customer_data_custom_[[#This Row],[Purchase Date]])</f>
        <v>10</v>
      </c>
      <c r="N4621" t="str">
        <f>TEXT(ecommerce_customer_data_custom_[[#This Row],[Purchase Date]],"mmmm")</f>
        <v>October</v>
      </c>
      <c r="O4621" t="str">
        <f>VLOOKUP(ecommerce_customer_data_custom_[[#This Row],[Customer Age]],AgeGroupMapping!$A$2:$C$5,3,TRUE)</f>
        <v>Middle-Aged</v>
      </c>
      <c r="P4621" t="str">
        <f>IF(ecommerce_customer_data_custom_[[#This Row],[Returns]]=1,"Returned","Not Returned")</f>
        <v>Not Returned</v>
      </c>
      <c r="Q4621" t="str">
        <f>_xlfn.XLOOKUP(ecommerce_customer_data_custom_[[#This Row],[Payment Method]],PaymentMapping!$A$2:$A$11,PaymentMapping!$B$2:$B$11,"Other")</f>
        <v>Wallet/UPI</v>
      </c>
    </row>
    <row r="4622" spans="1:17" x14ac:dyDescent="0.3">
      <c r="A4622">
        <v>10216</v>
      </c>
      <c r="B4622" s="14">
        <v>44979.274131944447</v>
      </c>
      <c r="C4622" t="s">
        <v>16</v>
      </c>
      <c r="D4622">
        <v>296</v>
      </c>
      <c r="E4622">
        <v>1</v>
      </c>
      <c r="F4622">
        <v>3740</v>
      </c>
      <c r="G4622" t="s">
        <v>15</v>
      </c>
      <c r="H4622">
        <v>42</v>
      </c>
      <c r="I4622">
        <v>0</v>
      </c>
      <c r="J4622" t="s">
        <v>13</v>
      </c>
      <c r="K4622">
        <v>0</v>
      </c>
      <c r="L4622">
        <f>YEAR(ecommerce_customer_data_custom_[[#This Row],[Purchase Date]])</f>
        <v>2023</v>
      </c>
      <c r="M4622">
        <f>MONTH(ecommerce_customer_data_custom_[[#This Row],[Purchase Date]])</f>
        <v>2</v>
      </c>
      <c r="N4622" t="str">
        <f>TEXT(ecommerce_customer_data_custom_[[#This Row],[Purchase Date]],"mmmm")</f>
        <v>February</v>
      </c>
      <c r="O4622" t="str">
        <f>VLOOKUP(ecommerce_customer_data_custom_[[#This Row],[Customer Age]],AgeGroupMapping!$A$2:$C$5,3,TRUE)</f>
        <v>Middle-Aged</v>
      </c>
      <c r="P4622" t="str">
        <f>IF(ecommerce_customer_data_custom_[[#This Row],[Returns]]=1,"Returned","Not Returned")</f>
        <v>Not Returned</v>
      </c>
      <c r="Q4622" t="str">
        <f>_xlfn.XLOOKUP(ecommerce_customer_data_custom_[[#This Row],[Payment Method]],PaymentMapping!$A$2:$A$11,PaymentMapping!$B$2:$B$11,"Other")</f>
        <v>Wallet/UPI</v>
      </c>
    </row>
    <row r="4623" spans="1:17" x14ac:dyDescent="0.3">
      <c r="A4623">
        <v>10216</v>
      </c>
      <c r="B4623" s="14">
        <v>44721.61791666667</v>
      </c>
      <c r="C4623" t="s">
        <v>14</v>
      </c>
      <c r="D4623">
        <v>322</v>
      </c>
      <c r="E4623">
        <v>1</v>
      </c>
      <c r="F4623">
        <v>3475</v>
      </c>
      <c r="G4623" t="s">
        <v>15</v>
      </c>
      <c r="H4623">
        <v>42</v>
      </c>
      <c r="I4623">
        <v>0</v>
      </c>
      <c r="J4623" t="s">
        <v>13</v>
      </c>
      <c r="K4623">
        <v>0</v>
      </c>
      <c r="L4623">
        <f>YEAR(ecommerce_customer_data_custom_[[#This Row],[Purchase Date]])</f>
        <v>2022</v>
      </c>
      <c r="M4623">
        <f>MONTH(ecommerce_customer_data_custom_[[#This Row],[Purchase Date]])</f>
        <v>6</v>
      </c>
      <c r="N4623" t="str">
        <f>TEXT(ecommerce_customer_data_custom_[[#This Row],[Purchase Date]],"mmmm")</f>
        <v>June</v>
      </c>
      <c r="O4623" t="str">
        <f>VLOOKUP(ecommerce_customer_data_custom_[[#This Row],[Customer Age]],AgeGroupMapping!$A$2:$C$5,3,TRUE)</f>
        <v>Middle-Aged</v>
      </c>
      <c r="P4623" t="str">
        <f>IF(ecommerce_customer_data_custom_[[#This Row],[Returns]]=1,"Returned","Not Returned")</f>
        <v>Not Returned</v>
      </c>
      <c r="Q4623" t="str">
        <f>_xlfn.XLOOKUP(ecommerce_customer_data_custom_[[#This Row],[Payment Method]],PaymentMapping!$A$2:$A$11,PaymentMapping!$B$2:$B$11,"Other")</f>
        <v>Wallet/UPI</v>
      </c>
    </row>
    <row r="4624" spans="1:17" x14ac:dyDescent="0.3">
      <c r="A4624">
        <v>10216</v>
      </c>
      <c r="B4624" s="14">
        <v>45021.664525462962</v>
      </c>
      <c r="C4624" t="s">
        <v>11</v>
      </c>
      <c r="D4624">
        <v>274</v>
      </c>
      <c r="E4624">
        <v>1</v>
      </c>
      <c r="F4624">
        <v>911</v>
      </c>
      <c r="G4624" t="s">
        <v>19</v>
      </c>
      <c r="H4624">
        <v>42</v>
      </c>
      <c r="I4624">
        <v>1</v>
      </c>
      <c r="J4624" t="s">
        <v>13</v>
      </c>
      <c r="K4624">
        <v>0</v>
      </c>
      <c r="L4624">
        <f>YEAR(ecommerce_customer_data_custom_[[#This Row],[Purchase Date]])</f>
        <v>2023</v>
      </c>
      <c r="M4624">
        <f>MONTH(ecommerce_customer_data_custom_[[#This Row],[Purchase Date]])</f>
        <v>4</v>
      </c>
      <c r="N4624" t="str">
        <f>TEXT(ecommerce_customer_data_custom_[[#This Row],[Purchase Date]],"mmmm")</f>
        <v>April</v>
      </c>
      <c r="O4624" t="str">
        <f>VLOOKUP(ecommerce_customer_data_custom_[[#This Row],[Customer Age]],AgeGroupMapping!$A$2:$C$5,3,TRUE)</f>
        <v>Middle-Aged</v>
      </c>
      <c r="P4624" t="str">
        <f>IF(ecommerce_customer_data_custom_[[#This Row],[Returns]]=1,"Returned","Not Returned")</f>
        <v>Returned</v>
      </c>
      <c r="Q4624" t="str">
        <f>_xlfn.XLOOKUP(ecommerce_customer_data_custom_[[#This Row],[Payment Method]],PaymentMapping!$A$2:$A$11,PaymentMapping!$B$2:$B$11,"Other")</f>
        <v>Cash</v>
      </c>
    </row>
    <row r="4625" spans="1:17" x14ac:dyDescent="0.3">
      <c r="A4625">
        <v>15711</v>
      </c>
      <c r="B4625" s="14">
        <v>44329.700370370374</v>
      </c>
      <c r="C4625" t="s">
        <v>18</v>
      </c>
      <c r="D4625">
        <v>154</v>
      </c>
      <c r="E4625">
        <v>1</v>
      </c>
      <c r="F4625">
        <v>3991</v>
      </c>
      <c r="G4625" t="s">
        <v>19</v>
      </c>
      <c r="H4625">
        <v>65</v>
      </c>
      <c r="I4625">
        <v>1</v>
      </c>
      <c r="J4625" t="s">
        <v>13</v>
      </c>
      <c r="K4625">
        <v>0</v>
      </c>
      <c r="L4625">
        <f>YEAR(ecommerce_customer_data_custom_[[#This Row],[Purchase Date]])</f>
        <v>2021</v>
      </c>
      <c r="M4625">
        <f>MONTH(ecommerce_customer_data_custom_[[#This Row],[Purchase Date]])</f>
        <v>5</v>
      </c>
      <c r="N4625" t="str">
        <f>TEXT(ecommerce_customer_data_custom_[[#This Row],[Purchase Date]],"mmmm")</f>
        <v>May</v>
      </c>
      <c r="O4625" t="str">
        <f>VLOOKUP(ecommerce_customer_data_custom_[[#This Row],[Customer Age]],AgeGroupMapping!$A$2:$C$5,3,TRUE)</f>
        <v>Senior</v>
      </c>
      <c r="P4625" t="str">
        <f>IF(ecommerce_customer_data_custom_[[#This Row],[Returns]]=1,"Returned","Not Returned")</f>
        <v>Returned</v>
      </c>
      <c r="Q4625" t="str">
        <f>_xlfn.XLOOKUP(ecommerce_customer_data_custom_[[#This Row],[Payment Method]],PaymentMapping!$A$2:$A$11,PaymentMapping!$B$2:$B$11,"Other")</f>
        <v>Cash</v>
      </c>
    </row>
    <row r="4626" spans="1:17" x14ac:dyDescent="0.3">
      <c r="A4626">
        <v>15711</v>
      </c>
      <c r="B4626" s="14">
        <v>44699.138912037037</v>
      </c>
      <c r="C4626" t="s">
        <v>18</v>
      </c>
      <c r="D4626">
        <v>53</v>
      </c>
      <c r="E4626">
        <v>2</v>
      </c>
      <c r="F4626">
        <v>3459</v>
      </c>
      <c r="G4626" t="s">
        <v>15</v>
      </c>
      <c r="H4626">
        <v>65</v>
      </c>
      <c r="I4626">
        <v>0</v>
      </c>
      <c r="J4626" t="s">
        <v>13</v>
      </c>
      <c r="K4626">
        <v>0</v>
      </c>
      <c r="L4626">
        <f>YEAR(ecommerce_customer_data_custom_[[#This Row],[Purchase Date]])</f>
        <v>2022</v>
      </c>
      <c r="M4626">
        <f>MONTH(ecommerce_customer_data_custom_[[#This Row],[Purchase Date]])</f>
        <v>5</v>
      </c>
      <c r="N4626" t="str">
        <f>TEXT(ecommerce_customer_data_custom_[[#This Row],[Purchase Date]],"mmmm")</f>
        <v>May</v>
      </c>
      <c r="O4626" t="str">
        <f>VLOOKUP(ecommerce_customer_data_custom_[[#This Row],[Customer Age]],AgeGroupMapping!$A$2:$C$5,3,TRUE)</f>
        <v>Senior</v>
      </c>
      <c r="P4626" t="str">
        <f>IF(ecommerce_customer_data_custom_[[#This Row],[Returns]]=1,"Returned","Not Returned")</f>
        <v>Not Returned</v>
      </c>
      <c r="Q4626" t="str">
        <f>_xlfn.XLOOKUP(ecommerce_customer_data_custom_[[#This Row],[Payment Method]],PaymentMapping!$A$2:$A$11,PaymentMapping!$B$2:$B$11,"Other")</f>
        <v>Wallet/UPI</v>
      </c>
    </row>
    <row r="4627" spans="1:17" x14ac:dyDescent="0.3">
      <c r="A4627">
        <v>15711</v>
      </c>
      <c r="B4627" s="14">
        <v>44800.955601851849</v>
      </c>
      <c r="C4627" t="s">
        <v>16</v>
      </c>
      <c r="D4627">
        <v>51</v>
      </c>
      <c r="E4627">
        <v>4</v>
      </c>
      <c r="F4627">
        <v>3587</v>
      </c>
      <c r="G4627" t="s">
        <v>12</v>
      </c>
      <c r="H4627">
        <v>65</v>
      </c>
      <c r="I4627">
        <v>0</v>
      </c>
      <c r="J4627" t="s">
        <v>13</v>
      </c>
      <c r="K4627">
        <v>0</v>
      </c>
      <c r="L4627">
        <f>YEAR(ecommerce_customer_data_custom_[[#This Row],[Purchase Date]])</f>
        <v>2022</v>
      </c>
      <c r="M4627">
        <f>MONTH(ecommerce_customer_data_custom_[[#This Row],[Purchase Date]])</f>
        <v>8</v>
      </c>
      <c r="N4627" t="str">
        <f>TEXT(ecommerce_customer_data_custom_[[#This Row],[Purchase Date]],"mmmm")</f>
        <v>August</v>
      </c>
      <c r="O4627" t="str">
        <f>VLOOKUP(ecommerce_customer_data_custom_[[#This Row],[Customer Age]],AgeGroupMapping!$A$2:$C$5,3,TRUE)</f>
        <v>Senior</v>
      </c>
      <c r="P4627" t="str">
        <f>IF(ecommerce_customer_data_custom_[[#This Row],[Returns]]=1,"Returned","Not Returned")</f>
        <v>Not Returned</v>
      </c>
      <c r="Q4627" t="str">
        <f>_xlfn.XLOOKUP(ecommerce_customer_data_custom_[[#This Row],[Payment Method]],PaymentMapping!$A$2:$A$11,PaymentMapping!$B$2:$B$11,"Other")</f>
        <v>Card</v>
      </c>
    </row>
    <row r="4628" spans="1:17" x14ac:dyDescent="0.3">
      <c r="A4628">
        <v>4258</v>
      </c>
      <c r="B4628" s="14">
        <v>44231.54582175926</v>
      </c>
      <c r="C4628" t="s">
        <v>11</v>
      </c>
      <c r="D4628">
        <v>32</v>
      </c>
      <c r="E4628">
        <v>4</v>
      </c>
      <c r="F4628">
        <v>2589</v>
      </c>
      <c r="G4628" t="s">
        <v>19</v>
      </c>
      <c r="H4628">
        <v>65</v>
      </c>
      <c r="I4628">
        <v>0</v>
      </c>
      <c r="J4628" t="s">
        <v>17</v>
      </c>
      <c r="K4628">
        <v>0</v>
      </c>
      <c r="L4628">
        <f>YEAR(ecommerce_customer_data_custom_[[#This Row],[Purchase Date]])</f>
        <v>2021</v>
      </c>
      <c r="M4628">
        <f>MONTH(ecommerce_customer_data_custom_[[#This Row],[Purchase Date]])</f>
        <v>2</v>
      </c>
      <c r="N4628" t="str">
        <f>TEXT(ecommerce_customer_data_custom_[[#This Row],[Purchase Date]],"mmmm")</f>
        <v>February</v>
      </c>
      <c r="O4628" t="str">
        <f>VLOOKUP(ecommerce_customer_data_custom_[[#This Row],[Customer Age]],AgeGroupMapping!$A$2:$C$5,3,TRUE)</f>
        <v>Senior</v>
      </c>
      <c r="P4628" t="str">
        <f>IF(ecommerce_customer_data_custom_[[#This Row],[Returns]]=1,"Returned","Not Returned")</f>
        <v>Not Returned</v>
      </c>
      <c r="Q4628" t="str">
        <f>_xlfn.XLOOKUP(ecommerce_customer_data_custom_[[#This Row],[Payment Method]],PaymentMapping!$A$2:$A$11,PaymentMapping!$B$2:$B$11,"Other")</f>
        <v>Cash</v>
      </c>
    </row>
    <row r="4629" spans="1:17" x14ac:dyDescent="0.3">
      <c r="A4629">
        <v>4258</v>
      </c>
      <c r="B4629" s="14">
        <v>44571.288136574076</v>
      </c>
      <c r="C4629" t="s">
        <v>11</v>
      </c>
      <c r="D4629">
        <v>184</v>
      </c>
      <c r="E4629">
        <v>1</v>
      </c>
      <c r="F4629">
        <v>2457</v>
      </c>
      <c r="G4629" t="s">
        <v>12</v>
      </c>
      <c r="H4629">
        <v>65</v>
      </c>
      <c r="I4629">
        <v>1</v>
      </c>
      <c r="J4629" t="s">
        <v>17</v>
      </c>
      <c r="K4629">
        <v>0</v>
      </c>
      <c r="L4629">
        <f>YEAR(ecommerce_customer_data_custom_[[#This Row],[Purchase Date]])</f>
        <v>2022</v>
      </c>
      <c r="M4629">
        <f>MONTH(ecommerce_customer_data_custom_[[#This Row],[Purchase Date]])</f>
        <v>1</v>
      </c>
      <c r="N4629" t="str">
        <f>TEXT(ecommerce_customer_data_custom_[[#This Row],[Purchase Date]],"mmmm")</f>
        <v>January</v>
      </c>
      <c r="O4629" t="str">
        <f>VLOOKUP(ecommerce_customer_data_custom_[[#This Row],[Customer Age]],AgeGroupMapping!$A$2:$C$5,3,TRUE)</f>
        <v>Senior</v>
      </c>
      <c r="P4629" t="str">
        <f>IF(ecommerce_customer_data_custom_[[#This Row],[Returns]]=1,"Returned","Not Returned")</f>
        <v>Returned</v>
      </c>
      <c r="Q4629" t="str">
        <f>_xlfn.XLOOKUP(ecommerce_customer_data_custom_[[#This Row],[Payment Method]],PaymentMapping!$A$2:$A$11,PaymentMapping!$B$2:$B$11,"Other")</f>
        <v>Card</v>
      </c>
    </row>
    <row r="4630" spans="1:17" x14ac:dyDescent="0.3">
      <c r="A4630">
        <v>4258</v>
      </c>
      <c r="B4630" s="14">
        <v>44605.632719907408</v>
      </c>
      <c r="C4630" t="s">
        <v>11</v>
      </c>
      <c r="D4630">
        <v>319</v>
      </c>
      <c r="E4630">
        <v>2</v>
      </c>
      <c r="F4630">
        <v>2266</v>
      </c>
      <c r="G4630" t="s">
        <v>15</v>
      </c>
      <c r="H4630">
        <v>65</v>
      </c>
      <c r="I4630">
        <v>1</v>
      </c>
      <c r="J4630" t="s">
        <v>17</v>
      </c>
      <c r="K4630">
        <v>0</v>
      </c>
      <c r="L4630">
        <f>YEAR(ecommerce_customer_data_custom_[[#This Row],[Purchase Date]])</f>
        <v>2022</v>
      </c>
      <c r="M4630">
        <f>MONTH(ecommerce_customer_data_custom_[[#This Row],[Purchase Date]])</f>
        <v>2</v>
      </c>
      <c r="N4630" t="str">
        <f>TEXT(ecommerce_customer_data_custom_[[#This Row],[Purchase Date]],"mmmm")</f>
        <v>February</v>
      </c>
      <c r="O4630" t="str">
        <f>VLOOKUP(ecommerce_customer_data_custom_[[#This Row],[Customer Age]],AgeGroupMapping!$A$2:$C$5,3,TRUE)</f>
        <v>Senior</v>
      </c>
      <c r="P4630" t="str">
        <f>IF(ecommerce_customer_data_custom_[[#This Row],[Returns]]=1,"Returned","Not Returned")</f>
        <v>Returned</v>
      </c>
      <c r="Q4630" t="str">
        <f>_xlfn.XLOOKUP(ecommerce_customer_data_custom_[[#This Row],[Payment Method]],PaymentMapping!$A$2:$A$11,PaymentMapping!$B$2:$B$11,"Other")</f>
        <v>Wallet/UPI</v>
      </c>
    </row>
    <row r="4631" spans="1:17" x14ac:dyDescent="0.3">
      <c r="A4631">
        <v>4258</v>
      </c>
      <c r="B4631" s="14">
        <v>44652.078969907408</v>
      </c>
      <c r="C4631" t="s">
        <v>18</v>
      </c>
      <c r="D4631">
        <v>42</v>
      </c>
      <c r="E4631">
        <v>3</v>
      </c>
      <c r="F4631">
        <v>2877</v>
      </c>
      <c r="G4631" t="s">
        <v>15</v>
      </c>
      <c r="H4631">
        <v>65</v>
      </c>
      <c r="I4631">
        <v>1</v>
      </c>
      <c r="J4631" t="s">
        <v>17</v>
      </c>
      <c r="K4631">
        <v>0</v>
      </c>
      <c r="L4631">
        <f>YEAR(ecommerce_customer_data_custom_[[#This Row],[Purchase Date]])</f>
        <v>2022</v>
      </c>
      <c r="M4631">
        <f>MONTH(ecommerce_customer_data_custom_[[#This Row],[Purchase Date]])</f>
        <v>4</v>
      </c>
      <c r="N4631" t="str">
        <f>TEXT(ecommerce_customer_data_custom_[[#This Row],[Purchase Date]],"mmmm")</f>
        <v>April</v>
      </c>
      <c r="O4631" t="str">
        <f>VLOOKUP(ecommerce_customer_data_custom_[[#This Row],[Customer Age]],AgeGroupMapping!$A$2:$C$5,3,TRUE)</f>
        <v>Senior</v>
      </c>
      <c r="P4631" t="str">
        <f>IF(ecommerce_customer_data_custom_[[#This Row],[Returns]]=1,"Returned","Not Returned")</f>
        <v>Returned</v>
      </c>
      <c r="Q4631" t="str">
        <f>_xlfn.XLOOKUP(ecommerce_customer_data_custom_[[#This Row],[Payment Method]],PaymentMapping!$A$2:$A$11,PaymentMapping!$B$2:$B$11,"Other")</f>
        <v>Wallet/UPI</v>
      </c>
    </row>
    <row r="4632" spans="1:17" x14ac:dyDescent="0.3">
      <c r="A4632">
        <v>4258</v>
      </c>
      <c r="B4632" s="14">
        <v>45091.507592592592</v>
      </c>
      <c r="C4632" t="s">
        <v>18</v>
      </c>
      <c r="D4632">
        <v>33</v>
      </c>
      <c r="E4632">
        <v>1</v>
      </c>
      <c r="F4632">
        <v>4263</v>
      </c>
      <c r="G4632" t="s">
        <v>12</v>
      </c>
      <c r="H4632">
        <v>65</v>
      </c>
      <c r="I4632">
        <v>0</v>
      </c>
      <c r="J4632" t="s">
        <v>17</v>
      </c>
      <c r="K4632">
        <v>0</v>
      </c>
      <c r="L4632">
        <f>YEAR(ecommerce_customer_data_custom_[[#This Row],[Purchase Date]])</f>
        <v>2023</v>
      </c>
      <c r="M4632">
        <f>MONTH(ecommerce_customer_data_custom_[[#This Row],[Purchase Date]])</f>
        <v>6</v>
      </c>
      <c r="N4632" t="str">
        <f>TEXT(ecommerce_customer_data_custom_[[#This Row],[Purchase Date]],"mmmm")</f>
        <v>June</v>
      </c>
      <c r="O4632" t="str">
        <f>VLOOKUP(ecommerce_customer_data_custom_[[#This Row],[Customer Age]],AgeGroupMapping!$A$2:$C$5,3,TRUE)</f>
        <v>Senior</v>
      </c>
      <c r="P4632" t="str">
        <f>IF(ecommerce_customer_data_custom_[[#This Row],[Returns]]=1,"Returned","Not Returned")</f>
        <v>Not Returned</v>
      </c>
      <c r="Q4632" t="str">
        <f>_xlfn.XLOOKUP(ecommerce_customer_data_custom_[[#This Row],[Payment Method]],PaymentMapping!$A$2:$A$11,PaymentMapping!$B$2:$B$11,"Other")</f>
        <v>Card</v>
      </c>
    </row>
    <row r="4633" spans="1:17" x14ac:dyDescent="0.3">
      <c r="A4633">
        <v>4258</v>
      </c>
      <c r="B4633" s="14">
        <v>44295.699594907404</v>
      </c>
      <c r="C4633" t="s">
        <v>11</v>
      </c>
      <c r="D4633">
        <v>368</v>
      </c>
      <c r="E4633">
        <v>5</v>
      </c>
      <c r="F4633">
        <v>3726</v>
      </c>
      <c r="G4633" t="s">
        <v>15</v>
      </c>
      <c r="H4633">
        <v>65</v>
      </c>
      <c r="I4633">
        <v>0</v>
      </c>
      <c r="J4633" t="s">
        <v>17</v>
      </c>
      <c r="K4633">
        <v>0</v>
      </c>
      <c r="L4633">
        <f>YEAR(ecommerce_customer_data_custom_[[#This Row],[Purchase Date]])</f>
        <v>2021</v>
      </c>
      <c r="M4633">
        <f>MONTH(ecommerce_customer_data_custom_[[#This Row],[Purchase Date]])</f>
        <v>4</v>
      </c>
      <c r="N4633" t="str">
        <f>TEXT(ecommerce_customer_data_custom_[[#This Row],[Purchase Date]],"mmmm")</f>
        <v>April</v>
      </c>
      <c r="O4633" t="str">
        <f>VLOOKUP(ecommerce_customer_data_custom_[[#This Row],[Customer Age]],AgeGroupMapping!$A$2:$C$5,3,TRUE)</f>
        <v>Senior</v>
      </c>
      <c r="P4633" t="str">
        <f>IF(ecommerce_customer_data_custom_[[#This Row],[Returns]]=1,"Returned","Not Returned")</f>
        <v>Not Returned</v>
      </c>
      <c r="Q4633" t="str">
        <f>_xlfn.XLOOKUP(ecommerce_customer_data_custom_[[#This Row],[Payment Method]],PaymentMapping!$A$2:$A$11,PaymentMapping!$B$2:$B$11,"Other")</f>
        <v>Wallet/UPI</v>
      </c>
    </row>
    <row r="4634" spans="1:17" x14ac:dyDescent="0.3">
      <c r="A4634">
        <v>4258</v>
      </c>
      <c r="B4634" s="14">
        <v>44922.239768518521</v>
      </c>
      <c r="C4634" t="s">
        <v>11</v>
      </c>
      <c r="D4634">
        <v>151</v>
      </c>
      <c r="E4634">
        <v>1</v>
      </c>
      <c r="F4634">
        <v>2396</v>
      </c>
      <c r="G4634" t="s">
        <v>15</v>
      </c>
      <c r="H4634">
        <v>65</v>
      </c>
      <c r="I4634">
        <v>0</v>
      </c>
      <c r="J4634" t="s">
        <v>17</v>
      </c>
      <c r="K4634">
        <v>0</v>
      </c>
      <c r="L4634">
        <f>YEAR(ecommerce_customer_data_custom_[[#This Row],[Purchase Date]])</f>
        <v>2022</v>
      </c>
      <c r="M4634">
        <f>MONTH(ecommerce_customer_data_custom_[[#This Row],[Purchase Date]])</f>
        <v>12</v>
      </c>
      <c r="N4634" t="str">
        <f>TEXT(ecommerce_customer_data_custom_[[#This Row],[Purchase Date]],"mmmm")</f>
        <v>December</v>
      </c>
      <c r="O4634" t="str">
        <f>VLOOKUP(ecommerce_customer_data_custom_[[#This Row],[Customer Age]],AgeGroupMapping!$A$2:$C$5,3,TRUE)</f>
        <v>Senior</v>
      </c>
      <c r="P4634" t="str">
        <f>IF(ecommerce_customer_data_custom_[[#This Row],[Returns]]=1,"Returned","Not Returned")</f>
        <v>Not Returned</v>
      </c>
      <c r="Q4634" t="str">
        <f>_xlfn.XLOOKUP(ecommerce_customer_data_custom_[[#This Row],[Payment Method]],PaymentMapping!$A$2:$A$11,PaymentMapping!$B$2:$B$11,"Other")</f>
        <v>Wallet/UPI</v>
      </c>
    </row>
    <row r="4635" spans="1:17" x14ac:dyDescent="0.3">
      <c r="A4635">
        <v>4258</v>
      </c>
      <c r="B4635" s="14">
        <v>44244.127395833333</v>
      </c>
      <c r="C4635" t="s">
        <v>14</v>
      </c>
      <c r="D4635">
        <v>492</v>
      </c>
      <c r="E4635">
        <v>5</v>
      </c>
      <c r="F4635">
        <v>4160</v>
      </c>
      <c r="G4635" t="s">
        <v>15</v>
      </c>
      <c r="H4635">
        <v>65</v>
      </c>
      <c r="I4635">
        <v>0</v>
      </c>
      <c r="J4635" t="s">
        <v>17</v>
      </c>
      <c r="K4635">
        <v>0</v>
      </c>
      <c r="L4635">
        <f>YEAR(ecommerce_customer_data_custom_[[#This Row],[Purchase Date]])</f>
        <v>2021</v>
      </c>
      <c r="M4635">
        <f>MONTH(ecommerce_customer_data_custom_[[#This Row],[Purchase Date]])</f>
        <v>2</v>
      </c>
      <c r="N4635" t="str">
        <f>TEXT(ecommerce_customer_data_custom_[[#This Row],[Purchase Date]],"mmmm")</f>
        <v>February</v>
      </c>
      <c r="O4635" t="str">
        <f>VLOOKUP(ecommerce_customer_data_custom_[[#This Row],[Customer Age]],AgeGroupMapping!$A$2:$C$5,3,TRUE)</f>
        <v>Senior</v>
      </c>
      <c r="P4635" t="str">
        <f>IF(ecommerce_customer_data_custom_[[#This Row],[Returns]]=1,"Returned","Not Returned")</f>
        <v>Not Returned</v>
      </c>
      <c r="Q4635" t="str">
        <f>_xlfn.XLOOKUP(ecommerce_customer_data_custom_[[#This Row],[Payment Method]],PaymentMapping!$A$2:$A$11,PaymentMapping!$B$2:$B$11,"Other")</f>
        <v>Wallet/UPI</v>
      </c>
    </row>
    <row r="4636" spans="1:17" x14ac:dyDescent="0.3">
      <c r="A4636">
        <v>4258</v>
      </c>
      <c r="B4636" s="14">
        <v>44026.897037037037</v>
      </c>
      <c r="C4636" t="s">
        <v>14</v>
      </c>
      <c r="D4636">
        <v>17</v>
      </c>
      <c r="E4636">
        <v>1</v>
      </c>
      <c r="F4636">
        <v>2395</v>
      </c>
      <c r="G4636" t="s">
        <v>12</v>
      </c>
      <c r="H4636">
        <v>65</v>
      </c>
      <c r="I4636">
        <v>1</v>
      </c>
      <c r="J4636" t="s">
        <v>17</v>
      </c>
      <c r="K4636">
        <v>0</v>
      </c>
      <c r="L4636">
        <f>YEAR(ecommerce_customer_data_custom_[[#This Row],[Purchase Date]])</f>
        <v>2020</v>
      </c>
      <c r="M4636">
        <f>MONTH(ecommerce_customer_data_custom_[[#This Row],[Purchase Date]])</f>
        <v>7</v>
      </c>
      <c r="N4636" t="str">
        <f>TEXT(ecommerce_customer_data_custom_[[#This Row],[Purchase Date]],"mmmm")</f>
        <v>July</v>
      </c>
      <c r="O4636" t="str">
        <f>VLOOKUP(ecommerce_customer_data_custom_[[#This Row],[Customer Age]],AgeGroupMapping!$A$2:$C$5,3,TRUE)</f>
        <v>Senior</v>
      </c>
      <c r="P4636" t="str">
        <f>IF(ecommerce_customer_data_custom_[[#This Row],[Returns]]=1,"Returned","Not Returned")</f>
        <v>Returned</v>
      </c>
      <c r="Q4636" t="str">
        <f>_xlfn.XLOOKUP(ecommerce_customer_data_custom_[[#This Row],[Payment Method]],PaymentMapping!$A$2:$A$11,PaymentMapping!$B$2:$B$11,"Other")</f>
        <v>Card</v>
      </c>
    </row>
    <row r="4637" spans="1:17" x14ac:dyDescent="0.3">
      <c r="A4637">
        <v>4258</v>
      </c>
      <c r="B4637" s="14">
        <v>44685.48946759259</v>
      </c>
      <c r="C4637" t="s">
        <v>16</v>
      </c>
      <c r="D4637">
        <v>123</v>
      </c>
      <c r="E4637">
        <v>3</v>
      </c>
      <c r="F4637">
        <v>1577</v>
      </c>
      <c r="G4637" t="s">
        <v>19</v>
      </c>
      <c r="H4637">
        <v>65</v>
      </c>
      <c r="I4637">
        <v>1</v>
      </c>
      <c r="J4637" t="s">
        <v>17</v>
      </c>
      <c r="K4637">
        <v>0</v>
      </c>
      <c r="L4637">
        <f>YEAR(ecommerce_customer_data_custom_[[#This Row],[Purchase Date]])</f>
        <v>2022</v>
      </c>
      <c r="M4637">
        <f>MONTH(ecommerce_customer_data_custom_[[#This Row],[Purchase Date]])</f>
        <v>5</v>
      </c>
      <c r="N4637" t="str">
        <f>TEXT(ecommerce_customer_data_custom_[[#This Row],[Purchase Date]],"mmmm")</f>
        <v>May</v>
      </c>
      <c r="O4637" t="str">
        <f>VLOOKUP(ecommerce_customer_data_custom_[[#This Row],[Customer Age]],AgeGroupMapping!$A$2:$C$5,3,TRUE)</f>
        <v>Senior</v>
      </c>
      <c r="P4637" t="str">
        <f>IF(ecommerce_customer_data_custom_[[#This Row],[Returns]]=1,"Returned","Not Returned")</f>
        <v>Returned</v>
      </c>
      <c r="Q4637" t="str">
        <f>_xlfn.XLOOKUP(ecommerce_customer_data_custom_[[#This Row],[Payment Method]],PaymentMapping!$A$2:$A$11,PaymentMapping!$B$2:$B$11,"Other")</f>
        <v>Cash</v>
      </c>
    </row>
    <row r="4638" spans="1:17" x14ac:dyDescent="0.3">
      <c r="A4638">
        <v>4258</v>
      </c>
      <c r="B4638" s="14">
        <v>44914.086412037039</v>
      </c>
      <c r="C4638" t="s">
        <v>18</v>
      </c>
      <c r="D4638">
        <v>256</v>
      </c>
      <c r="E4638">
        <v>4</v>
      </c>
      <c r="F4638">
        <v>2492</v>
      </c>
      <c r="G4638" t="s">
        <v>20</v>
      </c>
      <c r="H4638">
        <v>65</v>
      </c>
      <c r="I4638">
        <v>0</v>
      </c>
      <c r="J4638" t="s">
        <v>17</v>
      </c>
      <c r="K4638">
        <v>0</v>
      </c>
      <c r="L4638">
        <f>YEAR(ecommerce_customer_data_custom_[[#This Row],[Purchase Date]])</f>
        <v>2022</v>
      </c>
      <c r="M4638">
        <f>MONTH(ecommerce_customer_data_custom_[[#This Row],[Purchase Date]])</f>
        <v>12</v>
      </c>
      <c r="N4638" t="str">
        <f>TEXT(ecommerce_customer_data_custom_[[#This Row],[Purchase Date]],"mmmm")</f>
        <v>December</v>
      </c>
      <c r="O4638" t="str">
        <f>VLOOKUP(ecommerce_customer_data_custom_[[#This Row],[Customer Age]],AgeGroupMapping!$A$2:$C$5,3,TRUE)</f>
        <v>Senior</v>
      </c>
      <c r="P4638" t="str">
        <f>IF(ecommerce_customer_data_custom_[[#This Row],[Returns]]=1,"Returned","Not Returned")</f>
        <v>Not Returned</v>
      </c>
      <c r="Q4638" t="str">
        <f>_xlfn.XLOOKUP(ecommerce_customer_data_custom_[[#This Row],[Payment Method]],PaymentMapping!$A$2:$A$11,PaymentMapping!$B$2:$B$11,"Other")</f>
        <v>Other</v>
      </c>
    </row>
    <row r="4639" spans="1:17" x14ac:dyDescent="0.3">
      <c r="A4639">
        <v>48188</v>
      </c>
      <c r="B4639" s="14">
        <v>44946.859722222223</v>
      </c>
      <c r="C4639" t="s">
        <v>18</v>
      </c>
      <c r="D4639">
        <v>174</v>
      </c>
      <c r="E4639">
        <v>2</v>
      </c>
      <c r="F4639">
        <v>4471</v>
      </c>
      <c r="G4639" t="s">
        <v>12</v>
      </c>
      <c r="H4639">
        <v>68</v>
      </c>
      <c r="I4639">
        <v>1</v>
      </c>
      <c r="J4639" t="s">
        <v>13</v>
      </c>
      <c r="K4639">
        <v>0</v>
      </c>
      <c r="L4639">
        <f>YEAR(ecommerce_customer_data_custom_[[#This Row],[Purchase Date]])</f>
        <v>2023</v>
      </c>
      <c r="M4639">
        <f>MONTH(ecommerce_customer_data_custom_[[#This Row],[Purchase Date]])</f>
        <v>1</v>
      </c>
      <c r="N4639" t="str">
        <f>TEXT(ecommerce_customer_data_custom_[[#This Row],[Purchase Date]],"mmmm")</f>
        <v>January</v>
      </c>
      <c r="O4639" t="str">
        <f>VLOOKUP(ecommerce_customer_data_custom_[[#This Row],[Customer Age]],AgeGroupMapping!$A$2:$C$5,3,TRUE)</f>
        <v>Senior</v>
      </c>
      <c r="P4639" t="str">
        <f>IF(ecommerce_customer_data_custom_[[#This Row],[Returns]]=1,"Returned","Not Returned")</f>
        <v>Returned</v>
      </c>
      <c r="Q4639" t="str">
        <f>_xlfn.XLOOKUP(ecommerce_customer_data_custom_[[#This Row],[Payment Method]],PaymentMapping!$A$2:$A$11,PaymentMapping!$B$2:$B$11,"Other")</f>
        <v>Card</v>
      </c>
    </row>
    <row r="4640" spans="1:17" x14ac:dyDescent="0.3">
      <c r="A4640">
        <v>48188</v>
      </c>
      <c r="B4640" s="14">
        <v>43861.319976851853</v>
      </c>
      <c r="C4640" t="s">
        <v>11</v>
      </c>
      <c r="D4640">
        <v>10</v>
      </c>
      <c r="E4640">
        <v>5</v>
      </c>
      <c r="F4640">
        <v>4012</v>
      </c>
      <c r="G4640" t="s">
        <v>12</v>
      </c>
      <c r="H4640">
        <v>68</v>
      </c>
      <c r="I4640">
        <v>0</v>
      </c>
      <c r="J4640" t="s">
        <v>13</v>
      </c>
      <c r="K4640">
        <v>0</v>
      </c>
      <c r="L4640">
        <f>YEAR(ecommerce_customer_data_custom_[[#This Row],[Purchase Date]])</f>
        <v>2020</v>
      </c>
      <c r="M4640">
        <f>MONTH(ecommerce_customer_data_custom_[[#This Row],[Purchase Date]])</f>
        <v>1</v>
      </c>
      <c r="N4640" t="str">
        <f>TEXT(ecommerce_customer_data_custom_[[#This Row],[Purchase Date]],"mmmm")</f>
        <v>January</v>
      </c>
      <c r="O4640" t="str">
        <f>VLOOKUP(ecommerce_customer_data_custom_[[#This Row],[Customer Age]],AgeGroupMapping!$A$2:$C$5,3,TRUE)</f>
        <v>Senior</v>
      </c>
      <c r="P4640" t="str">
        <f>IF(ecommerce_customer_data_custom_[[#This Row],[Returns]]=1,"Returned","Not Returned")</f>
        <v>Not Returned</v>
      </c>
      <c r="Q4640" t="str">
        <f>_xlfn.XLOOKUP(ecommerce_customer_data_custom_[[#This Row],[Payment Method]],PaymentMapping!$A$2:$A$11,PaymentMapping!$B$2:$B$11,"Other")</f>
        <v>Card</v>
      </c>
    </row>
    <row r="4641" spans="1:17" x14ac:dyDescent="0.3">
      <c r="A4641">
        <v>48188</v>
      </c>
      <c r="B4641" s="14">
        <v>44611.553032407406</v>
      </c>
      <c r="C4641" t="s">
        <v>16</v>
      </c>
      <c r="D4641">
        <v>347</v>
      </c>
      <c r="E4641">
        <v>2</v>
      </c>
      <c r="F4641">
        <v>3594</v>
      </c>
      <c r="G4641" t="s">
        <v>15</v>
      </c>
      <c r="H4641">
        <v>68</v>
      </c>
      <c r="I4641">
        <v>0</v>
      </c>
      <c r="J4641" t="s">
        <v>13</v>
      </c>
      <c r="K4641">
        <v>0</v>
      </c>
      <c r="L4641">
        <f>YEAR(ecommerce_customer_data_custom_[[#This Row],[Purchase Date]])</f>
        <v>2022</v>
      </c>
      <c r="M4641">
        <f>MONTH(ecommerce_customer_data_custom_[[#This Row],[Purchase Date]])</f>
        <v>2</v>
      </c>
      <c r="N4641" t="str">
        <f>TEXT(ecommerce_customer_data_custom_[[#This Row],[Purchase Date]],"mmmm")</f>
        <v>February</v>
      </c>
      <c r="O4641" t="str">
        <f>VLOOKUP(ecommerce_customer_data_custom_[[#This Row],[Customer Age]],AgeGroupMapping!$A$2:$C$5,3,TRUE)</f>
        <v>Senior</v>
      </c>
      <c r="P4641" t="str">
        <f>IF(ecommerce_customer_data_custom_[[#This Row],[Returns]]=1,"Returned","Not Returned")</f>
        <v>Not Returned</v>
      </c>
      <c r="Q4641" t="str">
        <f>_xlfn.XLOOKUP(ecommerce_customer_data_custom_[[#This Row],[Payment Method]],PaymentMapping!$A$2:$A$11,PaymentMapping!$B$2:$B$11,"Other")</f>
        <v>Wallet/UPI</v>
      </c>
    </row>
    <row r="4642" spans="1:17" x14ac:dyDescent="0.3">
      <c r="A4642">
        <v>48188</v>
      </c>
      <c r="B4642" s="14">
        <v>44281.391388888886</v>
      </c>
      <c r="C4642" t="s">
        <v>14</v>
      </c>
      <c r="D4642">
        <v>14</v>
      </c>
      <c r="E4642">
        <v>1</v>
      </c>
      <c r="F4642">
        <v>5216</v>
      </c>
      <c r="G4642" t="s">
        <v>12</v>
      </c>
      <c r="H4642">
        <v>68</v>
      </c>
      <c r="I4642">
        <v>1</v>
      </c>
      <c r="J4642" t="s">
        <v>13</v>
      </c>
      <c r="K4642">
        <v>0</v>
      </c>
      <c r="L4642">
        <f>YEAR(ecommerce_customer_data_custom_[[#This Row],[Purchase Date]])</f>
        <v>2021</v>
      </c>
      <c r="M4642">
        <f>MONTH(ecommerce_customer_data_custom_[[#This Row],[Purchase Date]])</f>
        <v>3</v>
      </c>
      <c r="N4642" t="str">
        <f>TEXT(ecommerce_customer_data_custom_[[#This Row],[Purchase Date]],"mmmm")</f>
        <v>March</v>
      </c>
      <c r="O4642" t="str">
        <f>VLOOKUP(ecommerce_customer_data_custom_[[#This Row],[Customer Age]],AgeGroupMapping!$A$2:$C$5,3,TRUE)</f>
        <v>Senior</v>
      </c>
      <c r="P4642" t="str">
        <f>IF(ecommerce_customer_data_custom_[[#This Row],[Returns]]=1,"Returned","Not Returned")</f>
        <v>Returned</v>
      </c>
      <c r="Q4642" t="str">
        <f>_xlfn.XLOOKUP(ecommerce_customer_data_custom_[[#This Row],[Payment Method]],PaymentMapping!$A$2:$A$11,PaymentMapping!$B$2:$B$11,"Other")</f>
        <v>Card</v>
      </c>
    </row>
    <row r="4643" spans="1:17" x14ac:dyDescent="0.3">
      <c r="A4643">
        <v>48188</v>
      </c>
      <c r="B4643" s="14">
        <v>44820.709560185183</v>
      </c>
      <c r="C4643" t="s">
        <v>16</v>
      </c>
      <c r="D4643">
        <v>436</v>
      </c>
      <c r="E4643">
        <v>2</v>
      </c>
      <c r="F4643">
        <v>2184</v>
      </c>
      <c r="G4643" t="s">
        <v>12</v>
      </c>
      <c r="H4643">
        <v>68</v>
      </c>
      <c r="I4643">
        <v>1</v>
      </c>
      <c r="J4643" t="s">
        <v>13</v>
      </c>
      <c r="K4643">
        <v>0</v>
      </c>
      <c r="L4643">
        <f>YEAR(ecommerce_customer_data_custom_[[#This Row],[Purchase Date]])</f>
        <v>2022</v>
      </c>
      <c r="M4643">
        <f>MONTH(ecommerce_customer_data_custom_[[#This Row],[Purchase Date]])</f>
        <v>9</v>
      </c>
      <c r="N4643" t="str">
        <f>TEXT(ecommerce_customer_data_custom_[[#This Row],[Purchase Date]],"mmmm")</f>
        <v>September</v>
      </c>
      <c r="O4643" t="str">
        <f>VLOOKUP(ecommerce_customer_data_custom_[[#This Row],[Customer Age]],AgeGroupMapping!$A$2:$C$5,3,TRUE)</f>
        <v>Senior</v>
      </c>
      <c r="P4643" t="str">
        <f>IF(ecommerce_customer_data_custom_[[#This Row],[Returns]]=1,"Returned","Not Returned")</f>
        <v>Returned</v>
      </c>
      <c r="Q4643" t="str">
        <f>_xlfn.XLOOKUP(ecommerce_customer_data_custom_[[#This Row],[Payment Method]],PaymentMapping!$A$2:$A$11,PaymentMapping!$B$2:$B$11,"Other")</f>
        <v>Card</v>
      </c>
    </row>
    <row r="4644" spans="1:17" x14ac:dyDescent="0.3">
      <c r="A4644">
        <v>48188</v>
      </c>
      <c r="B4644" s="14">
        <v>44473.969861111109</v>
      </c>
      <c r="C4644" t="s">
        <v>16</v>
      </c>
      <c r="D4644">
        <v>229</v>
      </c>
      <c r="E4644">
        <v>5</v>
      </c>
      <c r="F4644">
        <v>2769</v>
      </c>
      <c r="G4644" t="s">
        <v>19</v>
      </c>
      <c r="H4644">
        <v>68</v>
      </c>
      <c r="I4644">
        <v>0</v>
      </c>
      <c r="J4644" t="s">
        <v>13</v>
      </c>
      <c r="K4644">
        <v>0</v>
      </c>
      <c r="L4644">
        <f>YEAR(ecommerce_customer_data_custom_[[#This Row],[Purchase Date]])</f>
        <v>2021</v>
      </c>
      <c r="M4644">
        <f>MONTH(ecommerce_customer_data_custom_[[#This Row],[Purchase Date]])</f>
        <v>10</v>
      </c>
      <c r="N4644" t="str">
        <f>TEXT(ecommerce_customer_data_custom_[[#This Row],[Purchase Date]],"mmmm")</f>
        <v>October</v>
      </c>
      <c r="O4644" t="str">
        <f>VLOOKUP(ecommerce_customer_data_custom_[[#This Row],[Customer Age]],AgeGroupMapping!$A$2:$C$5,3,TRUE)</f>
        <v>Senior</v>
      </c>
      <c r="P4644" t="str">
        <f>IF(ecommerce_customer_data_custom_[[#This Row],[Returns]]=1,"Returned","Not Returned")</f>
        <v>Not Returned</v>
      </c>
      <c r="Q4644" t="str">
        <f>_xlfn.XLOOKUP(ecommerce_customer_data_custom_[[#This Row],[Payment Method]],PaymentMapping!$A$2:$A$11,PaymentMapping!$B$2:$B$11,"Other")</f>
        <v>Cash</v>
      </c>
    </row>
    <row r="4645" spans="1:17" x14ac:dyDescent="0.3">
      <c r="A4645">
        <v>48188</v>
      </c>
      <c r="B4645" s="14">
        <v>44408.84578703704</v>
      </c>
      <c r="C4645" t="s">
        <v>11</v>
      </c>
      <c r="D4645">
        <v>254</v>
      </c>
      <c r="E4645">
        <v>5</v>
      </c>
      <c r="F4645">
        <v>3964</v>
      </c>
      <c r="G4645" t="s">
        <v>12</v>
      </c>
      <c r="H4645">
        <v>68</v>
      </c>
      <c r="I4645">
        <v>1</v>
      </c>
      <c r="J4645" t="s">
        <v>13</v>
      </c>
      <c r="K4645">
        <v>0</v>
      </c>
      <c r="L4645">
        <f>YEAR(ecommerce_customer_data_custom_[[#This Row],[Purchase Date]])</f>
        <v>2021</v>
      </c>
      <c r="M4645">
        <f>MONTH(ecommerce_customer_data_custom_[[#This Row],[Purchase Date]])</f>
        <v>7</v>
      </c>
      <c r="N4645" t="str">
        <f>TEXT(ecommerce_customer_data_custom_[[#This Row],[Purchase Date]],"mmmm")</f>
        <v>July</v>
      </c>
      <c r="O4645" t="str">
        <f>VLOOKUP(ecommerce_customer_data_custom_[[#This Row],[Customer Age]],AgeGroupMapping!$A$2:$C$5,3,TRUE)</f>
        <v>Senior</v>
      </c>
      <c r="P4645" t="str">
        <f>IF(ecommerce_customer_data_custom_[[#This Row],[Returns]]=1,"Returned","Not Returned")</f>
        <v>Returned</v>
      </c>
      <c r="Q4645" t="str">
        <f>_xlfn.XLOOKUP(ecommerce_customer_data_custom_[[#This Row],[Payment Method]],PaymentMapping!$A$2:$A$11,PaymentMapping!$B$2:$B$11,"Other")</f>
        <v>Card</v>
      </c>
    </row>
    <row r="4646" spans="1:17" x14ac:dyDescent="0.3">
      <c r="A4646">
        <v>48188</v>
      </c>
      <c r="B4646" s="14">
        <v>44808.982442129629</v>
      </c>
      <c r="C4646" t="s">
        <v>18</v>
      </c>
      <c r="D4646">
        <v>441</v>
      </c>
      <c r="E4646">
        <v>2</v>
      </c>
      <c r="F4646">
        <v>4752</v>
      </c>
      <c r="G4646" t="s">
        <v>15</v>
      </c>
      <c r="H4646">
        <v>68</v>
      </c>
      <c r="I4646">
        <v>0</v>
      </c>
      <c r="J4646" t="s">
        <v>13</v>
      </c>
      <c r="K4646">
        <v>0</v>
      </c>
      <c r="L4646">
        <f>YEAR(ecommerce_customer_data_custom_[[#This Row],[Purchase Date]])</f>
        <v>2022</v>
      </c>
      <c r="M4646">
        <f>MONTH(ecommerce_customer_data_custom_[[#This Row],[Purchase Date]])</f>
        <v>9</v>
      </c>
      <c r="N4646" t="str">
        <f>TEXT(ecommerce_customer_data_custom_[[#This Row],[Purchase Date]],"mmmm")</f>
        <v>September</v>
      </c>
      <c r="O4646" t="str">
        <f>VLOOKUP(ecommerce_customer_data_custom_[[#This Row],[Customer Age]],AgeGroupMapping!$A$2:$C$5,3,TRUE)</f>
        <v>Senior</v>
      </c>
      <c r="P4646" t="str">
        <f>IF(ecommerce_customer_data_custom_[[#This Row],[Returns]]=1,"Returned","Not Returned")</f>
        <v>Not Returned</v>
      </c>
      <c r="Q4646" t="str">
        <f>_xlfn.XLOOKUP(ecommerce_customer_data_custom_[[#This Row],[Payment Method]],PaymentMapping!$A$2:$A$11,PaymentMapping!$B$2:$B$11,"Other")</f>
        <v>Wallet/UPI</v>
      </c>
    </row>
    <row r="4647" spans="1:17" x14ac:dyDescent="0.3">
      <c r="A4647">
        <v>15090</v>
      </c>
      <c r="B4647" s="14">
        <v>45088.942847222221</v>
      </c>
      <c r="C4647" t="s">
        <v>14</v>
      </c>
      <c r="D4647">
        <v>443</v>
      </c>
      <c r="E4647">
        <v>3</v>
      </c>
      <c r="F4647">
        <v>2468</v>
      </c>
      <c r="G4647" t="s">
        <v>12</v>
      </c>
      <c r="H4647">
        <v>33</v>
      </c>
      <c r="I4647">
        <v>1</v>
      </c>
      <c r="J4647" t="s">
        <v>17</v>
      </c>
      <c r="K4647">
        <v>0</v>
      </c>
      <c r="L4647">
        <f>YEAR(ecommerce_customer_data_custom_[[#This Row],[Purchase Date]])</f>
        <v>2023</v>
      </c>
      <c r="M4647">
        <f>MONTH(ecommerce_customer_data_custom_[[#This Row],[Purchase Date]])</f>
        <v>6</v>
      </c>
      <c r="N4647" t="str">
        <f>TEXT(ecommerce_customer_data_custom_[[#This Row],[Purchase Date]],"mmmm")</f>
        <v>June</v>
      </c>
      <c r="O4647" t="str">
        <f>VLOOKUP(ecommerce_customer_data_custom_[[#This Row],[Customer Age]],AgeGroupMapping!$A$2:$C$5,3,TRUE)</f>
        <v>Adult</v>
      </c>
      <c r="P4647" t="str">
        <f>IF(ecommerce_customer_data_custom_[[#This Row],[Returns]]=1,"Returned","Not Returned")</f>
        <v>Returned</v>
      </c>
      <c r="Q4647" t="str">
        <f>_xlfn.XLOOKUP(ecommerce_customer_data_custom_[[#This Row],[Payment Method]],PaymentMapping!$A$2:$A$11,PaymentMapping!$B$2:$B$11,"Other")</f>
        <v>Card</v>
      </c>
    </row>
    <row r="4648" spans="1:17" x14ac:dyDescent="0.3">
      <c r="A4648">
        <v>15090</v>
      </c>
      <c r="B4648" s="14">
        <v>44755.766018518516</v>
      </c>
      <c r="C4648" t="s">
        <v>18</v>
      </c>
      <c r="D4648">
        <v>227</v>
      </c>
      <c r="E4648">
        <v>5</v>
      </c>
      <c r="F4648">
        <v>2751</v>
      </c>
      <c r="G4648" t="s">
        <v>15</v>
      </c>
      <c r="H4648">
        <v>33</v>
      </c>
      <c r="I4648">
        <v>0</v>
      </c>
      <c r="J4648" t="s">
        <v>17</v>
      </c>
      <c r="K4648">
        <v>0</v>
      </c>
      <c r="L4648">
        <f>YEAR(ecommerce_customer_data_custom_[[#This Row],[Purchase Date]])</f>
        <v>2022</v>
      </c>
      <c r="M4648">
        <f>MONTH(ecommerce_customer_data_custom_[[#This Row],[Purchase Date]])</f>
        <v>7</v>
      </c>
      <c r="N4648" t="str">
        <f>TEXT(ecommerce_customer_data_custom_[[#This Row],[Purchase Date]],"mmmm")</f>
        <v>July</v>
      </c>
      <c r="O4648" t="str">
        <f>VLOOKUP(ecommerce_customer_data_custom_[[#This Row],[Customer Age]],AgeGroupMapping!$A$2:$C$5,3,TRUE)</f>
        <v>Adult</v>
      </c>
      <c r="P4648" t="str">
        <f>IF(ecommerce_customer_data_custom_[[#This Row],[Returns]]=1,"Returned","Not Returned")</f>
        <v>Not Returned</v>
      </c>
      <c r="Q4648" t="str">
        <f>_xlfn.XLOOKUP(ecommerce_customer_data_custom_[[#This Row],[Payment Method]],PaymentMapping!$A$2:$A$11,PaymentMapping!$B$2:$B$11,"Other")</f>
        <v>Wallet/UPI</v>
      </c>
    </row>
    <row r="4649" spans="1:17" x14ac:dyDescent="0.3">
      <c r="A4649">
        <v>15090</v>
      </c>
      <c r="B4649" s="14">
        <v>44978.672210648147</v>
      </c>
      <c r="C4649" t="s">
        <v>16</v>
      </c>
      <c r="D4649">
        <v>321</v>
      </c>
      <c r="E4649">
        <v>3</v>
      </c>
      <c r="F4649">
        <v>5000</v>
      </c>
      <c r="G4649" t="s">
        <v>12</v>
      </c>
      <c r="H4649">
        <v>33</v>
      </c>
      <c r="I4649">
        <v>0</v>
      </c>
      <c r="J4649" t="s">
        <v>17</v>
      </c>
      <c r="K4649">
        <v>0</v>
      </c>
      <c r="L4649">
        <f>YEAR(ecommerce_customer_data_custom_[[#This Row],[Purchase Date]])</f>
        <v>2023</v>
      </c>
      <c r="M4649">
        <f>MONTH(ecommerce_customer_data_custom_[[#This Row],[Purchase Date]])</f>
        <v>2</v>
      </c>
      <c r="N4649" t="str">
        <f>TEXT(ecommerce_customer_data_custom_[[#This Row],[Purchase Date]],"mmmm")</f>
        <v>February</v>
      </c>
      <c r="O4649" t="str">
        <f>VLOOKUP(ecommerce_customer_data_custom_[[#This Row],[Customer Age]],AgeGroupMapping!$A$2:$C$5,3,TRUE)</f>
        <v>Adult</v>
      </c>
      <c r="P4649" t="str">
        <f>IF(ecommerce_customer_data_custom_[[#This Row],[Returns]]=1,"Returned","Not Returned")</f>
        <v>Not Returned</v>
      </c>
      <c r="Q4649" t="str">
        <f>_xlfn.XLOOKUP(ecommerce_customer_data_custom_[[#This Row],[Payment Method]],PaymentMapping!$A$2:$A$11,PaymentMapping!$B$2:$B$11,"Other")</f>
        <v>Card</v>
      </c>
    </row>
    <row r="4650" spans="1:17" x14ac:dyDescent="0.3">
      <c r="A4650">
        <v>15090</v>
      </c>
      <c r="B4650" s="14">
        <v>44838.684236111112</v>
      </c>
      <c r="C4650" t="s">
        <v>14</v>
      </c>
      <c r="D4650">
        <v>166</v>
      </c>
      <c r="E4650">
        <v>1</v>
      </c>
      <c r="F4650">
        <v>2916</v>
      </c>
      <c r="G4650" t="s">
        <v>20</v>
      </c>
      <c r="H4650">
        <v>33</v>
      </c>
      <c r="I4650">
        <v>0</v>
      </c>
      <c r="J4650" t="s">
        <v>17</v>
      </c>
      <c r="K4650">
        <v>0</v>
      </c>
      <c r="L4650">
        <f>YEAR(ecommerce_customer_data_custom_[[#This Row],[Purchase Date]])</f>
        <v>2022</v>
      </c>
      <c r="M4650">
        <f>MONTH(ecommerce_customer_data_custom_[[#This Row],[Purchase Date]])</f>
        <v>10</v>
      </c>
      <c r="N4650" t="str">
        <f>TEXT(ecommerce_customer_data_custom_[[#This Row],[Purchase Date]],"mmmm")</f>
        <v>October</v>
      </c>
      <c r="O4650" t="str">
        <f>VLOOKUP(ecommerce_customer_data_custom_[[#This Row],[Customer Age]],AgeGroupMapping!$A$2:$C$5,3,TRUE)</f>
        <v>Adult</v>
      </c>
      <c r="P4650" t="str">
        <f>IF(ecommerce_customer_data_custom_[[#This Row],[Returns]]=1,"Returned","Not Returned")</f>
        <v>Not Returned</v>
      </c>
      <c r="Q4650" t="str">
        <f>_xlfn.XLOOKUP(ecommerce_customer_data_custom_[[#This Row],[Payment Method]],PaymentMapping!$A$2:$A$11,PaymentMapping!$B$2:$B$11,"Other")</f>
        <v>Other</v>
      </c>
    </row>
    <row r="4651" spans="1:17" x14ac:dyDescent="0.3">
      <c r="A4651">
        <v>15090</v>
      </c>
      <c r="B4651" s="14">
        <v>44289.565046296295</v>
      </c>
      <c r="C4651" t="s">
        <v>11</v>
      </c>
      <c r="D4651">
        <v>33</v>
      </c>
      <c r="E4651">
        <v>5</v>
      </c>
      <c r="F4651">
        <v>1363</v>
      </c>
      <c r="G4651" t="s">
        <v>19</v>
      </c>
      <c r="H4651">
        <v>33</v>
      </c>
      <c r="I4651">
        <v>0</v>
      </c>
      <c r="J4651" t="s">
        <v>17</v>
      </c>
      <c r="K4651">
        <v>0</v>
      </c>
      <c r="L4651">
        <f>YEAR(ecommerce_customer_data_custom_[[#This Row],[Purchase Date]])</f>
        <v>2021</v>
      </c>
      <c r="M4651">
        <f>MONTH(ecommerce_customer_data_custom_[[#This Row],[Purchase Date]])</f>
        <v>4</v>
      </c>
      <c r="N4651" t="str">
        <f>TEXT(ecommerce_customer_data_custom_[[#This Row],[Purchase Date]],"mmmm")</f>
        <v>April</v>
      </c>
      <c r="O4651" t="str">
        <f>VLOOKUP(ecommerce_customer_data_custom_[[#This Row],[Customer Age]],AgeGroupMapping!$A$2:$C$5,3,TRUE)</f>
        <v>Adult</v>
      </c>
      <c r="P4651" t="str">
        <f>IF(ecommerce_customer_data_custom_[[#This Row],[Returns]]=1,"Returned","Not Returned")</f>
        <v>Not Returned</v>
      </c>
      <c r="Q4651" t="str">
        <f>_xlfn.XLOOKUP(ecommerce_customer_data_custom_[[#This Row],[Payment Method]],PaymentMapping!$A$2:$A$11,PaymentMapping!$B$2:$B$11,"Other")</f>
        <v>Cash</v>
      </c>
    </row>
    <row r="4652" spans="1:17" x14ac:dyDescent="0.3">
      <c r="A4652">
        <v>15090</v>
      </c>
      <c r="B4652" s="14">
        <v>44101.628900462965</v>
      </c>
      <c r="C4652" t="s">
        <v>18</v>
      </c>
      <c r="D4652">
        <v>149</v>
      </c>
      <c r="E4652">
        <v>3</v>
      </c>
      <c r="F4652">
        <v>4757</v>
      </c>
      <c r="G4652" t="s">
        <v>15</v>
      </c>
      <c r="H4652">
        <v>33</v>
      </c>
      <c r="I4652">
        <v>0</v>
      </c>
      <c r="J4652" t="s">
        <v>17</v>
      </c>
      <c r="K4652">
        <v>0</v>
      </c>
      <c r="L4652">
        <f>YEAR(ecommerce_customer_data_custom_[[#This Row],[Purchase Date]])</f>
        <v>2020</v>
      </c>
      <c r="M4652">
        <f>MONTH(ecommerce_customer_data_custom_[[#This Row],[Purchase Date]])</f>
        <v>9</v>
      </c>
      <c r="N4652" t="str">
        <f>TEXT(ecommerce_customer_data_custom_[[#This Row],[Purchase Date]],"mmmm")</f>
        <v>September</v>
      </c>
      <c r="O4652" t="str">
        <f>VLOOKUP(ecommerce_customer_data_custom_[[#This Row],[Customer Age]],AgeGroupMapping!$A$2:$C$5,3,TRUE)</f>
        <v>Adult</v>
      </c>
      <c r="P4652" t="str">
        <f>IF(ecommerce_customer_data_custom_[[#This Row],[Returns]]=1,"Returned","Not Returned")</f>
        <v>Not Returned</v>
      </c>
      <c r="Q4652" t="str">
        <f>_xlfn.XLOOKUP(ecommerce_customer_data_custom_[[#This Row],[Payment Method]],PaymentMapping!$A$2:$A$11,PaymentMapping!$B$2:$B$11,"Other")</f>
        <v>Wallet/UPI</v>
      </c>
    </row>
    <row r="4653" spans="1:17" x14ac:dyDescent="0.3">
      <c r="A4653">
        <v>15090</v>
      </c>
      <c r="B4653" s="14">
        <v>45082.425127314818</v>
      </c>
      <c r="C4653" t="s">
        <v>11</v>
      </c>
      <c r="D4653">
        <v>259</v>
      </c>
      <c r="E4653">
        <v>3</v>
      </c>
      <c r="F4653">
        <v>2767</v>
      </c>
      <c r="G4653" t="s">
        <v>12</v>
      </c>
      <c r="H4653">
        <v>33</v>
      </c>
      <c r="I4653">
        <v>0</v>
      </c>
      <c r="J4653" t="s">
        <v>17</v>
      </c>
      <c r="K4653">
        <v>0</v>
      </c>
      <c r="L4653">
        <f>YEAR(ecommerce_customer_data_custom_[[#This Row],[Purchase Date]])</f>
        <v>2023</v>
      </c>
      <c r="M4653">
        <f>MONTH(ecommerce_customer_data_custom_[[#This Row],[Purchase Date]])</f>
        <v>6</v>
      </c>
      <c r="N4653" t="str">
        <f>TEXT(ecommerce_customer_data_custom_[[#This Row],[Purchase Date]],"mmmm")</f>
        <v>June</v>
      </c>
      <c r="O4653" t="str">
        <f>VLOOKUP(ecommerce_customer_data_custom_[[#This Row],[Customer Age]],AgeGroupMapping!$A$2:$C$5,3,TRUE)</f>
        <v>Adult</v>
      </c>
      <c r="P4653" t="str">
        <f>IF(ecommerce_customer_data_custom_[[#This Row],[Returns]]=1,"Returned","Not Returned")</f>
        <v>Not Returned</v>
      </c>
      <c r="Q4653" t="str">
        <f>_xlfn.XLOOKUP(ecommerce_customer_data_custom_[[#This Row],[Payment Method]],PaymentMapping!$A$2:$A$11,PaymentMapping!$B$2:$B$11,"Other")</f>
        <v>Card</v>
      </c>
    </row>
    <row r="4654" spans="1:17" x14ac:dyDescent="0.3">
      <c r="A4654">
        <v>15090</v>
      </c>
      <c r="B4654" s="14">
        <v>44833.77175925926</v>
      </c>
      <c r="C4654" t="s">
        <v>18</v>
      </c>
      <c r="D4654">
        <v>247</v>
      </c>
      <c r="E4654">
        <v>3</v>
      </c>
      <c r="F4654">
        <v>185</v>
      </c>
      <c r="G4654" t="s">
        <v>20</v>
      </c>
      <c r="H4654">
        <v>33</v>
      </c>
      <c r="I4654">
        <v>1</v>
      </c>
      <c r="J4654" t="s">
        <v>17</v>
      </c>
      <c r="K4654">
        <v>0</v>
      </c>
      <c r="L4654">
        <f>YEAR(ecommerce_customer_data_custom_[[#This Row],[Purchase Date]])</f>
        <v>2022</v>
      </c>
      <c r="M4654">
        <f>MONTH(ecommerce_customer_data_custom_[[#This Row],[Purchase Date]])</f>
        <v>9</v>
      </c>
      <c r="N4654" t="str">
        <f>TEXT(ecommerce_customer_data_custom_[[#This Row],[Purchase Date]],"mmmm")</f>
        <v>September</v>
      </c>
      <c r="O4654" t="str">
        <f>VLOOKUP(ecommerce_customer_data_custom_[[#This Row],[Customer Age]],AgeGroupMapping!$A$2:$C$5,3,TRUE)</f>
        <v>Adult</v>
      </c>
      <c r="P4654" t="str">
        <f>IF(ecommerce_customer_data_custom_[[#This Row],[Returns]]=1,"Returned","Not Returned")</f>
        <v>Returned</v>
      </c>
      <c r="Q4654" t="str">
        <f>_xlfn.XLOOKUP(ecommerce_customer_data_custom_[[#This Row],[Payment Method]],PaymentMapping!$A$2:$A$11,PaymentMapping!$B$2:$B$11,"Other")</f>
        <v>Other</v>
      </c>
    </row>
    <row r="4655" spans="1:17" x14ac:dyDescent="0.3">
      <c r="A4655">
        <v>15090</v>
      </c>
      <c r="B4655" s="14">
        <v>44819.462210648147</v>
      </c>
      <c r="C4655" t="s">
        <v>18</v>
      </c>
      <c r="D4655">
        <v>86</v>
      </c>
      <c r="E4655">
        <v>2</v>
      </c>
      <c r="F4655">
        <v>3660</v>
      </c>
      <c r="G4655" t="s">
        <v>15</v>
      </c>
      <c r="H4655">
        <v>33</v>
      </c>
      <c r="I4655">
        <v>0</v>
      </c>
      <c r="J4655" t="s">
        <v>17</v>
      </c>
      <c r="K4655">
        <v>0</v>
      </c>
      <c r="L4655">
        <f>YEAR(ecommerce_customer_data_custom_[[#This Row],[Purchase Date]])</f>
        <v>2022</v>
      </c>
      <c r="M4655">
        <f>MONTH(ecommerce_customer_data_custom_[[#This Row],[Purchase Date]])</f>
        <v>9</v>
      </c>
      <c r="N4655" t="str">
        <f>TEXT(ecommerce_customer_data_custom_[[#This Row],[Purchase Date]],"mmmm")</f>
        <v>September</v>
      </c>
      <c r="O4655" t="str">
        <f>VLOOKUP(ecommerce_customer_data_custom_[[#This Row],[Customer Age]],AgeGroupMapping!$A$2:$C$5,3,TRUE)</f>
        <v>Adult</v>
      </c>
      <c r="P4655" t="str">
        <f>IF(ecommerce_customer_data_custom_[[#This Row],[Returns]]=1,"Returned","Not Returned")</f>
        <v>Not Returned</v>
      </c>
      <c r="Q4655" t="str">
        <f>_xlfn.XLOOKUP(ecommerce_customer_data_custom_[[#This Row],[Payment Method]],PaymentMapping!$A$2:$A$11,PaymentMapping!$B$2:$B$11,"Other")</f>
        <v>Wallet/UPI</v>
      </c>
    </row>
    <row r="4656" spans="1:17" x14ac:dyDescent="0.3">
      <c r="A4656">
        <v>756</v>
      </c>
      <c r="B4656" s="14">
        <v>44930.206226851849</v>
      </c>
      <c r="C4656" t="s">
        <v>18</v>
      </c>
      <c r="D4656">
        <v>281</v>
      </c>
      <c r="E4656">
        <v>3</v>
      </c>
      <c r="F4656">
        <v>2144</v>
      </c>
      <c r="G4656" t="s">
        <v>20</v>
      </c>
      <c r="H4656">
        <v>39</v>
      </c>
      <c r="I4656">
        <v>1</v>
      </c>
      <c r="J4656" t="s">
        <v>13</v>
      </c>
      <c r="K4656">
        <v>0</v>
      </c>
      <c r="L4656">
        <f>YEAR(ecommerce_customer_data_custom_[[#This Row],[Purchase Date]])</f>
        <v>2023</v>
      </c>
      <c r="M4656">
        <f>MONTH(ecommerce_customer_data_custom_[[#This Row],[Purchase Date]])</f>
        <v>1</v>
      </c>
      <c r="N4656" t="str">
        <f>TEXT(ecommerce_customer_data_custom_[[#This Row],[Purchase Date]],"mmmm")</f>
        <v>January</v>
      </c>
      <c r="O4656" t="str">
        <f>VLOOKUP(ecommerce_customer_data_custom_[[#This Row],[Customer Age]],AgeGroupMapping!$A$2:$C$5,3,TRUE)</f>
        <v>Adult</v>
      </c>
      <c r="P4656" t="str">
        <f>IF(ecommerce_customer_data_custom_[[#This Row],[Returns]]=1,"Returned","Not Returned")</f>
        <v>Returned</v>
      </c>
      <c r="Q4656" t="str">
        <f>_xlfn.XLOOKUP(ecommerce_customer_data_custom_[[#This Row],[Payment Method]],PaymentMapping!$A$2:$A$11,PaymentMapping!$B$2:$B$11,"Other")</f>
        <v>Other</v>
      </c>
    </row>
    <row r="4657" spans="1:17" x14ac:dyDescent="0.3">
      <c r="A4657">
        <v>756</v>
      </c>
      <c r="B4657" s="14">
        <v>45093.544872685183</v>
      </c>
      <c r="C4657" t="s">
        <v>16</v>
      </c>
      <c r="D4657">
        <v>83</v>
      </c>
      <c r="E4657">
        <v>5</v>
      </c>
      <c r="F4657">
        <v>5042</v>
      </c>
      <c r="G4657" t="s">
        <v>12</v>
      </c>
      <c r="H4657">
        <v>39</v>
      </c>
      <c r="I4657">
        <v>0</v>
      </c>
      <c r="J4657" t="s">
        <v>13</v>
      </c>
      <c r="K4657">
        <v>0</v>
      </c>
      <c r="L4657">
        <f>YEAR(ecommerce_customer_data_custom_[[#This Row],[Purchase Date]])</f>
        <v>2023</v>
      </c>
      <c r="M4657">
        <f>MONTH(ecommerce_customer_data_custom_[[#This Row],[Purchase Date]])</f>
        <v>6</v>
      </c>
      <c r="N4657" t="str">
        <f>TEXT(ecommerce_customer_data_custom_[[#This Row],[Purchase Date]],"mmmm")</f>
        <v>June</v>
      </c>
      <c r="O4657" t="str">
        <f>VLOOKUP(ecommerce_customer_data_custom_[[#This Row],[Customer Age]],AgeGroupMapping!$A$2:$C$5,3,TRUE)</f>
        <v>Adult</v>
      </c>
      <c r="P4657" t="str">
        <f>IF(ecommerce_customer_data_custom_[[#This Row],[Returns]]=1,"Returned","Not Returned")</f>
        <v>Not Returned</v>
      </c>
      <c r="Q4657" t="str">
        <f>_xlfn.XLOOKUP(ecommerce_customer_data_custom_[[#This Row],[Payment Method]],PaymentMapping!$A$2:$A$11,PaymentMapping!$B$2:$B$11,"Other")</f>
        <v>Card</v>
      </c>
    </row>
    <row r="4658" spans="1:17" x14ac:dyDescent="0.3">
      <c r="A4658">
        <v>1166</v>
      </c>
      <c r="B4658" s="14">
        <v>43832.918912037036</v>
      </c>
      <c r="C4658" t="s">
        <v>14</v>
      </c>
      <c r="D4658">
        <v>11</v>
      </c>
      <c r="E4658">
        <v>4</v>
      </c>
      <c r="F4658">
        <v>2362</v>
      </c>
      <c r="G4658" t="s">
        <v>15</v>
      </c>
      <c r="H4658">
        <v>26</v>
      </c>
      <c r="I4658">
        <v>0</v>
      </c>
      <c r="J4658" t="s">
        <v>17</v>
      </c>
      <c r="K4658">
        <v>0</v>
      </c>
      <c r="L4658">
        <f>YEAR(ecommerce_customer_data_custom_[[#This Row],[Purchase Date]])</f>
        <v>2020</v>
      </c>
      <c r="M4658">
        <f>MONTH(ecommerce_customer_data_custom_[[#This Row],[Purchase Date]])</f>
        <v>1</v>
      </c>
      <c r="N4658" t="str">
        <f>TEXT(ecommerce_customer_data_custom_[[#This Row],[Purchase Date]],"mmmm")</f>
        <v>January</v>
      </c>
      <c r="O4658" t="str">
        <f>VLOOKUP(ecommerce_customer_data_custom_[[#This Row],[Customer Age]],AgeGroupMapping!$A$2:$C$5,3,TRUE)</f>
        <v>Adult</v>
      </c>
      <c r="P4658" t="str">
        <f>IF(ecommerce_customer_data_custom_[[#This Row],[Returns]]=1,"Returned","Not Returned")</f>
        <v>Not Returned</v>
      </c>
      <c r="Q4658" t="str">
        <f>_xlfn.XLOOKUP(ecommerce_customer_data_custom_[[#This Row],[Payment Method]],PaymentMapping!$A$2:$A$11,PaymentMapping!$B$2:$B$11,"Other")</f>
        <v>Wallet/UPI</v>
      </c>
    </row>
    <row r="4659" spans="1:17" x14ac:dyDescent="0.3">
      <c r="A4659">
        <v>1166</v>
      </c>
      <c r="B4659" s="14">
        <v>43890.407916666663</v>
      </c>
      <c r="C4659" t="s">
        <v>16</v>
      </c>
      <c r="D4659">
        <v>245</v>
      </c>
      <c r="E4659">
        <v>1</v>
      </c>
      <c r="F4659">
        <v>5046</v>
      </c>
      <c r="G4659" t="s">
        <v>15</v>
      </c>
      <c r="H4659">
        <v>26</v>
      </c>
      <c r="I4659">
        <v>1</v>
      </c>
      <c r="J4659" t="s">
        <v>17</v>
      </c>
      <c r="K4659">
        <v>0</v>
      </c>
      <c r="L4659">
        <f>YEAR(ecommerce_customer_data_custom_[[#This Row],[Purchase Date]])</f>
        <v>2020</v>
      </c>
      <c r="M4659">
        <f>MONTH(ecommerce_customer_data_custom_[[#This Row],[Purchase Date]])</f>
        <v>2</v>
      </c>
      <c r="N4659" t="str">
        <f>TEXT(ecommerce_customer_data_custom_[[#This Row],[Purchase Date]],"mmmm")</f>
        <v>February</v>
      </c>
      <c r="O4659" t="str">
        <f>VLOOKUP(ecommerce_customer_data_custom_[[#This Row],[Customer Age]],AgeGroupMapping!$A$2:$C$5,3,TRUE)</f>
        <v>Adult</v>
      </c>
      <c r="P4659" t="str">
        <f>IF(ecommerce_customer_data_custom_[[#This Row],[Returns]]=1,"Returned","Not Returned")</f>
        <v>Returned</v>
      </c>
      <c r="Q4659" t="str">
        <f>_xlfn.XLOOKUP(ecommerce_customer_data_custom_[[#This Row],[Payment Method]],PaymentMapping!$A$2:$A$11,PaymentMapping!$B$2:$B$11,"Other")</f>
        <v>Wallet/UPI</v>
      </c>
    </row>
    <row r="4660" spans="1:17" x14ac:dyDescent="0.3">
      <c r="A4660">
        <v>1166</v>
      </c>
      <c r="B4660" s="14">
        <v>44049.156157407408</v>
      </c>
      <c r="C4660" t="s">
        <v>18</v>
      </c>
      <c r="D4660">
        <v>131</v>
      </c>
      <c r="E4660">
        <v>3</v>
      </c>
      <c r="F4660">
        <v>585</v>
      </c>
      <c r="G4660" t="s">
        <v>12</v>
      </c>
      <c r="H4660">
        <v>26</v>
      </c>
      <c r="I4660">
        <v>0</v>
      </c>
      <c r="J4660" t="s">
        <v>17</v>
      </c>
      <c r="K4660">
        <v>0</v>
      </c>
      <c r="L4660">
        <f>YEAR(ecommerce_customer_data_custom_[[#This Row],[Purchase Date]])</f>
        <v>2020</v>
      </c>
      <c r="M4660">
        <f>MONTH(ecommerce_customer_data_custom_[[#This Row],[Purchase Date]])</f>
        <v>8</v>
      </c>
      <c r="N4660" t="str">
        <f>TEXT(ecommerce_customer_data_custom_[[#This Row],[Purchase Date]],"mmmm")</f>
        <v>August</v>
      </c>
      <c r="O4660" t="str">
        <f>VLOOKUP(ecommerce_customer_data_custom_[[#This Row],[Customer Age]],AgeGroupMapping!$A$2:$C$5,3,TRUE)</f>
        <v>Adult</v>
      </c>
      <c r="P4660" t="str">
        <f>IF(ecommerce_customer_data_custom_[[#This Row],[Returns]]=1,"Returned","Not Returned")</f>
        <v>Not Returned</v>
      </c>
      <c r="Q4660" t="str">
        <f>_xlfn.XLOOKUP(ecommerce_customer_data_custom_[[#This Row],[Payment Method]],PaymentMapping!$A$2:$A$11,PaymentMapping!$B$2:$B$11,"Other")</f>
        <v>Card</v>
      </c>
    </row>
    <row r="4661" spans="1:17" x14ac:dyDescent="0.3">
      <c r="A4661">
        <v>5026</v>
      </c>
      <c r="B4661" s="14">
        <v>44193.692708333336</v>
      </c>
      <c r="C4661" t="s">
        <v>14</v>
      </c>
      <c r="D4661">
        <v>286</v>
      </c>
      <c r="E4661">
        <v>3</v>
      </c>
      <c r="F4661">
        <v>3933</v>
      </c>
      <c r="G4661" t="s">
        <v>15</v>
      </c>
      <c r="H4661">
        <v>49</v>
      </c>
      <c r="I4661">
        <v>0</v>
      </c>
      <c r="J4661" t="s">
        <v>17</v>
      </c>
      <c r="K4661">
        <v>0</v>
      </c>
      <c r="L4661">
        <f>YEAR(ecommerce_customer_data_custom_[[#This Row],[Purchase Date]])</f>
        <v>2020</v>
      </c>
      <c r="M4661">
        <f>MONTH(ecommerce_customer_data_custom_[[#This Row],[Purchase Date]])</f>
        <v>12</v>
      </c>
      <c r="N4661" t="str">
        <f>TEXT(ecommerce_customer_data_custom_[[#This Row],[Purchase Date]],"mmmm")</f>
        <v>December</v>
      </c>
      <c r="O4661" t="str">
        <f>VLOOKUP(ecommerce_customer_data_custom_[[#This Row],[Customer Age]],AgeGroupMapping!$A$2:$C$5,3,TRUE)</f>
        <v>Middle-Aged</v>
      </c>
      <c r="P4661" t="str">
        <f>IF(ecommerce_customer_data_custom_[[#This Row],[Returns]]=1,"Returned","Not Returned")</f>
        <v>Not Returned</v>
      </c>
      <c r="Q4661" t="str">
        <f>_xlfn.XLOOKUP(ecommerce_customer_data_custom_[[#This Row],[Payment Method]],PaymentMapping!$A$2:$A$11,PaymentMapping!$B$2:$B$11,"Other")</f>
        <v>Wallet/UPI</v>
      </c>
    </row>
    <row r="4662" spans="1:17" x14ac:dyDescent="0.3">
      <c r="A4662">
        <v>5026</v>
      </c>
      <c r="B4662" s="14">
        <v>44939.785810185182</v>
      </c>
      <c r="C4662" t="s">
        <v>14</v>
      </c>
      <c r="D4662">
        <v>90</v>
      </c>
      <c r="E4662">
        <v>3</v>
      </c>
      <c r="F4662">
        <v>3078</v>
      </c>
      <c r="G4662" t="s">
        <v>12</v>
      </c>
      <c r="H4662">
        <v>49</v>
      </c>
      <c r="I4662">
        <v>0</v>
      </c>
      <c r="J4662" t="s">
        <v>17</v>
      </c>
      <c r="K4662">
        <v>0</v>
      </c>
      <c r="L4662">
        <f>YEAR(ecommerce_customer_data_custom_[[#This Row],[Purchase Date]])</f>
        <v>2023</v>
      </c>
      <c r="M4662">
        <f>MONTH(ecommerce_customer_data_custom_[[#This Row],[Purchase Date]])</f>
        <v>1</v>
      </c>
      <c r="N4662" t="str">
        <f>TEXT(ecommerce_customer_data_custom_[[#This Row],[Purchase Date]],"mmmm")</f>
        <v>January</v>
      </c>
      <c r="O4662" t="str">
        <f>VLOOKUP(ecommerce_customer_data_custom_[[#This Row],[Customer Age]],AgeGroupMapping!$A$2:$C$5,3,TRUE)</f>
        <v>Middle-Aged</v>
      </c>
      <c r="P4662" t="str">
        <f>IF(ecommerce_customer_data_custom_[[#This Row],[Returns]]=1,"Returned","Not Returned")</f>
        <v>Not Returned</v>
      </c>
      <c r="Q4662" t="str">
        <f>_xlfn.XLOOKUP(ecommerce_customer_data_custom_[[#This Row],[Payment Method]],PaymentMapping!$A$2:$A$11,PaymentMapping!$B$2:$B$11,"Other")</f>
        <v>Card</v>
      </c>
    </row>
    <row r="4663" spans="1:17" x14ac:dyDescent="0.3">
      <c r="A4663">
        <v>5026</v>
      </c>
      <c r="B4663" s="14">
        <v>43989.043391203704</v>
      </c>
      <c r="C4663" t="s">
        <v>18</v>
      </c>
      <c r="D4663">
        <v>292</v>
      </c>
      <c r="E4663">
        <v>5</v>
      </c>
      <c r="F4663">
        <v>5216</v>
      </c>
      <c r="G4663" t="s">
        <v>12</v>
      </c>
      <c r="H4663">
        <v>49</v>
      </c>
      <c r="I4663">
        <v>0</v>
      </c>
      <c r="J4663" t="s">
        <v>17</v>
      </c>
      <c r="K4663">
        <v>0</v>
      </c>
      <c r="L4663">
        <f>YEAR(ecommerce_customer_data_custom_[[#This Row],[Purchase Date]])</f>
        <v>2020</v>
      </c>
      <c r="M4663">
        <f>MONTH(ecommerce_customer_data_custom_[[#This Row],[Purchase Date]])</f>
        <v>6</v>
      </c>
      <c r="N4663" t="str">
        <f>TEXT(ecommerce_customer_data_custom_[[#This Row],[Purchase Date]],"mmmm")</f>
        <v>June</v>
      </c>
      <c r="O4663" t="str">
        <f>VLOOKUP(ecommerce_customer_data_custom_[[#This Row],[Customer Age]],AgeGroupMapping!$A$2:$C$5,3,TRUE)</f>
        <v>Middle-Aged</v>
      </c>
      <c r="P4663" t="str">
        <f>IF(ecommerce_customer_data_custom_[[#This Row],[Returns]]=1,"Returned","Not Returned")</f>
        <v>Not Returned</v>
      </c>
      <c r="Q4663" t="str">
        <f>_xlfn.XLOOKUP(ecommerce_customer_data_custom_[[#This Row],[Payment Method]],PaymentMapping!$A$2:$A$11,PaymentMapping!$B$2:$B$11,"Other")</f>
        <v>Card</v>
      </c>
    </row>
    <row r="4664" spans="1:17" x14ac:dyDescent="0.3">
      <c r="A4664">
        <v>5026</v>
      </c>
      <c r="B4664" s="14">
        <v>44897.103159722225</v>
      </c>
      <c r="C4664" t="s">
        <v>11</v>
      </c>
      <c r="D4664">
        <v>94</v>
      </c>
      <c r="E4664">
        <v>1</v>
      </c>
      <c r="F4664">
        <v>4157</v>
      </c>
      <c r="G4664" t="s">
        <v>12</v>
      </c>
      <c r="H4664">
        <v>49</v>
      </c>
      <c r="I4664">
        <v>0</v>
      </c>
      <c r="J4664" t="s">
        <v>17</v>
      </c>
      <c r="K4664">
        <v>0</v>
      </c>
      <c r="L4664">
        <f>YEAR(ecommerce_customer_data_custom_[[#This Row],[Purchase Date]])</f>
        <v>2022</v>
      </c>
      <c r="M4664">
        <f>MONTH(ecommerce_customer_data_custom_[[#This Row],[Purchase Date]])</f>
        <v>12</v>
      </c>
      <c r="N4664" t="str">
        <f>TEXT(ecommerce_customer_data_custom_[[#This Row],[Purchase Date]],"mmmm")</f>
        <v>December</v>
      </c>
      <c r="O4664" t="str">
        <f>VLOOKUP(ecommerce_customer_data_custom_[[#This Row],[Customer Age]],AgeGroupMapping!$A$2:$C$5,3,TRUE)</f>
        <v>Middle-Aged</v>
      </c>
      <c r="P4664" t="str">
        <f>IF(ecommerce_customer_data_custom_[[#This Row],[Returns]]=1,"Returned","Not Returned")</f>
        <v>Not Returned</v>
      </c>
      <c r="Q4664" t="str">
        <f>_xlfn.XLOOKUP(ecommerce_customer_data_custom_[[#This Row],[Payment Method]],PaymentMapping!$A$2:$A$11,PaymentMapping!$B$2:$B$11,"Other")</f>
        <v>Card</v>
      </c>
    </row>
    <row r="4665" spans="1:17" x14ac:dyDescent="0.3">
      <c r="A4665">
        <v>44960</v>
      </c>
      <c r="B4665" s="14">
        <v>44900.146122685182</v>
      </c>
      <c r="C4665" t="s">
        <v>11</v>
      </c>
      <c r="D4665">
        <v>438</v>
      </c>
      <c r="E4665">
        <v>3</v>
      </c>
      <c r="F4665">
        <v>4611</v>
      </c>
      <c r="G4665" t="s">
        <v>15</v>
      </c>
      <c r="H4665">
        <v>24</v>
      </c>
      <c r="I4665">
        <v>0</v>
      </c>
      <c r="J4665" t="s">
        <v>13</v>
      </c>
      <c r="K4665">
        <v>1</v>
      </c>
      <c r="L4665">
        <f>YEAR(ecommerce_customer_data_custom_[[#This Row],[Purchase Date]])</f>
        <v>2022</v>
      </c>
      <c r="M4665">
        <f>MONTH(ecommerce_customer_data_custom_[[#This Row],[Purchase Date]])</f>
        <v>12</v>
      </c>
      <c r="N4665" t="str">
        <f>TEXT(ecommerce_customer_data_custom_[[#This Row],[Purchase Date]],"mmmm")</f>
        <v>December</v>
      </c>
      <c r="O4665" t="str">
        <f>VLOOKUP(ecommerce_customer_data_custom_[[#This Row],[Customer Age]],AgeGroupMapping!$A$2:$C$5,3,TRUE)</f>
        <v>Young</v>
      </c>
      <c r="P4665" t="str">
        <f>IF(ecommerce_customer_data_custom_[[#This Row],[Returns]]=1,"Returned","Not Returned")</f>
        <v>Not Returned</v>
      </c>
      <c r="Q4665" t="str">
        <f>_xlfn.XLOOKUP(ecommerce_customer_data_custom_[[#This Row],[Payment Method]],PaymentMapping!$A$2:$A$11,PaymentMapping!$B$2:$B$11,"Other")</f>
        <v>Wallet/UPI</v>
      </c>
    </row>
    <row r="4666" spans="1:17" x14ac:dyDescent="0.3">
      <c r="A4666">
        <v>44960</v>
      </c>
      <c r="B4666" s="14">
        <v>44315.890925925924</v>
      </c>
      <c r="C4666" t="s">
        <v>14</v>
      </c>
      <c r="D4666">
        <v>479</v>
      </c>
      <c r="E4666">
        <v>5</v>
      </c>
      <c r="F4666">
        <v>2606</v>
      </c>
      <c r="G4666" t="s">
        <v>19</v>
      </c>
      <c r="H4666">
        <v>24</v>
      </c>
      <c r="I4666">
        <v>0</v>
      </c>
      <c r="J4666" t="s">
        <v>13</v>
      </c>
      <c r="K4666">
        <v>1</v>
      </c>
      <c r="L4666">
        <f>YEAR(ecommerce_customer_data_custom_[[#This Row],[Purchase Date]])</f>
        <v>2021</v>
      </c>
      <c r="M4666">
        <f>MONTH(ecommerce_customer_data_custom_[[#This Row],[Purchase Date]])</f>
        <v>4</v>
      </c>
      <c r="N4666" t="str">
        <f>TEXT(ecommerce_customer_data_custom_[[#This Row],[Purchase Date]],"mmmm")</f>
        <v>April</v>
      </c>
      <c r="O4666" t="str">
        <f>VLOOKUP(ecommerce_customer_data_custom_[[#This Row],[Customer Age]],AgeGroupMapping!$A$2:$C$5,3,TRUE)</f>
        <v>Young</v>
      </c>
      <c r="P4666" t="str">
        <f>IF(ecommerce_customer_data_custom_[[#This Row],[Returns]]=1,"Returned","Not Returned")</f>
        <v>Not Returned</v>
      </c>
      <c r="Q4666" t="str">
        <f>_xlfn.XLOOKUP(ecommerce_customer_data_custom_[[#This Row],[Payment Method]],PaymentMapping!$A$2:$A$11,PaymentMapping!$B$2:$B$11,"Other")</f>
        <v>Cash</v>
      </c>
    </row>
    <row r="4667" spans="1:17" x14ac:dyDescent="0.3">
      <c r="A4667">
        <v>44960</v>
      </c>
      <c r="B4667" s="14">
        <v>44466.297060185185</v>
      </c>
      <c r="C4667" t="s">
        <v>14</v>
      </c>
      <c r="D4667">
        <v>183</v>
      </c>
      <c r="E4667">
        <v>1</v>
      </c>
      <c r="F4667">
        <v>2303</v>
      </c>
      <c r="G4667" t="s">
        <v>12</v>
      </c>
      <c r="H4667">
        <v>24</v>
      </c>
      <c r="I4667">
        <v>0</v>
      </c>
      <c r="J4667" t="s">
        <v>13</v>
      </c>
      <c r="K4667">
        <v>1</v>
      </c>
      <c r="L4667">
        <f>YEAR(ecommerce_customer_data_custom_[[#This Row],[Purchase Date]])</f>
        <v>2021</v>
      </c>
      <c r="M4667">
        <f>MONTH(ecommerce_customer_data_custom_[[#This Row],[Purchase Date]])</f>
        <v>9</v>
      </c>
      <c r="N4667" t="str">
        <f>TEXT(ecommerce_customer_data_custom_[[#This Row],[Purchase Date]],"mmmm")</f>
        <v>September</v>
      </c>
      <c r="O4667" t="str">
        <f>VLOOKUP(ecommerce_customer_data_custom_[[#This Row],[Customer Age]],AgeGroupMapping!$A$2:$C$5,3,TRUE)</f>
        <v>Young</v>
      </c>
      <c r="P4667" t="str">
        <f>IF(ecommerce_customer_data_custom_[[#This Row],[Returns]]=1,"Returned","Not Returned")</f>
        <v>Not Returned</v>
      </c>
      <c r="Q4667" t="str">
        <f>_xlfn.XLOOKUP(ecommerce_customer_data_custom_[[#This Row],[Payment Method]],PaymentMapping!$A$2:$A$11,PaymentMapping!$B$2:$B$11,"Other")</f>
        <v>Card</v>
      </c>
    </row>
    <row r="4668" spans="1:17" x14ac:dyDescent="0.3">
      <c r="A4668">
        <v>44960</v>
      </c>
      <c r="B4668" s="14">
        <v>44982.619930555556</v>
      </c>
      <c r="C4668" t="s">
        <v>11</v>
      </c>
      <c r="D4668">
        <v>451</v>
      </c>
      <c r="E4668">
        <v>3</v>
      </c>
      <c r="F4668">
        <v>3335</v>
      </c>
      <c r="G4668" t="s">
        <v>12</v>
      </c>
      <c r="H4668">
        <v>24</v>
      </c>
      <c r="I4668">
        <v>1</v>
      </c>
      <c r="J4668" t="s">
        <v>13</v>
      </c>
      <c r="K4668">
        <v>1</v>
      </c>
      <c r="L4668">
        <f>YEAR(ecommerce_customer_data_custom_[[#This Row],[Purchase Date]])</f>
        <v>2023</v>
      </c>
      <c r="M4668">
        <f>MONTH(ecommerce_customer_data_custom_[[#This Row],[Purchase Date]])</f>
        <v>2</v>
      </c>
      <c r="N4668" t="str">
        <f>TEXT(ecommerce_customer_data_custom_[[#This Row],[Purchase Date]],"mmmm")</f>
        <v>February</v>
      </c>
      <c r="O4668" t="str">
        <f>VLOOKUP(ecommerce_customer_data_custom_[[#This Row],[Customer Age]],AgeGroupMapping!$A$2:$C$5,3,TRUE)</f>
        <v>Young</v>
      </c>
      <c r="P4668" t="str">
        <f>IF(ecommerce_customer_data_custom_[[#This Row],[Returns]]=1,"Returned","Not Returned")</f>
        <v>Returned</v>
      </c>
      <c r="Q4668" t="str">
        <f>_xlfn.XLOOKUP(ecommerce_customer_data_custom_[[#This Row],[Payment Method]],PaymentMapping!$A$2:$A$11,PaymentMapping!$B$2:$B$11,"Other")</f>
        <v>Card</v>
      </c>
    </row>
    <row r="4669" spans="1:17" x14ac:dyDescent="0.3">
      <c r="A4669">
        <v>44960</v>
      </c>
      <c r="B4669" s="14">
        <v>44313.450104166666</v>
      </c>
      <c r="C4669" t="s">
        <v>16</v>
      </c>
      <c r="D4669">
        <v>90</v>
      </c>
      <c r="E4669">
        <v>2</v>
      </c>
      <c r="F4669">
        <v>1096</v>
      </c>
      <c r="G4669" t="s">
        <v>12</v>
      </c>
      <c r="H4669">
        <v>24</v>
      </c>
      <c r="I4669">
        <v>1</v>
      </c>
      <c r="J4669" t="s">
        <v>13</v>
      </c>
      <c r="K4669">
        <v>1</v>
      </c>
      <c r="L4669">
        <f>YEAR(ecommerce_customer_data_custom_[[#This Row],[Purchase Date]])</f>
        <v>2021</v>
      </c>
      <c r="M4669">
        <f>MONTH(ecommerce_customer_data_custom_[[#This Row],[Purchase Date]])</f>
        <v>4</v>
      </c>
      <c r="N4669" t="str">
        <f>TEXT(ecommerce_customer_data_custom_[[#This Row],[Purchase Date]],"mmmm")</f>
        <v>April</v>
      </c>
      <c r="O4669" t="str">
        <f>VLOOKUP(ecommerce_customer_data_custom_[[#This Row],[Customer Age]],AgeGroupMapping!$A$2:$C$5,3,TRUE)</f>
        <v>Young</v>
      </c>
      <c r="P4669" t="str">
        <f>IF(ecommerce_customer_data_custom_[[#This Row],[Returns]]=1,"Returned","Not Returned")</f>
        <v>Returned</v>
      </c>
      <c r="Q4669" t="str">
        <f>_xlfn.XLOOKUP(ecommerce_customer_data_custom_[[#This Row],[Payment Method]],PaymentMapping!$A$2:$A$11,PaymentMapping!$B$2:$B$11,"Other")</f>
        <v>Card</v>
      </c>
    </row>
    <row r="4670" spans="1:17" x14ac:dyDescent="0.3">
      <c r="A4670">
        <v>44960</v>
      </c>
      <c r="B4670" s="14">
        <v>45066.622743055559</v>
      </c>
      <c r="C4670" t="s">
        <v>18</v>
      </c>
      <c r="D4670">
        <v>227</v>
      </c>
      <c r="E4670">
        <v>1</v>
      </c>
      <c r="F4670">
        <v>716</v>
      </c>
      <c r="G4670" t="s">
        <v>12</v>
      </c>
      <c r="H4670">
        <v>24</v>
      </c>
      <c r="I4670">
        <v>0</v>
      </c>
      <c r="J4670" t="s">
        <v>13</v>
      </c>
      <c r="K4670">
        <v>1</v>
      </c>
      <c r="L4670">
        <f>YEAR(ecommerce_customer_data_custom_[[#This Row],[Purchase Date]])</f>
        <v>2023</v>
      </c>
      <c r="M4670">
        <f>MONTH(ecommerce_customer_data_custom_[[#This Row],[Purchase Date]])</f>
        <v>5</v>
      </c>
      <c r="N4670" t="str">
        <f>TEXT(ecommerce_customer_data_custom_[[#This Row],[Purchase Date]],"mmmm")</f>
        <v>May</v>
      </c>
      <c r="O4670" t="str">
        <f>VLOOKUP(ecommerce_customer_data_custom_[[#This Row],[Customer Age]],AgeGroupMapping!$A$2:$C$5,3,TRUE)</f>
        <v>Young</v>
      </c>
      <c r="P4670" t="str">
        <f>IF(ecommerce_customer_data_custom_[[#This Row],[Returns]]=1,"Returned","Not Returned")</f>
        <v>Not Returned</v>
      </c>
      <c r="Q4670" t="str">
        <f>_xlfn.XLOOKUP(ecommerce_customer_data_custom_[[#This Row],[Payment Method]],PaymentMapping!$A$2:$A$11,PaymentMapping!$B$2:$B$11,"Other")</f>
        <v>Card</v>
      </c>
    </row>
    <row r="4671" spans="1:17" x14ac:dyDescent="0.3">
      <c r="A4671">
        <v>13021</v>
      </c>
      <c r="B4671" s="14">
        <v>45014.771793981483</v>
      </c>
      <c r="C4671" t="s">
        <v>14</v>
      </c>
      <c r="D4671">
        <v>490</v>
      </c>
      <c r="E4671">
        <v>3</v>
      </c>
      <c r="F4671">
        <v>1900</v>
      </c>
      <c r="G4671" t="s">
        <v>12</v>
      </c>
      <c r="H4671">
        <v>61</v>
      </c>
      <c r="I4671">
        <v>0</v>
      </c>
      <c r="J4671" t="s">
        <v>13</v>
      </c>
      <c r="K4671">
        <v>1</v>
      </c>
      <c r="L4671">
        <f>YEAR(ecommerce_customer_data_custom_[[#This Row],[Purchase Date]])</f>
        <v>2023</v>
      </c>
      <c r="M4671">
        <f>MONTH(ecommerce_customer_data_custom_[[#This Row],[Purchase Date]])</f>
        <v>3</v>
      </c>
      <c r="N4671" t="str">
        <f>TEXT(ecommerce_customer_data_custom_[[#This Row],[Purchase Date]],"mmmm")</f>
        <v>March</v>
      </c>
      <c r="O4671" t="str">
        <f>VLOOKUP(ecommerce_customer_data_custom_[[#This Row],[Customer Age]],AgeGroupMapping!$A$2:$C$5,3,TRUE)</f>
        <v>Senior</v>
      </c>
      <c r="P4671" t="str">
        <f>IF(ecommerce_customer_data_custom_[[#This Row],[Returns]]=1,"Returned","Not Returned")</f>
        <v>Not Returned</v>
      </c>
      <c r="Q4671" t="str">
        <f>_xlfn.XLOOKUP(ecommerce_customer_data_custom_[[#This Row],[Payment Method]],PaymentMapping!$A$2:$A$11,PaymentMapping!$B$2:$B$11,"Other")</f>
        <v>Card</v>
      </c>
    </row>
    <row r="4672" spans="1:17" x14ac:dyDescent="0.3">
      <c r="A4672">
        <v>13021</v>
      </c>
      <c r="B4672" s="14">
        <v>45013.180300925924</v>
      </c>
      <c r="C4672" t="s">
        <v>16</v>
      </c>
      <c r="D4672">
        <v>403</v>
      </c>
      <c r="E4672">
        <v>3</v>
      </c>
      <c r="F4672">
        <v>3475</v>
      </c>
      <c r="G4672" t="s">
        <v>19</v>
      </c>
      <c r="H4672">
        <v>61</v>
      </c>
      <c r="I4672">
        <v>0</v>
      </c>
      <c r="J4672" t="s">
        <v>13</v>
      </c>
      <c r="K4672">
        <v>1</v>
      </c>
      <c r="L4672">
        <f>YEAR(ecommerce_customer_data_custom_[[#This Row],[Purchase Date]])</f>
        <v>2023</v>
      </c>
      <c r="M4672">
        <f>MONTH(ecommerce_customer_data_custom_[[#This Row],[Purchase Date]])</f>
        <v>3</v>
      </c>
      <c r="N4672" t="str">
        <f>TEXT(ecommerce_customer_data_custom_[[#This Row],[Purchase Date]],"mmmm")</f>
        <v>March</v>
      </c>
      <c r="O4672" t="str">
        <f>VLOOKUP(ecommerce_customer_data_custom_[[#This Row],[Customer Age]],AgeGroupMapping!$A$2:$C$5,3,TRUE)</f>
        <v>Senior</v>
      </c>
      <c r="P4672" t="str">
        <f>IF(ecommerce_customer_data_custom_[[#This Row],[Returns]]=1,"Returned","Not Returned")</f>
        <v>Not Returned</v>
      </c>
      <c r="Q4672" t="str">
        <f>_xlfn.XLOOKUP(ecommerce_customer_data_custom_[[#This Row],[Payment Method]],PaymentMapping!$A$2:$A$11,PaymentMapping!$B$2:$B$11,"Other")</f>
        <v>Cash</v>
      </c>
    </row>
    <row r="4673" spans="1:17" x14ac:dyDescent="0.3">
      <c r="A4673">
        <v>13021</v>
      </c>
      <c r="B4673" s="14">
        <v>44806.646469907406</v>
      </c>
      <c r="C4673" t="s">
        <v>16</v>
      </c>
      <c r="D4673">
        <v>207</v>
      </c>
      <c r="E4673">
        <v>5</v>
      </c>
      <c r="F4673">
        <v>1854</v>
      </c>
      <c r="G4673" t="s">
        <v>12</v>
      </c>
      <c r="H4673">
        <v>61</v>
      </c>
      <c r="I4673">
        <v>0</v>
      </c>
      <c r="J4673" t="s">
        <v>13</v>
      </c>
      <c r="K4673">
        <v>1</v>
      </c>
      <c r="L4673">
        <f>YEAR(ecommerce_customer_data_custom_[[#This Row],[Purchase Date]])</f>
        <v>2022</v>
      </c>
      <c r="M4673">
        <f>MONTH(ecommerce_customer_data_custom_[[#This Row],[Purchase Date]])</f>
        <v>9</v>
      </c>
      <c r="N4673" t="str">
        <f>TEXT(ecommerce_customer_data_custom_[[#This Row],[Purchase Date]],"mmmm")</f>
        <v>September</v>
      </c>
      <c r="O4673" t="str">
        <f>VLOOKUP(ecommerce_customer_data_custom_[[#This Row],[Customer Age]],AgeGroupMapping!$A$2:$C$5,3,TRUE)</f>
        <v>Senior</v>
      </c>
      <c r="P4673" t="str">
        <f>IF(ecommerce_customer_data_custom_[[#This Row],[Returns]]=1,"Returned","Not Returned")</f>
        <v>Not Returned</v>
      </c>
      <c r="Q4673" t="str">
        <f>_xlfn.XLOOKUP(ecommerce_customer_data_custom_[[#This Row],[Payment Method]],PaymentMapping!$A$2:$A$11,PaymentMapping!$B$2:$B$11,"Other")</f>
        <v>Card</v>
      </c>
    </row>
    <row r="4674" spans="1:17" x14ac:dyDescent="0.3">
      <c r="A4674">
        <v>13021</v>
      </c>
      <c r="B4674" s="14">
        <v>44220.262812499997</v>
      </c>
      <c r="C4674" t="s">
        <v>18</v>
      </c>
      <c r="D4674">
        <v>49</v>
      </c>
      <c r="E4674">
        <v>2</v>
      </c>
      <c r="F4674">
        <v>3841</v>
      </c>
      <c r="G4674" t="s">
        <v>19</v>
      </c>
      <c r="H4674">
        <v>61</v>
      </c>
      <c r="I4674">
        <v>0</v>
      </c>
      <c r="J4674" t="s">
        <v>13</v>
      </c>
      <c r="K4674">
        <v>1</v>
      </c>
      <c r="L4674">
        <f>YEAR(ecommerce_customer_data_custom_[[#This Row],[Purchase Date]])</f>
        <v>2021</v>
      </c>
      <c r="M4674">
        <f>MONTH(ecommerce_customer_data_custom_[[#This Row],[Purchase Date]])</f>
        <v>1</v>
      </c>
      <c r="N4674" t="str">
        <f>TEXT(ecommerce_customer_data_custom_[[#This Row],[Purchase Date]],"mmmm")</f>
        <v>January</v>
      </c>
      <c r="O4674" t="str">
        <f>VLOOKUP(ecommerce_customer_data_custom_[[#This Row],[Customer Age]],AgeGroupMapping!$A$2:$C$5,3,TRUE)</f>
        <v>Senior</v>
      </c>
      <c r="P4674" t="str">
        <f>IF(ecommerce_customer_data_custom_[[#This Row],[Returns]]=1,"Returned","Not Returned")</f>
        <v>Not Returned</v>
      </c>
      <c r="Q4674" t="str">
        <f>_xlfn.XLOOKUP(ecommerce_customer_data_custom_[[#This Row],[Payment Method]],PaymentMapping!$A$2:$A$11,PaymentMapping!$B$2:$B$11,"Other")</f>
        <v>Cash</v>
      </c>
    </row>
    <row r="4675" spans="1:17" x14ac:dyDescent="0.3">
      <c r="A4675">
        <v>13021</v>
      </c>
      <c r="B4675" s="14">
        <v>44374.304548611108</v>
      </c>
      <c r="C4675" t="s">
        <v>18</v>
      </c>
      <c r="D4675">
        <v>74</v>
      </c>
      <c r="E4675">
        <v>1</v>
      </c>
      <c r="F4675">
        <v>1553</v>
      </c>
      <c r="G4675" t="s">
        <v>12</v>
      </c>
      <c r="H4675">
        <v>61</v>
      </c>
      <c r="I4675">
        <v>0</v>
      </c>
      <c r="J4675" t="s">
        <v>13</v>
      </c>
      <c r="K4675">
        <v>1</v>
      </c>
      <c r="L4675">
        <f>YEAR(ecommerce_customer_data_custom_[[#This Row],[Purchase Date]])</f>
        <v>2021</v>
      </c>
      <c r="M4675">
        <f>MONTH(ecommerce_customer_data_custom_[[#This Row],[Purchase Date]])</f>
        <v>6</v>
      </c>
      <c r="N4675" t="str">
        <f>TEXT(ecommerce_customer_data_custom_[[#This Row],[Purchase Date]],"mmmm")</f>
        <v>June</v>
      </c>
      <c r="O4675" t="str">
        <f>VLOOKUP(ecommerce_customer_data_custom_[[#This Row],[Customer Age]],AgeGroupMapping!$A$2:$C$5,3,TRUE)</f>
        <v>Senior</v>
      </c>
      <c r="P4675" t="str">
        <f>IF(ecommerce_customer_data_custom_[[#This Row],[Returns]]=1,"Returned","Not Returned")</f>
        <v>Not Returned</v>
      </c>
      <c r="Q4675" t="str">
        <f>_xlfn.XLOOKUP(ecommerce_customer_data_custom_[[#This Row],[Payment Method]],PaymentMapping!$A$2:$A$11,PaymentMapping!$B$2:$B$11,"Other")</f>
        <v>Card</v>
      </c>
    </row>
    <row r="4676" spans="1:17" x14ac:dyDescent="0.3">
      <c r="A4676">
        <v>6505</v>
      </c>
      <c r="B4676" s="14">
        <v>44176.694247685184</v>
      </c>
      <c r="C4676" t="s">
        <v>18</v>
      </c>
      <c r="D4676">
        <v>441</v>
      </c>
      <c r="E4676">
        <v>3</v>
      </c>
      <c r="F4676">
        <v>422</v>
      </c>
      <c r="G4676" t="s">
        <v>15</v>
      </c>
      <c r="H4676">
        <v>34</v>
      </c>
      <c r="I4676">
        <v>1</v>
      </c>
      <c r="J4676" t="s">
        <v>17</v>
      </c>
      <c r="K4676">
        <v>1</v>
      </c>
      <c r="L4676">
        <f>YEAR(ecommerce_customer_data_custom_[[#This Row],[Purchase Date]])</f>
        <v>2020</v>
      </c>
      <c r="M4676">
        <f>MONTH(ecommerce_customer_data_custom_[[#This Row],[Purchase Date]])</f>
        <v>12</v>
      </c>
      <c r="N4676" t="str">
        <f>TEXT(ecommerce_customer_data_custom_[[#This Row],[Purchase Date]],"mmmm")</f>
        <v>December</v>
      </c>
      <c r="O4676" t="str">
        <f>VLOOKUP(ecommerce_customer_data_custom_[[#This Row],[Customer Age]],AgeGroupMapping!$A$2:$C$5,3,TRUE)</f>
        <v>Adult</v>
      </c>
      <c r="P4676" t="str">
        <f>IF(ecommerce_customer_data_custom_[[#This Row],[Returns]]=1,"Returned","Not Returned")</f>
        <v>Returned</v>
      </c>
      <c r="Q4676" t="str">
        <f>_xlfn.XLOOKUP(ecommerce_customer_data_custom_[[#This Row],[Payment Method]],PaymentMapping!$A$2:$A$11,PaymentMapping!$B$2:$B$11,"Other")</f>
        <v>Wallet/UPI</v>
      </c>
    </row>
    <row r="4677" spans="1:17" x14ac:dyDescent="0.3">
      <c r="A4677">
        <v>6505</v>
      </c>
      <c r="B4677" s="14">
        <v>43848.665902777779</v>
      </c>
      <c r="C4677" t="s">
        <v>11</v>
      </c>
      <c r="D4677">
        <v>142</v>
      </c>
      <c r="E4677">
        <v>3</v>
      </c>
      <c r="F4677">
        <v>1636</v>
      </c>
      <c r="G4677" t="s">
        <v>20</v>
      </c>
      <c r="H4677">
        <v>34</v>
      </c>
      <c r="I4677">
        <v>1</v>
      </c>
      <c r="J4677" t="s">
        <v>17</v>
      </c>
      <c r="K4677">
        <v>1</v>
      </c>
      <c r="L4677">
        <f>YEAR(ecommerce_customer_data_custom_[[#This Row],[Purchase Date]])</f>
        <v>2020</v>
      </c>
      <c r="M4677">
        <f>MONTH(ecommerce_customer_data_custom_[[#This Row],[Purchase Date]])</f>
        <v>1</v>
      </c>
      <c r="N4677" t="str">
        <f>TEXT(ecommerce_customer_data_custom_[[#This Row],[Purchase Date]],"mmmm")</f>
        <v>January</v>
      </c>
      <c r="O4677" t="str">
        <f>VLOOKUP(ecommerce_customer_data_custom_[[#This Row],[Customer Age]],AgeGroupMapping!$A$2:$C$5,3,TRUE)</f>
        <v>Adult</v>
      </c>
      <c r="P4677" t="str">
        <f>IF(ecommerce_customer_data_custom_[[#This Row],[Returns]]=1,"Returned","Not Returned")</f>
        <v>Returned</v>
      </c>
      <c r="Q4677" t="str">
        <f>_xlfn.XLOOKUP(ecommerce_customer_data_custom_[[#This Row],[Payment Method]],PaymentMapping!$A$2:$A$11,PaymentMapping!$B$2:$B$11,"Other")</f>
        <v>Other</v>
      </c>
    </row>
    <row r="4678" spans="1:17" x14ac:dyDescent="0.3">
      <c r="A4678">
        <v>6505</v>
      </c>
      <c r="B4678" s="14">
        <v>44603.415335648147</v>
      </c>
      <c r="C4678" t="s">
        <v>16</v>
      </c>
      <c r="D4678">
        <v>210</v>
      </c>
      <c r="E4678">
        <v>2</v>
      </c>
      <c r="F4678">
        <v>4641</v>
      </c>
      <c r="G4678" t="s">
        <v>12</v>
      </c>
      <c r="H4678">
        <v>34</v>
      </c>
      <c r="I4678">
        <v>0</v>
      </c>
      <c r="J4678" t="s">
        <v>17</v>
      </c>
      <c r="K4678">
        <v>1</v>
      </c>
      <c r="L4678">
        <f>YEAR(ecommerce_customer_data_custom_[[#This Row],[Purchase Date]])</f>
        <v>2022</v>
      </c>
      <c r="M4678">
        <f>MONTH(ecommerce_customer_data_custom_[[#This Row],[Purchase Date]])</f>
        <v>2</v>
      </c>
      <c r="N4678" t="str">
        <f>TEXT(ecommerce_customer_data_custom_[[#This Row],[Purchase Date]],"mmmm")</f>
        <v>February</v>
      </c>
      <c r="O4678" t="str">
        <f>VLOOKUP(ecommerce_customer_data_custom_[[#This Row],[Customer Age]],AgeGroupMapping!$A$2:$C$5,3,TRUE)</f>
        <v>Adult</v>
      </c>
      <c r="P4678" t="str">
        <f>IF(ecommerce_customer_data_custom_[[#This Row],[Returns]]=1,"Returned","Not Returned")</f>
        <v>Not Returned</v>
      </c>
      <c r="Q4678" t="str">
        <f>_xlfn.XLOOKUP(ecommerce_customer_data_custom_[[#This Row],[Payment Method]],PaymentMapping!$A$2:$A$11,PaymentMapping!$B$2:$B$11,"Other")</f>
        <v>Card</v>
      </c>
    </row>
    <row r="4679" spans="1:17" x14ac:dyDescent="0.3">
      <c r="A4679">
        <v>6505</v>
      </c>
      <c r="B4679" s="14">
        <v>44773.183912037035</v>
      </c>
      <c r="C4679" t="s">
        <v>18</v>
      </c>
      <c r="D4679">
        <v>474</v>
      </c>
      <c r="E4679">
        <v>1</v>
      </c>
      <c r="F4679">
        <v>4891</v>
      </c>
      <c r="G4679" t="s">
        <v>12</v>
      </c>
      <c r="H4679">
        <v>34</v>
      </c>
      <c r="I4679">
        <v>0</v>
      </c>
      <c r="J4679" t="s">
        <v>17</v>
      </c>
      <c r="K4679">
        <v>1</v>
      </c>
      <c r="L4679">
        <f>YEAR(ecommerce_customer_data_custom_[[#This Row],[Purchase Date]])</f>
        <v>2022</v>
      </c>
      <c r="M4679">
        <f>MONTH(ecommerce_customer_data_custom_[[#This Row],[Purchase Date]])</f>
        <v>7</v>
      </c>
      <c r="N4679" t="str">
        <f>TEXT(ecommerce_customer_data_custom_[[#This Row],[Purchase Date]],"mmmm")</f>
        <v>July</v>
      </c>
      <c r="O4679" t="str">
        <f>VLOOKUP(ecommerce_customer_data_custom_[[#This Row],[Customer Age]],AgeGroupMapping!$A$2:$C$5,3,TRUE)</f>
        <v>Adult</v>
      </c>
      <c r="P4679" t="str">
        <f>IF(ecommerce_customer_data_custom_[[#This Row],[Returns]]=1,"Returned","Not Returned")</f>
        <v>Not Returned</v>
      </c>
      <c r="Q4679" t="str">
        <f>_xlfn.XLOOKUP(ecommerce_customer_data_custom_[[#This Row],[Payment Method]],PaymentMapping!$A$2:$A$11,PaymentMapping!$B$2:$B$11,"Other")</f>
        <v>Card</v>
      </c>
    </row>
    <row r="4680" spans="1:17" x14ac:dyDescent="0.3">
      <c r="A4680">
        <v>6505</v>
      </c>
      <c r="B4680" s="14">
        <v>44754.118043981478</v>
      </c>
      <c r="C4680" t="s">
        <v>14</v>
      </c>
      <c r="D4680">
        <v>373</v>
      </c>
      <c r="E4680">
        <v>5</v>
      </c>
      <c r="F4680">
        <v>470</v>
      </c>
      <c r="G4680" t="s">
        <v>20</v>
      </c>
      <c r="H4680">
        <v>34</v>
      </c>
      <c r="I4680">
        <v>0</v>
      </c>
      <c r="J4680" t="s">
        <v>17</v>
      </c>
      <c r="K4680">
        <v>1</v>
      </c>
      <c r="L4680">
        <f>YEAR(ecommerce_customer_data_custom_[[#This Row],[Purchase Date]])</f>
        <v>2022</v>
      </c>
      <c r="M4680">
        <f>MONTH(ecommerce_customer_data_custom_[[#This Row],[Purchase Date]])</f>
        <v>7</v>
      </c>
      <c r="N4680" t="str">
        <f>TEXT(ecommerce_customer_data_custom_[[#This Row],[Purchase Date]],"mmmm")</f>
        <v>July</v>
      </c>
      <c r="O4680" t="str">
        <f>VLOOKUP(ecommerce_customer_data_custom_[[#This Row],[Customer Age]],AgeGroupMapping!$A$2:$C$5,3,TRUE)</f>
        <v>Adult</v>
      </c>
      <c r="P4680" t="str">
        <f>IF(ecommerce_customer_data_custom_[[#This Row],[Returns]]=1,"Returned","Not Returned")</f>
        <v>Not Returned</v>
      </c>
      <c r="Q4680" t="str">
        <f>_xlfn.XLOOKUP(ecommerce_customer_data_custom_[[#This Row],[Payment Method]],PaymentMapping!$A$2:$A$11,PaymentMapping!$B$2:$B$11,"Other")</f>
        <v>Other</v>
      </c>
    </row>
    <row r="4681" spans="1:17" x14ac:dyDescent="0.3">
      <c r="A4681">
        <v>6505</v>
      </c>
      <c r="B4681" s="14">
        <v>45178.037685185183</v>
      </c>
      <c r="C4681" t="s">
        <v>16</v>
      </c>
      <c r="D4681">
        <v>404</v>
      </c>
      <c r="E4681">
        <v>1</v>
      </c>
      <c r="F4681">
        <v>719</v>
      </c>
      <c r="G4681" t="s">
        <v>12</v>
      </c>
      <c r="H4681">
        <v>34</v>
      </c>
      <c r="I4681">
        <v>0</v>
      </c>
      <c r="J4681" t="s">
        <v>17</v>
      </c>
      <c r="K4681">
        <v>1</v>
      </c>
      <c r="L4681">
        <f>YEAR(ecommerce_customer_data_custom_[[#This Row],[Purchase Date]])</f>
        <v>2023</v>
      </c>
      <c r="M4681">
        <f>MONTH(ecommerce_customer_data_custom_[[#This Row],[Purchase Date]])</f>
        <v>9</v>
      </c>
      <c r="N4681" t="str">
        <f>TEXT(ecommerce_customer_data_custom_[[#This Row],[Purchase Date]],"mmmm")</f>
        <v>September</v>
      </c>
      <c r="O4681" t="str">
        <f>VLOOKUP(ecommerce_customer_data_custom_[[#This Row],[Customer Age]],AgeGroupMapping!$A$2:$C$5,3,TRUE)</f>
        <v>Adult</v>
      </c>
      <c r="P4681" t="str">
        <f>IF(ecommerce_customer_data_custom_[[#This Row],[Returns]]=1,"Returned","Not Returned")</f>
        <v>Not Returned</v>
      </c>
      <c r="Q4681" t="str">
        <f>_xlfn.XLOOKUP(ecommerce_customer_data_custom_[[#This Row],[Payment Method]],PaymentMapping!$A$2:$A$11,PaymentMapping!$B$2:$B$11,"Other")</f>
        <v>Card</v>
      </c>
    </row>
    <row r="4682" spans="1:17" x14ac:dyDescent="0.3">
      <c r="A4682">
        <v>12310</v>
      </c>
      <c r="B4682" s="14">
        <v>45004.263877314814</v>
      </c>
      <c r="C4682" t="s">
        <v>14</v>
      </c>
      <c r="D4682">
        <v>378</v>
      </c>
      <c r="E4682">
        <v>2</v>
      </c>
      <c r="F4682">
        <v>1730</v>
      </c>
      <c r="G4682" t="s">
        <v>12</v>
      </c>
      <c r="H4682">
        <v>57</v>
      </c>
      <c r="I4682">
        <v>0</v>
      </c>
      <c r="J4682" t="s">
        <v>13</v>
      </c>
      <c r="K4682">
        <v>0</v>
      </c>
      <c r="L4682">
        <f>YEAR(ecommerce_customer_data_custom_[[#This Row],[Purchase Date]])</f>
        <v>2023</v>
      </c>
      <c r="M4682">
        <f>MONTH(ecommerce_customer_data_custom_[[#This Row],[Purchase Date]])</f>
        <v>3</v>
      </c>
      <c r="N4682" t="str">
        <f>TEXT(ecommerce_customer_data_custom_[[#This Row],[Purchase Date]],"mmmm")</f>
        <v>March</v>
      </c>
      <c r="O4682" t="str">
        <f>VLOOKUP(ecommerce_customer_data_custom_[[#This Row],[Customer Age]],AgeGroupMapping!$A$2:$C$5,3,TRUE)</f>
        <v>Middle-Aged</v>
      </c>
      <c r="P4682" t="str">
        <f>IF(ecommerce_customer_data_custom_[[#This Row],[Returns]]=1,"Returned","Not Returned")</f>
        <v>Not Returned</v>
      </c>
      <c r="Q4682" t="str">
        <f>_xlfn.XLOOKUP(ecommerce_customer_data_custom_[[#This Row],[Payment Method]],PaymentMapping!$A$2:$A$11,PaymentMapping!$B$2:$B$11,"Other")</f>
        <v>Card</v>
      </c>
    </row>
    <row r="4683" spans="1:17" x14ac:dyDescent="0.3">
      <c r="A4683">
        <v>12310</v>
      </c>
      <c r="B4683" s="14">
        <v>45077.666747685187</v>
      </c>
      <c r="C4683" t="s">
        <v>16</v>
      </c>
      <c r="D4683">
        <v>250</v>
      </c>
      <c r="E4683">
        <v>5</v>
      </c>
      <c r="F4683">
        <v>941</v>
      </c>
      <c r="G4683" t="s">
        <v>12</v>
      </c>
      <c r="H4683">
        <v>57</v>
      </c>
      <c r="I4683">
        <v>1</v>
      </c>
      <c r="J4683" t="s">
        <v>13</v>
      </c>
      <c r="K4683">
        <v>0</v>
      </c>
      <c r="L4683">
        <f>YEAR(ecommerce_customer_data_custom_[[#This Row],[Purchase Date]])</f>
        <v>2023</v>
      </c>
      <c r="M4683">
        <f>MONTH(ecommerce_customer_data_custom_[[#This Row],[Purchase Date]])</f>
        <v>5</v>
      </c>
      <c r="N4683" t="str">
        <f>TEXT(ecommerce_customer_data_custom_[[#This Row],[Purchase Date]],"mmmm")</f>
        <v>May</v>
      </c>
      <c r="O4683" t="str">
        <f>VLOOKUP(ecommerce_customer_data_custom_[[#This Row],[Customer Age]],AgeGroupMapping!$A$2:$C$5,3,TRUE)</f>
        <v>Middle-Aged</v>
      </c>
      <c r="P4683" t="str">
        <f>IF(ecommerce_customer_data_custom_[[#This Row],[Returns]]=1,"Returned","Not Returned")</f>
        <v>Returned</v>
      </c>
      <c r="Q4683" t="str">
        <f>_xlfn.XLOOKUP(ecommerce_customer_data_custom_[[#This Row],[Payment Method]],PaymentMapping!$A$2:$A$11,PaymentMapping!$B$2:$B$11,"Other")</f>
        <v>Card</v>
      </c>
    </row>
    <row r="4684" spans="1:17" x14ac:dyDescent="0.3">
      <c r="A4684">
        <v>12310</v>
      </c>
      <c r="B4684" s="14">
        <v>43899.373865740738</v>
      </c>
      <c r="C4684" t="s">
        <v>14</v>
      </c>
      <c r="D4684">
        <v>121</v>
      </c>
      <c r="E4684">
        <v>5</v>
      </c>
      <c r="F4684">
        <v>1186</v>
      </c>
      <c r="G4684" t="s">
        <v>12</v>
      </c>
      <c r="H4684">
        <v>57</v>
      </c>
      <c r="I4684">
        <v>0</v>
      </c>
      <c r="J4684" t="s">
        <v>13</v>
      </c>
      <c r="K4684">
        <v>0</v>
      </c>
      <c r="L4684">
        <f>YEAR(ecommerce_customer_data_custom_[[#This Row],[Purchase Date]])</f>
        <v>2020</v>
      </c>
      <c r="M4684">
        <f>MONTH(ecommerce_customer_data_custom_[[#This Row],[Purchase Date]])</f>
        <v>3</v>
      </c>
      <c r="N4684" t="str">
        <f>TEXT(ecommerce_customer_data_custom_[[#This Row],[Purchase Date]],"mmmm")</f>
        <v>March</v>
      </c>
      <c r="O4684" t="str">
        <f>VLOOKUP(ecommerce_customer_data_custom_[[#This Row],[Customer Age]],AgeGroupMapping!$A$2:$C$5,3,TRUE)</f>
        <v>Middle-Aged</v>
      </c>
      <c r="P4684" t="str">
        <f>IF(ecommerce_customer_data_custom_[[#This Row],[Returns]]=1,"Returned","Not Returned")</f>
        <v>Not Returned</v>
      </c>
      <c r="Q4684" t="str">
        <f>_xlfn.XLOOKUP(ecommerce_customer_data_custom_[[#This Row],[Payment Method]],PaymentMapping!$A$2:$A$11,PaymentMapping!$B$2:$B$11,"Other")</f>
        <v>Card</v>
      </c>
    </row>
    <row r="4685" spans="1:17" x14ac:dyDescent="0.3">
      <c r="A4685">
        <v>15210</v>
      </c>
      <c r="B4685" s="14">
        <v>44411.901018518518</v>
      </c>
      <c r="C4685" t="s">
        <v>18</v>
      </c>
      <c r="D4685">
        <v>187</v>
      </c>
      <c r="E4685">
        <v>1</v>
      </c>
      <c r="F4685">
        <v>2275</v>
      </c>
      <c r="G4685" t="s">
        <v>19</v>
      </c>
      <c r="H4685">
        <v>63</v>
      </c>
      <c r="I4685">
        <v>1</v>
      </c>
      <c r="J4685" t="s">
        <v>13</v>
      </c>
      <c r="K4685">
        <v>0</v>
      </c>
      <c r="L4685">
        <f>YEAR(ecommerce_customer_data_custom_[[#This Row],[Purchase Date]])</f>
        <v>2021</v>
      </c>
      <c r="M4685">
        <f>MONTH(ecommerce_customer_data_custom_[[#This Row],[Purchase Date]])</f>
        <v>8</v>
      </c>
      <c r="N4685" t="str">
        <f>TEXT(ecommerce_customer_data_custom_[[#This Row],[Purchase Date]],"mmmm")</f>
        <v>August</v>
      </c>
      <c r="O4685" t="str">
        <f>VLOOKUP(ecommerce_customer_data_custom_[[#This Row],[Customer Age]],AgeGroupMapping!$A$2:$C$5,3,TRUE)</f>
        <v>Senior</v>
      </c>
      <c r="P4685" t="str">
        <f>IF(ecommerce_customer_data_custom_[[#This Row],[Returns]]=1,"Returned","Not Returned")</f>
        <v>Returned</v>
      </c>
      <c r="Q4685" t="str">
        <f>_xlfn.XLOOKUP(ecommerce_customer_data_custom_[[#This Row],[Payment Method]],PaymentMapping!$A$2:$A$11,PaymentMapping!$B$2:$B$11,"Other")</f>
        <v>Cash</v>
      </c>
    </row>
    <row r="4686" spans="1:17" x14ac:dyDescent="0.3">
      <c r="A4686">
        <v>15210</v>
      </c>
      <c r="B4686" s="14">
        <v>44112.576539351852</v>
      </c>
      <c r="C4686" t="s">
        <v>18</v>
      </c>
      <c r="D4686">
        <v>368</v>
      </c>
      <c r="E4686">
        <v>3</v>
      </c>
      <c r="F4686">
        <v>640</v>
      </c>
      <c r="G4686" t="s">
        <v>19</v>
      </c>
      <c r="H4686">
        <v>63</v>
      </c>
      <c r="I4686">
        <v>1</v>
      </c>
      <c r="J4686" t="s">
        <v>13</v>
      </c>
      <c r="K4686">
        <v>0</v>
      </c>
      <c r="L4686">
        <f>YEAR(ecommerce_customer_data_custom_[[#This Row],[Purchase Date]])</f>
        <v>2020</v>
      </c>
      <c r="M4686">
        <f>MONTH(ecommerce_customer_data_custom_[[#This Row],[Purchase Date]])</f>
        <v>10</v>
      </c>
      <c r="N4686" t="str">
        <f>TEXT(ecommerce_customer_data_custom_[[#This Row],[Purchase Date]],"mmmm")</f>
        <v>October</v>
      </c>
      <c r="O4686" t="str">
        <f>VLOOKUP(ecommerce_customer_data_custom_[[#This Row],[Customer Age]],AgeGroupMapping!$A$2:$C$5,3,TRUE)</f>
        <v>Senior</v>
      </c>
      <c r="P4686" t="str">
        <f>IF(ecommerce_customer_data_custom_[[#This Row],[Returns]]=1,"Returned","Not Returned")</f>
        <v>Returned</v>
      </c>
      <c r="Q4686" t="str">
        <f>_xlfn.XLOOKUP(ecommerce_customer_data_custom_[[#This Row],[Payment Method]],PaymentMapping!$A$2:$A$11,PaymentMapping!$B$2:$B$11,"Other")</f>
        <v>Cash</v>
      </c>
    </row>
    <row r="4687" spans="1:17" x14ac:dyDescent="0.3">
      <c r="A4687">
        <v>15210</v>
      </c>
      <c r="B4687" s="14">
        <v>44471.375844907408</v>
      </c>
      <c r="C4687" t="s">
        <v>14</v>
      </c>
      <c r="D4687">
        <v>300</v>
      </c>
      <c r="E4687">
        <v>1</v>
      </c>
      <c r="F4687">
        <v>1780</v>
      </c>
      <c r="G4687" t="s">
        <v>19</v>
      </c>
      <c r="H4687">
        <v>63</v>
      </c>
      <c r="I4687">
        <v>0</v>
      </c>
      <c r="J4687" t="s">
        <v>13</v>
      </c>
      <c r="K4687">
        <v>0</v>
      </c>
      <c r="L4687">
        <f>YEAR(ecommerce_customer_data_custom_[[#This Row],[Purchase Date]])</f>
        <v>2021</v>
      </c>
      <c r="M4687">
        <f>MONTH(ecommerce_customer_data_custom_[[#This Row],[Purchase Date]])</f>
        <v>10</v>
      </c>
      <c r="N4687" t="str">
        <f>TEXT(ecommerce_customer_data_custom_[[#This Row],[Purchase Date]],"mmmm")</f>
        <v>October</v>
      </c>
      <c r="O4687" t="str">
        <f>VLOOKUP(ecommerce_customer_data_custom_[[#This Row],[Customer Age]],AgeGroupMapping!$A$2:$C$5,3,TRUE)</f>
        <v>Senior</v>
      </c>
      <c r="P4687" t="str">
        <f>IF(ecommerce_customer_data_custom_[[#This Row],[Returns]]=1,"Returned","Not Returned")</f>
        <v>Not Returned</v>
      </c>
      <c r="Q4687" t="str">
        <f>_xlfn.XLOOKUP(ecommerce_customer_data_custom_[[#This Row],[Payment Method]],PaymentMapping!$A$2:$A$11,PaymentMapping!$B$2:$B$11,"Other")</f>
        <v>Cash</v>
      </c>
    </row>
    <row r="4688" spans="1:17" x14ac:dyDescent="0.3">
      <c r="A4688">
        <v>15210</v>
      </c>
      <c r="B4688" s="14">
        <v>44148.967118055552</v>
      </c>
      <c r="C4688" t="s">
        <v>16</v>
      </c>
      <c r="D4688">
        <v>104</v>
      </c>
      <c r="E4688">
        <v>2</v>
      </c>
      <c r="F4688">
        <v>2770</v>
      </c>
      <c r="G4688" t="s">
        <v>15</v>
      </c>
      <c r="H4688">
        <v>63</v>
      </c>
      <c r="I4688">
        <v>0</v>
      </c>
      <c r="J4688" t="s">
        <v>13</v>
      </c>
      <c r="K4688">
        <v>0</v>
      </c>
      <c r="L4688">
        <f>YEAR(ecommerce_customer_data_custom_[[#This Row],[Purchase Date]])</f>
        <v>2020</v>
      </c>
      <c r="M4688">
        <f>MONTH(ecommerce_customer_data_custom_[[#This Row],[Purchase Date]])</f>
        <v>11</v>
      </c>
      <c r="N4688" t="str">
        <f>TEXT(ecommerce_customer_data_custom_[[#This Row],[Purchase Date]],"mmmm")</f>
        <v>November</v>
      </c>
      <c r="O4688" t="str">
        <f>VLOOKUP(ecommerce_customer_data_custom_[[#This Row],[Customer Age]],AgeGroupMapping!$A$2:$C$5,3,TRUE)</f>
        <v>Senior</v>
      </c>
      <c r="P4688" t="str">
        <f>IF(ecommerce_customer_data_custom_[[#This Row],[Returns]]=1,"Returned","Not Returned")</f>
        <v>Not Returned</v>
      </c>
      <c r="Q4688" t="str">
        <f>_xlfn.XLOOKUP(ecommerce_customer_data_custom_[[#This Row],[Payment Method]],PaymentMapping!$A$2:$A$11,PaymentMapping!$B$2:$B$11,"Other")</f>
        <v>Wallet/UPI</v>
      </c>
    </row>
    <row r="4689" spans="1:17" x14ac:dyDescent="0.3">
      <c r="A4689">
        <v>15210</v>
      </c>
      <c r="B4689" s="14">
        <v>44737.153958333336</v>
      </c>
      <c r="C4689" t="s">
        <v>16</v>
      </c>
      <c r="D4689">
        <v>251</v>
      </c>
      <c r="E4689">
        <v>1</v>
      </c>
      <c r="F4689">
        <v>373</v>
      </c>
      <c r="G4689" t="s">
        <v>15</v>
      </c>
      <c r="H4689">
        <v>63</v>
      </c>
      <c r="I4689">
        <v>0</v>
      </c>
      <c r="J4689" t="s">
        <v>13</v>
      </c>
      <c r="K4689">
        <v>0</v>
      </c>
      <c r="L4689">
        <f>YEAR(ecommerce_customer_data_custom_[[#This Row],[Purchase Date]])</f>
        <v>2022</v>
      </c>
      <c r="M4689">
        <f>MONTH(ecommerce_customer_data_custom_[[#This Row],[Purchase Date]])</f>
        <v>6</v>
      </c>
      <c r="N4689" t="str">
        <f>TEXT(ecommerce_customer_data_custom_[[#This Row],[Purchase Date]],"mmmm")</f>
        <v>June</v>
      </c>
      <c r="O4689" t="str">
        <f>VLOOKUP(ecommerce_customer_data_custom_[[#This Row],[Customer Age]],AgeGroupMapping!$A$2:$C$5,3,TRUE)</f>
        <v>Senior</v>
      </c>
      <c r="P4689" t="str">
        <f>IF(ecommerce_customer_data_custom_[[#This Row],[Returns]]=1,"Returned","Not Returned")</f>
        <v>Not Returned</v>
      </c>
      <c r="Q4689" t="str">
        <f>_xlfn.XLOOKUP(ecommerce_customer_data_custom_[[#This Row],[Payment Method]],PaymentMapping!$A$2:$A$11,PaymentMapping!$B$2:$B$11,"Other")</f>
        <v>Wallet/UPI</v>
      </c>
    </row>
    <row r="4690" spans="1:17" x14ac:dyDescent="0.3">
      <c r="A4690">
        <v>15210</v>
      </c>
      <c r="B4690" s="14">
        <v>44664.53701388889</v>
      </c>
      <c r="C4690" t="s">
        <v>18</v>
      </c>
      <c r="D4690">
        <v>110</v>
      </c>
      <c r="E4690">
        <v>5</v>
      </c>
      <c r="F4690">
        <v>3347</v>
      </c>
      <c r="G4690" t="s">
        <v>12</v>
      </c>
      <c r="H4690">
        <v>63</v>
      </c>
      <c r="I4690">
        <v>1</v>
      </c>
      <c r="J4690" t="s">
        <v>13</v>
      </c>
      <c r="K4690">
        <v>0</v>
      </c>
      <c r="L4690">
        <f>YEAR(ecommerce_customer_data_custom_[[#This Row],[Purchase Date]])</f>
        <v>2022</v>
      </c>
      <c r="M4690">
        <f>MONTH(ecommerce_customer_data_custom_[[#This Row],[Purchase Date]])</f>
        <v>4</v>
      </c>
      <c r="N4690" t="str">
        <f>TEXT(ecommerce_customer_data_custom_[[#This Row],[Purchase Date]],"mmmm")</f>
        <v>April</v>
      </c>
      <c r="O4690" t="str">
        <f>VLOOKUP(ecommerce_customer_data_custom_[[#This Row],[Customer Age]],AgeGroupMapping!$A$2:$C$5,3,TRUE)</f>
        <v>Senior</v>
      </c>
      <c r="P4690" t="str">
        <f>IF(ecommerce_customer_data_custom_[[#This Row],[Returns]]=1,"Returned","Not Returned")</f>
        <v>Returned</v>
      </c>
      <c r="Q4690" t="str">
        <f>_xlfn.XLOOKUP(ecommerce_customer_data_custom_[[#This Row],[Payment Method]],PaymentMapping!$A$2:$A$11,PaymentMapping!$B$2:$B$11,"Other")</f>
        <v>Card</v>
      </c>
    </row>
    <row r="4691" spans="1:17" x14ac:dyDescent="0.3">
      <c r="A4691">
        <v>15210</v>
      </c>
      <c r="B4691" s="14">
        <v>44709.480185185188</v>
      </c>
      <c r="C4691" t="s">
        <v>16</v>
      </c>
      <c r="D4691">
        <v>313</v>
      </c>
      <c r="E4691">
        <v>4</v>
      </c>
      <c r="F4691">
        <v>2238</v>
      </c>
      <c r="G4691" t="s">
        <v>12</v>
      </c>
      <c r="H4691">
        <v>63</v>
      </c>
      <c r="I4691">
        <v>0</v>
      </c>
      <c r="J4691" t="s">
        <v>13</v>
      </c>
      <c r="K4691">
        <v>0</v>
      </c>
      <c r="L4691">
        <f>YEAR(ecommerce_customer_data_custom_[[#This Row],[Purchase Date]])</f>
        <v>2022</v>
      </c>
      <c r="M4691">
        <f>MONTH(ecommerce_customer_data_custom_[[#This Row],[Purchase Date]])</f>
        <v>5</v>
      </c>
      <c r="N4691" t="str">
        <f>TEXT(ecommerce_customer_data_custom_[[#This Row],[Purchase Date]],"mmmm")</f>
        <v>May</v>
      </c>
      <c r="O4691" t="str">
        <f>VLOOKUP(ecommerce_customer_data_custom_[[#This Row],[Customer Age]],AgeGroupMapping!$A$2:$C$5,3,TRUE)</f>
        <v>Senior</v>
      </c>
      <c r="P4691" t="str">
        <f>IF(ecommerce_customer_data_custom_[[#This Row],[Returns]]=1,"Returned","Not Returned")</f>
        <v>Not Returned</v>
      </c>
      <c r="Q4691" t="str">
        <f>_xlfn.XLOOKUP(ecommerce_customer_data_custom_[[#This Row],[Payment Method]],PaymentMapping!$A$2:$A$11,PaymentMapping!$B$2:$B$11,"Other")</f>
        <v>Card</v>
      </c>
    </row>
    <row r="4692" spans="1:17" x14ac:dyDescent="0.3">
      <c r="A4692">
        <v>15210</v>
      </c>
      <c r="B4692" s="14">
        <v>44636.399259259262</v>
      </c>
      <c r="C4692" t="s">
        <v>18</v>
      </c>
      <c r="D4692">
        <v>357</v>
      </c>
      <c r="E4692">
        <v>4</v>
      </c>
      <c r="F4692">
        <v>840</v>
      </c>
      <c r="G4692" t="s">
        <v>15</v>
      </c>
      <c r="H4692">
        <v>63</v>
      </c>
      <c r="I4692">
        <v>1</v>
      </c>
      <c r="J4692" t="s">
        <v>13</v>
      </c>
      <c r="K4692">
        <v>0</v>
      </c>
      <c r="L4692">
        <f>YEAR(ecommerce_customer_data_custom_[[#This Row],[Purchase Date]])</f>
        <v>2022</v>
      </c>
      <c r="M4692">
        <f>MONTH(ecommerce_customer_data_custom_[[#This Row],[Purchase Date]])</f>
        <v>3</v>
      </c>
      <c r="N4692" t="str">
        <f>TEXT(ecommerce_customer_data_custom_[[#This Row],[Purchase Date]],"mmmm")</f>
        <v>March</v>
      </c>
      <c r="O4692" t="str">
        <f>VLOOKUP(ecommerce_customer_data_custom_[[#This Row],[Customer Age]],AgeGroupMapping!$A$2:$C$5,3,TRUE)</f>
        <v>Senior</v>
      </c>
      <c r="P4692" t="str">
        <f>IF(ecommerce_customer_data_custom_[[#This Row],[Returns]]=1,"Returned","Not Returned")</f>
        <v>Returned</v>
      </c>
      <c r="Q4692" t="str">
        <f>_xlfn.XLOOKUP(ecommerce_customer_data_custom_[[#This Row],[Payment Method]],PaymentMapping!$A$2:$A$11,PaymentMapping!$B$2:$B$11,"Other")</f>
        <v>Wallet/UPI</v>
      </c>
    </row>
    <row r="4693" spans="1:17" x14ac:dyDescent="0.3">
      <c r="A4693">
        <v>15210</v>
      </c>
      <c r="B4693" s="14">
        <v>44615.437430555554</v>
      </c>
      <c r="C4693" t="s">
        <v>16</v>
      </c>
      <c r="D4693">
        <v>122</v>
      </c>
      <c r="E4693">
        <v>4</v>
      </c>
      <c r="F4693">
        <v>347</v>
      </c>
      <c r="G4693" t="s">
        <v>12</v>
      </c>
      <c r="H4693">
        <v>63</v>
      </c>
      <c r="I4693">
        <v>0</v>
      </c>
      <c r="J4693" t="s">
        <v>13</v>
      </c>
      <c r="K4693">
        <v>0</v>
      </c>
      <c r="L4693">
        <f>YEAR(ecommerce_customer_data_custom_[[#This Row],[Purchase Date]])</f>
        <v>2022</v>
      </c>
      <c r="M4693">
        <f>MONTH(ecommerce_customer_data_custom_[[#This Row],[Purchase Date]])</f>
        <v>2</v>
      </c>
      <c r="N4693" t="str">
        <f>TEXT(ecommerce_customer_data_custom_[[#This Row],[Purchase Date]],"mmmm")</f>
        <v>February</v>
      </c>
      <c r="O4693" t="str">
        <f>VLOOKUP(ecommerce_customer_data_custom_[[#This Row],[Customer Age]],AgeGroupMapping!$A$2:$C$5,3,TRUE)</f>
        <v>Senior</v>
      </c>
      <c r="P4693" t="str">
        <f>IF(ecommerce_customer_data_custom_[[#This Row],[Returns]]=1,"Returned","Not Returned")</f>
        <v>Not Returned</v>
      </c>
      <c r="Q4693" t="str">
        <f>_xlfn.XLOOKUP(ecommerce_customer_data_custom_[[#This Row],[Payment Method]],PaymentMapping!$A$2:$A$11,PaymentMapping!$B$2:$B$11,"Other")</f>
        <v>Card</v>
      </c>
    </row>
    <row r="4694" spans="1:17" x14ac:dyDescent="0.3">
      <c r="A4694">
        <v>16985</v>
      </c>
      <c r="B4694" s="14">
        <v>44464.201481481483</v>
      </c>
      <c r="C4694" t="s">
        <v>14</v>
      </c>
      <c r="D4694">
        <v>45</v>
      </c>
      <c r="E4694">
        <v>1</v>
      </c>
      <c r="F4694">
        <v>4973</v>
      </c>
      <c r="G4694" t="s">
        <v>15</v>
      </c>
      <c r="H4694">
        <v>63</v>
      </c>
      <c r="I4694">
        <v>0</v>
      </c>
      <c r="J4694" t="s">
        <v>13</v>
      </c>
      <c r="K4694">
        <v>0</v>
      </c>
      <c r="L4694">
        <f>YEAR(ecommerce_customer_data_custom_[[#This Row],[Purchase Date]])</f>
        <v>2021</v>
      </c>
      <c r="M4694">
        <f>MONTH(ecommerce_customer_data_custom_[[#This Row],[Purchase Date]])</f>
        <v>9</v>
      </c>
      <c r="N4694" t="str">
        <f>TEXT(ecommerce_customer_data_custom_[[#This Row],[Purchase Date]],"mmmm")</f>
        <v>September</v>
      </c>
      <c r="O4694" t="str">
        <f>VLOOKUP(ecommerce_customer_data_custom_[[#This Row],[Customer Age]],AgeGroupMapping!$A$2:$C$5,3,TRUE)</f>
        <v>Senior</v>
      </c>
      <c r="P4694" t="str">
        <f>IF(ecommerce_customer_data_custom_[[#This Row],[Returns]]=1,"Returned","Not Returned")</f>
        <v>Not Returned</v>
      </c>
      <c r="Q4694" t="str">
        <f>_xlfn.XLOOKUP(ecommerce_customer_data_custom_[[#This Row],[Payment Method]],PaymentMapping!$A$2:$A$11,PaymentMapping!$B$2:$B$11,"Other")</f>
        <v>Wallet/UPI</v>
      </c>
    </row>
    <row r="4695" spans="1:17" x14ac:dyDescent="0.3">
      <c r="A4695">
        <v>16985</v>
      </c>
      <c r="B4695" s="14">
        <v>44106.436018518521</v>
      </c>
      <c r="C4695" t="s">
        <v>18</v>
      </c>
      <c r="D4695">
        <v>353</v>
      </c>
      <c r="E4695">
        <v>1</v>
      </c>
      <c r="F4695">
        <v>3593</v>
      </c>
      <c r="G4695" t="s">
        <v>15</v>
      </c>
      <c r="H4695">
        <v>63</v>
      </c>
      <c r="I4695">
        <v>0</v>
      </c>
      <c r="J4695" t="s">
        <v>13</v>
      </c>
      <c r="K4695">
        <v>0</v>
      </c>
      <c r="L4695">
        <f>YEAR(ecommerce_customer_data_custom_[[#This Row],[Purchase Date]])</f>
        <v>2020</v>
      </c>
      <c r="M4695">
        <f>MONTH(ecommerce_customer_data_custom_[[#This Row],[Purchase Date]])</f>
        <v>10</v>
      </c>
      <c r="N4695" t="str">
        <f>TEXT(ecommerce_customer_data_custom_[[#This Row],[Purchase Date]],"mmmm")</f>
        <v>October</v>
      </c>
      <c r="O4695" t="str">
        <f>VLOOKUP(ecommerce_customer_data_custom_[[#This Row],[Customer Age]],AgeGroupMapping!$A$2:$C$5,3,TRUE)</f>
        <v>Senior</v>
      </c>
      <c r="P4695" t="str">
        <f>IF(ecommerce_customer_data_custom_[[#This Row],[Returns]]=1,"Returned","Not Returned")</f>
        <v>Not Returned</v>
      </c>
      <c r="Q4695" t="str">
        <f>_xlfn.XLOOKUP(ecommerce_customer_data_custom_[[#This Row],[Payment Method]],PaymentMapping!$A$2:$A$11,PaymentMapping!$B$2:$B$11,"Other")</f>
        <v>Wallet/UPI</v>
      </c>
    </row>
    <row r="4696" spans="1:17" x14ac:dyDescent="0.3">
      <c r="A4696">
        <v>16985</v>
      </c>
      <c r="B4696" s="14">
        <v>44940.765729166669</v>
      </c>
      <c r="C4696" t="s">
        <v>14</v>
      </c>
      <c r="D4696">
        <v>428</v>
      </c>
      <c r="E4696">
        <v>3</v>
      </c>
      <c r="F4696">
        <v>2568</v>
      </c>
      <c r="G4696" t="s">
        <v>15</v>
      </c>
      <c r="H4696">
        <v>63</v>
      </c>
      <c r="I4696">
        <v>0</v>
      </c>
      <c r="J4696" t="s">
        <v>13</v>
      </c>
      <c r="K4696">
        <v>0</v>
      </c>
      <c r="L4696">
        <f>YEAR(ecommerce_customer_data_custom_[[#This Row],[Purchase Date]])</f>
        <v>2023</v>
      </c>
      <c r="M4696">
        <f>MONTH(ecommerce_customer_data_custom_[[#This Row],[Purchase Date]])</f>
        <v>1</v>
      </c>
      <c r="N4696" t="str">
        <f>TEXT(ecommerce_customer_data_custom_[[#This Row],[Purchase Date]],"mmmm")</f>
        <v>January</v>
      </c>
      <c r="O4696" t="str">
        <f>VLOOKUP(ecommerce_customer_data_custom_[[#This Row],[Customer Age]],AgeGroupMapping!$A$2:$C$5,3,TRUE)</f>
        <v>Senior</v>
      </c>
      <c r="P4696" t="str">
        <f>IF(ecommerce_customer_data_custom_[[#This Row],[Returns]]=1,"Returned","Not Returned")</f>
        <v>Not Returned</v>
      </c>
      <c r="Q4696" t="str">
        <f>_xlfn.XLOOKUP(ecommerce_customer_data_custom_[[#This Row],[Payment Method]],PaymentMapping!$A$2:$A$11,PaymentMapping!$B$2:$B$11,"Other")</f>
        <v>Wallet/UPI</v>
      </c>
    </row>
    <row r="4697" spans="1:17" x14ac:dyDescent="0.3">
      <c r="A4697">
        <v>16985</v>
      </c>
      <c r="B4697" s="14">
        <v>44682.535034722219</v>
      </c>
      <c r="C4697" t="s">
        <v>16</v>
      </c>
      <c r="D4697">
        <v>21</v>
      </c>
      <c r="E4697">
        <v>1</v>
      </c>
      <c r="F4697">
        <v>3935</v>
      </c>
      <c r="G4697" t="s">
        <v>12</v>
      </c>
      <c r="H4697">
        <v>63</v>
      </c>
      <c r="I4697">
        <v>1</v>
      </c>
      <c r="J4697" t="s">
        <v>13</v>
      </c>
      <c r="K4697">
        <v>0</v>
      </c>
      <c r="L4697">
        <f>YEAR(ecommerce_customer_data_custom_[[#This Row],[Purchase Date]])</f>
        <v>2022</v>
      </c>
      <c r="M4697">
        <f>MONTH(ecommerce_customer_data_custom_[[#This Row],[Purchase Date]])</f>
        <v>5</v>
      </c>
      <c r="N4697" t="str">
        <f>TEXT(ecommerce_customer_data_custom_[[#This Row],[Purchase Date]],"mmmm")</f>
        <v>May</v>
      </c>
      <c r="O4697" t="str">
        <f>VLOOKUP(ecommerce_customer_data_custom_[[#This Row],[Customer Age]],AgeGroupMapping!$A$2:$C$5,3,TRUE)</f>
        <v>Senior</v>
      </c>
      <c r="P4697" t="str">
        <f>IF(ecommerce_customer_data_custom_[[#This Row],[Returns]]=1,"Returned","Not Returned")</f>
        <v>Returned</v>
      </c>
      <c r="Q4697" t="str">
        <f>_xlfn.XLOOKUP(ecommerce_customer_data_custom_[[#This Row],[Payment Method]],PaymentMapping!$A$2:$A$11,PaymentMapping!$B$2:$B$11,"Other")</f>
        <v>Card</v>
      </c>
    </row>
    <row r="4698" spans="1:17" x14ac:dyDescent="0.3">
      <c r="A4698">
        <v>16985</v>
      </c>
      <c r="B4698" s="14">
        <v>44798.627002314817</v>
      </c>
      <c r="C4698" t="s">
        <v>18</v>
      </c>
      <c r="D4698">
        <v>361</v>
      </c>
      <c r="E4698">
        <v>4</v>
      </c>
      <c r="F4698">
        <v>3392</v>
      </c>
      <c r="G4698" t="s">
        <v>20</v>
      </c>
      <c r="H4698">
        <v>63</v>
      </c>
      <c r="I4698">
        <v>1</v>
      </c>
      <c r="J4698" t="s">
        <v>13</v>
      </c>
      <c r="K4698">
        <v>0</v>
      </c>
      <c r="L4698">
        <f>YEAR(ecommerce_customer_data_custom_[[#This Row],[Purchase Date]])</f>
        <v>2022</v>
      </c>
      <c r="M4698">
        <f>MONTH(ecommerce_customer_data_custom_[[#This Row],[Purchase Date]])</f>
        <v>8</v>
      </c>
      <c r="N4698" t="str">
        <f>TEXT(ecommerce_customer_data_custom_[[#This Row],[Purchase Date]],"mmmm")</f>
        <v>August</v>
      </c>
      <c r="O4698" t="str">
        <f>VLOOKUP(ecommerce_customer_data_custom_[[#This Row],[Customer Age]],AgeGroupMapping!$A$2:$C$5,3,TRUE)</f>
        <v>Senior</v>
      </c>
      <c r="P4698" t="str">
        <f>IF(ecommerce_customer_data_custom_[[#This Row],[Returns]]=1,"Returned","Not Returned")</f>
        <v>Returned</v>
      </c>
      <c r="Q4698" t="str">
        <f>_xlfn.XLOOKUP(ecommerce_customer_data_custom_[[#This Row],[Payment Method]],PaymentMapping!$A$2:$A$11,PaymentMapping!$B$2:$B$11,"Other")</f>
        <v>Other</v>
      </c>
    </row>
    <row r="4699" spans="1:17" x14ac:dyDescent="0.3">
      <c r="A4699">
        <v>16985</v>
      </c>
      <c r="B4699" s="14">
        <v>43908.847395833334</v>
      </c>
      <c r="C4699" t="s">
        <v>11</v>
      </c>
      <c r="D4699">
        <v>122</v>
      </c>
      <c r="E4699">
        <v>3</v>
      </c>
      <c r="F4699">
        <v>2652</v>
      </c>
      <c r="G4699" t="s">
        <v>12</v>
      </c>
      <c r="H4699">
        <v>63</v>
      </c>
      <c r="I4699">
        <v>0</v>
      </c>
      <c r="J4699" t="s">
        <v>13</v>
      </c>
      <c r="K4699">
        <v>0</v>
      </c>
      <c r="L4699">
        <f>YEAR(ecommerce_customer_data_custom_[[#This Row],[Purchase Date]])</f>
        <v>2020</v>
      </c>
      <c r="M4699">
        <f>MONTH(ecommerce_customer_data_custom_[[#This Row],[Purchase Date]])</f>
        <v>3</v>
      </c>
      <c r="N4699" t="str">
        <f>TEXT(ecommerce_customer_data_custom_[[#This Row],[Purchase Date]],"mmmm")</f>
        <v>March</v>
      </c>
      <c r="O4699" t="str">
        <f>VLOOKUP(ecommerce_customer_data_custom_[[#This Row],[Customer Age]],AgeGroupMapping!$A$2:$C$5,3,TRUE)</f>
        <v>Senior</v>
      </c>
      <c r="P4699" t="str">
        <f>IF(ecommerce_customer_data_custom_[[#This Row],[Returns]]=1,"Returned","Not Returned")</f>
        <v>Not Returned</v>
      </c>
      <c r="Q4699" t="str">
        <f>_xlfn.XLOOKUP(ecommerce_customer_data_custom_[[#This Row],[Payment Method]],PaymentMapping!$A$2:$A$11,PaymentMapping!$B$2:$B$11,"Other")</f>
        <v>Card</v>
      </c>
    </row>
    <row r="4700" spans="1:17" x14ac:dyDescent="0.3">
      <c r="A4700">
        <v>16985</v>
      </c>
      <c r="B4700" s="14">
        <v>44544.138148148151</v>
      </c>
      <c r="C4700" t="s">
        <v>16</v>
      </c>
      <c r="D4700">
        <v>45</v>
      </c>
      <c r="E4700">
        <v>1</v>
      </c>
      <c r="F4700">
        <v>1368</v>
      </c>
      <c r="G4700" t="s">
        <v>19</v>
      </c>
      <c r="H4700">
        <v>63</v>
      </c>
      <c r="I4700">
        <v>0</v>
      </c>
      <c r="J4700" t="s">
        <v>13</v>
      </c>
      <c r="K4700">
        <v>0</v>
      </c>
      <c r="L4700">
        <f>YEAR(ecommerce_customer_data_custom_[[#This Row],[Purchase Date]])</f>
        <v>2021</v>
      </c>
      <c r="M4700">
        <f>MONTH(ecommerce_customer_data_custom_[[#This Row],[Purchase Date]])</f>
        <v>12</v>
      </c>
      <c r="N4700" t="str">
        <f>TEXT(ecommerce_customer_data_custom_[[#This Row],[Purchase Date]],"mmmm")</f>
        <v>December</v>
      </c>
      <c r="O4700" t="str">
        <f>VLOOKUP(ecommerce_customer_data_custom_[[#This Row],[Customer Age]],AgeGroupMapping!$A$2:$C$5,3,TRUE)</f>
        <v>Senior</v>
      </c>
      <c r="P4700" t="str">
        <f>IF(ecommerce_customer_data_custom_[[#This Row],[Returns]]=1,"Returned","Not Returned")</f>
        <v>Not Returned</v>
      </c>
      <c r="Q4700" t="str">
        <f>_xlfn.XLOOKUP(ecommerce_customer_data_custom_[[#This Row],[Payment Method]],PaymentMapping!$A$2:$A$11,PaymentMapping!$B$2:$B$11,"Other")</f>
        <v>Cash</v>
      </c>
    </row>
    <row r="4701" spans="1:17" x14ac:dyDescent="0.3">
      <c r="A4701">
        <v>16985</v>
      </c>
      <c r="B4701" s="14">
        <v>44842.498773148145</v>
      </c>
      <c r="C4701" t="s">
        <v>16</v>
      </c>
      <c r="D4701">
        <v>471</v>
      </c>
      <c r="E4701">
        <v>1</v>
      </c>
      <c r="F4701">
        <v>827</v>
      </c>
      <c r="G4701" t="s">
        <v>20</v>
      </c>
      <c r="H4701">
        <v>63</v>
      </c>
      <c r="I4701">
        <v>0</v>
      </c>
      <c r="J4701" t="s">
        <v>13</v>
      </c>
      <c r="K4701">
        <v>0</v>
      </c>
      <c r="L4701">
        <f>YEAR(ecommerce_customer_data_custom_[[#This Row],[Purchase Date]])</f>
        <v>2022</v>
      </c>
      <c r="M4701">
        <f>MONTH(ecommerce_customer_data_custom_[[#This Row],[Purchase Date]])</f>
        <v>10</v>
      </c>
      <c r="N4701" t="str">
        <f>TEXT(ecommerce_customer_data_custom_[[#This Row],[Purchase Date]],"mmmm")</f>
        <v>October</v>
      </c>
      <c r="O4701" t="str">
        <f>VLOOKUP(ecommerce_customer_data_custom_[[#This Row],[Customer Age]],AgeGroupMapping!$A$2:$C$5,3,TRUE)</f>
        <v>Senior</v>
      </c>
      <c r="P4701" t="str">
        <f>IF(ecommerce_customer_data_custom_[[#This Row],[Returns]]=1,"Returned","Not Returned")</f>
        <v>Not Returned</v>
      </c>
      <c r="Q4701" t="str">
        <f>_xlfn.XLOOKUP(ecommerce_customer_data_custom_[[#This Row],[Payment Method]],PaymentMapping!$A$2:$A$11,PaymentMapping!$B$2:$B$11,"Other")</f>
        <v>Other</v>
      </c>
    </row>
    <row r="4702" spans="1:17" x14ac:dyDescent="0.3">
      <c r="A4702">
        <v>16985</v>
      </c>
      <c r="B4702" s="14">
        <v>44355.194224537037</v>
      </c>
      <c r="C4702" t="s">
        <v>18</v>
      </c>
      <c r="D4702">
        <v>192</v>
      </c>
      <c r="E4702">
        <v>4</v>
      </c>
      <c r="F4702">
        <v>2459</v>
      </c>
      <c r="G4702" t="s">
        <v>19</v>
      </c>
      <c r="H4702">
        <v>63</v>
      </c>
      <c r="I4702">
        <v>0</v>
      </c>
      <c r="J4702" t="s">
        <v>13</v>
      </c>
      <c r="K4702">
        <v>0</v>
      </c>
      <c r="L4702">
        <f>YEAR(ecommerce_customer_data_custom_[[#This Row],[Purchase Date]])</f>
        <v>2021</v>
      </c>
      <c r="M4702">
        <f>MONTH(ecommerce_customer_data_custom_[[#This Row],[Purchase Date]])</f>
        <v>6</v>
      </c>
      <c r="N4702" t="str">
        <f>TEXT(ecommerce_customer_data_custom_[[#This Row],[Purchase Date]],"mmmm")</f>
        <v>June</v>
      </c>
      <c r="O4702" t="str">
        <f>VLOOKUP(ecommerce_customer_data_custom_[[#This Row],[Customer Age]],AgeGroupMapping!$A$2:$C$5,3,TRUE)</f>
        <v>Senior</v>
      </c>
      <c r="P4702" t="str">
        <f>IF(ecommerce_customer_data_custom_[[#This Row],[Returns]]=1,"Returned","Not Returned")</f>
        <v>Not Returned</v>
      </c>
      <c r="Q4702" t="str">
        <f>_xlfn.XLOOKUP(ecommerce_customer_data_custom_[[#This Row],[Payment Method]],PaymentMapping!$A$2:$A$11,PaymentMapping!$B$2:$B$11,"Other")</f>
        <v>Cash</v>
      </c>
    </row>
    <row r="4703" spans="1:17" x14ac:dyDescent="0.3">
      <c r="A4703">
        <v>16985</v>
      </c>
      <c r="B4703" s="14">
        <v>44784.262592592589</v>
      </c>
      <c r="C4703" t="s">
        <v>14</v>
      </c>
      <c r="D4703">
        <v>407</v>
      </c>
      <c r="E4703">
        <v>4</v>
      </c>
      <c r="F4703">
        <v>2256</v>
      </c>
      <c r="G4703" t="s">
        <v>12</v>
      </c>
      <c r="H4703">
        <v>63</v>
      </c>
      <c r="I4703">
        <v>0</v>
      </c>
      <c r="J4703" t="s">
        <v>13</v>
      </c>
      <c r="K4703">
        <v>0</v>
      </c>
      <c r="L4703">
        <f>YEAR(ecommerce_customer_data_custom_[[#This Row],[Purchase Date]])</f>
        <v>2022</v>
      </c>
      <c r="M4703">
        <f>MONTH(ecommerce_customer_data_custom_[[#This Row],[Purchase Date]])</f>
        <v>8</v>
      </c>
      <c r="N4703" t="str">
        <f>TEXT(ecommerce_customer_data_custom_[[#This Row],[Purchase Date]],"mmmm")</f>
        <v>August</v>
      </c>
      <c r="O4703" t="str">
        <f>VLOOKUP(ecommerce_customer_data_custom_[[#This Row],[Customer Age]],AgeGroupMapping!$A$2:$C$5,3,TRUE)</f>
        <v>Senior</v>
      </c>
      <c r="P4703" t="str">
        <f>IF(ecommerce_customer_data_custom_[[#This Row],[Returns]]=1,"Returned","Not Returned")</f>
        <v>Not Returned</v>
      </c>
      <c r="Q4703" t="str">
        <f>_xlfn.XLOOKUP(ecommerce_customer_data_custom_[[#This Row],[Payment Method]],PaymentMapping!$A$2:$A$11,PaymentMapping!$B$2:$B$11,"Other")</f>
        <v>Card</v>
      </c>
    </row>
    <row r="4704" spans="1:17" x14ac:dyDescent="0.3">
      <c r="A4704">
        <v>16985</v>
      </c>
      <c r="B4704" s="14">
        <v>43863.381736111114</v>
      </c>
      <c r="C4704" t="s">
        <v>16</v>
      </c>
      <c r="D4704">
        <v>279</v>
      </c>
      <c r="E4704">
        <v>1</v>
      </c>
      <c r="F4704">
        <v>1293</v>
      </c>
      <c r="G4704" t="s">
        <v>20</v>
      </c>
      <c r="H4704">
        <v>63</v>
      </c>
      <c r="I4704">
        <v>1</v>
      </c>
      <c r="J4704" t="s">
        <v>13</v>
      </c>
      <c r="K4704">
        <v>0</v>
      </c>
      <c r="L4704">
        <f>YEAR(ecommerce_customer_data_custom_[[#This Row],[Purchase Date]])</f>
        <v>2020</v>
      </c>
      <c r="M4704">
        <f>MONTH(ecommerce_customer_data_custom_[[#This Row],[Purchase Date]])</f>
        <v>2</v>
      </c>
      <c r="N4704" t="str">
        <f>TEXT(ecommerce_customer_data_custom_[[#This Row],[Purchase Date]],"mmmm")</f>
        <v>February</v>
      </c>
      <c r="O4704" t="str">
        <f>VLOOKUP(ecommerce_customer_data_custom_[[#This Row],[Customer Age]],AgeGroupMapping!$A$2:$C$5,3,TRUE)</f>
        <v>Senior</v>
      </c>
      <c r="P4704" t="str">
        <f>IF(ecommerce_customer_data_custom_[[#This Row],[Returns]]=1,"Returned","Not Returned")</f>
        <v>Returned</v>
      </c>
      <c r="Q4704" t="str">
        <f>_xlfn.XLOOKUP(ecommerce_customer_data_custom_[[#This Row],[Payment Method]],PaymentMapping!$A$2:$A$11,PaymentMapping!$B$2:$B$11,"Other")</f>
        <v>Other</v>
      </c>
    </row>
    <row r="4705" spans="1:17" x14ac:dyDescent="0.3">
      <c r="A4705">
        <v>16985</v>
      </c>
      <c r="B4705" s="14">
        <v>45098.516365740739</v>
      </c>
      <c r="C4705" t="s">
        <v>16</v>
      </c>
      <c r="D4705">
        <v>262</v>
      </c>
      <c r="E4705">
        <v>1</v>
      </c>
      <c r="F4705">
        <v>909</v>
      </c>
      <c r="G4705" t="s">
        <v>15</v>
      </c>
      <c r="H4705">
        <v>63</v>
      </c>
      <c r="I4705">
        <v>0</v>
      </c>
      <c r="J4705" t="s">
        <v>13</v>
      </c>
      <c r="K4705">
        <v>0</v>
      </c>
      <c r="L4705">
        <f>YEAR(ecommerce_customer_data_custom_[[#This Row],[Purchase Date]])</f>
        <v>2023</v>
      </c>
      <c r="M4705">
        <f>MONTH(ecommerce_customer_data_custom_[[#This Row],[Purchase Date]])</f>
        <v>6</v>
      </c>
      <c r="N4705" t="str">
        <f>TEXT(ecommerce_customer_data_custom_[[#This Row],[Purchase Date]],"mmmm")</f>
        <v>June</v>
      </c>
      <c r="O4705" t="str">
        <f>VLOOKUP(ecommerce_customer_data_custom_[[#This Row],[Customer Age]],AgeGroupMapping!$A$2:$C$5,3,TRUE)</f>
        <v>Senior</v>
      </c>
      <c r="P4705" t="str">
        <f>IF(ecommerce_customer_data_custom_[[#This Row],[Returns]]=1,"Returned","Not Returned")</f>
        <v>Not Returned</v>
      </c>
      <c r="Q4705" t="str">
        <f>_xlfn.XLOOKUP(ecommerce_customer_data_custom_[[#This Row],[Payment Method]],PaymentMapping!$A$2:$A$11,PaymentMapping!$B$2:$B$11,"Other")</f>
        <v>Wallet/UPI</v>
      </c>
    </row>
    <row r="4706" spans="1:17" x14ac:dyDescent="0.3">
      <c r="A4706">
        <v>27464</v>
      </c>
      <c r="B4706" s="14">
        <v>44236.888993055552</v>
      </c>
      <c r="C4706" t="s">
        <v>18</v>
      </c>
      <c r="D4706">
        <v>141</v>
      </c>
      <c r="E4706">
        <v>4</v>
      </c>
      <c r="F4706">
        <v>3321</v>
      </c>
      <c r="G4706" t="s">
        <v>12</v>
      </c>
      <c r="H4706">
        <v>30</v>
      </c>
      <c r="I4706">
        <v>0</v>
      </c>
      <c r="J4706" t="s">
        <v>17</v>
      </c>
      <c r="K4706">
        <v>0</v>
      </c>
      <c r="L4706">
        <f>YEAR(ecommerce_customer_data_custom_[[#This Row],[Purchase Date]])</f>
        <v>2021</v>
      </c>
      <c r="M4706">
        <f>MONTH(ecommerce_customer_data_custom_[[#This Row],[Purchase Date]])</f>
        <v>2</v>
      </c>
      <c r="N4706" t="str">
        <f>TEXT(ecommerce_customer_data_custom_[[#This Row],[Purchase Date]],"mmmm")</f>
        <v>February</v>
      </c>
      <c r="O4706" t="str">
        <f>VLOOKUP(ecommerce_customer_data_custom_[[#This Row],[Customer Age]],AgeGroupMapping!$A$2:$C$5,3,TRUE)</f>
        <v>Adult</v>
      </c>
      <c r="P4706" t="str">
        <f>IF(ecommerce_customer_data_custom_[[#This Row],[Returns]]=1,"Returned","Not Returned")</f>
        <v>Not Returned</v>
      </c>
      <c r="Q4706" t="str">
        <f>_xlfn.XLOOKUP(ecommerce_customer_data_custom_[[#This Row],[Payment Method]],PaymentMapping!$A$2:$A$11,PaymentMapping!$B$2:$B$11,"Other")</f>
        <v>Card</v>
      </c>
    </row>
    <row r="4707" spans="1:17" x14ac:dyDescent="0.3">
      <c r="A4707">
        <v>27464</v>
      </c>
      <c r="B4707" s="14">
        <v>44925.006249999999</v>
      </c>
      <c r="C4707" t="s">
        <v>11</v>
      </c>
      <c r="D4707">
        <v>483</v>
      </c>
      <c r="E4707">
        <v>2</v>
      </c>
      <c r="F4707">
        <v>1501</v>
      </c>
      <c r="G4707" t="s">
        <v>12</v>
      </c>
      <c r="H4707">
        <v>30</v>
      </c>
      <c r="I4707">
        <v>0</v>
      </c>
      <c r="J4707" t="s">
        <v>17</v>
      </c>
      <c r="K4707">
        <v>0</v>
      </c>
      <c r="L4707">
        <f>YEAR(ecommerce_customer_data_custom_[[#This Row],[Purchase Date]])</f>
        <v>2022</v>
      </c>
      <c r="M4707">
        <f>MONTH(ecommerce_customer_data_custom_[[#This Row],[Purchase Date]])</f>
        <v>12</v>
      </c>
      <c r="N4707" t="str">
        <f>TEXT(ecommerce_customer_data_custom_[[#This Row],[Purchase Date]],"mmmm")</f>
        <v>December</v>
      </c>
      <c r="O4707" t="str">
        <f>VLOOKUP(ecommerce_customer_data_custom_[[#This Row],[Customer Age]],AgeGroupMapping!$A$2:$C$5,3,TRUE)</f>
        <v>Adult</v>
      </c>
      <c r="P4707" t="str">
        <f>IF(ecommerce_customer_data_custom_[[#This Row],[Returns]]=1,"Returned","Not Returned")</f>
        <v>Not Returned</v>
      </c>
      <c r="Q4707" t="str">
        <f>_xlfn.XLOOKUP(ecommerce_customer_data_custom_[[#This Row],[Payment Method]],PaymentMapping!$A$2:$A$11,PaymentMapping!$B$2:$B$11,"Other")</f>
        <v>Card</v>
      </c>
    </row>
    <row r="4708" spans="1:17" x14ac:dyDescent="0.3">
      <c r="A4708">
        <v>27464</v>
      </c>
      <c r="B4708" s="14">
        <v>44894.115011574075</v>
      </c>
      <c r="C4708" t="s">
        <v>11</v>
      </c>
      <c r="D4708">
        <v>482</v>
      </c>
      <c r="E4708">
        <v>5</v>
      </c>
      <c r="F4708">
        <v>1142</v>
      </c>
      <c r="G4708" t="s">
        <v>20</v>
      </c>
      <c r="H4708">
        <v>30</v>
      </c>
      <c r="I4708">
        <v>0</v>
      </c>
      <c r="J4708" t="s">
        <v>17</v>
      </c>
      <c r="K4708">
        <v>0</v>
      </c>
      <c r="L4708">
        <f>YEAR(ecommerce_customer_data_custom_[[#This Row],[Purchase Date]])</f>
        <v>2022</v>
      </c>
      <c r="M4708">
        <f>MONTH(ecommerce_customer_data_custom_[[#This Row],[Purchase Date]])</f>
        <v>11</v>
      </c>
      <c r="N4708" t="str">
        <f>TEXT(ecommerce_customer_data_custom_[[#This Row],[Purchase Date]],"mmmm")</f>
        <v>November</v>
      </c>
      <c r="O4708" t="str">
        <f>VLOOKUP(ecommerce_customer_data_custom_[[#This Row],[Customer Age]],AgeGroupMapping!$A$2:$C$5,3,TRUE)</f>
        <v>Adult</v>
      </c>
      <c r="P4708" t="str">
        <f>IF(ecommerce_customer_data_custom_[[#This Row],[Returns]]=1,"Returned","Not Returned")</f>
        <v>Not Returned</v>
      </c>
      <c r="Q4708" t="str">
        <f>_xlfn.XLOOKUP(ecommerce_customer_data_custom_[[#This Row],[Payment Method]],PaymentMapping!$A$2:$A$11,PaymentMapping!$B$2:$B$11,"Other")</f>
        <v>Other</v>
      </c>
    </row>
    <row r="4709" spans="1:17" x14ac:dyDescent="0.3">
      <c r="A4709">
        <v>27464</v>
      </c>
      <c r="B4709" s="14">
        <v>44136.96671296296</v>
      </c>
      <c r="C4709" t="s">
        <v>16</v>
      </c>
      <c r="D4709">
        <v>477</v>
      </c>
      <c r="E4709">
        <v>1</v>
      </c>
      <c r="F4709">
        <v>2249</v>
      </c>
      <c r="G4709" t="s">
        <v>19</v>
      </c>
      <c r="H4709">
        <v>30</v>
      </c>
      <c r="I4709">
        <v>1</v>
      </c>
      <c r="J4709" t="s">
        <v>17</v>
      </c>
      <c r="K4709">
        <v>0</v>
      </c>
      <c r="L4709">
        <f>YEAR(ecommerce_customer_data_custom_[[#This Row],[Purchase Date]])</f>
        <v>2020</v>
      </c>
      <c r="M4709">
        <f>MONTH(ecommerce_customer_data_custom_[[#This Row],[Purchase Date]])</f>
        <v>11</v>
      </c>
      <c r="N4709" t="str">
        <f>TEXT(ecommerce_customer_data_custom_[[#This Row],[Purchase Date]],"mmmm")</f>
        <v>November</v>
      </c>
      <c r="O4709" t="str">
        <f>VLOOKUP(ecommerce_customer_data_custom_[[#This Row],[Customer Age]],AgeGroupMapping!$A$2:$C$5,3,TRUE)</f>
        <v>Adult</v>
      </c>
      <c r="P4709" t="str">
        <f>IF(ecommerce_customer_data_custom_[[#This Row],[Returns]]=1,"Returned","Not Returned")</f>
        <v>Returned</v>
      </c>
      <c r="Q4709" t="str">
        <f>_xlfn.XLOOKUP(ecommerce_customer_data_custom_[[#This Row],[Payment Method]],PaymentMapping!$A$2:$A$11,PaymentMapping!$B$2:$B$11,"Other")</f>
        <v>Cash</v>
      </c>
    </row>
    <row r="4710" spans="1:17" x14ac:dyDescent="0.3">
      <c r="A4710">
        <v>27464</v>
      </c>
      <c r="B4710" s="14">
        <v>43961.883842592593</v>
      </c>
      <c r="C4710" t="s">
        <v>16</v>
      </c>
      <c r="D4710">
        <v>169</v>
      </c>
      <c r="E4710">
        <v>3</v>
      </c>
      <c r="F4710">
        <v>1649</v>
      </c>
      <c r="G4710" t="s">
        <v>19</v>
      </c>
      <c r="H4710">
        <v>30</v>
      </c>
      <c r="I4710">
        <v>0</v>
      </c>
      <c r="J4710" t="s">
        <v>17</v>
      </c>
      <c r="K4710">
        <v>0</v>
      </c>
      <c r="L4710">
        <f>YEAR(ecommerce_customer_data_custom_[[#This Row],[Purchase Date]])</f>
        <v>2020</v>
      </c>
      <c r="M4710">
        <f>MONTH(ecommerce_customer_data_custom_[[#This Row],[Purchase Date]])</f>
        <v>5</v>
      </c>
      <c r="N4710" t="str">
        <f>TEXT(ecommerce_customer_data_custom_[[#This Row],[Purchase Date]],"mmmm")</f>
        <v>May</v>
      </c>
      <c r="O4710" t="str">
        <f>VLOOKUP(ecommerce_customer_data_custom_[[#This Row],[Customer Age]],AgeGroupMapping!$A$2:$C$5,3,TRUE)</f>
        <v>Adult</v>
      </c>
      <c r="P4710" t="str">
        <f>IF(ecommerce_customer_data_custom_[[#This Row],[Returns]]=1,"Returned","Not Returned")</f>
        <v>Not Returned</v>
      </c>
      <c r="Q4710" t="str">
        <f>_xlfn.XLOOKUP(ecommerce_customer_data_custom_[[#This Row],[Payment Method]],PaymentMapping!$A$2:$A$11,PaymentMapping!$B$2:$B$11,"Other")</f>
        <v>Cash</v>
      </c>
    </row>
    <row r="4711" spans="1:17" x14ac:dyDescent="0.3">
      <c r="A4711">
        <v>5640</v>
      </c>
      <c r="B4711" s="14">
        <v>44481.134548611109</v>
      </c>
      <c r="C4711" t="s">
        <v>16</v>
      </c>
      <c r="D4711">
        <v>312</v>
      </c>
      <c r="E4711">
        <v>5</v>
      </c>
      <c r="F4711">
        <v>4472</v>
      </c>
      <c r="G4711" t="s">
        <v>12</v>
      </c>
      <c r="H4711">
        <v>27</v>
      </c>
      <c r="I4711">
        <v>0</v>
      </c>
      <c r="J4711" t="s">
        <v>17</v>
      </c>
      <c r="K4711">
        <v>0</v>
      </c>
      <c r="L4711">
        <f>YEAR(ecommerce_customer_data_custom_[[#This Row],[Purchase Date]])</f>
        <v>2021</v>
      </c>
      <c r="M4711">
        <f>MONTH(ecommerce_customer_data_custom_[[#This Row],[Purchase Date]])</f>
        <v>10</v>
      </c>
      <c r="N4711" t="str">
        <f>TEXT(ecommerce_customer_data_custom_[[#This Row],[Purchase Date]],"mmmm")</f>
        <v>October</v>
      </c>
      <c r="O4711" t="str">
        <f>VLOOKUP(ecommerce_customer_data_custom_[[#This Row],[Customer Age]],AgeGroupMapping!$A$2:$C$5,3,TRUE)</f>
        <v>Adult</v>
      </c>
      <c r="P4711" t="str">
        <f>IF(ecommerce_customer_data_custom_[[#This Row],[Returns]]=1,"Returned","Not Returned")</f>
        <v>Not Returned</v>
      </c>
      <c r="Q4711" t="str">
        <f>_xlfn.XLOOKUP(ecommerce_customer_data_custom_[[#This Row],[Payment Method]],PaymentMapping!$A$2:$A$11,PaymentMapping!$B$2:$B$11,"Other")</f>
        <v>Card</v>
      </c>
    </row>
    <row r="4712" spans="1:17" x14ac:dyDescent="0.3">
      <c r="A4712">
        <v>5640</v>
      </c>
      <c r="B4712" s="14">
        <v>44260.258784722224</v>
      </c>
      <c r="C4712" t="s">
        <v>18</v>
      </c>
      <c r="D4712">
        <v>31</v>
      </c>
      <c r="E4712">
        <v>1</v>
      </c>
      <c r="F4712">
        <v>2771</v>
      </c>
      <c r="G4712" t="s">
        <v>12</v>
      </c>
      <c r="H4712">
        <v>27</v>
      </c>
      <c r="I4712">
        <v>1</v>
      </c>
      <c r="J4712" t="s">
        <v>17</v>
      </c>
      <c r="K4712">
        <v>0</v>
      </c>
      <c r="L4712">
        <f>YEAR(ecommerce_customer_data_custom_[[#This Row],[Purchase Date]])</f>
        <v>2021</v>
      </c>
      <c r="M4712">
        <f>MONTH(ecommerce_customer_data_custom_[[#This Row],[Purchase Date]])</f>
        <v>3</v>
      </c>
      <c r="N4712" t="str">
        <f>TEXT(ecommerce_customer_data_custom_[[#This Row],[Purchase Date]],"mmmm")</f>
        <v>March</v>
      </c>
      <c r="O4712" t="str">
        <f>VLOOKUP(ecommerce_customer_data_custom_[[#This Row],[Customer Age]],AgeGroupMapping!$A$2:$C$5,3,TRUE)</f>
        <v>Adult</v>
      </c>
      <c r="P4712" t="str">
        <f>IF(ecommerce_customer_data_custom_[[#This Row],[Returns]]=1,"Returned","Not Returned")</f>
        <v>Returned</v>
      </c>
      <c r="Q4712" t="str">
        <f>_xlfn.XLOOKUP(ecommerce_customer_data_custom_[[#This Row],[Payment Method]],PaymentMapping!$A$2:$A$11,PaymentMapping!$B$2:$B$11,"Other")</f>
        <v>Card</v>
      </c>
    </row>
    <row r="4713" spans="1:17" x14ac:dyDescent="0.3">
      <c r="A4713">
        <v>5640</v>
      </c>
      <c r="B4713" s="14">
        <v>44371.284756944442</v>
      </c>
      <c r="C4713" t="s">
        <v>18</v>
      </c>
      <c r="D4713">
        <v>412</v>
      </c>
      <c r="E4713">
        <v>1</v>
      </c>
      <c r="F4713">
        <v>5057</v>
      </c>
      <c r="G4713" t="s">
        <v>19</v>
      </c>
      <c r="H4713">
        <v>27</v>
      </c>
      <c r="I4713">
        <v>1</v>
      </c>
      <c r="J4713" t="s">
        <v>17</v>
      </c>
      <c r="K4713">
        <v>0</v>
      </c>
      <c r="L4713">
        <f>YEAR(ecommerce_customer_data_custom_[[#This Row],[Purchase Date]])</f>
        <v>2021</v>
      </c>
      <c r="M4713">
        <f>MONTH(ecommerce_customer_data_custom_[[#This Row],[Purchase Date]])</f>
        <v>6</v>
      </c>
      <c r="N4713" t="str">
        <f>TEXT(ecommerce_customer_data_custom_[[#This Row],[Purchase Date]],"mmmm")</f>
        <v>June</v>
      </c>
      <c r="O4713" t="str">
        <f>VLOOKUP(ecommerce_customer_data_custom_[[#This Row],[Customer Age]],AgeGroupMapping!$A$2:$C$5,3,TRUE)</f>
        <v>Adult</v>
      </c>
      <c r="P4713" t="str">
        <f>IF(ecommerce_customer_data_custom_[[#This Row],[Returns]]=1,"Returned","Not Returned")</f>
        <v>Returned</v>
      </c>
      <c r="Q4713" t="str">
        <f>_xlfn.XLOOKUP(ecommerce_customer_data_custom_[[#This Row],[Payment Method]],PaymentMapping!$A$2:$A$11,PaymentMapping!$B$2:$B$11,"Other")</f>
        <v>Cash</v>
      </c>
    </row>
    <row r="4714" spans="1:17" x14ac:dyDescent="0.3">
      <c r="A4714">
        <v>5640</v>
      </c>
      <c r="B4714" s="14">
        <v>44534.335856481484</v>
      </c>
      <c r="C4714" t="s">
        <v>18</v>
      </c>
      <c r="D4714">
        <v>444</v>
      </c>
      <c r="E4714">
        <v>4</v>
      </c>
      <c r="F4714">
        <v>4759</v>
      </c>
      <c r="G4714" t="s">
        <v>19</v>
      </c>
      <c r="H4714">
        <v>27</v>
      </c>
      <c r="I4714">
        <v>1</v>
      </c>
      <c r="J4714" t="s">
        <v>17</v>
      </c>
      <c r="K4714">
        <v>0</v>
      </c>
      <c r="L4714">
        <f>YEAR(ecommerce_customer_data_custom_[[#This Row],[Purchase Date]])</f>
        <v>2021</v>
      </c>
      <c r="M4714">
        <f>MONTH(ecommerce_customer_data_custom_[[#This Row],[Purchase Date]])</f>
        <v>12</v>
      </c>
      <c r="N4714" t="str">
        <f>TEXT(ecommerce_customer_data_custom_[[#This Row],[Purchase Date]],"mmmm")</f>
        <v>December</v>
      </c>
      <c r="O4714" t="str">
        <f>VLOOKUP(ecommerce_customer_data_custom_[[#This Row],[Customer Age]],AgeGroupMapping!$A$2:$C$5,3,TRUE)</f>
        <v>Adult</v>
      </c>
      <c r="P4714" t="str">
        <f>IF(ecommerce_customer_data_custom_[[#This Row],[Returns]]=1,"Returned","Not Returned")</f>
        <v>Returned</v>
      </c>
      <c r="Q4714" t="str">
        <f>_xlfn.XLOOKUP(ecommerce_customer_data_custom_[[#This Row],[Payment Method]],PaymentMapping!$A$2:$A$11,PaymentMapping!$B$2:$B$11,"Other")</f>
        <v>Cash</v>
      </c>
    </row>
    <row r="4715" spans="1:17" x14ac:dyDescent="0.3">
      <c r="A4715">
        <v>5640</v>
      </c>
      <c r="B4715" s="14">
        <v>44019.828900462962</v>
      </c>
      <c r="C4715" t="s">
        <v>16</v>
      </c>
      <c r="D4715">
        <v>75</v>
      </c>
      <c r="E4715">
        <v>3</v>
      </c>
      <c r="F4715">
        <v>3436</v>
      </c>
      <c r="G4715" t="s">
        <v>15</v>
      </c>
      <c r="H4715">
        <v>27</v>
      </c>
      <c r="I4715">
        <v>1</v>
      </c>
      <c r="J4715" t="s">
        <v>17</v>
      </c>
      <c r="K4715">
        <v>0</v>
      </c>
      <c r="L4715">
        <f>YEAR(ecommerce_customer_data_custom_[[#This Row],[Purchase Date]])</f>
        <v>2020</v>
      </c>
      <c r="M4715">
        <f>MONTH(ecommerce_customer_data_custom_[[#This Row],[Purchase Date]])</f>
        <v>7</v>
      </c>
      <c r="N4715" t="str">
        <f>TEXT(ecommerce_customer_data_custom_[[#This Row],[Purchase Date]],"mmmm")</f>
        <v>July</v>
      </c>
      <c r="O4715" t="str">
        <f>VLOOKUP(ecommerce_customer_data_custom_[[#This Row],[Customer Age]],AgeGroupMapping!$A$2:$C$5,3,TRUE)</f>
        <v>Adult</v>
      </c>
      <c r="P4715" t="str">
        <f>IF(ecommerce_customer_data_custom_[[#This Row],[Returns]]=1,"Returned","Not Returned")</f>
        <v>Returned</v>
      </c>
      <c r="Q4715" t="str">
        <f>_xlfn.XLOOKUP(ecommerce_customer_data_custom_[[#This Row],[Payment Method]],PaymentMapping!$A$2:$A$11,PaymentMapping!$B$2:$B$11,"Other")</f>
        <v>Wallet/UPI</v>
      </c>
    </row>
    <row r="4716" spans="1:17" x14ac:dyDescent="0.3">
      <c r="A4716">
        <v>5640</v>
      </c>
      <c r="B4716" s="14">
        <v>43841.107141203705</v>
      </c>
      <c r="C4716" t="s">
        <v>11</v>
      </c>
      <c r="D4716">
        <v>100</v>
      </c>
      <c r="E4716">
        <v>1</v>
      </c>
      <c r="F4716">
        <v>1848</v>
      </c>
      <c r="G4716" t="s">
        <v>15</v>
      </c>
      <c r="H4716">
        <v>27</v>
      </c>
      <c r="I4716">
        <v>1</v>
      </c>
      <c r="J4716" t="s">
        <v>17</v>
      </c>
      <c r="K4716">
        <v>0</v>
      </c>
      <c r="L4716">
        <f>YEAR(ecommerce_customer_data_custom_[[#This Row],[Purchase Date]])</f>
        <v>2020</v>
      </c>
      <c r="M4716">
        <f>MONTH(ecommerce_customer_data_custom_[[#This Row],[Purchase Date]])</f>
        <v>1</v>
      </c>
      <c r="N4716" t="str">
        <f>TEXT(ecommerce_customer_data_custom_[[#This Row],[Purchase Date]],"mmmm")</f>
        <v>January</v>
      </c>
      <c r="O4716" t="str">
        <f>VLOOKUP(ecommerce_customer_data_custom_[[#This Row],[Customer Age]],AgeGroupMapping!$A$2:$C$5,3,TRUE)</f>
        <v>Adult</v>
      </c>
      <c r="P4716" t="str">
        <f>IF(ecommerce_customer_data_custom_[[#This Row],[Returns]]=1,"Returned","Not Returned")</f>
        <v>Returned</v>
      </c>
      <c r="Q4716" t="str">
        <f>_xlfn.XLOOKUP(ecommerce_customer_data_custom_[[#This Row],[Payment Method]],PaymentMapping!$A$2:$A$11,PaymentMapping!$B$2:$B$11,"Other")</f>
        <v>Wallet/UPI</v>
      </c>
    </row>
    <row r="4717" spans="1:17" x14ac:dyDescent="0.3">
      <c r="A4717">
        <v>34264</v>
      </c>
      <c r="B4717" s="14">
        <v>44649.573275462964</v>
      </c>
      <c r="C4717" t="s">
        <v>14</v>
      </c>
      <c r="D4717">
        <v>66</v>
      </c>
      <c r="E4717">
        <v>3</v>
      </c>
      <c r="F4717">
        <v>4148</v>
      </c>
      <c r="G4717" t="s">
        <v>20</v>
      </c>
      <c r="H4717">
        <v>48</v>
      </c>
      <c r="I4717">
        <v>0</v>
      </c>
      <c r="J4717" t="s">
        <v>17</v>
      </c>
      <c r="K4717">
        <v>0</v>
      </c>
      <c r="L4717">
        <f>YEAR(ecommerce_customer_data_custom_[[#This Row],[Purchase Date]])</f>
        <v>2022</v>
      </c>
      <c r="M4717">
        <f>MONTH(ecommerce_customer_data_custom_[[#This Row],[Purchase Date]])</f>
        <v>3</v>
      </c>
      <c r="N4717" t="str">
        <f>TEXT(ecommerce_customer_data_custom_[[#This Row],[Purchase Date]],"mmmm")</f>
        <v>March</v>
      </c>
      <c r="O4717" t="str">
        <f>VLOOKUP(ecommerce_customer_data_custom_[[#This Row],[Customer Age]],AgeGroupMapping!$A$2:$C$5,3,TRUE)</f>
        <v>Middle-Aged</v>
      </c>
      <c r="P4717" t="str">
        <f>IF(ecommerce_customer_data_custom_[[#This Row],[Returns]]=1,"Returned","Not Returned")</f>
        <v>Not Returned</v>
      </c>
      <c r="Q4717" t="str">
        <f>_xlfn.XLOOKUP(ecommerce_customer_data_custom_[[#This Row],[Payment Method]],PaymentMapping!$A$2:$A$11,PaymentMapping!$B$2:$B$11,"Other")</f>
        <v>Other</v>
      </c>
    </row>
    <row r="4718" spans="1:17" x14ac:dyDescent="0.3">
      <c r="A4718">
        <v>34264</v>
      </c>
      <c r="B4718" s="14">
        <v>44294.250451388885</v>
      </c>
      <c r="C4718" t="s">
        <v>14</v>
      </c>
      <c r="D4718">
        <v>384</v>
      </c>
      <c r="E4718">
        <v>3</v>
      </c>
      <c r="F4718">
        <v>3189</v>
      </c>
      <c r="G4718" t="s">
        <v>20</v>
      </c>
      <c r="H4718">
        <v>48</v>
      </c>
      <c r="I4718">
        <v>0</v>
      </c>
      <c r="J4718" t="s">
        <v>17</v>
      </c>
      <c r="K4718">
        <v>0</v>
      </c>
      <c r="L4718">
        <f>YEAR(ecommerce_customer_data_custom_[[#This Row],[Purchase Date]])</f>
        <v>2021</v>
      </c>
      <c r="M4718">
        <f>MONTH(ecommerce_customer_data_custom_[[#This Row],[Purchase Date]])</f>
        <v>4</v>
      </c>
      <c r="N4718" t="str">
        <f>TEXT(ecommerce_customer_data_custom_[[#This Row],[Purchase Date]],"mmmm")</f>
        <v>April</v>
      </c>
      <c r="O4718" t="str">
        <f>VLOOKUP(ecommerce_customer_data_custom_[[#This Row],[Customer Age]],AgeGroupMapping!$A$2:$C$5,3,TRUE)</f>
        <v>Middle-Aged</v>
      </c>
      <c r="P4718" t="str">
        <f>IF(ecommerce_customer_data_custom_[[#This Row],[Returns]]=1,"Returned","Not Returned")</f>
        <v>Not Returned</v>
      </c>
      <c r="Q4718" t="str">
        <f>_xlfn.XLOOKUP(ecommerce_customer_data_custom_[[#This Row],[Payment Method]],PaymentMapping!$A$2:$A$11,PaymentMapping!$B$2:$B$11,"Other")</f>
        <v>Other</v>
      </c>
    </row>
    <row r="4719" spans="1:17" x14ac:dyDescent="0.3">
      <c r="A4719">
        <v>34264</v>
      </c>
      <c r="B4719" s="14">
        <v>43893.400277777779</v>
      </c>
      <c r="C4719" t="s">
        <v>11</v>
      </c>
      <c r="D4719">
        <v>84</v>
      </c>
      <c r="E4719">
        <v>3</v>
      </c>
      <c r="F4719">
        <v>4804</v>
      </c>
      <c r="G4719" t="s">
        <v>20</v>
      </c>
      <c r="H4719">
        <v>48</v>
      </c>
      <c r="I4719">
        <v>0</v>
      </c>
      <c r="J4719" t="s">
        <v>17</v>
      </c>
      <c r="K4719">
        <v>0</v>
      </c>
      <c r="L4719">
        <f>YEAR(ecommerce_customer_data_custom_[[#This Row],[Purchase Date]])</f>
        <v>2020</v>
      </c>
      <c r="M4719">
        <f>MONTH(ecommerce_customer_data_custom_[[#This Row],[Purchase Date]])</f>
        <v>3</v>
      </c>
      <c r="N4719" t="str">
        <f>TEXT(ecommerce_customer_data_custom_[[#This Row],[Purchase Date]],"mmmm")</f>
        <v>March</v>
      </c>
      <c r="O4719" t="str">
        <f>VLOOKUP(ecommerce_customer_data_custom_[[#This Row],[Customer Age]],AgeGroupMapping!$A$2:$C$5,3,TRUE)</f>
        <v>Middle-Aged</v>
      </c>
      <c r="P4719" t="str">
        <f>IF(ecommerce_customer_data_custom_[[#This Row],[Returns]]=1,"Returned","Not Returned")</f>
        <v>Not Returned</v>
      </c>
      <c r="Q4719" t="str">
        <f>_xlfn.XLOOKUP(ecommerce_customer_data_custom_[[#This Row],[Payment Method]],PaymentMapping!$A$2:$A$11,PaymentMapping!$B$2:$B$11,"Other")</f>
        <v>Other</v>
      </c>
    </row>
    <row r="4720" spans="1:17" x14ac:dyDescent="0.3">
      <c r="A4720">
        <v>34264</v>
      </c>
      <c r="B4720" s="14">
        <v>44684.860856481479</v>
      </c>
      <c r="C4720" t="s">
        <v>18</v>
      </c>
      <c r="D4720">
        <v>65</v>
      </c>
      <c r="E4720">
        <v>3</v>
      </c>
      <c r="F4720">
        <v>1336</v>
      </c>
      <c r="G4720" t="s">
        <v>19</v>
      </c>
      <c r="H4720">
        <v>48</v>
      </c>
      <c r="I4720">
        <v>1</v>
      </c>
      <c r="J4720" t="s">
        <v>17</v>
      </c>
      <c r="K4720">
        <v>0</v>
      </c>
      <c r="L4720">
        <f>YEAR(ecommerce_customer_data_custom_[[#This Row],[Purchase Date]])</f>
        <v>2022</v>
      </c>
      <c r="M4720">
        <f>MONTH(ecommerce_customer_data_custom_[[#This Row],[Purchase Date]])</f>
        <v>5</v>
      </c>
      <c r="N4720" t="str">
        <f>TEXT(ecommerce_customer_data_custom_[[#This Row],[Purchase Date]],"mmmm")</f>
        <v>May</v>
      </c>
      <c r="O4720" t="str">
        <f>VLOOKUP(ecommerce_customer_data_custom_[[#This Row],[Customer Age]],AgeGroupMapping!$A$2:$C$5,3,TRUE)</f>
        <v>Middle-Aged</v>
      </c>
      <c r="P4720" t="str">
        <f>IF(ecommerce_customer_data_custom_[[#This Row],[Returns]]=1,"Returned","Not Returned")</f>
        <v>Returned</v>
      </c>
      <c r="Q4720" t="str">
        <f>_xlfn.XLOOKUP(ecommerce_customer_data_custom_[[#This Row],[Payment Method]],PaymentMapping!$A$2:$A$11,PaymentMapping!$B$2:$B$11,"Other")</f>
        <v>Cash</v>
      </c>
    </row>
    <row r="4721" spans="1:17" x14ac:dyDescent="0.3">
      <c r="A4721">
        <v>34264</v>
      </c>
      <c r="B4721" s="14">
        <v>45033.743634259263</v>
      </c>
      <c r="C4721" t="s">
        <v>11</v>
      </c>
      <c r="D4721">
        <v>167</v>
      </c>
      <c r="E4721">
        <v>2</v>
      </c>
      <c r="F4721">
        <v>4296</v>
      </c>
      <c r="G4721" t="s">
        <v>19</v>
      </c>
      <c r="H4721">
        <v>48</v>
      </c>
      <c r="I4721">
        <v>0</v>
      </c>
      <c r="J4721" t="s">
        <v>17</v>
      </c>
      <c r="K4721">
        <v>0</v>
      </c>
      <c r="L4721">
        <f>YEAR(ecommerce_customer_data_custom_[[#This Row],[Purchase Date]])</f>
        <v>2023</v>
      </c>
      <c r="M4721">
        <f>MONTH(ecommerce_customer_data_custom_[[#This Row],[Purchase Date]])</f>
        <v>4</v>
      </c>
      <c r="N4721" t="str">
        <f>TEXT(ecommerce_customer_data_custom_[[#This Row],[Purchase Date]],"mmmm")</f>
        <v>April</v>
      </c>
      <c r="O4721" t="str">
        <f>VLOOKUP(ecommerce_customer_data_custom_[[#This Row],[Customer Age]],AgeGroupMapping!$A$2:$C$5,3,TRUE)</f>
        <v>Middle-Aged</v>
      </c>
      <c r="P4721" t="str">
        <f>IF(ecommerce_customer_data_custom_[[#This Row],[Returns]]=1,"Returned","Not Returned")</f>
        <v>Not Returned</v>
      </c>
      <c r="Q4721" t="str">
        <f>_xlfn.XLOOKUP(ecommerce_customer_data_custom_[[#This Row],[Payment Method]],PaymentMapping!$A$2:$A$11,PaymentMapping!$B$2:$B$11,"Other")</f>
        <v>Cash</v>
      </c>
    </row>
    <row r="4722" spans="1:17" x14ac:dyDescent="0.3">
      <c r="A4722">
        <v>34264</v>
      </c>
      <c r="B4722" s="14">
        <v>45009.691168981481</v>
      </c>
      <c r="C4722" t="s">
        <v>18</v>
      </c>
      <c r="D4722">
        <v>326</v>
      </c>
      <c r="E4722">
        <v>1</v>
      </c>
      <c r="F4722">
        <v>4940</v>
      </c>
      <c r="G4722" t="s">
        <v>12</v>
      </c>
      <c r="H4722">
        <v>48</v>
      </c>
      <c r="I4722">
        <v>1</v>
      </c>
      <c r="J4722" t="s">
        <v>17</v>
      </c>
      <c r="K4722">
        <v>0</v>
      </c>
      <c r="L4722">
        <f>YEAR(ecommerce_customer_data_custom_[[#This Row],[Purchase Date]])</f>
        <v>2023</v>
      </c>
      <c r="M4722">
        <f>MONTH(ecommerce_customer_data_custom_[[#This Row],[Purchase Date]])</f>
        <v>3</v>
      </c>
      <c r="N4722" t="str">
        <f>TEXT(ecommerce_customer_data_custom_[[#This Row],[Purchase Date]],"mmmm")</f>
        <v>March</v>
      </c>
      <c r="O4722" t="str">
        <f>VLOOKUP(ecommerce_customer_data_custom_[[#This Row],[Customer Age]],AgeGroupMapping!$A$2:$C$5,3,TRUE)</f>
        <v>Middle-Aged</v>
      </c>
      <c r="P4722" t="str">
        <f>IF(ecommerce_customer_data_custom_[[#This Row],[Returns]]=1,"Returned","Not Returned")</f>
        <v>Returned</v>
      </c>
      <c r="Q4722" t="str">
        <f>_xlfn.XLOOKUP(ecommerce_customer_data_custom_[[#This Row],[Payment Method]],PaymentMapping!$A$2:$A$11,PaymentMapping!$B$2:$B$11,"Other")</f>
        <v>Card</v>
      </c>
    </row>
    <row r="4723" spans="1:17" x14ac:dyDescent="0.3">
      <c r="A4723">
        <v>34264</v>
      </c>
      <c r="B4723" s="14">
        <v>44356.961759259262</v>
      </c>
      <c r="C4723" t="s">
        <v>16</v>
      </c>
      <c r="D4723">
        <v>276</v>
      </c>
      <c r="E4723">
        <v>3</v>
      </c>
      <c r="F4723">
        <v>5200</v>
      </c>
      <c r="G4723" t="s">
        <v>19</v>
      </c>
      <c r="H4723">
        <v>48</v>
      </c>
      <c r="I4723">
        <v>1</v>
      </c>
      <c r="J4723" t="s">
        <v>17</v>
      </c>
      <c r="K4723">
        <v>0</v>
      </c>
      <c r="L4723">
        <f>YEAR(ecommerce_customer_data_custom_[[#This Row],[Purchase Date]])</f>
        <v>2021</v>
      </c>
      <c r="M4723">
        <f>MONTH(ecommerce_customer_data_custom_[[#This Row],[Purchase Date]])</f>
        <v>6</v>
      </c>
      <c r="N4723" t="str">
        <f>TEXT(ecommerce_customer_data_custom_[[#This Row],[Purchase Date]],"mmmm")</f>
        <v>June</v>
      </c>
      <c r="O4723" t="str">
        <f>VLOOKUP(ecommerce_customer_data_custom_[[#This Row],[Customer Age]],AgeGroupMapping!$A$2:$C$5,3,TRUE)</f>
        <v>Middle-Aged</v>
      </c>
      <c r="P4723" t="str">
        <f>IF(ecommerce_customer_data_custom_[[#This Row],[Returns]]=1,"Returned","Not Returned")</f>
        <v>Returned</v>
      </c>
      <c r="Q4723" t="str">
        <f>_xlfn.XLOOKUP(ecommerce_customer_data_custom_[[#This Row],[Payment Method]],PaymentMapping!$A$2:$A$11,PaymentMapping!$B$2:$B$11,"Other")</f>
        <v>Cash</v>
      </c>
    </row>
    <row r="4724" spans="1:17" x14ac:dyDescent="0.3">
      <c r="A4724">
        <v>3694</v>
      </c>
      <c r="B4724" s="14">
        <v>44286.18310185185</v>
      </c>
      <c r="C4724" t="s">
        <v>18</v>
      </c>
      <c r="D4724">
        <v>216</v>
      </c>
      <c r="E4724">
        <v>5</v>
      </c>
      <c r="F4724">
        <v>3544</v>
      </c>
      <c r="G4724" t="s">
        <v>12</v>
      </c>
      <c r="H4724">
        <v>19</v>
      </c>
      <c r="I4724">
        <v>0</v>
      </c>
      <c r="J4724" t="s">
        <v>17</v>
      </c>
      <c r="K4724">
        <v>0</v>
      </c>
      <c r="L4724">
        <f>YEAR(ecommerce_customer_data_custom_[[#This Row],[Purchase Date]])</f>
        <v>2021</v>
      </c>
      <c r="M4724">
        <f>MONTH(ecommerce_customer_data_custom_[[#This Row],[Purchase Date]])</f>
        <v>3</v>
      </c>
      <c r="N4724" t="str">
        <f>TEXT(ecommerce_customer_data_custom_[[#This Row],[Purchase Date]],"mmmm")</f>
        <v>March</v>
      </c>
      <c r="O4724" t="str">
        <f>VLOOKUP(ecommerce_customer_data_custom_[[#This Row],[Customer Age]],AgeGroupMapping!$A$2:$C$5,3,TRUE)</f>
        <v>Young</v>
      </c>
      <c r="P4724" t="str">
        <f>IF(ecommerce_customer_data_custom_[[#This Row],[Returns]]=1,"Returned","Not Returned")</f>
        <v>Not Returned</v>
      </c>
      <c r="Q4724" t="str">
        <f>_xlfn.XLOOKUP(ecommerce_customer_data_custom_[[#This Row],[Payment Method]],PaymentMapping!$A$2:$A$11,PaymentMapping!$B$2:$B$11,"Other")</f>
        <v>Card</v>
      </c>
    </row>
    <row r="4725" spans="1:17" x14ac:dyDescent="0.3">
      <c r="A4725">
        <v>3694</v>
      </c>
      <c r="B4725" s="14">
        <v>43923.382916666669</v>
      </c>
      <c r="C4725" t="s">
        <v>16</v>
      </c>
      <c r="D4725">
        <v>206</v>
      </c>
      <c r="E4725">
        <v>3</v>
      </c>
      <c r="F4725">
        <v>1310</v>
      </c>
      <c r="G4725" t="s">
        <v>12</v>
      </c>
      <c r="H4725">
        <v>19</v>
      </c>
      <c r="I4725">
        <v>1</v>
      </c>
      <c r="J4725" t="s">
        <v>17</v>
      </c>
      <c r="K4725">
        <v>0</v>
      </c>
      <c r="L4725">
        <f>YEAR(ecommerce_customer_data_custom_[[#This Row],[Purchase Date]])</f>
        <v>2020</v>
      </c>
      <c r="M4725">
        <f>MONTH(ecommerce_customer_data_custom_[[#This Row],[Purchase Date]])</f>
        <v>4</v>
      </c>
      <c r="N4725" t="str">
        <f>TEXT(ecommerce_customer_data_custom_[[#This Row],[Purchase Date]],"mmmm")</f>
        <v>April</v>
      </c>
      <c r="O4725" t="str">
        <f>VLOOKUP(ecommerce_customer_data_custom_[[#This Row],[Customer Age]],AgeGroupMapping!$A$2:$C$5,3,TRUE)</f>
        <v>Young</v>
      </c>
      <c r="P4725" t="str">
        <f>IF(ecommerce_customer_data_custom_[[#This Row],[Returns]]=1,"Returned","Not Returned")</f>
        <v>Returned</v>
      </c>
      <c r="Q4725" t="str">
        <f>_xlfn.XLOOKUP(ecommerce_customer_data_custom_[[#This Row],[Payment Method]],PaymentMapping!$A$2:$A$11,PaymentMapping!$B$2:$B$11,"Other")</f>
        <v>Card</v>
      </c>
    </row>
    <row r="4726" spans="1:17" x14ac:dyDescent="0.3">
      <c r="A4726">
        <v>3694</v>
      </c>
      <c r="B4726" s="14">
        <v>44356.697291666664</v>
      </c>
      <c r="C4726" t="s">
        <v>18</v>
      </c>
      <c r="D4726">
        <v>62</v>
      </c>
      <c r="E4726">
        <v>1</v>
      </c>
      <c r="F4726">
        <v>1600</v>
      </c>
      <c r="G4726" t="s">
        <v>19</v>
      </c>
      <c r="H4726">
        <v>19</v>
      </c>
      <c r="I4726">
        <v>0</v>
      </c>
      <c r="J4726" t="s">
        <v>17</v>
      </c>
      <c r="K4726">
        <v>0</v>
      </c>
      <c r="L4726">
        <f>YEAR(ecommerce_customer_data_custom_[[#This Row],[Purchase Date]])</f>
        <v>2021</v>
      </c>
      <c r="M4726">
        <f>MONTH(ecommerce_customer_data_custom_[[#This Row],[Purchase Date]])</f>
        <v>6</v>
      </c>
      <c r="N4726" t="str">
        <f>TEXT(ecommerce_customer_data_custom_[[#This Row],[Purchase Date]],"mmmm")</f>
        <v>June</v>
      </c>
      <c r="O4726" t="str">
        <f>VLOOKUP(ecommerce_customer_data_custom_[[#This Row],[Customer Age]],AgeGroupMapping!$A$2:$C$5,3,TRUE)</f>
        <v>Young</v>
      </c>
      <c r="P4726" t="str">
        <f>IF(ecommerce_customer_data_custom_[[#This Row],[Returns]]=1,"Returned","Not Returned")</f>
        <v>Not Returned</v>
      </c>
      <c r="Q4726" t="str">
        <f>_xlfn.XLOOKUP(ecommerce_customer_data_custom_[[#This Row],[Payment Method]],PaymentMapping!$A$2:$A$11,PaymentMapping!$B$2:$B$11,"Other")</f>
        <v>Cash</v>
      </c>
    </row>
    <row r="4727" spans="1:17" x14ac:dyDescent="0.3">
      <c r="A4727">
        <v>3694</v>
      </c>
      <c r="B4727" s="14">
        <v>44520.636319444442</v>
      </c>
      <c r="C4727" t="s">
        <v>14</v>
      </c>
      <c r="D4727">
        <v>360</v>
      </c>
      <c r="E4727">
        <v>4</v>
      </c>
      <c r="F4727">
        <v>2081</v>
      </c>
      <c r="G4727" t="s">
        <v>15</v>
      </c>
      <c r="H4727">
        <v>19</v>
      </c>
      <c r="I4727">
        <v>1</v>
      </c>
      <c r="J4727" t="s">
        <v>17</v>
      </c>
      <c r="K4727">
        <v>0</v>
      </c>
      <c r="L4727">
        <f>YEAR(ecommerce_customer_data_custom_[[#This Row],[Purchase Date]])</f>
        <v>2021</v>
      </c>
      <c r="M4727">
        <f>MONTH(ecommerce_customer_data_custom_[[#This Row],[Purchase Date]])</f>
        <v>11</v>
      </c>
      <c r="N4727" t="str">
        <f>TEXT(ecommerce_customer_data_custom_[[#This Row],[Purchase Date]],"mmmm")</f>
        <v>November</v>
      </c>
      <c r="O4727" t="str">
        <f>VLOOKUP(ecommerce_customer_data_custom_[[#This Row],[Customer Age]],AgeGroupMapping!$A$2:$C$5,3,TRUE)</f>
        <v>Young</v>
      </c>
      <c r="P4727" t="str">
        <f>IF(ecommerce_customer_data_custom_[[#This Row],[Returns]]=1,"Returned","Not Returned")</f>
        <v>Returned</v>
      </c>
      <c r="Q4727" t="str">
        <f>_xlfn.XLOOKUP(ecommerce_customer_data_custom_[[#This Row],[Payment Method]],PaymentMapping!$A$2:$A$11,PaymentMapping!$B$2:$B$11,"Other")</f>
        <v>Wallet/UPI</v>
      </c>
    </row>
    <row r="4728" spans="1:17" x14ac:dyDescent="0.3">
      <c r="A4728">
        <v>3694</v>
      </c>
      <c r="B4728" s="14">
        <v>44396.341724537036</v>
      </c>
      <c r="C4728" t="s">
        <v>18</v>
      </c>
      <c r="D4728">
        <v>25</v>
      </c>
      <c r="E4728">
        <v>3</v>
      </c>
      <c r="F4728">
        <v>4534</v>
      </c>
      <c r="G4728" t="s">
        <v>12</v>
      </c>
      <c r="H4728">
        <v>19</v>
      </c>
      <c r="I4728">
        <v>0</v>
      </c>
      <c r="J4728" t="s">
        <v>17</v>
      </c>
      <c r="K4728">
        <v>0</v>
      </c>
      <c r="L4728">
        <f>YEAR(ecommerce_customer_data_custom_[[#This Row],[Purchase Date]])</f>
        <v>2021</v>
      </c>
      <c r="M4728">
        <f>MONTH(ecommerce_customer_data_custom_[[#This Row],[Purchase Date]])</f>
        <v>7</v>
      </c>
      <c r="N4728" t="str">
        <f>TEXT(ecommerce_customer_data_custom_[[#This Row],[Purchase Date]],"mmmm")</f>
        <v>July</v>
      </c>
      <c r="O4728" t="str">
        <f>VLOOKUP(ecommerce_customer_data_custom_[[#This Row],[Customer Age]],AgeGroupMapping!$A$2:$C$5,3,TRUE)</f>
        <v>Young</v>
      </c>
      <c r="P4728" t="str">
        <f>IF(ecommerce_customer_data_custom_[[#This Row],[Returns]]=1,"Returned","Not Returned")</f>
        <v>Not Returned</v>
      </c>
      <c r="Q4728" t="str">
        <f>_xlfn.XLOOKUP(ecommerce_customer_data_custom_[[#This Row],[Payment Method]],PaymentMapping!$A$2:$A$11,PaymentMapping!$B$2:$B$11,"Other")</f>
        <v>Card</v>
      </c>
    </row>
    <row r="4729" spans="1:17" x14ac:dyDescent="0.3">
      <c r="A4729">
        <v>3694</v>
      </c>
      <c r="B4729" s="14">
        <v>44426.287881944445</v>
      </c>
      <c r="C4729" t="s">
        <v>18</v>
      </c>
      <c r="D4729">
        <v>53</v>
      </c>
      <c r="E4729">
        <v>2</v>
      </c>
      <c r="F4729">
        <v>4951</v>
      </c>
      <c r="G4729" t="s">
        <v>19</v>
      </c>
      <c r="H4729">
        <v>19</v>
      </c>
      <c r="I4729">
        <v>0</v>
      </c>
      <c r="J4729" t="s">
        <v>17</v>
      </c>
      <c r="K4729">
        <v>0</v>
      </c>
      <c r="L4729">
        <f>YEAR(ecommerce_customer_data_custom_[[#This Row],[Purchase Date]])</f>
        <v>2021</v>
      </c>
      <c r="M4729">
        <f>MONTH(ecommerce_customer_data_custom_[[#This Row],[Purchase Date]])</f>
        <v>8</v>
      </c>
      <c r="N4729" t="str">
        <f>TEXT(ecommerce_customer_data_custom_[[#This Row],[Purchase Date]],"mmmm")</f>
        <v>August</v>
      </c>
      <c r="O4729" t="str">
        <f>VLOOKUP(ecommerce_customer_data_custom_[[#This Row],[Customer Age]],AgeGroupMapping!$A$2:$C$5,3,TRUE)</f>
        <v>Young</v>
      </c>
      <c r="P4729" t="str">
        <f>IF(ecommerce_customer_data_custom_[[#This Row],[Returns]]=1,"Returned","Not Returned")</f>
        <v>Not Returned</v>
      </c>
      <c r="Q4729" t="str">
        <f>_xlfn.XLOOKUP(ecommerce_customer_data_custom_[[#This Row],[Payment Method]],PaymentMapping!$A$2:$A$11,PaymentMapping!$B$2:$B$11,"Other")</f>
        <v>Cash</v>
      </c>
    </row>
    <row r="4730" spans="1:17" x14ac:dyDescent="0.3">
      <c r="A4730">
        <v>3694</v>
      </c>
      <c r="B4730" s="14">
        <v>45028.142164351855</v>
      </c>
      <c r="C4730" t="s">
        <v>16</v>
      </c>
      <c r="D4730">
        <v>420</v>
      </c>
      <c r="E4730">
        <v>4</v>
      </c>
      <c r="F4730">
        <v>326</v>
      </c>
      <c r="G4730" t="s">
        <v>12</v>
      </c>
      <c r="H4730">
        <v>19</v>
      </c>
      <c r="I4730">
        <v>1</v>
      </c>
      <c r="J4730" t="s">
        <v>17</v>
      </c>
      <c r="K4730">
        <v>0</v>
      </c>
      <c r="L4730">
        <f>YEAR(ecommerce_customer_data_custom_[[#This Row],[Purchase Date]])</f>
        <v>2023</v>
      </c>
      <c r="M4730">
        <f>MONTH(ecommerce_customer_data_custom_[[#This Row],[Purchase Date]])</f>
        <v>4</v>
      </c>
      <c r="N4730" t="str">
        <f>TEXT(ecommerce_customer_data_custom_[[#This Row],[Purchase Date]],"mmmm")</f>
        <v>April</v>
      </c>
      <c r="O4730" t="str">
        <f>VLOOKUP(ecommerce_customer_data_custom_[[#This Row],[Customer Age]],AgeGroupMapping!$A$2:$C$5,3,TRUE)</f>
        <v>Young</v>
      </c>
      <c r="P4730" t="str">
        <f>IF(ecommerce_customer_data_custom_[[#This Row],[Returns]]=1,"Returned","Not Returned")</f>
        <v>Returned</v>
      </c>
      <c r="Q4730" t="str">
        <f>_xlfn.XLOOKUP(ecommerce_customer_data_custom_[[#This Row],[Payment Method]],PaymentMapping!$A$2:$A$11,PaymentMapping!$B$2:$B$11,"Other")</f>
        <v>Card</v>
      </c>
    </row>
    <row r="4731" spans="1:17" x14ac:dyDescent="0.3">
      <c r="A4731">
        <v>3694</v>
      </c>
      <c r="B4731" s="14">
        <v>44148.163321759261</v>
      </c>
      <c r="C4731" t="s">
        <v>18</v>
      </c>
      <c r="D4731">
        <v>219</v>
      </c>
      <c r="E4731">
        <v>5</v>
      </c>
      <c r="F4731">
        <v>3836</v>
      </c>
      <c r="G4731" t="s">
        <v>20</v>
      </c>
      <c r="H4731">
        <v>19</v>
      </c>
      <c r="I4731">
        <v>1</v>
      </c>
      <c r="J4731" t="s">
        <v>17</v>
      </c>
      <c r="K4731">
        <v>0</v>
      </c>
      <c r="L4731">
        <f>YEAR(ecommerce_customer_data_custom_[[#This Row],[Purchase Date]])</f>
        <v>2020</v>
      </c>
      <c r="M4731">
        <f>MONTH(ecommerce_customer_data_custom_[[#This Row],[Purchase Date]])</f>
        <v>11</v>
      </c>
      <c r="N4731" t="str">
        <f>TEXT(ecommerce_customer_data_custom_[[#This Row],[Purchase Date]],"mmmm")</f>
        <v>November</v>
      </c>
      <c r="O4731" t="str">
        <f>VLOOKUP(ecommerce_customer_data_custom_[[#This Row],[Customer Age]],AgeGroupMapping!$A$2:$C$5,3,TRUE)</f>
        <v>Young</v>
      </c>
      <c r="P4731" t="str">
        <f>IF(ecommerce_customer_data_custom_[[#This Row],[Returns]]=1,"Returned","Not Returned")</f>
        <v>Returned</v>
      </c>
      <c r="Q4731" t="str">
        <f>_xlfn.XLOOKUP(ecommerce_customer_data_custom_[[#This Row],[Payment Method]],PaymentMapping!$A$2:$A$11,PaymentMapping!$B$2:$B$11,"Other")</f>
        <v>Other</v>
      </c>
    </row>
    <row r="4732" spans="1:17" x14ac:dyDescent="0.3">
      <c r="A4732">
        <v>3694</v>
      </c>
      <c r="B4732" s="14">
        <v>44212.293379629627</v>
      </c>
      <c r="C4732" t="s">
        <v>16</v>
      </c>
      <c r="D4732">
        <v>335</v>
      </c>
      <c r="E4732">
        <v>5</v>
      </c>
      <c r="F4732">
        <v>5012</v>
      </c>
      <c r="G4732" t="s">
        <v>12</v>
      </c>
      <c r="H4732">
        <v>19</v>
      </c>
      <c r="I4732">
        <v>1</v>
      </c>
      <c r="J4732" t="s">
        <v>17</v>
      </c>
      <c r="K4732">
        <v>0</v>
      </c>
      <c r="L4732">
        <f>YEAR(ecommerce_customer_data_custom_[[#This Row],[Purchase Date]])</f>
        <v>2021</v>
      </c>
      <c r="M4732">
        <f>MONTH(ecommerce_customer_data_custom_[[#This Row],[Purchase Date]])</f>
        <v>1</v>
      </c>
      <c r="N4732" t="str">
        <f>TEXT(ecommerce_customer_data_custom_[[#This Row],[Purchase Date]],"mmmm")</f>
        <v>January</v>
      </c>
      <c r="O4732" t="str">
        <f>VLOOKUP(ecommerce_customer_data_custom_[[#This Row],[Customer Age]],AgeGroupMapping!$A$2:$C$5,3,TRUE)</f>
        <v>Young</v>
      </c>
      <c r="P4732" t="str">
        <f>IF(ecommerce_customer_data_custom_[[#This Row],[Returns]]=1,"Returned","Not Returned")</f>
        <v>Returned</v>
      </c>
      <c r="Q4732" t="str">
        <f>_xlfn.XLOOKUP(ecommerce_customer_data_custom_[[#This Row],[Payment Method]],PaymentMapping!$A$2:$A$11,PaymentMapping!$B$2:$B$11,"Other")</f>
        <v>Card</v>
      </c>
    </row>
    <row r="4733" spans="1:17" x14ac:dyDescent="0.3">
      <c r="A4733">
        <v>48148</v>
      </c>
      <c r="B4733" s="14">
        <v>44238.83085648148</v>
      </c>
      <c r="C4733" t="s">
        <v>14</v>
      </c>
      <c r="D4733">
        <v>142</v>
      </c>
      <c r="E4733">
        <v>2</v>
      </c>
      <c r="F4733">
        <v>4709</v>
      </c>
      <c r="G4733" t="s">
        <v>12</v>
      </c>
      <c r="H4733">
        <v>67</v>
      </c>
      <c r="I4733">
        <v>0</v>
      </c>
      <c r="J4733" t="s">
        <v>13</v>
      </c>
      <c r="K4733">
        <v>1</v>
      </c>
      <c r="L4733">
        <f>YEAR(ecommerce_customer_data_custom_[[#This Row],[Purchase Date]])</f>
        <v>2021</v>
      </c>
      <c r="M4733">
        <f>MONTH(ecommerce_customer_data_custom_[[#This Row],[Purchase Date]])</f>
        <v>2</v>
      </c>
      <c r="N4733" t="str">
        <f>TEXT(ecommerce_customer_data_custom_[[#This Row],[Purchase Date]],"mmmm")</f>
        <v>February</v>
      </c>
      <c r="O4733" t="str">
        <f>VLOOKUP(ecommerce_customer_data_custom_[[#This Row],[Customer Age]],AgeGroupMapping!$A$2:$C$5,3,TRUE)</f>
        <v>Senior</v>
      </c>
      <c r="P4733" t="str">
        <f>IF(ecommerce_customer_data_custom_[[#This Row],[Returns]]=1,"Returned","Not Returned")</f>
        <v>Not Returned</v>
      </c>
      <c r="Q4733" t="str">
        <f>_xlfn.XLOOKUP(ecommerce_customer_data_custom_[[#This Row],[Payment Method]],PaymentMapping!$A$2:$A$11,PaymentMapping!$B$2:$B$11,"Other")</f>
        <v>Card</v>
      </c>
    </row>
    <row r="4734" spans="1:17" x14ac:dyDescent="0.3">
      <c r="A4734">
        <v>48148</v>
      </c>
      <c r="B4734" s="14">
        <v>44009.173090277778</v>
      </c>
      <c r="C4734" t="s">
        <v>14</v>
      </c>
      <c r="D4734">
        <v>154</v>
      </c>
      <c r="E4734">
        <v>2</v>
      </c>
      <c r="F4734">
        <v>4642</v>
      </c>
      <c r="G4734" t="s">
        <v>19</v>
      </c>
      <c r="H4734">
        <v>67</v>
      </c>
      <c r="I4734">
        <v>0</v>
      </c>
      <c r="J4734" t="s">
        <v>13</v>
      </c>
      <c r="K4734">
        <v>1</v>
      </c>
      <c r="L4734">
        <f>YEAR(ecommerce_customer_data_custom_[[#This Row],[Purchase Date]])</f>
        <v>2020</v>
      </c>
      <c r="M4734">
        <f>MONTH(ecommerce_customer_data_custom_[[#This Row],[Purchase Date]])</f>
        <v>6</v>
      </c>
      <c r="N4734" t="str">
        <f>TEXT(ecommerce_customer_data_custom_[[#This Row],[Purchase Date]],"mmmm")</f>
        <v>June</v>
      </c>
      <c r="O4734" t="str">
        <f>VLOOKUP(ecommerce_customer_data_custom_[[#This Row],[Customer Age]],AgeGroupMapping!$A$2:$C$5,3,TRUE)</f>
        <v>Senior</v>
      </c>
      <c r="P4734" t="str">
        <f>IF(ecommerce_customer_data_custom_[[#This Row],[Returns]]=1,"Returned","Not Returned")</f>
        <v>Not Returned</v>
      </c>
      <c r="Q4734" t="str">
        <f>_xlfn.XLOOKUP(ecommerce_customer_data_custom_[[#This Row],[Payment Method]],PaymentMapping!$A$2:$A$11,PaymentMapping!$B$2:$B$11,"Other")</f>
        <v>Cash</v>
      </c>
    </row>
    <row r="4735" spans="1:17" x14ac:dyDescent="0.3">
      <c r="A4735">
        <v>48148</v>
      </c>
      <c r="B4735" s="14">
        <v>44548.878125000003</v>
      </c>
      <c r="C4735" t="s">
        <v>18</v>
      </c>
      <c r="D4735">
        <v>120</v>
      </c>
      <c r="E4735">
        <v>4</v>
      </c>
      <c r="F4735">
        <v>4765</v>
      </c>
      <c r="G4735" t="s">
        <v>19</v>
      </c>
      <c r="H4735">
        <v>67</v>
      </c>
      <c r="I4735">
        <v>0</v>
      </c>
      <c r="J4735" t="s">
        <v>13</v>
      </c>
      <c r="K4735">
        <v>1</v>
      </c>
      <c r="L4735">
        <f>YEAR(ecommerce_customer_data_custom_[[#This Row],[Purchase Date]])</f>
        <v>2021</v>
      </c>
      <c r="M4735">
        <f>MONTH(ecommerce_customer_data_custom_[[#This Row],[Purchase Date]])</f>
        <v>12</v>
      </c>
      <c r="N4735" t="str">
        <f>TEXT(ecommerce_customer_data_custom_[[#This Row],[Purchase Date]],"mmmm")</f>
        <v>December</v>
      </c>
      <c r="O4735" t="str">
        <f>VLOOKUP(ecommerce_customer_data_custom_[[#This Row],[Customer Age]],AgeGroupMapping!$A$2:$C$5,3,TRUE)</f>
        <v>Senior</v>
      </c>
      <c r="P4735" t="str">
        <f>IF(ecommerce_customer_data_custom_[[#This Row],[Returns]]=1,"Returned","Not Returned")</f>
        <v>Not Returned</v>
      </c>
      <c r="Q4735" t="str">
        <f>_xlfn.XLOOKUP(ecommerce_customer_data_custom_[[#This Row],[Payment Method]],PaymentMapping!$A$2:$A$11,PaymentMapping!$B$2:$B$11,"Other")</f>
        <v>Cash</v>
      </c>
    </row>
    <row r="4736" spans="1:17" x14ac:dyDescent="0.3">
      <c r="A4736">
        <v>48148</v>
      </c>
      <c r="B4736" s="14">
        <v>44114.483252314814</v>
      </c>
      <c r="C4736" t="s">
        <v>11</v>
      </c>
      <c r="D4736">
        <v>72</v>
      </c>
      <c r="E4736">
        <v>4</v>
      </c>
      <c r="F4736">
        <v>5091</v>
      </c>
      <c r="G4736" t="s">
        <v>12</v>
      </c>
      <c r="H4736">
        <v>67</v>
      </c>
      <c r="I4736">
        <v>1</v>
      </c>
      <c r="J4736" t="s">
        <v>13</v>
      </c>
      <c r="K4736">
        <v>1</v>
      </c>
      <c r="L4736">
        <f>YEAR(ecommerce_customer_data_custom_[[#This Row],[Purchase Date]])</f>
        <v>2020</v>
      </c>
      <c r="M4736">
        <f>MONTH(ecommerce_customer_data_custom_[[#This Row],[Purchase Date]])</f>
        <v>10</v>
      </c>
      <c r="N4736" t="str">
        <f>TEXT(ecommerce_customer_data_custom_[[#This Row],[Purchase Date]],"mmmm")</f>
        <v>October</v>
      </c>
      <c r="O4736" t="str">
        <f>VLOOKUP(ecommerce_customer_data_custom_[[#This Row],[Customer Age]],AgeGroupMapping!$A$2:$C$5,3,TRUE)</f>
        <v>Senior</v>
      </c>
      <c r="P4736" t="str">
        <f>IF(ecommerce_customer_data_custom_[[#This Row],[Returns]]=1,"Returned","Not Returned")</f>
        <v>Returned</v>
      </c>
      <c r="Q4736" t="str">
        <f>_xlfn.XLOOKUP(ecommerce_customer_data_custom_[[#This Row],[Payment Method]],PaymentMapping!$A$2:$A$11,PaymentMapping!$B$2:$B$11,"Other")</f>
        <v>Card</v>
      </c>
    </row>
    <row r="4737" spans="1:17" x14ac:dyDescent="0.3">
      <c r="A4737">
        <v>48148</v>
      </c>
      <c r="B4737" s="14">
        <v>44763.005902777775</v>
      </c>
      <c r="C4737" t="s">
        <v>16</v>
      </c>
      <c r="D4737">
        <v>393</v>
      </c>
      <c r="E4737">
        <v>3</v>
      </c>
      <c r="F4737">
        <v>4180</v>
      </c>
      <c r="G4737" t="s">
        <v>19</v>
      </c>
      <c r="H4737">
        <v>67</v>
      </c>
      <c r="I4737">
        <v>0</v>
      </c>
      <c r="J4737" t="s">
        <v>13</v>
      </c>
      <c r="K4737">
        <v>1</v>
      </c>
      <c r="L4737">
        <f>YEAR(ecommerce_customer_data_custom_[[#This Row],[Purchase Date]])</f>
        <v>2022</v>
      </c>
      <c r="M4737">
        <f>MONTH(ecommerce_customer_data_custom_[[#This Row],[Purchase Date]])</f>
        <v>7</v>
      </c>
      <c r="N4737" t="str">
        <f>TEXT(ecommerce_customer_data_custom_[[#This Row],[Purchase Date]],"mmmm")</f>
        <v>July</v>
      </c>
      <c r="O4737" t="str">
        <f>VLOOKUP(ecommerce_customer_data_custom_[[#This Row],[Customer Age]],AgeGroupMapping!$A$2:$C$5,3,TRUE)</f>
        <v>Senior</v>
      </c>
      <c r="P4737" t="str">
        <f>IF(ecommerce_customer_data_custom_[[#This Row],[Returns]]=1,"Returned","Not Returned")</f>
        <v>Not Returned</v>
      </c>
      <c r="Q4737" t="str">
        <f>_xlfn.XLOOKUP(ecommerce_customer_data_custom_[[#This Row],[Payment Method]],PaymentMapping!$A$2:$A$11,PaymentMapping!$B$2:$B$11,"Other")</f>
        <v>Cash</v>
      </c>
    </row>
    <row r="4738" spans="1:17" x14ac:dyDescent="0.3">
      <c r="A4738">
        <v>48148</v>
      </c>
      <c r="B4738" s="14">
        <v>44289.866979166669</v>
      </c>
      <c r="C4738" t="s">
        <v>14</v>
      </c>
      <c r="D4738">
        <v>73</v>
      </c>
      <c r="E4738">
        <v>1</v>
      </c>
      <c r="F4738">
        <v>2728</v>
      </c>
      <c r="G4738" t="s">
        <v>12</v>
      </c>
      <c r="H4738">
        <v>67</v>
      </c>
      <c r="I4738">
        <v>1</v>
      </c>
      <c r="J4738" t="s">
        <v>13</v>
      </c>
      <c r="K4738">
        <v>1</v>
      </c>
      <c r="L4738">
        <f>YEAR(ecommerce_customer_data_custom_[[#This Row],[Purchase Date]])</f>
        <v>2021</v>
      </c>
      <c r="M4738">
        <f>MONTH(ecommerce_customer_data_custom_[[#This Row],[Purchase Date]])</f>
        <v>4</v>
      </c>
      <c r="N4738" t="str">
        <f>TEXT(ecommerce_customer_data_custom_[[#This Row],[Purchase Date]],"mmmm")</f>
        <v>April</v>
      </c>
      <c r="O4738" t="str">
        <f>VLOOKUP(ecommerce_customer_data_custom_[[#This Row],[Customer Age]],AgeGroupMapping!$A$2:$C$5,3,TRUE)</f>
        <v>Senior</v>
      </c>
      <c r="P4738" t="str">
        <f>IF(ecommerce_customer_data_custom_[[#This Row],[Returns]]=1,"Returned","Not Returned")</f>
        <v>Returned</v>
      </c>
      <c r="Q4738" t="str">
        <f>_xlfn.XLOOKUP(ecommerce_customer_data_custom_[[#This Row],[Payment Method]],PaymentMapping!$A$2:$A$11,PaymentMapping!$B$2:$B$11,"Other")</f>
        <v>Card</v>
      </c>
    </row>
    <row r="4739" spans="1:17" x14ac:dyDescent="0.3">
      <c r="A4739">
        <v>48148</v>
      </c>
      <c r="B4739" s="14">
        <v>44016.301701388889</v>
      </c>
      <c r="C4739" t="s">
        <v>16</v>
      </c>
      <c r="D4739">
        <v>459</v>
      </c>
      <c r="E4739">
        <v>3</v>
      </c>
      <c r="F4739">
        <v>492</v>
      </c>
      <c r="G4739" t="s">
        <v>19</v>
      </c>
      <c r="H4739">
        <v>67</v>
      </c>
      <c r="I4739">
        <v>0</v>
      </c>
      <c r="J4739" t="s">
        <v>13</v>
      </c>
      <c r="K4739">
        <v>1</v>
      </c>
      <c r="L4739">
        <f>YEAR(ecommerce_customer_data_custom_[[#This Row],[Purchase Date]])</f>
        <v>2020</v>
      </c>
      <c r="M4739">
        <f>MONTH(ecommerce_customer_data_custom_[[#This Row],[Purchase Date]])</f>
        <v>7</v>
      </c>
      <c r="N4739" t="str">
        <f>TEXT(ecommerce_customer_data_custom_[[#This Row],[Purchase Date]],"mmmm")</f>
        <v>July</v>
      </c>
      <c r="O4739" t="str">
        <f>VLOOKUP(ecommerce_customer_data_custom_[[#This Row],[Customer Age]],AgeGroupMapping!$A$2:$C$5,3,TRUE)</f>
        <v>Senior</v>
      </c>
      <c r="P4739" t="str">
        <f>IF(ecommerce_customer_data_custom_[[#This Row],[Returns]]=1,"Returned","Not Returned")</f>
        <v>Not Returned</v>
      </c>
      <c r="Q4739" t="str">
        <f>_xlfn.XLOOKUP(ecommerce_customer_data_custom_[[#This Row],[Payment Method]],PaymentMapping!$A$2:$A$11,PaymentMapping!$B$2:$B$11,"Other")</f>
        <v>Cash</v>
      </c>
    </row>
    <row r="4740" spans="1:17" x14ac:dyDescent="0.3">
      <c r="A4740">
        <v>31528</v>
      </c>
      <c r="B4740" s="14">
        <v>45084.702824074076</v>
      </c>
      <c r="C4740" t="s">
        <v>16</v>
      </c>
      <c r="D4740">
        <v>46</v>
      </c>
      <c r="E4740">
        <v>1</v>
      </c>
      <c r="F4740">
        <v>2458</v>
      </c>
      <c r="G4740" t="s">
        <v>19</v>
      </c>
      <c r="H4740">
        <v>51</v>
      </c>
      <c r="I4740">
        <v>1</v>
      </c>
      <c r="J4740" t="s">
        <v>17</v>
      </c>
      <c r="K4740">
        <v>0</v>
      </c>
      <c r="L4740">
        <f>YEAR(ecommerce_customer_data_custom_[[#This Row],[Purchase Date]])</f>
        <v>2023</v>
      </c>
      <c r="M4740">
        <f>MONTH(ecommerce_customer_data_custom_[[#This Row],[Purchase Date]])</f>
        <v>6</v>
      </c>
      <c r="N4740" t="str">
        <f>TEXT(ecommerce_customer_data_custom_[[#This Row],[Purchase Date]],"mmmm")</f>
        <v>June</v>
      </c>
      <c r="O4740" t="str">
        <f>VLOOKUP(ecommerce_customer_data_custom_[[#This Row],[Customer Age]],AgeGroupMapping!$A$2:$C$5,3,TRUE)</f>
        <v>Middle-Aged</v>
      </c>
      <c r="P4740" t="str">
        <f>IF(ecommerce_customer_data_custom_[[#This Row],[Returns]]=1,"Returned","Not Returned")</f>
        <v>Returned</v>
      </c>
      <c r="Q4740" t="str">
        <f>_xlfn.XLOOKUP(ecommerce_customer_data_custom_[[#This Row],[Payment Method]],PaymentMapping!$A$2:$A$11,PaymentMapping!$B$2:$B$11,"Other")</f>
        <v>Cash</v>
      </c>
    </row>
    <row r="4741" spans="1:17" x14ac:dyDescent="0.3">
      <c r="A4741">
        <v>31528</v>
      </c>
      <c r="B4741" s="14">
        <v>44180.61005787037</v>
      </c>
      <c r="C4741" t="s">
        <v>16</v>
      </c>
      <c r="D4741">
        <v>42</v>
      </c>
      <c r="E4741">
        <v>4</v>
      </c>
      <c r="F4741">
        <v>3815</v>
      </c>
      <c r="G4741" t="s">
        <v>12</v>
      </c>
      <c r="H4741">
        <v>51</v>
      </c>
      <c r="I4741">
        <v>0</v>
      </c>
      <c r="J4741" t="s">
        <v>17</v>
      </c>
      <c r="K4741">
        <v>0</v>
      </c>
      <c r="L4741">
        <f>YEAR(ecommerce_customer_data_custom_[[#This Row],[Purchase Date]])</f>
        <v>2020</v>
      </c>
      <c r="M4741">
        <f>MONTH(ecommerce_customer_data_custom_[[#This Row],[Purchase Date]])</f>
        <v>12</v>
      </c>
      <c r="N4741" t="str">
        <f>TEXT(ecommerce_customer_data_custom_[[#This Row],[Purchase Date]],"mmmm")</f>
        <v>December</v>
      </c>
      <c r="O4741" t="str">
        <f>VLOOKUP(ecommerce_customer_data_custom_[[#This Row],[Customer Age]],AgeGroupMapping!$A$2:$C$5,3,TRUE)</f>
        <v>Middle-Aged</v>
      </c>
      <c r="P4741" t="str">
        <f>IF(ecommerce_customer_data_custom_[[#This Row],[Returns]]=1,"Returned","Not Returned")</f>
        <v>Not Returned</v>
      </c>
      <c r="Q4741" t="str">
        <f>_xlfn.XLOOKUP(ecommerce_customer_data_custom_[[#This Row],[Payment Method]],PaymentMapping!$A$2:$A$11,PaymentMapping!$B$2:$B$11,"Other")</f>
        <v>Card</v>
      </c>
    </row>
    <row r="4742" spans="1:17" x14ac:dyDescent="0.3">
      <c r="A4742">
        <v>31528</v>
      </c>
      <c r="B4742" s="14">
        <v>44889.223553240743</v>
      </c>
      <c r="C4742" t="s">
        <v>16</v>
      </c>
      <c r="D4742">
        <v>270</v>
      </c>
      <c r="E4742">
        <v>1</v>
      </c>
      <c r="F4742">
        <v>3673</v>
      </c>
      <c r="G4742" t="s">
        <v>12</v>
      </c>
      <c r="H4742">
        <v>51</v>
      </c>
      <c r="I4742">
        <v>0</v>
      </c>
      <c r="J4742" t="s">
        <v>17</v>
      </c>
      <c r="K4742">
        <v>0</v>
      </c>
      <c r="L4742">
        <f>YEAR(ecommerce_customer_data_custom_[[#This Row],[Purchase Date]])</f>
        <v>2022</v>
      </c>
      <c r="M4742">
        <f>MONTH(ecommerce_customer_data_custom_[[#This Row],[Purchase Date]])</f>
        <v>11</v>
      </c>
      <c r="N4742" t="str">
        <f>TEXT(ecommerce_customer_data_custom_[[#This Row],[Purchase Date]],"mmmm")</f>
        <v>November</v>
      </c>
      <c r="O4742" t="str">
        <f>VLOOKUP(ecommerce_customer_data_custom_[[#This Row],[Customer Age]],AgeGroupMapping!$A$2:$C$5,3,TRUE)</f>
        <v>Middle-Aged</v>
      </c>
      <c r="P4742" t="str">
        <f>IF(ecommerce_customer_data_custom_[[#This Row],[Returns]]=1,"Returned","Not Returned")</f>
        <v>Not Returned</v>
      </c>
      <c r="Q4742" t="str">
        <f>_xlfn.XLOOKUP(ecommerce_customer_data_custom_[[#This Row],[Payment Method]],PaymentMapping!$A$2:$A$11,PaymentMapping!$B$2:$B$11,"Other")</f>
        <v>Card</v>
      </c>
    </row>
    <row r="4743" spans="1:17" x14ac:dyDescent="0.3">
      <c r="A4743">
        <v>31528</v>
      </c>
      <c r="B4743" s="14">
        <v>43988.887835648151</v>
      </c>
      <c r="C4743" t="s">
        <v>14</v>
      </c>
      <c r="D4743">
        <v>381</v>
      </c>
      <c r="E4743">
        <v>2</v>
      </c>
      <c r="F4743">
        <v>2139</v>
      </c>
      <c r="G4743" t="s">
        <v>12</v>
      </c>
      <c r="H4743">
        <v>51</v>
      </c>
      <c r="I4743">
        <v>0</v>
      </c>
      <c r="J4743" t="s">
        <v>17</v>
      </c>
      <c r="K4743">
        <v>0</v>
      </c>
      <c r="L4743">
        <f>YEAR(ecommerce_customer_data_custom_[[#This Row],[Purchase Date]])</f>
        <v>2020</v>
      </c>
      <c r="M4743">
        <f>MONTH(ecommerce_customer_data_custom_[[#This Row],[Purchase Date]])</f>
        <v>6</v>
      </c>
      <c r="N4743" t="str">
        <f>TEXT(ecommerce_customer_data_custom_[[#This Row],[Purchase Date]],"mmmm")</f>
        <v>June</v>
      </c>
      <c r="O4743" t="str">
        <f>VLOOKUP(ecommerce_customer_data_custom_[[#This Row],[Customer Age]],AgeGroupMapping!$A$2:$C$5,3,TRUE)</f>
        <v>Middle-Aged</v>
      </c>
      <c r="P4743" t="str">
        <f>IF(ecommerce_customer_data_custom_[[#This Row],[Returns]]=1,"Returned","Not Returned")</f>
        <v>Not Returned</v>
      </c>
      <c r="Q4743" t="str">
        <f>_xlfn.XLOOKUP(ecommerce_customer_data_custom_[[#This Row],[Payment Method]],PaymentMapping!$A$2:$A$11,PaymentMapping!$B$2:$B$11,"Other")</f>
        <v>Card</v>
      </c>
    </row>
    <row r="4744" spans="1:17" x14ac:dyDescent="0.3">
      <c r="A4744">
        <v>31528</v>
      </c>
      <c r="B4744" s="14">
        <v>44889.203344907408</v>
      </c>
      <c r="C4744" t="s">
        <v>16</v>
      </c>
      <c r="D4744">
        <v>246</v>
      </c>
      <c r="E4744">
        <v>5</v>
      </c>
      <c r="F4744">
        <v>965</v>
      </c>
      <c r="G4744" t="s">
        <v>12</v>
      </c>
      <c r="H4744">
        <v>51</v>
      </c>
      <c r="I4744">
        <v>0</v>
      </c>
      <c r="J4744" t="s">
        <v>17</v>
      </c>
      <c r="K4744">
        <v>0</v>
      </c>
      <c r="L4744">
        <f>YEAR(ecommerce_customer_data_custom_[[#This Row],[Purchase Date]])</f>
        <v>2022</v>
      </c>
      <c r="M4744">
        <f>MONTH(ecommerce_customer_data_custom_[[#This Row],[Purchase Date]])</f>
        <v>11</v>
      </c>
      <c r="N4744" t="str">
        <f>TEXT(ecommerce_customer_data_custom_[[#This Row],[Purchase Date]],"mmmm")</f>
        <v>November</v>
      </c>
      <c r="O4744" t="str">
        <f>VLOOKUP(ecommerce_customer_data_custom_[[#This Row],[Customer Age]],AgeGroupMapping!$A$2:$C$5,3,TRUE)</f>
        <v>Middle-Aged</v>
      </c>
      <c r="P4744" t="str">
        <f>IF(ecommerce_customer_data_custom_[[#This Row],[Returns]]=1,"Returned","Not Returned")</f>
        <v>Not Returned</v>
      </c>
      <c r="Q4744" t="str">
        <f>_xlfn.XLOOKUP(ecommerce_customer_data_custom_[[#This Row],[Payment Method]],PaymentMapping!$A$2:$A$11,PaymentMapping!$B$2:$B$11,"Other")</f>
        <v>Card</v>
      </c>
    </row>
    <row r="4745" spans="1:17" x14ac:dyDescent="0.3">
      <c r="A4745">
        <v>29228</v>
      </c>
      <c r="B4745" s="14">
        <v>45071.769016203703</v>
      </c>
      <c r="C4745" t="s">
        <v>18</v>
      </c>
      <c r="D4745">
        <v>427</v>
      </c>
      <c r="E4745">
        <v>5</v>
      </c>
      <c r="F4745">
        <v>2490</v>
      </c>
      <c r="G4745" t="s">
        <v>20</v>
      </c>
      <c r="H4745">
        <v>47</v>
      </c>
      <c r="I4745">
        <v>0</v>
      </c>
      <c r="J4745" t="s">
        <v>13</v>
      </c>
      <c r="K4745">
        <v>0</v>
      </c>
      <c r="L4745">
        <f>YEAR(ecommerce_customer_data_custom_[[#This Row],[Purchase Date]])</f>
        <v>2023</v>
      </c>
      <c r="M4745">
        <f>MONTH(ecommerce_customer_data_custom_[[#This Row],[Purchase Date]])</f>
        <v>5</v>
      </c>
      <c r="N4745" t="str">
        <f>TEXT(ecommerce_customer_data_custom_[[#This Row],[Purchase Date]],"mmmm")</f>
        <v>May</v>
      </c>
      <c r="O4745" t="str">
        <f>VLOOKUP(ecommerce_customer_data_custom_[[#This Row],[Customer Age]],AgeGroupMapping!$A$2:$C$5,3,TRUE)</f>
        <v>Middle-Aged</v>
      </c>
      <c r="P4745" t="str">
        <f>IF(ecommerce_customer_data_custom_[[#This Row],[Returns]]=1,"Returned","Not Returned")</f>
        <v>Not Returned</v>
      </c>
      <c r="Q4745" t="str">
        <f>_xlfn.XLOOKUP(ecommerce_customer_data_custom_[[#This Row],[Payment Method]],PaymentMapping!$A$2:$A$11,PaymentMapping!$B$2:$B$11,"Other")</f>
        <v>Other</v>
      </c>
    </row>
    <row r="4746" spans="1:17" x14ac:dyDescent="0.3">
      <c r="A4746">
        <v>29228</v>
      </c>
      <c r="B4746" s="14">
        <v>44393.375023148146</v>
      </c>
      <c r="C4746" t="s">
        <v>18</v>
      </c>
      <c r="D4746">
        <v>491</v>
      </c>
      <c r="E4746">
        <v>1</v>
      </c>
      <c r="F4746">
        <v>862</v>
      </c>
      <c r="G4746" t="s">
        <v>20</v>
      </c>
      <c r="H4746">
        <v>47</v>
      </c>
      <c r="I4746">
        <v>0</v>
      </c>
      <c r="J4746" t="s">
        <v>13</v>
      </c>
      <c r="K4746">
        <v>0</v>
      </c>
      <c r="L4746">
        <f>YEAR(ecommerce_customer_data_custom_[[#This Row],[Purchase Date]])</f>
        <v>2021</v>
      </c>
      <c r="M4746">
        <f>MONTH(ecommerce_customer_data_custom_[[#This Row],[Purchase Date]])</f>
        <v>7</v>
      </c>
      <c r="N4746" t="str">
        <f>TEXT(ecommerce_customer_data_custom_[[#This Row],[Purchase Date]],"mmmm")</f>
        <v>July</v>
      </c>
      <c r="O4746" t="str">
        <f>VLOOKUP(ecommerce_customer_data_custom_[[#This Row],[Customer Age]],AgeGroupMapping!$A$2:$C$5,3,TRUE)</f>
        <v>Middle-Aged</v>
      </c>
      <c r="P4746" t="str">
        <f>IF(ecommerce_customer_data_custom_[[#This Row],[Returns]]=1,"Returned","Not Returned")</f>
        <v>Not Returned</v>
      </c>
      <c r="Q4746" t="str">
        <f>_xlfn.XLOOKUP(ecommerce_customer_data_custom_[[#This Row],[Payment Method]],PaymentMapping!$A$2:$A$11,PaymentMapping!$B$2:$B$11,"Other")</f>
        <v>Other</v>
      </c>
    </row>
    <row r="4747" spans="1:17" x14ac:dyDescent="0.3">
      <c r="A4747">
        <v>29228</v>
      </c>
      <c r="B4747" s="14">
        <v>45154.334768518522</v>
      </c>
      <c r="C4747" t="s">
        <v>18</v>
      </c>
      <c r="D4747">
        <v>287</v>
      </c>
      <c r="E4747">
        <v>4</v>
      </c>
      <c r="F4747">
        <v>4172</v>
      </c>
      <c r="G4747" t="s">
        <v>12</v>
      </c>
      <c r="H4747">
        <v>47</v>
      </c>
      <c r="I4747">
        <v>0</v>
      </c>
      <c r="J4747" t="s">
        <v>13</v>
      </c>
      <c r="K4747">
        <v>0</v>
      </c>
      <c r="L4747">
        <f>YEAR(ecommerce_customer_data_custom_[[#This Row],[Purchase Date]])</f>
        <v>2023</v>
      </c>
      <c r="M4747">
        <f>MONTH(ecommerce_customer_data_custom_[[#This Row],[Purchase Date]])</f>
        <v>8</v>
      </c>
      <c r="N4747" t="str">
        <f>TEXT(ecommerce_customer_data_custom_[[#This Row],[Purchase Date]],"mmmm")</f>
        <v>August</v>
      </c>
      <c r="O4747" t="str">
        <f>VLOOKUP(ecommerce_customer_data_custom_[[#This Row],[Customer Age]],AgeGroupMapping!$A$2:$C$5,3,TRUE)</f>
        <v>Middle-Aged</v>
      </c>
      <c r="P4747" t="str">
        <f>IF(ecommerce_customer_data_custom_[[#This Row],[Returns]]=1,"Returned","Not Returned")</f>
        <v>Not Returned</v>
      </c>
      <c r="Q4747" t="str">
        <f>_xlfn.XLOOKUP(ecommerce_customer_data_custom_[[#This Row],[Payment Method]],PaymentMapping!$A$2:$A$11,PaymentMapping!$B$2:$B$11,"Other")</f>
        <v>Card</v>
      </c>
    </row>
    <row r="4748" spans="1:17" x14ac:dyDescent="0.3">
      <c r="A4748">
        <v>29228</v>
      </c>
      <c r="B4748" s="14">
        <v>43845.631458333337</v>
      </c>
      <c r="C4748" t="s">
        <v>18</v>
      </c>
      <c r="D4748">
        <v>475</v>
      </c>
      <c r="E4748">
        <v>3</v>
      </c>
      <c r="F4748">
        <v>959</v>
      </c>
      <c r="G4748" t="s">
        <v>12</v>
      </c>
      <c r="H4748">
        <v>47</v>
      </c>
      <c r="I4748">
        <v>1</v>
      </c>
      <c r="J4748" t="s">
        <v>13</v>
      </c>
      <c r="K4748">
        <v>0</v>
      </c>
      <c r="L4748">
        <f>YEAR(ecommerce_customer_data_custom_[[#This Row],[Purchase Date]])</f>
        <v>2020</v>
      </c>
      <c r="M4748">
        <f>MONTH(ecommerce_customer_data_custom_[[#This Row],[Purchase Date]])</f>
        <v>1</v>
      </c>
      <c r="N4748" t="str">
        <f>TEXT(ecommerce_customer_data_custom_[[#This Row],[Purchase Date]],"mmmm")</f>
        <v>January</v>
      </c>
      <c r="O4748" t="str">
        <f>VLOOKUP(ecommerce_customer_data_custom_[[#This Row],[Customer Age]],AgeGroupMapping!$A$2:$C$5,3,TRUE)</f>
        <v>Middle-Aged</v>
      </c>
      <c r="P4748" t="str">
        <f>IF(ecommerce_customer_data_custom_[[#This Row],[Returns]]=1,"Returned","Not Returned")</f>
        <v>Returned</v>
      </c>
      <c r="Q4748" t="str">
        <f>_xlfn.XLOOKUP(ecommerce_customer_data_custom_[[#This Row],[Payment Method]],PaymentMapping!$A$2:$A$11,PaymentMapping!$B$2:$B$11,"Other")</f>
        <v>Card</v>
      </c>
    </row>
    <row r="4749" spans="1:17" x14ac:dyDescent="0.3">
      <c r="A4749">
        <v>29228</v>
      </c>
      <c r="B4749" s="14">
        <v>43875.032754629632</v>
      </c>
      <c r="C4749" t="s">
        <v>16</v>
      </c>
      <c r="D4749">
        <v>386</v>
      </c>
      <c r="E4749">
        <v>5</v>
      </c>
      <c r="F4749">
        <v>3098</v>
      </c>
      <c r="G4749" t="s">
        <v>12</v>
      </c>
      <c r="H4749">
        <v>47</v>
      </c>
      <c r="I4749">
        <v>1</v>
      </c>
      <c r="J4749" t="s">
        <v>13</v>
      </c>
      <c r="K4749">
        <v>0</v>
      </c>
      <c r="L4749">
        <f>YEAR(ecommerce_customer_data_custom_[[#This Row],[Purchase Date]])</f>
        <v>2020</v>
      </c>
      <c r="M4749">
        <f>MONTH(ecommerce_customer_data_custom_[[#This Row],[Purchase Date]])</f>
        <v>2</v>
      </c>
      <c r="N4749" t="str">
        <f>TEXT(ecommerce_customer_data_custom_[[#This Row],[Purchase Date]],"mmmm")</f>
        <v>February</v>
      </c>
      <c r="O4749" t="str">
        <f>VLOOKUP(ecommerce_customer_data_custom_[[#This Row],[Customer Age]],AgeGroupMapping!$A$2:$C$5,3,TRUE)</f>
        <v>Middle-Aged</v>
      </c>
      <c r="P4749" t="str">
        <f>IF(ecommerce_customer_data_custom_[[#This Row],[Returns]]=1,"Returned","Not Returned")</f>
        <v>Returned</v>
      </c>
      <c r="Q4749" t="str">
        <f>_xlfn.XLOOKUP(ecommerce_customer_data_custom_[[#This Row],[Payment Method]],PaymentMapping!$A$2:$A$11,PaymentMapping!$B$2:$B$11,"Other")</f>
        <v>Card</v>
      </c>
    </row>
    <row r="4750" spans="1:17" x14ac:dyDescent="0.3">
      <c r="A4750">
        <v>29228</v>
      </c>
      <c r="B4750" s="14">
        <v>44492.542557870373</v>
      </c>
      <c r="C4750" t="s">
        <v>14</v>
      </c>
      <c r="D4750">
        <v>47</v>
      </c>
      <c r="E4750">
        <v>4</v>
      </c>
      <c r="F4750">
        <v>667</v>
      </c>
      <c r="G4750" t="s">
        <v>19</v>
      </c>
      <c r="H4750">
        <v>47</v>
      </c>
      <c r="I4750">
        <v>0</v>
      </c>
      <c r="J4750" t="s">
        <v>13</v>
      </c>
      <c r="K4750">
        <v>0</v>
      </c>
      <c r="L4750">
        <f>YEAR(ecommerce_customer_data_custom_[[#This Row],[Purchase Date]])</f>
        <v>2021</v>
      </c>
      <c r="M4750">
        <f>MONTH(ecommerce_customer_data_custom_[[#This Row],[Purchase Date]])</f>
        <v>10</v>
      </c>
      <c r="N4750" t="str">
        <f>TEXT(ecommerce_customer_data_custom_[[#This Row],[Purchase Date]],"mmmm")</f>
        <v>October</v>
      </c>
      <c r="O4750" t="str">
        <f>VLOOKUP(ecommerce_customer_data_custom_[[#This Row],[Customer Age]],AgeGroupMapping!$A$2:$C$5,3,TRUE)</f>
        <v>Middle-Aged</v>
      </c>
      <c r="P4750" t="str">
        <f>IF(ecommerce_customer_data_custom_[[#This Row],[Returns]]=1,"Returned","Not Returned")</f>
        <v>Not Returned</v>
      </c>
      <c r="Q4750" t="str">
        <f>_xlfn.XLOOKUP(ecommerce_customer_data_custom_[[#This Row],[Payment Method]],PaymentMapping!$A$2:$A$11,PaymentMapping!$B$2:$B$11,"Other")</f>
        <v>Cash</v>
      </c>
    </row>
    <row r="4751" spans="1:17" x14ac:dyDescent="0.3">
      <c r="A4751">
        <v>29228</v>
      </c>
      <c r="B4751" s="14">
        <v>43861.762407407405</v>
      </c>
      <c r="C4751" t="s">
        <v>11</v>
      </c>
      <c r="D4751">
        <v>439</v>
      </c>
      <c r="E4751">
        <v>5</v>
      </c>
      <c r="F4751">
        <v>943</v>
      </c>
      <c r="G4751" t="s">
        <v>20</v>
      </c>
      <c r="H4751">
        <v>47</v>
      </c>
      <c r="I4751">
        <v>0</v>
      </c>
      <c r="J4751" t="s">
        <v>13</v>
      </c>
      <c r="K4751">
        <v>0</v>
      </c>
      <c r="L4751">
        <f>YEAR(ecommerce_customer_data_custom_[[#This Row],[Purchase Date]])</f>
        <v>2020</v>
      </c>
      <c r="M4751">
        <f>MONTH(ecommerce_customer_data_custom_[[#This Row],[Purchase Date]])</f>
        <v>1</v>
      </c>
      <c r="N4751" t="str">
        <f>TEXT(ecommerce_customer_data_custom_[[#This Row],[Purchase Date]],"mmmm")</f>
        <v>January</v>
      </c>
      <c r="O4751" t="str">
        <f>VLOOKUP(ecommerce_customer_data_custom_[[#This Row],[Customer Age]],AgeGroupMapping!$A$2:$C$5,3,TRUE)</f>
        <v>Middle-Aged</v>
      </c>
      <c r="P4751" t="str">
        <f>IF(ecommerce_customer_data_custom_[[#This Row],[Returns]]=1,"Returned","Not Returned")</f>
        <v>Not Returned</v>
      </c>
      <c r="Q4751" t="str">
        <f>_xlfn.XLOOKUP(ecommerce_customer_data_custom_[[#This Row],[Payment Method]],PaymentMapping!$A$2:$A$11,PaymentMapping!$B$2:$B$11,"Other")</f>
        <v>Other</v>
      </c>
    </row>
    <row r="4752" spans="1:17" x14ac:dyDescent="0.3">
      <c r="A4752">
        <v>7244</v>
      </c>
      <c r="B4752" s="14">
        <v>44077.903449074074</v>
      </c>
      <c r="C4752" t="s">
        <v>14</v>
      </c>
      <c r="D4752">
        <v>107</v>
      </c>
      <c r="E4752">
        <v>2</v>
      </c>
      <c r="F4752">
        <v>1493</v>
      </c>
      <c r="G4752" t="s">
        <v>12</v>
      </c>
      <c r="H4752">
        <v>24</v>
      </c>
      <c r="I4752">
        <v>0</v>
      </c>
      <c r="J4752" t="s">
        <v>13</v>
      </c>
      <c r="K4752">
        <v>0</v>
      </c>
      <c r="L4752">
        <f>YEAR(ecommerce_customer_data_custom_[[#This Row],[Purchase Date]])</f>
        <v>2020</v>
      </c>
      <c r="M4752">
        <f>MONTH(ecommerce_customer_data_custom_[[#This Row],[Purchase Date]])</f>
        <v>9</v>
      </c>
      <c r="N4752" t="str">
        <f>TEXT(ecommerce_customer_data_custom_[[#This Row],[Purchase Date]],"mmmm")</f>
        <v>September</v>
      </c>
      <c r="O4752" t="str">
        <f>VLOOKUP(ecommerce_customer_data_custom_[[#This Row],[Customer Age]],AgeGroupMapping!$A$2:$C$5,3,TRUE)</f>
        <v>Young</v>
      </c>
      <c r="P4752" t="str">
        <f>IF(ecommerce_customer_data_custom_[[#This Row],[Returns]]=1,"Returned","Not Returned")</f>
        <v>Not Returned</v>
      </c>
      <c r="Q4752" t="str">
        <f>_xlfn.XLOOKUP(ecommerce_customer_data_custom_[[#This Row],[Payment Method]],PaymentMapping!$A$2:$A$11,PaymentMapping!$B$2:$B$11,"Other")</f>
        <v>Card</v>
      </c>
    </row>
    <row r="4753" spans="1:17" x14ac:dyDescent="0.3">
      <c r="A4753">
        <v>43937</v>
      </c>
      <c r="B4753" s="14">
        <v>44363.067650462966</v>
      </c>
      <c r="C4753" t="s">
        <v>18</v>
      </c>
      <c r="D4753">
        <v>236</v>
      </c>
      <c r="E4753">
        <v>2</v>
      </c>
      <c r="F4753">
        <v>1393</v>
      </c>
      <c r="G4753" t="s">
        <v>12</v>
      </c>
      <c r="H4753">
        <v>61</v>
      </c>
      <c r="I4753">
        <v>0</v>
      </c>
      <c r="J4753" t="s">
        <v>17</v>
      </c>
      <c r="K4753">
        <v>1</v>
      </c>
      <c r="L4753">
        <f>YEAR(ecommerce_customer_data_custom_[[#This Row],[Purchase Date]])</f>
        <v>2021</v>
      </c>
      <c r="M4753">
        <f>MONTH(ecommerce_customer_data_custom_[[#This Row],[Purchase Date]])</f>
        <v>6</v>
      </c>
      <c r="N4753" t="str">
        <f>TEXT(ecommerce_customer_data_custom_[[#This Row],[Purchase Date]],"mmmm")</f>
        <v>June</v>
      </c>
      <c r="O4753" t="str">
        <f>VLOOKUP(ecommerce_customer_data_custom_[[#This Row],[Customer Age]],AgeGroupMapping!$A$2:$C$5,3,TRUE)</f>
        <v>Senior</v>
      </c>
      <c r="P4753" t="str">
        <f>IF(ecommerce_customer_data_custom_[[#This Row],[Returns]]=1,"Returned","Not Returned")</f>
        <v>Not Returned</v>
      </c>
      <c r="Q4753" t="str">
        <f>_xlfn.XLOOKUP(ecommerce_customer_data_custom_[[#This Row],[Payment Method]],PaymentMapping!$A$2:$A$11,PaymentMapping!$B$2:$B$11,"Other")</f>
        <v>Card</v>
      </c>
    </row>
    <row r="4754" spans="1:17" x14ac:dyDescent="0.3">
      <c r="A4754">
        <v>43937</v>
      </c>
      <c r="B4754" s="14">
        <v>45135.348310185182</v>
      </c>
      <c r="C4754" t="s">
        <v>18</v>
      </c>
      <c r="D4754">
        <v>393</v>
      </c>
      <c r="E4754">
        <v>5</v>
      </c>
      <c r="F4754">
        <v>3792</v>
      </c>
      <c r="G4754" t="s">
        <v>20</v>
      </c>
      <c r="H4754">
        <v>61</v>
      </c>
      <c r="I4754">
        <v>0</v>
      </c>
      <c r="J4754" t="s">
        <v>17</v>
      </c>
      <c r="K4754">
        <v>1</v>
      </c>
      <c r="L4754">
        <f>YEAR(ecommerce_customer_data_custom_[[#This Row],[Purchase Date]])</f>
        <v>2023</v>
      </c>
      <c r="M4754">
        <f>MONTH(ecommerce_customer_data_custom_[[#This Row],[Purchase Date]])</f>
        <v>7</v>
      </c>
      <c r="N4754" t="str">
        <f>TEXT(ecommerce_customer_data_custom_[[#This Row],[Purchase Date]],"mmmm")</f>
        <v>July</v>
      </c>
      <c r="O4754" t="str">
        <f>VLOOKUP(ecommerce_customer_data_custom_[[#This Row],[Customer Age]],AgeGroupMapping!$A$2:$C$5,3,TRUE)</f>
        <v>Senior</v>
      </c>
      <c r="P4754" t="str">
        <f>IF(ecommerce_customer_data_custom_[[#This Row],[Returns]]=1,"Returned","Not Returned")</f>
        <v>Not Returned</v>
      </c>
      <c r="Q4754" t="str">
        <f>_xlfn.XLOOKUP(ecommerce_customer_data_custom_[[#This Row],[Payment Method]],PaymentMapping!$A$2:$A$11,PaymentMapping!$B$2:$B$11,"Other")</f>
        <v>Other</v>
      </c>
    </row>
    <row r="4755" spans="1:17" x14ac:dyDescent="0.3">
      <c r="A4755">
        <v>43937</v>
      </c>
      <c r="B4755" s="14">
        <v>44924.367581018516</v>
      </c>
      <c r="C4755" t="s">
        <v>14</v>
      </c>
      <c r="D4755">
        <v>28</v>
      </c>
      <c r="E4755">
        <v>1</v>
      </c>
      <c r="F4755">
        <v>1043</v>
      </c>
      <c r="G4755" t="s">
        <v>12</v>
      </c>
      <c r="H4755">
        <v>61</v>
      </c>
      <c r="I4755">
        <v>1</v>
      </c>
      <c r="J4755" t="s">
        <v>17</v>
      </c>
      <c r="K4755">
        <v>1</v>
      </c>
      <c r="L4755">
        <f>YEAR(ecommerce_customer_data_custom_[[#This Row],[Purchase Date]])</f>
        <v>2022</v>
      </c>
      <c r="M4755">
        <f>MONTH(ecommerce_customer_data_custom_[[#This Row],[Purchase Date]])</f>
        <v>12</v>
      </c>
      <c r="N4755" t="str">
        <f>TEXT(ecommerce_customer_data_custom_[[#This Row],[Purchase Date]],"mmmm")</f>
        <v>December</v>
      </c>
      <c r="O4755" t="str">
        <f>VLOOKUP(ecommerce_customer_data_custom_[[#This Row],[Customer Age]],AgeGroupMapping!$A$2:$C$5,3,TRUE)</f>
        <v>Senior</v>
      </c>
      <c r="P4755" t="str">
        <f>IF(ecommerce_customer_data_custom_[[#This Row],[Returns]]=1,"Returned","Not Returned")</f>
        <v>Returned</v>
      </c>
      <c r="Q4755" t="str">
        <f>_xlfn.XLOOKUP(ecommerce_customer_data_custom_[[#This Row],[Payment Method]],PaymentMapping!$A$2:$A$11,PaymentMapping!$B$2:$B$11,"Other")</f>
        <v>Card</v>
      </c>
    </row>
    <row r="4756" spans="1:17" x14ac:dyDescent="0.3">
      <c r="A4756">
        <v>43937</v>
      </c>
      <c r="B4756" s="14">
        <v>45072.414490740739</v>
      </c>
      <c r="C4756" t="s">
        <v>18</v>
      </c>
      <c r="D4756">
        <v>49</v>
      </c>
      <c r="E4756">
        <v>4</v>
      </c>
      <c r="F4756">
        <v>615</v>
      </c>
      <c r="G4756" t="s">
        <v>20</v>
      </c>
      <c r="H4756">
        <v>61</v>
      </c>
      <c r="I4756">
        <v>1</v>
      </c>
      <c r="J4756" t="s">
        <v>17</v>
      </c>
      <c r="K4756">
        <v>1</v>
      </c>
      <c r="L4756">
        <f>YEAR(ecommerce_customer_data_custom_[[#This Row],[Purchase Date]])</f>
        <v>2023</v>
      </c>
      <c r="M4756">
        <f>MONTH(ecommerce_customer_data_custom_[[#This Row],[Purchase Date]])</f>
        <v>5</v>
      </c>
      <c r="N4756" t="str">
        <f>TEXT(ecommerce_customer_data_custom_[[#This Row],[Purchase Date]],"mmmm")</f>
        <v>May</v>
      </c>
      <c r="O4756" t="str">
        <f>VLOOKUP(ecommerce_customer_data_custom_[[#This Row],[Customer Age]],AgeGroupMapping!$A$2:$C$5,3,TRUE)</f>
        <v>Senior</v>
      </c>
      <c r="P4756" t="str">
        <f>IF(ecommerce_customer_data_custom_[[#This Row],[Returns]]=1,"Returned","Not Returned")</f>
        <v>Returned</v>
      </c>
      <c r="Q4756" t="str">
        <f>_xlfn.XLOOKUP(ecommerce_customer_data_custom_[[#This Row],[Payment Method]],PaymentMapping!$A$2:$A$11,PaymentMapping!$B$2:$B$11,"Other")</f>
        <v>Other</v>
      </c>
    </row>
    <row r="4757" spans="1:17" x14ac:dyDescent="0.3">
      <c r="A4757">
        <v>24446</v>
      </c>
      <c r="B4757" s="14">
        <v>44523.528414351851</v>
      </c>
      <c r="C4757" t="s">
        <v>14</v>
      </c>
      <c r="D4757">
        <v>447</v>
      </c>
      <c r="E4757">
        <v>4</v>
      </c>
      <c r="F4757">
        <v>2340</v>
      </c>
      <c r="G4757" t="s">
        <v>12</v>
      </c>
      <c r="H4757">
        <v>46</v>
      </c>
      <c r="I4757">
        <v>1</v>
      </c>
      <c r="J4757" t="s">
        <v>13</v>
      </c>
      <c r="K4757">
        <v>1</v>
      </c>
      <c r="L4757">
        <f>YEAR(ecommerce_customer_data_custom_[[#This Row],[Purchase Date]])</f>
        <v>2021</v>
      </c>
      <c r="M4757">
        <f>MONTH(ecommerce_customer_data_custom_[[#This Row],[Purchase Date]])</f>
        <v>11</v>
      </c>
      <c r="N4757" t="str">
        <f>TEXT(ecommerce_customer_data_custom_[[#This Row],[Purchase Date]],"mmmm")</f>
        <v>November</v>
      </c>
      <c r="O4757" t="str">
        <f>VLOOKUP(ecommerce_customer_data_custom_[[#This Row],[Customer Age]],AgeGroupMapping!$A$2:$C$5,3,TRUE)</f>
        <v>Middle-Aged</v>
      </c>
      <c r="P4757" t="str">
        <f>IF(ecommerce_customer_data_custom_[[#This Row],[Returns]]=1,"Returned","Not Returned")</f>
        <v>Returned</v>
      </c>
      <c r="Q4757" t="str">
        <f>_xlfn.XLOOKUP(ecommerce_customer_data_custom_[[#This Row],[Payment Method]],PaymentMapping!$A$2:$A$11,PaymentMapping!$B$2:$B$11,"Other")</f>
        <v>Card</v>
      </c>
    </row>
    <row r="4758" spans="1:17" x14ac:dyDescent="0.3">
      <c r="A4758">
        <v>24446</v>
      </c>
      <c r="B4758" s="14">
        <v>44979.36791666667</v>
      </c>
      <c r="C4758" t="s">
        <v>11</v>
      </c>
      <c r="D4758">
        <v>259</v>
      </c>
      <c r="E4758">
        <v>3</v>
      </c>
      <c r="F4758">
        <v>4770</v>
      </c>
      <c r="G4758" t="s">
        <v>12</v>
      </c>
      <c r="H4758">
        <v>46</v>
      </c>
      <c r="I4758">
        <v>1</v>
      </c>
      <c r="J4758" t="s">
        <v>13</v>
      </c>
      <c r="K4758">
        <v>1</v>
      </c>
      <c r="L4758">
        <f>YEAR(ecommerce_customer_data_custom_[[#This Row],[Purchase Date]])</f>
        <v>2023</v>
      </c>
      <c r="M4758">
        <f>MONTH(ecommerce_customer_data_custom_[[#This Row],[Purchase Date]])</f>
        <v>2</v>
      </c>
      <c r="N4758" t="str">
        <f>TEXT(ecommerce_customer_data_custom_[[#This Row],[Purchase Date]],"mmmm")</f>
        <v>February</v>
      </c>
      <c r="O4758" t="str">
        <f>VLOOKUP(ecommerce_customer_data_custom_[[#This Row],[Customer Age]],AgeGroupMapping!$A$2:$C$5,3,TRUE)</f>
        <v>Middle-Aged</v>
      </c>
      <c r="P4758" t="str">
        <f>IF(ecommerce_customer_data_custom_[[#This Row],[Returns]]=1,"Returned","Not Returned")</f>
        <v>Returned</v>
      </c>
      <c r="Q4758" t="str">
        <f>_xlfn.XLOOKUP(ecommerce_customer_data_custom_[[#This Row],[Payment Method]],PaymentMapping!$A$2:$A$11,PaymentMapping!$B$2:$B$11,"Other")</f>
        <v>Card</v>
      </c>
    </row>
    <row r="4759" spans="1:17" x14ac:dyDescent="0.3">
      <c r="A4759">
        <v>24446</v>
      </c>
      <c r="B4759" s="14">
        <v>44216.05740740741</v>
      </c>
      <c r="C4759" t="s">
        <v>18</v>
      </c>
      <c r="D4759">
        <v>281</v>
      </c>
      <c r="E4759">
        <v>1</v>
      </c>
      <c r="F4759">
        <v>2214</v>
      </c>
      <c r="G4759" t="s">
        <v>15</v>
      </c>
      <c r="H4759">
        <v>46</v>
      </c>
      <c r="I4759">
        <v>0</v>
      </c>
      <c r="J4759" t="s">
        <v>13</v>
      </c>
      <c r="K4759">
        <v>1</v>
      </c>
      <c r="L4759">
        <f>YEAR(ecommerce_customer_data_custom_[[#This Row],[Purchase Date]])</f>
        <v>2021</v>
      </c>
      <c r="M4759">
        <f>MONTH(ecommerce_customer_data_custom_[[#This Row],[Purchase Date]])</f>
        <v>1</v>
      </c>
      <c r="N4759" t="str">
        <f>TEXT(ecommerce_customer_data_custom_[[#This Row],[Purchase Date]],"mmmm")</f>
        <v>January</v>
      </c>
      <c r="O4759" t="str">
        <f>VLOOKUP(ecommerce_customer_data_custom_[[#This Row],[Customer Age]],AgeGroupMapping!$A$2:$C$5,3,TRUE)</f>
        <v>Middle-Aged</v>
      </c>
      <c r="P4759" t="str">
        <f>IF(ecommerce_customer_data_custom_[[#This Row],[Returns]]=1,"Returned","Not Returned")</f>
        <v>Not Returned</v>
      </c>
      <c r="Q4759" t="str">
        <f>_xlfn.XLOOKUP(ecommerce_customer_data_custom_[[#This Row],[Payment Method]],PaymentMapping!$A$2:$A$11,PaymentMapping!$B$2:$B$11,"Other")</f>
        <v>Wallet/UPI</v>
      </c>
    </row>
    <row r="4760" spans="1:17" x14ac:dyDescent="0.3">
      <c r="A4760">
        <v>24446</v>
      </c>
      <c r="B4760" s="14">
        <v>44998.777951388889</v>
      </c>
      <c r="C4760" t="s">
        <v>14</v>
      </c>
      <c r="D4760">
        <v>492</v>
      </c>
      <c r="E4760">
        <v>3</v>
      </c>
      <c r="F4760">
        <v>4112</v>
      </c>
      <c r="G4760" t="s">
        <v>20</v>
      </c>
      <c r="H4760">
        <v>46</v>
      </c>
      <c r="I4760">
        <v>0</v>
      </c>
      <c r="J4760" t="s">
        <v>13</v>
      </c>
      <c r="K4760">
        <v>1</v>
      </c>
      <c r="L4760">
        <f>YEAR(ecommerce_customer_data_custom_[[#This Row],[Purchase Date]])</f>
        <v>2023</v>
      </c>
      <c r="M4760">
        <f>MONTH(ecommerce_customer_data_custom_[[#This Row],[Purchase Date]])</f>
        <v>3</v>
      </c>
      <c r="N4760" t="str">
        <f>TEXT(ecommerce_customer_data_custom_[[#This Row],[Purchase Date]],"mmmm")</f>
        <v>March</v>
      </c>
      <c r="O4760" t="str">
        <f>VLOOKUP(ecommerce_customer_data_custom_[[#This Row],[Customer Age]],AgeGroupMapping!$A$2:$C$5,3,TRUE)</f>
        <v>Middle-Aged</v>
      </c>
      <c r="P4760" t="str">
        <f>IF(ecommerce_customer_data_custom_[[#This Row],[Returns]]=1,"Returned","Not Returned")</f>
        <v>Not Returned</v>
      </c>
      <c r="Q4760" t="str">
        <f>_xlfn.XLOOKUP(ecommerce_customer_data_custom_[[#This Row],[Payment Method]],PaymentMapping!$A$2:$A$11,PaymentMapping!$B$2:$B$11,"Other")</f>
        <v>Other</v>
      </c>
    </row>
    <row r="4761" spans="1:17" x14ac:dyDescent="0.3">
      <c r="A4761">
        <v>24446</v>
      </c>
      <c r="B4761" s="14">
        <v>44631.439618055556</v>
      </c>
      <c r="C4761" t="s">
        <v>14</v>
      </c>
      <c r="D4761">
        <v>267</v>
      </c>
      <c r="E4761">
        <v>3</v>
      </c>
      <c r="F4761">
        <v>748</v>
      </c>
      <c r="G4761" t="s">
        <v>12</v>
      </c>
      <c r="H4761">
        <v>46</v>
      </c>
      <c r="I4761">
        <v>1</v>
      </c>
      <c r="J4761" t="s">
        <v>13</v>
      </c>
      <c r="K4761">
        <v>1</v>
      </c>
      <c r="L4761">
        <f>YEAR(ecommerce_customer_data_custom_[[#This Row],[Purchase Date]])</f>
        <v>2022</v>
      </c>
      <c r="M4761">
        <f>MONTH(ecommerce_customer_data_custom_[[#This Row],[Purchase Date]])</f>
        <v>3</v>
      </c>
      <c r="N4761" t="str">
        <f>TEXT(ecommerce_customer_data_custom_[[#This Row],[Purchase Date]],"mmmm")</f>
        <v>March</v>
      </c>
      <c r="O4761" t="str">
        <f>VLOOKUP(ecommerce_customer_data_custom_[[#This Row],[Customer Age]],AgeGroupMapping!$A$2:$C$5,3,TRUE)</f>
        <v>Middle-Aged</v>
      </c>
      <c r="P4761" t="str">
        <f>IF(ecommerce_customer_data_custom_[[#This Row],[Returns]]=1,"Returned","Not Returned")</f>
        <v>Returned</v>
      </c>
      <c r="Q4761" t="str">
        <f>_xlfn.XLOOKUP(ecommerce_customer_data_custom_[[#This Row],[Payment Method]],PaymentMapping!$A$2:$A$11,PaymentMapping!$B$2:$B$11,"Other")</f>
        <v>Card</v>
      </c>
    </row>
    <row r="4762" spans="1:17" x14ac:dyDescent="0.3">
      <c r="A4762">
        <v>24446</v>
      </c>
      <c r="B4762" s="14">
        <v>44816.971006944441</v>
      </c>
      <c r="C4762" t="s">
        <v>18</v>
      </c>
      <c r="D4762">
        <v>377</v>
      </c>
      <c r="E4762">
        <v>2</v>
      </c>
      <c r="F4762">
        <v>2648</v>
      </c>
      <c r="G4762" t="s">
        <v>15</v>
      </c>
      <c r="H4762">
        <v>46</v>
      </c>
      <c r="I4762">
        <v>1</v>
      </c>
      <c r="J4762" t="s">
        <v>13</v>
      </c>
      <c r="K4762">
        <v>1</v>
      </c>
      <c r="L4762">
        <f>YEAR(ecommerce_customer_data_custom_[[#This Row],[Purchase Date]])</f>
        <v>2022</v>
      </c>
      <c r="M4762">
        <f>MONTH(ecommerce_customer_data_custom_[[#This Row],[Purchase Date]])</f>
        <v>9</v>
      </c>
      <c r="N4762" t="str">
        <f>TEXT(ecommerce_customer_data_custom_[[#This Row],[Purchase Date]],"mmmm")</f>
        <v>September</v>
      </c>
      <c r="O4762" t="str">
        <f>VLOOKUP(ecommerce_customer_data_custom_[[#This Row],[Customer Age]],AgeGroupMapping!$A$2:$C$5,3,TRUE)</f>
        <v>Middle-Aged</v>
      </c>
      <c r="P4762" t="str">
        <f>IF(ecommerce_customer_data_custom_[[#This Row],[Returns]]=1,"Returned","Not Returned")</f>
        <v>Returned</v>
      </c>
      <c r="Q4762" t="str">
        <f>_xlfn.XLOOKUP(ecommerce_customer_data_custom_[[#This Row],[Payment Method]],PaymentMapping!$A$2:$A$11,PaymentMapping!$B$2:$B$11,"Other")</f>
        <v>Wallet/UPI</v>
      </c>
    </row>
    <row r="4763" spans="1:17" x14ac:dyDescent="0.3">
      <c r="A4763">
        <v>24446</v>
      </c>
      <c r="B4763" s="14">
        <v>44104.516365740739</v>
      </c>
      <c r="C4763" t="s">
        <v>14</v>
      </c>
      <c r="D4763">
        <v>35</v>
      </c>
      <c r="E4763">
        <v>5</v>
      </c>
      <c r="F4763">
        <v>1622</v>
      </c>
      <c r="G4763" t="s">
        <v>12</v>
      </c>
      <c r="H4763">
        <v>46</v>
      </c>
      <c r="I4763">
        <v>1</v>
      </c>
      <c r="J4763" t="s">
        <v>13</v>
      </c>
      <c r="K4763">
        <v>1</v>
      </c>
      <c r="L4763">
        <f>YEAR(ecommerce_customer_data_custom_[[#This Row],[Purchase Date]])</f>
        <v>2020</v>
      </c>
      <c r="M4763">
        <f>MONTH(ecommerce_customer_data_custom_[[#This Row],[Purchase Date]])</f>
        <v>9</v>
      </c>
      <c r="N4763" t="str">
        <f>TEXT(ecommerce_customer_data_custom_[[#This Row],[Purchase Date]],"mmmm")</f>
        <v>September</v>
      </c>
      <c r="O4763" t="str">
        <f>VLOOKUP(ecommerce_customer_data_custom_[[#This Row],[Customer Age]],AgeGroupMapping!$A$2:$C$5,3,TRUE)</f>
        <v>Middle-Aged</v>
      </c>
      <c r="P4763" t="str">
        <f>IF(ecommerce_customer_data_custom_[[#This Row],[Returns]]=1,"Returned","Not Returned")</f>
        <v>Returned</v>
      </c>
      <c r="Q4763" t="str">
        <f>_xlfn.XLOOKUP(ecommerce_customer_data_custom_[[#This Row],[Payment Method]],PaymentMapping!$A$2:$A$11,PaymentMapping!$B$2:$B$11,"Other")</f>
        <v>Card</v>
      </c>
    </row>
    <row r="4764" spans="1:17" x14ac:dyDescent="0.3">
      <c r="A4764">
        <v>24446</v>
      </c>
      <c r="B4764" s="14">
        <v>44517.696203703701</v>
      </c>
      <c r="C4764" t="s">
        <v>18</v>
      </c>
      <c r="D4764">
        <v>482</v>
      </c>
      <c r="E4764">
        <v>1</v>
      </c>
      <c r="F4764">
        <v>4861</v>
      </c>
      <c r="G4764" t="s">
        <v>12</v>
      </c>
      <c r="H4764">
        <v>46</v>
      </c>
      <c r="I4764">
        <v>0</v>
      </c>
      <c r="J4764" t="s">
        <v>13</v>
      </c>
      <c r="K4764">
        <v>1</v>
      </c>
      <c r="L4764">
        <f>YEAR(ecommerce_customer_data_custom_[[#This Row],[Purchase Date]])</f>
        <v>2021</v>
      </c>
      <c r="M4764">
        <f>MONTH(ecommerce_customer_data_custom_[[#This Row],[Purchase Date]])</f>
        <v>11</v>
      </c>
      <c r="N4764" t="str">
        <f>TEXT(ecommerce_customer_data_custom_[[#This Row],[Purchase Date]],"mmmm")</f>
        <v>November</v>
      </c>
      <c r="O4764" t="str">
        <f>VLOOKUP(ecommerce_customer_data_custom_[[#This Row],[Customer Age]],AgeGroupMapping!$A$2:$C$5,3,TRUE)</f>
        <v>Middle-Aged</v>
      </c>
      <c r="P4764" t="str">
        <f>IF(ecommerce_customer_data_custom_[[#This Row],[Returns]]=1,"Returned","Not Returned")</f>
        <v>Not Returned</v>
      </c>
      <c r="Q4764" t="str">
        <f>_xlfn.XLOOKUP(ecommerce_customer_data_custom_[[#This Row],[Payment Method]],PaymentMapping!$A$2:$A$11,PaymentMapping!$B$2:$B$11,"Other")</f>
        <v>Card</v>
      </c>
    </row>
    <row r="4765" spans="1:17" x14ac:dyDescent="0.3">
      <c r="A4765">
        <v>29377</v>
      </c>
      <c r="B4765" s="14">
        <v>44599.697488425925</v>
      </c>
      <c r="C4765" t="s">
        <v>11</v>
      </c>
      <c r="D4765">
        <v>61</v>
      </c>
      <c r="E4765">
        <v>2</v>
      </c>
      <c r="F4765">
        <v>1490</v>
      </c>
      <c r="G4765" t="s">
        <v>12</v>
      </c>
      <c r="H4765">
        <v>60</v>
      </c>
      <c r="I4765">
        <v>0</v>
      </c>
      <c r="J4765" t="s">
        <v>17</v>
      </c>
      <c r="K4765">
        <v>1</v>
      </c>
      <c r="L4765">
        <f>YEAR(ecommerce_customer_data_custom_[[#This Row],[Purchase Date]])</f>
        <v>2022</v>
      </c>
      <c r="M4765">
        <f>MONTH(ecommerce_customer_data_custom_[[#This Row],[Purchase Date]])</f>
        <v>2</v>
      </c>
      <c r="N4765" t="str">
        <f>TEXT(ecommerce_customer_data_custom_[[#This Row],[Purchase Date]],"mmmm")</f>
        <v>February</v>
      </c>
      <c r="O4765" t="str">
        <f>VLOOKUP(ecommerce_customer_data_custom_[[#This Row],[Customer Age]],AgeGroupMapping!$A$2:$C$5,3,TRUE)</f>
        <v>Middle-Aged</v>
      </c>
      <c r="P4765" t="str">
        <f>IF(ecommerce_customer_data_custom_[[#This Row],[Returns]]=1,"Returned","Not Returned")</f>
        <v>Not Returned</v>
      </c>
      <c r="Q4765" t="str">
        <f>_xlfn.XLOOKUP(ecommerce_customer_data_custom_[[#This Row],[Payment Method]],PaymentMapping!$A$2:$A$11,PaymentMapping!$B$2:$B$11,"Other")</f>
        <v>Card</v>
      </c>
    </row>
    <row r="4766" spans="1:17" x14ac:dyDescent="0.3">
      <c r="A4766">
        <v>29377</v>
      </c>
      <c r="B4766" s="14">
        <v>45105.484560185185</v>
      </c>
      <c r="C4766" t="s">
        <v>16</v>
      </c>
      <c r="D4766">
        <v>61</v>
      </c>
      <c r="E4766">
        <v>4</v>
      </c>
      <c r="F4766">
        <v>2012</v>
      </c>
      <c r="G4766" t="s">
        <v>19</v>
      </c>
      <c r="H4766">
        <v>60</v>
      </c>
      <c r="I4766">
        <v>0</v>
      </c>
      <c r="J4766" t="s">
        <v>17</v>
      </c>
      <c r="K4766">
        <v>1</v>
      </c>
      <c r="L4766">
        <f>YEAR(ecommerce_customer_data_custom_[[#This Row],[Purchase Date]])</f>
        <v>2023</v>
      </c>
      <c r="M4766">
        <f>MONTH(ecommerce_customer_data_custom_[[#This Row],[Purchase Date]])</f>
        <v>6</v>
      </c>
      <c r="N4766" t="str">
        <f>TEXT(ecommerce_customer_data_custom_[[#This Row],[Purchase Date]],"mmmm")</f>
        <v>June</v>
      </c>
      <c r="O4766" t="str">
        <f>VLOOKUP(ecommerce_customer_data_custom_[[#This Row],[Customer Age]],AgeGroupMapping!$A$2:$C$5,3,TRUE)</f>
        <v>Middle-Aged</v>
      </c>
      <c r="P4766" t="str">
        <f>IF(ecommerce_customer_data_custom_[[#This Row],[Returns]]=1,"Returned","Not Returned")</f>
        <v>Not Returned</v>
      </c>
      <c r="Q4766" t="str">
        <f>_xlfn.XLOOKUP(ecommerce_customer_data_custom_[[#This Row],[Payment Method]],PaymentMapping!$A$2:$A$11,PaymentMapping!$B$2:$B$11,"Other")</f>
        <v>Cash</v>
      </c>
    </row>
    <row r="4767" spans="1:17" x14ac:dyDescent="0.3">
      <c r="A4767">
        <v>29377</v>
      </c>
      <c r="B4767" s="14">
        <v>44379.106898148151</v>
      </c>
      <c r="C4767" t="s">
        <v>16</v>
      </c>
      <c r="D4767">
        <v>89</v>
      </c>
      <c r="E4767">
        <v>4</v>
      </c>
      <c r="F4767">
        <v>4480</v>
      </c>
      <c r="G4767" t="s">
        <v>12</v>
      </c>
      <c r="H4767">
        <v>60</v>
      </c>
      <c r="I4767">
        <v>0</v>
      </c>
      <c r="J4767" t="s">
        <v>17</v>
      </c>
      <c r="K4767">
        <v>1</v>
      </c>
      <c r="L4767">
        <f>YEAR(ecommerce_customer_data_custom_[[#This Row],[Purchase Date]])</f>
        <v>2021</v>
      </c>
      <c r="M4767">
        <f>MONTH(ecommerce_customer_data_custom_[[#This Row],[Purchase Date]])</f>
        <v>7</v>
      </c>
      <c r="N4767" t="str">
        <f>TEXT(ecommerce_customer_data_custom_[[#This Row],[Purchase Date]],"mmmm")</f>
        <v>July</v>
      </c>
      <c r="O4767" t="str">
        <f>VLOOKUP(ecommerce_customer_data_custom_[[#This Row],[Customer Age]],AgeGroupMapping!$A$2:$C$5,3,TRUE)</f>
        <v>Middle-Aged</v>
      </c>
      <c r="P4767" t="str">
        <f>IF(ecommerce_customer_data_custom_[[#This Row],[Returns]]=1,"Returned","Not Returned")</f>
        <v>Not Returned</v>
      </c>
      <c r="Q4767" t="str">
        <f>_xlfn.XLOOKUP(ecommerce_customer_data_custom_[[#This Row],[Payment Method]],PaymentMapping!$A$2:$A$11,PaymentMapping!$B$2:$B$11,"Other")</f>
        <v>Card</v>
      </c>
    </row>
    <row r="4768" spans="1:17" x14ac:dyDescent="0.3">
      <c r="A4768">
        <v>35264</v>
      </c>
      <c r="B4768" s="14">
        <v>44640.806076388886</v>
      </c>
      <c r="C4768" t="s">
        <v>16</v>
      </c>
      <c r="D4768">
        <v>204</v>
      </c>
      <c r="E4768">
        <v>1</v>
      </c>
      <c r="F4768">
        <v>2114</v>
      </c>
      <c r="G4768" t="s">
        <v>12</v>
      </c>
      <c r="H4768">
        <v>46</v>
      </c>
      <c r="I4768">
        <v>0</v>
      </c>
      <c r="J4768" t="s">
        <v>17</v>
      </c>
      <c r="K4768">
        <v>0</v>
      </c>
      <c r="L4768">
        <f>YEAR(ecommerce_customer_data_custom_[[#This Row],[Purchase Date]])</f>
        <v>2022</v>
      </c>
      <c r="M4768">
        <f>MONTH(ecommerce_customer_data_custom_[[#This Row],[Purchase Date]])</f>
        <v>3</v>
      </c>
      <c r="N4768" t="str">
        <f>TEXT(ecommerce_customer_data_custom_[[#This Row],[Purchase Date]],"mmmm")</f>
        <v>March</v>
      </c>
      <c r="O4768" t="str">
        <f>VLOOKUP(ecommerce_customer_data_custom_[[#This Row],[Customer Age]],AgeGroupMapping!$A$2:$C$5,3,TRUE)</f>
        <v>Middle-Aged</v>
      </c>
      <c r="P4768" t="str">
        <f>IF(ecommerce_customer_data_custom_[[#This Row],[Returns]]=1,"Returned","Not Returned")</f>
        <v>Not Returned</v>
      </c>
      <c r="Q4768" t="str">
        <f>_xlfn.XLOOKUP(ecommerce_customer_data_custom_[[#This Row],[Payment Method]],PaymentMapping!$A$2:$A$11,PaymentMapping!$B$2:$B$11,"Other")</f>
        <v>Card</v>
      </c>
    </row>
    <row r="4769" spans="1:17" x14ac:dyDescent="0.3">
      <c r="A4769">
        <v>46625</v>
      </c>
      <c r="B4769" s="14">
        <v>44320.743321759262</v>
      </c>
      <c r="C4769" t="s">
        <v>14</v>
      </c>
      <c r="D4769">
        <v>15</v>
      </c>
      <c r="E4769">
        <v>2</v>
      </c>
      <c r="F4769">
        <v>1833</v>
      </c>
      <c r="G4769" t="s">
        <v>19</v>
      </c>
      <c r="H4769">
        <v>59</v>
      </c>
      <c r="I4769">
        <v>0</v>
      </c>
      <c r="J4769" t="s">
        <v>17</v>
      </c>
      <c r="K4769">
        <v>0</v>
      </c>
      <c r="L4769">
        <f>YEAR(ecommerce_customer_data_custom_[[#This Row],[Purchase Date]])</f>
        <v>2021</v>
      </c>
      <c r="M4769">
        <f>MONTH(ecommerce_customer_data_custom_[[#This Row],[Purchase Date]])</f>
        <v>5</v>
      </c>
      <c r="N4769" t="str">
        <f>TEXT(ecommerce_customer_data_custom_[[#This Row],[Purchase Date]],"mmmm")</f>
        <v>May</v>
      </c>
      <c r="O4769" t="str">
        <f>VLOOKUP(ecommerce_customer_data_custom_[[#This Row],[Customer Age]],AgeGroupMapping!$A$2:$C$5,3,TRUE)</f>
        <v>Middle-Aged</v>
      </c>
      <c r="P4769" t="str">
        <f>IF(ecommerce_customer_data_custom_[[#This Row],[Returns]]=1,"Returned","Not Returned")</f>
        <v>Not Returned</v>
      </c>
      <c r="Q4769" t="str">
        <f>_xlfn.XLOOKUP(ecommerce_customer_data_custom_[[#This Row],[Payment Method]],PaymentMapping!$A$2:$A$11,PaymentMapping!$B$2:$B$11,"Other")</f>
        <v>Cash</v>
      </c>
    </row>
    <row r="4770" spans="1:17" x14ac:dyDescent="0.3">
      <c r="A4770">
        <v>46625</v>
      </c>
      <c r="B4770" s="14">
        <v>44382.169548611113</v>
      </c>
      <c r="C4770" t="s">
        <v>18</v>
      </c>
      <c r="D4770">
        <v>379</v>
      </c>
      <c r="E4770">
        <v>5</v>
      </c>
      <c r="F4770">
        <v>3069</v>
      </c>
      <c r="G4770" t="s">
        <v>12</v>
      </c>
      <c r="H4770">
        <v>59</v>
      </c>
      <c r="I4770">
        <v>1</v>
      </c>
      <c r="J4770" t="s">
        <v>17</v>
      </c>
      <c r="K4770">
        <v>0</v>
      </c>
      <c r="L4770">
        <f>YEAR(ecommerce_customer_data_custom_[[#This Row],[Purchase Date]])</f>
        <v>2021</v>
      </c>
      <c r="M4770">
        <f>MONTH(ecommerce_customer_data_custom_[[#This Row],[Purchase Date]])</f>
        <v>7</v>
      </c>
      <c r="N4770" t="str">
        <f>TEXT(ecommerce_customer_data_custom_[[#This Row],[Purchase Date]],"mmmm")</f>
        <v>July</v>
      </c>
      <c r="O4770" t="str">
        <f>VLOOKUP(ecommerce_customer_data_custom_[[#This Row],[Customer Age]],AgeGroupMapping!$A$2:$C$5,3,TRUE)</f>
        <v>Middle-Aged</v>
      </c>
      <c r="P4770" t="str">
        <f>IF(ecommerce_customer_data_custom_[[#This Row],[Returns]]=1,"Returned","Not Returned")</f>
        <v>Returned</v>
      </c>
      <c r="Q4770" t="str">
        <f>_xlfn.XLOOKUP(ecommerce_customer_data_custom_[[#This Row],[Payment Method]],PaymentMapping!$A$2:$A$11,PaymentMapping!$B$2:$B$11,"Other")</f>
        <v>Card</v>
      </c>
    </row>
    <row r="4771" spans="1:17" x14ac:dyDescent="0.3">
      <c r="A4771">
        <v>46625</v>
      </c>
      <c r="B4771" s="14">
        <v>43941.908564814818</v>
      </c>
      <c r="C4771" t="s">
        <v>14</v>
      </c>
      <c r="D4771">
        <v>176</v>
      </c>
      <c r="E4771">
        <v>5</v>
      </c>
      <c r="F4771">
        <v>2659</v>
      </c>
      <c r="G4771" t="s">
        <v>15</v>
      </c>
      <c r="H4771">
        <v>59</v>
      </c>
      <c r="I4771">
        <v>0</v>
      </c>
      <c r="J4771" t="s">
        <v>17</v>
      </c>
      <c r="K4771">
        <v>0</v>
      </c>
      <c r="L4771">
        <f>YEAR(ecommerce_customer_data_custom_[[#This Row],[Purchase Date]])</f>
        <v>2020</v>
      </c>
      <c r="M4771">
        <f>MONTH(ecommerce_customer_data_custom_[[#This Row],[Purchase Date]])</f>
        <v>4</v>
      </c>
      <c r="N4771" t="str">
        <f>TEXT(ecommerce_customer_data_custom_[[#This Row],[Purchase Date]],"mmmm")</f>
        <v>April</v>
      </c>
      <c r="O4771" t="str">
        <f>VLOOKUP(ecommerce_customer_data_custom_[[#This Row],[Customer Age]],AgeGroupMapping!$A$2:$C$5,3,TRUE)</f>
        <v>Middle-Aged</v>
      </c>
      <c r="P4771" t="str">
        <f>IF(ecommerce_customer_data_custom_[[#This Row],[Returns]]=1,"Returned","Not Returned")</f>
        <v>Not Returned</v>
      </c>
      <c r="Q4771" t="str">
        <f>_xlfn.XLOOKUP(ecommerce_customer_data_custom_[[#This Row],[Payment Method]],PaymentMapping!$A$2:$A$11,PaymentMapping!$B$2:$B$11,"Other")</f>
        <v>Wallet/UPI</v>
      </c>
    </row>
    <row r="4772" spans="1:17" x14ac:dyDescent="0.3">
      <c r="A4772">
        <v>37897</v>
      </c>
      <c r="B4772" s="14">
        <v>45115.655752314815</v>
      </c>
      <c r="C4772" t="s">
        <v>14</v>
      </c>
      <c r="D4772">
        <v>73</v>
      </c>
      <c r="E4772">
        <v>3</v>
      </c>
      <c r="F4772">
        <v>1116</v>
      </c>
      <c r="G4772" t="s">
        <v>15</v>
      </c>
      <c r="H4772">
        <v>26</v>
      </c>
      <c r="I4772">
        <v>0</v>
      </c>
      <c r="J4772" t="s">
        <v>13</v>
      </c>
      <c r="K4772">
        <v>1</v>
      </c>
      <c r="L4772">
        <f>YEAR(ecommerce_customer_data_custom_[[#This Row],[Purchase Date]])</f>
        <v>2023</v>
      </c>
      <c r="M4772">
        <f>MONTH(ecommerce_customer_data_custom_[[#This Row],[Purchase Date]])</f>
        <v>7</v>
      </c>
      <c r="N4772" t="str">
        <f>TEXT(ecommerce_customer_data_custom_[[#This Row],[Purchase Date]],"mmmm")</f>
        <v>July</v>
      </c>
      <c r="O4772" t="str">
        <f>VLOOKUP(ecommerce_customer_data_custom_[[#This Row],[Customer Age]],AgeGroupMapping!$A$2:$C$5,3,TRUE)</f>
        <v>Adult</v>
      </c>
      <c r="P4772" t="str">
        <f>IF(ecommerce_customer_data_custom_[[#This Row],[Returns]]=1,"Returned","Not Returned")</f>
        <v>Not Returned</v>
      </c>
      <c r="Q4772" t="str">
        <f>_xlfn.XLOOKUP(ecommerce_customer_data_custom_[[#This Row],[Payment Method]],PaymentMapping!$A$2:$A$11,PaymentMapping!$B$2:$B$11,"Other")</f>
        <v>Wallet/UPI</v>
      </c>
    </row>
    <row r="4773" spans="1:17" x14ac:dyDescent="0.3">
      <c r="A4773">
        <v>37897</v>
      </c>
      <c r="B4773" s="14">
        <v>44136.548020833332</v>
      </c>
      <c r="C4773" t="s">
        <v>18</v>
      </c>
      <c r="D4773">
        <v>384</v>
      </c>
      <c r="E4773">
        <v>1</v>
      </c>
      <c r="F4773">
        <v>4614</v>
      </c>
      <c r="G4773" t="s">
        <v>15</v>
      </c>
      <c r="H4773">
        <v>26</v>
      </c>
      <c r="I4773">
        <v>0</v>
      </c>
      <c r="J4773" t="s">
        <v>13</v>
      </c>
      <c r="K4773">
        <v>1</v>
      </c>
      <c r="L4773">
        <f>YEAR(ecommerce_customer_data_custom_[[#This Row],[Purchase Date]])</f>
        <v>2020</v>
      </c>
      <c r="M4773">
        <f>MONTH(ecommerce_customer_data_custom_[[#This Row],[Purchase Date]])</f>
        <v>11</v>
      </c>
      <c r="N4773" t="str">
        <f>TEXT(ecommerce_customer_data_custom_[[#This Row],[Purchase Date]],"mmmm")</f>
        <v>November</v>
      </c>
      <c r="O4773" t="str">
        <f>VLOOKUP(ecommerce_customer_data_custom_[[#This Row],[Customer Age]],AgeGroupMapping!$A$2:$C$5,3,TRUE)</f>
        <v>Adult</v>
      </c>
      <c r="P4773" t="str">
        <f>IF(ecommerce_customer_data_custom_[[#This Row],[Returns]]=1,"Returned","Not Returned")</f>
        <v>Not Returned</v>
      </c>
      <c r="Q4773" t="str">
        <f>_xlfn.XLOOKUP(ecommerce_customer_data_custom_[[#This Row],[Payment Method]],PaymentMapping!$A$2:$A$11,PaymentMapping!$B$2:$B$11,"Other")</f>
        <v>Wallet/UPI</v>
      </c>
    </row>
    <row r="4774" spans="1:17" x14ac:dyDescent="0.3">
      <c r="A4774">
        <v>37897</v>
      </c>
      <c r="B4774" s="14">
        <v>44092.823541666665</v>
      </c>
      <c r="C4774" t="s">
        <v>16</v>
      </c>
      <c r="D4774">
        <v>345</v>
      </c>
      <c r="E4774">
        <v>4</v>
      </c>
      <c r="F4774">
        <v>2177</v>
      </c>
      <c r="G4774" t="s">
        <v>12</v>
      </c>
      <c r="H4774">
        <v>26</v>
      </c>
      <c r="I4774">
        <v>0</v>
      </c>
      <c r="J4774" t="s">
        <v>13</v>
      </c>
      <c r="K4774">
        <v>1</v>
      </c>
      <c r="L4774">
        <f>YEAR(ecommerce_customer_data_custom_[[#This Row],[Purchase Date]])</f>
        <v>2020</v>
      </c>
      <c r="M4774">
        <f>MONTH(ecommerce_customer_data_custom_[[#This Row],[Purchase Date]])</f>
        <v>9</v>
      </c>
      <c r="N4774" t="str">
        <f>TEXT(ecommerce_customer_data_custom_[[#This Row],[Purchase Date]],"mmmm")</f>
        <v>September</v>
      </c>
      <c r="O4774" t="str">
        <f>VLOOKUP(ecommerce_customer_data_custom_[[#This Row],[Customer Age]],AgeGroupMapping!$A$2:$C$5,3,TRUE)</f>
        <v>Adult</v>
      </c>
      <c r="P4774" t="str">
        <f>IF(ecommerce_customer_data_custom_[[#This Row],[Returns]]=1,"Returned","Not Returned")</f>
        <v>Not Returned</v>
      </c>
      <c r="Q4774" t="str">
        <f>_xlfn.XLOOKUP(ecommerce_customer_data_custom_[[#This Row],[Payment Method]],PaymentMapping!$A$2:$A$11,PaymentMapping!$B$2:$B$11,"Other")</f>
        <v>Card</v>
      </c>
    </row>
    <row r="4775" spans="1:17" x14ac:dyDescent="0.3">
      <c r="A4775">
        <v>37897</v>
      </c>
      <c r="B4775" s="14">
        <v>44733.137916666667</v>
      </c>
      <c r="C4775" t="s">
        <v>18</v>
      </c>
      <c r="D4775">
        <v>93</v>
      </c>
      <c r="E4775">
        <v>5</v>
      </c>
      <c r="F4775">
        <v>1565</v>
      </c>
      <c r="G4775" t="s">
        <v>20</v>
      </c>
      <c r="H4775">
        <v>26</v>
      </c>
      <c r="I4775">
        <v>1</v>
      </c>
      <c r="J4775" t="s">
        <v>13</v>
      </c>
      <c r="K4775">
        <v>1</v>
      </c>
      <c r="L4775">
        <f>YEAR(ecommerce_customer_data_custom_[[#This Row],[Purchase Date]])</f>
        <v>2022</v>
      </c>
      <c r="M4775">
        <f>MONTH(ecommerce_customer_data_custom_[[#This Row],[Purchase Date]])</f>
        <v>6</v>
      </c>
      <c r="N4775" t="str">
        <f>TEXT(ecommerce_customer_data_custom_[[#This Row],[Purchase Date]],"mmmm")</f>
        <v>June</v>
      </c>
      <c r="O4775" t="str">
        <f>VLOOKUP(ecommerce_customer_data_custom_[[#This Row],[Customer Age]],AgeGroupMapping!$A$2:$C$5,3,TRUE)</f>
        <v>Adult</v>
      </c>
      <c r="P4775" t="str">
        <f>IF(ecommerce_customer_data_custom_[[#This Row],[Returns]]=1,"Returned","Not Returned")</f>
        <v>Returned</v>
      </c>
      <c r="Q4775" t="str">
        <f>_xlfn.XLOOKUP(ecommerce_customer_data_custom_[[#This Row],[Payment Method]],PaymentMapping!$A$2:$A$11,PaymentMapping!$B$2:$B$11,"Other")</f>
        <v>Other</v>
      </c>
    </row>
    <row r="4776" spans="1:17" x14ac:dyDescent="0.3">
      <c r="A4776">
        <v>37897</v>
      </c>
      <c r="B4776" s="14">
        <v>44663.002685185187</v>
      </c>
      <c r="C4776" t="s">
        <v>18</v>
      </c>
      <c r="D4776">
        <v>438</v>
      </c>
      <c r="E4776">
        <v>2</v>
      </c>
      <c r="F4776">
        <v>1467</v>
      </c>
      <c r="G4776" t="s">
        <v>20</v>
      </c>
      <c r="H4776">
        <v>26</v>
      </c>
      <c r="I4776">
        <v>1</v>
      </c>
      <c r="J4776" t="s">
        <v>13</v>
      </c>
      <c r="K4776">
        <v>1</v>
      </c>
      <c r="L4776">
        <f>YEAR(ecommerce_customer_data_custom_[[#This Row],[Purchase Date]])</f>
        <v>2022</v>
      </c>
      <c r="M4776">
        <f>MONTH(ecommerce_customer_data_custom_[[#This Row],[Purchase Date]])</f>
        <v>4</v>
      </c>
      <c r="N4776" t="str">
        <f>TEXT(ecommerce_customer_data_custom_[[#This Row],[Purchase Date]],"mmmm")</f>
        <v>April</v>
      </c>
      <c r="O4776" t="str">
        <f>VLOOKUP(ecommerce_customer_data_custom_[[#This Row],[Customer Age]],AgeGroupMapping!$A$2:$C$5,3,TRUE)</f>
        <v>Adult</v>
      </c>
      <c r="P4776" t="str">
        <f>IF(ecommerce_customer_data_custom_[[#This Row],[Returns]]=1,"Returned","Not Returned")</f>
        <v>Returned</v>
      </c>
      <c r="Q4776" t="str">
        <f>_xlfn.XLOOKUP(ecommerce_customer_data_custom_[[#This Row],[Payment Method]],PaymentMapping!$A$2:$A$11,PaymentMapping!$B$2:$B$11,"Other")</f>
        <v>Other</v>
      </c>
    </row>
    <row r="4777" spans="1:17" x14ac:dyDescent="0.3">
      <c r="A4777">
        <v>37897</v>
      </c>
      <c r="B4777" s="14">
        <v>44076.469270833331</v>
      </c>
      <c r="C4777" t="s">
        <v>11</v>
      </c>
      <c r="D4777">
        <v>112</v>
      </c>
      <c r="E4777">
        <v>2</v>
      </c>
      <c r="F4777">
        <v>4457</v>
      </c>
      <c r="G4777" t="s">
        <v>15</v>
      </c>
      <c r="H4777">
        <v>26</v>
      </c>
      <c r="I4777">
        <v>1</v>
      </c>
      <c r="J4777" t="s">
        <v>13</v>
      </c>
      <c r="K4777">
        <v>1</v>
      </c>
      <c r="L4777">
        <f>YEAR(ecommerce_customer_data_custom_[[#This Row],[Purchase Date]])</f>
        <v>2020</v>
      </c>
      <c r="M4777">
        <f>MONTH(ecommerce_customer_data_custom_[[#This Row],[Purchase Date]])</f>
        <v>9</v>
      </c>
      <c r="N4777" t="str">
        <f>TEXT(ecommerce_customer_data_custom_[[#This Row],[Purchase Date]],"mmmm")</f>
        <v>September</v>
      </c>
      <c r="O4777" t="str">
        <f>VLOOKUP(ecommerce_customer_data_custom_[[#This Row],[Customer Age]],AgeGroupMapping!$A$2:$C$5,3,TRUE)</f>
        <v>Adult</v>
      </c>
      <c r="P4777" t="str">
        <f>IF(ecommerce_customer_data_custom_[[#This Row],[Returns]]=1,"Returned","Not Returned")</f>
        <v>Returned</v>
      </c>
      <c r="Q4777" t="str">
        <f>_xlfn.XLOOKUP(ecommerce_customer_data_custom_[[#This Row],[Payment Method]],PaymentMapping!$A$2:$A$11,PaymentMapping!$B$2:$B$11,"Other")</f>
        <v>Wallet/UPI</v>
      </c>
    </row>
    <row r="4778" spans="1:17" x14ac:dyDescent="0.3">
      <c r="A4778">
        <v>10039</v>
      </c>
      <c r="B4778" s="14">
        <v>44263.391585648147</v>
      </c>
      <c r="C4778" t="s">
        <v>16</v>
      </c>
      <c r="D4778">
        <v>179</v>
      </c>
      <c r="E4778">
        <v>4</v>
      </c>
      <c r="F4778">
        <v>902</v>
      </c>
      <c r="G4778" t="s">
        <v>12</v>
      </c>
      <c r="H4778">
        <v>19</v>
      </c>
      <c r="I4778">
        <v>1</v>
      </c>
      <c r="J4778" t="s">
        <v>17</v>
      </c>
      <c r="K4778">
        <v>0</v>
      </c>
      <c r="L4778">
        <f>YEAR(ecommerce_customer_data_custom_[[#This Row],[Purchase Date]])</f>
        <v>2021</v>
      </c>
      <c r="M4778">
        <f>MONTH(ecommerce_customer_data_custom_[[#This Row],[Purchase Date]])</f>
        <v>3</v>
      </c>
      <c r="N4778" t="str">
        <f>TEXT(ecommerce_customer_data_custom_[[#This Row],[Purchase Date]],"mmmm")</f>
        <v>March</v>
      </c>
      <c r="O4778" t="str">
        <f>VLOOKUP(ecommerce_customer_data_custom_[[#This Row],[Customer Age]],AgeGroupMapping!$A$2:$C$5,3,TRUE)</f>
        <v>Young</v>
      </c>
      <c r="P4778" t="str">
        <f>IF(ecommerce_customer_data_custom_[[#This Row],[Returns]]=1,"Returned","Not Returned")</f>
        <v>Returned</v>
      </c>
      <c r="Q4778" t="str">
        <f>_xlfn.XLOOKUP(ecommerce_customer_data_custom_[[#This Row],[Payment Method]],PaymentMapping!$A$2:$A$11,PaymentMapping!$B$2:$B$11,"Other")</f>
        <v>Card</v>
      </c>
    </row>
    <row r="4779" spans="1:17" x14ac:dyDescent="0.3">
      <c r="A4779">
        <v>10039</v>
      </c>
      <c r="B4779" s="14">
        <v>44556.761412037034</v>
      </c>
      <c r="C4779" t="s">
        <v>16</v>
      </c>
      <c r="D4779">
        <v>102</v>
      </c>
      <c r="E4779">
        <v>2</v>
      </c>
      <c r="F4779">
        <v>2719</v>
      </c>
      <c r="G4779" t="s">
        <v>15</v>
      </c>
      <c r="H4779">
        <v>19</v>
      </c>
      <c r="I4779">
        <v>0</v>
      </c>
      <c r="J4779" t="s">
        <v>17</v>
      </c>
      <c r="K4779">
        <v>0</v>
      </c>
      <c r="L4779">
        <f>YEAR(ecommerce_customer_data_custom_[[#This Row],[Purchase Date]])</f>
        <v>2021</v>
      </c>
      <c r="M4779">
        <f>MONTH(ecommerce_customer_data_custom_[[#This Row],[Purchase Date]])</f>
        <v>12</v>
      </c>
      <c r="N4779" t="str">
        <f>TEXT(ecommerce_customer_data_custom_[[#This Row],[Purchase Date]],"mmmm")</f>
        <v>December</v>
      </c>
      <c r="O4779" t="str">
        <f>VLOOKUP(ecommerce_customer_data_custom_[[#This Row],[Customer Age]],AgeGroupMapping!$A$2:$C$5,3,TRUE)</f>
        <v>Young</v>
      </c>
      <c r="P4779" t="str">
        <f>IF(ecommerce_customer_data_custom_[[#This Row],[Returns]]=1,"Returned","Not Returned")</f>
        <v>Not Returned</v>
      </c>
      <c r="Q4779" t="str">
        <f>_xlfn.XLOOKUP(ecommerce_customer_data_custom_[[#This Row],[Payment Method]],PaymentMapping!$A$2:$A$11,PaymentMapping!$B$2:$B$11,"Other")</f>
        <v>Wallet/UPI</v>
      </c>
    </row>
    <row r="4780" spans="1:17" x14ac:dyDescent="0.3">
      <c r="A4780">
        <v>10039</v>
      </c>
      <c r="B4780" s="14">
        <v>43905.882071759261</v>
      </c>
      <c r="C4780" t="s">
        <v>14</v>
      </c>
      <c r="D4780">
        <v>206</v>
      </c>
      <c r="E4780">
        <v>2</v>
      </c>
      <c r="F4780">
        <v>421</v>
      </c>
      <c r="G4780" t="s">
        <v>19</v>
      </c>
      <c r="H4780">
        <v>19</v>
      </c>
      <c r="I4780">
        <v>0</v>
      </c>
      <c r="J4780" t="s">
        <v>17</v>
      </c>
      <c r="K4780">
        <v>0</v>
      </c>
      <c r="L4780">
        <f>YEAR(ecommerce_customer_data_custom_[[#This Row],[Purchase Date]])</f>
        <v>2020</v>
      </c>
      <c r="M4780">
        <f>MONTH(ecommerce_customer_data_custom_[[#This Row],[Purchase Date]])</f>
        <v>3</v>
      </c>
      <c r="N4780" t="str">
        <f>TEXT(ecommerce_customer_data_custom_[[#This Row],[Purchase Date]],"mmmm")</f>
        <v>March</v>
      </c>
      <c r="O4780" t="str">
        <f>VLOOKUP(ecommerce_customer_data_custom_[[#This Row],[Customer Age]],AgeGroupMapping!$A$2:$C$5,3,TRUE)</f>
        <v>Young</v>
      </c>
      <c r="P4780" t="str">
        <f>IF(ecommerce_customer_data_custom_[[#This Row],[Returns]]=1,"Returned","Not Returned")</f>
        <v>Not Returned</v>
      </c>
      <c r="Q4780" t="str">
        <f>_xlfn.XLOOKUP(ecommerce_customer_data_custom_[[#This Row],[Payment Method]],PaymentMapping!$A$2:$A$11,PaymentMapping!$B$2:$B$11,"Other")</f>
        <v>Cash</v>
      </c>
    </row>
    <row r="4781" spans="1:17" x14ac:dyDescent="0.3">
      <c r="A4781">
        <v>10039</v>
      </c>
      <c r="B4781" s="14">
        <v>44225.987013888887</v>
      </c>
      <c r="C4781" t="s">
        <v>18</v>
      </c>
      <c r="D4781">
        <v>319</v>
      </c>
      <c r="E4781">
        <v>3</v>
      </c>
      <c r="F4781">
        <v>4092</v>
      </c>
      <c r="G4781" t="s">
        <v>12</v>
      </c>
      <c r="H4781">
        <v>19</v>
      </c>
      <c r="I4781">
        <v>1</v>
      </c>
      <c r="J4781" t="s">
        <v>17</v>
      </c>
      <c r="K4781">
        <v>0</v>
      </c>
      <c r="L4781">
        <f>YEAR(ecommerce_customer_data_custom_[[#This Row],[Purchase Date]])</f>
        <v>2021</v>
      </c>
      <c r="M4781">
        <f>MONTH(ecommerce_customer_data_custom_[[#This Row],[Purchase Date]])</f>
        <v>1</v>
      </c>
      <c r="N4781" t="str">
        <f>TEXT(ecommerce_customer_data_custom_[[#This Row],[Purchase Date]],"mmmm")</f>
        <v>January</v>
      </c>
      <c r="O4781" t="str">
        <f>VLOOKUP(ecommerce_customer_data_custom_[[#This Row],[Customer Age]],AgeGroupMapping!$A$2:$C$5,3,TRUE)</f>
        <v>Young</v>
      </c>
      <c r="P4781" t="str">
        <f>IF(ecommerce_customer_data_custom_[[#This Row],[Returns]]=1,"Returned","Not Returned")</f>
        <v>Returned</v>
      </c>
      <c r="Q4781" t="str">
        <f>_xlfn.XLOOKUP(ecommerce_customer_data_custom_[[#This Row],[Payment Method]],PaymentMapping!$A$2:$A$11,PaymentMapping!$B$2:$B$11,"Other")</f>
        <v>Card</v>
      </c>
    </row>
    <row r="4782" spans="1:17" x14ac:dyDescent="0.3">
      <c r="A4782">
        <v>10039</v>
      </c>
      <c r="B4782" s="14">
        <v>44113.470381944448</v>
      </c>
      <c r="C4782" t="s">
        <v>18</v>
      </c>
      <c r="D4782">
        <v>229</v>
      </c>
      <c r="E4782">
        <v>1</v>
      </c>
      <c r="F4782">
        <v>188</v>
      </c>
      <c r="G4782" t="s">
        <v>12</v>
      </c>
      <c r="H4782">
        <v>19</v>
      </c>
      <c r="I4782">
        <v>0</v>
      </c>
      <c r="J4782" t="s">
        <v>17</v>
      </c>
      <c r="K4782">
        <v>0</v>
      </c>
      <c r="L4782">
        <f>YEAR(ecommerce_customer_data_custom_[[#This Row],[Purchase Date]])</f>
        <v>2020</v>
      </c>
      <c r="M4782">
        <f>MONTH(ecommerce_customer_data_custom_[[#This Row],[Purchase Date]])</f>
        <v>10</v>
      </c>
      <c r="N4782" t="str">
        <f>TEXT(ecommerce_customer_data_custom_[[#This Row],[Purchase Date]],"mmmm")</f>
        <v>October</v>
      </c>
      <c r="O4782" t="str">
        <f>VLOOKUP(ecommerce_customer_data_custom_[[#This Row],[Customer Age]],AgeGroupMapping!$A$2:$C$5,3,TRUE)</f>
        <v>Young</v>
      </c>
      <c r="P4782" t="str">
        <f>IF(ecommerce_customer_data_custom_[[#This Row],[Returns]]=1,"Returned","Not Returned")</f>
        <v>Not Returned</v>
      </c>
      <c r="Q4782" t="str">
        <f>_xlfn.XLOOKUP(ecommerce_customer_data_custom_[[#This Row],[Payment Method]],PaymentMapping!$A$2:$A$11,PaymentMapping!$B$2:$B$11,"Other")</f>
        <v>Card</v>
      </c>
    </row>
    <row r="4783" spans="1:17" x14ac:dyDescent="0.3">
      <c r="A4783">
        <v>10039</v>
      </c>
      <c r="B4783" s="14">
        <v>44278.299039351848</v>
      </c>
      <c r="C4783" t="s">
        <v>11</v>
      </c>
      <c r="D4783">
        <v>290</v>
      </c>
      <c r="E4783">
        <v>3</v>
      </c>
      <c r="F4783">
        <v>3972</v>
      </c>
      <c r="G4783" t="s">
        <v>15</v>
      </c>
      <c r="H4783">
        <v>19</v>
      </c>
      <c r="I4783">
        <v>0</v>
      </c>
      <c r="J4783" t="s">
        <v>17</v>
      </c>
      <c r="K4783">
        <v>0</v>
      </c>
      <c r="L4783">
        <f>YEAR(ecommerce_customer_data_custom_[[#This Row],[Purchase Date]])</f>
        <v>2021</v>
      </c>
      <c r="M4783">
        <f>MONTH(ecommerce_customer_data_custom_[[#This Row],[Purchase Date]])</f>
        <v>3</v>
      </c>
      <c r="N4783" t="str">
        <f>TEXT(ecommerce_customer_data_custom_[[#This Row],[Purchase Date]],"mmmm")</f>
        <v>March</v>
      </c>
      <c r="O4783" t="str">
        <f>VLOOKUP(ecommerce_customer_data_custom_[[#This Row],[Customer Age]],AgeGroupMapping!$A$2:$C$5,3,TRUE)</f>
        <v>Young</v>
      </c>
      <c r="P4783" t="str">
        <f>IF(ecommerce_customer_data_custom_[[#This Row],[Returns]]=1,"Returned","Not Returned")</f>
        <v>Not Returned</v>
      </c>
      <c r="Q4783" t="str">
        <f>_xlfn.XLOOKUP(ecommerce_customer_data_custom_[[#This Row],[Payment Method]],PaymentMapping!$A$2:$A$11,PaymentMapping!$B$2:$B$11,"Other")</f>
        <v>Wallet/UPI</v>
      </c>
    </row>
    <row r="4784" spans="1:17" x14ac:dyDescent="0.3">
      <c r="A4784">
        <v>10039</v>
      </c>
      <c r="B4784" s="14">
        <v>44906.073819444442</v>
      </c>
      <c r="C4784" t="s">
        <v>11</v>
      </c>
      <c r="D4784">
        <v>162</v>
      </c>
      <c r="E4784">
        <v>5</v>
      </c>
      <c r="F4784">
        <v>3287</v>
      </c>
      <c r="G4784" t="s">
        <v>15</v>
      </c>
      <c r="H4784">
        <v>19</v>
      </c>
      <c r="I4784">
        <v>1</v>
      </c>
      <c r="J4784" t="s">
        <v>17</v>
      </c>
      <c r="K4784">
        <v>0</v>
      </c>
      <c r="L4784">
        <f>YEAR(ecommerce_customer_data_custom_[[#This Row],[Purchase Date]])</f>
        <v>2022</v>
      </c>
      <c r="M4784">
        <f>MONTH(ecommerce_customer_data_custom_[[#This Row],[Purchase Date]])</f>
        <v>12</v>
      </c>
      <c r="N4784" t="str">
        <f>TEXT(ecommerce_customer_data_custom_[[#This Row],[Purchase Date]],"mmmm")</f>
        <v>December</v>
      </c>
      <c r="O4784" t="str">
        <f>VLOOKUP(ecommerce_customer_data_custom_[[#This Row],[Customer Age]],AgeGroupMapping!$A$2:$C$5,3,TRUE)</f>
        <v>Young</v>
      </c>
      <c r="P4784" t="str">
        <f>IF(ecommerce_customer_data_custom_[[#This Row],[Returns]]=1,"Returned","Not Returned")</f>
        <v>Returned</v>
      </c>
      <c r="Q4784" t="str">
        <f>_xlfn.XLOOKUP(ecommerce_customer_data_custom_[[#This Row],[Payment Method]],PaymentMapping!$A$2:$A$11,PaymentMapping!$B$2:$B$11,"Other")</f>
        <v>Wallet/UPI</v>
      </c>
    </row>
    <row r="4785" spans="1:17" x14ac:dyDescent="0.3">
      <c r="A4785">
        <v>10039</v>
      </c>
      <c r="B4785" s="14">
        <v>44231.302187499998</v>
      </c>
      <c r="C4785" t="s">
        <v>16</v>
      </c>
      <c r="D4785">
        <v>436</v>
      </c>
      <c r="E4785">
        <v>3</v>
      </c>
      <c r="F4785">
        <v>4274</v>
      </c>
      <c r="G4785" t="s">
        <v>12</v>
      </c>
      <c r="H4785">
        <v>19</v>
      </c>
      <c r="I4785">
        <v>1</v>
      </c>
      <c r="J4785" t="s">
        <v>17</v>
      </c>
      <c r="K4785">
        <v>0</v>
      </c>
      <c r="L4785">
        <f>YEAR(ecommerce_customer_data_custom_[[#This Row],[Purchase Date]])</f>
        <v>2021</v>
      </c>
      <c r="M4785">
        <f>MONTH(ecommerce_customer_data_custom_[[#This Row],[Purchase Date]])</f>
        <v>2</v>
      </c>
      <c r="N4785" t="str">
        <f>TEXT(ecommerce_customer_data_custom_[[#This Row],[Purchase Date]],"mmmm")</f>
        <v>February</v>
      </c>
      <c r="O4785" t="str">
        <f>VLOOKUP(ecommerce_customer_data_custom_[[#This Row],[Customer Age]],AgeGroupMapping!$A$2:$C$5,3,TRUE)</f>
        <v>Young</v>
      </c>
      <c r="P4785" t="str">
        <f>IF(ecommerce_customer_data_custom_[[#This Row],[Returns]]=1,"Returned","Not Returned")</f>
        <v>Returned</v>
      </c>
      <c r="Q4785" t="str">
        <f>_xlfn.XLOOKUP(ecommerce_customer_data_custom_[[#This Row],[Payment Method]],PaymentMapping!$A$2:$A$11,PaymentMapping!$B$2:$B$11,"Other")</f>
        <v>Card</v>
      </c>
    </row>
    <row r="4786" spans="1:17" x14ac:dyDescent="0.3">
      <c r="A4786">
        <v>10039</v>
      </c>
      <c r="B4786" s="14">
        <v>44523.714918981481</v>
      </c>
      <c r="C4786" t="s">
        <v>14</v>
      </c>
      <c r="D4786">
        <v>476</v>
      </c>
      <c r="E4786">
        <v>3</v>
      </c>
      <c r="F4786">
        <v>1428</v>
      </c>
      <c r="G4786" t="s">
        <v>12</v>
      </c>
      <c r="H4786">
        <v>19</v>
      </c>
      <c r="I4786">
        <v>0</v>
      </c>
      <c r="J4786" t="s">
        <v>17</v>
      </c>
      <c r="K4786">
        <v>0</v>
      </c>
      <c r="L4786">
        <f>YEAR(ecommerce_customer_data_custom_[[#This Row],[Purchase Date]])</f>
        <v>2021</v>
      </c>
      <c r="M4786">
        <f>MONTH(ecommerce_customer_data_custom_[[#This Row],[Purchase Date]])</f>
        <v>11</v>
      </c>
      <c r="N4786" t="str">
        <f>TEXT(ecommerce_customer_data_custom_[[#This Row],[Purchase Date]],"mmmm")</f>
        <v>November</v>
      </c>
      <c r="O4786" t="str">
        <f>VLOOKUP(ecommerce_customer_data_custom_[[#This Row],[Customer Age]],AgeGroupMapping!$A$2:$C$5,3,TRUE)</f>
        <v>Young</v>
      </c>
      <c r="P4786" t="str">
        <f>IF(ecommerce_customer_data_custom_[[#This Row],[Returns]]=1,"Returned","Not Returned")</f>
        <v>Not Returned</v>
      </c>
      <c r="Q4786" t="str">
        <f>_xlfn.XLOOKUP(ecommerce_customer_data_custom_[[#This Row],[Payment Method]],PaymentMapping!$A$2:$A$11,PaymentMapping!$B$2:$B$11,"Other")</f>
        <v>Card</v>
      </c>
    </row>
    <row r="4787" spans="1:17" x14ac:dyDescent="0.3">
      <c r="A4787">
        <v>21496</v>
      </c>
      <c r="B4787" s="14">
        <v>44493.527280092596</v>
      </c>
      <c r="C4787" t="s">
        <v>14</v>
      </c>
      <c r="D4787">
        <v>90</v>
      </c>
      <c r="E4787">
        <v>5</v>
      </c>
      <c r="F4787">
        <v>3412</v>
      </c>
      <c r="G4787" t="s">
        <v>20</v>
      </c>
      <c r="H4787">
        <v>39</v>
      </c>
      <c r="I4787">
        <v>1</v>
      </c>
      <c r="J4787" t="s">
        <v>17</v>
      </c>
      <c r="K4787">
        <v>0</v>
      </c>
      <c r="L4787">
        <f>YEAR(ecommerce_customer_data_custom_[[#This Row],[Purchase Date]])</f>
        <v>2021</v>
      </c>
      <c r="M4787">
        <f>MONTH(ecommerce_customer_data_custom_[[#This Row],[Purchase Date]])</f>
        <v>10</v>
      </c>
      <c r="N4787" t="str">
        <f>TEXT(ecommerce_customer_data_custom_[[#This Row],[Purchase Date]],"mmmm")</f>
        <v>October</v>
      </c>
      <c r="O4787" t="str">
        <f>VLOOKUP(ecommerce_customer_data_custom_[[#This Row],[Customer Age]],AgeGroupMapping!$A$2:$C$5,3,TRUE)</f>
        <v>Adult</v>
      </c>
      <c r="P4787" t="str">
        <f>IF(ecommerce_customer_data_custom_[[#This Row],[Returns]]=1,"Returned","Not Returned")</f>
        <v>Returned</v>
      </c>
      <c r="Q4787" t="str">
        <f>_xlfn.XLOOKUP(ecommerce_customer_data_custom_[[#This Row],[Payment Method]],PaymentMapping!$A$2:$A$11,PaymentMapping!$B$2:$B$11,"Other")</f>
        <v>Other</v>
      </c>
    </row>
    <row r="4788" spans="1:17" x14ac:dyDescent="0.3">
      <c r="A4788">
        <v>21496</v>
      </c>
      <c r="B4788" s="14">
        <v>44036.293032407404</v>
      </c>
      <c r="C4788" t="s">
        <v>16</v>
      </c>
      <c r="D4788">
        <v>97</v>
      </c>
      <c r="E4788">
        <v>4</v>
      </c>
      <c r="F4788">
        <v>2961</v>
      </c>
      <c r="G4788" t="s">
        <v>19</v>
      </c>
      <c r="H4788">
        <v>39</v>
      </c>
      <c r="I4788">
        <v>1</v>
      </c>
      <c r="J4788" t="s">
        <v>17</v>
      </c>
      <c r="K4788">
        <v>0</v>
      </c>
      <c r="L4788">
        <f>YEAR(ecommerce_customer_data_custom_[[#This Row],[Purchase Date]])</f>
        <v>2020</v>
      </c>
      <c r="M4788">
        <f>MONTH(ecommerce_customer_data_custom_[[#This Row],[Purchase Date]])</f>
        <v>7</v>
      </c>
      <c r="N4788" t="str">
        <f>TEXT(ecommerce_customer_data_custom_[[#This Row],[Purchase Date]],"mmmm")</f>
        <v>July</v>
      </c>
      <c r="O4788" t="str">
        <f>VLOOKUP(ecommerce_customer_data_custom_[[#This Row],[Customer Age]],AgeGroupMapping!$A$2:$C$5,3,TRUE)</f>
        <v>Adult</v>
      </c>
      <c r="P4788" t="str">
        <f>IF(ecommerce_customer_data_custom_[[#This Row],[Returns]]=1,"Returned","Not Returned")</f>
        <v>Returned</v>
      </c>
      <c r="Q4788" t="str">
        <f>_xlfn.XLOOKUP(ecommerce_customer_data_custom_[[#This Row],[Payment Method]],PaymentMapping!$A$2:$A$11,PaymentMapping!$B$2:$B$11,"Other")</f>
        <v>Cash</v>
      </c>
    </row>
    <row r="4789" spans="1:17" x14ac:dyDescent="0.3">
      <c r="A4789">
        <v>802</v>
      </c>
      <c r="B4789" s="14">
        <v>43902.497430555559</v>
      </c>
      <c r="C4789" t="s">
        <v>11</v>
      </c>
      <c r="D4789">
        <v>13</v>
      </c>
      <c r="E4789">
        <v>1</v>
      </c>
      <c r="F4789">
        <v>3256</v>
      </c>
      <c r="G4789" t="s">
        <v>19</v>
      </c>
      <c r="H4789">
        <v>54</v>
      </c>
      <c r="I4789">
        <v>0</v>
      </c>
      <c r="J4789" t="s">
        <v>13</v>
      </c>
      <c r="K4789">
        <v>0</v>
      </c>
      <c r="L4789">
        <f>YEAR(ecommerce_customer_data_custom_[[#This Row],[Purchase Date]])</f>
        <v>2020</v>
      </c>
      <c r="M4789">
        <f>MONTH(ecommerce_customer_data_custom_[[#This Row],[Purchase Date]])</f>
        <v>3</v>
      </c>
      <c r="N4789" t="str">
        <f>TEXT(ecommerce_customer_data_custom_[[#This Row],[Purchase Date]],"mmmm")</f>
        <v>March</v>
      </c>
      <c r="O4789" t="str">
        <f>VLOOKUP(ecommerce_customer_data_custom_[[#This Row],[Customer Age]],AgeGroupMapping!$A$2:$C$5,3,TRUE)</f>
        <v>Middle-Aged</v>
      </c>
      <c r="P4789" t="str">
        <f>IF(ecommerce_customer_data_custom_[[#This Row],[Returns]]=1,"Returned","Not Returned")</f>
        <v>Not Returned</v>
      </c>
      <c r="Q4789" t="str">
        <f>_xlfn.XLOOKUP(ecommerce_customer_data_custom_[[#This Row],[Payment Method]],PaymentMapping!$A$2:$A$11,PaymentMapping!$B$2:$B$11,"Other")</f>
        <v>Cash</v>
      </c>
    </row>
    <row r="4790" spans="1:17" x14ac:dyDescent="0.3">
      <c r="A4790">
        <v>802</v>
      </c>
      <c r="B4790" s="14">
        <v>44848.642581018517</v>
      </c>
      <c r="C4790" t="s">
        <v>11</v>
      </c>
      <c r="D4790">
        <v>247</v>
      </c>
      <c r="E4790">
        <v>1</v>
      </c>
      <c r="F4790">
        <v>4168</v>
      </c>
      <c r="G4790" t="s">
        <v>20</v>
      </c>
      <c r="H4790">
        <v>54</v>
      </c>
      <c r="I4790">
        <v>0</v>
      </c>
      <c r="J4790" t="s">
        <v>13</v>
      </c>
      <c r="K4790">
        <v>0</v>
      </c>
      <c r="L4790">
        <f>YEAR(ecommerce_customer_data_custom_[[#This Row],[Purchase Date]])</f>
        <v>2022</v>
      </c>
      <c r="M4790">
        <f>MONTH(ecommerce_customer_data_custom_[[#This Row],[Purchase Date]])</f>
        <v>10</v>
      </c>
      <c r="N4790" t="str">
        <f>TEXT(ecommerce_customer_data_custom_[[#This Row],[Purchase Date]],"mmmm")</f>
        <v>October</v>
      </c>
      <c r="O4790" t="str">
        <f>VLOOKUP(ecommerce_customer_data_custom_[[#This Row],[Customer Age]],AgeGroupMapping!$A$2:$C$5,3,TRUE)</f>
        <v>Middle-Aged</v>
      </c>
      <c r="P4790" t="str">
        <f>IF(ecommerce_customer_data_custom_[[#This Row],[Returns]]=1,"Returned","Not Returned")</f>
        <v>Not Returned</v>
      </c>
      <c r="Q4790" t="str">
        <f>_xlfn.XLOOKUP(ecommerce_customer_data_custom_[[#This Row],[Payment Method]],PaymentMapping!$A$2:$A$11,PaymentMapping!$B$2:$B$11,"Other")</f>
        <v>Other</v>
      </c>
    </row>
    <row r="4791" spans="1:17" x14ac:dyDescent="0.3">
      <c r="A4791">
        <v>802</v>
      </c>
      <c r="B4791" s="14">
        <v>43961.211273148147</v>
      </c>
      <c r="C4791" t="s">
        <v>18</v>
      </c>
      <c r="D4791">
        <v>167</v>
      </c>
      <c r="E4791">
        <v>3</v>
      </c>
      <c r="F4791">
        <v>4156</v>
      </c>
      <c r="G4791" t="s">
        <v>19</v>
      </c>
      <c r="H4791">
        <v>54</v>
      </c>
      <c r="I4791">
        <v>1</v>
      </c>
      <c r="J4791" t="s">
        <v>13</v>
      </c>
      <c r="K4791">
        <v>0</v>
      </c>
      <c r="L4791">
        <f>YEAR(ecommerce_customer_data_custom_[[#This Row],[Purchase Date]])</f>
        <v>2020</v>
      </c>
      <c r="M4791">
        <f>MONTH(ecommerce_customer_data_custom_[[#This Row],[Purchase Date]])</f>
        <v>5</v>
      </c>
      <c r="N4791" t="str">
        <f>TEXT(ecommerce_customer_data_custom_[[#This Row],[Purchase Date]],"mmmm")</f>
        <v>May</v>
      </c>
      <c r="O4791" t="str">
        <f>VLOOKUP(ecommerce_customer_data_custom_[[#This Row],[Customer Age]],AgeGroupMapping!$A$2:$C$5,3,TRUE)</f>
        <v>Middle-Aged</v>
      </c>
      <c r="P4791" t="str">
        <f>IF(ecommerce_customer_data_custom_[[#This Row],[Returns]]=1,"Returned","Not Returned")</f>
        <v>Returned</v>
      </c>
      <c r="Q4791" t="str">
        <f>_xlfn.XLOOKUP(ecommerce_customer_data_custom_[[#This Row],[Payment Method]],PaymentMapping!$A$2:$A$11,PaymentMapping!$B$2:$B$11,"Other")</f>
        <v>Cash</v>
      </c>
    </row>
    <row r="4792" spans="1:17" x14ac:dyDescent="0.3">
      <c r="A4792">
        <v>802</v>
      </c>
      <c r="B4792" s="14">
        <v>45067.064085648148</v>
      </c>
      <c r="C4792" t="s">
        <v>16</v>
      </c>
      <c r="D4792">
        <v>500</v>
      </c>
      <c r="E4792">
        <v>5</v>
      </c>
      <c r="F4792">
        <v>3010</v>
      </c>
      <c r="G4792" t="s">
        <v>15</v>
      </c>
      <c r="H4792">
        <v>54</v>
      </c>
      <c r="I4792">
        <v>1</v>
      </c>
      <c r="J4792" t="s">
        <v>13</v>
      </c>
      <c r="K4792">
        <v>0</v>
      </c>
      <c r="L4792">
        <f>YEAR(ecommerce_customer_data_custom_[[#This Row],[Purchase Date]])</f>
        <v>2023</v>
      </c>
      <c r="M4792">
        <f>MONTH(ecommerce_customer_data_custom_[[#This Row],[Purchase Date]])</f>
        <v>5</v>
      </c>
      <c r="N4792" t="str">
        <f>TEXT(ecommerce_customer_data_custom_[[#This Row],[Purchase Date]],"mmmm")</f>
        <v>May</v>
      </c>
      <c r="O4792" t="str">
        <f>VLOOKUP(ecommerce_customer_data_custom_[[#This Row],[Customer Age]],AgeGroupMapping!$A$2:$C$5,3,TRUE)</f>
        <v>Middle-Aged</v>
      </c>
      <c r="P4792" t="str">
        <f>IF(ecommerce_customer_data_custom_[[#This Row],[Returns]]=1,"Returned","Not Returned")</f>
        <v>Returned</v>
      </c>
      <c r="Q4792" t="str">
        <f>_xlfn.XLOOKUP(ecommerce_customer_data_custom_[[#This Row],[Payment Method]],PaymentMapping!$A$2:$A$11,PaymentMapping!$B$2:$B$11,"Other")</f>
        <v>Wallet/UPI</v>
      </c>
    </row>
    <row r="4793" spans="1:17" x14ac:dyDescent="0.3">
      <c r="A4793">
        <v>802</v>
      </c>
      <c r="B4793" s="14">
        <v>45019.275497685187</v>
      </c>
      <c r="C4793" t="s">
        <v>16</v>
      </c>
      <c r="D4793">
        <v>387</v>
      </c>
      <c r="E4793">
        <v>4</v>
      </c>
      <c r="F4793">
        <v>4166</v>
      </c>
      <c r="G4793" t="s">
        <v>15</v>
      </c>
      <c r="H4793">
        <v>54</v>
      </c>
      <c r="I4793">
        <v>0</v>
      </c>
      <c r="J4793" t="s">
        <v>13</v>
      </c>
      <c r="K4793">
        <v>0</v>
      </c>
      <c r="L4793">
        <f>YEAR(ecommerce_customer_data_custom_[[#This Row],[Purchase Date]])</f>
        <v>2023</v>
      </c>
      <c r="M4793">
        <f>MONTH(ecommerce_customer_data_custom_[[#This Row],[Purchase Date]])</f>
        <v>4</v>
      </c>
      <c r="N4793" t="str">
        <f>TEXT(ecommerce_customer_data_custom_[[#This Row],[Purchase Date]],"mmmm")</f>
        <v>April</v>
      </c>
      <c r="O4793" t="str">
        <f>VLOOKUP(ecommerce_customer_data_custom_[[#This Row],[Customer Age]],AgeGroupMapping!$A$2:$C$5,3,TRUE)</f>
        <v>Middle-Aged</v>
      </c>
      <c r="P4793" t="str">
        <f>IF(ecommerce_customer_data_custom_[[#This Row],[Returns]]=1,"Returned","Not Returned")</f>
        <v>Not Returned</v>
      </c>
      <c r="Q4793" t="str">
        <f>_xlfn.XLOOKUP(ecommerce_customer_data_custom_[[#This Row],[Payment Method]],PaymentMapping!$A$2:$A$11,PaymentMapping!$B$2:$B$11,"Other")</f>
        <v>Wallet/UPI</v>
      </c>
    </row>
    <row r="4794" spans="1:17" x14ac:dyDescent="0.3">
      <c r="A4794">
        <v>802</v>
      </c>
      <c r="B4794" s="14">
        <v>43966.780659722222</v>
      </c>
      <c r="C4794" t="s">
        <v>18</v>
      </c>
      <c r="D4794">
        <v>432</v>
      </c>
      <c r="E4794">
        <v>4</v>
      </c>
      <c r="F4794">
        <v>4530</v>
      </c>
      <c r="G4794" t="s">
        <v>12</v>
      </c>
      <c r="H4794">
        <v>54</v>
      </c>
      <c r="I4794">
        <v>0</v>
      </c>
      <c r="J4794" t="s">
        <v>13</v>
      </c>
      <c r="K4794">
        <v>0</v>
      </c>
      <c r="L4794">
        <f>YEAR(ecommerce_customer_data_custom_[[#This Row],[Purchase Date]])</f>
        <v>2020</v>
      </c>
      <c r="M4794">
        <f>MONTH(ecommerce_customer_data_custom_[[#This Row],[Purchase Date]])</f>
        <v>5</v>
      </c>
      <c r="N4794" t="str">
        <f>TEXT(ecommerce_customer_data_custom_[[#This Row],[Purchase Date]],"mmmm")</f>
        <v>May</v>
      </c>
      <c r="O4794" t="str">
        <f>VLOOKUP(ecommerce_customer_data_custom_[[#This Row],[Customer Age]],AgeGroupMapping!$A$2:$C$5,3,TRUE)</f>
        <v>Middle-Aged</v>
      </c>
      <c r="P4794" t="str">
        <f>IF(ecommerce_customer_data_custom_[[#This Row],[Returns]]=1,"Returned","Not Returned")</f>
        <v>Not Returned</v>
      </c>
      <c r="Q4794" t="str">
        <f>_xlfn.XLOOKUP(ecommerce_customer_data_custom_[[#This Row],[Payment Method]],PaymentMapping!$A$2:$A$11,PaymentMapping!$B$2:$B$11,"Other")</f>
        <v>Card</v>
      </c>
    </row>
    <row r="4795" spans="1:17" x14ac:dyDescent="0.3">
      <c r="A4795">
        <v>802</v>
      </c>
      <c r="B4795" s="14">
        <v>44191.212708333333</v>
      </c>
      <c r="C4795" t="s">
        <v>16</v>
      </c>
      <c r="D4795">
        <v>396</v>
      </c>
      <c r="E4795">
        <v>5</v>
      </c>
      <c r="F4795">
        <v>2626</v>
      </c>
      <c r="G4795" t="s">
        <v>12</v>
      </c>
      <c r="H4795">
        <v>54</v>
      </c>
      <c r="I4795">
        <v>0</v>
      </c>
      <c r="J4795" t="s">
        <v>13</v>
      </c>
      <c r="K4795">
        <v>0</v>
      </c>
      <c r="L4795">
        <f>YEAR(ecommerce_customer_data_custom_[[#This Row],[Purchase Date]])</f>
        <v>2020</v>
      </c>
      <c r="M4795">
        <f>MONTH(ecommerce_customer_data_custom_[[#This Row],[Purchase Date]])</f>
        <v>12</v>
      </c>
      <c r="N4795" t="str">
        <f>TEXT(ecommerce_customer_data_custom_[[#This Row],[Purchase Date]],"mmmm")</f>
        <v>December</v>
      </c>
      <c r="O4795" t="str">
        <f>VLOOKUP(ecommerce_customer_data_custom_[[#This Row],[Customer Age]],AgeGroupMapping!$A$2:$C$5,3,TRUE)</f>
        <v>Middle-Aged</v>
      </c>
      <c r="P4795" t="str">
        <f>IF(ecommerce_customer_data_custom_[[#This Row],[Returns]]=1,"Returned","Not Returned")</f>
        <v>Not Returned</v>
      </c>
      <c r="Q4795" t="str">
        <f>_xlfn.XLOOKUP(ecommerce_customer_data_custom_[[#This Row],[Payment Method]],PaymentMapping!$A$2:$A$11,PaymentMapping!$B$2:$B$11,"Other")</f>
        <v>Card</v>
      </c>
    </row>
    <row r="4796" spans="1:17" x14ac:dyDescent="0.3">
      <c r="A4796">
        <v>1296</v>
      </c>
      <c r="B4796" s="14">
        <v>44211.142430555556</v>
      </c>
      <c r="C4796" t="s">
        <v>18</v>
      </c>
      <c r="D4796">
        <v>374</v>
      </c>
      <c r="E4796">
        <v>2</v>
      </c>
      <c r="F4796">
        <v>4300</v>
      </c>
      <c r="G4796" t="s">
        <v>12</v>
      </c>
      <c r="H4796">
        <v>29</v>
      </c>
      <c r="I4796">
        <v>0</v>
      </c>
      <c r="J4796" t="s">
        <v>17</v>
      </c>
      <c r="K4796">
        <v>0</v>
      </c>
      <c r="L4796">
        <f>YEAR(ecommerce_customer_data_custom_[[#This Row],[Purchase Date]])</f>
        <v>2021</v>
      </c>
      <c r="M4796">
        <f>MONTH(ecommerce_customer_data_custom_[[#This Row],[Purchase Date]])</f>
        <v>1</v>
      </c>
      <c r="N4796" t="str">
        <f>TEXT(ecommerce_customer_data_custom_[[#This Row],[Purchase Date]],"mmmm")</f>
        <v>January</v>
      </c>
      <c r="O4796" t="str">
        <f>VLOOKUP(ecommerce_customer_data_custom_[[#This Row],[Customer Age]],AgeGroupMapping!$A$2:$C$5,3,TRUE)</f>
        <v>Adult</v>
      </c>
      <c r="P4796" t="str">
        <f>IF(ecommerce_customer_data_custom_[[#This Row],[Returns]]=1,"Returned","Not Returned")</f>
        <v>Not Returned</v>
      </c>
      <c r="Q4796" t="str">
        <f>_xlfn.XLOOKUP(ecommerce_customer_data_custom_[[#This Row],[Payment Method]],PaymentMapping!$A$2:$A$11,PaymentMapping!$B$2:$B$11,"Other")</f>
        <v>Card</v>
      </c>
    </row>
    <row r="4797" spans="1:17" x14ac:dyDescent="0.3">
      <c r="A4797">
        <v>1296</v>
      </c>
      <c r="B4797" s="14">
        <v>45177.263032407405</v>
      </c>
      <c r="C4797" t="s">
        <v>18</v>
      </c>
      <c r="D4797">
        <v>378</v>
      </c>
      <c r="E4797">
        <v>1</v>
      </c>
      <c r="F4797">
        <v>4961</v>
      </c>
      <c r="G4797" t="s">
        <v>15</v>
      </c>
      <c r="H4797">
        <v>29</v>
      </c>
      <c r="I4797">
        <v>1</v>
      </c>
      <c r="J4797" t="s">
        <v>17</v>
      </c>
      <c r="K4797">
        <v>0</v>
      </c>
      <c r="L4797">
        <f>YEAR(ecommerce_customer_data_custom_[[#This Row],[Purchase Date]])</f>
        <v>2023</v>
      </c>
      <c r="M4797">
        <f>MONTH(ecommerce_customer_data_custom_[[#This Row],[Purchase Date]])</f>
        <v>9</v>
      </c>
      <c r="N4797" t="str">
        <f>TEXT(ecommerce_customer_data_custom_[[#This Row],[Purchase Date]],"mmmm")</f>
        <v>September</v>
      </c>
      <c r="O4797" t="str">
        <f>VLOOKUP(ecommerce_customer_data_custom_[[#This Row],[Customer Age]],AgeGroupMapping!$A$2:$C$5,3,TRUE)</f>
        <v>Adult</v>
      </c>
      <c r="P4797" t="str">
        <f>IF(ecommerce_customer_data_custom_[[#This Row],[Returns]]=1,"Returned","Not Returned")</f>
        <v>Returned</v>
      </c>
      <c r="Q4797" t="str">
        <f>_xlfn.XLOOKUP(ecommerce_customer_data_custom_[[#This Row],[Payment Method]],PaymentMapping!$A$2:$A$11,PaymentMapping!$B$2:$B$11,"Other")</f>
        <v>Wallet/UPI</v>
      </c>
    </row>
    <row r="4798" spans="1:17" x14ac:dyDescent="0.3">
      <c r="A4798">
        <v>1296</v>
      </c>
      <c r="B4798" s="14">
        <v>44982.098506944443</v>
      </c>
      <c r="C4798" t="s">
        <v>14</v>
      </c>
      <c r="D4798">
        <v>103</v>
      </c>
      <c r="E4798">
        <v>1</v>
      </c>
      <c r="F4798">
        <v>4449</v>
      </c>
      <c r="G4798" t="s">
        <v>12</v>
      </c>
      <c r="H4798">
        <v>29</v>
      </c>
      <c r="I4798">
        <v>0</v>
      </c>
      <c r="J4798" t="s">
        <v>17</v>
      </c>
      <c r="K4798">
        <v>0</v>
      </c>
      <c r="L4798">
        <f>YEAR(ecommerce_customer_data_custom_[[#This Row],[Purchase Date]])</f>
        <v>2023</v>
      </c>
      <c r="M4798">
        <f>MONTH(ecommerce_customer_data_custom_[[#This Row],[Purchase Date]])</f>
        <v>2</v>
      </c>
      <c r="N4798" t="str">
        <f>TEXT(ecommerce_customer_data_custom_[[#This Row],[Purchase Date]],"mmmm")</f>
        <v>February</v>
      </c>
      <c r="O4798" t="str">
        <f>VLOOKUP(ecommerce_customer_data_custom_[[#This Row],[Customer Age]],AgeGroupMapping!$A$2:$C$5,3,TRUE)</f>
        <v>Adult</v>
      </c>
      <c r="P4798" t="str">
        <f>IF(ecommerce_customer_data_custom_[[#This Row],[Returns]]=1,"Returned","Not Returned")</f>
        <v>Not Returned</v>
      </c>
      <c r="Q4798" t="str">
        <f>_xlfn.XLOOKUP(ecommerce_customer_data_custom_[[#This Row],[Payment Method]],PaymentMapping!$A$2:$A$11,PaymentMapping!$B$2:$B$11,"Other")</f>
        <v>Card</v>
      </c>
    </row>
    <row r="4799" spans="1:17" x14ac:dyDescent="0.3">
      <c r="A4799">
        <v>1296</v>
      </c>
      <c r="B4799" s="14">
        <v>44784.905092592591</v>
      </c>
      <c r="C4799" t="s">
        <v>14</v>
      </c>
      <c r="D4799">
        <v>293</v>
      </c>
      <c r="E4799">
        <v>5</v>
      </c>
      <c r="F4799">
        <v>3461</v>
      </c>
      <c r="G4799" t="s">
        <v>19</v>
      </c>
      <c r="H4799">
        <v>29</v>
      </c>
      <c r="I4799">
        <v>0</v>
      </c>
      <c r="J4799" t="s">
        <v>17</v>
      </c>
      <c r="K4799">
        <v>0</v>
      </c>
      <c r="L4799">
        <f>YEAR(ecommerce_customer_data_custom_[[#This Row],[Purchase Date]])</f>
        <v>2022</v>
      </c>
      <c r="M4799">
        <f>MONTH(ecommerce_customer_data_custom_[[#This Row],[Purchase Date]])</f>
        <v>8</v>
      </c>
      <c r="N4799" t="str">
        <f>TEXT(ecommerce_customer_data_custom_[[#This Row],[Purchase Date]],"mmmm")</f>
        <v>August</v>
      </c>
      <c r="O4799" t="str">
        <f>VLOOKUP(ecommerce_customer_data_custom_[[#This Row],[Customer Age]],AgeGroupMapping!$A$2:$C$5,3,TRUE)</f>
        <v>Adult</v>
      </c>
      <c r="P4799" t="str">
        <f>IF(ecommerce_customer_data_custom_[[#This Row],[Returns]]=1,"Returned","Not Returned")</f>
        <v>Not Returned</v>
      </c>
      <c r="Q4799" t="str">
        <f>_xlfn.XLOOKUP(ecommerce_customer_data_custom_[[#This Row],[Payment Method]],PaymentMapping!$A$2:$A$11,PaymentMapping!$B$2:$B$11,"Other")</f>
        <v>Cash</v>
      </c>
    </row>
    <row r="4800" spans="1:17" x14ac:dyDescent="0.3">
      <c r="A4800">
        <v>1296</v>
      </c>
      <c r="B4800" s="14">
        <v>44927.228298611109</v>
      </c>
      <c r="C4800" t="s">
        <v>16</v>
      </c>
      <c r="D4800">
        <v>147</v>
      </c>
      <c r="E4800">
        <v>5</v>
      </c>
      <c r="F4800">
        <v>4599</v>
      </c>
      <c r="G4800" t="s">
        <v>15</v>
      </c>
      <c r="H4800">
        <v>29</v>
      </c>
      <c r="I4800">
        <v>0</v>
      </c>
      <c r="J4800" t="s">
        <v>17</v>
      </c>
      <c r="K4800">
        <v>0</v>
      </c>
      <c r="L4800">
        <f>YEAR(ecommerce_customer_data_custom_[[#This Row],[Purchase Date]])</f>
        <v>2023</v>
      </c>
      <c r="M4800">
        <f>MONTH(ecommerce_customer_data_custom_[[#This Row],[Purchase Date]])</f>
        <v>1</v>
      </c>
      <c r="N4800" t="str">
        <f>TEXT(ecommerce_customer_data_custom_[[#This Row],[Purchase Date]],"mmmm")</f>
        <v>January</v>
      </c>
      <c r="O4800" t="str">
        <f>VLOOKUP(ecommerce_customer_data_custom_[[#This Row],[Customer Age]],AgeGroupMapping!$A$2:$C$5,3,TRUE)</f>
        <v>Adult</v>
      </c>
      <c r="P4800" t="str">
        <f>IF(ecommerce_customer_data_custom_[[#This Row],[Returns]]=1,"Returned","Not Returned")</f>
        <v>Not Returned</v>
      </c>
      <c r="Q4800" t="str">
        <f>_xlfn.XLOOKUP(ecommerce_customer_data_custom_[[#This Row],[Payment Method]],PaymentMapping!$A$2:$A$11,PaymentMapping!$B$2:$B$11,"Other")</f>
        <v>Wallet/UPI</v>
      </c>
    </row>
    <row r="4801" spans="1:17" x14ac:dyDescent="0.3">
      <c r="A4801">
        <v>22992</v>
      </c>
      <c r="B4801" s="14">
        <v>44452.212858796294</v>
      </c>
      <c r="C4801" t="s">
        <v>11</v>
      </c>
      <c r="D4801">
        <v>359</v>
      </c>
      <c r="E4801">
        <v>1</v>
      </c>
      <c r="F4801">
        <v>1778</v>
      </c>
      <c r="G4801" t="s">
        <v>15</v>
      </c>
      <c r="H4801">
        <v>55</v>
      </c>
      <c r="I4801">
        <v>0</v>
      </c>
      <c r="J4801" t="s">
        <v>13</v>
      </c>
      <c r="K4801">
        <v>0</v>
      </c>
      <c r="L4801">
        <f>YEAR(ecommerce_customer_data_custom_[[#This Row],[Purchase Date]])</f>
        <v>2021</v>
      </c>
      <c r="M4801">
        <f>MONTH(ecommerce_customer_data_custom_[[#This Row],[Purchase Date]])</f>
        <v>9</v>
      </c>
      <c r="N4801" t="str">
        <f>TEXT(ecommerce_customer_data_custom_[[#This Row],[Purchase Date]],"mmmm")</f>
        <v>September</v>
      </c>
      <c r="O4801" t="str">
        <f>VLOOKUP(ecommerce_customer_data_custom_[[#This Row],[Customer Age]],AgeGroupMapping!$A$2:$C$5,3,TRUE)</f>
        <v>Middle-Aged</v>
      </c>
      <c r="P4801" t="str">
        <f>IF(ecommerce_customer_data_custom_[[#This Row],[Returns]]=1,"Returned","Not Returned")</f>
        <v>Not Returned</v>
      </c>
      <c r="Q4801" t="str">
        <f>_xlfn.XLOOKUP(ecommerce_customer_data_custom_[[#This Row],[Payment Method]],PaymentMapping!$A$2:$A$11,PaymentMapping!$B$2:$B$11,"Other")</f>
        <v>Wallet/UPI</v>
      </c>
    </row>
    <row r="4802" spans="1:17" x14ac:dyDescent="0.3">
      <c r="A4802">
        <v>22992</v>
      </c>
      <c r="B4802" s="14">
        <v>44845.308506944442</v>
      </c>
      <c r="C4802" t="s">
        <v>18</v>
      </c>
      <c r="D4802">
        <v>440</v>
      </c>
      <c r="E4802">
        <v>3</v>
      </c>
      <c r="F4802">
        <v>3518</v>
      </c>
      <c r="G4802" t="s">
        <v>12</v>
      </c>
      <c r="H4802">
        <v>55</v>
      </c>
      <c r="I4802">
        <v>1</v>
      </c>
      <c r="J4802" t="s">
        <v>13</v>
      </c>
      <c r="K4802">
        <v>0</v>
      </c>
      <c r="L4802">
        <f>YEAR(ecommerce_customer_data_custom_[[#This Row],[Purchase Date]])</f>
        <v>2022</v>
      </c>
      <c r="M4802">
        <f>MONTH(ecommerce_customer_data_custom_[[#This Row],[Purchase Date]])</f>
        <v>10</v>
      </c>
      <c r="N4802" t="str">
        <f>TEXT(ecommerce_customer_data_custom_[[#This Row],[Purchase Date]],"mmmm")</f>
        <v>October</v>
      </c>
      <c r="O4802" t="str">
        <f>VLOOKUP(ecommerce_customer_data_custom_[[#This Row],[Customer Age]],AgeGroupMapping!$A$2:$C$5,3,TRUE)</f>
        <v>Middle-Aged</v>
      </c>
      <c r="P4802" t="str">
        <f>IF(ecommerce_customer_data_custom_[[#This Row],[Returns]]=1,"Returned","Not Returned")</f>
        <v>Returned</v>
      </c>
      <c r="Q4802" t="str">
        <f>_xlfn.XLOOKUP(ecommerce_customer_data_custom_[[#This Row],[Payment Method]],PaymentMapping!$A$2:$A$11,PaymentMapping!$B$2:$B$11,"Other")</f>
        <v>Card</v>
      </c>
    </row>
    <row r="4803" spans="1:17" x14ac:dyDescent="0.3">
      <c r="A4803">
        <v>22992</v>
      </c>
      <c r="B4803" s="14">
        <v>43886.163391203707</v>
      </c>
      <c r="C4803" t="s">
        <v>18</v>
      </c>
      <c r="D4803">
        <v>443</v>
      </c>
      <c r="E4803">
        <v>5</v>
      </c>
      <c r="F4803">
        <v>1843</v>
      </c>
      <c r="G4803" t="s">
        <v>19</v>
      </c>
      <c r="H4803">
        <v>55</v>
      </c>
      <c r="I4803">
        <v>0</v>
      </c>
      <c r="J4803" t="s">
        <v>13</v>
      </c>
      <c r="K4803">
        <v>0</v>
      </c>
      <c r="L4803">
        <f>YEAR(ecommerce_customer_data_custom_[[#This Row],[Purchase Date]])</f>
        <v>2020</v>
      </c>
      <c r="M4803">
        <f>MONTH(ecommerce_customer_data_custom_[[#This Row],[Purchase Date]])</f>
        <v>2</v>
      </c>
      <c r="N4803" t="str">
        <f>TEXT(ecommerce_customer_data_custom_[[#This Row],[Purchase Date]],"mmmm")</f>
        <v>February</v>
      </c>
      <c r="O4803" t="str">
        <f>VLOOKUP(ecommerce_customer_data_custom_[[#This Row],[Customer Age]],AgeGroupMapping!$A$2:$C$5,3,TRUE)</f>
        <v>Middle-Aged</v>
      </c>
      <c r="P4803" t="str">
        <f>IF(ecommerce_customer_data_custom_[[#This Row],[Returns]]=1,"Returned","Not Returned")</f>
        <v>Not Returned</v>
      </c>
      <c r="Q4803" t="str">
        <f>_xlfn.XLOOKUP(ecommerce_customer_data_custom_[[#This Row],[Payment Method]],PaymentMapping!$A$2:$A$11,PaymentMapping!$B$2:$B$11,"Other")</f>
        <v>Cash</v>
      </c>
    </row>
    <row r="4804" spans="1:17" x14ac:dyDescent="0.3">
      <c r="A4804">
        <v>22992</v>
      </c>
      <c r="B4804" s="14">
        <v>43834.958449074074</v>
      </c>
      <c r="C4804" t="s">
        <v>11</v>
      </c>
      <c r="D4804">
        <v>261</v>
      </c>
      <c r="E4804">
        <v>4</v>
      </c>
      <c r="F4804">
        <v>3734</v>
      </c>
      <c r="G4804" t="s">
        <v>15</v>
      </c>
      <c r="H4804">
        <v>55</v>
      </c>
      <c r="I4804">
        <v>0</v>
      </c>
      <c r="J4804" t="s">
        <v>13</v>
      </c>
      <c r="K4804">
        <v>0</v>
      </c>
      <c r="L4804">
        <f>YEAR(ecommerce_customer_data_custom_[[#This Row],[Purchase Date]])</f>
        <v>2020</v>
      </c>
      <c r="M4804">
        <f>MONTH(ecommerce_customer_data_custom_[[#This Row],[Purchase Date]])</f>
        <v>1</v>
      </c>
      <c r="N4804" t="str">
        <f>TEXT(ecommerce_customer_data_custom_[[#This Row],[Purchase Date]],"mmmm")</f>
        <v>January</v>
      </c>
      <c r="O4804" t="str">
        <f>VLOOKUP(ecommerce_customer_data_custom_[[#This Row],[Customer Age]],AgeGroupMapping!$A$2:$C$5,3,TRUE)</f>
        <v>Middle-Aged</v>
      </c>
      <c r="P4804" t="str">
        <f>IF(ecommerce_customer_data_custom_[[#This Row],[Returns]]=1,"Returned","Not Returned")</f>
        <v>Not Returned</v>
      </c>
      <c r="Q4804" t="str">
        <f>_xlfn.XLOOKUP(ecommerce_customer_data_custom_[[#This Row],[Payment Method]],PaymentMapping!$A$2:$A$11,PaymentMapping!$B$2:$B$11,"Other")</f>
        <v>Wallet/UPI</v>
      </c>
    </row>
    <row r="4805" spans="1:17" x14ac:dyDescent="0.3">
      <c r="A4805">
        <v>22992</v>
      </c>
      <c r="B4805" s="14">
        <v>43975.740891203706</v>
      </c>
      <c r="C4805" t="s">
        <v>16</v>
      </c>
      <c r="D4805">
        <v>23</v>
      </c>
      <c r="E4805">
        <v>5</v>
      </c>
      <c r="F4805">
        <v>860</v>
      </c>
      <c r="G4805" t="s">
        <v>12</v>
      </c>
      <c r="H4805">
        <v>55</v>
      </c>
      <c r="I4805">
        <v>1</v>
      </c>
      <c r="J4805" t="s">
        <v>13</v>
      </c>
      <c r="K4805">
        <v>0</v>
      </c>
      <c r="L4805">
        <f>YEAR(ecommerce_customer_data_custom_[[#This Row],[Purchase Date]])</f>
        <v>2020</v>
      </c>
      <c r="M4805">
        <f>MONTH(ecommerce_customer_data_custom_[[#This Row],[Purchase Date]])</f>
        <v>5</v>
      </c>
      <c r="N4805" t="str">
        <f>TEXT(ecommerce_customer_data_custom_[[#This Row],[Purchase Date]],"mmmm")</f>
        <v>May</v>
      </c>
      <c r="O4805" t="str">
        <f>VLOOKUP(ecommerce_customer_data_custom_[[#This Row],[Customer Age]],AgeGroupMapping!$A$2:$C$5,3,TRUE)</f>
        <v>Middle-Aged</v>
      </c>
      <c r="P4805" t="str">
        <f>IF(ecommerce_customer_data_custom_[[#This Row],[Returns]]=1,"Returned","Not Returned")</f>
        <v>Returned</v>
      </c>
      <c r="Q4805" t="str">
        <f>_xlfn.XLOOKUP(ecommerce_customer_data_custom_[[#This Row],[Payment Method]],PaymentMapping!$A$2:$A$11,PaymentMapping!$B$2:$B$11,"Other")</f>
        <v>Card</v>
      </c>
    </row>
    <row r="4806" spans="1:17" x14ac:dyDescent="0.3">
      <c r="A4806">
        <v>22992</v>
      </c>
      <c r="B4806" s="14">
        <v>43986.83216435185</v>
      </c>
      <c r="C4806" t="s">
        <v>11</v>
      </c>
      <c r="D4806">
        <v>477</v>
      </c>
      <c r="E4806">
        <v>5</v>
      </c>
      <c r="F4806">
        <v>2640</v>
      </c>
      <c r="G4806" t="s">
        <v>20</v>
      </c>
      <c r="H4806">
        <v>55</v>
      </c>
      <c r="I4806">
        <v>0</v>
      </c>
      <c r="J4806" t="s">
        <v>13</v>
      </c>
      <c r="K4806">
        <v>0</v>
      </c>
      <c r="L4806">
        <f>YEAR(ecommerce_customer_data_custom_[[#This Row],[Purchase Date]])</f>
        <v>2020</v>
      </c>
      <c r="M4806">
        <f>MONTH(ecommerce_customer_data_custom_[[#This Row],[Purchase Date]])</f>
        <v>6</v>
      </c>
      <c r="N4806" t="str">
        <f>TEXT(ecommerce_customer_data_custom_[[#This Row],[Purchase Date]],"mmmm")</f>
        <v>June</v>
      </c>
      <c r="O4806" t="str">
        <f>VLOOKUP(ecommerce_customer_data_custom_[[#This Row],[Customer Age]],AgeGroupMapping!$A$2:$C$5,3,TRUE)</f>
        <v>Middle-Aged</v>
      </c>
      <c r="P4806" t="str">
        <f>IF(ecommerce_customer_data_custom_[[#This Row],[Returns]]=1,"Returned","Not Returned")</f>
        <v>Not Returned</v>
      </c>
      <c r="Q4806" t="str">
        <f>_xlfn.XLOOKUP(ecommerce_customer_data_custom_[[#This Row],[Payment Method]],PaymentMapping!$A$2:$A$11,PaymentMapping!$B$2:$B$11,"Other")</f>
        <v>Other</v>
      </c>
    </row>
    <row r="4807" spans="1:17" x14ac:dyDescent="0.3">
      <c r="A4807">
        <v>35865</v>
      </c>
      <c r="B4807" s="14">
        <v>44393.651863425926</v>
      </c>
      <c r="C4807" t="s">
        <v>14</v>
      </c>
      <c r="D4807">
        <v>21</v>
      </c>
      <c r="E4807">
        <v>4</v>
      </c>
      <c r="F4807">
        <v>5198</v>
      </c>
      <c r="G4807" t="s">
        <v>12</v>
      </c>
      <c r="H4807">
        <v>61</v>
      </c>
      <c r="I4807">
        <v>0</v>
      </c>
      <c r="J4807" t="s">
        <v>13</v>
      </c>
      <c r="K4807">
        <v>0</v>
      </c>
      <c r="L4807">
        <f>YEAR(ecommerce_customer_data_custom_[[#This Row],[Purchase Date]])</f>
        <v>2021</v>
      </c>
      <c r="M4807">
        <f>MONTH(ecommerce_customer_data_custom_[[#This Row],[Purchase Date]])</f>
        <v>7</v>
      </c>
      <c r="N4807" t="str">
        <f>TEXT(ecommerce_customer_data_custom_[[#This Row],[Purchase Date]],"mmmm")</f>
        <v>July</v>
      </c>
      <c r="O4807" t="str">
        <f>VLOOKUP(ecommerce_customer_data_custom_[[#This Row],[Customer Age]],AgeGroupMapping!$A$2:$C$5,3,TRUE)</f>
        <v>Senior</v>
      </c>
      <c r="P4807" t="str">
        <f>IF(ecommerce_customer_data_custom_[[#This Row],[Returns]]=1,"Returned","Not Returned")</f>
        <v>Not Returned</v>
      </c>
      <c r="Q4807" t="str">
        <f>_xlfn.XLOOKUP(ecommerce_customer_data_custom_[[#This Row],[Payment Method]],PaymentMapping!$A$2:$A$11,PaymentMapping!$B$2:$B$11,"Other")</f>
        <v>Card</v>
      </c>
    </row>
    <row r="4808" spans="1:17" x14ac:dyDescent="0.3">
      <c r="A4808">
        <v>35865</v>
      </c>
      <c r="B4808" s="14">
        <v>44470.865949074076</v>
      </c>
      <c r="C4808" t="s">
        <v>14</v>
      </c>
      <c r="D4808">
        <v>29</v>
      </c>
      <c r="E4808">
        <v>5</v>
      </c>
      <c r="F4808">
        <v>3742</v>
      </c>
      <c r="G4808" t="s">
        <v>19</v>
      </c>
      <c r="H4808">
        <v>61</v>
      </c>
      <c r="I4808">
        <v>0</v>
      </c>
      <c r="J4808" t="s">
        <v>13</v>
      </c>
      <c r="K4808">
        <v>0</v>
      </c>
      <c r="L4808">
        <f>YEAR(ecommerce_customer_data_custom_[[#This Row],[Purchase Date]])</f>
        <v>2021</v>
      </c>
      <c r="M4808">
        <f>MONTH(ecommerce_customer_data_custom_[[#This Row],[Purchase Date]])</f>
        <v>10</v>
      </c>
      <c r="N4808" t="str">
        <f>TEXT(ecommerce_customer_data_custom_[[#This Row],[Purchase Date]],"mmmm")</f>
        <v>October</v>
      </c>
      <c r="O4808" t="str">
        <f>VLOOKUP(ecommerce_customer_data_custom_[[#This Row],[Customer Age]],AgeGroupMapping!$A$2:$C$5,3,TRUE)</f>
        <v>Senior</v>
      </c>
      <c r="P4808" t="str">
        <f>IF(ecommerce_customer_data_custom_[[#This Row],[Returns]]=1,"Returned","Not Returned")</f>
        <v>Not Returned</v>
      </c>
      <c r="Q4808" t="str">
        <f>_xlfn.XLOOKUP(ecommerce_customer_data_custom_[[#This Row],[Payment Method]],PaymentMapping!$A$2:$A$11,PaymentMapping!$B$2:$B$11,"Other")</f>
        <v>Cash</v>
      </c>
    </row>
    <row r="4809" spans="1:17" x14ac:dyDescent="0.3">
      <c r="A4809">
        <v>35865</v>
      </c>
      <c r="B4809" s="14">
        <v>45105.126446759263</v>
      </c>
      <c r="C4809" t="s">
        <v>14</v>
      </c>
      <c r="D4809">
        <v>371</v>
      </c>
      <c r="E4809">
        <v>3</v>
      </c>
      <c r="F4809">
        <v>3158</v>
      </c>
      <c r="G4809" t="s">
        <v>15</v>
      </c>
      <c r="H4809">
        <v>61</v>
      </c>
      <c r="I4809">
        <v>0</v>
      </c>
      <c r="J4809" t="s">
        <v>13</v>
      </c>
      <c r="K4809">
        <v>0</v>
      </c>
      <c r="L4809">
        <f>YEAR(ecommerce_customer_data_custom_[[#This Row],[Purchase Date]])</f>
        <v>2023</v>
      </c>
      <c r="M4809">
        <f>MONTH(ecommerce_customer_data_custom_[[#This Row],[Purchase Date]])</f>
        <v>6</v>
      </c>
      <c r="N4809" t="str">
        <f>TEXT(ecommerce_customer_data_custom_[[#This Row],[Purchase Date]],"mmmm")</f>
        <v>June</v>
      </c>
      <c r="O4809" t="str">
        <f>VLOOKUP(ecommerce_customer_data_custom_[[#This Row],[Customer Age]],AgeGroupMapping!$A$2:$C$5,3,TRUE)</f>
        <v>Senior</v>
      </c>
      <c r="P4809" t="str">
        <f>IF(ecommerce_customer_data_custom_[[#This Row],[Returns]]=1,"Returned","Not Returned")</f>
        <v>Not Returned</v>
      </c>
      <c r="Q4809" t="str">
        <f>_xlfn.XLOOKUP(ecommerce_customer_data_custom_[[#This Row],[Payment Method]],PaymentMapping!$A$2:$A$11,PaymentMapping!$B$2:$B$11,"Other")</f>
        <v>Wallet/UPI</v>
      </c>
    </row>
    <row r="4810" spans="1:17" x14ac:dyDescent="0.3">
      <c r="A4810">
        <v>35865</v>
      </c>
      <c r="B4810" s="14">
        <v>44699.461759259262</v>
      </c>
      <c r="C4810" t="s">
        <v>11</v>
      </c>
      <c r="D4810">
        <v>13</v>
      </c>
      <c r="E4810">
        <v>4</v>
      </c>
      <c r="F4810">
        <v>819</v>
      </c>
      <c r="G4810" t="s">
        <v>15</v>
      </c>
      <c r="H4810">
        <v>61</v>
      </c>
      <c r="I4810">
        <v>0</v>
      </c>
      <c r="J4810" t="s">
        <v>13</v>
      </c>
      <c r="K4810">
        <v>0</v>
      </c>
      <c r="L4810">
        <f>YEAR(ecommerce_customer_data_custom_[[#This Row],[Purchase Date]])</f>
        <v>2022</v>
      </c>
      <c r="M4810">
        <f>MONTH(ecommerce_customer_data_custom_[[#This Row],[Purchase Date]])</f>
        <v>5</v>
      </c>
      <c r="N4810" t="str">
        <f>TEXT(ecommerce_customer_data_custom_[[#This Row],[Purchase Date]],"mmmm")</f>
        <v>May</v>
      </c>
      <c r="O4810" t="str">
        <f>VLOOKUP(ecommerce_customer_data_custom_[[#This Row],[Customer Age]],AgeGroupMapping!$A$2:$C$5,3,TRUE)</f>
        <v>Senior</v>
      </c>
      <c r="P4810" t="str">
        <f>IF(ecommerce_customer_data_custom_[[#This Row],[Returns]]=1,"Returned","Not Returned")</f>
        <v>Not Returned</v>
      </c>
      <c r="Q4810" t="str">
        <f>_xlfn.XLOOKUP(ecommerce_customer_data_custom_[[#This Row],[Payment Method]],PaymentMapping!$A$2:$A$11,PaymentMapping!$B$2:$B$11,"Other")</f>
        <v>Wallet/UPI</v>
      </c>
    </row>
    <row r="4811" spans="1:17" x14ac:dyDescent="0.3">
      <c r="A4811">
        <v>19751</v>
      </c>
      <c r="B4811" s="14">
        <v>44797.01462962963</v>
      </c>
      <c r="C4811" t="s">
        <v>16</v>
      </c>
      <c r="D4811">
        <v>193</v>
      </c>
      <c r="E4811">
        <v>3</v>
      </c>
      <c r="F4811">
        <v>1817</v>
      </c>
      <c r="G4811" t="s">
        <v>12</v>
      </c>
      <c r="H4811">
        <v>30</v>
      </c>
      <c r="I4811">
        <v>0</v>
      </c>
      <c r="J4811" t="s">
        <v>17</v>
      </c>
      <c r="K4811">
        <v>1</v>
      </c>
      <c r="L4811">
        <f>YEAR(ecommerce_customer_data_custom_[[#This Row],[Purchase Date]])</f>
        <v>2022</v>
      </c>
      <c r="M4811">
        <f>MONTH(ecommerce_customer_data_custom_[[#This Row],[Purchase Date]])</f>
        <v>8</v>
      </c>
      <c r="N4811" t="str">
        <f>TEXT(ecommerce_customer_data_custom_[[#This Row],[Purchase Date]],"mmmm")</f>
        <v>August</v>
      </c>
      <c r="O4811" t="str">
        <f>VLOOKUP(ecommerce_customer_data_custom_[[#This Row],[Customer Age]],AgeGroupMapping!$A$2:$C$5,3,TRUE)</f>
        <v>Adult</v>
      </c>
      <c r="P4811" t="str">
        <f>IF(ecommerce_customer_data_custom_[[#This Row],[Returns]]=1,"Returned","Not Returned")</f>
        <v>Not Returned</v>
      </c>
      <c r="Q4811" t="str">
        <f>_xlfn.XLOOKUP(ecommerce_customer_data_custom_[[#This Row],[Payment Method]],PaymentMapping!$A$2:$A$11,PaymentMapping!$B$2:$B$11,"Other")</f>
        <v>Card</v>
      </c>
    </row>
    <row r="4812" spans="1:17" x14ac:dyDescent="0.3">
      <c r="A4812">
        <v>19751</v>
      </c>
      <c r="B4812" s="14">
        <v>44462.010335648149</v>
      </c>
      <c r="C4812" t="s">
        <v>14</v>
      </c>
      <c r="D4812">
        <v>225</v>
      </c>
      <c r="E4812">
        <v>1</v>
      </c>
      <c r="F4812">
        <v>3514</v>
      </c>
      <c r="G4812" t="s">
        <v>19</v>
      </c>
      <c r="H4812">
        <v>30</v>
      </c>
      <c r="I4812">
        <v>0</v>
      </c>
      <c r="J4812" t="s">
        <v>17</v>
      </c>
      <c r="K4812">
        <v>1</v>
      </c>
      <c r="L4812">
        <f>YEAR(ecommerce_customer_data_custom_[[#This Row],[Purchase Date]])</f>
        <v>2021</v>
      </c>
      <c r="M4812">
        <f>MONTH(ecommerce_customer_data_custom_[[#This Row],[Purchase Date]])</f>
        <v>9</v>
      </c>
      <c r="N4812" t="str">
        <f>TEXT(ecommerce_customer_data_custom_[[#This Row],[Purchase Date]],"mmmm")</f>
        <v>September</v>
      </c>
      <c r="O4812" t="str">
        <f>VLOOKUP(ecommerce_customer_data_custom_[[#This Row],[Customer Age]],AgeGroupMapping!$A$2:$C$5,3,TRUE)</f>
        <v>Adult</v>
      </c>
      <c r="P4812" t="str">
        <f>IF(ecommerce_customer_data_custom_[[#This Row],[Returns]]=1,"Returned","Not Returned")</f>
        <v>Not Returned</v>
      </c>
      <c r="Q4812" t="str">
        <f>_xlfn.XLOOKUP(ecommerce_customer_data_custom_[[#This Row],[Payment Method]],PaymentMapping!$A$2:$A$11,PaymentMapping!$B$2:$B$11,"Other")</f>
        <v>Cash</v>
      </c>
    </row>
    <row r="4813" spans="1:17" x14ac:dyDescent="0.3">
      <c r="A4813">
        <v>24500</v>
      </c>
      <c r="B4813" s="14">
        <v>44913.981064814812</v>
      </c>
      <c r="C4813" t="s">
        <v>16</v>
      </c>
      <c r="D4813">
        <v>122</v>
      </c>
      <c r="E4813">
        <v>3</v>
      </c>
      <c r="F4813">
        <v>2976</v>
      </c>
      <c r="G4813" t="s">
        <v>12</v>
      </c>
      <c r="H4813">
        <v>54</v>
      </c>
      <c r="I4813">
        <v>0</v>
      </c>
      <c r="J4813" t="s">
        <v>17</v>
      </c>
      <c r="K4813">
        <v>1</v>
      </c>
      <c r="L4813">
        <f>YEAR(ecommerce_customer_data_custom_[[#This Row],[Purchase Date]])</f>
        <v>2022</v>
      </c>
      <c r="M4813">
        <f>MONTH(ecommerce_customer_data_custom_[[#This Row],[Purchase Date]])</f>
        <v>12</v>
      </c>
      <c r="N4813" t="str">
        <f>TEXT(ecommerce_customer_data_custom_[[#This Row],[Purchase Date]],"mmmm")</f>
        <v>December</v>
      </c>
      <c r="O4813" t="str">
        <f>VLOOKUP(ecommerce_customer_data_custom_[[#This Row],[Customer Age]],AgeGroupMapping!$A$2:$C$5,3,TRUE)</f>
        <v>Middle-Aged</v>
      </c>
      <c r="P4813" t="str">
        <f>IF(ecommerce_customer_data_custom_[[#This Row],[Returns]]=1,"Returned","Not Returned")</f>
        <v>Not Returned</v>
      </c>
      <c r="Q4813" t="str">
        <f>_xlfn.XLOOKUP(ecommerce_customer_data_custom_[[#This Row],[Payment Method]],PaymentMapping!$A$2:$A$11,PaymentMapping!$B$2:$B$11,"Other")</f>
        <v>Card</v>
      </c>
    </row>
    <row r="4814" spans="1:17" x14ac:dyDescent="0.3">
      <c r="A4814">
        <v>24500</v>
      </c>
      <c r="B4814" s="14">
        <v>44591.887164351851</v>
      </c>
      <c r="C4814" t="s">
        <v>14</v>
      </c>
      <c r="D4814">
        <v>264</v>
      </c>
      <c r="E4814">
        <v>3</v>
      </c>
      <c r="F4814">
        <v>2537</v>
      </c>
      <c r="G4814" t="s">
        <v>12</v>
      </c>
      <c r="H4814">
        <v>54</v>
      </c>
      <c r="I4814">
        <v>1</v>
      </c>
      <c r="J4814" t="s">
        <v>17</v>
      </c>
      <c r="K4814">
        <v>1</v>
      </c>
      <c r="L4814">
        <f>YEAR(ecommerce_customer_data_custom_[[#This Row],[Purchase Date]])</f>
        <v>2022</v>
      </c>
      <c r="M4814">
        <f>MONTH(ecommerce_customer_data_custom_[[#This Row],[Purchase Date]])</f>
        <v>1</v>
      </c>
      <c r="N4814" t="str">
        <f>TEXT(ecommerce_customer_data_custom_[[#This Row],[Purchase Date]],"mmmm")</f>
        <v>January</v>
      </c>
      <c r="O4814" t="str">
        <f>VLOOKUP(ecommerce_customer_data_custom_[[#This Row],[Customer Age]],AgeGroupMapping!$A$2:$C$5,3,TRUE)</f>
        <v>Middle-Aged</v>
      </c>
      <c r="P4814" t="str">
        <f>IF(ecommerce_customer_data_custom_[[#This Row],[Returns]]=1,"Returned","Not Returned")</f>
        <v>Returned</v>
      </c>
      <c r="Q4814" t="str">
        <f>_xlfn.XLOOKUP(ecommerce_customer_data_custom_[[#This Row],[Payment Method]],PaymentMapping!$A$2:$A$11,PaymentMapping!$B$2:$B$11,"Other")</f>
        <v>Card</v>
      </c>
    </row>
    <row r="4815" spans="1:17" x14ac:dyDescent="0.3">
      <c r="A4815">
        <v>24500</v>
      </c>
      <c r="B4815" s="14">
        <v>44093.055925925924</v>
      </c>
      <c r="C4815" t="s">
        <v>18</v>
      </c>
      <c r="D4815">
        <v>202</v>
      </c>
      <c r="E4815">
        <v>5</v>
      </c>
      <c r="F4815">
        <v>5140</v>
      </c>
      <c r="G4815" t="s">
        <v>12</v>
      </c>
      <c r="H4815">
        <v>54</v>
      </c>
      <c r="I4815">
        <v>0</v>
      </c>
      <c r="J4815" t="s">
        <v>17</v>
      </c>
      <c r="K4815">
        <v>1</v>
      </c>
      <c r="L4815">
        <f>YEAR(ecommerce_customer_data_custom_[[#This Row],[Purchase Date]])</f>
        <v>2020</v>
      </c>
      <c r="M4815">
        <f>MONTH(ecommerce_customer_data_custom_[[#This Row],[Purchase Date]])</f>
        <v>9</v>
      </c>
      <c r="N4815" t="str">
        <f>TEXT(ecommerce_customer_data_custom_[[#This Row],[Purchase Date]],"mmmm")</f>
        <v>September</v>
      </c>
      <c r="O4815" t="str">
        <f>VLOOKUP(ecommerce_customer_data_custom_[[#This Row],[Customer Age]],AgeGroupMapping!$A$2:$C$5,3,TRUE)</f>
        <v>Middle-Aged</v>
      </c>
      <c r="P4815" t="str">
        <f>IF(ecommerce_customer_data_custom_[[#This Row],[Returns]]=1,"Returned","Not Returned")</f>
        <v>Not Returned</v>
      </c>
      <c r="Q4815" t="str">
        <f>_xlfn.XLOOKUP(ecommerce_customer_data_custom_[[#This Row],[Payment Method]],PaymentMapping!$A$2:$A$11,PaymentMapping!$B$2:$B$11,"Other")</f>
        <v>Card</v>
      </c>
    </row>
    <row r="4816" spans="1:17" x14ac:dyDescent="0.3">
      <c r="A4816">
        <v>24500</v>
      </c>
      <c r="B4816" s="14">
        <v>44006.181215277778</v>
      </c>
      <c r="C4816" t="s">
        <v>16</v>
      </c>
      <c r="D4816">
        <v>456</v>
      </c>
      <c r="E4816">
        <v>4</v>
      </c>
      <c r="F4816">
        <v>4859</v>
      </c>
      <c r="G4816" t="s">
        <v>12</v>
      </c>
      <c r="H4816">
        <v>54</v>
      </c>
      <c r="I4816">
        <v>1</v>
      </c>
      <c r="J4816" t="s">
        <v>17</v>
      </c>
      <c r="K4816">
        <v>1</v>
      </c>
      <c r="L4816">
        <f>YEAR(ecommerce_customer_data_custom_[[#This Row],[Purchase Date]])</f>
        <v>2020</v>
      </c>
      <c r="M4816">
        <f>MONTH(ecommerce_customer_data_custom_[[#This Row],[Purchase Date]])</f>
        <v>6</v>
      </c>
      <c r="N4816" t="str">
        <f>TEXT(ecommerce_customer_data_custom_[[#This Row],[Purchase Date]],"mmmm")</f>
        <v>June</v>
      </c>
      <c r="O4816" t="str">
        <f>VLOOKUP(ecommerce_customer_data_custom_[[#This Row],[Customer Age]],AgeGroupMapping!$A$2:$C$5,3,TRUE)</f>
        <v>Middle-Aged</v>
      </c>
      <c r="P4816" t="str">
        <f>IF(ecommerce_customer_data_custom_[[#This Row],[Returns]]=1,"Returned","Not Returned")</f>
        <v>Returned</v>
      </c>
      <c r="Q4816" t="str">
        <f>_xlfn.XLOOKUP(ecommerce_customer_data_custom_[[#This Row],[Payment Method]],PaymentMapping!$A$2:$A$11,PaymentMapping!$B$2:$B$11,"Other")</f>
        <v>Card</v>
      </c>
    </row>
    <row r="4817" spans="1:17" x14ac:dyDescent="0.3">
      <c r="A4817">
        <v>24500</v>
      </c>
      <c r="B4817" s="14">
        <v>44290.745335648149</v>
      </c>
      <c r="C4817" t="s">
        <v>16</v>
      </c>
      <c r="D4817">
        <v>264</v>
      </c>
      <c r="E4817">
        <v>1</v>
      </c>
      <c r="F4817">
        <v>440</v>
      </c>
      <c r="G4817" t="s">
        <v>12</v>
      </c>
      <c r="H4817">
        <v>54</v>
      </c>
      <c r="I4817">
        <v>1</v>
      </c>
      <c r="J4817" t="s">
        <v>17</v>
      </c>
      <c r="K4817">
        <v>1</v>
      </c>
      <c r="L4817">
        <f>YEAR(ecommerce_customer_data_custom_[[#This Row],[Purchase Date]])</f>
        <v>2021</v>
      </c>
      <c r="M4817">
        <f>MONTH(ecommerce_customer_data_custom_[[#This Row],[Purchase Date]])</f>
        <v>4</v>
      </c>
      <c r="N4817" t="str">
        <f>TEXT(ecommerce_customer_data_custom_[[#This Row],[Purchase Date]],"mmmm")</f>
        <v>April</v>
      </c>
      <c r="O4817" t="str">
        <f>VLOOKUP(ecommerce_customer_data_custom_[[#This Row],[Customer Age]],AgeGroupMapping!$A$2:$C$5,3,TRUE)</f>
        <v>Middle-Aged</v>
      </c>
      <c r="P4817" t="str">
        <f>IF(ecommerce_customer_data_custom_[[#This Row],[Returns]]=1,"Returned","Not Returned")</f>
        <v>Returned</v>
      </c>
      <c r="Q4817" t="str">
        <f>_xlfn.XLOOKUP(ecommerce_customer_data_custom_[[#This Row],[Payment Method]],PaymentMapping!$A$2:$A$11,PaymentMapping!$B$2:$B$11,"Other")</f>
        <v>Card</v>
      </c>
    </row>
    <row r="4818" spans="1:17" x14ac:dyDescent="0.3">
      <c r="A4818">
        <v>44299</v>
      </c>
      <c r="B4818" s="14">
        <v>44547.971886574072</v>
      </c>
      <c r="C4818" t="s">
        <v>18</v>
      </c>
      <c r="D4818">
        <v>151</v>
      </c>
      <c r="E4818">
        <v>3</v>
      </c>
      <c r="F4818">
        <v>3857</v>
      </c>
      <c r="G4818" t="s">
        <v>15</v>
      </c>
      <c r="H4818">
        <v>29</v>
      </c>
      <c r="I4818">
        <v>1</v>
      </c>
      <c r="J4818" t="s">
        <v>13</v>
      </c>
      <c r="K4818">
        <v>0</v>
      </c>
      <c r="L4818">
        <f>YEAR(ecommerce_customer_data_custom_[[#This Row],[Purchase Date]])</f>
        <v>2021</v>
      </c>
      <c r="M4818">
        <f>MONTH(ecommerce_customer_data_custom_[[#This Row],[Purchase Date]])</f>
        <v>12</v>
      </c>
      <c r="N4818" t="str">
        <f>TEXT(ecommerce_customer_data_custom_[[#This Row],[Purchase Date]],"mmmm")</f>
        <v>December</v>
      </c>
      <c r="O4818" t="str">
        <f>VLOOKUP(ecommerce_customer_data_custom_[[#This Row],[Customer Age]],AgeGroupMapping!$A$2:$C$5,3,TRUE)</f>
        <v>Adult</v>
      </c>
      <c r="P4818" t="str">
        <f>IF(ecommerce_customer_data_custom_[[#This Row],[Returns]]=1,"Returned","Not Returned")</f>
        <v>Returned</v>
      </c>
      <c r="Q4818" t="str">
        <f>_xlfn.XLOOKUP(ecommerce_customer_data_custom_[[#This Row],[Payment Method]],PaymentMapping!$A$2:$A$11,PaymentMapping!$B$2:$B$11,"Other")</f>
        <v>Wallet/UPI</v>
      </c>
    </row>
    <row r="4819" spans="1:17" x14ac:dyDescent="0.3">
      <c r="A4819">
        <v>44299</v>
      </c>
      <c r="B4819" s="14">
        <v>44892.276365740741</v>
      </c>
      <c r="C4819" t="s">
        <v>18</v>
      </c>
      <c r="D4819">
        <v>88</v>
      </c>
      <c r="E4819">
        <v>1</v>
      </c>
      <c r="F4819">
        <v>495</v>
      </c>
      <c r="G4819" t="s">
        <v>12</v>
      </c>
      <c r="H4819">
        <v>29</v>
      </c>
      <c r="I4819">
        <v>0</v>
      </c>
      <c r="J4819" t="s">
        <v>13</v>
      </c>
      <c r="K4819">
        <v>0</v>
      </c>
      <c r="L4819">
        <f>YEAR(ecommerce_customer_data_custom_[[#This Row],[Purchase Date]])</f>
        <v>2022</v>
      </c>
      <c r="M4819">
        <f>MONTH(ecommerce_customer_data_custom_[[#This Row],[Purchase Date]])</f>
        <v>11</v>
      </c>
      <c r="N4819" t="str">
        <f>TEXT(ecommerce_customer_data_custom_[[#This Row],[Purchase Date]],"mmmm")</f>
        <v>November</v>
      </c>
      <c r="O4819" t="str">
        <f>VLOOKUP(ecommerce_customer_data_custom_[[#This Row],[Customer Age]],AgeGroupMapping!$A$2:$C$5,3,TRUE)</f>
        <v>Adult</v>
      </c>
      <c r="P4819" t="str">
        <f>IF(ecommerce_customer_data_custom_[[#This Row],[Returns]]=1,"Returned","Not Returned")</f>
        <v>Not Returned</v>
      </c>
      <c r="Q4819" t="str">
        <f>_xlfn.XLOOKUP(ecommerce_customer_data_custom_[[#This Row],[Payment Method]],PaymentMapping!$A$2:$A$11,PaymentMapping!$B$2:$B$11,"Other")</f>
        <v>Card</v>
      </c>
    </row>
    <row r="4820" spans="1:17" x14ac:dyDescent="0.3">
      <c r="A4820">
        <v>44299</v>
      </c>
      <c r="B4820" s="14">
        <v>44697.241666666669</v>
      </c>
      <c r="C4820" t="s">
        <v>11</v>
      </c>
      <c r="D4820">
        <v>231</v>
      </c>
      <c r="E4820">
        <v>2</v>
      </c>
      <c r="F4820">
        <v>1278</v>
      </c>
      <c r="G4820" t="s">
        <v>15</v>
      </c>
      <c r="H4820">
        <v>29</v>
      </c>
      <c r="I4820">
        <v>0</v>
      </c>
      <c r="J4820" t="s">
        <v>13</v>
      </c>
      <c r="K4820">
        <v>0</v>
      </c>
      <c r="L4820">
        <f>YEAR(ecommerce_customer_data_custom_[[#This Row],[Purchase Date]])</f>
        <v>2022</v>
      </c>
      <c r="M4820">
        <f>MONTH(ecommerce_customer_data_custom_[[#This Row],[Purchase Date]])</f>
        <v>5</v>
      </c>
      <c r="N4820" t="str">
        <f>TEXT(ecommerce_customer_data_custom_[[#This Row],[Purchase Date]],"mmmm")</f>
        <v>May</v>
      </c>
      <c r="O4820" t="str">
        <f>VLOOKUP(ecommerce_customer_data_custom_[[#This Row],[Customer Age]],AgeGroupMapping!$A$2:$C$5,3,TRUE)</f>
        <v>Adult</v>
      </c>
      <c r="P4820" t="str">
        <f>IF(ecommerce_customer_data_custom_[[#This Row],[Returns]]=1,"Returned","Not Returned")</f>
        <v>Not Returned</v>
      </c>
      <c r="Q4820" t="str">
        <f>_xlfn.XLOOKUP(ecommerce_customer_data_custom_[[#This Row],[Payment Method]],PaymentMapping!$A$2:$A$11,PaymentMapping!$B$2:$B$11,"Other")</f>
        <v>Wallet/UPI</v>
      </c>
    </row>
    <row r="4821" spans="1:17" x14ac:dyDescent="0.3">
      <c r="A4821">
        <v>44299</v>
      </c>
      <c r="B4821" s="14">
        <v>45127.027175925927</v>
      </c>
      <c r="C4821" t="s">
        <v>16</v>
      </c>
      <c r="D4821">
        <v>150</v>
      </c>
      <c r="E4821">
        <v>4</v>
      </c>
      <c r="F4821">
        <v>4336</v>
      </c>
      <c r="G4821" t="s">
        <v>15</v>
      </c>
      <c r="H4821">
        <v>29</v>
      </c>
      <c r="I4821">
        <v>1</v>
      </c>
      <c r="J4821" t="s">
        <v>13</v>
      </c>
      <c r="K4821">
        <v>0</v>
      </c>
      <c r="L4821">
        <f>YEAR(ecommerce_customer_data_custom_[[#This Row],[Purchase Date]])</f>
        <v>2023</v>
      </c>
      <c r="M4821">
        <f>MONTH(ecommerce_customer_data_custom_[[#This Row],[Purchase Date]])</f>
        <v>7</v>
      </c>
      <c r="N4821" t="str">
        <f>TEXT(ecommerce_customer_data_custom_[[#This Row],[Purchase Date]],"mmmm")</f>
        <v>July</v>
      </c>
      <c r="O4821" t="str">
        <f>VLOOKUP(ecommerce_customer_data_custom_[[#This Row],[Customer Age]],AgeGroupMapping!$A$2:$C$5,3,TRUE)</f>
        <v>Adult</v>
      </c>
      <c r="P4821" t="str">
        <f>IF(ecommerce_customer_data_custom_[[#This Row],[Returns]]=1,"Returned","Not Returned")</f>
        <v>Returned</v>
      </c>
      <c r="Q4821" t="str">
        <f>_xlfn.XLOOKUP(ecommerce_customer_data_custom_[[#This Row],[Payment Method]],PaymentMapping!$A$2:$A$11,PaymentMapping!$B$2:$B$11,"Other")</f>
        <v>Wallet/UPI</v>
      </c>
    </row>
    <row r="4822" spans="1:17" x14ac:dyDescent="0.3">
      <c r="A4822">
        <v>44299</v>
      </c>
      <c r="B4822" s="14">
        <v>44654.333229166667</v>
      </c>
      <c r="C4822" t="s">
        <v>16</v>
      </c>
      <c r="D4822">
        <v>120</v>
      </c>
      <c r="E4822">
        <v>5</v>
      </c>
      <c r="F4822">
        <v>3657</v>
      </c>
      <c r="G4822" t="s">
        <v>12</v>
      </c>
      <c r="H4822">
        <v>29</v>
      </c>
      <c r="I4822">
        <v>1</v>
      </c>
      <c r="J4822" t="s">
        <v>13</v>
      </c>
      <c r="K4822">
        <v>0</v>
      </c>
      <c r="L4822">
        <f>YEAR(ecommerce_customer_data_custom_[[#This Row],[Purchase Date]])</f>
        <v>2022</v>
      </c>
      <c r="M4822">
        <f>MONTH(ecommerce_customer_data_custom_[[#This Row],[Purchase Date]])</f>
        <v>4</v>
      </c>
      <c r="N4822" t="str">
        <f>TEXT(ecommerce_customer_data_custom_[[#This Row],[Purchase Date]],"mmmm")</f>
        <v>April</v>
      </c>
      <c r="O4822" t="str">
        <f>VLOOKUP(ecommerce_customer_data_custom_[[#This Row],[Customer Age]],AgeGroupMapping!$A$2:$C$5,3,TRUE)</f>
        <v>Adult</v>
      </c>
      <c r="P4822" t="str">
        <f>IF(ecommerce_customer_data_custom_[[#This Row],[Returns]]=1,"Returned","Not Returned")</f>
        <v>Returned</v>
      </c>
      <c r="Q4822" t="str">
        <f>_xlfn.XLOOKUP(ecommerce_customer_data_custom_[[#This Row],[Payment Method]],PaymentMapping!$A$2:$A$11,PaymentMapping!$B$2:$B$11,"Other")</f>
        <v>Card</v>
      </c>
    </row>
    <row r="4823" spans="1:17" x14ac:dyDescent="0.3">
      <c r="A4823">
        <v>44299</v>
      </c>
      <c r="B4823" s="14">
        <v>44082.784745370373</v>
      </c>
      <c r="C4823" t="s">
        <v>16</v>
      </c>
      <c r="D4823">
        <v>139</v>
      </c>
      <c r="E4823">
        <v>4</v>
      </c>
      <c r="F4823">
        <v>4787</v>
      </c>
      <c r="G4823" t="s">
        <v>15</v>
      </c>
      <c r="H4823">
        <v>29</v>
      </c>
      <c r="I4823">
        <v>0</v>
      </c>
      <c r="J4823" t="s">
        <v>13</v>
      </c>
      <c r="K4823">
        <v>0</v>
      </c>
      <c r="L4823">
        <f>YEAR(ecommerce_customer_data_custom_[[#This Row],[Purchase Date]])</f>
        <v>2020</v>
      </c>
      <c r="M4823">
        <f>MONTH(ecommerce_customer_data_custom_[[#This Row],[Purchase Date]])</f>
        <v>9</v>
      </c>
      <c r="N4823" t="str">
        <f>TEXT(ecommerce_customer_data_custom_[[#This Row],[Purchase Date]],"mmmm")</f>
        <v>September</v>
      </c>
      <c r="O4823" t="str">
        <f>VLOOKUP(ecommerce_customer_data_custom_[[#This Row],[Customer Age]],AgeGroupMapping!$A$2:$C$5,3,TRUE)</f>
        <v>Adult</v>
      </c>
      <c r="P4823" t="str">
        <f>IF(ecommerce_customer_data_custom_[[#This Row],[Returns]]=1,"Returned","Not Returned")</f>
        <v>Not Returned</v>
      </c>
      <c r="Q4823" t="str">
        <f>_xlfn.XLOOKUP(ecommerce_customer_data_custom_[[#This Row],[Payment Method]],PaymentMapping!$A$2:$A$11,PaymentMapping!$B$2:$B$11,"Other")</f>
        <v>Wallet/UPI</v>
      </c>
    </row>
    <row r="4824" spans="1:17" x14ac:dyDescent="0.3">
      <c r="A4824">
        <v>44299</v>
      </c>
      <c r="B4824" s="14">
        <v>44595.405300925922</v>
      </c>
      <c r="C4824" t="s">
        <v>16</v>
      </c>
      <c r="D4824">
        <v>109</v>
      </c>
      <c r="E4824">
        <v>1</v>
      </c>
      <c r="F4824">
        <v>2936</v>
      </c>
      <c r="G4824" t="s">
        <v>15</v>
      </c>
      <c r="H4824">
        <v>29</v>
      </c>
      <c r="I4824">
        <v>0</v>
      </c>
      <c r="J4824" t="s">
        <v>13</v>
      </c>
      <c r="K4824">
        <v>0</v>
      </c>
      <c r="L4824">
        <f>YEAR(ecommerce_customer_data_custom_[[#This Row],[Purchase Date]])</f>
        <v>2022</v>
      </c>
      <c r="M4824">
        <f>MONTH(ecommerce_customer_data_custom_[[#This Row],[Purchase Date]])</f>
        <v>2</v>
      </c>
      <c r="N4824" t="str">
        <f>TEXT(ecommerce_customer_data_custom_[[#This Row],[Purchase Date]],"mmmm")</f>
        <v>February</v>
      </c>
      <c r="O4824" t="str">
        <f>VLOOKUP(ecommerce_customer_data_custom_[[#This Row],[Customer Age]],AgeGroupMapping!$A$2:$C$5,3,TRUE)</f>
        <v>Adult</v>
      </c>
      <c r="P4824" t="str">
        <f>IF(ecommerce_customer_data_custom_[[#This Row],[Returns]]=1,"Returned","Not Returned")</f>
        <v>Not Returned</v>
      </c>
      <c r="Q4824" t="str">
        <f>_xlfn.XLOOKUP(ecommerce_customer_data_custom_[[#This Row],[Payment Method]],PaymentMapping!$A$2:$A$11,PaymentMapping!$B$2:$B$11,"Other")</f>
        <v>Wallet/UPI</v>
      </c>
    </row>
    <row r="4825" spans="1:17" x14ac:dyDescent="0.3">
      <c r="A4825">
        <v>44299</v>
      </c>
      <c r="B4825" s="14">
        <v>44850.586041666669</v>
      </c>
      <c r="C4825" t="s">
        <v>14</v>
      </c>
      <c r="D4825">
        <v>264</v>
      </c>
      <c r="E4825">
        <v>1</v>
      </c>
      <c r="F4825">
        <v>3446</v>
      </c>
      <c r="G4825" t="s">
        <v>12</v>
      </c>
      <c r="H4825">
        <v>29</v>
      </c>
      <c r="I4825">
        <v>1</v>
      </c>
      <c r="J4825" t="s">
        <v>13</v>
      </c>
      <c r="K4825">
        <v>0</v>
      </c>
      <c r="L4825">
        <f>YEAR(ecommerce_customer_data_custom_[[#This Row],[Purchase Date]])</f>
        <v>2022</v>
      </c>
      <c r="M4825">
        <f>MONTH(ecommerce_customer_data_custom_[[#This Row],[Purchase Date]])</f>
        <v>10</v>
      </c>
      <c r="N4825" t="str">
        <f>TEXT(ecommerce_customer_data_custom_[[#This Row],[Purchase Date]],"mmmm")</f>
        <v>October</v>
      </c>
      <c r="O4825" t="str">
        <f>VLOOKUP(ecommerce_customer_data_custom_[[#This Row],[Customer Age]],AgeGroupMapping!$A$2:$C$5,3,TRUE)</f>
        <v>Adult</v>
      </c>
      <c r="P4825" t="str">
        <f>IF(ecommerce_customer_data_custom_[[#This Row],[Returns]]=1,"Returned","Not Returned")</f>
        <v>Returned</v>
      </c>
      <c r="Q4825" t="str">
        <f>_xlfn.XLOOKUP(ecommerce_customer_data_custom_[[#This Row],[Payment Method]],PaymentMapping!$A$2:$A$11,PaymentMapping!$B$2:$B$11,"Other")</f>
        <v>Card</v>
      </c>
    </row>
    <row r="4826" spans="1:17" x14ac:dyDescent="0.3">
      <c r="A4826">
        <v>44299</v>
      </c>
      <c r="B4826" s="14">
        <v>44086.431655092594</v>
      </c>
      <c r="C4826" t="s">
        <v>16</v>
      </c>
      <c r="D4826">
        <v>255</v>
      </c>
      <c r="E4826">
        <v>2</v>
      </c>
      <c r="F4826">
        <v>3464</v>
      </c>
      <c r="G4826" t="s">
        <v>12</v>
      </c>
      <c r="H4826">
        <v>29</v>
      </c>
      <c r="I4826">
        <v>1</v>
      </c>
      <c r="J4826" t="s">
        <v>13</v>
      </c>
      <c r="K4826">
        <v>0</v>
      </c>
      <c r="L4826">
        <f>YEAR(ecommerce_customer_data_custom_[[#This Row],[Purchase Date]])</f>
        <v>2020</v>
      </c>
      <c r="M4826">
        <f>MONTH(ecommerce_customer_data_custom_[[#This Row],[Purchase Date]])</f>
        <v>9</v>
      </c>
      <c r="N4826" t="str">
        <f>TEXT(ecommerce_customer_data_custom_[[#This Row],[Purchase Date]],"mmmm")</f>
        <v>September</v>
      </c>
      <c r="O4826" t="str">
        <f>VLOOKUP(ecommerce_customer_data_custom_[[#This Row],[Customer Age]],AgeGroupMapping!$A$2:$C$5,3,TRUE)</f>
        <v>Adult</v>
      </c>
      <c r="P4826" t="str">
        <f>IF(ecommerce_customer_data_custom_[[#This Row],[Returns]]=1,"Returned","Not Returned")</f>
        <v>Returned</v>
      </c>
      <c r="Q4826" t="str">
        <f>_xlfn.XLOOKUP(ecommerce_customer_data_custom_[[#This Row],[Payment Method]],PaymentMapping!$A$2:$A$11,PaymentMapping!$B$2:$B$11,"Other")</f>
        <v>Card</v>
      </c>
    </row>
    <row r="4827" spans="1:17" x14ac:dyDescent="0.3">
      <c r="A4827">
        <v>19423</v>
      </c>
      <c r="B4827" s="14">
        <v>44548.550115740742</v>
      </c>
      <c r="C4827" t="s">
        <v>16</v>
      </c>
      <c r="D4827">
        <v>19</v>
      </c>
      <c r="E4827">
        <v>2</v>
      </c>
      <c r="F4827">
        <v>1614</v>
      </c>
      <c r="G4827" t="s">
        <v>15</v>
      </c>
      <c r="H4827">
        <v>31</v>
      </c>
      <c r="I4827">
        <v>0</v>
      </c>
      <c r="J4827" t="s">
        <v>13</v>
      </c>
      <c r="K4827">
        <v>0</v>
      </c>
      <c r="L4827">
        <f>YEAR(ecommerce_customer_data_custom_[[#This Row],[Purchase Date]])</f>
        <v>2021</v>
      </c>
      <c r="M4827">
        <f>MONTH(ecommerce_customer_data_custom_[[#This Row],[Purchase Date]])</f>
        <v>12</v>
      </c>
      <c r="N4827" t="str">
        <f>TEXT(ecommerce_customer_data_custom_[[#This Row],[Purchase Date]],"mmmm")</f>
        <v>December</v>
      </c>
      <c r="O4827" t="str">
        <f>VLOOKUP(ecommerce_customer_data_custom_[[#This Row],[Customer Age]],AgeGroupMapping!$A$2:$C$5,3,TRUE)</f>
        <v>Adult</v>
      </c>
      <c r="P4827" t="str">
        <f>IF(ecommerce_customer_data_custom_[[#This Row],[Returns]]=1,"Returned","Not Returned")</f>
        <v>Not Returned</v>
      </c>
      <c r="Q4827" t="str">
        <f>_xlfn.XLOOKUP(ecommerce_customer_data_custom_[[#This Row],[Payment Method]],PaymentMapping!$A$2:$A$11,PaymentMapping!$B$2:$B$11,"Other")</f>
        <v>Wallet/UPI</v>
      </c>
    </row>
    <row r="4828" spans="1:17" x14ac:dyDescent="0.3">
      <c r="A4828">
        <v>19423</v>
      </c>
      <c r="B4828" s="14">
        <v>44949.447615740741</v>
      </c>
      <c r="C4828" t="s">
        <v>16</v>
      </c>
      <c r="D4828">
        <v>97</v>
      </c>
      <c r="E4828">
        <v>3</v>
      </c>
      <c r="F4828">
        <v>4838</v>
      </c>
      <c r="G4828" t="s">
        <v>12</v>
      </c>
      <c r="H4828">
        <v>31</v>
      </c>
      <c r="I4828">
        <v>1</v>
      </c>
      <c r="J4828" t="s">
        <v>13</v>
      </c>
      <c r="K4828">
        <v>0</v>
      </c>
      <c r="L4828">
        <f>YEAR(ecommerce_customer_data_custom_[[#This Row],[Purchase Date]])</f>
        <v>2023</v>
      </c>
      <c r="M4828">
        <f>MONTH(ecommerce_customer_data_custom_[[#This Row],[Purchase Date]])</f>
        <v>1</v>
      </c>
      <c r="N4828" t="str">
        <f>TEXT(ecommerce_customer_data_custom_[[#This Row],[Purchase Date]],"mmmm")</f>
        <v>January</v>
      </c>
      <c r="O4828" t="str">
        <f>VLOOKUP(ecommerce_customer_data_custom_[[#This Row],[Customer Age]],AgeGroupMapping!$A$2:$C$5,3,TRUE)</f>
        <v>Adult</v>
      </c>
      <c r="P4828" t="str">
        <f>IF(ecommerce_customer_data_custom_[[#This Row],[Returns]]=1,"Returned","Not Returned")</f>
        <v>Returned</v>
      </c>
      <c r="Q4828" t="str">
        <f>_xlfn.XLOOKUP(ecommerce_customer_data_custom_[[#This Row],[Payment Method]],PaymentMapping!$A$2:$A$11,PaymentMapping!$B$2:$B$11,"Other")</f>
        <v>Card</v>
      </c>
    </row>
    <row r="4829" spans="1:17" x14ac:dyDescent="0.3">
      <c r="A4829">
        <v>19423</v>
      </c>
      <c r="B4829" s="14">
        <v>44417.14770833333</v>
      </c>
      <c r="C4829" t="s">
        <v>11</v>
      </c>
      <c r="D4829">
        <v>250</v>
      </c>
      <c r="E4829">
        <v>3</v>
      </c>
      <c r="F4829">
        <v>5005</v>
      </c>
      <c r="G4829" t="s">
        <v>19</v>
      </c>
      <c r="H4829">
        <v>31</v>
      </c>
      <c r="I4829">
        <v>0</v>
      </c>
      <c r="J4829" t="s">
        <v>13</v>
      </c>
      <c r="K4829">
        <v>0</v>
      </c>
      <c r="L4829">
        <f>YEAR(ecommerce_customer_data_custom_[[#This Row],[Purchase Date]])</f>
        <v>2021</v>
      </c>
      <c r="M4829">
        <f>MONTH(ecommerce_customer_data_custom_[[#This Row],[Purchase Date]])</f>
        <v>8</v>
      </c>
      <c r="N4829" t="str">
        <f>TEXT(ecommerce_customer_data_custom_[[#This Row],[Purchase Date]],"mmmm")</f>
        <v>August</v>
      </c>
      <c r="O4829" t="str">
        <f>VLOOKUP(ecommerce_customer_data_custom_[[#This Row],[Customer Age]],AgeGroupMapping!$A$2:$C$5,3,TRUE)</f>
        <v>Adult</v>
      </c>
      <c r="P4829" t="str">
        <f>IF(ecommerce_customer_data_custom_[[#This Row],[Returns]]=1,"Returned","Not Returned")</f>
        <v>Not Returned</v>
      </c>
      <c r="Q4829" t="str">
        <f>_xlfn.XLOOKUP(ecommerce_customer_data_custom_[[#This Row],[Payment Method]],PaymentMapping!$A$2:$A$11,PaymentMapping!$B$2:$B$11,"Other")</f>
        <v>Cash</v>
      </c>
    </row>
    <row r="4830" spans="1:17" x14ac:dyDescent="0.3">
      <c r="A4830">
        <v>19423</v>
      </c>
      <c r="B4830" s="14">
        <v>45085.500636574077</v>
      </c>
      <c r="C4830" t="s">
        <v>18</v>
      </c>
      <c r="D4830">
        <v>439</v>
      </c>
      <c r="E4830">
        <v>2</v>
      </c>
      <c r="F4830">
        <v>3051</v>
      </c>
      <c r="G4830" t="s">
        <v>15</v>
      </c>
      <c r="H4830">
        <v>31</v>
      </c>
      <c r="I4830">
        <v>0</v>
      </c>
      <c r="J4830" t="s">
        <v>13</v>
      </c>
      <c r="K4830">
        <v>0</v>
      </c>
      <c r="L4830">
        <f>YEAR(ecommerce_customer_data_custom_[[#This Row],[Purchase Date]])</f>
        <v>2023</v>
      </c>
      <c r="M4830">
        <f>MONTH(ecommerce_customer_data_custom_[[#This Row],[Purchase Date]])</f>
        <v>6</v>
      </c>
      <c r="N4830" t="str">
        <f>TEXT(ecommerce_customer_data_custom_[[#This Row],[Purchase Date]],"mmmm")</f>
        <v>June</v>
      </c>
      <c r="O4830" t="str">
        <f>VLOOKUP(ecommerce_customer_data_custom_[[#This Row],[Customer Age]],AgeGroupMapping!$A$2:$C$5,3,TRUE)</f>
        <v>Adult</v>
      </c>
      <c r="P4830" t="str">
        <f>IF(ecommerce_customer_data_custom_[[#This Row],[Returns]]=1,"Returned","Not Returned")</f>
        <v>Not Returned</v>
      </c>
      <c r="Q4830" t="str">
        <f>_xlfn.XLOOKUP(ecommerce_customer_data_custom_[[#This Row],[Payment Method]],PaymentMapping!$A$2:$A$11,PaymentMapping!$B$2:$B$11,"Other")</f>
        <v>Wallet/UPI</v>
      </c>
    </row>
    <row r="4831" spans="1:17" x14ac:dyDescent="0.3">
      <c r="A4831">
        <v>19423</v>
      </c>
      <c r="B4831" s="14">
        <v>44468.546365740738</v>
      </c>
      <c r="C4831" t="s">
        <v>16</v>
      </c>
      <c r="D4831">
        <v>251</v>
      </c>
      <c r="E4831">
        <v>1</v>
      </c>
      <c r="F4831">
        <v>5150</v>
      </c>
      <c r="G4831" t="s">
        <v>19</v>
      </c>
      <c r="H4831">
        <v>31</v>
      </c>
      <c r="I4831">
        <v>0</v>
      </c>
      <c r="J4831" t="s">
        <v>13</v>
      </c>
      <c r="K4831">
        <v>0</v>
      </c>
      <c r="L4831">
        <f>YEAR(ecommerce_customer_data_custom_[[#This Row],[Purchase Date]])</f>
        <v>2021</v>
      </c>
      <c r="M4831">
        <f>MONTH(ecommerce_customer_data_custom_[[#This Row],[Purchase Date]])</f>
        <v>9</v>
      </c>
      <c r="N4831" t="str">
        <f>TEXT(ecommerce_customer_data_custom_[[#This Row],[Purchase Date]],"mmmm")</f>
        <v>September</v>
      </c>
      <c r="O4831" t="str">
        <f>VLOOKUP(ecommerce_customer_data_custom_[[#This Row],[Customer Age]],AgeGroupMapping!$A$2:$C$5,3,TRUE)</f>
        <v>Adult</v>
      </c>
      <c r="P4831" t="str">
        <f>IF(ecommerce_customer_data_custom_[[#This Row],[Returns]]=1,"Returned","Not Returned")</f>
        <v>Not Returned</v>
      </c>
      <c r="Q4831" t="str">
        <f>_xlfn.XLOOKUP(ecommerce_customer_data_custom_[[#This Row],[Payment Method]],PaymentMapping!$A$2:$A$11,PaymentMapping!$B$2:$B$11,"Other")</f>
        <v>Cash</v>
      </c>
    </row>
    <row r="4832" spans="1:17" x14ac:dyDescent="0.3">
      <c r="A4832">
        <v>6441</v>
      </c>
      <c r="B4832" s="14">
        <v>44073.473854166667</v>
      </c>
      <c r="C4832" t="s">
        <v>11</v>
      </c>
      <c r="D4832">
        <v>353</v>
      </c>
      <c r="E4832">
        <v>5</v>
      </c>
      <c r="F4832">
        <v>4379</v>
      </c>
      <c r="G4832" t="s">
        <v>19</v>
      </c>
      <c r="H4832">
        <v>20</v>
      </c>
      <c r="I4832">
        <v>1</v>
      </c>
      <c r="J4832" t="s">
        <v>13</v>
      </c>
      <c r="K4832">
        <v>0</v>
      </c>
      <c r="L4832">
        <f>YEAR(ecommerce_customer_data_custom_[[#This Row],[Purchase Date]])</f>
        <v>2020</v>
      </c>
      <c r="M4832">
        <f>MONTH(ecommerce_customer_data_custom_[[#This Row],[Purchase Date]])</f>
        <v>8</v>
      </c>
      <c r="N4832" t="str">
        <f>TEXT(ecommerce_customer_data_custom_[[#This Row],[Purchase Date]],"mmmm")</f>
        <v>August</v>
      </c>
      <c r="O4832" t="str">
        <f>VLOOKUP(ecommerce_customer_data_custom_[[#This Row],[Customer Age]],AgeGroupMapping!$A$2:$C$5,3,TRUE)</f>
        <v>Young</v>
      </c>
      <c r="P4832" t="str">
        <f>IF(ecommerce_customer_data_custom_[[#This Row],[Returns]]=1,"Returned","Not Returned")</f>
        <v>Returned</v>
      </c>
      <c r="Q4832" t="str">
        <f>_xlfn.XLOOKUP(ecommerce_customer_data_custom_[[#This Row],[Payment Method]],PaymentMapping!$A$2:$A$11,PaymentMapping!$B$2:$B$11,"Other")</f>
        <v>Cash</v>
      </c>
    </row>
    <row r="4833" spans="1:17" x14ac:dyDescent="0.3">
      <c r="A4833">
        <v>6441</v>
      </c>
      <c r="B4833" s="14">
        <v>44828.246898148151</v>
      </c>
      <c r="C4833" t="s">
        <v>11</v>
      </c>
      <c r="D4833">
        <v>142</v>
      </c>
      <c r="E4833">
        <v>4</v>
      </c>
      <c r="F4833">
        <v>1105</v>
      </c>
      <c r="G4833" t="s">
        <v>12</v>
      </c>
      <c r="H4833">
        <v>20</v>
      </c>
      <c r="I4833">
        <v>0</v>
      </c>
      <c r="J4833" t="s">
        <v>13</v>
      </c>
      <c r="K4833">
        <v>0</v>
      </c>
      <c r="L4833">
        <f>YEAR(ecommerce_customer_data_custom_[[#This Row],[Purchase Date]])</f>
        <v>2022</v>
      </c>
      <c r="M4833">
        <f>MONTH(ecommerce_customer_data_custom_[[#This Row],[Purchase Date]])</f>
        <v>9</v>
      </c>
      <c r="N4833" t="str">
        <f>TEXT(ecommerce_customer_data_custom_[[#This Row],[Purchase Date]],"mmmm")</f>
        <v>September</v>
      </c>
      <c r="O4833" t="str">
        <f>VLOOKUP(ecommerce_customer_data_custom_[[#This Row],[Customer Age]],AgeGroupMapping!$A$2:$C$5,3,TRUE)</f>
        <v>Young</v>
      </c>
      <c r="P4833" t="str">
        <f>IF(ecommerce_customer_data_custom_[[#This Row],[Returns]]=1,"Returned","Not Returned")</f>
        <v>Not Returned</v>
      </c>
      <c r="Q4833" t="str">
        <f>_xlfn.XLOOKUP(ecommerce_customer_data_custom_[[#This Row],[Payment Method]],PaymentMapping!$A$2:$A$11,PaymentMapping!$B$2:$B$11,"Other")</f>
        <v>Card</v>
      </c>
    </row>
    <row r="4834" spans="1:17" x14ac:dyDescent="0.3">
      <c r="A4834">
        <v>6441</v>
      </c>
      <c r="B4834" s="14">
        <v>44385.990682870368</v>
      </c>
      <c r="C4834" t="s">
        <v>16</v>
      </c>
      <c r="D4834">
        <v>34</v>
      </c>
      <c r="E4834">
        <v>2</v>
      </c>
      <c r="F4834">
        <v>3676</v>
      </c>
      <c r="G4834" t="s">
        <v>12</v>
      </c>
      <c r="H4834">
        <v>20</v>
      </c>
      <c r="I4834">
        <v>1</v>
      </c>
      <c r="J4834" t="s">
        <v>13</v>
      </c>
      <c r="K4834">
        <v>0</v>
      </c>
      <c r="L4834">
        <f>YEAR(ecommerce_customer_data_custom_[[#This Row],[Purchase Date]])</f>
        <v>2021</v>
      </c>
      <c r="M4834">
        <f>MONTH(ecommerce_customer_data_custom_[[#This Row],[Purchase Date]])</f>
        <v>7</v>
      </c>
      <c r="N4834" t="str">
        <f>TEXT(ecommerce_customer_data_custom_[[#This Row],[Purchase Date]],"mmmm")</f>
        <v>July</v>
      </c>
      <c r="O4834" t="str">
        <f>VLOOKUP(ecommerce_customer_data_custom_[[#This Row],[Customer Age]],AgeGroupMapping!$A$2:$C$5,3,TRUE)</f>
        <v>Young</v>
      </c>
      <c r="P4834" t="str">
        <f>IF(ecommerce_customer_data_custom_[[#This Row],[Returns]]=1,"Returned","Not Returned")</f>
        <v>Returned</v>
      </c>
      <c r="Q4834" t="str">
        <f>_xlfn.XLOOKUP(ecommerce_customer_data_custom_[[#This Row],[Payment Method]],PaymentMapping!$A$2:$A$11,PaymentMapping!$B$2:$B$11,"Other")</f>
        <v>Card</v>
      </c>
    </row>
    <row r="4835" spans="1:17" x14ac:dyDescent="0.3">
      <c r="A4835">
        <v>6441</v>
      </c>
      <c r="B4835" s="14">
        <v>45030.916180555556</v>
      </c>
      <c r="C4835" t="s">
        <v>14</v>
      </c>
      <c r="D4835">
        <v>267</v>
      </c>
      <c r="E4835">
        <v>2</v>
      </c>
      <c r="F4835">
        <v>3646</v>
      </c>
      <c r="G4835" t="s">
        <v>20</v>
      </c>
      <c r="H4835">
        <v>20</v>
      </c>
      <c r="I4835">
        <v>1</v>
      </c>
      <c r="J4835" t="s">
        <v>13</v>
      </c>
      <c r="K4835">
        <v>0</v>
      </c>
      <c r="L4835">
        <f>YEAR(ecommerce_customer_data_custom_[[#This Row],[Purchase Date]])</f>
        <v>2023</v>
      </c>
      <c r="M4835">
        <f>MONTH(ecommerce_customer_data_custom_[[#This Row],[Purchase Date]])</f>
        <v>4</v>
      </c>
      <c r="N4835" t="str">
        <f>TEXT(ecommerce_customer_data_custom_[[#This Row],[Purchase Date]],"mmmm")</f>
        <v>April</v>
      </c>
      <c r="O4835" t="str">
        <f>VLOOKUP(ecommerce_customer_data_custom_[[#This Row],[Customer Age]],AgeGroupMapping!$A$2:$C$5,3,TRUE)</f>
        <v>Young</v>
      </c>
      <c r="P4835" t="str">
        <f>IF(ecommerce_customer_data_custom_[[#This Row],[Returns]]=1,"Returned","Not Returned")</f>
        <v>Returned</v>
      </c>
      <c r="Q4835" t="str">
        <f>_xlfn.XLOOKUP(ecommerce_customer_data_custom_[[#This Row],[Payment Method]],PaymentMapping!$A$2:$A$11,PaymentMapping!$B$2:$B$11,"Other")</f>
        <v>Other</v>
      </c>
    </row>
    <row r="4836" spans="1:17" x14ac:dyDescent="0.3">
      <c r="A4836">
        <v>6441</v>
      </c>
      <c r="B4836" s="14">
        <v>45042.437199074076</v>
      </c>
      <c r="C4836" t="s">
        <v>16</v>
      </c>
      <c r="D4836">
        <v>212</v>
      </c>
      <c r="E4836">
        <v>3</v>
      </c>
      <c r="F4836">
        <v>1752</v>
      </c>
      <c r="G4836" t="s">
        <v>19</v>
      </c>
      <c r="H4836">
        <v>20</v>
      </c>
      <c r="I4836">
        <v>1</v>
      </c>
      <c r="J4836" t="s">
        <v>13</v>
      </c>
      <c r="K4836">
        <v>0</v>
      </c>
      <c r="L4836">
        <f>YEAR(ecommerce_customer_data_custom_[[#This Row],[Purchase Date]])</f>
        <v>2023</v>
      </c>
      <c r="M4836">
        <f>MONTH(ecommerce_customer_data_custom_[[#This Row],[Purchase Date]])</f>
        <v>4</v>
      </c>
      <c r="N4836" t="str">
        <f>TEXT(ecommerce_customer_data_custom_[[#This Row],[Purchase Date]],"mmmm")</f>
        <v>April</v>
      </c>
      <c r="O4836" t="str">
        <f>VLOOKUP(ecommerce_customer_data_custom_[[#This Row],[Customer Age]],AgeGroupMapping!$A$2:$C$5,3,TRUE)</f>
        <v>Young</v>
      </c>
      <c r="P4836" t="str">
        <f>IF(ecommerce_customer_data_custom_[[#This Row],[Returns]]=1,"Returned","Not Returned")</f>
        <v>Returned</v>
      </c>
      <c r="Q4836" t="str">
        <f>_xlfn.XLOOKUP(ecommerce_customer_data_custom_[[#This Row],[Payment Method]],PaymentMapping!$A$2:$A$11,PaymentMapping!$B$2:$B$11,"Other")</f>
        <v>Cash</v>
      </c>
    </row>
    <row r="4837" spans="1:17" x14ac:dyDescent="0.3">
      <c r="A4837">
        <v>6441</v>
      </c>
      <c r="B4837" s="14">
        <v>44169.976990740739</v>
      </c>
      <c r="C4837" t="s">
        <v>18</v>
      </c>
      <c r="D4837">
        <v>303</v>
      </c>
      <c r="E4837">
        <v>1</v>
      </c>
      <c r="F4837">
        <v>1747</v>
      </c>
      <c r="G4837" t="s">
        <v>20</v>
      </c>
      <c r="H4837">
        <v>20</v>
      </c>
      <c r="I4837">
        <v>0</v>
      </c>
      <c r="J4837" t="s">
        <v>13</v>
      </c>
      <c r="K4837">
        <v>0</v>
      </c>
      <c r="L4837">
        <f>YEAR(ecommerce_customer_data_custom_[[#This Row],[Purchase Date]])</f>
        <v>2020</v>
      </c>
      <c r="M4837">
        <f>MONTH(ecommerce_customer_data_custom_[[#This Row],[Purchase Date]])</f>
        <v>12</v>
      </c>
      <c r="N4837" t="str">
        <f>TEXT(ecommerce_customer_data_custom_[[#This Row],[Purchase Date]],"mmmm")</f>
        <v>December</v>
      </c>
      <c r="O4837" t="str">
        <f>VLOOKUP(ecommerce_customer_data_custom_[[#This Row],[Customer Age]],AgeGroupMapping!$A$2:$C$5,3,TRUE)</f>
        <v>Young</v>
      </c>
      <c r="P4837" t="str">
        <f>IF(ecommerce_customer_data_custom_[[#This Row],[Returns]]=1,"Returned","Not Returned")</f>
        <v>Not Returned</v>
      </c>
      <c r="Q4837" t="str">
        <f>_xlfn.XLOOKUP(ecommerce_customer_data_custom_[[#This Row],[Payment Method]],PaymentMapping!$A$2:$A$11,PaymentMapping!$B$2:$B$11,"Other")</f>
        <v>Other</v>
      </c>
    </row>
    <row r="4838" spans="1:17" x14ac:dyDescent="0.3">
      <c r="A4838">
        <v>32905</v>
      </c>
      <c r="B4838" s="14">
        <v>44933.343078703707</v>
      </c>
      <c r="C4838" t="s">
        <v>18</v>
      </c>
      <c r="D4838">
        <v>375</v>
      </c>
      <c r="E4838">
        <v>1</v>
      </c>
      <c r="F4838">
        <v>1337</v>
      </c>
      <c r="G4838" t="s">
        <v>15</v>
      </c>
      <c r="H4838">
        <v>63</v>
      </c>
      <c r="I4838">
        <v>0</v>
      </c>
      <c r="J4838" t="s">
        <v>13</v>
      </c>
      <c r="K4838">
        <v>0</v>
      </c>
      <c r="L4838">
        <f>YEAR(ecommerce_customer_data_custom_[[#This Row],[Purchase Date]])</f>
        <v>2023</v>
      </c>
      <c r="M4838">
        <f>MONTH(ecommerce_customer_data_custom_[[#This Row],[Purchase Date]])</f>
        <v>1</v>
      </c>
      <c r="N4838" t="str">
        <f>TEXT(ecommerce_customer_data_custom_[[#This Row],[Purchase Date]],"mmmm")</f>
        <v>January</v>
      </c>
      <c r="O4838" t="str">
        <f>VLOOKUP(ecommerce_customer_data_custom_[[#This Row],[Customer Age]],AgeGroupMapping!$A$2:$C$5,3,TRUE)</f>
        <v>Senior</v>
      </c>
      <c r="P4838" t="str">
        <f>IF(ecommerce_customer_data_custom_[[#This Row],[Returns]]=1,"Returned","Not Returned")</f>
        <v>Not Returned</v>
      </c>
      <c r="Q4838" t="str">
        <f>_xlfn.XLOOKUP(ecommerce_customer_data_custom_[[#This Row],[Payment Method]],PaymentMapping!$A$2:$A$11,PaymentMapping!$B$2:$B$11,"Other")</f>
        <v>Wallet/UPI</v>
      </c>
    </row>
    <row r="4839" spans="1:17" x14ac:dyDescent="0.3">
      <c r="A4839">
        <v>32905</v>
      </c>
      <c r="B4839" s="14">
        <v>44455.010046296295</v>
      </c>
      <c r="C4839" t="s">
        <v>14</v>
      </c>
      <c r="D4839">
        <v>355</v>
      </c>
      <c r="E4839">
        <v>2</v>
      </c>
      <c r="F4839">
        <v>3961</v>
      </c>
      <c r="G4839" t="s">
        <v>20</v>
      </c>
      <c r="H4839">
        <v>63</v>
      </c>
      <c r="I4839">
        <v>0</v>
      </c>
      <c r="J4839" t="s">
        <v>13</v>
      </c>
      <c r="K4839">
        <v>0</v>
      </c>
      <c r="L4839">
        <f>YEAR(ecommerce_customer_data_custom_[[#This Row],[Purchase Date]])</f>
        <v>2021</v>
      </c>
      <c r="M4839">
        <f>MONTH(ecommerce_customer_data_custom_[[#This Row],[Purchase Date]])</f>
        <v>9</v>
      </c>
      <c r="N4839" t="str">
        <f>TEXT(ecommerce_customer_data_custom_[[#This Row],[Purchase Date]],"mmmm")</f>
        <v>September</v>
      </c>
      <c r="O4839" t="str">
        <f>VLOOKUP(ecommerce_customer_data_custom_[[#This Row],[Customer Age]],AgeGroupMapping!$A$2:$C$5,3,TRUE)</f>
        <v>Senior</v>
      </c>
      <c r="P4839" t="str">
        <f>IF(ecommerce_customer_data_custom_[[#This Row],[Returns]]=1,"Returned","Not Returned")</f>
        <v>Not Returned</v>
      </c>
      <c r="Q4839" t="str">
        <f>_xlfn.XLOOKUP(ecommerce_customer_data_custom_[[#This Row],[Payment Method]],PaymentMapping!$A$2:$A$11,PaymentMapping!$B$2:$B$11,"Other")</f>
        <v>Other</v>
      </c>
    </row>
    <row r="4840" spans="1:17" x14ac:dyDescent="0.3">
      <c r="A4840">
        <v>32905</v>
      </c>
      <c r="B4840" s="14">
        <v>44632.049791666665</v>
      </c>
      <c r="C4840" t="s">
        <v>16</v>
      </c>
      <c r="D4840">
        <v>185</v>
      </c>
      <c r="E4840">
        <v>5</v>
      </c>
      <c r="F4840">
        <v>2609</v>
      </c>
      <c r="G4840" t="s">
        <v>12</v>
      </c>
      <c r="H4840">
        <v>63</v>
      </c>
      <c r="I4840">
        <v>1</v>
      </c>
      <c r="J4840" t="s">
        <v>13</v>
      </c>
      <c r="K4840">
        <v>0</v>
      </c>
      <c r="L4840">
        <f>YEAR(ecommerce_customer_data_custom_[[#This Row],[Purchase Date]])</f>
        <v>2022</v>
      </c>
      <c r="M4840">
        <f>MONTH(ecommerce_customer_data_custom_[[#This Row],[Purchase Date]])</f>
        <v>3</v>
      </c>
      <c r="N4840" t="str">
        <f>TEXT(ecommerce_customer_data_custom_[[#This Row],[Purchase Date]],"mmmm")</f>
        <v>March</v>
      </c>
      <c r="O4840" t="str">
        <f>VLOOKUP(ecommerce_customer_data_custom_[[#This Row],[Customer Age]],AgeGroupMapping!$A$2:$C$5,3,TRUE)</f>
        <v>Senior</v>
      </c>
      <c r="P4840" t="str">
        <f>IF(ecommerce_customer_data_custom_[[#This Row],[Returns]]=1,"Returned","Not Returned")</f>
        <v>Returned</v>
      </c>
      <c r="Q4840" t="str">
        <f>_xlfn.XLOOKUP(ecommerce_customer_data_custom_[[#This Row],[Payment Method]],PaymentMapping!$A$2:$A$11,PaymentMapping!$B$2:$B$11,"Other")</f>
        <v>Card</v>
      </c>
    </row>
    <row r="4841" spans="1:17" x14ac:dyDescent="0.3">
      <c r="A4841">
        <v>43925</v>
      </c>
      <c r="B4841" s="14">
        <v>44368.481678240743</v>
      </c>
      <c r="C4841" t="s">
        <v>16</v>
      </c>
      <c r="D4841">
        <v>424</v>
      </c>
      <c r="E4841">
        <v>4</v>
      </c>
      <c r="F4841">
        <v>1742</v>
      </c>
      <c r="G4841" t="s">
        <v>19</v>
      </c>
      <c r="H4841">
        <v>57</v>
      </c>
      <c r="I4841">
        <v>0</v>
      </c>
      <c r="J4841" t="s">
        <v>17</v>
      </c>
      <c r="K4841">
        <v>0</v>
      </c>
      <c r="L4841">
        <f>YEAR(ecommerce_customer_data_custom_[[#This Row],[Purchase Date]])</f>
        <v>2021</v>
      </c>
      <c r="M4841">
        <f>MONTH(ecommerce_customer_data_custom_[[#This Row],[Purchase Date]])</f>
        <v>6</v>
      </c>
      <c r="N4841" t="str">
        <f>TEXT(ecommerce_customer_data_custom_[[#This Row],[Purchase Date]],"mmmm")</f>
        <v>June</v>
      </c>
      <c r="O4841" t="str">
        <f>VLOOKUP(ecommerce_customer_data_custom_[[#This Row],[Customer Age]],AgeGroupMapping!$A$2:$C$5,3,TRUE)</f>
        <v>Middle-Aged</v>
      </c>
      <c r="P4841" t="str">
        <f>IF(ecommerce_customer_data_custom_[[#This Row],[Returns]]=1,"Returned","Not Returned")</f>
        <v>Not Returned</v>
      </c>
      <c r="Q4841" t="str">
        <f>_xlfn.XLOOKUP(ecommerce_customer_data_custom_[[#This Row],[Payment Method]],PaymentMapping!$A$2:$A$11,PaymentMapping!$B$2:$B$11,"Other")</f>
        <v>Cash</v>
      </c>
    </row>
    <row r="4842" spans="1:17" x14ac:dyDescent="0.3">
      <c r="A4842">
        <v>43925</v>
      </c>
      <c r="B4842" s="14">
        <v>44131.484131944446</v>
      </c>
      <c r="C4842" t="s">
        <v>16</v>
      </c>
      <c r="D4842">
        <v>22</v>
      </c>
      <c r="E4842">
        <v>1</v>
      </c>
      <c r="F4842">
        <v>2569</v>
      </c>
      <c r="G4842" t="s">
        <v>15</v>
      </c>
      <c r="H4842">
        <v>57</v>
      </c>
      <c r="I4842">
        <v>0</v>
      </c>
      <c r="J4842" t="s">
        <v>17</v>
      </c>
      <c r="K4842">
        <v>0</v>
      </c>
      <c r="L4842">
        <f>YEAR(ecommerce_customer_data_custom_[[#This Row],[Purchase Date]])</f>
        <v>2020</v>
      </c>
      <c r="M4842">
        <f>MONTH(ecommerce_customer_data_custom_[[#This Row],[Purchase Date]])</f>
        <v>10</v>
      </c>
      <c r="N4842" t="str">
        <f>TEXT(ecommerce_customer_data_custom_[[#This Row],[Purchase Date]],"mmmm")</f>
        <v>October</v>
      </c>
      <c r="O4842" t="str">
        <f>VLOOKUP(ecommerce_customer_data_custom_[[#This Row],[Customer Age]],AgeGroupMapping!$A$2:$C$5,3,TRUE)</f>
        <v>Middle-Aged</v>
      </c>
      <c r="P4842" t="str">
        <f>IF(ecommerce_customer_data_custom_[[#This Row],[Returns]]=1,"Returned","Not Returned")</f>
        <v>Not Returned</v>
      </c>
      <c r="Q4842" t="str">
        <f>_xlfn.XLOOKUP(ecommerce_customer_data_custom_[[#This Row],[Payment Method]],PaymentMapping!$A$2:$A$11,PaymentMapping!$B$2:$B$11,"Other")</f>
        <v>Wallet/UPI</v>
      </c>
    </row>
    <row r="4843" spans="1:17" x14ac:dyDescent="0.3">
      <c r="A4843">
        <v>43925</v>
      </c>
      <c r="B4843" s="14">
        <v>44676.135092592594</v>
      </c>
      <c r="C4843" t="s">
        <v>18</v>
      </c>
      <c r="D4843">
        <v>17</v>
      </c>
      <c r="E4843">
        <v>5</v>
      </c>
      <c r="F4843">
        <v>4923</v>
      </c>
      <c r="G4843" t="s">
        <v>15</v>
      </c>
      <c r="H4843">
        <v>57</v>
      </c>
      <c r="I4843">
        <v>0</v>
      </c>
      <c r="J4843" t="s">
        <v>17</v>
      </c>
      <c r="K4843">
        <v>0</v>
      </c>
      <c r="L4843">
        <f>YEAR(ecommerce_customer_data_custom_[[#This Row],[Purchase Date]])</f>
        <v>2022</v>
      </c>
      <c r="M4843">
        <f>MONTH(ecommerce_customer_data_custom_[[#This Row],[Purchase Date]])</f>
        <v>4</v>
      </c>
      <c r="N4843" t="str">
        <f>TEXT(ecommerce_customer_data_custom_[[#This Row],[Purchase Date]],"mmmm")</f>
        <v>April</v>
      </c>
      <c r="O4843" t="str">
        <f>VLOOKUP(ecommerce_customer_data_custom_[[#This Row],[Customer Age]],AgeGroupMapping!$A$2:$C$5,3,TRUE)</f>
        <v>Middle-Aged</v>
      </c>
      <c r="P4843" t="str">
        <f>IF(ecommerce_customer_data_custom_[[#This Row],[Returns]]=1,"Returned","Not Returned")</f>
        <v>Not Returned</v>
      </c>
      <c r="Q4843" t="str">
        <f>_xlfn.XLOOKUP(ecommerce_customer_data_custom_[[#This Row],[Payment Method]],PaymentMapping!$A$2:$A$11,PaymentMapping!$B$2:$B$11,"Other")</f>
        <v>Wallet/UPI</v>
      </c>
    </row>
    <row r="4844" spans="1:17" x14ac:dyDescent="0.3">
      <c r="A4844">
        <v>43925</v>
      </c>
      <c r="B4844" s="14">
        <v>44377.143217592595</v>
      </c>
      <c r="C4844" t="s">
        <v>18</v>
      </c>
      <c r="D4844">
        <v>372</v>
      </c>
      <c r="E4844">
        <v>4</v>
      </c>
      <c r="F4844">
        <v>4343</v>
      </c>
      <c r="G4844" t="s">
        <v>15</v>
      </c>
      <c r="H4844">
        <v>57</v>
      </c>
      <c r="I4844">
        <v>0</v>
      </c>
      <c r="J4844" t="s">
        <v>17</v>
      </c>
      <c r="K4844">
        <v>0</v>
      </c>
      <c r="L4844">
        <f>YEAR(ecommerce_customer_data_custom_[[#This Row],[Purchase Date]])</f>
        <v>2021</v>
      </c>
      <c r="M4844">
        <f>MONTH(ecommerce_customer_data_custom_[[#This Row],[Purchase Date]])</f>
        <v>6</v>
      </c>
      <c r="N4844" t="str">
        <f>TEXT(ecommerce_customer_data_custom_[[#This Row],[Purchase Date]],"mmmm")</f>
        <v>June</v>
      </c>
      <c r="O4844" t="str">
        <f>VLOOKUP(ecommerce_customer_data_custom_[[#This Row],[Customer Age]],AgeGroupMapping!$A$2:$C$5,3,TRUE)</f>
        <v>Middle-Aged</v>
      </c>
      <c r="P4844" t="str">
        <f>IF(ecommerce_customer_data_custom_[[#This Row],[Returns]]=1,"Returned","Not Returned")</f>
        <v>Not Returned</v>
      </c>
      <c r="Q4844" t="str">
        <f>_xlfn.XLOOKUP(ecommerce_customer_data_custom_[[#This Row],[Payment Method]],PaymentMapping!$A$2:$A$11,PaymentMapping!$B$2:$B$11,"Other")</f>
        <v>Wallet/UPI</v>
      </c>
    </row>
    <row r="4845" spans="1:17" x14ac:dyDescent="0.3">
      <c r="A4845">
        <v>43925</v>
      </c>
      <c r="B4845" s="14">
        <v>44774.006608796299</v>
      </c>
      <c r="C4845" t="s">
        <v>11</v>
      </c>
      <c r="D4845">
        <v>452</v>
      </c>
      <c r="E4845">
        <v>4</v>
      </c>
      <c r="F4845">
        <v>4026</v>
      </c>
      <c r="G4845" t="s">
        <v>12</v>
      </c>
      <c r="H4845">
        <v>57</v>
      </c>
      <c r="I4845">
        <v>1</v>
      </c>
      <c r="J4845" t="s">
        <v>17</v>
      </c>
      <c r="K4845">
        <v>0</v>
      </c>
      <c r="L4845">
        <f>YEAR(ecommerce_customer_data_custom_[[#This Row],[Purchase Date]])</f>
        <v>2022</v>
      </c>
      <c r="M4845">
        <f>MONTH(ecommerce_customer_data_custom_[[#This Row],[Purchase Date]])</f>
        <v>8</v>
      </c>
      <c r="N4845" t="str">
        <f>TEXT(ecommerce_customer_data_custom_[[#This Row],[Purchase Date]],"mmmm")</f>
        <v>August</v>
      </c>
      <c r="O4845" t="str">
        <f>VLOOKUP(ecommerce_customer_data_custom_[[#This Row],[Customer Age]],AgeGroupMapping!$A$2:$C$5,3,TRUE)</f>
        <v>Middle-Aged</v>
      </c>
      <c r="P4845" t="str">
        <f>IF(ecommerce_customer_data_custom_[[#This Row],[Returns]]=1,"Returned","Not Returned")</f>
        <v>Returned</v>
      </c>
      <c r="Q4845" t="str">
        <f>_xlfn.XLOOKUP(ecommerce_customer_data_custom_[[#This Row],[Payment Method]],PaymentMapping!$A$2:$A$11,PaymentMapping!$B$2:$B$11,"Other")</f>
        <v>Card</v>
      </c>
    </row>
    <row r="4846" spans="1:17" x14ac:dyDescent="0.3">
      <c r="A4846">
        <v>43925</v>
      </c>
      <c r="B4846" s="14">
        <v>44720.143055555556</v>
      </c>
      <c r="C4846" t="s">
        <v>18</v>
      </c>
      <c r="D4846">
        <v>298</v>
      </c>
      <c r="E4846">
        <v>5</v>
      </c>
      <c r="F4846">
        <v>4283</v>
      </c>
      <c r="G4846" t="s">
        <v>12</v>
      </c>
      <c r="H4846">
        <v>57</v>
      </c>
      <c r="I4846">
        <v>0</v>
      </c>
      <c r="J4846" t="s">
        <v>17</v>
      </c>
      <c r="K4846">
        <v>0</v>
      </c>
      <c r="L4846">
        <f>YEAR(ecommerce_customer_data_custom_[[#This Row],[Purchase Date]])</f>
        <v>2022</v>
      </c>
      <c r="M4846">
        <f>MONTH(ecommerce_customer_data_custom_[[#This Row],[Purchase Date]])</f>
        <v>6</v>
      </c>
      <c r="N4846" t="str">
        <f>TEXT(ecommerce_customer_data_custom_[[#This Row],[Purchase Date]],"mmmm")</f>
        <v>June</v>
      </c>
      <c r="O4846" t="str">
        <f>VLOOKUP(ecommerce_customer_data_custom_[[#This Row],[Customer Age]],AgeGroupMapping!$A$2:$C$5,3,TRUE)</f>
        <v>Middle-Aged</v>
      </c>
      <c r="P4846" t="str">
        <f>IF(ecommerce_customer_data_custom_[[#This Row],[Returns]]=1,"Returned","Not Returned")</f>
        <v>Not Returned</v>
      </c>
      <c r="Q4846" t="str">
        <f>_xlfn.XLOOKUP(ecommerce_customer_data_custom_[[#This Row],[Payment Method]],PaymentMapping!$A$2:$A$11,PaymentMapping!$B$2:$B$11,"Other")</f>
        <v>Card</v>
      </c>
    </row>
    <row r="4847" spans="1:17" x14ac:dyDescent="0.3">
      <c r="A4847">
        <v>43925</v>
      </c>
      <c r="B4847" s="14">
        <v>44502.482361111113</v>
      </c>
      <c r="C4847" t="s">
        <v>18</v>
      </c>
      <c r="D4847">
        <v>245</v>
      </c>
      <c r="E4847">
        <v>2</v>
      </c>
      <c r="F4847">
        <v>3030</v>
      </c>
      <c r="G4847" t="s">
        <v>15</v>
      </c>
      <c r="H4847">
        <v>57</v>
      </c>
      <c r="I4847">
        <v>0</v>
      </c>
      <c r="J4847" t="s">
        <v>17</v>
      </c>
      <c r="K4847">
        <v>0</v>
      </c>
      <c r="L4847">
        <f>YEAR(ecommerce_customer_data_custom_[[#This Row],[Purchase Date]])</f>
        <v>2021</v>
      </c>
      <c r="M4847">
        <f>MONTH(ecommerce_customer_data_custom_[[#This Row],[Purchase Date]])</f>
        <v>11</v>
      </c>
      <c r="N4847" t="str">
        <f>TEXT(ecommerce_customer_data_custom_[[#This Row],[Purchase Date]],"mmmm")</f>
        <v>November</v>
      </c>
      <c r="O4847" t="str">
        <f>VLOOKUP(ecommerce_customer_data_custom_[[#This Row],[Customer Age]],AgeGroupMapping!$A$2:$C$5,3,TRUE)</f>
        <v>Middle-Aged</v>
      </c>
      <c r="P4847" t="str">
        <f>IF(ecommerce_customer_data_custom_[[#This Row],[Returns]]=1,"Returned","Not Returned")</f>
        <v>Not Returned</v>
      </c>
      <c r="Q4847" t="str">
        <f>_xlfn.XLOOKUP(ecommerce_customer_data_custom_[[#This Row],[Payment Method]],PaymentMapping!$A$2:$A$11,PaymentMapping!$B$2:$B$11,"Other")</f>
        <v>Wallet/UPI</v>
      </c>
    </row>
    <row r="4848" spans="1:17" x14ac:dyDescent="0.3">
      <c r="A4848">
        <v>43925</v>
      </c>
      <c r="B4848" s="14">
        <v>44245.683263888888</v>
      </c>
      <c r="C4848" t="s">
        <v>16</v>
      </c>
      <c r="D4848">
        <v>54</v>
      </c>
      <c r="E4848">
        <v>1</v>
      </c>
      <c r="F4848">
        <v>4646</v>
      </c>
      <c r="G4848" t="s">
        <v>15</v>
      </c>
      <c r="H4848">
        <v>57</v>
      </c>
      <c r="I4848">
        <v>0</v>
      </c>
      <c r="J4848" t="s">
        <v>17</v>
      </c>
      <c r="K4848">
        <v>0</v>
      </c>
      <c r="L4848">
        <f>YEAR(ecommerce_customer_data_custom_[[#This Row],[Purchase Date]])</f>
        <v>2021</v>
      </c>
      <c r="M4848">
        <f>MONTH(ecommerce_customer_data_custom_[[#This Row],[Purchase Date]])</f>
        <v>2</v>
      </c>
      <c r="N4848" t="str">
        <f>TEXT(ecommerce_customer_data_custom_[[#This Row],[Purchase Date]],"mmmm")</f>
        <v>February</v>
      </c>
      <c r="O4848" t="str">
        <f>VLOOKUP(ecommerce_customer_data_custom_[[#This Row],[Customer Age]],AgeGroupMapping!$A$2:$C$5,3,TRUE)</f>
        <v>Middle-Aged</v>
      </c>
      <c r="P4848" t="str">
        <f>IF(ecommerce_customer_data_custom_[[#This Row],[Returns]]=1,"Returned","Not Returned")</f>
        <v>Not Returned</v>
      </c>
      <c r="Q4848" t="str">
        <f>_xlfn.XLOOKUP(ecommerce_customer_data_custom_[[#This Row],[Payment Method]],PaymentMapping!$A$2:$A$11,PaymentMapping!$B$2:$B$11,"Other")</f>
        <v>Wallet/UPI</v>
      </c>
    </row>
    <row r="4849" spans="1:17" x14ac:dyDescent="0.3">
      <c r="A4849">
        <v>14556</v>
      </c>
      <c r="B4849" s="14">
        <v>44811.566423611112</v>
      </c>
      <c r="C4849" t="s">
        <v>16</v>
      </c>
      <c r="D4849">
        <v>322</v>
      </c>
      <c r="E4849">
        <v>5</v>
      </c>
      <c r="F4849">
        <v>4573</v>
      </c>
      <c r="G4849" t="s">
        <v>19</v>
      </c>
      <c r="H4849">
        <v>47</v>
      </c>
      <c r="I4849">
        <v>0</v>
      </c>
      <c r="J4849" t="s">
        <v>13</v>
      </c>
      <c r="K4849">
        <v>1</v>
      </c>
      <c r="L4849">
        <f>YEAR(ecommerce_customer_data_custom_[[#This Row],[Purchase Date]])</f>
        <v>2022</v>
      </c>
      <c r="M4849">
        <f>MONTH(ecommerce_customer_data_custom_[[#This Row],[Purchase Date]])</f>
        <v>9</v>
      </c>
      <c r="N4849" t="str">
        <f>TEXT(ecommerce_customer_data_custom_[[#This Row],[Purchase Date]],"mmmm")</f>
        <v>September</v>
      </c>
      <c r="O4849" t="str">
        <f>VLOOKUP(ecommerce_customer_data_custom_[[#This Row],[Customer Age]],AgeGroupMapping!$A$2:$C$5,3,TRUE)</f>
        <v>Middle-Aged</v>
      </c>
      <c r="P4849" t="str">
        <f>IF(ecommerce_customer_data_custom_[[#This Row],[Returns]]=1,"Returned","Not Returned")</f>
        <v>Not Returned</v>
      </c>
      <c r="Q4849" t="str">
        <f>_xlfn.XLOOKUP(ecommerce_customer_data_custom_[[#This Row],[Payment Method]],PaymentMapping!$A$2:$A$11,PaymentMapping!$B$2:$B$11,"Other")</f>
        <v>Cash</v>
      </c>
    </row>
    <row r="4850" spans="1:17" x14ac:dyDescent="0.3">
      <c r="A4850">
        <v>14556</v>
      </c>
      <c r="B4850" s="14">
        <v>44707.934247685182</v>
      </c>
      <c r="C4850" t="s">
        <v>14</v>
      </c>
      <c r="D4850">
        <v>369</v>
      </c>
      <c r="E4850">
        <v>4</v>
      </c>
      <c r="F4850">
        <v>1870</v>
      </c>
      <c r="G4850" t="s">
        <v>12</v>
      </c>
      <c r="H4850">
        <v>47</v>
      </c>
      <c r="I4850">
        <v>1</v>
      </c>
      <c r="J4850" t="s">
        <v>13</v>
      </c>
      <c r="K4850">
        <v>1</v>
      </c>
      <c r="L4850">
        <f>YEAR(ecommerce_customer_data_custom_[[#This Row],[Purchase Date]])</f>
        <v>2022</v>
      </c>
      <c r="M4850">
        <f>MONTH(ecommerce_customer_data_custom_[[#This Row],[Purchase Date]])</f>
        <v>5</v>
      </c>
      <c r="N4850" t="str">
        <f>TEXT(ecommerce_customer_data_custom_[[#This Row],[Purchase Date]],"mmmm")</f>
        <v>May</v>
      </c>
      <c r="O4850" t="str">
        <f>VLOOKUP(ecommerce_customer_data_custom_[[#This Row],[Customer Age]],AgeGroupMapping!$A$2:$C$5,3,TRUE)</f>
        <v>Middle-Aged</v>
      </c>
      <c r="P4850" t="str">
        <f>IF(ecommerce_customer_data_custom_[[#This Row],[Returns]]=1,"Returned","Not Returned")</f>
        <v>Returned</v>
      </c>
      <c r="Q4850" t="str">
        <f>_xlfn.XLOOKUP(ecommerce_customer_data_custom_[[#This Row],[Payment Method]],PaymentMapping!$A$2:$A$11,PaymentMapping!$B$2:$B$11,"Other")</f>
        <v>Card</v>
      </c>
    </row>
    <row r="4851" spans="1:17" x14ac:dyDescent="0.3">
      <c r="A4851">
        <v>14556</v>
      </c>
      <c r="B4851" s="14">
        <v>44355.014479166668</v>
      </c>
      <c r="C4851" t="s">
        <v>16</v>
      </c>
      <c r="D4851">
        <v>420</v>
      </c>
      <c r="E4851">
        <v>1</v>
      </c>
      <c r="F4851">
        <v>3737</v>
      </c>
      <c r="G4851" t="s">
        <v>12</v>
      </c>
      <c r="H4851">
        <v>47</v>
      </c>
      <c r="I4851">
        <v>1</v>
      </c>
      <c r="J4851" t="s">
        <v>13</v>
      </c>
      <c r="K4851">
        <v>1</v>
      </c>
      <c r="L4851">
        <f>YEAR(ecommerce_customer_data_custom_[[#This Row],[Purchase Date]])</f>
        <v>2021</v>
      </c>
      <c r="M4851">
        <f>MONTH(ecommerce_customer_data_custom_[[#This Row],[Purchase Date]])</f>
        <v>6</v>
      </c>
      <c r="N4851" t="str">
        <f>TEXT(ecommerce_customer_data_custom_[[#This Row],[Purchase Date]],"mmmm")</f>
        <v>June</v>
      </c>
      <c r="O4851" t="str">
        <f>VLOOKUP(ecommerce_customer_data_custom_[[#This Row],[Customer Age]],AgeGroupMapping!$A$2:$C$5,3,TRUE)</f>
        <v>Middle-Aged</v>
      </c>
      <c r="P4851" t="str">
        <f>IF(ecommerce_customer_data_custom_[[#This Row],[Returns]]=1,"Returned","Not Returned")</f>
        <v>Returned</v>
      </c>
      <c r="Q4851" t="str">
        <f>_xlfn.XLOOKUP(ecommerce_customer_data_custom_[[#This Row],[Payment Method]],PaymentMapping!$A$2:$A$11,PaymentMapping!$B$2:$B$11,"Other")</f>
        <v>Card</v>
      </c>
    </row>
    <row r="4852" spans="1:17" x14ac:dyDescent="0.3">
      <c r="A4852">
        <v>14556</v>
      </c>
      <c r="B4852" s="14">
        <v>45165.176319444443</v>
      </c>
      <c r="C4852" t="s">
        <v>18</v>
      </c>
      <c r="D4852">
        <v>263</v>
      </c>
      <c r="E4852">
        <v>2</v>
      </c>
      <c r="F4852">
        <v>4551</v>
      </c>
      <c r="G4852" t="s">
        <v>19</v>
      </c>
      <c r="H4852">
        <v>47</v>
      </c>
      <c r="I4852">
        <v>1</v>
      </c>
      <c r="J4852" t="s">
        <v>13</v>
      </c>
      <c r="K4852">
        <v>1</v>
      </c>
      <c r="L4852">
        <f>YEAR(ecommerce_customer_data_custom_[[#This Row],[Purchase Date]])</f>
        <v>2023</v>
      </c>
      <c r="M4852">
        <f>MONTH(ecommerce_customer_data_custom_[[#This Row],[Purchase Date]])</f>
        <v>8</v>
      </c>
      <c r="N4852" t="str">
        <f>TEXT(ecommerce_customer_data_custom_[[#This Row],[Purchase Date]],"mmmm")</f>
        <v>August</v>
      </c>
      <c r="O4852" t="str">
        <f>VLOOKUP(ecommerce_customer_data_custom_[[#This Row],[Customer Age]],AgeGroupMapping!$A$2:$C$5,3,TRUE)</f>
        <v>Middle-Aged</v>
      </c>
      <c r="P4852" t="str">
        <f>IF(ecommerce_customer_data_custom_[[#This Row],[Returns]]=1,"Returned","Not Returned")</f>
        <v>Returned</v>
      </c>
      <c r="Q4852" t="str">
        <f>_xlfn.XLOOKUP(ecommerce_customer_data_custom_[[#This Row],[Payment Method]],PaymentMapping!$A$2:$A$11,PaymentMapping!$B$2:$B$11,"Other")</f>
        <v>Cash</v>
      </c>
    </row>
    <row r="4853" spans="1:17" x14ac:dyDescent="0.3">
      <c r="A4853">
        <v>14556</v>
      </c>
      <c r="B4853" s="14">
        <v>44991.128761574073</v>
      </c>
      <c r="C4853" t="s">
        <v>16</v>
      </c>
      <c r="D4853">
        <v>407</v>
      </c>
      <c r="E4853">
        <v>5</v>
      </c>
      <c r="F4853">
        <v>905</v>
      </c>
      <c r="G4853" t="s">
        <v>19</v>
      </c>
      <c r="H4853">
        <v>47</v>
      </c>
      <c r="I4853">
        <v>0</v>
      </c>
      <c r="J4853" t="s">
        <v>13</v>
      </c>
      <c r="K4853">
        <v>1</v>
      </c>
      <c r="L4853">
        <f>YEAR(ecommerce_customer_data_custom_[[#This Row],[Purchase Date]])</f>
        <v>2023</v>
      </c>
      <c r="M4853">
        <f>MONTH(ecommerce_customer_data_custom_[[#This Row],[Purchase Date]])</f>
        <v>3</v>
      </c>
      <c r="N4853" t="str">
        <f>TEXT(ecommerce_customer_data_custom_[[#This Row],[Purchase Date]],"mmmm")</f>
        <v>March</v>
      </c>
      <c r="O4853" t="str">
        <f>VLOOKUP(ecommerce_customer_data_custom_[[#This Row],[Customer Age]],AgeGroupMapping!$A$2:$C$5,3,TRUE)</f>
        <v>Middle-Aged</v>
      </c>
      <c r="P4853" t="str">
        <f>IF(ecommerce_customer_data_custom_[[#This Row],[Returns]]=1,"Returned","Not Returned")</f>
        <v>Not Returned</v>
      </c>
      <c r="Q4853" t="str">
        <f>_xlfn.XLOOKUP(ecommerce_customer_data_custom_[[#This Row],[Payment Method]],PaymentMapping!$A$2:$A$11,PaymentMapping!$B$2:$B$11,"Other")</f>
        <v>Cash</v>
      </c>
    </row>
    <row r="4854" spans="1:17" x14ac:dyDescent="0.3">
      <c r="A4854">
        <v>14556</v>
      </c>
      <c r="B4854" s="14">
        <v>44735.318564814814</v>
      </c>
      <c r="C4854" t="s">
        <v>16</v>
      </c>
      <c r="D4854">
        <v>175</v>
      </c>
      <c r="E4854">
        <v>5</v>
      </c>
      <c r="F4854">
        <v>2684</v>
      </c>
      <c r="G4854" t="s">
        <v>15</v>
      </c>
      <c r="H4854">
        <v>47</v>
      </c>
      <c r="I4854">
        <v>0</v>
      </c>
      <c r="J4854" t="s">
        <v>13</v>
      </c>
      <c r="K4854">
        <v>1</v>
      </c>
      <c r="L4854">
        <f>YEAR(ecommerce_customer_data_custom_[[#This Row],[Purchase Date]])</f>
        <v>2022</v>
      </c>
      <c r="M4854">
        <f>MONTH(ecommerce_customer_data_custom_[[#This Row],[Purchase Date]])</f>
        <v>6</v>
      </c>
      <c r="N4854" t="str">
        <f>TEXT(ecommerce_customer_data_custom_[[#This Row],[Purchase Date]],"mmmm")</f>
        <v>June</v>
      </c>
      <c r="O4854" t="str">
        <f>VLOOKUP(ecommerce_customer_data_custom_[[#This Row],[Customer Age]],AgeGroupMapping!$A$2:$C$5,3,TRUE)</f>
        <v>Middle-Aged</v>
      </c>
      <c r="P4854" t="str">
        <f>IF(ecommerce_customer_data_custom_[[#This Row],[Returns]]=1,"Returned","Not Returned")</f>
        <v>Not Returned</v>
      </c>
      <c r="Q4854" t="str">
        <f>_xlfn.XLOOKUP(ecommerce_customer_data_custom_[[#This Row],[Payment Method]],PaymentMapping!$A$2:$A$11,PaymentMapping!$B$2:$B$11,"Other")</f>
        <v>Wallet/UPI</v>
      </c>
    </row>
    <row r="4855" spans="1:17" x14ac:dyDescent="0.3">
      <c r="A4855">
        <v>14556</v>
      </c>
      <c r="B4855" s="14">
        <v>44837.90587962963</v>
      </c>
      <c r="C4855" t="s">
        <v>18</v>
      </c>
      <c r="D4855">
        <v>54</v>
      </c>
      <c r="E4855">
        <v>1</v>
      </c>
      <c r="F4855">
        <v>965</v>
      </c>
      <c r="G4855" t="s">
        <v>15</v>
      </c>
      <c r="H4855">
        <v>47</v>
      </c>
      <c r="I4855">
        <v>1</v>
      </c>
      <c r="J4855" t="s">
        <v>13</v>
      </c>
      <c r="K4855">
        <v>1</v>
      </c>
      <c r="L4855">
        <f>YEAR(ecommerce_customer_data_custom_[[#This Row],[Purchase Date]])</f>
        <v>2022</v>
      </c>
      <c r="M4855">
        <f>MONTH(ecommerce_customer_data_custom_[[#This Row],[Purchase Date]])</f>
        <v>10</v>
      </c>
      <c r="N4855" t="str">
        <f>TEXT(ecommerce_customer_data_custom_[[#This Row],[Purchase Date]],"mmmm")</f>
        <v>October</v>
      </c>
      <c r="O4855" t="str">
        <f>VLOOKUP(ecommerce_customer_data_custom_[[#This Row],[Customer Age]],AgeGroupMapping!$A$2:$C$5,3,TRUE)</f>
        <v>Middle-Aged</v>
      </c>
      <c r="P4855" t="str">
        <f>IF(ecommerce_customer_data_custom_[[#This Row],[Returns]]=1,"Returned","Not Returned")</f>
        <v>Returned</v>
      </c>
      <c r="Q4855" t="str">
        <f>_xlfn.XLOOKUP(ecommerce_customer_data_custom_[[#This Row],[Payment Method]],PaymentMapping!$A$2:$A$11,PaymentMapping!$B$2:$B$11,"Other")</f>
        <v>Wallet/UPI</v>
      </c>
    </row>
    <row r="4856" spans="1:17" x14ac:dyDescent="0.3">
      <c r="A4856">
        <v>14556</v>
      </c>
      <c r="B4856" s="14">
        <v>43977.95820601852</v>
      </c>
      <c r="C4856" t="s">
        <v>14</v>
      </c>
      <c r="D4856">
        <v>455</v>
      </c>
      <c r="E4856">
        <v>2</v>
      </c>
      <c r="F4856">
        <v>3880</v>
      </c>
      <c r="G4856" t="s">
        <v>12</v>
      </c>
      <c r="H4856">
        <v>47</v>
      </c>
      <c r="I4856">
        <v>0</v>
      </c>
      <c r="J4856" t="s">
        <v>13</v>
      </c>
      <c r="K4856">
        <v>1</v>
      </c>
      <c r="L4856">
        <f>YEAR(ecommerce_customer_data_custom_[[#This Row],[Purchase Date]])</f>
        <v>2020</v>
      </c>
      <c r="M4856">
        <f>MONTH(ecommerce_customer_data_custom_[[#This Row],[Purchase Date]])</f>
        <v>5</v>
      </c>
      <c r="N4856" t="str">
        <f>TEXT(ecommerce_customer_data_custom_[[#This Row],[Purchase Date]],"mmmm")</f>
        <v>May</v>
      </c>
      <c r="O4856" t="str">
        <f>VLOOKUP(ecommerce_customer_data_custom_[[#This Row],[Customer Age]],AgeGroupMapping!$A$2:$C$5,3,TRUE)</f>
        <v>Middle-Aged</v>
      </c>
      <c r="P4856" t="str">
        <f>IF(ecommerce_customer_data_custom_[[#This Row],[Returns]]=1,"Returned","Not Returned")</f>
        <v>Not Returned</v>
      </c>
      <c r="Q4856" t="str">
        <f>_xlfn.XLOOKUP(ecommerce_customer_data_custom_[[#This Row],[Payment Method]],PaymentMapping!$A$2:$A$11,PaymentMapping!$B$2:$B$11,"Other")</f>
        <v>Card</v>
      </c>
    </row>
    <row r="4857" spans="1:17" x14ac:dyDescent="0.3">
      <c r="A4857">
        <v>14556</v>
      </c>
      <c r="B4857" s="14">
        <v>44908.926724537036</v>
      </c>
      <c r="C4857" t="s">
        <v>18</v>
      </c>
      <c r="D4857">
        <v>376</v>
      </c>
      <c r="E4857">
        <v>3</v>
      </c>
      <c r="F4857">
        <v>1274</v>
      </c>
      <c r="G4857" t="s">
        <v>15</v>
      </c>
      <c r="H4857">
        <v>47</v>
      </c>
      <c r="I4857">
        <v>0</v>
      </c>
      <c r="J4857" t="s">
        <v>13</v>
      </c>
      <c r="K4857">
        <v>1</v>
      </c>
      <c r="L4857">
        <f>YEAR(ecommerce_customer_data_custom_[[#This Row],[Purchase Date]])</f>
        <v>2022</v>
      </c>
      <c r="M4857">
        <f>MONTH(ecommerce_customer_data_custom_[[#This Row],[Purchase Date]])</f>
        <v>12</v>
      </c>
      <c r="N4857" t="str">
        <f>TEXT(ecommerce_customer_data_custom_[[#This Row],[Purchase Date]],"mmmm")</f>
        <v>December</v>
      </c>
      <c r="O4857" t="str">
        <f>VLOOKUP(ecommerce_customer_data_custom_[[#This Row],[Customer Age]],AgeGroupMapping!$A$2:$C$5,3,TRUE)</f>
        <v>Middle-Aged</v>
      </c>
      <c r="P4857" t="str">
        <f>IF(ecommerce_customer_data_custom_[[#This Row],[Returns]]=1,"Returned","Not Returned")</f>
        <v>Not Returned</v>
      </c>
      <c r="Q4857" t="str">
        <f>_xlfn.XLOOKUP(ecommerce_customer_data_custom_[[#This Row],[Payment Method]],PaymentMapping!$A$2:$A$11,PaymentMapping!$B$2:$B$11,"Other")</f>
        <v>Wallet/UPI</v>
      </c>
    </row>
    <row r="4858" spans="1:17" x14ac:dyDescent="0.3">
      <c r="A4858">
        <v>5975</v>
      </c>
      <c r="B4858" s="14">
        <v>43951.408541666664</v>
      </c>
      <c r="C4858" t="s">
        <v>18</v>
      </c>
      <c r="D4858">
        <v>451</v>
      </c>
      <c r="E4858">
        <v>1</v>
      </c>
      <c r="F4858">
        <v>2775</v>
      </c>
      <c r="G4858" t="s">
        <v>15</v>
      </c>
      <c r="H4858">
        <v>47</v>
      </c>
      <c r="I4858">
        <v>0</v>
      </c>
      <c r="J4858" t="s">
        <v>17</v>
      </c>
      <c r="K4858">
        <v>0</v>
      </c>
      <c r="L4858">
        <f>YEAR(ecommerce_customer_data_custom_[[#This Row],[Purchase Date]])</f>
        <v>2020</v>
      </c>
      <c r="M4858">
        <f>MONTH(ecommerce_customer_data_custom_[[#This Row],[Purchase Date]])</f>
        <v>4</v>
      </c>
      <c r="N4858" t="str">
        <f>TEXT(ecommerce_customer_data_custom_[[#This Row],[Purchase Date]],"mmmm")</f>
        <v>April</v>
      </c>
      <c r="O4858" t="str">
        <f>VLOOKUP(ecommerce_customer_data_custom_[[#This Row],[Customer Age]],AgeGroupMapping!$A$2:$C$5,3,TRUE)</f>
        <v>Middle-Aged</v>
      </c>
      <c r="P4858" t="str">
        <f>IF(ecommerce_customer_data_custom_[[#This Row],[Returns]]=1,"Returned","Not Returned")</f>
        <v>Not Returned</v>
      </c>
      <c r="Q4858" t="str">
        <f>_xlfn.XLOOKUP(ecommerce_customer_data_custom_[[#This Row],[Payment Method]],PaymentMapping!$A$2:$A$11,PaymentMapping!$B$2:$B$11,"Other")</f>
        <v>Wallet/UPI</v>
      </c>
    </row>
    <row r="4859" spans="1:17" x14ac:dyDescent="0.3">
      <c r="A4859">
        <v>5975</v>
      </c>
      <c r="B4859" s="14">
        <v>44166.552974537037</v>
      </c>
      <c r="C4859" t="s">
        <v>16</v>
      </c>
      <c r="D4859">
        <v>229</v>
      </c>
      <c r="E4859">
        <v>5</v>
      </c>
      <c r="F4859">
        <v>2752</v>
      </c>
      <c r="G4859" t="s">
        <v>12</v>
      </c>
      <c r="H4859">
        <v>47</v>
      </c>
      <c r="I4859">
        <v>0</v>
      </c>
      <c r="J4859" t="s">
        <v>17</v>
      </c>
      <c r="K4859">
        <v>0</v>
      </c>
      <c r="L4859">
        <f>YEAR(ecommerce_customer_data_custom_[[#This Row],[Purchase Date]])</f>
        <v>2020</v>
      </c>
      <c r="M4859">
        <f>MONTH(ecommerce_customer_data_custom_[[#This Row],[Purchase Date]])</f>
        <v>12</v>
      </c>
      <c r="N4859" t="str">
        <f>TEXT(ecommerce_customer_data_custom_[[#This Row],[Purchase Date]],"mmmm")</f>
        <v>December</v>
      </c>
      <c r="O4859" t="str">
        <f>VLOOKUP(ecommerce_customer_data_custom_[[#This Row],[Customer Age]],AgeGroupMapping!$A$2:$C$5,3,TRUE)</f>
        <v>Middle-Aged</v>
      </c>
      <c r="P4859" t="str">
        <f>IF(ecommerce_customer_data_custom_[[#This Row],[Returns]]=1,"Returned","Not Returned")</f>
        <v>Not Returned</v>
      </c>
      <c r="Q4859" t="str">
        <f>_xlfn.XLOOKUP(ecommerce_customer_data_custom_[[#This Row],[Payment Method]],PaymentMapping!$A$2:$A$11,PaymentMapping!$B$2:$B$11,"Other")</f>
        <v>Card</v>
      </c>
    </row>
    <row r="4860" spans="1:17" x14ac:dyDescent="0.3">
      <c r="A4860">
        <v>5975</v>
      </c>
      <c r="B4860" s="14">
        <v>44142.607199074075</v>
      </c>
      <c r="C4860" t="s">
        <v>16</v>
      </c>
      <c r="D4860">
        <v>400</v>
      </c>
      <c r="E4860">
        <v>2</v>
      </c>
      <c r="F4860">
        <v>3901</v>
      </c>
      <c r="G4860" t="s">
        <v>15</v>
      </c>
      <c r="H4860">
        <v>47</v>
      </c>
      <c r="I4860">
        <v>0</v>
      </c>
      <c r="J4860" t="s">
        <v>17</v>
      </c>
      <c r="K4860">
        <v>0</v>
      </c>
      <c r="L4860">
        <f>YEAR(ecommerce_customer_data_custom_[[#This Row],[Purchase Date]])</f>
        <v>2020</v>
      </c>
      <c r="M4860">
        <f>MONTH(ecommerce_customer_data_custom_[[#This Row],[Purchase Date]])</f>
        <v>11</v>
      </c>
      <c r="N4860" t="str">
        <f>TEXT(ecommerce_customer_data_custom_[[#This Row],[Purchase Date]],"mmmm")</f>
        <v>November</v>
      </c>
      <c r="O4860" t="str">
        <f>VLOOKUP(ecommerce_customer_data_custom_[[#This Row],[Customer Age]],AgeGroupMapping!$A$2:$C$5,3,TRUE)</f>
        <v>Middle-Aged</v>
      </c>
      <c r="P4860" t="str">
        <f>IF(ecommerce_customer_data_custom_[[#This Row],[Returns]]=1,"Returned","Not Returned")</f>
        <v>Not Returned</v>
      </c>
      <c r="Q4860" t="str">
        <f>_xlfn.XLOOKUP(ecommerce_customer_data_custom_[[#This Row],[Payment Method]],PaymentMapping!$A$2:$A$11,PaymentMapping!$B$2:$B$11,"Other")</f>
        <v>Wallet/UPI</v>
      </c>
    </row>
    <row r="4861" spans="1:17" x14ac:dyDescent="0.3">
      <c r="A4861">
        <v>5975</v>
      </c>
      <c r="B4861" s="14">
        <v>44733.140787037039</v>
      </c>
      <c r="C4861" t="s">
        <v>16</v>
      </c>
      <c r="D4861">
        <v>372</v>
      </c>
      <c r="E4861">
        <v>4</v>
      </c>
      <c r="F4861">
        <v>3252</v>
      </c>
      <c r="G4861" t="s">
        <v>19</v>
      </c>
      <c r="H4861">
        <v>47</v>
      </c>
      <c r="I4861">
        <v>1</v>
      </c>
      <c r="J4861" t="s">
        <v>17</v>
      </c>
      <c r="K4861">
        <v>0</v>
      </c>
      <c r="L4861">
        <f>YEAR(ecommerce_customer_data_custom_[[#This Row],[Purchase Date]])</f>
        <v>2022</v>
      </c>
      <c r="M4861">
        <f>MONTH(ecommerce_customer_data_custom_[[#This Row],[Purchase Date]])</f>
        <v>6</v>
      </c>
      <c r="N4861" t="str">
        <f>TEXT(ecommerce_customer_data_custom_[[#This Row],[Purchase Date]],"mmmm")</f>
        <v>June</v>
      </c>
      <c r="O4861" t="str">
        <f>VLOOKUP(ecommerce_customer_data_custom_[[#This Row],[Customer Age]],AgeGroupMapping!$A$2:$C$5,3,TRUE)</f>
        <v>Middle-Aged</v>
      </c>
      <c r="P4861" t="str">
        <f>IF(ecommerce_customer_data_custom_[[#This Row],[Returns]]=1,"Returned","Not Returned")</f>
        <v>Returned</v>
      </c>
      <c r="Q4861" t="str">
        <f>_xlfn.XLOOKUP(ecommerce_customer_data_custom_[[#This Row],[Payment Method]],PaymentMapping!$A$2:$A$11,PaymentMapping!$B$2:$B$11,"Other")</f>
        <v>Cash</v>
      </c>
    </row>
    <row r="4862" spans="1:17" x14ac:dyDescent="0.3">
      <c r="A4862">
        <v>5975</v>
      </c>
      <c r="B4862" s="14">
        <v>45042.979444444441</v>
      </c>
      <c r="C4862" t="s">
        <v>16</v>
      </c>
      <c r="D4862">
        <v>160</v>
      </c>
      <c r="E4862">
        <v>4</v>
      </c>
      <c r="F4862">
        <v>5073</v>
      </c>
      <c r="G4862" t="s">
        <v>20</v>
      </c>
      <c r="H4862">
        <v>47</v>
      </c>
      <c r="I4862">
        <v>1</v>
      </c>
      <c r="J4862" t="s">
        <v>17</v>
      </c>
      <c r="K4862">
        <v>0</v>
      </c>
      <c r="L4862">
        <f>YEAR(ecommerce_customer_data_custom_[[#This Row],[Purchase Date]])</f>
        <v>2023</v>
      </c>
      <c r="M4862">
        <f>MONTH(ecommerce_customer_data_custom_[[#This Row],[Purchase Date]])</f>
        <v>4</v>
      </c>
      <c r="N4862" t="str">
        <f>TEXT(ecommerce_customer_data_custom_[[#This Row],[Purchase Date]],"mmmm")</f>
        <v>April</v>
      </c>
      <c r="O4862" t="str">
        <f>VLOOKUP(ecommerce_customer_data_custom_[[#This Row],[Customer Age]],AgeGroupMapping!$A$2:$C$5,3,TRUE)</f>
        <v>Middle-Aged</v>
      </c>
      <c r="P4862" t="str">
        <f>IF(ecommerce_customer_data_custom_[[#This Row],[Returns]]=1,"Returned","Not Returned")</f>
        <v>Returned</v>
      </c>
      <c r="Q4862" t="str">
        <f>_xlfn.XLOOKUP(ecommerce_customer_data_custom_[[#This Row],[Payment Method]],PaymentMapping!$A$2:$A$11,PaymentMapping!$B$2:$B$11,"Other")</f>
        <v>Other</v>
      </c>
    </row>
    <row r="4863" spans="1:17" x14ac:dyDescent="0.3">
      <c r="A4863">
        <v>19137</v>
      </c>
      <c r="B4863" s="14">
        <v>44776.896932870368</v>
      </c>
      <c r="C4863" t="s">
        <v>14</v>
      </c>
      <c r="D4863">
        <v>29</v>
      </c>
      <c r="E4863">
        <v>2</v>
      </c>
      <c r="F4863">
        <v>1075</v>
      </c>
      <c r="G4863" t="s">
        <v>19</v>
      </c>
      <c r="H4863">
        <v>69</v>
      </c>
      <c r="I4863">
        <v>0</v>
      </c>
      <c r="J4863" t="s">
        <v>13</v>
      </c>
      <c r="K4863">
        <v>0</v>
      </c>
      <c r="L4863">
        <f>YEAR(ecommerce_customer_data_custom_[[#This Row],[Purchase Date]])</f>
        <v>2022</v>
      </c>
      <c r="M4863">
        <f>MONTH(ecommerce_customer_data_custom_[[#This Row],[Purchase Date]])</f>
        <v>8</v>
      </c>
      <c r="N4863" t="str">
        <f>TEXT(ecommerce_customer_data_custom_[[#This Row],[Purchase Date]],"mmmm")</f>
        <v>August</v>
      </c>
      <c r="O4863" t="str">
        <f>VLOOKUP(ecommerce_customer_data_custom_[[#This Row],[Customer Age]],AgeGroupMapping!$A$2:$C$5,3,TRUE)</f>
        <v>Senior</v>
      </c>
      <c r="P4863" t="str">
        <f>IF(ecommerce_customer_data_custom_[[#This Row],[Returns]]=1,"Returned","Not Returned")</f>
        <v>Not Returned</v>
      </c>
      <c r="Q4863" t="str">
        <f>_xlfn.XLOOKUP(ecommerce_customer_data_custom_[[#This Row],[Payment Method]],PaymentMapping!$A$2:$A$11,PaymentMapping!$B$2:$B$11,"Other")</f>
        <v>Cash</v>
      </c>
    </row>
    <row r="4864" spans="1:17" x14ac:dyDescent="0.3">
      <c r="A4864">
        <v>19137</v>
      </c>
      <c r="B4864" s="14">
        <v>44907.533668981479</v>
      </c>
      <c r="C4864" t="s">
        <v>11</v>
      </c>
      <c r="D4864">
        <v>301</v>
      </c>
      <c r="E4864">
        <v>4</v>
      </c>
      <c r="F4864">
        <v>4909</v>
      </c>
      <c r="G4864" t="s">
        <v>12</v>
      </c>
      <c r="H4864">
        <v>69</v>
      </c>
      <c r="I4864">
        <v>1</v>
      </c>
      <c r="J4864" t="s">
        <v>13</v>
      </c>
      <c r="K4864">
        <v>0</v>
      </c>
      <c r="L4864">
        <f>YEAR(ecommerce_customer_data_custom_[[#This Row],[Purchase Date]])</f>
        <v>2022</v>
      </c>
      <c r="M4864">
        <f>MONTH(ecommerce_customer_data_custom_[[#This Row],[Purchase Date]])</f>
        <v>12</v>
      </c>
      <c r="N4864" t="str">
        <f>TEXT(ecommerce_customer_data_custom_[[#This Row],[Purchase Date]],"mmmm")</f>
        <v>December</v>
      </c>
      <c r="O4864" t="str">
        <f>VLOOKUP(ecommerce_customer_data_custom_[[#This Row],[Customer Age]],AgeGroupMapping!$A$2:$C$5,3,TRUE)</f>
        <v>Senior</v>
      </c>
      <c r="P4864" t="str">
        <f>IF(ecommerce_customer_data_custom_[[#This Row],[Returns]]=1,"Returned","Not Returned")</f>
        <v>Returned</v>
      </c>
      <c r="Q4864" t="str">
        <f>_xlfn.XLOOKUP(ecommerce_customer_data_custom_[[#This Row],[Payment Method]],PaymentMapping!$A$2:$A$11,PaymentMapping!$B$2:$B$11,"Other")</f>
        <v>Card</v>
      </c>
    </row>
    <row r="4865" spans="1:17" x14ac:dyDescent="0.3">
      <c r="A4865">
        <v>19137</v>
      </c>
      <c r="B4865" s="14">
        <v>45017.097685185188</v>
      </c>
      <c r="C4865" t="s">
        <v>14</v>
      </c>
      <c r="D4865">
        <v>123</v>
      </c>
      <c r="E4865">
        <v>1</v>
      </c>
      <c r="F4865">
        <v>2517</v>
      </c>
      <c r="G4865" t="s">
        <v>15</v>
      </c>
      <c r="H4865">
        <v>69</v>
      </c>
      <c r="I4865">
        <v>1</v>
      </c>
      <c r="J4865" t="s">
        <v>13</v>
      </c>
      <c r="K4865">
        <v>0</v>
      </c>
      <c r="L4865">
        <f>YEAR(ecommerce_customer_data_custom_[[#This Row],[Purchase Date]])</f>
        <v>2023</v>
      </c>
      <c r="M4865">
        <f>MONTH(ecommerce_customer_data_custom_[[#This Row],[Purchase Date]])</f>
        <v>4</v>
      </c>
      <c r="N4865" t="str">
        <f>TEXT(ecommerce_customer_data_custom_[[#This Row],[Purchase Date]],"mmmm")</f>
        <v>April</v>
      </c>
      <c r="O4865" t="str">
        <f>VLOOKUP(ecommerce_customer_data_custom_[[#This Row],[Customer Age]],AgeGroupMapping!$A$2:$C$5,3,TRUE)</f>
        <v>Senior</v>
      </c>
      <c r="P4865" t="str">
        <f>IF(ecommerce_customer_data_custom_[[#This Row],[Returns]]=1,"Returned","Not Returned")</f>
        <v>Returned</v>
      </c>
      <c r="Q4865" t="str">
        <f>_xlfn.XLOOKUP(ecommerce_customer_data_custom_[[#This Row],[Payment Method]],PaymentMapping!$A$2:$A$11,PaymentMapping!$B$2:$B$11,"Other")</f>
        <v>Wallet/UPI</v>
      </c>
    </row>
    <row r="4866" spans="1:17" x14ac:dyDescent="0.3">
      <c r="A4866">
        <v>19137</v>
      </c>
      <c r="B4866" s="14">
        <v>44331.743703703702</v>
      </c>
      <c r="C4866" t="s">
        <v>14</v>
      </c>
      <c r="D4866">
        <v>287</v>
      </c>
      <c r="E4866">
        <v>5</v>
      </c>
      <c r="F4866">
        <v>1462</v>
      </c>
      <c r="G4866" t="s">
        <v>19</v>
      </c>
      <c r="H4866">
        <v>69</v>
      </c>
      <c r="I4866">
        <v>0</v>
      </c>
      <c r="J4866" t="s">
        <v>13</v>
      </c>
      <c r="K4866">
        <v>0</v>
      </c>
      <c r="L4866">
        <f>YEAR(ecommerce_customer_data_custom_[[#This Row],[Purchase Date]])</f>
        <v>2021</v>
      </c>
      <c r="M4866">
        <f>MONTH(ecommerce_customer_data_custom_[[#This Row],[Purchase Date]])</f>
        <v>5</v>
      </c>
      <c r="N4866" t="str">
        <f>TEXT(ecommerce_customer_data_custom_[[#This Row],[Purchase Date]],"mmmm")</f>
        <v>May</v>
      </c>
      <c r="O4866" t="str">
        <f>VLOOKUP(ecommerce_customer_data_custom_[[#This Row],[Customer Age]],AgeGroupMapping!$A$2:$C$5,3,TRUE)</f>
        <v>Senior</v>
      </c>
      <c r="P4866" t="str">
        <f>IF(ecommerce_customer_data_custom_[[#This Row],[Returns]]=1,"Returned","Not Returned")</f>
        <v>Not Returned</v>
      </c>
      <c r="Q4866" t="str">
        <f>_xlfn.XLOOKUP(ecommerce_customer_data_custom_[[#This Row],[Payment Method]],PaymentMapping!$A$2:$A$11,PaymentMapping!$B$2:$B$11,"Other")</f>
        <v>Cash</v>
      </c>
    </row>
    <row r="4867" spans="1:17" x14ac:dyDescent="0.3">
      <c r="A4867">
        <v>19137</v>
      </c>
      <c r="B4867" s="14">
        <v>44049.762881944444</v>
      </c>
      <c r="C4867" t="s">
        <v>18</v>
      </c>
      <c r="D4867">
        <v>212</v>
      </c>
      <c r="E4867">
        <v>3</v>
      </c>
      <c r="F4867">
        <v>2185</v>
      </c>
      <c r="G4867" t="s">
        <v>12</v>
      </c>
      <c r="H4867">
        <v>69</v>
      </c>
      <c r="I4867">
        <v>1</v>
      </c>
      <c r="J4867" t="s">
        <v>13</v>
      </c>
      <c r="K4867">
        <v>0</v>
      </c>
      <c r="L4867">
        <f>YEAR(ecommerce_customer_data_custom_[[#This Row],[Purchase Date]])</f>
        <v>2020</v>
      </c>
      <c r="M4867">
        <f>MONTH(ecommerce_customer_data_custom_[[#This Row],[Purchase Date]])</f>
        <v>8</v>
      </c>
      <c r="N4867" t="str">
        <f>TEXT(ecommerce_customer_data_custom_[[#This Row],[Purchase Date]],"mmmm")</f>
        <v>August</v>
      </c>
      <c r="O4867" t="str">
        <f>VLOOKUP(ecommerce_customer_data_custom_[[#This Row],[Customer Age]],AgeGroupMapping!$A$2:$C$5,3,TRUE)</f>
        <v>Senior</v>
      </c>
      <c r="P4867" t="str">
        <f>IF(ecommerce_customer_data_custom_[[#This Row],[Returns]]=1,"Returned","Not Returned")</f>
        <v>Returned</v>
      </c>
      <c r="Q4867" t="str">
        <f>_xlfn.XLOOKUP(ecommerce_customer_data_custom_[[#This Row],[Payment Method]],PaymentMapping!$A$2:$A$11,PaymentMapping!$B$2:$B$11,"Other")</f>
        <v>Card</v>
      </c>
    </row>
    <row r="4868" spans="1:17" x14ac:dyDescent="0.3">
      <c r="A4868">
        <v>19137</v>
      </c>
      <c r="B4868" s="14">
        <v>43916.649652777778</v>
      </c>
      <c r="C4868" t="s">
        <v>16</v>
      </c>
      <c r="D4868">
        <v>429</v>
      </c>
      <c r="E4868">
        <v>4</v>
      </c>
      <c r="F4868">
        <v>4116</v>
      </c>
      <c r="G4868" t="s">
        <v>12</v>
      </c>
      <c r="H4868">
        <v>69</v>
      </c>
      <c r="I4868">
        <v>0</v>
      </c>
      <c r="J4868" t="s">
        <v>13</v>
      </c>
      <c r="K4868">
        <v>0</v>
      </c>
      <c r="L4868">
        <f>YEAR(ecommerce_customer_data_custom_[[#This Row],[Purchase Date]])</f>
        <v>2020</v>
      </c>
      <c r="M4868">
        <f>MONTH(ecommerce_customer_data_custom_[[#This Row],[Purchase Date]])</f>
        <v>3</v>
      </c>
      <c r="N4868" t="str">
        <f>TEXT(ecommerce_customer_data_custom_[[#This Row],[Purchase Date]],"mmmm")</f>
        <v>March</v>
      </c>
      <c r="O4868" t="str">
        <f>VLOOKUP(ecommerce_customer_data_custom_[[#This Row],[Customer Age]],AgeGroupMapping!$A$2:$C$5,3,TRUE)</f>
        <v>Senior</v>
      </c>
      <c r="P4868" t="str">
        <f>IF(ecommerce_customer_data_custom_[[#This Row],[Returns]]=1,"Returned","Not Returned")</f>
        <v>Not Returned</v>
      </c>
      <c r="Q4868" t="str">
        <f>_xlfn.XLOOKUP(ecommerce_customer_data_custom_[[#This Row],[Payment Method]],PaymentMapping!$A$2:$A$11,PaymentMapping!$B$2:$B$11,"Other")</f>
        <v>Card</v>
      </c>
    </row>
    <row r="4869" spans="1:17" x14ac:dyDescent="0.3">
      <c r="A4869">
        <v>19137</v>
      </c>
      <c r="B4869" s="14">
        <v>44287.667372685188</v>
      </c>
      <c r="C4869" t="s">
        <v>11</v>
      </c>
      <c r="D4869">
        <v>352</v>
      </c>
      <c r="E4869">
        <v>3</v>
      </c>
      <c r="F4869">
        <v>618</v>
      </c>
      <c r="G4869" t="s">
        <v>12</v>
      </c>
      <c r="H4869">
        <v>69</v>
      </c>
      <c r="I4869">
        <v>1</v>
      </c>
      <c r="J4869" t="s">
        <v>13</v>
      </c>
      <c r="K4869">
        <v>0</v>
      </c>
      <c r="L4869">
        <f>YEAR(ecommerce_customer_data_custom_[[#This Row],[Purchase Date]])</f>
        <v>2021</v>
      </c>
      <c r="M4869">
        <f>MONTH(ecommerce_customer_data_custom_[[#This Row],[Purchase Date]])</f>
        <v>4</v>
      </c>
      <c r="N4869" t="str">
        <f>TEXT(ecommerce_customer_data_custom_[[#This Row],[Purchase Date]],"mmmm")</f>
        <v>April</v>
      </c>
      <c r="O4869" t="str">
        <f>VLOOKUP(ecommerce_customer_data_custom_[[#This Row],[Customer Age]],AgeGroupMapping!$A$2:$C$5,3,TRUE)</f>
        <v>Senior</v>
      </c>
      <c r="P4869" t="str">
        <f>IF(ecommerce_customer_data_custom_[[#This Row],[Returns]]=1,"Returned","Not Returned")</f>
        <v>Returned</v>
      </c>
      <c r="Q4869" t="str">
        <f>_xlfn.XLOOKUP(ecommerce_customer_data_custom_[[#This Row],[Payment Method]],PaymentMapping!$A$2:$A$11,PaymentMapping!$B$2:$B$11,"Other")</f>
        <v>Card</v>
      </c>
    </row>
    <row r="4870" spans="1:17" x14ac:dyDescent="0.3">
      <c r="A4870">
        <v>19137</v>
      </c>
      <c r="B4870" s="14">
        <v>44162.327557870369</v>
      </c>
      <c r="C4870" t="s">
        <v>16</v>
      </c>
      <c r="D4870">
        <v>117</v>
      </c>
      <c r="E4870">
        <v>2</v>
      </c>
      <c r="F4870">
        <v>1077</v>
      </c>
      <c r="G4870" t="s">
        <v>12</v>
      </c>
      <c r="H4870">
        <v>69</v>
      </c>
      <c r="I4870">
        <v>0</v>
      </c>
      <c r="J4870" t="s">
        <v>13</v>
      </c>
      <c r="K4870">
        <v>0</v>
      </c>
      <c r="L4870">
        <f>YEAR(ecommerce_customer_data_custom_[[#This Row],[Purchase Date]])</f>
        <v>2020</v>
      </c>
      <c r="M4870">
        <f>MONTH(ecommerce_customer_data_custom_[[#This Row],[Purchase Date]])</f>
        <v>11</v>
      </c>
      <c r="N4870" t="str">
        <f>TEXT(ecommerce_customer_data_custom_[[#This Row],[Purchase Date]],"mmmm")</f>
        <v>November</v>
      </c>
      <c r="O4870" t="str">
        <f>VLOOKUP(ecommerce_customer_data_custom_[[#This Row],[Customer Age]],AgeGroupMapping!$A$2:$C$5,3,TRUE)</f>
        <v>Senior</v>
      </c>
      <c r="P4870" t="str">
        <f>IF(ecommerce_customer_data_custom_[[#This Row],[Returns]]=1,"Returned","Not Returned")</f>
        <v>Not Returned</v>
      </c>
      <c r="Q4870" t="str">
        <f>_xlfn.XLOOKUP(ecommerce_customer_data_custom_[[#This Row],[Payment Method]],PaymentMapping!$A$2:$A$11,PaymentMapping!$B$2:$B$11,"Other")</f>
        <v>Card</v>
      </c>
    </row>
    <row r="4871" spans="1:17" x14ac:dyDescent="0.3">
      <c r="A4871">
        <v>19137</v>
      </c>
      <c r="B4871" s="14">
        <v>44238.741412037038</v>
      </c>
      <c r="C4871" t="s">
        <v>18</v>
      </c>
      <c r="D4871">
        <v>139</v>
      </c>
      <c r="E4871">
        <v>4</v>
      </c>
      <c r="F4871">
        <v>470</v>
      </c>
      <c r="G4871" t="s">
        <v>12</v>
      </c>
      <c r="H4871">
        <v>69</v>
      </c>
      <c r="I4871">
        <v>0</v>
      </c>
      <c r="J4871" t="s">
        <v>13</v>
      </c>
      <c r="K4871">
        <v>0</v>
      </c>
      <c r="L4871">
        <f>YEAR(ecommerce_customer_data_custom_[[#This Row],[Purchase Date]])</f>
        <v>2021</v>
      </c>
      <c r="M4871">
        <f>MONTH(ecommerce_customer_data_custom_[[#This Row],[Purchase Date]])</f>
        <v>2</v>
      </c>
      <c r="N4871" t="str">
        <f>TEXT(ecommerce_customer_data_custom_[[#This Row],[Purchase Date]],"mmmm")</f>
        <v>February</v>
      </c>
      <c r="O4871" t="str">
        <f>VLOOKUP(ecommerce_customer_data_custom_[[#This Row],[Customer Age]],AgeGroupMapping!$A$2:$C$5,3,TRUE)</f>
        <v>Senior</v>
      </c>
      <c r="P4871" t="str">
        <f>IF(ecommerce_customer_data_custom_[[#This Row],[Returns]]=1,"Returned","Not Returned")</f>
        <v>Not Returned</v>
      </c>
      <c r="Q4871" t="str">
        <f>_xlfn.XLOOKUP(ecommerce_customer_data_custom_[[#This Row],[Payment Method]],PaymentMapping!$A$2:$A$11,PaymentMapping!$B$2:$B$11,"Other")</f>
        <v>Card</v>
      </c>
    </row>
    <row r="4872" spans="1:17" x14ac:dyDescent="0.3">
      <c r="A4872">
        <v>17266</v>
      </c>
      <c r="B4872" s="14">
        <v>44410.328726851854</v>
      </c>
      <c r="C4872" t="s">
        <v>16</v>
      </c>
      <c r="D4872">
        <v>287</v>
      </c>
      <c r="E4872">
        <v>2</v>
      </c>
      <c r="F4872">
        <v>1964</v>
      </c>
      <c r="G4872" t="s">
        <v>15</v>
      </c>
      <c r="H4872">
        <v>55</v>
      </c>
      <c r="I4872">
        <v>1</v>
      </c>
      <c r="J4872" t="s">
        <v>13</v>
      </c>
      <c r="K4872">
        <v>0</v>
      </c>
      <c r="L4872">
        <f>YEAR(ecommerce_customer_data_custom_[[#This Row],[Purchase Date]])</f>
        <v>2021</v>
      </c>
      <c r="M4872">
        <f>MONTH(ecommerce_customer_data_custom_[[#This Row],[Purchase Date]])</f>
        <v>8</v>
      </c>
      <c r="N4872" t="str">
        <f>TEXT(ecommerce_customer_data_custom_[[#This Row],[Purchase Date]],"mmmm")</f>
        <v>August</v>
      </c>
      <c r="O4872" t="str">
        <f>VLOOKUP(ecommerce_customer_data_custom_[[#This Row],[Customer Age]],AgeGroupMapping!$A$2:$C$5,3,TRUE)</f>
        <v>Middle-Aged</v>
      </c>
      <c r="P4872" t="str">
        <f>IF(ecommerce_customer_data_custom_[[#This Row],[Returns]]=1,"Returned","Not Returned")</f>
        <v>Returned</v>
      </c>
      <c r="Q4872" t="str">
        <f>_xlfn.XLOOKUP(ecommerce_customer_data_custom_[[#This Row],[Payment Method]],PaymentMapping!$A$2:$A$11,PaymentMapping!$B$2:$B$11,"Other")</f>
        <v>Wallet/UPI</v>
      </c>
    </row>
    <row r="4873" spans="1:17" x14ac:dyDescent="0.3">
      <c r="A4873">
        <v>17266</v>
      </c>
      <c r="B4873" s="14">
        <v>44291.840902777774</v>
      </c>
      <c r="C4873" t="s">
        <v>16</v>
      </c>
      <c r="D4873">
        <v>266</v>
      </c>
      <c r="E4873">
        <v>2</v>
      </c>
      <c r="F4873">
        <v>4775</v>
      </c>
      <c r="G4873" t="s">
        <v>15</v>
      </c>
      <c r="H4873">
        <v>55</v>
      </c>
      <c r="I4873">
        <v>1</v>
      </c>
      <c r="J4873" t="s">
        <v>13</v>
      </c>
      <c r="K4873">
        <v>0</v>
      </c>
      <c r="L4873">
        <f>YEAR(ecommerce_customer_data_custom_[[#This Row],[Purchase Date]])</f>
        <v>2021</v>
      </c>
      <c r="M4873">
        <f>MONTH(ecommerce_customer_data_custom_[[#This Row],[Purchase Date]])</f>
        <v>4</v>
      </c>
      <c r="N4873" t="str">
        <f>TEXT(ecommerce_customer_data_custom_[[#This Row],[Purchase Date]],"mmmm")</f>
        <v>April</v>
      </c>
      <c r="O4873" t="str">
        <f>VLOOKUP(ecommerce_customer_data_custom_[[#This Row],[Customer Age]],AgeGroupMapping!$A$2:$C$5,3,TRUE)</f>
        <v>Middle-Aged</v>
      </c>
      <c r="P4873" t="str">
        <f>IF(ecommerce_customer_data_custom_[[#This Row],[Returns]]=1,"Returned","Not Returned")</f>
        <v>Returned</v>
      </c>
      <c r="Q4873" t="str">
        <f>_xlfn.XLOOKUP(ecommerce_customer_data_custom_[[#This Row],[Payment Method]],PaymentMapping!$A$2:$A$11,PaymentMapping!$B$2:$B$11,"Other")</f>
        <v>Wallet/UPI</v>
      </c>
    </row>
    <row r="4874" spans="1:17" x14ac:dyDescent="0.3">
      <c r="A4874">
        <v>17266</v>
      </c>
      <c r="B4874" s="14">
        <v>44010.418958333335</v>
      </c>
      <c r="C4874" t="s">
        <v>18</v>
      </c>
      <c r="D4874">
        <v>24</v>
      </c>
      <c r="E4874">
        <v>5</v>
      </c>
      <c r="F4874">
        <v>909</v>
      </c>
      <c r="G4874" t="s">
        <v>12</v>
      </c>
      <c r="H4874">
        <v>55</v>
      </c>
      <c r="I4874">
        <v>1</v>
      </c>
      <c r="J4874" t="s">
        <v>13</v>
      </c>
      <c r="K4874">
        <v>0</v>
      </c>
      <c r="L4874">
        <f>YEAR(ecommerce_customer_data_custom_[[#This Row],[Purchase Date]])</f>
        <v>2020</v>
      </c>
      <c r="M4874">
        <f>MONTH(ecommerce_customer_data_custom_[[#This Row],[Purchase Date]])</f>
        <v>6</v>
      </c>
      <c r="N4874" t="str">
        <f>TEXT(ecommerce_customer_data_custom_[[#This Row],[Purchase Date]],"mmmm")</f>
        <v>June</v>
      </c>
      <c r="O4874" t="str">
        <f>VLOOKUP(ecommerce_customer_data_custom_[[#This Row],[Customer Age]],AgeGroupMapping!$A$2:$C$5,3,TRUE)</f>
        <v>Middle-Aged</v>
      </c>
      <c r="P4874" t="str">
        <f>IF(ecommerce_customer_data_custom_[[#This Row],[Returns]]=1,"Returned","Not Returned")</f>
        <v>Returned</v>
      </c>
      <c r="Q4874" t="str">
        <f>_xlfn.XLOOKUP(ecommerce_customer_data_custom_[[#This Row],[Payment Method]],PaymentMapping!$A$2:$A$11,PaymentMapping!$B$2:$B$11,"Other")</f>
        <v>Card</v>
      </c>
    </row>
    <row r="4875" spans="1:17" x14ac:dyDescent="0.3">
      <c r="A4875">
        <v>17266</v>
      </c>
      <c r="B4875" s="14">
        <v>44435.956099537034</v>
      </c>
      <c r="C4875" t="s">
        <v>11</v>
      </c>
      <c r="D4875">
        <v>118</v>
      </c>
      <c r="E4875">
        <v>3</v>
      </c>
      <c r="F4875">
        <v>4022</v>
      </c>
      <c r="G4875" t="s">
        <v>12</v>
      </c>
      <c r="H4875">
        <v>55</v>
      </c>
      <c r="I4875">
        <v>0</v>
      </c>
      <c r="J4875" t="s">
        <v>13</v>
      </c>
      <c r="K4875">
        <v>0</v>
      </c>
      <c r="L4875">
        <f>YEAR(ecommerce_customer_data_custom_[[#This Row],[Purchase Date]])</f>
        <v>2021</v>
      </c>
      <c r="M4875">
        <f>MONTH(ecommerce_customer_data_custom_[[#This Row],[Purchase Date]])</f>
        <v>8</v>
      </c>
      <c r="N4875" t="str">
        <f>TEXT(ecommerce_customer_data_custom_[[#This Row],[Purchase Date]],"mmmm")</f>
        <v>August</v>
      </c>
      <c r="O4875" t="str">
        <f>VLOOKUP(ecommerce_customer_data_custom_[[#This Row],[Customer Age]],AgeGroupMapping!$A$2:$C$5,3,TRUE)</f>
        <v>Middle-Aged</v>
      </c>
      <c r="P4875" t="str">
        <f>IF(ecommerce_customer_data_custom_[[#This Row],[Returns]]=1,"Returned","Not Returned")</f>
        <v>Not Returned</v>
      </c>
      <c r="Q4875" t="str">
        <f>_xlfn.XLOOKUP(ecommerce_customer_data_custom_[[#This Row],[Payment Method]],PaymentMapping!$A$2:$A$11,PaymentMapping!$B$2:$B$11,"Other")</f>
        <v>Card</v>
      </c>
    </row>
    <row r="4876" spans="1:17" x14ac:dyDescent="0.3">
      <c r="A4876">
        <v>17266</v>
      </c>
      <c r="B4876" s="14">
        <v>44256.469004629631</v>
      </c>
      <c r="C4876" t="s">
        <v>16</v>
      </c>
      <c r="D4876">
        <v>419</v>
      </c>
      <c r="E4876">
        <v>3</v>
      </c>
      <c r="F4876">
        <v>529</v>
      </c>
      <c r="G4876" t="s">
        <v>12</v>
      </c>
      <c r="H4876">
        <v>55</v>
      </c>
      <c r="I4876">
        <v>0</v>
      </c>
      <c r="J4876" t="s">
        <v>13</v>
      </c>
      <c r="K4876">
        <v>0</v>
      </c>
      <c r="L4876">
        <f>YEAR(ecommerce_customer_data_custom_[[#This Row],[Purchase Date]])</f>
        <v>2021</v>
      </c>
      <c r="M4876">
        <f>MONTH(ecommerce_customer_data_custom_[[#This Row],[Purchase Date]])</f>
        <v>3</v>
      </c>
      <c r="N4876" t="str">
        <f>TEXT(ecommerce_customer_data_custom_[[#This Row],[Purchase Date]],"mmmm")</f>
        <v>March</v>
      </c>
      <c r="O4876" t="str">
        <f>VLOOKUP(ecommerce_customer_data_custom_[[#This Row],[Customer Age]],AgeGroupMapping!$A$2:$C$5,3,TRUE)</f>
        <v>Middle-Aged</v>
      </c>
      <c r="P4876" t="str">
        <f>IF(ecommerce_customer_data_custom_[[#This Row],[Returns]]=1,"Returned","Not Returned")</f>
        <v>Not Returned</v>
      </c>
      <c r="Q4876" t="str">
        <f>_xlfn.XLOOKUP(ecommerce_customer_data_custom_[[#This Row],[Payment Method]],PaymentMapping!$A$2:$A$11,PaymentMapping!$B$2:$B$11,"Other")</f>
        <v>Card</v>
      </c>
    </row>
    <row r="4877" spans="1:17" x14ac:dyDescent="0.3">
      <c r="A4877">
        <v>17266</v>
      </c>
      <c r="B4877" s="14">
        <v>44264.708414351851</v>
      </c>
      <c r="C4877" t="s">
        <v>16</v>
      </c>
      <c r="D4877">
        <v>119</v>
      </c>
      <c r="E4877">
        <v>2</v>
      </c>
      <c r="F4877">
        <v>991</v>
      </c>
      <c r="G4877" t="s">
        <v>12</v>
      </c>
      <c r="H4877">
        <v>55</v>
      </c>
      <c r="I4877">
        <v>0</v>
      </c>
      <c r="J4877" t="s">
        <v>13</v>
      </c>
      <c r="K4877">
        <v>0</v>
      </c>
      <c r="L4877">
        <f>YEAR(ecommerce_customer_data_custom_[[#This Row],[Purchase Date]])</f>
        <v>2021</v>
      </c>
      <c r="M4877">
        <f>MONTH(ecommerce_customer_data_custom_[[#This Row],[Purchase Date]])</f>
        <v>3</v>
      </c>
      <c r="N4877" t="str">
        <f>TEXT(ecommerce_customer_data_custom_[[#This Row],[Purchase Date]],"mmmm")</f>
        <v>March</v>
      </c>
      <c r="O4877" t="str">
        <f>VLOOKUP(ecommerce_customer_data_custom_[[#This Row],[Customer Age]],AgeGroupMapping!$A$2:$C$5,3,TRUE)</f>
        <v>Middle-Aged</v>
      </c>
      <c r="P4877" t="str">
        <f>IF(ecommerce_customer_data_custom_[[#This Row],[Returns]]=1,"Returned","Not Returned")</f>
        <v>Not Returned</v>
      </c>
      <c r="Q4877" t="str">
        <f>_xlfn.XLOOKUP(ecommerce_customer_data_custom_[[#This Row],[Payment Method]],PaymentMapping!$A$2:$A$11,PaymentMapping!$B$2:$B$11,"Other")</f>
        <v>Card</v>
      </c>
    </row>
    <row r="4878" spans="1:17" x14ac:dyDescent="0.3">
      <c r="A4878">
        <v>27281</v>
      </c>
      <c r="B4878" s="14">
        <v>44547.164456018516</v>
      </c>
      <c r="C4878" t="s">
        <v>14</v>
      </c>
      <c r="D4878">
        <v>132</v>
      </c>
      <c r="E4878">
        <v>2</v>
      </c>
      <c r="F4878">
        <v>1290</v>
      </c>
      <c r="G4878" t="s">
        <v>19</v>
      </c>
      <c r="H4878">
        <v>20</v>
      </c>
      <c r="I4878">
        <v>0</v>
      </c>
      <c r="J4878" t="s">
        <v>13</v>
      </c>
      <c r="K4878">
        <v>0</v>
      </c>
      <c r="L4878">
        <f>YEAR(ecommerce_customer_data_custom_[[#This Row],[Purchase Date]])</f>
        <v>2021</v>
      </c>
      <c r="M4878">
        <f>MONTH(ecommerce_customer_data_custom_[[#This Row],[Purchase Date]])</f>
        <v>12</v>
      </c>
      <c r="N4878" t="str">
        <f>TEXT(ecommerce_customer_data_custom_[[#This Row],[Purchase Date]],"mmmm")</f>
        <v>December</v>
      </c>
      <c r="O4878" t="str">
        <f>VLOOKUP(ecommerce_customer_data_custom_[[#This Row],[Customer Age]],AgeGroupMapping!$A$2:$C$5,3,TRUE)</f>
        <v>Young</v>
      </c>
      <c r="P4878" t="str">
        <f>IF(ecommerce_customer_data_custom_[[#This Row],[Returns]]=1,"Returned","Not Returned")</f>
        <v>Not Returned</v>
      </c>
      <c r="Q4878" t="str">
        <f>_xlfn.XLOOKUP(ecommerce_customer_data_custom_[[#This Row],[Payment Method]],PaymentMapping!$A$2:$A$11,PaymentMapping!$B$2:$B$11,"Other")</f>
        <v>Cash</v>
      </c>
    </row>
    <row r="4879" spans="1:17" x14ac:dyDescent="0.3">
      <c r="A4879">
        <v>27281</v>
      </c>
      <c r="B4879" s="14">
        <v>44816.28564814815</v>
      </c>
      <c r="C4879" t="s">
        <v>18</v>
      </c>
      <c r="D4879">
        <v>89</v>
      </c>
      <c r="E4879">
        <v>3</v>
      </c>
      <c r="F4879">
        <v>2763</v>
      </c>
      <c r="G4879" t="s">
        <v>12</v>
      </c>
      <c r="H4879">
        <v>20</v>
      </c>
      <c r="I4879">
        <v>0</v>
      </c>
      <c r="J4879" t="s">
        <v>13</v>
      </c>
      <c r="K4879">
        <v>0</v>
      </c>
      <c r="L4879">
        <f>YEAR(ecommerce_customer_data_custom_[[#This Row],[Purchase Date]])</f>
        <v>2022</v>
      </c>
      <c r="M4879">
        <f>MONTH(ecommerce_customer_data_custom_[[#This Row],[Purchase Date]])</f>
        <v>9</v>
      </c>
      <c r="N4879" t="str">
        <f>TEXT(ecommerce_customer_data_custom_[[#This Row],[Purchase Date]],"mmmm")</f>
        <v>September</v>
      </c>
      <c r="O4879" t="str">
        <f>VLOOKUP(ecommerce_customer_data_custom_[[#This Row],[Customer Age]],AgeGroupMapping!$A$2:$C$5,3,TRUE)</f>
        <v>Young</v>
      </c>
      <c r="P4879" t="str">
        <f>IF(ecommerce_customer_data_custom_[[#This Row],[Returns]]=1,"Returned","Not Returned")</f>
        <v>Not Returned</v>
      </c>
      <c r="Q4879" t="str">
        <f>_xlfn.XLOOKUP(ecommerce_customer_data_custom_[[#This Row],[Payment Method]],PaymentMapping!$A$2:$A$11,PaymentMapping!$B$2:$B$11,"Other")</f>
        <v>Card</v>
      </c>
    </row>
    <row r="4880" spans="1:17" x14ac:dyDescent="0.3">
      <c r="A4880">
        <v>27281</v>
      </c>
      <c r="B4880" s="14">
        <v>44693.141805555555</v>
      </c>
      <c r="C4880" t="s">
        <v>11</v>
      </c>
      <c r="D4880">
        <v>301</v>
      </c>
      <c r="E4880">
        <v>3</v>
      </c>
      <c r="F4880">
        <v>274</v>
      </c>
      <c r="G4880" t="s">
        <v>19</v>
      </c>
      <c r="H4880">
        <v>20</v>
      </c>
      <c r="I4880">
        <v>0</v>
      </c>
      <c r="J4880" t="s">
        <v>13</v>
      </c>
      <c r="K4880">
        <v>0</v>
      </c>
      <c r="L4880">
        <f>YEAR(ecommerce_customer_data_custom_[[#This Row],[Purchase Date]])</f>
        <v>2022</v>
      </c>
      <c r="M4880">
        <f>MONTH(ecommerce_customer_data_custom_[[#This Row],[Purchase Date]])</f>
        <v>5</v>
      </c>
      <c r="N4880" t="str">
        <f>TEXT(ecommerce_customer_data_custom_[[#This Row],[Purchase Date]],"mmmm")</f>
        <v>May</v>
      </c>
      <c r="O4880" t="str">
        <f>VLOOKUP(ecommerce_customer_data_custom_[[#This Row],[Customer Age]],AgeGroupMapping!$A$2:$C$5,3,TRUE)</f>
        <v>Young</v>
      </c>
      <c r="P4880" t="str">
        <f>IF(ecommerce_customer_data_custom_[[#This Row],[Returns]]=1,"Returned","Not Returned")</f>
        <v>Not Returned</v>
      </c>
      <c r="Q4880" t="str">
        <f>_xlfn.XLOOKUP(ecommerce_customer_data_custom_[[#This Row],[Payment Method]],PaymentMapping!$A$2:$A$11,PaymentMapping!$B$2:$B$11,"Other")</f>
        <v>Cash</v>
      </c>
    </row>
    <row r="4881" spans="1:17" x14ac:dyDescent="0.3">
      <c r="A4881">
        <v>27281</v>
      </c>
      <c r="B4881" s="14">
        <v>45069.590613425928</v>
      </c>
      <c r="C4881" t="s">
        <v>11</v>
      </c>
      <c r="D4881">
        <v>281</v>
      </c>
      <c r="E4881">
        <v>4</v>
      </c>
      <c r="F4881">
        <v>315</v>
      </c>
      <c r="G4881" t="s">
        <v>12</v>
      </c>
      <c r="H4881">
        <v>20</v>
      </c>
      <c r="I4881">
        <v>1</v>
      </c>
      <c r="J4881" t="s">
        <v>13</v>
      </c>
      <c r="K4881">
        <v>0</v>
      </c>
      <c r="L4881">
        <f>YEAR(ecommerce_customer_data_custom_[[#This Row],[Purchase Date]])</f>
        <v>2023</v>
      </c>
      <c r="M4881">
        <f>MONTH(ecommerce_customer_data_custom_[[#This Row],[Purchase Date]])</f>
        <v>5</v>
      </c>
      <c r="N4881" t="str">
        <f>TEXT(ecommerce_customer_data_custom_[[#This Row],[Purchase Date]],"mmmm")</f>
        <v>May</v>
      </c>
      <c r="O4881" t="str">
        <f>VLOOKUP(ecommerce_customer_data_custom_[[#This Row],[Customer Age]],AgeGroupMapping!$A$2:$C$5,3,TRUE)</f>
        <v>Young</v>
      </c>
      <c r="P4881" t="str">
        <f>IF(ecommerce_customer_data_custom_[[#This Row],[Returns]]=1,"Returned","Not Returned")</f>
        <v>Returned</v>
      </c>
      <c r="Q4881" t="str">
        <f>_xlfn.XLOOKUP(ecommerce_customer_data_custom_[[#This Row],[Payment Method]],PaymentMapping!$A$2:$A$11,PaymentMapping!$B$2:$B$11,"Other")</f>
        <v>Card</v>
      </c>
    </row>
    <row r="4882" spans="1:17" x14ac:dyDescent="0.3">
      <c r="A4882">
        <v>27281</v>
      </c>
      <c r="B4882" s="14">
        <v>44112.889120370368</v>
      </c>
      <c r="C4882" t="s">
        <v>14</v>
      </c>
      <c r="D4882">
        <v>262</v>
      </c>
      <c r="E4882">
        <v>1</v>
      </c>
      <c r="F4882">
        <v>1085</v>
      </c>
      <c r="G4882" t="s">
        <v>19</v>
      </c>
      <c r="H4882">
        <v>20</v>
      </c>
      <c r="I4882">
        <v>0</v>
      </c>
      <c r="J4882" t="s">
        <v>13</v>
      </c>
      <c r="K4882">
        <v>0</v>
      </c>
      <c r="L4882">
        <f>YEAR(ecommerce_customer_data_custom_[[#This Row],[Purchase Date]])</f>
        <v>2020</v>
      </c>
      <c r="M4882">
        <f>MONTH(ecommerce_customer_data_custom_[[#This Row],[Purchase Date]])</f>
        <v>10</v>
      </c>
      <c r="N4882" t="str">
        <f>TEXT(ecommerce_customer_data_custom_[[#This Row],[Purchase Date]],"mmmm")</f>
        <v>October</v>
      </c>
      <c r="O4882" t="str">
        <f>VLOOKUP(ecommerce_customer_data_custom_[[#This Row],[Customer Age]],AgeGroupMapping!$A$2:$C$5,3,TRUE)</f>
        <v>Young</v>
      </c>
      <c r="P4882" t="str">
        <f>IF(ecommerce_customer_data_custom_[[#This Row],[Returns]]=1,"Returned","Not Returned")</f>
        <v>Not Returned</v>
      </c>
      <c r="Q4882" t="str">
        <f>_xlfn.XLOOKUP(ecommerce_customer_data_custom_[[#This Row],[Payment Method]],PaymentMapping!$A$2:$A$11,PaymentMapping!$B$2:$B$11,"Other")</f>
        <v>Cash</v>
      </c>
    </row>
    <row r="4883" spans="1:17" x14ac:dyDescent="0.3">
      <c r="A4883">
        <v>27281</v>
      </c>
      <c r="B4883" s="14">
        <v>44398.843981481485</v>
      </c>
      <c r="C4883" t="s">
        <v>11</v>
      </c>
      <c r="D4883">
        <v>16</v>
      </c>
      <c r="E4883">
        <v>5</v>
      </c>
      <c r="F4883">
        <v>1053</v>
      </c>
      <c r="G4883" t="s">
        <v>19</v>
      </c>
      <c r="H4883">
        <v>20</v>
      </c>
      <c r="I4883">
        <v>1</v>
      </c>
      <c r="J4883" t="s">
        <v>13</v>
      </c>
      <c r="K4883">
        <v>0</v>
      </c>
      <c r="L4883">
        <f>YEAR(ecommerce_customer_data_custom_[[#This Row],[Purchase Date]])</f>
        <v>2021</v>
      </c>
      <c r="M4883">
        <f>MONTH(ecommerce_customer_data_custom_[[#This Row],[Purchase Date]])</f>
        <v>7</v>
      </c>
      <c r="N4883" t="str">
        <f>TEXT(ecommerce_customer_data_custom_[[#This Row],[Purchase Date]],"mmmm")</f>
        <v>July</v>
      </c>
      <c r="O4883" t="str">
        <f>VLOOKUP(ecommerce_customer_data_custom_[[#This Row],[Customer Age]],AgeGroupMapping!$A$2:$C$5,3,TRUE)</f>
        <v>Young</v>
      </c>
      <c r="P4883" t="str">
        <f>IF(ecommerce_customer_data_custom_[[#This Row],[Returns]]=1,"Returned","Not Returned")</f>
        <v>Returned</v>
      </c>
      <c r="Q4883" t="str">
        <f>_xlfn.XLOOKUP(ecommerce_customer_data_custom_[[#This Row],[Payment Method]],PaymentMapping!$A$2:$A$11,PaymentMapping!$B$2:$B$11,"Other")</f>
        <v>Cash</v>
      </c>
    </row>
    <row r="4884" spans="1:17" x14ac:dyDescent="0.3">
      <c r="A4884">
        <v>27281</v>
      </c>
      <c r="B4884" s="14">
        <v>45032.862291666665</v>
      </c>
      <c r="C4884" t="s">
        <v>18</v>
      </c>
      <c r="D4884">
        <v>19</v>
      </c>
      <c r="E4884">
        <v>1</v>
      </c>
      <c r="F4884">
        <v>2242</v>
      </c>
      <c r="G4884" t="s">
        <v>15</v>
      </c>
      <c r="H4884">
        <v>20</v>
      </c>
      <c r="I4884">
        <v>1</v>
      </c>
      <c r="J4884" t="s">
        <v>13</v>
      </c>
      <c r="K4884">
        <v>0</v>
      </c>
      <c r="L4884">
        <f>YEAR(ecommerce_customer_data_custom_[[#This Row],[Purchase Date]])</f>
        <v>2023</v>
      </c>
      <c r="M4884">
        <f>MONTH(ecommerce_customer_data_custom_[[#This Row],[Purchase Date]])</f>
        <v>4</v>
      </c>
      <c r="N4884" t="str">
        <f>TEXT(ecommerce_customer_data_custom_[[#This Row],[Purchase Date]],"mmmm")</f>
        <v>April</v>
      </c>
      <c r="O4884" t="str">
        <f>VLOOKUP(ecommerce_customer_data_custom_[[#This Row],[Customer Age]],AgeGroupMapping!$A$2:$C$5,3,TRUE)</f>
        <v>Young</v>
      </c>
      <c r="P4884" t="str">
        <f>IF(ecommerce_customer_data_custom_[[#This Row],[Returns]]=1,"Returned","Not Returned")</f>
        <v>Returned</v>
      </c>
      <c r="Q4884" t="str">
        <f>_xlfn.XLOOKUP(ecommerce_customer_data_custom_[[#This Row],[Payment Method]],PaymentMapping!$A$2:$A$11,PaymentMapping!$B$2:$B$11,"Other")</f>
        <v>Wallet/UPI</v>
      </c>
    </row>
    <row r="4885" spans="1:17" x14ac:dyDescent="0.3">
      <c r="A4885">
        <v>27281</v>
      </c>
      <c r="B4885" s="14">
        <v>44453.986180555556</v>
      </c>
      <c r="C4885" t="s">
        <v>18</v>
      </c>
      <c r="D4885">
        <v>251</v>
      </c>
      <c r="E4885">
        <v>2</v>
      </c>
      <c r="F4885">
        <v>2376</v>
      </c>
      <c r="G4885" t="s">
        <v>15</v>
      </c>
      <c r="H4885">
        <v>20</v>
      </c>
      <c r="I4885">
        <v>1</v>
      </c>
      <c r="J4885" t="s">
        <v>13</v>
      </c>
      <c r="K4885">
        <v>0</v>
      </c>
      <c r="L4885">
        <f>YEAR(ecommerce_customer_data_custom_[[#This Row],[Purchase Date]])</f>
        <v>2021</v>
      </c>
      <c r="M4885">
        <f>MONTH(ecommerce_customer_data_custom_[[#This Row],[Purchase Date]])</f>
        <v>9</v>
      </c>
      <c r="N4885" t="str">
        <f>TEXT(ecommerce_customer_data_custom_[[#This Row],[Purchase Date]],"mmmm")</f>
        <v>September</v>
      </c>
      <c r="O4885" t="str">
        <f>VLOOKUP(ecommerce_customer_data_custom_[[#This Row],[Customer Age]],AgeGroupMapping!$A$2:$C$5,3,TRUE)</f>
        <v>Young</v>
      </c>
      <c r="P4885" t="str">
        <f>IF(ecommerce_customer_data_custom_[[#This Row],[Returns]]=1,"Returned","Not Returned")</f>
        <v>Returned</v>
      </c>
      <c r="Q4885" t="str">
        <f>_xlfn.XLOOKUP(ecommerce_customer_data_custom_[[#This Row],[Payment Method]],PaymentMapping!$A$2:$A$11,PaymentMapping!$B$2:$B$11,"Other")</f>
        <v>Wallet/UPI</v>
      </c>
    </row>
    <row r="4886" spans="1:17" x14ac:dyDescent="0.3">
      <c r="A4886">
        <v>4707</v>
      </c>
      <c r="B4886" s="14">
        <v>43967.048518518517</v>
      </c>
      <c r="C4886" t="s">
        <v>18</v>
      </c>
      <c r="D4886">
        <v>303</v>
      </c>
      <c r="E4886">
        <v>1</v>
      </c>
      <c r="F4886">
        <v>3233</v>
      </c>
      <c r="G4886" t="s">
        <v>12</v>
      </c>
      <c r="H4886">
        <v>25</v>
      </c>
      <c r="I4886">
        <v>1</v>
      </c>
      <c r="J4886" t="s">
        <v>17</v>
      </c>
      <c r="K4886">
        <v>0</v>
      </c>
      <c r="L4886">
        <f>YEAR(ecommerce_customer_data_custom_[[#This Row],[Purchase Date]])</f>
        <v>2020</v>
      </c>
      <c r="M4886">
        <f>MONTH(ecommerce_customer_data_custom_[[#This Row],[Purchase Date]])</f>
        <v>5</v>
      </c>
      <c r="N4886" t="str">
        <f>TEXT(ecommerce_customer_data_custom_[[#This Row],[Purchase Date]],"mmmm")</f>
        <v>May</v>
      </c>
      <c r="O4886" t="str">
        <f>VLOOKUP(ecommerce_customer_data_custom_[[#This Row],[Customer Age]],AgeGroupMapping!$A$2:$C$5,3,TRUE)</f>
        <v>Young</v>
      </c>
      <c r="P4886" t="str">
        <f>IF(ecommerce_customer_data_custom_[[#This Row],[Returns]]=1,"Returned","Not Returned")</f>
        <v>Returned</v>
      </c>
      <c r="Q4886" t="str">
        <f>_xlfn.XLOOKUP(ecommerce_customer_data_custom_[[#This Row],[Payment Method]],PaymentMapping!$A$2:$A$11,PaymentMapping!$B$2:$B$11,"Other")</f>
        <v>Card</v>
      </c>
    </row>
    <row r="4887" spans="1:17" x14ac:dyDescent="0.3">
      <c r="A4887">
        <v>4707</v>
      </c>
      <c r="B4887" s="14">
        <v>44806.107870370368</v>
      </c>
      <c r="C4887" t="s">
        <v>16</v>
      </c>
      <c r="D4887">
        <v>242</v>
      </c>
      <c r="E4887">
        <v>1</v>
      </c>
      <c r="F4887">
        <v>2498</v>
      </c>
      <c r="G4887" t="s">
        <v>15</v>
      </c>
      <c r="H4887">
        <v>25</v>
      </c>
      <c r="I4887">
        <v>1</v>
      </c>
      <c r="J4887" t="s">
        <v>17</v>
      </c>
      <c r="K4887">
        <v>0</v>
      </c>
      <c r="L4887">
        <f>YEAR(ecommerce_customer_data_custom_[[#This Row],[Purchase Date]])</f>
        <v>2022</v>
      </c>
      <c r="M4887">
        <f>MONTH(ecommerce_customer_data_custom_[[#This Row],[Purchase Date]])</f>
        <v>9</v>
      </c>
      <c r="N4887" t="str">
        <f>TEXT(ecommerce_customer_data_custom_[[#This Row],[Purchase Date]],"mmmm")</f>
        <v>September</v>
      </c>
      <c r="O4887" t="str">
        <f>VLOOKUP(ecommerce_customer_data_custom_[[#This Row],[Customer Age]],AgeGroupMapping!$A$2:$C$5,3,TRUE)</f>
        <v>Young</v>
      </c>
      <c r="P4887" t="str">
        <f>IF(ecommerce_customer_data_custom_[[#This Row],[Returns]]=1,"Returned","Not Returned")</f>
        <v>Returned</v>
      </c>
      <c r="Q4887" t="str">
        <f>_xlfn.XLOOKUP(ecommerce_customer_data_custom_[[#This Row],[Payment Method]],PaymentMapping!$A$2:$A$11,PaymentMapping!$B$2:$B$11,"Other")</f>
        <v>Wallet/UPI</v>
      </c>
    </row>
    <row r="4888" spans="1:17" x14ac:dyDescent="0.3">
      <c r="A4888">
        <v>4707</v>
      </c>
      <c r="B4888" s="14">
        <v>44002.936886574076</v>
      </c>
      <c r="C4888" t="s">
        <v>16</v>
      </c>
      <c r="D4888">
        <v>61</v>
      </c>
      <c r="E4888">
        <v>2</v>
      </c>
      <c r="F4888">
        <v>3941</v>
      </c>
      <c r="G4888" t="s">
        <v>12</v>
      </c>
      <c r="H4888">
        <v>25</v>
      </c>
      <c r="I4888">
        <v>1</v>
      </c>
      <c r="J4888" t="s">
        <v>17</v>
      </c>
      <c r="K4888">
        <v>0</v>
      </c>
      <c r="L4888">
        <f>YEAR(ecommerce_customer_data_custom_[[#This Row],[Purchase Date]])</f>
        <v>2020</v>
      </c>
      <c r="M4888">
        <f>MONTH(ecommerce_customer_data_custom_[[#This Row],[Purchase Date]])</f>
        <v>6</v>
      </c>
      <c r="N4888" t="str">
        <f>TEXT(ecommerce_customer_data_custom_[[#This Row],[Purchase Date]],"mmmm")</f>
        <v>June</v>
      </c>
      <c r="O4888" t="str">
        <f>VLOOKUP(ecommerce_customer_data_custom_[[#This Row],[Customer Age]],AgeGroupMapping!$A$2:$C$5,3,TRUE)</f>
        <v>Young</v>
      </c>
      <c r="P4888" t="str">
        <f>IF(ecommerce_customer_data_custom_[[#This Row],[Returns]]=1,"Returned","Not Returned")</f>
        <v>Returned</v>
      </c>
      <c r="Q4888" t="str">
        <f>_xlfn.XLOOKUP(ecommerce_customer_data_custom_[[#This Row],[Payment Method]],PaymentMapping!$A$2:$A$11,PaymentMapping!$B$2:$B$11,"Other")</f>
        <v>Card</v>
      </c>
    </row>
    <row r="4889" spans="1:17" x14ac:dyDescent="0.3">
      <c r="A4889">
        <v>4707</v>
      </c>
      <c r="B4889" s="14">
        <v>45145.240937499999</v>
      </c>
      <c r="C4889" t="s">
        <v>14</v>
      </c>
      <c r="D4889">
        <v>86</v>
      </c>
      <c r="E4889">
        <v>3</v>
      </c>
      <c r="F4889">
        <v>4812</v>
      </c>
      <c r="G4889" t="s">
        <v>19</v>
      </c>
      <c r="H4889">
        <v>25</v>
      </c>
      <c r="I4889">
        <v>1</v>
      </c>
      <c r="J4889" t="s">
        <v>17</v>
      </c>
      <c r="K4889">
        <v>0</v>
      </c>
      <c r="L4889">
        <f>YEAR(ecommerce_customer_data_custom_[[#This Row],[Purchase Date]])</f>
        <v>2023</v>
      </c>
      <c r="M4889">
        <f>MONTH(ecommerce_customer_data_custom_[[#This Row],[Purchase Date]])</f>
        <v>8</v>
      </c>
      <c r="N4889" t="str">
        <f>TEXT(ecommerce_customer_data_custom_[[#This Row],[Purchase Date]],"mmmm")</f>
        <v>August</v>
      </c>
      <c r="O4889" t="str">
        <f>VLOOKUP(ecommerce_customer_data_custom_[[#This Row],[Customer Age]],AgeGroupMapping!$A$2:$C$5,3,TRUE)</f>
        <v>Young</v>
      </c>
      <c r="P4889" t="str">
        <f>IF(ecommerce_customer_data_custom_[[#This Row],[Returns]]=1,"Returned","Not Returned")</f>
        <v>Returned</v>
      </c>
      <c r="Q4889" t="str">
        <f>_xlfn.XLOOKUP(ecommerce_customer_data_custom_[[#This Row],[Payment Method]],PaymentMapping!$A$2:$A$11,PaymentMapping!$B$2:$B$11,"Other")</f>
        <v>Cash</v>
      </c>
    </row>
    <row r="4890" spans="1:17" x14ac:dyDescent="0.3">
      <c r="A4890">
        <v>4707</v>
      </c>
      <c r="B4890" s="14">
        <v>45005.139502314814</v>
      </c>
      <c r="C4890" t="s">
        <v>18</v>
      </c>
      <c r="D4890">
        <v>311</v>
      </c>
      <c r="E4890">
        <v>2</v>
      </c>
      <c r="F4890">
        <v>1415</v>
      </c>
      <c r="G4890" t="s">
        <v>15</v>
      </c>
      <c r="H4890">
        <v>25</v>
      </c>
      <c r="I4890">
        <v>0</v>
      </c>
      <c r="J4890" t="s">
        <v>17</v>
      </c>
      <c r="K4890">
        <v>0</v>
      </c>
      <c r="L4890">
        <f>YEAR(ecommerce_customer_data_custom_[[#This Row],[Purchase Date]])</f>
        <v>2023</v>
      </c>
      <c r="M4890">
        <f>MONTH(ecommerce_customer_data_custom_[[#This Row],[Purchase Date]])</f>
        <v>3</v>
      </c>
      <c r="N4890" t="str">
        <f>TEXT(ecommerce_customer_data_custom_[[#This Row],[Purchase Date]],"mmmm")</f>
        <v>March</v>
      </c>
      <c r="O4890" t="str">
        <f>VLOOKUP(ecommerce_customer_data_custom_[[#This Row],[Customer Age]],AgeGroupMapping!$A$2:$C$5,3,TRUE)</f>
        <v>Young</v>
      </c>
      <c r="P4890" t="str">
        <f>IF(ecommerce_customer_data_custom_[[#This Row],[Returns]]=1,"Returned","Not Returned")</f>
        <v>Not Returned</v>
      </c>
      <c r="Q4890" t="str">
        <f>_xlfn.XLOOKUP(ecommerce_customer_data_custom_[[#This Row],[Payment Method]],PaymentMapping!$A$2:$A$11,PaymentMapping!$B$2:$B$11,"Other")</f>
        <v>Wallet/UPI</v>
      </c>
    </row>
    <row r="4891" spans="1:17" x14ac:dyDescent="0.3">
      <c r="A4891">
        <v>35998</v>
      </c>
      <c r="B4891" s="14">
        <v>44263.554432870369</v>
      </c>
      <c r="C4891" t="s">
        <v>18</v>
      </c>
      <c r="D4891">
        <v>396</v>
      </c>
      <c r="E4891">
        <v>3</v>
      </c>
      <c r="F4891">
        <v>2927</v>
      </c>
      <c r="G4891" t="s">
        <v>12</v>
      </c>
      <c r="H4891">
        <v>66</v>
      </c>
      <c r="I4891">
        <v>1</v>
      </c>
      <c r="J4891" t="s">
        <v>17</v>
      </c>
      <c r="K4891">
        <v>0</v>
      </c>
      <c r="L4891">
        <f>YEAR(ecommerce_customer_data_custom_[[#This Row],[Purchase Date]])</f>
        <v>2021</v>
      </c>
      <c r="M4891">
        <f>MONTH(ecommerce_customer_data_custom_[[#This Row],[Purchase Date]])</f>
        <v>3</v>
      </c>
      <c r="N4891" t="str">
        <f>TEXT(ecommerce_customer_data_custom_[[#This Row],[Purchase Date]],"mmmm")</f>
        <v>March</v>
      </c>
      <c r="O4891" t="str">
        <f>VLOOKUP(ecommerce_customer_data_custom_[[#This Row],[Customer Age]],AgeGroupMapping!$A$2:$C$5,3,TRUE)</f>
        <v>Senior</v>
      </c>
      <c r="P4891" t="str">
        <f>IF(ecommerce_customer_data_custom_[[#This Row],[Returns]]=1,"Returned","Not Returned")</f>
        <v>Returned</v>
      </c>
      <c r="Q4891" t="str">
        <f>_xlfn.XLOOKUP(ecommerce_customer_data_custom_[[#This Row],[Payment Method]],PaymentMapping!$A$2:$A$11,PaymentMapping!$B$2:$B$11,"Other")</f>
        <v>Card</v>
      </c>
    </row>
    <row r="4892" spans="1:17" x14ac:dyDescent="0.3">
      <c r="A4892">
        <v>35998</v>
      </c>
      <c r="B4892" s="14">
        <v>43935.334050925929</v>
      </c>
      <c r="C4892" t="s">
        <v>18</v>
      </c>
      <c r="D4892">
        <v>134</v>
      </c>
      <c r="E4892">
        <v>1</v>
      </c>
      <c r="F4892">
        <v>464</v>
      </c>
      <c r="G4892" t="s">
        <v>15</v>
      </c>
      <c r="H4892">
        <v>66</v>
      </c>
      <c r="I4892">
        <v>1</v>
      </c>
      <c r="J4892" t="s">
        <v>17</v>
      </c>
      <c r="K4892">
        <v>0</v>
      </c>
      <c r="L4892">
        <f>YEAR(ecommerce_customer_data_custom_[[#This Row],[Purchase Date]])</f>
        <v>2020</v>
      </c>
      <c r="M4892">
        <f>MONTH(ecommerce_customer_data_custom_[[#This Row],[Purchase Date]])</f>
        <v>4</v>
      </c>
      <c r="N4892" t="str">
        <f>TEXT(ecommerce_customer_data_custom_[[#This Row],[Purchase Date]],"mmmm")</f>
        <v>April</v>
      </c>
      <c r="O4892" t="str">
        <f>VLOOKUP(ecommerce_customer_data_custom_[[#This Row],[Customer Age]],AgeGroupMapping!$A$2:$C$5,3,TRUE)</f>
        <v>Senior</v>
      </c>
      <c r="P4892" t="str">
        <f>IF(ecommerce_customer_data_custom_[[#This Row],[Returns]]=1,"Returned","Not Returned")</f>
        <v>Returned</v>
      </c>
      <c r="Q4892" t="str">
        <f>_xlfn.XLOOKUP(ecommerce_customer_data_custom_[[#This Row],[Payment Method]],PaymentMapping!$A$2:$A$11,PaymentMapping!$B$2:$B$11,"Other")</f>
        <v>Wallet/UPI</v>
      </c>
    </row>
    <row r="4893" spans="1:17" x14ac:dyDescent="0.3">
      <c r="A4893">
        <v>35998</v>
      </c>
      <c r="B4893" s="14">
        <v>44326.52447916667</v>
      </c>
      <c r="C4893" t="s">
        <v>18</v>
      </c>
      <c r="D4893">
        <v>214</v>
      </c>
      <c r="E4893">
        <v>2</v>
      </c>
      <c r="F4893">
        <v>2399</v>
      </c>
      <c r="G4893" t="s">
        <v>19</v>
      </c>
      <c r="H4893">
        <v>66</v>
      </c>
      <c r="I4893">
        <v>0</v>
      </c>
      <c r="J4893" t="s">
        <v>17</v>
      </c>
      <c r="K4893">
        <v>0</v>
      </c>
      <c r="L4893">
        <f>YEAR(ecommerce_customer_data_custom_[[#This Row],[Purchase Date]])</f>
        <v>2021</v>
      </c>
      <c r="M4893">
        <f>MONTH(ecommerce_customer_data_custom_[[#This Row],[Purchase Date]])</f>
        <v>5</v>
      </c>
      <c r="N4893" t="str">
        <f>TEXT(ecommerce_customer_data_custom_[[#This Row],[Purchase Date]],"mmmm")</f>
        <v>May</v>
      </c>
      <c r="O4893" t="str">
        <f>VLOOKUP(ecommerce_customer_data_custom_[[#This Row],[Customer Age]],AgeGroupMapping!$A$2:$C$5,3,TRUE)</f>
        <v>Senior</v>
      </c>
      <c r="P4893" t="str">
        <f>IF(ecommerce_customer_data_custom_[[#This Row],[Returns]]=1,"Returned","Not Returned")</f>
        <v>Not Returned</v>
      </c>
      <c r="Q4893" t="str">
        <f>_xlfn.XLOOKUP(ecommerce_customer_data_custom_[[#This Row],[Payment Method]],PaymentMapping!$A$2:$A$11,PaymentMapping!$B$2:$B$11,"Other")</f>
        <v>Cash</v>
      </c>
    </row>
    <row r="4894" spans="1:17" x14ac:dyDescent="0.3">
      <c r="A4894">
        <v>35998</v>
      </c>
      <c r="B4894" s="14">
        <v>44123.239988425928</v>
      </c>
      <c r="C4894" t="s">
        <v>14</v>
      </c>
      <c r="D4894">
        <v>272</v>
      </c>
      <c r="E4894">
        <v>4</v>
      </c>
      <c r="F4894">
        <v>1939</v>
      </c>
      <c r="G4894" t="s">
        <v>20</v>
      </c>
      <c r="H4894">
        <v>66</v>
      </c>
      <c r="I4894">
        <v>0</v>
      </c>
      <c r="J4894" t="s">
        <v>17</v>
      </c>
      <c r="K4894">
        <v>0</v>
      </c>
      <c r="L4894">
        <f>YEAR(ecommerce_customer_data_custom_[[#This Row],[Purchase Date]])</f>
        <v>2020</v>
      </c>
      <c r="M4894">
        <f>MONTH(ecommerce_customer_data_custom_[[#This Row],[Purchase Date]])</f>
        <v>10</v>
      </c>
      <c r="N4894" t="str">
        <f>TEXT(ecommerce_customer_data_custom_[[#This Row],[Purchase Date]],"mmmm")</f>
        <v>October</v>
      </c>
      <c r="O4894" t="str">
        <f>VLOOKUP(ecommerce_customer_data_custom_[[#This Row],[Customer Age]],AgeGroupMapping!$A$2:$C$5,3,TRUE)</f>
        <v>Senior</v>
      </c>
      <c r="P4894" t="str">
        <f>IF(ecommerce_customer_data_custom_[[#This Row],[Returns]]=1,"Returned","Not Returned")</f>
        <v>Not Returned</v>
      </c>
      <c r="Q4894" t="str">
        <f>_xlfn.XLOOKUP(ecommerce_customer_data_custom_[[#This Row],[Payment Method]],PaymentMapping!$A$2:$A$11,PaymentMapping!$B$2:$B$11,"Other")</f>
        <v>Other</v>
      </c>
    </row>
    <row r="4895" spans="1:17" x14ac:dyDescent="0.3">
      <c r="A4895">
        <v>35998</v>
      </c>
      <c r="B4895" s="14">
        <v>44067.716539351852</v>
      </c>
      <c r="C4895" t="s">
        <v>14</v>
      </c>
      <c r="D4895">
        <v>353</v>
      </c>
      <c r="E4895">
        <v>2</v>
      </c>
      <c r="F4895">
        <v>777</v>
      </c>
      <c r="G4895" t="s">
        <v>15</v>
      </c>
      <c r="H4895">
        <v>66</v>
      </c>
      <c r="I4895">
        <v>1</v>
      </c>
      <c r="J4895" t="s">
        <v>17</v>
      </c>
      <c r="K4895">
        <v>0</v>
      </c>
      <c r="L4895">
        <f>YEAR(ecommerce_customer_data_custom_[[#This Row],[Purchase Date]])</f>
        <v>2020</v>
      </c>
      <c r="M4895">
        <f>MONTH(ecommerce_customer_data_custom_[[#This Row],[Purchase Date]])</f>
        <v>8</v>
      </c>
      <c r="N4895" t="str">
        <f>TEXT(ecommerce_customer_data_custom_[[#This Row],[Purchase Date]],"mmmm")</f>
        <v>August</v>
      </c>
      <c r="O4895" t="str">
        <f>VLOOKUP(ecommerce_customer_data_custom_[[#This Row],[Customer Age]],AgeGroupMapping!$A$2:$C$5,3,TRUE)</f>
        <v>Senior</v>
      </c>
      <c r="P4895" t="str">
        <f>IF(ecommerce_customer_data_custom_[[#This Row],[Returns]]=1,"Returned","Not Returned")</f>
        <v>Returned</v>
      </c>
      <c r="Q4895" t="str">
        <f>_xlfn.XLOOKUP(ecommerce_customer_data_custom_[[#This Row],[Payment Method]],PaymentMapping!$A$2:$A$11,PaymentMapping!$B$2:$B$11,"Other")</f>
        <v>Wallet/UPI</v>
      </c>
    </row>
    <row r="4896" spans="1:17" x14ac:dyDescent="0.3">
      <c r="A4896">
        <v>29085</v>
      </c>
      <c r="B4896" s="14">
        <v>44116.391168981485</v>
      </c>
      <c r="C4896" t="s">
        <v>14</v>
      </c>
      <c r="D4896">
        <v>474</v>
      </c>
      <c r="E4896">
        <v>1</v>
      </c>
      <c r="F4896">
        <v>503</v>
      </c>
      <c r="G4896" t="s">
        <v>19</v>
      </c>
      <c r="H4896">
        <v>31</v>
      </c>
      <c r="I4896">
        <v>0</v>
      </c>
      <c r="J4896" t="s">
        <v>13</v>
      </c>
      <c r="K4896">
        <v>0</v>
      </c>
      <c r="L4896">
        <f>YEAR(ecommerce_customer_data_custom_[[#This Row],[Purchase Date]])</f>
        <v>2020</v>
      </c>
      <c r="M4896">
        <f>MONTH(ecommerce_customer_data_custom_[[#This Row],[Purchase Date]])</f>
        <v>10</v>
      </c>
      <c r="N4896" t="str">
        <f>TEXT(ecommerce_customer_data_custom_[[#This Row],[Purchase Date]],"mmmm")</f>
        <v>October</v>
      </c>
      <c r="O4896" t="str">
        <f>VLOOKUP(ecommerce_customer_data_custom_[[#This Row],[Customer Age]],AgeGroupMapping!$A$2:$C$5,3,TRUE)</f>
        <v>Adult</v>
      </c>
      <c r="P4896" t="str">
        <f>IF(ecommerce_customer_data_custom_[[#This Row],[Returns]]=1,"Returned","Not Returned")</f>
        <v>Not Returned</v>
      </c>
      <c r="Q4896" t="str">
        <f>_xlfn.XLOOKUP(ecommerce_customer_data_custom_[[#This Row],[Payment Method]],PaymentMapping!$A$2:$A$11,PaymentMapping!$B$2:$B$11,"Other")</f>
        <v>Cash</v>
      </c>
    </row>
    <row r="4897" spans="1:17" x14ac:dyDescent="0.3">
      <c r="A4897">
        <v>29085</v>
      </c>
      <c r="B4897" s="14">
        <v>44869.864895833336</v>
      </c>
      <c r="C4897" t="s">
        <v>18</v>
      </c>
      <c r="D4897">
        <v>443</v>
      </c>
      <c r="E4897">
        <v>5</v>
      </c>
      <c r="F4897">
        <v>3573</v>
      </c>
      <c r="G4897" t="s">
        <v>15</v>
      </c>
      <c r="H4897">
        <v>31</v>
      </c>
      <c r="I4897">
        <v>0</v>
      </c>
      <c r="J4897" t="s">
        <v>13</v>
      </c>
      <c r="K4897">
        <v>0</v>
      </c>
      <c r="L4897">
        <f>YEAR(ecommerce_customer_data_custom_[[#This Row],[Purchase Date]])</f>
        <v>2022</v>
      </c>
      <c r="M4897">
        <f>MONTH(ecommerce_customer_data_custom_[[#This Row],[Purchase Date]])</f>
        <v>11</v>
      </c>
      <c r="N4897" t="str">
        <f>TEXT(ecommerce_customer_data_custom_[[#This Row],[Purchase Date]],"mmmm")</f>
        <v>November</v>
      </c>
      <c r="O4897" t="str">
        <f>VLOOKUP(ecommerce_customer_data_custom_[[#This Row],[Customer Age]],AgeGroupMapping!$A$2:$C$5,3,TRUE)</f>
        <v>Adult</v>
      </c>
      <c r="P4897" t="str">
        <f>IF(ecommerce_customer_data_custom_[[#This Row],[Returns]]=1,"Returned","Not Returned")</f>
        <v>Not Returned</v>
      </c>
      <c r="Q4897" t="str">
        <f>_xlfn.XLOOKUP(ecommerce_customer_data_custom_[[#This Row],[Payment Method]],PaymentMapping!$A$2:$A$11,PaymentMapping!$B$2:$B$11,"Other")</f>
        <v>Wallet/UPI</v>
      </c>
    </row>
    <row r="4898" spans="1:17" x14ac:dyDescent="0.3">
      <c r="A4898">
        <v>29085</v>
      </c>
      <c r="B4898" s="14">
        <v>43896.129328703704</v>
      </c>
      <c r="C4898" t="s">
        <v>11</v>
      </c>
      <c r="D4898">
        <v>201</v>
      </c>
      <c r="E4898">
        <v>1</v>
      </c>
      <c r="F4898">
        <v>4335</v>
      </c>
      <c r="G4898" t="s">
        <v>20</v>
      </c>
      <c r="H4898">
        <v>31</v>
      </c>
      <c r="I4898">
        <v>0</v>
      </c>
      <c r="J4898" t="s">
        <v>13</v>
      </c>
      <c r="K4898">
        <v>0</v>
      </c>
      <c r="L4898">
        <f>YEAR(ecommerce_customer_data_custom_[[#This Row],[Purchase Date]])</f>
        <v>2020</v>
      </c>
      <c r="M4898">
        <f>MONTH(ecommerce_customer_data_custom_[[#This Row],[Purchase Date]])</f>
        <v>3</v>
      </c>
      <c r="N4898" t="str">
        <f>TEXT(ecommerce_customer_data_custom_[[#This Row],[Purchase Date]],"mmmm")</f>
        <v>March</v>
      </c>
      <c r="O4898" t="str">
        <f>VLOOKUP(ecommerce_customer_data_custom_[[#This Row],[Customer Age]],AgeGroupMapping!$A$2:$C$5,3,TRUE)</f>
        <v>Adult</v>
      </c>
      <c r="P4898" t="str">
        <f>IF(ecommerce_customer_data_custom_[[#This Row],[Returns]]=1,"Returned","Not Returned")</f>
        <v>Not Returned</v>
      </c>
      <c r="Q4898" t="str">
        <f>_xlfn.XLOOKUP(ecommerce_customer_data_custom_[[#This Row],[Payment Method]],PaymentMapping!$A$2:$A$11,PaymentMapping!$B$2:$B$11,"Other")</f>
        <v>Other</v>
      </c>
    </row>
    <row r="4899" spans="1:17" x14ac:dyDescent="0.3">
      <c r="A4899">
        <v>29085</v>
      </c>
      <c r="B4899" s="14">
        <v>45110.041921296295</v>
      </c>
      <c r="C4899" t="s">
        <v>18</v>
      </c>
      <c r="D4899">
        <v>367</v>
      </c>
      <c r="E4899">
        <v>2</v>
      </c>
      <c r="F4899">
        <v>4374</v>
      </c>
      <c r="G4899" t="s">
        <v>19</v>
      </c>
      <c r="H4899">
        <v>31</v>
      </c>
      <c r="I4899">
        <v>0</v>
      </c>
      <c r="J4899" t="s">
        <v>13</v>
      </c>
      <c r="K4899">
        <v>0</v>
      </c>
      <c r="L4899">
        <f>YEAR(ecommerce_customer_data_custom_[[#This Row],[Purchase Date]])</f>
        <v>2023</v>
      </c>
      <c r="M4899">
        <f>MONTH(ecommerce_customer_data_custom_[[#This Row],[Purchase Date]])</f>
        <v>7</v>
      </c>
      <c r="N4899" t="str">
        <f>TEXT(ecommerce_customer_data_custom_[[#This Row],[Purchase Date]],"mmmm")</f>
        <v>July</v>
      </c>
      <c r="O4899" t="str">
        <f>VLOOKUP(ecommerce_customer_data_custom_[[#This Row],[Customer Age]],AgeGroupMapping!$A$2:$C$5,3,TRUE)</f>
        <v>Adult</v>
      </c>
      <c r="P4899" t="str">
        <f>IF(ecommerce_customer_data_custom_[[#This Row],[Returns]]=1,"Returned","Not Returned")</f>
        <v>Not Returned</v>
      </c>
      <c r="Q4899" t="str">
        <f>_xlfn.XLOOKUP(ecommerce_customer_data_custom_[[#This Row],[Payment Method]],PaymentMapping!$A$2:$A$11,PaymentMapping!$B$2:$B$11,"Other")</f>
        <v>Cash</v>
      </c>
    </row>
    <row r="4900" spans="1:17" x14ac:dyDescent="0.3">
      <c r="A4900">
        <v>48481</v>
      </c>
      <c r="B4900" s="14">
        <v>45038.416562500002</v>
      </c>
      <c r="C4900" t="s">
        <v>14</v>
      </c>
      <c r="D4900">
        <v>124</v>
      </c>
      <c r="E4900">
        <v>5</v>
      </c>
      <c r="F4900">
        <v>1622</v>
      </c>
      <c r="G4900" t="s">
        <v>20</v>
      </c>
      <c r="H4900">
        <v>30</v>
      </c>
      <c r="I4900">
        <v>0</v>
      </c>
      <c r="J4900" t="s">
        <v>13</v>
      </c>
      <c r="K4900">
        <v>0</v>
      </c>
      <c r="L4900">
        <f>YEAR(ecommerce_customer_data_custom_[[#This Row],[Purchase Date]])</f>
        <v>2023</v>
      </c>
      <c r="M4900">
        <f>MONTH(ecommerce_customer_data_custom_[[#This Row],[Purchase Date]])</f>
        <v>4</v>
      </c>
      <c r="N4900" t="str">
        <f>TEXT(ecommerce_customer_data_custom_[[#This Row],[Purchase Date]],"mmmm")</f>
        <v>April</v>
      </c>
      <c r="O4900" t="str">
        <f>VLOOKUP(ecommerce_customer_data_custom_[[#This Row],[Customer Age]],AgeGroupMapping!$A$2:$C$5,3,TRUE)</f>
        <v>Adult</v>
      </c>
      <c r="P4900" t="str">
        <f>IF(ecommerce_customer_data_custom_[[#This Row],[Returns]]=1,"Returned","Not Returned")</f>
        <v>Not Returned</v>
      </c>
      <c r="Q4900" t="str">
        <f>_xlfn.XLOOKUP(ecommerce_customer_data_custom_[[#This Row],[Payment Method]],PaymentMapping!$A$2:$A$11,PaymentMapping!$B$2:$B$11,"Other")</f>
        <v>Other</v>
      </c>
    </row>
    <row r="4901" spans="1:17" x14ac:dyDescent="0.3">
      <c r="A4901">
        <v>48481</v>
      </c>
      <c r="B4901" s="14">
        <v>44378.963414351849</v>
      </c>
      <c r="C4901" t="s">
        <v>11</v>
      </c>
      <c r="D4901">
        <v>347</v>
      </c>
      <c r="E4901">
        <v>2</v>
      </c>
      <c r="F4901">
        <v>1140</v>
      </c>
      <c r="G4901" t="s">
        <v>19</v>
      </c>
      <c r="H4901">
        <v>30</v>
      </c>
      <c r="I4901">
        <v>0</v>
      </c>
      <c r="J4901" t="s">
        <v>13</v>
      </c>
      <c r="K4901">
        <v>0</v>
      </c>
      <c r="L4901">
        <f>YEAR(ecommerce_customer_data_custom_[[#This Row],[Purchase Date]])</f>
        <v>2021</v>
      </c>
      <c r="M4901">
        <f>MONTH(ecommerce_customer_data_custom_[[#This Row],[Purchase Date]])</f>
        <v>7</v>
      </c>
      <c r="N4901" t="str">
        <f>TEXT(ecommerce_customer_data_custom_[[#This Row],[Purchase Date]],"mmmm")</f>
        <v>July</v>
      </c>
      <c r="O4901" t="str">
        <f>VLOOKUP(ecommerce_customer_data_custom_[[#This Row],[Customer Age]],AgeGroupMapping!$A$2:$C$5,3,TRUE)</f>
        <v>Adult</v>
      </c>
      <c r="P4901" t="str">
        <f>IF(ecommerce_customer_data_custom_[[#This Row],[Returns]]=1,"Returned","Not Returned")</f>
        <v>Not Returned</v>
      </c>
      <c r="Q4901" t="str">
        <f>_xlfn.XLOOKUP(ecommerce_customer_data_custom_[[#This Row],[Payment Method]],PaymentMapping!$A$2:$A$11,PaymentMapping!$B$2:$B$11,"Other")</f>
        <v>Cash</v>
      </c>
    </row>
    <row r="4902" spans="1:17" x14ac:dyDescent="0.3">
      <c r="A4902">
        <v>48481</v>
      </c>
      <c r="B4902" s="14">
        <v>43893.932685185187</v>
      </c>
      <c r="C4902" t="s">
        <v>18</v>
      </c>
      <c r="D4902">
        <v>255</v>
      </c>
      <c r="E4902">
        <v>4</v>
      </c>
      <c r="F4902">
        <v>451</v>
      </c>
      <c r="G4902" t="s">
        <v>20</v>
      </c>
      <c r="H4902">
        <v>30</v>
      </c>
      <c r="I4902">
        <v>0</v>
      </c>
      <c r="J4902" t="s">
        <v>13</v>
      </c>
      <c r="K4902">
        <v>0</v>
      </c>
      <c r="L4902">
        <f>YEAR(ecommerce_customer_data_custom_[[#This Row],[Purchase Date]])</f>
        <v>2020</v>
      </c>
      <c r="M4902">
        <f>MONTH(ecommerce_customer_data_custom_[[#This Row],[Purchase Date]])</f>
        <v>3</v>
      </c>
      <c r="N4902" t="str">
        <f>TEXT(ecommerce_customer_data_custom_[[#This Row],[Purchase Date]],"mmmm")</f>
        <v>March</v>
      </c>
      <c r="O4902" t="str">
        <f>VLOOKUP(ecommerce_customer_data_custom_[[#This Row],[Customer Age]],AgeGroupMapping!$A$2:$C$5,3,TRUE)</f>
        <v>Adult</v>
      </c>
      <c r="P4902" t="str">
        <f>IF(ecommerce_customer_data_custom_[[#This Row],[Returns]]=1,"Returned","Not Returned")</f>
        <v>Not Returned</v>
      </c>
      <c r="Q4902" t="str">
        <f>_xlfn.XLOOKUP(ecommerce_customer_data_custom_[[#This Row],[Payment Method]],PaymentMapping!$A$2:$A$11,PaymentMapping!$B$2:$B$11,"Other")</f>
        <v>Other</v>
      </c>
    </row>
    <row r="4903" spans="1:17" x14ac:dyDescent="0.3">
      <c r="A4903">
        <v>48481</v>
      </c>
      <c r="B4903" s="14">
        <v>44592.224131944444</v>
      </c>
      <c r="C4903" t="s">
        <v>11</v>
      </c>
      <c r="D4903">
        <v>249</v>
      </c>
      <c r="E4903">
        <v>4</v>
      </c>
      <c r="F4903">
        <v>5016</v>
      </c>
      <c r="G4903" t="s">
        <v>20</v>
      </c>
      <c r="H4903">
        <v>30</v>
      </c>
      <c r="I4903">
        <v>0</v>
      </c>
      <c r="J4903" t="s">
        <v>13</v>
      </c>
      <c r="K4903">
        <v>0</v>
      </c>
      <c r="L4903">
        <f>YEAR(ecommerce_customer_data_custom_[[#This Row],[Purchase Date]])</f>
        <v>2022</v>
      </c>
      <c r="M4903">
        <f>MONTH(ecommerce_customer_data_custom_[[#This Row],[Purchase Date]])</f>
        <v>1</v>
      </c>
      <c r="N4903" t="str">
        <f>TEXT(ecommerce_customer_data_custom_[[#This Row],[Purchase Date]],"mmmm")</f>
        <v>January</v>
      </c>
      <c r="O4903" t="str">
        <f>VLOOKUP(ecommerce_customer_data_custom_[[#This Row],[Customer Age]],AgeGroupMapping!$A$2:$C$5,3,TRUE)</f>
        <v>Adult</v>
      </c>
      <c r="P4903" t="str">
        <f>IF(ecommerce_customer_data_custom_[[#This Row],[Returns]]=1,"Returned","Not Returned")</f>
        <v>Not Returned</v>
      </c>
      <c r="Q4903" t="str">
        <f>_xlfn.XLOOKUP(ecommerce_customer_data_custom_[[#This Row],[Payment Method]],PaymentMapping!$A$2:$A$11,PaymentMapping!$B$2:$B$11,"Other")</f>
        <v>Other</v>
      </c>
    </row>
    <row r="4904" spans="1:17" x14ac:dyDescent="0.3">
      <c r="A4904">
        <v>48481</v>
      </c>
      <c r="B4904" s="14">
        <v>44970.060312499998</v>
      </c>
      <c r="C4904" t="s">
        <v>18</v>
      </c>
      <c r="D4904">
        <v>480</v>
      </c>
      <c r="E4904">
        <v>2</v>
      </c>
      <c r="F4904">
        <v>1787</v>
      </c>
      <c r="G4904" t="s">
        <v>12</v>
      </c>
      <c r="H4904">
        <v>30</v>
      </c>
      <c r="I4904">
        <v>0</v>
      </c>
      <c r="J4904" t="s">
        <v>13</v>
      </c>
      <c r="K4904">
        <v>0</v>
      </c>
      <c r="L4904">
        <f>YEAR(ecommerce_customer_data_custom_[[#This Row],[Purchase Date]])</f>
        <v>2023</v>
      </c>
      <c r="M4904">
        <f>MONTH(ecommerce_customer_data_custom_[[#This Row],[Purchase Date]])</f>
        <v>2</v>
      </c>
      <c r="N4904" t="str">
        <f>TEXT(ecommerce_customer_data_custom_[[#This Row],[Purchase Date]],"mmmm")</f>
        <v>February</v>
      </c>
      <c r="O4904" t="str">
        <f>VLOOKUP(ecommerce_customer_data_custom_[[#This Row],[Customer Age]],AgeGroupMapping!$A$2:$C$5,3,TRUE)</f>
        <v>Adult</v>
      </c>
      <c r="P4904" t="str">
        <f>IF(ecommerce_customer_data_custom_[[#This Row],[Returns]]=1,"Returned","Not Returned")</f>
        <v>Not Returned</v>
      </c>
      <c r="Q4904" t="str">
        <f>_xlfn.XLOOKUP(ecommerce_customer_data_custom_[[#This Row],[Payment Method]],PaymentMapping!$A$2:$A$11,PaymentMapping!$B$2:$B$11,"Other")</f>
        <v>Card</v>
      </c>
    </row>
    <row r="4905" spans="1:17" x14ac:dyDescent="0.3">
      <c r="A4905">
        <v>48481</v>
      </c>
      <c r="B4905" s="14">
        <v>44675.757141203707</v>
      </c>
      <c r="C4905" t="s">
        <v>11</v>
      </c>
      <c r="D4905">
        <v>425</v>
      </c>
      <c r="E4905">
        <v>5</v>
      </c>
      <c r="F4905">
        <v>823</v>
      </c>
      <c r="G4905" t="s">
        <v>20</v>
      </c>
      <c r="H4905">
        <v>30</v>
      </c>
      <c r="I4905">
        <v>0</v>
      </c>
      <c r="J4905" t="s">
        <v>13</v>
      </c>
      <c r="K4905">
        <v>0</v>
      </c>
      <c r="L4905">
        <f>YEAR(ecommerce_customer_data_custom_[[#This Row],[Purchase Date]])</f>
        <v>2022</v>
      </c>
      <c r="M4905">
        <f>MONTH(ecommerce_customer_data_custom_[[#This Row],[Purchase Date]])</f>
        <v>4</v>
      </c>
      <c r="N4905" t="str">
        <f>TEXT(ecommerce_customer_data_custom_[[#This Row],[Purchase Date]],"mmmm")</f>
        <v>April</v>
      </c>
      <c r="O4905" t="str">
        <f>VLOOKUP(ecommerce_customer_data_custom_[[#This Row],[Customer Age]],AgeGroupMapping!$A$2:$C$5,3,TRUE)</f>
        <v>Adult</v>
      </c>
      <c r="P4905" t="str">
        <f>IF(ecommerce_customer_data_custom_[[#This Row],[Returns]]=1,"Returned","Not Returned")</f>
        <v>Not Returned</v>
      </c>
      <c r="Q4905" t="str">
        <f>_xlfn.XLOOKUP(ecommerce_customer_data_custom_[[#This Row],[Payment Method]],PaymentMapping!$A$2:$A$11,PaymentMapping!$B$2:$B$11,"Other")</f>
        <v>Other</v>
      </c>
    </row>
    <row r="4906" spans="1:17" x14ac:dyDescent="0.3">
      <c r="A4906">
        <v>48481</v>
      </c>
      <c r="B4906" s="14">
        <v>44340.796053240738</v>
      </c>
      <c r="C4906" t="s">
        <v>16</v>
      </c>
      <c r="D4906">
        <v>290</v>
      </c>
      <c r="E4906">
        <v>2</v>
      </c>
      <c r="F4906">
        <v>2280</v>
      </c>
      <c r="G4906" t="s">
        <v>12</v>
      </c>
      <c r="H4906">
        <v>30</v>
      </c>
      <c r="I4906">
        <v>1</v>
      </c>
      <c r="J4906" t="s">
        <v>13</v>
      </c>
      <c r="K4906">
        <v>0</v>
      </c>
      <c r="L4906">
        <f>YEAR(ecommerce_customer_data_custom_[[#This Row],[Purchase Date]])</f>
        <v>2021</v>
      </c>
      <c r="M4906">
        <f>MONTH(ecommerce_customer_data_custom_[[#This Row],[Purchase Date]])</f>
        <v>5</v>
      </c>
      <c r="N4906" t="str">
        <f>TEXT(ecommerce_customer_data_custom_[[#This Row],[Purchase Date]],"mmmm")</f>
        <v>May</v>
      </c>
      <c r="O4906" t="str">
        <f>VLOOKUP(ecommerce_customer_data_custom_[[#This Row],[Customer Age]],AgeGroupMapping!$A$2:$C$5,3,TRUE)</f>
        <v>Adult</v>
      </c>
      <c r="P4906" t="str">
        <f>IF(ecommerce_customer_data_custom_[[#This Row],[Returns]]=1,"Returned","Not Returned")</f>
        <v>Returned</v>
      </c>
      <c r="Q4906" t="str">
        <f>_xlfn.XLOOKUP(ecommerce_customer_data_custom_[[#This Row],[Payment Method]],PaymentMapping!$A$2:$A$11,PaymentMapping!$B$2:$B$11,"Other")</f>
        <v>Card</v>
      </c>
    </row>
    <row r="4907" spans="1:17" x14ac:dyDescent="0.3">
      <c r="A4907">
        <v>48481</v>
      </c>
      <c r="B4907" s="14">
        <v>45015.401284722226</v>
      </c>
      <c r="C4907" t="s">
        <v>16</v>
      </c>
      <c r="D4907">
        <v>175</v>
      </c>
      <c r="E4907">
        <v>1</v>
      </c>
      <c r="F4907">
        <v>5021</v>
      </c>
      <c r="G4907" t="s">
        <v>12</v>
      </c>
      <c r="H4907">
        <v>30</v>
      </c>
      <c r="I4907">
        <v>0</v>
      </c>
      <c r="J4907" t="s">
        <v>13</v>
      </c>
      <c r="K4907">
        <v>0</v>
      </c>
      <c r="L4907">
        <f>YEAR(ecommerce_customer_data_custom_[[#This Row],[Purchase Date]])</f>
        <v>2023</v>
      </c>
      <c r="M4907">
        <f>MONTH(ecommerce_customer_data_custom_[[#This Row],[Purchase Date]])</f>
        <v>3</v>
      </c>
      <c r="N4907" t="str">
        <f>TEXT(ecommerce_customer_data_custom_[[#This Row],[Purchase Date]],"mmmm")</f>
        <v>March</v>
      </c>
      <c r="O4907" t="str">
        <f>VLOOKUP(ecommerce_customer_data_custom_[[#This Row],[Customer Age]],AgeGroupMapping!$A$2:$C$5,3,TRUE)</f>
        <v>Adult</v>
      </c>
      <c r="P4907" t="str">
        <f>IF(ecommerce_customer_data_custom_[[#This Row],[Returns]]=1,"Returned","Not Returned")</f>
        <v>Not Returned</v>
      </c>
      <c r="Q4907" t="str">
        <f>_xlfn.XLOOKUP(ecommerce_customer_data_custom_[[#This Row],[Payment Method]],PaymentMapping!$A$2:$A$11,PaymentMapping!$B$2:$B$11,"Other")</f>
        <v>Card</v>
      </c>
    </row>
    <row r="4908" spans="1:17" x14ac:dyDescent="0.3">
      <c r="A4908">
        <v>948</v>
      </c>
      <c r="B4908" s="14">
        <v>44032.267523148148</v>
      </c>
      <c r="C4908" t="s">
        <v>18</v>
      </c>
      <c r="D4908">
        <v>307</v>
      </c>
      <c r="E4908">
        <v>3</v>
      </c>
      <c r="F4908">
        <v>3365</v>
      </c>
      <c r="G4908" t="s">
        <v>12</v>
      </c>
      <c r="H4908">
        <v>48</v>
      </c>
      <c r="I4908">
        <v>1</v>
      </c>
      <c r="J4908" t="s">
        <v>17</v>
      </c>
      <c r="K4908">
        <v>0</v>
      </c>
      <c r="L4908">
        <f>YEAR(ecommerce_customer_data_custom_[[#This Row],[Purchase Date]])</f>
        <v>2020</v>
      </c>
      <c r="M4908">
        <f>MONTH(ecommerce_customer_data_custom_[[#This Row],[Purchase Date]])</f>
        <v>7</v>
      </c>
      <c r="N4908" t="str">
        <f>TEXT(ecommerce_customer_data_custom_[[#This Row],[Purchase Date]],"mmmm")</f>
        <v>July</v>
      </c>
      <c r="O4908" t="str">
        <f>VLOOKUP(ecommerce_customer_data_custom_[[#This Row],[Customer Age]],AgeGroupMapping!$A$2:$C$5,3,TRUE)</f>
        <v>Middle-Aged</v>
      </c>
      <c r="P4908" t="str">
        <f>IF(ecommerce_customer_data_custom_[[#This Row],[Returns]]=1,"Returned","Not Returned")</f>
        <v>Returned</v>
      </c>
      <c r="Q4908" t="str">
        <f>_xlfn.XLOOKUP(ecommerce_customer_data_custom_[[#This Row],[Payment Method]],PaymentMapping!$A$2:$A$11,PaymentMapping!$B$2:$B$11,"Other")</f>
        <v>Card</v>
      </c>
    </row>
    <row r="4909" spans="1:17" x14ac:dyDescent="0.3">
      <c r="A4909">
        <v>948</v>
      </c>
      <c r="B4909" s="14">
        <v>44899.733356481483</v>
      </c>
      <c r="C4909" t="s">
        <v>18</v>
      </c>
      <c r="D4909">
        <v>396</v>
      </c>
      <c r="E4909">
        <v>4</v>
      </c>
      <c r="F4909">
        <v>2468</v>
      </c>
      <c r="G4909" t="s">
        <v>19</v>
      </c>
      <c r="H4909">
        <v>48</v>
      </c>
      <c r="I4909">
        <v>0</v>
      </c>
      <c r="J4909" t="s">
        <v>17</v>
      </c>
      <c r="K4909">
        <v>0</v>
      </c>
      <c r="L4909">
        <f>YEAR(ecommerce_customer_data_custom_[[#This Row],[Purchase Date]])</f>
        <v>2022</v>
      </c>
      <c r="M4909">
        <f>MONTH(ecommerce_customer_data_custom_[[#This Row],[Purchase Date]])</f>
        <v>12</v>
      </c>
      <c r="N4909" t="str">
        <f>TEXT(ecommerce_customer_data_custom_[[#This Row],[Purchase Date]],"mmmm")</f>
        <v>December</v>
      </c>
      <c r="O4909" t="str">
        <f>VLOOKUP(ecommerce_customer_data_custom_[[#This Row],[Customer Age]],AgeGroupMapping!$A$2:$C$5,3,TRUE)</f>
        <v>Middle-Aged</v>
      </c>
      <c r="P4909" t="str">
        <f>IF(ecommerce_customer_data_custom_[[#This Row],[Returns]]=1,"Returned","Not Returned")</f>
        <v>Not Returned</v>
      </c>
      <c r="Q4909" t="str">
        <f>_xlfn.XLOOKUP(ecommerce_customer_data_custom_[[#This Row],[Payment Method]],PaymentMapping!$A$2:$A$11,PaymentMapping!$B$2:$B$11,"Other")</f>
        <v>Cash</v>
      </c>
    </row>
    <row r="4910" spans="1:17" x14ac:dyDescent="0.3">
      <c r="A4910">
        <v>948</v>
      </c>
      <c r="B4910" s="14">
        <v>44116.606342592589</v>
      </c>
      <c r="C4910" t="s">
        <v>14</v>
      </c>
      <c r="D4910">
        <v>167</v>
      </c>
      <c r="E4910">
        <v>1</v>
      </c>
      <c r="F4910">
        <v>567</v>
      </c>
      <c r="G4910" t="s">
        <v>19</v>
      </c>
      <c r="H4910">
        <v>48</v>
      </c>
      <c r="I4910">
        <v>1</v>
      </c>
      <c r="J4910" t="s">
        <v>17</v>
      </c>
      <c r="K4910">
        <v>0</v>
      </c>
      <c r="L4910">
        <f>YEAR(ecommerce_customer_data_custom_[[#This Row],[Purchase Date]])</f>
        <v>2020</v>
      </c>
      <c r="M4910">
        <f>MONTH(ecommerce_customer_data_custom_[[#This Row],[Purchase Date]])</f>
        <v>10</v>
      </c>
      <c r="N4910" t="str">
        <f>TEXT(ecommerce_customer_data_custom_[[#This Row],[Purchase Date]],"mmmm")</f>
        <v>October</v>
      </c>
      <c r="O4910" t="str">
        <f>VLOOKUP(ecommerce_customer_data_custom_[[#This Row],[Customer Age]],AgeGroupMapping!$A$2:$C$5,3,TRUE)</f>
        <v>Middle-Aged</v>
      </c>
      <c r="P4910" t="str">
        <f>IF(ecommerce_customer_data_custom_[[#This Row],[Returns]]=1,"Returned","Not Returned")</f>
        <v>Returned</v>
      </c>
      <c r="Q4910" t="str">
        <f>_xlfn.XLOOKUP(ecommerce_customer_data_custom_[[#This Row],[Payment Method]],PaymentMapping!$A$2:$A$11,PaymentMapping!$B$2:$B$11,"Other")</f>
        <v>Cash</v>
      </c>
    </row>
    <row r="4911" spans="1:17" x14ac:dyDescent="0.3">
      <c r="A4911">
        <v>948</v>
      </c>
      <c r="B4911" s="14">
        <v>44368.07104166667</v>
      </c>
      <c r="C4911" t="s">
        <v>11</v>
      </c>
      <c r="D4911">
        <v>45</v>
      </c>
      <c r="E4911">
        <v>5</v>
      </c>
      <c r="F4911">
        <v>2063</v>
      </c>
      <c r="G4911" t="s">
        <v>12</v>
      </c>
      <c r="H4911">
        <v>48</v>
      </c>
      <c r="I4911">
        <v>0</v>
      </c>
      <c r="J4911" t="s">
        <v>17</v>
      </c>
      <c r="K4911">
        <v>0</v>
      </c>
      <c r="L4911">
        <f>YEAR(ecommerce_customer_data_custom_[[#This Row],[Purchase Date]])</f>
        <v>2021</v>
      </c>
      <c r="M4911">
        <f>MONTH(ecommerce_customer_data_custom_[[#This Row],[Purchase Date]])</f>
        <v>6</v>
      </c>
      <c r="N4911" t="str">
        <f>TEXT(ecommerce_customer_data_custom_[[#This Row],[Purchase Date]],"mmmm")</f>
        <v>June</v>
      </c>
      <c r="O4911" t="str">
        <f>VLOOKUP(ecommerce_customer_data_custom_[[#This Row],[Customer Age]],AgeGroupMapping!$A$2:$C$5,3,TRUE)</f>
        <v>Middle-Aged</v>
      </c>
      <c r="P4911" t="str">
        <f>IF(ecommerce_customer_data_custom_[[#This Row],[Returns]]=1,"Returned","Not Returned")</f>
        <v>Not Returned</v>
      </c>
      <c r="Q4911" t="str">
        <f>_xlfn.XLOOKUP(ecommerce_customer_data_custom_[[#This Row],[Payment Method]],PaymentMapping!$A$2:$A$11,PaymentMapping!$B$2:$B$11,"Other")</f>
        <v>Card</v>
      </c>
    </row>
    <row r="4912" spans="1:17" x14ac:dyDescent="0.3">
      <c r="A4912">
        <v>948</v>
      </c>
      <c r="B4912" s="14">
        <v>43892.805648148147</v>
      </c>
      <c r="C4912" t="s">
        <v>11</v>
      </c>
      <c r="D4912">
        <v>111</v>
      </c>
      <c r="E4912">
        <v>3</v>
      </c>
      <c r="F4912">
        <v>4787</v>
      </c>
      <c r="G4912" t="s">
        <v>12</v>
      </c>
      <c r="H4912">
        <v>48</v>
      </c>
      <c r="I4912">
        <v>1</v>
      </c>
      <c r="J4912" t="s">
        <v>17</v>
      </c>
      <c r="K4912">
        <v>0</v>
      </c>
      <c r="L4912">
        <f>YEAR(ecommerce_customer_data_custom_[[#This Row],[Purchase Date]])</f>
        <v>2020</v>
      </c>
      <c r="M4912">
        <f>MONTH(ecommerce_customer_data_custom_[[#This Row],[Purchase Date]])</f>
        <v>3</v>
      </c>
      <c r="N4912" t="str">
        <f>TEXT(ecommerce_customer_data_custom_[[#This Row],[Purchase Date]],"mmmm")</f>
        <v>March</v>
      </c>
      <c r="O4912" t="str">
        <f>VLOOKUP(ecommerce_customer_data_custom_[[#This Row],[Customer Age]],AgeGroupMapping!$A$2:$C$5,3,TRUE)</f>
        <v>Middle-Aged</v>
      </c>
      <c r="P4912" t="str">
        <f>IF(ecommerce_customer_data_custom_[[#This Row],[Returns]]=1,"Returned","Not Returned")</f>
        <v>Returned</v>
      </c>
      <c r="Q4912" t="str">
        <f>_xlfn.XLOOKUP(ecommerce_customer_data_custom_[[#This Row],[Payment Method]],PaymentMapping!$A$2:$A$11,PaymentMapping!$B$2:$B$11,"Other")</f>
        <v>Card</v>
      </c>
    </row>
    <row r="4913" spans="1:17" x14ac:dyDescent="0.3">
      <c r="A4913">
        <v>948</v>
      </c>
      <c r="B4913" s="14">
        <v>44095.728819444441</v>
      </c>
      <c r="C4913" t="s">
        <v>18</v>
      </c>
      <c r="D4913">
        <v>166</v>
      </c>
      <c r="E4913">
        <v>3</v>
      </c>
      <c r="F4913">
        <v>2347</v>
      </c>
      <c r="G4913" t="s">
        <v>15</v>
      </c>
      <c r="H4913">
        <v>48</v>
      </c>
      <c r="I4913">
        <v>0</v>
      </c>
      <c r="J4913" t="s">
        <v>17</v>
      </c>
      <c r="K4913">
        <v>0</v>
      </c>
      <c r="L4913">
        <f>YEAR(ecommerce_customer_data_custom_[[#This Row],[Purchase Date]])</f>
        <v>2020</v>
      </c>
      <c r="M4913">
        <f>MONTH(ecommerce_customer_data_custom_[[#This Row],[Purchase Date]])</f>
        <v>9</v>
      </c>
      <c r="N4913" t="str">
        <f>TEXT(ecommerce_customer_data_custom_[[#This Row],[Purchase Date]],"mmmm")</f>
        <v>September</v>
      </c>
      <c r="O4913" t="str">
        <f>VLOOKUP(ecommerce_customer_data_custom_[[#This Row],[Customer Age]],AgeGroupMapping!$A$2:$C$5,3,TRUE)</f>
        <v>Middle-Aged</v>
      </c>
      <c r="P4913" t="str">
        <f>IF(ecommerce_customer_data_custom_[[#This Row],[Returns]]=1,"Returned","Not Returned")</f>
        <v>Not Returned</v>
      </c>
      <c r="Q4913" t="str">
        <f>_xlfn.XLOOKUP(ecommerce_customer_data_custom_[[#This Row],[Payment Method]],PaymentMapping!$A$2:$A$11,PaymentMapping!$B$2:$B$11,"Other")</f>
        <v>Wallet/UPI</v>
      </c>
    </row>
    <row r="4914" spans="1:17" x14ac:dyDescent="0.3">
      <c r="A4914">
        <v>948</v>
      </c>
      <c r="B4914" s="14">
        <v>45123.734756944446</v>
      </c>
      <c r="C4914" t="s">
        <v>11</v>
      </c>
      <c r="D4914">
        <v>198</v>
      </c>
      <c r="E4914">
        <v>4</v>
      </c>
      <c r="F4914">
        <v>1590</v>
      </c>
      <c r="G4914" t="s">
        <v>19</v>
      </c>
      <c r="H4914">
        <v>48</v>
      </c>
      <c r="I4914">
        <v>1</v>
      </c>
      <c r="J4914" t="s">
        <v>17</v>
      </c>
      <c r="K4914">
        <v>0</v>
      </c>
      <c r="L4914">
        <f>YEAR(ecommerce_customer_data_custom_[[#This Row],[Purchase Date]])</f>
        <v>2023</v>
      </c>
      <c r="M4914">
        <f>MONTH(ecommerce_customer_data_custom_[[#This Row],[Purchase Date]])</f>
        <v>7</v>
      </c>
      <c r="N4914" t="str">
        <f>TEXT(ecommerce_customer_data_custom_[[#This Row],[Purchase Date]],"mmmm")</f>
        <v>July</v>
      </c>
      <c r="O4914" t="str">
        <f>VLOOKUP(ecommerce_customer_data_custom_[[#This Row],[Customer Age]],AgeGroupMapping!$A$2:$C$5,3,TRUE)</f>
        <v>Middle-Aged</v>
      </c>
      <c r="P4914" t="str">
        <f>IF(ecommerce_customer_data_custom_[[#This Row],[Returns]]=1,"Returned","Not Returned")</f>
        <v>Returned</v>
      </c>
      <c r="Q4914" t="str">
        <f>_xlfn.XLOOKUP(ecommerce_customer_data_custom_[[#This Row],[Payment Method]],PaymentMapping!$A$2:$A$11,PaymentMapping!$B$2:$B$11,"Other")</f>
        <v>Cash</v>
      </c>
    </row>
    <row r="4915" spans="1:17" x14ac:dyDescent="0.3">
      <c r="A4915">
        <v>948</v>
      </c>
      <c r="B4915" s="14">
        <v>45033.100763888891</v>
      </c>
      <c r="C4915" t="s">
        <v>14</v>
      </c>
      <c r="D4915">
        <v>283</v>
      </c>
      <c r="E4915">
        <v>2</v>
      </c>
      <c r="F4915">
        <v>1442</v>
      </c>
      <c r="G4915" t="s">
        <v>15</v>
      </c>
      <c r="H4915">
        <v>48</v>
      </c>
      <c r="I4915">
        <v>0</v>
      </c>
      <c r="J4915" t="s">
        <v>17</v>
      </c>
      <c r="K4915">
        <v>0</v>
      </c>
      <c r="L4915">
        <f>YEAR(ecommerce_customer_data_custom_[[#This Row],[Purchase Date]])</f>
        <v>2023</v>
      </c>
      <c r="M4915">
        <f>MONTH(ecommerce_customer_data_custom_[[#This Row],[Purchase Date]])</f>
        <v>4</v>
      </c>
      <c r="N4915" t="str">
        <f>TEXT(ecommerce_customer_data_custom_[[#This Row],[Purchase Date]],"mmmm")</f>
        <v>April</v>
      </c>
      <c r="O4915" t="str">
        <f>VLOOKUP(ecommerce_customer_data_custom_[[#This Row],[Customer Age]],AgeGroupMapping!$A$2:$C$5,3,TRUE)</f>
        <v>Middle-Aged</v>
      </c>
      <c r="P4915" t="str">
        <f>IF(ecommerce_customer_data_custom_[[#This Row],[Returns]]=1,"Returned","Not Returned")</f>
        <v>Not Returned</v>
      </c>
      <c r="Q4915" t="str">
        <f>_xlfn.XLOOKUP(ecommerce_customer_data_custom_[[#This Row],[Payment Method]],PaymentMapping!$A$2:$A$11,PaymentMapping!$B$2:$B$11,"Other")</f>
        <v>Wallet/UPI</v>
      </c>
    </row>
    <row r="4916" spans="1:17" x14ac:dyDescent="0.3">
      <c r="A4916">
        <v>948</v>
      </c>
      <c r="B4916" s="14">
        <v>44959.848599537036</v>
      </c>
      <c r="C4916" t="s">
        <v>18</v>
      </c>
      <c r="D4916">
        <v>486</v>
      </c>
      <c r="E4916">
        <v>5</v>
      </c>
      <c r="F4916">
        <v>332</v>
      </c>
      <c r="G4916" t="s">
        <v>12</v>
      </c>
      <c r="H4916">
        <v>48</v>
      </c>
      <c r="I4916">
        <v>1</v>
      </c>
      <c r="J4916" t="s">
        <v>17</v>
      </c>
      <c r="K4916">
        <v>0</v>
      </c>
      <c r="L4916">
        <f>YEAR(ecommerce_customer_data_custom_[[#This Row],[Purchase Date]])</f>
        <v>2023</v>
      </c>
      <c r="M4916">
        <f>MONTH(ecommerce_customer_data_custom_[[#This Row],[Purchase Date]])</f>
        <v>2</v>
      </c>
      <c r="N4916" t="str">
        <f>TEXT(ecommerce_customer_data_custom_[[#This Row],[Purchase Date]],"mmmm")</f>
        <v>February</v>
      </c>
      <c r="O4916" t="str">
        <f>VLOOKUP(ecommerce_customer_data_custom_[[#This Row],[Customer Age]],AgeGroupMapping!$A$2:$C$5,3,TRUE)</f>
        <v>Middle-Aged</v>
      </c>
      <c r="P4916" t="str">
        <f>IF(ecommerce_customer_data_custom_[[#This Row],[Returns]]=1,"Returned","Not Returned")</f>
        <v>Returned</v>
      </c>
      <c r="Q4916" t="str">
        <f>_xlfn.XLOOKUP(ecommerce_customer_data_custom_[[#This Row],[Payment Method]],PaymentMapping!$A$2:$A$11,PaymentMapping!$B$2:$B$11,"Other")</f>
        <v>Card</v>
      </c>
    </row>
    <row r="4917" spans="1:17" x14ac:dyDescent="0.3">
      <c r="A4917">
        <v>37903</v>
      </c>
      <c r="B4917" s="14">
        <v>44074.053738425922</v>
      </c>
      <c r="C4917" t="s">
        <v>11</v>
      </c>
      <c r="D4917">
        <v>212</v>
      </c>
      <c r="E4917">
        <v>2</v>
      </c>
      <c r="F4917">
        <v>2774</v>
      </c>
      <c r="G4917" t="s">
        <v>15</v>
      </c>
      <c r="H4917">
        <v>21</v>
      </c>
      <c r="I4917">
        <v>0</v>
      </c>
      <c r="J4917" t="s">
        <v>13</v>
      </c>
      <c r="K4917">
        <v>0</v>
      </c>
      <c r="L4917">
        <f>YEAR(ecommerce_customer_data_custom_[[#This Row],[Purchase Date]])</f>
        <v>2020</v>
      </c>
      <c r="M4917">
        <f>MONTH(ecommerce_customer_data_custom_[[#This Row],[Purchase Date]])</f>
        <v>8</v>
      </c>
      <c r="N4917" t="str">
        <f>TEXT(ecommerce_customer_data_custom_[[#This Row],[Purchase Date]],"mmmm")</f>
        <v>August</v>
      </c>
      <c r="O4917" t="str">
        <f>VLOOKUP(ecommerce_customer_data_custom_[[#This Row],[Customer Age]],AgeGroupMapping!$A$2:$C$5,3,TRUE)</f>
        <v>Young</v>
      </c>
      <c r="P4917" t="str">
        <f>IF(ecommerce_customer_data_custom_[[#This Row],[Returns]]=1,"Returned","Not Returned")</f>
        <v>Not Returned</v>
      </c>
      <c r="Q4917" t="str">
        <f>_xlfn.XLOOKUP(ecommerce_customer_data_custom_[[#This Row],[Payment Method]],PaymentMapping!$A$2:$A$11,PaymentMapping!$B$2:$B$11,"Other")</f>
        <v>Wallet/UPI</v>
      </c>
    </row>
    <row r="4918" spans="1:17" x14ac:dyDescent="0.3">
      <c r="A4918">
        <v>37903</v>
      </c>
      <c r="B4918" s="14">
        <v>44559.55636574074</v>
      </c>
      <c r="C4918" t="s">
        <v>14</v>
      </c>
      <c r="D4918">
        <v>248</v>
      </c>
      <c r="E4918">
        <v>1</v>
      </c>
      <c r="F4918">
        <v>1919</v>
      </c>
      <c r="G4918" t="s">
        <v>12</v>
      </c>
      <c r="H4918">
        <v>21</v>
      </c>
      <c r="I4918">
        <v>1</v>
      </c>
      <c r="J4918" t="s">
        <v>13</v>
      </c>
      <c r="K4918">
        <v>0</v>
      </c>
      <c r="L4918">
        <f>YEAR(ecommerce_customer_data_custom_[[#This Row],[Purchase Date]])</f>
        <v>2021</v>
      </c>
      <c r="M4918">
        <f>MONTH(ecommerce_customer_data_custom_[[#This Row],[Purchase Date]])</f>
        <v>12</v>
      </c>
      <c r="N4918" t="str">
        <f>TEXT(ecommerce_customer_data_custom_[[#This Row],[Purchase Date]],"mmmm")</f>
        <v>December</v>
      </c>
      <c r="O4918" t="str">
        <f>VLOOKUP(ecommerce_customer_data_custom_[[#This Row],[Customer Age]],AgeGroupMapping!$A$2:$C$5,3,TRUE)</f>
        <v>Young</v>
      </c>
      <c r="P4918" t="str">
        <f>IF(ecommerce_customer_data_custom_[[#This Row],[Returns]]=1,"Returned","Not Returned")</f>
        <v>Returned</v>
      </c>
      <c r="Q4918" t="str">
        <f>_xlfn.XLOOKUP(ecommerce_customer_data_custom_[[#This Row],[Payment Method]],PaymentMapping!$A$2:$A$11,PaymentMapping!$B$2:$B$11,"Other")</f>
        <v>Card</v>
      </c>
    </row>
    <row r="4919" spans="1:17" x14ac:dyDescent="0.3">
      <c r="A4919">
        <v>37903</v>
      </c>
      <c r="B4919" s="14">
        <v>44702.858518518522</v>
      </c>
      <c r="C4919" t="s">
        <v>16</v>
      </c>
      <c r="D4919">
        <v>225</v>
      </c>
      <c r="E4919">
        <v>5</v>
      </c>
      <c r="F4919">
        <v>4471</v>
      </c>
      <c r="G4919" t="s">
        <v>15</v>
      </c>
      <c r="H4919">
        <v>21</v>
      </c>
      <c r="I4919">
        <v>1</v>
      </c>
      <c r="J4919" t="s">
        <v>13</v>
      </c>
      <c r="K4919">
        <v>0</v>
      </c>
      <c r="L4919">
        <f>YEAR(ecommerce_customer_data_custom_[[#This Row],[Purchase Date]])</f>
        <v>2022</v>
      </c>
      <c r="M4919">
        <f>MONTH(ecommerce_customer_data_custom_[[#This Row],[Purchase Date]])</f>
        <v>5</v>
      </c>
      <c r="N4919" t="str">
        <f>TEXT(ecommerce_customer_data_custom_[[#This Row],[Purchase Date]],"mmmm")</f>
        <v>May</v>
      </c>
      <c r="O4919" t="str">
        <f>VLOOKUP(ecommerce_customer_data_custom_[[#This Row],[Customer Age]],AgeGroupMapping!$A$2:$C$5,3,TRUE)</f>
        <v>Young</v>
      </c>
      <c r="P4919" t="str">
        <f>IF(ecommerce_customer_data_custom_[[#This Row],[Returns]]=1,"Returned","Not Returned")</f>
        <v>Returned</v>
      </c>
      <c r="Q4919" t="str">
        <f>_xlfn.XLOOKUP(ecommerce_customer_data_custom_[[#This Row],[Payment Method]],PaymentMapping!$A$2:$A$11,PaymentMapping!$B$2:$B$11,"Other")</f>
        <v>Wallet/UPI</v>
      </c>
    </row>
    <row r="4920" spans="1:17" x14ac:dyDescent="0.3">
      <c r="A4920">
        <v>37903</v>
      </c>
      <c r="B4920" s="14">
        <v>44961.747928240744</v>
      </c>
      <c r="C4920" t="s">
        <v>16</v>
      </c>
      <c r="D4920">
        <v>85</v>
      </c>
      <c r="E4920">
        <v>2</v>
      </c>
      <c r="F4920">
        <v>4243</v>
      </c>
      <c r="G4920" t="s">
        <v>12</v>
      </c>
      <c r="H4920">
        <v>21</v>
      </c>
      <c r="I4920">
        <v>0</v>
      </c>
      <c r="J4920" t="s">
        <v>13</v>
      </c>
      <c r="K4920">
        <v>0</v>
      </c>
      <c r="L4920">
        <f>YEAR(ecommerce_customer_data_custom_[[#This Row],[Purchase Date]])</f>
        <v>2023</v>
      </c>
      <c r="M4920">
        <f>MONTH(ecommerce_customer_data_custom_[[#This Row],[Purchase Date]])</f>
        <v>2</v>
      </c>
      <c r="N4920" t="str">
        <f>TEXT(ecommerce_customer_data_custom_[[#This Row],[Purchase Date]],"mmmm")</f>
        <v>February</v>
      </c>
      <c r="O4920" t="str">
        <f>VLOOKUP(ecommerce_customer_data_custom_[[#This Row],[Customer Age]],AgeGroupMapping!$A$2:$C$5,3,TRUE)</f>
        <v>Young</v>
      </c>
      <c r="P4920" t="str">
        <f>IF(ecommerce_customer_data_custom_[[#This Row],[Returns]]=1,"Returned","Not Returned")</f>
        <v>Not Returned</v>
      </c>
      <c r="Q4920" t="str">
        <f>_xlfn.XLOOKUP(ecommerce_customer_data_custom_[[#This Row],[Payment Method]],PaymentMapping!$A$2:$A$11,PaymentMapping!$B$2:$B$11,"Other")</f>
        <v>Card</v>
      </c>
    </row>
    <row r="4921" spans="1:17" x14ac:dyDescent="0.3">
      <c r="A4921">
        <v>37903</v>
      </c>
      <c r="B4921" s="14">
        <v>44940.363530092596</v>
      </c>
      <c r="C4921" t="s">
        <v>14</v>
      </c>
      <c r="D4921">
        <v>72</v>
      </c>
      <c r="E4921">
        <v>5</v>
      </c>
      <c r="F4921">
        <v>4787</v>
      </c>
      <c r="G4921" t="s">
        <v>15</v>
      </c>
      <c r="H4921">
        <v>21</v>
      </c>
      <c r="I4921">
        <v>1</v>
      </c>
      <c r="J4921" t="s">
        <v>13</v>
      </c>
      <c r="K4921">
        <v>0</v>
      </c>
      <c r="L4921">
        <f>YEAR(ecommerce_customer_data_custom_[[#This Row],[Purchase Date]])</f>
        <v>2023</v>
      </c>
      <c r="M4921">
        <f>MONTH(ecommerce_customer_data_custom_[[#This Row],[Purchase Date]])</f>
        <v>1</v>
      </c>
      <c r="N4921" t="str">
        <f>TEXT(ecommerce_customer_data_custom_[[#This Row],[Purchase Date]],"mmmm")</f>
        <v>January</v>
      </c>
      <c r="O4921" t="str">
        <f>VLOOKUP(ecommerce_customer_data_custom_[[#This Row],[Customer Age]],AgeGroupMapping!$A$2:$C$5,3,TRUE)</f>
        <v>Young</v>
      </c>
      <c r="P4921" t="str">
        <f>IF(ecommerce_customer_data_custom_[[#This Row],[Returns]]=1,"Returned","Not Returned")</f>
        <v>Returned</v>
      </c>
      <c r="Q4921" t="str">
        <f>_xlfn.XLOOKUP(ecommerce_customer_data_custom_[[#This Row],[Payment Method]],PaymentMapping!$A$2:$A$11,PaymentMapping!$B$2:$B$11,"Other")</f>
        <v>Wallet/UPI</v>
      </c>
    </row>
    <row r="4922" spans="1:17" x14ac:dyDescent="0.3">
      <c r="A4922">
        <v>37903</v>
      </c>
      <c r="B4922" s="14">
        <v>44657.753263888888</v>
      </c>
      <c r="C4922" t="s">
        <v>16</v>
      </c>
      <c r="D4922">
        <v>307</v>
      </c>
      <c r="E4922">
        <v>5</v>
      </c>
      <c r="F4922">
        <v>5082</v>
      </c>
      <c r="G4922" t="s">
        <v>15</v>
      </c>
      <c r="H4922">
        <v>21</v>
      </c>
      <c r="I4922">
        <v>0</v>
      </c>
      <c r="J4922" t="s">
        <v>13</v>
      </c>
      <c r="K4922">
        <v>0</v>
      </c>
      <c r="L4922">
        <f>YEAR(ecommerce_customer_data_custom_[[#This Row],[Purchase Date]])</f>
        <v>2022</v>
      </c>
      <c r="M4922">
        <f>MONTH(ecommerce_customer_data_custom_[[#This Row],[Purchase Date]])</f>
        <v>4</v>
      </c>
      <c r="N4922" t="str">
        <f>TEXT(ecommerce_customer_data_custom_[[#This Row],[Purchase Date]],"mmmm")</f>
        <v>April</v>
      </c>
      <c r="O4922" t="str">
        <f>VLOOKUP(ecommerce_customer_data_custom_[[#This Row],[Customer Age]],AgeGroupMapping!$A$2:$C$5,3,TRUE)</f>
        <v>Young</v>
      </c>
      <c r="P4922" t="str">
        <f>IF(ecommerce_customer_data_custom_[[#This Row],[Returns]]=1,"Returned","Not Returned")</f>
        <v>Not Returned</v>
      </c>
      <c r="Q4922" t="str">
        <f>_xlfn.XLOOKUP(ecommerce_customer_data_custom_[[#This Row],[Payment Method]],PaymentMapping!$A$2:$A$11,PaymentMapping!$B$2:$B$11,"Other")</f>
        <v>Wallet/UPI</v>
      </c>
    </row>
    <row r="4923" spans="1:17" x14ac:dyDescent="0.3">
      <c r="A4923">
        <v>37903</v>
      </c>
      <c r="B4923" s="14">
        <v>43881.697222222225</v>
      </c>
      <c r="C4923" t="s">
        <v>18</v>
      </c>
      <c r="D4923">
        <v>387</v>
      </c>
      <c r="E4923">
        <v>5</v>
      </c>
      <c r="F4923">
        <v>3179</v>
      </c>
      <c r="G4923" t="s">
        <v>12</v>
      </c>
      <c r="H4923">
        <v>21</v>
      </c>
      <c r="I4923">
        <v>1</v>
      </c>
      <c r="J4923" t="s">
        <v>13</v>
      </c>
      <c r="K4923">
        <v>0</v>
      </c>
      <c r="L4923">
        <f>YEAR(ecommerce_customer_data_custom_[[#This Row],[Purchase Date]])</f>
        <v>2020</v>
      </c>
      <c r="M4923">
        <f>MONTH(ecommerce_customer_data_custom_[[#This Row],[Purchase Date]])</f>
        <v>2</v>
      </c>
      <c r="N4923" t="str">
        <f>TEXT(ecommerce_customer_data_custom_[[#This Row],[Purchase Date]],"mmmm")</f>
        <v>February</v>
      </c>
      <c r="O4923" t="str">
        <f>VLOOKUP(ecommerce_customer_data_custom_[[#This Row],[Customer Age]],AgeGroupMapping!$A$2:$C$5,3,TRUE)</f>
        <v>Young</v>
      </c>
      <c r="P4923" t="str">
        <f>IF(ecommerce_customer_data_custom_[[#This Row],[Returns]]=1,"Returned","Not Returned")</f>
        <v>Returned</v>
      </c>
      <c r="Q4923" t="str">
        <f>_xlfn.XLOOKUP(ecommerce_customer_data_custom_[[#This Row],[Payment Method]],PaymentMapping!$A$2:$A$11,PaymentMapping!$B$2:$B$11,"Other")</f>
        <v>Card</v>
      </c>
    </row>
    <row r="4924" spans="1:17" x14ac:dyDescent="0.3">
      <c r="A4924">
        <v>43092</v>
      </c>
      <c r="B4924" s="14">
        <v>44266.397106481483</v>
      </c>
      <c r="C4924" t="s">
        <v>14</v>
      </c>
      <c r="D4924">
        <v>141</v>
      </c>
      <c r="E4924">
        <v>4</v>
      </c>
      <c r="F4924">
        <v>2848</v>
      </c>
      <c r="G4924" t="s">
        <v>15</v>
      </c>
      <c r="H4924">
        <v>42</v>
      </c>
      <c r="I4924">
        <v>1</v>
      </c>
      <c r="J4924" t="s">
        <v>17</v>
      </c>
      <c r="K4924">
        <v>0</v>
      </c>
      <c r="L4924">
        <f>YEAR(ecommerce_customer_data_custom_[[#This Row],[Purchase Date]])</f>
        <v>2021</v>
      </c>
      <c r="M4924">
        <f>MONTH(ecommerce_customer_data_custom_[[#This Row],[Purchase Date]])</f>
        <v>3</v>
      </c>
      <c r="N4924" t="str">
        <f>TEXT(ecommerce_customer_data_custom_[[#This Row],[Purchase Date]],"mmmm")</f>
        <v>March</v>
      </c>
      <c r="O4924" t="str">
        <f>VLOOKUP(ecommerce_customer_data_custom_[[#This Row],[Customer Age]],AgeGroupMapping!$A$2:$C$5,3,TRUE)</f>
        <v>Middle-Aged</v>
      </c>
      <c r="P4924" t="str">
        <f>IF(ecommerce_customer_data_custom_[[#This Row],[Returns]]=1,"Returned","Not Returned")</f>
        <v>Returned</v>
      </c>
      <c r="Q4924" t="str">
        <f>_xlfn.XLOOKUP(ecommerce_customer_data_custom_[[#This Row],[Payment Method]],PaymentMapping!$A$2:$A$11,PaymentMapping!$B$2:$B$11,"Other")</f>
        <v>Wallet/UPI</v>
      </c>
    </row>
    <row r="4925" spans="1:17" x14ac:dyDescent="0.3">
      <c r="A4925">
        <v>43092</v>
      </c>
      <c r="B4925" s="14">
        <v>44187.530787037038</v>
      </c>
      <c r="C4925" t="s">
        <v>18</v>
      </c>
      <c r="D4925">
        <v>231</v>
      </c>
      <c r="E4925">
        <v>2</v>
      </c>
      <c r="F4925">
        <v>4081</v>
      </c>
      <c r="G4925" t="s">
        <v>15</v>
      </c>
      <c r="H4925">
        <v>42</v>
      </c>
      <c r="I4925">
        <v>1</v>
      </c>
      <c r="J4925" t="s">
        <v>17</v>
      </c>
      <c r="K4925">
        <v>0</v>
      </c>
      <c r="L4925">
        <f>YEAR(ecommerce_customer_data_custom_[[#This Row],[Purchase Date]])</f>
        <v>2020</v>
      </c>
      <c r="M4925">
        <f>MONTH(ecommerce_customer_data_custom_[[#This Row],[Purchase Date]])</f>
        <v>12</v>
      </c>
      <c r="N4925" t="str">
        <f>TEXT(ecommerce_customer_data_custom_[[#This Row],[Purchase Date]],"mmmm")</f>
        <v>December</v>
      </c>
      <c r="O4925" t="str">
        <f>VLOOKUP(ecommerce_customer_data_custom_[[#This Row],[Customer Age]],AgeGroupMapping!$A$2:$C$5,3,TRUE)</f>
        <v>Middle-Aged</v>
      </c>
      <c r="P4925" t="str">
        <f>IF(ecommerce_customer_data_custom_[[#This Row],[Returns]]=1,"Returned","Not Returned")</f>
        <v>Returned</v>
      </c>
      <c r="Q4925" t="str">
        <f>_xlfn.XLOOKUP(ecommerce_customer_data_custom_[[#This Row],[Payment Method]],PaymentMapping!$A$2:$A$11,PaymentMapping!$B$2:$B$11,"Other")</f>
        <v>Wallet/UPI</v>
      </c>
    </row>
    <row r="4926" spans="1:17" x14ac:dyDescent="0.3">
      <c r="A4926">
        <v>43092</v>
      </c>
      <c r="B4926" s="14">
        <v>44179.023946759262</v>
      </c>
      <c r="C4926" t="s">
        <v>16</v>
      </c>
      <c r="D4926">
        <v>299</v>
      </c>
      <c r="E4926">
        <v>5</v>
      </c>
      <c r="F4926">
        <v>2347</v>
      </c>
      <c r="G4926" t="s">
        <v>15</v>
      </c>
      <c r="H4926">
        <v>42</v>
      </c>
      <c r="I4926">
        <v>1</v>
      </c>
      <c r="J4926" t="s">
        <v>17</v>
      </c>
      <c r="K4926">
        <v>0</v>
      </c>
      <c r="L4926">
        <f>YEAR(ecommerce_customer_data_custom_[[#This Row],[Purchase Date]])</f>
        <v>2020</v>
      </c>
      <c r="M4926">
        <f>MONTH(ecommerce_customer_data_custom_[[#This Row],[Purchase Date]])</f>
        <v>12</v>
      </c>
      <c r="N4926" t="str">
        <f>TEXT(ecommerce_customer_data_custom_[[#This Row],[Purchase Date]],"mmmm")</f>
        <v>December</v>
      </c>
      <c r="O4926" t="str">
        <f>VLOOKUP(ecommerce_customer_data_custom_[[#This Row],[Customer Age]],AgeGroupMapping!$A$2:$C$5,3,TRUE)</f>
        <v>Middle-Aged</v>
      </c>
      <c r="P4926" t="str">
        <f>IF(ecommerce_customer_data_custom_[[#This Row],[Returns]]=1,"Returned","Not Returned")</f>
        <v>Returned</v>
      </c>
      <c r="Q4926" t="str">
        <f>_xlfn.XLOOKUP(ecommerce_customer_data_custom_[[#This Row],[Payment Method]],PaymentMapping!$A$2:$A$11,PaymentMapping!$B$2:$B$11,"Other")</f>
        <v>Wallet/UPI</v>
      </c>
    </row>
    <row r="4927" spans="1:17" x14ac:dyDescent="0.3">
      <c r="A4927">
        <v>43092</v>
      </c>
      <c r="B4927" s="14">
        <v>44715.751527777778</v>
      </c>
      <c r="C4927" t="s">
        <v>18</v>
      </c>
      <c r="D4927">
        <v>27</v>
      </c>
      <c r="E4927">
        <v>3</v>
      </c>
      <c r="F4927">
        <v>4183</v>
      </c>
      <c r="G4927" t="s">
        <v>12</v>
      </c>
      <c r="H4927">
        <v>42</v>
      </c>
      <c r="I4927">
        <v>1</v>
      </c>
      <c r="J4927" t="s">
        <v>17</v>
      </c>
      <c r="K4927">
        <v>0</v>
      </c>
      <c r="L4927">
        <f>YEAR(ecommerce_customer_data_custom_[[#This Row],[Purchase Date]])</f>
        <v>2022</v>
      </c>
      <c r="M4927">
        <f>MONTH(ecommerce_customer_data_custom_[[#This Row],[Purchase Date]])</f>
        <v>6</v>
      </c>
      <c r="N4927" t="str">
        <f>TEXT(ecommerce_customer_data_custom_[[#This Row],[Purchase Date]],"mmmm")</f>
        <v>June</v>
      </c>
      <c r="O4927" t="str">
        <f>VLOOKUP(ecommerce_customer_data_custom_[[#This Row],[Customer Age]],AgeGroupMapping!$A$2:$C$5,3,TRUE)</f>
        <v>Middle-Aged</v>
      </c>
      <c r="P4927" t="str">
        <f>IF(ecommerce_customer_data_custom_[[#This Row],[Returns]]=1,"Returned","Not Returned")</f>
        <v>Returned</v>
      </c>
      <c r="Q4927" t="str">
        <f>_xlfn.XLOOKUP(ecommerce_customer_data_custom_[[#This Row],[Payment Method]],PaymentMapping!$A$2:$A$11,PaymentMapping!$B$2:$B$11,"Other")</f>
        <v>Card</v>
      </c>
    </row>
    <row r="4928" spans="1:17" x14ac:dyDescent="0.3">
      <c r="A4928">
        <v>44538</v>
      </c>
      <c r="B4928" s="14">
        <v>43844.530810185184</v>
      </c>
      <c r="C4928" t="s">
        <v>18</v>
      </c>
      <c r="D4928">
        <v>157</v>
      </c>
      <c r="E4928">
        <v>3</v>
      </c>
      <c r="F4928">
        <v>1064</v>
      </c>
      <c r="G4928" t="s">
        <v>19</v>
      </c>
      <c r="H4928">
        <v>31</v>
      </c>
      <c r="I4928">
        <v>0</v>
      </c>
      <c r="J4928" t="s">
        <v>13</v>
      </c>
      <c r="K4928">
        <v>0</v>
      </c>
      <c r="L4928">
        <f>YEAR(ecommerce_customer_data_custom_[[#This Row],[Purchase Date]])</f>
        <v>2020</v>
      </c>
      <c r="M4928">
        <f>MONTH(ecommerce_customer_data_custom_[[#This Row],[Purchase Date]])</f>
        <v>1</v>
      </c>
      <c r="N4928" t="str">
        <f>TEXT(ecommerce_customer_data_custom_[[#This Row],[Purchase Date]],"mmmm")</f>
        <v>January</v>
      </c>
      <c r="O4928" t="str">
        <f>VLOOKUP(ecommerce_customer_data_custom_[[#This Row],[Customer Age]],AgeGroupMapping!$A$2:$C$5,3,TRUE)</f>
        <v>Adult</v>
      </c>
      <c r="P4928" t="str">
        <f>IF(ecommerce_customer_data_custom_[[#This Row],[Returns]]=1,"Returned","Not Returned")</f>
        <v>Not Returned</v>
      </c>
      <c r="Q4928" t="str">
        <f>_xlfn.XLOOKUP(ecommerce_customer_data_custom_[[#This Row],[Payment Method]],PaymentMapping!$A$2:$A$11,PaymentMapping!$B$2:$B$11,"Other")</f>
        <v>Cash</v>
      </c>
    </row>
    <row r="4929" spans="1:17" x14ac:dyDescent="0.3">
      <c r="A4929">
        <v>44538</v>
      </c>
      <c r="B4929" s="14">
        <v>44094.978935185187</v>
      </c>
      <c r="C4929" t="s">
        <v>16</v>
      </c>
      <c r="D4929">
        <v>227</v>
      </c>
      <c r="E4929">
        <v>2</v>
      </c>
      <c r="F4929">
        <v>675</v>
      </c>
      <c r="G4929" t="s">
        <v>12</v>
      </c>
      <c r="H4929">
        <v>31</v>
      </c>
      <c r="I4929">
        <v>1</v>
      </c>
      <c r="J4929" t="s">
        <v>13</v>
      </c>
      <c r="K4929">
        <v>0</v>
      </c>
      <c r="L4929">
        <f>YEAR(ecommerce_customer_data_custom_[[#This Row],[Purchase Date]])</f>
        <v>2020</v>
      </c>
      <c r="M4929">
        <f>MONTH(ecommerce_customer_data_custom_[[#This Row],[Purchase Date]])</f>
        <v>9</v>
      </c>
      <c r="N4929" t="str">
        <f>TEXT(ecommerce_customer_data_custom_[[#This Row],[Purchase Date]],"mmmm")</f>
        <v>September</v>
      </c>
      <c r="O4929" t="str">
        <f>VLOOKUP(ecommerce_customer_data_custom_[[#This Row],[Customer Age]],AgeGroupMapping!$A$2:$C$5,3,TRUE)</f>
        <v>Adult</v>
      </c>
      <c r="P4929" t="str">
        <f>IF(ecommerce_customer_data_custom_[[#This Row],[Returns]]=1,"Returned","Not Returned")</f>
        <v>Returned</v>
      </c>
      <c r="Q4929" t="str">
        <f>_xlfn.XLOOKUP(ecommerce_customer_data_custom_[[#This Row],[Payment Method]],PaymentMapping!$A$2:$A$11,PaymentMapping!$B$2:$B$11,"Other")</f>
        <v>Card</v>
      </c>
    </row>
    <row r="4930" spans="1:17" x14ac:dyDescent="0.3">
      <c r="A4930">
        <v>44538</v>
      </c>
      <c r="B4930" s="14">
        <v>44566.100416666668</v>
      </c>
      <c r="C4930" t="s">
        <v>16</v>
      </c>
      <c r="D4930">
        <v>448</v>
      </c>
      <c r="E4930">
        <v>3</v>
      </c>
      <c r="F4930">
        <v>2730</v>
      </c>
      <c r="G4930" t="s">
        <v>15</v>
      </c>
      <c r="H4930">
        <v>31</v>
      </c>
      <c r="I4930">
        <v>0</v>
      </c>
      <c r="J4930" t="s">
        <v>13</v>
      </c>
      <c r="K4930">
        <v>0</v>
      </c>
      <c r="L4930">
        <f>YEAR(ecommerce_customer_data_custom_[[#This Row],[Purchase Date]])</f>
        <v>2022</v>
      </c>
      <c r="M4930">
        <f>MONTH(ecommerce_customer_data_custom_[[#This Row],[Purchase Date]])</f>
        <v>1</v>
      </c>
      <c r="N4930" t="str">
        <f>TEXT(ecommerce_customer_data_custom_[[#This Row],[Purchase Date]],"mmmm")</f>
        <v>January</v>
      </c>
      <c r="O4930" t="str">
        <f>VLOOKUP(ecommerce_customer_data_custom_[[#This Row],[Customer Age]],AgeGroupMapping!$A$2:$C$5,3,TRUE)</f>
        <v>Adult</v>
      </c>
      <c r="P4930" t="str">
        <f>IF(ecommerce_customer_data_custom_[[#This Row],[Returns]]=1,"Returned","Not Returned")</f>
        <v>Not Returned</v>
      </c>
      <c r="Q4930" t="str">
        <f>_xlfn.XLOOKUP(ecommerce_customer_data_custom_[[#This Row],[Payment Method]],PaymentMapping!$A$2:$A$11,PaymentMapping!$B$2:$B$11,"Other")</f>
        <v>Wallet/UPI</v>
      </c>
    </row>
    <row r="4931" spans="1:17" x14ac:dyDescent="0.3">
      <c r="A4931">
        <v>44538</v>
      </c>
      <c r="B4931" s="14">
        <v>44223.538055555553</v>
      </c>
      <c r="C4931" t="s">
        <v>16</v>
      </c>
      <c r="D4931">
        <v>379</v>
      </c>
      <c r="E4931">
        <v>5</v>
      </c>
      <c r="F4931">
        <v>2635</v>
      </c>
      <c r="G4931" t="s">
        <v>19</v>
      </c>
      <c r="H4931">
        <v>31</v>
      </c>
      <c r="I4931">
        <v>1</v>
      </c>
      <c r="J4931" t="s">
        <v>13</v>
      </c>
      <c r="K4931">
        <v>0</v>
      </c>
      <c r="L4931">
        <f>YEAR(ecommerce_customer_data_custom_[[#This Row],[Purchase Date]])</f>
        <v>2021</v>
      </c>
      <c r="M4931">
        <f>MONTH(ecommerce_customer_data_custom_[[#This Row],[Purchase Date]])</f>
        <v>1</v>
      </c>
      <c r="N4931" t="str">
        <f>TEXT(ecommerce_customer_data_custom_[[#This Row],[Purchase Date]],"mmmm")</f>
        <v>January</v>
      </c>
      <c r="O4931" t="str">
        <f>VLOOKUP(ecommerce_customer_data_custom_[[#This Row],[Customer Age]],AgeGroupMapping!$A$2:$C$5,3,TRUE)</f>
        <v>Adult</v>
      </c>
      <c r="P4931" t="str">
        <f>IF(ecommerce_customer_data_custom_[[#This Row],[Returns]]=1,"Returned","Not Returned")</f>
        <v>Returned</v>
      </c>
      <c r="Q4931" t="str">
        <f>_xlfn.XLOOKUP(ecommerce_customer_data_custom_[[#This Row],[Payment Method]],PaymentMapping!$A$2:$A$11,PaymentMapping!$B$2:$B$11,"Other")</f>
        <v>Cash</v>
      </c>
    </row>
    <row r="4932" spans="1:17" x14ac:dyDescent="0.3">
      <c r="A4932">
        <v>44538</v>
      </c>
      <c r="B4932" s="14">
        <v>43851.187743055554</v>
      </c>
      <c r="C4932" t="s">
        <v>11</v>
      </c>
      <c r="D4932">
        <v>464</v>
      </c>
      <c r="E4932">
        <v>1</v>
      </c>
      <c r="F4932">
        <v>2675</v>
      </c>
      <c r="G4932" t="s">
        <v>15</v>
      </c>
      <c r="H4932">
        <v>31</v>
      </c>
      <c r="I4932">
        <v>0</v>
      </c>
      <c r="J4932" t="s">
        <v>13</v>
      </c>
      <c r="K4932">
        <v>0</v>
      </c>
      <c r="L4932">
        <f>YEAR(ecommerce_customer_data_custom_[[#This Row],[Purchase Date]])</f>
        <v>2020</v>
      </c>
      <c r="M4932">
        <f>MONTH(ecommerce_customer_data_custom_[[#This Row],[Purchase Date]])</f>
        <v>1</v>
      </c>
      <c r="N4932" t="str">
        <f>TEXT(ecommerce_customer_data_custom_[[#This Row],[Purchase Date]],"mmmm")</f>
        <v>January</v>
      </c>
      <c r="O4932" t="str">
        <f>VLOOKUP(ecommerce_customer_data_custom_[[#This Row],[Customer Age]],AgeGroupMapping!$A$2:$C$5,3,TRUE)</f>
        <v>Adult</v>
      </c>
      <c r="P4932" t="str">
        <f>IF(ecommerce_customer_data_custom_[[#This Row],[Returns]]=1,"Returned","Not Returned")</f>
        <v>Not Returned</v>
      </c>
      <c r="Q4932" t="str">
        <f>_xlfn.XLOOKUP(ecommerce_customer_data_custom_[[#This Row],[Payment Method]],PaymentMapping!$A$2:$A$11,PaymentMapping!$B$2:$B$11,"Other")</f>
        <v>Wallet/UPI</v>
      </c>
    </row>
    <row r="4933" spans="1:17" x14ac:dyDescent="0.3">
      <c r="A4933">
        <v>44538</v>
      </c>
      <c r="B4933" s="14">
        <v>44460.063321759262</v>
      </c>
      <c r="C4933" t="s">
        <v>11</v>
      </c>
      <c r="D4933">
        <v>164</v>
      </c>
      <c r="E4933">
        <v>2</v>
      </c>
      <c r="F4933">
        <v>247</v>
      </c>
      <c r="G4933" t="s">
        <v>15</v>
      </c>
      <c r="H4933">
        <v>31</v>
      </c>
      <c r="I4933">
        <v>0</v>
      </c>
      <c r="J4933" t="s">
        <v>13</v>
      </c>
      <c r="K4933">
        <v>0</v>
      </c>
      <c r="L4933">
        <f>YEAR(ecommerce_customer_data_custom_[[#This Row],[Purchase Date]])</f>
        <v>2021</v>
      </c>
      <c r="M4933">
        <f>MONTH(ecommerce_customer_data_custom_[[#This Row],[Purchase Date]])</f>
        <v>9</v>
      </c>
      <c r="N4933" t="str">
        <f>TEXT(ecommerce_customer_data_custom_[[#This Row],[Purchase Date]],"mmmm")</f>
        <v>September</v>
      </c>
      <c r="O4933" t="str">
        <f>VLOOKUP(ecommerce_customer_data_custom_[[#This Row],[Customer Age]],AgeGroupMapping!$A$2:$C$5,3,TRUE)</f>
        <v>Adult</v>
      </c>
      <c r="P4933" t="str">
        <f>IF(ecommerce_customer_data_custom_[[#This Row],[Returns]]=1,"Returned","Not Returned")</f>
        <v>Not Returned</v>
      </c>
      <c r="Q4933" t="str">
        <f>_xlfn.XLOOKUP(ecommerce_customer_data_custom_[[#This Row],[Payment Method]],PaymentMapping!$A$2:$A$11,PaymentMapping!$B$2:$B$11,"Other")</f>
        <v>Wallet/UPI</v>
      </c>
    </row>
    <row r="4934" spans="1:17" x14ac:dyDescent="0.3">
      <c r="A4934">
        <v>44538</v>
      </c>
      <c r="B4934" s="14">
        <v>44666.122569444444</v>
      </c>
      <c r="C4934" t="s">
        <v>11</v>
      </c>
      <c r="D4934">
        <v>367</v>
      </c>
      <c r="E4934">
        <v>5</v>
      </c>
      <c r="F4934">
        <v>2422</v>
      </c>
      <c r="G4934" t="s">
        <v>19</v>
      </c>
      <c r="H4934">
        <v>31</v>
      </c>
      <c r="I4934">
        <v>0</v>
      </c>
      <c r="J4934" t="s">
        <v>13</v>
      </c>
      <c r="K4934">
        <v>0</v>
      </c>
      <c r="L4934">
        <f>YEAR(ecommerce_customer_data_custom_[[#This Row],[Purchase Date]])</f>
        <v>2022</v>
      </c>
      <c r="M4934">
        <f>MONTH(ecommerce_customer_data_custom_[[#This Row],[Purchase Date]])</f>
        <v>4</v>
      </c>
      <c r="N4934" t="str">
        <f>TEXT(ecommerce_customer_data_custom_[[#This Row],[Purchase Date]],"mmmm")</f>
        <v>April</v>
      </c>
      <c r="O4934" t="str">
        <f>VLOOKUP(ecommerce_customer_data_custom_[[#This Row],[Customer Age]],AgeGroupMapping!$A$2:$C$5,3,TRUE)</f>
        <v>Adult</v>
      </c>
      <c r="P4934" t="str">
        <f>IF(ecommerce_customer_data_custom_[[#This Row],[Returns]]=1,"Returned","Not Returned")</f>
        <v>Not Returned</v>
      </c>
      <c r="Q4934" t="str">
        <f>_xlfn.XLOOKUP(ecommerce_customer_data_custom_[[#This Row],[Payment Method]],PaymentMapping!$A$2:$A$11,PaymentMapping!$B$2:$B$11,"Other")</f>
        <v>Cash</v>
      </c>
    </row>
    <row r="4935" spans="1:17" x14ac:dyDescent="0.3">
      <c r="A4935">
        <v>44538</v>
      </c>
      <c r="B4935" s="14">
        <v>44154.836608796293</v>
      </c>
      <c r="C4935" t="s">
        <v>11</v>
      </c>
      <c r="D4935">
        <v>234</v>
      </c>
      <c r="E4935">
        <v>5</v>
      </c>
      <c r="F4935">
        <v>2776</v>
      </c>
      <c r="G4935" t="s">
        <v>19</v>
      </c>
      <c r="H4935">
        <v>31</v>
      </c>
      <c r="I4935">
        <v>0</v>
      </c>
      <c r="J4935" t="s">
        <v>13</v>
      </c>
      <c r="K4935">
        <v>0</v>
      </c>
      <c r="L4935">
        <f>YEAR(ecommerce_customer_data_custom_[[#This Row],[Purchase Date]])</f>
        <v>2020</v>
      </c>
      <c r="M4935">
        <f>MONTH(ecommerce_customer_data_custom_[[#This Row],[Purchase Date]])</f>
        <v>11</v>
      </c>
      <c r="N4935" t="str">
        <f>TEXT(ecommerce_customer_data_custom_[[#This Row],[Purchase Date]],"mmmm")</f>
        <v>November</v>
      </c>
      <c r="O4935" t="str">
        <f>VLOOKUP(ecommerce_customer_data_custom_[[#This Row],[Customer Age]],AgeGroupMapping!$A$2:$C$5,3,TRUE)</f>
        <v>Adult</v>
      </c>
      <c r="P4935" t="str">
        <f>IF(ecommerce_customer_data_custom_[[#This Row],[Returns]]=1,"Returned","Not Returned")</f>
        <v>Not Returned</v>
      </c>
      <c r="Q4935" t="str">
        <f>_xlfn.XLOOKUP(ecommerce_customer_data_custom_[[#This Row],[Payment Method]],PaymentMapping!$A$2:$A$11,PaymentMapping!$B$2:$B$11,"Other")</f>
        <v>Cash</v>
      </c>
    </row>
    <row r="4936" spans="1:17" x14ac:dyDescent="0.3">
      <c r="A4936">
        <v>44538</v>
      </c>
      <c r="B4936" s="14">
        <v>45057.290497685186</v>
      </c>
      <c r="C4936" t="s">
        <v>16</v>
      </c>
      <c r="D4936">
        <v>63</v>
      </c>
      <c r="E4936">
        <v>2</v>
      </c>
      <c r="F4936">
        <v>3255</v>
      </c>
      <c r="G4936" t="s">
        <v>15</v>
      </c>
      <c r="H4936">
        <v>31</v>
      </c>
      <c r="I4936">
        <v>1</v>
      </c>
      <c r="J4936" t="s">
        <v>13</v>
      </c>
      <c r="K4936">
        <v>0</v>
      </c>
      <c r="L4936">
        <f>YEAR(ecommerce_customer_data_custom_[[#This Row],[Purchase Date]])</f>
        <v>2023</v>
      </c>
      <c r="M4936">
        <f>MONTH(ecommerce_customer_data_custom_[[#This Row],[Purchase Date]])</f>
        <v>5</v>
      </c>
      <c r="N4936" t="str">
        <f>TEXT(ecommerce_customer_data_custom_[[#This Row],[Purchase Date]],"mmmm")</f>
        <v>May</v>
      </c>
      <c r="O4936" t="str">
        <f>VLOOKUP(ecommerce_customer_data_custom_[[#This Row],[Customer Age]],AgeGroupMapping!$A$2:$C$5,3,TRUE)</f>
        <v>Adult</v>
      </c>
      <c r="P4936" t="str">
        <f>IF(ecommerce_customer_data_custom_[[#This Row],[Returns]]=1,"Returned","Not Returned")</f>
        <v>Returned</v>
      </c>
      <c r="Q4936" t="str">
        <f>_xlfn.XLOOKUP(ecommerce_customer_data_custom_[[#This Row],[Payment Method]],PaymentMapping!$A$2:$A$11,PaymentMapping!$B$2:$B$11,"Other")</f>
        <v>Wallet/UPI</v>
      </c>
    </row>
    <row r="4937" spans="1:17" x14ac:dyDescent="0.3">
      <c r="A4937">
        <v>28244</v>
      </c>
      <c r="B4937" s="14">
        <v>43847.506944444445</v>
      </c>
      <c r="C4937" t="s">
        <v>11</v>
      </c>
      <c r="D4937">
        <v>294</v>
      </c>
      <c r="E4937">
        <v>3</v>
      </c>
      <c r="F4937">
        <v>4069</v>
      </c>
      <c r="G4937" t="s">
        <v>12</v>
      </c>
      <c r="H4937">
        <v>64</v>
      </c>
      <c r="I4937">
        <v>0</v>
      </c>
      <c r="J4937" t="s">
        <v>17</v>
      </c>
      <c r="K4937">
        <v>1</v>
      </c>
      <c r="L4937">
        <f>YEAR(ecommerce_customer_data_custom_[[#This Row],[Purchase Date]])</f>
        <v>2020</v>
      </c>
      <c r="M4937">
        <f>MONTH(ecommerce_customer_data_custom_[[#This Row],[Purchase Date]])</f>
        <v>1</v>
      </c>
      <c r="N4937" t="str">
        <f>TEXT(ecommerce_customer_data_custom_[[#This Row],[Purchase Date]],"mmmm")</f>
        <v>January</v>
      </c>
      <c r="O4937" t="str">
        <f>VLOOKUP(ecommerce_customer_data_custom_[[#This Row],[Customer Age]],AgeGroupMapping!$A$2:$C$5,3,TRUE)</f>
        <v>Senior</v>
      </c>
      <c r="P4937" t="str">
        <f>IF(ecommerce_customer_data_custom_[[#This Row],[Returns]]=1,"Returned","Not Returned")</f>
        <v>Not Returned</v>
      </c>
      <c r="Q4937" t="str">
        <f>_xlfn.XLOOKUP(ecommerce_customer_data_custom_[[#This Row],[Payment Method]],PaymentMapping!$A$2:$A$11,PaymentMapping!$B$2:$B$11,"Other")</f>
        <v>Card</v>
      </c>
    </row>
    <row r="4938" spans="1:17" x14ac:dyDescent="0.3">
      <c r="A4938">
        <v>28244</v>
      </c>
      <c r="B4938" s="14">
        <v>43871.242604166669</v>
      </c>
      <c r="C4938" t="s">
        <v>14</v>
      </c>
      <c r="D4938">
        <v>304</v>
      </c>
      <c r="E4938">
        <v>1</v>
      </c>
      <c r="F4938">
        <v>831</v>
      </c>
      <c r="G4938" t="s">
        <v>12</v>
      </c>
      <c r="H4938">
        <v>64</v>
      </c>
      <c r="I4938">
        <v>0</v>
      </c>
      <c r="J4938" t="s">
        <v>17</v>
      </c>
      <c r="K4938">
        <v>1</v>
      </c>
      <c r="L4938">
        <f>YEAR(ecommerce_customer_data_custom_[[#This Row],[Purchase Date]])</f>
        <v>2020</v>
      </c>
      <c r="M4938">
        <f>MONTH(ecommerce_customer_data_custom_[[#This Row],[Purchase Date]])</f>
        <v>2</v>
      </c>
      <c r="N4938" t="str">
        <f>TEXT(ecommerce_customer_data_custom_[[#This Row],[Purchase Date]],"mmmm")</f>
        <v>February</v>
      </c>
      <c r="O4938" t="str">
        <f>VLOOKUP(ecommerce_customer_data_custom_[[#This Row],[Customer Age]],AgeGroupMapping!$A$2:$C$5,3,TRUE)</f>
        <v>Senior</v>
      </c>
      <c r="P4938" t="str">
        <f>IF(ecommerce_customer_data_custom_[[#This Row],[Returns]]=1,"Returned","Not Returned")</f>
        <v>Not Returned</v>
      </c>
      <c r="Q4938" t="str">
        <f>_xlfn.XLOOKUP(ecommerce_customer_data_custom_[[#This Row],[Payment Method]],PaymentMapping!$A$2:$A$11,PaymentMapping!$B$2:$B$11,"Other")</f>
        <v>Card</v>
      </c>
    </row>
    <row r="4939" spans="1:17" x14ac:dyDescent="0.3">
      <c r="A4939">
        <v>28244</v>
      </c>
      <c r="B4939" s="14">
        <v>44312.388842592591</v>
      </c>
      <c r="C4939" t="s">
        <v>11</v>
      </c>
      <c r="D4939">
        <v>180</v>
      </c>
      <c r="E4939">
        <v>1</v>
      </c>
      <c r="F4939">
        <v>3326</v>
      </c>
      <c r="G4939" t="s">
        <v>15</v>
      </c>
      <c r="H4939">
        <v>64</v>
      </c>
      <c r="I4939">
        <v>1</v>
      </c>
      <c r="J4939" t="s">
        <v>17</v>
      </c>
      <c r="K4939">
        <v>1</v>
      </c>
      <c r="L4939">
        <f>YEAR(ecommerce_customer_data_custom_[[#This Row],[Purchase Date]])</f>
        <v>2021</v>
      </c>
      <c r="M4939">
        <f>MONTH(ecommerce_customer_data_custom_[[#This Row],[Purchase Date]])</f>
        <v>4</v>
      </c>
      <c r="N4939" t="str">
        <f>TEXT(ecommerce_customer_data_custom_[[#This Row],[Purchase Date]],"mmmm")</f>
        <v>April</v>
      </c>
      <c r="O4939" t="str">
        <f>VLOOKUP(ecommerce_customer_data_custom_[[#This Row],[Customer Age]],AgeGroupMapping!$A$2:$C$5,3,TRUE)</f>
        <v>Senior</v>
      </c>
      <c r="P4939" t="str">
        <f>IF(ecommerce_customer_data_custom_[[#This Row],[Returns]]=1,"Returned","Not Returned")</f>
        <v>Returned</v>
      </c>
      <c r="Q4939" t="str">
        <f>_xlfn.XLOOKUP(ecommerce_customer_data_custom_[[#This Row],[Payment Method]],PaymentMapping!$A$2:$A$11,PaymentMapping!$B$2:$B$11,"Other")</f>
        <v>Wallet/UPI</v>
      </c>
    </row>
    <row r="4940" spans="1:17" x14ac:dyDescent="0.3">
      <c r="A4940">
        <v>28244</v>
      </c>
      <c r="B4940" s="14">
        <v>44947.790509259263</v>
      </c>
      <c r="C4940" t="s">
        <v>16</v>
      </c>
      <c r="D4940">
        <v>178</v>
      </c>
      <c r="E4940">
        <v>1</v>
      </c>
      <c r="F4940">
        <v>865</v>
      </c>
      <c r="G4940" t="s">
        <v>15</v>
      </c>
      <c r="H4940">
        <v>64</v>
      </c>
      <c r="I4940">
        <v>1</v>
      </c>
      <c r="J4940" t="s">
        <v>17</v>
      </c>
      <c r="K4940">
        <v>1</v>
      </c>
      <c r="L4940">
        <f>YEAR(ecommerce_customer_data_custom_[[#This Row],[Purchase Date]])</f>
        <v>2023</v>
      </c>
      <c r="M4940">
        <f>MONTH(ecommerce_customer_data_custom_[[#This Row],[Purchase Date]])</f>
        <v>1</v>
      </c>
      <c r="N4940" t="str">
        <f>TEXT(ecommerce_customer_data_custom_[[#This Row],[Purchase Date]],"mmmm")</f>
        <v>January</v>
      </c>
      <c r="O4940" t="str">
        <f>VLOOKUP(ecommerce_customer_data_custom_[[#This Row],[Customer Age]],AgeGroupMapping!$A$2:$C$5,3,TRUE)</f>
        <v>Senior</v>
      </c>
      <c r="P4940" t="str">
        <f>IF(ecommerce_customer_data_custom_[[#This Row],[Returns]]=1,"Returned","Not Returned")</f>
        <v>Returned</v>
      </c>
      <c r="Q4940" t="str">
        <f>_xlfn.XLOOKUP(ecommerce_customer_data_custom_[[#This Row],[Payment Method]],PaymentMapping!$A$2:$A$11,PaymentMapping!$B$2:$B$11,"Other")</f>
        <v>Wallet/UPI</v>
      </c>
    </row>
    <row r="4941" spans="1:17" x14ac:dyDescent="0.3">
      <c r="A4941">
        <v>28244</v>
      </c>
      <c r="B4941" s="14">
        <v>44758.536909722221</v>
      </c>
      <c r="C4941" t="s">
        <v>11</v>
      </c>
      <c r="D4941">
        <v>57</v>
      </c>
      <c r="E4941">
        <v>3</v>
      </c>
      <c r="F4941">
        <v>3879</v>
      </c>
      <c r="G4941" t="s">
        <v>19</v>
      </c>
      <c r="H4941">
        <v>64</v>
      </c>
      <c r="I4941">
        <v>0</v>
      </c>
      <c r="J4941" t="s">
        <v>17</v>
      </c>
      <c r="K4941">
        <v>1</v>
      </c>
      <c r="L4941">
        <f>YEAR(ecommerce_customer_data_custom_[[#This Row],[Purchase Date]])</f>
        <v>2022</v>
      </c>
      <c r="M4941">
        <f>MONTH(ecommerce_customer_data_custom_[[#This Row],[Purchase Date]])</f>
        <v>7</v>
      </c>
      <c r="N4941" t="str">
        <f>TEXT(ecommerce_customer_data_custom_[[#This Row],[Purchase Date]],"mmmm")</f>
        <v>July</v>
      </c>
      <c r="O4941" t="str">
        <f>VLOOKUP(ecommerce_customer_data_custom_[[#This Row],[Customer Age]],AgeGroupMapping!$A$2:$C$5,3,TRUE)</f>
        <v>Senior</v>
      </c>
      <c r="P4941" t="str">
        <f>IF(ecommerce_customer_data_custom_[[#This Row],[Returns]]=1,"Returned","Not Returned")</f>
        <v>Not Returned</v>
      </c>
      <c r="Q4941" t="str">
        <f>_xlfn.XLOOKUP(ecommerce_customer_data_custom_[[#This Row],[Payment Method]],PaymentMapping!$A$2:$A$11,PaymentMapping!$B$2:$B$11,"Other")</f>
        <v>Cash</v>
      </c>
    </row>
    <row r="4942" spans="1:17" x14ac:dyDescent="0.3">
      <c r="A4942">
        <v>28412</v>
      </c>
      <c r="B4942" s="14">
        <v>44061.500428240739</v>
      </c>
      <c r="C4942" t="s">
        <v>16</v>
      </c>
      <c r="D4942">
        <v>178</v>
      </c>
      <c r="E4942">
        <v>1</v>
      </c>
      <c r="F4942">
        <v>5192</v>
      </c>
      <c r="G4942" t="s">
        <v>19</v>
      </c>
      <c r="H4942">
        <v>49</v>
      </c>
      <c r="I4942">
        <v>1</v>
      </c>
      <c r="J4942" t="s">
        <v>17</v>
      </c>
      <c r="K4942">
        <v>0</v>
      </c>
      <c r="L4942">
        <f>YEAR(ecommerce_customer_data_custom_[[#This Row],[Purchase Date]])</f>
        <v>2020</v>
      </c>
      <c r="M4942">
        <f>MONTH(ecommerce_customer_data_custom_[[#This Row],[Purchase Date]])</f>
        <v>8</v>
      </c>
      <c r="N4942" t="str">
        <f>TEXT(ecommerce_customer_data_custom_[[#This Row],[Purchase Date]],"mmmm")</f>
        <v>August</v>
      </c>
      <c r="O4942" t="str">
        <f>VLOOKUP(ecommerce_customer_data_custom_[[#This Row],[Customer Age]],AgeGroupMapping!$A$2:$C$5,3,TRUE)</f>
        <v>Middle-Aged</v>
      </c>
      <c r="P4942" t="str">
        <f>IF(ecommerce_customer_data_custom_[[#This Row],[Returns]]=1,"Returned","Not Returned")</f>
        <v>Returned</v>
      </c>
      <c r="Q4942" t="str">
        <f>_xlfn.XLOOKUP(ecommerce_customer_data_custom_[[#This Row],[Payment Method]],PaymentMapping!$A$2:$A$11,PaymentMapping!$B$2:$B$11,"Other")</f>
        <v>Cash</v>
      </c>
    </row>
    <row r="4943" spans="1:17" x14ac:dyDescent="0.3">
      <c r="A4943">
        <v>28412</v>
      </c>
      <c r="B4943" s="14">
        <v>45174.191041666665</v>
      </c>
      <c r="C4943" t="s">
        <v>14</v>
      </c>
      <c r="D4943">
        <v>111</v>
      </c>
      <c r="E4943">
        <v>3</v>
      </c>
      <c r="F4943">
        <v>510</v>
      </c>
      <c r="G4943" t="s">
        <v>15</v>
      </c>
      <c r="H4943">
        <v>49</v>
      </c>
      <c r="I4943">
        <v>0</v>
      </c>
      <c r="J4943" t="s">
        <v>17</v>
      </c>
      <c r="K4943">
        <v>0</v>
      </c>
      <c r="L4943">
        <f>YEAR(ecommerce_customer_data_custom_[[#This Row],[Purchase Date]])</f>
        <v>2023</v>
      </c>
      <c r="M4943">
        <f>MONTH(ecommerce_customer_data_custom_[[#This Row],[Purchase Date]])</f>
        <v>9</v>
      </c>
      <c r="N4943" t="str">
        <f>TEXT(ecommerce_customer_data_custom_[[#This Row],[Purchase Date]],"mmmm")</f>
        <v>September</v>
      </c>
      <c r="O4943" t="str">
        <f>VLOOKUP(ecommerce_customer_data_custom_[[#This Row],[Customer Age]],AgeGroupMapping!$A$2:$C$5,3,TRUE)</f>
        <v>Middle-Aged</v>
      </c>
      <c r="P4943" t="str">
        <f>IF(ecommerce_customer_data_custom_[[#This Row],[Returns]]=1,"Returned","Not Returned")</f>
        <v>Not Returned</v>
      </c>
      <c r="Q4943" t="str">
        <f>_xlfn.XLOOKUP(ecommerce_customer_data_custom_[[#This Row],[Payment Method]],PaymentMapping!$A$2:$A$11,PaymentMapping!$B$2:$B$11,"Other")</f>
        <v>Wallet/UPI</v>
      </c>
    </row>
    <row r="4944" spans="1:17" x14ac:dyDescent="0.3">
      <c r="A4944">
        <v>28412</v>
      </c>
      <c r="B4944" s="14">
        <v>45105.192303240743</v>
      </c>
      <c r="C4944" t="s">
        <v>16</v>
      </c>
      <c r="D4944">
        <v>207</v>
      </c>
      <c r="E4944">
        <v>5</v>
      </c>
      <c r="F4944">
        <v>4201</v>
      </c>
      <c r="G4944" t="s">
        <v>15</v>
      </c>
      <c r="H4944">
        <v>49</v>
      </c>
      <c r="I4944">
        <v>0</v>
      </c>
      <c r="J4944" t="s">
        <v>17</v>
      </c>
      <c r="K4944">
        <v>0</v>
      </c>
      <c r="L4944">
        <f>YEAR(ecommerce_customer_data_custom_[[#This Row],[Purchase Date]])</f>
        <v>2023</v>
      </c>
      <c r="M4944">
        <f>MONTH(ecommerce_customer_data_custom_[[#This Row],[Purchase Date]])</f>
        <v>6</v>
      </c>
      <c r="N4944" t="str">
        <f>TEXT(ecommerce_customer_data_custom_[[#This Row],[Purchase Date]],"mmmm")</f>
        <v>June</v>
      </c>
      <c r="O4944" t="str">
        <f>VLOOKUP(ecommerce_customer_data_custom_[[#This Row],[Customer Age]],AgeGroupMapping!$A$2:$C$5,3,TRUE)</f>
        <v>Middle-Aged</v>
      </c>
      <c r="P4944" t="str">
        <f>IF(ecommerce_customer_data_custom_[[#This Row],[Returns]]=1,"Returned","Not Returned")</f>
        <v>Not Returned</v>
      </c>
      <c r="Q4944" t="str">
        <f>_xlfn.XLOOKUP(ecommerce_customer_data_custom_[[#This Row],[Payment Method]],PaymentMapping!$A$2:$A$11,PaymentMapping!$B$2:$B$11,"Other")</f>
        <v>Wallet/UPI</v>
      </c>
    </row>
    <row r="4945" spans="1:17" x14ac:dyDescent="0.3">
      <c r="A4945">
        <v>28412</v>
      </c>
      <c r="B4945" s="14">
        <v>44648.965671296297</v>
      </c>
      <c r="C4945" t="s">
        <v>11</v>
      </c>
      <c r="D4945">
        <v>203</v>
      </c>
      <c r="E4945">
        <v>3</v>
      </c>
      <c r="F4945">
        <v>1982</v>
      </c>
      <c r="G4945" t="s">
        <v>20</v>
      </c>
      <c r="H4945">
        <v>49</v>
      </c>
      <c r="I4945">
        <v>1</v>
      </c>
      <c r="J4945" t="s">
        <v>17</v>
      </c>
      <c r="K4945">
        <v>0</v>
      </c>
      <c r="L4945">
        <f>YEAR(ecommerce_customer_data_custom_[[#This Row],[Purchase Date]])</f>
        <v>2022</v>
      </c>
      <c r="M4945">
        <f>MONTH(ecommerce_customer_data_custom_[[#This Row],[Purchase Date]])</f>
        <v>3</v>
      </c>
      <c r="N4945" t="str">
        <f>TEXT(ecommerce_customer_data_custom_[[#This Row],[Purchase Date]],"mmmm")</f>
        <v>March</v>
      </c>
      <c r="O4945" t="str">
        <f>VLOOKUP(ecommerce_customer_data_custom_[[#This Row],[Customer Age]],AgeGroupMapping!$A$2:$C$5,3,TRUE)</f>
        <v>Middle-Aged</v>
      </c>
      <c r="P4945" t="str">
        <f>IF(ecommerce_customer_data_custom_[[#This Row],[Returns]]=1,"Returned","Not Returned")</f>
        <v>Returned</v>
      </c>
      <c r="Q4945" t="str">
        <f>_xlfn.XLOOKUP(ecommerce_customer_data_custom_[[#This Row],[Payment Method]],PaymentMapping!$A$2:$A$11,PaymentMapping!$B$2:$B$11,"Other")</f>
        <v>Other</v>
      </c>
    </row>
    <row r="4946" spans="1:17" x14ac:dyDescent="0.3">
      <c r="A4946">
        <v>28412</v>
      </c>
      <c r="B4946" s="14">
        <v>44510.895127314812</v>
      </c>
      <c r="C4946" t="s">
        <v>14</v>
      </c>
      <c r="D4946">
        <v>51</v>
      </c>
      <c r="E4946">
        <v>2</v>
      </c>
      <c r="F4946">
        <v>3105</v>
      </c>
      <c r="G4946" t="s">
        <v>20</v>
      </c>
      <c r="H4946">
        <v>49</v>
      </c>
      <c r="I4946">
        <v>0</v>
      </c>
      <c r="J4946" t="s">
        <v>17</v>
      </c>
      <c r="K4946">
        <v>0</v>
      </c>
      <c r="L4946">
        <f>YEAR(ecommerce_customer_data_custom_[[#This Row],[Purchase Date]])</f>
        <v>2021</v>
      </c>
      <c r="M4946">
        <f>MONTH(ecommerce_customer_data_custom_[[#This Row],[Purchase Date]])</f>
        <v>11</v>
      </c>
      <c r="N4946" t="str">
        <f>TEXT(ecommerce_customer_data_custom_[[#This Row],[Purchase Date]],"mmmm")</f>
        <v>November</v>
      </c>
      <c r="O4946" t="str">
        <f>VLOOKUP(ecommerce_customer_data_custom_[[#This Row],[Customer Age]],AgeGroupMapping!$A$2:$C$5,3,TRUE)</f>
        <v>Middle-Aged</v>
      </c>
      <c r="P4946" t="str">
        <f>IF(ecommerce_customer_data_custom_[[#This Row],[Returns]]=1,"Returned","Not Returned")</f>
        <v>Not Returned</v>
      </c>
      <c r="Q4946" t="str">
        <f>_xlfn.XLOOKUP(ecommerce_customer_data_custom_[[#This Row],[Payment Method]],PaymentMapping!$A$2:$A$11,PaymentMapping!$B$2:$B$11,"Other")</f>
        <v>Other</v>
      </c>
    </row>
    <row r="4947" spans="1:17" x14ac:dyDescent="0.3">
      <c r="A4947">
        <v>28412</v>
      </c>
      <c r="B4947" s="14">
        <v>44166.209131944444</v>
      </c>
      <c r="C4947" t="s">
        <v>18</v>
      </c>
      <c r="D4947">
        <v>427</v>
      </c>
      <c r="E4947">
        <v>2</v>
      </c>
      <c r="F4947">
        <v>4505</v>
      </c>
      <c r="G4947" t="s">
        <v>15</v>
      </c>
      <c r="H4947">
        <v>49</v>
      </c>
      <c r="I4947">
        <v>1</v>
      </c>
      <c r="J4947" t="s">
        <v>17</v>
      </c>
      <c r="K4947">
        <v>0</v>
      </c>
      <c r="L4947">
        <f>YEAR(ecommerce_customer_data_custom_[[#This Row],[Purchase Date]])</f>
        <v>2020</v>
      </c>
      <c r="M4947">
        <f>MONTH(ecommerce_customer_data_custom_[[#This Row],[Purchase Date]])</f>
        <v>12</v>
      </c>
      <c r="N4947" t="str">
        <f>TEXT(ecommerce_customer_data_custom_[[#This Row],[Purchase Date]],"mmmm")</f>
        <v>December</v>
      </c>
      <c r="O4947" t="str">
        <f>VLOOKUP(ecommerce_customer_data_custom_[[#This Row],[Customer Age]],AgeGroupMapping!$A$2:$C$5,3,TRUE)</f>
        <v>Middle-Aged</v>
      </c>
      <c r="P4947" t="str">
        <f>IF(ecommerce_customer_data_custom_[[#This Row],[Returns]]=1,"Returned","Not Returned")</f>
        <v>Returned</v>
      </c>
      <c r="Q4947" t="str">
        <f>_xlfn.XLOOKUP(ecommerce_customer_data_custom_[[#This Row],[Payment Method]],PaymentMapping!$A$2:$A$11,PaymentMapping!$B$2:$B$11,"Other")</f>
        <v>Wallet/UPI</v>
      </c>
    </row>
    <row r="4948" spans="1:17" x14ac:dyDescent="0.3">
      <c r="A4948">
        <v>35874</v>
      </c>
      <c r="B4948" s="14">
        <v>43877.794907407406</v>
      </c>
      <c r="C4948" t="s">
        <v>14</v>
      </c>
      <c r="D4948">
        <v>354</v>
      </c>
      <c r="E4948">
        <v>2</v>
      </c>
      <c r="F4948">
        <v>3770</v>
      </c>
      <c r="G4948" t="s">
        <v>19</v>
      </c>
      <c r="H4948">
        <v>22</v>
      </c>
      <c r="I4948">
        <v>1</v>
      </c>
      <c r="J4948" t="s">
        <v>13</v>
      </c>
      <c r="K4948">
        <v>0</v>
      </c>
      <c r="L4948">
        <f>YEAR(ecommerce_customer_data_custom_[[#This Row],[Purchase Date]])</f>
        <v>2020</v>
      </c>
      <c r="M4948">
        <f>MONTH(ecommerce_customer_data_custom_[[#This Row],[Purchase Date]])</f>
        <v>2</v>
      </c>
      <c r="N4948" t="str">
        <f>TEXT(ecommerce_customer_data_custom_[[#This Row],[Purchase Date]],"mmmm")</f>
        <v>February</v>
      </c>
      <c r="O4948" t="str">
        <f>VLOOKUP(ecommerce_customer_data_custom_[[#This Row],[Customer Age]],AgeGroupMapping!$A$2:$C$5,3,TRUE)</f>
        <v>Young</v>
      </c>
      <c r="P4948" t="str">
        <f>IF(ecommerce_customer_data_custom_[[#This Row],[Returns]]=1,"Returned","Not Returned")</f>
        <v>Returned</v>
      </c>
      <c r="Q4948" t="str">
        <f>_xlfn.XLOOKUP(ecommerce_customer_data_custom_[[#This Row],[Payment Method]],PaymentMapping!$A$2:$A$11,PaymentMapping!$B$2:$B$11,"Other")</f>
        <v>Cash</v>
      </c>
    </row>
    <row r="4949" spans="1:17" x14ac:dyDescent="0.3">
      <c r="A4949">
        <v>35874</v>
      </c>
      <c r="B4949" s="14">
        <v>44923.304305555554</v>
      </c>
      <c r="C4949" t="s">
        <v>16</v>
      </c>
      <c r="D4949">
        <v>378</v>
      </c>
      <c r="E4949">
        <v>4</v>
      </c>
      <c r="F4949">
        <v>4602</v>
      </c>
      <c r="G4949" t="s">
        <v>15</v>
      </c>
      <c r="H4949">
        <v>22</v>
      </c>
      <c r="I4949">
        <v>1</v>
      </c>
      <c r="J4949" t="s">
        <v>13</v>
      </c>
      <c r="K4949">
        <v>0</v>
      </c>
      <c r="L4949">
        <f>YEAR(ecommerce_customer_data_custom_[[#This Row],[Purchase Date]])</f>
        <v>2022</v>
      </c>
      <c r="M4949">
        <f>MONTH(ecommerce_customer_data_custom_[[#This Row],[Purchase Date]])</f>
        <v>12</v>
      </c>
      <c r="N4949" t="str">
        <f>TEXT(ecommerce_customer_data_custom_[[#This Row],[Purchase Date]],"mmmm")</f>
        <v>December</v>
      </c>
      <c r="O4949" t="str">
        <f>VLOOKUP(ecommerce_customer_data_custom_[[#This Row],[Customer Age]],AgeGroupMapping!$A$2:$C$5,3,TRUE)</f>
        <v>Young</v>
      </c>
      <c r="P4949" t="str">
        <f>IF(ecommerce_customer_data_custom_[[#This Row],[Returns]]=1,"Returned","Not Returned")</f>
        <v>Returned</v>
      </c>
      <c r="Q4949" t="str">
        <f>_xlfn.XLOOKUP(ecommerce_customer_data_custom_[[#This Row],[Payment Method]],PaymentMapping!$A$2:$A$11,PaymentMapping!$B$2:$B$11,"Other")</f>
        <v>Wallet/UPI</v>
      </c>
    </row>
    <row r="4950" spans="1:17" x14ac:dyDescent="0.3">
      <c r="A4950">
        <v>35874</v>
      </c>
      <c r="B4950" s="14">
        <v>44684.193495370368</v>
      </c>
      <c r="C4950" t="s">
        <v>11</v>
      </c>
      <c r="D4950">
        <v>478</v>
      </c>
      <c r="E4950">
        <v>4</v>
      </c>
      <c r="F4950">
        <v>499</v>
      </c>
      <c r="G4950" t="s">
        <v>12</v>
      </c>
      <c r="H4950">
        <v>22</v>
      </c>
      <c r="I4950">
        <v>1</v>
      </c>
      <c r="J4950" t="s">
        <v>13</v>
      </c>
      <c r="K4950">
        <v>0</v>
      </c>
      <c r="L4950">
        <f>YEAR(ecommerce_customer_data_custom_[[#This Row],[Purchase Date]])</f>
        <v>2022</v>
      </c>
      <c r="M4950">
        <f>MONTH(ecommerce_customer_data_custom_[[#This Row],[Purchase Date]])</f>
        <v>5</v>
      </c>
      <c r="N4950" t="str">
        <f>TEXT(ecommerce_customer_data_custom_[[#This Row],[Purchase Date]],"mmmm")</f>
        <v>May</v>
      </c>
      <c r="O4950" t="str">
        <f>VLOOKUP(ecommerce_customer_data_custom_[[#This Row],[Customer Age]],AgeGroupMapping!$A$2:$C$5,3,TRUE)</f>
        <v>Young</v>
      </c>
      <c r="P4950" t="str">
        <f>IF(ecommerce_customer_data_custom_[[#This Row],[Returns]]=1,"Returned","Not Returned")</f>
        <v>Returned</v>
      </c>
      <c r="Q4950" t="str">
        <f>_xlfn.XLOOKUP(ecommerce_customer_data_custom_[[#This Row],[Payment Method]],PaymentMapping!$A$2:$A$11,PaymentMapping!$B$2:$B$11,"Other")</f>
        <v>Card</v>
      </c>
    </row>
    <row r="4951" spans="1:17" x14ac:dyDescent="0.3">
      <c r="A4951">
        <v>35874</v>
      </c>
      <c r="B4951" s="14">
        <v>43977.41673611111</v>
      </c>
      <c r="C4951" t="s">
        <v>18</v>
      </c>
      <c r="D4951">
        <v>226</v>
      </c>
      <c r="E4951">
        <v>2</v>
      </c>
      <c r="F4951">
        <v>1719</v>
      </c>
      <c r="G4951" t="s">
        <v>20</v>
      </c>
      <c r="H4951">
        <v>22</v>
      </c>
      <c r="I4951">
        <v>1</v>
      </c>
      <c r="J4951" t="s">
        <v>13</v>
      </c>
      <c r="K4951">
        <v>0</v>
      </c>
      <c r="L4951">
        <f>YEAR(ecommerce_customer_data_custom_[[#This Row],[Purchase Date]])</f>
        <v>2020</v>
      </c>
      <c r="M4951">
        <f>MONTH(ecommerce_customer_data_custom_[[#This Row],[Purchase Date]])</f>
        <v>5</v>
      </c>
      <c r="N4951" t="str">
        <f>TEXT(ecommerce_customer_data_custom_[[#This Row],[Purchase Date]],"mmmm")</f>
        <v>May</v>
      </c>
      <c r="O4951" t="str">
        <f>VLOOKUP(ecommerce_customer_data_custom_[[#This Row],[Customer Age]],AgeGroupMapping!$A$2:$C$5,3,TRUE)</f>
        <v>Young</v>
      </c>
      <c r="P4951" t="str">
        <f>IF(ecommerce_customer_data_custom_[[#This Row],[Returns]]=1,"Returned","Not Returned")</f>
        <v>Returned</v>
      </c>
      <c r="Q4951" t="str">
        <f>_xlfn.XLOOKUP(ecommerce_customer_data_custom_[[#This Row],[Payment Method]],PaymentMapping!$A$2:$A$11,PaymentMapping!$B$2:$B$11,"Other")</f>
        <v>Other</v>
      </c>
    </row>
    <row r="4952" spans="1:17" x14ac:dyDescent="0.3">
      <c r="A4952">
        <v>35874</v>
      </c>
      <c r="B4952" s="14">
        <v>44219.390902777777</v>
      </c>
      <c r="C4952" t="s">
        <v>11</v>
      </c>
      <c r="D4952">
        <v>173</v>
      </c>
      <c r="E4952">
        <v>3</v>
      </c>
      <c r="F4952">
        <v>2223</v>
      </c>
      <c r="G4952" t="s">
        <v>12</v>
      </c>
      <c r="H4952">
        <v>22</v>
      </c>
      <c r="I4952">
        <v>0</v>
      </c>
      <c r="J4952" t="s">
        <v>13</v>
      </c>
      <c r="K4952">
        <v>0</v>
      </c>
      <c r="L4952">
        <f>YEAR(ecommerce_customer_data_custom_[[#This Row],[Purchase Date]])</f>
        <v>2021</v>
      </c>
      <c r="M4952">
        <f>MONTH(ecommerce_customer_data_custom_[[#This Row],[Purchase Date]])</f>
        <v>1</v>
      </c>
      <c r="N4952" t="str">
        <f>TEXT(ecommerce_customer_data_custom_[[#This Row],[Purchase Date]],"mmmm")</f>
        <v>January</v>
      </c>
      <c r="O4952" t="str">
        <f>VLOOKUP(ecommerce_customer_data_custom_[[#This Row],[Customer Age]],AgeGroupMapping!$A$2:$C$5,3,TRUE)</f>
        <v>Young</v>
      </c>
      <c r="P4952" t="str">
        <f>IF(ecommerce_customer_data_custom_[[#This Row],[Returns]]=1,"Returned","Not Returned")</f>
        <v>Not Returned</v>
      </c>
      <c r="Q4952" t="str">
        <f>_xlfn.XLOOKUP(ecommerce_customer_data_custom_[[#This Row],[Payment Method]],PaymentMapping!$A$2:$A$11,PaymentMapping!$B$2:$B$11,"Other")</f>
        <v>Card</v>
      </c>
    </row>
    <row r="4953" spans="1:17" x14ac:dyDescent="0.3">
      <c r="A4953">
        <v>11652</v>
      </c>
      <c r="B4953" s="14">
        <v>44205.465439814812</v>
      </c>
      <c r="C4953" t="s">
        <v>14</v>
      </c>
      <c r="D4953">
        <v>344</v>
      </c>
      <c r="E4953">
        <v>5</v>
      </c>
      <c r="F4953">
        <v>4007</v>
      </c>
      <c r="G4953" t="s">
        <v>12</v>
      </c>
      <c r="H4953">
        <v>62</v>
      </c>
      <c r="I4953">
        <v>0</v>
      </c>
      <c r="J4953" t="s">
        <v>13</v>
      </c>
      <c r="K4953">
        <v>0</v>
      </c>
      <c r="L4953">
        <f>YEAR(ecommerce_customer_data_custom_[[#This Row],[Purchase Date]])</f>
        <v>2021</v>
      </c>
      <c r="M4953">
        <f>MONTH(ecommerce_customer_data_custom_[[#This Row],[Purchase Date]])</f>
        <v>1</v>
      </c>
      <c r="N4953" t="str">
        <f>TEXT(ecommerce_customer_data_custom_[[#This Row],[Purchase Date]],"mmmm")</f>
        <v>January</v>
      </c>
      <c r="O4953" t="str">
        <f>VLOOKUP(ecommerce_customer_data_custom_[[#This Row],[Customer Age]],AgeGroupMapping!$A$2:$C$5,3,TRUE)</f>
        <v>Senior</v>
      </c>
      <c r="P4953" t="str">
        <f>IF(ecommerce_customer_data_custom_[[#This Row],[Returns]]=1,"Returned","Not Returned")</f>
        <v>Not Returned</v>
      </c>
      <c r="Q4953" t="str">
        <f>_xlfn.XLOOKUP(ecommerce_customer_data_custom_[[#This Row],[Payment Method]],PaymentMapping!$A$2:$A$11,PaymentMapping!$B$2:$B$11,"Other")</f>
        <v>Card</v>
      </c>
    </row>
    <row r="4954" spans="1:17" x14ac:dyDescent="0.3">
      <c r="A4954">
        <v>11652</v>
      </c>
      <c r="B4954" s="14">
        <v>45062.014849537038</v>
      </c>
      <c r="C4954" t="s">
        <v>18</v>
      </c>
      <c r="D4954">
        <v>135</v>
      </c>
      <c r="E4954">
        <v>1</v>
      </c>
      <c r="F4954">
        <v>3007</v>
      </c>
      <c r="G4954" t="s">
        <v>20</v>
      </c>
      <c r="H4954">
        <v>62</v>
      </c>
      <c r="I4954">
        <v>1</v>
      </c>
      <c r="J4954" t="s">
        <v>13</v>
      </c>
      <c r="K4954">
        <v>0</v>
      </c>
      <c r="L4954">
        <f>YEAR(ecommerce_customer_data_custom_[[#This Row],[Purchase Date]])</f>
        <v>2023</v>
      </c>
      <c r="M4954">
        <f>MONTH(ecommerce_customer_data_custom_[[#This Row],[Purchase Date]])</f>
        <v>5</v>
      </c>
      <c r="N4954" t="str">
        <f>TEXT(ecommerce_customer_data_custom_[[#This Row],[Purchase Date]],"mmmm")</f>
        <v>May</v>
      </c>
      <c r="O4954" t="str">
        <f>VLOOKUP(ecommerce_customer_data_custom_[[#This Row],[Customer Age]],AgeGroupMapping!$A$2:$C$5,3,TRUE)</f>
        <v>Senior</v>
      </c>
      <c r="P4954" t="str">
        <f>IF(ecommerce_customer_data_custom_[[#This Row],[Returns]]=1,"Returned","Not Returned")</f>
        <v>Returned</v>
      </c>
      <c r="Q4954" t="str">
        <f>_xlfn.XLOOKUP(ecommerce_customer_data_custom_[[#This Row],[Payment Method]],PaymentMapping!$A$2:$A$11,PaymentMapping!$B$2:$B$11,"Other")</f>
        <v>Other</v>
      </c>
    </row>
    <row r="4955" spans="1:17" x14ac:dyDescent="0.3">
      <c r="A4955">
        <v>11652</v>
      </c>
      <c r="B4955" s="14">
        <v>44337.414849537039</v>
      </c>
      <c r="C4955" t="s">
        <v>16</v>
      </c>
      <c r="D4955">
        <v>171</v>
      </c>
      <c r="E4955">
        <v>5</v>
      </c>
      <c r="F4955">
        <v>3156</v>
      </c>
      <c r="G4955" t="s">
        <v>15</v>
      </c>
      <c r="H4955">
        <v>62</v>
      </c>
      <c r="I4955">
        <v>1</v>
      </c>
      <c r="J4955" t="s">
        <v>13</v>
      </c>
      <c r="K4955">
        <v>0</v>
      </c>
      <c r="L4955">
        <f>YEAR(ecommerce_customer_data_custom_[[#This Row],[Purchase Date]])</f>
        <v>2021</v>
      </c>
      <c r="M4955">
        <f>MONTH(ecommerce_customer_data_custom_[[#This Row],[Purchase Date]])</f>
        <v>5</v>
      </c>
      <c r="N4955" t="str">
        <f>TEXT(ecommerce_customer_data_custom_[[#This Row],[Purchase Date]],"mmmm")</f>
        <v>May</v>
      </c>
      <c r="O4955" t="str">
        <f>VLOOKUP(ecommerce_customer_data_custom_[[#This Row],[Customer Age]],AgeGroupMapping!$A$2:$C$5,3,TRUE)</f>
        <v>Senior</v>
      </c>
      <c r="P4955" t="str">
        <f>IF(ecommerce_customer_data_custom_[[#This Row],[Returns]]=1,"Returned","Not Returned")</f>
        <v>Returned</v>
      </c>
      <c r="Q4955" t="str">
        <f>_xlfn.XLOOKUP(ecommerce_customer_data_custom_[[#This Row],[Payment Method]],PaymentMapping!$A$2:$A$11,PaymentMapping!$B$2:$B$11,"Other")</f>
        <v>Wallet/UPI</v>
      </c>
    </row>
    <row r="4956" spans="1:17" x14ac:dyDescent="0.3">
      <c r="A4956">
        <v>11652</v>
      </c>
      <c r="B4956" s="14">
        <v>44122.503738425927</v>
      </c>
      <c r="C4956" t="s">
        <v>18</v>
      </c>
      <c r="D4956">
        <v>15</v>
      </c>
      <c r="E4956">
        <v>4</v>
      </c>
      <c r="F4956">
        <v>3790</v>
      </c>
      <c r="G4956" t="s">
        <v>15</v>
      </c>
      <c r="H4956">
        <v>62</v>
      </c>
      <c r="I4956">
        <v>1</v>
      </c>
      <c r="J4956" t="s">
        <v>13</v>
      </c>
      <c r="K4956">
        <v>0</v>
      </c>
      <c r="L4956">
        <f>YEAR(ecommerce_customer_data_custom_[[#This Row],[Purchase Date]])</f>
        <v>2020</v>
      </c>
      <c r="M4956">
        <f>MONTH(ecommerce_customer_data_custom_[[#This Row],[Purchase Date]])</f>
        <v>10</v>
      </c>
      <c r="N4956" t="str">
        <f>TEXT(ecommerce_customer_data_custom_[[#This Row],[Purchase Date]],"mmmm")</f>
        <v>October</v>
      </c>
      <c r="O4956" t="str">
        <f>VLOOKUP(ecommerce_customer_data_custom_[[#This Row],[Customer Age]],AgeGroupMapping!$A$2:$C$5,3,TRUE)</f>
        <v>Senior</v>
      </c>
      <c r="P4956" t="str">
        <f>IF(ecommerce_customer_data_custom_[[#This Row],[Returns]]=1,"Returned","Not Returned")</f>
        <v>Returned</v>
      </c>
      <c r="Q4956" t="str">
        <f>_xlfn.XLOOKUP(ecommerce_customer_data_custom_[[#This Row],[Payment Method]],PaymentMapping!$A$2:$A$11,PaymentMapping!$B$2:$B$11,"Other")</f>
        <v>Wallet/UPI</v>
      </c>
    </row>
    <row r="4957" spans="1:17" x14ac:dyDescent="0.3">
      <c r="A4957">
        <v>22548</v>
      </c>
      <c r="B4957" s="14">
        <v>44497.602337962962</v>
      </c>
      <c r="C4957" t="s">
        <v>14</v>
      </c>
      <c r="D4957">
        <v>199</v>
      </c>
      <c r="E4957">
        <v>4</v>
      </c>
      <c r="F4957">
        <v>4412</v>
      </c>
      <c r="G4957" t="s">
        <v>20</v>
      </c>
      <c r="H4957">
        <v>56</v>
      </c>
      <c r="I4957">
        <v>0</v>
      </c>
      <c r="J4957" t="s">
        <v>13</v>
      </c>
      <c r="K4957">
        <v>0</v>
      </c>
      <c r="L4957">
        <f>YEAR(ecommerce_customer_data_custom_[[#This Row],[Purchase Date]])</f>
        <v>2021</v>
      </c>
      <c r="M4957">
        <f>MONTH(ecommerce_customer_data_custom_[[#This Row],[Purchase Date]])</f>
        <v>10</v>
      </c>
      <c r="N4957" t="str">
        <f>TEXT(ecommerce_customer_data_custom_[[#This Row],[Purchase Date]],"mmmm")</f>
        <v>October</v>
      </c>
      <c r="O4957" t="str">
        <f>VLOOKUP(ecommerce_customer_data_custom_[[#This Row],[Customer Age]],AgeGroupMapping!$A$2:$C$5,3,TRUE)</f>
        <v>Middle-Aged</v>
      </c>
      <c r="P4957" t="str">
        <f>IF(ecommerce_customer_data_custom_[[#This Row],[Returns]]=1,"Returned","Not Returned")</f>
        <v>Not Returned</v>
      </c>
      <c r="Q4957" t="str">
        <f>_xlfn.XLOOKUP(ecommerce_customer_data_custom_[[#This Row],[Payment Method]],PaymentMapping!$A$2:$A$11,PaymentMapping!$B$2:$B$11,"Other")</f>
        <v>Other</v>
      </c>
    </row>
    <row r="4958" spans="1:17" x14ac:dyDescent="0.3">
      <c r="A4958">
        <v>22548</v>
      </c>
      <c r="B4958" s="14">
        <v>44550.782824074071</v>
      </c>
      <c r="C4958" t="s">
        <v>16</v>
      </c>
      <c r="D4958">
        <v>394</v>
      </c>
      <c r="E4958">
        <v>5</v>
      </c>
      <c r="F4958">
        <v>866</v>
      </c>
      <c r="G4958" t="s">
        <v>15</v>
      </c>
      <c r="H4958">
        <v>56</v>
      </c>
      <c r="I4958">
        <v>0</v>
      </c>
      <c r="J4958" t="s">
        <v>13</v>
      </c>
      <c r="K4958">
        <v>0</v>
      </c>
      <c r="L4958">
        <f>YEAR(ecommerce_customer_data_custom_[[#This Row],[Purchase Date]])</f>
        <v>2021</v>
      </c>
      <c r="M4958">
        <f>MONTH(ecommerce_customer_data_custom_[[#This Row],[Purchase Date]])</f>
        <v>12</v>
      </c>
      <c r="N4958" t="str">
        <f>TEXT(ecommerce_customer_data_custom_[[#This Row],[Purchase Date]],"mmmm")</f>
        <v>December</v>
      </c>
      <c r="O4958" t="str">
        <f>VLOOKUP(ecommerce_customer_data_custom_[[#This Row],[Customer Age]],AgeGroupMapping!$A$2:$C$5,3,TRUE)</f>
        <v>Middle-Aged</v>
      </c>
      <c r="P4958" t="str">
        <f>IF(ecommerce_customer_data_custom_[[#This Row],[Returns]]=1,"Returned","Not Returned")</f>
        <v>Not Returned</v>
      </c>
      <c r="Q4958" t="str">
        <f>_xlfn.XLOOKUP(ecommerce_customer_data_custom_[[#This Row],[Payment Method]],PaymentMapping!$A$2:$A$11,PaymentMapping!$B$2:$B$11,"Other")</f>
        <v>Wallet/UPI</v>
      </c>
    </row>
    <row r="4959" spans="1:17" x14ac:dyDescent="0.3">
      <c r="A4959">
        <v>22548</v>
      </c>
      <c r="B4959" s="14">
        <v>44079.806689814817</v>
      </c>
      <c r="C4959" t="s">
        <v>18</v>
      </c>
      <c r="D4959">
        <v>56</v>
      </c>
      <c r="E4959">
        <v>1</v>
      </c>
      <c r="F4959">
        <v>1540</v>
      </c>
      <c r="G4959" t="s">
        <v>15</v>
      </c>
      <c r="H4959">
        <v>56</v>
      </c>
      <c r="I4959">
        <v>1</v>
      </c>
      <c r="J4959" t="s">
        <v>13</v>
      </c>
      <c r="K4959">
        <v>0</v>
      </c>
      <c r="L4959">
        <f>YEAR(ecommerce_customer_data_custom_[[#This Row],[Purchase Date]])</f>
        <v>2020</v>
      </c>
      <c r="M4959">
        <f>MONTH(ecommerce_customer_data_custom_[[#This Row],[Purchase Date]])</f>
        <v>9</v>
      </c>
      <c r="N4959" t="str">
        <f>TEXT(ecommerce_customer_data_custom_[[#This Row],[Purchase Date]],"mmmm")</f>
        <v>September</v>
      </c>
      <c r="O4959" t="str">
        <f>VLOOKUP(ecommerce_customer_data_custom_[[#This Row],[Customer Age]],AgeGroupMapping!$A$2:$C$5,3,TRUE)</f>
        <v>Middle-Aged</v>
      </c>
      <c r="P4959" t="str">
        <f>IF(ecommerce_customer_data_custom_[[#This Row],[Returns]]=1,"Returned","Not Returned")</f>
        <v>Returned</v>
      </c>
      <c r="Q4959" t="str">
        <f>_xlfn.XLOOKUP(ecommerce_customer_data_custom_[[#This Row],[Payment Method]],PaymentMapping!$A$2:$A$11,PaymentMapping!$B$2:$B$11,"Other")</f>
        <v>Wallet/UPI</v>
      </c>
    </row>
    <row r="4960" spans="1:17" x14ac:dyDescent="0.3">
      <c r="A4960">
        <v>22548</v>
      </c>
      <c r="B4960" s="14">
        <v>44831.240960648145</v>
      </c>
      <c r="C4960" t="s">
        <v>11</v>
      </c>
      <c r="D4960">
        <v>303</v>
      </c>
      <c r="E4960">
        <v>2</v>
      </c>
      <c r="F4960">
        <v>3832</v>
      </c>
      <c r="G4960" t="s">
        <v>12</v>
      </c>
      <c r="H4960">
        <v>56</v>
      </c>
      <c r="I4960">
        <v>0</v>
      </c>
      <c r="J4960" t="s">
        <v>13</v>
      </c>
      <c r="K4960">
        <v>0</v>
      </c>
      <c r="L4960">
        <f>YEAR(ecommerce_customer_data_custom_[[#This Row],[Purchase Date]])</f>
        <v>2022</v>
      </c>
      <c r="M4960">
        <f>MONTH(ecommerce_customer_data_custom_[[#This Row],[Purchase Date]])</f>
        <v>9</v>
      </c>
      <c r="N4960" t="str">
        <f>TEXT(ecommerce_customer_data_custom_[[#This Row],[Purchase Date]],"mmmm")</f>
        <v>September</v>
      </c>
      <c r="O4960" t="str">
        <f>VLOOKUP(ecommerce_customer_data_custom_[[#This Row],[Customer Age]],AgeGroupMapping!$A$2:$C$5,3,TRUE)</f>
        <v>Middle-Aged</v>
      </c>
      <c r="P4960" t="str">
        <f>IF(ecommerce_customer_data_custom_[[#This Row],[Returns]]=1,"Returned","Not Returned")</f>
        <v>Not Returned</v>
      </c>
      <c r="Q4960" t="str">
        <f>_xlfn.XLOOKUP(ecommerce_customer_data_custom_[[#This Row],[Payment Method]],PaymentMapping!$A$2:$A$11,PaymentMapping!$B$2:$B$11,"Other")</f>
        <v>Card</v>
      </c>
    </row>
    <row r="4961" spans="1:17" x14ac:dyDescent="0.3">
      <c r="A4961">
        <v>34249</v>
      </c>
      <c r="B4961" s="14">
        <v>44267.175300925926</v>
      </c>
      <c r="C4961" t="s">
        <v>16</v>
      </c>
      <c r="D4961">
        <v>490</v>
      </c>
      <c r="E4961">
        <v>2</v>
      </c>
      <c r="F4961">
        <v>2548</v>
      </c>
      <c r="G4961" t="s">
        <v>12</v>
      </c>
      <c r="H4961">
        <v>34</v>
      </c>
      <c r="I4961">
        <v>1</v>
      </c>
      <c r="J4961" t="s">
        <v>17</v>
      </c>
      <c r="K4961">
        <v>0</v>
      </c>
      <c r="L4961">
        <f>YEAR(ecommerce_customer_data_custom_[[#This Row],[Purchase Date]])</f>
        <v>2021</v>
      </c>
      <c r="M4961">
        <f>MONTH(ecommerce_customer_data_custom_[[#This Row],[Purchase Date]])</f>
        <v>3</v>
      </c>
      <c r="N4961" t="str">
        <f>TEXT(ecommerce_customer_data_custom_[[#This Row],[Purchase Date]],"mmmm")</f>
        <v>March</v>
      </c>
      <c r="O4961" t="str">
        <f>VLOOKUP(ecommerce_customer_data_custom_[[#This Row],[Customer Age]],AgeGroupMapping!$A$2:$C$5,3,TRUE)</f>
        <v>Adult</v>
      </c>
      <c r="P4961" t="str">
        <f>IF(ecommerce_customer_data_custom_[[#This Row],[Returns]]=1,"Returned","Not Returned")</f>
        <v>Returned</v>
      </c>
      <c r="Q4961" t="str">
        <f>_xlfn.XLOOKUP(ecommerce_customer_data_custom_[[#This Row],[Payment Method]],PaymentMapping!$A$2:$A$11,PaymentMapping!$B$2:$B$11,"Other")</f>
        <v>Card</v>
      </c>
    </row>
    <row r="4962" spans="1:17" x14ac:dyDescent="0.3">
      <c r="A4962">
        <v>34249</v>
      </c>
      <c r="B4962" s="14">
        <v>44143.09778935185</v>
      </c>
      <c r="C4962" t="s">
        <v>14</v>
      </c>
      <c r="D4962">
        <v>278</v>
      </c>
      <c r="E4962">
        <v>5</v>
      </c>
      <c r="F4962">
        <v>1848</v>
      </c>
      <c r="G4962" t="s">
        <v>19</v>
      </c>
      <c r="H4962">
        <v>34</v>
      </c>
      <c r="I4962">
        <v>1</v>
      </c>
      <c r="J4962" t="s">
        <v>17</v>
      </c>
      <c r="K4962">
        <v>0</v>
      </c>
      <c r="L4962">
        <f>YEAR(ecommerce_customer_data_custom_[[#This Row],[Purchase Date]])</f>
        <v>2020</v>
      </c>
      <c r="M4962">
        <f>MONTH(ecommerce_customer_data_custom_[[#This Row],[Purchase Date]])</f>
        <v>11</v>
      </c>
      <c r="N4962" t="str">
        <f>TEXT(ecommerce_customer_data_custom_[[#This Row],[Purchase Date]],"mmmm")</f>
        <v>November</v>
      </c>
      <c r="O4962" t="str">
        <f>VLOOKUP(ecommerce_customer_data_custom_[[#This Row],[Customer Age]],AgeGroupMapping!$A$2:$C$5,3,TRUE)</f>
        <v>Adult</v>
      </c>
      <c r="P4962" t="str">
        <f>IF(ecommerce_customer_data_custom_[[#This Row],[Returns]]=1,"Returned","Not Returned")</f>
        <v>Returned</v>
      </c>
      <c r="Q4962" t="str">
        <f>_xlfn.XLOOKUP(ecommerce_customer_data_custom_[[#This Row],[Payment Method]],PaymentMapping!$A$2:$A$11,PaymentMapping!$B$2:$B$11,"Other")</f>
        <v>Cash</v>
      </c>
    </row>
    <row r="4963" spans="1:17" x14ac:dyDescent="0.3">
      <c r="A4963">
        <v>34249</v>
      </c>
      <c r="B4963" s="14">
        <v>44286.632071759261</v>
      </c>
      <c r="C4963" t="s">
        <v>14</v>
      </c>
      <c r="D4963">
        <v>253</v>
      </c>
      <c r="E4963">
        <v>2</v>
      </c>
      <c r="F4963">
        <v>2722</v>
      </c>
      <c r="G4963" t="s">
        <v>12</v>
      </c>
      <c r="H4963">
        <v>34</v>
      </c>
      <c r="I4963">
        <v>1</v>
      </c>
      <c r="J4963" t="s">
        <v>17</v>
      </c>
      <c r="K4963">
        <v>0</v>
      </c>
      <c r="L4963">
        <f>YEAR(ecommerce_customer_data_custom_[[#This Row],[Purchase Date]])</f>
        <v>2021</v>
      </c>
      <c r="M4963">
        <f>MONTH(ecommerce_customer_data_custom_[[#This Row],[Purchase Date]])</f>
        <v>3</v>
      </c>
      <c r="N4963" t="str">
        <f>TEXT(ecommerce_customer_data_custom_[[#This Row],[Purchase Date]],"mmmm")</f>
        <v>March</v>
      </c>
      <c r="O4963" t="str">
        <f>VLOOKUP(ecommerce_customer_data_custom_[[#This Row],[Customer Age]],AgeGroupMapping!$A$2:$C$5,3,TRUE)</f>
        <v>Adult</v>
      </c>
      <c r="P4963" t="str">
        <f>IF(ecommerce_customer_data_custom_[[#This Row],[Returns]]=1,"Returned","Not Returned")</f>
        <v>Returned</v>
      </c>
      <c r="Q4963" t="str">
        <f>_xlfn.XLOOKUP(ecommerce_customer_data_custom_[[#This Row],[Payment Method]],PaymentMapping!$A$2:$A$11,PaymentMapping!$B$2:$B$11,"Other")</f>
        <v>Card</v>
      </c>
    </row>
    <row r="4964" spans="1:17" x14ac:dyDescent="0.3">
      <c r="A4964">
        <v>34249</v>
      </c>
      <c r="B4964" s="14">
        <v>44914.937291666669</v>
      </c>
      <c r="C4964" t="s">
        <v>16</v>
      </c>
      <c r="D4964">
        <v>104</v>
      </c>
      <c r="E4964">
        <v>1</v>
      </c>
      <c r="F4964">
        <v>2981</v>
      </c>
      <c r="G4964" t="s">
        <v>12</v>
      </c>
      <c r="H4964">
        <v>34</v>
      </c>
      <c r="I4964">
        <v>0</v>
      </c>
      <c r="J4964" t="s">
        <v>17</v>
      </c>
      <c r="K4964">
        <v>0</v>
      </c>
      <c r="L4964">
        <f>YEAR(ecommerce_customer_data_custom_[[#This Row],[Purchase Date]])</f>
        <v>2022</v>
      </c>
      <c r="M4964">
        <f>MONTH(ecommerce_customer_data_custom_[[#This Row],[Purchase Date]])</f>
        <v>12</v>
      </c>
      <c r="N4964" t="str">
        <f>TEXT(ecommerce_customer_data_custom_[[#This Row],[Purchase Date]],"mmmm")</f>
        <v>December</v>
      </c>
      <c r="O4964" t="str">
        <f>VLOOKUP(ecommerce_customer_data_custom_[[#This Row],[Customer Age]],AgeGroupMapping!$A$2:$C$5,3,TRUE)</f>
        <v>Adult</v>
      </c>
      <c r="P4964" t="str">
        <f>IF(ecommerce_customer_data_custom_[[#This Row],[Returns]]=1,"Returned","Not Returned")</f>
        <v>Not Returned</v>
      </c>
      <c r="Q4964" t="str">
        <f>_xlfn.XLOOKUP(ecommerce_customer_data_custom_[[#This Row],[Payment Method]],PaymentMapping!$A$2:$A$11,PaymentMapping!$B$2:$B$11,"Other")</f>
        <v>Card</v>
      </c>
    </row>
    <row r="4965" spans="1:17" x14ac:dyDescent="0.3">
      <c r="A4965">
        <v>34249</v>
      </c>
      <c r="B4965" s="14">
        <v>44214.976388888892</v>
      </c>
      <c r="C4965" t="s">
        <v>16</v>
      </c>
      <c r="D4965">
        <v>484</v>
      </c>
      <c r="E4965">
        <v>2</v>
      </c>
      <c r="F4965">
        <v>2795</v>
      </c>
      <c r="G4965" t="s">
        <v>15</v>
      </c>
      <c r="H4965">
        <v>34</v>
      </c>
      <c r="I4965">
        <v>1</v>
      </c>
      <c r="J4965" t="s">
        <v>17</v>
      </c>
      <c r="K4965">
        <v>0</v>
      </c>
      <c r="L4965">
        <f>YEAR(ecommerce_customer_data_custom_[[#This Row],[Purchase Date]])</f>
        <v>2021</v>
      </c>
      <c r="M4965">
        <f>MONTH(ecommerce_customer_data_custom_[[#This Row],[Purchase Date]])</f>
        <v>1</v>
      </c>
      <c r="N4965" t="str">
        <f>TEXT(ecommerce_customer_data_custom_[[#This Row],[Purchase Date]],"mmmm")</f>
        <v>January</v>
      </c>
      <c r="O4965" t="str">
        <f>VLOOKUP(ecommerce_customer_data_custom_[[#This Row],[Customer Age]],AgeGroupMapping!$A$2:$C$5,3,TRUE)</f>
        <v>Adult</v>
      </c>
      <c r="P4965" t="str">
        <f>IF(ecommerce_customer_data_custom_[[#This Row],[Returns]]=1,"Returned","Not Returned")</f>
        <v>Returned</v>
      </c>
      <c r="Q4965" t="str">
        <f>_xlfn.XLOOKUP(ecommerce_customer_data_custom_[[#This Row],[Payment Method]],PaymentMapping!$A$2:$A$11,PaymentMapping!$B$2:$B$11,"Other")</f>
        <v>Wallet/UPI</v>
      </c>
    </row>
    <row r="4966" spans="1:17" x14ac:dyDescent="0.3">
      <c r="A4966">
        <v>34249</v>
      </c>
      <c r="B4966" s="14">
        <v>44190.341226851851</v>
      </c>
      <c r="C4966" t="s">
        <v>11</v>
      </c>
      <c r="D4966">
        <v>60</v>
      </c>
      <c r="E4966">
        <v>4</v>
      </c>
      <c r="F4966">
        <v>2973</v>
      </c>
      <c r="G4966" t="s">
        <v>12</v>
      </c>
      <c r="H4966">
        <v>34</v>
      </c>
      <c r="I4966">
        <v>1</v>
      </c>
      <c r="J4966" t="s">
        <v>17</v>
      </c>
      <c r="K4966">
        <v>0</v>
      </c>
      <c r="L4966">
        <f>YEAR(ecommerce_customer_data_custom_[[#This Row],[Purchase Date]])</f>
        <v>2020</v>
      </c>
      <c r="M4966">
        <f>MONTH(ecommerce_customer_data_custom_[[#This Row],[Purchase Date]])</f>
        <v>12</v>
      </c>
      <c r="N4966" t="str">
        <f>TEXT(ecommerce_customer_data_custom_[[#This Row],[Purchase Date]],"mmmm")</f>
        <v>December</v>
      </c>
      <c r="O4966" t="str">
        <f>VLOOKUP(ecommerce_customer_data_custom_[[#This Row],[Customer Age]],AgeGroupMapping!$A$2:$C$5,3,TRUE)</f>
        <v>Adult</v>
      </c>
      <c r="P4966" t="str">
        <f>IF(ecommerce_customer_data_custom_[[#This Row],[Returns]]=1,"Returned","Not Returned")</f>
        <v>Returned</v>
      </c>
      <c r="Q4966" t="str">
        <f>_xlfn.XLOOKUP(ecommerce_customer_data_custom_[[#This Row],[Payment Method]],PaymentMapping!$A$2:$A$11,PaymentMapping!$B$2:$B$11,"Other")</f>
        <v>Card</v>
      </c>
    </row>
    <row r="4967" spans="1:17" x14ac:dyDescent="0.3">
      <c r="A4967">
        <v>34249</v>
      </c>
      <c r="B4967" s="14">
        <v>45173.632974537039</v>
      </c>
      <c r="C4967" t="s">
        <v>18</v>
      </c>
      <c r="D4967">
        <v>61</v>
      </c>
      <c r="E4967">
        <v>1</v>
      </c>
      <c r="F4967">
        <v>1806</v>
      </c>
      <c r="G4967" t="s">
        <v>12</v>
      </c>
      <c r="H4967">
        <v>34</v>
      </c>
      <c r="I4967">
        <v>0</v>
      </c>
      <c r="J4967" t="s">
        <v>17</v>
      </c>
      <c r="K4967">
        <v>0</v>
      </c>
      <c r="L4967">
        <f>YEAR(ecommerce_customer_data_custom_[[#This Row],[Purchase Date]])</f>
        <v>2023</v>
      </c>
      <c r="M4967">
        <f>MONTH(ecommerce_customer_data_custom_[[#This Row],[Purchase Date]])</f>
        <v>9</v>
      </c>
      <c r="N4967" t="str">
        <f>TEXT(ecommerce_customer_data_custom_[[#This Row],[Purchase Date]],"mmmm")</f>
        <v>September</v>
      </c>
      <c r="O4967" t="str">
        <f>VLOOKUP(ecommerce_customer_data_custom_[[#This Row],[Customer Age]],AgeGroupMapping!$A$2:$C$5,3,TRUE)</f>
        <v>Adult</v>
      </c>
      <c r="P4967" t="str">
        <f>IF(ecommerce_customer_data_custom_[[#This Row],[Returns]]=1,"Returned","Not Returned")</f>
        <v>Not Returned</v>
      </c>
      <c r="Q4967" t="str">
        <f>_xlfn.XLOOKUP(ecommerce_customer_data_custom_[[#This Row],[Payment Method]],PaymentMapping!$A$2:$A$11,PaymentMapping!$B$2:$B$11,"Other")</f>
        <v>Card</v>
      </c>
    </row>
    <row r="4968" spans="1:17" x14ac:dyDescent="0.3">
      <c r="A4968">
        <v>11061</v>
      </c>
      <c r="B4968" s="14">
        <v>45039.387256944443</v>
      </c>
      <c r="C4968" t="s">
        <v>16</v>
      </c>
      <c r="D4968">
        <v>215</v>
      </c>
      <c r="E4968">
        <v>4</v>
      </c>
      <c r="F4968">
        <v>774</v>
      </c>
      <c r="G4968" t="s">
        <v>12</v>
      </c>
      <c r="H4968">
        <v>59</v>
      </c>
      <c r="I4968">
        <v>0</v>
      </c>
      <c r="J4968" t="s">
        <v>17</v>
      </c>
      <c r="K4968">
        <v>1</v>
      </c>
      <c r="L4968">
        <f>YEAR(ecommerce_customer_data_custom_[[#This Row],[Purchase Date]])</f>
        <v>2023</v>
      </c>
      <c r="M4968">
        <f>MONTH(ecommerce_customer_data_custom_[[#This Row],[Purchase Date]])</f>
        <v>4</v>
      </c>
      <c r="N4968" t="str">
        <f>TEXT(ecommerce_customer_data_custom_[[#This Row],[Purchase Date]],"mmmm")</f>
        <v>April</v>
      </c>
      <c r="O4968" t="str">
        <f>VLOOKUP(ecommerce_customer_data_custom_[[#This Row],[Customer Age]],AgeGroupMapping!$A$2:$C$5,3,TRUE)</f>
        <v>Middle-Aged</v>
      </c>
      <c r="P4968" t="str">
        <f>IF(ecommerce_customer_data_custom_[[#This Row],[Returns]]=1,"Returned","Not Returned")</f>
        <v>Not Returned</v>
      </c>
      <c r="Q4968" t="str">
        <f>_xlfn.XLOOKUP(ecommerce_customer_data_custom_[[#This Row],[Payment Method]],PaymentMapping!$A$2:$A$11,PaymentMapping!$B$2:$B$11,"Other")</f>
        <v>Card</v>
      </c>
    </row>
    <row r="4969" spans="1:17" x14ac:dyDescent="0.3">
      <c r="A4969">
        <v>11061</v>
      </c>
      <c r="B4969" s="14">
        <v>45120.232546296298</v>
      </c>
      <c r="C4969" t="s">
        <v>11</v>
      </c>
      <c r="D4969">
        <v>51</v>
      </c>
      <c r="E4969">
        <v>2</v>
      </c>
      <c r="F4969">
        <v>1447</v>
      </c>
      <c r="G4969" t="s">
        <v>12</v>
      </c>
      <c r="H4969">
        <v>59</v>
      </c>
      <c r="I4969">
        <v>1</v>
      </c>
      <c r="J4969" t="s">
        <v>17</v>
      </c>
      <c r="K4969">
        <v>1</v>
      </c>
      <c r="L4969">
        <f>YEAR(ecommerce_customer_data_custom_[[#This Row],[Purchase Date]])</f>
        <v>2023</v>
      </c>
      <c r="M4969">
        <f>MONTH(ecommerce_customer_data_custom_[[#This Row],[Purchase Date]])</f>
        <v>7</v>
      </c>
      <c r="N4969" t="str">
        <f>TEXT(ecommerce_customer_data_custom_[[#This Row],[Purchase Date]],"mmmm")</f>
        <v>July</v>
      </c>
      <c r="O4969" t="str">
        <f>VLOOKUP(ecommerce_customer_data_custom_[[#This Row],[Customer Age]],AgeGroupMapping!$A$2:$C$5,3,TRUE)</f>
        <v>Middle-Aged</v>
      </c>
      <c r="P4969" t="str">
        <f>IF(ecommerce_customer_data_custom_[[#This Row],[Returns]]=1,"Returned","Not Returned")</f>
        <v>Returned</v>
      </c>
      <c r="Q4969" t="str">
        <f>_xlfn.XLOOKUP(ecommerce_customer_data_custom_[[#This Row],[Payment Method]],PaymentMapping!$A$2:$A$11,PaymentMapping!$B$2:$B$11,"Other")</f>
        <v>Card</v>
      </c>
    </row>
    <row r="4970" spans="1:17" x14ac:dyDescent="0.3">
      <c r="A4970">
        <v>11061</v>
      </c>
      <c r="B4970" s="14">
        <v>44412.036226851851</v>
      </c>
      <c r="C4970" t="s">
        <v>11</v>
      </c>
      <c r="D4970">
        <v>314</v>
      </c>
      <c r="E4970">
        <v>5</v>
      </c>
      <c r="F4970">
        <v>3095</v>
      </c>
      <c r="G4970" t="s">
        <v>12</v>
      </c>
      <c r="H4970">
        <v>59</v>
      </c>
      <c r="I4970">
        <v>1</v>
      </c>
      <c r="J4970" t="s">
        <v>17</v>
      </c>
      <c r="K4970">
        <v>1</v>
      </c>
      <c r="L4970">
        <f>YEAR(ecommerce_customer_data_custom_[[#This Row],[Purchase Date]])</f>
        <v>2021</v>
      </c>
      <c r="M4970">
        <f>MONTH(ecommerce_customer_data_custom_[[#This Row],[Purchase Date]])</f>
        <v>8</v>
      </c>
      <c r="N4970" t="str">
        <f>TEXT(ecommerce_customer_data_custom_[[#This Row],[Purchase Date]],"mmmm")</f>
        <v>August</v>
      </c>
      <c r="O4970" t="str">
        <f>VLOOKUP(ecommerce_customer_data_custom_[[#This Row],[Customer Age]],AgeGroupMapping!$A$2:$C$5,3,TRUE)</f>
        <v>Middle-Aged</v>
      </c>
      <c r="P4970" t="str">
        <f>IF(ecommerce_customer_data_custom_[[#This Row],[Returns]]=1,"Returned","Not Returned")</f>
        <v>Returned</v>
      </c>
      <c r="Q4970" t="str">
        <f>_xlfn.XLOOKUP(ecommerce_customer_data_custom_[[#This Row],[Payment Method]],PaymentMapping!$A$2:$A$11,PaymentMapping!$B$2:$B$11,"Other")</f>
        <v>Card</v>
      </c>
    </row>
    <row r="4971" spans="1:17" x14ac:dyDescent="0.3">
      <c r="A4971">
        <v>11061</v>
      </c>
      <c r="B4971" s="14">
        <v>44243.865960648145</v>
      </c>
      <c r="C4971" t="s">
        <v>14</v>
      </c>
      <c r="D4971">
        <v>336</v>
      </c>
      <c r="E4971">
        <v>4</v>
      </c>
      <c r="F4971">
        <v>1719</v>
      </c>
      <c r="G4971" t="s">
        <v>15</v>
      </c>
      <c r="H4971">
        <v>59</v>
      </c>
      <c r="I4971">
        <v>1</v>
      </c>
      <c r="J4971" t="s">
        <v>17</v>
      </c>
      <c r="K4971">
        <v>1</v>
      </c>
      <c r="L4971">
        <f>YEAR(ecommerce_customer_data_custom_[[#This Row],[Purchase Date]])</f>
        <v>2021</v>
      </c>
      <c r="M4971">
        <f>MONTH(ecommerce_customer_data_custom_[[#This Row],[Purchase Date]])</f>
        <v>2</v>
      </c>
      <c r="N4971" t="str">
        <f>TEXT(ecommerce_customer_data_custom_[[#This Row],[Purchase Date]],"mmmm")</f>
        <v>February</v>
      </c>
      <c r="O4971" t="str">
        <f>VLOOKUP(ecommerce_customer_data_custom_[[#This Row],[Customer Age]],AgeGroupMapping!$A$2:$C$5,3,TRUE)</f>
        <v>Middle-Aged</v>
      </c>
      <c r="P4971" t="str">
        <f>IF(ecommerce_customer_data_custom_[[#This Row],[Returns]]=1,"Returned","Not Returned")</f>
        <v>Returned</v>
      </c>
      <c r="Q4971" t="str">
        <f>_xlfn.XLOOKUP(ecommerce_customer_data_custom_[[#This Row],[Payment Method]],PaymentMapping!$A$2:$A$11,PaymentMapping!$B$2:$B$11,"Other")</f>
        <v>Wallet/UPI</v>
      </c>
    </row>
    <row r="4972" spans="1:17" x14ac:dyDescent="0.3">
      <c r="A4972">
        <v>11061</v>
      </c>
      <c r="B4972" s="14">
        <v>44725.169548611113</v>
      </c>
      <c r="C4972" t="s">
        <v>16</v>
      </c>
      <c r="D4972">
        <v>210</v>
      </c>
      <c r="E4972">
        <v>5</v>
      </c>
      <c r="F4972">
        <v>2448</v>
      </c>
      <c r="G4972" t="s">
        <v>19</v>
      </c>
      <c r="H4972">
        <v>59</v>
      </c>
      <c r="I4972">
        <v>1</v>
      </c>
      <c r="J4972" t="s">
        <v>17</v>
      </c>
      <c r="K4972">
        <v>1</v>
      </c>
      <c r="L4972">
        <f>YEAR(ecommerce_customer_data_custom_[[#This Row],[Purchase Date]])</f>
        <v>2022</v>
      </c>
      <c r="M4972">
        <f>MONTH(ecommerce_customer_data_custom_[[#This Row],[Purchase Date]])</f>
        <v>6</v>
      </c>
      <c r="N4972" t="str">
        <f>TEXT(ecommerce_customer_data_custom_[[#This Row],[Purchase Date]],"mmmm")</f>
        <v>June</v>
      </c>
      <c r="O4972" t="str">
        <f>VLOOKUP(ecommerce_customer_data_custom_[[#This Row],[Customer Age]],AgeGroupMapping!$A$2:$C$5,3,TRUE)</f>
        <v>Middle-Aged</v>
      </c>
      <c r="P4972" t="str">
        <f>IF(ecommerce_customer_data_custom_[[#This Row],[Returns]]=1,"Returned","Not Returned")</f>
        <v>Returned</v>
      </c>
      <c r="Q4972" t="str">
        <f>_xlfn.XLOOKUP(ecommerce_customer_data_custom_[[#This Row],[Payment Method]],PaymentMapping!$A$2:$A$11,PaymentMapping!$B$2:$B$11,"Other")</f>
        <v>Cash</v>
      </c>
    </row>
    <row r="4973" spans="1:17" x14ac:dyDescent="0.3">
      <c r="A4973">
        <v>33886</v>
      </c>
      <c r="B4973" s="14">
        <v>44912.471377314818</v>
      </c>
      <c r="C4973" t="s">
        <v>14</v>
      </c>
      <c r="D4973">
        <v>332</v>
      </c>
      <c r="E4973">
        <v>1</v>
      </c>
      <c r="F4973">
        <v>5136</v>
      </c>
      <c r="G4973" t="s">
        <v>20</v>
      </c>
      <c r="H4973">
        <v>70</v>
      </c>
      <c r="I4973">
        <v>0</v>
      </c>
      <c r="J4973" t="s">
        <v>13</v>
      </c>
      <c r="K4973">
        <v>0</v>
      </c>
      <c r="L4973">
        <f>YEAR(ecommerce_customer_data_custom_[[#This Row],[Purchase Date]])</f>
        <v>2022</v>
      </c>
      <c r="M4973">
        <f>MONTH(ecommerce_customer_data_custom_[[#This Row],[Purchase Date]])</f>
        <v>12</v>
      </c>
      <c r="N4973" t="str">
        <f>TEXT(ecommerce_customer_data_custom_[[#This Row],[Purchase Date]],"mmmm")</f>
        <v>December</v>
      </c>
      <c r="O4973" t="str">
        <f>VLOOKUP(ecommerce_customer_data_custom_[[#This Row],[Customer Age]],AgeGroupMapping!$A$2:$C$5,3,TRUE)</f>
        <v>Senior</v>
      </c>
      <c r="P4973" t="str">
        <f>IF(ecommerce_customer_data_custom_[[#This Row],[Returns]]=1,"Returned","Not Returned")</f>
        <v>Not Returned</v>
      </c>
      <c r="Q4973" t="str">
        <f>_xlfn.XLOOKUP(ecommerce_customer_data_custom_[[#This Row],[Payment Method]],PaymentMapping!$A$2:$A$11,PaymentMapping!$B$2:$B$11,"Other")</f>
        <v>Other</v>
      </c>
    </row>
    <row r="4974" spans="1:17" x14ac:dyDescent="0.3">
      <c r="A4974">
        <v>33886</v>
      </c>
      <c r="B4974" s="14">
        <v>44567.300185185188</v>
      </c>
      <c r="C4974" t="s">
        <v>14</v>
      </c>
      <c r="D4974">
        <v>407</v>
      </c>
      <c r="E4974">
        <v>4</v>
      </c>
      <c r="F4974">
        <v>4976</v>
      </c>
      <c r="G4974" t="s">
        <v>20</v>
      </c>
      <c r="H4974">
        <v>70</v>
      </c>
      <c r="I4974">
        <v>0</v>
      </c>
      <c r="J4974" t="s">
        <v>13</v>
      </c>
      <c r="K4974">
        <v>0</v>
      </c>
      <c r="L4974">
        <f>YEAR(ecommerce_customer_data_custom_[[#This Row],[Purchase Date]])</f>
        <v>2022</v>
      </c>
      <c r="M4974">
        <f>MONTH(ecommerce_customer_data_custom_[[#This Row],[Purchase Date]])</f>
        <v>1</v>
      </c>
      <c r="N4974" t="str">
        <f>TEXT(ecommerce_customer_data_custom_[[#This Row],[Purchase Date]],"mmmm")</f>
        <v>January</v>
      </c>
      <c r="O4974" t="str">
        <f>VLOOKUP(ecommerce_customer_data_custom_[[#This Row],[Customer Age]],AgeGroupMapping!$A$2:$C$5,3,TRUE)</f>
        <v>Senior</v>
      </c>
      <c r="P4974" t="str">
        <f>IF(ecommerce_customer_data_custom_[[#This Row],[Returns]]=1,"Returned","Not Returned")</f>
        <v>Not Returned</v>
      </c>
      <c r="Q4974" t="str">
        <f>_xlfn.XLOOKUP(ecommerce_customer_data_custom_[[#This Row],[Payment Method]],PaymentMapping!$A$2:$A$11,PaymentMapping!$B$2:$B$11,"Other")</f>
        <v>Other</v>
      </c>
    </row>
    <row r="4975" spans="1:17" x14ac:dyDescent="0.3">
      <c r="A4975">
        <v>33886</v>
      </c>
      <c r="B4975" s="14">
        <v>44101.218842592592</v>
      </c>
      <c r="C4975" t="s">
        <v>16</v>
      </c>
      <c r="D4975">
        <v>270</v>
      </c>
      <c r="E4975">
        <v>4</v>
      </c>
      <c r="F4975">
        <v>2825</v>
      </c>
      <c r="G4975" t="s">
        <v>12</v>
      </c>
      <c r="H4975">
        <v>70</v>
      </c>
      <c r="I4975">
        <v>1</v>
      </c>
      <c r="J4975" t="s">
        <v>13</v>
      </c>
      <c r="K4975">
        <v>0</v>
      </c>
      <c r="L4975">
        <f>YEAR(ecommerce_customer_data_custom_[[#This Row],[Purchase Date]])</f>
        <v>2020</v>
      </c>
      <c r="M4975">
        <f>MONTH(ecommerce_customer_data_custom_[[#This Row],[Purchase Date]])</f>
        <v>9</v>
      </c>
      <c r="N4975" t="str">
        <f>TEXT(ecommerce_customer_data_custom_[[#This Row],[Purchase Date]],"mmmm")</f>
        <v>September</v>
      </c>
      <c r="O4975" t="str">
        <f>VLOOKUP(ecommerce_customer_data_custom_[[#This Row],[Customer Age]],AgeGroupMapping!$A$2:$C$5,3,TRUE)</f>
        <v>Senior</v>
      </c>
      <c r="P4975" t="str">
        <f>IF(ecommerce_customer_data_custom_[[#This Row],[Returns]]=1,"Returned","Not Returned")</f>
        <v>Returned</v>
      </c>
      <c r="Q4975" t="str">
        <f>_xlfn.XLOOKUP(ecommerce_customer_data_custom_[[#This Row],[Payment Method]],PaymentMapping!$A$2:$A$11,PaymentMapping!$B$2:$B$11,"Other")</f>
        <v>Card</v>
      </c>
    </row>
    <row r="4976" spans="1:17" x14ac:dyDescent="0.3">
      <c r="A4976">
        <v>33886</v>
      </c>
      <c r="B4976" s="14">
        <v>43996.403993055559</v>
      </c>
      <c r="C4976" t="s">
        <v>11</v>
      </c>
      <c r="D4976">
        <v>492</v>
      </c>
      <c r="E4976">
        <v>4</v>
      </c>
      <c r="F4976">
        <v>5162</v>
      </c>
      <c r="G4976" t="s">
        <v>12</v>
      </c>
      <c r="H4976">
        <v>70</v>
      </c>
      <c r="I4976">
        <v>1</v>
      </c>
      <c r="J4976" t="s">
        <v>13</v>
      </c>
      <c r="K4976">
        <v>0</v>
      </c>
      <c r="L4976">
        <f>YEAR(ecommerce_customer_data_custom_[[#This Row],[Purchase Date]])</f>
        <v>2020</v>
      </c>
      <c r="M4976">
        <f>MONTH(ecommerce_customer_data_custom_[[#This Row],[Purchase Date]])</f>
        <v>6</v>
      </c>
      <c r="N4976" t="str">
        <f>TEXT(ecommerce_customer_data_custom_[[#This Row],[Purchase Date]],"mmmm")</f>
        <v>June</v>
      </c>
      <c r="O4976" t="str">
        <f>VLOOKUP(ecommerce_customer_data_custom_[[#This Row],[Customer Age]],AgeGroupMapping!$A$2:$C$5,3,TRUE)</f>
        <v>Senior</v>
      </c>
      <c r="P4976" t="str">
        <f>IF(ecommerce_customer_data_custom_[[#This Row],[Returns]]=1,"Returned","Not Returned")</f>
        <v>Returned</v>
      </c>
      <c r="Q4976" t="str">
        <f>_xlfn.XLOOKUP(ecommerce_customer_data_custom_[[#This Row],[Payment Method]],PaymentMapping!$A$2:$A$11,PaymentMapping!$B$2:$B$11,"Other")</f>
        <v>Card</v>
      </c>
    </row>
    <row r="4977" spans="1:17" x14ac:dyDescent="0.3">
      <c r="A4977">
        <v>28393</v>
      </c>
      <c r="B4977" s="14">
        <v>44128.098541666666</v>
      </c>
      <c r="C4977" t="s">
        <v>18</v>
      </c>
      <c r="D4977">
        <v>28</v>
      </c>
      <c r="E4977">
        <v>4</v>
      </c>
      <c r="F4977">
        <v>3582</v>
      </c>
      <c r="G4977" t="s">
        <v>20</v>
      </c>
      <c r="H4977">
        <v>38</v>
      </c>
      <c r="I4977">
        <v>0</v>
      </c>
      <c r="J4977" t="s">
        <v>17</v>
      </c>
      <c r="K4977">
        <v>0</v>
      </c>
      <c r="L4977">
        <f>YEAR(ecommerce_customer_data_custom_[[#This Row],[Purchase Date]])</f>
        <v>2020</v>
      </c>
      <c r="M4977">
        <f>MONTH(ecommerce_customer_data_custom_[[#This Row],[Purchase Date]])</f>
        <v>10</v>
      </c>
      <c r="N4977" t="str">
        <f>TEXT(ecommerce_customer_data_custom_[[#This Row],[Purchase Date]],"mmmm")</f>
        <v>October</v>
      </c>
      <c r="O4977" t="str">
        <f>VLOOKUP(ecommerce_customer_data_custom_[[#This Row],[Customer Age]],AgeGroupMapping!$A$2:$C$5,3,TRUE)</f>
        <v>Adult</v>
      </c>
      <c r="P4977" t="str">
        <f>IF(ecommerce_customer_data_custom_[[#This Row],[Returns]]=1,"Returned","Not Returned")</f>
        <v>Not Returned</v>
      </c>
      <c r="Q4977" t="str">
        <f>_xlfn.XLOOKUP(ecommerce_customer_data_custom_[[#This Row],[Payment Method]],PaymentMapping!$A$2:$A$11,PaymentMapping!$B$2:$B$11,"Other")</f>
        <v>Other</v>
      </c>
    </row>
    <row r="4978" spans="1:17" x14ac:dyDescent="0.3">
      <c r="A4978">
        <v>28393</v>
      </c>
      <c r="B4978" s="14">
        <v>44727.19734953704</v>
      </c>
      <c r="C4978" t="s">
        <v>18</v>
      </c>
      <c r="D4978">
        <v>481</v>
      </c>
      <c r="E4978">
        <v>1</v>
      </c>
      <c r="F4978">
        <v>436</v>
      </c>
      <c r="G4978" t="s">
        <v>20</v>
      </c>
      <c r="H4978">
        <v>38</v>
      </c>
      <c r="I4978">
        <v>1</v>
      </c>
      <c r="J4978" t="s">
        <v>17</v>
      </c>
      <c r="K4978">
        <v>0</v>
      </c>
      <c r="L4978">
        <f>YEAR(ecommerce_customer_data_custom_[[#This Row],[Purchase Date]])</f>
        <v>2022</v>
      </c>
      <c r="M4978">
        <f>MONTH(ecommerce_customer_data_custom_[[#This Row],[Purchase Date]])</f>
        <v>6</v>
      </c>
      <c r="N4978" t="str">
        <f>TEXT(ecommerce_customer_data_custom_[[#This Row],[Purchase Date]],"mmmm")</f>
        <v>June</v>
      </c>
      <c r="O4978" t="str">
        <f>VLOOKUP(ecommerce_customer_data_custom_[[#This Row],[Customer Age]],AgeGroupMapping!$A$2:$C$5,3,TRUE)</f>
        <v>Adult</v>
      </c>
      <c r="P4978" t="str">
        <f>IF(ecommerce_customer_data_custom_[[#This Row],[Returns]]=1,"Returned","Not Returned")</f>
        <v>Returned</v>
      </c>
      <c r="Q4978" t="str">
        <f>_xlfn.XLOOKUP(ecommerce_customer_data_custom_[[#This Row],[Payment Method]],PaymentMapping!$A$2:$A$11,PaymentMapping!$B$2:$B$11,"Other")</f>
        <v>Other</v>
      </c>
    </row>
    <row r="4979" spans="1:17" x14ac:dyDescent="0.3">
      <c r="A4979">
        <v>28393</v>
      </c>
      <c r="B4979" s="14">
        <v>43913.445416666669</v>
      </c>
      <c r="C4979" t="s">
        <v>16</v>
      </c>
      <c r="D4979">
        <v>396</v>
      </c>
      <c r="E4979">
        <v>4</v>
      </c>
      <c r="F4979">
        <v>3483</v>
      </c>
      <c r="G4979" t="s">
        <v>12</v>
      </c>
      <c r="H4979">
        <v>38</v>
      </c>
      <c r="I4979">
        <v>0</v>
      </c>
      <c r="J4979" t="s">
        <v>17</v>
      </c>
      <c r="K4979">
        <v>0</v>
      </c>
      <c r="L4979">
        <f>YEAR(ecommerce_customer_data_custom_[[#This Row],[Purchase Date]])</f>
        <v>2020</v>
      </c>
      <c r="M4979">
        <f>MONTH(ecommerce_customer_data_custom_[[#This Row],[Purchase Date]])</f>
        <v>3</v>
      </c>
      <c r="N4979" t="str">
        <f>TEXT(ecommerce_customer_data_custom_[[#This Row],[Purchase Date]],"mmmm")</f>
        <v>March</v>
      </c>
      <c r="O4979" t="str">
        <f>VLOOKUP(ecommerce_customer_data_custom_[[#This Row],[Customer Age]],AgeGroupMapping!$A$2:$C$5,3,TRUE)</f>
        <v>Adult</v>
      </c>
      <c r="P4979" t="str">
        <f>IF(ecommerce_customer_data_custom_[[#This Row],[Returns]]=1,"Returned","Not Returned")</f>
        <v>Not Returned</v>
      </c>
      <c r="Q4979" t="str">
        <f>_xlfn.XLOOKUP(ecommerce_customer_data_custom_[[#This Row],[Payment Method]],PaymentMapping!$A$2:$A$11,PaymentMapping!$B$2:$B$11,"Other")</f>
        <v>Card</v>
      </c>
    </row>
    <row r="4980" spans="1:17" x14ac:dyDescent="0.3">
      <c r="A4980">
        <v>28393</v>
      </c>
      <c r="B4980" s="14">
        <v>44244.585648148146</v>
      </c>
      <c r="C4980" t="s">
        <v>16</v>
      </c>
      <c r="D4980">
        <v>389</v>
      </c>
      <c r="E4980">
        <v>5</v>
      </c>
      <c r="F4980">
        <v>766</v>
      </c>
      <c r="G4980" t="s">
        <v>15</v>
      </c>
      <c r="H4980">
        <v>38</v>
      </c>
      <c r="I4980">
        <v>0</v>
      </c>
      <c r="J4980" t="s">
        <v>17</v>
      </c>
      <c r="K4980">
        <v>0</v>
      </c>
      <c r="L4980">
        <f>YEAR(ecommerce_customer_data_custom_[[#This Row],[Purchase Date]])</f>
        <v>2021</v>
      </c>
      <c r="M4980">
        <f>MONTH(ecommerce_customer_data_custom_[[#This Row],[Purchase Date]])</f>
        <v>2</v>
      </c>
      <c r="N4980" t="str">
        <f>TEXT(ecommerce_customer_data_custom_[[#This Row],[Purchase Date]],"mmmm")</f>
        <v>February</v>
      </c>
      <c r="O4980" t="str">
        <f>VLOOKUP(ecommerce_customer_data_custom_[[#This Row],[Customer Age]],AgeGroupMapping!$A$2:$C$5,3,TRUE)</f>
        <v>Adult</v>
      </c>
      <c r="P4980" t="str">
        <f>IF(ecommerce_customer_data_custom_[[#This Row],[Returns]]=1,"Returned","Not Returned")</f>
        <v>Not Returned</v>
      </c>
      <c r="Q4980" t="str">
        <f>_xlfn.XLOOKUP(ecommerce_customer_data_custom_[[#This Row],[Payment Method]],PaymentMapping!$A$2:$A$11,PaymentMapping!$B$2:$B$11,"Other")</f>
        <v>Wallet/UPI</v>
      </c>
    </row>
    <row r="4981" spans="1:17" x14ac:dyDescent="0.3">
      <c r="A4981">
        <v>28393</v>
      </c>
      <c r="B4981" s="14">
        <v>44507.375034722223</v>
      </c>
      <c r="C4981" t="s">
        <v>11</v>
      </c>
      <c r="D4981">
        <v>83</v>
      </c>
      <c r="E4981">
        <v>3</v>
      </c>
      <c r="F4981">
        <v>1166</v>
      </c>
      <c r="G4981" t="s">
        <v>15</v>
      </c>
      <c r="H4981">
        <v>38</v>
      </c>
      <c r="I4981">
        <v>0</v>
      </c>
      <c r="J4981" t="s">
        <v>17</v>
      </c>
      <c r="K4981">
        <v>0</v>
      </c>
      <c r="L4981">
        <f>YEAR(ecommerce_customer_data_custom_[[#This Row],[Purchase Date]])</f>
        <v>2021</v>
      </c>
      <c r="M4981">
        <f>MONTH(ecommerce_customer_data_custom_[[#This Row],[Purchase Date]])</f>
        <v>11</v>
      </c>
      <c r="N4981" t="str">
        <f>TEXT(ecommerce_customer_data_custom_[[#This Row],[Purchase Date]],"mmmm")</f>
        <v>November</v>
      </c>
      <c r="O4981" t="str">
        <f>VLOOKUP(ecommerce_customer_data_custom_[[#This Row],[Customer Age]],AgeGroupMapping!$A$2:$C$5,3,TRUE)</f>
        <v>Adult</v>
      </c>
      <c r="P4981" t="str">
        <f>IF(ecommerce_customer_data_custom_[[#This Row],[Returns]]=1,"Returned","Not Returned")</f>
        <v>Not Returned</v>
      </c>
      <c r="Q4981" t="str">
        <f>_xlfn.XLOOKUP(ecommerce_customer_data_custom_[[#This Row],[Payment Method]],PaymentMapping!$A$2:$A$11,PaymentMapping!$B$2:$B$11,"Other")</f>
        <v>Wallet/UPI</v>
      </c>
    </row>
    <row r="4982" spans="1:17" x14ac:dyDescent="0.3">
      <c r="A4982">
        <v>28393</v>
      </c>
      <c r="B4982" s="14">
        <v>44109.936805555553</v>
      </c>
      <c r="C4982" t="s">
        <v>14</v>
      </c>
      <c r="D4982">
        <v>358</v>
      </c>
      <c r="E4982">
        <v>3</v>
      </c>
      <c r="F4982">
        <v>3678</v>
      </c>
      <c r="G4982" t="s">
        <v>15</v>
      </c>
      <c r="H4982">
        <v>38</v>
      </c>
      <c r="I4982">
        <v>0</v>
      </c>
      <c r="J4982" t="s">
        <v>17</v>
      </c>
      <c r="K4982">
        <v>0</v>
      </c>
      <c r="L4982">
        <f>YEAR(ecommerce_customer_data_custom_[[#This Row],[Purchase Date]])</f>
        <v>2020</v>
      </c>
      <c r="M4982">
        <f>MONTH(ecommerce_customer_data_custom_[[#This Row],[Purchase Date]])</f>
        <v>10</v>
      </c>
      <c r="N4982" t="str">
        <f>TEXT(ecommerce_customer_data_custom_[[#This Row],[Purchase Date]],"mmmm")</f>
        <v>October</v>
      </c>
      <c r="O4982" t="str">
        <f>VLOOKUP(ecommerce_customer_data_custom_[[#This Row],[Customer Age]],AgeGroupMapping!$A$2:$C$5,3,TRUE)</f>
        <v>Adult</v>
      </c>
      <c r="P4982" t="str">
        <f>IF(ecommerce_customer_data_custom_[[#This Row],[Returns]]=1,"Returned","Not Returned")</f>
        <v>Not Returned</v>
      </c>
      <c r="Q4982" t="str">
        <f>_xlfn.XLOOKUP(ecommerce_customer_data_custom_[[#This Row],[Payment Method]],PaymentMapping!$A$2:$A$11,PaymentMapping!$B$2:$B$11,"Other")</f>
        <v>Wallet/UPI</v>
      </c>
    </row>
    <row r="4983" spans="1:17" x14ac:dyDescent="0.3">
      <c r="A4983">
        <v>28393</v>
      </c>
      <c r="B4983" s="14">
        <v>44595.65</v>
      </c>
      <c r="C4983" t="s">
        <v>16</v>
      </c>
      <c r="D4983">
        <v>473</v>
      </c>
      <c r="E4983">
        <v>1</v>
      </c>
      <c r="F4983">
        <v>4015</v>
      </c>
      <c r="G4983" t="s">
        <v>20</v>
      </c>
      <c r="H4983">
        <v>38</v>
      </c>
      <c r="I4983">
        <v>0</v>
      </c>
      <c r="J4983" t="s">
        <v>17</v>
      </c>
      <c r="K4983">
        <v>0</v>
      </c>
      <c r="L4983">
        <f>YEAR(ecommerce_customer_data_custom_[[#This Row],[Purchase Date]])</f>
        <v>2022</v>
      </c>
      <c r="M4983">
        <f>MONTH(ecommerce_customer_data_custom_[[#This Row],[Purchase Date]])</f>
        <v>2</v>
      </c>
      <c r="N4983" t="str">
        <f>TEXT(ecommerce_customer_data_custom_[[#This Row],[Purchase Date]],"mmmm")</f>
        <v>February</v>
      </c>
      <c r="O4983" t="str">
        <f>VLOOKUP(ecommerce_customer_data_custom_[[#This Row],[Customer Age]],AgeGroupMapping!$A$2:$C$5,3,TRUE)</f>
        <v>Adult</v>
      </c>
      <c r="P4983" t="str">
        <f>IF(ecommerce_customer_data_custom_[[#This Row],[Returns]]=1,"Returned","Not Returned")</f>
        <v>Not Returned</v>
      </c>
      <c r="Q4983" t="str">
        <f>_xlfn.XLOOKUP(ecommerce_customer_data_custom_[[#This Row],[Payment Method]],PaymentMapping!$A$2:$A$11,PaymentMapping!$B$2:$B$11,"Other")</f>
        <v>Other</v>
      </c>
    </row>
    <row r="4984" spans="1:17" x14ac:dyDescent="0.3">
      <c r="A4984">
        <v>28393</v>
      </c>
      <c r="B4984" s="14">
        <v>44697.944560185184</v>
      </c>
      <c r="C4984" t="s">
        <v>16</v>
      </c>
      <c r="D4984">
        <v>112</v>
      </c>
      <c r="E4984">
        <v>2</v>
      </c>
      <c r="F4984">
        <v>1665</v>
      </c>
      <c r="G4984" t="s">
        <v>19</v>
      </c>
      <c r="H4984">
        <v>38</v>
      </c>
      <c r="I4984">
        <v>0</v>
      </c>
      <c r="J4984" t="s">
        <v>17</v>
      </c>
      <c r="K4984">
        <v>0</v>
      </c>
      <c r="L4984">
        <f>YEAR(ecommerce_customer_data_custom_[[#This Row],[Purchase Date]])</f>
        <v>2022</v>
      </c>
      <c r="M4984">
        <f>MONTH(ecommerce_customer_data_custom_[[#This Row],[Purchase Date]])</f>
        <v>5</v>
      </c>
      <c r="N4984" t="str">
        <f>TEXT(ecommerce_customer_data_custom_[[#This Row],[Purchase Date]],"mmmm")</f>
        <v>May</v>
      </c>
      <c r="O4984" t="str">
        <f>VLOOKUP(ecommerce_customer_data_custom_[[#This Row],[Customer Age]],AgeGroupMapping!$A$2:$C$5,3,TRUE)</f>
        <v>Adult</v>
      </c>
      <c r="P4984" t="str">
        <f>IF(ecommerce_customer_data_custom_[[#This Row],[Returns]]=1,"Returned","Not Returned")</f>
        <v>Not Returned</v>
      </c>
      <c r="Q4984" t="str">
        <f>_xlfn.XLOOKUP(ecommerce_customer_data_custom_[[#This Row],[Payment Method]],PaymentMapping!$A$2:$A$11,PaymentMapping!$B$2:$B$11,"Other")</f>
        <v>Cash</v>
      </c>
    </row>
    <row r="4985" spans="1:17" x14ac:dyDescent="0.3">
      <c r="A4985">
        <v>28393</v>
      </c>
      <c r="B4985" s="14">
        <v>43870.299490740741</v>
      </c>
      <c r="C4985" t="s">
        <v>18</v>
      </c>
      <c r="D4985">
        <v>311</v>
      </c>
      <c r="E4985">
        <v>5</v>
      </c>
      <c r="F4985">
        <v>3463</v>
      </c>
      <c r="G4985" t="s">
        <v>15</v>
      </c>
      <c r="H4985">
        <v>38</v>
      </c>
      <c r="I4985">
        <v>0</v>
      </c>
      <c r="J4985" t="s">
        <v>17</v>
      </c>
      <c r="K4985">
        <v>0</v>
      </c>
      <c r="L4985">
        <f>YEAR(ecommerce_customer_data_custom_[[#This Row],[Purchase Date]])</f>
        <v>2020</v>
      </c>
      <c r="M4985">
        <f>MONTH(ecommerce_customer_data_custom_[[#This Row],[Purchase Date]])</f>
        <v>2</v>
      </c>
      <c r="N4985" t="str">
        <f>TEXT(ecommerce_customer_data_custom_[[#This Row],[Purchase Date]],"mmmm")</f>
        <v>February</v>
      </c>
      <c r="O4985" t="str">
        <f>VLOOKUP(ecommerce_customer_data_custom_[[#This Row],[Customer Age]],AgeGroupMapping!$A$2:$C$5,3,TRUE)</f>
        <v>Adult</v>
      </c>
      <c r="P4985" t="str">
        <f>IF(ecommerce_customer_data_custom_[[#This Row],[Returns]]=1,"Returned","Not Returned")</f>
        <v>Not Returned</v>
      </c>
      <c r="Q4985" t="str">
        <f>_xlfn.XLOOKUP(ecommerce_customer_data_custom_[[#This Row],[Payment Method]],PaymentMapping!$A$2:$A$11,PaymentMapping!$B$2:$B$11,"Other")</f>
        <v>Wallet/UPI</v>
      </c>
    </row>
    <row r="4986" spans="1:17" x14ac:dyDescent="0.3">
      <c r="A4986">
        <v>28393</v>
      </c>
      <c r="B4986" s="14">
        <v>44709.441458333335</v>
      </c>
      <c r="C4986" t="s">
        <v>16</v>
      </c>
      <c r="D4986">
        <v>223</v>
      </c>
      <c r="E4986">
        <v>3</v>
      </c>
      <c r="F4986">
        <v>4161</v>
      </c>
      <c r="G4986" t="s">
        <v>12</v>
      </c>
      <c r="H4986">
        <v>38</v>
      </c>
      <c r="I4986">
        <v>0</v>
      </c>
      <c r="J4986" t="s">
        <v>17</v>
      </c>
      <c r="K4986">
        <v>0</v>
      </c>
      <c r="L4986">
        <f>YEAR(ecommerce_customer_data_custom_[[#This Row],[Purchase Date]])</f>
        <v>2022</v>
      </c>
      <c r="M4986">
        <f>MONTH(ecommerce_customer_data_custom_[[#This Row],[Purchase Date]])</f>
        <v>5</v>
      </c>
      <c r="N4986" t="str">
        <f>TEXT(ecommerce_customer_data_custom_[[#This Row],[Purchase Date]],"mmmm")</f>
        <v>May</v>
      </c>
      <c r="O4986" t="str">
        <f>VLOOKUP(ecommerce_customer_data_custom_[[#This Row],[Customer Age]],AgeGroupMapping!$A$2:$C$5,3,TRUE)</f>
        <v>Adult</v>
      </c>
      <c r="P4986" t="str">
        <f>IF(ecommerce_customer_data_custom_[[#This Row],[Returns]]=1,"Returned","Not Returned")</f>
        <v>Not Returned</v>
      </c>
      <c r="Q4986" t="str">
        <f>_xlfn.XLOOKUP(ecommerce_customer_data_custom_[[#This Row],[Payment Method]],PaymentMapping!$A$2:$A$11,PaymentMapping!$B$2:$B$11,"Other")</f>
        <v>Card</v>
      </c>
    </row>
    <row r="4987" spans="1:17" x14ac:dyDescent="0.3">
      <c r="A4987">
        <v>14183</v>
      </c>
      <c r="B4987" s="14">
        <v>44116.346458333333</v>
      </c>
      <c r="C4987" t="s">
        <v>16</v>
      </c>
      <c r="D4987">
        <v>33</v>
      </c>
      <c r="E4987">
        <v>4</v>
      </c>
      <c r="F4987">
        <v>4276</v>
      </c>
      <c r="G4987" t="s">
        <v>20</v>
      </c>
      <c r="H4987">
        <v>63</v>
      </c>
      <c r="I4987">
        <v>1</v>
      </c>
      <c r="J4987" t="s">
        <v>13</v>
      </c>
      <c r="K4987">
        <v>1</v>
      </c>
      <c r="L4987">
        <f>YEAR(ecommerce_customer_data_custom_[[#This Row],[Purchase Date]])</f>
        <v>2020</v>
      </c>
      <c r="M4987">
        <f>MONTH(ecommerce_customer_data_custom_[[#This Row],[Purchase Date]])</f>
        <v>10</v>
      </c>
      <c r="N4987" t="str">
        <f>TEXT(ecommerce_customer_data_custom_[[#This Row],[Purchase Date]],"mmmm")</f>
        <v>October</v>
      </c>
      <c r="O4987" t="str">
        <f>VLOOKUP(ecommerce_customer_data_custom_[[#This Row],[Customer Age]],AgeGroupMapping!$A$2:$C$5,3,TRUE)</f>
        <v>Senior</v>
      </c>
      <c r="P4987" t="str">
        <f>IF(ecommerce_customer_data_custom_[[#This Row],[Returns]]=1,"Returned","Not Returned")</f>
        <v>Returned</v>
      </c>
      <c r="Q4987" t="str">
        <f>_xlfn.XLOOKUP(ecommerce_customer_data_custom_[[#This Row],[Payment Method]],PaymentMapping!$A$2:$A$11,PaymentMapping!$B$2:$B$11,"Other")</f>
        <v>Other</v>
      </c>
    </row>
    <row r="4988" spans="1:17" x14ac:dyDescent="0.3">
      <c r="A4988">
        <v>14183</v>
      </c>
      <c r="B4988" s="14">
        <v>44675.832384259258</v>
      </c>
      <c r="C4988" t="s">
        <v>11</v>
      </c>
      <c r="D4988">
        <v>10</v>
      </c>
      <c r="E4988">
        <v>5</v>
      </c>
      <c r="F4988">
        <v>4382</v>
      </c>
      <c r="G4988" t="s">
        <v>12</v>
      </c>
      <c r="H4988">
        <v>63</v>
      </c>
      <c r="I4988">
        <v>0</v>
      </c>
      <c r="J4988" t="s">
        <v>13</v>
      </c>
      <c r="K4988">
        <v>1</v>
      </c>
      <c r="L4988">
        <f>YEAR(ecommerce_customer_data_custom_[[#This Row],[Purchase Date]])</f>
        <v>2022</v>
      </c>
      <c r="M4988">
        <f>MONTH(ecommerce_customer_data_custom_[[#This Row],[Purchase Date]])</f>
        <v>4</v>
      </c>
      <c r="N4988" t="str">
        <f>TEXT(ecommerce_customer_data_custom_[[#This Row],[Purchase Date]],"mmmm")</f>
        <v>April</v>
      </c>
      <c r="O4988" t="str">
        <f>VLOOKUP(ecommerce_customer_data_custom_[[#This Row],[Customer Age]],AgeGroupMapping!$A$2:$C$5,3,TRUE)</f>
        <v>Senior</v>
      </c>
      <c r="P4988" t="str">
        <f>IF(ecommerce_customer_data_custom_[[#This Row],[Returns]]=1,"Returned","Not Returned")</f>
        <v>Not Returned</v>
      </c>
      <c r="Q4988" t="str">
        <f>_xlfn.XLOOKUP(ecommerce_customer_data_custom_[[#This Row],[Payment Method]],PaymentMapping!$A$2:$A$11,PaymentMapping!$B$2:$B$11,"Other")</f>
        <v>Card</v>
      </c>
    </row>
    <row r="4989" spans="1:17" x14ac:dyDescent="0.3">
      <c r="A4989">
        <v>14183</v>
      </c>
      <c r="B4989" s="14">
        <v>44238.345219907409</v>
      </c>
      <c r="C4989" t="s">
        <v>16</v>
      </c>
      <c r="D4989">
        <v>186</v>
      </c>
      <c r="E4989">
        <v>5</v>
      </c>
      <c r="F4989">
        <v>2228</v>
      </c>
      <c r="G4989" t="s">
        <v>15</v>
      </c>
      <c r="H4989">
        <v>63</v>
      </c>
      <c r="I4989">
        <v>0</v>
      </c>
      <c r="J4989" t="s">
        <v>13</v>
      </c>
      <c r="K4989">
        <v>1</v>
      </c>
      <c r="L4989">
        <f>YEAR(ecommerce_customer_data_custom_[[#This Row],[Purchase Date]])</f>
        <v>2021</v>
      </c>
      <c r="M4989">
        <f>MONTH(ecommerce_customer_data_custom_[[#This Row],[Purchase Date]])</f>
        <v>2</v>
      </c>
      <c r="N4989" t="str">
        <f>TEXT(ecommerce_customer_data_custom_[[#This Row],[Purchase Date]],"mmmm")</f>
        <v>February</v>
      </c>
      <c r="O4989" t="str">
        <f>VLOOKUP(ecommerce_customer_data_custom_[[#This Row],[Customer Age]],AgeGroupMapping!$A$2:$C$5,3,TRUE)</f>
        <v>Senior</v>
      </c>
      <c r="P4989" t="str">
        <f>IF(ecommerce_customer_data_custom_[[#This Row],[Returns]]=1,"Returned","Not Returned")</f>
        <v>Not Returned</v>
      </c>
      <c r="Q4989" t="str">
        <f>_xlfn.XLOOKUP(ecommerce_customer_data_custom_[[#This Row],[Payment Method]],PaymentMapping!$A$2:$A$11,PaymentMapping!$B$2:$B$11,"Other")</f>
        <v>Wallet/UPI</v>
      </c>
    </row>
    <row r="4990" spans="1:17" x14ac:dyDescent="0.3">
      <c r="A4990">
        <v>14183</v>
      </c>
      <c r="B4990" s="14">
        <v>44195.96770833333</v>
      </c>
      <c r="C4990" t="s">
        <v>16</v>
      </c>
      <c r="D4990">
        <v>242</v>
      </c>
      <c r="E4990">
        <v>5</v>
      </c>
      <c r="F4990">
        <v>4302</v>
      </c>
      <c r="G4990" t="s">
        <v>12</v>
      </c>
      <c r="H4990">
        <v>63</v>
      </c>
      <c r="I4990">
        <v>1</v>
      </c>
      <c r="J4990" t="s">
        <v>13</v>
      </c>
      <c r="K4990">
        <v>1</v>
      </c>
      <c r="L4990">
        <f>YEAR(ecommerce_customer_data_custom_[[#This Row],[Purchase Date]])</f>
        <v>2020</v>
      </c>
      <c r="M4990">
        <f>MONTH(ecommerce_customer_data_custom_[[#This Row],[Purchase Date]])</f>
        <v>12</v>
      </c>
      <c r="N4990" t="str">
        <f>TEXT(ecommerce_customer_data_custom_[[#This Row],[Purchase Date]],"mmmm")</f>
        <v>December</v>
      </c>
      <c r="O4990" t="str">
        <f>VLOOKUP(ecommerce_customer_data_custom_[[#This Row],[Customer Age]],AgeGroupMapping!$A$2:$C$5,3,TRUE)</f>
        <v>Senior</v>
      </c>
      <c r="P4990" t="str">
        <f>IF(ecommerce_customer_data_custom_[[#This Row],[Returns]]=1,"Returned","Not Returned")</f>
        <v>Returned</v>
      </c>
      <c r="Q4990" t="str">
        <f>_xlfn.XLOOKUP(ecommerce_customer_data_custom_[[#This Row],[Payment Method]],PaymentMapping!$A$2:$A$11,PaymentMapping!$B$2:$B$11,"Other")</f>
        <v>Card</v>
      </c>
    </row>
    <row r="4991" spans="1:17" x14ac:dyDescent="0.3">
      <c r="A4991">
        <v>14183</v>
      </c>
      <c r="B4991" s="14">
        <v>44076.332384259258</v>
      </c>
      <c r="C4991" t="s">
        <v>18</v>
      </c>
      <c r="D4991">
        <v>439</v>
      </c>
      <c r="E4991">
        <v>1</v>
      </c>
      <c r="F4991">
        <v>1113</v>
      </c>
      <c r="G4991" t="s">
        <v>12</v>
      </c>
      <c r="H4991">
        <v>63</v>
      </c>
      <c r="I4991">
        <v>1</v>
      </c>
      <c r="J4991" t="s">
        <v>13</v>
      </c>
      <c r="K4991">
        <v>1</v>
      </c>
      <c r="L4991">
        <f>YEAR(ecommerce_customer_data_custom_[[#This Row],[Purchase Date]])</f>
        <v>2020</v>
      </c>
      <c r="M4991">
        <f>MONTH(ecommerce_customer_data_custom_[[#This Row],[Purchase Date]])</f>
        <v>9</v>
      </c>
      <c r="N4991" t="str">
        <f>TEXT(ecommerce_customer_data_custom_[[#This Row],[Purchase Date]],"mmmm")</f>
        <v>September</v>
      </c>
      <c r="O4991" t="str">
        <f>VLOOKUP(ecommerce_customer_data_custom_[[#This Row],[Customer Age]],AgeGroupMapping!$A$2:$C$5,3,TRUE)</f>
        <v>Senior</v>
      </c>
      <c r="P4991" t="str">
        <f>IF(ecommerce_customer_data_custom_[[#This Row],[Returns]]=1,"Returned","Not Returned")</f>
        <v>Returned</v>
      </c>
      <c r="Q4991" t="str">
        <f>_xlfn.XLOOKUP(ecommerce_customer_data_custom_[[#This Row],[Payment Method]],PaymentMapping!$A$2:$A$11,PaymentMapping!$B$2:$B$11,"Other")</f>
        <v>Card</v>
      </c>
    </row>
    <row r="4992" spans="1:17" x14ac:dyDescent="0.3">
      <c r="A4992">
        <v>45378</v>
      </c>
      <c r="B4992" s="14">
        <v>44735.376689814817</v>
      </c>
      <c r="C4992" t="s">
        <v>18</v>
      </c>
      <c r="D4992">
        <v>205</v>
      </c>
      <c r="E4992">
        <v>4</v>
      </c>
      <c r="F4992">
        <v>2999</v>
      </c>
      <c r="G4992" t="s">
        <v>20</v>
      </c>
      <c r="H4992">
        <v>59</v>
      </c>
      <c r="I4992">
        <v>0</v>
      </c>
      <c r="J4992" t="s">
        <v>17</v>
      </c>
      <c r="K4992">
        <v>0</v>
      </c>
      <c r="L4992">
        <f>YEAR(ecommerce_customer_data_custom_[[#This Row],[Purchase Date]])</f>
        <v>2022</v>
      </c>
      <c r="M4992">
        <f>MONTH(ecommerce_customer_data_custom_[[#This Row],[Purchase Date]])</f>
        <v>6</v>
      </c>
      <c r="N4992" t="str">
        <f>TEXT(ecommerce_customer_data_custom_[[#This Row],[Purchase Date]],"mmmm")</f>
        <v>June</v>
      </c>
      <c r="O4992" t="str">
        <f>VLOOKUP(ecommerce_customer_data_custom_[[#This Row],[Customer Age]],AgeGroupMapping!$A$2:$C$5,3,TRUE)</f>
        <v>Middle-Aged</v>
      </c>
      <c r="P4992" t="str">
        <f>IF(ecommerce_customer_data_custom_[[#This Row],[Returns]]=1,"Returned","Not Returned")</f>
        <v>Not Returned</v>
      </c>
      <c r="Q4992" t="str">
        <f>_xlfn.XLOOKUP(ecommerce_customer_data_custom_[[#This Row],[Payment Method]],PaymentMapping!$A$2:$A$11,PaymentMapping!$B$2:$B$11,"Other")</f>
        <v>Other</v>
      </c>
    </row>
    <row r="4993" spans="1:17" x14ac:dyDescent="0.3">
      <c r="A4993">
        <v>45378</v>
      </c>
      <c r="B4993" s="14">
        <v>45023.432881944442</v>
      </c>
      <c r="C4993" t="s">
        <v>16</v>
      </c>
      <c r="D4993">
        <v>394</v>
      </c>
      <c r="E4993">
        <v>3</v>
      </c>
      <c r="F4993">
        <v>4285</v>
      </c>
      <c r="G4993" t="s">
        <v>12</v>
      </c>
      <c r="H4993">
        <v>59</v>
      </c>
      <c r="I4993">
        <v>0</v>
      </c>
      <c r="J4993" t="s">
        <v>17</v>
      </c>
      <c r="K4993">
        <v>0</v>
      </c>
      <c r="L4993">
        <f>YEAR(ecommerce_customer_data_custom_[[#This Row],[Purchase Date]])</f>
        <v>2023</v>
      </c>
      <c r="M4993">
        <f>MONTH(ecommerce_customer_data_custom_[[#This Row],[Purchase Date]])</f>
        <v>4</v>
      </c>
      <c r="N4993" t="str">
        <f>TEXT(ecommerce_customer_data_custom_[[#This Row],[Purchase Date]],"mmmm")</f>
        <v>April</v>
      </c>
      <c r="O4993" t="str">
        <f>VLOOKUP(ecommerce_customer_data_custom_[[#This Row],[Customer Age]],AgeGroupMapping!$A$2:$C$5,3,TRUE)</f>
        <v>Middle-Aged</v>
      </c>
      <c r="P4993" t="str">
        <f>IF(ecommerce_customer_data_custom_[[#This Row],[Returns]]=1,"Returned","Not Returned")</f>
        <v>Not Returned</v>
      </c>
      <c r="Q4993" t="str">
        <f>_xlfn.XLOOKUP(ecommerce_customer_data_custom_[[#This Row],[Payment Method]],PaymentMapping!$A$2:$A$11,PaymentMapping!$B$2:$B$11,"Other")</f>
        <v>Card</v>
      </c>
    </row>
    <row r="4994" spans="1:17" x14ac:dyDescent="0.3">
      <c r="A4994">
        <v>45378</v>
      </c>
      <c r="B4994" s="14">
        <v>43940.959374999999</v>
      </c>
      <c r="C4994" t="s">
        <v>18</v>
      </c>
      <c r="D4994">
        <v>370</v>
      </c>
      <c r="E4994">
        <v>1</v>
      </c>
      <c r="F4994">
        <v>1537</v>
      </c>
      <c r="G4994" t="s">
        <v>12</v>
      </c>
      <c r="H4994">
        <v>59</v>
      </c>
      <c r="I4994">
        <v>0</v>
      </c>
      <c r="J4994" t="s">
        <v>17</v>
      </c>
      <c r="K4994">
        <v>0</v>
      </c>
      <c r="L4994">
        <f>YEAR(ecommerce_customer_data_custom_[[#This Row],[Purchase Date]])</f>
        <v>2020</v>
      </c>
      <c r="M4994">
        <f>MONTH(ecommerce_customer_data_custom_[[#This Row],[Purchase Date]])</f>
        <v>4</v>
      </c>
      <c r="N4994" t="str">
        <f>TEXT(ecommerce_customer_data_custom_[[#This Row],[Purchase Date]],"mmmm")</f>
        <v>April</v>
      </c>
      <c r="O4994" t="str">
        <f>VLOOKUP(ecommerce_customer_data_custom_[[#This Row],[Customer Age]],AgeGroupMapping!$A$2:$C$5,3,TRUE)</f>
        <v>Middle-Aged</v>
      </c>
      <c r="P4994" t="str">
        <f>IF(ecommerce_customer_data_custom_[[#This Row],[Returns]]=1,"Returned","Not Returned")</f>
        <v>Not Returned</v>
      </c>
      <c r="Q4994" t="str">
        <f>_xlfn.XLOOKUP(ecommerce_customer_data_custom_[[#This Row],[Payment Method]],PaymentMapping!$A$2:$A$11,PaymentMapping!$B$2:$B$11,"Other")</f>
        <v>Card</v>
      </c>
    </row>
    <row r="4995" spans="1:17" x14ac:dyDescent="0.3">
      <c r="A4995">
        <v>45378</v>
      </c>
      <c r="B4995" s="14">
        <v>44991.246608796297</v>
      </c>
      <c r="C4995" t="s">
        <v>16</v>
      </c>
      <c r="D4995">
        <v>451</v>
      </c>
      <c r="E4995">
        <v>2</v>
      </c>
      <c r="F4995">
        <v>1721</v>
      </c>
      <c r="G4995" t="s">
        <v>15</v>
      </c>
      <c r="H4995">
        <v>59</v>
      </c>
      <c r="I4995">
        <v>0</v>
      </c>
      <c r="J4995" t="s">
        <v>17</v>
      </c>
      <c r="K4995">
        <v>0</v>
      </c>
      <c r="L4995">
        <f>YEAR(ecommerce_customer_data_custom_[[#This Row],[Purchase Date]])</f>
        <v>2023</v>
      </c>
      <c r="M4995">
        <f>MONTH(ecommerce_customer_data_custom_[[#This Row],[Purchase Date]])</f>
        <v>3</v>
      </c>
      <c r="N4995" t="str">
        <f>TEXT(ecommerce_customer_data_custom_[[#This Row],[Purchase Date]],"mmmm")</f>
        <v>March</v>
      </c>
      <c r="O4995" t="str">
        <f>VLOOKUP(ecommerce_customer_data_custom_[[#This Row],[Customer Age]],AgeGroupMapping!$A$2:$C$5,3,TRUE)</f>
        <v>Middle-Aged</v>
      </c>
      <c r="P4995" t="str">
        <f>IF(ecommerce_customer_data_custom_[[#This Row],[Returns]]=1,"Returned","Not Returned")</f>
        <v>Not Returned</v>
      </c>
      <c r="Q4995" t="str">
        <f>_xlfn.XLOOKUP(ecommerce_customer_data_custom_[[#This Row],[Payment Method]],PaymentMapping!$A$2:$A$11,PaymentMapping!$B$2:$B$11,"Other")</f>
        <v>Wallet/UPI</v>
      </c>
    </row>
    <row r="4996" spans="1:17" x14ac:dyDescent="0.3">
      <c r="A4996">
        <v>45378</v>
      </c>
      <c r="B4996" s="14">
        <v>44011.334328703706</v>
      </c>
      <c r="C4996" t="s">
        <v>11</v>
      </c>
      <c r="D4996">
        <v>449</v>
      </c>
      <c r="E4996">
        <v>2</v>
      </c>
      <c r="F4996">
        <v>1340</v>
      </c>
      <c r="G4996" t="s">
        <v>12</v>
      </c>
      <c r="H4996">
        <v>59</v>
      </c>
      <c r="I4996">
        <v>1</v>
      </c>
      <c r="J4996" t="s">
        <v>17</v>
      </c>
      <c r="K4996">
        <v>0</v>
      </c>
      <c r="L4996">
        <f>YEAR(ecommerce_customer_data_custom_[[#This Row],[Purchase Date]])</f>
        <v>2020</v>
      </c>
      <c r="M4996">
        <f>MONTH(ecommerce_customer_data_custom_[[#This Row],[Purchase Date]])</f>
        <v>6</v>
      </c>
      <c r="N4996" t="str">
        <f>TEXT(ecommerce_customer_data_custom_[[#This Row],[Purchase Date]],"mmmm")</f>
        <v>June</v>
      </c>
      <c r="O4996" t="str">
        <f>VLOOKUP(ecommerce_customer_data_custom_[[#This Row],[Customer Age]],AgeGroupMapping!$A$2:$C$5,3,TRUE)</f>
        <v>Middle-Aged</v>
      </c>
      <c r="P4996" t="str">
        <f>IF(ecommerce_customer_data_custom_[[#This Row],[Returns]]=1,"Returned","Not Returned")</f>
        <v>Returned</v>
      </c>
      <c r="Q4996" t="str">
        <f>_xlfn.XLOOKUP(ecommerce_customer_data_custom_[[#This Row],[Payment Method]],PaymentMapping!$A$2:$A$11,PaymentMapping!$B$2:$B$11,"Other")</f>
        <v>Card</v>
      </c>
    </row>
    <row r="4997" spans="1:17" x14ac:dyDescent="0.3">
      <c r="A4997">
        <v>5588</v>
      </c>
      <c r="B4997" s="14">
        <v>44587.56177083333</v>
      </c>
      <c r="C4997" t="s">
        <v>11</v>
      </c>
      <c r="D4997">
        <v>58</v>
      </c>
      <c r="E4997">
        <v>3</v>
      </c>
      <c r="F4997">
        <v>3344</v>
      </c>
      <c r="G4997" t="s">
        <v>19</v>
      </c>
      <c r="H4997">
        <v>34</v>
      </c>
      <c r="I4997">
        <v>1</v>
      </c>
      <c r="J4997" t="s">
        <v>13</v>
      </c>
      <c r="K4997">
        <v>0</v>
      </c>
      <c r="L4997">
        <f>YEAR(ecommerce_customer_data_custom_[[#This Row],[Purchase Date]])</f>
        <v>2022</v>
      </c>
      <c r="M4997">
        <f>MONTH(ecommerce_customer_data_custom_[[#This Row],[Purchase Date]])</f>
        <v>1</v>
      </c>
      <c r="N4997" t="str">
        <f>TEXT(ecommerce_customer_data_custom_[[#This Row],[Purchase Date]],"mmmm")</f>
        <v>January</v>
      </c>
      <c r="O4997" t="str">
        <f>VLOOKUP(ecommerce_customer_data_custom_[[#This Row],[Customer Age]],AgeGroupMapping!$A$2:$C$5,3,TRUE)</f>
        <v>Adult</v>
      </c>
      <c r="P4997" t="str">
        <f>IF(ecommerce_customer_data_custom_[[#This Row],[Returns]]=1,"Returned","Not Returned")</f>
        <v>Returned</v>
      </c>
      <c r="Q4997" t="str">
        <f>_xlfn.XLOOKUP(ecommerce_customer_data_custom_[[#This Row],[Payment Method]],PaymentMapping!$A$2:$A$11,PaymentMapping!$B$2:$B$11,"Other")</f>
        <v>Cash</v>
      </c>
    </row>
    <row r="4998" spans="1:17" x14ac:dyDescent="0.3">
      <c r="A4998">
        <v>5588</v>
      </c>
      <c r="B4998" s="14">
        <v>45145.908194444448</v>
      </c>
      <c r="C4998" t="s">
        <v>18</v>
      </c>
      <c r="D4998">
        <v>205</v>
      </c>
      <c r="E4998">
        <v>4</v>
      </c>
      <c r="F4998">
        <v>1691</v>
      </c>
      <c r="G4998" t="s">
        <v>12</v>
      </c>
      <c r="H4998">
        <v>34</v>
      </c>
      <c r="I4998">
        <v>0</v>
      </c>
      <c r="J4998" t="s">
        <v>13</v>
      </c>
      <c r="K4998">
        <v>0</v>
      </c>
      <c r="L4998">
        <f>YEAR(ecommerce_customer_data_custom_[[#This Row],[Purchase Date]])</f>
        <v>2023</v>
      </c>
      <c r="M4998">
        <f>MONTH(ecommerce_customer_data_custom_[[#This Row],[Purchase Date]])</f>
        <v>8</v>
      </c>
      <c r="N4998" t="str">
        <f>TEXT(ecommerce_customer_data_custom_[[#This Row],[Purchase Date]],"mmmm")</f>
        <v>August</v>
      </c>
      <c r="O4998" t="str">
        <f>VLOOKUP(ecommerce_customer_data_custom_[[#This Row],[Customer Age]],AgeGroupMapping!$A$2:$C$5,3,TRUE)</f>
        <v>Adult</v>
      </c>
      <c r="P4998" t="str">
        <f>IF(ecommerce_customer_data_custom_[[#This Row],[Returns]]=1,"Returned","Not Returned")</f>
        <v>Not Returned</v>
      </c>
      <c r="Q4998" t="str">
        <f>_xlfn.XLOOKUP(ecommerce_customer_data_custom_[[#This Row],[Payment Method]],PaymentMapping!$A$2:$A$11,PaymentMapping!$B$2:$B$11,"Other")</f>
        <v>Card</v>
      </c>
    </row>
    <row r="4999" spans="1:17" x14ac:dyDescent="0.3">
      <c r="A4999">
        <v>5588</v>
      </c>
      <c r="B4999" s="14">
        <v>45074.6403587963</v>
      </c>
      <c r="C4999" t="s">
        <v>18</v>
      </c>
      <c r="D4999">
        <v>116</v>
      </c>
      <c r="E4999">
        <v>5</v>
      </c>
      <c r="F4999">
        <v>4133</v>
      </c>
      <c r="G4999" t="s">
        <v>15</v>
      </c>
      <c r="H4999">
        <v>34</v>
      </c>
      <c r="I4999">
        <v>0</v>
      </c>
      <c r="J4999" t="s">
        <v>13</v>
      </c>
      <c r="K4999">
        <v>0</v>
      </c>
      <c r="L4999">
        <f>YEAR(ecommerce_customer_data_custom_[[#This Row],[Purchase Date]])</f>
        <v>2023</v>
      </c>
      <c r="M4999">
        <f>MONTH(ecommerce_customer_data_custom_[[#This Row],[Purchase Date]])</f>
        <v>5</v>
      </c>
      <c r="N4999" t="str">
        <f>TEXT(ecommerce_customer_data_custom_[[#This Row],[Purchase Date]],"mmmm")</f>
        <v>May</v>
      </c>
      <c r="O4999" t="str">
        <f>VLOOKUP(ecommerce_customer_data_custom_[[#This Row],[Customer Age]],AgeGroupMapping!$A$2:$C$5,3,TRUE)</f>
        <v>Adult</v>
      </c>
      <c r="P4999" t="str">
        <f>IF(ecommerce_customer_data_custom_[[#This Row],[Returns]]=1,"Returned","Not Returned")</f>
        <v>Not Returned</v>
      </c>
      <c r="Q4999" t="str">
        <f>_xlfn.XLOOKUP(ecommerce_customer_data_custom_[[#This Row],[Payment Method]],PaymentMapping!$A$2:$A$11,PaymentMapping!$B$2:$B$11,"Other")</f>
        <v>Wallet/UPI</v>
      </c>
    </row>
    <row r="5000" spans="1:17" x14ac:dyDescent="0.3">
      <c r="A5000">
        <v>5588</v>
      </c>
      <c r="B5000" s="14">
        <v>43857.879062499997</v>
      </c>
      <c r="C5000" t="s">
        <v>11</v>
      </c>
      <c r="D5000">
        <v>102</v>
      </c>
      <c r="E5000">
        <v>1</v>
      </c>
      <c r="F5000">
        <v>2121</v>
      </c>
      <c r="G5000" t="s">
        <v>12</v>
      </c>
      <c r="H5000">
        <v>34</v>
      </c>
      <c r="I5000">
        <v>0</v>
      </c>
      <c r="J5000" t="s">
        <v>13</v>
      </c>
      <c r="K5000">
        <v>0</v>
      </c>
      <c r="L5000">
        <f>YEAR(ecommerce_customer_data_custom_[[#This Row],[Purchase Date]])</f>
        <v>2020</v>
      </c>
      <c r="M5000">
        <f>MONTH(ecommerce_customer_data_custom_[[#This Row],[Purchase Date]])</f>
        <v>1</v>
      </c>
      <c r="N5000" t="str">
        <f>TEXT(ecommerce_customer_data_custom_[[#This Row],[Purchase Date]],"mmmm")</f>
        <v>January</v>
      </c>
      <c r="O5000" t="str">
        <f>VLOOKUP(ecommerce_customer_data_custom_[[#This Row],[Customer Age]],AgeGroupMapping!$A$2:$C$5,3,TRUE)</f>
        <v>Adult</v>
      </c>
      <c r="P5000" t="str">
        <f>IF(ecommerce_customer_data_custom_[[#This Row],[Returns]]=1,"Returned","Not Returned")</f>
        <v>Not Returned</v>
      </c>
      <c r="Q5000" t="str">
        <f>_xlfn.XLOOKUP(ecommerce_customer_data_custom_[[#This Row],[Payment Method]],PaymentMapping!$A$2:$A$11,PaymentMapping!$B$2:$B$11,"Other")</f>
        <v>Card</v>
      </c>
    </row>
    <row r="5001" spans="1:17" x14ac:dyDescent="0.3">
      <c r="A5001">
        <v>25382</v>
      </c>
      <c r="B5001" s="14">
        <v>44274.412129629629</v>
      </c>
      <c r="C5001" t="s">
        <v>18</v>
      </c>
      <c r="D5001">
        <v>459</v>
      </c>
      <c r="E5001">
        <v>1</v>
      </c>
      <c r="F5001">
        <v>2240</v>
      </c>
      <c r="G5001" t="s">
        <v>20</v>
      </c>
      <c r="H5001">
        <v>23</v>
      </c>
      <c r="I5001">
        <v>0</v>
      </c>
      <c r="J5001" t="s">
        <v>13</v>
      </c>
      <c r="K5001">
        <v>0</v>
      </c>
      <c r="L5001">
        <f>YEAR(ecommerce_customer_data_custom_[[#This Row],[Purchase Date]])</f>
        <v>2021</v>
      </c>
      <c r="M5001">
        <f>MONTH(ecommerce_customer_data_custom_[[#This Row],[Purchase Date]])</f>
        <v>3</v>
      </c>
      <c r="N5001" t="str">
        <f>TEXT(ecommerce_customer_data_custom_[[#This Row],[Purchase Date]],"mmmm")</f>
        <v>March</v>
      </c>
      <c r="O5001" t="str">
        <f>VLOOKUP(ecommerce_customer_data_custom_[[#This Row],[Customer Age]],AgeGroupMapping!$A$2:$C$5,3,TRUE)</f>
        <v>Young</v>
      </c>
      <c r="P5001" t="str">
        <f>IF(ecommerce_customer_data_custom_[[#This Row],[Returns]]=1,"Returned","Not Returned")</f>
        <v>Not Returned</v>
      </c>
      <c r="Q5001" t="str">
        <f>_xlfn.XLOOKUP(ecommerce_customer_data_custom_[[#This Row],[Payment Method]],PaymentMapping!$A$2:$A$11,PaymentMapping!$B$2:$B$11,"Other")</f>
        <v>Other</v>
      </c>
    </row>
    <row r="5002" spans="1:17" x14ac:dyDescent="0.3">
      <c r="A5002">
        <v>25382</v>
      </c>
      <c r="B5002" s="14">
        <v>44543.994143518517</v>
      </c>
      <c r="C5002" t="s">
        <v>16</v>
      </c>
      <c r="D5002">
        <v>130</v>
      </c>
      <c r="E5002">
        <v>4</v>
      </c>
      <c r="F5002">
        <v>1138</v>
      </c>
      <c r="G5002" t="s">
        <v>19</v>
      </c>
      <c r="H5002">
        <v>23</v>
      </c>
      <c r="I5002">
        <v>0</v>
      </c>
      <c r="J5002" t="s">
        <v>13</v>
      </c>
      <c r="K5002">
        <v>0</v>
      </c>
      <c r="L5002">
        <f>YEAR(ecommerce_customer_data_custom_[[#This Row],[Purchase Date]])</f>
        <v>2021</v>
      </c>
      <c r="M5002">
        <f>MONTH(ecommerce_customer_data_custom_[[#This Row],[Purchase Date]])</f>
        <v>12</v>
      </c>
      <c r="N5002" t="str">
        <f>TEXT(ecommerce_customer_data_custom_[[#This Row],[Purchase Date]],"mmmm")</f>
        <v>December</v>
      </c>
      <c r="O5002" t="str">
        <f>VLOOKUP(ecommerce_customer_data_custom_[[#This Row],[Customer Age]],AgeGroupMapping!$A$2:$C$5,3,TRUE)</f>
        <v>Young</v>
      </c>
      <c r="P5002" t="str">
        <f>IF(ecommerce_customer_data_custom_[[#This Row],[Returns]]=1,"Returned","Not Returned")</f>
        <v>Not Returned</v>
      </c>
      <c r="Q5002" t="str">
        <f>_xlfn.XLOOKUP(ecommerce_customer_data_custom_[[#This Row],[Payment Method]],PaymentMapping!$A$2:$A$11,PaymentMapping!$B$2:$B$11,"Other")</f>
        <v>Cash</v>
      </c>
    </row>
    <row r="5003" spans="1:17" x14ac:dyDescent="0.3">
      <c r="A5003">
        <v>25382</v>
      </c>
      <c r="B5003" s="14">
        <v>44789.886099537034</v>
      </c>
      <c r="C5003" t="s">
        <v>11</v>
      </c>
      <c r="D5003">
        <v>346</v>
      </c>
      <c r="E5003">
        <v>2</v>
      </c>
      <c r="F5003">
        <v>2160</v>
      </c>
      <c r="G5003" t="s">
        <v>12</v>
      </c>
      <c r="H5003">
        <v>23</v>
      </c>
      <c r="I5003">
        <v>0</v>
      </c>
      <c r="J5003" t="s">
        <v>13</v>
      </c>
      <c r="K5003">
        <v>0</v>
      </c>
      <c r="L5003">
        <f>YEAR(ecommerce_customer_data_custom_[[#This Row],[Purchase Date]])</f>
        <v>2022</v>
      </c>
      <c r="M5003">
        <f>MONTH(ecommerce_customer_data_custom_[[#This Row],[Purchase Date]])</f>
        <v>8</v>
      </c>
      <c r="N5003" t="str">
        <f>TEXT(ecommerce_customer_data_custom_[[#This Row],[Purchase Date]],"mmmm")</f>
        <v>August</v>
      </c>
      <c r="O5003" t="str">
        <f>VLOOKUP(ecommerce_customer_data_custom_[[#This Row],[Customer Age]],AgeGroupMapping!$A$2:$C$5,3,TRUE)</f>
        <v>Young</v>
      </c>
      <c r="P5003" t="str">
        <f>IF(ecommerce_customer_data_custom_[[#This Row],[Returns]]=1,"Returned","Not Returned")</f>
        <v>Not Returned</v>
      </c>
      <c r="Q5003" t="str">
        <f>_xlfn.XLOOKUP(ecommerce_customer_data_custom_[[#This Row],[Payment Method]],PaymentMapping!$A$2:$A$11,PaymentMapping!$B$2:$B$11,"Other")</f>
        <v>Card</v>
      </c>
    </row>
    <row r="5004" spans="1:17" x14ac:dyDescent="0.3">
      <c r="A5004">
        <v>25382</v>
      </c>
      <c r="B5004" s="14">
        <v>45121.436759259261</v>
      </c>
      <c r="C5004" t="s">
        <v>18</v>
      </c>
      <c r="D5004">
        <v>412</v>
      </c>
      <c r="E5004">
        <v>2</v>
      </c>
      <c r="F5004">
        <v>4152</v>
      </c>
      <c r="G5004" t="s">
        <v>15</v>
      </c>
      <c r="H5004">
        <v>23</v>
      </c>
      <c r="I5004">
        <v>0</v>
      </c>
      <c r="J5004" t="s">
        <v>13</v>
      </c>
      <c r="K5004">
        <v>0</v>
      </c>
      <c r="L5004">
        <f>YEAR(ecommerce_customer_data_custom_[[#This Row],[Purchase Date]])</f>
        <v>2023</v>
      </c>
      <c r="M5004">
        <f>MONTH(ecommerce_customer_data_custom_[[#This Row],[Purchase Date]])</f>
        <v>7</v>
      </c>
      <c r="N5004" t="str">
        <f>TEXT(ecommerce_customer_data_custom_[[#This Row],[Purchase Date]],"mmmm")</f>
        <v>July</v>
      </c>
      <c r="O5004" t="str">
        <f>VLOOKUP(ecommerce_customer_data_custom_[[#This Row],[Customer Age]],AgeGroupMapping!$A$2:$C$5,3,TRUE)</f>
        <v>Young</v>
      </c>
      <c r="P5004" t="str">
        <f>IF(ecommerce_customer_data_custom_[[#This Row],[Returns]]=1,"Returned","Not Returned")</f>
        <v>Not Returned</v>
      </c>
      <c r="Q5004" t="str">
        <f>_xlfn.XLOOKUP(ecommerce_customer_data_custom_[[#This Row],[Payment Method]],PaymentMapping!$A$2:$A$11,PaymentMapping!$B$2:$B$11,"Other")</f>
        <v>Wallet/UPI</v>
      </c>
    </row>
    <row r="5005" spans="1:17" x14ac:dyDescent="0.3">
      <c r="A5005">
        <v>25382</v>
      </c>
      <c r="B5005" s="14">
        <v>44068.899444444447</v>
      </c>
      <c r="C5005" t="s">
        <v>18</v>
      </c>
      <c r="D5005">
        <v>103</v>
      </c>
      <c r="E5005">
        <v>4</v>
      </c>
      <c r="F5005">
        <v>4842</v>
      </c>
      <c r="G5005" t="s">
        <v>12</v>
      </c>
      <c r="H5005">
        <v>23</v>
      </c>
      <c r="I5005">
        <v>0</v>
      </c>
      <c r="J5005" t="s">
        <v>13</v>
      </c>
      <c r="K5005">
        <v>0</v>
      </c>
      <c r="L5005">
        <f>YEAR(ecommerce_customer_data_custom_[[#This Row],[Purchase Date]])</f>
        <v>2020</v>
      </c>
      <c r="M5005">
        <f>MONTH(ecommerce_customer_data_custom_[[#This Row],[Purchase Date]])</f>
        <v>8</v>
      </c>
      <c r="N5005" t="str">
        <f>TEXT(ecommerce_customer_data_custom_[[#This Row],[Purchase Date]],"mmmm")</f>
        <v>August</v>
      </c>
      <c r="O5005" t="str">
        <f>VLOOKUP(ecommerce_customer_data_custom_[[#This Row],[Customer Age]],AgeGroupMapping!$A$2:$C$5,3,TRUE)</f>
        <v>Young</v>
      </c>
      <c r="P5005" t="str">
        <f>IF(ecommerce_customer_data_custom_[[#This Row],[Returns]]=1,"Returned","Not Returned")</f>
        <v>Not Returned</v>
      </c>
      <c r="Q5005" t="str">
        <f>_xlfn.XLOOKUP(ecommerce_customer_data_custom_[[#This Row],[Payment Method]],PaymentMapping!$A$2:$A$11,PaymentMapping!$B$2:$B$11,"Other")</f>
        <v>Card</v>
      </c>
    </row>
    <row r="5006" spans="1:17" x14ac:dyDescent="0.3">
      <c r="A5006">
        <v>37479</v>
      </c>
      <c r="B5006" s="14">
        <v>44867.036157407405</v>
      </c>
      <c r="C5006" t="s">
        <v>11</v>
      </c>
      <c r="D5006">
        <v>290</v>
      </c>
      <c r="E5006">
        <v>1</v>
      </c>
      <c r="F5006">
        <v>3807</v>
      </c>
      <c r="G5006" t="s">
        <v>15</v>
      </c>
      <c r="H5006">
        <v>47</v>
      </c>
      <c r="I5006">
        <v>0</v>
      </c>
      <c r="J5006" t="s">
        <v>13</v>
      </c>
      <c r="K5006">
        <v>0</v>
      </c>
      <c r="L5006">
        <f>YEAR(ecommerce_customer_data_custom_[[#This Row],[Purchase Date]])</f>
        <v>2022</v>
      </c>
      <c r="M5006">
        <f>MONTH(ecommerce_customer_data_custom_[[#This Row],[Purchase Date]])</f>
        <v>11</v>
      </c>
      <c r="N5006" t="str">
        <f>TEXT(ecommerce_customer_data_custom_[[#This Row],[Purchase Date]],"mmmm")</f>
        <v>November</v>
      </c>
      <c r="O5006" t="str">
        <f>VLOOKUP(ecommerce_customer_data_custom_[[#This Row],[Customer Age]],AgeGroupMapping!$A$2:$C$5,3,TRUE)</f>
        <v>Middle-Aged</v>
      </c>
      <c r="P5006" t="str">
        <f>IF(ecommerce_customer_data_custom_[[#This Row],[Returns]]=1,"Returned","Not Returned")</f>
        <v>Not Returned</v>
      </c>
      <c r="Q5006" t="str">
        <f>_xlfn.XLOOKUP(ecommerce_customer_data_custom_[[#This Row],[Payment Method]],PaymentMapping!$A$2:$A$11,PaymentMapping!$B$2:$B$11,"Other")</f>
        <v>Wallet/UPI</v>
      </c>
    </row>
    <row r="5007" spans="1:17" x14ac:dyDescent="0.3">
      <c r="A5007">
        <v>37479</v>
      </c>
      <c r="B5007" s="14">
        <v>44661.994201388887</v>
      </c>
      <c r="C5007" t="s">
        <v>16</v>
      </c>
      <c r="D5007">
        <v>95</v>
      </c>
      <c r="E5007">
        <v>5</v>
      </c>
      <c r="F5007">
        <v>1004</v>
      </c>
      <c r="G5007" t="s">
        <v>12</v>
      </c>
      <c r="H5007">
        <v>47</v>
      </c>
      <c r="I5007">
        <v>0</v>
      </c>
      <c r="J5007" t="s">
        <v>13</v>
      </c>
      <c r="K5007">
        <v>0</v>
      </c>
      <c r="L5007">
        <f>YEAR(ecommerce_customer_data_custom_[[#This Row],[Purchase Date]])</f>
        <v>2022</v>
      </c>
      <c r="M5007">
        <f>MONTH(ecommerce_customer_data_custom_[[#This Row],[Purchase Date]])</f>
        <v>4</v>
      </c>
      <c r="N5007" t="str">
        <f>TEXT(ecommerce_customer_data_custom_[[#This Row],[Purchase Date]],"mmmm")</f>
        <v>April</v>
      </c>
      <c r="O5007" t="str">
        <f>VLOOKUP(ecommerce_customer_data_custom_[[#This Row],[Customer Age]],AgeGroupMapping!$A$2:$C$5,3,TRUE)</f>
        <v>Middle-Aged</v>
      </c>
      <c r="P5007" t="str">
        <f>IF(ecommerce_customer_data_custom_[[#This Row],[Returns]]=1,"Returned","Not Returned")</f>
        <v>Not Returned</v>
      </c>
      <c r="Q5007" t="str">
        <f>_xlfn.XLOOKUP(ecommerce_customer_data_custom_[[#This Row],[Payment Method]],PaymentMapping!$A$2:$A$11,PaymentMapping!$B$2:$B$11,"Other")</f>
        <v>Card</v>
      </c>
    </row>
    <row r="5008" spans="1:17" x14ac:dyDescent="0.3">
      <c r="A5008">
        <v>37479</v>
      </c>
      <c r="B5008" s="14">
        <v>44471.796527777777</v>
      </c>
      <c r="C5008" t="s">
        <v>11</v>
      </c>
      <c r="D5008">
        <v>487</v>
      </c>
      <c r="E5008">
        <v>2</v>
      </c>
      <c r="F5008">
        <v>4008</v>
      </c>
      <c r="G5008" t="s">
        <v>15</v>
      </c>
      <c r="H5008">
        <v>47</v>
      </c>
      <c r="I5008">
        <v>0</v>
      </c>
      <c r="J5008" t="s">
        <v>13</v>
      </c>
      <c r="K5008">
        <v>0</v>
      </c>
      <c r="L5008">
        <f>YEAR(ecommerce_customer_data_custom_[[#This Row],[Purchase Date]])</f>
        <v>2021</v>
      </c>
      <c r="M5008">
        <f>MONTH(ecommerce_customer_data_custom_[[#This Row],[Purchase Date]])</f>
        <v>10</v>
      </c>
      <c r="N5008" t="str">
        <f>TEXT(ecommerce_customer_data_custom_[[#This Row],[Purchase Date]],"mmmm")</f>
        <v>October</v>
      </c>
      <c r="O5008" t="str">
        <f>VLOOKUP(ecommerce_customer_data_custom_[[#This Row],[Customer Age]],AgeGroupMapping!$A$2:$C$5,3,TRUE)</f>
        <v>Middle-Aged</v>
      </c>
      <c r="P5008" t="str">
        <f>IF(ecommerce_customer_data_custom_[[#This Row],[Returns]]=1,"Returned","Not Returned")</f>
        <v>Not Returned</v>
      </c>
      <c r="Q5008" t="str">
        <f>_xlfn.XLOOKUP(ecommerce_customer_data_custom_[[#This Row],[Payment Method]],PaymentMapping!$A$2:$A$11,PaymentMapping!$B$2:$B$11,"Other")</f>
        <v>Wallet/UPI</v>
      </c>
    </row>
    <row r="5009" spans="1:17" x14ac:dyDescent="0.3">
      <c r="A5009">
        <v>37479</v>
      </c>
      <c r="B5009" s="14">
        <v>44438.302245370367</v>
      </c>
      <c r="C5009" t="s">
        <v>14</v>
      </c>
      <c r="D5009">
        <v>68</v>
      </c>
      <c r="E5009">
        <v>2</v>
      </c>
      <c r="F5009">
        <v>3398</v>
      </c>
      <c r="G5009" t="s">
        <v>20</v>
      </c>
      <c r="H5009">
        <v>47</v>
      </c>
      <c r="I5009">
        <v>0</v>
      </c>
      <c r="J5009" t="s">
        <v>13</v>
      </c>
      <c r="K5009">
        <v>0</v>
      </c>
      <c r="L5009">
        <f>YEAR(ecommerce_customer_data_custom_[[#This Row],[Purchase Date]])</f>
        <v>2021</v>
      </c>
      <c r="M5009">
        <f>MONTH(ecommerce_customer_data_custom_[[#This Row],[Purchase Date]])</f>
        <v>8</v>
      </c>
      <c r="N5009" t="str">
        <f>TEXT(ecommerce_customer_data_custom_[[#This Row],[Purchase Date]],"mmmm")</f>
        <v>August</v>
      </c>
      <c r="O5009" t="str">
        <f>VLOOKUP(ecommerce_customer_data_custom_[[#This Row],[Customer Age]],AgeGroupMapping!$A$2:$C$5,3,TRUE)</f>
        <v>Middle-Aged</v>
      </c>
      <c r="P5009" t="str">
        <f>IF(ecommerce_customer_data_custom_[[#This Row],[Returns]]=1,"Returned","Not Returned")</f>
        <v>Not Returned</v>
      </c>
      <c r="Q5009" t="str">
        <f>_xlfn.XLOOKUP(ecommerce_customer_data_custom_[[#This Row],[Payment Method]],PaymentMapping!$A$2:$A$11,PaymentMapping!$B$2:$B$11,"Other")</f>
        <v>Other</v>
      </c>
    </row>
    <row r="5010" spans="1:17" x14ac:dyDescent="0.3">
      <c r="A5010">
        <v>37479</v>
      </c>
      <c r="B5010" s="14">
        <v>45114.333553240744</v>
      </c>
      <c r="C5010" t="s">
        <v>18</v>
      </c>
      <c r="D5010">
        <v>139</v>
      </c>
      <c r="E5010">
        <v>4</v>
      </c>
      <c r="F5010">
        <v>4579</v>
      </c>
      <c r="G5010" t="s">
        <v>12</v>
      </c>
      <c r="H5010">
        <v>47</v>
      </c>
      <c r="I5010">
        <v>1</v>
      </c>
      <c r="J5010" t="s">
        <v>13</v>
      </c>
      <c r="K5010">
        <v>0</v>
      </c>
      <c r="L5010">
        <f>YEAR(ecommerce_customer_data_custom_[[#This Row],[Purchase Date]])</f>
        <v>2023</v>
      </c>
      <c r="M5010">
        <f>MONTH(ecommerce_customer_data_custom_[[#This Row],[Purchase Date]])</f>
        <v>7</v>
      </c>
      <c r="N5010" t="str">
        <f>TEXT(ecommerce_customer_data_custom_[[#This Row],[Purchase Date]],"mmmm")</f>
        <v>July</v>
      </c>
      <c r="O5010" t="str">
        <f>VLOOKUP(ecommerce_customer_data_custom_[[#This Row],[Customer Age]],AgeGroupMapping!$A$2:$C$5,3,TRUE)</f>
        <v>Middle-Aged</v>
      </c>
      <c r="P5010" t="str">
        <f>IF(ecommerce_customer_data_custom_[[#This Row],[Returns]]=1,"Returned","Not Returned")</f>
        <v>Returned</v>
      </c>
      <c r="Q5010" t="str">
        <f>_xlfn.XLOOKUP(ecommerce_customer_data_custom_[[#This Row],[Payment Method]],PaymentMapping!$A$2:$A$11,PaymentMapping!$B$2:$B$11,"Other")</f>
        <v>Card</v>
      </c>
    </row>
    <row r="5011" spans="1:17" x14ac:dyDescent="0.3">
      <c r="A5011">
        <v>37479</v>
      </c>
      <c r="B5011" s="14">
        <v>43863.695729166669</v>
      </c>
      <c r="C5011" t="s">
        <v>16</v>
      </c>
      <c r="D5011">
        <v>27</v>
      </c>
      <c r="E5011">
        <v>3</v>
      </c>
      <c r="F5011">
        <v>2415</v>
      </c>
      <c r="G5011" t="s">
        <v>12</v>
      </c>
      <c r="H5011">
        <v>47</v>
      </c>
      <c r="I5011">
        <v>0</v>
      </c>
      <c r="J5011" t="s">
        <v>13</v>
      </c>
      <c r="K5011">
        <v>0</v>
      </c>
      <c r="L5011">
        <f>YEAR(ecommerce_customer_data_custom_[[#This Row],[Purchase Date]])</f>
        <v>2020</v>
      </c>
      <c r="M5011">
        <f>MONTH(ecommerce_customer_data_custom_[[#This Row],[Purchase Date]])</f>
        <v>2</v>
      </c>
      <c r="N5011" t="str">
        <f>TEXT(ecommerce_customer_data_custom_[[#This Row],[Purchase Date]],"mmmm")</f>
        <v>February</v>
      </c>
      <c r="O5011" t="str">
        <f>VLOOKUP(ecommerce_customer_data_custom_[[#This Row],[Customer Age]],AgeGroupMapping!$A$2:$C$5,3,TRUE)</f>
        <v>Middle-Aged</v>
      </c>
      <c r="P5011" t="str">
        <f>IF(ecommerce_customer_data_custom_[[#This Row],[Returns]]=1,"Returned","Not Returned")</f>
        <v>Not Returned</v>
      </c>
      <c r="Q5011" t="str">
        <f>_xlfn.XLOOKUP(ecommerce_customer_data_custom_[[#This Row],[Payment Method]],PaymentMapping!$A$2:$A$11,PaymentMapping!$B$2:$B$11,"Other")</f>
        <v>Card</v>
      </c>
    </row>
    <row r="5012" spans="1:17" x14ac:dyDescent="0.3">
      <c r="A5012">
        <v>37479</v>
      </c>
      <c r="B5012" s="14">
        <v>44918.883657407408</v>
      </c>
      <c r="C5012" t="s">
        <v>14</v>
      </c>
      <c r="D5012">
        <v>219</v>
      </c>
      <c r="E5012">
        <v>4</v>
      </c>
      <c r="F5012">
        <v>2805</v>
      </c>
      <c r="G5012" t="s">
        <v>12</v>
      </c>
      <c r="H5012">
        <v>47</v>
      </c>
      <c r="I5012">
        <v>1</v>
      </c>
      <c r="J5012" t="s">
        <v>13</v>
      </c>
      <c r="K5012">
        <v>0</v>
      </c>
      <c r="L5012">
        <f>YEAR(ecommerce_customer_data_custom_[[#This Row],[Purchase Date]])</f>
        <v>2022</v>
      </c>
      <c r="M5012">
        <f>MONTH(ecommerce_customer_data_custom_[[#This Row],[Purchase Date]])</f>
        <v>12</v>
      </c>
      <c r="N5012" t="str">
        <f>TEXT(ecommerce_customer_data_custom_[[#This Row],[Purchase Date]],"mmmm")</f>
        <v>December</v>
      </c>
      <c r="O5012" t="str">
        <f>VLOOKUP(ecommerce_customer_data_custom_[[#This Row],[Customer Age]],AgeGroupMapping!$A$2:$C$5,3,TRUE)</f>
        <v>Middle-Aged</v>
      </c>
      <c r="P5012" t="str">
        <f>IF(ecommerce_customer_data_custom_[[#This Row],[Returns]]=1,"Returned","Not Returned")</f>
        <v>Returned</v>
      </c>
      <c r="Q5012" t="str">
        <f>_xlfn.XLOOKUP(ecommerce_customer_data_custom_[[#This Row],[Payment Method]],PaymentMapping!$A$2:$A$11,PaymentMapping!$B$2:$B$11,"Other")</f>
        <v>Card</v>
      </c>
    </row>
    <row r="5013" spans="1:17" x14ac:dyDescent="0.3">
      <c r="A5013">
        <v>11575</v>
      </c>
      <c r="B5013" s="14">
        <v>44444.776817129627</v>
      </c>
      <c r="C5013" t="s">
        <v>18</v>
      </c>
      <c r="D5013">
        <v>339</v>
      </c>
      <c r="E5013">
        <v>2</v>
      </c>
      <c r="F5013">
        <v>2459</v>
      </c>
      <c r="G5013" t="s">
        <v>12</v>
      </c>
      <c r="H5013">
        <v>23</v>
      </c>
      <c r="I5013">
        <v>0</v>
      </c>
      <c r="J5013" t="s">
        <v>13</v>
      </c>
      <c r="K5013">
        <v>0</v>
      </c>
      <c r="L5013">
        <f>YEAR(ecommerce_customer_data_custom_[[#This Row],[Purchase Date]])</f>
        <v>2021</v>
      </c>
      <c r="M5013">
        <f>MONTH(ecommerce_customer_data_custom_[[#This Row],[Purchase Date]])</f>
        <v>9</v>
      </c>
      <c r="N5013" t="str">
        <f>TEXT(ecommerce_customer_data_custom_[[#This Row],[Purchase Date]],"mmmm")</f>
        <v>September</v>
      </c>
      <c r="O5013" t="str">
        <f>VLOOKUP(ecommerce_customer_data_custom_[[#This Row],[Customer Age]],AgeGroupMapping!$A$2:$C$5,3,TRUE)</f>
        <v>Young</v>
      </c>
      <c r="P5013" t="str">
        <f>IF(ecommerce_customer_data_custom_[[#This Row],[Returns]]=1,"Returned","Not Returned")</f>
        <v>Not Returned</v>
      </c>
      <c r="Q5013" t="str">
        <f>_xlfn.XLOOKUP(ecommerce_customer_data_custom_[[#This Row],[Payment Method]],PaymentMapping!$A$2:$A$11,PaymentMapping!$B$2:$B$11,"Other")</f>
        <v>Card</v>
      </c>
    </row>
    <row r="5014" spans="1:17" x14ac:dyDescent="0.3">
      <c r="A5014">
        <v>11575</v>
      </c>
      <c r="B5014" s="14">
        <v>44215.292430555557</v>
      </c>
      <c r="C5014" t="s">
        <v>16</v>
      </c>
      <c r="D5014">
        <v>236</v>
      </c>
      <c r="E5014">
        <v>4</v>
      </c>
      <c r="F5014">
        <v>3409</v>
      </c>
      <c r="G5014" t="s">
        <v>12</v>
      </c>
      <c r="H5014">
        <v>23</v>
      </c>
      <c r="I5014">
        <v>1</v>
      </c>
      <c r="J5014" t="s">
        <v>13</v>
      </c>
      <c r="K5014">
        <v>0</v>
      </c>
      <c r="L5014">
        <f>YEAR(ecommerce_customer_data_custom_[[#This Row],[Purchase Date]])</f>
        <v>2021</v>
      </c>
      <c r="M5014">
        <f>MONTH(ecommerce_customer_data_custom_[[#This Row],[Purchase Date]])</f>
        <v>1</v>
      </c>
      <c r="N5014" t="str">
        <f>TEXT(ecommerce_customer_data_custom_[[#This Row],[Purchase Date]],"mmmm")</f>
        <v>January</v>
      </c>
      <c r="O5014" t="str">
        <f>VLOOKUP(ecommerce_customer_data_custom_[[#This Row],[Customer Age]],AgeGroupMapping!$A$2:$C$5,3,TRUE)</f>
        <v>Young</v>
      </c>
      <c r="P5014" t="str">
        <f>IF(ecommerce_customer_data_custom_[[#This Row],[Returns]]=1,"Returned","Not Returned")</f>
        <v>Returned</v>
      </c>
      <c r="Q5014" t="str">
        <f>_xlfn.XLOOKUP(ecommerce_customer_data_custom_[[#This Row],[Payment Method]],PaymentMapping!$A$2:$A$11,PaymentMapping!$B$2:$B$11,"Other")</f>
        <v>Card</v>
      </c>
    </row>
    <row r="5015" spans="1:17" x14ac:dyDescent="0.3">
      <c r="A5015">
        <v>11575</v>
      </c>
      <c r="B5015" s="14">
        <v>45063.969814814816</v>
      </c>
      <c r="C5015" t="s">
        <v>11</v>
      </c>
      <c r="D5015">
        <v>21</v>
      </c>
      <c r="E5015">
        <v>2</v>
      </c>
      <c r="F5015">
        <v>1267</v>
      </c>
      <c r="G5015" t="s">
        <v>12</v>
      </c>
      <c r="H5015">
        <v>23</v>
      </c>
      <c r="I5015">
        <v>0</v>
      </c>
      <c r="J5015" t="s">
        <v>13</v>
      </c>
      <c r="K5015">
        <v>0</v>
      </c>
      <c r="L5015">
        <f>YEAR(ecommerce_customer_data_custom_[[#This Row],[Purchase Date]])</f>
        <v>2023</v>
      </c>
      <c r="M5015">
        <f>MONTH(ecommerce_customer_data_custom_[[#This Row],[Purchase Date]])</f>
        <v>5</v>
      </c>
      <c r="N5015" t="str">
        <f>TEXT(ecommerce_customer_data_custom_[[#This Row],[Purchase Date]],"mmmm")</f>
        <v>May</v>
      </c>
      <c r="O5015" t="str">
        <f>VLOOKUP(ecommerce_customer_data_custom_[[#This Row],[Customer Age]],AgeGroupMapping!$A$2:$C$5,3,TRUE)</f>
        <v>Young</v>
      </c>
      <c r="P5015" t="str">
        <f>IF(ecommerce_customer_data_custom_[[#This Row],[Returns]]=1,"Returned","Not Returned")</f>
        <v>Not Returned</v>
      </c>
      <c r="Q5015" t="str">
        <f>_xlfn.XLOOKUP(ecommerce_customer_data_custom_[[#This Row],[Payment Method]],PaymentMapping!$A$2:$A$11,PaymentMapping!$B$2:$B$11,"Other")</f>
        <v>Card</v>
      </c>
    </row>
    <row r="5016" spans="1:17" x14ac:dyDescent="0.3">
      <c r="A5016">
        <v>11575</v>
      </c>
      <c r="B5016" s="14">
        <v>44686.675902777781</v>
      </c>
      <c r="C5016" t="s">
        <v>18</v>
      </c>
      <c r="D5016">
        <v>142</v>
      </c>
      <c r="E5016">
        <v>1</v>
      </c>
      <c r="F5016">
        <v>401</v>
      </c>
      <c r="G5016" t="s">
        <v>12</v>
      </c>
      <c r="H5016">
        <v>23</v>
      </c>
      <c r="I5016">
        <v>1</v>
      </c>
      <c r="J5016" t="s">
        <v>13</v>
      </c>
      <c r="K5016">
        <v>0</v>
      </c>
      <c r="L5016">
        <f>YEAR(ecommerce_customer_data_custom_[[#This Row],[Purchase Date]])</f>
        <v>2022</v>
      </c>
      <c r="M5016">
        <f>MONTH(ecommerce_customer_data_custom_[[#This Row],[Purchase Date]])</f>
        <v>5</v>
      </c>
      <c r="N5016" t="str">
        <f>TEXT(ecommerce_customer_data_custom_[[#This Row],[Purchase Date]],"mmmm")</f>
        <v>May</v>
      </c>
      <c r="O5016" t="str">
        <f>VLOOKUP(ecommerce_customer_data_custom_[[#This Row],[Customer Age]],AgeGroupMapping!$A$2:$C$5,3,TRUE)</f>
        <v>Young</v>
      </c>
      <c r="P5016" t="str">
        <f>IF(ecommerce_customer_data_custom_[[#This Row],[Returns]]=1,"Returned","Not Returned")</f>
        <v>Returned</v>
      </c>
      <c r="Q5016" t="str">
        <f>_xlfn.XLOOKUP(ecommerce_customer_data_custom_[[#This Row],[Payment Method]],PaymentMapping!$A$2:$A$11,PaymentMapping!$B$2:$B$11,"Other")</f>
        <v>Card</v>
      </c>
    </row>
    <row r="5017" spans="1:17" x14ac:dyDescent="0.3">
      <c r="A5017">
        <v>11575</v>
      </c>
      <c r="B5017" s="14">
        <v>44864.037442129629</v>
      </c>
      <c r="C5017" t="s">
        <v>16</v>
      </c>
      <c r="D5017">
        <v>134</v>
      </c>
      <c r="E5017">
        <v>3</v>
      </c>
      <c r="F5017">
        <v>2985</v>
      </c>
      <c r="G5017" t="s">
        <v>12</v>
      </c>
      <c r="H5017">
        <v>23</v>
      </c>
      <c r="I5017">
        <v>0</v>
      </c>
      <c r="J5017" t="s">
        <v>13</v>
      </c>
      <c r="K5017">
        <v>0</v>
      </c>
      <c r="L5017">
        <f>YEAR(ecommerce_customer_data_custom_[[#This Row],[Purchase Date]])</f>
        <v>2022</v>
      </c>
      <c r="M5017">
        <f>MONTH(ecommerce_customer_data_custom_[[#This Row],[Purchase Date]])</f>
        <v>10</v>
      </c>
      <c r="N5017" t="str">
        <f>TEXT(ecommerce_customer_data_custom_[[#This Row],[Purchase Date]],"mmmm")</f>
        <v>October</v>
      </c>
      <c r="O5017" t="str">
        <f>VLOOKUP(ecommerce_customer_data_custom_[[#This Row],[Customer Age]],AgeGroupMapping!$A$2:$C$5,3,TRUE)</f>
        <v>Young</v>
      </c>
      <c r="P5017" t="str">
        <f>IF(ecommerce_customer_data_custom_[[#This Row],[Returns]]=1,"Returned","Not Returned")</f>
        <v>Not Returned</v>
      </c>
      <c r="Q5017" t="str">
        <f>_xlfn.XLOOKUP(ecommerce_customer_data_custom_[[#This Row],[Payment Method]],PaymentMapping!$A$2:$A$11,PaymentMapping!$B$2:$B$11,"Other")</f>
        <v>Card</v>
      </c>
    </row>
    <row r="5018" spans="1:17" x14ac:dyDescent="0.3">
      <c r="A5018">
        <v>11575</v>
      </c>
      <c r="B5018" s="14">
        <v>44371.770312499997</v>
      </c>
      <c r="C5018" t="s">
        <v>16</v>
      </c>
      <c r="D5018">
        <v>205</v>
      </c>
      <c r="E5018">
        <v>4</v>
      </c>
      <c r="F5018">
        <v>922</v>
      </c>
      <c r="G5018" t="s">
        <v>12</v>
      </c>
      <c r="H5018">
        <v>23</v>
      </c>
      <c r="I5018">
        <v>0</v>
      </c>
      <c r="J5018" t="s">
        <v>13</v>
      </c>
      <c r="K5018">
        <v>0</v>
      </c>
      <c r="L5018">
        <f>YEAR(ecommerce_customer_data_custom_[[#This Row],[Purchase Date]])</f>
        <v>2021</v>
      </c>
      <c r="M5018">
        <f>MONTH(ecommerce_customer_data_custom_[[#This Row],[Purchase Date]])</f>
        <v>6</v>
      </c>
      <c r="N5018" t="str">
        <f>TEXT(ecommerce_customer_data_custom_[[#This Row],[Purchase Date]],"mmmm")</f>
        <v>June</v>
      </c>
      <c r="O5018" t="str">
        <f>VLOOKUP(ecommerce_customer_data_custom_[[#This Row],[Customer Age]],AgeGroupMapping!$A$2:$C$5,3,TRUE)</f>
        <v>Young</v>
      </c>
      <c r="P5018" t="str">
        <f>IF(ecommerce_customer_data_custom_[[#This Row],[Returns]]=1,"Returned","Not Returned")</f>
        <v>Not Returned</v>
      </c>
      <c r="Q5018" t="str">
        <f>_xlfn.XLOOKUP(ecommerce_customer_data_custom_[[#This Row],[Payment Method]],PaymentMapping!$A$2:$A$11,PaymentMapping!$B$2:$B$11,"Other")</f>
        <v>Card</v>
      </c>
    </row>
    <row r="5019" spans="1:17" x14ac:dyDescent="0.3">
      <c r="A5019">
        <v>39753</v>
      </c>
      <c r="B5019" s="14">
        <v>44441.463553240741</v>
      </c>
      <c r="C5019" t="s">
        <v>14</v>
      </c>
      <c r="D5019">
        <v>320</v>
      </c>
      <c r="E5019">
        <v>4</v>
      </c>
      <c r="F5019">
        <v>3560</v>
      </c>
      <c r="G5019" t="s">
        <v>15</v>
      </c>
      <c r="H5019">
        <v>53</v>
      </c>
      <c r="I5019">
        <v>1</v>
      </c>
      <c r="J5019" t="s">
        <v>17</v>
      </c>
      <c r="K5019">
        <v>0</v>
      </c>
      <c r="L5019">
        <f>YEAR(ecommerce_customer_data_custom_[[#This Row],[Purchase Date]])</f>
        <v>2021</v>
      </c>
      <c r="M5019">
        <f>MONTH(ecommerce_customer_data_custom_[[#This Row],[Purchase Date]])</f>
        <v>9</v>
      </c>
      <c r="N5019" t="str">
        <f>TEXT(ecommerce_customer_data_custom_[[#This Row],[Purchase Date]],"mmmm")</f>
        <v>September</v>
      </c>
      <c r="O5019" t="str">
        <f>VLOOKUP(ecommerce_customer_data_custom_[[#This Row],[Customer Age]],AgeGroupMapping!$A$2:$C$5,3,TRUE)</f>
        <v>Middle-Aged</v>
      </c>
      <c r="P5019" t="str">
        <f>IF(ecommerce_customer_data_custom_[[#This Row],[Returns]]=1,"Returned","Not Returned")</f>
        <v>Returned</v>
      </c>
      <c r="Q5019" t="str">
        <f>_xlfn.XLOOKUP(ecommerce_customer_data_custom_[[#This Row],[Payment Method]],PaymentMapping!$A$2:$A$11,PaymentMapping!$B$2:$B$11,"Other")</f>
        <v>Wallet/UPI</v>
      </c>
    </row>
    <row r="5020" spans="1:17" x14ac:dyDescent="0.3">
      <c r="A5020">
        <v>39753</v>
      </c>
      <c r="B5020" s="14">
        <v>43986.697870370372</v>
      </c>
      <c r="C5020" t="s">
        <v>18</v>
      </c>
      <c r="D5020">
        <v>63</v>
      </c>
      <c r="E5020">
        <v>4</v>
      </c>
      <c r="F5020">
        <v>2827</v>
      </c>
      <c r="G5020" t="s">
        <v>20</v>
      </c>
      <c r="H5020">
        <v>53</v>
      </c>
      <c r="I5020">
        <v>1</v>
      </c>
      <c r="J5020" t="s">
        <v>17</v>
      </c>
      <c r="K5020">
        <v>0</v>
      </c>
      <c r="L5020">
        <f>YEAR(ecommerce_customer_data_custom_[[#This Row],[Purchase Date]])</f>
        <v>2020</v>
      </c>
      <c r="M5020">
        <f>MONTH(ecommerce_customer_data_custom_[[#This Row],[Purchase Date]])</f>
        <v>6</v>
      </c>
      <c r="N5020" t="str">
        <f>TEXT(ecommerce_customer_data_custom_[[#This Row],[Purchase Date]],"mmmm")</f>
        <v>June</v>
      </c>
      <c r="O5020" t="str">
        <f>VLOOKUP(ecommerce_customer_data_custom_[[#This Row],[Customer Age]],AgeGroupMapping!$A$2:$C$5,3,TRUE)</f>
        <v>Middle-Aged</v>
      </c>
      <c r="P5020" t="str">
        <f>IF(ecommerce_customer_data_custom_[[#This Row],[Returns]]=1,"Returned","Not Returned")</f>
        <v>Returned</v>
      </c>
      <c r="Q5020" t="str">
        <f>_xlfn.XLOOKUP(ecommerce_customer_data_custom_[[#This Row],[Payment Method]],PaymentMapping!$A$2:$A$11,PaymentMapping!$B$2:$B$11,"Other")</f>
        <v>Other</v>
      </c>
    </row>
    <row r="5021" spans="1:17" x14ac:dyDescent="0.3">
      <c r="A5021">
        <v>39753</v>
      </c>
      <c r="B5021" s="14">
        <v>44973.354375000003</v>
      </c>
      <c r="C5021" t="s">
        <v>16</v>
      </c>
      <c r="D5021">
        <v>144</v>
      </c>
      <c r="E5021">
        <v>5</v>
      </c>
      <c r="F5021">
        <v>5252</v>
      </c>
      <c r="G5021" t="s">
        <v>12</v>
      </c>
      <c r="H5021">
        <v>53</v>
      </c>
      <c r="I5021">
        <v>0</v>
      </c>
      <c r="J5021" t="s">
        <v>17</v>
      </c>
      <c r="K5021">
        <v>0</v>
      </c>
      <c r="L5021">
        <f>YEAR(ecommerce_customer_data_custom_[[#This Row],[Purchase Date]])</f>
        <v>2023</v>
      </c>
      <c r="M5021">
        <f>MONTH(ecommerce_customer_data_custom_[[#This Row],[Purchase Date]])</f>
        <v>2</v>
      </c>
      <c r="N5021" t="str">
        <f>TEXT(ecommerce_customer_data_custom_[[#This Row],[Purchase Date]],"mmmm")</f>
        <v>February</v>
      </c>
      <c r="O5021" t="str">
        <f>VLOOKUP(ecommerce_customer_data_custom_[[#This Row],[Customer Age]],AgeGroupMapping!$A$2:$C$5,3,TRUE)</f>
        <v>Middle-Aged</v>
      </c>
      <c r="P5021" t="str">
        <f>IF(ecommerce_customer_data_custom_[[#This Row],[Returns]]=1,"Returned","Not Returned")</f>
        <v>Not Returned</v>
      </c>
      <c r="Q5021" t="str">
        <f>_xlfn.XLOOKUP(ecommerce_customer_data_custom_[[#This Row],[Payment Method]],PaymentMapping!$A$2:$A$11,PaymentMapping!$B$2:$B$11,"Other")</f>
        <v>Card</v>
      </c>
    </row>
    <row r="5022" spans="1:17" x14ac:dyDescent="0.3">
      <c r="A5022">
        <v>3051</v>
      </c>
      <c r="B5022" s="14">
        <v>43893.388240740744</v>
      </c>
      <c r="C5022" t="s">
        <v>16</v>
      </c>
      <c r="D5022">
        <v>485</v>
      </c>
      <c r="E5022">
        <v>4</v>
      </c>
      <c r="F5022">
        <v>4488</v>
      </c>
      <c r="G5022" t="s">
        <v>15</v>
      </c>
      <c r="H5022">
        <v>43</v>
      </c>
      <c r="I5022">
        <v>1</v>
      </c>
      <c r="J5022" t="s">
        <v>13</v>
      </c>
      <c r="K5022">
        <v>0</v>
      </c>
      <c r="L5022">
        <f>YEAR(ecommerce_customer_data_custom_[[#This Row],[Purchase Date]])</f>
        <v>2020</v>
      </c>
      <c r="M5022">
        <f>MONTH(ecommerce_customer_data_custom_[[#This Row],[Purchase Date]])</f>
        <v>3</v>
      </c>
      <c r="N5022" t="str">
        <f>TEXT(ecommerce_customer_data_custom_[[#This Row],[Purchase Date]],"mmmm")</f>
        <v>March</v>
      </c>
      <c r="O5022" t="str">
        <f>VLOOKUP(ecommerce_customer_data_custom_[[#This Row],[Customer Age]],AgeGroupMapping!$A$2:$C$5,3,TRUE)</f>
        <v>Middle-Aged</v>
      </c>
      <c r="P5022" t="str">
        <f>IF(ecommerce_customer_data_custom_[[#This Row],[Returns]]=1,"Returned","Not Returned")</f>
        <v>Returned</v>
      </c>
      <c r="Q5022" t="str">
        <f>_xlfn.XLOOKUP(ecommerce_customer_data_custom_[[#This Row],[Payment Method]],PaymentMapping!$A$2:$A$11,PaymentMapping!$B$2:$B$11,"Other")</f>
        <v>Wallet/UPI</v>
      </c>
    </row>
    <row r="5023" spans="1:17" x14ac:dyDescent="0.3">
      <c r="A5023">
        <v>3051</v>
      </c>
      <c r="B5023" s="14">
        <v>44265.163194444445</v>
      </c>
      <c r="C5023" t="s">
        <v>16</v>
      </c>
      <c r="D5023">
        <v>473</v>
      </c>
      <c r="E5023">
        <v>2</v>
      </c>
      <c r="F5023">
        <v>2232</v>
      </c>
      <c r="G5023" t="s">
        <v>12</v>
      </c>
      <c r="H5023">
        <v>43</v>
      </c>
      <c r="I5023">
        <v>0</v>
      </c>
      <c r="J5023" t="s">
        <v>13</v>
      </c>
      <c r="K5023">
        <v>0</v>
      </c>
      <c r="L5023">
        <f>YEAR(ecommerce_customer_data_custom_[[#This Row],[Purchase Date]])</f>
        <v>2021</v>
      </c>
      <c r="M5023">
        <f>MONTH(ecommerce_customer_data_custom_[[#This Row],[Purchase Date]])</f>
        <v>3</v>
      </c>
      <c r="N5023" t="str">
        <f>TEXT(ecommerce_customer_data_custom_[[#This Row],[Purchase Date]],"mmmm")</f>
        <v>March</v>
      </c>
      <c r="O5023" t="str">
        <f>VLOOKUP(ecommerce_customer_data_custom_[[#This Row],[Customer Age]],AgeGroupMapping!$A$2:$C$5,3,TRUE)</f>
        <v>Middle-Aged</v>
      </c>
      <c r="P5023" t="str">
        <f>IF(ecommerce_customer_data_custom_[[#This Row],[Returns]]=1,"Returned","Not Returned")</f>
        <v>Not Returned</v>
      </c>
      <c r="Q5023" t="str">
        <f>_xlfn.XLOOKUP(ecommerce_customer_data_custom_[[#This Row],[Payment Method]],PaymentMapping!$A$2:$A$11,PaymentMapping!$B$2:$B$11,"Other")</f>
        <v>Card</v>
      </c>
    </row>
    <row r="5024" spans="1:17" x14ac:dyDescent="0.3">
      <c r="A5024">
        <v>3051</v>
      </c>
      <c r="B5024" s="14">
        <v>45012.424456018518</v>
      </c>
      <c r="C5024" t="s">
        <v>16</v>
      </c>
      <c r="D5024">
        <v>317</v>
      </c>
      <c r="E5024">
        <v>1</v>
      </c>
      <c r="F5024">
        <v>3581</v>
      </c>
      <c r="G5024" t="s">
        <v>20</v>
      </c>
      <c r="H5024">
        <v>43</v>
      </c>
      <c r="I5024">
        <v>1</v>
      </c>
      <c r="J5024" t="s">
        <v>13</v>
      </c>
      <c r="K5024">
        <v>0</v>
      </c>
      <c r="L5024">
        <f>YEAR(ecommerce_customer_data_custom_[[#This Row],[Purchase Date]])</f>
        <v>2023</v>
      </c>
      <c r="M5024">
        <f>MONTH(ecommerce_customer_data_custom_[[#This Row],[Purchase Date]])</f>
        <v>3</v>
      </c>
      <c r="N5024" t="str">
        <f>TEXT(ecommerce_customer_data_custom_[[#This Row],[Purchase Date]],"mmmm")</f>
        <v>March</v>
      </c>
      <c r="O5024" t="str">
        <f>VLOOKUP(ecommerce_customer_data_custom_[[#This Row],[Customer Age]],AgeGroupMapping!$A$2:$C$5,3,TRUE)</f>
        <v>Middle-Aged</v>
      </c>
      <c r="P5024" t="str">
        <f>IF(ecommerce_customer_data_custom_[[#This Row],[Returns]]=1,"Returned","Not Returned")</f>
        <v>Returned</v>
      </c>
      <c r="Q5024" t="str">
        <f>_xlfn.XLOOKUP(ecommerce_customer_data_custom_[[#This Row],[Payment Method]],PaymentMapping!$A$2:$A$11,PaymentMapping!$B$2:$B$11,"Other")</f>
        <v>Other</v>
      </c>
    </row>
    <row r="5025" spans="1:17" x14ac:dyDescent="0.3">
      <c r="A5025">
        <v>3051</v>
      </c>
      <c r="B5025" s="14">
        <v>44291.085277777776</v>
      </c>
      <c r="C5025" t="s">
        <v>18</v>
      </c>
      <c r="D5025">
        <v>69</v>
      </c>
      <c r="E5025">
        <v>4</v>
      </c>
      <c r="F5025">
        <v>684</v>
      </c>
      <c r="G5025" t="s">
        <v>12</v>
      </c>
      <c r="H5025">
        <v>43</v>
      </c>
      <c r="I5025">
        <v>0</v>
      </c>
      <c r="J5025" t="s">
        <v>13</v>
      </c>
      <c r="K5025">
        <v>0</v>
      </c>
      <c r="L5025">
        <f>YEAR(ecommerce_customer_data_custom_[[#This Row],[Purchase Date]])</f>
        <v>2021</v>
      </c>
      <c r="M5025">
        <f>MONTH(ecommerce_customer_data_custom_[[#This Row],[Purchase Date]])</f>
        <v>4</v>
      </c>
      <c r="N5025" t="str">
        <f>TEXT(ecommerce_customer_data_custom_[[#This Row],[Purchase Date]],"mmmm")</f>
        <v>April</v>
      </c>
      <c r="O5025" t="str">
        <f>VLOOKUP(ecommerce_customer_data_custom_[[#This Row],[Customer Age]],AgeGroupMapping!$A$2:$C$5,3,TRUE)</f>
        <v>Middle-Aged</v>
      </c>
      <c r="P5025" t="str">
        <f>IF(ecommerce_customer_data_custom_[[#This Row],[Returns]]=1,"Returned","Not Returned")</f>
        <v>Not Returned</v>
      </c>
      <c r="Q5025" t="str">
        <f>_xlfn.XLOOKUP(ecommerce_customer_data_custom_[[#This Row],[Payment Method]],PaymentMapping!$A$2:$A$11,PaymentMapping!$B$2:$B$11,"Other")</f>
        <v>Card</v>
      </c>
    </row>
    <row r="5026" spans="1:17" x14ac:dyDescent="0.3">
      <c r="A5026">
        <v>24913</v>
      </c>
      <c r="B5026" s="14">
        <v>44295.380671296298</v>
      </c>
      <c r="C5026" t="s">
        <v>18</v>
      </c>
      <c r="D5026">
        <v>33</v>
      </c>
      <c r="E5026">
        <v>2</v>
      </c>
      <c r="F5026">
        <v>1328</v>
      </c>
      <c r="G5026" t="s">
        <v>12</v>
      </c>
      <c r="H5026">
        <v>61</v>
      </c>
      <c r="I5026">
        <v>0</v>
      </c>
      <c r="J5026" t="s">
        <v>17</v>
      </c>
      <c r="K5026">
        <v>0</v>
      </c>
      <c r="L5026">
        <f>YEAR(ecommerce_customer_data_custom_[[#This Row],[Purchase Date]])</f>
        <v>2021</v>
      </c>
      <c r="M5026">
        <f>MONTH(ecommerce_customer_data_custom_[[#This Row],[Purchase Date]])</f>
        <v>4</v>
      </c>
      <c r="N5026" t="str">
        <f>TEXT(ecommerce_customer_data_custom_[[#This Row],[Purchase Date]],"mmmm")</f>
        <v>April</v>
      </c>
      <c r="O5026" t="str">
        <f>VLOOKUP(ecommerce_customer_data_custom_[[#This Row],[Customer Age]],AgeGroupMapping!$A$2:$C$5,3,TRUE)</f>
        <v>Senior</v>
      </c>
      <c r="P5026" t="str">
        <f>IF(ecommerce_customer_data_custom_[[#This Row],[Returns]]=1,"Returned","Not Returned")</f>
        <v>Not Returned</v>
      </c>
      <c r="Q5026" t="str">
        <f>_xlfn.XLOOKUP(ecommerce_customer_data_custom_[[#This Row],[Payment Method]],PaymentMapping!$A$2:$A$11,PaymentMapping!$B$2:$B$11,"Other")</f>
        <v>Card</v>
      </c>
    </row>
    <row r="5027" spans="1:17" x14ac:dyDescent="0.3">
      <c r="A5027">
        <v>24913</v>
      </c>
      <c r="B5027" s="14">
        <v>44367.048946759256</v>
      </c>
      <c r="C5027" t="s">
        <v>14</v>
      </c>
      <c r="D5027">
        <v>169</v>
      </c>
      <c r="E5027">
        <v>4</v>
      </c>
      <c r="F5027">
        <v>1952</v>
      </c>
      <c r="G5027" t="s">
        <v>19</v>
      </c>
      <c r="H5027">
        <v>61</v>
      </c>
      <c r="I5027">
        <v>0</v>
      </c>
      <c r="J5027" t="s">
        <v>17</v>
      </c>
      <c r="K5027">
        <v>0</v>
      </c>
      <c r="L5027">
        <f>YEAR(ecommerce_customer_data_custom_[[#This Row],[Purchase Date]])</f>
        <v>2021</v>
      </c>
      <c r="M5027">
        <f>MONTH(ecommerce_customer_data_custom_[[#This Row],[Purchase Date]])</f>
        <v>6</v>
      </c>
      <c r="N5027" t="str">
        <f>TEXT(ecommerce_customer_data_custom_[[#This Row],[Purchase Date]],"mmmm")</f>
        <v>June</v>
      </c>
      <c r="O5027" t="str">
        <f>VLOOKUP(ecommerce_customer_data_custom_[[#This Row],[Customer Age]],AgeGroupMapping!$A$2:$C$5,3,TRUE)</f>
        <v>Senior</v>
      </c>
      <c r="P5027" t="str">
        <f>IF(ecommerce_customer_data_custom_[[#This Row],[Returns]]=1,"Returned","Not Returned")</f>
        <v>Not Returned</v>
      </c>
      <c r="Q5027" t="str">
        <f>_xlfn.XLOOKUP(ecommerce_customer_data_custom_[[#This Row],[Payment Method]],PaymentMapping!$A$2:$A$11,PaymentMapping!$B$2:$B$11,"Other")</f>
        <v>Cash</v>
      </c>
    </row>
    <row r="5028" spans="1:17" x14ac:dyDescent="0.3">
      <c r="A5028">
        <v>24913</v>
      </c>
      <c r="B5028" s="14">
        <v>43883.192847222221</v>
      </c>
      <c r="C5028" t="s">
        <v>18</v>
      </c>
      <c r="D5028">
        <v>17</v>
      </c>
      <c r="E5028">
        <v>4</v>
      </c>
      <c r="F5028">
        <v>327</v>
      </c>
      <c r="G5028" t="s">
        <v>12</v>
      </c>
      <c r="H5028">
        <v>61</v>
      </c>
      <c r="I5028">
        <v>1</v>
      </c>
      <c r="J5028" t="s">
        <v>17</v>
      </c>
      <c r="K5028">
        <v>0</v>
      </c>
      <c r="L5028">
        <f>YEAR(ecommerce_customer_data_custom_[[#This Row],[Purchase Date]])</f>
        <v>2020</v>
      </c>
      <c r="M5028">
        <f>MONTH(ecommerce_customer_data_custom_[[#This Row],[Purchase Date]])</f>
        <v>2</v>
      </c>
      <c r="N5028" t="str">
        <f>TEXT(ecommerce_customer_data_custom_[[#This Row],[Purchase Date]],"mmmm")</f>
        <v>February</v>
      </c>
      <c r="O5028" t="str">
        <f>VLOOKUP(ecommerce_customer_data_custom_[[#This Row],[Customer Age]],AgeGroupMapping!$A$2:$C$5,3,TRUE)</f>
        <v>Senior</v>
      </c>
      <c r="P5028" t="str">
        <f>IF(ecommerce_customer_data_custom_[[#This Row],[Returns]]=1,"Returned","Not Returned")</f>
        <v>Returned</v>
      </c>
      <c r="Q5028" t="str">
        <f>_xlfn.XLOOKUP(ecommerce_customer_data_custom_[[#This Row],[Payment Method]],PaymentMapping!$A$2:$A$11,PaymentMapping!$B$2:$B$11,"Other")</f>
        <v>Card</v>
      </c>
    </row>
    <row r="5029" spans="1:17" x14ac:dyDescent="0.3">
      <c r="A5029">
        <v>24913</v>
      </c>
      <c r="B5029" s="14">
        <v>45104.130335648151</v>
      </c>
      <c r="C5029" t="s">
        <v>16</v>
      </c>
      <c r="D5029">
        <v>235</v>
      </c>
      <c r="E5029">
        <v>5</v>
      </c>
      <c r="F5029">
        <v>3975</v>
      </c>
      <c r="G5029" t="s">
        <v>15</v>
      </c>
      <c r="H5029">
        <v>61</v>
      </c>
      <c r="I5029">
        <v>1</v>
      </c>
      <c r="J5029" t="s">
        <v>17</v>
      </c>
      <c r="K5029">
        <v>0</v>
      </c>
      <c r="L5029">
        <f>YEAR(ecommerce_customer_data_custom_[[#This Row],[Purchase Date]])</f>
        <v>2023</v>
      </c>
      <c r="M5029">
        <f>MONTH(ecommerce_customer_data_custom_[[#This Row],[Purchase Date]])</f>
        <v>6</v>
      </c>
      <c r="N5029" t="str">
        <f>TEXT(ecommerce_customer_data_custom_[[#This Row],[Purchase Date]],"mmmm")</f>
        <v>June</v>
      </c>
      <c r="O5029" t="str">
        <f>VLOOKUP(ecommerce_customer_data_custom_[[#This Row],[Customer Age]],AgeGroupMapping!$A$2:$C$5,3,TRUE)</f>
        <v>Senior</v>
      </c>
      <c r="P5029" t="str">
        <f>IF(ecommerce_customer_data_custom_[[#This Row],[Returns]]=1,"Returned","Not Returned")</f>
        <v>Returned</v>
      </c>
      <c r="Q5029" t="str">
        <f>_xlfn.XLOOKUP(ecommerce_customer_data_custom_[[#This Row],[Payment Method]],PaymentMapping!$A$2:$A$11,PaymentMapping!$B$2:$B$11,"Other")</f>
        <v>Wallet/UPI</v>
      </c>
    </row>
    <row r="5030" spans="1:17" x14ac:dyDescent="0.3">
      <c r="A5030">
        <v>24913</v>
      </c>
      <c r="B5030" s="14">
        <v>44664.259930555556</v>
      </c>
      <c r="C5030" t="s">
        <v>11</v>
      </c>
      <c r="D5030">
        <v>244</v>
      </c>
      <c r="E5030">
        <v>1</v>
      </c>
      <c r="F5030">
        <v>3206</v>
      </c>
      <c r="G5030" t="s">
        <v>12</v>
      </c>
      <c r="H5030">
        <v>61</v>
      </c>
      <c r="I5030">
        <v>1</v>
      </c>
      <c r="J5030" t="s">
        <v>17</v>
      </c>
      <c r="K5030">
        <v>0</v>
      </c>
      <c r="L5030">
        <f>YEAR(ecommerce_customer_data_custom_[[#This Row],[Purchase Date]])</f>
        <v>2022</v>
      </c>
      <c r="M5030">
        <f>MONTH(ecommerce_customer_data_custom_[[#This Row],[Purchase Date]])</f>
        <v>4</v>
      </c>
      <c r="N5030" t="str">
        <f>TEXT(ecommerce_customer_data_custom_[[#This Row],[Purchase Date]],"mmmm")</f>
        <v>April</v>
      </c>
      <c r="O5030" t="str">
        <f>VLOOKUP(ecommerce_customer_data_custom_[[#This Row],[Customer Age]],AgeGroupMapping!$A$2:$C$5,3,TRUE)</f>
        <v>Senior</v>
      </c>
      <c r="P5030" t="str">
        <f>IF(ecommerce_customer_data_custom_[[#This Row],[Returns]]=1,"Returned","Not Returned")</f>
        <v>Returned</v>
      </c>
      <c r="Q5030" t="str">
        <f>_xlfn.XLOOKUP(ecommerce_customer_data_custom_[[#This Row],[Payment Method]],PaymentMapping!$A$2:$A$11,PaymentMapping!$B$2:$B$11,"Other")</f>
        <v>Card</v>
      </c>
    </row>
    <row r="5031" spans="1:17" x14ac:dyDescent="0.3">
      <c r="A5031">
        <v>24913</v>
      </c>
      <c r="B5031" s="14">
        <v>44466.284953703704</v>
      </c>
      <c r="C5031" t="s">
        <v>14</v>
      </c>
      <c r="D5031">
        <v>64</v>
      </c>
      <c r="E5031">
        <v>5</v>
      </c>
      <c r="F5031">
        <v>714</v>
      </c>
      <c r="G5031" t="s">
        <v>15</v>
      </c>
      <c r="H5031">
        <v>61</v>
      </c>
      <c r="I5031">
        <v>0</v>
      </c>
      <c r="J5031" t="s">
        <v>17</v>
      </c>
      <c r="K5031">
        <v>0</v>
      </c>
      <c r="L5031">
        <f>YEAR(ecommerce_customer_data_custom_[[#This Row],[Purchase Date]])</f>
        <v>2021</v>
      </c>
      <c r="M5031">
        <f>MONTH(ecommerce_customer_data_custom_[[#This Row],[Purchase Date]])</f>
        <v>9</v>
      </c>
      <c r="N5031" t="str">
        <f>TEXT(ecommerce_customer_data_custom_[[#This Row],[Purchase Date]],"mmmm")</f>
        <v>September</v>
      </c>
      <c r="O5031" t="str">
        <f>VLOOKUP(ecommerce_customer_data_custom_[[#This Row],[Customer Age]],AgeGroupMapping!$A$2:$C$5,3,TRUE)</f>
        <v>Senior</v>
      </c>
      <c r="P5031" t="str">
        <f>IF(ecommerce_customer_data_custom_[[#This Row],[Returns]]=1,"Returned","Not Returned")</f>
        <v>Not Returned</v>
      </c>
      <c r="Q5031" t="str">
        <f>_xlfn.XLOOKUP(ecommerce_customer_data_custom_[[#This Row],[Payment Method]],PaymentMapping!$A$2:$A$11,PaymentMapping!$B$2:$B$11,"Other")</f>
        <v>Wallet/UPI</v>
      </c>
    </row>
    <row r="5032" spans="1:17" x14ac:dyDescent="0.3">
      <c r="A5032">
        <v>24913</v>
      </c>
      <c r="B5032" s="14">
        <v>44148.848425925928</v>
      </c>
      <c r="C5032" t="s">
        <v>18</v>
      </c>
      <c r="D5032">
        <v>482</v>
      </c>
      <c r="E5032">
        <v>4</v>
      </c>
      <c r="F5032">
        <v>1633</v>
      </c>
      <c r="G5032" t="s">
        <v>12</v>
      </c>
      <c r="H5032">
        <v>61</v>
      </c>
      <c r="I5032">
        <v>1</v>
      </c>
      <c r="J5032" t="s">
        <v>17</v>
      </c>
      <c r="K5032">
        <v>0</v>
      </c>
      <c r="L5032">
        <f>YEAR(ecommerce_customer_data_custom_[[#This Row],[Purchase Date]])</f>
        <v>2020</v>
      </c>
      <c r="M5032">
        <f>MONTH(ecommerce_customer_data_custom_[[#This Row],[Purchase Date]])</f>
        <v>11</v>
      </c>
      <c r="N5032" t="str">
        <f>TEXT(ecommerce_customer_data_custom_[[#This Row],[Purchase Date]],"mmmm")</f>
        <v>November</v>
      </c>
      <c r="O5032" t="str">
        <f>VLOOKUP(ecommerce_customer_data_custom_[[#This Row],[Customer Age]],AgeGroupMapping!$A$2:$C$5,3,TRUE)</f>
        <v>Senior</v>
      </c>
      <c r="P5032" t="str">
        <f>IF(ecommerce_customer_data_custom_[[#This Row],[Returns]]=1,"Returned","Not Returned")</f>
        <v>Returned</v>
      </c>
      <c r="Q5032" t="str">
        <f>_xlfn.XLOOKUP(ecommerce_customer_data_custom_[[#This Row],[Payment Method]],PaymentMapping!$A$2:$A$11,PaymentMapping!$B$2:$B$11,"Other")</f>
        <v>Card</v>
      </c>
    </row>
    <row r="5033" spans="1:17" x14ac:dyDescent="0.3">
      <c r="A5033">
        <v>24913</v>
      </c>
      <c r="B5033" s="14">
        <v>45023.417812500003</v>
      </c>
      <c r="C5033" t="s">
        <v>16</v>
      </c>
      <c r="D5033">
        <v>443</v>
      </c>
      <c r="E5033">
        <v>4</v>
      </c>
      <c r="F5033">
        <v>1277</v>
      </c>
      <c r="G5033" t="s">
        <v>19</v>
      </c>
      <c r="H5033">
        <v>61</v>
      </c>
      <c r="I5033">
        <v>1</v>
      </c>
      <c r="J5033" t="s">
        <v>17</v>
      </c>
      <c r="K5033">
        <v>0</v>
      </c>
      <c r="L5033">
        <f>YEAR(ecommerce_customer_data_custom_[[#This Row],[Purchase Date]])</f>
        <v>2023</v>
      </c>
      <c r="M5033">
        <f>MONTH(ecommerce_customer_data_custom_[[#This Row],[Purchase Date]])</f>
        <v>4</v>
      </c>
      <c r="N5033" t="str">
        <f>TEXT(ecommerce_customer_data_custom_[[#This Row],[Purchase Date]],"mmmm")</f>
        <v>April</v>
      </c>
      <c r="O5033" t="str">
        <f>VLOOKUP(ecommerce_customer_data_custom_[[#This Row],[Customer Age]],AgeGroupMapping!$A$2:$C$5,3,TRUE)</f>
        <v>Senior</v>
      </c>
      <c r="P5033" t="str">
        <f>IF(ecommerce_customer_data_custom_[[#This Row],[Returns]]=1,"Returned","Not Returned")</f>
        <v>Returned</v>
      </c>
      <c r="Q5033" t="str">
        <f>_xlfn.XLOOKUP(ecommerce_customer_data_custom_[[#This Row],[Payment Method]],PaymentMapping!$A$2:$A$11,PaymentMapping!$B$2:$B$11,"Other")</f>
        <v>Cash</v>
      </c>
    </row>
    <row r="5034" spans="1:17" x14ac:dyDescent="0.3">
      <c r="A5034">
        <v>24913</v>
      </c>
      <c r="B5034" s="14">
        <v>44649.730057870373</v>
      </c>
      <c r="C5034" t="s">
        <v>11</v>
      </c>
      <c r="D5034">
        <v>97</v>
      </c>
      <c r="E5034">
        <v>3</v>
      </c>
      <c r="F5034">
        <v>2204</v>
      </c>
      <c r="G5034" t="s">
        <v>12</v>
      </c>
      <c r="H5034">
        <v>61</v>
      </c>
      <c r="I5034">
        <v>0</v>
      </c>
      <c r="J5034" t="s">
        <v>17</v>
      </c>
      <c r="K5034">
        <v>0</v>
      </c>
      <c r="L5034">
        <f>YEAR(ecommerce_customer_data_custom_[[#This Row],[Purchase Date]])</f>
        <v>2022</v>
      </c>
      <c r="M5034">
        <f>MONTH(ecommerce_customer_data_custom_[[#This Row],[Purchase Date]])</f>
        <v>3</v>
      </c>
      <c r="N5034" t="str">
        <f>TEXT(ecommerce_customer_data_custom_[[#This Row],[Purchase Date]],"mmmm")</f>
        <v>March</v>
      </c>
      <c r="O5034" t="str">
        <f>VLOOKUP(ecommerce_customer_data_custom_[[#This Row],[Customer Age]],AgeGroupMapping!$A$2:$C$5,3,TRUE)</f>
        <v>Senior</v>
      </c>
      <c r="P5034" t="str">
        <f>IF(ecommerce_customer_data_custom_[[#This Row],[Returns]]=1,"Returned","Not Returned")</f>
        <v>Not Returned</v>
      </c>
      <c r="Q5034" t="str">
        <f>_xlfn.XLOOKUP(ecommerce_customer_data_custom_[[#This Row],[Payment Method]],PaymentMapping!$A$2:$A$11,PaymentMapping!$B$2:$B$11,"Other")</f>
        <v>Card</v>
      </c>
    </row>
    <row r="5035" spans="1:17" x14ac:dyDescent="0.3">
      <c r="A5035">
        <v>24913</v>
      </c>
      <c r="B5035" s="14">
        <v>45105.123136574075</v>
      </c>
      <c r="C5035" t="s">
        <v>11</v>
      </c>
      <c r="D5035">
        <v>118</v>
      </c>
      <c r="E5035">
        <v>5</v>
      </c>
      <c r="F5035">
        <v>1873</v>
      </c>
      <c r="G5035" t="s">
        <v>15</v>
      </c>
      <c r="H5035">
        <v>61</v>
      </c>
      <c r="I5035">
        <v>1</v>
      </c>
      <c r="J5035" t="s">
        <v>17</v>
      </c>
      <c r="K5035">
        <v>0</v>
      </c>
      <c r="L5035">
        <f>YEAR(ecommerce_customer_data_custom_[[#This Row],[Purchase Date]])</f>
        <v>2023</v>
      </c>
      <c r="M5035">
        <f>MONTH(ecommerce_customer_data_custom_[[#This Row],[Purchase Date]])</f>
        <v>6</v>
      </c>
      <c r="N5035" t="str">
        <f>TEXT(ecommerce_customer_data_custom_[[#This Row],[Purchase Date]],"mmmm")</f>
        <v>June</v>
      </c>
      <c r="O5035" t="str">
        <f>VLOOKUP(ecommerce_customer_data_custom_[[#This Row],[Customer Age]],AgeGroupMapping!$A$2:$C$5,3,TRUE)</f>
        <v>Senior</v>
      </c>
      <c r="P5035" t="str">
        <f>IF(ecommerce_customer_data_custom_[[#This Row],[Returns]]=1,"Returned","Not Returned")</f>
        <v>Returned</v>
      </c>
      <c r="Q5035" t="str">
        <f>_xlfn.XLOOKUP(ecommerce_customer_data_custom_[[#This Row],[Payment Method]],PaymentMapping!$A$2:$A$11,PaymentMapping!$B$2:$B$11,"Other")</f>
        <v>Wallet/UPI</v>
      </c>
    </row>
    <row r="5036" spans="1:17" x14ac:dyDescent="0.3">
      <c r="A5036">
        <v>24913</v>
      </c>
      <c r="B5036" s="14">
        <v>44188.838333333333</v>
      </c>
      <c r="C5036" t="s">
        <v>18</v>
      </c>
      <c r="D5036">
        <v>169</v>
      </c>
      <c r="E5036">
        <v>1</v>
      </c>
      <c r="F5036">
        <v>5014</v>
      </c>
      <c r="G5036" t="s">
        <v>12</v>
      </c>
      <c r="H5036">
        <v>61</v>
      </c>
      <c r="I5036">
        <v>1</v>
      </c>
      <c r="J5036" t="s">
        <v>17</v>
      </c>
      <c r="K5036">
        <v>0</v>
      </c>
      <c r="L5036">
        <f>YEAR(ecommerce_customer_data_custom_[[#This Row],[Purchase Date]])</f>
        <v>2020</v>
      </c>
      <c r="M5036">
        <f>MONTH(ecommerce_customer_data_custom_[[#This Row],[Purchase Date]])</f>
        <v>12</v>
      </c>
      <c r="N5036" t="str">
        <f>TEXT(ecommerce_customer_data_custom_[[#This Row],[Purchase Date]],"mmmm")</f>
        <v>December</v>
      </c>
      <c r="O5036" t="str">
        <f>VLOOKUP(ecommerce_customer_data_custom_[[#This Row],[Customer Age]],AgeGroupMapping!$A$2:$C$5,3,TRUE)</f>
        <v>Senior</v>
      </c>
      <c r="P5036" t="str">
        <f>IF(ecommerce_customer_data_custom_[[#This Row],[Returns]]=1,"Returned","Not Returned")</f>
        <v>Returned</v>
      </c>
      <c r="Q5036" t="str">
        <f>_xlfn.XLOOKUP(ecommerce_customer_data_custom_[[#This Row],[Payment Method]],PaymentMapping!$A$2:$A$11,PaymentMapping!$B$2:$B$11,"Other")</f>
        <v>Card</v>
      </c>
    </row>
    <row r="5037" spans="1:17" x14ac:dyDescent="0.3">
      <c r="A5037">
        <v>14</v>
      </c>
      <c r="B5037" s="14">
        <v>44021.460416666669</v>
      </c>
      <c r="C5037" t="s">
        <v>16</v>
      </c>
      <c r="D5037">
        <v>367</v>
      </c>
      <c r="E5037">
        <v>3</v>
      </c>
      <c r="F5037">
        <v>4808</v>
      </c>
      <c r="G5037" t="s">
        <v>15</v>
      </c>
      <c r="H5037">
        <v>63</v>
      </c>
      <c r="I5037">
        <v>1</v>
      </c>
      <c r="J5037" t="s">
        <v>17</v>
      </c>
      <c r="K5037">
        <v>1</v>
      </c>
      <c r="L5037">
        <f>YEAR(ecommerce_customer_data_custom_[[#This Row],[Purchase Date]])</f>
        <v>2020</v>
      </c>
      <c r="M5037">
        <f>MONTH(ecommerce_customer_data_custom_[[#This Row],[Purchase Date]])</f>
        <v>7</v>
      </c>
      <c r="N5037" t="str">
        <f>TEXT(ecommerce_customer_data_custom_[[#This Row],[Purchase Date]],"mmmm")</f>
        <v>July</v>
      </c>
      <c r="O5037" t="str">
        <f>VLOOKUP(ecommerce_customer_data_custom_[[#This Row],[Customer Age]],AgeGroupMapping!$A$2:$C$5,3,TRUE)</f>
        <v>Senior</v>
      </c>
      <c r="P5037" t="str">
        <f>IF(ecommerce_customer_data_custom_[[#This Row],[Returns]]=1,"Returned","Not Returned")</f>
        <v>Returned</v>
      </c>
      <c r="Q5037" t="str">
        <f>_xlfn.XLOOKUP(ecommerce_customer_data_custom_[[#This Row],[Payment Method]],PaymentMapping!$A$2:$A$11,PaymentMapping!$B$2:$B$11,"Other")</f>
        <v>Wallet/UPI</v>
      </c>
    </row>
    <row r="5038" spans="1:17" x14ac:dyDescent="0.3">
      <c r="A5038">
        <v>14</v>
      </c>
      <c r="B5038" s="14">
        <v>43927.351805555554</v>
      </c>
      <c r="C5038" t="s">
        <v>18</v>
      </c>
      <c r="D5038">
        <v>113</v>
      </c>
      <c r="E5038">
        <v>3</v>
      </c>
      <c r="F5038">
        <v>2446</v>
      </c>
      <c r="G5038" t="s">
        <v>15</v>
      </c>
      <c r="H5038">
        <v>63</v>
      </c>
      <c r="I5038">
        <v>1</v>
      </c>
      <c r="J5038" t="s">
        <v>17</v>
      </c>
      <c r="K5038">
        <v>1</v>
      </c>
      <c r="L5038">
        <f>YEAR(ecommerce_customer_data_custom_[[#This Row],[Purchase Date]])</f>
        <v>2020</v>
      </c>
      <c r="M5038">
        <f>MONTH(ecommerce_customer_data_custom_[[#This Row],[Purchase Date]])</f>
        <v>4</v>
      </c>
      <c r="N5038" t="str">
        <f>TEXT(ecommerce_customer_data_custom_[[#This Row],[Purchase Date]],"mmmm")</f>
        <v>April</v>
      </c>
      <c r="O5038" t="str">
        <f>VLOOKUP(ecommerce_customer_data_custom_[[#This Row],[Customer Age]],AgeGroupMapping!$A$2:$C$5,3,TRUE)</f>
        <v>Senior</v>
      </c>
      <c r="P5038" t="str">
        <f>IF(ecommerce_customer_data_custom_[[#This Row],[Returns]]=1,"Returned","Not Returned")</f>
        <v>Returned</v>
      </c>
      <c r="Q5038" t="str">
        <f>_xlfn.XLOOKUP(ecommerce_customer_data_custom_[[#This Row],[Payment Method]],PaymentMapping!$A$2:$A$11,PaymentMapping!$B$2:$B$11,"Other")</f>
        <v>Wallet/UPI</v>
      </c>
    </row>
    <row r="5039" spans="1:17" x14ac:dyDescent="0.3">
      <c r="A5039">
        <v>14</v>
      </c>
      <c r="B5039" s="14">
        <v>43939.113599537035</v>
      </c>
      <c r="C5039" t="s">
        <v>16</v>
      </c>
      <c r="D5039">
        <v>323</v>
      </c>
      <c r="E5039">
        <v>5</v>
      </c>
      <c r="F5039">
        <v>3090</v>
      </c>
      <c r="G5039" t="s">
        <v>15</v>
      </c>
      <c r="H5039">
        <v>63</v>
      </c>
      <c r="I5039">
        <v>0</v>
      </c>
      <c r="J5039" t="s">
        <v>17</v>
      </c>
      <c r="K5039">
        <v>1</v>
      </c>
      <c r="L5039">
        <f>YEAR(ecommerce_customer_data_custom_[[#This Row],[Purchase Date]])</f>
        <v>2020</v>
      </c>
      <c r="M5039">
        <f>MONTH(ecommerce_customer_data_custom_[[#This Row],[Purchase Date]])</f>
        <v>4</v>
      </c>
      <c r="N5039" t="str">
        <f>TEXT(ecommerce_customer_data_custom_[[#This Row],[Purchase Date]],"mmmm")</f>
        <v>April</v>
      </c>
      <c r="O5039" t="str">
        <f>VLOOKUP(ecommerce_customer_data_custom_[[#This Row],[Customer Age]],AgeGroupMapping!$A$2:$C$5,3,TRUE)</f>
        <v>Senior</v>
      </c>
      <c r="P5039" t="str">
        <f>IF(ecommerce_customer_data_custom_[[#This Row],[Returns]]=1,"Returned","Not Returned")</f>
        <v>Not Returned</v>
      </c>
      <c r="Q5039" t="str">
        <f>_xlfn.XLOOKUP(ecommerce_customer_data_custom_[[#This Row],[Payment Method]],PaymentMapping!$A$2:$A$11,PaymentMapping!$B$2:$B$11,"Other")</f>
        <v>Wallet/UPI</v>
      </c>
    </row>
    <row r="5040" spans="1:17" x14ac:dyDescent="0.3">
      <c r="A5040">
        <v>14</v>
      </c>
      <c r="B5040" s="14">
        <v>44265.080358796295</v>
      </c>
      <c r="C5040" t="s">
        <v>16</v>
      </c>
      <c r="D5040">
        <v>327</v>
      </c>
      <c r="E5040">
        <v>1</v>
      </c>
      <c r="F5040">
        <v>1375</v>
      </c>
      <c r="G5040" t="s">
        <v>19</v>
      </c>
      <c r="H5040">
        <v>63</v>
      </c>
      <c r="I5040">
        <v>0</v>
      </c>
      <c r="J5040" t="s">
        <v>17</v>
      </c>
      <c r="K5040">
        <v>1</v>
      </c>
      <c r="L5040">
        <f>YEAR(ecommerce_customer_data_custom_[[#This Row],[Purchase Date]])</f>
        <v>2021</v>
      </c>
      <c r="M5040">
        <f>MONTH(ecommerce_customer_data_custom_[[#This Row],[Purchase Date]])</f>
        <v>3</v>
      </c>
      <c r="N5040" t="str">
        <f>TEXT(ecommerce_customer_data_custom_[[#This Row],[Purchase Date]],"mmmm")</f>
        <v>March</v>
      </c>
      <c r="O5040" t="str">
        <f>VLOOKUP(ecommerce_customer_data_custom_[[#This Row],[Customer Age]],AgeGroupMapping!$A$2:$C$5,3,TRUE)</f>
        <v>Senior</v>
      </c>
      <c r="P5040" t="str">
        <f>IF(ecommerce_customer_data_custom_[[#This Row],[Returns]]=1,"Returned","Not Returned")</f>
        <v>Not Returned</v>
      </c>
      <c r="Q5040" t="str">
        <f>_xlfn.XLOOKUP(ecommerce_customer_data_custom_[[#This Row],[Payment Method]],PaymentMapping!$A$2:$A$11,PaymentMapping!$B$2:$B$11,"Other")</f>
        <v>Cash</v>
      </c>
    </row>
    <row r="5041" spans="1:17" x14ac:dyDescent="0.3">
      <c r="A5041">
        <v>14</v>
      </c>
      <c r="B5041" s="14">
        <v>44644.688877314817</v>
      </c>
      <c r="C5041" t="s">
        <v>16</v>
      </c>
      <c r="D5041">
        <v>135</v>
      </c>
      <c r="E5041">
        <v>4</v>
      </c>
      <c r="F5041">
        <v>2738</v>
      </c>
      <c r="G5041" t="s">
        <v>12</v>
      </c>
      <c r="H5041">
        <v>63</v>
      </c>
      <c r="I5041">
        <v>0</v>
      </c>
      <c r="J5041" t="s">
        <v>17</v>
      </c>
      <c r="K5041">
        <v>1</v>
      </c>
      <c r="L5041">
        <f>YEAR(ecommerce_customer_data_custom_[[#This Row],[Purchase Date]])</f>
        <v>2022</v>
      </c>
      <c r="M5041">
        <f>MONTH(ecommerce_customer_data_custom_[[#This Row],[Purchase Date]])</f>
        <v>3</v>
      </c>
      <c r="N5041" t="str">
        <f>TEXT(ecommerce_customer_data_custom_[[#This Row],[Purchase Date]],"mmmm")</f>
        <v>March</v>
      </c>
      <c r="O5041" t="str">
        <f>VLOOKUP(ecommerce_customer_data_custom_[[#This Row],[Customer Age]],AgeGroupMapping!$A$2:$C$5,3,TRUE)</f>
        <v>Senior</v>
      </c>
      <c r="P5041" t="str">
        <f>IF(ecommerce_customer_data_custom_[[#This Row],[Returns]]=1,"Returned","Not Returned")</f>
        <v>Not Returned</v>
      </c>
      <c r="Q5041" t="str">
        <f>_xlfn.XLOOKUP(ecommerce_customer_data_custom_[[#This Row],[Payment Method]],PaymentMapping!$A$2:$A$11,PaymentMapping!$B$2:$B$11,"Other")</f>
        <v>Card</v>
      </c>
    </row>
    <row r="5042" spans="1:17" x14ac:dyDescent="0.3">
      <c r="A5042">
        <v>14</v>
      </c>
      <c r="B5042" s="14">
        <v>44003.335972222223</v>
      </c>
      <c r="C5042" t="s">
        <v>16</v>
      </c>
      <c r="D5042">
        <v>493</v>
      </c>
      <c r="E5042">
        <v>1</v>
      </c>
      <c r="F5042">
        <v>1704</v>
      </c>
      <c r="G5042" t="s">
        <v>19</v>
      </c>
      <c r="H5042">
        <v>63</v>
      </c>
      <c r="I5042">
        <v>0</v>
      </c>
      <c r="J5042" t="s">
        <v>17</v>
      </c>
      <c r="K5042">
        <v>1</v>
      </c>
      <c r="L5042">
        <f>YEAR(ecommerce_customer_data_custom_[[#This Row],[Purchase Date]])</f>
        <v>2020</v>
      </c>
      <c r="M5042">
        <f>MONTH(ecommerce_customer_data_custom_[[#This Row],[Purchase Date]])</f>
        <v>6</v>
      </c>
      <c r="N5042" t="str">
        <f>TEXT(ecommerce_customer_data_custom_[[#This Row],[Purchase Date]],"mmmm")</f>
        <v>June</v>
      </c>
      <c r="O5042" t="str">
        <f>VLOOKUP(ecommerce_customer_data_custom_[[#This Row],[Customer Age]],AgeGroupMapping!$A$2:$C$5,3,TRUE)</f>
        <v>Senior</v>
      </c>
      <c r="P5042" t="str">
        <f>IF(ecommerce_customer_data_custom_[[#This Row],[Returns]]=1,"Returned","Not Returned")</f>
        <v>Not Returned</v>
      </c>
      <c r="Q5042" t="str">
        <f>_xlfn.XLOOKUP(ecommerce_customer_data_custom_[[#This Row],[Payment Method]],PaymentMapping!$A$2:$A$11,PaymentMapping!$B$2:$B$11,"Other")</f>
        <v>Cash</v>
      </c>
    </row>
    <row r="5043" spans="1:17" x14ac:dyDescent="0.3">
      <c r="A5043">
        <v>41417</v>
      </c>
      <c r="B5043" s="14">
        <v>44829.958113425928</v>
      </c>
      <c r="C5043" t="s">
        <v>18</v>
      </c>
      <c r="D5043">
        <v>43</v>
      </c>
      <c r="E5043">
        <v>5</v>
      </c>
      <c r="F5043">
        <v>1320</v>
      </c>
      <c r="G5043" t="s">
        <v>15</v>
      </c>
      <c r="H5043">
        <v>43</v>
      </c>
      <c r="I5043">
        <v>0</v>
      </c>
      <c r="J5043" t="s">
        <v>17</v>
      </c>
      <c r="K5043">
        <v>0</v>
      </c>
      <c r="L5043">
        <f>YEAR(ecommerce_customer_data_custom_[[#This Row],[Purchase Date]])</f>
        <v>2022</v>
      </c>
      <c r="M5043">
        <f>MONTH(ecommerce_customer_data_custom_[[#This Row],[Purchase Date]])</f>
        <v>9</v>
      </c>
      <c r="N5043" t="str">
        <f>TEXT(ecommerce_customer_data_custom_[[#This Row],[Purchase Date]],"mmmm")</f>
        <v>September</v>
      </c>
      <c r="O5043" t="str">
        <f>VLOOKUP(ecommerce_customer_data_custom_[[#This Row],[Customer Age]],AgeGroupMapping!$A$2:$C$5,3,TRUE)</f>
        <v>Middle-Aged</v>
      </c>
      <c r="P5043" t="str">
        <f>IF(ecommerce_customer_data_custom_[[#This Row],[Returns]]=1,"Returned","Not Returned")</f>
        <v>Not Returned</v>
      </c>
      <c r="Q5043" t="str">
        <f>_xlfn.XLOOKUP(ecommerce_customer_data_custom_[[#This Row],[Payment Method]],PaymentMapping!$A$2:$A$11,PaymentMapping!$B$2:$B$11,"Other")</f>
        <v>Wallet/UPI</v>
      </c>
    </row>
    <row r="5044" spans="1:17" x14ac:dyDescent="0.3">
      <c r="A5044">
        <v>41417</v>
      </c>
      <c r="B5044" s="14">
        <v>44037.077916666669</v>
      </c>
      <c r="C5044" t="s">
        <v>16</v>
      </c>
      <c r="D5044">
        <v>309</v>
      </c>
      <c r="E5044">
        <v>1</v>
      </c>
      <c r="F5044">
        <v>3978</v>
      </c>
      <c r="G5044" t="s">
        <v>19</v>
      </c>
      <c r="H5044">
        <v>43</v>
      </c>
      <c r="I5044">
        <v>1</v>
      </c>
      <c r="J5044" t="s">
        <v>17</v>
      </c>
      <c r="K5044">
        <v>0</v>
      </c>
      <c r="L5044">
        <f>YEAR(ecommerce_customer_data_custom_[[#This Row],[Purchase Date]])</f>
        <v>2020</v>
      </c>
      <c r="M5044">
        <f>MONTH(ecommerce_customer_data_custom_[[#This Row],[Purchase Date]])</f>
        <v>7</v>
      </c>
      <c r="N5044" t="str">
        <f>TEXT(ecommerce_customer_data_custom_[[#This Row],[Purchase Date]],"mmmm")</f>
        <v>July</v>
      </c>
      <c r="O5044" t="str">
        <f>VLOOKUP(ecommerce_customer_data_custom_[[#This Row],[Customer Age]],AgeGroupMapping!$A$2:$C$5,3,TRUE)</f>
        <v>Middle-Aged</v>
      </c>
      <c r="P5044" t="str">
        <f>IF(ecommerce_customer_data_custom_[[#This Row],[Returns]]=1,"Returned","Not Returned")</f>
        <v>Returned</v>
      </c>
      <c r="Q5044" t="str">
        <f>_xlfn.XLOOKUP(ecommerce_customer_data_custom_[[#This Row],[Payment Method]],PaymentMapping!$A$2:$A$11,PaymentMapping!$B$2:$B$11,"Other")</f>
        <v>Cash</v>
      </c>
    </row>
    <row r="5045" spans="1:17" x14ac:dyDescent="0.3">
      <c r="A5045">
        <v>41417</v>
      </c>
      <c r="B5045" s="14">
        <v>44951.623425925929</v>
      </c>
      <c r="C5045" t="s">
        <v>16</v>
      </c>
      <c r="D5045">
        <v>91</v>
      </c>
      <c r="E5045">
        <v>5</v>
      </c>
      <c r="F5045">
        <v>4757</v>
      </c>
      <c r="G5045" t="s">
        <v>12</v>
      </c>
      <c r="H5045">
        <v>43</v>
      </c>
      <c r="I5045">
        <v>0</v>
      </c>
      <c r="J5045" t="s">
        <v>17</v>
      </c>
      <c r="K5045">
        <v>0</v>
      </c>
      <c r="L5045">
        <f>YEAR(ecommerce_customer_data_custom_[[#This Row],[Purchase Date]])</f>
        <v>2023</v>
      </c>
      <c r="M5045">
        <f>MONTH(ecommerce_customer_data_custom_[[#This Row],[Purchase Date]])</f>
        <v>1</v>
      </c>
      <c r="N5045" t="str">
        <f>TEXT(ecommerce_customer_data_custom_[[#This Row],[Purchase Date]],"mmmm")</f>
        <v>January</v>
      </c>
      <c r="O5045" t="str">
        <f>VLOOKUP(ecommerce_customer_data_custom_[[#This Row],[Customer Age]],AgeGroupMapping!$A$2:$C$5,3,TRUE)</f>
        <v>Middle-Aged</v>
      </c>
      <c r="P5045" t="str">
        <f>IF(ecommerce_customer_data_custom_[[#This Row],[Returns]]=1,"Returned","Not Returned")</f>
        <v>Not Returned</v>
      </c>
      <c r="Q5045" t="str">
        <f>_xlfn.XLOOKUP(ecommerce_customer_data_custom_[[#This Row],[Payment Method]],PaymentMapping!$A$2:$A$11,PaymentMapping!$B$2:$B$11,"Other")</f>
        <v>Card</v>
      </c>
    </row>
    <row r="5046" spans="1:17" x14ac:dyDescent="0.3">
      <c r="A5046">
        <v>41417</v>
      </c>
      <c r="B5046" s="14">
        <v>45165.240636574075</v>
      </c>
      <c r="C5046" t="s">
        <v>16</v>
      </c>
      <c r="D5046">
        <v>114</v>
      </c>
      <c r="E5046">
        <v>1</v>
      </c>
      <c r="F5046">
        <v>1043</v>
      </c>
      <c r="G5046" t="s">
        <v>15</v>
      </c>
      <c r="H5046">
        <v>43</v>
      </c>
      <c r="I5046">
        <v>0</v>
      </c>
      <c r="J5046" t="s">
        <v>17</v>
      </c>
      <c r="K5046">
        <v>0</v>
      </c>
      <c r="L5046">
        <f>YEAR(ecommerce_customer_data_custom_[[#This Row],[Purchase Date]])</f>
        <v>2023</v>
      </c>
      <c r="M5046">
        <f>MONTH(ecommerce_customer_data_custom_[[#This Row],[Purchase Date]])</f>
        <v>8</v>
      </c>
      <c r="N5046" t="str">
        <f>TEXT(ecommerce_customer_data_custom_[[#This Row],[Purchase Date]],"mmmm")</f>
        <v>August</v>
      </c>
      <c r="O5046" t="str">
        <f>VLOOKUP(ecommerce_customer_data_custom_[[#This Row],[Customer Age]],AgeGroupMapping!$A$2:$C$5,3,TRUE)</f>
        <v>Middle-Aged</v>
      </c>
      <c r="P5046" t="str">
        <f>IF(ecommerce_customer_data_custom_[[#This Row],[Returns]]=1,"Returned","Not Returned")</f>
        <v>Not Returned</v>
      </c>
      <c r="Q5046" t="str">
        <f>_xlfn.XLOOKUP(ecommerce_customer_data_custom_[[#This Row],[Payment Method]],PaymentMapping!$A$2:$A$11,PaymentMapping!$B$2:$B$11,"Other")</f>
        <v>Wallet/UPI</v>
      </c>
    </row>
    <row r="5047" spans="1:17" x14ac:dyDescent="0.3">
      <c r="A5047">
        <v>41417</v>
      </c>
      <c r="B5047" s="14">
        <v>44645.591493055559</v>
      </c>
      <c r="C5047" t="s">
        <v>16</v>
      </c>
      <c r="D5047">
        <v>34</v>
      </c>
      <c r="E5047">
        <v>4</v>
      </c>
      <c r="F5047">
        <v>4879</v>
      </c>
      <c r="G5047" t="s">
        <v>12</v>
      </c>
      <c r="H5047">
        <v>43</v>
      </c>
      <c r="I5047">
        <v>0</v>
      </c>
      <c r="J5047" t="s">
        <v>17</v>
      </c>
      <c r="K5047">
        <v>0</v>
      </c>
      <c r="L5047">
        <f>YEAR(ecommerce_customer_data_custom_[[#This Row],[Purchase Date]])</f>
        <v>2022</v>
      </c>
      <c r="M5047">
        <f>MONTH(ecommerce_customer_data_custom_[[#This Row],[Purchase Date]])</f>
        <v>3</v>
      </c>
      <c r="N5047" t="str">
        <f>TEXT(ecommerce_customer_data_custom_[[#This Row],[Purchase Date]],"mmmm")</f>
        <v>March</v>
      </c>
      <c r="O5047" t="str">
        <f>VLOOKUP(ecommerce_customer_data_custom_[[#This Row],[Customer Age]],AgeGroupMapping!$A$2:$C$5,3,TRUE)</f>
        <v>Middle-Aged</v>
      </c>
      <c r="P5047" t="str">
        <f>IF(ecommerce_customer_data_custom_[[#This Row],[Returns]]=1,"Returned","Not Returned")</f>
        <v>Not Returned</v>
      </c>
      <c r="Q5047" t="str">
        <f>_xlfn.XLOOKUP(ecommerce_customer_data_custom_[[#This Row],[Payment Method]],PaymentMapping!$A$2:$A$11,PaymentMapping!$B$2:$B$11,"Other")</f>
        <v>Card</v>
      </c>
    </row>
    <row r="5048" spans="1:17" x14ac:dyDescent="0.3">
      <c r="A5048">
        <v>41417</v>
      </c>
      <c r="B5048" s="14">
        <v>43940.679050925923</v>
      </c>
      <c r="C5048" t="s">
        <v>18</v>
      </c>
      <c r="D5048">
        <v>115</v>
      </c>
      <c r="E5048">
        <v>4</v>
      </c>
      <c r="F5048">
        <v>2476</v>
      </c>
      <c r="G5048" t="s">
        <v>20</v>
      </c>
      <c r="H5048">
        <v>43</v>
      </c>
      <c r="I5048">
        <v>0</v>
      </c>
      <c r="J5048" t="s">
        <v>17</v>
      </c>
      <c r="K5048">
        <v>0</v>
      </c>
      <c r="L5048">
        <f>YEAR(ecommerce_customer_data_custom_[[#This Row],[Purchase Date]])</f>
        <v>2020</v>
      </c>
      <c r="M5048">
        <f>MONTH(ecommerce_customer_data_custom_[[#This Row],[Purchase Date]])</f>
        <v>4</v>
      </c>
      <c r="N5048" t="str">
        <f>TEXT(ecommerce_customer_data_custom_[[#This Row],[Purchase Date]],"mmmm")</f>
        <v>April</v>
      </c>
      <c r="O5048" t="str">
        <f>VLOOKUP(ecommerce_customer_data_custom_[[#This Row],[Customer Age]],AgeGroupMapping!$A$2:$C$5,3,TRUE)</f>
        <v>Middle-Aged</v>
      </c>
      <c r="P5048" t="str">
        <f>IF(ecommerce_customer_data_custom_[[#This Row],[Returns]]=1,"Returned","Not Returned")</f>
        <v>Not Returned</v>
      </c>
      <c r="Q5048" t="str">
        <f>_xlfn.XLOOKUP(ecommerce_customer_data_custom_[[#This Row],[Payment Method]],PaymentMapping!$A$2:$A$11,PaymentMapping!$B$2:$B$11,"Other")</f>
        <v>Other</v>
      </c>
    </row>
    <row r="5049" spans="1:17" x14ac:dyDescent="0.3">
      <c r="A5049">
        <v>41417</v>
      </c>
      <c r="B5049" s="14">
        <v>43842.272685185184</v>
      </c>
      <c r="C5049" t="s">
        <v>14</v>
      </c>
      <c r="D5049">
        <v>116</v>
      </c>
      <c r="E5049">
        <v>4</v>
      </c>
      <c r="F5049">
        <v>5025</v>
      </c>
      <c r="G5049" t="s">
        <v>12</v>
      </c>
      <c r="H5049">
        <v>43</v>
      </c>
      <c r="I5049">
        <v>1</v>
      </c>
      <c r="J5049" t="s">
        <v>17</v>
      </c>
      <c r="K5049">
        <v>0</v>
      </c>
      <c r="L5049">
        <f>YEAR(ecommerce_customer_data_custom_[[#This Row],[Purchase Date]])</f>
        <v>2020</v>
      </c>
      <c r="M5049">
        <f>MONTH(ecommerce_customer_data_custom_[[#This Row],[Purchase Date]])</f>
        <v>1</v>
      </c>
      <c r="N5049" t="str">
        <f>TEXT(ecommerce_customer_data_custom_[[#This Row],[Purchase Date]],"mmmm")</f>
        <v>January</v>
      </c>
      <c r="O5049" t="str">
        <f>VLOOKUP(ecommerce_customer_data_custom_[[#This Row],[Customer Age]],AgeGroupMapping!$A$2:$C$5,3,TRUE)</f>
        <v>Middle-Aged</v>
      </c>
      <c r="P5049" t="str">
        <f>IF(ecommerce_customer_data_custom_[[#This Row],[Returns]]=1,"Returned","Not Returned")</f>
        <v>Returned</v>
      </c>
      <c r="Q5049" t="str">
        <f>_xlfn.XLOOKUP(ecommerce_customer_data_custom_[[#This Row],[Payment Method]],PaymentMapping!$A$2:$A$11,PaymentMapping!$B$2:$B$11,"Other")</f>
        <v>Card</v>
      </c>
    </row>
    <row r="5050" spans="1:17" x14ac:dyDescent="0.3">
      <c r="A5050">
        <v>38187</v>
      </c>
      <c r="B5050" s="14">
        <v>43897.934884259259</v>
      </c>
      <c r="C5050" t="s">
        <v>14</v>
      </c>
      <c r="D5050">
        <v>260</v>
      </c>
      <c r="E5050">
        <v>3</v>
      </c>
      <c r="F5050">
        <v>1731</v>
      </c>
      <c r="G5050" t="s">
        <v>19</v>
      </c>
      <c r="H5050">
        <v>43</v>
      </c>
      <c r="I5050">
        <v>0</v>
      </c>
      <c r="J5050" t="s">
        <v>17</v>
      </c>
      <c r="K5050">
        <v>0</v>
      </c>
      <c r="L5050">
        <f>YEAR(ecommerce_customer_data_custom_[[#This Row],[Purchase Date]])</f>
        <v>2020</v>
      </c>
      <c r="M5050">
        <f>MONTH(ecommerce_customer_data_custom_[[#This Row],[Purchase Date]])</f>
        <v>3</v>
      </c>
      <c r="N5050" t="str">
        <f>TEXT(ecommerce_customer_data_custom_[[#This Row],[Purchase Date]],"mmmm")</f>
        <v>March</v>
      </c>
      <c r="O5050" t="str">
        <f>VLOOKUP(ecommerce_customer_data_custom_[[#This Row],[Customer Age]],AgeGroupMapping!$A$2:$C$5,3,TRUE)</f>
        <v>Middle-Aged</v>
      </c>
      <c r="P5050" t="str">
        <f>IF(ecommerce_customer_data_custom_[[#This Row],[Returns]]=1,"Returned","Not Returned")</f>
        <v>Not Returned</v>
      </c>
      <c r="Q5050" t="str">
        <f>_xlfn.XLOOKUP(ecommerce_customer_data_custom_[[#This Row],[Payment Method]],PaymentMapping!$A$2:$A$11,PaymentMapping!$B$2:$B$11,"Other")</f>
        <v>Cash</v>
      </c>
    </row>
    <row r="5051" spans="1:17" x14ac:dyDescent="0.3">
      <c r="A5051">
        <v>38187</v>
      </c>
      <c r="B5051" s="14">
        <v>44245.257870370369</v>
      </c>
      <c r="C5051" t="s">
        <v>14</v>
      </c>
      <c r="D5051">
        <v>413</v>
      </c>
      <c r="E5051">
        <v>1</v>
      </c>
      <c r="F5051">
        <v>4090</v>
      </c>
      <c r="G5051" t="s">
        <v>19</v>
      </c>
      <c r="H5051">
        <v>43</v>
      </c>
      <c r="I5051">
        <v>0</v>
      </c>
      <c r="J5051" t="s">
        <v>17</v>
      </c>
      <c r="K5051">
        <v>0</v>
      </c>
      <c r="L5051">
        <f>YEAR(ecommerce_customer_data_custom_[[#This Row],[Purchase Date]])</f>
        <v>2021</v>
      </c>
      <c r="M5051">
        <f>MONTH(ecommerce_customer_data_custom_[[#This Row],[Purchase Date]])</f>
        <v>2</v>
      </c>
      <c r="N5051" t="str">
        <f>TEXT(ecommerce_customer_data_custom_[[#This Row],[Purchase Date]],"mmmm")</f>
        <v>February</v>
      </c>
      <c r="O5051" t="str">
        <f>VLOOKUP(ecommerce_customer_data_custom_[[#This Row],[Customer Age]],AgeGroupMapping!$A$2:$C$5,3,TRUE)</f>
        <v>Middle-Aged</v>
      </c>
      <c r="P5051" t="str">
        <f>IF(ecommerce_customer_data_custom_[[#This Row],[Returns]]=1,"Returned","Not Returned")</f>
        <v>Not Returned</v>
      </c>
      <c r="Q5051" t="str">
        <f>_xlfn.XLOOKUP(ecommerce_customer_data_custom_[[#This Row],[Payment Method]],PaymentMapping!$A$2:$A$11,PaymentMapping!$B$2:$B$11,"Other")</f>
        <v>Cash</v>
      </c>
    </row>
    <row r="5052" spans="1:17" x14ac:dyDescent="0.3">
      <c r="A5052">
        <v>38187</v>
      </c>
      <c r="B5052" s="14">
        <v>44522.103993055556</v>
      </c>
      <c r="C5052" t="s">
        <v>14</v>
      </c>
      <c r="D5052">
        <v>397</v>
      </c>
      <c r="E5052">
        <v>3</v>
      </c>
      <c r="F5052">
        <v>3993</v>
      </c>
      <c r="G5052" t="s">
        <v>15</v>
      </c>
      <c r="H5052">
        <v>43</v>
      </c>
      <c r="I5052">
        <v>0</v>
      </c>
      <c r="J5052" t="s">
        <v>17</v>
      </c>
      <c r="K5052">
        <v>0</v>
      </c>
      <c r="L5052">
        <f>YEAR(ecommerce_customer_data_custom_[[#This Row],[Purchase Date]])</f>
        <v>2021</v>
      </c>
      <c r="M5052">
        <f>MONTH(ecommerce_customer_data_custom_[[#This Row],[Purchase Date]])</f>
        <v>11</v>
      </c>
      <c r="N5052" t="str">
        <f>TEXT(ecommerce_customer_data_custom_[[#This Row],[Purchase Date]],"mmmm")</f>
        <v>November</v>
      </c>
      <c r="O5052" t="str">
        <f>VLOOKUP(ecommerce_customer_data_custom_[[#This Row],[Customer Age]],AgeGroupMapping!$A$2:$C$5,3,TRUE)</f>
        <v>Middle-Aged</v>
      </c>
      <c r="P5052" t="str">
        <f>IF(ecommerce_customer_data_custom_[[#This Row],[Returns]]=1,"Returned","Not Returned")</f>
        <v>Not Returned</v>
      </c>
      <c r="Q5052" t="str">
        <f>_xlfn.XLOOKUP(ecommerce_customer_data_custom_[[#This Row],[Payment Method]],PaymentMapping!$A$2:$A$11,PaymentMapping!$B$2:$B$11,"Other")</f>
        <v>Wallet/UPI</v>
      </c>
    </row>
    <row r="5053" spans="1:17" x14ac:dyDescent="0.3">
      <c r="A5053">
        <v>38187</v>
      </c>
      <c r="B5053" s="14">
        <v>44463.08252314815</v>
      </c>
      <c r="C5053" t="s">
        <v>11</v>
      </c>
      <c r="D5053">
        <v>402</v>
      </c>
      <c r="E5053">
        <v>1</v>
      </c>
      <c r="F5053">
        <v>4509</v>
      </c>
      <c r="G5053" t="s">
        <v>12</v>
      </c>
      <c r="H5053">
        <v>43</v>
      </c>
      <c r="I5053">
        <v>1</v>
      </c>
      <c r="J5053" t="s">
        <v>17</v>
      </c>
      <c r="K5053">
        <v>0</v>
      </c>
      <c r="L5053">
        <f>YEAR(ecommerce_customer_data_custom_[[#This Row],[Purchase Date]])</f>
        <v>2021</v>
      </c>
      <c r="M5053">
        <f>MONTH(ecommerce_customer_data_custom_[[#This Row],[Purchase Date]])</f>
        <v>9</v>
      </c>
      <c r="N5053" t="str">
        <f>TEXT(ecommerce_customer_data_custom_[[#This Row],[Purchase Date]],"mmmm")</f>
        <v>September</v>
      </c>
      <c r="O5053" t="str">
        <f>VLOOKUP(ecommerce_customer_data_custom_[[#This Row],[Customer Age]],AgeGroupMapping!$A$2:$C$5,3,TRUE)</f>
        <v>Middle-Aged</v>
      </c>
      <c r="P5053" t="str">
        <f>IF(ecommerce_customer_data_custom_[[#This Row],[Returns]]=1,"Returned","Not Returned")</f>
        <v>Returned</v>
      </c>
      <c r="Q5053" t="str">
        <f>_xlfn.XLOOKUP(ecommerce_customer_data_custom_[[#This Row],[Payment Method]],PaymentMapping!$A$2:$A$11,PaymentMapping!$B$2:$B$11,"Other")</f>
        <v>Card</v>
      </c>
    </row>
    <row r="5054" spans="1:17" x14ac:dyDescent="0.3">
      <c r="A5054">
        <v>38187</v>
      </c>
      <c r="B5054" s="14">
        <v>44346.399421296293</v>
      </c>
      <c r="C5054" t="s">
        <v>14</v>
      </c>
      <c r="D5054">
        <v>61</v>
      </c>
      <c r="E5054">
        <v>3</v>
      </c>
      <c r="F5054">
        <v>4073</v>
      </c>
      <c r="G5054" t="s">
        <v>12</v>
      </c>
      <c r="H5054">
        <v>43</v>
      </c>
      <c r="I5054">
        <v>0</v>
      </c>
      <c r="J5054" t="s">
        <v>17</v>
      </c>
      <c r="K5054">
        <v>0</v>
      </c>
      <c r="L5054">
        <f>YEAR(ecommerce_customer_data_custom_[[#This Row],[Purchase Date]])</f>
        <v>2021</v>
      </c>
      <c r="M5054">
        <f>MONTH(ecommerce_customer_data_custom_[[#This Row],[Purchase Date]])</f>
        <v>5</v>
      </c>
      <c r="N5054" t="str">
        <f>TEXT(ecommerce_customer_data_custom_[[#This Row],[Purchase Date]],"mmmm")</f>
        <v>May</v>
      </c>
      <c r="O5054" t="str">
        <f>VLOOKUP(ecommerce_customer_data_custom_[[#This Row],[Customer Age]],AgeGroupMapping!$A$2:$C$5,3,TRUE)</f>
        <v>Middle-Aged</v>
      </c>
      <c r="P5054" t="str">
        <f>IF(ecommerce_customer_data_custom_[[#This Row],[Returns]]=1,"Returned","Not Returned")</f>
        <v>Not Returned</v>
      </c>
      <c r="Q5054" t="str">
        <f>_xlfn.XLOOKUP(ecommerce_customer_data_custom_[[#This Row],[Payment Method]],PaymentMapping!$A$2:$A$11,PaymentMapping!$B$2:$B$11,"Other")</f>
        <v>Card</v>
      </c>
    </row>
    <row r="5055" spans="1:17" x14ac:dyDescent="0.3">
      <c r="A5055">
        <v>38187</v>
      </c>
      <c r="B5055" s="14">
        <v>45078.538726851853</v>
      </c>
      <c r="C5055" t="s">
        <v>11</v>
      </c>
      <c r="D5055">
        <v>145</v>
      </c>
      <c r="E5055">
        <v>1</v>
      </c>
      <c r="F5055">
        <v>559</v>
      </c>
      <c r="G5055" t="s">
        <v>12</v>
      </c>
      <c r="H5055">
        <v>43</v>
      </c>
      <c r="I5055">
        <v>0</v>
      </c>
      <c r="J5055" t="s">
        <v>17</v>
      </c>
      <c r="K5055">
        <v>0</v>
      </c>
      <c r="L5055">
        <f>YEAR(ecommerce_customer_data_custom_[[#This Row],[Purchase Date]])</f>
        <v>2023</v>
      </c>
      <c r="M5055">
        <f>MONTH(ecommerce_customer_data_custom_[[#This Row],[Purchase Date]])</f>
        <v>6</v>
      </c>
      <c r="N5055" t="str">
        <f>TEXT(ecommerce_customer_data_custom_[[#This Row],[Purchase Date]],"mmmm")</f>
        <v>June</v>
      </c>
      <c r="O5055" t="str">
        <f>VLOOKUP(ecommerce_customer_data_custom_[[#This Row],[Customer Age]],AgeGroupMapping!$A$2:$C$5,3,TRUE)</f>
        <v>Middle-Aged</v>
      </c>
      <c r="P5055" t="str">
        <f>IF(ecommerce_customer_data_custom_[[#This Row],[Returns]]=1,"Returned","Not Returned")</f>
        <v>Not Returned</v>
      </c>
      <c r="Q5055" t="str">
        <f>_xlfn.XLOOKUP(ecommerce_customer_data_custom_[[#This Row],[Payment Method]],PaymentMapping!$A$2:$A$11,PaymentMapping!$B$2:$B$11,"Other")</f>
        <v>Card</v>
      </c>
    </row>
    <row r="5056" spans="1:17" x14ac:dyDescent="0.3">
      <c r="A5056">
        <v>13791</v>
      </c>
      <c r="B5056" s="14">
        <v>45107.036122685182</v>
      </c>
      <c r="C5056" t="s">
        <v>18</v>
      </c>
      <c r="D5056">
        <v>112</v>
      </c>
      <c r="E5056">
        <v>3</v>
      </c>
      <c r="F5056">
        <v>2861</v>
      </c>
      <c r="G5056" t="s">
        <v>12</v>
      </c>
      <c r="H5056">
        <v>35</v>
      </c>
      <c r="I5056">
        <v>0</v>
      </c>
      <c r="J5056" t="s">
        <v>13</v>
      </c>
      <c r="K5056">
        <v>0</v>
      </c>
      <c r="L5056">
        <f>YEAR(ecommerce_customer_data_custom_[[#This Row],[Purchase Date]])</f>
        <v>2023</v>
      </c>
      <c r="M5056">
        <f>MONTH(ecommerce_customer_data_custom_[[#This Row],[Purchase Date]])</f>
        <v>6</v>
      </c>
      <c r="N5056" t="str">
        <f>TEXT(ecommerce_customer_data_custom_[[#This Row],[Purchase Date]],"mmmm")</f>
        <v>June</v>
      </c>
      <c r="O5056" t="str">
        <f>VLOOKUP(ecommerce_customer_data_custom_[[#This Row],[Customer Age]],AgeGroupMapping!$A$2:$C$5,3,TRUE)</f>
        <v>Adult</v>
      </c>
      <c r="P5056" t="str">
        <f>IF(ecommerce_customer_data_custom_[[#This Row],[Returns]]=1,"Returned","Not Returned")</f>
        <v>Not Returned</v>
      </c>
      <c r="Q5056" t="str">
        <f>_xlfn.XLOOKUP(ecommerce_customer_data_custom_[[#This Row],[Payment Method]],PaymentMapping!$A$2:$A$11,PaymentMapping!$B$2:$B$11,"Other")</f>
        <v>Card</v>
      </c>
    </row>
    <row r="5057" spans="1:17" x14ac:dyDescent="0.3">
      <c r="A5057">
        <v>13791</v>
      </c>
      <c r="B5057" s="14">
        <v>44069.86917824074</v>
      </c>
      <c r="C5057" t="s">
        <v>18</v>
      </c>
      <c r="D5057">
        <v>384</v>
      </c>
      <c r="E5057">
        <v>3</v>
      </c>
      <c r="F5057">
        <v>1249</v>
      </c>
      <c r="G5057" t="s">
        <v>20</v>
      </c>
      <c r="H5057">
        <v>35</v>
      </c>
      <c r="I5057">
        <v>1</v>
      </c>
      <c r="J5057" t="s">
        <v>13</v>
      </c>
      <c r="K5057">
        <v>0</v>
      </c>
      <c r="L5057">
        <f>YEAR(ecommerce_customer_data_custom_[[#This Row],[Purchase Date]])</f>
        <v>2020</v>
      </c>
      <c r="M5057">
        <f>MONTH(ecommerce_customer_data_custom_[[#This Row],[Purchase Date]])</f>
        <v>8</v>
      </c>
      <c r="N5057" t="str">
        <f>TEXT(ecommerce_customer_data_custom_[[#This Row],[Purchase Date]],"mmmm")</f>
        <v>August</v>
      </c>
      <c r="O5057" t="str">
        <f>VLOOKUP(ecommerce_customer_data_custom_[[#This Row],[Customer Age]],AgeGroupMapping!$A$2:$C$5,3,TRUE)</f>
        <v>Adult</v>
      </c>
      <c r="P5057" t="str">
        <f>IF(ecommerce_customer_data_custom_[[#This Row],[Returns]]=1,"Returned","Not Returned")</f>
        <v>Returned</v>
      </c>
      <c r="Q5057" t="str">
        <f>_xlfn.XLOOKUP(ecommerce_customer_data_custom_[[#This Row],[Payment Method]],PaymentMapping!$A$2:$A$11,PaymentMapping!$B$2:$B$11,"Other")</f>
        <v>Other</v>
      </c>
    </row>
    <row r="5058" spans="1:17" x14ac:dyDescent="0.3">
      <c r="A5058">
        <v>13791</v>
      </c>
      <c r="B5058" s="14">
        <v>44124.975532407407</v>
      </c>
      <c r="C5058" t="s">
        <v>16</v>
      </c>
      <c r="D5058">
        <v>322</v>
      </c>
      <c r="E5058">
        <v>2</v>
      </c>
      <c r="F5058">
        <v>4571</v>
      </c>
      <c r="G5058" t="s">
        <v>15</v>
      </c>
      <c r="H5058">
        <v>35</v>
      </c>
      <c r="I5058">
        <v>0</v>
      </c>
      <c r="J5058" t="s">
        <v>13</v>
      </c>
      <c r="K5058">
        <v>0</v>
      </c>
      <c r="L5058">
        <f>YEAR(ecommerce_customer_data_custom_[[#This Row],[Purchase Date]])</f>
        <v>2020</v>
      </c>
      <c r="M5058">
        <f>MONTH(ecommerce_customer_data_custom_[[#This Row],[Purchase Date]])</f>
        <v>10</v>
      </c>
      <c r="N5058" t="str">
        <f>TEXT(ecommerce_customer_data_custom_[[#This Row],[Purchase Date]],"mmmm")</f>
        <v>October</v>
      </c>
      <c r="O5058" t="str">
        <f>VLOOKUP(ecommerce_customer_data_custom_[[#This Row],[Customer Age]],AgeGroupMapping!$A$2:$C$5,3,TRUE)</f>
        <v>Adult</v>
      </c>
      <c r="P5058" t="str">
        <f>IF(ecommerce_customer_data_custom_[[#This Row],[Returns]]=1,"Returned","Not Returned")</f>
        <v>Not Returned</v>
      </c>
      <c r="Q5058" t="str">
        <f>_xlfn.XLOOKUP(ecommerce_customer_data_custom_[[#This Row],[Payment Method]],PaymentMapping!$A$2:$A$11,PaymentMapping!$B$2:$B$11,"Other")</f>
        <v>Wallet/UPI</v>
      </c>
    </row>
    <row r="5059" spans="1:17" x14ac:dyDescent="0.3">
      <c r="A5059">
        <v>13791</v>
      </c>
      <c r="B5059" s="14">
        <v>44738.915046296293</v>
      </c>
      <c r="C5059" t="s">
        <v>18</v>
      </c>
      <c r="D5059">
        <v>396</v>
      </c>
      <c r="E5059">
        <v>4</v>
      </c>
      <c r="F5059">
        <v>3808</v>
      </c>
      <c r="G5059" t="s">
        <v>15</v>
      </c>
      <c r="H5059">
        <v>35</v>
      </c>
      <c r="I5059">
        <v>0</v>
      </c>
      <c r="J5059" t="s">
        <v>13</v>
      </c>
      <c r="K5059">
        <v>0</v>
      </c>
      <c r="L5059">
        <f>YEAR(ecommerce_customer_data_custom_[[#This Row],[Purchase Date]])</f>
        <v>2022</v>
      </c>
      <c r="M5059">
        <f>MONTH(ecommerce_customer_data_custom_[[#This Row],[Purchase Date]])</f>
        <v>6</v>
      </c>
      <c r="N5059" t="str">
        <f>TEXT(ecommerce_customer_data_custom_[[#This Row],[Purchase Date]],"mmmm")</f>
        <v>June</v>
      </c>
      <c r="O5059" t="str">
        <f>VLOOKUP(ecommerce_customer_data_custom_[[#This Row],[Customer Age]],AgeGroupMapping!$A$2:$C$5,3,TRUE)</f>
        <v>Adult</v>
      </c>
      <c r="P5059" t="str">
        <f>IF(ecommerce_customer_data_custom_[[#This Row],[Returns]]=1,"Returned","Not Returned")</f>
        <v>Not Returned</v>
      </c>
      <c r="Q5059" t="str">
        <f>_xlfn.XLOOKUP(ecommerce_customer_data_custom_[[#This Row],[Payment Method]],PaymentMapping!$A$2:$A$11,PaymentMapping!$B$2:$B$11,"Other")</f>
        <v>Wallet/UPI</v>
      </c>
    </row>
    <row r="5060" spans="1:17" x14ac:dyDescent="0.3">
      <c r="A5060">
        <v>13791</v>
      </c>
      <c r="B5060" s="14">
        <v>44403.463379629633</v>
      </c>
      <c r="C5060" t="s">
        <v>16</v>
      </c>
      <c r="D5060">
        <v>417</v>
      </c>
      <c r="E5060">
        <v>2</v>
      </c>
      <c r="F5060">
        <v>4742</v>
      </c>
      <c r="G5060" t="s">
        <v>15</v>
      </c>
      <c r="H5060">
        <v>35</v>
      </c>
      <c r="I5060">
        <v>0</v>
      </c>
      <c r="J5060" t="s">
        <v>13</v>
      </c>
      <c r="K5060">
        <v>0</v>
      </c>
      <c r="L5060">
        <f>YEAR(ecommerce_customer_data_custom_[[#This Row],[Purchase Date]])</f>
        <v>2021</v>
      </c>
      <c r="M5060">
        <f>MONTH(ecommerce_customer_data_custom_[[#This Row],[Purchase Date]])</f>
        <v>7</v>
      </c>
      <c r="N5060" t="str">
        <f>TEXT(ecommerce_customer_data_custom_[[#This Row],[Purchase Date]],"mmmm")</f>
        <v>July</v>
      </c>
      <c r="O5060" t="str">
        <f>VLOOKUP(ecommerce_customer_data_custom_[[#This Row],[Customer Age]],AgeGroupMapping!$A$2:$C$5,3,TRUE)</f>
        <v>Adult</v>
      </c>
      <c r="P5060" t="str">
        <f>IF(ecommerce_customer_data_custom_[[#This Row],[Returns]]=1,"Returned","Not Returned")</f>
        <v>Not Returned</v>
      </c>
      <c r="Q5060" t="str">
        <f>_xlfn.XLOOKUP(ecommerce_customer_data_custom_[[#This Row],[Payment Method]],PaymentMapping!$A$2:$A$11,PaymentMapping!$B$2:$B$11,"Other")</f>
        <v>Wallet/UPI</v>
      </c>
    </row>
    <row r="5061" spans="1:17" x14ac:dyDescent="0.3">
      <c r="A5061">
        <v>49452</v>
      </c>
      <c r="B5061" s="14">
        <v>44588.76798611111</v>
      </c>
      <c r="C5061" t="s">
        <v>14</v>
      </c>
      <c r="D5061">
        <v>366</v>
      </c>
      <c r="E5061">
        <v>1</v>
      </c>
      <c r="F5061">
        <v>734</v>
      </c>
      <c r="G5061" t="s">
        <v>15</v>
      </c>
      <c r="H5061">
        <v>61</v>
      </c>
      <c r="I5061">
        <v>0</v>
      </c>
      <c r="J5061" t="s">
        <v>13</v>
      </c>
      <c r="K5061">
        <v>0</v>
      </c>
      <c r="L5061">
        <f>YEAR(ecommerce_customer_data_custom_[[#This Row],[Purchase Date]])</f>
        <v>2022</v>
      </c>
      <c r="M5061">
        <f>MONTH(ecommerce_customer_data_custom_[[#This Row],[Purchase Date]])</f>
        <v>1</v>
      </c>
      <c r="N5061" t="str">
        <f>TEXT(ecommerce_customer_data_custom_[[#This Row],[Purchase Date]],"mmmm")</f>
        <v>January</v>
      </c>
      <c r="O5061" t="str">
        <f>VLOOKUP(ecommerce_customer_data_custom_[[#This Row],[Customer Age]],AgeGroupMapping!$A$2:$C$5,3,TRUE)</f>
        <v>Senior</v>
      </c>
      <c r="P5061" t="str">
        <f>IF(ecommerce_customer_data_custom_[[#This Row],[Returns]]=1,"Returned","Not Returned")</f>
        <v>Not Returned</v>
      </c>
      <c r="Q5061" t="str">
        <f>_xlfn.XLOOKUP(ecommerce_customer_data_custom_[[#This Row],[Payment Method]],PaymentMapping!$A$2:$A$11,PaymentMapping!$B$2:$B$11,"Other")</f>
        <v>Wallet/UPI</v>
      </c>
    </row>
    <row r="5062" spans="1:17" x14ac:dyDescent="0.3">
      <c r="A5062">
        <v>49452</v>
      </c>
      <c r="B5062" s="14">
        <v>44882.601377314815</v>
      </c>
      <c r="C5062" t="s">
        <v>18</v>
      </c>
      <c r="D5062">
        <v>430</v>
      </c>
      <c r="E5062">
        <v>5</v>
      </c>
      <c r="F5062">
        <v>1117</v>
      </c>
      <c r="G5062" t="s">
        <v>12</v>
      </c>
      <c r="H5062">
        <v>61</v>
      </c>
      <c r="I5062">
        <v>0</v>
      </c>
      <c r="J5062" t="s">
        <v>13</v>
      </c>
      <c r="K5062">
        <v>0</v>
      </c>
      <c r="L5062">
        <f>YEAR(ecommerce_customer_data_custom_[[#This Row],[Purchase Date]])</f>
        <v>2022</v>
      </c>
      <c r="M5062">
        <f>MONTH(ecommerce_customer_data_custom_[[#This Row],[Purchase Date]])</f>
        <v>11</v>
      </c>
      <c r="N5062" t="str">
        <f>TEXT(ecommerce_customer_data_custom_[[#This Row],[Purchase Date]],"mmmm")</f>
        <v>November</v>
      </c>
      <c r="O5062" t="str">
        <f>VLOOKUP(ecommerce_customer_data_custom_[[#This Row],[Customer Age]],AgeGroupMapping!$A$2:$C$5,3,TRUE)</f>
        <v>Senior</v>
      </c>
      <c r="P5062" t="str">
        <f>IF(ecommerce_customer_data_custom_[[#This Row],[Returns]]=1,"Returned","Not Returned")</f>
        <v>Not Returned</v>
      </c>
      <c r="Q5062" t="str">
        <f>_xlfn.XLOOKUP(ecommerce_customer_data_custom_[[#This Row],[Payment Method]],PaymentMapping!$A$2:$A$11,PaymentMapping!$B$2:$B$11,"Other")</f>
        <v>Card</v>
      </c>
    </row>
    <row r="5063" spans="1:17" x14ac:dyDescent="0.3">
      <c r="A5063">
        <v>49452</v>
      </c>
      <c r="B5063" s="14">
        <v>44322.142858796295</v>
      </c>
      <c r="C5063" t="s">
        <v>16</v>
      </c>
      <c r="D5063">
        <v>374</v>
      </c>
      <c r="E5063">
        <v>1</v>
      </c>
      <c r="F5063">
        <v>4991</v>
      </c>
      <c r="G5063" t="s">
        <v>15</v>
      </c>
      <c r="H5063">
        <v>61</v>
      </c>
      <c r="I5063">
        <v>0</v>
      </c>
      <c r="J5063" t="s">
        <v>13</v>
      </c>
      <c r="K5063">
        <v>0</v>
      </c>
      <c r="L5063">
        <f>YEAR(ecommerce_customer_data_custom_[[#This Row],[Purchase Date]])</f>
        <v>2021</v>
      </c>
      <c r="M5063">
        <f>MONTH(ecommerce_customer_data_custom_[[#This Row],[Purchase Date]])</f>
        <v>5</v>
      </c>
      <c r="N5063" t="str">
        <f>TEXT(ecommerce_customer_data_custom_[[#This Row],[Purchase Date]],"mmmm")</f>
        <v>May</v>
      </c>
      <c r="O5063" t="str">
        <f>VLOOKUP(ecommerce_customer_data_custom_[[#This Row],[Customer Age]],AgeGroupMapping!$A$2:$C$5,3,TRUE)</f>
        <v>Senior</v>
      </c>
      <c r="P5063" t="str">
        <f>IF(ecommerce_customer_data_custom_[[#This Row],[Returns]]=1,"Returned","Not Returned")</f>
        <v>Not Returned</v>
      </c>
      <c r="Q5063" t="str">
        <f>_xlfn.XLOOKUP(ecommerce_customer_data_custom_[[#This Row],[Payment Method]],PaymentMapping!$A$2:$A$11,PaymentMapping!$B$2:$B$11,"Other")</f>
        <v>Wallet/UPI</v>
      </c>
    </row>
    <row r="5064" spans="1:17" x14ac:dyDescent="0.3">
      <c r="A5064">
        <v>49452</v>
      </c>
      <c r="B5064" s="14">
        <v>44221.02140046296</v>
      </c>
      <c r="C5064" t="s">
        <v>11</v>
      </c>
      <c r="D5064">
        <v>358</v>
      </c>
      <c r="E5064">
        <v>2</v>
      </c>
      <c r="F5064">
        <v>1551</v>
      </c>
      <c r="G5064" t="s">
        <v>12</v>
      </c>
      <c r="H5064">
        <v>61</v>
      </c>
      <c r="I5064">
        <v>1</v>
      </c>
      <c r="J5064" t="s">
        <v>13</v>
      </c>
      <c r="K5064">
        <v>0</v>
      </c>
      <c r="L5064">
        <f>YEAR(ecommerce_customer_data_custom_[[#This Row],[Purchase Date]])</f>
        <v>2021</v>
      </c>
      <c r="M5064">
        <f>MONTH(ecommerce_customer_data_custom_[[#This Row],[Purchase Date]])</f>
        <v>1</v>
      </c>
      <c r="N5064" t="str">
        <f>TEXT(ecommerce_customer_data_custom_[[#This Row],[Purchase Date]],"mmmm")</f>
        <v>January</v>
      </c>
      <c r="O5064" t="str">
        <f>VLOOKUP(ecommerce_customer_data_custom_[[#This Row],[Customer Age]],AgeGroupMapping!$A$2:$C$5,3,TRUE)</f>
        <v>Senior</v>
      </c>
      <c r="P5064" t="str">
        <f>IF(ecommerce_customer_data_custom_[[#This Row],[Returns]]=1,"Returned","Not Returned")</f>
        <v>Returned</v>
      </c>
      <c r="Q5064" t="str">
        <f>_xlfn.XLOOKUP(ecommerce_customer_data_custom_[[#This Row],[Payment Method]],PaymentMapping!$A$2:$A$11,PaymentMapping!$B$2:$B$11,"Other")</f>
        <v>Card</v>
      </c>
    </row>
    <row r="5065" spans="1:17" x14ac:dyDescent="0.3">
      <c r="A5065">
        <v>49452</v>
      </c>
      <c r="B5065" s="14">
        <v>45091.014340277776</v>
      </c>
      <c r="C5065" t="s">
        <v>11</v>
      </c>
      <c r="D5065">
        <v>213</v>
      </c>
      <c r="E5065">
        <v>2</v>
      </c>
      <c r="F5065">
        <v>1720</v>
      </c>
      <c r="G5065" t="s">
        <v>12</v>
      </c>
      <c r="H5065">
        <v>61</v>
      </c>
      <c r="I5065">
        <v>1</v>
      </c>
      <c r="J5065" t="s">
        <v>13</v>
      </c>
      <c r="K5065">
        <v>0</v>
      </c>
      <c r="L5065">
        <f>YEAR(ecommerce_customer_data_custom_[[#This Row],[Purchase Date]])</f>
        <v>2023</v>
      </c>
      <c r="M5065">
        <f>MONTH(ecommerce_customer_data_custom_[[#This Row],[Purchase Date]])</f>
        <v>6</v>
      </c>
      <c r="N5065" t="str">
        <f>TEXT(ecommerce_customer_data_custom_[[#This Row],[Purchase Date]],"mmmm")</f>
        <v>June</v>
      </c>
      <c r="O5065" t="str">
        <f>VLOOKUP(ecommerce_customer_data_custom_[[#This Row],[Customer Age]],AgeGroupMapping!$A$2:$C$5,3,TRUE)</f>
        <v>Senior</v>
      </c>
      <c r="P5065" t="str">
        <f>IF(ecommerce_customer_data_custom_[[#This Row],[Returns]]=1,"Returned","Not Returned")</f>
        <v>Returned</v>
      </c>
      <c r="Q5065" t="str">
        <f>_xlfn.XLOOKUP(ecommerce_customer_data_custom_[[#This Row],[Payment Method]],PaymentMapping!$A$2:$A$11,PaymentMapping!$B$2:$B$11,"Other")</f>
        <v>Card</v>
      </c>
    </row>
    <row r="5066" spans="1:17" x14ac:dyDescent="0.3">
      <c r="A5066">
        <v>46810</v>
      </c>
      <c r="B5066" s="14">
        <v>44573.423784722225</v>
      </c>
      <c r="C5066" t="s">
        <v>18</v>
      </c>
      <c r="D5066">
        <v>124</v>
      </c>
      <c r="E5066">
        <v>4</v>
      </c>
      <c r="F5066">
        <v>2319</v>
      </c>
      <c r="G5066" t="s">
        <v>19</v>
      </c>
      <c r="H5066">
        <v>36</v>
      </c>
      <c r="I5066">
        <v>0</v>
      </c>
      <c r="J5066" t="s">
        <v>17</v>
      </c>
      <c r="K5066">
        <v>0</v>
      </c>
      <c r="L5066">
        <f>YEAR(ecommerce_customer_data_custom_[[#This Row],[Purchase Date]])</f>
        <v>2022</v>
      </c>
      <c r="M5066">
        <f>MONTH(ecommerce_customer_data_custom_[[#This Row],[Purchase Date]])</f>
        <v>1</v>
      </c>
      <c r="N5066" t="str">
        <f>TEXT(ecommerce_customer_data_custom_[[#This Row],[Purchase Date]],"mmmm")</f>
        <v>January</v>
      </c>
      <c r="O5066" t="str">
        <f>VLOOKUP(ecommerce_customer_data_custom_[[#This Row],[Customer Age]],AgeGroupMapping!$A$2:$C$5,3,TRUE)</f>
        <v>Adult</v>
      </c>
      <c r="P5066" t="str">
        <f>IF(ecommerce_customer_data_custom_[[#This Row],[Returns]]=1,"Returned","Not Returned")</f>
        <v>Not Returned</v>
      </c>
      <c r="Q5066" t="str">
        <f>_xlfn.XLOOKUP(ecommerce_customer_data_custom_[[#This Row],[Payment Method]],PaymentMapping!$A$2:$A$11,PaymentMapping!$B$2:$B$11,"Other")</f>
        <v>Cash</v>
      </c>
    </row>
    <row r="5067" spans="1:17" x14ac:dyDescent="0.3">
      <c r="A5067">
        <v>46810</v>
      </c>
      <c r="B5067" s="14">
        <v>44000.427534722221</v>
      </c>
      <c r="C5067" t="s">
        <v>11</v>
      </c>
      <c r="D5067">
        <v>206</v>
      </c>
      <c r="E5067">
        <v>2</v>
      </c>
      <c r="F5067">
        <v>5101</v>
      </c>
      <c r="G5067" t="s">
        <v>15</v>
      </c>
      <c r="H5067">
        <v>36</v>
      </c>
      <c r="I5067">
        <v>0</v>
      </c>
      <c r="J5067" t="s">
        <v>17</v>
      </c>
      <c r="K5067">
        <v>0</v>
      </c>
      <c r="L5067">
        <f>YEAR(ecommerce_customer_data_custom_[[#This Row],[Purchase Date]])</f>
        <v>2020</v>
      </c>
      <c r="M5067">
        <f>MONTH(ecommerce_customer_data_custom_[[#This Row],[Purchase Date]])</f>
        <v>6</v>
      </c>
      <c r="N5067" t="str">
        <f>TEXT(ecommerce_customer_data_custom_[[#This Row],[Purchase Date]],"mmmm")</f>
        <v>June</v>
      </c>
      <c r="O5067" t="str">
        <f>VLOOKUP(ecommerce_customer_data_custom_[[#This Row],[Customer Age]],AgeGroupMapping!$A$2:$C$5,3,TRUE)</f>
        <v>Adult</v>
      </c>
      <c r="P5067" t="str">
        <f>IF(ecommerce_customer_data_custom_[[#This Row],[Returns]]=1,"Returned","Not Returned")</f>
        <v>Not Returned</v>
      </c>
      <c r="Q5067" t="str">
        <f>_xlfn.XLOOKUP(ecommerce_customer_data_custom_[[#This Row],[Payment Method]],PaymentMapping!$A$2:$A$11,PaymentMapping!$B$2:$B$11,"Other")</f>
        <v>Wallet/UPI</v>
      </c>
    </row>
    <row r="5068" spans="1:17" x14ac:dyDescent="0.3">
      <c r="A5068">
        <v>46810</v>
      </c>
      <c r="B5068" s="14">
        <v>45121.676446759258</v>
      </c>
      <c r="C5068" t="s">
        <v>11</v>
      </c>
      <c r="D5068">
        <v>94</v>
      </c>
      <c r="E5068">
        <v>5</v>
      </c>
      <c r="F5068">
        <v>3038</v>
      </c>
      <c r="G5068" t="s">
        <v>20</v>
      </c>
      <c r="H5068">
        <v>36</v>
      </c>
      <c r="I5068">
        <v>0</v>
      </c>
      <c r="J5068" t="s">
        <v>17</v>
      </c>
      <c r="K5068">
        <v>0</v>
      </c>
      <c r="L5068">
        <f>YEAR(ecommerce_customer_data_custom_[[#This Row],[Purchase Date]])</f>
        <v>2023</v>
      </c>
      <c r="M5068">
        <f>MONTH(ecommerce_customer_data_custom_[[#This Row],[Purchase Date]])</f>
        <v>7</v>
      </c>
      <c r="N5068" t="str">
        <f>TEXT(ecommerce_customer_data_custom_[[#This Row],[Purchase Date]],"mmmm")</f>
        <v>July</v>
      </c>
      <c r="O5068" t="str">
        <f>VLOOKUP(ecommerce_customer_data_custom_[[#This Row],[Customer Age]],AgeGroupMapping!$A$2:$C$5,3,TRUE)</f>
        <v>Adult</v>
      </c>
      <c r="P5068" t="str">
        <f>IF(ecommerce_customer_data_custom_[[#This Row],[Returns]]=1,"Returned","Not Returned")</f>
        <v>Not Returned</v>
      </c>
      <c r="Q5068" t="str">
        <f>_xlfn.XLOOKUP(ecommerce_customer_data_custom_[[#This Row],[Payment Method]],PaymentMapping!$A$2:$A$11,PaymentMapping!$B$2:$B$11,"Other")</f>
        <v>Other</v>
      </c>
    </row>
    <row r="5069" spans="1:17" x14ac:dyDescent="0.3">
      <c r="A5069">
        <v>46810</v>
      </c>
      <c r="B5069" s="14">
        <v>44111.85696759259</v>
      </c>
      <c r="C5069" t="s">
        <v>11</v>
      </c>
      <c r="D5069">
        <v>404</v>
      </c>
      <c r="E5069">
        <v>3</v>
      </c>
      <c r="F5069">
        <v>3335</v>
      </c>
      <c r="G5069" t="s">
        <v>12</v>
      </c>
      <c r="H5069">
        <v>36</v>
      </c>
      <c r="I5069">
        <v>1</v>
      </c>
      <c r="J5069" t="s">
        <v>17</v>
      </c>
      <c r="K5069">
        <v>0</v>
      </c>
      <c r="L5069">
        <f>YEAR(ecommerce_customer_data_custom_[[#This Row],[Purchase Date]])</f>
        <v>2020</v>
      </c>
      <c r="M5069">
        <f>MONTH(ecommerce_customer_data_custom_[[#This Row],[Purchase Date]])</f>
        <v>10</v>
      </c>
      <c r="N5069" t="str">
        <f>TEXT(ecommerce_customer_data_custom_[[#This Row],[Purchase Date]],"mmmm")</f>
        <v>October</v>
      </c>
      <c r="O5069" t="str">
        <f>VLOOKUP(ecommerce_customer_data_custom_[[#This Row],[Customer Age]],AgeGroupMapping!$A$2:$C$5,3,TRUE)</f>
        <v>Adult</v>
      </c>
      <c r="P5069" t="str">
        <f>IF(ecommerce_customer_data_custom_[[#This Row],[Returns]]=1,"Returned","Not Returned")</f>
        <v>Returned</v>
      </c>
      <c r="Q5069" t="str">
        <f>_xlfn.XLOOKUP(ecommerce_customer_data_custom_[[#This Row],[Payment Method]],PaymentMapping!$A$2:$A$11,PaymentMapping!$B$2:$B$11,"Other")</f>
        <v>Card</v>
      </c>
    </row>
    <row r="5070" spans="1:17" x14ac:dyDescent="0.3">
      <c r="A5070">
        <v>46810</v>
      </c>
      <c r="B5070" s="14">
        <v>44074.382280092592</v>
      </c>
      <c r="C5070" t="s">
        <v>14</v>
      </c>
      <c r="D5070">
        <v>25</v>
      </c>
      <c r="E5070">
        <v>1</v>
      </c>
      <c r="F5070">
        <v>548</v>
      </c>
      <c r="G5070" t="s">
        <v>19</v>
      </c>
      <c r="H5070">
        <v>36</v>
      </c>
      <c r="I5070">
        <v>0</v>
      </c>
      <c r="J5070" t="s">
        <v>17</v>
      </c>
      <c r="K5070">
        <v>0</v>
      </c>
      <c r="L5070">
        <f>YEAR(ecommerce_customer_data_custom_[[#This Row],[Purchase Date]])</f>
        <v>2020</v>
      </c>
      <c r="M5070">
        <f>MONTH(ecommerce_customer_data_custom_[[#This Row],[Purchase Date]])</f>
        <v>8</v>
      </c>
      <c r="N5070" t="str">
        <f>TEXT(ecommerce_customer_data_custom_[[#This Row],[Purchase Date]],"mmmm")</f>
        <v>August</v>
      </c>
      <c r="O5070" t="str">
        <f>VLOOKUP(ecommerce_customer_data_custom_[[#This Row],[Customer Age]],AgeGroupMapping!$A$2:$C$5,3,TRUE)</f>
        <v>Adult</v>
      </c>
      <c r="P5070" t="str">
        <f>IF(ecommerce_customer_data_custom_[[#This Row],[Returns]]=1,"Returned","Not Returned")</f>
        <v>Not Returned</v>
      </c>
      <c r="Q5070" t="str">
        <f>_xlfn.XLOOKUP(ecommerce_customer_data_custom_[[#This Row],[Payment Method]],PaymentMapping!$A$2:$A$11,PaymentMapping!$B$2:$B$11,"Other")</f>
        <v>Cash</v>
      </c>
    </row>
    <row r="5071" spans="1:17" x14ac:dyDescent="0.3">
      <c r="A5071">
        <v>46810</v>
      </c>
      <c r="B5071" s="14">
        <v>44953.362812500003</v>
      </c>
      <c r="C5071" t="s">
        <v>11</v>
      </c>
      <c r="D5071">
        <v>456</v>
      </c>
      <c r="E5071">
        <v>5</v>
      </c>
      <c r="F5071">
        <v>1368</v>
      </c>
      <c r="G5071" t="s">
        <v>15</v>
      </c>
      <c r="H5071">
        <v>36</v>
      </c>
      <c r="I5071">
        <v>0</v>
      </c>
      <c r="J5071" t="s">
        <v>17</v>
      </c>
      <c r="K5071">
        <v>0</v>
      </c>
      <c r="L5071">
        <f>YEAR(ecommerce_customer_data_custom_[[#This Row],[Purchase Date]])</f>
        <v>2023</v>
      </c>
      <c r="M5071">
        <f>MONTH(ecommerce_customer_data_custom_[[#This Row],[Purchase Date]])</f>
        <v>1</v>
      </c>
      <c r="N5071" t="str">
        <f>TEXT(ecommerce_customer_data_custom_[[#This Row],[Purchase Date]],"mmmm")</f>
        <v>January</v>
      </c>
      <c r="O5071" t="str">
        <f>VLOOKUP(ecommerce_customer_data_custom_[[#This Row],[Customer Age]],AgeGroupMapping!$A$2:$C$5,3,TRUE)</f>
        <v>Adult</v>
      </c>
      <c r="P5071" t="str">
        <f>IF(ecommerce_customer_data_custom_[[#This Row],[Returns]]=1,"Returned","Not Returned")</f>
        <v>Not Returned</v>
      </c>
      <c r="Q5071" t="str">
        <f>_xlfn.XLOOKUP(ecommerce_customer_data_custom_[[#This Row],[Payment Method]],PaymentMapping!$A$2:$A$11,PaymentMapping!$B$2:$B$11,"Other")</f>
        <v>Wallet/UPI</v>
      </c>
    </row>
    <row r="5072" spans="1:17" x14ac:dyDescent="0.3">
      <c r="A5072">
        <v>49493</v>
      </c>
      <c r="B5072" s="14">
        <v>44943.730902777781</v>
      </c>
      <c r="C5072" t="s">
        <v>18</v>
      </c>
      <c r="D5072">
        <v>473</v>
      </c>
      <c r="E5072">
        <v>5</v>
      </c>
      <c r="F5072">
        <v>4005</v>
      </c>
      <c r="G5072" t="s">
        <v>12</v>
      </c>
      <c r="H5072">
        <v>64</v>
      </c>
      <c r="I5072">
        <v>1</v>
      </c>
      <c r="J5072" t="s">
        <v>17</v>
      </c>
      <c r="K5072">
        <v>0</v>
      </c>
      <c r="L5072">
        <f>YEAR(ecommerce_customer_data_custom_[[#This Row],[Purchase Date]])</f>
        <v>2023</v>
      </c>
      <c r="M5072">
        <f>MONTH(ecommerce_customer_data_custom_[[#This Row],[Purchase Date]])</f>
        <v>1</v>
      </c>
      <c r="N5072" t="str">
        <f>TEXT(ecommerce_customer_data_custom_[[#This Row],[Purchase Date]],"mmmm")</f>
        <v>January</v>
      </c>
      <c r="O5072" t="str">
        <f>VLOOKUP(ecommerce_customer_data_custom_[[#This Row],[Customer Age]],AgeGroupMapping!$A$2:$C$5,3,TRUE)</f>
        <v>Senior</v>
      </c>
      <c r="P5072" t="str">
        <f>IF(ecommerce_customer_data_custom_[[#This Row],[Returns]]=1,"Returned","Not Returned")</f>
        <v>Returned</v>
      </c>
      <c r="Q5072" t="str">
        <f>_xlfn.XLOOKUP(ecommerce_customer_data_custom_[[#This Row],[Payment Method]],PaymentMapping!$A$2:$A$11,PaymentMapping!$B$2:$B$11,"Other")</f>
        <v>Card</v>
      </c>
    </row>
    <row r="5073" spans="1:17" x14ac:dyDescent="0.3">
      <c r="A5073">
        <v>49493</v>
      </c>
      <c r="B5073" s="14">
        <v>45137.523356481484</v>
      </c>
      <c r="C5073" t="s">
        <v>14</v>
      </c>
      <c r="D5073">
        <v>498</v>
      </c>
      <c r="E5073">
        <v>5</v>
      </c>
      <c r="F5073">
        <v>4591</v>
      </c>
      <c r="G5073" t="s">
        <v>12</v>
      </c>
      <c r="H5073">
        <v>64</v>
      </c>
      <c r="I5073">
        <v>0</v>
      </c>
      <c r="J5073" t="s">
        <v>17</v>
      </c>
      <c r="K5073">
        <v>0</v>
      </c>
      <c r="L5073">
        <f>YEAR(ecommerce_customer_data_custom_[[#This Row],[Purchase Date]])</f>
        <v>2023</v>
      </c>
      <c r="M5073">
        <f>MONTH(ecommerce_customer_data_custom_[[#This Row],[Purchase Date]])</f>
        <v>7</v>
      </c>
      <c r="N5073" t="str">
        <f>TEXT(ecommerce_customer_data_custom_[[#This Row],[Purchase Date]],"mmmm")</f>
        <v>July</v>
      </c>
      <c r="O5073" t="str">
        <f>VLOOKUP(ecommerce_customer_data_custom_[[#This Row],[Customer Age]],AgeGroupMapping!$A$2:$C$5,3,TRUE)</f>
        <v>Senior</v>
      </c>
      <c r="P5073" t="str">
        <f>IF(ecommerce_customer_data_custom_[[#This Row],[Returns]]=1,"Returned","Not Returned")</f>
        <v>Not Returned</v>
      </c>
      <c r="Q5073" t="str">
        <f>_xlfn.XLOOKUP(ecommerce_customer_data_custom_[[#This Row],[Payment Method]],PaymentMapping!$A$2:$A$11,PaymentMapping!$B$2:$B$11,"Other")</f>
        <v>Card</v>
      </c>
    </row>
    <row r="5074" spans="1:17" x14ac:dyDescent="0.3">
      <c r="A5074">
        <v>49493</v>
      </c>
      <c r="B5074" s="14">
        <v>44697.747881944444</v>
      </c>
      <c r="C5074" t="s">
        <v>16</v>
      </c>
      <c r="D5074">
        <v>301</v>
      </c>
      <c r="E5074">
        <v>4</v>
      </c>
      <c r="F5074">
        <v>1454</v>
      </c>
      <c r="G5074" t="s">
        <v>12</v>
      </c>
      <c r="H5074">
        <v>64</v>
      </c>
      <c r="I5074">
        <v>0</v>
      </c>
      <c r="J5074" t="s">
        <v>17</v>
      </c>
      <c r="K5074">
        <v>0</v>
      </c>
      <c r="L5074">
        <f>YEAR(ecommerce_customer_data_custom_[[#This Row],[Purchase Date]])</f>
        <v>2022</v>
      </c>
      <c r="M5074">
        <f>MONTH(ecommerce_customer_data_custom_[[#This Row],[Purchase Date]])</f>
        <v>5</v>
      </c>
      <c r="N5074" t="str">
        <f>TEXT(ecommerce_customer_data_custom_[[#This Row],[Purchase Date]],"mmmm")</f>
        <v>May</v>
      </c>
      <c r="O5074" t="str">
        <f>VLOOKUP(ecommerce_customer_data_custom_[[#This Row],[Customer Age]],AgeGroupMapping!$A$2:$C$5,3,TRUE)</f>
        <v>Senior</v>
      </c>
      <c r="P5074" t="str">
        <f>IF(ecommerce_customer_data_custom_[[#This Row],[Returns]]=1,"Returned","Not Returned")</f>
        <v>Not Returned</v>
      </c>
      <c r="Q5074" t="str">
        <f>_xlfn.XLOOKUP(ecommerce_customer_data_custom_[[#This Row],[Payment Method]],PaymentMapping!$A$2:$A$11,PaymentMapping!$B$2:$B$11,"Other")</f>
        <v>Card</v>
      </c>
    </row>
    <row r="5075" spans="1:17" x14ac:dyDescent="0.3">
      <c r="A5075">
        <v>49493</v>
      </c>
      <c r="B5075" s="14">
        <v>44637.745509259257</v>
      </c>
      <c r="C5075" t="s">
        <v>16</v>
      </c>
      <c r="D5075">
        <v>215</v>
      </c>
      <c r="E5075">
        <v>3</v>
      </c>
      <c r="F5075">
        <v>4269</v>
      </c>
      <c r="G5075" t="s">
        <v>12</v>
      </c>
      <c r="H5075">
        <v>64</v>
      </c>
      <c r="I5075">
        <v>0</v>
      </c>
      <c r="J5075" t="s">
        <v>17</v>
      </c>
      <c r="K5075">
        <v>0</v>
      </c>
      <c r="L5075">
        <f>YEAR(ecommerce_customer_data_custom_[[#This Row],[Purchase Date]])</f>
        <v>2022</v>
      </c>
      <c r="M5075">
        <f>MONTH(ecommerce_customer_data_custom_[[#This Row],[Purchase Date]])</f>
        <v>3</v>
      </c>
      <c r="N5075" t="str">
        <f>TEXT(ecommerce_customer_data_custom_[[#This Row],[Purchase Date]],"mmmm")</f>
        <v>March</v>
      </c>
      <c r="O5075" t="str">
        <f>VLOOKUP(ecommerce_customer_data_custom_[[#This Row],[Customer Age]],AgeGroupMapping!$A$2:$C$5,3,TRUE)</f>
        <v>Senior</v>
      </c>
      <c r="P5075" t="str">
        <f>IF(ecommerce_customer_data_custom_[[#This Row],[Returns]]=1,"Returned","Not Returned")</f>
        <v>Not Returned</v>
      </c>
      <c r="Q5075" t="str">
        <f>_xlfn.XLOOKUP(ecommerce_customer_data_custom_[[#This Row],[Payment Method]],PaymentMapping!$A$2:$A$11,PaymentMapping!$B$2:$B$11,"Other")</f>
        <v>Card</v>
      </c>
    </row>
    <row r="5076" spans="1:17" x14ac:dyDescent="0.3">
      <c r="A5076">
        <v>49493</v>
      </c>
      <c r="B5076" s="14">
        <v>44992.028981481482</v>
      </c>
      <c r="C5076" t="s">
        <v>16</v>
      </c>
      <c r="D5076">
        <v>31</v>
      </c>
      <c r="E5076">
        <v>1</v>
      </c>
      <c r="F5076">
        <v>1595</v>
      </c>
      <c r="G5076" t="s">
        <v>12</v>
      </c>
      <c r="H5076">
        <v>64</v>
      </c>
      <c r="I5076">
        <v>1</v>
      </c>
      <c r="J5076" t="s">
        <v>17</v>
      </c>
      <c r="K5076">
        <v>0</v>
      </c>
      <c r="L5076">
        <f>YEAR(ecommerce_customer_data_custom_[[#This Row],[Purchase Date]])</f>
        <v>2023</v>
      </c>
      <c r="M5076">
        <f>MONTH(ecommerce_customer_data_custom_[[#This Row],[Purchase Date]])</f>
        <v>3</v>
      </c>
      <c r="N5076" t="str">
        <f>TEXT(ecommerce_customer_data_custom_[[#This Row],[Purchase Date]],"mmmm")</f>
        <v>March</v>
      </c>
      <c r="O5076" t="str">
        <f>VLOOKUP(ecommerce_customer_data_custom_[[#This Row],[Customer Age]],AgeGroupMapping!$A$2:$C$5,3,TRUE)</f>
        <v>Senior</v>
      </c>
      <c r="P5076" t="str">
        <f>IF(ecommerce_customer_data_custom_[[#This Row],[Returns]]=1,"Returned","Not Returned")</f>
        <v>Returned</v>
      </c>
      <c r="Q5076" t="str">
        <f>_xlfn.XLOOKUP(ecommerce_customer_data_custom_[[#This Row],[Payment Method]],PaymentMapping!$A$2:$A$11,PaymentMapping!$B$2:$B$11,"Other")</f>
        <v>Card</v>
      </c>
    </row>
    <row r="5077" spans="1:17" x14ac:dyDescent="0.3">
      <c r="A5077">
        <v>49493</v>
      </c>
      <c r="B5077" s="14">
        <v>44365.631932870368</v>
      </c>
      <c r="C5077" t="s">
        <v>18</v>
      </c>
      <c r="D5077">
        <v>85</v>
      </c>
      <c r="E5077">
        <v>1</v>
      </c>
      <c r="F5077">
        <v>5178</v>
      </c>
      <c r="G5077" t="s">
        <v>12</v>
      </c>
      <c r="H5077">
        <v>64</v>
      </c>
      <c r="I5077">
        <v>0</v>
      </c>
      <c r="J5077" t="s">
        <v>17</v>
      </c>
      <c r="K5077">
        <v>0</v>
      </c>
      <c r="L5077">
        <f>YEAR(ecommerce_customer_data_custom_[[#This Row],[Purchase Date]])</f>
        <v>2021</v>
      </c>
      <c r="M5077">
        <f>MONTH(ecommerce_customer_data_custom_[[#This Row],[Purchase Date]])</f>
        <v>6</v>
      </c>
      <c r="N5077" t="str">
        <f>TEXT(ecommerce_customer_data_custom_[[#This Row],[Purchase Date]],"mmmm")</f>
        <v>June</v>
      </c>
      <c r="O5077" t="str">
        <f>VLOOKUP(ecommerce_customer_data_custom_[[#This Row],[Customer Age]],AgeGroupMapping!$A$2:$C$5,3,TRUE)</f>
        <v>Senior</v>
      </c>
      <c r="P5077" t="str">
        <f>IF(ecommerce_customer_data_custom_[[#This Row],[Returns]]=1,"Returned","Not Returned")</f>
        <v>Not Returned</v>
      </c>
      <c r="Q5077" t="str">
        <f>_xlfn.XLOOKUP(ecommerce_customer_data_custom_[[#This Row],[Payment Method]],PaymentMapping!$A$2:$A$11,PaymentMapping!$B$2:$B$11,"Other")</f>
        <v>Card</v>
      </c>
    </row>
    <row r="5078" spans="1:17" x14ac:dyDescent="0.3">
      <c r="A5078">
        <v>37510</v>
      </c>
      <c r="B5078" s="14">
        <v>44032.539201388892</v>
      </c>
      <c r="C5078" t="s">
        <v>14</v>
      </c>
      <c r="D5078">
        <v>242</v>
      </c>
      <c r="E5078">
        <v>4</v>
      </c>
      <c r="F5078">
        <v>347</v>
      </c>
      <c r="G5078" t="s">
        <v>12</v>
      </c>
      <c r="H5078">
        <v>42</v>
      </c>
      <c r="I5078">
        <v>1</v>
      </c>
      <c r="J5078" t="s">
        <v>17</v>
      </c>
      <c r="K5078">
        <v>0</v>
      </c>
      <c r="L5078">
        <f>YEAR(ecommerce_customer_data_custom_[[#This Row],[Purchase Date]])</f>
        <v>2020</v>
      </c>
      <c r="M5078">
        <f>MONTH(ecommerce_customer_data_custom_[[#This Row],[Purchase Date]])</f>
        <v>7</v>
      </c>
      <c r="N5078" t="str">
        <f>TEXT(ecommerce_customer_data_custom_[[#This Row],[Purchase Date]],"mmmm")</f>
        <v>July</v>
      </c>
      <c r="O5078" t="str">
        <f>VLOOKUP(ecommerce_customer_data_custom_[[#This Row],[Customer Age]],AgeGroupMapping!$A$2:$C$5,3,TRUE)</f>
        <v>Middle-Aged</v>
      </c>
      <c r="P5078" t="str">
        <f>IF(ecommerce_customer_data_custom_[[#This Row],[Returns]]=1,"Returned","Not Returned")</f>
        <v>Returned</v>
      </c>
      <c r="Q5078" t="str">
        <f>_xlfn.XLOOKUP(ecommerce_customer_data_custom_[[#This Row],[Payment Method]],PaymentMapping!$A$2:$A$11,PaymentMapping!$B$2:$B$11,"Other")</f>
        <v>Card</v>
      </c>
    </row>
    <row r="5079" spans="1:17" x14ac:dyDescent="0.3">
      <c r="A5079">
        <v>37510</v>
      </c>
      <c r="B5079" s="14">
        <v>44181.526469907411</v>
      </c>
      <c r="C5079" t="s">
        <v>11</v>
      </c>
      <c r="D5079">
        <v>455</v>
      </c>
      <c r="E5079">
        <v>1</v>
      </c>
      <c r="F5079">
        <v>4847</v>
      </c>
      <c r="G5079" t="s">
        <v>19</v>
      </c>
      <c r="H5079">
        <v>42</v>
      </c>
      <c r="I5079">
        <v>0</v>
      </c>
      <c r="J5079" t="s">
        <v>17</v>
      </c>
      <c r="K5079">
        <v>0</v>
      </c>
      <c r="L5079">
        <f>YEAR(ecommerce_customer_data_custom_[[#This Row],[Purchase Date]])</f>
        <v>2020</v>
      </c>
      <c r="M5079">
        <f>MONTH(ecommerce_customer_data_custom_[[#This Row],[Purchase Date]])</f>
        <v>12</v>
      </c>
      <c r="N5079" t="str">
        <f>TEXT(ecommerce_customer_data_custom_[[#This Row],[Purchase Date]],"mmmm")</f>
        <v>December</v>
      </c>
      <c r="O5079" t="str">
        <f>VLOOKUP(ecommerce_customer_data_custom_[[#This Row],[Customer Age]],AgeGroupMapping!$A$2:$C$5,3,TRUE)</f>
        <v>Middle-Aged</v>
      </c>
      <c r="P5079" t="str">
        <f>IF(ecommerce_customer_data_custom_[[#This Row],[Returns]]=1,"Returned","Not Returned")</f>
        <v>Not Returned</v>
      </c>
      <c r="Q5079" t="str">
        <f>_xlfn.XLOOKUP(ecommerce_customer_data_custom_[[#This Row],[Payment Method]],PaymentMapping!$A$2:$A$11,PaymentMapping!$B$2:$B$11,"Other")</f>
        <v>Cash</v>
      </c>
    </row>
    <row r="5080" spans="1:17" x14ac:dyDescent="0.3">
      <c r="A5080">
        <v>37510</v>
      </c>
      <c r="B5080" s="14">
        <v>44186.884699074071</v>
      </c>
      <c r="C5080" t="s">
        <v>11</v>
      </c>
      <c r="D5080">
        <v>485</v>
      </c>
      <c r="E5080">
        <v>4</v>
      </c>
      <c r="F5080">
        <v>258</v>
      </c>
      <c r="G5080" t="s">
        <v>19</v>
      </c>
      <c r="H5080">
        <v>42</v>
      </c>
      <c r="I5080">
        <v>0</v>
      </c>
      <c r="J5080" t="s">
        <v>17</v>
      </c>
      <c r="K5080">
        <v>0</v>
      </c>
      <c r="L5080">
        <f>YEAR(ecommerce_customer_data_custom_[[#This Row],[Purchase Date]])</f>
        <v>2020</v>
      </c>
      <c r="M5080">
        <f>MONTH(ecommerce_customer_data_custom_[[#This Row],[Purchase Date]])</f>
        <v>12</v>
      </c>
      <c r="N5080" t="str">
        <f>TEXT(ecommerce_customer_data_custom_[[#This Row],[Purchase Date]],"mmmm")</f>
        <v>December</v>
      </c>
      <c r="O5080" t="str">
        <f>VLOOKUP(ecommerce_customer_data_custom_[[#This Row],[Customer Age]],AgeGroupMapping!$A$2:$C$5,3,TRUE)</f>
        <v>Middle-Aged</v>
      </c>
      <c r="P5080" t="str">
        <f>IF(ecommerce_customer_data_custom_[[#This Row],[Returns]]=1,"Returned","Not Returned")</f>
        <v>Not Returned</v>
      </c>
      <c r="Q5080" t="str">
        <f>_xlfn.XLOOKUP(ecommerce_customer_data_custom_[[#This Row],[Payment Method]],PaymentMapping!$A$2:$A$11,PaymentMapping!$B$2:$B$11,"Other")</f>
        <v>Cash</v>
      </c>
    </row>
    <row r="5081" spans="1:17" x14ac:dyDescent="0.3">
      <c r="A5081">
        <v>37510</v>
      </c>
      <c r="B5081" s="14">
        <v>44003.918738425928</v>
      </c>
      <c r="C5081" t="s">
        <v>14</v>
      </c>
      <c r="D5081">
        <v>410</v>
      </c>
      <c r="E5081">
        <v>4</v>
      </c>
      <c r="F5081">
        <v>1577</v>
      </c>
      <c r="G5081" t="s">
        <v>19</v>
      </c>
      <c r="H5081">
        <v>42</v>
      </c>
      <c r="I5081">
        <v>1</v>
      </c>
      <c r="J5081" t="s">
        <v>17</v>
      </c>
      <c r="K5081">
        <v>0</v>
      </c>
      <c r="L5081">
        <f>YEAR(ecommerce_customer_data_custom_[[#This Row],[Purchase Date]])</f>
        <v>2020</v>
      </c>
      <c r="M5081">
        <f>MONTH(ecommerce_customer_data_custom_[[#This Row],[Purchase Date]])</f>
        <v>6</v>
      </c>
      <c r="N5081" t="str">
        <f>TEXT(ecommerce_customer_data_custom_[[#This Row],[Purchase Date]],"mmmm")</f>
        <v>June</v>
      </c>
      <c r="O5081" t="str">
        <f>VLOOKUP(ecommerce_customer_data_custom_[[#This Row],[Customer Age]],AgeGroupMapping!$A$2:$C$5,3,TRUE)</f>
        <v>Middle-Aged</v>
      </c>
      <c r="P5081" t="str">
        <f>IF(ecommerce_customer_data_custom_[[#This Row],[Returns]]=1,"Returned","Not Returned")</f>
        <v>Returned</v>
      </c>
      <c r="Q5081" t="str">
        <f>_xlfn.XLOOKUP(ecommerce_customer_data_custom_[[#This Row],[Payment Method]],PaymentMapping!$A$2:$A$11,PaymentMapping!$B$2:$B$11,"Other")</f>
        <v>Cash</v>
      </c>
    </row>
    <row r="5082" spans="1:17" x14ac:dyDescent="0.3">
      <c r="A5082">
        <v>37510</v>
      </c>
      <c r="B5082" s="14">
        <v>44524.882824074077</v>
      </c>
      <c r="C5082" t="s">
        <v>14</v>
      </c>
      <c r="D5082">
        <v>211</v>
      </c>
      <c r="E5082">
        <v>3</v>
      </c>
      <c r="F5082">
        <v>430</v>
      </c>
      <c r="G5082" t="s">
        <v>19</v>
      </c>
      <c r="H5082">
        <v>42</v>
      </c>
      <c r="I5082">
        <v>0</v>
      </c>
      <c r="J5082" t="s">
        <v>17</v>
      </c>
      <c r="K5082">
        <v>0</v>
      </c>
      <c r="L5082">
        <f>YEAR(ecommerce_customer_data_custom_[[#This Row],[Purchase Date]])</f>
        <v>2021</v>
      </c>
      <c r="M5082">
        <f>MONTH(ecommerce_customer_data_custom_[[#This Row],[Purchase Date]])</f>
        <v>11</v>
      </c>
      <c r="N5082" t="str">
        <f>TEXT(ecommerce_customer_data_custom_[[#This Row],[Purchase Date]],"mmmm")</f>
        <v>November</v>
      </c>
      <c r="O5082" t="str">
        <f>VLOOKUP(ecommerce_customer_data_custom_[[#This Row],[Customer Age]],AgeGroupMapping!$A$2:$C$5,3,TRUE)</f>
        <v>Middle-Aged</v>
      </c>
      <c r="P5082" t="str">
        <f>IF(ecommerce_customer_data_custom_[[#This Row],[Returns]]=1,"Returned","Not Returned")</f>
        <v>Not Returned</v>
      </c>
      <c r="Q5082" t="str">
        <f>_xlfn.XLOOKUP(ecommerce_customer_data_custom_[[#This Row],[Payment Method]],PaymentMapping!$A$2:$A$11,PaymentMapping!$B$2:$B$11,"Other")</f>
        <v>Cash</v>
      </c>
    </row>
    <row r="5083" spans="1:17" x14ac:dyDescent="0.3">
      <c r="A5083">
        <v>37510</v>
      </c>
      <c r="B5083" s="14">
        <v>44028.819097222222</v>
      </c>
      <c r="C5083" t="s">
        <v>18</v>
      </c>
      <c r="D5083">
        <v>266</v>
      </c>
      <c r="E5083">
        <v>3</v>
      </c>
      <c r="F5083">
        <v>2010</v>
      </c>
      <c r="G5083" t="s">
        <v>12</v>
      </c>
      <c r="H5083">
        <v>42</v>
      </c>
      <c r="I5083">
        <v>0</v>
      </c>
      <c r="J5083" t="s">
        <v>17</v>
      </c>
      <c r="K5083">
        <v>0</v>
      </c>
      <c r="L5083">
        <f>YEAR(ecommerce_customer_data_custom_[[#This Row],[Purchase Date]])</f>
        <v>2020</v>
      </c>
      <c r="M5083">
        <f>MONTH(ecommerce_customer_data_custom_[[#This Row],[Purchase Date]])</f>
        <v>7</v>
      </c>
      <c r="N5083" t="str">
        <f>TEXT(ecommerce_customer_data_custom_[[#This Row],[Purchase Date]],"mmmm")</f>
        <v>July</v>
      </c>
      <c r="O5083" t="str">
        <f>VLOOKUP(ecommerce_customer_data_custom_[[#This Row],[Customer Age]],AgeGroupMapping!$A$2:$C$5,3,TRUE)</f>
        <v>Middle-Aged</v>
      </c>
      <c r="P5083" t="str">
        <f>IF(ecommerce_customer_data_custom_[[#This Row],[Returns]]=1,"Returned","Not Returned")</f>
        <v>Not Returned</v>
      </c>
      <c r="Q5083" t="str">
        <f>_xlfn.XLOOKUP(ecommerce_customer_data_custom_[[#This Row],[Payment Method]],PaymentMapping!$A$2:$A$11,PaymentMapping!$B$2:$B$11,"Other")</f>
        <v>Card</v>
      </c>
    </row>
    <row r="5084" spans="1:17" x14ac:dyDescent="0.3">
      <c r="A5084">
        <v>37510</v>
      </c>
      <c r="B5084" s="14">
        <v>44017.148680555554</v>
      </c>
      <c r="C5084" t="s">
        <v>14</v>
      </c>
      <c r="D5084">
        <v>92</v>
      </c>
      <c r="E5084">
        <v>5</v>
      </c>
      <c r="F5084">
        <v>1069</v>
      </c>
      <c r="G5084" t="s">
        <v>15</v>
      </c>
      <c r="H5084">
        <v>42</v>
      </c>
      <c r="I5084">
        <v>0</v>
      </c>
      <c r="J5084" t="s">
        <v>17</v>
      </c>
      <c r="K5084">
        <v>0</v>
      </c>
      <c r="L5084">
        <f>YEAR(ecommerce_customer_data_custom_[[#This Row],[Purchase Date]])</f>
        <v>2020</v>
      </c>
      <c r="M5084">
        <f>MONTH(ecommerce_customer_data_custom_[[#This Row],[Purchase Date]])</f>
        <v>7</v>
      </c>
      <c r="N5084" t="str">
        <f>TEXT(ecommerce_customer_data_custom_[[#This Row],[Purchase Date]],"mmmm")</f>
        <v>July</v>
      </c>
      <c r="O5084" t="str">
        <f>VLOOKUP(ecommerce_customer_data_custom_[[#This Row],[Customer Age]],AgeGroupMapping!$A$2:$C$5,3,TRUE)</f>
        <v>Middle-Aged</v>
      </c>
      <c r="P5084" t="str">
        <f>IF(ecommerce_customer_data_custom_[[#This Row],[Returns]]=1,"Returned","Not Returned")</f>
        <v>Not Returned</v>
      </c>
      <c r="Q5084" t="str">
        <f>_xlfn.XLOOKUP(ecommerce_customer_data_custom_[[#This Row],[Payment Method]],PaymentMapping!$A$2:$A$11,PaymentMapping!$B$2:$B$11,"Other")</f>
        <v>Wallet/UPI</v>
      </c>
    </row>
    <row r="5085" spans="1:17" x14ac:dyDescent="0.3">
      <c r="A5085">
        <v>15127</v>
      </c>
      <c r="B5085" s="14">
        <v>45113.31958333333</v>
      </c>
      <c r="C5085" t="s">
        <v>18</v>
      </c>
      <c r="D5085">
        <v>474</v>
      </c>
      <c r="E5085">
        <v>1</v>
      </c>
      <c r="F5085">
        <v>1248</v>
      </c>
      <c r="G5085" t="s">
        <v>15</v>
      </c>
      <c r="H5085">
        <v>18</v>
      </c>
      <c r="I5085">
        <v>0</v>
      </c>
      <c r="J5085" t="s">
        <v>13</v>
      </c>
      <c r="K5085">
        <v>0</v>
      </c>
      <c r="L5085">
        <f>YEAR(ecommerce_customer_data_custom_[[#This Row],[Purchase Date]])</f>
        <v>2023</v>
      </c>
      <c r="M5085">
        <f>MONTH(ecommerce_customer_data_custom_[[#This Row],[Purchase Date]])</f>
        <v>7</v>
      </c>
      <c r="N5085" t="str">
        <f>TEXT(ecommerce_customer_data_custom_[[#This Row],[Purchase Date]],"mmmm")</f>
        <v>July</v>
      </c>
      <c r="O5085" t="str">
        <f>VLOOKUP(ecommerce_customer_data_custom_[[#This Row],[Customer Age]],AgeGroupMapping!$A$2:$C$5,3,TRUE)</f>
        <v>Young</v>
      </c>
      <c r="P5085" t="str">
        <f>IF(ecommerce_customer_data_custom_[[#This Row],[Returns]]=1,"Returned","Not Returned")</f>
        <v>Not Returned</v>
      </c>
      <c r="Q5085" t="str">
        <f>_xlfn.XLOOKUP(ecommerce_customer_data_custom_[[#This Row],[Payment Method]],PaymentMapping!$A$2:$A$11,PaymentMapping!$B$2:$B$11,"Other")</f>
        <v>Wallet/UPI</v>
      </c>
    </row>
    <row r="5086" spans="1:17" x14ac:dyDescent="0.3">
      <c r="A5086">
        <v>15127</v>
      </c>
      <c r="B5086" s="14">
        <v>44146.20239583333</v>
      </c>
      <c r="C5086" t="s">
        <v>18</v>
      </c>
      <c r="D5086">
        <v>169</v>
      </c>
      <c r="E5086">
        <v>2</v>
      </c>
      <c r="F5086">
        <v>2121</v>
      </c>
      <c r="G5086" t="s">
        <v>19</v>
      </c>
      <c r="H5086">
        <v>18</v>
      </c>
      <c r="I5086">
        <v>0</v>
      </c>
      <c r="J5086" t="s">
        <v>13</v>
      </c>
      <c r="K5086">
        <v>0</v>
      </c>
      <c r="L5086">
        <f>YEAR(ecommerce_customer_data_custom_[[#This Row],[Purchase Date]])</f>
        <v>2020</v>
      </c>
      <c r="M5086">
        <f>MONTH(ecommerce_customer_data_custom_[[#This Row],[Purchase Date]])</f>
        <v>11</v>
      </c>
      <c r="N5086" t="str">
        <f>TEXT(ecommerce_customer_data_custom_[[#This Row],[Purchase Date]],"mmmm")</f>
        <v>November</v>
      </c>
      <c r="O5086" t="str">
        <f>VLOOKUP(ecommerce_customer_data_custom_[[#This Row],[Customer Age]],AgeGroupMapping!$A$2:$C$5,3,TRUE)</f>
        <v>Young</v>
      </c>
      <c r="P5086" t="str">
        <f>IF(ecommerce_customer_data_custom_[[#This Row],[Returns]]=1,"Returned","Not Returned")</f>
        <v>Not Returned</v>
      </c>
      <c r="Q5086" t="str">
        <f>_xlfn.XLOOKUP(ecommerce_customer_data_custom_[[#This Row],[Payment Method]],PaymentMapping!$A$2:$A$11,PaymentMapping!$B$2:$B$11,"Other")</f>
        <v>Cash</v>
      </c>
    </row>
    <row r="5087" spans="1:17" x14ac:dyDescent="0.3">
      <c r="A5087">
        <v>15127</v>
      </c>
      <c r="B5087" s="14">
        <v>44100.979212962964</v>
      </c>
      <c r="C5087" t="s">
        <v>14</v>
      </c>
      <c r="D5087">
        <v>209</v>
      </c>
      <c r="E5087">
        <v>1</v>
      </c>
      <c r="F5087">
        <v>2118</v>
      </c>
      <c r="G5087" t="s">
        <v>15</v>
      </c>
      <c r="H5087">
        <v>18</v>
      </c>
      <c r="I5087">
        <v>0</v>
      </c>
      <c r="J5087" t="s">
        <v>13</v>
      </c>
      <c r="K5087">
        <v>0</v>
      </c>
      <c r="L5087">
        <f>YEAR(ecommerce_customer_data_custom_[[#This Row],[Purchase Date]])</f>
        <v>2020</v>
      </c>
      <c r="M5087">
        <f>MONTH(ecommerce_customer_data_custom_[[#This Row],[Purchase Date]])</f>
        <v>9</v>
      </c>
      <c r="N5087" t="str">
        <f>TEXT(ecommerce_customer_data_custom_[[#This Row],[Purchase Date]],"mmmm")</f>
        <v>September</v>
      </c>
      <c r="O5087" t="str">
        <f>VLOOKUP(ecommerce_customer_data_custom_[[#This Row],[Customer Age]],AgeGroupMapping!$A$2:$C$5,3,TRUE)</f>
        <v>Young</v>
      </c>
      <c r="P5087" t="str">
        <f>IF(ecommerce_customer_data_custom_[[#This Row],[Returns]]=1,"Returned","Not Returned")</f>
        <v>Not Returned</v>
      </c>
      <c r="Q5087" t="str">
        <f>_xlfn.XLOOKUP(ecommerce_customer_data_custom_[[#This Row],[Payment Method]],PaymentMapping!$A$2:$A$11,PaymentMapping!$B$2:$B$11,"Other")</f>
        <v>Wallet/UPI</v>
      </c>
    </row>
    <row r="5088" spans="1:17" x14ac:dyDescent="0.3">
      <c r="A5088">
        <v>15127</v>
      </c>
      <c r="B5088" s="14">
        <v>44994.354224537034</v>
      </c>
      <c r="C5088" t="s">
        <v>11</v>
      </c>
      <c r="D5088">
        <v>119</v>
      </c>
      <c r="E5088">
        <v>1</v>
      </c>
      <c r="F5088">
        <v>1180</v>
      </c>
      <c r="G5088" t="s">
        <v>15</v>
      </c>
      <c r="H5088">
        <v>18</v>
      </c>
      <c r="I5088">
        <v>0</v>
      </c>
      <c r="J5088" t="s">
        <v>13</v>
      </c>
      <c r="K5088">
        <v>0</v>
      </c>
      <c r="L5088">
        <f>YEAR(ecommerce_customer_data_custom_[[#This Row],[Purchase Date]])</f>
        <v>2023</v>
      </c>
      <c r="M5088">
        <f>MONTH(ecommerce_customer_data_custom_[[#This Row],[Purchase Date]])</f>
        <v>3</v>
      </c>
      <c r="N5088" t="str">
        <f>TEXT(ecommerce_customer_data_custom_[[#This Row],[Purchase Date]],"mmmm")</f>
        <v>March</v>
      </c>
      <c r="O5088" t="str">
        <f>VLOOKUP(ecommerce_customer_data_custom_[[#This Row],[Customer Age]],AgeGroupMapping!$A$2:$C$5,3,TRUE)</f>
        <v>Young</v>
      </c>
      <c r="P5088" t="str">
        <f>IF(ecommerce_customer_data_custom_[[#This Row],[Returns]]=1,"Returned","Not Returned")</f>
        <v>Not Returned</v>
      </c>
      <c r="Q5088" t="str">
        <f>_xlfn.XLOOKUP(ecommerce_customer_data_custom_[[#This Row],[Payment Method]],PaymentMapping!$A$2:$A$11,PaymentMapping!$B$2:$B$11,"Other")</f>
        <v>Wallet/UPI</v>
      </c>
    </row>
    <row r="5089" spans="1:17" x14ac:dyDescent="0.3">
      <c r="A5089">
        <v>15127</v>
      </c>
      <c r="B5089" s="14">
        <v>44967.177557870367</v>
      </c>
      <c r="C5089" t="s">
        <v>18</v>
      </c>
      <c r="D5089">
        <v>342</v>
      </c>
      <c r="E5089">
        <v>1</v>
      </c>
      <c r="F5089">
        <v>2725</v>
      </c>
      <c r="G5089" t="s">
        <v>15</v>
      </c>
      <c r="H5089">
        <v>18</v>
      </c>
      <c r="I5089">
        <v>1</v>
      </c>
      <c r="J5089" t="s">
        <v>13</v>
      </c>
      <c r="K5089">
        <v>0</v>
      </c>
      <c r="L5089">
        <f>YEAR(ecommerce_customer_data_custom_[[#This Row],[Purchase Date]])</f>
        <v>2023</v>
      </c>
      <c r="M5089">
        <f>MONTH(ecommerce_customer_data_custom_[[#This Row],[Purchase Date]])</f>
        <v>2</v>
      </c>
      <c r="N5089" t="str">
        <f>TEXT(ecommerce_customer_data_custom_[[#This Row],[Purchase Date]],"mmmm")</f>
        <v>February</v>
      </c>
      <c r="O5089" t="str">
        <f>VLOOKUP(ecommerce_customer_data_custom_[[#This Row],[Customer Age]],AgeGroupMapping!$A$2:$C$5,3,TRUE)</f>
        <v>Young</v>
      </c>
      <c r="P5089" t="str">
        <f>IF(ecommerce_customer_data_custom_[[#This Row],[Returns]]=1,"Returned","Not Returned")</f>
        <v>Returned</v>
      </c>
      <c r="Q5089" t="str">
        <f>_xlfn.XLOOKUP(ecommerce_customer_data_custom_[[#This Row],[Payment Method]],PaymentMapping!$A$2:$A$11,PaymentMapping!$B$2:$B$11,"Other")</f>
        <v>Wallet/UPI</v>
      </c>
    </row>
    <row r="5090" spans="1:17" x14ac:dyDescent="0.3">
      <c r="A5090">
        <v>15127</v>
      </c>
      <c r="B5090" s="14">
        <v>43838.974027777775</v>
      </c>
      <c r="C5090" t="s">
        <v>16</v>
      </c>
      <c r="D5090">
        <v>455</v>
      </c>
      <c r="E5090">
        <v>5</v>
      </c>
      <c r="F5090">
        <v>2278</v>
      </c>
      <c r="G5090" t="s">
        <v>15</v>
      </c>
      <c r="H5090">
        <v>18</v>
      </c>
      <c r="I5090">
        <v>1</v>
      </c>
      <c r="J5090" t="s">
        <v>13</v>
      </c>
      <c r="K5090">
        <v>0</v>
      </c>
      <c r="L5090">
        <f>YEAR(ecommerce_customer_data_custom_[[#This Row],[Purchase Date]])</f>
        <v>2020</v>
      </c>
      <c r="M5090">
        <f>MONTH(ecommerce_customer_data_custom_[[#This Row],[Purchase Date]])</f>
        <v>1</v>
      </c>
      <c r="N5090" t="str">
        <f>TEXT(ecommerce_customer_data_custom_[[#This Row],[Purchase Date]],"mmmm")</f>
        <v>January</v>
      </c>
      <c r="O5090" t="str">
        <f>VLOOKUP(ecommerce_customer_data_custom_[[#This Row],[Customer Age]],AgeGroupMapping!$A$2:$C$5,3,TRUE)</f>
        <v>Young</v>
      </c>
      <c r="P5090" t="str">
        <f>IF(ecommerce_customer_data_custom_[[#This Row],[Returns]]=1,"Returned","Not Returned")</f>
        <v>Returned</v>
      </c>
      <c r="Q5090" t="str">
        <f>_xlfn.XLOOKUP(ecommerce_customer_data_custom_[[#This Row],[Payment Method]],PaymentMapping!$A$2:$A$11,PaymentMapping!$B$2:$B$11,"Other")</f>
        <v>Wallet/UPI</v>
      </c>
    </row>
    <row r="5091" spans="1:17" x14ac:dyDescent="0.3">
      <c r="A5091">
        <v>46552</v>
      </c>
      <c r="B5091" s="14">
        <v>44463.262523148151</v>
      </c>
      <c r="C5091" t="s">
        <v>14</v>
      </c>
      <c r="D5091">
        <v>135</v>
      </c>
      <c r="E5091">
        <v>2</v>
      </c>
      <c r="F5091">
        <v>4377</v>
      </c>
      <c r="G5091" t="s">
        <v>12</v>
      </c>
      <c r="H5091">
        <v>36</v>
      </c>
      <c r="I5091">
        <v>0</v>
      </c>
      <c r="J5091" t="s">
        <v>17</v>
      </c>
      <c r="K5091">
        <v>0</v>
      </c>
      <c r="L5091">
        <f>YEAR(ecommerce_customer_data_custom_[[#This Row],[Purchase Date]])</f>
        <v>2021</v>
      </c>
      <c r="M5091">
        <f>MONTH(ecommerce_customer_data_custom_[[#This Row],[Purchase Date]])</f>
        <v>9</v>
      </c>
      <c r="N5091" t="str">
        <f>TEXT(ecommerce_customer_data_custom_[[#This Row],[Purchase Date]],"mmmm")</f>
        <v>September</v>
      </c>
      <c r="O5091" t="str">
        <f>VLOOKUP(ecommerce_customer_data_custom_[[#This Row],[Customer Age]],AgeGroupMapping!$A$2:$C$5,3,TRUE)</f>
        <v>Adult</v>
      </c>
      <c r="P5091" t="str">
        <f>IF(ecommerce_customer_data_custom_[[#This Row],[Returns]]=1,"Returned","Not Returned")</f>
        <v>Not Returned</v>
      </c>
      <c r="Q5091" t="str">
        <f>_xlfn.XLOOKUP(ecommerce_customer_data_custom_[[#This Row],[Payment Method]],PaymentMapping!$A$2:$A$11,PaymentMapping!$B$2:$B$11,"Other")</f>
        <v>Card</v>
      </c>
    </row>
    <row r="5092" spans="1:17" x14ac:dyDescent="0.3">
      <c r="A5092">
        <v>46552</v>
      </c>
      <c r="B5092" s="14">
        <v>44338.687569444446</v>
      </c>
      <c r="C5092" t="s">
        <v>11</v>
      </c>
      <c r="D5092">
        <v>37</v>
      </c>
      <c r="E5092">
        <v>4</v>
      </c>
      <c r="F5092">
        <v>1611</v>
      </c>
      <c r="G5092" t="s">
        <v>19</v>
      </c>
      <c r="H5092">
        <v>36</v>
      </c>
      <c r="I5092">
        <v>0</v>
      </c>
      <c r="J5092" t="s">
        <v>17</v>
      </c>
      <c r="K5092">
        <v>0</v>
      </c>
      <c r="L5092">
        <f>YEAR(ecommerce_customer_data_custom_[[#This Row],[Purchase Date]])</f>
        <v>2021</v>
      </c>
      <c r="M5092">
        <f>MONTH(ecommerce_customer_data_custom_[[#This Row],[Purchase Date]])</f>
        <v>5</v>
      </c>
      <c r="N5092" t="str">
        <f>TEXT(ecommerce_customer_data_custom_[[#This Row],[Purchase Date]],"mmmm")</f>
        <v>May</v>
      </c>
      <c r="O5092" t="str">
        <f>VLOOKUP(ecommerce_customer_data_custom_[[#This Row],[Customer Age]],AgeGroupMapping!$A$2:$C$5,3,TRUE)</f>
        <v>Adult</v>
      </c>
      <c r="P5092" t="str">
        <f>IF(ecommerce_customer_data_custom_[[#This Row],[Returns]]=1,"Returned","Not Returned")</f>
        <v>Not Returned</v>
      </c>
      <c r="Q5092" t="str">
        <f>_xlfn.XLOOKUP(ecommerce_customer_data_custom_[[#This Row],[Payment Method]],PaymentMapping!$A$2:$A$11,PaymentMapping!$B$2:$B$11,"Other")</f>
        <v>Cash</v>
      </c>
    </row>
    <row r="5093" spans="1:17" x14ac:dyDescent="0.3">
      <c r="A5093">
        <v>46552</v>
      </c>
      <c r="B5093" s="14">
        <v>44520.588842592595</v>
      </c>
      <c r="C5093" t="s">
        <v>16</v>
      </c>
      <c r="D5093">
        <v>305</v>
      </c>
      <c r="E5093">
        <v>4</v>
      </c>
      <c r="F5093">
        <v>1000</v>
      </c>
      <c r="G5093" t="s">
        <v>19</v>
      </c>
      <c r="H5093">
        <v>36</v>
      </c>
      <c r="I5093">
        <v>1</v>
      </c>
      <c r="J5093" t="s">
        <v>17</v>
      </c>
      <c r="K5093">
        <v>0</v>
      </c>
      <c r="L5093">
        <f>YEAR(ecommerce_customer_data_custom_[[#This Row],[Purchase Date]])</f>
        <v>2021</v>
      </c>
      <c r="M5093">
        <f>MONTH(ecommerce_customer_data_custom_[[#This Row],[Purchase Date]])</f>
        <v>11</v>
      </c>
      <c r="N5093" t="str">
        <f>TEXT(ecommerce_customer_data_custom_[[#This Row],[Purchase Date]],"mmmm")</f>
        <v>November</v>
      </c>
      <c r="O5093" t="str">
        <f>VLOOKUP(ecommerce_customer_data_custom_[[#This Row],[Customer Age]],AgeGroupMapping!$A$2:$C$5,3,TRUE)</f>
        <v>Adult</v>
      </c>
      <c r="P5093" t="str">
        <f>IF(ecommerce_customer_data_custom_[[#This Row],[Returns]]=1,"Returned","Not Returned")</f>
        <v>Returned</v>
      </c>
      <c r="Q5093" t="str">
        <f>_xlfn.XLOOKUP(ecommerce_customer_data_custom_[[#This Row],[Payment Method]],PaymentMapping!$A$2:$A$11,PaymentMapping!$B$2:$B$11,"Other")</f>
        <v>Cash</v>
      </c>
    </row>
    <row r="5094" spans="1:17" x14ac:dyDescent="0.3">
      <c r="A5094">
        <v>46552</v>
      </c>
      <c r="B5094" s="14">
        <v>45177.227384259262</v>
      </c>
      <c r="C5094" t="s">
        <v>16</v>
      </c>
      <c r="D5094">
        <v>107</v>
      </c>
      <c r="E5094">
        <v>3</v>
      </c>
      <c r="F5094">
        <v>4060</v>
      </c>
      <c r="G5094" t="s">
        <v>15</v>
      </c>
      <c r="H5094">
        <v>36</v>
      </c>
      <c r="I5094">
        <v>1</v>
      </c>
      <c r="J5094" t="s">
        <v>17</v>
      </c>
      <c r="K5094">
        <v>0</v>
      </c>
      <c r="L5094">
        <f>YEAR(ecommerce_customer_data_custom_[[#This Row],[Purchase Date]])</f>
        <v>2023</v>
      </c>
      <c r="M5094">
        <f>MONTH(ecommerce_customer_data_custom_[[#This Row],[Purchase Date]])</f>
        <v>9</v>
      </c>
      <c r="N5094" t="str">
        <f>TEXT(ecommerce_customer_data_custom_[[#This Row],[Purchase Date]],"mmmm")</f>
        <v>September</v>
      </c>
      <c r="O5094" t="str">
        <f>VLOOKUP(ecommerce_customer_data_custom_[[#This Row],[Customer Age]],AgeGroupMapping!$A$2:$C$5,3,TRUE)</f>
        <v>Adult</v>
      </c>
      <c r="P5094" t="str">
        <f>IF(ecommerce_customer_data_custom_[[#This Row],[Returns]]=1,"Returned","Not Returned")</f>
        <v>Returned</v>
      </c>
      <c r="Q5094" t="str">
        <f>_xlfn.XLOOKUP(ecommerce_customer_data_custom_[[#This Row],[Payment Method]],PaymentMapping!$A$2:$A$11,PaymentMapping!$B$2:$B$11,"Other")</f>
        <v>Wallet/UPI</v>
      </c>
    </row>
    <row r="5095" spans="1:17" x14ac:dyDescent="0.3">
      <c r="A5095">
        <v>46552</v>
      </c>
      <c r="B5095" s="14">
        <v>45147.475208333337</v>
      </c>
      <c r="C5095" t="s">
        <v>14</v>
      </c>
      <c r="D5095">
        <v>23</v>
      </c>
      <c r="E5095">
        <v>3</v>
      </c>
      <c r="F5095">
        <v>3729</v>
      </c>
      <c r="G5095" t="s">
        <v>19</v>
      </c>
      <c r="H5095">
        <v>36</v>
      </c>
      <c r="I5095">
        <v>1</v>
      </c>
      <c r="J5095" t="s">
        <v>17</v>
      </c>
      <c r="K5095">
        <v>0</v>
      </c>
      <c r="L5095">
        <f>YEAR(ecommerce_customer_data_custom_[[#This Row],[Purchase Date]])</f>
        <v>2023</v>
      </c>
      <c r="M5095">
        <f>MONTH(ecommerce_customer_data_custom_[[#This Row],[Purchase Date]])</f>
        <v>8</v>
      </c>
      <c r="N5095" t="str">
        <f>TEXT(ecommerce_customer_data_custom_[[#This Row],[Purchase Date]],"mmmm")</f>
        <v>August</v>
      </c>
      <c r="O5095" t="str">
        <f>VLOOKUP(ecommerce_customer_data_custom_[[#This Row],[Customer Age]],AgeGroupMapping!$A$2:$C$5,3,TRUE)</f>
        <v>Adult</v>
      </c>
      <c r="P5095" t="str">
        <f>IF(ecommerce_customer_data_custom_[[#This Row],[Returns]]=1,"Returned","Not Returned")</f>
        <v>Returned</v>
      </c>
      <c r="Q5095" t="str">
        <f>_xlfn.XLOOKUP(ecommerce_customer_data_custom_[[#This Row],[Payment Method]],PaymentMapping!$A$2:$A$11,PaymentMapping!$B$2:$B$11,"Other")</f>
        <v>Cash</v>
      </c>
    </row>
    <row r="5096" spans="1:17" x14ac:dyDescent="0.3">
      <c r="A5096">
        <v>46552</v>
      </c>
      <c r="B5096" s="14">
        <v>44464.658206018517</v>
      </c>
      <c r="C5096" t="s">
        <v>14</v>
      </c>
      <c r="D5096">
        <v>394</v>
      </c>
      <c r="E5096">
        <v>2</v>
      </c>
      <c r="F5096">
        <v>3325</v>
      </c>
      <c r="G5096" t="s">
        <v>15</v>
      </c>
      <c r="H5096">
        <v>36</v>
      </c>
      <c r="I5096">
        <v>1</v>
      </c>
      <c r="J5096" t="s">
        <v>17</v>
      </c>
      <c r="K5096">
        <v>0</v>
      </c>
      <c r="L5096">
        <f>YEAR(ecommerce_customer_data_custom_[[#This Row],[Purchase Date]])</f>
        <v>2021</v>
      </c>
      <c r="M5096">
        <f>MONTH(ecommerce_customer_data_custom_[[#This Row],[Purchase Date]])</f>
        <v>9</v>
      </c>
      <c r="N5096" t="str">
        <f>TEXT(ecommerce_customer_data_custom_[[#This Row],[Purchase Date]],"mmmm")</f>
        <v>September</v>
      </c>
      <c r="O5096" t="str">
        <f>VLOOKUP(ecommerce_customer_data_custom_[[#This Row],[Customer Age]],AgeGroupMapping!$A$2:$C$5,3,TRUE)</f>
        <v>Adult</v>
      </c>
      <c r="P5096" t="str">
        <f>IF(ecommerce_customer_data_custom_[[#This Row],[Returns]]=1,"Returned","Not Returned")</f>
        <v>Returned</v>
      </c>
      <c r="Q5096" t="str">
        <f>_xlfn.XLOOKUP(ecommerce_customer_data_custom_[[#This Row],[Payment Method]],PaymentMapping!$A$2:$A$11,PaymentMapping!$B$2:$B$11,"Other")</f>
        <v>Wallet/UPI</v>
      </c>
    </row>
    <row r="5097" spans="1:17" x14ac:dyDescent="0.3">
      <c r="A5097">
        <v>46552</v>
      </c>
      <c r="B5097" s="14">
        <v>44608.039293981485</v>
      </c>
      <c r="C5097" t="s">
        <v>11</v>
      </c>
      <c r="D5097">
        <v>119</v>
      </c>
      <c r="E5097">
        <v>2</v>
      </c>
      <c r="F5097">
        <v>3840</v>
      </c>
      <c r="G5097" t="s">
        <v>15</v>
      </c>
      <c r="H5097">
        <v>36</v>
      </c>
      <c r="I5097">
        <v>1</v>
      </c>
      <c r="J5097" t="s">
        <v>17</v>
      </c>
      <c r="K5097">
        <v>0</v>
      </c>
      <c r="L5097">
        <f>YEAR(ecommerce_customer_data_custom_[[#This Row],[Purchase Date]])</f>
        <v>2022</v>
      </c>
      <c r="M5097">
        <f>MONTH(ecommerce_customer_data_custom_[[#This Row],[Purchase Date]])</f>
        <v>2</v>
      </c>
      <c r="N5097" t="str">
        <f>TEXT(ecommerce_customer_data_custom_[[#This Row],[Purchase Date]],"mmmm")</f>
        <v>February</v>
      </c>
      <c r="O5097" t="str">
        <f>VLOOKUP(ecommerce_customer_data_custom_[[#This Row],[Customer Age]],AgeGroupMapping!$A$2:$C$5,3,TRUE)</f>
        <v>Adult</v>
      </c>
      <c r="P5097" t="str">
        <f>IF(ecommerce_customer_data_custom_[[#This Row],[Returns]]=1,"Returned","Not Returned")</f>
        <v>Returned</v>
      </c>
      <c r="Q5097" t="str">
        <f>_xlfn.XLOOKUP(ecommerce_customer_data_custom_[[#This Row],[Payment Method]],PaymentMapping!$A$2:$A$11,PaymentMapping!$B$2:$B$11,"Other")</f>
        <v>Wallet/UPI</v>
      </c>
    </row>
    <row r="5098" spans="1:17" x14ac:dyDescent="0.3">
      <c r="A5098">
        <v>46552</v>
      </c>
      <c r="B5098" s="14">
        <v>43994.120138888888</v>
      </c>
      <c r="C5098" t="s">
        <v>11</v>
      </c>
      <c r="D5098">
        <v>455</v>
      </c>
      <c r="E5098">
        <v>5</v>
      </c>
      <c r="F5098">
        <v>1496</v>
      </c>
      <c r="G5098" t="s">
        <v>12</v>
      </c>
      <c r="H5098">
        <v>36</v>
      </c>
      <c r="I5098">
        <v>0</v>
      </c>
      <c r="J5098" t="s">
        <v>17</v>
      </c>
      <c r="K5098">
        <v>0</v>
      </c>
      <c r="L5098">
        <f>YEAR(ecommerce_customer_data_custom_[[#This Row],[Purchase Date]])</f>
        <v>2020</v>
      </c>
      <c r="M5098">
        <f>MONTH(ecommerce_customer_data_custom_[[#This Row],[Purchase Date]])</f>
        <v>6</v>
      </c>
      <c r="N5098" t="str">
        <f>TEXT(ecommerce_customer_data_custom_[[#This Row],[Purchase Date]],"mmmm")</f>
        <v>June</v>
      </c>
      <c r="O5098" t="str">
        <f>VLOOKUP(ecommerce_customer_data_custom_[[#This Row],[Customer Age]],AgeGroupMapping!$A$2:$C$5,3,TRUE)</f>
        <v>Adult</v>
      </c>
      <c r="P5098" t="str">
        <f>IF(ecommerce_customer_data_custom_[[#This Row],[Returns]]=1,"Returned","Not Returned")</f>
        <v>Not Returned</v>
      </c>
      <c r="Q5098" t="str">
        <f>_xlfn.XLOOKUP(ecommerce_customer_data_custom_[[#This Row],[Payment Method]],PaymentMapping!$A$2:$A$11,PaymentMapping!$B$2:$B$11,"Other")</f>
        <v>Card</v>
      </c>
    </row>
    <row r="5099" spans="1:17" x14ac:dyDescent="0.3">
      <c r="A5099">
        <v>46552</v>
      </c>
      <c r="B5099" s="14">
        <v>45086.181284722225</v>
      </c>
      <c r="C5099" t="s">
        <v>16</v>
      </c>
      <c r="D5099">
        <v>85</v>
      </c>
      <c r="E5099">
        <v>2</v>
      </c>
      <c r="F5099">
        <v>1393</v>
      </c>
      <c r="G5099" t="s">
        <v>15</v>
      </c>
      <c r="H5099">
        <v>36</v>
      </c>
      <c r="I5099">
        <v>0</v>
      </c>
      <c r="J5099" t="s">
        <v>17</v>
      </c>
      <c r="K5099">
        <v>0</v>
      </c>
      <c r="L5099">
        <f>YEAR(ecommerce_customer_data_custom_[[#This Row],[Purchase Date]])</f>
        <v>2023</v>
      </c>
      <c r="M5099">
        <f>MONTH(ecommerce_customer_data_custom_[[#This Row],[Purchase Date]])</f>
        <v>6</v>
      </c>
      <c r="N5099" t="str">
        <f>TEXT(ecommerce_customer_data_custom_[[#This Row],[Purchase Date]],"mmmm")</f>
        <v>June</v>
      </c>
      <c r="O5099" t="str">
        <f>VLOOKUP(ecommerce_customer_data_custom_[[#This Row],[Customer Age]],AgeGroupMapping!$A$2:$C$5,3,TRUE)</f>
        <v>Adult</v>
      </c>
      <c r="P5099" t="str">
        <f>IF(ecommerce_customer_data_custom_[[#This Row],[Returns]]=1,"Returned","Not Returned")</f>
        <v>Not Returned</v>
      </c>
      <c r="Q5099" t="str">
        <f>_xlfn.XLOOKUP(ecommerce_customer_data_custom_[[#This Row],[Payment Method]],PaymentMapping!$A$2:$A$11,PaymentMapping!$B$2:$B$11,"Other")</f>
        <v>Wallet/UPI</v>
      </c>
    </row>
    <row r="5100" spans="1:17" x14ac:dyDescent="0.3">
      <c r="A5100">
        <v>20735</v>
      </c>
      <c r="B5100" s="14">
        <v>44764.774097222224</v>
      </c>
      <c r="C5100" t="s">
        <v>18</v>
      </c>
      <c r="D5100">
        <v>49</v>
      </c>
      <c r="E5100">
        <v>4</v>
      </c>
      <c r="F5100">
        <v>2789</v>
      </c>
      <c r="G5100" t="s">
        <v>12</v>
      </c>
      <c r="H5100">
        <v>22</v>
      </c>
      <c r="I5100">
        <v>1</v>
      </c>
      <c r="J5100" t="s">
        <v>13</v>
      </c>
      <c r="K5100">
        <v>0</v>
      </c>
      <c r="L5100">
        <f>YEAR(ecommerce_customer_data_custom_[[#This Row],[Purchase Date]])</f>
        <v>2022</v>
      </c>
      <c r="M5100">
        <f>MONTH(ecommerce_customer_data_custom_[[#This Row],[Purchase Date]])</f>
        <v>7</v>
      </c>
      <c r="N5100" t="str">
        <f>TEXT(ecommerce_customer_data_custom_[[#This Row],[Purchase Date]],"mmmm")</f>
        <v>July</v>
      </c>
      <c r="O5100" t="str">
        <f>VLOOKUP(ecommerce_customer_data_custom_[[#This Row],[Customer Age]],AgeGroupMapping!$A$2:$C$5,3,TRUE)</f>
        <v>Young</v>
      </c>
      <c r="P5100" t="str">
        <f>IF(ecommerce_customer_data_custom_[[#This Row],[Returns]]=1,"Returned","Not Returned")</f>
        <v>Returned</v>
      </c>
      <c r="Q5100" t="str">
        <f>_xlfn.XLOOKUP(ecommerce_customer_data_custom_[[#This Row],[Payment Method]],PaymentMapping!$A$2:$A$11,PaymentMapping!$B$2:$B$11,"Other")</f>
        <v>Card</v>
      </c>
    </row>
    <row r="5101" spans="1:17" x14ac:dyDescent="0.3">
      <c r="A5101">
        <v>20735</v>
      </c>
      <c r="B5101" s="14">
        <v>44561.108287037037</v>
      </c>
      <c r="C5101" t="s">
        <v>16</v>
      </c>
      <c r="D5101">
        <v>396</v>
      </c>
      <c r="E5101">
        <v>2</v>
      </c>
      <c r="F5101">
        <v>368</v>
      </c>
      <c r="G5101" t="s">
        <v>15</v>
      </c>
      <c r="H5101">
        <v>22</v>
      </c>
      <c r="I5101">
        <v>0</v>
      </c>
      <c r="J5101" t="s">
        <v>13</v>
      </c>
      <c r="K5101">
        <v>0</v>
      </c>
      <c r="L5101">
        <f>YEAR(ecommerce_customer_data_custom_[[#This Row],[Purchase Date]])</f>
        <v>2021</v>
      </c>
      <c r="M5101">
        <f>MONTH(ecommerce_customer_data_custom_[[#This Row],[Purchase Date]])</f>
        <v>12</v>
      </c>
      <c r="N5101" t="str">
        <f>TEXT(ecommerce_customer_data_custom_[[#This Row],[Purchase Date]],"mmmm")</f>
        <v>December</v>
      </c>
      <c r="O5101" t="str">
        <f>VLOOKUP(ecommerce_customer_data_custom_[[#This Row],[Customer Age]],AgeGroupMapping!$A$2:$C$5,3,TRUE)</f>
        <v>Young</v>
      </c>
      <c r="P5101" t="str">
        <f>IF(ecommerce_customer_data_custom_[[#This Row],[Returns]]=1,"Returned","Not Returned")</f>
        <v>Not Returned</v>
      </c>
      <c r="Q5101" t="str">
        <f>_xlfn.XLOOKUP(ecommerce_customer_data_custom_[[#This Row],[Payment Method]],PaymentMapping!$A$2:$A$11,PaymentMapping!$B$2:$B$11,"Other")</f>
        <v>Wallet/UPI</v>
      </c>
    </row>
    <row r="5102" spans="1:17" x14ac:dyDescent="0.3">
      <c r="A5102">
        <v>20735</v>
      </c>
      <c r="B5102" s="14">
        <v>43883.553530092591</v>
      </c>
      <c r="C5102" t="s">
        <v>16</v>
      </c>
      <c r="D5102">
        <v>400</v>
      </c>
      <c r="E5102">
        <v>1</v>
      </c>
      <c r="F5102">
        <v>320</v>
      </c>
      <c r="G5102" t="s">
        <v>12</v>
      </c>
      <c r="H5102">
        <v>22</v>
      </c>
      <c r="I5102">
        <v>1</v>
      </c>
      <c r="J5102" t="s">
        <v>13</v>
      </c>
      <c r="K5102">
        <v>0</v>
      </c>
      <c r="L5102">
        <f>YEAR(ecommerce_customer_data_custom_[[#This Row],[Purchase Date]])</f>
        <v>2020</v>
      </c>
      <c r="M5102">
        <f>MONTH(ecommerce_customer_data_custom_[[#This Row],[Purchase Date]])</f>
        <v>2</v>
      </c>
      <c r="N5102" t="str">
        <f>TEXT(ecommerce_customer_data_custom_[[#This Row],[Purchase Date]],"mmmm")</f>
        <v>February</v>
      </c>
      <c r="O5102" t="str">
        <f>VLOOKUP(ecommerce_customer_data_custom_[[#This Row],[Customer Age]],AgeGroupMapping!$A$2:$C$5,3,TRUE)</f>
        <v>Young</v>
      </c>
      <c r="P5102" t="str">
        <f>IF(ecommerce_customer_data_custom_[[#This Row],[Returns]]=1,"Returned","Not Returned")</f>
        <v>Returned</v>
      </c>
      <c r="Q5102" t="str">
        <f>_xlfn.XLOOKUP(ecommerce_customer_data_custom_[[#This Row],[Payment Method]],PaymentMapping!$A$2:$A$11,PaymentMapping!$B$2:$B$11,"Other")</f>
        <v>Card</v>
      </c>
    </row>
    <row r="5103" spans="1:17" x14ac:dyDescent="0.3">
      <c r="A5103">
        <v>20735</v>
      </c>
      <c r="B5103" s="14">
        <v>43949.669363425928</v>
      </c>
      <c r="C5103" t="s">
        <v>14</v>
      </c>
      <c r="D5103">
        <v>271</v>
      </c>
      <c r="E5103">
        <v>1</v>
      </c>
      <c r="F5103">
        <v>3961</v>
      </c>
      <c r="G5103" t="s">
        <v>19</v>
      </c>
      <c r="H5103">
        <v>22</v>
      </c>
      <c r="I5103">
        <v>1</v>
      </c>
      <c r="J5103" t="s">
        <v>13</v>
      </c>
      <c r="K5103">
        <v>0</v>
      </c>
      <c r="L5103">
        <f>YEAR(ecommerce_customer_data_custom_[[#This Row],[Purchase Date]])</f>
        <v>2020</v>
      </c>
      <c r="M5103">
        <f>MONTH(ecommerce_customer_data_custom_[[#This Row],[Purchase Date]])</f>
        <v>4</v>
      </c>
      <c r="N5103" t="str">
        <f>TEXT(ecommerce_customer_data_custom_[[#This Row],[Purchase Date]],"mmmm")</f>
        <v>April</v>
      </c>
      <c r="O5103" t="str">
        <f>VLOOKUP(ecommerce_customer_data_custom_[[#This Row],[Customer Age]],AgeGroupMapping!$A$2:$C$5,3,TRUE)</f>
        <v>Young</v>
      </c>
      <c r="P5103" t="str">
        <f>IF(ecommerce_customer_data_custom_[[#This Row],[Returns]]=1,"Returned","Not Returned")</f>
        <v>Returned</v>
      </c>
      <c r="Q5103" t="str">
        <f>_xlfn.XLOOKUP(ecommerce_customer_data_custom_[[#This Row],[Payment Method]],PaymentMapping!$A$2:$A$11,PaymentMapping!$B$2:$B$11,"Other")</f>
        <v>Cash</v>
      </c>
    </row>
    <row r="5104" spans="1:17" x14ac:dyDescent="0.3">
      <c r="A5104">
        <v>20735</v>
      </c>
      <c r="B5104" s="14">
        <v>44452.906608796293</v>
      </c>
      <c r="C5104" t="s">
        <v>18</v>
      </c>
      <c r="D5104">
        <v>11</v>
      </c>
      <c r="E5104">
        <v>5</v>
      </c>
      <c r="F5104">
        <v>2302</v>
      </c>
      <c r="G5104" t="s">
        <v>12</v>
      </c>
      <c r="H5104">
        <v>22</v>
      </c>
      <c r="I5104">
        <v>0</v>
      </c>
      <c r="J5104" t="s">
        <v>13</v>
      </c>
      <c r="K5104">
        <v>0</v>
      </c>
      <c r="L5104">
        <f>YEAR(ecommerce_customer_data_custom_[[#This Row],[Purchase Date]])</f>
        <v>2021</v>
      </c>
      <c r="M5104">
        <f>MONTH(ecommerce_customer_data_custom_[[#This Row],[Purchase Date]])</f>
        <v>9</v>
      </c>
      <c r="N5104" t="str">
        <f>TEXT(ecommerce_customer_data_custom_[[#This Row],[Purchase Date]],"mmmm")</f>
        <v>September</v>
      </c>
      <c r="O5104" t="str">
        <f>VLOOKUP(ecommerce_customer_data_custom_[[#This Row],[Customer Age]],AgeGroupMapping!$A$2:$C$5,3,TRUE)</f>
        <v>Young</v>
      </c>
      <c r="P5104" t="str">
        <f>IF(ecommerce_customer_data_custom_[[#This Row],[Returns]]=1,"Returned","Not Returned")</f>
        <v>Not Returned</v>
      </c>
      <c r="Q5104" t="str">
        <f>_xlfn.XLOOKUP(ecommerce_customer_data_custom_[[#This Row],[Payment Method]],PaymentMapping!$A$2:$A$11,PaymentMapping!$B$2:$B$11,"Other")</f>
        <v>Card</v>
      </c>
    </row>
    <row r="5105" spans="1:17" x14ac:dyDescent="0.3">
      <c r="A5105">
        <v>20735</v>
      </c>
      <c r="B5105" s="14">
        <v>44889.079502314817</v>
      </c>
      <c r="C5105" t="s">
        <v>18</v>
      </c>
      <c r="D5105">
        <v>408</v>
      </c>
      <c r="E5105">
        <v>3</v>
      </c>
      <c r="F5105">
        <v>3502</v>
      </c>
      <c r="G5105" t="s">
        <v>15</v>
      </c>
      <c r="H5105">
        <v>22</v>
      </c>
      <c r="I5105">
        <v>0</v>
      </c>
      <c r="J5105" t="s">
        <v>13</v>
      </c>
      <c r="K5105">
        <v>0</v>
      </c>
      <c r="L5105">
        <f>YEAR(ecommerce_customer_data_custom_[[#This Row],[Purchase Date]])</f>
        <v>2022</v>
      </c>
      <c r="M5105">
        <f>MONTH(ecommerce_customer_data_custom_[[#This Row],[Purchase Date]])</f>
        <v>11</v>
      </c>
      <c r="N5105" t="str">
        <f>TEXT(ecommerce_customer_data_custom_[[#This Row],[Purchase Date]],"mmmm")</f>
        <v>November</v>
      </c>
      <c r="O5105" t="str">
        <f>VLOOKUP(ecommerce_customer_data_custom_[[#This Row],[Customer Age]],AgeGroupMapping!$A$2:$C$5,3,TRUE)</f>
        <v>Young</v>
      </c>
      <c r="P5105" t="str">
        <f>IF(ecommerce_customer_data_custom_[[#This Row],[Returns]]=1,"Returned","Not Returned")</f>
        <v>Not Returned</v>
      </c>
      <c r="Q5105" t="str">
        <f>_xlfn.XLOOKUP(ecommerce_customer_data_custom_[[#This Row],[Payment Method]],PaymentMapping!$A$2:$A$11,PaymentMapping!$B$2:$B$11,"Other")</f>
        <v>Wallet/UPI</v>
      </c>
    </row>
    <row r="5106" spans="1:17" x14ac:dyDescent="0.3">
      <c r="A5106">
        <v>20735</v>
      </c>
      <c r="B5106" s="14">
        <v>44491.32135416667</v>
      </c>
      <c r="C5106" t="s">
        <v>16</v>
      </c>
      <c r="D5106">
        <v>54</v>
      </c>
      <c r="E5106">
        <v>4</v>
      </c>
      <c r="F5106">
        <v>3464</v>
      </c>
      <c r="G5106" t="s">
        <v>15</v>
      </c>
      <c r="H5106">
        <v>22</v>
      </c>
      <c r="I5106">
        <v>0</v>
      </c>
      <c r="J5106" t="s">
        <v>13</v>
      </c>
      <c r="K5106">
        <v>0</v>
      </c>
      <c r="L5106">
        <f>YEAR(ecommerce_customer_data_custom_[[#This Row],[Purchase Date]])</f>
        <v>2021</v>
      </c>
      <c r="M5106">
        <f>MONTH(ecommerce_customer_data_custom_[[#This Row],[Purchase Date]])</f>
        <v>10</v>
      </c>
      <c r="N5106" t="str">
        <f>TEXT(ecommerce_customer_data_custom_[[#This Row],[Purchase Date]],"mmmm")</f>
        <v>October</v>
      </c>
      <c r="O5106" t="str">
        <f>VLOOKUP(ecommerce_customer_data_custom_[[#This Row],[Customer Age]],AgeGroupMapping!$A$2:$C$5,3,TRUE)</f>
        <v>Young</v>
      </c>
      <c r="P5106" t="str">
        <f>IF(ecommerce_customer_data_custom_[[#This Row],[Returns]]=1,"Returned","Not Returned")</f>
        <v>Not Returned</v>
      </c>
      <c r="Q5106" t="str">
        <f>_xlfn.XLOOKUP(ecommerce_customer_data_custom_[[#This Row],[Payment Method]],PaymentMapping!$A$2:$A$11,PaymentMapping!$B$2:$B$11,"Other")</f>
        <v>Wallet/UPI</v>
      </c>
    </row>
    <row r="5107" spans="1:17" x14ac:dyDescent="0.3">
      <c r="A5107">
        <v>20639</v>
      </c>
      <c r="B5107" s="14">
        <v>43954.348564814813</v>
      </c>
      <c r="C5107" t="s">
        <v>11</v>
      </c>
      <c r="D5107">
        <v>495</v>
      </c>
      <c r="E5107">
        <v>2</v>
      </c>
      <c r="F5107">
        <v>697</v>
      </c>
      <c r="G5107" t="s">
        <v>19</v>
      </c>
      <c r="H5107">
        <v>31</v>
      </c>
      <c r="I5107">
        <v>0</v>
      </c>
      <c r="J5107" t="s">
        <v>17</v>
      </c>
      <c r="K5107">
        <v>1</v>
      </c>
      <c r="L5107">
        <f>YEAR(ecommerce_customer_data_custom_[[#This Row],[Purchase Date]])</f>
        <v>2020</v>
      </c>
      <c r="M5107">
        <f>MONTH(ecommerce_customer_data_custom_[[#This Row],[Purchase Date]])</f>
        <v>5</v>
      </c>
      <c r="N5107" t="str">
        <f>TEXT(ecommerce_customer_data_custom_[[#This Row],[Purchase Date]],"mmmm")</f>
        <v>May</v>
      </c>
      <c r="O5107" t="str">
        <f>VLOOKUP(ecommerce_customer_data_custom_[[#This Row],[Customer Age]],AgeGroupMapping!$A$2:$C$5,3,TRUE)</f>
        <v>Adult</v>
      </c>
      <c r="P5107" t="str">
        <f>IF(ecommerce_customer_data_custom_[[#This Row],[Returns]]=1,"Returned","Not Returned")</f>
        <v>Not Returned</v>
      </c>
      <c r="Q5107" t="str">
        <f>_xlfn.XLOOKUP(ecommerce_customer_data_custom_[[#This Row],[Payment Method]],PaymentMapping!$A$2:$A$11,PaymentMapping!$B$2:$B$11,"Other")</f>
        <v>Cash</v>
      </c>
    </row>
    <row r="5108" spans="1:17" x14ac:dyDescent="0.3">
      <c r="A5108">
        <v>20639</v>
      </c>
      <c r="B5108" s="14">
        <v>44331.754282407404</v>
      </c>
      <c r="C5108" t="s">
        <v>11</v>
      </c>
      <c r="D5108">
        <v>10</v>
      </c>
      <c r="E5108">
        <v>4</v>
      </c>
      <c r="F5108">
        <v>2720</v>
      </c>
      <c r="G5108" t="s">
        <v>12</v>
      </c>
      <c r="H5108">
        <v>31</v>
      </c>
      <c r="I5108">
        <v>0</v>
      </c>
      <c r="J5108" t="s">
        <v>17</v>
      </c>
      <c r="K5108">
        <v>1</v>
      </c>
      <c r="L5108">
        <f>YEAR(ecommerce_customer_data_custom_[[#This Row],[Purchase Date]])</f>
        <v>2021</v>
      </c>
      <c r="M5108">
        <f>MONTH(ecommerce_customer_data_custom_[[#This Row],[Purchase Date]])</f>
        <v>5</v>
      </c>
      <c r="N5108" t="str">
        <f>TEXT(ecommerce_customer_data_custom_[[#This Row],[Purchase Date]],"mmmm")</f>
        <v>May</v>
      </c>
      <c r="O5108" t="str">
        <f>VLOOKUP(ecommerce_customer_data_custom_[[#This Row],[Customer Age]],AgeGroupMapping!$A$2:$C$5,3,TRUE)</f>
        <v>Adult</v>
      </c>
      <c r="P5108" t="str">
        <f>IF(ecommerce_customer_data_custom_[[#This Row],[Returns]]=1,"Returned","Not Returned")</f>
        <v>Not Returned</v>
      </c>
      <c r="Q5108" t="str">
        <f>_xlfn.XLOOKUP(ecommerce_customer_data_custom_[[#This Row],[Payment Method]],PaymentMapping!$A$2:$A$11,PaymentMapping!$B$2:$B$11,"Other")</f>
        <v>Card</v>
      </c>
    </row>
    <row r="5109" spans="1:17" x14ac:dyDescent="0.3">
      <c r="A5109">
        <v>20639</v>
      </c>
      <c r="B5109" s="14">
        <v>44089.303356481483</v>
      </c>
      <c r="C5109" t="s">
        <v>14</v>
      </c>
      <c r="D5109">
        <v>51</v>
      </c>
      <c r="E5109">
        <v>5</v>
      </c>
      <c r="F5109">
        <v>1962</v>
      </c>
      <c r="G5109" t="s">
        <v>12</v>
      </c>
      <c r="H5109">
        <v>31</v>
      </c>
      <c r="I5109">
        <v>0</v>
      </c>
      <c r="J5109" t="s">
        <v>17</v>
      </c>
      <c r="K5109">
        <v>1</v>
      </c>
      <c r="L5109">
        <f>YEAR(ecommerce_customer_data_custom_[[#This Row],[Purchase Date]])</f>
        <v>2020</v>
      </c>
      <c r="M5109">
        <f>MONTH(ecommerce_customer_data_custom_[[#This Row],[Purchase Date]])</f>
        <v>9</v>
      </c>
      <c r="N5109" t="str">
        <f>TEXT(ecommerce_customer_data_custom_[[#This Row],[Purchase Date]],"mmmm")</f>
        <v>September</v>
      </c>
      <c r="O5109" t="str">
        <f>VLOOKUP(ecommerce_customer_data_custom_[[#This Row],[Customer Age]],AgeGroupMapping!$A$2:$C$5,3,TRUE)</f>
        <v>Adult</v>
      </c>
      <c r="P5109" t="str">
        <f>IF(ecommerce_customer_data_custom_[[#This Row],[Returns]]=1,"Returned","Not Returned")</f>
        <v>Not Returned</v>
      </c>
      <c r="Q5109" t="str">
        <f>_xlfn.XLOOKUP(ecommerce_customer_data_custom_[[#This Row],[Payment Method]],PaymentMapping!$A$2:$A$11,PaymentMapping!$B$2:$B$11,"Other")</f>
        <v>Card</v>
      </c>
    </row>
    <row r="5110" spans="1:17" x14ac:dyDescent="0.3">
      <c r="A5110">
        <v>20639</v>
      </c>
      <c r="B5110" s="14">
        <v>44685.37703703704</v>
      </c>
      <c r="C5110" t="s">
        <v>18</v>
      </c>
      <c r="D5110">
        <v>408</v>
      </c>
      <c r="E5110">
        <v>2</v>
      </c>
      <c r="F5110">
        <v>4884</v>
      </c>
      <c r="G5110" t="s">
        <v>19</v>
      </c>
      <c r="H5110">
        <v>31</v>
      </c>
      <c r="I5110">
        <v>0</v>
      </c>
      <c r="J5110" t="s">
        <v>17</v>
      </c>
      <c r="K5110">
        <v>1</v>
      </c>
      <c r="L5110">
        <f>YEAR(ecommerce_customer_data_custom_[[#This Row],[Purchase Date]])</f>
        <v>2022</v>
      </c>
      <c r="M5110">
        <f>MONTH(ecommerce_customer_data_custom_[[#This Row],[Purchase Date]])</f>
        <v>5</v>
      </c>
      <c r="N5110" t="str">
        <f>TEXT(ecommerce_customer_data_custom_[[#This Row],[Purchase Date]],"mmmm")</f>
        <v>May</v>
      </c>
      <c r="O5110" t="str">
        <f>VLOOKUP(ecommerce_customer_data_custom_[[#This Row],[Customer Age]],AgeGroupMapping!$A$2:$C$5,3,TRUE)</f>
        <v>Adult</v>
      </c>
      <c r="P5110" t="str">
        <f>IF(ecommerce_customer_data_custom_[[#This Row],[Returns]]=1,"Returned","Not Returned")</f>
        <v>Not Returned</v>
      </c>
      <c r="Q5110" t="str">
        <f>_xlfn.XLOOKUP(ecommerce_customer_data_custom_[[#This Row],[Payment Method]],PaymentMapping!$A$2:$A$11,PaymentMapping!$B$2:$B$11,"Other")</f>
        <v>Cash</v>
      </c>
    </row>
    <row r="5111" spans="1:17" x14ac:dyDescent="0.3">
      <c r="A5111">
        <v>20639</v>
      </c>
      <c r="B5111" s="14">
        <v>45030.69085648148</v>
      </c>
      <c r="C5111" t="s">
        <v>18</v>
      </c>
      <c r="D5111">
        <v>106</v>
      </c>
      <c r="E5111">
        <v>2</v>
      </c>
      <c r="F5111">
        <v>338</v>
      </c>
      <c r="G5111" t="s">
        <v>12</v>
      </c>
      <c r="H5111">
        <v>31</v>
      </c>
      <c r="I5111">
        <v>0</v>
      </c>
      <c r="J5111" t="s">
        <v>17</v>
      </c>
      <c r="K5111">
        <v>1</v>
      </c>
      <c r="L5111">
        <f>YEAR(ecommerce_customer_data_custom_[[#This Row],[Purchase Date]])</f>
        <v>2023</v>
      </c>
      <c r="M5111">
        <f>MONTH(ecommerce_customer_data_custom_[[#This Row],[Purchase Date]])</f>
        <v>4</v>
      </c>
      <c r="N5111" t="str">
        <f>TEXT(ecommerce_customer_data_custom_[[#This Row],[Purchase Date]],"mmmm")</f>
        <v>April</v>
      </c>
      <c r="O5111" t="str">
        <f>VLOOKUP(ecommerce_customer_data_custom_[[#This Row],[Customer Age]],AgeGroupMapping!$A$2:$C$5,3,TRUE)</f>
        <v>Adult</v>
      </c>
      <c r="P5111" t="str">
        <f>IF(ecommerce_customer_data_custom_[[#This Row],[Returns]]=1,"Returned","Not Returned")</f>
        <v>Not Returned</v>
      </c>
      <c r="Q5111" t="str">
        <f>_xlfn.XLOOKUP(ecommerce_customer_data_custom_[[#This Row],[Payment Method]],PaymentMapping!$A$2:$A$11,PaymentMapping!$B$2:$B$11,"Other")</f>
        <v>Card</v>
      </c>
    </row>
    <row r="5112" spans="1:17" x14ac:dyDescent="0.3">
      <c r="A5112">
        <v>28452</v>
      </c>
      <c r="B5112" s="14">
        <v>45081.163101851853</v>
      </c>
      <c r="C5112" t="s">
        <v>18</v>
      </c>
      <c r="D5112">
        <v>176</v>
      </c>
      <c r="E5112">
        <v>5</v>
      </c>
      <c r="F5112">
        <v>404</v>
      </c>
      <c r="G5112" t="s">
        <v>15</v>
      </c>
      <c r="H5112">
        <v>18</v>
      </c>
      <c r="I5112">
        <v>1</v>
      </c>
      <c r="J5112" t="s">
        <v>17</v>
      </c>
      <c r="K5112">
        <v>0</v>
      </c>
      <c r="L5112">
        <f>YEAR(ecommerce_customer_data_custom_[[#This Row],[Purchase Date]])</f>
        <v>2023</v>
      </c>
      <c r="M5112">
        <f>MONTH(ecommerce_customer_data_custom_[[#This Row],[Purchase Date]])</f>
        <v>6</v>
      </c>
      <c r="N5112" t="str">
        <f>TEXT(ecommerce_customer_data_custom_[[#This Row],[Purchase Date]],"mmmm")</f>
        <v>June</v>
      </c>
      <c r="O5112" t="str">
        <f>VLOOKUP(ecommerce_customer_data_custom_[[#This Row],[Customer Age]],AgeGroupMapping!$A$2:$C$5,3,TRUE)</f>
        <v>Young</v>
      </c>
      <c r="P5112" t="str">
        <f>IF(ecommerce_customer_data_custom_[[#This Row],[Returns]]=1,"Returned","Not Returned")</f>
        <v>Returned</v>
      </c>
      <c r="Q5112" t="str">
        <f>_xlfn.XLOOKUP(ecommerce_customer_data_custom_[[#This Row],[Payment Method]],PaymentMapping!$A$2:$A$11,PaymentMapping!$B$2:$B$11,"Other")</f>
        <v>Wallet/UPI</v>
      </c>
    </row>
    <row r="5113" spans="1:17" x14ac:dyDescent="0.3">
      <c r="A5113">
        <v>28452</v>
      </c>
      <c r="B5113" s="14">
        <v>44186.837604166663</v>
      </c>
      <c r="C5113" t="s">
        <v>18</v>
      </c>
      <c r="D5113">
        <v>231</v>
      </c>
      <c r="E5113">
        <v>4</v>
      </c>
      <c r="F5113">
        <v>1025</v>
      </c>
      <c r="G5113" t="s">
        <v>12</v>
      </c>
      <c r="H5113">
        <v>18</v>
      </c>
      <c r="I5113">
        <v>0</v>
      </c>
      <c r="J5113" t="s">
        <v>17</v>
      </c>
      <c r="K5113">
        <v>0</v>
      </c>
      <c r="L5113">
        <f>YEAR(ecommerce_customer_data_custom_[[#This Row],[Purchase Date]])</f>
        <v>2020</v>
      </c>
      <c r="M5113">
        <f>MONTH(ecommerce_customer_data_custom_[[#This Row],[Purchase Date]])</f>
        <v>12</v>
      </c>
      <c r="N5113" t="str">
        <f>TEXT(ecommerce_customer_data_custom_[[#This Row],[Purchase Date]],"mmmm")</f>
        <v>December</v>
      </c>
      <c r="O5113" t="str">
        <f>VLOOKUP(ecommerce_customer_data_custom_[[#This Row],[Customer Age]],AgeGroupMapping!$A$2:$C$5,3,TRUE)</f>
        <v>Young</v>
      </c>
      <c r="P5113" t="str">
        <f>IF(ecommerce_customer_data_custom_[[#This Row],[Returns]]=1,"Returned","Not Returned")</f>
        <v>Not Returned</v>
      </c>
      <c r="Q5113" t="str">
        <f>_xlfn.XLOOKUP(ecommerce_customer_data_custom_[[#This Row],[Payment Method]],PaymentMapping!$A$2:$A$11,PaymentMapping!$B$2:$B$11,"Other")</f>
        <v>Card</v>
      </c>
    </row>
    <row r="5114" spans="1:17" x14ac:dyDescent="0.3">
      <c r="A5114">
        <v>28452</v>
      </c>
      <c r="B5114" s="14">
        <v>44216.854537037034</v>
      </c>
      <c r="C5114" t="s">
        <v>11</v>
      </c>
      <c r="D5114">
        <v>65</v>
      </c>
      <c r="E5114">
        <v>5</v>
      </c>
      <c r="F5114">
        <v>2310</v>
      </c>
      <c r="G5114" t="s">
        <v>15</v>
      </c>
      <c r="H5114">
        <v>18</v>
      </c>
      <c r="I5114">
        <v>0</v>
      </c>
      <c r="J5114" t="s">
        <v>17</v>
      </c>
      <c r="K5114">
        <v>0</v>
      </c>
      <c r="L5114">
        <f>YEAR(ecommerce_customer_data_custom_[[#This Row],[Purchase Date]])</f>
        <v>2021</v>
      </c>
      <c r="M5114">
        <f>MONTH(ecommerce_customer_data_custom_[[#This Row],[Purchase Date]])</f>
        <v>1</v>
      </c>
      <c r="N5114" t="str">
        <f>TEXT(ecommerce_customer_data_custom_[[#This Row],[Purchase Date]],"mmmm")</f>
        <v>January</v>
      </c>
      <c r="O5114" t="str">
        <f>VLOOKUP(ecommerce_customer_data_custom_[[#This Row],[Customer Age]],AgeGroupMapping!$A$2:$C$5,3,TRUE)</f>
        <v>Young</v>
      </c>
      <c r="P5114" t="str">
        <f>IF(ecommerce_customer_data_custom_[[#This Row],[Returns]]=1,"Returned","Not Returned")</f>
        <v>Not Returned</v>
      </c>
      <c r="Q5114" t="str">
        <f>_xlfn.XLOOKUP(ecommerce_customer_data_custom_[[#This Row],[Payment Method]],PaymentMapping!$A$2:$A$11,PaymentMapping!$B$2:$B$11,"Other")</f>
        <v>Wallet/UPI</v>
      </c>
    </row>
    <row r="5115" spans="1:17" x14ac:dyDescent="0.3">
      <c r="A5115">
        <v>14139</v>
      </c>
      <c r="B5115" s="14">
        <v>44169.348194444443</v>
      </c>
      <c r="C5115" t="s">
        <v>11</v>
      </c>
      <c r="D5115">
        <v>499</v>
      </c>
      <c r="E5115">
        <v>3</v>
      </c>
      <c r="F5115">
        <v>784</v>
      </c>
      <c r="G5115" t="s">
        <v>20</v>
      </c>
      <c r="H5115">
        <v>26</v>
      </c>
      <c r="I5115">
        <v>0</v>
      </c>
      <c r="J5115" t="s">
        <v>13</v>
      </c>
      <c r="K5115">
        <v>0</v>
      </c>
      <c r="L5115">
        <f>YEAR(ecommerce_customer_data_custom_[[#This Row],[Purchase Date]])</f>
        <v>2020</v>
      </c>
      <c r="M5115">
        <f>MONTH(ecommerce_customer_data_custom_[[#This Row],[Purchase Date]])</f>
        <v>12</v>
      </c>
      <c r="N5115" t="str">
        <f>TEXT(ecommerce_customer_data_custom_[[#This Row],[Purchase Date]],"mmmm")</f>
        <v>December</v>
      </c>
      <c r="O5115" t="str">
        <f>VLOOKUP(ecommerce_customer_data_custom_[[#This Row],[Customer Age]],AgeGroupMapping!$A$2:$C$5,3,TRUE)</f>
        <v>Adult</v>
      </c>
      <c r="P5115" t="str">
        <f>IF(ecommerce_customer_data_custom_[[#This Row],[Returns]]=1,"Returned","Not Returned")</f>
        <v>Not Returned</v>
      </c>
      <c r="Q5115" t="str">
        <f>_xlfn.XLOOKUP(ecommerce_customer_data_custom_[[#This Row],[Payment Method]],PaymentMapping!$A$2:$A$11,PaymentMapping!$B$2:$B$11,"Other")</f>
        <v>Other</v>
      </c>
    </row>
    <row r="5116" spans="1:17" x14ac:dyDescent="0.3">
      <c r="A5116">
        <v>14139</v>
      </c>
      <c r="B5116" s="14">
        <v>43955.688136574077</v>
      </c>
      <c r="C5116" t="s">
        <v>14</v>
      </c>
      <c r="D5116">
        <v>448</v>
      </c>
      <c r="E5116">
        <v>2</v>
      </c>
      <c r="F5116">
        <v>3441</v>
      </c>
      <c r="G5116" t="s">
        <v>12</v>
      </c>
      <c r="H5116">
        <v>26</v>
      </c>
      <c r="I5116">
        <v>0</v>
      </c>
      <c r="J5116" t="s">
        <v>13</v>
      </c>
      <c r="K5116">
        <v>0</v>
      </c>
      <c r="L5116">
        <f>YEAR(ecommerce_customer_data_custom_[[#This Row],[Purchase Date]])</f>
        <v>2020</v>
      </c>
      <c r="M5116">
        <f>MONTH(ecommerce_customer_data_custom_[[#This Row],[Purchase Date]])</f>
        <v>5</v>
      </c>
      <c r="N5116" t="str">
        <f>TEXT(ecommerce_customer_data_custom_[[#This Row],[Purchase Date]],"mmmm")</f>
        <v>May</v>
      </c>
      <c r="O5116" t="str">
        <f>VLOOKUP(ecommerce_customer_data_custom_[[#This Row],[Customer Age]],AgeGroupMapping!$A$2:$C$5,3,TRUE)</f>
        <v>Adult</v>
      </c>
      <c r="P5116" t="str">
        <f>IF(ecommerce_customer_data_custom_[[#This Row],[Returns]]=1,"Returned","Not Returned")</f>
        <v>Not Returned</v>
      </c>
      <c r="Q5116" t="str">
        <f>_xlfn.XLOOKUP(ecommerce_customer_data_custom_[[#This Row],[Payment Method]],PaymentMapping!$A$2:$A$11,PaymentMapping!$B$2:$B$11,"Other")</f>
        <v>Card</v>
      </c>
    </row>
    <row r="5117" spans="1:17" x14ac:dyDescent="0.3">
      <c r="A5117">
        <v>14139</v>
      </c>
      <c r="B5117" s="14">
        <v>44089.563622685186</v>
      </c>
      <c r="C5117" t="s">
        <v>16</v>
      </c>
      <c r="D5117">
        <v>121</v>
      </c>
      <c r="E5117">
        <v>5</v>
      </c>
      <c r="F5117">
        <v>1748</v>
      </c>
      <c r="G5117" t="s">
        <v>19</v>
      </c>
      <c r="H5117">
        <v>26</v>
      </c>
      <c r="I5117">
        <v>0</v>
      </c>
      <c r="J5117" t="s">
        <v>13</v>
      </c>
      <c r="K5117">
        <v>0</v>
      </c>
      <c r="L5117">
        <f>YEAR(ecommerce_customer_data_custom_[[#This Row],[Purchase Date]])</f>
        <v>2020</v>
      </c>
      <c r="M5117">
        <f>MONTH(ecommerce_customer_data_custom_[[#This Row],[Purchase Date]])</f>
        <v>9</v>
      </c>
      <c r="N5117" t="str">
        <f>TEXT(ecommerce_customer_data_custom_[[#This Row],[Purchase Date]],"mmmm")</f>
        <v>September</v>
      </c>
      <c r="O5117" t="str">
        <f>VLOOKUP(ecommerce_customer_data_custom_[[#This Row],[Customer Age]],AgeGroupMapping!$A$2:$C$5,3,TRUE)</f>
        <v>Adult</v>
      </c>
      <c r="P5117" t="str">
        <f>IF(ecommerce_customer_data_custom_[[#This Row],[Returns]]=1,"Returned","Not Returned")</f>
        <v>Not Returned</v>
      </c>
      <c r="Q5117" t="str">
        <f>_xlfn.XLOOKUP(ecommerce_customer_data_custom_[[#This Row],[Payment Method]],PaymentMapping!$A$2:$A$11,PaymentMapping!$B$2:$B$11,"Other")</f>
        <v>Cash</v>
      </c>
    </row>
    <row r="5118" spans="1:17" x14ac:dyDescent="0.3">
      <c r="A5118">
        <v>14139</v>
      </c>
      <c r="B5118" s="14">
        <v>44129.126168981478</v>
      </c>
      <c r="C5118" t="s">
        <v>16</v>
      </c>
      <c r="D5118">
        <v>213</v>
      </c>
      <c r="E5118">
        <v>5</v>
      </c>
      <c r="F5118">
        <v>3829</v>
      </c>
      <c r="G5118" t="s">
        <v>15</v>
      </c>
      <c r="H5118">
        <v>26</v>
      </c>
      <c r="I5118">
        <v>1</v>
      </c>
      <c r="J5118" t="s">
        <v>13</v>
      </c>
      <c r="K5118">
        <v>0</v>
      </c>
      <c r="L5118">
        <f>YEAR(ecommerce_customer_data_custom_[[#This Row],[Purchase Date]])</f>
        <v>2020</v>
      </c>
      <c r="M5118">
        <f>MONTH(ecommerce_customer_data_custom_[[#This Row],[Purchase Date]])</f>
        <v>10</v>
      </c>
      <c r="N5118" t="str">
        <f>TEXT(ecommerce_customer_data_custom_[[#This Row],[Purchase Date]],"mmmm")</f>
        <v>October</v>
      </c>
      <c r="O5118" t="str">
        <f>VLOOKUP(ecommerce_customer_data_custom_[[#This Row],[Customer Age]],AgeGroupMapping!$A$2:$C$5,3,TRUE)</f>
        <v>Adult</v>
      </c>
      <c r="P5118" t="str">
        <f>IF(ecommerce_customer_data_custom_[[#This Row],[Returns]]=1,"Returned","Not Returned")</f>
        <v>Returned</v>
      </c>
      <c r="Q5118" t="str">
        <f>_xlfn.XLOOKUP(ecommerce_customer_data_custom_[[#This Row],[Payment Method]],PaymentMapping!$A$2:$A$11,PaymentMapping!$B$2:$B$11,"Other")</f>
        <v>Wallet/UPI</v>
      </c>
    </row>
    <row r="5119" spans="1:17" x14ac:dyDescent="0.3">
      <c r="A5119">
        <v>14139</v>
      </c>
      <c r="B5119" s="14">
        <v>44594.751435185186</v>
      </c>
      <c r="C5119" t="s">
        <v>11</v>
      </c>
      <c r="D5119">
        <v>315</v>
      </c>
      <c r="E5119">
        <v>1</v>
      </c>
      <c r="F5119">
        <v>1445</v>
      </c>
      <c r="G5119" t="s">
        <v>12</v>
      </c>
      <c r="H5119">
        <v>26</v>
      </c>
      <c r="I5119">
        <v>0</v>
      </c>
      <c r="J5119" t="s">
        <v>13</v>
      </c>
      <c r="K5119">
        <v>0</v>
      </c>
      <c r="L5119">
        <f>YEAR(ecommerce_customer_data_custom_[[#This Row],[Purchase Date]])</f>
        <v>2022</v>
      </c>
      <c r="M5119">
        <f>MONTH(ecommerce_customer_data_custom_[[#This Row],[Purchase Date]])</f>
        <v>2</v>
      </c>
      <c r="N5119" t="str">
        <f>TEXT(ecommerce_customer_data_custom_[[#This Row],[Purchase Date]],"mmmm")</f>
        <v>February</v>
      </c>
      <c r="O5119" t="str">
        <f>VLOOKUP(ecommerce_customer_data_custom_[[#This Row],[Customer Age]],AgeGroupMapping!$A$2:$C$5,3,TRUE)</f>
        <v>Adult</v>
      </c>
      <c r="P5119" t="str">
        <f>IF(ecommerce_customer_data_custom_[[#This Row],[Returns]]=1,"Returned","Not Returned")</f>
        <v>Not Returned</v>
      </c>
      <c r="Q5119" t="str">
        <f>_xlfn.XLOOKUP(ecommerce_customer_data_custom_[[#This Row],[Payment Method]],PaymentMapping!$A$2:$A$11,PaymentMapping!$B$2:$B$11,"Other")</f>
        <v>Card</v>
      </c>
    </row>
    <row r="5120" spans="1:17" x14ac:dyDescent="0.3">
      <c r="A5120">
        <v>14139</v>
      </c>
      <c r="B5120" s="14">
        <v>44400.394131944442</v>
      </c>
      <c r="C5120" t="s">
        <v>11</v>
      </c>
      <c r="D5120">
        <v>482</v>
      </c>
      <c r="E5120">
        <v>3</v>
      </c>
      <c r="F5120">
        <v>4140</v>
      </c>
      <c r="G5120" t="s">
        <v>12</v>
      </c>
      <c r="H5120">
        <v>26</v>
      </c>
      <c r="I5120">
        <v>0</v>
      </c>
      <c r="J5120" t="s">
        <v>13</v>
      </c>
      <c r="K5120">
        <v>0</v>
      </c>
      <c r="L5120">
        <f>YEAR(ecommerce_customer_data_custom_[[#This Row],[Purchase Date]])</f>
        <v>2021</v>
      </c>
      <c r="M5120">
        <f>MONTH(ecommerce_customer_data_custom_[[#This Row],[Purchase Date]])</f>
        <v>7</v>
      </c>
      <c r="N5120" t="str">
        <f>TEXT(ecommerce_customer_data_custom_[[#This Row],[Purchase Date]],"mmmm")</f>
        <v>July</v>
      </c>
      <c r="O5120" t="str">
        <f>VLOOKUP(ecommerce_customer_data_custom_[[#This Row],[Customer Age]],AgeGroupMapping!$A$2:$C$5,3,TRUE)</f>
        <v>Adult</v>
      </c>
      <c r="P5120" t="str">
        <f>IF(ecommerce_customer_data_custom_[[#This Row],[Returns]]=1,"Returned","Not Returned")</f>
        <v>Not Returned</v>
      </c>
      <c r="Q5120" t="str">
        <f>_xlfn.XLOOKUP(ecommerce_customer_data_custom_[[#This Row],[Payment Method]],PaymentMapping!$A$2:$A$11,PaymentMapping!$B$2:$B$11,"Other")</f>
        <v>Card</v>
      </c>
    </row>
    <row r="5121" spans="1:17" x14ac:dyDescent="0.3">
      <c r="A5121">
        <v>14139</v>
      </c>
      <c r="B5121" s="14">
        <v>44732.000104166669</v>
      </c>
      <c r="C5121" t="s">
        <v>16</v>
      </c>
      <c r="D5121">
        <v>453</v>
      </c>
      <c r="E5121">
        <v>4</v>
      </c>
      <c r="F5121">
        <v>317</v>
      </c>
      <c r="G5121" t="s">
        <v>19</v>
      </c>
      <c r="H5121">
        <v>26</v>
      </c>
      <c r="I5121">
        <v>1</v>
      </c>
      <c r="J5121" t="s">
        <v>13</v>
      </c>
      <c r="K5121">
        <v>0</v>
      </c>
      <c r="L5121">
        <f>YEAR(ecommerce_customer_data_custom_[[#This Row],[Purchase Date]])</f>
        <v>2022</v>
      </c>
      <c r="M5121">
        <f>MONTH(ecommerce_customer_data_custom_[[#This Row],[Purchase Date]])</f>
        <v>6</v>
      </c>
      <c r="N5121" t="str">
        <f>TEXT(ecommerce_customer_data_custom_[[#This Row],[Purchase Date]],"mmmm")</f>
        <v>June</v>
      </c>
      <c r="O5121" t="str">
        <f>VLOOKUP(ecommerce_customer_data_custom_[[#This Row],[Customer Age]],AgeGroupMapping!$A$2:$C$5,3,TRUE)</f>
        <v>Adult</v>
      </c>
      <c r="P5121" t="str">
        <f>IF(ecommerce_customer_data_custom_[[#This Row],[Returns]]=1,"Returned","Not Returned")</f>
        <v>Returned</v>
      </c>
      <c r="Q5121" t="str">
        <f>_xlfn.XLOOKUP(ecommerce_customer_data_custom_[[#This Row],[Payment Method]],PaymentMapping!$A$2:$A$11,PaymentMapping!$B$2:$B$11,"Other")</f>
        <v>Cash</v>
      </c>
    </row>
    <row r="5122" spans="1:17" x14ac:dyDescent="0.3">
      <c r="A5122">
        <v>41345</v>
      </c>
      <c r="B5122" s="14">
        <v>45154.420312499999</v>
      </c>
      <c r="C5122" t="s">
        <v>11</v>
      </c>
      <c r="D5122">
        <v>319</v>
      </c>
      <c r="E5122">
        <v>5</v>
      </c>
      <c r="F5122">
        <v>1427</v>
      </c>
      <c r="G5122" t="s">
        <v>19</v>
      </c>
      <c r="H5122">
        <v>55</v>
      </c>
      <c r="I5122">
        <v>1</v>
      </c>
      <c r="J5122" t="s">
        <v>13</v>
      </c>
      <c r="K5122">
        <v>0</v>
      </c>
      <c r="L5122">
        <f>YEAR(ecommerce_customer_data_custom_[[#This Row],[Purchase Date]])</f>
        <v>2023</v>
      </c>
      <c r="M5122">
        <f>MONTH(ecommerce_customer_data_custom_[[#This Row],[Purchase Date]])</f>
        <v>8</v>
      </c>
      <c r="N5122" t="str">
        <f>TEXT(ecommerce_customer_data_custom_[[#This Row],[Purchase Date]],"mmmm")</f>
        <v>August</v>
      </c>
      <c r="O5122" t="str">
        <f>VLOOKUP(ecommerce_customer_data_custom_[[#This Row],[Customer Age]],AgeGroupMapping!$A$2:$C$5,3,TRUE)</f>
        <v>Middle-Aged</v>
      </c>
      <c r="P5122" t="str">
        <f>IF(ecommerce_customer_data_custom_[[#This Row],[Returns]]=1,"Returned","Not Returned")</f>
        <v>Returned</v>
      </c>
      <c r="Q5122" t="str">
        <f>_xlfn.XLOOKUP(ecommerce_customer_data_custom_[[#This Row],[Payment Method]],PaymentMapping!$A$2:$A$11,PaymentMapping!$B$2:$B$11,"Other")</f>
        <v>Cash</v>
      </c>
    </row>
    <row r="5123" spans="1:17" x14ac:dyDescent="0.3">
      <c r="A5123">
        <v>41345</v>
      </c>
      <c r="B5123" s="14">
        <v>44413.655902777777</v>
      </c>
      <c r="C5123" t="s">
        <v>16</v>
      </c>
      <c r="D5123">
        <v>421</v>
      </c>
      <c r="E5123">
        <v>1</v>
      </c>
      <c r="F5123">
        <v>5099</v>
      </c>
      <c r="G5123" t="s">
        <v>12</v>
      </c>
      <c r="H5123">
        <v>55</v>
      </c>
      <c r="I5123">
        <v>1</v>
      </c>
      <c r="J5123" t="s">
        <v>13</v>
      </c>
      <c r="K5123">
        <v>0</v>
      </c>
      <c r="L5123">
        <f>YEAR(ecommerce_customer_data_custom_[[#This Row],[Purchase Date]])</f>
        <v>2021</v>
      </c>
      <c r="M5123">
        <f>MONTH(ecommerce_customer_data_custom_[[#This Row],[Purchase Date]])</f>
        <v>8</v>
      </c>
      <c r="N5123" t="str">
        <f>TEXT(ecommerce_customer_data_custom_[[#This Row],[Purchase Date]],"mmmm")</f>
        <v>August</v>
      </c>
      <c r="O5123" t="str">
        <f>VLOOKUP(ecommerce_customer_data_custom_[[#This Row],[Customer Age]],AgeGroupMapping!$A$2:$C$5,3,TRUE)</f>
        <v>Middle-Aged</v>
      </c>
      <c r="P5123" t="str">
        <f>IF(ecommerce_customer_data_custom_[[#This Row],[Returns]]=1,"Returned","Not Returned")</f>
        <v>Returned</v>
      </c>
      <c r="Q5123" t="str">
        <f>_xlfn.XLOOKUP(ecommerce_customer_data_custom_[[#This Row],[Payment Method]],PaymentMapping!$A$2:$A$11,PaymentMapping!$B$2:$B$11,"Other")</f>
        <v>Card</v>
      </c>
    </row>
    <row r="5124" spans="1:17" x14ac:dyDescent="0.3">
      <c r="A5124">
        <v>41345</v>
      </c>
      <c r="B5124" s="14">
        <v>43831.544432870367</v>
      </c>
      <c r="C5124" t="s">
        <v>18</v>
      </c>
      <c r="D5124">
        <v>302</v>
      </c>
      <c r="E5124">
        <v>5</v>
      </c>
      <c r="F5124">
        <v>5123</v>
      </c>
      <c r="G5124" t="s">
        <v>12</v>
      </c>
      <c r="H5124">
        <v>55</v>
      </c>
      <c r="I5124">
        <v>1</v>
      </c>
      <c r="J5124" t="s">
        <v>13</v>
      </c>
      <c r="K5124">
        <v>0</v>
      </c>
      <c r="L5124">
        <f>YEAR(ecommerce_customer_data_custom_[[#This Row],[Purchase Date]])</f>
        <v>2020</v>
      </c>
      <c r="M5124">
        <f>MONTH(ecommerce_customer_data_custom_[[#This Row],[Purchase Date]])</f>
        <v>1</v>
      </c>
      <c r="N5124" t="str">
        <f>TEXT(ecommerce_customer_data_custom_[[#This Row],[Purchase Date]],"mmmm")</f>
        <v>January</v>
      </c>
      <c r="O5124" t="str">
        <f>VLOOKUP(ecommerce_customer_data_custom_[[#This Row],[Customer Age]],AgeGroupMapping!$A$2:$C$5,3,TRUE)</f>
        <v>Middle-Aged</v>
      </c>
      <c r="P5124" t="str">
        <f>IF(ecommerce_customer_data_custom_[[#This Row],[Returns]]=1,"Returned","Not Returned")</f>
        <v>Returned</v>
      </c>
      <c r="Q5124" t="str">
        <f>_xlfn.XLOOKUP(ecommerce_customer_data_custom_[[#This Row],[Payment Method]],PaymentMapping!$A$2:$A$11,PaymentMapping!$B$2:$B$11,"Other")</f>
        <v>Card</v>
      </c>
    </row>
    <row r="5125" spans="1:17" x14ac:dyDescent="0.3">
      <c r="A5125">
        <v>41345</v>
      </c>
      <c r="B5125" s="14">
        <v>43893.05369212963</v>
      </c>
      <c r="C5125" t="s">
        <v>16</v>
      </c>
      <c r="D5125">
        <v>183</v>
      </c>
      <c r="E5125">
        <v>3</v>
      </c>
      <c r="F5125">
        <v>4177</v>
      </c>
      <c r="G5125" t="s">
        <v>19</v>
      </c>
      <c r="H5125">
        <v>55</v>
      </c>
      <c r="I5125">
        <v>0</v>
      </c>
      <c r="J5125" t="s">
        <v>13</v>
      </c>
      <c r="K5125">
        <v>0</v>
      </c>
      <c r="L5125">
        <f>YEAR(ecommerce_customer_data_custom_[[#This Row],[Purchase Date]])</f>
        <v>2020</v>
      </c>
      <c r="M5125">
        <f>MONTH(ecommerce_customer_data_custom_[[#This Row],[Purchase Date]])</f>
        <v>3</v>
      </c>
      <c r="N5125" t="str">
        <f>TEXT(ecommerce_customer_data_custom_[[#This Row],[Purchase Date]],"mmmm")</f>
        <v>March</v>
      </c>
      <c r="O5125" t="str">
        <f>VLOOKUP(ecommerce_customer_data_custom_[[#This Row],[Customer Age]],AgeGroupMapping!$A$2:$C$5,3,TRUE)</f>
        <v>Middle-Aged</v>
      </c>
      <c r="P5125" t="str">
        <f>IF(ecommerce_customer_data_custom_[[#This Row],[Returns]]=1,"Returned","Not Returned")</f>
        <v>Not Returned</v>
      </c>
      <c r="Q5125" t="str">
        <f>_xlfn.XLOOKUP(ecommerce_customer_data_custom_[[#This Row],[Payment Method]],PaymentMapping!$A$2:$A$11,PaymentMapping!$B$2:$B$11,"Other")</f>
        <v>Cash</v>
      </c>
    </row>
    <row r="5126" spans="1:17" x14ac:dyDescent="0.3">
      <c r="A5126">
        <v>41345</v>
      </c>
      <c r="B5126" s="14">
        <v>44346.540439814817</v>
      </c>
      <c r="C5126" t="s">
        <v>18</v>
      </c>
      <c r="D5126">
        <v>176</v>
      </c>
      <c r="E5126">
        <v>2</v>
      </c>
      <c r="F5126">
        <v>5033</v>
      </c>
      <c r="G5126" t="s">
        <v>15</v>
      </c>
      <c r="H5126">
        <v>55</v>
      </c>
      <c r="I5126">
        <v>0</v>
      </c>
      <c r="J5126" t="s">
        <v>13</v>
      </c>
      <c r="K5126">
        <v>0</v>
      </c>
      <c r="L5126">
        <f>YEAR(ecommerce_customer_data_custom_[[#This Row],[Purchase Date]])</f>
        <v>2021</v>
      </c>
      <c r="M5126">
        <f>MONTH(ecommerce_customer_data_custom_[[#This Row],[Purchase Date]])</f>
        <v>5</v>
      </c>
      <c r="N5126" t="str">
        <f>TEXT(ecommerce_customer_data_custom_[[#This Row],[Purchase Date]],"mmmm")</f>
        <v>May</v>
      </c>
      <c r="O5126" t="str">
        <f>VLOOKUP(ecommerce_customer_data_custom_[[#This Row],[Customer Age]],AgeGroupMapping!$A$2:$C$5,3,TRUE)</f>
        <v>Middle-Aged</v>
      </c>
      <c r="P5126" t="str">
        <f>IF(ecommerce_customer_data_custom_[[#This Row],[Returns]]=1,"Returned","Not Returned")</f>
        <v>Not Returned</v>
      </c>
      <c r="Q5126" t="str">
        <f>_xlfn.XLOOKUP(ecommerce_customer_data_custom_[[#This Row],[Payment Method]],PaymentMapping!$A$2:$A$11,PaymentMapping!$B$2:$B$11,"Other")</f>
        <v>Wallet/UPI</v>
      </c>
    </row>
    <row r="5127" spans="1:17" x14ac:dyDescent="0.3">
      <c r="A5127">
        <v>41345</v>
      </c>
      <c r="B5127" s="14">
        <v>44335.404849537037</v>
      </c>
      <c r="C5127" t="s">
        <v>16</v>
      </c>
      <c r="D5127">
        <v>495</v>
      </c>
      <c r="E5127">
        <v>5</v>
      </c>
      <c r="F5127">
        <v>1060</v>
      </c>
      <c r="G5127" t="s">
        <v>19</v>
      </c>
      <c r="H5127">
        <v>55</v>
      </c>
      <c r="I5127">
        <v>0</v>
      </c>
      <c r="J5127" t="s">
        <v>13</v>
      </c>
      <c r="K5127">
        <v>0</v>
      </c>
      <c r="L5127">
        <f>YEAR(ecommerce_customer_data_custom_[[#This Row],[Purchase Date]])</f>
        <v>2021</v>
      </c>
      <c r="M5127">
        <f>MONTH(ecommerce_customer_data_custom_[[#This Row],[Purchase Date]])</f>
        <v>5</v>
      </c>
      <c r="N5127" t="str">
        <f>TEXT(ecommerce_customer_data_custom_[[#This Row],[Purchase Date]],"mmmm")</f>
        <v>May</v>
      </c>
      <c r="O5127" t="str">
        <f>VLOOKUP(ecommerce_customer_data_custom_[[#This Row],[Customer Age]],AgeGroupMapping!$A$2:$C$5,3,TRUE)</f>
        <v>Middle-Aged</v>
      </c>
      <c r="P5127" t="str">
        <f>IF(ecommerce_customer_data_custom_[[#This Row],[Returns]]=1,"Returned","Not Returned")</f>
        <v>Not Returned</v>
      </c>
      <c r="Q5127" t="str">
        <f>_xlfn.XLOOKUP(ecommerce_customer_data_custom_[[#This Row],[Payment Method]],PaymentMapping!$A$2:$A$11,PaymentMapping!$B$2:$B$11,"Other")</f>
        <v>Cash</v>
      </c>
    </row>
    <row r="5128" spans="1:17" x14ac:dyDescent="0.3">
      <c r="A5128">
        <v>41345</v>
      </c>
      <c r="B5128" s="14">
        <v>45036.082060185188</v>
      </c>
      <c r="C5128" t="s">
        <v>16</v>
      </c>
      <c r="D5128">
        <v>478</v>
      </c>
      <c r="E5128">
        <v>4</v>
      </c>
      <c r="F5128">
        <v>2587</v>
      </c>
      <c r="G5128" t="s">
        <v>15</v>
      </c>
      <c r="H5128">
        <v>55</v>
      </c>
      <c r="I5128">
        <v>0</v>
      </c>
      <c r="J5128" t="s">
        <v>13</v>
      </c>
      <c r="K5128">
        <v>0</v>
      </c>
      <c r="L5128">
        <f>YEAR(ecommerce_customer_data_custom_[[#This Row],[Purchase Date]])</f>
        <v>2023</v>
      </c>
      <c r="M5128">
        <f>MONTH(ecommerce_customer_data_custom_[[#This Row],[Purchase Date]])</f>
        <v>4</v>
      </c>
      <c r="N5128" t="str">
        <f>TEXT(ecommerce_customer_data_custom_[[#This Row],[Purchase Date]],"mmmm")</f>
        <v>April</v>
      </c>
      <c r="O5128" t="str">
        <f>VLOOKUP(ecommerce_customer_data_custom_[[#This Row],[Customer Age]],AgeGroupMapping!$A$2:$C$5,3,TRUE)</f>
        <v>Middle-Aged</v>
      </c>
      <c r="P5128" t="str">
        <f>IF(ecommerce_customer_data_custom_[[#This Row],[Returns]]=1,"Returned","Not Returned")</f>
        <v>Not Returned</v>
      </c>
      <c r="Q5128" t="str">
        <f>_xlfn.XLOOKUP(ecommerce_customer_data_custom_[[#This Row],[Payment Method]],PaymentMapping!$A$2:$A$11,PaymentMapping!$B$2:$B$11,"Other")</f>
        <v>Wallet/UPI</v>
      </c>
    </row>
    <row r="5129" spans="1:17" x14ac:dyDescent="0.3">
      <c r="A5129">
        <v>41345</v>
      </c>
      <c r="B5129" s="14">
        <v>44367.19494212963</v>
      </c>
      <c r="C5129" t="s">
        <v>16</v>
      </c>
      <c r="D5129">
        <v>481</v>
      </c>
      <c r="E5129">
        <v>4</v>
      </c>
      <c r="F5129">
        <v>1286</v>
      </c>
      <c r="G5129" t="s">
        <v>15</v>
      </c>
      <c r="H5129">
        <v>55</v>
      </c>
      <c r="I5129">
        <v>0</v>
      </c>
      <c r="J5129" t="s">
        <v>13</v>
      </c>
      <c r="K5129">
        <v>0</v>
      </c>
      <c r="L5129">
        <f>YEAR(ecommerce_customer_data_custom_[[#This Row],[Purchase Date]])</f>
        <v>2021</v>
      </c>
      <c r="M5129">
        <f>MONTH(ecommerce_customer_data_custom_[[#This Row],[Purchase Date]])</f>
        <v>6</v>
      </c>
      <c r="N5129" t="str">
        <f>TEXT(ecommerce_customer_data_custom_[[#This Row],[Purchase Date]],"mmmm")</f>
        <v>June</v>
      </c>
      <c r="O5129" t="str">
        <f>VLOOKUP(ecommerce_customer_data_custom_[[#This Row],[Customer Age]],AgeGroupMapping!$A$2:$C$5,3,TRUE)</f>
        <v>Middle-Aged</v>
      </c>
      <c r="P5129" t="str">
        <f>IF(ecommerce_customer_data_custom_[[#This Row],[Returns]]=1,"Returned","Not Returned")</f>
        <v>Not Returned</v>
      </c>
      <c r="Q5129" t="str">
        <f>_xlfn.XLOOKUP(ecommerce_customer_data_custom_[[#This Row],[Payment Method]],PaymentMapping!$A$2:$A$11,PaymentMapping!$B$2:$B$11,"Other")</f>
        <v>Wallet/UPI</v>
      </c>
    </row>
    <row r="5130" spans="1:17" x14ac:dyDescent="0.3">
      <c r="A5130">
        <v>41345</v>
      </c>
      <c r="B5130" s="14">
        <v>43981.350821759261</v>
      </c>
      <c r="C5130" t="s">
        <v>14</v>
      </c>
      <c r="D5130">
        <v>50</v>
      </c>
      <c r="E5130">
        <v>2</v>
      </c>
      <c r="F5130">
        <v>3471</v>
      </c>
      <c r="G5130" t="s">
        <v>19</v>
      </c>
      <c r="H5130">
        <v>55</v>
      </c>
      <c r="I5130">
        <v>1</v>
      </c>
      <c r="J5130" t="s">
        <v>13</v>
      </c>
      <c r="K5130">
        <v>0</v>
      </c>
      <c r="L5130">
        <f>YEAR(ecommerce_customer_data_custom_[[#This Row],[Purchase Date]])</f>
        <v>2020</v>
      </c>
      <c r="M5130">
        <f>MONTH(ecommerce_customer_data_custom_[[#This Row],[Purchase Date]])</f>
        <v>5</v>
      </c>
      <c r="N5130" t="str">
        <f>TEXT(ecommerce_customer_data_custom_[[#This Row],[Purchase Date]],"mmmm")</f>
        <v>May</v>
      </c>
      <c r="O5130" t="str">
        <f>VLOOKUP(ecommerce_customer_data_custom_[[#This Row],[Customer Age]],AgeGroupMapping!$A$2:$C$5,3,TRUE)</f>
        <v>Middle-Aged</v>
      </c>
      <c r="P5130" t="str">
        <f>IF(ecommerce_customer_data_custom_[[#This Row],[Returns]]=1,"Returned","Not Returned")</f>
        <v>Returned</v>
      </c>
      <c r="Q5130" t="str">
        <f>_xlfn.XLOOKUP(ecommerce_customer_data_custom_[[#This Row],[Payment Method]],PaymentMapping!$A$2:$A$11,PaymentMapping!$B$2:$B$11,"Other")</f>
        <v>Cash</v>
      </c>
    </row>
    <row r="5131" spans="1:17" x14ac:dyDescent="0.3">
      <c r="A5131">
        <v>41345</v>
      </c>
      <c r="B5131" s="14">
        <v>44885.777604166666</v>
      </c>
      <c r="C5131" t="s">
        <v>16</v>
      </c>
      <c r="D5131">
        <v>202</v>
      </c>
      <c r="E5131">
        <v>2</v>
      </c>
      <c r="F5131">
        <v>1769</v>
      </c>
      <c r="G5131" t="s">
        <v>19</v>
      </c>
      <c r="H5131">
        <v>55</v>
      </c>
      <c r="I5131">
        <v>0</v>
      </c>
      <c r="J5131" t="s">
        <v>13</v>
      </c>
      <c r="K5131">
        <v>0</v>
      </c>
      <c r="L5131">
        <f>YEAR(ecommerce_customer_data_custom_[[#This Row],[Purchase Date]])</f>
        <v>2022</v>
      </c>
      <c r="M5131">
        <f>MONTH(ecommerce_customer_data_custom_[[#This Row],[Purchase Date]])</f>
        <v>11</v>
      </c>
      <c r="N5131" t="str">
        <f>TEXT(ecommerce_customer_data_custom_[[#This Row],[Purchase Date]],"mmmm")</f>
        <v>November</v>
      </c>
      <c r="O5131" t="str">
        <f>VLOOKUP(ecommerce_customer_data_custom_[[#This Row],[Customer Age]],AgeGroupMapping!$A$2:$C$5,3,TRUE)</f>
        <v>Middle-Aged</v>
      </c>
      <c r="P5131" t="str">
        <f>IF(ecommerce_customer_data_custom_[[#This Row],[Returns]]=1,"Returned","Not Returned")</f>
        <v>Not Returned</v>
      </c>
      <c r="Q5131" t="str">
        <f>_xlfn.XLOOKUP(ecommerce_customer_data_custom_[[#This Row],[Payment Method]],PaymentMapping!$A$2:$A$11,PaymentMapping!$B$2:$B$11,"Other")</f>
        <v>Cash</v>
      </c>
    </row>
    <row r="5132" spans="1:17" x14ac:dyDescent="0.3">
      <c r="A5132">
        <v>9291</v>
      </c>
      <c r="B5132" s="14">
        <v>44076.51935185185</v>
      </c>
      <c r="C5132" t="s">
        <v>18</v>
      </c>
      <c r="D5132">
        <v>35</v>
      </c>
      <c r="E5132">
        <v>4</v>
      </c>
      <c r="F5132">
        <v>1008</v>
      </c>
      <c r="G5132" t="s">
        <v>20</v>
      </c>
      <c r="H5132">
        <v>66</v>
      </c>
      <c r="I5132">
        <v>0</v>
      </c>
      <c r="J5132" t="s">
        <v>17</v>
      </c>
      <c r="K5132">
        <v>0</v>
      </c>
      <c r="L5132">
        <f>YEAR(ecommerce_customer_data_custom_[[#This Row],[Purchase Date]])</f>
        <v>2020</v>
      </c>
      <c r="M5132">
        <f>MONTH(ecommerce_customer_data_custom_[[#This Row],[Purchase Date]])</f>
        <v>9</v>
      </c>
      <c r="N5132" t="str">
        <f>TEXT(ecommerce_customer_data_custom_[[#This Row],[Purchase Date]],"mmmm")</f>
        <v>September</v>
      </c>
      <c r="O5132" t="str">
        <f>VLOOKUP(ecommerce_customer_data_custom_[[#This Row],[Customer Age]],AgeGroupMapping!$A$2:$C$5,3,TRUE)</f>
        <v>Senior</v>
      </c>
      <c r="P5132" t="str">
        <f>IF(ecommerce_customer_data_custom_[[#This Row],[Returns]]=1,"Returned","Not Returned")</f>
        <v>Not Returned</v>
      </c>
      <c r="Q5132" t="str">
        <f>_xlfn.XLOOKUP(ecommerce_customer_data_custom_[[#This Row],[Payment Method]],PaymentMapping!$A$2:$A$11,PaymentMapping!$B$2:$B$11,"Other")</f>
        <v>Other</v>
      </c>
    </row>
    <row r="5133" spans="1:17" x14ac:dyDescent="0.3">
      <c r="A5133">
        <v>9291</v>
      </c>
      <c r="B5133" s="14">
        <v>44433.404861111114</v>
      </c>
      <c r="C5133" t="s">
        <v>18</v>
      </c>
      <c r="D5133">
        <v>340</v>
      </c>
      <c r="E5133">
        <v>3</v>
      </c>
      <c r="F5133">
        <v>4286</v>
      </c>
      <c r="G5133" t="s">
        <v>19</v>
      </c>
      <c r="H5133">
        <v>66</v>
      </c>
      <c r="I5133">
        <v>0</v>
      </c>
      <c r="J5133" t="s">
        <v>17</v>
      </c>
      <c r="K5133">
        <v>0</v>
      </c>
      <c r="L5133">
        <f>YEAR(ecommerce_customer_data_custom_[[#This Row],[Purchase Date]])</f>
        <v>2021</v>
      </c>
      <c r="M5133">
        <f>MONTH(ecommerce_customer_data_custom_[[#This Row],[Purchase Date]])</f>
        <v>8</v>
      </c>
      <c r="N5133" t="str">
        <f>TEXT(ecommerce_customer_data_custom_[[#This Row],[Purchase Date]],"mmmm")</f>
        <v>August</v>
      </c>
      <c r="O5133" t="str">
        <f>VLOOKUP(ecommerce_customer_data_custom_[[#This Row],[Customer Age]],AgeGroupMapping!$A$2:$C$5,3,TRUE)</f>
        <v>Senior</v>
      </c>
      <c r="P5133" t="str">
        <f>IF(ecommerce_customer_data_custom_[[#This Row],[Returns]]=1,"Returned","Not Returned")</f>
        <v>Not Returned</v>
      </c>
      <c r="Q5133" t="str">
        <f>_xlfn.XLOOKUP(ecommerce_customer_data_custom_[[#This Row],[Payment Method]],PaymentMapping!$A$2:$A$11,PaymentMapping!$B$2:$B$11,"Other")</f>
        <v>Cash</v>
      </c>
    </row>
    <row r="5134" spans="1:17" x14ac:dyDescent="0.3">
      <c r="A5134">
        <v>9291</v>
      </c>
      <c r="B5134" s="14">
        <v>44135.902418981481</v>
      </c>
      <c r="C5134" t="s">
        <v>11</v>
      </c>
      <c r="D5134">
        <v>85</v>
      </c>
      <c r="E5134">
        <v>4</v>
      </c>
      <c r="F5134">
        <v>5143</v>
      </c>
      <c r="G5134" t="s">
        <v>19</v>
      </c>
      <c r="H5134">
        <v>66</v>
      </c>
      <c r="I5134">
        <v>1</v>
      </c>
      <c r="J5134" t="s">
        <v>17</v>
      </c>
      <c r="K5134">
        <v>0</v>
      </c>
      <c r="L5134">
        <f>YEAR(ecommerce_customer_data_custom_[[#This Row],[Purchase Date]])</f>
        <v>2020</v>
      </c>
      <c r="M5134">
        <f>MONTH(ecommerce_customer_data_custom_[[#This Row],[Purchase Date]])</f>
        <v>10</v>
      </c>
      <c r="N5134" t="str">
        <f>TEXT(ecommerce_customer_data_custom_[[#This Row],[Purchase Date]],"mmmm")</f>
        <v>October</v>
      </c>
      <c r="O5134" t="str">
        <f>VLOOKUP(ecommerce_customer_data_custom_[[#This Row],[Customer Age]],AgeGroupMapping!$A$2:$C$5,3,TRUE)</f>
        <v>Senior</v>
      </c>
      <c r="P5134" t="str">
        <f>IF(ecommerce_customer_data_custom_[[#This Row],[Returns]]=1,"Returned","Not Returned")</f>
        <v>Returned</v>
      </c>
      <c r="Q5134" t="str">
        <f>_xlfn.XLOOKUP(ecommerce_customer_data_custom_[[#This Row],[Payment Method]],PaymentMapping!$A$2:$A$11,PaymentMapping!$B$2:$B$11,"Other")</f>
        <v>Cash</v>
      </c>
    </row>
    <row r="5135" spans="1:17" x14ac:dyDescent="0.3">
      <c r="A5135">
        <v>791</v>
      </c>
      <c r="B5135" s="14">
        <v>44442.610578703701</v>
      </c>
      <c r="C5135" t="s">
        <v>18</v>
      </c>
      <c r="D5135">
        <v>370</v>
      </c>
      <c r="E5135">
        <v>4</v>
      </c>
      <c r="F5135">
        <v>788</v>
      </c>
      <c r="G5135" t="s">
        <v>12</v>
      </c>
      <c r="H5135">
        <v>32</v>
      </c>
      <c r="I5135">
        <v>0</v>
      </c>
      <c r="J5135" t="s">
        <v>17</v>
      </c>
      <c r="K5135">
        <v>0</v>
      </c>
      <c r="L5135">
        <f>YEAR(ecommerce_customer_data_custom_[[#This Row],[Purchase Date]])</f>
        <v>2021</v>
      </c>
      <c r="M5135">
        <f>MONTH(ecommerce_customer_data_custom_[[#This Row],[Purchase Date]])</f>
        <v>9</v>
      </c>
      <c r="N5135" t="str">
        <f>TEXT(ecommerce_customer_data_custom_[[#This Row],[Purchase Date]],"mmmm")</f>
        <v>September</v>
      </c>
      <c r="O5135" t="str">
        <f>VLOOKUP(ecommerce_customer_data_custom_[[#This Row],[Customer Age]],AgeGroupMapping!$A$2:$C$5,3,TRUE)</f>
        <v>Adult</v>
      </c>
      <c r="P5135" t="str">
        <f>IF(ecommerce_customer_data_custom_[[#This Row],[Returns]]=1,"Returned","Not Returned")</f>
        <v>Not Returned</v>
      </c>
      <c r="Q5135" t="str">
        <f>_xlfn.XLOOKUP(ecommerce_customer_data_custom_[[#This Row],[Payment Method]],PaymentMapping!$A$2:$A$11,PaymentMapping!$B$2:$B$11,"Other")</f>
        <v>Card</v>
      </c>
    </row>
    <row r="5136" spans="1:17" x14ac:dyDescent="0.3">
      <c r="A5136">
        <v>791</v>
      </c>
      <c r="B5136" s="14">
        <v>44444.540219907409</v>
      </c>
      <c r="C5136" t="s">
        <v>16</v>
      </c>
      <c r="D5136">
        <v>44</v>
      </c>
      <c r="E5136">
        <v>2</v>
      </c>
      <c r="F5136">
        <v>457</v>
      </c>
      <c r="G5136" t="s">
        <v>15</v>
      </c>
      <c r="H5136">
        <v>32</v>
      </c>
      <c r="I5136">
        <v>0</v>
      </c>
      <c r="J5136" t="s">
        <v>17</v>
      </c>
      <c r="K5136">
        <v>0</v>
      </c>
      <c r="L5136">
        <f>YEAR(ecommerce_customer_data_custom_[[#This Row],[Purchase Date]])</f>
        <v>2021</v>
      </c>
      <c r="M5136">
        <f>MONTH(ecommerce_customer_data_custom_[[#This Row],[Purchase Date]])</f>
        <v>9</v>
      </c>
      <c r="N5136" t="str">
        <f>TEXT(ecommerce_customer_data_custom_[[#This Row],[Purchase Date]],"mmmm")</f>
        <v>September</v>
      </c>
      <c r="O5136" t="str">
        <f>VLOOKUP(ecommerce_customer_data_custom_[[#This Row],[Customer Age]],AgeGroupMapping!$A$2:$C$5,3,TRUE)</f>
        <v>Adult</v>
      </c>
      <c r="P5136" t="str">
        <f>IF(ecommerce_customer_data_custom_[[#This Row],[Returns]]=1,"Returned","Not Returned")</f>
        <v>Not Returned</v>
      </c>
      <c r="Q5136" t="str">
        <f>_xlfn.XLOOKUP(ecommerce_customer_data_custom_[[#This Row],[Payment Method]],PaymentMapping!$A$2:$A$11,PaymentMapping!$B$2:$B$11,"Other")</f>
        <v>Wallet/UPI</v>
      </c>
    </row>
    <row r="5137" spans="1:17" x14ac:dyDescent="0.3">
      <c r="A5137">
        <v>791</v>
      </c>
      <c r="B5137" s="14">
        <v>44192.154930555553</v>
      </c>
      <c r="C5137" t="s">
        <v>11</v>
      </c>
      <c r="D5137">
        <v>114</v>
      </c>
      <c r="E5137">
        <v>4</v>
      </c>
      <c r="F5137">
        <v>1784</v>
      </c>
      <c r="G5137" t="s">
        <v>19</v>
      </c>
      <c r="H5137">
        <v>32</v>
      </c>
      <c r="I5137">
        <v>0</v>
      </c>
      <c r="J5137" t="s">
        <v>17</v>
      </c>
      <c r="K5137">
        <v>0</v>
      </c>
      <c r="L5137">
        <f>YEAR(ecommerce_customer_data_custom_[[#This Row],[Purchase Date]])</f>
        <v>2020</v>
      </c>
      <c r="M5137">
        <f>MONTH(ecommerce_customer_data_custom_[[#This Row],[Purchase Date]])</f>
        <v>12</v>
      </c>
      <c r="N5137" t="str">
        <f>TEXT(ecommerce_customer_data_custom_[[#This Row],[Purchase Date]],"mmmm")</f>
        <v>December</v>
      </c>
      <c r="O5137" t="str">
        <f>VLOOKUP(ecommerce_customer_data_custom_[[#This Row],[Customer Age]],AgeGroupMapping!$A$2:$C$5,3,TRUE)</f>
        <v>Adult</v>
      </c>
      <c r="P5137" t="str">
        <f>IF(ecommerce_customer_data_custom_[[#This Row],[Returns]]=1,"Returned","Not Returned")</f>
        <v>Not Returned</v>
      </c>
      <c r="Q5137" t="str">
        <f>_xlfn.XLOOKUP(ecommerce_customer_data_custom_[[#This Row],[Payment Method]],PaymentMapping!$A$2:$A$11,PaymentMapping!$B$2:$B$11,"Other")</f>
        <v>Cash</v>
      </c>
    </row>
    <row r="5138" spans="1:17" x14ac:dyDescent="0.3">
      <c r="A5138">
        <v>791</v>
      </c>
      <c r="B5138" s="14">
        <v>43895.40520833333</v>
      </c>
      <c r="C5138" t="s">
        <v>11</v>
      </c>
      <c r="D5138">
        <v>94</v>
      </c>
      <c r="E5138">
        <v>4</v>
      </c>
      <c r="F5138">
        <v>313</v>
      </c>
      <c r="G5138" t="s">
        <v>20</v>
      </c>
      <c r="H5138">
        <v>32</v>
      </c>
      <c r="I5138">
        <v>1</v>
      </c>
      <c r="J5138" t="s">
        <v>17</v>
      </c>
      <c r="K5138">
        <v>0</v>
      </c>
      <c r="L5138">
        <f>YEAR(ecommerce_customer_data_custom_[[#This Row],[Purchase Date]])</f>
        <v>2020</v>
      </c>
      <c r="M5138">
        <f>MONTH(ecommerce_customer_data_custom_[[#This Row],[Purchase Date]])</f>
        <v>3</v>
      </c>
      <c r="N5138" t="str">
        <f>TEXT(ecommerce_customer_data_custom_[[#This Row],[Purchase Date]],"mmmm")</f>
        <v>March</v>
      </c>
      <c r="O5138" t="str">
        <f>VLOOKUP(ecommerce_customer_data_custom_[[#This Row],[Customer Age]],AgeGroupMapping!$A$2:$C$5,3,TRUE)</f>
        <v>Adult</v>
      </c>
      <c r="P5138" t="str">
        <f>IF(ecommerce_customer_data_custom_[[#This Row],[Returns]]=1,"Returned","Not Returned")</f>
        <v>Returned</v>
      </c>
      <c r="Q5138" t="str">
        <f>_xlfn.XLOOKUP(ecommerce_customer_data_custom_[[#This Row],[Payment Method]],PaymentMapping!$A$2:$A$11,PaymentMapping!$B$2:$B$11,"Other")</f>
        <v>Other</v>
      </c>
    </row>
    <row r="5139" spans="1:17" x14ac:dyDescent="0.3">
      <c r="A5139">
        <v>791</v>
      </c>
      <c r="B5139" s="14">
        <v>45008.573298611111</v>
      </c>
      <c r="C5139" t="s">
        <v>11</v>
      </c>
      <c r="D5139">
        <v>207</v>
      </c>
      <c r="E5139">
        <v>4</v>
      </c>
      <c r="F5139">
        <v>3245</v>
      </c>
      <c r="G5139" t="s">
        <v>12</v>
      </c>
      <c r="H5139">
        <v>32</v>
      </c>
      <c r="I5139">
        <v>0</v>
      </c>
      <c r="J5139" t="s">
        <v>17</v>
      </c>
      <c r="K5139">
        <v>0</v>
      </c>
      <c r="L5139">
        <f>YEAR(ecommerce_customer_data_custom_[[#This Row],[Purchase Date]])</f>
        <v>2023</v>
      </c>
      <c r="M5139">
        <f>MONTH(ecommerce_customer_data_custom_[[#This Row],[Purchase Date]])</f>
        <v>3</v>
      </c>
      <c r="N5139" t="str">
        <f>TEXT(ecommerce_customer_data_custom_[[#This Row],[Purchase Date]],"mmmm")</f>
        <v>March</v>
      </c>
      <c r="O5139" t="str">
        <f>VLOOKUP(ecommerce_customer_data_custom_[[#This Row],[Customer Age]],AgeGroupMapping!$A$2:$C$5,3,TRUE)</f>
        <v>Adult</v>
      </c>
      <c r="P5139" t="str">
        <f>IF(ecommerce_customer_data_custom_[[#This Row],[Returns]]=1,"Returned","Not Returned")</f>
        <v>Not Returned</v>
      </c>
      <c r="Q5139" t="str">
        <f>_xlfn.XLOOKUP(ecommerce_customer_data_custom_[[#This Row],[Payment Method]],PaymentMapping!$A$2:$A$11,PaymentMapping!$B$2:$B$11,"Other")</f>
        <v>Card</v>
      </c>
    </row>
    <row r="5140" spans="1:17" x14ac:dyDescent="0.3">
      <c r="A5140">
        <v>791</v>
      </c>
      <c r="B5140" s="14">
        <v>44854.594733796293</v>
      </c>
      <c r="C5140" t="s">
        <v>16</v>
      </c>
      <c r="D5140">
        <v>445</v>
      </c>
      <c r="E5140">
        <v>2</v>
      </c>
      <c r="F5140">
        <v>223</v>
      </c>
      <c r="G5140" t="s">
        <v>15</v>
      </c>
      <c r="H5140">
        <v>32</v>
      </c>
      <c r="I5140">
        <v>0</v>
      </c>
      <c r="J5140" t="s">
        <v>17</v>
      </c>
      <c r="K5140">
        <v>0</v>
      </c>
      <c r="L5140">
        <f>YEAR(ecommerce_customer_data_custom_[[#This Row],[Purchase Date]])</f>
        <v>2022</v>
      </c>
      <c r="M5140">
        <f>MONTH(ecommerce_customer_data_custom_[[#This Row],[Purchase Date]])</f>
        <v>10</v>
      </c>
      <c r="N5140" t="str">
        <f>TEXT(ecommerce_customer_data_custom_[[#This Row],[Purchase Date]],"mmmm")</f>
        <v>October</v>
      </c>
      <c r="O5140" t="str">
        <f>VLOOKUP(ecommerce_customer_data_custom_[[#This Row],[Customer Age]],AgeGroupMapping!$A$2:$C$5,3,TRUE)</f>
        <v>Adult</v>
      </c>
      <c r="P5140" t="str">
        <f>IF(ecommerce_customer_data_custom_[[#This Row],[Returns]]=1,"Returned","Not Returned")</f>
        <v>Not Returned</v>
      </c>
      <c r="Q5140" t="str">
        <f>_xlfn.XLOOKUP(ecommerce_customer_data_custom_[[#This Row],[Payment Method]],PaymentMapping!$A$2:$A$11,PaymentMapping!$B$2:$B$11,"Other")</f>
        <v>Wallet/UPI</v>
      </c>
    </row>
    <row r="5141" spans="1:17" x14ac:dyDescent="0.3">
      <c r="A5141">
        <v>20424</v>
      </c>
      <c r="B5141" s="14">
        <v>45183.482442129629</v>
      </c>
      <c r="C5141" t="s">
        <v>18</v>
      </c>
      <c r="D5141">
        <v>350</v>
      </c>
      <c r="E5141">
        <v>4</v>
      </c>
      <c r="F5141">
        <v>612</v>
      </c>
      <c r="G5141" t="s">
        <v>12</v>
      </c>
      <c r="H5141">
        <v>29</v>
      </c>
      <c r="I5141">
        <v>0</v>
      </c>
      <c r="J5141" t="s">
        <v>17</v>
      </c>
      <c r="K5141">
        <v>0</v>
      </c>
      <c r="L5141">
        <f>YEAR(ecommerce_customer_data_custom_[[#This Row],[Purchase Date]])</f>
        <v>2023</v>
      </c>
      <c r="M5141">
        <f>MONTH(ecommerce_customer_data_custom_[[#This Row],[Purchase Date]])</f>
        <v>9</v>
      </c>
      <c r="N5141" t="str">
        <f>TEXT(ecommerce_customer_data_custom_[[#This Row],[Purchase Date]],"mmmm")</f>
        <v>September</v>
      </c>
      <c r="O5141" t="str">
        <f>VLOOKUP(ecommerce_customer_data_custom_[[#This Row],[Customer Age]],AgeGroupMapping!$A$2:$C$5,3,TRUE)</f>
        <v>Adult</v>
      </c>
      <c r="P5141" t="str">
        <f>IF(ecommerce_customer_data_custom_[[#This Row],[Returns]]=1,"Returned","Not Returned")</f>
        <v>Not Returned</v>
      </c>
      <c r="Q5141" t="str">
        <f>_xlfn.XLOOKUP(ecommerce_customer_data_custom_[[#This Row],[Payment Method]],PaymentMapping!$A$2:$A$11,PaymentMapping!$B$2:$B$11,"Other")</f>
        <v>Card</v>
      </c>
    </row>
    <row r="5142" spans="1:17" x14ac:dyDescent="0.3">
      <c r="A5142">
        <v>20424</v>
      </c>
      <c r="B5142" s="14">
        <v>43963.275335648148</v>
      </c>
      <c r="C5142" t="s">
        <v>14</v>
      </c>
      <c r="D5142">
        <v>372</v>
      </c>
      <c r="E5142">
        <v>2</v>
      </c>
      <c r="F5142">
        <v>213</v>
      </c>
      <c r="G5142" t="s">
        <v>19</v>
      </c>
      <c r="H5142">
        <v>29</v>
      </c>
      <c r="I5142">
        <v>1</v>
      </c>
      <c r="J5142" t="s">
        <v>17</v>
      </c>
      <c r="K5142">
        <v>0</v>
      </c>
      <c r="L5142">
        <f>YEAR(ecommerce_customer_data_custom_[[#This Row],[Purchase Date]])</f>
        <v>2020</v>
      </c>
      <c r="M5142">
        <f>MONTH(ecommerce_customer_data_custom_[[#This Row],[Purchase Date]])</f>
        <v>5</v>
      </c>
      <c r="N5142" t="str">
        <f>TEXT(ecommerce_customer_data_custom_[[#This Row],[Purchase Date]],"mmmm")</f>
        <v>May</v>
      </c>
      <c r="O5142" t="str">
        <f>VLOOKUP(ecommerce_customer_data_custom_[[#This Row],[Customer Age]],AgeGroupMapping!$A$2:$C$5,3,TRUE)</f>
        <v>Adult</v>
      </c>
      <c r="P5142" t="str">
        <f>IF(ecommerce_customer_data_custom_[[#This Row],[Returns]]=1,"Returned","Not Returned")</f>
        <v>Returned</v>
      </c>
      <c r="Q5142" t="str">
        <f>_xlfn.XLOOKUP(ecommerce_customer_data_custom_[[#This Row],[Payment Method]],PaymentMapping!$A$2:$A$11,PaymentMapping!$B$2:$B$11,"Other")</f>
        <v>Cash</v>
      </c>
    </row>
    <row r="5143" spans="1:17" x14ac:dyDescent="0.3">
      <c r="A5143">
        <v>20424</v>
      </c>
      <c r="B5143" s="14">
        <v>44300.228113425925</v>
      </c>
      <c r="C5143" t="s">
        <v>14</v>
      </c>
      <c r="D5143">
        <v>408</v>
      </c>
      <c r="E5143">
        <v>4</v>
      </c>
      <c r="F5143">
        <v>2723</v>
      </c>
      <c r="G5143" t="s">
        <v>15</v>
      </c>
      <c r="H5143">
        <v>29</v>
      </c>
      <c r="I5143">
        <v>0</v>
      </c>
      <c r="J5143" t="s">
        <v>17</v>
      </c>
      <c r="K5143">
        <v>0</v>
      </c>
      <c r="L5143">
        <f>YEAR(ecommerce_customer_data_custom_[[#This Row],[Purchase Date]])</f>
        <v>2021</v>
      </c>
      <c r="M5143">
        <f>MONTH(ecommerce_customer_data_custom_[[#This Row],[Purchase Date]])</f>
        <v>4</v>
      </c>
      <c r="N5143" t="str">
        <f>TEXT(ecommerce_customer_data_custom_[[#This Row],[Purchase Date]],"mmmm")</f>
        <v>April</v>
      </c>
      <c r="O5143" t="str">
        <f>VLOOKUP(ecommerce_customer_data_custom_[[#This Row],[Customer Age]],AgeGroupMapping!$A$2:$C$5,3,TRUE)</f>
        <v>Adult</v>
      </c>
      <c r="P5143" t="str">
        <f>IF(ecommerce_customer_data_custom_[[#This Row],[Returns]]=1,"Returned","Not Returned")</f>
        <v>Not Returned</v>
      </c>
      <c r="Q5143" t="str">
        <f>_xlfn.XLOOKUP(ecommerce_customer_data_custom_[[#This Row],[Payment Method]],PaymentMapping!$A$2:$A$11,PaymentMapping!$B$2:$B$11,"Other")</f>
        <v>Wallet/UPI</v>
      </c>
    </row>
    <row r="5144" spans="1:17" x14ac:dyDescent="0.3">
      <c r="A5144">
        <v>20424</v>
      </c>
      <c r="B5144" s="14">
        <v>44366.286770833336</v>
      </c>
      <c r="C5144" t="s">
        <v>16</v>
      </c>
      <c r="D5144">
        <v>143</v>
      </c>
      <c r="E5144">
        <v>4</v>
      </c>
      <c r="F5144">
        <v>288</v>
      </c>
      <c r="G5144" t="s">
        <v>12</v>
      </c>
      <c r="H5144">
        <v>29</v>
      </c>
      <c r="I5144">
        <v>0</v>
      </c>
      <c r="J5144" t="s">
        <v>17</v>
      </c>
      <c r="K5144">
        <v>0</v>
      </c>
      <c r="L5144">
        <f>YEAR(ecommerce_customer_data_custom_[[#This Row],[Purchase Date]])</f>
        <v>2021</v>
      </c>
      <c r="M5144">
        <f>MONTH(ecommerce_customer_data_custom_[[#This Row],[Purchase Date]])</f>
        <v>6</v>
      </c>
      <c r="N5144" t="str">
        <f>TEXT(ecommerce_customer_data_custom_[[#This Row],[Purchase Date]],"mmmm")</f>
        <v>June</v>
      </c>
      <c r="O5144" t="str">
        <f>VLOOKUP(ecommerce_customer_data_custom_[[#This Row],[Customer Age]],AgeGroupMapping!$A$2:$C$5,3,TRUE)</f>
        <v>Adult</v>
      </c>
      <c r="P5144" t="str">
        <f>IF(ecommerce_customer_data_custom_[[#This Row],[Returns]]=1,"Returned","Not Returned")</f>
        <v>Not Returned</v>
      </c>
      <c r="Q5144" t="str">
        <f>_xlfn.XLOOKUP(ecommerce_customer_data_custom_[[#This Row],[Payment Method]],PaymentMapping!$A$2:$A$11,PaymentMapping!$B$2:$B$11,"Other")</f>
        <v>Card</v>
      </c>
    </row>
    <row r="5145" spans="1:17" x14ac:dyDescent="0.3">
      <c r="A5145">
        <v>20424</v>
      </c>
      <c r="B5145" s="14">
        <v>43839.602037037039</v>
      </c>
      <c r="C5145" t="s">
        <v>11</v>
      </c>
      <c r="D5145">
        <v>51</v>
      </c>
      <c r="E5145">
        <v>5</v>
      </c>
      <c r="F5145">
        <v>750</v>
      </c>
      <c r="G5145" t="s">
        <v>12</v>
      </c>
      <c r="H5145">
        <v>29</v>
      </c>
      <c r="I5145">
        <v>0</v>
      </c>
      <c r="J5145" t="s">
        <v>17</v>
      </c>
      <c r="K5145">
        <v>0</v>
      </c>
      <c r="L5145">
        <f>YEAR(ecommerce_customer_data_custom_[[#This Row],[Purchase Date]])</f>
        <v>2020</v>
      </c>
      <c r="M5145">
        <f>MONTH(ecommerce_customer_data_custom_[[#This Row],[Purchase Date]])</f>
        <v>1</v>
      </c>
      <c r="N5145" t="str">
        <f>TEXT(ecommerce_customer_data_custom_[[#This Row],[Purchase Date]],"mmmm")</f>
        <v>January</v>
      </c>
      <c r="O5145" t="str">
        <f>VLOOKUP(ecommerce_customer_data_custom_[[#This Row],[Customer Age]],AgeGroupMapping!$A$2:$C$5,3,TRUE)</f>
        <v>Adult</v>
      </c>
      <c r="P5145" t="str">
        <f>IF(ecommerce_customer_data_custom_[[#This Row],[Returns]]=1,"Returned","Not Returned")</f>
        <v>Not Returned</v>
      </c>
      <c r="Q5145" t="str">
        <f>_xlfn.XLOOKUP(ecommerce_customer_data_custom_[[#This Row],[Payment Method]],PaymentMapping!$A$2:$A$11,PaymentMapping!$B$2:$B$11,"Other")</f>
        <v>Card</v>
      </c>
    </row>
    <row r="5146" spans="1:17" x14ac:dyDescent="0.3">
      <c r="A5146">
        <v>20194</v>
      </c>
      <c r="B5146" s="14">
        <v>44641.685486111113</v>
      </c>
      <c r="C5146" t="s">
        <v>16</v>
      </c>
      <c r="D5146">
        <v>122</v>
      </c>
      <c r="E5146">
        <v>1</v>
      </c>
      <c r="F5146">
        <v>888</v>
      </c>
      <c r="G5146" t="s">
        <v>12</v>
      </c>
      <c r="H5146">
        <v>27</v>
      </c>
      <c r="I5146">
        <v>0</v>
      </c>
      <c r="J5146" t="s">
        <v>13</v>
      </c>
      <c r="K5146">
        <v>0</v>
      </c>
      <c r="L5146">
        <f>YEAR(ecommerce_customer_data_custom_[[#This Row],[Purchase Date]])</f>
        <v>2022</v>
      </c>
      <c r="M5146">
        <f>MONTH(ecommerce_customer_data_custom_[[#This Row],[Purchase Date]])</f>
        <v>3</v>
      </c>
      <c r="N5146" t="str">
        <f>TEXT(ecommerce_customer_data_custom_[[#This Row],[Purchase Date]],"mmmm")</f>
        <v>March</v>
      </c>
      <c r="O5146" t="str">
        <f>VLOOKUP(ecommerce_customer_data_custom_[[#This Row],[Customer Age]],AgeGroupMapping!$A$2:$C$5,3,TRUE)</f>
        <v>Adult</v>
      </c>
      <c r="P5146" t="str">
        <f>IF(ecommerce_customer_data_custom_[[#This Row],[Returns]]=1,"Returned","Not Returned")</f>
        <v>Not Returned</v>
      </c>
      <c r="Q5146" t="str">
        <f>_xlfn.XLOOKUP(ecommerce_customer_data_custom_[[#This Row],[Payment Method]],PaymentMapping!$A$2:$A$11,PaymentMapping!$B$2:$B$11,"Other")</f>
        <v>Card</v>
      </c>
    </row>
    <row r="5147" spans="1:17" x14ac:dyDescent="0.3">
      <c r="A5147">
        <v>20194</v>
      </c>
      <c r="B5147" s="14">
        <v>44033.251863425925</v>
      </c>
      <c r="C5147" t="s">
        <v>18</v>
      </c>
      <c r="D5147">
        <v>251</v>
      </c>
      <c r="E5147">
        <v>1</v>
      </c>
      <c r="F5147">
        <v>4570</v>
      </c>
      <c r="G5147" t="s">
        <v>20</v>
      </c>
      <c r="H5147">
        <v>27</v>
      </c>
      <c r="I5147">
        <v>0</v>
      </c>
      <c r="J5147" t="s">
        <v>13</v>
      </c>
      <c r="K5147">
        <v>0</v>
      </c>
      <c r="L5147">
        <f>YEAR(ecommerce_customer_data_custom_[[#This Row],[Purchase Date]])</f>
        <v>2020</v>
      </c>
      <c r="M5147">
        <f>MONTH(ecommerce_customer_data_custom_[[#This Row],[Purchase Date]])</f>
        <v>7</v>
      </c>
      <c r="N5147" t="str">
        <f>TEXT(ecommerce_customer_data_custom_[[#This Row],[Purchase Date]],"mmmm")</f>
        <v>July</v>
      </c>
      <c r="O5147" t="str">
        <f>VLOOKUP(ecommerce_customer_data_custom_[[#This Row],[Customer Age]],AgeGroupMapping!$A$2:$C$5,3,TRUE)</f>
        <v>Adult</v>
      </c>
      <c r="P5147" t="str">
        <f>IF(ecommerce_customer_data_custom_[[#This Row],[Returns]]=1,"Returned","Not Returned")</f>
        <v>Not Returned</v>
      </c>
      <c r="Q5147" t="str">
        <f>_xlfn.XLOOKUP(ecommerce_customer_data_custom_[[#This Row],[Payment Method]],PaymentMapping!$A$2:$A$11,PaymentMapping!$B$2:$B$11,"Other")</f>
        <v>Other</v>
      </c>
    </row>
    <row r="5148" spans="1:17" x14ac:dyDescent="0.3">
      <c r="A5148">
        <v>20194</v>
      </c>
      <c r="B5148" s="14">
        <v>44722.847858796296</v>
      </c>
      <c r="C5148" t="s">
        <v>18</v>
      </c>
      <c r="D5148">
        <v>422</v>
      </c>
      <c r="E5148">
        <v>1</v>
      </c>
      <c r="F5148">
        <v>669</v>
      </c>
      <c r="G5148" t="s">
        <v>12</v>
      </c>
      <c r="H5148">
        <v>27</v>
      </c>
      <c r="I5148">
        <v>0</v>
      </c>
      <c r="J5148" t="s">
        <v>13</v>
      </c>
      <c r="K5148">
        <v>0</v>
      </c>
      <c r="L5148">
        <f>YEAR(ecommerce_customer_data_custom_[[#This Row],[Purchase Date]])</f>
        <v>2022</v>
      </c>
      <c r="M5148">
        <f>MONTH(ecommerce_customer_data_custom_[[#This Row],[Purchase Date]])</f>
        <v>6</v>
      </c>
      <c r="N5148" t="str">
        <f>TEXT(ecommerce_customer_data_custom_[[#This Row],[Purchase Date]],"mmmm")</f>
        <v>June</v>
      </c>
      <c r="O5148" t="str">
        <f>VLOOKUP(ecommerce_customer_data_custom_[[#This Row],[Customer Age]],AgeGroupMapping!$A$2:$C$5,3,TRUE)</f>
        <v>Adult</v>
      </c>
      <c r="P5148" t="str">
        <f>IF(ecommerce_customer_data_custom_[[#This Row],[Returns]]=1,"Returned","Not Returned")</f>
        <v>Not Returned</v>
      </c>
      <c r="Q5148" t="str">
        <f>_xlfn.XLOOKUP(ecommerce_customer_data_custom_[[#This Row],[Payment Method]],PaymentMapping!$A$2:$A$11,PaymentMapping!$B$2:$B$11,"Other")</f>
        <v>Card</v>
      </c>
    </row>
    <row r="5149" spans="1:17" x14ac:dyDescent="0.3">
      <c r="A5149">
        <v>20194</v>
      </c>
      <c r="B5149" s="14">
        <v>44400.706585648149</v>
      </c>
      <c r="C5149" t="s">
        <v>14</v>
      </c>
      <c r="D5149">
        <v>430</v>
      </c>
      <c r="E5149">
        <v>1</v>
      </c>
      <c r="F5149">
        <v>4893</v>
      </c>
      <c r="G5149" t="s">
        <v>12</v>
      </c>
      <c r="H5149">
        <v>27</v>
      </c>
      <c r="I5149">
        <v>0</v>
      </c>
      <c r="J5149" t="s">
        <v>13</v>
      </c>
      <c r="K5149">
        <v>0</v>
      </c>
      <c r="L5149">
        <f>YEAR(ecommerce_customer_data_custom_[[#This Row],[Purchase Date]])</f>
        <v>2021</v>
      </c>
      <c r="M5149">
        <f>MONTH(ecommerce_customer_data_custom_[[#This Row],[Purchase Date]])</f>
        <v>7</v>
      </c>
      <c r="N5149" t="str">
        <f>TEXT(ecommerce_customer_data_custom_[[#This Row],[Purchase Date]],"mmmm")</f>
        <v>July</v>
      </c>
      <c r="O5149" t="str">
        <f>VLOOKUP(ecommerce_customer_data_custom_[[#This Row],[Customer Age]],AgeGroupMapping!$A$2:$C$5,3,TRUE)</f>
        <v>Adult</v>
      </c>
      <c r="P5149" t="str">
        <f>IF(ecommerce_customer_data_custom_[[#This Row],[Returns]]=1,"Returned","Not Returned")</f>
        <v>Not Returned</v>
      </c>
      <c r="Q5149" t="str">
        <f>_xlfn.XLOOKUP(ecommerce_customer_data_custom_[[#This Row],[Payment Method]],PaymentMapping!$A$2:$A$11,PaymentMapping!$B$2:$B$11,"Other")</f>
        <v>Card</v>
      </c>
    </row>
    <row r="5150" spans="1:17" x14ac:dyDescent="0.3">
      <c r="A5150">
        <v>20194</v>
      </c>
      <c r="B5150" s="14">
        <v>43834.379479166666</v>
      </c>
      <c r="C5150" t="s">
        <v>16</v>
      </c>
      <c r="D5150">
        <v>486</v>
      </c>
      <c r="E5150">
        <v>2</v>
      </c>
      <c r="F5150">
        <v>2845</v>
      </c>
      <c r="G5150" t="s">
        <v>15</v>
      </c>
      <c r="H5150">
        <v>27</v>
      </c>
      <c r="I5150">
        <v>0</v>
      </c>
      <c r="J5150" t="s">
        <v>13</v>
      </c>
      <c r="K5150">
        <v>0</v>
      </c>
      <c r="L5150">
        <f>YEAR(ecommerce_customer_data_custom_[[#This Row],[Purchase Date]])</f>
        <v>2020</v>
      </c>
      <c r="M5150">
        <f>MONTH(ecommerce_customer_data_custom_[[#This Row],[Purchase Date]])</f>
        <v>1</v>
      </c>
      <c r="N5150" t="str">
        <f>TEXT(ecommerce_customer_data_custom_[[#This Row],[Purchase Date]],"mmmm")</f>
        <v>January</v>
      </c>
      <c r="O5150" t="str">
        <f>VLOOKUP(ecommerce_customer_data_custom_[[#This Row],[Customer Age]],AgeGroupMapping!$A$2:$C$5,3,TRUE)</f>
        <v>Adult</v>
      </c>
      <c r="P5150" t="str">
        <f>IF(ecommerce_customer_data_custom_[[#This Row],[Returns]]=1,"Returned","Not Returned")</f>
        <v>Not Returned</v>
      </c>
      <c r="Q5150" t="str">
        <f>_xlfn.XLOOKUP(ecommerce_customer_data_custom_[[#This Row],[Payment Method]],PaymentMapping!$A$2:$A$11,PaymentMapping!$B$2:$B$11,"Other")</f>
        <v>Wallet/UPI</v>
      </c>
    </row>
    <row r="5151" spans="1:17" x14ac:dyDescent="0.3">
      <c r="A5151">
        <v>20194</v>
      </c>
      <c r="B5151" s="14">
        <v>44878.760439814818</v>
      </c>
      <c r="C5151" t="s">
        <v>11</v>
      </c>
      <c r="D5151">
        <v>260</v>
      </c>
      <c r="E5151">
        <v>1</v>
      </c>
      <c r="F5151">
        <v>3877</v>
      </c>
      <c r="G5151" t="s">
        <v>12</v>
      </c>
      <c r="H5151">
        <v>27</v>
      </c>
      <c r="I5151">
        <v>1</v>
      </c>
      <c r="J5151" t="s">
        <v>13</v>
      </c>
      <c r="K5151">
        <v>0</v>
      </c>
      <c r="L5151">
        <f>YEAR(ecommerce_customer_data_custom_[[#This Row],[Purchase Date]])</f>
        <v>2022</v>
      </c>
      <c r="M5151">
        <f>MONTH(ecommerce_customer_data_custom_[[#This Row],[Purchase Date]])</f>
        <v>11</v>
      </c>
      <c r="N5151" t="str">
        <f>TEXT(ecommerce_customer_data_custom_[[#This Row],[Purchase Date]],"mmmm")</f>
        <v>November</v>
      </c>
      <c r="O5151" t="str">
        <f>VLOOKUP(ecommerce_customer_data_custom_[[#This Row],[Customer Age]],AgeGroupMapping!$A$2:$C$5,3,TRUE)</f>
        <v>Adult</v>
      </c>
      <c r="P5151" t="str">
        <f>IF(ecommerce_customer_data_custom_[[#This Row],[Returns]]=1,"Returned","Not Returned")</f>
        <v>Returned</v>
      </c>
      <c r="Q5151" t="str">
        <f>_xlfn.XLOOKUP(ecommerce_customer_data_custom_[[#This Row],[Payment Method]],PaymentMapping!$A$2:$A$11,PaymentMapping!$B$2:$B$11,"Other")</f>
        <v>Card</v>
      </c>
    </row>
    <row r="5152" spans="1:17" x14ac:dyDescent="0.3">
      <c r="A5152">
        <v>20194</v>
      </c>
      <c r="B5152" s="14">
        <v>44028.711354166669</v>
      </c>
      <c r="C5152" t="s">
        <v>18</v>
      </c>
      <c r="D5152">
        <v>196</v>
      </c>
      <c r="E5152">
        <v>3</v>
      </c>
      <c r="F5152">
        <v>3969</v>
      </c>
      <c r="G5152" t="s">
        <v>19</v>
      </c>
      <c r="H5152">
        <v>27</v>
      </c>
      <c r="I5152">
        <v>0</v>
      </c>
      <c r="J5152" t="s">
        <v>13</v>
      </c>
      <c r="K5152">
        <v>0</v>
      </c>
      <c r="L5152">
        <f>YEAR(ecommerce_customer_data_custom_[[#This Row],[Purchase Date]])</f>
        <v>2020</v>
      </c>
      <c r="M5152">
        <f>MONTH(ecommerce_customer_data_custom_[[#This Row],[Purchase Date]])</f>
        <v>7</v>
      </c>
      <c r="N5152" t="str">
        <f>TEXT(ecommerce_customer_data_custom_[[#This Row],[Purchase Date]],"mmmm")</f>
        <v>July</v>
      </c>
      <c r="O5152" t="str">
        <f>VLOOKUP(ecommerce_customer_data_custom_[[#This Row],[Customer Age]],AgeGroupMapping!$A$2:$C$5,3,TRUE)</f>
        <v>Adult</v>
      </c>
      <c r="P5152" t="str">
        <f>IF(ecommerce_customer_data_custom_[[#This Row],[Returns]]=1,"Returned","Not Returned")</f>
        <v>Not Returned</v>
      </c>
      <c r="Q5152" t="str">
        <f>_xlfn.XLOOKUP(ecommerce_customer_data_custom_[[#This Row],[Payment Method]],PaymentMapping!$A$2:$A$11,PaymentMapping!$B$2:$B$11,"Other")</f>
        <v>Cash</v>
      </c>
    </row>
    <row r="5153" spans="1:17" x14ac:dyDescent="0.3">
      <c r="A5153">
        <v>20194</v>
      </c>
      <c r="B5153" s="14">
        <v>44679.434062499997</v>
      </c>
      <c r="C5153" t="s">
        <v>18</v>
      </c>
      <c r="D5153">
        <v>433</v>
      </c>
      <c r="E5153">
        <v>3</v>
      </c>
      <c r="F5153">
        <v>267</v>
      </c>
      <c r="G5153" t="s">
        <v>19</v>
      </c>
      <c r="H5153">
        <v>27</v>
      </c>
      <c r="I5153">
        <v>0</v>
      </c>
      <c r="J5153" t="s">
        <v>13</v>
      </c>
      <c r="K5153">
        <v>0</v>
      </c>
      <c r="L5153">
        <f>YEAR(ecommerce_customer_data_custom_[[#This Row],[Purchase Date]])</f>
        <v>2022</v>
      </c>
      <c r="M5153">
        <f>MONTH(ecommerce_customer_data_custom_[[#This Row],[Purchase Date]])</f>
        <v>4</v>
      </c>
      <c r="N5153" t="str">
        <f>TEXT(ecommerce_customer_data_custom_[[#This Row],[Purchase Date]],"mmmm")</f>
        <v>April</v>
      </c>
      <c r="O5153" t="str">
        <f>VLOOKUP(ecommerce_customer_data_custom_[[#This Row],[Customer Age]],AgeGroupMapping!$A$2:$C$5,3,TRUE)</f>
        <v>Adult</v>
      </c>
      <c r="P5153" t="str">
        <f>IF(ecommerce_customer_data_custom_[[#This Row],[Returns]]=1,"Returned","Not Returned")</f>
        <v>Not Returned</v>
      </c>
      <c r="Q5153" t="str">
        <f>_xlfn.XLOOKUP(ecommerce_customer_data_custom_[[#This Row],[Payment Method]],PaymentMapping!$A$2:$A$11,PaymentMapping!$B$2:$B$11,"Other")</f>
        <v>Cash</v>
      </c>
    </row>
    <row r="5154" spans="1:17" x14ac:dyDescent="0.3">
      <c r="A5154">
        <v>20194</v>
      </c>
      <c r="B5154" s="14">
        <v>44699.911990740744</v>
      </c>
      <c r="C5154" t="s">
        <v>18</v>
      </c>
      <c r="D5154">
        <v>88</v>
      </c>
      <c r="E5154">
        <v>4</v>
      </c>
      <c r="F5154">
        <v>4714</v>
      </c>
      <c r="G5154" t="s">
        <v>12</v>
      </c>
      <c r="H5154">
        <v>27</v>
      </c>
      <c r="I5154">
        <v>1</v>
      </c>
      <c r="J5154" t="s">
        <v>13</v>
      </c>
      <c r="K5154">
        <v>0</v>
      </c>
      <c r="L5154">
        <f>YEAR(ecommerce_customer_data_custom_[[#This Row],[Purchase Date]])</f>
        <v>2022</v>
      </c>
      <c r="M5154">
        <f>MONTH(ecommerce_customer_data_custom_[[#This Row],[Purchase Date]])</f>
        <v>5</v>
      </c>
      <c r="N5154" t="str">
        <f>TEXT(ecommerce_customer_data_custom_[[#This Row],[Purchase Date]],"mmmm")</f>
        <v>May</v>
      </c>
      <c r="O5154" t="str">
        <f>VLOOKUP(ecommerce_customer_data_custom_[[#This Row],[Customer Age]],AgeGroupMapping!$A$2:$C$5,3,TRUE)</f>
        <v>Adult</v>
      </c>
      <c r="P5154" t="str">
        <f>IF(ecommerce_customer_data_custom_[[#This Row],[Returns]]=1,"Returned","Not Returned")</f>
        <v>Returned</v>
      </c>
      <c r="Q5154" t="str">
        <f>_xlfn.XLOOKUP(ecommerce_customer_data_custom_[[#This Row],[Payment Method]],PaymentMapping!$A$2:$A$11,PaymentMapping!$B$2:$B$11,"Other")</f>
        <v>Card</v>
      </c>
    </row>
    <row r="5155" spans="1:17" x14ac:dyDescent="0.3">
      <c r="A5155">
        <v>20194</v>
      </c>
      <c r="B5155" s="14">
        <v>44447.389849537038</v>
      </c>
      <c r="C5155" t="s">
        <v>16</v>
      </c>
      <c r="D5155">
        <v>468</v>
      </c>
      <c r="E5155">
        <v>1</v>
      </c>
      <c r="F5155">
        <v>2740</v>
      </c>
      <c r="G5155" t="s">
        <v>15</v>
      </c>
      <c r="H5155">
        <v>27</v>
      </c>
      <c r="I5155">
        <v>0</v>
      </c>
      <c r="J5155" t="s">
        <v>13</v>
      </c>
      <c r="K5155">
        <v>0</v>
      </c>
      <c r="L5155">
        <f>YEAR(ecommerce_customer_data_custom_[[#This Row],[Purchase Date]])</f>
        <v>2021</v>
      </c>
      <c r="M5155">
        <f>MONTH(ecommerce_customer_data_custom_[[#This Row],[Purchase Date]])</f>
        <v>9</v>
      </c>
      <c r="N5155" t="str">
        <f>TEXT(ecommerce_customer_data_custom_[[#This Row],[Purchase Date]],"mmmm")</f>
        <v>September</v>
      </c>
      <c r="O5155" t="str">
        <f>VLOOKUP(ecommerce_customer_data_custom_[[#This Row],[Customer Age]],AgeGroupMapping!$A$2:$C$5,3,TRUE)</f>
        <v>Adult</v>
      </c>
      <c r="P5155" t="str">
        <f>IF(ecommerce_customer_data_custom_[[#This Row],[Returns]]=1,"Returned","Not Returned")</f>
        <v>Not Returned</v>
      </c>
      <c r="Q5155" t="str">
        <f>_xlfn.XLOOKUP(ecommerce_customer_data_custom_[[#This Row],[Payment Method]],PaymentMapping!$A$2:$A$11,PaymentMapping!$B$2:$B$11,"Other")</f>
        <v>Wallet/UPI</v>
      </c>
    </row>
    <row r="5156" spans="1:17" x14ac:dyDescent="0.3">
      <c r="A5156">
        <v>20194</v>
      </c>
      <c r="B5156" s="14">
        <v>44987.075011574074</v>
      </c>
      <c r="C5156" t="s">
        <v>18</v>
      </c>
      <c r="D5156">
        <v>262</v>
      </c>
      <c r="E5156">
        <v>2</v>
      </c>
      <c r="F5156">
        <v>496</v>
      </c>
      <c r="G5156" t="s">
        <v>15</v>
      </c>
      <c r="H5156">
        <v>27</v>
      </c>
      <c r="I5156">
        <v>0</v>
      </c>
      <c r="J5156" t="s">
        <v>13</v>
      </c>
      <c r="K5156">
        <v>0</v>
      </c>
      <c r="L5156">
        <f>YEAR(ecommerce_customer_data_custom_[[#This Row],[Purchase Date]])</f>
        <v>2023</v>
      </c>
      <c r="M5156">
        <f>MONTH(ecommerce_customer_data_custom_[[#This Row],[Purchase Date]])</f>
        <v>3</v>
      </c>
      <c r="N5156" t="str">
        <f>TEXT(ecommerce_customer_data_custom_[[#This Row],[Purchase Date]],"mmmm")</f>
        <v>March</v>
      </c>
      <c r="O5156" t="str">
        <f>VLOOKUP(ecommerce_customer_data_custom_[[#This Row],[Customer Age]],AgeGroupMapping!$A$2:$C$5,3,TRUE)</f>
        <v>Adult</v>
      </c>
      <c r="P5156" t="str">
        <f>IF(ecommerce_customer_data_custom_[[#This Row],[Returns]]=1,"Returned","Not Returned")</f>
        <v>Not Returned</v>
      </c>
      <c r="Q5156" t="str">
        <f>_xlfn.XLOOKUP(ecommerce_customer_data_custom_[[#This Row],[Payment Method]],PaymentMapping!$A$2:$A$11,PaymentMapping!$B$2:$B$11,"Other")</f>
        <v>Wallet/UPI</v>
      </c>
    </row>
    <row r="5157" spans="1:17" x14ac:dyDescent="0.3">
      <c r="A5157">
        <v>20194</v>
      </c>
      <c r="B5157" s="14">
        <v>43983.675208333334</v>
      </c>
      <c r="C5157" t="s">
        <v>14</v>
      </c>
      <c r="D5157">
        <v>357</v>
      </c>
      <c r="E5157">
        <v>4</v>
      </c>
      <c r="F5157">
        <v>4630</v>
      </c>
      <c r="G5157" t="s">
        <v>12</v>
      </c>
      <c r="H5157">
        <v>27</v>
      </c>
      <c r="I5157">
        <v>0</v>
      </c>
      <c r="J5157" t="s">
        <v>13</v>
      </c>
      <c r="K5157">
        <v>0</v>
      </c>
      <c r="L5157">
        <f>YEAR(ecommerce_customer_data_custom_[[#This Row],[Purchase Date]])</f>
        <v>2020</v>
      </c>
      <c r="M5157">
        <f>MONTH(ecommerce_customer_data_custom_[[#This Row],[Purchase Date]])</f>
        <v>6</v>
      </c>
      <c r="N5157" t="str">
        <f>TEXT(ecommerce_customer_data_custom_[[#This Row],[Purchase Date]],"mmmm")</f>
        <v>June</v>
      </c>
      <c r="O5157" t="str">
        <f>VLOOKUP(ecommerce_customer_data_custom_[[#This Row],[Customer Age]],AgeGroupMapping!$A$2:$C$5,3,TRUE)</f>
        <v>Adult</v>
      </c>
      <c r="P5157" t="str">
        <f>IF(ecommerce_customer_data_custom_[[#This Row],[Returns]]=1,"Returned","Not Returned")</f>
        <v>Not Returned</v>
      </c>
      <c r="Q5157" t="str">
        <f>_xlfn.XLOOKUP(ecommerce_customer_data_custom_[[#This Row],[Payment Method]],PaymentMapping!$A$2:$A$11,PaymentMapping!$B$2:$B$11,"Other")</f>
        <v>Card</v>
      </c>
    </row>
    <row r="5158" spans="1:17" x14ac:dyDescent="0.3">
      <c r="A5158">
        <v>49331</v>
      </c>
      <c r="B5158" s="14">
        <v>44147.186898148146</v>
      </c>
      <c r="C5158" t="s">
        <v>16</v>
      </c>
      <c r="D5158">
        <v>279</v>
      </c>
      <c r="E5158">
        <v>1</v>
      </c>
      <c r="F5158">
        <v>4829</v>
      </c>
      <c r="G5158" t="s">
        <v>12</v>
      </c>
      <c r="H5158">
        <v>66</v>
      </c>
      <c r="I5158">
        <v>0</v>
      </c>
      <c r="J5158" t="s">
        <v>17</v>
      </c>
      <c r="K5158">
        <v>0</v>
      </c>
      <c r="L5158">
        <f>YEAR(ecommerce_customer_data_custom_[[#This Row],[Purchase Date]])</f>
        <v>2020</v>
      </c>
      <c r="M5158">
        <f>MONTH(ecommerce_customer_data_custom_[[#This Row],[Purchase Date]])</f>
        <v>11</v>
      </c>
      <c r="N5158" t="str">
        <f>TEXT(ecommerce_customer_data_custom_[[#This Row],[Purchase Date]],"mmmm")</f>
        <v>November</v>
      </c>
      <c r="O5158" t="str">
        <f>VLOOKUP(ecommerce_customer_data_custom_[[#This Row],[Customer Age]],AgeGroupMapping!$A$2:$C$5,3,TRUE)</f>
        <v>Senior</v>
      </c>
      <c r="P5158" t="str">
        <f>IF(ecommerce_customer_data_custom_[[#This Row],[Returns]]=1,"Returned","Not Returned")</f>
        <v>Not Returned</v>
      </c>
      <c r="Q5158" t="str">
        <f>_xlfn.XLOOKUP(ecommerce_customer_data_custom_[[#This Row],[Payment Method]],PaymentMapping!$A$2:$A$11,PaymentMapping!$B$2:$B$11,"Other")</f>
        <v>Card</v>
      </c>
    </row>
    <row r="5159" spans="1:17" x14ac:dyDescent="0.3">
      <c r="A5159">
        <v>49331</v>
      </c>
      <c r="B5159" s="14">
        <v>44232.297048611108</v>
      </c>
      <c r="C5159" t="s">
        <v>18</v>
      </c>
      <c r="D5159">
        <v>481</v>
      </c>
      <c r="E5159">
        <v>3</v>
      </c>
      <c r="F5159">
        <v>1786</v>
      </c>
      <c r="G5159" t="s">
        <v>19</v>
      </c>
      <c r="H5159">
        <v>66</v>
      </c>
      <c r="I5159">
        <v>0</v>
      </c>
      <c r="J5159" t="s">
        <v>17</v>
      </c>
      <c r="K5159">
        <v>0</v>
      </c>
      <c r="L5159">
        <f>YEAR(ecommerce_customer_data_custom_[[#This Row],[Purchase Date]])</f>
        <v>2021</v>
      </c>
      <c r="M5159">
        <f>MONTH(ecommerce_customer_data_custom_[[#This Row],[Purchase Date]])</f>
        <v>2</v>
      </c>
      <c r="N5159" t="str">
        <f>TEXT(ecommerce_customer_data_custom_[[#This Row],[Purchase Date]],"mmmm")</f>
        <v>February</v>
      </c>
      <c r="O5159" t="str">
        <f>VLOOKUP(ecommerce_customer_data_custom_[[#This Row],[Customer Age]],AgeGroupMapping!$A$2:$C$5,3,TRUE)</f>
        <v>Senior</v>
      </c>
      <c r="P5159" t="str">
        <f>IF(ecommerce_customer_data_custom_[[#This Row],[Returns]]=1,"Returned","Not Returned")</f>
        <v>Not Returned</v>
      </c>
      <c r="Q5159" t="str">
        <f>_xlfn.XLOOKUP(ecommerce_customer_data_custom_[[#This Row],[Payment Method]],PaymentMapping!$A$2:$A$11,PaymentMapping!$B$2:$B$11,"Other")</f>
        <v>Cash</v>
      </c>
    </row>
    <row r="5160" spans="1:17" x14ac:dyDescent="0.3">
      <c r="A5160">
        <v>49331</v>
      </c>
      <c r="B5160" s="14">
        <v>45050.745763888888</v>
      </c>
      <c r="C5160" t="s">
        <v>18</v>
      </c>
      <c r="D5160">
        <v>216</v>
      </c>
      <c r="E5160">
        <v>5</v>
      </c>
      <c r="F5160">
        <v>2275</v>
      </c>
      <c r="G5160" t="s">
        <v>15</v>
      </c>
      <c r="H5160">
        <v>66</v>
      </c>
      <c r="I5160">
        <v>0</v>
      </c>
      <c r="J5160" t="s">
        <v>17</v>
      </c>
      <c r="K5160">
        <v>0</v>
      </c>
      <c r="L5160">
        <f>YEAR(ecommerce_customer_data_custom_[[#This Row],[Purchase Date]])</f>
        <v>2023</v>
      </c>
      <c r="M5160">
        <f>MONTH(ecommerce_customer_data_custom_[[#This Row],[Purchase Date]])</f>
        <v>5</v>
      </c>
      <c r="N5160" t="str">
        <f>TEXT(ecommerce_customer_data_custom_[[#This Row],[Purchase Date]],"mmmm")</f>
        <v>May</v>
      </c>
      <c r="O5160" t="str">
        <f>VLOOKUP(ecommerce_customer_data_custom_[[#This Row],[Customer Age]],AgeGroupMapping!$A$2:$C$5,3,TRUE)</f>
        <v>Senior</v>
      </c>
      <c r="P5160" t="str">
        <f>IF(ecommerce_customer_data_custom_[[#This Row],[Returns]]=1,"Returned","Not Returned")</f>
        <v>Not Returned</v>
      </c>
      <c r="Q5160" t="str">
        <f>_xlfn.XLOOKUP(ecommerce_customer_data_custom_[[#This Row],[Payment Method]],PaymentMapping!$A$2:$A$11,PaymentMapping!$B$2:$B$11,"Other")</f>
        <v>Wallet/UPI</v>
      </c>
    </row>
    <row r="5161" spans="1:17" x14ac:dyDescent="0.3">
      <c r="A5161">
        <v>49331</v>
      </c>
      <c r="B5161" s="14">
        <v>44049.617083333331</v>
      </c>
      <c r="C5161" t="s">
        <v>14</v>
      </c>
      <c r="D5161">
        <v>390</v>
      </c>
      <c r="E5161">
        <v>2</v>
      </c>
      <c r="F5161">
        <v>788</v>
      </c>
      <c r="G5161" t="s">
        <v>15</v>
      </c>
      <c r="H5161">
        <v>66</v>
      </c>
      <c r="I5161">
        <v>0</v>
      </c>
      <c r="J5161" t="s">
        <v>17</v>
      </c>
      <c r="K5161">
        <v>0</v>
      </c>
      <c r="L5161">
        <f>YEAR(ecommerce_customer_data_custom_[[#This Row],[Purchase Date]])</f>
        <v>2020</v>
      </c>
      <c r="M5161">
        <f>MONTH(ecommerce_customer_data_custom_[[#This Row],[Purchase Date]])</f>
        <v>8</v>
      </c>
      <c r="N5161" t="str">
        <f>TEXT(ecommerce_customer_data_custom_[[#This Row],[Purchase Date]],"mmmm")</f>
        <v>August</v>
      </c>
      <c r="O5161" t="str">
        <f>VLOOKUP(ecommerce_customer_data_custom_[[#This Row],[Customer Age]],AgeGroupMapping!$A$2:$C$5,3,TRUE)</f>
        <v>Senior</v>
      </c>
      <c r="P5161" t="str">
        <f>IF(ecommerce_customer_data_custom_[[#This Row],[Returns]]=1,"Returned","Not Returned")</f>
        <v>Not Returned</v>
      </c>
      <c r="Q5161" t="str">
        <f>_xlfn.XLOOKUP(ecommerce_customer_data_custom_[[#This Row],[Payment Method]],PaymentMapping!$A$2:$A$11,PaymentMapping!$B$2:$B$11,"Other")</f>
        <v>Wallet/UPI</v>
      </c>
    </row>
    <row r="5162" spans="1:17" x14ac:dyDescent="0.3">
      <c r="A5162">
        <v>49331</v>
      </c>
      <c r="B5162" s="14">
        <v>44032.423576388886</v>
      </c>
      <c r="C5162" t="s">
        <v>11</v>
      </c>
      <c r="D5162">
        <v>222</v>
      </c>
      <c r="E5162">
        <v>2</v>
      </c>
      <c r="F5162">
        <v>2488</v>
      </c>
      <c r="G5162" t="s">
        <v>15</v>
      </c>
      <c r="H5162">
        <v>66</v>
      </c>
      <c r="I5162">
        <v>0</v>
      </c>
      <c r="J5162" t="s">
        <v>17</v>
      </c>
      <c r="K5162">
        <v>0</v>
      </c>
      <c r="L5162">
        <f>YEAR(ecommerce_customer_data_custom_[[#This Row],[Purchase Date]])</f>
        <v>2020</v>
      </c>
      <c r="M5162">
        <f>MONTH(ecommerce_customer_data_custom_[[#This Row],[Purchase Date]])</f>
        <v>7</v>
      </c>
      <c r="N5162" t="str">
        <f>TEXT(ecommerce_customer_data_custom_[[#This Row],[Purchase Date]],"mmmm")</f>
        <v>July</v>
      </c>
      <c r="O5162" t="str">
        <f>VLOOKUP(ecommerce_customer_data_custom_[[#This Row],[Customer Age]],AgeGroupMapping!$A$2:$C$5,3,TRUE)</f>
        <v>Senior</v>
      </c>
      <c r="P5162" t="str">
        <f>IF(ecommerce_customer_data_custom_[[#This Row],[Returns]]=1,"Returned","Not Returned")</f>
        <v>Not Returned</v>
      </c>
      <c r="Q5162" t="str">
        <f>_xlfn.XLOOKUP(ecommerce_customer_data_custom_[[#This Row],[Payment Method]],PaymentMapping!$A$2:$A$11,PaymentMapping!$B$2:$B$11,"Other")</f>
        <v>Wallet/UPI</v>
      </c>
    </row>
    <row r="5163" spans="1:17" x14ac:dyDescent="0.3">
      <c r="A5163">
        <v>49331</v>
      </c>
      <c r="B5163" s="14">
        <v>45163.25472222222</v>
      </c>
      <c r="C5163" t="s">
        <v>18</v>
      </c>
      <c r="D5163">
        <v>421</v>
      </c>
      <c r="E5163">
        <v>4</v>
      </c>
      <c r="F5163">
        <v>622</v>
      </c>
      <c r="G5163" t="s">
        <v>12</v>
      </c>
      <c r="H5163">
        <v>66</v>
      </c>
      <c r="I5163">
        <v>1</v>
      </c>
      <c r="J5163" t="s">
        <v>17</v>
      </c>
      <c r="K5163">
        <v>0</v>
      </c>
      <c r="L5163">
        <f>YEAR(ecommerce_customer_data_custom_[[#This Row],[Purchase Date]])</f>
        <v>2023</v>
      </c>
      <c r="M5163">
        <f>MONTH(ecommerce_customer_data_custom_[[#This Row],[Purchase Date]])</f>
        <v>8</v>
      </c>
      <c r="N5163" t="str">
        <f>TEXT(ecommerce_customer_data_custom_[[#This Row],[Purchase Date]],"mmmm")</f>
        <v>August</v>
      </c>
      <c r="O5163" t="str">
        <f>VLOOKUP(ecommerce_customer_data_custom_[[#This Row],[Customer Age]],AgeGroupMapping!$A$2:$C$5,3,TRUE)</f>
        <v>Senior</v>
      </c>
      <c r="P5163" t="str">
        <f>IF(ecommerce_customer_data_custom_[[#This Row],[Returns]]=1,"Returned","Not Returned")</f>
        <v>Returned</v>
      </c>
      <c r="Q5163" t="str">
        <f>_xlfn.XLOOKUP(ecommerce_customer_data_custom_[[#This Row],[Payment Method]],PaymentMapping!$A$2:$A$11,PaymentMapping!$B$2:$B$11,"Other")</f>
        <v>Card</v>
      </c>
    </row>
    <row r="5164" spans="1:17" x14ac:dyDescent="0.3">
      <c r="A5164">
        <v>49331</v>
      </c>
      <c r="B5164" s="14">
        <v>44692.148738425924</v>
      </c>
      <c r="C5164" t="s">
        <v>14</v>
      </c>
      <c r="D5164">
        <v>70</v>
      </c>
      <c r="E5164">
        <v>5</v>
      </c>
      <c r="F5164">
        <v>4238</v>
      </c>
      <c r="G5164" t="s">
        <v>12</v>
      </c>
      <c r="H5164">
        <v>66</v>
      </c>
      <c r="I5164">
        <v>0</v>
      </c>
      <c r="J5164" t="s">
        <v>17</v>
      </c>
      <c r="K5164">
        <v>0</v>
      </c>
      <c r="L5164">
        <f>YEAR(ecommerce_customer_data_custom_[[#This Row],[Purchase Date]])</f>
        <v>2022</v>
      </c>
      <c r="M5164">
        <f>MONTH(ecommerce_customer_data_custom_[[#This Row],[Purchase Date]])</f>
        <v>5</v>
      </c>
      <c r="N5164" t="str">
        <f>TEXT(ecommerce_customer_data_custom_[[#This Row],[Purchase Date]],"mmmm")</f>
        <v>May</v>
      </c>
      <c r="O5164" t="str">
        <f>VLOOKUP(ecommerce_customer_data_custom_[[#This Row],[Customer Age]],AgeGroupMapping!$A$2:$C$5,3,TRUE)</f>
        <v>Senior</v>
      </c>
      <c r="P5164" t="str">
        <f>IF(ecommerce_customer_data_custom_[[#This Row],[Returns]]=1,"Returned","Not Returned")</f>
        <v>Not Returned</v>
      </c>
      <c r="Q5164" t="str">
        <f>_xlfn.XLOOKUP(ecommerce_customer_data_custom_[[#This Row],[Payment Method]],PaymentMapping!$A$2:$A$11,PaymentMapping!$B$2:$B$11,"Other")</f>
        <v>Card</v>
      </c>
    </row>
    <row r="5165" spans="1:17" x14ac:dyDescent="0.3">
      <c r="A5165">
        <v>49331</v>
      </c>
      <c r="B5165" s="14">
        <v>44503.428124999999</v>
      </c>
      <c r="C5165" t="s">
        <v>16</v>
      </c>
      <c r="D5165">
        <v>432</v>
      </c>
      <c r="E5165">
        <v>5</v>
      </c>
      <c r="F5165">
        <v>2310</v>
      </c>
      <c r="G5165" t="s">
        <v>12</v>
      </c>
      <c r="H5165">
        <v>66</v>
      </c>
      <c r="I5165">
        <v>0</v>
      </c>
      <c r="J5165" t="s">
        <v>17</v>
      </c>
      <c r="K5165">
        <v>0</v>
      </c>
      <c r="L5165">
        <f>YEAR(ecommerce_customer_data_custom_[[#This Row],[Purchase Date]])</f>
        <v>2021</v>
      </c>
      <c r="M5165">
        <f>MONTH(ecommerce_customer_data_custom_[[#This Row],[Purchase Date]])</f>
        <v>11</v>
      </c>
      <c r="N5165" t="str">
        <f>TEXT(ecommerce_customer_data_custom_[[#This Row],[Purchase Date]],"mmmm")</f>
        <v>November</v>
      </c>
      <c r="O5165" t="str">
        <f>VLOOKUP(ecommerce_customer_data_custom_[[#This Row],[Customer Age]],AgeGroupMapping!$A$2:$C$5,3,TRUE)</f>
        <v>Senior</v>
      </c>
      <c r="P5165" t="str">
        <f>IF(ecommerce_customer_data_custom_[[#This Row],[Returns]]=1,"Returned","Not Returned")</f>
        <v>Not Returned</v>
      </c>
      <c r="Q5165" t="str">
        <f>_xlfn.XLOOKUP(ecommerce_customer_data_custom_[[#This Row],[Payment Method]],PaymentMapping!$A$2:$A$11,PaymentMapping!$B$2:$B$11,"Other")</f>
        <v>Card</v>
      </c>
    </row>
    <row r="5166" spans="1:17" x14ac:dyDescent="0.3">
      <c r="A5166">
        <v>49331</v>
      </c>
      <c r="B5166" s="14">
        <v>44163.806840277779</v>
      </c>
      <c r="C5166" t="s">
        <v>16</v>
      </c>
      <c r="D5166">
        <v>216</v>
      </c>
      <c r="E5166">
        <v>5</v>
      </c>
      <c r="F5166">
        <v>4689</v>
      </c>
      <c r="G5166" t="s">
        <v>12</v>
      </c>
      <c r="H5166">
        <v>66</v>
      </c>
      <c r="I5166">
        <v>0</v>
      </c>
      <c r="J5166" t="s">
        <v>17</v>
      </c>
      <c r="K5166">
        <v>0</v>
      </c>
      <c r="L5166">
        <f>YEAR(ecommerce_customer_data_custom_[[#This Row],[Purchase Date]])</f>
        <v>2020</v>
      </c>
      <c r="M5166">
        <f>MONTH(ecommerce_customer_data_custom_[[#This Row],[Purchase Date]])</f>
        <v>11</v>
      </c>
      <c r="N5166" t="str">
        <f>TEXT(ecommerce_customer_data_custom_[[#This Row],[Purchase Date]],"mmmm")</f>
        <v>November</v>
      </c>
      <c r="O5166" t="str">
        <f>VLOOKUP(ecommerce_customer_data_custom_[[#This Row],[Customer Age]],AgeGroupMapping!$A$2:$C$5,3,TRUE)</f>
        <v>Senior</v>
      </c>
      <c r="P5166" t="str">
        <f>IF(ecommerce_customer_data_custom_[[#This Row],[Returns]]=1,"Returned","Not Returned")</f>
        <v>Not Returned</v>
      </c>
      <c r="Q5166" t="str">
        <f>_xlfn.XLOOKUP(ecommerce_customer_data_custom_[[#This Row],[Payment Method]],PaymentMapping!$A$2:$A$11,PaymentMapping!$B$2:$B$11,"Other")</f>
        <v>Card</v>
      </c>
    </row>
    <row r="5167" spans="1:17" x14ac:dyDescent="0.3">
      <c r="A5167">
        <v>29645</v>
      </c>
      <c r="B5167" s="14">
        <v>44920.438171296293</v>
      </c>
      <c r="C5167" t="s">
        <v>11</v>
      </c>
      <c r="D5167">
        <v>337</v>
      </c>
      <c r="E5167">
        <v>1</v>
      </c>
      <c r="F5167">
        <v>210</v>
      </c>
      <c r="G5167" t="s">
        <v>20</v>
      </c>
      <c r="H5167">
        <v>36</v>
      </c>
      <c r="I5167">
        <v>1</v>
      </c>
      <c r="J5167" t="s">
        <v>13</v>
      </c>
      <c r="K5167">
        <v>0</v>
      </c>
      <c r="L5167">
        <f>YEAR(ecommerce_customer_data_custom_[[#This Row],[Purchase Date]])</f>
        <v>2022</v>
      </c>
      <c r="M5167">
        <f>MONTH(ecommerce_customer_data_custom_[[#This Row],[Purchase Date]])</f>
        <v>12</v>
      </c>
      <c r="N5167" t="str">
        <f>TEXT(ecommerce_customer_data_custom_[[#This Row],[Purchase Date]],"mmmm")</f>
        <v>December</v>
      </c>
      <c r="O5167" t="str">
        <f>VLOOKUP(ecommerce_customer_data_custom_[[#This Row],[Customer Age]],AgeGroupMapping!$A$2:$C$5,3,TRUE)</f>
        <v>Adult</v>
      </c>
      <c r="P5167" t="str">
        <f>IF(ecommerce_customer_data_custom_[[#This Row],[Returns]]=1,"Returned","Not Returned")</f>
        <v>Returned</v>
      </c>
      <c r="Q5167" t="str">
        <f>_xlfn.XLOOKUP(ecommerce_customer_data_custom_[[#This Row],[Payment Method]],PaymentMapping!$A$2:$A$11,PaymentMapping!$B$2:$B$11,"Other")</f>
        <v>Other</v>
      </c>
    </row>
    <row r="5168" spans="1:17" x14ac:dyDescent="0.3">
      <c r="A5168">
        <v>29645</v>
      </c>
      <c r="B5168" s="14">
        <v>44180.153229166666</v>
      </c>
      <c r="C5168" t="s">
        <v>16</v>
      </c>
      <c r="D5168">
        <v>457</v>
      </c>
      <c r="E5168">
        <v>2</v>
      </c>
      <c r="F5168">
        <v>4822</v>
      </c>
      <c r="G5168" t="s">
        <v>19</v>
      </c>
      <c r="H5168">
        <v>36</v>
      </c>
      <c r="I5168">
        <v>1</v>
      </c>
      <c r="J5168" t="s">
        <v>13</v>
      </c>
      <c r="K5168">
        <v>0</v>
      </c>
      <c r="L5168">
        <f>YEAR(ecommerce_customer_data_custom_[[#This Row],[Purchase Date]])</f>
        <v>2020</v>
      </c>
      <c r="M5168">
        <f>MONTH(ecommerce_customer_data_custom_[[#This Row],[Purchase Date]])</f>
        <v>12</v>
      </c>
      <c r="N5168" t="str">
        <f>TEXT(ecommerce_customer_data_custom_[[#This Row],[Purchase Date]],"mmmm")</f>
        <v>December</v>
      </c>
      <c r="O5168" t="str">
        <f>VLOOKUP(ecommerce_customer_data_custom_[[#This Row],[Customer Age]],AgeGroupMapping!$A$2:$C$5,3,TRUE)</f>
        <v>Adult</v>
      </c>
      <c r="P5168" t="str">
        <f>IF(ecommerce_customer_data_custom_[[#This Row],[Returns]]=1,"Returned","Not Returned")</f>
        <v>Returned</v>
      </c>
      <c r="Q5168" t="str">
        <f>_xlfn.XLOOKUP(ecommerce_customer_data_custom_[[#This Row],[Payment Method]],PaymentMapping!$A$2:$A$11,PaymentMapping!$B$2:$B$11,"Other")</f>
        <v>Cash</v>
      </c>
    </row>
    <row r="5169" spans="1:17" x14ac:dyDescent="0.3">
      <c r="A5169">
        <v>29645</v>
      </c>
      <c r="B5169" s="14">
        <v>44801.339247685188</v>
      </c>
      <c r="C5169" t="s">
        <v>14</v>
      </c>
      <c r="D5169">
        <v>434</v>
      </c>
      <c r="E5169">
        <v>5</v>
      </c>
      <c r="F5169">
        <v>822</v>
      </c>
      <c r="G5169" t="s">
        <v>15</v>
      </c>
      <c r="H5169">
        <v>36</v>
      </c>
      <c r="I5169">
        <v>1</v>
      </c>
      <c r="J5169" t="s">
        <v>13</v>
      </c>
      <c r="K5169">
        <v>0</v>
      </c>
      <c r="L5169">
        <f>YEAR(ecommerce_customer_data_custom_[[#This Row],[Purchase Date]])</f>
        <v>2022</v>
      </c>
      <c r="M5169">
        <f>MONTH(ecommerce_customer_data_custom_[[#This Row],[Purchase Date]])</f>
        <v>8</v>
      </c>
      <c r="N5169" t="str">
        <f>TEXT(ecommerce_customer_data_custom_[[#This Row],[Purchase Date]],"mmmm")</f>
        <v>August</v>
      </c>
      <c r="O5169" t="str">
        <f>VLOOKUP(ecommerce_customer_data_custom_[[#This Row],[Customer Age]],AgeGroupMapping!$A$2:$C$5,3,TRUE)</f>
        <v>Adult</v>
      </c>
      <c r="P5169" t="str">
        <f>IF(ecommerce_customer_data_custom_[[#This Row],[Returns]]=1,"Returned","Not Returned")</f>
        <v>Returned</v>
      </c>
      <c r="Q5169" t="str">
        <f>_xlfn.XLOOKUP(ecommerce_customer_data_custom_[[#This Row],[Payment Method]],PaymentMapping!$A$2:$A$11,PaymentMapping!$B$2:$B$11,"Other")</f>
        <v>Wallet/UPI</v>
      </c>
    </row>
    <row r="5170" spans="1:17" x14ac:dyDescent="0.3">
      <c r="A5170">
        <v>29645</v>
      </c>
      <c r="B5170" s="14">
        <v>45020.864027777781</v>
      </c>
      <c r="C5170" t="s">
        <v>16</v>
      </c>
      <c r="D5170">
        <v>16</v>
      </c>
      <c r="E5170">
        <v>5</v>
      </c>
      <c r="F5170">
        <v>4990</v>
      </c>
      <c r="G5170" t="s">
        <v>12</v>
      </c>
      <c r="H5170">
        <v>36</v>
      </c>
      <c r="I5170">
        <v>1</v>
      </c>
      <c r="J5170" t="s">
        <v>13</v>
      </c>
      <c r="K5170">
        <v>0</v>
      </c>
      <c r="L5170">
        <f>YEAR(ecommerce_customer_data_custom_[[#This Row],[Purchase Date]])</f>
        <v>2023</v>
      </c>
      <c r="M5170">
        <f>MONTH(ecommerce_customer_data_custom_[[#This Row],[Purchase Date]])</f>
        <v>4</v>
      </c>
      <c r="N5170" t="str">
        <f>TEXT(ecommerce_customer_data_custom_[[#This Row],[Purchase Date]],"mmmm")</f>
        <v>April</v>
      </c>
      <c r="O5170" t="str">
        <f>VLOOKUP(ecommerce_customer_data_custom_[[#This Row],[Customer Age]],AgeGroupMapping!$A$2:$C$5,3,TRUE)</f>
        <v>Adult</v>
      </c>
      <c r="P5170" t="str">
        <f>IF(ecommerce_customer_data_custom_[[#This Row],[Returns]]=1,"Returned","Not Returned")</f>
        <v>Returned</v>
      </c>
      <c r="Q5170" t="str">
        <f>_xlfn.XLOOKUP(ecommerce_customer_data_custom_[[#This Row],[Payment Method]],PaymentMapping!$A$2:$A$11,PaymentMapping!$B$2:$B$11,"Other")</f>
        <v>Card</v>
      </c>
    </row>
    <row r="5171" spans="1:17" x14ac:dyDescent="0.3">
      <c r="A5171">
        <v>29645</v>
      </c>
      <c r="B5171" s="14">
        <v>44211.773634259262</v>
      </c>
      <c r="C5171" t="s">
        <v>16</v>
      </c>
      <c r="D5171">
        <v>319</v>
      </c>
      <c r="E5171">
        <v>4</v>
      </c>
      <c r="F5171">
        <v>646</v>
      </c>
      <c r="G5171" t="s">
        <v>15</v>
      </c>
      <c r="H5171">
        <v>36</v>
      </c>
      <c r="I5171">
        <v>0</v>
      </c>
      <c r="J5171" t="s">
        <v>13</v>
      </c>
      <c r="K5171">
        <v>0</v>
      </c>
      <c r="L5171">
        <f>YEAR(ecommerce_customer_data_custom_[[#This Row],[Purchase Date]])</f>
        <v>2021</v>
      </c>
      <c r="M5171">
        <f>MONTH(ecommerce_customer_data_custom_[[#This Row],[Purchase Date]])</f>
        <v>1</v>
      </c>
      <c r="N5171" t="str">
        <f>TEXT(ecommerce_customer_data_custom_[[#This Row],[Purchase Date]],"mmmm")</f>
        <v>January</v>
      </c>
      <c r="O5171" t="str">
        <f>VLOOKUP(ecommerce_customer_data_custom_[[#This Row],[Customer Age]],AgeGroupMapping!$A$2:$C$5,3,TRUE)</f>
        <v>Adult</v>
      </c>
      <c r="P5171" t="str">
        <f>IF(ecommerce_customer_data_custom_[[#This Row],[Returns]]=1,"Returned","Not Returned")</f>
        <v>Not Returned</v>
      </c>
      <c r="Q5171" t="str">
        <f>_xlfn.XLOOKUP(ecommerce_customer_data_custom_[[#This Row],[Payment Method]],PaymentMapping!$A$2:$A$11,PaymentMapping!$B$2:$B$11,"Other")</f>
        <v>Wallet/UPI</v>
      </c>
    </row>
    <row r="5172" spans="1:17" x14ac:dyDescent="0.3">
      <c r="A5172">
        <v>3005</v>
      </c>
      <c r="B5172" s="14">
        <v>44628.978958333333</v>
      </c>
      <c r="C5172" t="s">
        <v>11</v>
      </c>
      <c r="D5172">
        <v>306</v>
      </c>
      <c r="E5172">
        <v>2</v>
      </c>
      <c r="F5172">
        <v>5153</v>
      </c>
      <c r="G5172" t="s">
        <v>15</v>
      </c>
      <c r="H5172">
        <v>45</v>
      </c>
      <c r="I5172">
        <v>0</v>
      </c>
      <c r="J5172" t="s">
        <v>17</v>
      </c>
      <c r="K5172">
        <v>0</v>
      </c>
      <c r="L5172">
        <f>YEAR(ecommerce_customer_data_custom_[[#This Row],[Purchase Date]])</f>
        <v>2022</v>
      </c>
      <c r="M5172">
        <f>MONTH(ecommerce_customer_data_custom_[[#This Row],[Purchase Date]])</f>
        <v>3</v>
      </c>
      <c r="N5172" t="str">
        <f>TEXT(ecommerce_customer_data_custom_[[#This Row],[Purchase Date]],"mmmm")</f>
        <v>March</v>
      </c>
      <c r="O5172" t="str">
        <f>VLOOKUP(ecommerce_customer_data_custom_[[#This Row],[Customer Age]],AgeGroupMapping!$A$2:$C$5,3,TRUE)</f>
        <v>Middle-Aged</v>
      </c>
      <c r="P5172" t="str">
        <f>IF(ecommerce_customer_data_custom_[[#This Row],[Returns]]=1,"Returned","Not Returned")</f>
        <v>Not Returned</v>
      </c>
      <c r="Q5172" t="str">
        <f>_xlfn.XLOOKUP(ecommerce_customer_data_custom_[[#This Row],[Payment Method]],PaymentMapping!$A$2:$A$11,PaymentMapping!$B$2:$B$11,"Other")</f>
        <v>Wallet/UPI</v>
      </c>
    </row>
    <row r="5173" spans="1:17" x14ac:dyDescent="0.3">
      <c r="A5173">
        <v>3005</v>
      </c>
      <c r="B5173" s="14">
        <v>44469.812569444446</v>
      </c>
      <c r="C5173" t="s">
        <v>11</v>
      </c>
      <c r="D5173">
        <v>175</v>
      </c>
      <c r="E5173">
        <v>1</v>
      </c>
      <c r="F5173">
        <v>1183</v>
      </c>
      <c r="G5173" t="s">
        <v>12</v>
      </c>
      <c r="H5173">
        <v>45</v>
      </c>
      <c r="I5173">
        <v>1</v>
      </c>
      <c r="J5173" t="s">
        <v>17</v>
      </c>
      <c r="K5173">
        <v>0</v>
      </c>
      <c r="L5173">
        <f>YEAR(ecommerce_customer_data_custom_[[#This Row],[Purchase Date]])</f>
        <v>2021</v>
      </c>
      <c r="M5173">
        <f>MONTH(ecommerce_customer_data_custom_[[#This Row],[Purchase Date]])</f>
        <v>9</v>
      </c>
      <c r="N5173" t="str">
        <f>TEXT(ecommerce_customer_data_custom_[[#This Row],[Purchase Date]],"mmmm")</f>
        <v>September</v>
      </c>
      <c r="O5173" t="str">
        <f>VLOOKUP(ecommerce_customer_data_custom_[[#This Row],[Customer Age]],AgeGroupMapping!$A$2:$C$5,3,TRUE)</f>
        <v>Middle-Aged</v>
      </c>
      <c r="P5173" t="str">
        <f>IF(ecommerce_customer_data_custom_[[#This Row],[Returns]]=1,"Returned","Not Returned")</f>
        <v>Returned</v>
      </c>
      <c r="Q5173" t="str">
        <f>_xlfn.XLOOKUP(ecommerce_customer_data_custom_[[#This Row],[Payment Method]],PaymentMapping!$A$2:$A$11,PaymentMapping!$B$2:$B$11,"Other")</f>
        <v>Card</v>
      </c>
    </row>
    <row r="5174" spans="1:17" x14ac:dyDescent="0.3">
      <c r="A5174">
        <v>3005</v>
      </c>
      <c r="B5174" s="14">
        <v>44585.616747685184</v>
      </c>
      <c r="C5174" t="s">
        <v>18</v>
      </c>
      <c r="D5174">
        <v>155</v>
      </c>
      <c r="E5174">
        <v>4</v>
      </c>
      <c r="F5174">
        <v>2084</v>
      </c>
      <c r="G5174" t="s">
        <v>15</v>
      </c>
      <c r="H5174">
        <v>45</v>
      </c>
      <c r="I5174">
        <v>1</v>
      </c>
      <c r="J5174" t="s">
        <v>17</v>
      </c>
      <c r="K5174">
        <v>0</v>
      </c>
      <c r="L5174">
        <f>YEAR(ecommerce_customer_data_custom_[[#This Row],[Purchase Date]])</f>
        <v>2022</v>
      </c>
      <c r="M5174">
        <f>MONTH(ecommerce_customer_data_custom_[[#This Row],[Purchase Date]])</f>
        <v>1</v>
      </c>
      <c r="N5174" t="str">
        <f>TEXT(ecommerce_customer_data_custom_[[#This Row],[Purchase Date]],"mmmm")</f>
        <v>January</v>
      </c>
      <c r="O5174" t="str">
        <f>VLOOKUP(ecommerce_customer_data_custom_[[#This Row],[Customer Age]],AgeGroupMapping!$A$2:$C$5,3,TRUE)</f>
        <v>Middle-Aged</v>
      </c>
      <c r="P5174" t="str">
        <f>IF(ecommerce_customer_data_custom_[[#This Row],[Returns]]=1,"Returned","Not Returned")</f>
        <v>Returned</v>
      </c>
      <c r="Q5174" t="str">
        <f>_xlfn.XLOOKUP(ecommerce_customer_data_custom_[[#This Row],[Payment Method]],PaymentMapping!$A$2:$A$11,PaymentMapping!$B$2:$B$11,"Other")</f>
        <v>Wallet/UPI</v>
      </c>
    </row>
    <row r="5175" spans="1:17" x14ac:dyDescent="0.3">
      <c r="A5175">
        <v>3005</v>
      </c>
      <c r="B5175" s="14">
        <v>44998.522638888891</v>
      </c>
      <c r="C5175" t="s">
        <v>16</v>
      </c>
      <c r="D5175">
        <v>280</v>
      </c>
      <c r="E5175">
        <v>4</v>
      </c>
      <c r="F5175">
        <v>2628</v>
      </c>
      <c r="G5175" t="s">
        <v>15</v>
      </c>
      <c r="H5175">
        <v>45</v>
      </c>
      <c r="I5175">
        <v>1</v>
      </c>
      <c r="J5175" t="s">
        <v>17</v>
      </c>
      <c r="K5175">
        <v>0</v>
      </c>
      <c r="L5175">
        <f>YEAR(ecommerce_customer_data_custom_[[#This Row],[Purchase Date]])</f>
        <v>2023</v>
      </c>
      <c r="M5175">
        <f>MONTH(ecommerce_customer_data_custom_[[#This Row],[Purchase Date]])</f>
        <v>3</v>
      </c>
      <c r="N5175" t="str">
        <f>TEXT(ecommerce_customer_data_custom_[[#This Row],[Purchase Date]],"mmmm")</f>
        <v>March</v>
      </c>
      <c r="O5175" t="str">
        <f>VLOOKUP(ecommerce_customer_data_custom_[[#This Row],[Customer Age]],AgeGroupMapping!$A$2:$C$5,3,TRUE)</f>
        <v>Middle-Aged</v>
      </c>
      <c r="P5175" t="str">
        <f>IF(ecommerce_customer_data_custom_[[#This Row],[Returns]]=1,"Returned","Not Returned")</f>
        <v>Returned</v>
      </c>
      <c r="Q5175" t="str">
        <f>_xlfn.XLOOKUP(ecommerce_customer_data_custom_[[#This Row],[Payment Method]],PaymentMapping!$A$2:$A$11,PaymentMapping!$B$2:$B$11,"Other")</f>
        <v>Wallet/UPI</v>
      </c>
    </row>
    <row r="5176" spans="1:17" x14ac:dyDescent="0.3">
      <c r="A5176">
        <v>29647</v>
      </c>
      <c r="B5176" s="14">
        <v>44303.579780092594</v>
      </c>
      <c r="C5176" t="s">
        <v>14</v>
      </c>
      <c r="D5176">
        <v>138</v>
      </c>
      <c r="E5176">
        <v>4</v>
      </c>
      <c r="F5176">
        <v>4019</v>
      </c>
      <c r="G5176" t="s">
        <v>12</v>
      </c>
      <c r="H5176">
        <v>59</v>
      </c>
      <c r="I5176">
        <v>0</v>
      </c>
      <c r="J5176" t="s">
        <v>13</v>
      </c>
      <c r="K5176">
        <v>0</v>
      </c>
      <c r="L5176">
        <f>YEAR(ecommerce_customer_data_custom_[[#This Row],[Purchase Date]])</f>
        <v>2021</v>
      </c>
      <c r="M5176">
        <f>MONTH(ecommerce_customer_data_custom_[[#This Row],[Purchase Date]])</f>
        <v>4</v>
      </c>
      <c r="N5176" t="str">
        <f>TEXT(ecommerce_customer_data_custom_[[#This Row],[Purchase Date]],"mmmm")</f>
        <v>April</v>
      </c>
      <c r="O5176" t="str">
        <f>VLOOKUP(ecommerce_customer_data_custom_[[#This Row],[Customer Age]],AgeGroupMapping!$A$2:$C$5,3,TRUE)</f>
        <v>Middle-Aged</v>
      </c>
      <c r="P5176" t="str">
        <f>IF(ecommerce_customer_data_custom_[[#This Row],[Returns]]=1,"Returned","Not Returned")</f>
        <v>Not Returned</v>
      </c>
      <c r="Q5176" t="str">
        <f>_xlfn.XLOOKUP(ecommerce_customer_data_custom_[[#This Row],[Payment Method]],PaymentMapping!$A$2:$A$11,PaymentMapping!$B$2:$B$11,"Other")</f>
        <v>Card</v>
      </c>
    </row>
    <row r="5177" spans="1:17" x14ac:dyDescent="0.3">
      <c r="A5177">
        <v>29647</v>
      </c>
      <c r="B5177" s="14">
        <v>45007.879131944443</v>
      </c>
      <c r="C5177" t="s">
        <v>16</v>
      </c>
      <c r="D5177">
        <v>218</v>
      </c>
      <c r="E5177">
        <v>4</v>
      </c>
      <c r="F5177">
        <v>4747</v>
      </c>
      <c r="G5177" t="s">
        <v>15</v>
      </c>
      <c r="H5177">
        <v>59</v>
      </c>
      <c r="I5177">
        <v>1</v>
      </c>
      <c r="J5177" t="s">
        <v>13</v>
      </c>
      <c r="K5177">
        <v>0</v>
      </c>
      <c r="L5177">
        <f>YEAR(ecommerce_customer_data_custom_[[#This Row],[Purchase Date]])</f>
        <v>2023</v>
      </c>
      <c r="M5177">
        <f>MONTH(ecommerce_customer_data_custom_[[#This Row],[Purchase Date]])</f>
        <v>3</v>
      </c>
      <c r="N5177" t="str">
        <f>TEXT(ecommerce_customer_data_custom_[[#This Row],[Purchase Date]],"mmmm")</f>
        <v>March</v>
      </c>
      <c r="O5177" t="str">
        <f>VLOOKUP(ecommerce_customer_data_custom_[[#This Row],[Customer Age]],AgeGroupMapping!$A$2:$C$5,3,TRUE)</f>
        <v>Middle-Aged</v>
      </c>
      <c r="P5177" t="str">
        <f>IF(ecommerce_customer_data_custom_[[#This Row],[Returns]]=1,"Returned","Not Returned")</f>
        <v>Returned</v>
      </c>
      <c r="Q5177" t="str">
        <f>_xlfn.XLOOKUP(ecommerce_customer_data_custom_[[#This Row],[Payment Method]],PaymentMapping!$A$2:$A$11,PaymentMapping!$B$2:$B$11,"Other")</f>
        <v>Wallet/UPI</v>
      </c>
    </row>
    <row r="5178" spans="1:17" x14ac:dyDescent="0.3">
      <c r="A5178">
        <v>29647</v>
      </c>
      <c r="B5178" s="14">
        <v>44117.825428240743</v>
      </c>
      <c r="C5178" t="s">
        <v>14</v>
      </c>
      <c r="D5178">
        <v>103</v>
      </c>
      <c r="E5178">
        <v>4</v>
      </c>
      <c r="F5178">
        <v>3131</v>
      </c>
      <c r="G5178" t="s">
        <v>19</v>
      </c>
      <c r="H5178">
        <v>59</v>
      </c>
      <c r="I5178">
        <v>0</v>
      </c>
      <c r="J5178" t="s">
        <v>13</v>
      </c>
      <c r="K5178">
        <v>0</v>
      </c>
      <c r="L5178">
        <f>YEAR(ecommerce_customer_data_custom_[[#This Row],[Purchase Date]])</f>
        <v>2020</v>
      </c>
      <c r="M5178">
        <f>MONTH(ecommerce_customer_data_custom_[[#This Row],[Purchase Date]])</f>
        <v>10</v>
      </c>
      <c r="N5178" t="str">
        <f>TEXT(ecommerce_customer_data_custom_[[#This Row],[Purchase Date]],"mmmm")</f>
        <v>October</v>
      </c>
      <c r="O5178" t="str">
        <f>VLOOKUP(ecommerce_customer_data_custom_[[#This Row],[Customer Age]],AgeGroupMapping!$A$2:$C$5,3,TRUE)</f>
        <v>Middle-Aged</v>
      </c>
      <c r="P5178" t="str">
        <f>IF(ecommerce_customer_data_custom_[[#This Row],[Returns]]=1,"Returned","Not Returned")</f>
        <v>Not Returned</v>
      </c>
      <c r="Q5178" t="str">
        <f>_xlfn.XLOOKUP(ecommerce_customer_data_custom_[[#This Row],[Payment Method]],PaymentMapping!$A$2:$A$11,PaymentMapping!$B$2:$B$11,"Other")</f>
        <v>Cash</v>
      </c>
    </row>
    <row r="5179" spans="1:17" x14ac:dyDescent="0.3">
      <c r="A5179">
        <v>29647</v>
      </c>
      <c r="B5179" s="14">
        <v>44408.036747685182</v>
      </c>
      <c r="C5179" t="s">
        <v>14</v>
      </c>
      <c r="D5179">
        <v>246</v>
      </c>
      <c r="E5179">
        <v>2</v>
      </c>
      <c r="F5179">
        <v>2169</v>
      </c>
      <c r="G5179" t="s">
        <v>19</v>
      </c>
      <c r="H5179">
        <v>59</v>
      </c>
      <c r="I5179">
        <v>1</v>
      </c>
      <c r="J5179" t="s">
        <v>13</v>
      </c>
      <c r="K5179">
        <v>0</v>
      </c>
      <c r="L5179">
        <f>YEAR(ecommerce_customer_data_custom_[[#This Row],[Purchase Date]])</f>
        <v>2021</v>
      </c>
      <c r="M5179">
        <f>MONTH(ecommerce_customer_data_custom_[[#This Row],[Purchase Date]])</f>
        <v>7</v>
      </c>
      <c r="N5179" t="str">
        <f>TEXT(ecommerce_customer_data_custom_[[#This Row],[Purchase Date]],"mmmm")</f>
        <v>July</v>
      </c>
      <c r="O5179" t="str">
        <f>VLOOKUP(ecommerce_customer_data_custom_[[#This Row],[Customer Age]],AgeGroupMapping!$A$2:$C$5,3,TRUE)</f>
        <v>Middle-Aged</v>
      </c>
      <c r="P5179" t="str">
        <f>IF(ecommerce_customer_data_custom_[[#This Row],[Returns]]=1,"Returned","Not Returned")</f>
        <v>Returned</v>
      </c>
      <c r="Q5179" t="str">
        <f>_xlfn.XLOOKUP(ecommerce_customer_data_custom_[[#This Row],[Payment Method]],PaymentMapping!$A$2:$A$11,PaymentMapping!$B$2:$B$11,"Other")</f>
        <v>Cash</v>
      </c>
    </row>
    <row r="5180" spans="1:17" x14ac:dyDescent="0.3">
      <c r="A5180">
        <v>31830</v>
      </c>
      <c r="B5180" s="14">
        <v>43981.146180555559</v>
      </c>
      <c r="C5180" t="s">
        <v>11</v>
      </c>
      <c r="D5180">
        <v>54</v>
      </c>
      <c r="E5180">
        <v>1</v>
      </c>
      <c r="F5180">
        <v>4207</v>
      </c>
      <c r="G5180" t="s">
        <v>12</v>
      </c>
      <c r="H5180">
        <v>54</v>
      </c>
      <c r="I5180">
        <v>0</v>
      </c>
      <c r="J5180" t="s">
        <v>13</v>
      </c>
      <c r="K5180">
        <v>1</v>
      </c>
      <c r="L5180">
        <f>YEAR(ecommerce_customer_data_custom_[[#This Row],[Purchase Date]])</f>
        <v>2020</v>
      </c>
      <c r="M5180">
        <f>MONTH(ecommerce_customer_data_custom_[[#This Row],[Purchase Date]])</f>
        <v>5</v>
      </c>
      <c r="N5180" t="str">
        <f>TEXT(ecommerce_customer_data_custom_[[#This Row],[Purchase Date]],"mmmm")</f>
        <v>May</v>
      </c>
      <c r="O5180" t="str">
        <f>VLOOKUP(ecommerce_customer_data_custom_[[#This Row],[Customer Age]],AgeGroupMapping!$A$2:$C$5,3,TRUE)</f>
        <v>Middle-Aged</v>
      </c>
      <c r="P5180" t="str">
        <f>IF(ecommerce_customer_data_custom_[[#This Row],[Returns]]=1,"Returned","Not Returned")</f>
        <v>Not Returned</v>
      </c>
      <c r="Q5180" t="str">
        <f>_xlfn.XLOOKUP(ecommerce_customer_data_custom_[[#This Row],[Payment Method]],PaymentMapping!$A$2:$A$11,PaymentMapping!$B$2:$B$11,"Other")</f>
        <v>Card</v>
      </c>
    </row>
    <row r="5181" spans="1:17" x14ac:dyDescent="0.3">
      <c r="A5181">
        <v>31830</v>
      </c>
      <c r="B5181" s="14">
        <v>44705.903969907406</v>
      </c>
      <c r="C5181" t="s">
        <v>16</v>
      </c>
      <c r="D5181">
        <v>254</v>
      </c>
      <c r="E5181">
        <v>3</v>
      </c>
      <c r="F5181">
        <v>4220</v>
      </c>
      <c r="G5181" t="s">
        <v>12</v>
      </c>
      <c r="H5181">
        <v>54</v>
      </c>
      <c r="I5181">
        <v>1</v>
      </c>
      <c r="J5181" t="s">
        <v>13</v>
      </c>
      <c r="K5181">
        <v>1</v>
      </c>
      <c r="L5181">
        <f>YEAR(ecommerce_customer_data_custom_[[#This Row],[Purchase Date]])</f>
        <v>2022</v>
      </c>
      <c r="M5181">
        <f>MONTH(ecommerce_customer_data_custom_[[#This Row],[Purchase Date]])</f>
        <v>5</v>
      </c>
      <c r="N5181" t="str">
        <f>TEXT(ecommerce_customer_data_custom_[[#This Row],[Purchase Date]],"mmmm")</f>
        <v>May</v>
      </c>
      <c r="O5181" t="str">
        <f>VLOOKUP(ecommerce_customer_data_custom_[[#This Row],[Customer Age]],AgeGroupMapping!$A$2:$C$5,3,TRUE)</f>
        <v>Middle-Aged</v>
      </c>
      <c r="P5181" t="str">
        <f>IF(ecommerce_customer_data_custom_[[#This Row],[Returns]]=1,"Returned","Not Returned")</f>
        <v>Returned</v>
      </c>
      <c r="Q5181" t="str">
        <f>_xlfn.XLOOKUP(ecommerce_customer_data_custom_[[#This Row],[Payment Method]],PaymentMapping!$A$2:$A$11,PaymentMapping!$B$2:$B$11,"Other")</f>
        <v>Card</v>
      </c>
    </row>
    <row r="5182" spans="1:17" x14ac:dyDescent="0.3">
      <c r="A5182">
        <v>31830</v>
      </c>
      <c r="B5182" s="14">
        <v>44745.075208333335</v>
      </c>
      <c r="C5182" t="s">
        <v>11</v>
      </c>
      <c r="D5182">
        <v>479</v>
      </c>
      <c r="E5182">
        <v>2</v>
      </c>
      <c r="F5182">
        <v>4043</v>
      </c>
      <c r="G5182" t="s">
        <v>19</v>
      </c>
      <c r="H5182">
        <v>54</v>
      </c>
      <c r="I5182">
        <v>1</v>
      </c>
      <c r="J5182" t="s">
        <v>13</v>
      </c>
      <c r="K5182">
        <v>1</v>
      </c>
      <c r="L5182">
        <f>YEAR(ecommerce_customer_data_custom_[[#This Row],[Purchase Date]])</f>
        <v>2022</v>
      </c>
      <c r="M5182">
        <f>MONTH(ecommerce_customer_data_custom_[[#This Row],[Purchase Date]])</f>
        <v>7</v>
      </c>
      <c r="N5182" t="str">
        <f>TEXT(ecommerce_customer_data_custom_[[#This Row],[Purchase Date]],"mmmm")</f>
        <v>July</v>
      </c>
      <c r="O5182" t="str">
        <f>VLOOKUP(ecommerce_customer_data_custom_[[#This Row],[Customer Age]],AgeGroupMapping!$A$2:$C$5,3,TRUE)</f>
        <v>Middle-Aged</v>
      </c>
      <c r="P5182" t="str">
        <f>IF(ecommerce_customer_data_custom_[[#This Row],[Returns]]=1,"Returned","Not Returned")</f>
        <v>Returned</v>
      </c>
      <c r="Q5182" t="str">
        <f>_xlfn.XLOOKUP(ecommerce_customer_data_custom_[[#This Row],[Payment Method]],PaymentMapping!$A$2:$A$11,PaymentMapping!$B$2:$B$11,"Other")</f>
        <v>Cash</v>
      </c>
    </row>
    <row r="5183" spans="1:17" x14ac:dyDescent="0.3">
      <c r="A5183">
        <v>31830</v>
      </c>
      <c r="B5183" s="14">
        <v>44822.690509259257</v>
      </c>
      <c r="C5183" t="s">
        <v>14</v>
      </c>
      <c r="D5183">
        <v>420</v>
      </c>
      <c r="E5183">
        <v>3</v>
      </c>
      <c r="F5183">
        <v>2804</v>
      </c>
      <c r="G5183" t="s">
        <v>19</v>
      </c>
      <c r="H5183">
        <v>54</v>
      </c>
      <c r="I5183">
        <v>1</v>
      </c>
      <c r="J5183" t="s">
        <v>13</v>
      </c>
      <c r="K5183">
        <v>1</v>
      </c>
      <c r="L5183">
        <f>YEAR(ecommerce_customer_data_custom_[[#This Row],[Purchase Date]])</f>
        <v>2022</v>
      </c>
      <c r="M5183">
        <f>MONTH(ecommerce_customer_data_custom_[[#This Row],[Purchase Date]])</f>
        <v>9</v>
      </c>
      <c r="N5183" t="str">
        <f>TEXT(ecommerce_customer_data_custom_[[#This Row],[Purchase Date]],"mmmm")</f>
        <v>September</v>
      </c>
      <c r="O5183" t="str">
        <f>VLOOKUP(ecommerce_customer_data_custom_[[#This Row],[Customer Age]],AgeGroupMapping!$A$2:$C$5,3,TRUE)</f>
        <v>Middle-Aged</v>
      </c>
      <c r="P5183" t="str">
        <f>IF(ecommerce_customer_data_custom_[[#This Row],[Returns]]=1,"Returned","Not Returned")</f>
        <v>Returned</v>
      </c>
      <c r="Q5183" t="str">
        <f>_xlfn.XLOOKUP(ecommerce_customer_data_custom_[[#This Row],[Payment Method]],PaymentMapping!$A$2:$A$11,PaymentMapping!$B$2:$B$11,"Other")</f>
        <v>Cash</v>
      </c>
    </row>
    <row r="5184" spans="1:17" x14ac:dyDescent="0.3">
      <c r="A5184">
        <v>31830</v>
      </c>
      <c r="B5184" s="14">
        <v>43922.797199074077</v>
      </c>
      <c r="C5184" t="s">
        <v>16</v>
      </c>
      <c r="D5184">
        <v>135</v>
      </c>
      <c r="E5184">
        <v>2</v>
      </c>
      <c r="F5184">
        <v>4358</v>
      </c>
      <c r="G5184" t="s">
        <v>12</v>
      </c>
      <c r="H5184">
        <v>54</v>
      </c>
      <c r="I5184">
        <v>0</v>
      </c>
      <c r="J5184" t="s">
        <v>13</v>
      </c>
      <c r="K5184">
        <v>1</v>
      </c>
      <c r="L5184">
        <f>YEAR(ecommerce_customer_data_custom_[[#This Row],[Purchase Date]])</f>
        <v>2020</v>
      </c>
      <c r="M5184">
        <f>MONTH(ecommerce_customer_data_custom_[[#This Row],[Purchase Date]])</f>
        <v>4</v>
      </c>
      <c r="N5184" t="str">
        <f>TEXT(ecommerce_customer_data_custom_[[#This Row],[Purchase Date]],"mmmm")</f>
        <v>April</v>
      </c>
      <c r="O5184" t="str">
        <f>VLOOKUP(ecommerce_customer_data_custom_[[#This Row],[Customer Age]],AgeGroupMapping!$A$2:$C$5,3,TRUE)</f>
        <v>Middle-Aged</v>
      </c>
      <c r="P5184" t="str">
        <f>IF(ecommerce_customer_data_custom_[[#This Row],[Returns]]=1,"Returned","Not Returned")</f>
        <v>Not Returned</v>
      </c>
      <c r="Q5184" t="str">
        <f>_xlfn.XLOOKUP(ecommerce_customer_data_custom_[[#This Row],[Payment Method]],PaymentMapping!$A$2:$A$11,PaymentMapping!$B$2:$B$11,"Other")</f>
        <v>Card</v>
      </c>
    </row>
    <row r="5185" spans="1:17" x14ac:dyDescent="0.3">
      <c r="A5185">
        <v>31830</v>
      </c>
      <c r="B5185" s="14">
        <v>44161.674745370372</v>
      </c>
      <c r="C5185" t="s">
        <v>18</v>
      </c>
      <c r="D5185">
        <v>16</v>
      </c>
      <c r="E5185">
        <v>1</v>
      </c>
      <c r="F5185">
        <v>4231</v>
      </c>
      <c r="G5185" t="s">
        <v>12</v>
      </c>
      <c r="H5185">
        <v>54</v>
      </c>
      <c r="I5185">
        <v>0</v>
      </c>
      <c r="J5185" t="s">
        <v>13</v>
      </c>
      <c r="K5185">
        <v>1</v>
      </c>
      <c r="L5185">
        <f>YEAR(ecommerce_customer_data_custom_[[#This Row],[Purchase Date]])</f>
        <v>2020</v>
      </c>
      <c r="M5185">
        <f>MONTH(ecommerce_customer_data_custom_[[#This Row],[Purchase Date]])</f>
        <v>11</v>
      </c>
      <c r="N5185" t="str">
        <f>TEXT(ecommerce_customer_data_custom_[[#This Row],[Purchase Date]],"mmmm")</f>
        <v>November</v>
      </c>
      <c r="O5185" t="str">
        <f>VLOOKUP(ecommerce_customer_data_custom_[[#This Row],[Customer Age]],AgeGroupMapping!$A$2:$C$5,3,TRUE)</f>
        <v>Middle-Aged</v>
      </c>
      <c r="P5185" t="str">
        <f>IF(ecommerce_customer_data_custom_[[#This Row],[Returns]]=1,"Returned","Not Returned")</f>
        <v>Not Returned</v>
      </c>
      <c r="Q5185" t="str">
        <f>_xlfn.XLOOKUP(ecommerce_customer_data_custom_[[#This Row],[Payment Method]],PaymentMapping!$A$2:$A$11,PaymentMapping!$B$2:$B$11,"Other")</f>
        <v>Card</v>
      </c>
    </row>
    <row r="5186" spans="1:17" x14ac:dyDescent="0.3">
      <c r="A5186">
        <v>41983</v>
      </c>
      <c r="B5186" s="14">
        <v>44740.249722222223</v>
      </c>
      <c r="C5186" t="s">
        <v>18</v>
      </c>
      <c r="D5186">
        <v>211</v>
      </c>
      <c r="E5186">
        <v>2</v>
      </c>
      <c r="F5186">
        <v>3158</v>
      </c>
      <c r="G5186" t="s">
        <v>12</v>
      </c>
      <c r="H5186">
        <v>61</v>
      </c>
      <c r="I5186">
        <v>1</v>
      </c>
      <c r="J5186" t="s">
        <v>13</v>
      </c>
      <c r="K5186">
        <v>0</v>
      </c>
      <c r="L5186">
        <f>YEAR(ecommerce_customer_data_custom_[[#This Row],[Purchase Date]])</f>
        <v>2022</v>
      </c>
      <c r="M5186">
        <f>MONTH(ecommerce_customer_data_custom_[[#This Row],[Purchase Date]])</f>
        <v>6</v>
      </c>
      <c r="N5186" t="str">
        <f>TEXT(ecommerce_customer_data_custom_[[#This Row],[Purchase Date]],"mmmm")</f>
        <v>June</v>
      </c>
      <c r="O5186" t="str">
        <f>VLOOKUP(ecommerce_customer_data_custom_[[#This Row],[Customer Age]],AgeGroupMapping!$A$2:$C$5,3,TRUE)</f>
        <v>Senior</v>
      </c>
      <c r="P5186" t="str">
        <f>IF(ecommerce_customer_data_custom_[[#This Row],[Returns]]=1,"Returned","Not Returned")</f>
        <v>Returned</v>
      </c>
      <c r="Q5186" t="str">
        <f>_xlfn.XLOOKUP(ecommerce_customer_data_custom_[[#This Row],[Payment Method]],PaymentMapping!$A$2:$A$11,PaymentMapping!$B$2:$B$11,"Other")</f>
        <v>Card</v>
      </c>
    </row>
    <row r="5187" spans="1:17" x14ac:dyDescent="0.3">
      <c r="A5187">
        <v>41983</v>
      </c>
      <c r="B5187" s="14">
        <v>43951.145231481481</v>
      </c>
      <c r="C5187" t="s">
        <v>16</v>
      </c>
      <c r="D5187">
        <v>146</v>
      </c>
      <c r="E5187">
        <v>1</v>
      </c>
      <c r="F5187">
        <v>2628</v>
      </c>
      <c r="G5187" t="s">
        <v>15</v>
      </c>
      <c r="H5187">
        <v>61</v>
      </c>
      <c r="I5187">
        <v>0</v>
      </c>
      <c r="J5187" t="s">
        <v>13</v>
      </c>
      <c r="K5187">
        <v>0</v>
      </c>
      <c r="L5187">
        <f>YEAR(ecommerce_customer_data_custom_[[#This Row],[Purchase Date]])</f>
        <v>2020</v>
      </c>
      <c r="M5187">
        <f>MONTH(ecommerce_customer_data_custom_[[#This Row],[Purchase Date]])</f>
        <v>4</v>
      </c>
      <c r="N5187" t="str">
        <f>TEXT(ecommerce_customer_data_custom_[[#This Row],[Purchase Date]],"mmmm")</f>
        <v>April</v>
      </c>
      <c r="O5187" t="str">
        <f>VLOOKUP(ecommerce_customer_data_custom_[[#This Row],[Customer Age]],AgeGroupMapping!$A$2:$C$5,3,TRUE)</f>
        <v>Senior</v>
      </c>
      <c r="P5187" t="str">
        <f>IF(ecommerce_customer_data_custom_[[#This Row],[Returns]]=1,"Returned","Not Returned")</f>
        <v>Not Returned</v>
      </c>
      <c r="Q5187" t="str">
        <f>_xlfn.XLOOKUP(ecommerce_customer_data_custom_[[#This Row],[Payment Method]],PaymentMapping!$A$2:$A$11,PaymentMapping!$B$2:$B$11,"Other")</f>
        <v>Wallet/UPI</v>
      </c>
    </row>
    <row r="5188" spans="1:17" x14ac:dyDescent="0.3">
      <c r="A5188">
        <v>41983</v>
      </c>
      <c r="B5188" s="14">
        <v>44663.254942129628</v>
      </c>
      <c r="C5188" t="s">
        <v>18</v>
      </c>
      <c r="D5188">
        <v>40</v>
      </c>
      <c r="E5188">
        <v>3</v>
      </c>
      <c r="F5188">
        <v>1637</v>
      </c>
      <c r="G5188" t="s">
        <v>12</v>
      </c>
      <c r="H5188">
        <v>61</v>
      </c>
      <c r="I5188">
        <v>1</v>
      </c>
      <c r="J5188" t="s">
        <v>13</v>
      </c>
      <c r="K5188">
        <v>0</v>
      </c>
      <c r="L5188">
        <f>YEAR(ecommerce_customer_data_custom_[[#This Row],[Purchase Date]])</f>
        <v>2022</v>
      </c>
      <c r="M5188">
        <f>MONTH(ecommerce_customer_data_custom_[[#This Row],[Purchase Date]])</f>
        <v>4</v>
      </c>
      <c r="N5188" t="str">
        <f>TEXT(ecommerce_customer_data_custom_[[#This Row],[Purchase Date]],"mmmm")</f>
        <v>April</v>
      </c>
      <c r="O5188" t="str">
        <f>VLOOKUP(ecommerce_customer_data_custom_[[#This Row],[Customer Age]],AgeGroupMapping!$A$2:$C$5,3,TRUE)</f>
        <v>Senior</v>
      </c>
      <c r="P5188" t="str">
        <f>IF(ecommerce_customer_data_custom_[[#This Row],[Returns]]=1,"Returned","Not Returned")</f>
        <v>Returned</v>
      </c>
      <c r="Q5188" t="str">
        <f>_xlfn.XLOOKUP(ecommerce_customer_data_custom_[[#This Row],[Payment Method]],PaymentMapping!$A$2:$A$11,PaymentMapping!$B$2:$B$11,"Other")</f>
        <v>Card</v>
      </c>
    </row>
    <row r="5189" spans="1:17" x14ac:dyDescent="0.3">
      <c r="A5189">
        <v>41983</v>
      </c>
      <c r="B5189" s="14">
        <v>44318.701863425929</v>
      </c>
      <c r="C5189" t="s">
        <v>16</v>
      </c>
      <c r="D5189">
        <v>496</v>
      </c>
      <c r="E5189">
        <v>5</v>
      </c>
      <c r="F5189">
        <v>3944</v>
      </c>
      <c r="G5189" t="s">
        <v>12</v>
      </c>
      <c r="H5189">
        <v>61</v>
      </c>
      <c r="I5189">
        <v>1</v>
      </c>
      <c r="J5189" t="s">
        <v>13</v>
      </c>
      <c r="K5189">
        <v>0</v>
      </c>
      <c r="L5189">
        <f>YEAR(ecommerce_customer_data_custom_[[#This Row],[Purchase Date]])</f>
        <v>2021</v>
      </c>
      <c r="M5189">
        <f>MONTH(ecommerce_customer_data_custom_[[#This Row],[Purchase Date]])</f>
        <v>5</v>
      </c>
      <c r="N5189" t="str">
        <f>TEXT(ecommerce_customer_data_custom_[[#This Row],[Purchase Date]],"mmmm")</f>
        <v>May</v>
      </c>
      <c r="O5189" t="str">
        <f>VLOOKUP(ecommerce_customer_data_custom_[[#This Row],[Customer Age]],AgeGroupMapping!$A$2:$C$5,3,TRUE)</f>
        <v>Senior</v>
      </c>
      <c r="P5189" t="str">
        <f>IF(ecommerce_customer_data_custom_[[#This Row],[Returns]]=1,"Returned","Not Returned")</f>
        <v>Returned</v>
      </c>
      <c r="Q5189" t="str">
        <f>_xlfn.XLOOKUP(ecommerce_customer_data_custom_[[#This Row],[Payment Method]],PaymentMapping!$A$2:$A$11,PaymentMapping!$B$2:$B$11,"Other")</f>
        <v>Card</v>
      </c>
    </row>
    <row r="5190" spans="1:17" x14ac:dyDescent="0.3">
      <c r="A5190">
        <v>41983</v>
      </c>
      <c r="B5190" s="14">
        <v>45052.727361111109</v>
      </c>
      <c r="C5190" t="s">
        <v>18</v>
      </c>
      <c r="D5190">
        <v>223</v>
      </c>
      <c r="E5190">
        <v>3</v>
      </c>
      <c r="F5190">
        <v>3298</v>
      </c>
      <c r="G5190" t="s">
        <v>12</v>
      </c>
      <c r="H5190">
        <v>61</v>
      </c>
      <c r="I5190">
        <v>0</v>
      </c>
      <c r="J5190" t="s">
        <v>13</v>
      </c>
      <c r="K5190">
        <v>0</v>
      </c>
      <c r="L5190">
        <f>YEAR(ecommerce_customer_data_custom_[[#This Row],[Purchase Date]])</f>
        <v>2023</v>
      </c>
      <c r="M5190">
        <f>MONTH(ecommerce_customer_data_custom_[[#This Row],[Purchase Date]])</f>
        <v>5</v>
      </c>
      <c r="N5190" t="str">
        <f>TEXT(ecommerce_customer_data_custom_[[#This Row],[Purchase Date]],"mmmm")</f>
        <v>May</v>
      </c>
      <c r="O5190" t="str">
        <f>VLOOKUP(ecommerce_customer_data_custom_[[#This Row],[Customer Age]],AgeGroupMapping!$A$2:$C$5,3,TRUE)</f>
        <v>Senior</v>
      </c>
      <c r="P5190" t="str">
        <f>IF(ecommerce_customer_data_custom_[[#This Row],[Returns]]=1,"Returned","Not Returned")</f>
        <v>Not Returned</v>
      </c>
      <c r="Q5190" t="str">
        <f>_xlfn.XLOOKUP(ecommerce_customer_data_custom_[[#This Row],[Payment Method]],PaymentMapping!$A$2:$A$11,PaymentMapping!$B$2:$B$11,"Other")</f>
        <v>Card</v>
      </c>
    </row>
    <row r="5191" spans="1:17" x14ac:dyDescent="0.3">
      <c r="A5191">
        <v>41983</v>
      </c>
      <c r="B5191" s="14">
        <v>44750.484340277777</v>
      </c>
      <c r="C5191" t="s">
        <v>16</v>
      </c>
      <c r="D5191">
        <v>291</v>
      </c>
      <c r="E5191">
        <v>5</v>
      </c>
      <c r="F5191">
        <v>2839</v>
      </c>
      <c r="G5191" t="s">
        <v>20</v>
      </c>
      <c r="H5191">
        <v>61</v>
      </c>
      <c r="I5191">
        <v>1</v>
      </c>
      <c r="J5191" t="s">
        <v>13</v>
      </c>
      <c r="K5191">
        <v>0</v>
      </c>
      <c r="L5191">
        <f>YEAR(ecommerce_customer_data_custom_[[#This Row],[Purchase Date]])</f>
        <v>2022</v>
      </c>
      <c r="M5191">
        <f>MONTH(ecommerce_customer_data_custom_[[#This Row],[Purchase Date]])</f>
        <v>7</v>
      </c>
      <c r="N5191" t="str">
        <f>TEXT(ecommerce_customer_data_custom_[[#This Row],[Purchase Date]],"mmmm")</f>
        <v>July</v>
      </c>
      <c r="O5191" t="str">
        <f>VLOOKUP(ecommerce_customer_data_custom_[[#This Row],[Customer Age]],AgeGroupMapping!$A$2:$C$5,3,TRUE)</f>
        <v>Senior</v>
      </c>
      <c r="P5191" t="str">
        <f>IF(ecommerce_customer_data_custom_[[#This Row],[Returns]]=1,"Returned","Not Returned")</f>
        <v>Returned</v>
      </c>
      <c r="Q5191" t="str">
        <f>_xlfn.XLOOKUP(ecommerce_customer_data_custom_[[#This Row],[Payment Method]],PaymentMapping!$A$2:$A$11,PaymentMapping!$B$2:$B$11,"Other")</f>
        <v>Other</v>
      </c>
    </row>
    <row r="5192" spans="1:17" x14ac:dyDescent="0.3">
      <c r="A5192">
        <v>33513</v>
      </c>
      <c r="B5192" s="14">
        <v>44426.957418981481</v>
      </c>
      <c r="C5192" t="s">
        <v>18</v>
      </c>
      <c r="D5192">
        <v>421</v>
      </c>
      <c r="E5192">
        <v>2</v>
      </c>
      <c r="F5192">
        <v>4709</v>
      </c>
      <c r="G5192" t="s">
        <v>20</v>
      </c>
      <c r="H5192">
        <v>55</v>
      </c>
      <c r="I5192">
        <v>1</v>
      </c>
      <c r="J5192" t="s">
        <v>13</v>
      </c>
      <c r="K5192">
        <v>1</v>
      </c>
      <c r="L5192">
        <f>YEAR(ecommerce_customer_data_custom_[[#This Row],[Purchase Date]])</f>
        <v>2021</v>
      </c>
      <c r="M5192">
        <f>MONTH(ecommerce_customer_data_custom_[[#This Row],[Purchase Date]])</f>
        <v>8</v>
      </c>
      <c r="N5192" t="str">
        <f>TEXT(ecommerce_customer_data_custom_[[#This Row],[Purchase Date]],"mmmm")</f>
        <v>August</v>
      </c>
      <c r="O5192" t="str">
        <f>VLOOKUP(ecommerce_customer_data_custom_[[#This Row],[Customer Age]],AgeGroupMapping!$A$2:$C$5,3,TRUE)</f>
        <v>Middle-Aged</v>
      </c>
      <c r="P5192" t="str">
        <f>IF(ecommerce_customer_data_custom_[[#This Row],[Returns]]=1,"Returned","Not Returned")</f>
        <v>Returned</v>
      </c>
      <c r="Q5192" t="str">
        <f>_xlfn.XLOOKUP(ecommerce_customer_data_custom_[[#This Row],[Payment Method]],PaymentMapping!$A$2:$A$11,PaymentMapping!$B$2:$B$11,"Other")</f>
        <v>Other</v>
      </c>
    </row>
    <row r="5193" spans="1:17" x14ac:dyDescent="0.3">
      <c r="A5193">
        <v>33513</v>
      </c>
      <c r="B5193" s="14">
        <v>44785.711712962962</v>
      </c>
      <c r="C5193" t="s">
        <v>11</v>
      </c>
      <c r="D5193">
        <v>23</v>
      </c>
      <c r="E5193">
        <v>4</v>
      </c>
      <c r="F5193">
        <v>1142</v>
      </c>
      <c r="G5193" t="s">
        <v>15</v>
      </c>
      <c r="H5193">
        <v>55</v>
      </c>
      <c r="I5193">
        <v>1</v>
      </c>
      <c r="J5193" t="s">
        <v>13</v>
      </c>
      <c r="K5193">
        <v>1</v>
      </c>
      <c r="L5193">
        <f>YEAR(ecommerce_customer_data_custom_[[#This Row],[Purchase Date]])</f>
        <v>2022</v>
      </c>
      <c r="M5193">
        <f>MONTH(ecommerce_customer_data_custom_[[#This Row],[Purchase Date]])</f>
        <v>8</v>
      </c>
      <c r="N5193" t="str">
        <f>TEXT(ecommerce_customer_data_custom_[[#This Row],[Purchase Date]],"mmmm")</f>
        <v>August</v>
      </c>
      <c r="O5193" t="str">
        <f>VLOOKUP(ecommerce_customer_data_custom_[[#This Row],[Customer Age]],AgeGroupMapping!$A$2:$C$5,3,TRUE)</f>
        <v>Middle-Aged</v>
      </c>
      <c r="P5193" t="str">
        <f>IF(ecommerce_customer_data_custom_[[#This Row],[Returns]]=1,"Returned","Not Returned")</f>
        <v>Returned</v>
      </c>
      <c r="Q5193" t="str">
        <f>_xlfn.XLOOKUP(ecommerce_customer_data_custom_[[#This Row],[Payment Method]],PaymentMapping!$A$2:$A$11,PaymentMapping!$B$2:$B$11,"Other")</f>
        <v>Wallet/UPI</v>
      </c>
    </row>
    <row r="5194" spans="1:17" x14ac:dyDescent="0.3">
      <c r="A5194">
        <v>33513</v>
      </c>
      <c r="B5194" s="14">
        <v>45018.858310185184</v>
      </c>
      <c r="C5194" t="s">
        <v>16</v>
      </c>
      <c r="D5194">
        <v>327</v>
      </c>
      <c r="E5194">
        <v>5</v>
      </c>
      <c r="F5194">
        <v>2012</v>
      </c>
      <c r="G5194" t="s">
        <v>12</v>
      </c>
      <c r="H5194">
        <v>55</v>
      </c>
      <c r="I5194">
        <v>0</v>
      </c>
      <c r="J5194" t="s">
        <v>13</v>
      </c>
      <c r="K5194">
        <v>1</v>
      </c>
      <c r="L5194">
        <f>YEAR(ecommerce_customer_data_custom_[[#This Row],[Purchase Date]])</f>
        <v>2023</v>
      </c>
      <c r="M5194">
        <f>MONTH(ecommerce_customer_data_custom_[[#This Row],[Purchase Date]])</f>
        <v>4</v>
      </c>
      <c r="N5194" t="str">
        <f>TEXT(ecommerce_customer_data_custom_[[#This Row],[Purchase Date]],"mmmm")</f>
        <v>April</v>
      </c>
      <c r="O5194" t="str">
        <f>VLOOKUP(ecommerce_customer_data_custom_[[#This Row],[Customer Age]],AgeGroupMapping!$A$2:$C$5,3,TRUE)</f>
        <v>Middle-Aged</v>
      </c>
      <c r="P5194" t="str">
        <f>IF(ecommerce_customer_data_custom_[[#This Row],[Returns]]=1,"Returned","Not Returned")</f>
        <v>Not Returned</v>
      </c>
      <c r="Q5194" t="str">
        <f>_xlfn.XLOOKUP(ecommerce_customer_data_custom_[[#This Row],[Payment Method]],PaymentMapping!$A$2:$A$11,PaymentMapping!$B$2:$B$11,"Other")</f>
        <v>Card</v>
      </c>
    </row>
    <row r="5195" spans="1:17" x14ac:dyDescent="0.3">
      <c r="A5195">
        <v>33513</v>
      </c>
      <c r="B5195" s="14">
        <v>45023.25271990741</v>
      </c>
      <c r="C5195" t="s">
        <v>18</v>
      </c>
      <c r="D5195">
        <v>309</v>
      </c>
      <c r="E5195">
        <v>4</v>
      </c>
      <c r="F5195">
        <v>2386</v>
      </c>
      <c r="G5195" t="s">
        <v>12</v>
      </c>
      <c r="H5195">
        <v>55</v>
      </c>
      <c r="I5195">
        <v>0</v>
      </c>
      <c r="J5195" t="s">
        <v>13</v>
      </c>
      <c r="K5195">
        <v>1</v>
      </c>
      <c r="L5195">
        <f>YEAR(ecommerce_customer_data_custom_[[#This Row],[Purchase Date]])</f>
        <v>2023</v>
      </c>
      <c r="M5195">
        <f>MONTH(ecommerce_customer_data_custom_[[#This Row],[Purchase Date]])</f>
        <v>4</v>
      </c>
      <c r="N5195" t="str">
        <f>TEXT(ecommerce_customer_data_custom_[[#This Row],[Purchase Date]],"mmmm")</f>
        <v>April</v>
      </c>
      <c r="O5195" t="str">
        <f>VLOOKUP(ecommerce_customer_data_custom_[[#This Row],[Customer Age]],AgeGroupMapping!$A$2:$C$5,3,TRUE)</f>
        <v>Middle-Aged</v>
      </c>
      <c r="P5195" t="str">
        <f>IF(ecommerce_customer_data_custom_[[#This Row],[Returns]]=1,"Returned","Not Returned")</f>
        <v>Not Returned</v>
      </c>
      <c r="Q5195" t="str">
        <f>_xlfn.XLOOKUP(ecommerce_customer_data_custom_[[#This Row],[Payment Method]],PaymentMapping!$A$2:$A$11,PaymentMapping!$B$2:$B$11,"Other")</f>
        <v>Card</v>
      </c>
    </row>
    <row r="5196" spans="1:17" x14ac:dyDescent="0.3">
      <c r="A5196">
        <v>33513</v>
      </c>
      <c r="B5196" s="14">
        <v>43962.336435185185</v>
      </c>
      <c r="C5196" t="s">
        <v>16</v>
      </c>
      <c r="D5196">
        <v>401</v>
      </c>
      <c r="E5196">
        <v>1</v>
      </c>
      <c r="F5196">
        <v>2726</v>
      </c>
      <c r="G5196" t="s">
        <v>15</v>
      </c>
      <c r="H5196">
        <v>55</v>
      </c>
      <c r="I5196">
        <v>1</v>
      </c>
      <c r="J5196" t="s">
        <v>13</v>
      </c>
      <c r="K5196">
        <v>1</v>
      </c>
      <c r="L5196">
        <f>YEAR(ecommerce_customer_data_custom_[[#This Row],[Purchase Date]])</f>
        <v>2020</v>
      </c>
      <c r="M5196">
        <f>MONTH(ecommerce_customer_data_custom_[[#This Row],[Purchase Date]])</f>
        <v>5</v>
      </c>
      <c r="N5196" t="str">
        <f>TEXT(ecommerce_customer_data_custom_[[#This Row],[Purchase Date]],"mmmm")</f>
        <v>May</v>
      </c>
      <c r="O5196" t="str">
        <f>VLOOKUP(ecommerce_customer_data_custom_[[#This Row],[Customer Age]],AgeGroupMapping!$A$2:$C$5,3,TRUE)</f>
        <v>Middle-Aged</v>
      </c>
      <c r="P5196" t="str">
        <f>IF(ecommerce_customer_data_custom_[[#This Row],[Returns]]=1,"Returned","Not Returned")</f>
        <v>Returned</v>
      </c>
      <c r="Q5196" t="str">
        <f>_xlfn.XLOOKUP(ecommerce_customer_data_custom_[[#This Row],[Payment Method]],PaymentMapping!$A$2:$A$11,PaymentMapping!$B$2:$B$11,"Other")</f>
        <v>Wallet/UPI</v>
      </c>
    </row>
    <row r="5197" spans="1:17" x14ac:dyDescent="0.3">
      <c r="A5197">
        <v>33513</v>
      </c>
      <c r="B5197" s="14">
        <v>44564.425138888888</v>
      </c>
      <c r="C5197" t="s">
        <v>16</v>
      </c>
      <c r="D5197">
        <v>217</v>
      </c>
      <c r="E5197">
        <v>2</v>
      </c>
      <c r="F5197">
        <v>3105</v>
      </c>
      <c r="G5197" t="s">
        <v>20</v>
      </c>
      <c r="H5197">
        <v>55</v>
      </c>
      <c r="I5197">
        <v>1</v>
      </c>
      <c r="J5197" t="s">
        <v>13</v>
      </c>
      <c r="K5197">
        <v>1</v>
      </c>
      <c r="L5197">
        <f>YEAR(ecommerce_customer_data_custom_[[#This Row],[Purchase Date]])</f>
        <v>2022</v>
      </c>
      <c r="M5197">
        <f>MONTH(ecommerce_customer_data_custom_[[#This Row],[Purchase Date]])</f>
        <v>1</v>
      </c>
      <c r="N5197" t="str">
        <f>TEXT(ecommerce_customer_data_custom_[[#This Row],[Purchase Date]],"mmmm")</f>
        <v>January</v>
      </c>
      <c r="O5197" t="str">
        <f>VLOOKUP(ecommerce_customer_data_custom_[[#This Row],[Customer Age]],AgeGroupMapping!$A$2:$C$5,3,TRUE)</f>
        <v>Middle-Aged</v>
      </c>
      <c r="P5197" t="str">
        <f>IF(ecommerce_customer_data_custom_[[#This Row],[Returns]]=1,"Returned","Not Returned")</f>
        <v>Returned</v>
      </c>
      <c r="Q5197" t="str">
        <f>_xlfn.XLOOKUP(ecommerce_customer_data_custom_[[#This Row],[Payment Method]],PaymentMapping!$A$2:$A$11,PaymentMapping!$B$2:$B$11,"Other")</f>
        <v>Other</v>
      </c>
    </row>
    <row r="5198" spans="1:17" x14ac:dyDescent="0.3">
      <c r="A5198">
        <v>33513</v>
      </c>
      <c r="B5198" s="14">
        <v>43981.115046296298</v>
      </c>
      <c r="C5198" t="s">
        <v>14</v>
      </c>
      <c r="D5198">
        <v>51</v>
      </c>
      <c r="E5198">
        <v>1</v>
      </c>
      <c r="F5198">
        <v>1823</v>
      </c>
      <c r="G5198" t="s">
        <v>12</v>
      </c>
      <c r="H5198">
        <v>55</v>
      </c>
      <c r="I5198">
        <v>1</v>
      </c>
      <c r="J5198" t="s">
        <v>13</v>
      </c>
      <c r="K5198">
        <v>1</v>
      </c>
      <c r="L5198">
        <f>YEAR(ecommerce_customer_data_custom_[[#This Row],[Purchase Date]])</f>
        <v>2020</v>
      </c>
      <c r="M5198">
        <f>MONTH(ecommerce_customer_data_custom_[[#This Row],[Purchase Date]])</f>
        <v>5</v>
      </c>
      <c r="N5198" t="str">
        <f>TEXT(ecommerce_customer_data_custom_[[#This Row],[Purchase Date]],"mmmm")</f>
        <v>May</v>
      </c>
      <c r="O5198" t="str">
        <f>VLOOKUP(ecommerce_customer_data_custom_[[#This Row],[Customer Age]],AgeGroupMapping!$A$2:$C$5,3,TRUE)</f>
        <v>Middle-Aged</v>
      </c>
      <c r="P5198" t="str">
        <f>IF(ecommerce_customer_data_custom_[[#This Row],[Returns]]=1,"Returned","Not Returned")</f>
        <v>Returned</v>
      </c>
      <c r="Q5198" t="str">
        <f>_xlfn.XLOOKUP(ecommerce_customer_data_custom_[[#This Row],[Payment Method]],PaymentMapping!$A$2:$A$11,PaymentMapping!$B$2:$B$11,"Other")</f>
        <v>Card</v>
      </c>
    </row>
    <row r="5199" spans="1:17" x14ac:dyDescent="0.3">
      <c r="A5199">
        <v>33513</v>
      </c>
      <c r="B5199" s="14">
        <v>44545.879988425928</v>
      </c>
      <c r="C5199" t="s">
        <v>16</v>
      </c>
      <c r="D5199">
        <v>230</v>
      </c>
      <c r="E5199">
        <v>1</v>
      </c>
      <c r="F5199">
        <v>1904</v>
      </c>
      <c r="G5199" t="s">
        <v>19</v>
      </c>
      <c r="H5199">
        <v>55</v>
      </c>
      <c r="I5199">
        <v>1</v>
      </c>
      <c r="J5199" t="s">
        <v>13</v>
      </c>
      <c r="K5199">
        <v>1</v>
      </c>
      <c r="L5199">
        <f>YEAR(ecommerce_customer_data_custom_[[#This Row],[Purchase Date]])</f>
        <v>2021</v>
      </c>
      <c r="M5199">
        <f>MONTH(ecommerce_customer_data_custom_[[#This Row],[Purchase Date]])</f>
        <v>12</v>
      </c>
      <c r="N5199" t="str">
        <f>TEXT(ecommerce_customer_data_custom_[[#This Row],[Purchase Date]],"mmmm")</f>
        <v>December</v>
      </c>
      <c r="O5199" t="str">
        <f>VLOOKUP(ecommerce_customer_data_custom_[[#This Row],[Customer Age]],AgeGroupMapping!$A$2:$C$5,3,TRUE)</f>
        <v>Middle-Aged</v>
      </c>
      <c r="P5199" t="str">
        <f>IF(ecommerce_customer_data_custom_[[#This Row],[Returns]]=1,"Returned","Not Returned")</f>
        <v>Returned</v>
      </c>
      <c r="Q5199" t="str">
        <f>_xlfn.XLOOKUP(ecommerce_customer_data_custom_[[#This Row],[Payment Method]],PaymentMapping!$A$2:$A$11,PaymentMapping!$B$2:$B$11,"Other")</f>
        <v>Cash</v>
      </c>
    </row>
    <row r="5200" spans="1:17" x14ac:dyDescent="0.3">
      <c r="A5200">
        <v>33513</v>
      </c>
      <c r="B5200" s="14">
        <v>44597.252812500003</v>
      </c>
      <c r="C5200" t="s">
        <v>14</v>
      </c>
      <c r="D5200">
        <v>65</v>
      </c>
      <c r="E5200">
        <v>1</v>
      </c>
      <c r="F5200">
        <v>448</v>
      </c>
      <c r="G5200" t="s">
        <v>20</v>
      </c>
      <c r="H5200">
        <v>55</v>
      </c>
      <c r="I5200">
        <v>0</v>
      </c>
      <c r="J5200" t="s">
        <v>13</v>
      </c>
      <c r="K5200">
        <v>1</v>
      </c>
      <c r="L5200">
        <f>YEAR(ecommerce_customer_data_custom_[[#This Row],[Purchase Date]])</f>
        <v>2022</v>
      </c>
      <c r="M5200">
        <f>MONTH(ecommerce_customer_data_custom_[[#This Row],[Purchase Date]])</f>
        <v>2</v>
      </c>
      <c r="N5200" t="str">
        <f>TEXT(ecommerce_customer_data_custom_[[#This Row],[Purchase Date]],"mmmm")</f>
        <v>February</v>
      </c>
      <c r="O5200" t="str">
        <f>VLOOKUP(ecommerce_customer_data_custom_[[#This Row],[Customer Age]],AgeGroupMapping!$A$2:$C$5,3,TRUE)</f>
        <v>Middle-Aged</v>
      </c>
      <c r="P5200" t="str">
        <f>IF(ecommerce_customer_data_custom_[[#This Row],[Returns]]=1,"Returned","Not Returned")</f>
        <v>Not Returned</v>
      </c>
      <c r="Q5200" t="str">
        <f>_xlfn.XLOOKUP(ecommerce_customer_data_custom_[[#This Row],[Payment Method]],PaymentMapping!$A$2:$A$11,PaymentMapping!$B$2:$B$11,"Other")</f>
        <v>Other</v>
      </c>
    </row>
    <row r="5201" spans="1:17" x14ac:dyDescent="0.3">
      <c r="A5201">
        <v>24795</v>
      </c>
      <c r="B5201" s="14">
        <v>44625.519641203704</v>
      </c>
      <c r="C5201" t="s">
        <v>14</v>
      </c>
      <c r="D5201">
        <v>325</v>
      </c>
      <c r="E5201">
        <v>5</v>
      </c>
      <c r="F5201">
        <v>2485</v>
      </c>
      <c r="G5201" t="s">
        <v>12</v>
      </c>
      <c r="H5201">
        <v>33</v>
      </c>
      <c r="I5201">
        <v>0</v>
      </c>
      <c r="J5201" t="s">
        <v>13</v>
      </c>
      <c r="K5201">
        <v>1</v>
      </c>
      <c r="L5201">
        <f>YEAR(ecommerce_customer_data_custom_[[#This Row],[Purchase Date]])</f>
        <v>2022</v>
      </c>
      <c r="M5201">
        <f>MONTH(ecommerce_customer_data_custom_[[#This Row],[Purchase Date]])</f>
        <v>3</v>
      </c>
      <c r="N5201" t="str">
        <f>TEXT(ecommerce_customer_data_custom_[[#This Row],[Purchase Date]],"mmmm")</f>
        <v>March</v>
      </c>
      <c r="O5201" t="str">
        <f>VLOOKUP(ecommerce_customer_data_custom_[[#This Row],[Customer Age]],AgeGroupMapping!$A$2:$C$5,3,TRUE)</f>
        <v>Adult</v>
      </c>
      <c r="P5201" t="str">
        <f>IF(ecommerce_customer_data_custom_[[#This Row],[Returns]]=1,"Returned","Not Returned")</f>
        <v>Not Returned</v>
      </c>
      <c r="Q5201" t="str">
        <f>_xlfn.XLOOKUP(ecommerce_customer_data_custom_[[#This Row],[Payment Method]],PaymentMapping!$A$2:$A$11,PaymentMapping!$B$2:$B$11,"Other")</f>
        <v>Card</v>
      </c>
    </row>
    <row r="5202" spans="1:17" x14ac:dyDescent="0.3">
      <c r="A5202">
        <v>24795</v>
      </c>
      <c r="B5202" s="14">
        <v>45065.375150462962</v>
      </c>
      <c r="C5202" t="s">
        <v>16</v>
      </c>
      <c r="D5202">
        <v>329</v>
      </c>
      <c r="E5202">
        <v>1</v>
      </c>
      <c r="F5202">
        <v>1437</v>
      </c>
      <c r="G5202" t="s">
        <v>19</v>
      </c>
      <c r="H5202">
        <v>33</v>
      </c>
      <c r="I5202">
        <v>1</v>
      </c>
      <c r="J5202" t="s">
        <v>13</v>
      </c>
      <c r="K5202">
        <v>1</v>
      </c>
      <c r="L5202">
        <f>YEAR(ecommerce_customer_data_custom_[[#This Row],[Purchase Date]])</f>
        <v>2023</v>
      </c>
      <c r="M5202">
        <f>MONTH(ecommerce_customer_data_custom_[[#This Row],[Purchase Date]])</f>
        <v>5</v>
      </c>
      <c r="N5202" t="str">
        <f>TEXT(ecommerce_customer_data_custom_[[#This Row],[Purchase Date]],"mmmm")</f>
        <v>May</v>
      </c>
      <c r="O5202" t="str">
        <f>VLOOKUP(ecommerce_customer_data_custom_[[#This Row],[Customer Age]],AgeGroupMapping!$A$2:$C$5,3,TRUE)</f>
        <v>Adult</v>
      </c>
      <c r="P5202" t="str">
        <f>IF(ecommerce_customer_data_custom_[[#This Row],[Returns]]=1,"Returned","Not Returned")</f>
        <v>Returned</v>
      </c>
      <c r="Q5202" t="str">
        <f>_xlfn.XLOOKUP(ecommerce_customer_data_custom_[[#This Row],[Payment Method]],PaymentMapping!$A$2:$A$11,PaymentMapping!$B$2:$B$11,"Other")</f>
        <v>Cash</v>
      </c>
    </row>
    <row r="5203" spans="1:17" x14ac:dyDescent="0.3">
      <c r="A5203">
        <v>24795</v>
      </c>
      <c r="B5203" s="14">
        <v>44900.269780092596</v>
      </c>
      <c r="C5203" t="s">
        <v>18</v>
      </c>
      <c r="D5203">
        <v>50</v>
      </c>
      <c r="E5203">
        <v>1</v>
      </c>
      <c r="F5203">
        <v>2573</v>
      </c>
      <c r="G5203" t="s">
        <v>15</v>
      </c>
      <c r="H5203">
        <v>33</v>
      </c>
      <c r="I5203">
        <v>1</v>
      </c>
      <c r="J5203" t="s">
        <v>13</v>
      </c>
      <c r="K5203">
        <v>1</v>
      </c>
      <c r="L5203">
        <f>YEAR(ecommerce_customer_data_custom_[[#This Row],[Purchase Date]])</f>
        <v>2022</v>
      </c>
      <c r="M5203">
        <f>MONTH(ecommerce_customer_data_custom_[[#This Row],[Purchase Date]])</f>
        <v>12</v>
      </c>
      <c r="N5203" t="str">
        <f>TEXT(ecommerce_customer_data_custom_[[#This Row],[Purchase Date]],"mmmm")</f>
        <v>December</v>
      </c>
      <c r="O5203" t="str">
        <f>VLOOKUP(ecommerce_customer_data_custom_[[#This Row],[Customer Age]],AgeGroupMapping!$A$2:$C$5,3,TRUE)</f>
        <v>Adult</v>
      </c>
      <c r="P5203" t="str">
        <f>IF(ecommerce_customer_data_custom_[[#This Row],[Returns]]=1,"Returned","Not Returned")</f>
        <v>Returned</v>
      </c>
      <c r="Q5203" t="str">
        <f>_xlfn.XLOOKUP(ecommerce_customer_data_custom_[[#This Row],[Payment Method]],PaymentMapping!$A$2:$A$11,PaymentMapping!$B$2:$B$11,"Other")</f>
        <v>Wallet/UPI</v>
      </c>
    </row>
    <row r="5204" spans="1:17" x14ac:dyDescent="0.3">
      <c r="A5204">
        <v>40734</v>
      </c>
      <c r="B5204" s="14">
        <v>44777.062673611108</v>
      </c>
      <c r="C5204" t="s">
        <v>11</v>
      </c>
      <c r="D5204">
        <v>333</v>
      </c>
      <c r="E5204">
        <v>4</v>
      </c>
      <c r="F5204">
        <v>3506</v>
      </c>
      <c r="G5204" t="s">
        <v>12</v>
      </c>
      <c r="H5204">
        <v>60</v>
      </c>
      <c r="I5204">
        <v>0</v>
      </c>
      <c r="J5204" t="s">
        <v>17</v>
      </c>
      <c r="K5204">
        <v>1</v>
      </c>
      <c r="L5204">
        <f>YEAR(ecommerce_customer_data_custom_[[#This Row],[Purchase Date]])</f>
        <v>2022</v>
      </c>
      <c r="M5204">
        <f>MONTH(ecommerce_customer_data_custom_[[#This Row],[Purchase Date]])</f>
        <v>8</v>
      </c>
      <c r="N5204" t="str">
        <f>TEXT(ecommerce_customer_data_custom_[[#This Row],[Purchase Date]],"mmmm")</f>
        <v>August</v>
      </c>
      <c r="O5204" t="str">
        <f>VLOOKUP(ecommerce_customer_data_custom_[[#This Row],[Customer Age]],AgeGroupMapping!$A$2:$C$5,3,TRUE)</f>
        <v>Middle-Aged</v>
      </c>
      <c r="P5204" t="str">
        <f>IF(ecommerce_customer_data_custom_[[#This Row],[Returns]]=1,"Returned","Not Returned")</f>
        <v>Not Returned</v>
      </c>
      <c r="Q5204" t="str">
        <f>_xlfn.XLOOKUP(ecommerce_customer_data_custom_[[#This Row],[Payment Method]],PaymentMapping!$A$2:$A$11,PaymentMapping!$B$2:$B$11,"Other")</f>
        <v>Card</v>
      </c>
    </row>
    <row r="5205" spans="1:17" x14ac:dyDescent="0.3">
      <c r="A5205">
        <v>40734</v>
      </c>
      <c r="B5205" s="14">
        <v>45047.624965277777</v>
      </c>
      <c r="C5205" t="s">
        <v>16</v>
      </c>
      <c r="D5205">
        <v>252</v>
      </c>
      <c r="E5205">
        <v>4</v>
      </c>
      <c r="F5205">
        <v>1606</v>
      </c>
      <c r="G5205" t="s">
        <v>12</v>
      </c>
      <c r="H5205">
        <v>60</v>
      </c>
      <c r="I5205">
        <v>0</v>
      </c>
      <c r="J5205" t="s">
        <v>17</v>
      </c>
      <c r="K5205">
        <v>1</v>
      </c>
      <c r="L5205">
        <f>YEAR(ecommerce_customer_data_custom_[[#This Row],[Purchase Date]])</f>
        <v>2023</v>
      </c>
      <c r="M5205">
        <f>MONTH(ecommerce_customer_data_custom_[[#This Row],[Purchase Date]])</f>
        <v>5</v>
      </c>
      <c r="N5205" t="str">
        <f>TEXT(ecommerce_customer_data_custom_[[#This Row],[Purchase Date]],"mmmm")</f>
        <v>May</v>
      </c>
      <c r="O5205" t="str">
        <f>VLOOKUP(ecommerce_customer_data_custom_[[#This Row],[Customer Age]],AgeGroupMapping!$A$2:$C$5,3,TRUE)</f>
        <v>Middle-Aged</v>
      </c>
      <c r="P5205" t="str">
        <f>IF(ecommerce_customer_data_custom_[[#This Row],[Returns]]=1,"Returned","Not Returned")</f>
        <v>Not Returned</v>
      </c>
      <c r="Q5205" t="str">
        <f>_xlfn.XLOOKUP(ecommerce_customer_data_custom_[[#This Row],[Payment Method]],PaymentMapping!$A$2:$A$11,PaymentMapping!$B$2:$B$11,"Other")</f>
        <v>Card</v>
      </c>
    </row>
    <row r="5206" spans="1:17" x14ac:dyDescent="0.3">
      <c r="A5206">
        <v>40734</v>
      </c>
      <c r="B5206" s="14">
        <v>44219.402280092596</v>
      </c>
      <c r="C5206" t="s">
        <v>16</v>
      </c>
      <c r="D5206">
        <v>335</v>
      </c>
      <c r="E5206">
        <v>3</v>
      </c>
      <c r="F5206">
        <v>2267</v>
      </c>
      <c r="G5206" t="s">
        <v>15</v>
      </c>
      <c r="H5206">
        <v>60</v>
      </c>
      <c r="I5206">
        <v>0</v>
      </c>
      <c r="J5206" t="s">
        <v>17</v>
      </c>
      <c r="K5206">
        <v>1</v>
      </c>
      <c r="L5206">
        <f>YEAR(ecommerce_customer_data_custom_[[#This Row],[Purchase Date]])</f>
        <v>2021</v>
      </c>
      <c r="M5206">
        <f>MONTH(ecommerce_customer_data_custom_[[#This Row],[Purchase Date]])</f>
        <v>1</v>
      </c>
      <c r="N5206" t="str">
        <f>TEXT(ecommerce_customer_data_custom_[[#This Row],[Purchase Date]],"mmmm")</f>
        <v>January</v>
      </c>
      <c r="O5206" t="str">
        <f>VLOOKUP(ecommerce_customer_data_custom_[[#This Row],[Customer Age]],AgeGroupMapping!$A$2:$C$5,3,TRUE)</f>
        <v>Middle-Aged</v>
      </c>
      <c r="P5206" t="str">
        <f>IF(ecommerce_customer_data_custom_[[#This Row],[Returns]]=1,"Returned","Not Returned")</f>
        <v>Not Returned</v>
      </c>
      <c r="Q5206" t="str">
        <f>_xlfn.XLOOKUP(ecommerce_customer_data_custom_[[#This Row],[Payment Method]],PaymentMapping!$A$2:$A$11,PaymentMapping!$B$2:$B$11,"Other")</f>
        <v>Wallet/UPI</v>
      </c>
    </row>
    <row r="5207" spans="1:17" x14ac:dyDescent="0.3">
      <c r="A5207">
        <v>9913</v>
      </c>
      <c r="B5207" s="14">
        <v>44575.714224537034</v>
      </c>
      <c r="C5207" t="s">
        <v>14</v>
      </c>
      <c r="D5207">
        <v>343</v>
      </c>
      <c r="E5207">
        <v>3</v>
      </c>
      <c r="F5207">
        <v>3005</v>
      </c>
      <c r="G5207" t="s">
        <v>20</v>
      </c>
      <c r="H5207">
        <v>23</v>
      </c>
      <c r="I5207">
        <v>1</v>
      </c>
      <c r="J5207" t="s">
        <v>17</v>
      </c>
      <c r="K5207">
        <v>0</v>
      </c>
      <c r="L5207">
        <f>YEAR(ecommerce_customer_data_custom_[[#This Row],[Purchase Date]])</f>
        <v>2022</v>
      </c>
      <c r="M5207">
        <f>MONTH(ecommerce_customer_data_custom_[[#This Row],[Purchase Date]])</f>
        <v>1</v>
      </c>
      <c r="N5207" t="str">
        <f>TEXT(ecommerce_customer_data_custom_[[#This Row],[Purchase Date]],"mmmm")</f>
        <v>January</v>
      </c>
      <c r="O5207" t="str">
        <f>VLOOKUP(ecommerce_customer_data_custom_[[#This Row],[Customer Age]],AgeGroupMapping!$A$2:$C$5,3,TRUE)</f>
        <v>Young</v>
      </c>
      <c r="P5207" t="str">
        <f>IF(ecommerce_customer_data_custom_[[#This Row],[Returns]]=1,"Returned","Not Returned")</f>
        <v>Returned</v>
      </c>
      <c r="Q5207" t="str">
        <f>_xlfn.XLOOKUP(ecommerce_customer_data_custom_[[#This Row],[Payment Method]],PaymentMapping!$A$2:$A$11,PaymentMapping!$B$2:$B$11,"Other")</f>
        <v>Other</v>
      </c>
    </row>
    <row r="5208" spans="1:17" x14ac:dyDescent="0.3">
      <c r="A5208">
        <v>9913</v>
      </c>
      <c r="B5208" s="14">
        <v>43856.216053240743</v>
      </c>
      <c r="C5208" t="s">
        <v>14</v>
      </c>
      <c r="D5208">
        <v>489</v>
      </c>
      <c r="E5208">
        <v>5</v>
      </c>
      <c r="F5208">
        <v>4167</v>
      </c>
      <c r="G5208" t="s">
        <v>15</v>
      </c>
      <c r="H5208">
        <v>23</v>
      </c>
      <c r="I5208">
        <v>0</v>
      </c>
      <c r="J5208" t="s">
        <v>17</v>
      </c>
      <c r="K5208">
        <v>0</v>
      </c>
      <c r="L5208">
        <f>YEAR(ecommerce_customer_data_custom_[[#This Row],[Purchase Date]])</f>
        <v>2020</v>
      </c>
      <c r="M5208">
        <f>MONTH(ecommerce_customer_data_custom_[[#This Row],[Purchase Date]])</f>
        <v>1</v>
      </c>
      <c r="N5208" t="str">
        <f>TEXT(ecommerce_customer_data_custom_[[#This Row],[Purchase Date]],"mmmm")</f>
        <v>January</v>
      </c>
      <c r="O5208" t="str">
        <f>VLOOKUP(ecommerce_customer_data_custom_[[#This Row],[Customer Age]],AgeGroupMapping!$A$2:$C$5,3,TRUE)</f>
        <v>Young</v>
      </c>
      <c r="P5208" t="str">
        <f>IF(ecommerce_customer_data_custom_[[#This Row],[Returns]]=1,"Returned","Not Returned")</f>
        <v>Not Returned</v>
      </c>
      <c r="Q5208" t="str">
        <f>_xlfn.XLOOKUP(ecommerce_customer_data_custom_[[#This Row],[Payment Method]],PaymentMapping!$A$2:$A$11,PaymentMapping!$B$2:$B$11,"Other")</f>
        <v>Wallet/UPI</v>
      </c>
    </row>
    <row r="5209" spans="1:17" x14ac:dyDescent="0.3">
      <c r="A5209">
        <v>9913</v>
      </c>
      <c r="B5209" s="14">
        <v>43988.198692129627</v>
      </c>
      <c r="C5209" t="s">
        <v>14</v>
      </c>
      <c r="D5209">
        <v>399</v>
      </c>
      <c r="E5209">
        <v>4</v>
      </c>
      <c r="F5209">
        <v>238</v>
      </c>
      <c r="G5209" t="s">
        <v>12</v>
      </c>
      <c r="H5209">
        <v>23</v>
      </c>
      <c r="I5209">
        <v>0</v>
      </c>
      <c r="J5209" t="s">
        <v>17</v>
      </c>
      <c r="K5209">
        <v>0</v>
      </c>
      <c r="L5209">
        <f>YEAR(ecommerce_customer_data_custom_[[#This Row],[Purchase Date]])</f>
        <v>2020</v>
      </c>
      <c r="M5209">
        <f>MONTH(ecommerce_customer_data_custom_[[#This Row],[Purchase Date]])</f>
        <v>6</v>
      </c>
      <c r="N5209" t="str">
        <f>TEXT(ecommerce_customer_data_custom_[[#This Row],[Purchase Date]],"mmmm")</f>
        <v>June</v>
      </c>
      <c r="O5209" t="str">
        <f>VLOOKUP(ecommerce_customer_data_custom_[[#This Row],[Customer Age]],AgeGroupMapping!$A$2:$C$5,3,TRUE)</f>
        <v>Young</v>
      </c>
      <c r="P5209" t="str">
        <f>IF(ecommerce_customer_data_custom_[[#This Row],[Returns]]=1,"Returned","Not Returned")</f>
        <v>Not Returned</v>
      </c>
      <c r="Q5209" t="str">
        <f>_xlfn.XLOOKUP(ecommerce_customer_data_custom_[[#This Row],[Payment Method]],PaymentMapping!$A$2:$A$11,PaymentMapping!$B$2:$B$11,"Other")</f>
        <v>Card</v>
      </c>
    </row>
    <row r="5210" spans="1:17" x14ac:dyDescent="0.3">
      <c r="A5210">
        <v>9913</v>
      </c>
      <c r="B5210" s="14">
        <v>43868.41678240741</v>
      </c>
      <c r="C5210" t="s">
        <v>18</v>
      </c>
      <c r="D5210">
        <v>11</v>
      </c>
      <c r="E5210">
        <v>2</v>
      </c>
      <c r="F5210">
        <v>2926</v>
      </c>
      <c r="G5210" t="s">
        <v>19</v>
      </c>
      <c r="H5210">
        <v>23</v>
      </c>
      <c r="I5210">
        <v>0</v>
      </c>
      <c r="J5210" t="s">
        <v>17</v>
      </c>
      <c r="K5210">
        <v>0</v>
      </c>
      <c r="L5210">
        <f>YEAR(ecommerce_customer_data_custom_[[#This Row],[Purchase Date]])</f>
        <v>2020</v>
      </c>
      <c r="M5210">
        <f>MONTH(ecommerce_customer_data_custom_[[#This Row],[Purchase Date]])</f>
        <v>2</v>
      </c>
      <c r="N5210" t="str">
        <f>TEXT(ecommerce_customer_data_custom_[[#This Row],[Purchase Date]],"mmmm")</f>
        <v>February</v>
      </c>
      <c r="O5210" t="str">
        <f>VLOOKUP(ecommerce_customer_data_custom_[[#This Row],[Customer Age]],AgeGroupMapping!$A$2:$C$5,3,TRUE)</f>
        <v>Young</v>
      </c>
      <c r="P5210" t="str">
        <f>IF(ecommerce_customer_data_custom_[[#This Row],[Returns]]=1,"Returned","Not Returned")</f>
        <v>Not Returned</v>
      </c>
      <c r="Q5210" t="str">
        <f>_xlfn.XLOOKUP(ecommerce_customer_data_custom_[[#This Row],[Payment Method]],PaymentMapping!$A$2:$A$11,PaymentMapping!$B$2:$B$11,"Other")</f>
        <v>Cash</v>
      </c>
    </row>
    <row r="5211" spans="1:17" x14ac:dyDescent="0.3">
      <c r="A5211">
        <v>9913</v>
      </c>
      <c r="B5211" s="14">
        <v>44162.581018518518</v>
      </c>
      <c r="C5211" t="s">
        <v>18</v>
      </c>
      <c r="D5211">
        <v>190</v>
      </c>
      <c r="E5211">
        <v>4</v>
      </c>
      <c r="F5211">
        <v>2673</v>
      </c>
      <c r="G5211" t="s">
        <v>12</v>
      </c>
      <c r="H5211">
        <v>23</v>
      </c>
      <c r="I5211">
        <v>0</v>
      </c>
      <c r="J5211" t="s">
        <v>17</v>
      </c>
      <c r="K5211">
        <v>0</v>
      </c>
      <c r="L5211">
        <f>YEAR(ecommerce_customer_data_custom_[[#This Row],[Purchase Date]])</f>
        <v>2020</v>
      </c>
      <c r="M5211">
        <f>MONTH(ecommerce_customer_data_custom_[[#This Row],[Purchase Date]])</f>
        <v>11</v>
      </c>
      <c r="N5211" t="str">
        <f>TEXT(ecommerce_customer_data_custom_[[#This Row],[Purchase Date]],"mmmm")</f>
        <v>November</v>
      </c>
      <c r="O5211" t="str">
        <f>VLOOKUP(ecommerce_customer_data_custom_[[#This Row],[Customer Age]],AgeGroupMapping!$A$2:$C$5,3,TRUE)</f>
        <v>Young</v>
      </c>
      <c r="P5211" t="str">
        <f>IF(ecommerce_customer_data_custom_[[#This Row],[Returns]]=1,"Returned","Not Returned")</f>
        <v>Not Returned</v>
      </c>
      <c r="Q5211" t="str">
        <f>_xlfn.XLOOKUP(ecommerce_customer_data_custom_[[#This Row],[Payment Method]],PaymentMapping!$A$2:$A$11,PaymentMapping!$B$2:$B$11,"Other")</f>
        <v>Card</v>
      </c>
    </row>
    <row r="5212" spans="1:17" x14ac:dyDescent="0.3">
      <c r="A5212">
        <v>9913</v>
      </c>
      <c r="B5212" s="14">
        <v>45169.053483796299</v>
      </c>
      <c r="C5212" t="s">
        <v>18</v>
      </c>
      <c r="D5212">
        <v>477</v>
      </c>
      <c r="E5212">
        <v>1</v>
      </c>
      <c r="F5212">
        <v>3749</v>
      </c>
      <c r="G5212" t="s">
        <v>19</v>
      </c>
      <c r="H5212">
        <v>23</v>
      </c>
      <c r="I5212">
        <v>0</v>
      </c>
      <c r="J5212" t="s">
        <v>17</v>
      </c>
      <c r="K5212">
        <v>0</v>
      </c>
      <c r="L5212">
        <f>YEAR(ecommerce_customer_data_custom_[[#This Row],[Purchase Date]])</f>
        <v>2023</v>
      </c>
      <c r="M5212">
        <f>MONTH(ecommerce_customer_data_custom_[[#This Row],[Purchase Date]])</f>
        <v>8</v>
      </c>
      <c r="N5212" t="str">
        <f>TEXT(ecommerce_customer_data_custom_[[#This Row],[Purchase Date]],"mmmm")</f>
        <v>August</v>
      </c>
      <c r="O5212" t="str">
        <f>VLOOKUP(ecommerce_customer_data_custom_[[#This Row],[Customer Age]],AgeGroupMapping!$A$2:$C$5,3,TRUE)</f>
        <v>Young</v>
      </c>
      <c r="P5212" t="str">
        <f>IF(ecommerce_customer_data_custom_[[#This Row],[Returns]]=1,"Returned","Not Returned")</f>
        <v>Not Returned</v>
      </c>
      <c r="Q5212" t="str">
        <f>_xlfn.XLOOKUP(ecommerce_customer_data_custom_[[#This Row],[Payment Method]],PaymentMapping!$A$2:$A$11,PaymentMapping!$B$2:$B$11,"Other")</f>
        <v>Cash</v>
      </c>
    </row>
    <row r="5213" spans="1:17" x14ac:dyDescent="0.3">
      <c r="A5213">
        <v>9913</v>
      </c>
      <c r="B5213" s="14">
        <v>44731.120358796295</v>
      </c>
      <c r="C5213" t="s">
        <v>16</v>
      </c>
      <c r="D5213">
        <v>53</v>
      </c>
      <c r="E5213">
        <v>3</v>
      </c>
      <c r="F5213">
        <v>1798</v>
      </c>
      <c r="G5213" t="s">
        <v>15</v>
      </c>
      <c r="H5213">
        <v>23</v>
      </c>
      <c r="I5213">
        <v>1</v>
      </c>
      <c r="J5213" t="s">
        <v>17</v>
      </c>
      <c r="K5213">
        <v>0</v>
      </c>
      <c r="L5213">
        <f>YEAR(ecommerce_customer_data_custom_[[#This Row],[Purchase Date]])</f>
        <v>2022</v>
      </c>
      <c r="M5213">
        <f>MONTH(ecommerce_customer_data_custom_[[#This Row],[Purchase Date]])</f>
        <v>6</v>
      </c>
      <c r="N5213" t="str">
        <f>TEXT(ecommerce_customer_data_custom_[[#This Row],[Purchase Date]],"mmmm")</f>
        <v>June</v>
      </c>
      <c r="O5213" t="str">
        <f>VLOOKUP(ecommerce_customer_data_custom_[[#This Row],[Customer Age]],AgeGroupMapping!$A$2:$C$5,3,TRUE)</f>
        <v>Young</v>
      </c>
      <c r="P5213" t="str">
        <f>IF(ecommerce_customer_data_custom_[[#This Row],[Returns]]=1,"Returned","Not Returned")</f>
        <v>Returned</v>
      </c>
      <c r="Q5213" t="str">
        <f>_xlfn.XLOOKUP(ecommerce_customer_data_custom_[[#This Row],[Payment Method]],PaymentMapping!$A$2:$A$11,PaymentMapping!$B$2:$B$11,"Other")</f>
        <v>Wallet/UPI</v>
      </c>
    </row>
    <row r="5214" spans="1:17" x14ac:dyDescent="0.3">
      <c r="A5214">
        <v>3536</v>
      </c>
      <c r="B5214" s="14">
        <v>43847.879143518519</v>
      </c>
      <c r="C5214" t="s">
        <v>11</v>
      </c>
      <c r="D5214">
        <v>148</v>
      </c>
      <c r="E5214">
        <v>1</v>
      </c>
      <c r="F5214">
        <v>2188</v>
      </c>
      <c r="G5214" t="s">
        <v>12</v>
      </c>
      <c r="H5214">
        <v>34</v>
      </c>
      <c r="I5214">
        <v>1</v>
      </c>
      <c r="J5214" t="s">
        <v>17</v>
      </c>
      <c r="K5214">
        <v>1</v>
      </c>
      <c r="L5214">
        <f>YEAR(ecommerce_customer_data_custom_[[#This Row],[Purchase Date]])</f>
        <v>2020</v>
      </c>
      <c r="M5214">
        <f>MONTH(ecommerce_customer_data_custom_[[#This Row],[Purchase Date]])</f>
        <v>1</v>
      </c>
      <c r="N5214" t="str">
        <f>TEXT(ecommerce_customer_data_custom_[[#This Row],[Purchase Date]],"mmmm")</f>
        <v>January</v>
      </c>
      <c r="O5214" t="str">
        <f>VLOOKUP(ecommerce_customer_data_custom_[[#This Row],[Customer Age]],AgeGroupMapping!$A$2:$C$5,3,TRUE)</f>
        <v>Adult</v>
      </c>
      <c r="P5214" t="str">
        <f>IF(ecommerce_customer_data_custom_[[#This Row],[Returns]]=1,"Returned","Not Returned")</f>
        <v>Returned</v>
      </c>
      <c r="Q5214" t="str">
        <f>_xlfn.XLOOKUP(ecommerce_customer_data_custom_[[#This Row],[Payment Method]],PaymentMapping!$A$2:$A$11,PaymentMapping!$B$2:$B$11,"Other")</f>
        <v>Card</v>
      </c>
    </row>
    <row r="5215" spans="1:17" x14ac:dyDescent="0.3">
      <c r="A5215">
        <v>3536</v>
      </c>
      <c r="B5215" s="14">
        <v>44083.979872685188</v>
      </c>
      <c r="C5215" t="s">
        <v>11</v>
      </c>
      <c r="D5215">
        <v>385</v>
      </c>
      <c r="E5215">
        <v>4</v>
      </c>
      <c r="F5215">
        <v>4263</v>
      </c>
      <c r="G5215" t="s">
        <v>19</v>
      </c>
      <c r="H5215">
        <v>34</v>
      </c>
      <c r="I5215">
        <v>0</v>
      </c>
      <c r="J5215" t="s">
        <v>17</v>
      </c>
      <c r="K5215">
        <v>1</v>
      </c>
      <c r="L5215">
        <f>YEAR(ecommerce_customer_data_custom_[[#This Row],[Purchase Date]])</f>
        <v>2020</v>
      </c>
      <c r="M5215">
        <f>MONTH(ecommerce_customer_data_custom_[[#This Row],[Purchase Date]])</f>
        <v>9</v>
      </c>
      <c r="N5215" t="str">
        <f>TEXT(ecommerce_customer_data_custom_[[#This Row],[Purchase Date]],"mmmm")</f>
        <v>September</v>
      </c>
      <c r="O5215" t="str">
        <f>VLOOKUP(ecommerce_customer_data_custom_[[#This Row],[Customer Age]],AgeGroupMapping!$A$2:$C$5,3,TRUE)</f>
        <v>Adult</v>
      </c>
      <c r="P5215" t="str">
        <f>IF(ecommerce_customer_data_custom_[[#This Row],[Returns]]=1,"Returned","Not Returned")</f>
        <v>Not Returned</v>
      </c>
      <c r="Q5215" t="str">
        <f>_xlfn.XLOOKUP(ecommerce_customer_data_custom_[[#This Row],[Payment Method]],PaymentMapping!$A$2:$A$11,PaymentMapping!$B$2:$B$11,"Other")</f>
        <v>Cash</v>
      </c>
    </row>
    <row r="5216" spans="1:17" x14ac:dyDescent="0.3">
      <c r="A5216">
        <v>3536</v>
      </c>
      <c r="B5216" s="14">
        <v>44718.241967592592</v>
      </c>
      <c r="C5216" t="s">
        <v>18</v>
      </c>
      <c r="D5216">
        <v>54</v>
      </c>
      <c r="E5216">
        <v>1</v>
      </c>
      <c r="F5216">
        <v>3430</v>
      </c>
      <c r="G5216" t="s">
        <v>12</v>
      </c>
      <c r="H5216">
        <v>34</v>
      </c>
      <c r="I5216">
        <v>0</v>
      </c>
      <c r="J5216" t="s">
        <v>17</v>
      </c>
      <c r="K5216">
        <v>1</v>
      </c>
      <c r="L5216">
        <f>YEAR(ecommerce_customer_data_custom_[[#This Row],[Purchase Date]])</f>
        <v>2022</v>
      </c>
      <c r="M5216">
        <f>MONTH(ecommerce_customer_data_custom_[[#This Row],[Purchase Date]])</f>
        <v>6</v>
      </c>
      <c r="N5216" t="str">
        <f>TEXT(ecommerce_customer_data_custom_[[#This Row],[Purchase Date]],"mmmm")</f>
        <v>June</v>
      </c>
      <c r="O5216" t="str">
        <f>VLOOKUP(ecommerce_customer_data_custom_[[#This Row],[Customer Age]],AgeGroupMapping!$A$2:$C$5,3,TRUE)</f>
        <v>Adult</v>
      </c>
      <c r="P5216" t="str">
        <f>IF(ecommerce_customer_data_custom_[[#This Row],[Returns]]=1,"Returned","Not Returned")</f>
        <v>Not Returned</v>
      </c>
      <c r="Q5216" t="str">
        <f>_xlfn.XLOOKUP(ecommerce_customer_data_custom_[[#This Row],[Payment Method]],PaymentMapping!$A$2:$A$11,PaymentMapping!$B$2:$B$11,"Other")</f>
        <v>Card</v>
      </c>
    </row>
    <row r="5217" spans="1:17" x14ac:dyDescent="0.3">
      <c r="A5217">
        <v>3536</v>
      </c>
      <c r="B5217" s="14">
        <v>44923.724050925928</v>
      </c>
      <c r="C5217" t="s">
        <v>16</v>
      </c>
      <c r="D5217">
        <v>394</v>
      </c>
      <c r="E5217">
        <v>5</v>
      </c>
      <c r="F5217">
        <v>1733</v>
      </c>
      <c r="G5217" t="s">
        <v>15</v>
      </c>
      <c r="H5217">
        <v>34</v>
      </c>
      <c r="I5217">
        <v>0</v>
      </c>
      <c r="J5217" t="s">
        <v>17</v>
      </c>
      <c r="K5217">
        <v>1</v>
      </c>
      <c r="L5217">
        <f>YEAR(ecommerce_customer_data_custom_[[#This Row],[Purchase Date]])</f>
        <v>2022</v>
      </c>
      <c r="M5217">
        <f>MONTH(ecommerce_customer_data_custom_[[#This Row],[Purchase Date]])</f>
        <v>12</v>
      </c>
      <c r="N5217" t="str">
        <f>TEXT(ecommerce_customer_data_custom_[[#This Row],[Purchase Date]],"mmmm")</f>
        <v>December</v>
      </c>
      <c r="O5217" t="str">
        <f>VLOOKUP(ecommerce_customer_data_custom_[[#This Row],[Customer Age]],AgeGroupMapping!$A$2:$C$5,3,TRUE)</f>
        <v>Adult</v>
      </c>
      <c r="P5217" t="str">
        <f>IF(ecommerce_customer_data_custom_[[#This Row],[Returns]]=1,"Returned","Not Returned")</f>
        <v>Not Returned</v>
      </c>
      <c r="Q5217" t="str">
        <f>_xlfn.XLOOKUP(ecommerce_customer_data_custom_[[#This Row],[Payment Method]],PaymentMapping!$A$2:$A$11,PaymentMapping!$B$2:$B$11,"Other")</f>
        <v>Wallet/UPI</v>
      </c>
    </row>
    <row r="5218" spans="1:17" x14ac:dyDescent="0.3">
      <c r="A5218">
        <v>3536</v>
      </c>
      <c r="B5218" s="14">
        <v>44173.821712962963</v>
      </c>
      <c r="C5218" t="s">
        <v>14</v>
      </c>
      <c r="D5218">
        <v>460</v>
      </c>
      <c r="E5218">
        <v>5</v>
      </c>
      <c r="F5218">
        <v>4236</v>
      </c>
      <c r="G5218" t="s">
        <v>15</v>
      </c>
      <c r="H5218">
        <v>34</v>
      </c>
      <c r="I5218">
        <v>1</v>
      </c>
      <c r="J5218" t="s">
        <v>17</v>
      </c>
      <c r="K5218">
        <v>1</v>
      </c>
      <c r="L5218">
        <f>YEAR(ecommerce_customer_data_custom_[[#This Row],[Purchase Date]])</f>
        <v>2020</v>
      </c>
      <c r="M5218">
        <f>MONTH(ecommerce_customer_data_custom_[[#This Row],[Purchase Date]])</f>
        <v>12</v>
      </c>
      <c r="N5218" t="str">
        <f>TEXT(ecommerce_customer_data_custom_[[#This Row],[Purchase Date]],"mmmm")</f>
        <v>December</v>
      </c>
      <c r="O5218" t="str">
        <f>VLOOKUP(ecommerce_customer_data_custom_[[#This Row],[Customer Age]],AgeGroupMapping!$A$2:$C$5,3,TRUE)</f>
        <v>Adult</v>
      </c>
      <c r="P5218" t="str">
        <f>IF(ecommerce_customer_data_custom_[[#This Row],[Returns]]=1,"Returned","Not Returned")</f>
        <v>Returned</v>
      </c>
      <c r="Q5218" t="str">
        <f>_xlfn.XLOOKUP(ecommerce_customer_data_custom_[[#This Row],[Payment Method]],PaymentMapping!$A$2:$A$11,PaymentMapping!$B$2:$B$11,"Other")</f>
        <v>Wallet/UPI</v>
      </c>
    </row>
    <row r="5219" spans="1:17" x14ac:dyDescent="0.3">
      <c r="A5219">
        <v>3536</v>
      </c>
      <c r="B5219" s="14">
        <v>45021.707083333335</v>
      </c>
      <c r="C5219" t="s">
        <v>18</v>
      </c>
      <c r="D5219">
        <v>369</v>
      </c>
      <c r="E5219">
        <v>2</v>
      </c>
      <c r="F5219">
        <v>1989</v>
      </c>
      <c r="G5219" t="s">
        <v>12</v>
      </c>
      <c r="H5219">
        <v>34</v>
      </c>
      <c r="I5219">
        <v>1</v>
      </c>
      <c r="J5219" t="s">
        <v>17</v>
      </c>
      <c r="K5219">
        <v>1</v>
      </c>
      <c r="L5219">
        <f>YEAR(ecommerce_customer_data_custom_[[#This Row],[Purchase Date]])</f>
        <v>2023</v>
      </c>
      <c r="M5219">
        <f>MONTH(ecommerce_customer_data_custom_[[#This Row],[Purchase Date]])</f>
        <v>4</v>
      </c>
      <c r="N5219" t="str">
        <f>TEXT(ecommerce_customer_data_custom_[[#This Row],[Purchase Date]],"mmmm")</f>
        <v>April</v>
      </c>
      <c r="O5219" t="str">
        <f>VLOOKUP(ecommerce_customer_data_custom_[[#This Row],[Customer Age]],AgeGroupMapping!$A$2:$C$5,3,TRUE)</f>
        <v>Adult</v>
      </c>
      <c r="P5219" t="str">
        <f>IF(ecommerce_customer_data_custom_[[#This Row],[Returns]]=1,"Returned","Not Returned")</f>
        <v>Returned</v>
      </c>
      <c r="Q5219" t="str">
        <f>_xlfn.XLOOKUP(ecommerce_customer_data_custom_[[#This Row],[Payment Method]],PaymentMapping!$A$2:$A$11,PaymentMapping!$B$2:$B$11,"Other")</f>
        <v>Card</v>
      </c>
    </row>
    <row r="5220" spans="1:17" x14ac:dyDescent="0.3">
      <c r="A5220">
        <v>3536</v>
      </c>
      <c r="B5220" s="14">
        <v>45066.986157407409</v>
      </c>
      <c r="C5220" t="s">
        <v>18</v>
      </c>
      <c r="D5220">
        <v>243</v>
      </c>
      <c r="E5220">
        <v>1</v>
      </c>
      <c r="F5220">
        <v>3887</v>
      </c>
      <c r="G5220" t="s">
        <v>19</v>
      </c>
      <c r="H5220">
        <v>34</v>
      </c>
      <c r="I5220">
        <v>1</v>
      </c>
      <c r="J5220" t="s">
        <v>17</v>
      </c>
      <c r="K5220">
        <v>1</v>
      </c>
      <c r="L5220">
        <f>YEAR(ecommerce_customer_data_custom_[[#This Row],[Purchase Date]])</f>
        <v>2023</v>
      </c>
      <c r="M5220">
        <f>MONTH(ecommerce_customer_data_custom_[[#This Row],[Purchase Date]])</f>
        <v>5</v>
      </c>
      <c r="N5220" t="str">
        <f>TEXT(ecommerce_customer_data_custom_[[#This Row],[Purchase Date]],"mmmm")</f>
        <v>May</v>
      </c>
      <c r="O5220" t="str">
        <f>VLOOKUP(ecommerce_customer_data_custom_[[#This Row],[Customer Age]],AgeGroupMapping!$A$2:$C$5,3,TRUE)</f>
        <v>Adult</v>
      </c>
      <c r="P5220" t="str">
        <f>IF(ecommerce_customer_data_custom_[[#This Row],[Returns]]=1,"Returned","Not Returned")</f>
        <v>Returned</v>
      </c>
      <c r="Q5220" t="str">
        <f>_xlfn.XLOOKUP(ecommerce_customer_data_custom_[[#This Row],[Payment Method]],PaymentMapping!$A$2:$A$11,PaymentMapping!$B$2:$B$11,"Other")</f>
        <v>Cash</v>
      </c>
    </row>
    <row r="5221" spans="1:17" x14ac:dyDescent="0.3">
      <c r="A5221">
        <v>15283</v>
      </c>
      <c r="B5221" s="14">
        <v>44336.072083333333</v>
      </c>
      <c r="C5221" t="s">
        <v>11</v>
      </c>
      <c r="D5221">
        <v>35</v>
      </c>
      <c r="E5221">
        <v>5</v>
      </c>
      <c r="F5221">
        <v>3098</v>
      </c>
      <c r="G5221" t="s">
        <v>12</v>
      </c>
      <c r="H5221">
        <v>64</v>
      </c>
      <c r="I5221">
        <v>0</v>
      </c>
      <c r="J5221" t="s">
        <v>17</v>
      </c>
      <c r="K5221">
        <v>1</v>
      </c>
      <c r="L5221">
        <f>YEAR(ecommerce_customer_data_custom_[[#This Row],[Purchase Date]])</f>
        <v>2021</v>
      </c>
      <c r="M5221">
        <f>MONTH(ecommerce_customer_data_custom_[[#This Row],[Purchase Date]])</f>
        <v>5</v>
      </c>
      <c r="N5221" t="str">
        <f>TEXT(ecommerce_customer_data_custom_[[#This Row],[Purchase Date]],"mmmm")</f>
        <v>May</v>
      </c>
      <c r="O5221" t="str">
        <f>VLOOKUP(ecommerce_customer_data_custom_[[#This Row],[Customer Age]],AgeGroupMapping!$A$2:$C$5,3,TRUE)</f>
        <v>Senior</v>
      </c>
      <c r="P5221" t="str">
        <f>IF(ecommerce_customer_data_custom_[[#This Row],[Returns]]=1,"Returned","Not Returned")</f>
        <v>Not Returned</v>
      </c>
      <c r="Q5221" t="str">
        <f>_xlfn.XLOOKUP(ecommerce_customer_data_custom_[[#This Row],[Payment Method]],PaymentMapping!$A$2:$A$11,PaymentMapping!$B$2:$B$11,"Other")</f>
        <v>Card</v>
      </c>
    </row>
    <row r="5222" spans="1:17" x14ac:dyDescent="0.3">
      <c r="A5222">
        <v>15283</v>
      </c>
      <c r="B5222" s="14">
        <v>44378.819004629629</v>
      </c>
      <c r="C5222" t="s">
        <v>18</v>
      </c>
      <c r="D5222">
        <v>35</v>
      </c>
      <c r="E5222">
        <v>5</v>
      </c>
      <c r="F5222">
        <v>2539</v>
      </c>
      <c r="G5222" t="s">
        <v>12</v>
      </c>
      <c r="H5222">
        <v>64</v>
      </c>
      <c r="I5222">
        <v>0</v>
      </c>
      <c r="J5222" t="s">
        <v>17</v>
      </c>
      <c r="K5222">
        <v>1</v>
      </c>
      <c r="L5222">
        <f>YEAR(ecommerce_customer_data_custom_[[#This Row],[Purchase Date]])</f>
        <v>2021</v>
      </c>
      <c r="M5222">
        <f>MONTH(ecommerce_customer_data_custom_[[#This Row],[Purchase Date]])</f>
        <v>7</v>
      </c>
      <c r="N5222" t="str">
        <f>TEXT(ecommerce_customer_data_custom_[[#This Row],[Purchase Date]],"mmmm")</f>
        <v>July</v>
      </c>
      <c r="O5222" t="str">
        <f>VLOOKUP(ecommerce_customer_data_custom_[[#This Row],[Customer Age]],AgeGroupMapping!$A$2:$C$5,3,TRUE)</f>
        <v>Senior</v>
      </c>
      <c r="P5222" t="str">
        <f>IF(ecommerce_customer_data_custom_[[#This Row],[Returns]]=1,"Returned","Not Returned")</f>
        <v>Not Returned</v>
      </c>
      <c r="Q5222" t="str">
        <f>_xlfn.XLOOKUP(ecommerce_customer_data_custom_[[#This Row],[Payment Method]],PaymentMapping!$A$2:$A$11,PaymentMapping!$B$2:$B$11,"Other")</f>
        <v>Card</v>
      </c>
    </row>
    <row r="5223" spans="1:17" x14ac:dyDescent="0.3">
      <c r="A5223">
        <v>15283</v>
      </c>
      <c r="B5223" s="14">
        <v>44457.83730324074</v>
      </c>
      <c r="C5223" t="s">
        <v>11</v>
      </c>
      <c r="D5223">
        <v>120</v>
      </c>
      <c r="E5223">
        <v>2</v>
      </c>
      <c r="F5223">
        <v>1432</v>
      </c>
      <c r="G5223" t="s">
        <v>15</v>
      </c>
      <c r="H5223">
        <v>64</v>
      </c>
      <c r="I5223">
        <v>0</v>
      </c>
      <c r="J5223" t="s">
        <v>17</v>
      </c>
      <c r="K5223">
        <v>1</v>
      </c>
      <c r="L5223">
        <f>YEAR(ecommerce_customer_data_custom_[[#This Row],[Purchase Date]])</f>
        <v>2021</v>
      </c>
      <c r="M5223">
        <f>MONTH(ecommerce_customer_data_custom_[[#This Row],[Purchase Date]])</f>
        <v>9</v>
      </c>
      <c r="N5223" t="str">
        <f>TEXT(ecommerce_customer_data_custom_[[#This Row],[Purchase Date]],"mmmm")</f>
        <v>September</v>
      </c>
      <c r="O5223" t="str">
        <f>VLOOKUP(ecommerce_customer_data_custom_[[#This Row],[Customer Age]],AgeGroupMapping!$A$2:$C$5,3,TRUE)</f>
        <v>Senior</v>
      </c>
      <c r="P5223" t="str">
        <f>IF(ecommerce_customer_data_custom_[[#This Row],[Returns]]=1,"Returned","Not Returned")</f>
        <v>Not Returned</v>
      </c>
      <c r="Q5223" t="str">
        <f>_xlfn.XLOOKUP(ecommerce_customer_data_custom_[[#This Row],[Payment Method]],PaymentMapping!$A$2:$A$11,PaymentMapping!$B$2:$B$11,"Other")</f>
        <v>Wallet/UPI</v>
      </c>
    </row>
    <row r="5224" spans="1:17" x14ac:dyDescent="0.3">
      <c r="A5224">
        <v>15283</v>
      </c>
      <c r="B5224" s="14">
        <v>44303.355914351851</v>
      </c>
      <c r="C5224" t="s">
        <v>16</v>
      </c>
      <c r="D5224">
        <v>155</v>
      </c>
      <c r="E5224">
        <v>3</v>
      </c>
      <c r="F5224">
        <v>4057</v>
      </c>
      <c r="G5224" t="s">
        <v>12</v>
      </c>
      <c r="H5224">
        <v>64</v>
      </c>
      <c r="I5224">
        <v>0</v>
      </c>
      <c r="J5224" t="s">
        <v>17</v>
      </c>
      <c r="K5224">
        <v>1</v>
      </c>
      <c r="L5224">
        <f>YEAR(ecommerce_customer_data_custom_[[#This Row],[Purchase Date]])</f>
        <v>2021</v>
      </c>
      <c r="M5224">
        <f>MONTH(ecommerce_customer_data_custom_[[#This Row],[Purchase Date]])</f>
        <v>4</v>
      </c>
      <c r="N5224" t="str">
        <f>TEXT(ecommerce_customer_data_custom_[[#This Row],[Purchase Date]],"mmmm")</f>
        <v>April</v>
      </c>
      <c r="O5224" t="str">
        <f>VLOOKUP(ecommerce_customer_data_custom_[[#This Row],[Customer Age]],AgeGroupMapping!$A$2:$C$5,3,TRUE)</f>
        <v>Senior</v>
      </c>
      <c r="P5224" t="str">
        <f>IF(ecommerce_customer_data_custom_[[#This Row],[Returns]]=1,"Returned","Not Returned")</f>
        <v>Not Returned</v>
      </c>
      <c r="Q5224" t="str">
        <f>_xlfn.XLOOKUP(ecommerce_customer_data_custom_[[#This Row],[Payment Method]],PaymentMapping!$A$2:$A$11,PaymentMapping!$B$2:$B$11,"Other")</f>
        <v>Card</v>
      </c>
    </row>
    <row r="5225" spans="1:17" x14ac:dyDescent="0.3">
      <c r="A5225">
        <v>15283</v>
      </c>
      <c r="B5225" s="14">
        <v>44127.461805555555</v>
      </c>
      <c r="C5225" t="s">
        <v>18</v>
      </c>
      <c r="D5225">
        <v>481</v>
      </c>
      <c r="E5225">
        <v>3</v>
      </c>
      <c r="F5225">
        <v>549</v>
      </c>
      <c r="G5225" t="s">
        <v>15</v>
      </c>
      <c r="H5225">
        <v>64</v>
      </c>
      <c r="I5225">
        <v>0</v>
      </c>
      <c r="J5225" t="s">
        <v>17</v>
      </c>
      <c r="K5225">
        <v>1</v>
      </c>
      <c r="L5225">
        <f>YEAR(ecommerce_customer_data_custom_[[#This Row],[Purchase Date]])</f>
        <v>2020</v>
      </c>
      <c r="M5225">
        <f>MONTH(ecommerce_customer_data_custom_[[#This Row],[Purchase Date]])</f>
        <v>10</v>
      </c>
      <c r="N5225" t="str">
        <f>TEXT(ecommerce_customer_data_custom_[[#This Row],[Purchase Date]],"mmmm")</f>
        <v>October</v>
      </c>
      <c r="O5225" t="str">
        <f>VLOOKUP(ecommerce_customer_data_custom_[[#This Row],[Customer Age]],AgeGroupMapping!$A$2:$C$5,3,TRUE)</f>
        <v>Senior</v>
      </c>
      <c r="P5225" t="str">
        <f>IF(ecommerce_customer_data_custom_[[#This Row],[Returns]]=1,"Returned","Not Returned")</f>
        <v>Not Returned</v>
      </c>
      <c r="Q5225" t="str">
        <f>_xlfn.XLOOKUP(ecommerce_customer_data_custom_[[#This Row],[Payment Method]],PaymentMapping!$A$2:$A$11,PaymentMapping!$B$2:$B$11,"Other")</f>
        <v>Wallet/UPI</v>
      </c>
    </row>
    <row r="5226" spans="1:17" x14ac:dyDescent="0.3">
      <c r="A5226">
        <v>15283</v>
      </c>
      <c r="B5226" s="14">
        <v>44925.224594907406</v>
      </c>
      <c r="C5226" t="s">
        <v>11</v>
      </c>
      <c r="D5226">
        <v>24</v>
      </c>
      <c r="E5226">
        <v>5</v>
      </c>
      <c r="F5226">
        <v>1168</v>
      </c>
      <c r="G5226" t="s">
        <v>15</v>
      </c>
      <c r="H5226">
        <v>64</v>
      </c>
      <c r="I5226">
        <v>1</v>
      </c>
      <c r="J5226" t="s">
        <v>17</v>
      </c>
      <c r="K5226">
        <v>1</v>
      </c>
      <c r="L5226">
        <f>YEAR(ecommerce_customer_data_custom_[[#This Row],[Purchase Date]])</f>
        <v>2022</v>
      </c>
      <c r="M5226">
        <f>MONTH(ecommerce_customer_data_custom_[[#This Row],[Purchase Date]])</f>
        <v>12</v>
      </c>
      <c r="N5226" t="str">
        <f>TEXT(ecommerce_customer_data_custom_[[#This Row],[Purchase Date]],"mmmm")</f>
        <v>December</v>
      </c>
      <c r="O5226" t="str">
        <f>VLOOKUP(ecommerce_customer_data_custom_[[#This Row],[Customer Age]],AgeGroupMapping!$A$2:$C$5,3,TRUE)</f>
        <v>Senior</v>
      </c>
      <c r="P5226" t="str">
        <f>IF(ecommerce_customer_data_custom_[[#This Row],[Returns]]=1,"Returned","Not Returned")</f>
        <v>Returned</v>
      </c>
      <c r="Q5226" t="str">
        <f>_xlfn.XLOOKUP(ecommerce_customer_data_custom_[[#This Row],[Payment Method]],PaymentMapping!$A$2:$A$11,PaymentMapping!$B$2:$B$11,"Other")</f>
        <v>Wallet/UPI</v>
      </c>
    </row>
    <row r="5227" spans="1:17" x14ac:dyDescent="0.3">
      <c r="A5227">
        <v>15283</v>
      </c>
      <c r="B5227" s="14">
        <v>44016.719618055555</v>
      </c>
      <c r="C5227" t="s">
        <v>18</v>
      </c>
      <c r="D5227">
        <v>338</v>
      </c>
      <c r="E5227">
        <v>2</v>
      </c>
      <c r="F5227">
        <v>4672</v>
      </c>
      <c r="G5227" t="s">
        <v>15</v>
      </c>
      <c r="H5227">
        <v>64</v>
      </c>
      <c r="I5227">
        <v>0</v>
      </c>
      <c r="J5227" t="s">
        <v>17</v>
      </c>
      <c r="K5227">
        <v>1</v>
      </c>
      <c r="L5227">
        <f>YEAR(ecommerce_customer_data_custom_[[#This Row],[Purchase Date]])</f>
        <v>2020</v>
      </c>
      <c r="M5227">
        <f>MONTH(ecommerce_customer_data_custom_[[#This Row],[Purchase Date]])</f>
        <v>7</v>
      </c>
      <c r="N5227" t="str">
        <f>TEXT(ecommerce_customer_data_custom_[[#This Row],[Purchase Date]],"mmmm")</f>
        <v>July</v>
      </c>
      <c r="O5227" t="str">
        <f>VLOOKUP(ecommerce_customer_data_custom_[[#This Row],[Customer Age]],AgeGroupMapping!$A$2:$C$5,3,TRUE)</f>
        <v>Senior</v>
      </c>
      <c r="P5227" t="str">
        <f>IF(ecommerce_customer_data_custom_[[#This Row],[Returns]]=1,"Returned","Not Returned")</f>
        <v>Not Returned</v>
      </c>
      <c r="Q5227" t="str">
        <f>_xlfn.XLOOKUP(ecommerce_customer_data_custom_[[#This Row],[Payment Method]],PaymentMapping!$A$2:$A$11,PaymentMapping!$B$2:$B$11,"Other")</f>
        <v>Wallet/UPI</v>
      </c>
    </row>
    <row r="5228" spans="1:17" x14ac:dyDescent="0.3">
      <c r="A5228">
        <v>39304</v>
      </c>
      <c r="B5228" s="14">
        <v>44159.547685185185</v>
      </c>
      <c r="C5228" t="s">
        <v>16</v>
      </c>
      <c r="D5228">
        <v>60</v>
      </c>
      <c r="E5228">
        <v>1</v>
      </c>
      <c r="F5228">
        <v>2330</v>
      </c>
      <c r="G5228" t="s">
        <v>12</v>
      </c>
      <c r="H5228">
        <v>30</v>
      </c>
      <c r="I5228">
        <v>0</v>
      </c>
      <c r="J5228" t="s">
        <v>13</v>
      </c>
      <c r="K5228">
        <v>1</v>
      </c>
      <c r="L5228">
        <f>YEAR(ecommerce_customer_data_custom_[[#This Row],[Purchase Date]])</f>
        <v>2020</v>
      </c>
      <c r="M5228">
        <f>MONTH(ecommerce_customer_data_custom_[[#This Row],[Purchase Date]])</f>
        <v>11</v>
      </c>
      <c r="N5228" t="str">
        <f>TEXT(ecommerce_customer_data_custom_[[#This Row],[Purchase Date]],"mmmm")</f>
        <v>November</v>
      </c>
      <c r="O5228" t="str">
        <f>VLOOKUP(ecommerce_customer_data_custom_[[#This Row],[Customer Age]],AgeGroupMapping!$A$2:$C$5,3,TRUE)</f>
        <v>Adult</v>
      </c>
      <c r="P5228" t="str">
        <f>IF(ecommerce_customer_data_custom_[[#This Row],[Returns]]=1,"Returned","Not Returned")</f>
        <v>Not Returned</v>
      </c>
      <c r="Q5228" t="str">
        <f>_xlfn.XLOOKUP(ecommerce_customer_data_custom_[[#This Row],[Payment Method]],PaymentMapping!$A$2:$A$11,PaymentMapping!$B$2:$B$11,"Other")</f>
        <v>Card</v>
      </c>
    </row>
    <row r="5229" spans="1:17" x14ac:dyDescent="0.3">
      <c r="A5229">
        <v>39304</v>
      </c>
      <c r="B5229" s="14">
        <v>44678.43478009259</v>
      </c>
      <c r="C5229" t="s">
        <v>16</v>
      </c>
      <c r="D5229">
        <v>268</v>
      </c>
      <c r="E5229">
        <v>1</v>
      </c>
      <c r="F5229">
        <v>360</v>
      </c>
      <c r="G5229" t="s">
        <v>15</v>
      </c>
      <c r="H5229">
        <v>30</v>
      </c>
      <c r="I5229">
        <v>1</v>
      </c>
      <c r="J5229" t="s">
        <v>13</v>
      </c>
      <c r="K5229">
        <v>1</v>
      </c>
      <c r="L5229">
        <f>YEAR(ecommerce_customer_data_custom_[[#This Row],[Purchase Date]])</f>
        <v>2022</v>
      </c>
      <c r="M5229">
        <f>MONTH(ecommerce_customer_data_custom_[[#This Row],[Purchase Date]])</f>
        <v>4</v>
      </c>
      <c r="N5229" t="str">
        <f>TEXT(ecommerce_customer_data_custom_[[#This Row],[Purchase Date]],"mmmm")</f>
        <v>April</v>
      </c>
      <c r="O5229" t="str">
        <f>VLOOKUP(ecommerce_customer_data_custom_[[#This Row],[Customer Age]],AgeGroupMapping!$A$2:$C$5,3,TRUE)</f>
        <v>Adult</v>
      </c>
      <c r="P5229" t="str">
        <f>IF(ecommerce_customer_data_custom_[[#This Row],[Returns]]=1,"Returned","Not Returned")</f>
        <v>Returned</v>
      </c>
      <c r="Q5229" t="str">
        <f>_xlfn.XLOOKUP(ecommerce_customer_data_custom_[[#This Row],[Payment Method]],PaymentMapping!$A$2:$A$11,PaymentMapping!$B$2:$B$11,"Other")</f>
        <v>Wallet/UPI</v>
      </c>
    </row>
    <row r="5230" spans="1:17" x14ac:dyDescent="0.3">
      <c r="A5230">
        <v>39304</v>
      </c>
      <c r="B5230" s="14">
        <v>44566.66615740741</v>
      </c>
      <c r="C5230" t="s">
        <v>18</v>
      </c>
      <c r="D5230">
        <v>439</v>
      </c>
      <c r="E5230">
        <v>5</v>
      </c>
      <c r="F5230">
        <v>4418</v>
      </c>
      <c r="G5230" t="s">
        <v>15</v>
      </c>
      <c r="H5230">
        <v>30</v>
      </c>
      <c r="I5230">
        <v>0</v>
      </c>
      <c r="J5230" t="s">
        <v>13</v>
      </c>
      <c r="K5230">
        <v>1</v>
      </c>
      <c r="L5230">
        <f>YEAR(ecommerce_customer_data_custom_[[#This Row],[Purchase Date]])</f>
        <v>2022</v>
      </c>
      <c r="M5230">
        <f>MONTH(ecommerce_customer_data_custom_[[#This Row],[Purchase Date]])</f>
        <v>1</v>
      </c>
      <c r="N5230" t="str">
        <f>TEXT(ecommerce_customer_data_custom_[[#This Row],[Purchase Date]],"mmmm")</f>
        <v>January</v>
      </c>
      <c r="O5230" t="str">
        <f>VLOOKUP(ecommerce_customer_data_custom_[[#This Row],[Customer Age]],AgeGroupMapping!$A$2:$C$5,3,TRUE)</f>
        <v>Adult</v>
      </c>
      <c r="P5230" t="str">
        <f>IF(ecommerce_customer_data_custom_[[#This Row],[Returns]]=1,"Returned","Not Returned")</f>
        <v>Not Returned</v>
      </c>
      <c r="Q5230" t="str">
        <f>_xlfn.XLOOKUP(ecommerce_customer_data_custom_[[#This Row],[Payment Method]],PaymentMapping!$A$2:$A$11,PaymentMapping!$B$2:$B$11,"Other")</f>
        <v>Wallet/UPI</v>
      </c>
    </row>
    <row r="5231" spans="1:17" x14ac:dyDescent="0.3">
      <c r="A5231">
        <v>39304</v>
      </c>
      <c r="B5231" s="14">
        <v>44952.53324074074</v>
      </c>
      <c r="C5231" t="s">
        <v>18</v>
      </c>
      <c r="D5231">
        <v>437</v>
      </c>
      <c r="E5231">
        <v>1</v>
      </c>
      <c r="F5231">
        <v>2626</v>
      </c>
      <c r="G5231" t="s">
        <v>15</v>
      </c>
      <c r="H5231">
        <v>30</v>
      </c>
      <c r="I5231">
        <v>1</v>
      </c>
      <c r="J5231" t="s">
        <v>13</v>
      </c>
      <c r="K5231">
        <v>1</v>
      </c>
      <c r="L5231">
        <f>YEAR(ecommerce_customer_data_custom_[[#This Row],[Purchase Date]])</f>
        <v>2023</v>
      </c>
      <c r="M5231">
        <f>MONTH(ecommerce_customer_data_custom_[[#This Row],[Purchase Date]])</f>
        <v>1</v>
      </c>
      <c r="N5231" t="str">
        <f>TEXT(ecommerce_customer_data_custom_[[#This Row],[Purchase Date]],"mmmm")</f>
        <v>January</v>
      </c>
      <c r="O5231" t="str">
        <f>VLOOKUP(ecommerce_customer_data_custom_[[#This Row],[Customer Age]],AgeGroupMapping!$A$2:$C$5,3,TRUE)</f>
        <v>Adult</v>
      </c>
      <c r="P5231" t="str">
        <f>IF(ecommerce_customer_data_custom_[[#This Row],[Returns]]=1,"Returned","Not Returned")</f>
        <v>Returned</v>
      </c>
      <c r="Q5231" t="str">
        <f>_xlfn.XLOOKUP(ecommerce_customer_data_custom_[[#This Row],[Payment Method]],PaymentMapping!$A$2:$A$11,PaymentMapping!$B$2:$B$11,"Other")</f>
        <v>Wallet/UPI</v>
      </c>
    </row>
    <row r="5232" spans="1:17" x14ac:dyDescent="0.3">
      <c r="A5232">
        <v>39304</v>
      </c>
      <c r="B5232" s="14">
        <v>44554.023148148146</v>
      </c>
      <c r="C5232" t="s">
        <v>14</v>
      </c>
      <c r="D5232">
        <v>322</v>
      </c>
      <c r="E5232">
        <v>2</v>
      </c>
      <c r="F5232">
        <v>3295</v>
      </c>
      <c r="G5232" t="s">
        <v>15</v>
      </c>
      <c r="H5232">
        <v>30</v>
      </c>
      <c r="I5232">
        <v>1</v>
      </c>
      <c r="J5232" t="s">
        <v>13</v>
      </c>
      <c r="K5232">
        <v>1</v>
      </c>
      <c r="L5232">
        <f>YEAR(ecommerce_customer_data_custom_[[#This Row],[Purchase Date]])</f>
        <v>2021</v>
      </c>
      <c r="M5232">
        <f>MONTH(ecommerce_customer_data_custom_[[#This Row],[Purchase Date]])</f>
        <v>12</v>
      </c>
      <c r="N5232" t="str">
        <f>TEXT(ecommerce_customer_data_custom_[[#This Row],[Purchase Date]],"mmmm")</f>
        <v>December</v>
      </c>
      <c r="O5232" t="str">
        <f>VLOOKUP(ecommerce_customer_data_custom_[[#This Row],[Customer Age]],AgeGroupMapping!$A$2:$C$5,3,TRUE)</f>
        <v>Adult</v>
      </c>
      <c r="P5232" t="str">
        <f>IF(ecommerce_customer_data_custom_[[#This Row],[Returns]]=1,"Returned","Not Returned")</f>
        <v>Returned</v>
      </c>
      <c r="Q5232" t="str">
        <f>_xlfn.XLOOKUP(ecommerce_customer_data_custom_[[#This Row],[Payment Method]],PaymentMapping!$A$2:$A$11,PaymentMapping!$B$2:$B$11,"Other")</f>
        <v>Wallet/UPI</v>
      </c>
    </row>
    <row r="5233" spans="1:17" x14ac:dyDescent="0.3">
      <c r="A5233">
        <v>39304</v>
      </c>
      <c r="B5233" s="14">
        <v>44126.821192129632</v>
      </c>
      <c r="C5233" t="s">
        <v>11</v>
      </c>
      <c r="D5233">
        <v>116</v>
      </c>
      <c r="E5233">
        <v>4</v>
      </c>
      <c r="F5233">
        <v>1987</v>
      </c>
      <c r="G5233" t="s">
        <v>15</v>
      </c>
      <c r="H5233">
        <v>30</v>
      </c>
      <c r="I5233">
        <v>0</v>
      </c>
      <c r="J5233" t="s">
        <v>13</v>
      </c>
      <c r="K5233">
        <v>1</v>
      </c>
      <c r="L5233">
        <f>YEAR(ecommerce_customer_data_custom_[[#This Row],[Purchase Date]])</f>
        <v>2020</v>
      </c>
      <c r="M5233">
        <f>MONTH(ecommerce_customer_data_custom_[[#This Row],[Purchase Date]])</f>
        <v>10</v>
      </c>
      <c r="N5233" t="str">
        <f>TEXT(ecommerce_customer_data_custom_[[#This Row],[Purchase Date]],"mmmm")</f>
        <v>October</v>
      </c>
      <c r="O5233" t="str">
        <f>VLOOKUP(ecommerce_customer_data_custom_[[#This Row],[Customer Age]],AgeGroupMapping!$A$2:$C$5,3,TRUE)</f>
        <v>Adult</v>
      </c>
      <c r="P5233" t="str">
        <f>IF(ecommerce_customer_data_custom_[[#This Row],[Returns]]=1,"Returned","Not Returned")</f>
        <v>Not Returned</v>
      </c>
      <c r="Q5233" t="str">
        <f>_xlfn.XLOOKUP(ecommerce_customer_data_custom_[[#This Row],[Payment Method]],PaymentMapping!$A$2:$A$11,PaymentMapping!$B$2:$B$11,"Other")</f>
        <v>Wallet/UPI</v>
      </c>
    </row>
    <row r="5234" spans="1:17" x14ac:dyDescent="0.3">
      <c r="A5234">
        <v>39304</v>
      </c>
      <c r="B5234" s="14">
        <v>44478.463703703703</v>
      </c>
      <c r="C5234" t="s">
        <v>16</v>
      </c>
      <c r="D5234">
        <v>226</v>
      </c>
      <c r="E5234">
        <v>4</v>
      </c>
      <c r="F5234">
        <v>1584</v>
      </c>
      <c r="G5234" t="s">
        <v>12</v>
      </c>
      <c r="H5234">
        <v>30</v>
      </c>
      <c r="I5234">
        <v>1</v>
      </c>
      <c r="J5234" t="s">
        <v>13</v>
      </c>
      <c r="K5234">
        <v>1</v>
      </c>
      <c r="L5234">
        <f>YEAR(ecommerce_customer_data_custom_[[#This Row],[Purchase Date]])</f>
        <v>2021</v>
      </c>
      <c r="M5234">
        <f>MONTH(ecommerce_customer_data_custom_[[#This Row],[Purchase Date]])</f>
        <v>10</v>
      </c>
      <c r="N5234" t="str">
        <f>TEXT(ecommerce_customer_data_custom_[[#This Row],[Purchase Date]],"mmmm")</f>
        <v>October</v>
      </c>
      <c r="O5234" t="str">
        <f>VLOOKUP(ecommerce_customer_data_custom_[[#This Row],[Customer Age]],AgeGroupMapping!$A$2:$C$5,3,TRUE)</f>
        <v>Adult</v>
      </c>
      <c r="P5234" t="str">
        <f>IF(ecommerce_customer_data_custom_[[#This Row],[Returns]]=1,"Returned","Not Returned")</f>
        <v>Returned</v>
      </c>
      <c r="Q5234" t="str">
        <f>_xlfn.XLOOKUP(ecommerce_customer_data_custom_[[#This Row],[Payment Method]],PaymentMapping!$A$2:$A$11,PaymentMapping!$B$2:$B$11,"Other")</f>
        <v>Card</v>
      </c>
    </row>
    <row r="5235" spans="1:17" x14ac:dyDescent="0.3">
      <c r="A5235">
        <v>11131</v>
      </c>
      <c r="B5235" s="14">
        <v>44361.199120370373</v>
      </c>
      <c r="C5235" t="s">
        <v>18</v>
      </c>
      <c r="D5235">
        <v>335</v>
      </c>
      <c r="E5235">
        <v>3</v>
      </c>
      <c r="F5235">
        <v>3278</v>
      </c>
      <c r="G5235" t="s">
        <v>12</v>
      </c>
      <c r="H5235">
        <v>37</v>
      </c>
      <c r="I5235">
        <v>1</v>
      </c>
      <c r="J5235" t="s">
        <v>17</v>
      </c>
      <c r="K5235">
        <v>0</v>
      </c>
      <c r="L5235">
        <f>YEAR(ecommerce_customer_data_custom_[[#This Row],[Purchase Date]])</f>
        <v>2021</v>
      </c>
      <c r="M5235">
        <f>MONTH(ecommerce_customer_data_custom_[[#This Row],[Purchase Date]])</f>
        <v>6</v>
      </c>
      <c r="N5235" t="str">
        <f>TEXT(ecommerce_customer_data_custom_[[#This Row],[Purchase Date]],"mmmm")</f>
        <v>June</v>
      </c>
      <c r="O5235" t="str">
        <f>VLOOKUP(ecommerce_customer_data_custom_[[#This Row],[Customer Age]],AgeGroupMapping!$A$2:$C$5,3,TRUE)</f>
        <v>Adult</v>
      </c>
      <c r="P5235" t="str">
        <f>IF(ecommerce_customer_data_custom_[[#This Row],[Returns]]=1,"Returned","Not Returned")</f>
        <v>Returned</v>
      </c>
      <c r="Q5235" t="str">
        <f>_xlfn.XLOOKUP(ecommerce_customer_data_custom_[[#This Row],[Payment Method]],PaymentMapping!$A$2:$A$11,PaymentMapping!$B$2:$B$11,"Other")</f>
        <v>Card</v>
      </c>
    </row>
    <row r="5236" spans="1:17" x14ac:dyDescent="0.3">
      <c r="A5236">
        <v>11131</v>
      </c>
      <c r="B5236" s="14">
        <v>44332.287303240744</v>
      </c>
      <c r="C5236" t="s">
        <v>16</v>
      </c>
      <c r="D5236">
        <v>135</v>
      </c>
      <c r="E5236">
        <v>5</v>
      </c>
      <c r="F5236">
        <v>973</v>
      </c>
      <c r="G5236" t="s">
        <v>12</v>
      </c>
      <c r="H5236">
        <v>37</v>
      </c>
      <c r="I5236">
        <v>1</v>
      </c>
      <c r="J5236" t="s">
        <v>17</v>
      </c>
      <c r="K5236">
        <v>0</v>
      </c>
      <c r="L5236">
        <f>YEAR(ecommerce_customer_data_custom_[[#This Row],[Purchase Date]])</f>
        <v>2021</v>
      </c>
      <c r="M5236">
        <f>MONTH(ecommerce_customer_data_custom_[[#This Row],[Purchase Date]])</f>
        <v>5</v>
      </c>
      <c r="N5236" t="str">
        <f>TEXT(ecommerce_customer_data_custom_[[#This Row],[Purchase Date]],"mmmm")</f>
        <v>May</v>
      </c>
      <c r="O5236" t="str">
        <f>VLOOKUP(ecommerce_customer_data_custom_[[#This Row],[Customer Age]],AgeGroupMapping!$A$2:$C$5,3,TRUE)</f>
        <v>Adult</v>
      </c>
      <c r="P5236" t="str">
        <f>IF(ecommerce_customer_data_custom_[[#This Row],[Returns]]=1,"Returned","Not Returned")</f>
        <v>Returned</v>
      </c>
      <c r="Q5236" t="str">
        <f>_xlfn.XLOOKUP(ecommerce_customer_data_custom_[[#This Row],[Payment Method]],PaymentMapping!$A$2:$A$11,PaymentMapping!$B$2:$B$11,"Other")</f>
        <v>Card</v>
      </c>
    </row>
    <row r="5237" spans="1:17" x14ac:dyDescent="0.3">
      <c r="A5237">
        <v>11131</v>
      </c>
      <c r="B5237" s="14">
        <v>44717.97079861111</v>
      </c>
      <c r="C5237" t="s">
        <v>16</v>
      </c>
      <c r="D5237">
        <v>205</v>
      </c>
      <c r="E5237">
        <v>3</v>
      </c>
      <c r="F5237">
        <v>3368</v>
      </c>
      <c r="G5237" t="s">
        <v>15</v>
      </c>
      <c r="H5237">
        <v>37</v>
      </c>
      <c r="I5237">
        <v>1</v>
      </c>
      <c r="J5237" t="s">
        <v>17</v>
      </c>
      <c r="K5237">
        <v>0</v>
      </c>
      <c r="L5237">
        <f>YEAR(ecommerce_customer_data_custom_[[#This Row],[Purchase Date]])</f>
        <v>2022</v>
      </c>
      <c r="M5237">
        <f>MONTH(ecommerce_customer_data_custom_[[#This Row],[Purchase Date]])</f>
        <v>6</v>
      </c>
      <c r="N5237" t="str">
        <f>TEXT(ecommerce_customer_data_custom_[[#This Row],[Purchase Date]],"mmmm")</f>
        <v>June</v>
      </c>
      <c r="O5237" t="str">
        <f>VLOOKUP(ecommerce_customer_data_custom_[[#This Row],[Customer Age]],AgeGroupMapping!$A$2:$C$5,3,TRUE)</f>
        <v>Adult</v>
      </c>
      <c r="P5237" t="str">
        <f>IF(ecommerce_customer_data_custom_[[#This Row],[Returns]]=1,"Returned","Not Returned")</f>
        <v>Returned</v>
      </c>
      <c r="Q5237" t="str">
        <f>_xlfn.XLOOKUP(ecommerce_customer_data_custom_[[#This Row],[Payment Method]],PaymentMapping!$A$2:$A$11,PaymentMapping!$B$2:$B$11,"Other")</f>
        <v>Wallet/UPI</v>
      </c>
    </row>
    <row r="5238" spans="1:17" x14ac:dyDescent="0.3">
      <c r="A5238">
        <v>11131</v>
      </c>
      <c r="B5238" s="14">
        <v>44865.776608796295</v>
      </c>
      <c r="C5238" t="s">
        <v>16</v>
      </c>
      <c r="D5238">
        <v>459</v>
      </c>
      <c r="E5238">
        <v>5</v>
      </c>
      <c r="F5238">
        <v>4504</v>
      </c>
      <c r="G5238" t="s">
        <v>19</v>
      </c>
      <c r="H5238">
        <v>37</v>
      </c>
      <c r="I5238">
        <v>0</v>
      </c>
      <c r="J5238" t="s">
        <v>17</v>
      </c>
      <c r="K5238">
        <v>0</v>
      </c>
      <c r="L5238">
        <f>YEAR(ecommerce_customer_data_custom_[[#This Row],[Purchase Date]])</f>
        <v>2022</v>
      </c>
      <c r="M5238">
        <f>MONTH(ecommerce_customer_data_custom_[[#This Row],[Purchase Date]])</f>
        <v>10</v>
      </c>
      <c r="N5238" t="str">
        <f>TEXT(ecommerce_customer_data_custom_[[#This Row],[Purchase Date]],"mmmm")</f>
        <v>October</v>
      </c>
      <c r="O5238" t="str">
        <f>VLOOKUP(ecommerce_customer_data_custom_[[#This Row],[Customer Age]],AgeGroupMapping!$A$2:$C$5,3,TRUE)</f>
        <v>Adult</v>
      </c>
      <c r="P5238" t="str">
        <f>IF(ecommerce_customer_data_custom_[[#This Row],[Returns]]=1,"Returned","Not Returned")</f>
        <v>Not Returned</v>
      </c>
      <c r="Q5238" t="str">
        <f>_xlfn.XLOOKUP(ecommerce_customer_data_custom_[[#This Row],[Payment Method]],PaymentMapping!$A$2:$A$11,PaymentMapping!$B$2:$B$11,"Other")</f>
        <v>Cash</v>
      </c>
    </row>
    <row r="5239" spans="1:17" x14ac:dyDescent="0.3">
      <c r="A5239">
        <v>11131</v>
      </c>
      <c r="B5239" s="14">
        <v>44760.160925925928</v>
      </c>
      <c r="C5239" t="s">
        <v>14</v>
      </c>
      <c r="D5239">
        <v>472</v>
      </c>
      <c r="E5239">
        <v>5</v>
      </c>
      <c r="F5239">
        <v>1752</v>
      </c>
      <c r="G5239" t="s">
        <v>12</v>
      </c>
      <c r="H5239">
        <v>37</v>
      </c>
      <c r="I5239">
        <v>1</v>
      </c>
      <c r="J5239" t="s">
        <v>17</v>
      </c>
      <c r="K5239">
        <v>0</v>
      </c>
      <c r="L5239">
        <f>YEAR(ecommerce_customer_data_custom_[[#This Row],[Purchase Date]])</f>
        <v>2022</v>
      </c>
      <c r="M5239">
        <f>MONTH(ecommerce_customer_data_custom_[[#This Row],[Purchase Date]])</f>
        <v>7</v>
      </c>
      <c r="N5239" t="str">
        <f>TEXT(ecommerce_customer_data_custom_[[#This Row],[Purchase Date]],"mmmm")</f>
        <v>July</v>
      </c>
      <c r="O5239" t="str">
        <f>VLOOKUP(ecommerce_customer_data_custom_[[#This Row],[Customer Age]],AgeGroupMapping!$A$2:$C$5,3,TRUE)</f>
        <v>Adult</v>
      </c>
      <c r="P5239" t="str">
        <f>IF(ecommerce_customer_data_custom_[[#This Row],[Returns]]=1,"Returned","Not Returned")</f>
        <v>Returned</v>
      </c>
      <c r="Q5239" t="str">
        <f>_xlfn.XLOOKUP(ecommerce_customer_data_custom_[[#This Row],[Payment Method]],PaymentMapping!$A$2:$A$11,PaymentMapping!$B$2:$B$11,"Other")</f>
        <v>Card</v>
      </c>
    </row>
    <row r="5240" spans="1:17" x14ac:dyDescent="0.3">
      <c r="A5240">
        <v>11131</v>
      </c>
      <c r="B5240" s="14">
        <v>44929.211493055554</v>
      </c>
      <c r="C5240" t="s">
        <v>16</v>
      </c>
      <c r="D5240">
        <v>459</v>
      </c>
      <c r="E5240">
        <v>4</v>
      </c>
      <c r="F5240">
        <v>2534</v>
      </c>
      <c r="G5240" t="s">
        <v>19</v>
      </c>
      <c r="H5240">
        <v>37</v>
      </c>
      <c r="I5240">
        <v>1</v>
      </c>
      <c r="J5240" t="s">
        <v>17</v>
      </c>
      <c r="K5240">
        <v>0</v>
      </c>
      <c r="L5240">
        <f>YEAR(ecommerce_customer_data_custom_[[#This Row],[Purchase Date]])</f>
        <v>2023</v>
      </c>
      <c r="M5240">
        <f>MONTH(ecommerce_customer_data_custom_[[#This Row],[Purchase Date]])</f>
        <v>1</v>
      </c>
      <c r="N5240" t="str">
        <f>TEXT(ecommerce_customer_data_custom_[[#This Row],[Purchase Date]],"mmmm")</f>
        <v>January</v>
      </c>
      <c r="O5240" t="str">
        <f>VLOOKUP(ecommerce_customer_data_custom_[[#This Row],[Customer Age]],AgeGroupMapping!$A$2:$C$5,3,TRUE)</f>
        <v>Adult</v>
      </c>
      <c r="P5240" t="str">
        <f>IF(ecommerce_customer_data_custom_[[#This Row],[Returns]]=1,"Returned","Not Returned")</f>
        <v>Returned</v>
      </c>
      <c r="Q5240" t="str">
        <f>_xlfn.XLOOKUP(ecommerce_customer_data_custom_[[#This Row],[Payment Method]],PaymentMapping!$A$2:$A$11,PaymentMapping!$B$2:$B$11,"Other")</f>
        <v>Cash</v>
      </c>
    </row>
    <row r="5241" spans="1:17" x14ac:dyDescent="0.3">
      <c r="A5241">
        <v>11131</v>
      </c>
      <c r="B5241" s="14">
        <v>44175.858182870368</v>
      </c>
      <c r="C5241" t="s">
        <v>11</v>
      </c>
      <c r="D5241">
        <v>149</v>
      </c>
      <c r="E5241">
        <v>3</v>
      </c>
      <c r="F5241">
        <v>2320</v>
      </c>
      <c r="G5241" t="s">
        <v>12</v>
      </c>
      <c r="H5241">
        <v>37</v>
      </c>
      <c r="I5241">
        <v>0</v>
      </c>
      <c r="J5241" t="s">
        <v>17</v>
      </c>
      <c r="K5241">
        <v>0</v>
      </c>
      <c r="L5241">
        <f>YEAR(ecommerce_customer_data_custom_[[#This Row],[Purchase Date]])</f>
        <v>2020</v>
      </c>
      <c r="M5241">
        <f>MONTH(ecommerce_customer_data_custom_[[#This Row],[Purchase Date]])</f>
        <v>12</v>
      </c>
      <c r="N5241" t="str">
        <f>TEXT(ecommerce_customer_data_custom_[[#This Row],[Purchase Date]],"mmmm")</f>
        <v>December</v>
      </c>
      <c r="O5241" t="str">
        <f>VLOOKUP(ecommerce_customer_data_custom_[[#This Row],[Customer Age]],AgeGroupMapping!$A$2:$C$5,3,TRUE)</f>
        <v>Adult</v>
      </c>
      <c r="P5241" t="str">
        <f>IF(ecommerce_customer_data_custom_[[#This Row],[Returns]]=1,"Returned","Not Returned")</f>
        <v>Not Returned</v>
      </c>
      <c r="Q5241" t="str">
        <f>_xlfn.XLOOKUP(ecommerce_customer_data_custom_[[#This Row],[Payment Method]],PaymentMapping!$A$2:$A$11,PaymentMapping!$B$2:$B$11,"Other")</f>
        <v>Card</v>
      </c>
    </row>
    <row r="5242" spans="1:17" x14ac:dyDescent="0.3">
      <c r="A5242">
        <v>11131</v>
      </c>
      <c r="B5242" s="14">
        <v>44386.363032407404</v>
      </c>
      <c r="C5242" t="s">
        <v>14</v>
      </c>
      <c r="D5242">
        <v>430</v>
      </c>
      <c r="E5242">
        <v>1</v>
      </c>
      <c r="F5242">
        <v>1565</v>
      </c>
      <c r="G5242" t="s">
        <v>15</v>
      </c>
      <c r="H5242">
        <v>37</v>
      </c>
      <c r="I5242">
        <v>0</v>
      </c>
      <c r="J5242" t="s">
        <v>17</v>
      </c>
      <c r="K5242">
        <v>0</v>
      </c>
      <c r="L5242">
        <f>YEAR(ecommerce_customer_data_custom_[[#This Row],[Purchase Date]])</f>
        <v>2021</v>
      </c>
      <c r="M5242">
        <f>MONTH(ecommerce_customer_data_custom_[[#This Row],[Purchase Date]])</f>
        <v>7</v>
      </c>
      <c r="N5242" t="str">
        <f>TEXT(ecommerce_customer_data_custom_[[#This Row],[Purchase Date]],"mmmm")</f>
        <v>July</v>
      </c>
      <c r="O5242" t="str">
        <f>VLOOKUP(ecommerce_customer_data_custom_[[#This Row],[Customer Age]],AgeGroupMapping!$A$2:$C$5,3,TRUE)</f>
        <v>Adult</v>
      </c>
      <c r="P5242" t="str">
        <f>IF(ecommerce_customer_data_custom_[[#This Row],[Returns]]=1,"Returned","Not Returned")</f>
        <v>Not Returned</v>
      </c>
      <c r="Q5242" t="str">
        <f>_xlfn.XLOOKUP(ecommerce_customer_data_custom_[[#This Row],[Payment Method]],PaymentMapping!$A$2:$A$11,PaymentMapping!$B$2:$B$11,"Other")</f>
        <v>Wallet/UPI</v>
      </c>
    </row>
    <row r="5243" spans="1:17" x14ac:dyDescent="0.3">
      <c r="A5243">
        <v>32267</v>
      </c>
      <c r="B5243" s="14">
        <v>44317.546006944445</v>
      </c>
      <c r="C5243" t="s">
        <v>16</v>
      </c>
      <c r="D5243">
        <v>79</v>
      </c>
      <c r="E5243">
        <v>3</v>
      </c>
      <c r="F5243">
        <v>4216</v>
      </c>
      <c r="G5243" t="s">
        <v>15</v>
      </c>
      <c r="H5243">
        <v>40</v>
      </c>
      <c r="I5243">
        <v>1</v>
      </c>
      <c r="J5243" t="s">
        <v>17</v>
      </c>
      <c r="K5243">
        <v>0</v>
      </c>
      <c r="L5243">
        <f>YEAR(ecommerce_customer_data_custom_[[#This Row],[Purchase Date]])</f>
        <v>2021</v>
      </c>
      <c r="M5243">
        <f>MONTH(ecommerce_customer_data_custom_[[#This Row],[Purchase Date]])</f>
        <v>5</v>
      </c>
      <c r="N5243" t="str">
        <f>TEXT(ecommerce_customer_data_custom_[[#This Row],[Purchase Date]],"mmmm")</f>
        <v>May</v>
      </c>
      <c r="O5243" t="str">
        <f>VLOOKUP(ecommerce_customer_data_custom_[[#This Row],[Customer Age]],AgeGroupMapping!$A$2:$C$5,3,TRUE)</f>
        <v>Adult</v>
      </c>
      <c r="P5243" t="str">
        <f>IF(ecommerce_customer_data_custom_[[#This Row],[Returns]]=1,"Returned","Not Returned")</f>
        <v>Returned</v>
      </c>
      <c r="Q5243" t="str">
        <f>_xlfn.XLOOKUP(ecommerce_customer_data_custom_[[#This Row],[Payment Method]],PaymentMapping!$A$2:$A$11,PaymentMapping!$B$2:$B$11,"Other")</f>
        <v>Wallet/UPI</v>
      </c>
    </row>
    <row r="5244" spans="1:17" x14ac:dyDescent="0.3">
      <c r="A5244">
        <v>32267</v>
      </c>
      <c r="B5244" s="14">
        <v>44738.885381944441</v>
      </c>
      <c r="C5244" t="s">
        <v>16</v>
      </c>
      <c r="D5244">
        <v>458</v>
      </c>
      <c r="E5244">
        <v>3</v>
      </c>
      <c r="F5244">
        <v>3543</v>
      </c>
      <c r="G5244" t="s">
        <v>12</v>
      </c>
      <c r="H5244">
        <v>40</v>
      </c>
      <c r="I5244">
        <v>0</v>
      </c>
      <c r="J5244" t="s">
        <v>17</v>
      </c>
      <c r="K5244">
        <v>0</v>
      </c>
      <c r="L5244">
        <f>YEAR(ecommerce_customer_data_custom_[[#This Row],[Purchase Date]])</f>
        <v>2022</v>
      </c>
      <c r="M5244">
        <f>MONTH(ecommerce_customer_data_custom_[[#This Row],[Purchase Date]])</f>
        <v>6</v>
      </c>
      <c r="N5244" t="str">
        <f>TEXT(ecommerce_customer_data_custom_[[#This Row],[Purchase Date]],"mmmm")</f>
        <v>June</v>
      </c>
      <c r="O5244" t="str">
        <f>VLOOKUP(ecommerce_customer_data_custom_[[#This Row],[Customer Age]],AgeGroupMapping!$A$2:$C$5,3,TRUE)</f>
        <v>Adult</v>
      </c>
      <c r="P5244" t="str">
        <f>IF(ecommerce_customer_data_custom_[[#This Row],[Returns]]=1,"Returned","Not Returned")</f>
        <v>Not Returned</v>
      </c>
      <c r="Q5244" t="str">
        <f>_xlfn.XLOOKUP(ecommerce_customer_data_custom_[[#This Row],[Payment Method]],PaymentMapping!$A$2:$A$11,PaymentMapping!$B$2:$B$11,"Other")</f>
        <v>Card</v>
      </c>
    </row>
    <row r="5245" spans="1:17" x14ac:dyDescent="0.3">
      <c r="A5245">
        <v>32267</v>
      </c>
      <c r="B5245" s="14">
        <v>45180.946111111109</v>
      </c>
      <c r="C5245" t="s">
        <v>18</v>
      </c>
      <c r="D5245">
        <v>144</v>
      </c>
      <c r="E5245">
        <v>5</v>
      </c>
      <c r="F5245">
        <v>1940</v>
      </c>
      <c r="G5245" t="s">
        <v>19</v>
      </c>
      <c r="H5245">
        <v>40</v>
      </c>
      <c r="I5245">
        <v>0</v>
      </c>
      <c r="J5245" t="s">
        <v>17</v>
      </c>
      <c r="K5245">
        <v>0</v>
      </c>
      <c r="L5245">
        <f>YEAR(ecommerce_customer_data_custom_[[#This Row],[Purchase Date]])</f>
        <v>2023</v>
      </c>
      <c r="M5245">
        <f>MONTH(ecommerce_customer_data_custom_[[#This Row],[Purchase Date]])</f>
        <v>9</v>
      </c>
      <c r="N5245" t="str">
        <f>TEXT(ecommerce_customer_data_custom_[[#This Row],[Purchase Date]],"mmmm")</f>
        <v>September</v>
      </c>
      <c r="O5245" t="str">
        <f>VLOOKUP(ecommerce_customer_data_custom_[[#This Row],[Customer Age]],AgeGroupMapping!$A$2:$C$5,3,TRUE)</f>
        <v>Adult</v>
      </c>
      <c r="P5245" t="str">
        <f>IF(ecommerce_customer_data_custom_[[#This Row],[Returns]]=1,"Returned","Not Returned")</f>
        <v>Not Returned</v>
      </c>
      <c r="Q5245" t="str">
        <f>_xlfn.XLOOKUP(ecommerce_customer_data_custom_[[#This Row],[Payment Method]],PaymentMapping!$A$2:$A$11,PaymentMapping!$B$2:$B$11,"Other")</f>
        <v>Cash</v>
      </c>
    </row>
    <row r="5246" spans="1:17" x14ac:dyDescent="0.3">
      <c r="A5246">
        <v>32267</v>
      </c>
      <c r="B5246" s="14">
        <v>44760.69767361111</v>
      </c>
      <c r="C5246" t="s">
        <v>11</v>
      </c>
      <c r="D5246">
        <v>248</v>
      </c>
      <c r="E5246">
        <v>5</v>
      </c>
      <c r="F5246">
        <v>3985</v>
      </c>
      <c r="G5246" t="s">
        <v>15</v>
      </c>
      <c r="H5246">
        <v>40</v>
      </c>
      <c r="I5246">
        <v>0</v>
      </c>
      <c r="J5246" t="s">
        <v>17</v>
      </c>
      <c r="K5246">
        <v>0</v>
      </c>
      <c r="L5246">
        <f>YEAR(ecommerce_customer_data_custom_[[#This Row],[Purchase Date]])</f>
        <v>2022</v>
      </c>
      <c r="M5246">
        <f>MONTH(ecommerce_customer_data_custom_[[#This Row],[Purchase Date]])</f>
        <v>7</v>
      </c>
      <c r="N5246" t="str">
        <f>TEXT(ecommerce_customer_data_custom_[[#This Row],[Purchase Date]],"mmmm")</f>
        <v>July</v>
      </c>
      <c r="O5246" t="str">
        <f>VLOOKUP(ecommerce_customer_data_custom_[[#This Row],[Customer Age]],AgeGroupMapping!$A$2:$C$5,3,TRUE)</f>
        <v>Adult</v>
      </c>
      <c r="P5246" t="str">
        <f>IF(ecommerce_customer_data_custom_[[#This Row],[Returns]]=1,"Returned","Not Returned")</f>
        <v>Not Returned</v>
      </c>
      <c r="Q5246" t="str">
        <f>_xlfn.XLOOKUP(ecommerce_customer_data_custom_[[#This Row],[Payment Method]],PaymentMapping!$A$2:$A$11,PaymentMapping!$B$2:$B$11,"Other")</f>
        <v>Wallet/UPI</v>
      </c>
    </row>
    <row r="5247" spans="1:17" x14ac:dyDescent="0.3">
      <c r="A5247">
        <v>32267</v>
      </c>
      <c r="B5247" s="14">
        <v>44051.299641203703</v>
      </c>
      <c r="C5247" t="s">
        <v>14</v>
      </c>
      <c r="D5247">
        <v>134</v>
      </c>
      <c r="E5247">
        <v>3</v>
      </c>
      <c r="F5247">
        <v>4755</v>
      </c>
      <c r="G5247" t="s">
        <v>15</v>
      </c>
      <c r="H5247">
        <v>40</v>
      </c>
      <c r="I5247">
        <v>0</v>
      </c>
      <c r="J5247" t="s">
        <v>17</v>
      </c>
      <c r="K5247">
        <v>0</v>
      </c>
      <c r="L5247">
        <f>YEAR(ecommerce_customer_data_custom_[[#This Row],[Purchase Date]])</f>
        <v>2020</v>
      </c>
      <c r="M5247">
        <f>MONTH(ecommerce_customer_data_custom_[[#This Row],[Purchase Date]])</f>
        <v>8</v>
      </c>
      <c r="N5247" t="str">
        <f>TEXT(ecommerce_customer_data_custom_[[#This Row],[Purchase Date]],"mmmm")</f>
        <v>August</v>
      </c>
      <c r="O5247" t="str">
        <f>VLOOKUP(ecommerce_customer_data_custom_[[#This Row],[Customer Age]],AgeGroupMapping!$A$2:$C$5,3,TRUE)</f>
        <v>Adult</v>
      </c>
      <c r="P5247" t="str">
        <f>IF(ecommerce_customer_data_custom_[[#This Row],[Returns]]=1,"Returned","Not Returned")</f>
        <v>Not Returned</v>
      </c>
      <c r="Q5247" t="str">
        <f>_xlfn.XLOOKUP(ecommerce_customer_data_custom_[[#This Row],[Payment Method]],PaymentMapping!$A$2:$A$11,PaymentMapping!$B$2:$B$11,"Other")</f>
        <v>Wallet/UPI</v>
      </c>
    </row>
    <row r="5248" spans="1:17" x14ac:dyDescent="0.3">
      <c r="A5248">
        <v>26328</v>
      </c>
      <c r="B5248" s="14">
        <v>44425.62263888889</v>
      </c>
      <c r="C5248" t="s">
        <v>16</v>
      </c>
      <c r="D5248">
        <v>340</v>
      </c>
      <c r="E5248">
        <v>2</v>
      </c>
      <c r="F5248">
        <v>3314</v>
      </c>
      <c r="G5248" t="s">
        <v>20</v>
      </c>
      <c r="H5248">
        <v>68</v>
      </c>
      <c r="I5248">
        <v>1</v>
      </c>
      <c r="J5248" t="s">
        <v>13</v>
      </c>
      <c r="K5248">
        <v>0</v>
      </c>
      <c r="L5248">
        <f>YEAR(ecommerce_customer_data_custom_[[#This Row],[Purchase Date]])</f>
        <v>2021</v>
      </c>
      <c r="M5248">
        <f>MONTH(ecommerce_customer_data_custom_[[#This Row],[Purchase Date]])</f>
        <v>8</v>
      </c>
      <c r="N5248" t="str">
        <f>TEXT(ecommerce_customer_data_custom_[[#This Row],[Purchase Date]],"mmmm")</f>
        <v>August</v>
      </c>
      <c r="O5248" t="str">
        <f>VLOOKUP(ecommerce_customer_data_custom_[[#This Row],[Customer Age]],AgeGroupMapping!$A$2:$C$5,3,TRUE)</f>
        <v>Senior</v>
      </c>
      <c r="P5248" t="str">
        <f>IF(ecommerce_customer_data_custom_[[#This Row],[Returns]]=1,"Returned","Not Returned")</f>
        <v>Returned</v>
      </c>
      <c r="Q5248" t="str">
        <f>_xlfn.XLOOKUP(ecommerce_customer_data_custom_[[#This Row],[Payment Method]],PaymentMapping!$A$2:$A$11,PaymentMapping!$B$2:$B$11,"Other")</f>
        <v>Other</v>
      </c>
    </row>
    <row r="5249" spans="1:17" x14ac:dyDescent="0.3">
      <c r="A5249">
        <v>26328</v>
      </c>
      <c r="B5249" s="14">
        <v>44133.163923611108</v>
      </c>
      <c r="C5249" t="s">
        <v>16</v>
      </c>
      <c r="D5249">
        <v>112</v>
      </c>
      <c r="E5249">
        <v>3</v>
      </c>
      <c r="F5249">
        <v>2427</v>
      </c>
      <c r="G5249" t="s">
        <v>19</v>
      </c>
      <c r="H5249">
        <v>68</v>
      </c>
      <c r="I5249">
        <v>1</v>
      </c>
      <c r="J5249" t="s">
        <v>13</v>
      </c>
      <c r="K5249">
        <v>0</v>
      </c>
      <c r="L5249">
        <f>YEAR(ecommerce_customer_data_custom_[[#This Row],[Purchase Date]])</f>
        <v>2020</v>
      </c>
      <c r="M5249">
        <f>MONTH(ecommerce_customer_data_custom_[[#This Row],[Purchase Date]])</f>
        <v>10</v>
      </c>
      <c r="N5249" t="str">
        <f>TEXT(ecommerce_customer_data_custom_[[#This Row],[Purchase Date]],"mmmm")</f>
        <v>October</v>
      </c>
      <c r="O5249" t="str">
        <f>VLOOKUP(ecommerce_customer_data_custom_[[#This Row],[Customer Age]],AgeGroupMapping!$A$2:$C$5,3,TRUE)</f>
        <v>Senior</v>
      </c>
      <c r="P5249" t="str">
        <f>IF(ecommerce_customer_data_custom_[[#This Row],[Returns]]=1,"Returned","Not Returned")</f>
        <v>Returned</v>
      </c>
      <c r="Q5249" t="str">
        <f>_xlfn.XLOOKUP(ecommerce_customer_data_custom_[[#This Row],[Payment Method]],PaymentMapping!$A$2:$A$11,PaymentMapping!$B$2:$B$11,"Other")</f>
        <v>Cash</v>
      </c>
    </row>
    <row r="5250" spans="1:17" x14ac:dyDescent="0.3">
      <c r="A5250">
        <v>26328</v>
      </c>
      <c r="B5250" s="14">
        <v>44319.393680555557</v>
      </c>
      <c r="C5250" t="s">
        <v>18</v>
      </c>
      <c r="D5250">
        <v>149</v>
      </c>
      <c r="E5250">
        <v>5</v>
      </c>
      <c r="F5250">
        <v>2237</v>
      </c>
      <c r="G5250" t="s">
        <v>15</v>
      </c>
      <c r="H5250">
        <v>68</v>
      </c>
      <c r="I5250">
        <v>0</v>
      </c>
      <c r="J5250" t="s">
        <v>13</v>
      </c>
      <c r="K5250">
        <v>0</v>
      </c>
      <c r="L5250">
        <f>YEAR(ecommerce_customer_data_custom_[[#This Row],[Purchase Date]])</f>
        <v>2021</v>
      </c>
      <c r="M5250">
        <f>MONTH(ecommerce_customer_data_custom_[[#This Row],[Purchase Date]])</f>
        <v>5</v>
      </c>
      <c r="N5250" t="str">
        <f>TEXT(ecommerce_customer_data_custom_[[#This Row],[Purchase Date]],"mmmm")</f>
        <v>May</v>
      </c>
      <c r="O5250" t="str">
        <f>VLOOKUP(ecommerce_customer_data_custom_[[#This Row],[Customer Age]],AgeGroupMapping!$A$2:$C$5,3,TRUE)</f>
        <v>Senior</v>
      </c>
      <c r="P5250" t="str">
        <f>IF(ecommerce_customer_data_custom_[[#This Row],[Returns]]=1,"Returned","Not Returned")</f>
        <v>Not Returned</v>
      </c>
      <c r="Q5250" t="str">
        <f>_xlfn.XLOOKUP(ecommerce_customer_data_custom_[[#This Row],[Payment Method]],PaymentMapping!$A$2:$A$11,PaymentMapping!$B$2:$B$11,"Other")</f>
        <v>Wallet/UPI</v>
      </c>
    </row>
    <row r="5251" spans="1:17" x14ac:dyDescent="0.3">
      <c r="A5251">
        <v>26328</v>
      </c>
      <c r="B5251" s="14">
        <v>44545.846145833333</v>
      </c>
      <c r="C5251" t="s">
        <v>11</v>
      </c>
      <c r="D5251">
        <v>131</v>
      </c>
      <c r="E5251">
        <v>5</v>
      </c>
      <c r="F5251">
        <v>1635</v>
      </c>
      <c r="G5251" t="s">
        <v>15</v>
      </c>
      <c r="H5251">
        <v>68</v>
      </c>
      <c r="I5251">
        <v>0</v>
      </c>
      <c r="J5251" t="s">
        <v>13</v>
      </c>
      <c r="K5251">
        <v>0</v>
      </c>
      <c r="L5251">
        <f>YEAR(ecommerce_customer_data_custom_[[#This Row],[Purchase Date]])</f>
        <v>2021</v>
      </c>
      <c r="M5251">
        <f>MONTH(ecommerce_customer_data_custom_[[#This Row],[Purchase Date]])</f>
        <v>12</v>
      </c>
      <c r="N5251" t="str">
        <f>TEXT(ecommerce_customer_data_custom_[[#This Row],[Purchase Date]],"mmmm")</f>
        <v>December</v>
      </c>
      <c r="O5251" t="str">
        <f>VLOOKUP(ecommerce_customer_data_custom_[[#This Row],[Customer Age]],AgeGroupMapping!$A$2:$C$5,3,TRUE)</f>
        <v>Senior</v>
      </c>
      <c r="P5251" t="str">
        <f>IF(ecommerce_customer_data_custom_[[#This Row],[Returns]]=1,"Returned","Not Returned")</f>
        <v>Not Returned</v>
      </c>
      <c r="Q5251" t="str">
        <f>_xlfn.XLOOKUP(ecommerce_customer_data_custom_[[#This Row],[Payment Method]],PaymentMapping!$A$2:$A$11,PaymentMapping!$B$2:$B$11,"Other")</f>
        <v>Wallet/UPI</v>
      </c>
    </row>
    <row r="5252" spans="1:17" x14ac:dyDescent="0.3">
      <c r="A5252">
        <v>26328</v>
      </c>
      <c r="B5252" s="14">
        <v>44079.058807870373</v>
      </c>
      <c r="C5252" t="s">
        <v>18</v>
      </c>
      <c r="D5252">
        <v>281</v>
      </c>
      <c r="E5252">
        <v>5</v>
      </c>
      <c r="F5252">
        <v>1355</v>
      </c>
      <c r="G5252" t="s">
        <v>15</v>
      </c>
      <c r="H5252">
        <v>68</v>
      </c>
      <c r="I5252">
        <v>1</v>
      </c>
      <c r="J5252" t="s">
        <v>13</v>
      </c>
      <c r="K5252">
        <v>0</v>
      </c>
      <c r="L5252">
        <f>YEAR(ecommerce_customer_data_custom_[[#This Row],[Purchase Date]])</f>
        <v>2020</v>
      </c>
      <c r="M5252">
        <f>MONTH(ecommerce_customer_data_custom_[[#This Row],[Purchase Date]])</f>
        <v>9</v>
      </c>
      <c r="N5252" t="str">
        <f>TEXT(ecommerce_customer_data_custom_[[#This Row],[Purchase Date]],"mmmm")</f>
        <v>September</v>
      </c>
      <c r="O5252" t="str">
        <f>VLOOKUP(ecommerce_customer_data_custom_[[#This Row],[Customer Age]],AgeGroupMapping!$A$2:$C$5,3,TRUE)</f>
        <v>Senior</v>
      </c>
      <c r="P5252" t="str">
        <f>IF(ecommerce_customer_data_custom_[[#This Row],[Returns]]=1,"Returned","Not Returned")</f>
        <v>Returned</v>
      </c>
      <c r="Q5252" t="str">
        <f>_xlfn.XLOOKUP(ecommerce_customer_data_custom_[[#This Row],[Payment Method]],PaymentMapping!$A$2:$A$11,PaymentMapping!$B$2:$B$11,"Other")</f>
        <v>Wallet/UPI</v>
      </c>
    </row>
    <row r="5253" spans="1:17" x14ac:dyDescent="0.3">
      <c r="A5253">
        <v>26328</v>
      </c>
      <c r="B5253" s="14">
        <v>44085.730740740742</v>
      </c>
      <c r="C5253" t="s">
        <v>18</v>
      </c>
      <c r="D5253">
        <v>355</v>
      </c>
      <c r="E5253">
        <v>1</v>
      </c>
      <c r="F5253">
        <v>4026</v>
      </c>
      <c r="G5253" t="s">
        <v>20</v>
      </c>
      <c r="H5253">
        <v>68</v>
      </c>
      <c r="I5253">
        <v>0</v>
      </c>
      <c r="J5253" t="s">
        <v>13</v>
      </c>
      <c r="K5253">
        <v>0</v>
      </c>
      <c r="L5253">
        <f>YEAR(ecommerce_customer_data_custom_[[#This Row],[Purchase Date]])</f>
        <v>2020</v>
      </c>
      <c r="M5253">
        <f>MONTH(ecommerce_customer_data_custom_[[#This Row],[Purchase Date]])</f>
        <v>9</v>
      </c>
      <c r="N5253" t="str">
        <f>TEXT(ecommerce_customer_data_custom_[[#This Row],[Purchase Date]],"mmmm")</f>
        <v>September</v>
      </c>
      <c r="O5253" t="str">
        <f>VLOOKUP(ecommerce_customer_data_custom_[[#This Row],[Customer Age]],AgeGroupMapping!$A$2:$C$5,3,TRUE)</f>
        <v>Senior</v>
      </c>
      <c r="P5253" t="str">
        <f>IF(ecommerce_customer_data_custom_[[#This Row],[Returns]]=1,"Returned","Not Returned")</f>
        <v>Not Returned</v>
      </c>
      <c r="Q5253" t="str">
        <f>_xlfn.XLOOKUP(ecommerce_customer_data_custom_[[#This Row],[Payment Method]],PaymentMapping!$A$2:$A$11,PaymentMapping!$B$2:$B$11,"Other")</f>
        <v>Other</v>
      </c>
    </row>
    <row r="5254" spans="1:17" x14ac:dyDescent="0.3">
      <c r="A5254">
        <v>26328</v>
      </c>
      <c r="B5254" s="14">
        <v>44185.281990740739</v>
      </c>
      <c r="C5254" t="s">
        <v>18</v>
      </c>
      <c r="D5254">
        <v>12</v>
      </c>
      <c r="E5254">
        <v>1</v>
      </c>
      <c r="F5254">
        <v>3734</v>
      </c>
      <c r="G5254" t="s">
        <v>15</v>
      </c>
      <c r="H5254">
        <v>68</v>
      </c>
      <c r="I5254">
        <v>0</v>
      </c>
      <c r="J5254" t="s">
        <v>13</v>
      </c>
      <c r="K5254">
        <v>0</v>
      </c>
      <c r="L5254">
        <f>YEAR(ecommerce_customer_data_custom_[[#This Row],[Purchase Date]])</f>
        <v>2020</v>
      </c>
      <c r="M5254">
        <f>MONTH(ecommerce_customer_data_custom_[[#This Row],[Purchase Date]])</f>
        <v>12</v>
      </c>
      <c r="N5254" t="str">
        <f>TEXT(ecommerce_customer_data_custom_[[#This Row],[Purchase Date]],"mmmm")</f>
        <v>December</v>
      </c>
      <c r="O5254" t="str">
        <f>VLOOKUP(ecommerce_customer_data_custom_[[#This Row],[Customer Age]],AgeGroupMapping!$A$2:$C$5,3,TRUE)</f>
        <v>Senior</v>
      </c>
      <c r="P5254" t="str">
        <f>IF(ecommerce_customer_data_custom_[[#This Row],[Returns]]=1,"Returned","Not Returned")</f>
        <v>Not Returned</v>
      </c>
      <c r="Q5254" t="str">
        <f>_xlfn.XLOOKUP(ecommerce_customer_data_custom_[[#This Row],[Payment Method]],PaymentMapping!$A$2:$A$11,PaymentMapping!$B$2:$B$11,"Other")</f>
        <v>Wallet/UPI</v>
      </c>
    </row>
    <row r="5255" spans="1:17" x14ac:dyDescent="0.3">
      <c r="A5255">
        <v>26328</v>
      </c>
      <c r="B5255" s="14">
        <v>44839.224270833336</v>
      </c>
      <c r="C5255" t="s">
        <v>18</v>
      </c>
      <c r="D5255">
        <v>172</v>
      </c>
      <c r="E5255">
        <v>5</v>
      </c>
      <c r="F5255">
        <v>3682</v>
      </c>
      <c r="G5255" t="s">
        <v>12</v>
      </c>
      <c r="H5255">
        <v>68</v>
      </c>
      <c r="I5255">
        <v>0</v>
      </c>
      <c r="J5255" t="s">
        <v>13</v>
      </c>
      <c r="K5255">
        <v>0</v>
      </c>
      <c r="L5255">
        <f>YEAR(ecommerce_customer_data_custom_[[#This Row],[Purchase Date]])</f>
        <v>2022</v>
      </c>
      <c r="M5255">
        <f>MONTH(ecommerce_customer_data_custom_[[#This Row],[Purchase Date]])</f>
        <v>10</v>
      </c>
      <c r="N5255" t="str">
        <f>TEXT(ecommerce_customer_data_custom_[[#This Row],[Purchase Date]],"mmmm")</f>
        <v>October</v>
      </c>
      <c r="O5255" t="str">
        <f>VLOOKUP(ecommerce_customer_data_custom_[[#This Row],[Customer Age]],AgeGroupMapping!$A$2:$C$5,3,TRUE)</f>
        <v>Senior</v>
      </c>
      <c r="P5255" t="str">
        <f>IF(ecommerce_customer_data_custom_[[#This Row],[Returns]]=1,"Returned","Not Returned")</f>
        <v>Not Returned</v>
      </c>
      <c r="Q5255" t="str">
        <f>_xlfn.XLOOKUP(ecommerce_customer_data_custom_[[#This Row],[Payment Method]],PaymentMapping!$A$2:$A$11,PaymentMapping!$B$2:$B$11,"Other")</f>
        <v>Card</v>
      </c>
    </row>
    <row r="5256" spans="1:17" x14ac:dyDescent="0.3">
      <c r="A5256">
        <v>26328</v>
      </c>
      <c r="B5256" s="14">
        <v>44569.521782407406</v>
      </c>
      <c r="C5256" t="s">
        <v>16</v>
      </c>
      <c r="D5256">
        <v>197</v>
      </c>
      <c r="E5256">
        <v>4</v>
      </c>
      <c r="F5256">
        <v>624</v>
      </c>
      <c r="G5256" t="s">
        <v>15</v>
      </c>
      <c r="H5256">
        <v>68</v>
      </c>
      <c r="I5256">
        <v>0</v>
      </c>
      <c r="J5256" t="s">
        <v>13</v>
      </c>
      <c r="K5256">
        <v>0</v>
      </c>
      <c r="L5256">
        <f>YEAR(ecommerce_customer_data_custom_[[#This Row],[Purchase Date]])</f>
        <v>2022</v>
      </c>
      <c r="M5256">
        <f>MONTH(ecommerce_customer_data_custom_[[#This Row],[Purchase Date]])</f>
        <v>1</v>
      </c>
      <c r="N5256" t="str">
        <f>TEXT(ecommerce_customer_data_custom_[[#This Row],[Purchase Date]],"mmmm")</f>
        <v>January</v>
      </c>
      <c r="O5256" t="str">
        <f>VLOOKUP(ecommerce_customer_data_custom_[[#This Row],[Customer Age]],AgeGroupMapping!$A$2:$C$5,3,TRUE)</f>
        <v>Senior</v>
      </c>
      <c r="P5256" t="str">
        <f>IF(ecommerce_customer_data_custom_[[#This Row],[Returns]]=1,"Returned","Not Returned")</f>
        <v>Not Returned</v>
      </c>
      <c r="Q5256" t="str">
        <f>_xlfn.XLOOKUP(ecommerce_customer_data_custom_[[#This Row],[Payment Method]],PaymentMapping!$A$2:$A$11,PaymentMapping!$B$2:$B$11,"Other")</f>
        <v>Wallet/UPI</v>
      </c>
    </row>
    <row r="5257" spans="1:17" x14ac:dyDescent="0.3">
      <c r="A5257">
        <v>26328</v>
      </c>
      <c r="B5257" s="14">
        <v>44864.758287037039</v>
      </c>
      <c r="C5257" t="s">
        <v>16</v>
      </c>
      <c r="D5257">
        <v>476</v>
      </c>
      <c r="E5257">
        <v>3</v>
      </c>
      <c r="F5257">
        <v>848</v>
      </c>
      <c r="G5257" t="s">
        <v>19</v>
      </c>
      <c r="H5257">
        <v>68</v>
      </c>
      <c r="I5257">
        <v>1</v>
      </c>
      <c r="J5257" t="s">
        <v>13</v>
      </c>
      <c r="K5257">
        <v>0</v>
      </c>
      <c r="L5257">
        <f>YEAR(ecommerce_customer_data_custom_[[#This Row],[Purchase Date]])</f>
        <v>2022</v>
      </c>
      <c r="M5257">
        <f>MONTH(ecommerce_customer_data_custom_[[#This Row],[Purchase Date]])</f>
        <v>10</v>
      </c>
      <c r="N5257" t="str">
        <f>TEXT(ecommerce_customer_data_custom_[[#This Row],[Purchase Date]],"mmmm")</f>
        <v>October</v>
      </c>
      <c r="O5257" t="str">
        <f>VLOOKUP(ecommerce_customer_data_custom_[[#This Row],[Customer Age]],AgeGroupMapping!$A$2:$C$5,3,TRUE)</f>
        <v>Senior</v>
      </c>
      <c r="P5257" t="str">
        <f>IF(ecommerce_customer_data_custom_[[#This Row],[Returns]]=1,"Returned","Not Returned")</f>
        <v>Returned</v>
      </c>
      <c r="Q5257" t="str">
        <f>_xlfn.XLOOKUP(ecommerce_customer_data_custom_[[#This Row],[Payment Method]],PaymentMapping!$A$2:$A$11,PaymentMapping!$B$2:$B$11,"Other")</f>
        <v>Cash</v>
      </c>
    </row>
    <row r="5258" spans="1:17" x14ac:dyDescent="0.3">
      <c r="A5258">
        <v>26328</v>
      </c>
      <c r="B5258" s="14">
        <v>44537.271273148152</v>
      </c>
      <c r="C5258" t="s">
        <v>16</v>
      </c>
      <c r="D5258">
        <v>401</v>
      </c>
      <c r="E5258">
        <v>2</v>
      </c>
      <c r="F5258">
        <v>4717</v>
      </c>
      <c r="G5258" t="s">
        <v>12</v>
      </c>
      <c r="H5258">
        <v>68</v>
      </c>
      <c r="I5258">
        <v>1</v>
      </c>
      <c r="J5258" t="s">
        <v>13</v>
      </c>
      <c r="K5258">
        <v>0</v>
      </c>
      <c r="L5258">
        <f>YEAR(ecommerce_customer_data_custom_[[#This Row],[Purchase Date]])</f>
        <v>2021</v>
      </c>
      <c r="M5258">
        <f>MONTH(ecommerce_customer_data_custom_[[#This Row],[Purchase Date]])</f>
        <v>12</v>
      </c>
      <c r="N5258" t="str">
        <f>TEXT(ecommerce_customer_data_custom_[[#This Row],[Purchase Date]],"mmmm")</f>
        <v>December</v>
      </c>
      <c r="O5258" t="str">
        <f>VLOOKUP(ecommerce_customer_data_custom_[[#This Row],[Customer Age]],AgeGroupMapping!$A$2:$C$5,3,TRUE)</f>
        <v>Senior</v>
      </c>
      <c r="P5258" t="str">
        <f>IF(ecommerce_customer_data_custom_[[#This Row],[Returns]]=1,"Returned","Not Returned")</f>
        <v>Returned</v>
      </c>
      <c r="Q5258" t="str">
        <f>_xlfn.XLOOKUP(ecommerce_customer_data_custom_[[#This Row],[Payment Method]],PaymentMapping!$A$2:$A$11,PaymentMapping!$B$2:$B$11,"Other")</f>
        <v>Card</v>
      </c>
    </row>
    <row r="5259" spans="1:17" x14ac:dyDescent="0.3">
      <c r="A5259">
        <v>26328</v>
      </c>
      <c r="B5259" s="14">
        <v>44640.556261574071</v>
      </c>
      <c r="C5259" t="s">
        <v>18</v>
      </c>
      <c r="D5259">
        <v>206</v>
      </c>
      <c r="E5259">
        <v>5</v>
      </c>
      <c r="F5259">
        <v>3951</v>
      </c>
      <c r="G5259" t="s">
        <v>15</v>
      </c>
      <c r="H5259">
        <v>68</v>
      </c>
      <c r="I5259">
        <v>0</v>
      </c>
      <c r="J5259" t="s">
        <v>13</v>
      </c>
      <c r="K5259">
        <v>0</v>
      </c>
      <c r="L5259">
        <f>YEAR(ecommerce_customer_data_custom_[[#This Row],[Purchase Date]])</f>
        <v>2022</v>
      </c>
      <c r="M5259">
        <f>MONTH(ecommerce_customer_data_custom_[[#This Row],[Purchase Date]])</f>
        <v>3</v>
      </c>
      <c r="N5259" t="str">
        <f>TEXT(ecommerce_customer_data_custom_[[#This Row],[Purchase Date]],"mmmm")</f>
        <v>March</v>
      </c>
      <c r="O5259" t="str">
        <f>VLOOKUP(ecommerce_customer_data_custom_[[#This Row],[Customer Age]],AgeGroupMapping!$A$2:$C$5,3,TRUE)</f>
        <v>Senior</v>
      </c>
      <c r="P5259" t="str">
        <f>IF(ecommerce_customer_data_custom_[[#This Row],[Returns]]=1,"Returned","Not Returned")</f>
        <v>Not Returned</v>
      </c>
      <c r="Q5259" t="str">
        <f>_xlfn.XLOOKUP(ecommerce_customer_data_custom_[[#This Row],[Payment Method]],PaymentMapping!$A$2:$A$11,PaymentMapping!$B$2:$B$11,"Other")</f>
        <v>Wallet/UPI</v>
      </c>
    </row>
    <row r="5260" spans="1:17" x14ac:dyDescent="0.3">
      <c r="A5260">
        <v>26328</v>
      </c>
      <c r="B5260" s="14">
        <v>44411.133240740739</v>
      </c>
      <c r="C5260" t="s">
        <v>18</v>
      </c>
      <c r="D5260">
        <v>257</v>
      </c>
      <c r="E5260">
        <v>3</v>
      </c>
      <c r="F5260">
        <v>4969</v>
      </c>
      <c r="G5260" t="s">
        <v>20</v>
      </c>
      <c r="H5260">
        <v>68</v>
      </c>
      <c r="I5260">
        <v>1</v>
      </c>
      <c r="J5260" t="s">
        <v>13</v>
      </c>
      <c r="K5260">
        <v>0</v>
      </c>
      <c r="L5260">
        <f>YEAR(ecommerce_customer_data_custom_[[#This Row],[Purchase Date]])</f>
        <v>2021</v>
      </c>
      <c r="M5260">
        <f>MONTH(ecommerce_customer_data_custom_[[#This Row],[Purchase Date]])</f>
        <v>8</v>
      </c>
      <c r="N5260" t="str">
        <f>TEXT(ecommerce_customer_data_custom_[[#This Row],[Purchase Date]],"mmmm")</f>
        <v>August</v>
      </c>
      <c r="O5260" t="str">
        <f>VLOOKUP(ecommerce_customer_data_custom_[[#This Row],[Customer Age]],AgeGroupMapping!$A$2:$C$5,3,TRUE)</f>
        <v>Senior</v>
      </c>
      <c r="P5260" t="str">
        <f>IF(ecommerce_customer_data_custom_[[#This Row],[Returns]]=1,"Returned","Not Returned")</f>
        <v>Returned</v>
      </c>
      <c r="Q5260" t="str">
        <f>_xlfn.XLOOKUP(ecommerce_customer_data_custom_[[#This Row],[Payment Method]],PaymentMapping!$A$2:$A$11,PaymentMapping!$B$2:$B$11,"Other")</f>
        <v>Other</v>
      </c>
    </row>
    <row r="5261" spans="1:17" x14ac:dyDescent="0.3">
      <c r="A5261">
        <v>16644</v>
      </c>
      <c r="B5261" s="14">
        <v>44038.261516203704</v>
      </c>
      <c r="C5261" t="s">
        <v>14</v>
      </c>
      <c r="D5261">
        <v>217</v>
      </c>
      <c r="E5261">
        <v>2</v>
      </c>
      <c r="F5261">
        <v>1456</v>
      </c>
      <c r="G5261" t="s">
        <v>12</v>
      </c>
      <c r="H5261">
        <v>41</v>
      </c>
      <c r="I5261">
        <v>0</v>
      </c>
      <c r="J5261" t="s">
        <v>17</v>
      </c>
      <c r="K5261">
        <v>1</v>
      </c>
      <c r="L5261">
        <f>YEAR(ecommerce_customer_data_custom_[[#This Row],[Purchase Date]])</f>
        <v>2020</v>
      </c>
      <c r="M5261">
        <f>MONTH(ecommerce_customer_data_custom_[[#This Row],[Purchase Date]])</f>
        <v>7</v>
      </c>
      <c r="N5261" t="str">
        <f>TEXT(ecommerce_customer_data_custom_[[#This Row],[Purchase Date]],"mmmm")</f>
        <v>July</v>
      </c>
      <c r="O5261" t="str">
        <f>VLOOKUP(ecommerce_customer_data_custom_[[#This Row],[Customer Age]],AgeGroupMapping!$A$2:$C$5,3,TRUE)</f>
        <v>Middle-Aged</v>
      </c>
      <c r="P5261" t="str">
        <f>IF(ecommerce_customer_data_custom_[[#This Row],[Returns]]=1,"Returned","Not Returned")</f>
        <v>Not Returned</v>
      </c>
      <c r="Q5261" t="str">
        <f>_xlfn.XLOOKUP(ecommerce_customer_data_custom_[[#This Row],[Payment Method]],PaymentMapping!$A$2:$A$11,PaymentMapping!$B$2:$B$11,"Other")</f>
        <v>Card</v>
      </c>
    </row>
    <row r="5262" spans="1:17" x14ac:dyDescent="0.3">
      <c r="A5262">
        <v>16644</v>
      </c>
      <c r="B5262" s="14">
        <v>44438.516574074078</v>
      </c>
      <c r="C5262" t="s">
        <v>16</v>
      </c>
      <c r="D5262">
        <v>487</v>
      </c>
      <c r="E5262">
        <v>5</v>
      </c>
      <c r="F5262">
        <v>1163</v>
      </c>
      <c r="G5262" t="s">
        <v>15</v>
      </c>
      <c r="H5262">
        <v>41</v>
      </c>
      <c r="I5262">
        <v>0</v>
      </c>
      <c r="J5262" t="s">
        <v>17</v>
      </c>
      <c r="K5262">
        <v>1</v>
      </c>
      <c r="L5262">
        <f>YEAR(ecommerce_customer_data_custom_[[#This Row],[Purchase Date]])</f>
        <v>2021</v>
      </c>
      <c r="M5262">
        <f>MONTH(ecommerce_customer_data_custom_[[#This Row],[Purchase Date]])</f>
        <v>8</v>
      </c>
      <c r="N5262" t="str">
        <f>TEXT(ecommerce_customer_data_custom_[[#This Row],[Purchase Date]],"mmmm")</f>
        <v>August</v>
      </c>
      <c r="O5262" t="str">
        <f>VLOOKUP(ecommerce_customer_data_custom_[[#This Row],[Customer Age]],AgeGroupMapping!$A$2:$C$5,3,TRUE)</f>
        <v>Middle-Aged</v>
      </c>
      <c r="P5262" t="str">
        <f>IF(ecommerce_customer_data_custom_[[#This Row],[Returns]]=1,"Returned","Not Returned")</f>
        <v>Not Returned</v>
      </c>
      <c r="Q5262" t="str">
        <f>_xlfn.XLOOKUP(ecommerce_customer_data_custom_[[#This Row],[Payment Method]],PaymentMapping!$A$2:$A$11,PaymentMapping!$B$2:$B$11,"Other")</f>
        <v>Wallet/UPI</v>
      </c>
    </row>
    <row r="5263" spans="1:17" x14ac:dyDescent="0.3">
      <c r="A5263">
        <v>16644</v>
      </c>
      <c r="B5263" s="14">
        <v>44406.647511574076</v>
      </c>
      <c r="C5263" t="s">
        <v>14</v>
      </c>
      <c r="D5263">
        <v>284</v>
      </c>
      <c r="E5263">
        <v>4</v>
      </c>
      <c r="F5263">
        <v>4512</v>
      </c>
      <c r="G5263" t="s">
        <v>12</v>
      </c>
      <c r="H5263">
        <v>41</v>
      </c>
      <c r="I5263">
        <v>0</v>
      </c>
      <c r="J5263" t="s">
        <v>17</v>
      </c>
      <c r="K5263">
        <v>1</v>
      </c>
      <c r="L5263">
        <f>YEAR(ecommerce_customer_data_custom_[[#This Row],[Purchase Date]])</f>
        <v>2021</v>
      </c>
      <c r="M5263">
        <f>MONTH(ecommerce_customer_data_custom_[[#This Row],[Purchase Date]])</f>
        <v>7</v>
      </c>
      <c r="N5263" t="str">
        <f>TEXT(ecommerce_customer_data_custom_[[#This Row],[Purchase Date]],"mmmm")</f>
        <v>July</v>
      </c>
      <c r="O5263" t="str">
        <f>VLOOKUP(ecommerce_customer_data_custom_[[#This Row],[Customer Age]],AgeGroupMapping!$A$2:$C$5,3,TRUE)</f>
        <v>Middle-Aged</v>
      </c>
      <c r="P5263" t="str">
        <f>IF(ecommerce_customer_data_custom_[[#This Row],[Returns]]=1,"Returned","Not Returned")</f>
        <v>Not Returned</v>
      </c>
      <c r="Q5263" t="str">
        <f>_xlfn.XLOOKUP(ecommerce_customer_data_custom_[[#This Row],[Payment Method]],PaymentMapping!$A$2:$A$11,PaymentMapping!$B$2:$B$11,"Other")</f>
        <v>Card</v>
      </c>
    </row>
    <row r="5264" spans="1:17" x14ac:dyDescent="0.3">
      <c r="A5264">
        <v>16644</v>
      </c>
      <c r="B5264" s="14">
        <v>44723.778298611112</v>
      </c>
      <c r="C5264" t="s">
        <v>14</v>
      </c>
      <c r="D5264">
        <v>451</v>
      </c>
      <c r="E5264">
        <v>2</v>
      </c>
      <c r="F5264">
        <v>5039</v>
      </c>
      <c r="G5264" t="s">
        <v>12</v>
      </c>
      <c r="H5264">
        <v>41</v>
      </c>
      <c r="I5264">
        <v>0</v>
      </c>
      <c r="J5264" t="s">
        <v>17</v>
      </c>
      <c r="K5264">
        <v>1</v>
      </c>
      <c r="L5264">
        <f>YEAR(ecommerce_customer_data_custom_[[#This Row],[Purchase Date]])</f>
        <v>2022</v>
      </c>
      <c r="M5264">
        <f>MONTH(ecommerce_customer_data_custom_[[#This Row],[Purchase Date]])</f>
        <v>6</v>
      </c>
      <c r="N5264" t="str">
        <f>TEXT(ecommerce_customer_data_custom_[[#This Row],[Purchase Date]],"mmmm")</f>
        <v>June</v>
      </c>
      <c r="O5264" t="str">
        <f>VLOOKUP(ecommerce_customer_data_custom_[[#This Row],[Customer Age]],AgeGroupMapping!$A$2:$C$5,3,TRUE)</f>
        <v>Middle-Aged</v>
      </c>
      <c r="P5264" t="str">
        <f>IF(ecommerce_customer_data_custom_[[#This Row],[Returns]]=1,"Returned","Not Returned")</f>
        <v>Not Returned</v>
      </c>
      <c r="Q5264" t="str">
        <f>_xlfn.XLOOKUP(ecommerce_customer_data_custom_[[#This Row],[Payment Method]],PaymentMapping!$A$2:$A$11,PaymentMapping!$B$2:$B$11,"Other")</f>
        <v>Card</v>
      </c>
    </row>
    <row r="5265" spans="1:17" x14ac:dyDescent="0.3">
      <c r="A5265">
        <v>16644</v>
      </c>
      <c r="B5265" s="14">
        <v>44420.879988425928</v>
      </c>
      <c r="C5265" t="s">
        <v>18</v>
      </c>
      <c r="D5265">
        <v>498</v>
      </c>
      <c r="E5265">
        <v>2</v>
      </c>
      <c r="F5265">
        <v>4465</v>
      </c>
      <c r="G5265" t="s">
        <v>15</v>
      </c>
      <c r="H5265">
        <v>41</v>
      </c>
      <c r="I5265">
        <v>1</v>
      </c>
      <c r="J5265" t="s">
        <v>17</v>
      </c>
      <c r="K5265">
        <v>1</v>
      </c>
      <c r="L5265">
        <f>YEAR(ecommerce_customer_data_custom_[[#This Row],[Purchase Date]])</f>
        <v>2021</v>
      </c>
      <c r="M5265">
        <f>MONTH(ecommerce_customer_data_custom_[[#This Row],[Purchase Date]])</f>
        <v>8</v>
      </c>
      <c r="N5265" t="str">
        <f>TEXT(ecommerce_customer_data_custom_[[#This Row],[Purchase Date]],"mmmm")</f>
        <v>August</v>
      </c>
      <c r="O5265" t="str">
        <f>VLOOKUP(ecommerce_customer_data_custom_[[#This Row],[Customer Age]],AgeGroupMapping!$A$2:$C$5,3,TRUE)</f>
        <v>Middle-Aged</v>
      </c>
      <c r="P5265" t="str">
        <f>IF(ecommerce_customer_data_custom_[[#This Row],[Returns]]=1,"Returned","Not Returned")</f>
        <v>Returned</v>
      </c>
      <c r="Q5265" t="str">
        <f>_xlfn.XLOOKUP(ecommerce_customer_data_custom_[[#This Row],[Payment Method]],PaymentMapping!$A$2:$A$11,PaymentMapping!$B$2:$B$11,"Other")</f>
        <v>Wallet/UPI</v>
      </c>
    </row>
    <row r="5266" spans="1:17" x14ac:dyDescent="0.3">
      <c r="A5266">
        <v>48031</v>
      </c>
      <c r="B5266" s="14">
        <v>45181.276678240742</v>
      </c>
      <c r="C5266" t="s">
        <v>18</v>
      </c>
      <c r="D5266">
        <v>111</v>
      </c>
      <c r="E5266">
        <v>2</v>
      </c>
      <c r="F5266">
        <v>5216</v>
      </c>
      <c r="G5266" t="s">
        <v>15</v>
      </c>
      <c r="H5266">
        <v>60</v>
      </c>
      <c r="I5266">
        <v>1</v>
      </c>
      <c r="J5266" t="s">
        <v>13</v>
      </c>
      <c r="K5266">
        <v>1</v>
      </c>
      <c r="L5266">
        <f>YEAR(ecommerce_customer_data_custom_[[#This Row],[Purchase Date]])</f>
        <v>2023</v>
      </c>
      <c r="M5266">
        <f>MONTH(ecommerce_customer_data_custom_[[#This Row],[Purchase Date]])</f>
        <v>9</v>
      </c>
      <c r="N5266" t="str">
        <f>TEXT(ecommerce_customer_data_custom_[[#This Row],[Purchase Date]],"mmmm")</f>
        <v>September</v>
      </c>
      <c r="O5266" t="str">
        <f>VLOOKUP(ecommerce_customer_data_custom_[[#This Row],[Customer Age]],AgeGroupMapping!$A$2:$C$5,3,TRUE)</f>
        <v>Middle-Aged</v>
      </c>
      <c r="P5266" t="str">
        <f>IF(ecommerce_customer_data_custom_[[#This Row],[Returns]]=1,"Returned","Not Returned")</f>
        <v>Returned</v>
      </c>
      <c r="Q5266" t="str">
        <f>_xlfn.XLOOKUP(ecommerce_customer_data_custom_[[#This Row],[Payment Method]],PaymentMapping!$A$2:$A$11,PaymentMapping!$B$2:$B$11,"Other")</f>
        <v>Wallet/UPI</v>
      </c>
    </row>
    <row r="5267" spans="1:17" x14ac:dyDescent="0.3">
      <c r="A5267">
        <v>48031</v>
      </c>
      <c r="B5267" s="14">
        <v>44973.837013888886</v>
      </c>
      <c r="C5267" t="s">
        <v>11</v>
      </c>
      <c r="D5267">
        <v>462</v>
      </c>
      <c r="E5267">
        <v>5</v>
      </c>
      <c r="F5267">
        <v>1208</v>
      </c>
      <c r="G5267" t="s">
        <v>20</v>
      </c>
      <c r="H5267">
        <v>60</v>
      </c>
      <c r="I5267">
        <v>0</v>
      </c>
      <c r="J5267" t="s">
        <v>13</v>
      </c>
      <c r="K5267">
        <v>1</v>
      </c>
      <c r="L5267">
        <f>YEAR(ecommerce_customer_data_custom_[[#This Row],[Purchase Date]])</f>
        <v>2023</v>
      </c>
      <c r="M5267">
        <f>MONTH(ecommerce_customer_data_custom_[[#This Row],[Purchase Date]])</f>
        <v>2</v>
      </c>
      <c r="N5267" t="str">
        <f>TEXT(ecommerce_customer_data_custom_[[#This Row],[Purchase Date]],"mmmm")</f>
        <v>February</v>
      </c>
      <c r="O5267" t="str">
        <f>VLOOKUP(ecommerce_customer_data_custom_[[#This Row],[Customer Age]],AgeGroupMapping!$A$2:$C$5,3,TRUE)</f>
        <v>Middle-Aged</v>
      </c>
      <c r="P5267" t="str">
        <f>IF(ecommerce_customer_data_custom_[[#This Row],[Returns]]=1,"Returned","Not Returned")</f>
        <v>Not Returned</v>
      </c>
      <c r="Q5267" t="str">
        <f>_xlfn.XLOOKUP(ecommerce_customer_data_custom_[[#This Row],[Payment Method]],PaymentMapping!$A$2:$A$11,PaymentMapping!$B$2:$B$11,"Other")</f>
        <v>Other</v>
      </c>
    </row>
    <row r="5268" spans="1:17" x14ac:dyDescent="0.3">
      <c r="A5268">
        <v>48031</v>
      </c>
      <c r="B5268" s="14">
        <v>44661.209560185183</v>
      </c>
      <c r="C5268" t="s">
        <v>16</v>
      </c>
      <c r="D5268">
        <v>82</v>
      </c>
      <c r="E5268">
        <v>2</v>
      </c>
      <c r="F5268">
        <v>1920</v>
      </c>
      <c r="G5268" t="s">
        <v>15</v>
      </c>
      <c r="H5268">
        <v>60</v>
      </c>
      <c r="I5268">
        <v>0</v>
      </c>
      <c r="J5268" t="s">
        <v>13</v>
      </c>
      <c r="K5268">
        <v>1</v>
      </c>
      <c r="L5268">
        <f>YEAR(ecommerce_customer_data_custom_[[#This Row],[Purchase Date]])</f>
        <v>2022</v>
      </c>
      <c r="M5268">
        <f>MONTH(ecommerce_customer_data_custom_[[#This Row],[Purchase Date]])</f>
        <v>4</v>
      </c>
      <c r="N5268" t="str">
        <f>TEXT(ecommerce_customer_data_custom_[[#This Row],[Purchase Date]],"mmmm")</f>
        <v>April</v>
      </c>
      <c r="O5268" t="str">
        <f>VLOOKUP(ecommerce_customer_data_custom_[[#This Row],[Customer Age]],AgeGroupMapping!$A$2:$C$5,3,TRUE)</f>
        <v>Middle-Aged</v>
      </c>
      <c r="P5268" t="str">
        <f>IF(ecommerce_customer_data_custom_[[#This Row],[Returns]]=1,"Returned","Not Returned")</f>
        <v>Not Returned</v>
      </c>
      <c r="Q5268" t="str">
        <f>_xlfn.XLOOKUP(ecommerce_customer_data_custom_[[#This Row],[Payment Method]],PaymentMapping!$A$2:$A$11,PaymentMapping!$B$2:$B$11,"Other")</f>
        <v>Wallet/UPI</v>
      </c>
    </row>
    <row r="5269" spans="1:17" x14ac:dyDescent="0.3">
      <c r="A5269">
        <v>35317</v>
      </c>
      <c r="B5269" s="14">
        <v>45141.092418981483</v>
      </c>
      <c r="C5269" t="s">
        <v>14</v>
      </c>
      <c r="D5269">
        <v>278</v>
      </c>
      <c r="E5269">
        <v>1</v>
      </c>
      <c r="F5269">
        <v>3393</v>
      </c>
      <c r="G5269" t="s">
        <v>12</v>
      </c>
      <c r="H5269">
        <v>40</v>
      </c>
      <c r="I5269">
        <v>1</v>
      </c>
      <c r="J5269" t="s">
        <v>13</v>
      </c>
      <c r="K5269">
        <v>0</v>
      </c>
      <c r="L5269">
        <f>YEAR(ecommerce_customer_data_custom_[[#This Row],[Purchase Date]])</f>
        <v>2023</v>
      </c>
      <c r="M5269">
        <f>MONTH(ecommerce_customer_data_custom_[[#This Row],[Purchase Date]])</f>
        <v>8</v>
      </c>
      <c r="N5269" t="str">
        <f>TEXT(ecommerce_customer_data_custom_[[#This Row],[Purchase Date]],"mmmm")</f>
        <v>August</v>
      </c>
      <c r="O5269" t="str">
        <f>VLOOKUP(ecommerce_customer_data_custom_[[#This Row],[Customer Age]],AgeGroupMapping!$A$2:$C$5,3,TRUE)</f>
        <v>Adult</v>
      </c>
      <c r="P5269" t="str">
        <f>IF(ecommerce_customer_data_custom_[[#This Row],[Returns]]=1,"Returned","Not Returned")</f>
        <v>Returned</v>
      </c>
      <c r="Q5269" t="str">
        <f>_xlfn.XLOOKUP(ecommerce_customer_data_custom_[[#This Row],[Payment Method]],PaymentMapping!$A$2:$A$11,PaymentMapping!$B$2:$B$11,"Other")</f>
        <v>Card</v>
      </c>
    </row>
    <row r="5270" spans="1:17" x14ac:dyDescent="0.3">
      <c r="A5270">
        <v>35317</v>
      </c>
      <c r="B5270" s="14">
        <v>44124.136932870373</v>
      </c>
      <c r="C5270" t="s">
        <v>16</v>
      </c>
      <c r="D5270">
        <v>57</v>
      </c>
      <c r="E5270">
        <v>3</v>
      </c>
      <c r="F5270">
        <v>4200</v>
      </c>
      <c r="G5270" t="s">
        <v>12</v>
      </c>
      <c r="H5270">
        <v>40</v>
      </c>
      <c r="I5270">
        <v>0</v>
      </c>
      <c r="J5270" t="s">
        <v>13</v>
      </c>
      <c r="K5270">
        <v>0</v>
      </c>
      <c r="L5270">
        <f>YEAR(ecommerce_customer_data_custom_[[#This Row],[Purchase Date]])</f>
        <v>2020</v>
      </c>
      <c r="M5270">
        <f>MONTH(ecommerce_customer_data_custom_[[#This Row],[Purchase Date]])</f>
        <v>10</v>
      </c>
      <c r="N5270" t="str">
        <f>TEXT(ecommerce_customer_data_custom_[[#This Row],[Purchase Date]],"mmmm")</f>
        <v>October</v>
      </c>
      <c r="O5270" t="str">
        <f>VLOOKUP(ecommerce_customer_data_custom_[[#This Row],[Customer Age]],AgeGroupMapping!$A$2:$C$5,3,TRUE)</f>
        <v>Adult</v>
      </c>
      <c r="P5270" t="str">
        <f>IF(ecommerce_customer_data_custom_[[#This Row],[Returns]]=1,"Returned","Not Returned")</f>
        <v>Not Returned</v>
      </c>
      <c r="Q5270" t="str">
        <f>_xlfn.XLOOKUP(ecommerce_customer_data_custom_[[#This Row],[Payment Method]],PaymentMapping!$A$2:$A$11,PaymentMapping!$B$2:$B$11,"Other")</f>
        <v>Card</v>
      </c>
    </row>
    <row r="5271" spans="1:17" x14ac:dyDescent="0.3">
      <c r="A5271">
        <v>35317</v>
      </c>
      <c r="B5271" s="14">
        <v>44695.235625000001</v>
      </c>
      <c r="C5271" t="s">
        <v>11</v>
      </c>
      <c r="D5271">
        <v>171</v>
      </c>
      <c r="E5271">
        <v>4</v>
      </c>
      <c r="F5271">
        <v>437</v>
      </c>
      <c r="G5271" t="s">
        <v>12</v>
      </c>
      <c r="H5271">
        <v>40</v>
      </c>
      <c r="I5271">
        <v>0</v>
      </c>
      <c r="J5271" t="s">
        <v>13</v>
      </c>
      <c r="K5271">
        <v>0</v>
      </c>
      <c r="L5271">
        <f>YEAR(ecommerce_customer_data_custom_[[#This Row],[Purchase Date]])</f>
        <v>2022</v>
      </c>
      <c r="M5271">
        <f>MONTH(ecommerce_customer_data_custom_[[#This Row],[Purchase Date]])</f>
        <v>5</v>
      </c>
      <c r="N5271" t="str">
        <f>TEXT(ecommerce_customer_data_custom_[[#This Row],[Purchase Date]],"mmmm")</f>
        <v>May</v>
      </c>
      <c r="O5271" t="str">
        <f>VLOOKUP(ecommerce_customer_data_custom_[[#This Row],[Customer Age]],AgeGroupMapping!$A$2:$C$5,3,TRUE)</f>
        <v>Adult</v>
      </c>
      <c r="P5271" t="str">
        <f>IF(ecommerce_customer_data_custom_[[#This Row],[Returns]]=1,"Returned","Not Returned")</f>
        <v>Not Returned</v>
      </c>
      <c r="Q5271" t="str">
        <f>_xlfn.XLOOKUP(ecommerce_customer_data_custom_[[#This Row],[Payment Method]],PaymentMapping!$A$2:$A$11,PaymentMapping!$B$2:$B$11,"Other")</f>
        <v>Card</v>
      </c>
    </row>
    <row r="5272" spans="1:17" x14ac:dyDescent="0.3">
      <c r="A5272">
        <v>35317</v>
      </c>
      <c r="B5272" s="14">
        <v>44872.740995370368</v>
      </c>
      <c r="C5272" t="s">
        <v>11</v>
      </c>
      <c r="D5272">
        <v>138</v>
      </c>
      <c r="E5272">
        <v>4</v>
      </c>
      <c r="F5272">
        <v>1887</v>
      </c>
      <c r="G5272" t="s">
        <v>15</v>
      </c>
      <c r="H5272">
        <v>40</v>
      </c>
      <c r="I5272">
        <v>0</v>
      </c>
      <c r="J5272" t="s">
        <v>13</v>
      </c>
      <c r="K5272">
        <v>0</v>
      </c>
      <c r="L5272">
        <f>YEAR(ecommerce_customer_data_custom_[[#This Row],[Purchase Date]])</f>
        <v>2022</v>
      </c>
      <c r="M5272">
        <f>MONTH(ecommerce_customer_data_custom_[[#This Row],[Purchase Date]])</f>
        <v>11</v>
      </c>
      <c r="N5272" t="str">
        <f>TEXT(ecommerce_customer_data_custom_[[#This Row],[Purchase Date]],"mmmm")</f>
        <v>November</v>
      </c>
      <c r="O5272" t="str">
        <f>VLOOKUP(ecommerce_customer_data_custom_[[#This Row],[Customer Age]],AgeGroupMapping!$A$2:$C$5,3,TRUE)</f>
        <v>Adult</v>
      </c>
      <c r="P5272" t="str">
        <f>IF(ecommerce_customer_data_custom_[[#This Row],[Returns]]=1,"Returned","Not Returned")</f>
        <v>Not Returned</v>
      </c>
      <c r="Q5272" t="str">
        <f>_xlfn.XLOOKUP(ecommerce_customer_data_custom_[[#This Row],[Payment Method]],PaymentMapping!$A$2:$A$11,PaymentMapping!$B$2:$B$11,"Other")</f>
        <v>Wallet/UPI</v>
      </c>
    </row>
    <row r="5273" spans="1:17" x14ac:dyDescent="0.3">
      <c r="A5273">
        <v>35317</v>
      </c>
      <c r="B5273" s="14">
        <v>44051.739421296297</v>
      </c>
      <c r="C5273" t="s">
        <v>14</v>
      </c>
      <c r="D5273">
        <v>112</v>
      </c>
      <c r="E5273">
        <v>2</v>
      </c>
      <c r="F5273">
        <v>5101</v>
      </c>
      <c r="G5273" t="s">
        <v>12</v>
      </c>
      <c r="H5273">
        <v>40</v>
      </c>
      <c r="I5273">
        <v>0</v>
      </c>
      <c r="J5273" t="s">
        <v>13</v>
      </c>
      <c r="K5273">
        <v>0</v>
      </c>
      <c r="L5273">
        <f>YEAR(ecommerce_customer_data_custom_[[#This Row],[Purchase Date]])</f>
        <v>2020</v>
      </c>
      <c r="M5273">
        <f>MONTH(ecommerce_customer_data_custom_[[#This Row],[Purchase Date]])</f>
        <v>8</v>
      </c>
      <c r="N5273" t="str">
        <f>TEXT(ecommerce_customer_data_custom_[[#This Row],[Purchase Date]],"mmmm")</f>
        <v>August</v>
      </c>
      <c r="O5273" t="str">
        <f>VLOOKUP(ecommerce_customer_data_custom_[[#This Row],[Customer Age]],AgeGroupMapping!$A$2:$C$5,3,TRUE)</f>
        <v>Adult</v>
      </c>
      <c r="P5273" t="str">
        <f>IF(ecommerce_customer_data_custom_[[#This Row],[Returns]]=1,"Returned","Not Returned")</f>
        <v>Not Returned</v>
      </c>
      <c r="Q5273" t="str">
        <f>_xlfn.XLOOKUP(ecommerce_customer_data_custom_[[#This Row],[Payment Method]],PaymentMapping!$A$2:$A$11,PaymentMapping!$B$2:$B$11,"Other")</f>
        <v>Card</v>
      </c>
    </row>
    <row r="5274" spans="1:17" x14ac:dyDescent="0.3">
      <c r="A5274">
        <v>35317</v>
      </c>
      <c r="B5274" s="14">
        <v>44625.760000000002</v>
      </c>
      <c r="C5274" t="s">
        <v>16</v>
      </c>
      <c r="D5274">
        <v>124</v>
      </c>
      <c r="E5274">
        <v>2</v>
      </c>
      <c r="F5274">
        <v>447</v>
      </c>
      <c r="G5274" t="s">
        <v>15</v>
      </c>
      <c r="H5274">
        <v>40</v>
      </c>
      <c r="I5274">
        <v>1</v>
      </c>
      <c r="J5274" t="s">
        <v>13</v>
      </c>
      <c r="K5274">
        <v>0</v>
      </c>
      <c r="L5274">
        <f>YEAR(ecommerce_customer_data_custom_[[#This Row],[Purchase Date]])</f>
        <v>2022</v>
      </c>
      <c r="M5274">
        <f>MONTH(ecommerce_customer_data_custom_[[#This Row],[Purchase Date]])</f>
        <v>3</v>
      </c>
      <c r="N5274" t="str">
        <f>TEXT(ecommerce_customer_data_custom_[[#This Row],[Purchase Date]],"mmmm")</f>
        <v>March</v>
      </c>
      <c r="O5274" t="str">
        <f>VLOOKUP(ecommerce_customer_data_custom_[[#This Row],[Customer Age]],AgeGroupMapping!$A$2:$C$5,3,TRUE)</f>
        <v>Adult</v>
      </c>
      <c r="P5274" t="str">
        <f>IF(ecommerce_customer_data_custom_[[#This Row],[Returns]]=1,"Returned","Not Returned")</f>
        <v>Returned</v>
      </c>
      <c r="Q5274" t="str">
        <f>_xlfn.XLOOKUP(ecommerce_customer_data_custom_[[#This Row],[Payment Method]],PaymentMapping!$A$2:$A$11,PaymentMapping!$B$2:$B$11,"Other")</f>
        <v>Wallet/UPI</v>
      </c>
    </row>
    <row r="5275" spans="1:17" x14ac:dyDescent="0.3">
      <c r="A5275">
        <v>35317</v>
      </c>
      <c r="B5275" s="14">
        <v>43994.995162037034</v>
      </c>
      <c r="C5275" t="s">
        <v>11</v>
      </c>
      <c r="D5275">
        <v>446</v>
      </c>
      <c r="E5275">
        <v>1</v>
      </c>
      <c r="F5275">
        <v>3431</v>
      </c>
      <c r="G5275" t="s">
        <v>19</v>
      </c>
      <c r="H5275">
        <v>40</v>
      </c>
      <c r="I5275">
        <v>0</v>
      </c>
      <c r="J5275" t="s">
        <v>13</v>
      </c>
      <c r="K5275">
        <v>0</v>
      </c>
      <c r="L5275">
        <f>YEAR(ecommerce_customer_data_custom_[[#This Row],[Purchase Date]])</f>
        <v>2020</v>
      </c>
      <c r="M5275">
        <f>MONTH(ecommerce_customer_data_custom_[[#This Row],[Purchase Date]])</f>
        <v>6</v>
      </c>
      <c r="N5275" t="str">
        <f>TEXT(ecommerce_customer_data_custom_[[#This Row],[Purchase Date]],"mmmm")</f>
        <v>June</v>
      </c>
      <c r="O5275" t="str">
        <f>VLOOKUP(ecommerce_customer_data_custom_[[#This Row],[Customer Age]],AgeGroupMapping!$A$2:$C$5,3,TRUE)</f>
        <v>Adult</v>
      </c>
      <c r="P5275" t="str">
        <f>IF(ecommerce_customer_data_custom_[[#This Row],[Returns]]=1,"Returned","Not Returned")</f>
        <v>Not Returned</v>
      </c>
      <c r="Q5275" t="str">
        <f>_xlfn.XLOOKUP(ecommerce_customer_data_custom_[[#This Row],[Payment Method]],PaymentMapping!$A$2:$A$11,PaymentMapping!$B$2:$B$11,"Other")</f>
        <v>Cash</v>
      </c>
    </row>
    <row r="5276" spans="1:17" x14ac:dyDescent="0.3">
      <c r="A5276">
        <v>35317</v>
      </c>
      <c r="B5276" s="14">
        <v>43894.809699074074</v>
      </c>
      <c r="C5276" t="s">
        <v>14</v>
      </c>
      <c r="D5276">
        <v>348</v>
      </c>
      <c r="E5276">
        <v>3</v>
      </c>
      <c r="F5276">
        <v>218</v>
      </c>
      <c r="G5276" t="s">
        <v>15</v>
      </c>
      <c r="H5276">
        <v>40</v>
      </c>
      <c r="I5276">
        <v>1</v>
      </c>
      <c r="J5276" t="s">
        <v>13</v>
      </c>
      <c r="K5276">
        <v>0</v>
      </c>
      <c r="L5276">
        <f>YEAR(ecommerce_customer_data_custom_[[#This Row],[Purchase Date]])</f>
        <v>2020</v>
      </c>
      <c r="M5276">
        <f>MONTH(ecommerce_customer_data_custom_[[#This Row],[Purchase Date]])</f>
        <v>3</v>
      </c>
      <c r="N5276" t="str">
        <f>TEXT(ecommerce_customer_data_custom_[[#This Row],[Purchase Date]],"mmmm")</f>
        <v>March</v>
      </c>
      <c r="O5276" t="str">
        <f>VLOOKUP(ecommerce_customer_data_custom_[[#This Row],[Customer Age]],AgeGroupMapping!$A$2:$C$5,3,TRUE)</f>
        <v>Adult</v>
      </c>
      <c r="P5276" t="str">
        <f>IF(ecommerce_customer_data_custom_[[#This Row],[Returns]]=1,"Returned","Not Returned")</f>
        <v>Returned</v>
      </c>
      <c r="Q5276" t="str">
        <f>_xlfn.XLOOKUP(ecommerce_customer_data_custom_[[#This Row],[Payment Method]],PaymentMapping!$A$2:$A$11,PaymentMapping!$B$2:$B$11,"Other")</f>
        <v>Wallet/UPI</v>
      </c>
    </row>
    <row r="5277" spans="1:17" x14ac:dyDescent="0.3">
      <c r="A5277">
        <v>19799</v>
      </c>
      <c r="B5277" s="14">
        <v>44139.703784722224</v>
      </c>
      <c r="C5277" t="s">
        <v>18</v>
      </c>
      <c r="D5277">
        <v>222</v>
      </c>
      <c r="E5277">
        <v>2</v>
      </c>
      <c r="F5277">
        <v>3877</v>
      </c>
      <c r="G5277" t="s">
        <v>20</v>
      </c>
      <c r="H5277">
        <v>67</v>
      </c>
      <c r="I5277">
        <v>1</v>
      </c>
      <c r="J5277" t="s">
        <v>13</v>
      </c>
      <c r="K5277">
        <v>1</v>
      </c>
      <c r="L5277">
        <f>YEAR(ecommerce_customer_data_custom_[[#This Row],[Purchase Date]])</f>
        <v>2020</v>
      </c>
      <c r="M5277">
        <f>MONTH(ecommerce_customer_data_custom_[[#This Row],[Purchase Date]])</f>
        <v>11</v>
      </c>
      <c r="N5277" t="str">
        <f>TEXT(ecommerce_customer_data_custom_[[#This Row],[Purchase Date]],"mmmm")</f>
        <v>November</v>
      </c>
      <c r="O5277" t="str">
        <f>VLOOKUP(ecommerce_customer_data_custom_[[#This Row],[Customer Age]],AgeGroupMapping!$A$2:$C$5,3,TRUE)</f>
        <v>Senior</v>
      </c>
      <c r="P5277" t="str">
        <f>IF(ecommerce_customer_data_custom_[[#This Row],[Returns]]=1,"Returned","Not Returned")</f>
        <v>Returned</v>
      </c>
      <c r="Q5277" t="str">
        <f>_xlfn.XLOOKUP(ecommerce_customer_data_custom_[[#This Row],[Payment Method]],PaymentMapping!$A$2:$A$11,PaymentMapping!$B$2:$B$11,"Other")</f>
        <v>Other</v>
      </c>
    </row>
    <row r="5278" spans="1:17" x14ac:dyDescent="0.3">
      <c r="A5278">
        <v>19799</v>
      </c>
      <c r="B5278" s="14">
        <v>44563.664513888885</v>
      </c>
      <c r="C5278" t="s">
        <v>14</v>
      </c>
      <c r="D5278">
        <v>142</v>
      </c>
      <c r="E5278">
        <v>5</v>
      </c>
      <c r="F5278">
        <v>1586</v>
      </c>
      <c r="G5278" t="s">
        <v>12</v>
      </c>
      <c r="H5278">
        <v>67</v>
      </c>
      <c r="I5278">
        <v>1</v>
      </c>
      <c r="J5278" t="s">
        <v>13</v>
      </c>
      <c r="K5278">
        <v>1</v>
      </c>
      <c r="L5278">
        <f>YEAR(ecommerce_customer_data_custom_[[#This Row],[Purchase Date]])</f>
        <v>2022</v>
      </c>
      <c r="M5278">
        <f>MONTH(ecommerce_customer_data_custom_[[#This Row],[Purchase Date]])</f>
        <v>1</v>
      </c>
      <c r="N5278" t="str">
        <f>TEXT(ecommerce_customer_data_custom_[[#This Row],[Purchase Date]],"mmmm")</f>
        <v>January</v>
      </c>
      <c r="O5278" t="str">
        <f>VLOOKUP(ecommerce_customer_data_custom_[[#This Row],[Customer Age]],AgeGroupMapping!$A$2:$C$5,3,TRUE)</f>
        <v>Senior</v>
      </c>
      <c r="P5278" t="str">
        <f>IF(ecommerce_customer_data_custom_[[#This Row],[Returns]]=1,"Returned","Not Returned")</f>
        <v>Returned</v>
      </c>
      <c r="Q5278" t="str">
        <f>_xlfn.XLOOKUP(ecommerce_customer_data_custom_[[#This Row],[Payment Method]],PaymentMapping!$A$2:$A$11,PaymentMapping!$B$2:$B$11,"Other")</f>
        <v>Card</v>
      </c>
    </row>
    <row r="5279" spans="1:17" x14ac:dyDescent="0.3">
      <c r="A5279">
        <v>19799</v>
      </c>
      <c r="B5279" s="14">
        <v>43949.238553240742</v>
      </c>
      <c r="C5279" t="s">
        <v>14</v>
      </c>
      <c r="D5279">
        <v>73</v>
      </c>
      <c r="E5279">
        <v>1</v>
      </c>
      <c r="F5279">
        <v>615</v>
      </c>
      <c r="G5279" t="s">
        <v>20</v>
      </c>
      <c r="H5279">
        <v>67</v>
      </c>
      <c r="I5279">
        <v>1</v>
      </c>
      <c r="J5279" t="s">
        <v>13</v>
      </c>
      <c r="K5279">
        <v>1</v>
      </c>
      <c r="L5279">
        <f>YEAR(ecommerce_customer_data_custom_[[#This Row],[Purchase Date]])</f>
        <v>2020</v>
      </c>
      <c r="M5279">
        <f>MONTH(ecommerce_customer_data_custom_[[#This Row],[Purchase Date]])</f>
        <v>4</v>
      </c>
      <c r="N5279" t="str">
        <f>TEXT(ecommerce_customer_data_custom_[[#This Row],[Purchase Date]],"mmmm")</f>
        <v>April</v>
      </c>
      <c r="O5279" t="str">
        <f>VLOOKUP(ecommerce_customer_data_custom_[[#This Row],[Customer Age]],AgeGroupMapping!$A$2:$C$5,3,TRUE)</f>
        <v>Senior</v>
      </c>
      <c r="P5279" t="str">
        <f>IF(ecommerce_customer_data_custom_[[#This Row],[Returns]]=1,"Returned","Not Returned")</f>
        <v>Returned</v>
      </c>
      <c r="Q5279" t="str">
        <f>_xlfn.XLOOKUP(ecommerce_customer_data_custom_[[#This Row],[Payment Method]],PaymentMapping!$A$2:$A$11,PaymentMapping!$B$2:$B$11,"Other")</f>
        <v>Other</v>
      </c>
    </row>
    <row r="5280" spans="1:17" x14ac:dyDescent="0.3">
      <c r="A5280">
        <v>19799</v>
      </c>
      <c r="B5280" s="14">
        <v>44171.610810185186</v>
      </c>
      <c r="C5280" t="s">
        <v>16</v>
      </c>
      <c r="D5280">
        <v>121</v>
      </c>
      <c r="E5280">
        <v>4</v>
      </c>
      <c r="F5280">
        <v>3528</v>
      </c>
      <c r="G5280" t="s">
        <v>20</v>
      </c>
      <c r="H5280">
        <v>67</v>
      </c>
      <c r="I5280">
        <v>1</v>
      </c>
      <c r="J5280" t="s">
        <v>13</v>
      </c>
      <c r="K5280">
        <v>1</v>
      </c>
      <c r="L5280">
        <f>YEAR(ecommerce_customer_data_custom_[[#This Row],[Purchase Date]])</f>
        <v>2020</v>
      </c>
      <c r="M5280">
        <f>MONTH(ecommerce_customer_data_custom_[[#This Row],[Purchase Date]])</f>
        <v>12</v>
      </c>
      <c r="N5280" t="str">
        <f>TEXT(ecommerce_customer_data_custom_[[#This Row],[Purchase Date]],"mmmm")</f>
        <v>December</v>
      </c>
      <c r="O5280" t="str">
        <f>VLOOKUP(ecommerce_customer_data_custom_[[#This Row],[Customer Age]],AgeGroupMapping!$A$2:$C$5,3,TRUE)</f>
        <v>Senior</v>
      </c>
      <c r="P5280" t="str">
        <f>IF(ecommerce_customer_data_custom_[[#This Row],[Returns]]=1,"Returned","Not Returned")</f>
        <v>Returned</v>
      </c>
      <c r="Q5280" t="str">
        <f>_xlfn.XLOOKUP(ecommerce_customer_data_custom_[[#This Row],[Payment Method]],PaymentMapping!$A$2:$A$11,PaymentMapping!$B$2:$B$11,"Other")</f>
        <v>Other</v>
      </c>
    </row>
    <row r="5281" spans="1:17" x14ac:dyDescent="0.3">
      <c r="A5281">
        <v>19799</v>
      </c>
      <c r="B5281" s="14">
        <v>43909.289942129632</v>
      </c>
      <c r="C5281" t="s">
        <v>16</v>
      </c>
      <c r="D5281">
        <v>441</v>
      </c>
      <c r="E5281">
        <v>2</v>
      </c>
      <c r="F5281">
        <v>391</v>
      </c>
      <c r="G5281" t="s">
        <v>15</v>
      </c>
      <c r="H5281">
        <v>67</v>
      </c>
      <c r="I5281">
        <v>0</v>
      </c>
      <c r="J5281" t="s">
        <v>13</v>
      </c>
      <c r="K5281">
        <v>1</v>
      </c>
      <c r="L5281">
        <f>YEAR(ecommerce_customer_data_custom_[[#This Row],[Purchase Date]])</f>
        <v>2020</v>
      </c>
      <c r="M5281">
        <f>MONTH(ecommerce_customer_data_custom_[[#This Row],[Purchase Date]])</f>
        <v>3</v>
      </c>
      <c r="N5281" t="str">
        <f>TEXT(ecommerce_customer_data_custom_[[#This Row],[Purchase Date]],"mmmm")</f>
        <v>March</v>
      </c>
      <c r="O5281" t="str">
        <f>VLOOKUP(ecommerce_customer_data_custom_[[#This Row],[Customer Age]],AgeGroupMapping!$A$2:$C$5,3,TRUE)</f>
        <v>Senior</v>
      </c>
      <c r="P5281" t="str">
        <f>IF(ecommerce_customer_data_custom_[[#This Row],[Returns]]=1,"Returned","Not Returned")</f>
        <v>Not Returned</v>
      </c>
      <c r="Q5281" t="str">
        <f>_xlfn.XLOOKUP(ecommerce_customer_data_custom_[[#This Row],[Payment Method]],PaymentMapping!$A$2:$A$11,PaymentMapping!$B$2:$B$11,"Other")</f>
        <v>Wallet/UPI</v>
      </c>
    </row>
    <row r="5282" spans="1:17" x14ac:dyDescent="0.3">
      <c r="A5282">
        <v>19799</v>
      </c>
      <c r="B5282" s="14">
        <v>44279.980729166666</v>
      </c>
      <c r="C5282" t="s">
        <v>18</v>
      </c>
      <c r="D5282">
        <v>179</v>
      </c>
      <c r="E5282">
        <v>2</v>
      </c>
      <c r="F5282">
        <v>2711</v>
      </c>
      <c r="G5282" t="s">
        <v>12</v>
      </c>
      <c r="H5282">
        <v>67</v>
      </c>
      <c r="I5282">
        <v>1</v>
      </c>
      <c r="J5282" t="s">
        <v>13</v>
      </c>
      <c r="K5282">
        <v>1</v>
      </c>
      <c r="L5282">
        <f>YEAR(ecommerce_customer_data_custom_[[#This Row],[Purchase Date]])</f>
        <v>2021</v>
      </c>
      <c r="M5282">
        <f>MONTH(ecommerce_customer_data_custom_[[#This Row],[Purchase Date]])</f>
        <v>3</v>
      </c>
      <c r="N5282" t="str">
        <f>TEXT(ecommerce_customer_data_custom_[[#This Row],[Purchase Date]],"mmmm")</f>
        <v>March</v>
      </c>
      <c r="O5282" t="str">
        <f>VLOOKUP(ecommerce_customer_data_custom_[[#This Row],[Customer Age]],AgeGroupMapping!$A$2:$C$5,3,TRUE)</f>
        <v>Senior</v>
      </c>
      <c r="P5282" t="str">
        <f>IF(ecommerce_customer_data_custom_[[#This Row],[Returns]]=1,"Returned","Not Returned")</f>
        <v>Returned</v>
      </c>
      <c r="Q5282" t="str">
        <f>_xlfn.XLOOKUP(ecommerce_customer_data_custom_[[#This Row],[Payment Method]],PaymentMapping!$A$2:$A$11,PaymentMapping!$B$2:$B$11,"Other")</f>
        <v>Card</v>
      </c>
    </row>
    <row r="5283" spans="1:17" x14ac:dyDescent="0.3">
      <c r="A5283">
        <v>3894</v>
      </c>
      <c r="B5283" s="14">
        <v>44982.098587962966</v>
      </c>
      <c r="C5283" t="s">
        <v>14</v>
      </c>
      <c r="D5283">
        <v>298</v>
      </c>
      <c r="E5283">
        <v>3</v>
      </c>
      <c r="F5283">
        <v>1991</v>
      </c>
      <c r="G5283" t="s">
        <v>19</v>
      </c>
      <c r="H5283">
        <v>31</v>
      </c>
      <c r="I5283">
        <v>1</v>
      </c>
      <c r="J5283" t="s">
        <v>13</v>
      </c>
      <c r="K5283">
        <v>1</v>
      </c>
      <c r="L5283">
        <f>YEAR(ecommerce_customer_data_custom_[[#This Row],[Purchase Date]])</f>
        <v>2023</v>
      </c>
      <c r="M5283">
        <f>MONTH(ecommerce_customer_data_custom_[[#This Row],[Purchase Date]])</f>
        <v>2</v>
      </c>
      <c r="N5283" t="str">
        <f>TEXT(ecommerce_customer_data_custom_[[#This Row],[Purchase Date]],"mmmm")</f>
        <v>February</v>
      </c>
      <c r="O5283" t="str">
        <f>VLOOKUP(ecommerce_customer_data_custom_[[#This Row],[Customer Age]],AgeGroupMapping!$A$2:$C$5,3,TRUE)</f>
        <v>Adult</v>
      </c>
      <c r="P5283" t="str">
        <f>IF(ecommerce_customer_data_custom_[[#This Row],[Returns]]=1,"Returned","Not Returned")</f>
        <v>Returned</v>
      </c>
      <c r="Q5283" t="str">
        <f>_xlfn.XLOOKUP(ecommerce_customer_data_custom_[[#This Row],[Payment Method]],PaymentMapping!$A$2:$A$11,PaymentMapping!$B$2:$B$11,"Other")</f>
        <v>Cash</v>
      </c>
    </row>
    <row r="5284" spans="1:17" x14ac:dyDescent="0.3">
      <c r="A5284">
        <v>3894</v>
      </c>
      <c r="B5284" s="14">
        <v>44898.998090277775</v>
      </c>
      <c r="C5284" t="s">
        <v>14</v>
      </c>
      <c r="D5284">
        <v>453</v>
      </c>
      <c r="E5284">
        <v>5</v>
      </c>
      <c r="F5284">
        <v>3155</v>
      </c>
      <c r="G5284" t="s">
        <v>12</v>
      </c>
      <c r="H5284">
        <v>31</v>
      </c>
      <c r="I5284">
        <v>0</v>
      </c>
      <c r="J5284" t="s">
        <v>13</v>
      </c>
      <c r="K5284">
        <v>1</v>
      </c>
      <c r="L5284">
        <f>YEAR(ecommerce_customer_data_custom_[[#This Row],[Purchase Date]])</f>
        <v>2022</v>
      </c>
      <c r="M5284">
        <f>MONTH(ecommerce_customer_data_custom_[[#This Row],[Purchase Date]])</f>
        <v>12</v>
      </c>
      <c r="N5284" t="str">
        <f>TEXT(ecommerce_customer_data_custom_[[#This Row],[Purchase Date]],"mmmm")</f>
        <v>December</v>
      </c>
      <c r="O5284" t="str">
        <f>VLOOKUP(ecommerce_customer_data_custom_[[#This Row],[Customer Age]],AgeGroupMapping!$A$2:$C$5,3,TRUE)</f>
        <v>Adult</v>
      </c>
      <c r="P5284" t="str">
        <f>IF(ecommerce_customer_data_custom_[[#This Row],[Returns]]=1,"Returned","Not Returned")</f>
        <v>Not Returned</v>
      </c>
      <c r="Q5284" t="str">
        <f>_xlfn.XLOOKUP(ecommerce_customer_data_custom_[[#This Row],[Payment Method]],PaymentMapping!$A$2:$A$11,PaymentMapping!$B$2:$B$11,"Other")</f>
        <v>Card</v>
      </c>
    </row>
    <row r="5285" spans="1:17" x14ac:dyDescent="0.3">
      <c r="A5285">
        <v>3894</v>
      </c>
      <c r="B5285" s="14">
        <v>44658.702974537038</v>
      </c>
      <c r="C5285" t="s">
        <v>11</v>
      </c>
      <c r="D5285">
        <v>390</v>
      </c>
      <c r="E5285">
        <v>3</v>
      </c>
      <c r="F5285">
        <v>4278</v>
      </c>
      <c r="G5285" t="s">
        <v>12</v>
      </c>
      <c r="H5285">
        <v>31</v>
      </c>
      <c r="I5285">
        <v>1</v>
      </c>
      <c r="J5285" t="s">
        <v>13</v>
      </c>
      <c r="K5285">
        <v>1</v>
      </c>
      <c r="L5285">
        <f>YEAR(ecommerce_customer_data_custom_[[#This Row],[Purchase Date]])</f>
        <v>2022</v>
      </c>
      <c r="M5285">
        <f>MONTH(ecommerce_customer_data_custom_[[#This Row],[Purchase Date]])</f>
        <v>4</v>
      </c>
      <c r="N5285" t="str">
        <f>TEXT(ecommerce_customer_data_custom_[[#This Row],[Purchase Date]],"mmmm")</f>
        <v>April</v>
      </c>
      <c r="O5285" t="str">
        <f>VLOOKUP(ecommerce_customer_data_custom_[[#This Row],[Customer Age]],AgeGroupMapping!$A$2:$C$5,3,TRUE)</f>
        <v>Adult</v>
      </c>
      <c r="P5285" t="str">
        <f>IF(ecommerce_customer_data_custom_[[#This Row],[Returns]]=1,"Returned","Not Returned")</f>
        <v>Returned</v>
      </c>
      <c r="Q5285" t="str">
        <f>_xlfn.XLOOKUP(ecommerce_customer_data_custom_[[#This Row],[Payment Method]],PaymentMapping!$A$2:$A$11,PaymentMapping!$B$2:$B$11,"Other")</f>
        <v>Card</v>
      </c>
    </row>
    <row r="5286" spans="1:17" x14ac:dyDescent="0.3">
      <c r="A5286">
        <v>3894</v>
      </c>
      <c r="B5286" s="14">
        <v>44158.146458333336</v>
      </c>
      <c r="C5286" t="s">
        <v>14</v>
      </c>
      <c r="D5286">
        <v>238</v>
      </c>
      <c r="E5286">
        <v>2</v>
      </c>
      <c r="F5286">
        <v>3785</v>
      </c>
      <c r="G5286" t="s">
        <v>19</v>
      </c>
      <c r="H5286">
        <v>31</v>
      </c>
      <c r="I5286">
        <v>0</v>
      </c>
      <c r="J5286" t="s">
        <v>13</v>
      </c>
      <c r="K5286">
        <v>1</v>
      </c>
      <c r="L5286">
        <f>YEAR(ecommerce_customer_data_custom_[[#This Row],[Purchase Date]])</f>
        <v>2020</v>
      </c>
      <c r="M5286">
        <f>MONTH(ecommerce_customer_data_custom_[[#This Row],[Purchase Date]])</f>
        <v>11</v>
      </c>
      <c r="N5286" t="str">
        <f>TEXT(ecommerce_customer_data_custom_[[#This Row],[Purchase Date]],"mmmm")</f>
        <v>November</v>
      </c>
      <c r="O5286" t="str">
        <f>VLOOKUP(ecommerce_customer_data_custom_[[#This Row],[Customer Age]],AgeGroupMapping!$A$2:$C$5,3,TRUE)</f>
        <v>Adult</v>
      </c>
      <c r="P5286" t="str">
        <f>IF(ecommerce_customer_data_custom_[[#This Row],[Returns]]=1,"Returned","Not Returned")</f>
        <v>Not Returned</v>
      </c>
      <c r="Q5286" t="str">
        <f>_xlfn.XLOOKUP(ecommerce_customer_data_custom_[[#This Row],[Payment Method]],PaymentMapping!$A$2:$A$11,PaymentMapping!$B$2:$B$11,"Other")</f>
        <v>Cash</v>
      </c>
    </row>
    <row r="5287" spans="1:17" x14ac:dyDescent="0.3">
      <c r="A5287">
        <v>3894</v>
      </c>
      <c r="B5287" s="14">
        <v>44803.133263888885</v>
      </c>
      <c r="C5287" t="s">
        <v>16</v>
      </c>
      <c r="D5287">
        <v>292</v>
      </c>
      <c r="E5287">
        <v>3</v>
      </c>
      <c r="F5287">
        <v>3466</v>
      </c>
      <c r="G5287" t="s">
        <v>15</v>
      </c>
      <c r="H5287">
        <v>31</v>
      </c>
      <c r="I5287">
        <v>1</v>
      </c>
      <c r="J5287" t="s">
        <v>13</v>
      </c>
      <c r="K5287">
        <v>1</v>
      </c>
      <c r="L5287">
        <f>YEAR(ecommerce_customer_data_custom_[[#This Row],[Purchase Date]])</f>
        <v>2022</v>
      </c>
      <c r="M5287">
        <f>MONTH(ecommerce_customer_data_custom_[[#This Row],[Purchase Date]])</f>
        <v>8</v>
      </c>
      <c r="N5287" t="str">
        <f>TEXT(ecommerce_customer_data_custom_[[#This Row],[Purchase Date]],"mmmm")</f>
        <v>August</v>
      </c>
      <c r="O5287" t="str">
        <f>VLOOKUP(ecommerce_customer_data_custom_[[#This Row],[Customer Age]],AgeGroupMapping!$A$2:$C$5,3,TRUE)</f>
        <v>Adult</v>
      </c>
      <c r="P5287" t="str">
        <f>IF(ecommerce_customer_data_custom_[[#This Row],[Returns]]=1,"Returned","Not Returned")</f>
        <v>Returned</v>
      </c>
      <c r="Q5287" t="str">
        <f>_xlfn.XLOOKUP(ecommerce_customer_data_custom_[[#This Row],[Payment Method]],PaymentMapping!$A$2:$A$11,PaymentMapping!$B$2:$B$11,"Other")</f>
        <v>Wallet/UPI</v>
      </c>
    </row>
    <row r="5288" spans="1:17" x14ac:dyDescent="0.3">
      <c r="A5288">
        <v>3894</v>
      </c>
      <c r="B5288" s="14">
        <v>44898.518055555556</v>
      </c>
      <c r="C5288" t="s">
        <v>11</v>
      </c>
      <c r="D5288">
        <v>80</v>
      </c>
      <c r="E5288">
        <v>2</v>
      </c>
      <c r="F5288">
        <v>4395</v>
      </c>
      <c r="G5288" t="s">
        <v>15</v>
      </c>
      <c r="H5288">
        <v>31</v>
      </c>
      <c r="I5288">
        <v>1</v>
      </c>
      <c r="J5288" t="s">
        <v>13</v>
      </c>
      <c r="K5288">
        <v>1</v>
      </c>
      <c r="L5288">
        <f>YEAR(ecommerce_customer_data_custom_[[#This Row],[Purchase Date]])</f>
        <v>2022</v>
      </c>
      <c r="M5288">
        <f>MONTH(ecommerce_customer_data_custom_[[#This Row],[Purchase Date]])</f>
        <v>12</v>
      </c>
      <c r="N5288" t="str">
        <f>TEXT(ecommerce_customer_data_custom_[[#This Row],[Purchase Date]],"mmmm")</f>
        <v>December</v>
      </c>
      <c r="O5288" t="str">
        <f>VLOOKUP(ecommerce_customer_data_custom_[[#This Row],[Customer Age]],AgeGroupMapping!$A$2:$C$5,3,TRUE)</f>
        <v>Adult</v>
      </c>
      <c r="P5288" t="str">
        <f>IF(ecommerce_customer_data_custom_[[#This Row],[Returns]]=1,"Returned","Not Returned")</f>
        <v>Returned</v>
      </c>
      <c r="Q5288" t="str">
        <f>_xlfn.XLOOKUP(ecommerce_customer_data_custom_[[#This Row],[Payment Method]],PaymentMapping!$A$2:$A$11,PaymentMapping!$B$2:$B$11,"Other")</f>
        <v>Wallet/UPI</v>
      </c>
    </row>
    <row r="5289" spans="1:17" x14ac:dyDescent="0.3">
      <c r="A5289">
        <v>714</v>
      </c>
      <c r="B5289" s="14">
        <v>43899.740902777776</v>
      </c>
      <c r="C5289" t="s">
        <v>16</v>
      </c>
      <c r="D5289">
        <v>230</v>
      </c>
      <c r="E5289">
        <v>2</v>
      </c>
      <c r="F5289">
        <v>4030</v>
      </c>
      <c r="G5289" t="s">
        <v>19</v>
      </c>
      <c r="H5289">
        <v>48</v>
      </c>
      <c r="I5289">
        <v>1</v>
      </c>
      <c r="J5289" t="s">
        <v>13</v>
      </c>
      <c r="K5289">
        <v>1</v>
      </c>
      <c r="L5289">
        <f>YEAR(ecommerce_customer_data_custom_[[#This Row],[Purchase Date]])</f>
        <v>2020</v>
      </c>
      <c r="M5289">
        <f>MONTH(ecommerce_customer_data_custom_[[#This Row],[Purchase Date]])</f>
        <v>3</v>
      </c>
      <c r="N5289" t="str">
        <f>TEXT(ecommerce_customer_data_custom_[[#This Row],[Purchase Date]],"mmmm")</f>
        <v>March</v>
      </c>
      <c r="O5289" t="str">
        <f>VLOOKUP(ecommerce_customer_data_custom_[[#This Row],[Customer Age]],AgeGroupMapping!$A$2:$C$5,3,TRUE)</f>
        <v>Middle-Aged</v>
      </c>
      <c r="P5289" t="str">
        <f>IF(ecommerce_customer_data_custom_[[#This Row],[Returns]]=1,"Returned","Not Returned")</f>
        <v>Returned</v>
      </c>
      <c r="Q5289" t="str">
        <f>_xlfn.XLOOKUP(ecommerce_customer_data_custom_[[#This Row],[Payment Method]],PaymentMapping!$A$2:$A$11,PaymentMapping!$B$2:$B$11,"Other")</f>
        <v>Cash</v>
      </c>
    </row>
    <row r="5290" spans="1:17" x14ac:dyDescent="0.3">
      <c r="A5290">
        <v>714</v>
      </c>
      <c r="B5290" s="14">
        <v>44612.341956018521</v>
      </c>
      <c r="C5290" t="s">
        <v>16</v>
      </c>
      <c r="D5290">
        <v>217</v>
      </c>
      <c r="E5290">
        <v>3</v>
      </c>
      <c r="F5290">
        <v>4082</v>
      </c>
      <c r="G5290" t="s">
        <v>12</v>
      </c>
      <c r="H5290">
        <v>48</v>
      </c>
      <c r="I5290">
        <v>1</v>
      </c>
      <c r="J5290" t="s">
        <v>13</v>
      </c>
      <c r="K5290">
        <v>1</v>
      </c>
      <c r="L5290">
        <f>YEAR(ecommerce_customer_data_custom_[[#This Row],[Purchase Date]])</f>
        <v>2022</v>
      </c>
      <c r="M5290">
        <f>MONTH(ecommerce_customer_data_custom_[[#This Row],[Purchase Date]])</f>
        <v>2</v>
      </c>
      <c r="N5290" t="str">
        <f>TEXT(ecommerce_customer_data_custom_[[#This Row],[Purchase Date]],"mmmm")</f>
        <v>February</v>
      </c>
      <c r="O5290" t="str">
        <f>VLOOKUP(ecommerce_customer_data_custom_[[#This Row],[Customer Age]],AgeGroupMapping!$A$2:$C$5,3,TRUE)</f>
        <v>Middle-Aged</v>
      </c>
      <c r="P5290" t="str">
        <f>IF(ecommerce_customer_data_custom_[[#This Row],[Returns]]=1,"Returned","Not Returned")</f>
        <v>Returned</v>
      </c>
      <c r="Q5290" t="str">
        <f>_xlfn.XLOOKUP(ecommerce_customer_data_custom_[[#This Row],[Payment Method]],PaymentMapping!$A$2:$A$11,PaymentMapping!$B$2:$B$11,"Other")</f>
        <v>Card</v>
      </c>
    </row>
    <row r="5291" spans="1:17" x14ac:dyDescent="0.3">
      <c r="A5291">
        <v>714</v>
      </c>
      <c r="B5291" s="14">
        <v>45117.687152777777</v>
      </c>
      <c r="C5291" t="s">
        <v>16</v>
      </c>
      <c r="D5291">
        <v>364</v>
      </c>
      <c r="E5291">
        <v>5</v>
      </c>
      <c r="F5291">
        <v>2167</v>
      </c>
      <c r="G5291" t="s">
        <v>15</v>
      </c>
      <c r="H5291">
        <v>48</v>
      </c>
      <c r="I5291">
        <v>1</v>
      </c>
      <c r="J5291" t="s">
        <v>13</v>
      </c>
      <c r="K5291">
        <v>1</v>
      </c>
      <c r="L5291">
        <f>YEAR(ecommerce_customer_data_custom_[[#This Row],[Purchase Date]])</f>
        <v>2023</v>
      </c>
      <c r="M5291">
        <f>MONTH(ecommerce_customer_data_custom_[[#This Row],[Purchase Date]])</f>
        <v>7</v>
      </c>
      <c r="N5291" t="str">
        <f>TEXT(ecommerce_customer_data_custom_[[#This Row],[Purchase Date]],"mmmm")</f>
        <v>July</v>
      </c>
      <c r="O5291" t="str">
        <f>VLOOKUP(ecommerce_customer_data_custom_[[#This Row],[Customer Age]],AgeGroupMapping!$A$2:$C$5,3,TRUE)</f>
        <v>Middle-Aged</v>
      </c>
      <c r="P5291" t="str">
        <f>IF(ecommerce_customer_data_custom_[[#This Row],[Returns]]=1,"Returned","Not Returned")</f>
        <v>Returned</v>
      </c>
      <c r="Q5291" t="str">
        <f>_xlfn.XLOOKUP(ecommerce_customer_data_custom_[[#This Row],[Payment Method]],PaymentMapping!$A$2:$A$11,PaymentMapping!$B$2:$B$11,"Other")</f>
        <v>Wallet/UPI</v>
      </c>
    </row>
    <row r="5292" spans="1:17" x14ac:dyDescent="0.3">
      <c r="A5292">
        <v>714</v>
      </c>
      <c r="B5292" s="14">
        <v>44841.471562500003</v>
      </c>
      <c r="C5292" t="s">
        <v>18</v>
      </c>
      <c r="D5292">
        <v>96</v>
      </c>
      <c r="E5292">
        <v>5</v>
      </c>
      <c r="F5292">
        <v>4649</v>
      </c>
      <c r="G5292" t="s">
        <v>12</v>
      </c>
      <c r="H5292">
        <v>48</v>
      </c>
      <c r="I5292">
        <v>1</v>
      </c>
      <c r="J5292" t="s">
        <v>13</v>
      </c>
      <c r="K5292">
        <v>1</v>
      </c>
      <c r="L5292">
        <f>YEAR(ecommerce_customer_data_custom_[[#This Row],[Purchase Date]])</f>
        <v>2022</v>
      </c>
      <c r="M5292">
        <f>MONTH(ecommerce_customer_data_custom_[[#This Row],[Purchase Date]])</f>
        <v>10</v>
      </c>
      <c r="N5292" t="str">
        <f>TEXT(ecommerce_customer_data_custom_[[#This Row],[Purchase Date]],"mmmm")</f>
        <v>October</v>
      </c>
      <c r="O5292" t="str">
        <f>VLOOKUP(ecommerce_customer_data_custom_[[#This Row],[Customer Age]],AgeGroupMapping!$A$2:$C$5,3,TRUE)</f>
        <v>Middle-Aged</v>
      </c>
      <c r="P5292" t="str">
        <f>IF(ecommerce_customer_data_custom_[[#This Row],[Returns]]=1,"Returned","Not Returned")</f>
        <v>Returned</v>
      </c>
      <c r="Q5292" t="str">
        <f>_xlfn.XLOOKUP(ecommerce_customer_data_custom_[[#This Row],[Payment Method]],PaymentMapping!$A$2:$A$11,PaymentMapping!$B$2:$B$11,"Other")</f>
        <v>Card</v>
      </c>
    </row>
    <row r="5293" spans="1:17" x14ac:dyDescent="0.3">
      <c r="A5293">
        <v>714</v>
      </c>
      <c r="B5293" s="14">
        <v>44730.090150462966</v>
      </c>
      <c r="C5293" t="s">
        <v>11</v>
      </c>
      <c r="D5293">
        <v>305</v>
      </c>
      <c r="E5293">
        <v>5</v>
      </c>
      <c r="F5293">
        <v>2253</v>
      </c>
      <c r="G5293" t="s">
        <v>12</v>
      </c>
      <c r="H5293">
        <v>48</v>
      </c>
      <c r="I5293">
        <v>1</v>
      </c>
      <c r="J5293" t="s">
        <v>13</v>
      </c>
      <c r="K5293">
        <v>1</v>
      </c>
      <c r="L5293">
        <f>YEAR(ecommerce_customer_data_custom_[[#This Row],[Purchase Date]])</f>
        <v>2022</v>
      </c>
      <c r="M5293">
        <f>MONTH(ecommerce_customer_data_custom_[[#This Row],[Purchase Date]])</f>
        <v>6</v>
      </c>
      <c r="N5293" t="str">
        <f>TEXT(ecommerce_customer_data_custom_[[#This Row],[Purchase Date]],"mmmm")</f>
        <v>June</v>
      </c>
      <c r="O5293" t="str">
        <f>VLOOKUP(ecommerce_customer_data_custom_[[#This Row],[Customer Age]],AgeGroupMapping!$A$2:$C$5,3,TRUE)</f>
        <v>Middle-Aged</v>
      </c>
      <c r="P5293" t="str">
        <f>IF(ecommerce_customer_data_custom_[[#This Row],[Returns]]=1,"Returned","Not Returned")</f>
        <v>Returned</v>
      </c>
      <c r="Q5293" t="str">
        <f>_xlfn.XLOOKUP(ecommerce_customer_data_custom_[[#This Row],[Payment Method]],PaymentMapping!$A$2:$A$11,PaymentMapping!$B$2:$B$11,"Other")</f>
        <v>Card</v>
      </c>
    </row>
    <row r="5294" spans="1:17" x14ac:dyDescent="0.3">
      <c r="A5294">
        <v>714</v>
      </c>
      <c r="B5294" s="14">
        <v>44585.337013888886</v>
      </c>
      <c r="C5294" t="s">
        <v>14</v>
      </c>
      <c r="D5294">
        <v>364</v>
      </c>
      <c r="E5294">
        <v>1</v>
      </c>
      <c r="F5294">
        <v>1161</v>
      </c>
      <c r="G5294" t="s">
        <v>15</v>
      </c>
      <c r="H5294">
        <v>48</v>
      </c>
      <c r="I5294">
        <v>1</v>
      </c>
      <c r="J5294" t="s">
        <v>13</v>
      </c>
      <c r="K5294">
        <v>1</v>
      </c>
      <c r="L5294">
        <f>YEAR(ecommerce_customer_data_custom_[[#This Row],[Purchase Date]])</f>
        <v>2022</v>
      </c>
      <c r="M5294">
        <f>MONTH(ecommerce_customer_data_custom_[[#This Row],[Purchase Date]])</f>
        <v>1</v>
      </c>
      <c r="N5294" t="str">
        <f>TEXT(ecommerce_customer_data_custom_[[#This Row],[Purchase Date]],"mmmm")</f>
        <v>January</v>
      </c>
      <c r="O5294" t="str">
        <f>VLOOKUP(ecommerce_customer_data_custom_[[#This Row],[Customer Age]],AgeGroupMapping!$A$2:$C$5,3,TRUE)</f>
        <v>Middle-Aged</v>
      </c>
      <c r="P5294" t="str">
        <f>IF(ecommerce_customer_data_custom_[[#This Row],[Returns]]=1,"Returned","Not Returned")</f>
        <v>Returned</v>
      </c>
      <c r="Q5294" t="str">
        <f>_xlfn.XLOOKUP(ecommerce_customer_data_custom_[[#This Row],[Payment Method]],PaymentMapping!$A$2:$A$11,PaymentMapping!$B$2:$B$11,"Other")</f>
        <v>Wallet/UPI</v>
      </c>
    </row>
    <row r="5295" spans="1:17" x14ac:dyDescent="0.3">
      <c r="A5295">
        <v>3984</v>
      </c>
      <c r="B5295" s="14">
        <v>44652.118668981479</v>
      </c>
      <c r="C5295" t="s">
        <v>14</v>
      </c>
      <c r="D5295">
        <v>69</v>
      </c>
      <c r="E5295">
        <v>1</v>
      </c>
      <c r="F5295">
        <v>1232</v>
      </c>
      <c r="G5295" t="s">
        <v>15</v>
      </c>
      <c r="H5295">
        <v>56</v>
      </c>
      <c r="I5295">
        <v>0</v>
      </c>
      <c r="J5295" t="s">
        <v>17</v>
      </c>
      <c r="K5295">
        <v>0</v>
      </c>
      <c r="L5295">
        <f>YEAR(ecommerce_customer_data_custom_[[#This Row],[Purchase Date]])</f>
        <v>2022</v>
      </c>
      <c r="M5295">
        <f>MONTH(ecommerce_customer_data_custom_[[#This Row],[Purchase Date]])</f>
        <v>4</v>
      </c>
      <c r="N5295" t="str">
        <f>TEXT(ecommerce_customer_data_custom_[[#This Row],[Purchase Date]],"mmmm")</f>
        <v>April</v>
      </c>
      <c r="O5295" t="str">
        <f>VLOOKUP(ecommerce_customer_data_custom_[[#This Row],[Customer Age]],AgeGroupMapping!$A$2:$C$5,3,TRUE)</f>
        <v>Middle-Aged</v>
      </c>
      <c r="P5295" t="str">
        <f>IF(ecommerce_customer_data_custom_[[#This Row],[Returns]]=1,"Returned","Not Returned")</f>
        <v>Not Returned</v>
      </c>
      <c r="Q5295" t="str">
        <f>_xlfn.XLOOKUP(ecommerce_customer_data_custom_[[#This Row],[Payment Method]],PaymentMapping!$A$2:$A$11,PaymentMapping!$B$2:$B$11,"Other")</f>
        <v>Wallet/UPI</v>
      </c>
    </row>
    <row r="5296" spans="1:17" x14ac:dyDescent="0.3">
      <c r="A5296">
        <v>3984</v>
      </c>
      <c r="B5296" s="14">
        <v>44972.534189814818</v>
      </c>
      <c r="C5296" t="s">
        <v>16</v>
      </c>
      <c r="D5296">
        <v>244</v>
      </c>
      <c r="E5296">
        <v>2</v>
      </c>
      <c r="F5296">
        <v>3094</v>
      </c>
      <c r="G5296" t="s">
        <v>12</v>
      </c>
      <c r="H5296">
        <v>56</v>
      </c>
      <c r="I5296">
        <v>1</v>
      </c>
      <c r="J5296" t="s">
        <v>17</v>
      </c>
      <c r="K5296">
        <v>0</v>
      </c>
      <c r="L5296">
        <f>YEAR(ecommerce_customer_data_custom_[[#This Row],[Purchase Date]])</f>
        <v>2023</v>
      </c>
      <c r="M5296">
        <f>MONTH(ecommerce_customer_data_custom_[[#This Row],[Purchase Date]])</f>
        <v>2</v>
      </c>
      <c r="N5296" t="str">
        <f>TEXT(ecommerce_customer_data_custom_[[#This Row],[Purchase Date]],"mmmm")</f>
        <v>February</v>
      </c>
      <c r="O5296" t="str">
        <f>VLOOKUP(ecommerce_customer_data_custom_[[#This Row],[Customer Age]],AgeGroupMapping!$A$2:$C$5,3,TRUE)</f>
        <v>Middle-Aged</v>
      </c>
      <c r="P5296" t="str">
        <f>IF(ecommerce_customer_data_custom_[[#This Row],[Returns]]=1,"Returned","Not Returned")</f>
        <v>Returned</v>
      </c>
      <c r="Q5296" t="str">
        <f>_xlfn.XLOOKUP(ecommerce_customer_data_custom_[[#This Row],[Payment Method]],PaymentMapping!$A$2:$A$11,PaymentMapping!$B$2:$B$11,"Other")</f>
        <v>Card</v>
      </c>
    </row>
    <row r="5297" spans="1:17" x14ac:dyDescent="0.3">
      <c r="A5297">
        <v>3984</v>
      </c>
      <c r="B5297" s="14">
        <v>44600.0940625</v>
      </c>
      <c r="C5297" t="s">
        <v>18</v>
      </c>
      <c r="D5297">
        <v>407</v>
      </c>
      <c r="E5297">
        <v>2</v>
      </c>
      <c r="F5297">
        <v>2443</v>
      </c>
      <c r="G5297" t="s">
        <v>12</v>
      </c>
      <c r="H5297">
        <v>56</v>
      </c>
      <c r="I5297">
        <v>1</v>
      </c>
      <c r="J5297" t="s">
        <v>17</v>
      </c>
      <c r="K5297">
        <v>0</v>
      </c>
      <c r="L5297">
        <f>YEAR(ecommerce_customer_data_custom_[[#This Row],[Purchase Date]])</f>
        <v>2022</v>
      </c>
      <c r="M5297">
        <f>MONTH(ecommerce_customer_data_custom_[[#This Row],[Purchase Date]])</f>
        <v>2</v>
      </c>
      <c r="N5297" t="str">
        <f>TEXT(ecommerce_customer_data_custom_[[#This Row],[Purchase Date]],"mmmm")</f>
        <v>February</v>
      </c>
      <c r="O5297" t="str">
        <f>VLOOKUP(ecommerce_customer_data_custom_[[#This Row],[Customer Age]],AgeGroupMapping!$A$2:$C$5,3,TRUE)</f>
        <v>Middle-Aged</v>
      </c>
      <c r="P5297" t="str">
        <f>IF(ecommerce_customer_data_custom_[[#This Row],[Returns]]=1,"Returned","Not Returned")</f>
        <v>Returned</v>
      </c>
      <c r="Q5297" t="str">
        <f>_xlfn.XLOOKUP(ecommerce_customer_data_custom_[[#This Row],[Payment Method]],PaymentMapping!$A$2:$A$11,PaymentMapping!$B$2:$B$11,"Other")</f>
        <v>Card</v>
      </c>
    </row>
    <row r="5298" spans="1:17" x14ac:dyDescent="0.3">
      <c r="A5298">
        <v>3984</v>
      </c>
      <c r="B5298" s="14">
        <v>44062.55641203704</v>
      </c>
      <c r="C5298" t="s">
        <v>11</v>
      </c>
      <c r="D5298">
        <v>72</v>
      </c>
      <c r="E5298">
        <v>2</v>
      </c>
      <c r="F5298">
        <v>2904</v>
      </c>
      <c r="G5298" t="s">
        <v>12</v>
      </c>
      <c r="H5298">
        <v>56</v>
      </c>
      <c r="I5298">
        <v>0</v>
      </c>
      <c r="J5298" t="s">
        <v>17</v>
      </c>
      <c r="K5298">
        <v>0</v>
      </c>
      <c r="L5298">
        <f>YEAR(ecommerce_customer_data_custom_[[#This Row],[Purchase Date]])</f>
        <v>2020</v>
      </c>
      <c r="M5298">
        <f>MONTH(ecommerce_customer_data_custom_[[#This Row],[Purchase Date]])</f>
        <v>8</v>
      </c>
      <c r="N5298" t="str">
        <f>TEXT(ecommerce_customer_data_custom_[[#This Row],[Purchase Date]],"mmmm")</f>
        <v>August</v>
      </c>
      <c r="O5298" t="str">
        <f>VLOOKUP(ecommerce_customer_data_custom_[[#This Row],[Customer Age]],AgeGroupMapping!$A$2:$C$5,3,TRUE)</f>
        <v>Middle-Aged</v>
      </c>
      <c r="P5298" t="str">
        <f>IF(ecommerce_customer_data_custom_[[#This Row],[Returns]]=1,"Returned","Not Returned")</f>
        <v>Not Returned</v>
      </c>
      <c r="Q5298" t="str">
        <f>_xlfn.XLOOKUP(ecommerce_customer_data_custom_[[#This Row],[Payment Method]],PaymentMapping!$A$2:$A$11,PaymentMapping!$B$2:$B$11,"Other")</f>
        <v>Card</v>
      </c>
    </row>
    <row r="5299" spans="1:17" x14ac:dyDescent="0.3">
      <c r="A5299">
        <v>3984</v>
      </c>
      <c r="B5299" s="14">
        <v>44323.128518518519</v>
      </c>
      <c r="C5299" t="s">
        <v>18</v>
      </c>
      <c r="D5299">
        <v>355</v>
      </c>
      <c r="E5299">
        <v>4</v>
      </c>
      <c r="F5299">
        <v>3493</v>
      </c>
      <c r="G5299" t="s">
        <v>12</v>
      </c>
      <c r="H5299">
        <v>56</v>
      </c>
      <c r="I5299">
        <v>0</v>
      </c>
      <c r="J5299" t="s">
        <v>17</v>
      </c>
      <c r="K5299">
        <v>0</v>
      </c>
      <c r="L5299">
        <f>YEAR(ecommerce_customer_data_custom_[[#This Row],[Purchase Date]])</f>
        <v>2021</v>
      </c>
      <c r="M5299">
        <f>MONTH(ecommerce_customer_data_custom_[[#This Row],[Purchase Date]])</f>
        <v>5</v>
      </c>
      <c r="N5299" t="str">
        <f>TEXT(ecommerce_customer_data_custom_[[#This Row],[Purchase Date]],"mmmm")</f>
        <v>May</v>
      </c>
      <c r="O5299" t="str">
        <f>VLOOKUP(ecommerce_customer_data_custom_[[#This Row],[Customer Age]],AgeGroupMapping!$A$2:$C$5,3,TRUE)</f>
        <v>Middle-Aged</v>
      </c>
      <c r="P5299" t="str">
        <f>IF(ecommerce_customer_data_custom_[[#This Row],[Returns]]=1,"Returned","Not Returned")</f>
        <v>Not Returned</v>
      </c>
      <c r="Q5299" t="str">
        <f>_xlfn.XLOOKUP(ecommerce_customer_data_custom_[[#This Row],[Payment Method]],PaymentMapping!$A$2:$A$11,PaymentMapping!$B$2:$B$11,"Other")</f>
        <v>Card</v>
      </c>
    </row>
    <row r="5300" spans="1:17" x14ac:dyDescent="0.3">
      <c r="A5300">
        <v>3984</v>
      </c>
      <c r="B5300" s="14">
        <v>44541.361273148148</v>
      </c>
      <c r="C5300" t="s">
        <v>18</v>
      </c>
      <c r="D5300">
        <v>491</v>
      </c>
      <c r="E5300">
        <v>2</v>
      </c>
      <c r="F5300">
        <v>1650</v>
      </c>
      <c r="G5300" t="s">
        <v>12</v>
      </c>
      <c r="H5300">
        <v>56</v>
      </c>
      <c r="I5300">
        <v>1</v>
      </c>
      <c r="J5300" t="s">
        <v>17</v>
      </c>
      <c r="K5300">
        <v>0</v>
      </c>
      <c r="L5300">
        <f>YEAR(ecommerce_customer_data_custom_[[#This Row],[Purchase Date]])</f>
        <v>2021</v>
      </c>
      <c r="M5300">
        <f>MONTH(ecommerce_customer_data_custom_[[#This Row],[Purchase Date]])</f>
        <v>12</v>
      </c>
      <c r="N5300" t="str">
        <f>TEXT(ecommerce_customer_data_custom_[[#This Row],[Purchase Date]],"mmmm")</f>
        <v>December</v>
      </c>
      <c r="O5300" t="str">
        <f>VLOOKUP(ecommerce_customer_data_custom_[[#This Row],[Customer Age]],AgeGroupMapping!$A$2:$C$5,3,TRUE)</f>
        <v>Middle-Aged</v>
      </c>
      <c r="P5300" t="str">
        <f>IF(ecommerce_customer_data_custom_[[#This Row],[Returns]]=1,"Returned","Not Returned")</f>
        <v>Returned</v>
      </c>
      <c r="Q5300" t="str">
        <f>_xlfn.XLOOKUP(ecommerce_customer_data_custom_[[#This Row],[Payment Method]],PaymentMapping!$A$2:$A$11,PaymentMapping!$B$2:$B$11,"Other")</f>
        <v>Card</v>
      </c>
    </row>
    <row r="5301" spans="1:17" x14ac:dyDescent="0.3">
      <c r="A5301">
        <v>3984</v>
      </c>
      <c r="B5301" s="14">
        <v>43961.781898148147</v>
      </c>
      <c r="C5301" t="s">
        <v>16</v>
      </c>
      <c r="D5301">
        <v>441</v>
      </c>
      <c r="E5301">
        <v>3</v>
      </c>
      <c r="F5301">
        <v>2001</v>
      </c>
      <c r="G5301" t="s">
        <v>12</v>
      </c>
      <c r="H5301">
        <v>56</v>
      </c>
      <c r="I5301">
        <v>1</v>
      </c>
      <c r="J5301" t="s">
        <v>17</v>
      </c>
      <c r="K5301">
        <v>0</v>
      </c>
      <c r="L5301">
        <f>YEAR(ecommerce_customer_data_custom_[[#This Row],[Purchase Date]])</f>
        <v>2020</v>
      </c>
      <c r="M5301">
        <f>MONTH(ecommerce_customer_data_custom_[[#This Row],[Purchase Date]])</f>
        <v>5</v>
      </c>
      <c r="N5301" t="str">
        <f>TEXT(ecommerce_customer_data_custom_[[#This Row],[Purchase Date]],"mmmm")</f>
        <v>May</v>
      </c>
      <c r="O5301" t="str">
        <f>VLOOKUP(ecommerce_customer_data_custom_[[#This Row],[Customer Age]],AgeGroupMapping!$A$2:$C$5,3,TRUE)</f>
        <v>Middle-Aged</v>
      </c>
      <c r="P5301" t="str">
        <f>IF(ecommerce_customer_data_custom_[[#This Row],[Returns]]=1,"Returned","Not Returned")</f>
        <v>Returned</v>
      </c>
      <c r="Q5301" t="str">
        <f>_xlfn.XLOOKUP(ecommerce_customer_data_custom_[[#This Row],[Payment Method]],PaymentMapping!$A$2:$A$11,PaymentMapping!$B$2:$B$11,"Other")</f>
        <v>Card</v>
      </c>
    </row>
    <row r="5302" spans="1:17" x14ac:dyDescent="0.3">
      <c r="A5302">
        <v>3984</v>
      </c>
      <c r="B5302" s="14">
        <v>43856.785439814812</v>
      </c>
      <c r="C5302" t="s">
        <v>18</v>
      </c>
      <c r="D5302">
        <v>491</v>
      </c>
      <c r="E5302">
        <v>2</v>
      </c>
      <c r="F5302">
        <v>3228</v>
      </c>
      <c r="G5302" t="s">
        <v>20</v>
      </c>
      <c r="H5302">
        <v>56</v>
      </c>
      <c r="I5302">
        <v>1</v>
      </c>
      <c r="J5302" t="s">
        <v>17</v>
      </c>
      <c r="K5302">
        <v>0</v>
      </c>
      <c r="L5302">
        <f>YEAR(ecommerce_customer_data_custom_[[#This Row],[Purchase Date]])</f>
        <v>2020</v>
      </c>
      <c r="M5302">
        <f>MONTH(ecommerce_customer_data_custom_[[#This Row],[Purchase Date]])</f>
        <v>1</v>
      </c>
      <c r="N5302" t="str">
        <f>TEXT(ecommerce_customer_data_custom_[[#This Row],[Purchase Date]],"mmmm")</f>
        <v>January</v>
      </c>
      <c r="O5302" t="str">
        <f>VLOOKUP(ecommerce_customer_data_custom_[[#This Row],[Customer Age]],AgeGroupMapping!$A$2:$C$5,3,TRUE)</f>
        <v>Middle-Aged</v>
      </c>
      <c r="P5302" t="str">
        <f>IF(ecommerce_customer_data_custom_[[#This Row],[Returns]]=1,"Returned","Not Returned")</f>
        <v>Returned</v>
      </c>
      <c r="Q5302" t="str">
        <f>_xlfn.XLOOKUP(ecommerce_customer_data_custom_[[#This Row],[Payment Method]],PaymentMapping!$A$2:$A$11,PaymentMapping!$B$2:$B$11,"Other")</f>
        <v>Other</v>
      </c>
    </row>
    <row r="5303" spans="1:17" x14ac:dyDescent="0.3">
      <c r="A5303">
        <v>4353</v>
      </c>
      <c r="B5303" s="14">
        <v>44364.564421296294</v>
      </c>
      <c r="C5303" t="s">
        <v>18</v>
      </c>
      <c r="D5303">
        <v>71</v>
      </c>
      <c r="E5303">
        <v>4</v>
      </c>
      <c r="F5303">
        <v>3553</v>
      </c>
      <c r="G5303" t="s">
        <v>15</v>
      </c>
      <c r="H5303">
        <v>47</v>
      </c>
      <c r="I5303">
        <v>1</v>
      </c>
      <c r="J5303" t="s">
        <v>17</v>
      </c>
      <c r="K5303">
        <v>0</v>
      </c>
      <c r="L5303">
        <f>YEAR(ecommerce_customer_data_custom_[[#This Row],[Purchase Date]])</f>
        <v>2021</v>
      </c>
      <c r="M5303">
        <f>MONTH(ecommerce_customer_data_custom_[[#This Row],[Purchase Date]])</f>
        <v>6</v>
      </c>
      <c r="N5303" t="str">
        <f>TEXT(ecommerce_customer_data_custom_[[#This Row],[Purchase Date]],"mmmm")</f>
        <v>June</v>
      </c>
      <c r="O5303" t="str">
        <f>VLOOKUP(ecommerce_customer_data_custom_[[#This Row],[Customer Age]],AgeGroupMapping!$A$2:$C$5,3,TRUE)</f>
        <v>Middle-Aged</v>
      </c>
      <c r="P5303" t="str">
        <f>IF(ecommerce_customer_data_custom_[[#This Row],[Returns]]=1,"Returned","Not Returned")</f>
        <v>Returned</v>
      </c>
      <c r="Q5303" t="str">
        <f>_xlfn.XLOOKUP(ecommerce_customer_data_custom_[[#This Row],[Payment Method]],PaymentMapping!$A$2:$A$11,PaymentMapping!$B$2:$B$11,"Other")</f>
        <v>Wallet/UPI</v>
      </c>
    </row>
    <row r="5304" spans="1:17" x14ac:dyDescent="0.3">
      <c r="A5304">
        <v>4353</v>
      </c>
      <c r="B5304" s="14">
        <v>43878.139189814814</v>
      </c>
      <c r="C5304" t="s">
        <v>18</v>
      </c>
      <c r="D5304">
        <v>78</v>
      </c>
      <c r="E5304">
        <v>1</v>
      </c>
      <c r="F5304">
        <v>295</v>
      </c>
      <c r="G5304" t="s">
        <v>19</v>
      </c>
      <c r="H5304">
        <v>47</v>
      </c>
      <c r="I5304">
        <v>0</v>
      </c>
      <c r="J5304" t="s">
        <v>17</v>
      </c>
      <c r="K5304">
        <v>0</v>
      </c>
      <c r="L5304">
        <f>YEAR(ecommerce_customer_data_custom_[[#This Row],[Purchase Date]])</f>
        <v>2020</v>
      </c>
      <c r="M5304">
        <f>MONTH(ecommerce_customer_data_custom_[[#This Row],[Purchase Date]])</f>
        <v>2</v>
      </c>
      <c r="N5304" t="str">
        <f>TEXT(ecommerce_customer_data_custom_[[#This Row],[Purchase Date]],"mmmm")</f>
        <v>February</v>
      </c>
      <c r="O5304" t="str">
        <f>VLOOKUP(ecommerce_customer_data_custom_[[#This Row],[Customer Age]],AgeGroupMapping!$A$2:$C$5,3,TRUE)</f>
        <v>Middle-Aged</v>
      </c>
      <c r="P5304" t="str">
        <f>IF(ecommerce_customer_data_custom_[[#This Row],[Returns]]=1,"Returned","Not Returned")</f>
        <v>Not Returned</v>
      </c>
      <c r="Q5304" t="str">
        <f>_xlfn.XLOOKUP(ecommerce_customer_data_custom_[[#This Row],[Payment Method]],PaymentMapping!$A$2:$A$11,PaymentMapping!$B$2:$B$11,"Other")</f>
        <v>Cash</v>
      </c>
    </row>
    <row r="5305" spans="1:17" x14ac:dyDescent="0.3">
      <c r="A5305">
        <v>4353</v>
      </c>
      <c r="B5305" s="14">
        <v>44691.022835648146</v>
      </c>
      <c r="C5305" t="s">
        <v>18</v>
      </c>
      <c r="D5305">
        <v>402</v>
      </c>
      <c r="E5305">
        <v>3</v>
      </c>
      <c r="F5305">
        <v>4471</v>
      </c>
      <c r="G5305" t="s">
        <v>12</v>
      </c>
      <c r="H5305">
        <v>47</v>
      </c>
      <c r="I5305">
        <v>1</v>
      </c>
      <c r="J5305" t="s">
        <v>17</v>
      </c>
      <c r="K5305">
        <v>0</v>
      </c>
      <c r="L5305">
        <f>YEAR(ecommerce_customer_data_custom_[[#This Row],[Purchase Date]])</f>
        <v>2022</v>
      </c>
      <c r="M5305">
        <f>MONTH(ecommerce_customer_data_custom_[[#This Row],[Purchase Date]])</f>
        <v>5</v>
      </c>
      <c r="N5305" t="str">
        <f>TEXT(ecommerce_customer_data_custom_[[#This Row],[Purchase Date]],"mmmm")</f>
        <v>May</v>
      </c>
      <c r="O5305" t="str">
        <f>VLOOKUP(ecommerce_customer_data_custom_[[#This Row],[Customer Age]],AgeGroupMapping!$A$2:$C$5,3,TRUE)</f>
        <v>Middle-Aged</v>
      </c>
      <c r="P5305" t="str">
        <f>IF(ecommerce_customer_data_custom_[[#This Row],[Returns]]=1,"Returned","Not Returned")</f>
        <v>Returned</v>
      </c>
      <c r="Q5305" t="str">
        <f>_xlfn.XLOOKUP(ecommerce_customer_data_custom_[[#This Row],[Payment Method]],PaymentMapping!$A$2:$A$11,PaymentMapping!$B$2:$B$11,"Other")</f>
        <v>Card</v>
      </c>
    </row>
    <row r="5306" spans="1:17" x14ac:dyDescent="0.3">
      <c r="A5306">
        <v>4353</v>
      </c>
      <c r="B5306" s="14">
        <v>44482.297314814816</v>
      </c>
      <c r="C5306" t="s">
        <v>18</v>
      </c>
      <c r="D5306">
        <v>122</v>
      </c>
      <c r="E5306">
        <v>5</v>
      </c>
      <c r="F5306">
        <v>2452</v>
      </c>
      <c r="G5306" t="s">
        <v>20</v>
      </c>
      <c r="H5306">
        <v>47</v>
      </c>
      <c r="I5306">
        <v>0</v>
      </c>
      <c r="J5306" t="s">
        <v>17</v>
      </c>
      <c r="K5306">
        <v>0</v>
      </c>
      <c r="L5306">
        <f>YEAR(ecommerce_customer_data_custom_[[#This Row],[Purchase Date]])</f>
        <v>2021</v>
      </c>
      <c r="M5306">
        <f>MONTH(ecommerce_customer_data_custom_[[#This Row],[Purchase Date]])</f>
        <v>10</v>
      </c>
      <c r="N5306" t="str">
        <f>TEXT(ecommerce_customer_data_custom_[[#This Row],[Purchase Date]],"mmmm")</f>
        <v>October</v>
      </c>
      <c r="O5306" t="str">
        <f>VLOOKUP(ecommerce_customer_data_custom_[[#This Row],[Customer Age]],AgeGroupMapping!$A$2:$C$5,3,TRUE)</f>
        <v>Middle-Aged</v>
      </c>
      <c r="P5306" t="str">
        <f>IF(ecommerce_customer_data_custom_[[#This Row],[Returns]]=1,"Returned","Not Returned")</f>
        <v>Not Returned</v>
      </c>
      <c r="Q5306" t="str">
        <f>_xlfn.XLOOKUP(ecommerce_customer_data_custom_[[#This Row],[Payment Method]],PaymentMapping!$A$2:$A$11,PaymentMapping!$B$2:$B$11,"Other")</f>
        <v>Other</v>
      </c>
    </row>
    <row r="5307" spans="1:17" x14ac:dyDescent="0.3">
      <c r="A5307">
        <v>4353</v>
      </c>
      <c r="B5307" s="14">
        <v>44836.324201388888</v>
      </c>
      <c r="C5307" t="s">
        <v>16</v>
      </c>
      <c r="D5307">
        <v>234</v>
      </c>
      <c r="E5307">
        <v>4</v>
      </c>
      <c r="F5307">
        <v>2148</v>
      </c>
      <c r="G5307" t="s">
        <v>20</v>
      </c>
      <c r="H5307">
        <v>47</v>
      </c>
      <c r="I5307">
        <v>1</v>
      </c>
      <c r="J5307" t="s">
        <v>17</v>
      </c>
      <c r="K5307">
        <v>0</v>
      </c>
      <c r="L5307">
        <f>YEAR(ecommerce_customer_data_custom_[[#This Row],[Purchase Date]])</f>
        <v>2022</v>
      </c>
      <c r="M5307">
        <f>MONTH(ecommerce_customer_data_custom_[[#This Row],[Purchase Date]])</f>
        <v>10</v>
      </c>
      <c r="N5307" t="str">
        <f>TEXT(ecommerce_customer_data_custom_[[#This Row],[Purchase Date]],"mmmm")</f>
        <v>October</v>
      </c>
      <c r="O5307" t="str">
        <f>VLOOKUP(ecommerce_customer_data_custom_[[#This Row],[Customer Age]],AgeGroupMapping!$A$2:$C$5,3,TRUE)</f>
        <v>Middle-Aged</v>
      </c>
      <c r="P5307" t="str">
        <f>IF(ecommerce_customer_data_custom_[[#This Row],[Returns]]=1,"Returned","Not Returned")</f>
        <v>Returned</v>
      </c>
      <c r="Q5307" t="str">
        <f>_xlfn.XLOOKUP(ecommerce_customer_data_custom_[[#This Row],[Payment Method]],PaymentMapping!$A$2:$A$11,PaymentMapping!$B$2:$B$11,"Other")</f>
        <v>Other</v>
      </c>
    </row>
    <row r="5308" spans="1:17" x14ac:dyDescent="0.3">
      <c r="A5308">
        <v>4353</v>
      </c>
      <c r="B5308" s="14">
        <v>43917.682002314818</v>
      </c>
      <c r="C5308" t="s">
        <v>11</v>
      </c>
      <c r="D5308">
        <v>154</v>
      </c>
      <c r="E5308">
        <v>3</v>
      </c>
      <c r="F5308">
        <v>5055</v>
      </c>
      <c r="G5308" t="s">
        <v>15</v>
      </c>
      <c r="H5308">
        <v>47</v>
      </c>
      <c r="I5308">
        <v>0</v>
      </c>
      <c r="J5308" t="s">
        <v>17</v>
      </c>
      <c r="K5308">
        <v>0</v>
      </c>
      <c r="L5308">
        <f>YEAR(ecommerce_customer_data_custom_[[#This Row],[Purchase Date]])</f>
        <v>2020</v>
      </c>
      <c r="M5308">
        <f>MONTH(ecommerce_customer_data_custom_[[#This Row],[Purchase Date]])</f>
        <v>3</v>
      </c>
      <c r="N5308" t="str">
        <f>TEXT(ecommerce_customer_data_custom_[[#This Row],[Purchase Date]],"mmmm")</f>
        <v>March</v>
      </c>
      <c r="O5308" t="str">
        <f>VLOOKUP(ecommerce_customer_data_custom_[[#This Row],[Customer Age]],AgeGroupMapping!$A$2:$C$5,3,TRUE)</f>
        <v>Middle-Aged</v>
      </c>
      <c r="P5308" t="str">
        <f>IF(ecommerce_customer_data_custom_[[#This Row],[Returns]]=1,"Returned","Not Returned")</f>
        <v>Not Returned</v>
      </c>
      <c r="Q5308" t="str">
        <f>_xlfn.XLOOKUP(ecommerce_customer_data_custom_[[#This Row],[Payment Method]],PaymentMapping!$A$2:$A$11,PaymentMapping!$B$2:$B$11,"Other")</f>
        <v>Wallet/UPI</v>
      </c>
    </row>
    <row r="5309" spans="1:17" x14ac:dyDescent="0.3">
      <c r="A5309">
        <v>49892</v>
      </c>
      <c r="B5309" s="14">
        <v>44012.726851851854</v>
      </c>
      <c r="C5309" t="s">
        <v>16</v>
      </c>
      <c r="D5309">
        <v>46</v>
      </c>
      <c r="E5309">
        <v>5</v>
      </c>
      <c r="F5309">
        <v>3725</v>
      </c>
      <c r="G5309" t="s">
        <v>12</v>
      </c>
      <c r="H5309">
        <v>62</v>
      </c>
      <c r="I5309">
        <v>0</v>
      </c>
      <c r="J5309" t="s">
        <v>17</v>
      </c>
      <c r="K5309">
        <v>0</v>
      </c>
      <c r="L5309">
        <f>YEAR(ecommerce_customer_data_custom_[[#This Row],[Purchase Date]])</f>
        <v>2020</v>
      </c>
      <c r="M5309">
        <f>MONTH(ecommerce_customer_data_custom_[[#This Row],[Purchase Date]])</f>
        <v>6</v>
      </c>
      <c r="N5309" t="str">
        <f>TEXT(ecommerce_customer_data_custom_[[#This Row],[Purchase Date]],"mmmm")</f>
        <v>June</v>
      </c>
      <c r="O5309" t="str">
        <f>VLOOKUP(ecommerce_customer_data_custom_[[#This Row],[Customer Age]],AgeGroupMapping!$A$2:$C$5,3,TRUE)</f>
        <v>Senior</v>
      </c>
      <c r="P5309" t="str">
        <f>IF(ecommerce_customer_data_custom_[[#This Row],[Returns]]=1,"Returned","Not Returned")</f>
        <v>Not Returned</v>
      </c>
      <c r="Q5309" t="str">
        <f>_xlfn.XLOOKUP(ecommerce_customer_data_custom_[[#This Row],[Payment Method]],PaymentMapping!$A$2:$A$11,PaymentMapping!$B$2:$B$11,"Other")</f>
        <v>Card</v>
      </c>
    </row>
    <row r="5310" spans="1:17" x14ac:dyDescent="0.3">
      <c r="A5310">
        <v>49892</v>
      </c>
      <c r="B5310" s="14">
        <v>44625.35050925926</v>
      </c>
      <c r="C5310" t="s">
        <v>16</v>
      </c>
      <c r="D5310">
        <v>359</v>
      </c>
      <c r="E5310">
        <v>1</v>
      </c>
      <c r="F5310">
        <v>3731</v>
      </c>
      <c r="G5310" t="s">
        <v>19</v>
      </c>
      <c r="H5310">
        <v>62</v>
      </c>
      <c r="I5310">
        <v>1</v>
      </c>
      <c r="J5310" t="s">
        <v>17</v>
      </c>
      <c r="K5310">
        <v>0</v>
      </c>
      <c r="L5310">
        <f>YEAR(ecommerce_customer_data_custom_[[#This Row],[Purchase Date]])</f>
        <v>2022</v>
      </c>
      <c r="M5310">
        <f>MONTH(ecommerce_customer_data_custom_[[#This Row],[Purchase Date]])</f>
        <v>3</v>
      </c>
      <c r="N5310" t="str">
        <f>TEXT(ecommerce_customer_data_custom_[[#This Row],[Purchase Date]],"mmmm")</f>
        <v>March</v>
      </c>
      <c r="O5310" t="str">
        <f>VLOOKUP(ecommerce_customer_data_custom_[[#This Row],[Customer Age]],AgeGroupMapping!$A$2:$C$5,3,TRUE)</f>
        <v>Senior</v>
      </c>
      <c r="P5310" t="str">
        <f>IF(ecommerce_customer_data_custom_[[#This Row],[Returns]]=1,"Returned","Not Returned")</f>
        <v>Returned</v>
      </c>
      <c r="Q5310" t="str">
        <f>_xlfn.XLOOKUP(ecommerce_customer_data_custom_[[#This Row],[Payment Method]],PaymentMapping!$A$2:$A$11,PaymentMapping!$B$2:$B$11,"Other")</f>
        <v>Cash</v>
      </c>
    </row>
    <row r="5311" spans="1:17" x14ac:dyDescent="0.3">
      <c r="A5311">
        <v>49892</v>
      </c>
      <c r="B5311" s="14">
        <v>44857.426458333335</v>
      </c>
      <c r="C5311" t="s">
        <v>11</v>
      </c>
      <c r="D5311">
        <v>220</v>
      </c>
      <c r="E5311">
        <v>3</v>
      </c>
      <c r="F5311">
        <v>3808</v>
      </c>
      <c r="G5311" t="s">
        <v>12</v>
      </c>
      <c r="H5311">
        <v>62</v>
      </c>
      <c r="I5311">
        <v>1</v>
      </c>
      <c r="J5311" t="s">
        <v>17</v>
      </c>
      <c r="K5311">
        <v>0</v>
      </c>
      <c r="L5311">
        <f>YEAR(ecommerce_customer_data_custom_[[#This Row],[Purchase Date]])</f>
        <v>2022</v>
      </c>
      <c r="M5311">
        <f>MONTH(ecommerce_customer_data_custom_[[#This Row],[Purchase Date]])</f>
        <v>10</v>
      </c>
      <c r="N5311" t="str">
        <f>TEXT(ecommerce_customer_data_custom_[[#This Row],[Purchase Date]],"mmmm")</f>
        <v>October</v>
      </c>
      <c r="O5311" t="str">
        <f>VLOOKUP(ecommerce_customer_data_custom_[[#This Row],[Customer Age]],AgeGroupMapping!$A$2:$C$5,3,TRUE)</f>
        <v>Senior</v>
      </c>
      <c r="P5311" t="str">
        <f>IF(ecommerce_customer_data_custom_[[#This Row],[Returns]]=1,"Returned","Not Returned")</f>
        <v>Returned</v>
      </c>
      <c r="Q5311" t="str">
        <f>_xlfn.XLOOKUP(ecommerce_customer_data_custom_[[#This Row],[Payment Method]],PaymentMapping!$A$2:$A$11,PaymentMapping!$B$2:$B$11,"Other")</f>
        <v>Card</v>
      </c>
    </row>
    <row r="5312" spans="1:17" x14ac:dyDescent="0.3">
      <c r="A5312">
        <v>49892</v>
      </c>
      <c r="B5312" s="14">
        <v>44454.532870370371</v>
      </c>
      <c r="C5312" t="s">
        <v>18</v>
      </c>
      <c r="D5312">
        <v>419</v>
      </c>
      <c r="E5312">
        <v>2</v>
      </c>
      <c r="F5312">
        <v>3470</v>
      </c>
      <c r="G5312" t="s">
        <v>12</v>
      </c>
      <c r="H5312">
        <v>62</v>
      </c>
      <c r="I5312">
        <v>1</v>
      </c>
      <c r="J5312" t="s">
        <v>17</v>
      </c>
      <c r="K5312">
        <v>0</v>
      </c>
      <c r="L5312">
        <f>YEAR(ecommerce_customer_data_custom_[[#This Row],[Purchase Date]])</f>
        <v>2021</v>
      </c>
      <c r="M5312">
        <f>MONTH(ecommerce_customer_data_custom_[[#This Row],[Purchase Date]])</f>
        <v>9</v>
      </c>
      <c r="N5312" t="str">
        <f>TEXT(ecommerce_customer_data_custom_[[#This Row],[Purchase Date]],"mmmm")</f>
        <v>September</v>
      </c>
      <c r="O5312" t="str">
        <f>VLOOKUP(ecommerce_customer_data_custom_[[#This Row],[Customer Age]],AgeGroupMapping!$A$2:$C$5,3,TRUE)</f>
        <v>Senior</v>
      </c>
      <c r="P5312" t="str">
        <f>IF(ecommerce_customer_data_custom_[[#This Row],[Returns]]=1,"Returned","Not Returned")</f>
        <v>Returned</v>
      </c>
      <c r="Q5312" t="str">
        <f>_xlfn.XLOOKUP(ecommerce_customer_data_custom_[[#This Row],[Payment Method]],PaymentMapping!$A$2:$A$11,PaymentMapping!$B$2:$B$11,"Other")</f>
        <v>Card</v>
      </c>
    </row>
    <row r="5313" spans="1:17" x14ac:dyDescent="0.3">
      <c r="A5313">
        <v>49892</v>
      </c>
      <c r="B5313" s="14">
        <v>44856.477500000001</v>
      </c>
      <c r="C5313" t="s">
        <v>16</v>
      </c>
      <c r="D5313">
        <v>203</v>
      </c>
      <c r="E5313">
        <v>4</v>
      </c>
      <c r="F5313">
        <v>3342</v>
      </c>
      <c r="G5313" t="s">
        <v>12</v>
      </c>
      <c r="H5313">
        <v>62</v>
      </c>
      <c r="I5313">
        <v>0</v>
      </c>
      <c r="J5313" t="s">
        <v>17</v>
      </c>
      <c r="K5313">
        <v>0</v>
      </c>
      <c r="L5313">
        <f>YEAR(ecommerce_customer_data_custom_[[#This Row],[Purchase Date]])</f>
        <v>2022</v>
      </c>
      <c r="M5313">
        <f>MONTH(ecommerce_customer_data_custom_[[#This Row],[Purchase Date]])</f>
        <v>10</v>
      </c>
      <c r="N5313" t="str">
        <f>TEXT(ecommerce_customer_data_custom_[[#This Row],[Purchase Date]],"mmmm")</f>
        <v>October</v>
      </c>
      <c r="O5313" t="str">
        <f>VLOOKUP(ecommerce_customer_data_custom_[[#This Row],[Customer Age]],AgeGroupMapping!$A$2:$C$5,3,TRUE)</f>
        <v>Senior</v>
      </c>
      <c r="P5313" t="str">
        <f>IF(ecommerce_customer_data_custom_[[#This Row],[Returns]]=1,"Returned","Not Returned")</f>
        <v>Not Returned</v>
      </c>
      <c r="Q5313" t="str">
        <f>_xlfn.XLOOKUP(ecommerce_customer_data_custom_[[#This Row],[Payment Method]],PaymentMapping!$A$2:$A$11,PaymentMapping!$B$2:$B$11,"Other")</f>
        <v>Card</v>
      </c>
    </row>
    <row r="5314" spans="1:17" x14ac:dyDescent="0.3">
      <c r="A5314">
        <v>49892</v>
      </c>
      <c r="B5314" s="14">
        <v>44737.213912037034</v>
      </c>
      <c r="C5314" t="s">
        <v>11</v>
      </c>
      <c r="D5314">
        <v>127</v>
      </c>
      <c r="E5314">
        <v>2</v>
      </c>
      <c r="F5314">
        <v>807</v>
      </c>
      <c r="G5314" t="s">
        <v>15</v>
      </c>
      <c r="H5314">
        <v>62</v>
      </c>
      <c r="I5314">
        <v>1</v>
      </c>
      <c r="J5314" t="s">
        <v>17</v>
      </c>
      <c r="K5314">
        <v>0</v>
      </c>
      <c r="L5314">
        <f>YEAR(ecommerce_customer_data_custom_[[#This Row],[Purchase Date]])</f>
        <v>2022</v>
      </c>
      <c r="M5314">
        <f>MONTH(ecommerce_customer_data_custom_[[#This Row],[Purchase Date]])</f>
        <v>6</v>
      </c>
      <c r="N5314" t="str">
        <f>TEXT(ecommerce_customer_data_custom_[[#This Row],[Purchase Date]],"mmmm")</f>
        <v>June</v>
      </c>
      <c r="O5314" t="str">
        <f>VLOOKUP(ecommerce_customer_data_custom_[[#This Row],[Customer Age]],AgeGroupMapping!$A$2:$C$5,3,TRUE)</f>
        <v>Senior</v>
      </c>
      <c r="P5314" t="str">
        <f>IF(ecommerce_customer_data_custom_[[#This Row],[Returns]]=1,"Returned","Not Returned")</f>
        <v>Returned</v>
      </c>
      <c r="Q5314" t="str">
        <f>_xlfn.XLOOKUP(ecommerce_customer_data_custom_[[#This Row],[Payment Method]],PaymentMapping!$A$2:$A$11,PaymentMapping!$B$2:$B$11,"Other")</f>
        <v>Wallet/UPI</v>
      </c>
    </row>
    <row r="5315" spans="1:17" x14ac:dyDescent="0.3">
      <c r="A5315">
        <v>49892</v>
      </c>
      <c r="B5315" s="14">
        <v>43981.006863425922</v>
      </c>
      <c r="C5315" t="s">
        <v>14</v>
      </c>
      <c r="D5315">
        <v>185</v>
      </c>
      <c r="E5315">
        <v>1</v>
      </c>
      <c r="F5315">
        <v>4820</v>
      </c>
      <c r="G5315" t="s">
        <v>15</v>
      </c>
      <c r="H5315">
        <v>62</v>
      </c>
      <c r="I5315">
        <v>0</v>
      </c>
      <c r="J5315" t="s">
        <v>17</v>
      </c>
      <c r="K5315">
        <v>0</v>
      </c>
      <c r="L5315">
        <f>YEAR(ecommerce_customer_data_custom_[[#This Row],[Purchase Date]])</f>
        <v>2020</v>
      </c>
      <c r="M5315">
        <f>MONTH(ecommerce_customer_data_custom_[[#This Row],[Purchase Date]])</f>
        <v>5</v>
      </c>
      <c r="N5315" t="str">
        <f>TEXT(ecommerce_customer_data_custom_[[#This Row],[Purchase Date]],"mmmm")</f>
        <v>May</v>
      </c>
      <c r="O5315" t="str">
        <f>VLOOKUP(ecommerce_customer_data_custom_[[#This Row],[Customer Age]],AgeGroupMapping!$A$2:$C$5,3,TRUE)</f>
        <v>Senior</v>
      </c>
      <c r="P5315" t="str">
        <f>IF(ecommerce_customer_data_custom_[[#This Row],[Returns]]=1,"Returned","Not Returned")</f>
        <v>Not Returned</v>
      </c>
      <c r="Q5315" t="str">
        <f>_xlfn.XLOOKUP(ecommerce_customer_data_custom_[[#This Row],[Payment Method]],PaymentMapping!$A$2:$A$11,PaymentMapping!$B$2:$B$11,"Other")</f>
        <v>Wallet/UPI</v>
      </c>
    </row>
    <row r="5316" spans="1:17" x14ac:dyDescent="0.3">
      <c r="A5316">
        <v>22332</v>
      </c>
      <c r="B5316" s="14">
        <v>43865.602997685186</v>
      </c>
      <c r="C5316" t="s">
        <v>11</v>
      </c>
      <c r="D5316">
        <v>212</v>
      </c>
      <c r="E5316">
        <v>1</v>
      </c>
      <c r="F5316">
        <v>557</v>
      </c>
      <c r="G5316" t="s">
        <v>12</v>
      </c>
      <c r="H5316">
        <v>58</v>
      </c>
      <c r="I5316">
        <v>0</v>
      </c>
      <c r="J5316" t="s">
        <v>13</v>
      </c>
      <c r="K5316">
        <v>0</v>
      </c>
      <c r="L5316">
        <f>YEAR(ecommerce_customer_data_custom_[[#This Row],[Purchase Date]])</f>
        <v>2020</v>
      </c>
      <c r="M5316">
        <f>MONTH(ecommerce_customer_data_custom_[[#This Row],[Purchase Date]])</f>
        <v>2</v>
      </c>
      <c r="N5316" t="str">
        <f>TEXT(ecommerce_customer_data_custom_[[#This Row],[Purchase Date]],"mmmm")</f>
        <v>February</v>
      </c>
      <c r="O5316" t="str">
        <f>VLOOKUP(ecommerce_customer_data_custom_[[#This Row],[Customer Age]],AgeGroupMapping!$A$2:$C$5,3,TRUE)</f>
        <v>Middle-Aged</v>
      </c>
      <c r="P5316" t="str">
        <f>IF(ecommerce_customer_data_custom_[[#This Row],[Returns]]=1,"Returned","Not Returned")</f>
        <v>Not Returned</v>
      </c>
      <c r="Q5316" t="str">
        <f>_xlfn.XLOOKUP(ecommerce_customer_data_custom_[[#This Row],[Payment Method]],PaymentMapping!$A$2:$A$11,PaymentMapping!$B$2:$B$11,"Other")</f>
        <v>Card</v>
      </c>
    </row>
    <row r="5317" spans="1:17" x14ac:dyDescent="0.3">
      <c r="A5317">
        <v>22332</v>
      </c>
      <c r="B5317" s="14">
        <v>44244.314282407409</v>
      </c>
      <c r="C5317" t="s">
        <v>14</v>
      </c>
      <c r="D5317">
        <v>25</v>
      </c>
      <c r="E5317">
        <v>4</v>
      </c>
      <c r="F5317">
        <v>2104</v>
      </c>
      <c r="G5317" t="s">
        <v>12</v>
      </c>
      <c r="H5317">
        <v>58</v>
      </c>
      <c r="I5317">
        <v>0</v>
      </c>
      <c r="J5317" t="s">
        <v>13</v>
      </c>
      <c r="K5317">
        <v>0</v>
      </c>
      <c r="L5317">
        <f>YEAR(ecommerce_customer_data_custom_[[#This Row],[Purchase Date]])</f>
        <v>2021</v>
      </c>
      <c r="M5317">
        <f>MONTH(ecommerce_customer_data_custom_[[#This Row],[Purchase Date]])</f>
        <v>2</v>
      </c>
      <c r="N5317" t="str">
        <f>TEXT(ecommerce_customer_data_custom_[[#This Row],[Purchase Date]],"mmmm")</f>
        <v>February</v>
      </c>
      <c r="O5317" t="str">
        <f>VLOOKUP(ecommerce_customer_data_custom_[[#This Row],[Customer Age]],AgeGroupMapping!$A$2:$C$5,3,TRUE)</f>
        <v>Middle-Aged</v>
      </c>
      <c r="P5317" t="str">
        <f>IF(ecommerce_customer_data_custom_[[#This Row],[Returns]]=1,"Returned","Not Returned")</f>
        <v>Not Returned</v>
      </c>
      <c r="Q5317" t="str">
        <f>_xlfn.XLOOKUP(ecommerce_customer_data_custom_[[#This Row],[Payment Method]],PaymentMapping!$A$2:$A$11,PaymentMapping!$B$2:$B$11,"Other")</f>
        <v>Card</v>
      </c>
    </row>
    <row r="5318" spans="1:17" x14ac:dyDescent="0.3">
      <c r="A5318">
        <v>22332</v>
      </c>
      <c r="B5318" s="14">
        <v>44113.8672337963</v>
      </c>
      <c r="C5318" t="s">
        <v>16</v>
      </c>
      <c r="D5318">
        <v>379</v>
      </c>
      <c r="E5318">
        <v>2</v>
      </c>
      <c r="F5318">
        <v>764</v>
      </c>
      <c r="G5318" t="s">
        <v>15</v>
      </c>
      <c r="H5318">
        <v>58</v>
      </c>
      <c r="I5318">
        <v>1</v>
      </c>
      <c r="J5318" t="s">
        <v>13</v>
      </c>
      <c r="K5318">
        <v>0</v>
      </c>
      <c r="L5318">
        <f>YEAR(ecommerce_customer_data_custom_[[#This Row],[Purchase Date]])</f>
        <v>2020</v>
      </c>
      <c r="M5318">
        <f>MONTH(ecommerce_customer_data_custom_[[#This Row],[Purchase Date]])</f>
        <v>10</v>
      </c>
      <c r="N5318" t="str">
        <f>TEXT(ecommerce_customer_data_custom_[[#This Row],[Purchase Date]],"mmmm")</f>
        <v>October</v>
      </c>
      <c r="O5318" t="str">
        <f>VLOOKUP(ecommerce_customer_data_custom_[[#This Row],[Customer Age]],AgeGroupMapping!$A$2:$C$5,3,TRUE)</f>
        <v>Middle-Aged</v>
      </c>
      <c r="P5318" t="str">
        <f>IF(ecommerce_customer_data_custom_[[#This Row],[Returns]]=1,"Returned","Not Returned")</f>
        <v>Returned</v>
      </c>
      <c r="Q5318" t="str">
        <f>_xlfn.XLOOKUP(ecommerce_customer_data_custom_[[#This Row],[Payment Method]],PaymentMapping!$A$2:$A$11,PaymentMapping!$B$2:$B$11,"Other")</f>
        <v>Wallet/UPI</v>
      </c>
    </row>
    <row r="5319" spans="1:17" x14ac:dyDescent="0.3">
      <c r="A5319">
        <v>22332</v>
      </c>
      <c r="B5319" s="14">
        <v>44281.362534722219</v>
      </c>
      <c r="C5319" t="s">
        <v>14</v>
      </c>
      <c r="D5319">
        <v>210</v>
      </c>
      <c r="E5319">
        <v>5</v>
      </c>
      <c r="F5319">
        <v>2827</v>
      </c>
      <c r="G5319" t="s">
        <v>15</v>
      </c>
      <c r="H5319">
        <v>58</v>
      </c>
      <c r="I5319">
        <v>1</v>
      </c>
      <c r="J5319" t="s">
        <v>13</v>
      </c>
      <c r="K5319">
        <v>0</v>
      </c>
      <c r="L5319">
        <f>YEAR(ecommerce_customer_data_custom_[[#This Row],[Purchase Date]])</f>
        <v>2021</v>
      </c>
      <c r="M5319">
        <f>MONTH(ecommerce_customer_data_custom_[[#This Row],[Purchase Date]])</f>
        <v>3</v>
      </c>
      <c r="N5319" t="str">
        <f>TEXT(ecommerce_customer_data_custom_[[#This Row],[Purchase Date]],"mmmm")</f>
        <v>March</v>
      </c>
      <c r="O5319" t="str">
        <f>VLOOKUP(ecommerce_customer_data_custom_[[#This Row],[Customer Age]],AgeGroupMapping!$A$2:$C$5,3,TRUE)</f>
        <v>Middle-Aged</v>
      </c>
      <c r="P5319" t="str">
        <f>IF(ecommerce_customer_data_custom_[[#This Row],[Returns]]=1,"Returned","Not Returned")</f>
        <v>Returned</v>
      </c>
      <c r="Q5319" t="str">
        <f>_xlfn.XLOOKUP(ecommerce_customer_data_custom_[[#This Row],[Payment Method]],PaymentMapping!$A$2:$A$11,PaymentMapping!$B$2:$B$11,"Other")</f>
        <v>Wallet/UPI</v>
      </c>
    </row>
    <row r="5320" spans="1:17" x14ac:dyDescent="0.3">
      <c r="A5320">
        <v>22332</v>
      </c>
      <c r="B5320" s="14">
        <v>44468.295115740744</v>
      </c>
      <c r="C5320" t="s">
        <v>16</v>
      </c>
      <c r="D5320">
        <v>280</v>
      </c>
      <c r="E5320">
        <v>4</v>
      </c>
      <c r="F5320">
        <v>582</v>
      </c>
      <c r="G5320" t="s">
        <v>15</v>
      </c>
      <c r="H5320">
        <v>58</v>
      </c>
      <c r="I5320">
        <v>0</v>
      </c>
      <c r="J5320" t="s">
        <v>13</v>
      </c>
      <c r="K5320">
        <v>0</v>
      </c>
      <c r="L5320">
        <f>YEAR(ecommerce_customer_data_custom_[[#This Row],[Purchase Date]])</f>
        <v>2021</v>
      </c>
      <c r="M5320">
        <f>MONTH(ecommerce_customer_data_custom_[[#This Row],[Purchase Date]])</f>
        <v>9</v>
      </c>
      <c r="N5320" t="str">
        <f>TEXT(ecommerce_customer_data_custom_[[#This Row],[Purchase Date]],"mmmm")</f>
        <v>September</v>
      </c>
      <c r="O5320" t="str">
        <f>VLOOKUP(ecommerce_customer_data_custom_[[#This Row],[Customer Age]],AgeGroupMapping!$A$2:$C$5,3,TRUE)</f>
        <v>Middle-Aged</v>
      </c>
      <c r="P5320" t="str">
        <f>IF(ecommerce_customer_data_custom_[[#This Row],[Returns]]=1,"Returned","Not Returned")</f>
        <v>Not Returned</v>
      </c>
      <c r="Q5320" t="str">
        <f>_xlfn.XLOOKUP(ecommerce_customer_data_custom_[[#This Row],[Payment Method]],PaymentMapping!$A$2:$A$11,PaymentMapping!$B$2:$B$11,"Other")</f>
        <v>Wallet/UPI</v>
      </c>
    </row>
    <row r="5321" spans="1:17" x14ac:dyDescent="0.3">
      <c r="A5321">
        <v>22332</v>
      </c>
      <c r="B5321" s="14">
        <v>44312.304189814815</v>
      </c>
      <c r="C5321" t="s">
        <v>16</v>
      </c>
      <c r="D5321">
        <v>139</v>
      </c>
      <c r="E5321">
        <v>3</v>
      </c>
      <c r="F5321">
        <v>2696</v>
      </c>
      <c r="G5321" t="s">
        <v>15</v>
      </c>
      <c r="H5321">
        <v>58</v>
      </c>
      <c r="I5321">
        <v>1</v>
      </c>
      <c r="J5321" t="s">
        <v>13</v>
      </c>
      <c r="K5321">
        <v>0</v>
      </c>
      <c r="L5321">
        <f>YEAR(ecommerce_customer_data_custom_[[#This Row],[Purchase Date]])</f>
        <v>2021</v>
      </c>
      <c r="M5321">
        <f>MONTH(ecommerce_customer_data_custom_[[#This Row],[Purchase Date]])</f>
        <v>4</v>
      </c>
      <c r="N5321" t="str">
        <f>TEXT(ecommerce_customer_data_custom_[[#This Row],[Purchase Date]],"mmmm")</f>
        <v>April</v>
      </c>
      <c r="O5321" t="str">
        <f>VLOOKUP(ecommerce_customer_data_custom_[[#This Row],[Customer Age]],AgeGroupMapping!$A$2:$C$5,3,TRUE)</f>
        <v>Middle-Aged</v>
      </c>
      <c r="P5321" t="str">
        <f>IF(ecommerce_customer_data_custom_[[#This Row],[Returns]]=1,"Returned","Not Returned")</f>
        <v>Returned</v>
      </c>
      <c r="Q5321" t="str">
        <f>_xlfn.XLOOKUP(ecommerce_customer_data_custom_[[#This Row],[Payment Method]],PaymentMapping!$A$2:$A$11,PaymentMapping!$B$2:$B$11,"Other")</f>
        <v>Wallet/UPI</v>
      </c>
    </row>
    <row r="5322" spans="1:17" x14ac:dyDescent="0.3">
      <c r="A5322">
        <v>22332</v>
      </c>
      <c r="B5322" s="14">
        <v>45053.004131944443</v>
      </c>
      <c r="C5322" t="s">
        <v>16</v>
      </c>
      <c r="D5322">
        <v>252</v>
      </c>
      <c r="E5322">
        <v>2</v>
      </c>
      <c r="F5322">
        <v>1346</v>
      </c>
      <c r="G5322" t="s">
        <v>15</v>
      </c>
      <c r="H5322">
        <v>58</v>
      </c>
      <c r="I5322">
        <v>1</v>
      </c>
      <c r="J5322" t="s">
        <v>13</v>
      </c>
      <c r="K5322">
        <v>0</v>
      </c>
      <c r="L5322">
        <f>YEAR(ecommerce_customer_data_custom_[[#This Row],[Purchase Date]])</f>
        <v>2023</v>
      </c>
      <c r="M5322">
        <f>MONTH(ecommerce_customer_data_custom_[[#This Row],[Purchase Date]])</f>
        <v>5</v>
      </c>
      <c r="N5322" t="str">
        <f>TEXT(ecommerce_customer_data_custom_[[#This Row],[Purchase Date]],"mmmm")</f>
        <v>May</v>
      </c>
      <c r="O5322" t="str">
        <f>VLOOKUP(ecommerce_customer_data_custom_[[#This Row],[Customer Age]],AgeGroupMapping!$A$2:$C$5,3,TRUE)</f>
        <v>Middle-Aged</v>
      </c>
      <c r="P5322" t="str">
        <f>IF(ecommerce_customer_data_custom_[[#This Row],[Returns]]=1,"Returned","Not Returned")</f>
        <v>Returned</v>
      </c>
      <c r="Q5322" t="str">
        <f>_xlfn.XLOOKUP(ecommerce_customer_data_custom_[[#This Row],[Payment Method]],PaymentMapping!$A$2:$A$11,PaymentMapping!$B$2:$B$11,"Other")</f>
        <v>Wallet/UPI</v>
      </c>
    </row>
    <row r="5323" spans="1:17" x14ac:dyDescent="0.3">
      <c r="A5323">
        <v>20202</v>
      </c>
      <c r="B5323" s="14">
        <v>44491.411076388889</v>
      </c>
      <c r="C5323" t="s">
        <v>14</v>
      </c>
      <c r="D5323">
        <v>306</v>
      </c>
      <c r="E5323">
        <v>3</v>
      </c>
      <c r="F5323">
        <v>1984</v>
      </c>
      <c r="G5323" t="s">
        <v>12</v>
      </c>
      <c r="H5323">
        <v>61</v>
      </c>
      <c r="I5323">
        <v>1</v>
      </c>
      <c r="J5323" t="s">
        <v>13</v>
      </c>
      <c r="K5323">
        <v>0</v>
      </c>
      <c r="L5323">
        <f>YEAR(ecommerce_customer_data_custom_[[#This Row],[Purchase Date]])</f>
        <v>2021</v>
      </c>
      <c r="M5323">
        <f>MONTH(ecommerce_customer_data_custom_[[#This Row],[Purchase Date]])</f>
        <v>10</v>
      </c>
      <c r="N5323" t="str">
        <f>TEXT(ecommerce_customer_data_custom_[[#This Row],[Purchase Date]],"mmmm")</f>
        <v>October</v>
      </c>
      <c r="O5323" t="str">
        <f>VLOOKUP(ecommerce_customer_data_custom_[[#This Row],[Customer Age]],AgeGroupMapping!$A$2:$C$5,3,TRUE)</f>
        <v>Senior</v>
      </c>
      <c r="P5323" t="str">
        <f>IF(ecommerce_customer_data_custom_[[#This Row],[Returns]]=1,"Returned","Not Returned")</f>
        <v>Returned</v>
      </c>
      <c r="Q5323" t="str">
        <f>_xlfn.XLOOKUP(ecommerce_customer_data_custom_[[#This Row],[Payment Method]],PaymentMapping!$A$2:$A$11,PaymentMapping!$B$2:$B$11,"Other")</f>
        <v>Card</v>
      </c>
    </row>
    <row r="5324" spans="1:17" x14ac:dyDescent="0.3">
      <c r="A5324">
        <v>20202</v>
      </c>
      <c r="B5324" s="14">
        <v>44339.067557870374</v>
      </c>
      <c r="C5324" t="s">
        <v>11</v>
      </c>
      <c r="D5324">
        <v>85</v>
      </c>
      <c r="E5324">
        <v>4</v>
      </c>
      <c r="F5324">
        <v>1616</v>
      </c>
      <c r="G5324" t="s">
        <v>12</v>
      </c>
      <c r="H5324">
        <v>61</v>
      </c>
      <c r="I5324">
        <v>0</v>
      </c>
      <c r="J5324" t="s">
        <v>13</v>
      </c>
      <c r="K5324">
        <v>0</v>
      </c>
      <c r="L5324">
        <f>YEAR(ecommerce_customer_data_custom_[[#This Row],[Purchase Date]])</f>
        <v>2021</v>
      </c>
      <c r="M5324">
        <f>MONTH(ecommerce_customer_data_custom_[[#This Row],[Purchase Date]])</f>
        <v>5</v>
      </c>
      <c r="N5324" t="str">
        <f>TEXT(ecommerce_customer_data_custom_[[#This Row],[Purchase Date]],"mmmm")</f>
        <v>May</v>
      </c>
      <c r="O5324" t="str">
        <f>VLOOKUP(ecommerce_customer_data_custom_[[#This Row],[Customer Age]],AgeGroupMapping!$A$2:$C$5,3,TRUE)</f>
        <v>Senior</v>
      </c>
      <c r="P5324" t="str">
        <f>IF(ecommerce_customer_data_custom_[[#This Row],[Returns]]=1,"Returned","Not Returned")</f>
        <v>Not Returned</v>
      </c>
      <c r="Q5324" t="str">
        <f>_xlfn.XLOOKUP(ecommerce_customer_data_custom_[[#This Row],[Payment Method]],PaymentMapping!$A$2:$A$11,PaymentMapping!$B$2:$B$11,"Other")</f>
        <v>Card</v>
      </c>
    </row>
    <row r="5325" spans="1:17" x14ac:dyDescent="0.3">
      <c r="A5325">
        <v>20202</v>
      </c>
      <c r="B5325" s="14">
        <v>45140.643310185187</v>
      </c>
      <c r="C5325" t="s">
        <v>18</v>
      </c>
      <c r="D5325">
        <v>456</v>
      </c>
      <c r="E5325">
        <v>2</v>
      </c>
      <c r="F5325">
        <v>1620</v>
      </c>
      <c r="G5325" t="s">
        <v>12</v>
      </c>
      <c r="H5325">
        <v>61</v>
      </c>
      <c r="I5325">
        <v>0</v>
      </c>
      <c r="J5325" t="s">
        <v>13</v>
      </c>
      <c r="K5325">
        <v>0</v>
      </c>
      <c r="L5325">
        <f>YEAR(ecommerce_customer_data_custom_[[#This Row],[Purchase Date]])</f>
        <v>2023</v>
      </c>
      <c r="M5325">
        <f>MONTH(ecommerce_customer_data_custom_[[#This Row],[Purchase Date]])</f>
        <v>8</v>
      </c>
      <c r="N5325" t="str">
        <f>TEXT(ecommerce_customer_data_custom_[[#This Row],[Purchase Date]],"mmmm")</f>
        <v>August</v>
      </c>
      <c r="O5325" t="str">
        <f>VLOOKUP(ecommerce_customer_data_custom_[[#This Row],[Customer Age]],AgeGroupMapping!$A$2:$C$5,3,TRUE)</f>
        <v>Senior</v>
      </c>
      <c r="P5325" t="str">
        <f>IF(ecommerce_customer_data_custom_[[#This Row],[Returns]]=1,"Returned","Not Returned")</f>
        <v>Not Returned</v>
      </c>
      <c r="Q5325" t="str">
        <f>_xlfn.XLOOKUP(ecommerce_customer_data_custom_[[#This Row],[Payment Method]],PaymentMapping!$A$2:$A$11,PaymentMapping!$B$2:$B$11,"Other")</f>
        <v>Card</v>
      </c>
    </row>
    <row r="5326" spans="1:17" x14ac:dyDescent="0.3">
      <c r="A5326">
        <v>20202</v>
      </c>
      <c r="B5326" s="14">
        <v>43986.406956018516</v>
      </c>
      <c r="C5326" t="s">
        <v>11</v>
      </c>
      <c r="D5326">
        <v>231</v>
      </c>
      <c r="E5326">
        <v>4</v>
      </c>
      <c r="F5326">
        <v>2698</v>
      </c>
      <c r="G5326" t="s">
        <v>19</v>
      </c>
      <c r="H5326">
        <v>61</v>
      </c>
      <c r="I5326">
        <v>1</v>
      </c>
      <c r="J5326" t="s">
        <v>13</v>
      </c>
      <c r="K5326">
        <v>0</v>
      </c>
      <c r="L5326">
        <f>YEAR(ecommerce_customer_data_custom_[[#This Row],[Purchase Date]])</f>
        <v>2020</v>
      </c>
      <c r="M5326">
        <f>MONTH(ecommerce_customer_data_custom_[[#This Row],[Purchase Date]])</f>
        <v>6</v>
      </c>
      <c r="N5326" t="str">
        <f>TEXT(ecommerce_customer_data_custom_[[#This Row],[Purchase Date]],"mmmm")</f>
        <v>June</v>
      </c>
      <c r="O5326" t="str">
        <f>VLOOKUP(ecommerce_customer_data_custom_[[#This Row],[Customer Age]],AgeGroupMapping!$A$2:$C$5,3,TRUE)</f>
        <v>Senior</v>
      </c>
      <c r="P5326" t="str">
        <f>IF(ecommerce_customer_data_custom_[[#This Row],[Returns]]=1,"Returned","Not Returned")</f>
        <v>Returned</v>
      </c>
      <c r="Q5326" t="str">
        <f>_xlfn.XLOOKUP(ecommerce_customer_data_custom_[[#This Row],[Payment Method]],PaymentMapping!$A$2:$A$11,PaymentMapping!$B$2:$B$11,"Other")</f>
        <v>Cash</v>
      </c>
    </row>
    <row r="5327" spans="1:17" x14ac:dyDescent="0.3">
      <c r="A5327">
        <v>620</v>
      </c>
      <c r="B5327" s="14">
        <v>43926.888831018521</v>
      </c>
      <c r="C5327" t="s">
        <v>16</v>
      </c>
      <c r="D5327">
        <v>262</v>
      </c>
      <c r="E5327">
        <v>2</v>
      </c>
      <c r="F5327">
        <v>3513</v>
      </c>
      <c r="G5327" t="s">
        <v>12</v>
      </c>
      <c r="H5327">
        <v>65</v>
      </c>
      <c r="I5327">
        <v>0</v>
      </c>
      <c r="J5327" t="s">
        <v>17</v>
      </c>
      <c r="K5327">
        <v>0</v>
      </c>
      <c r="L5327">
        <f>YEAR(ecommerce_customer_data_custom_[[#This Row],[Purchase Date]])</f>
        <v>2020</v>
      </c>
      <c r="M5327">
        <f>MONTH(ecommerce_customer_data_custom_[[#This Row],[Purchase Date]])</f>
        <v>4</v>
      </c>
      <c r="N5327" t="str">
        <f>TEXT(ecommerce_customer_data_custom_[[#This Row],[Purchase Date]],"mmmm")</f>
        <v>April</v>
      </c>
      <c r="O5327" t="str">
        <f>VLOOKUP(ecommerce_customer_data_custom_[[#This Row],[Customer Age]],AgeGroupMapping!$A$2:$C$5,3,TRUE)</f>
        <v>Senior</v>
      </c>
      <c r="P5327" t="str">
        <f>IF(ecommerce_customer_data_custom_[[#This Row],[Returns]]=1,"Returned","Not Returned")</f>
        <v>Not Returned</v>
      </c>
      <c r="Q5327" t="str">
        <f>_xlfn.XLOOKUP(ecommerce_customer_data_custom_[[#This Row],[Payment Method]],PaymentMapping!$A$2:$A$11,PaymentMapping!$B$2:$B$11,"Other")</f>
        <v>Card</v>
      </c>
    </row>
    <row r="5328" spans="1:17" x14ac:dyDescent="0.3">
      <c r="A5328">
        <v>620</v>
      </c>
      <c r="B5328" s="14">
        <v>44676.891041666669</v>
      </c>
      <c r="C5328" t="s">
        <v>18</v>
      </c>
      <c r="D5328">
        <v>255</v>
      </c>
      <c r="E5328">
        <v>4</v>
      </c>
      <c r="F5328">
        <v>4108</v>
      </c>
      <c r="G5328" t="s">
        <v>15</v>
      </c>
      <c r="H5328">
        <v>65</v>
      </c>
      <c r="I5328">
        <v>1</v>
      </c>
      <c r="J5328" t="s">
        <v>17</v>
      </c>
      <c r="K5328">
        <v>0</v>
      </c>
      <c r="L5328">
        <f>YEAR(ecommerce_customer_data_custom_[[#This Row],[Purchase Date]])</f>
        <v>2022</v>
      </c>
      <c r="M5328">
        <f>MONTH(ecommerce_customer_data_custom_[[#This Row],[Purchase Date]])</f>
        <v>4</v>
      </c>
      <c r="N5328" t="str">
        <f>TEXT(ecommerce_customer_data_custom_[[#This Row],[Purchase Date]],"mmmm")</f>
        <v>April</v>
      </c>
      <c r="O5328" t="str">
        <f>VLOOKUP(ecommerce_customer_data_custom_[[#This Row],[Customer Age]],AgeGroupMapping!$A$2:$C$5,3,TRUE)</f>
        <v>Senior</v>
      </c>
      <c r="P5328" t="str">
        <f>IF(ecommerce_customer_data_custom_[[#This Row],[Returns]]=1,"Returned","Not Returned")</f>
        <v>Returned</v>
      </c>
      <c r="Q5328" t="str">
        <f>_xlfn.XLOOKUP(ecommerce_customer_data_custom_[[#This Row],[Payment Method]],PaymentMapping!$A$2:$A$11,PaymentMapping!$B$2:$B$11,"Other")</f>
        <v>Wallet/UPI</v>
      </c>
    </row>
    <row r="5329" spans="1:17" x14ac:dyDescent="0.3">
      <c r="A5329">
        <v>620</v>
      </c>
      <c r="B5329" s="14">
        <v>44376.282511574071</v>
      </c>
      <c r="C5329" t="s">
        <v>18</v>
      </c>
      <c r="D5329">
        <v>17</v>
      </c>
      <c r="E5329">
        <v>2</v>
      </c>
      <c r="F5329">
        <v>2649</v>
      </c>
      <c r="G5329" t="s">
        <v>15</v>
      </c>
      <c r="H5329">
        <v>65</v>
      </c>
      <c r="I5329">
        <v>1</v>
      </c>
      <c r="J5329" t="s">
        <v>17</v>
      </c>
      <c r="K5329">
        <v>0</v>
      </c>
      <c r="L5329">
        <f>YEAR(ecommerce_customer_data_custom_[[#This Row],[Purchase Date]])</f>
        <v>2021</v>
      </c>
      <c r="M5329">
        <f>MONTH(ecommerce_customer_data_custom_[[#This Row],[Purchase Date]])</f>
        <v>6</v>
      </c>
      <c r="N5329" t="str">
        <f>TEXT(ecommerce_customer_data_custom_[[#This Row],[Purchase Date]],"mmmm")</f>
        <v>June</v>
      </c>
      <c r="O5329" t="str">
        <f>VLOOKUP(ecommerce_customer_data_custom_[[#This Row],[Customer Age]],AgeGroupMapping!$A$2:$C$5,3,TRUE)</f>
        <v>Senior</v>
      </c>
      <c r="P5329" t="str">
        <f>IF(ecommerce_customer_data_custom_[[#This Row],[Returns]]=1,"Returned","Not Returned")</f>
        <v>Returned</v>
      </c>
      <c r="Q5329" t="str">
        <f>_xlfn.XLOOKUP(ecommerce_customer_data_custom_[[#This Row],[Payment Method]],PaymentMapping!$A$2:$A$11,PaymentMapping!$B$2:$B$11,"Other")</f>
        <v>Wallet/UPI</v>
      </c>
    </row>
    <row r="5330" spans="1:17" x14ac:dyDescent="0.3">
      <c r="A5330">
        <v>620</v>
      </c>
      <c r="B5330" s="14">
        <v>44465.642916666664</v>
      </c>
      <c r="C5330" t="s">
        <v>16</v>
      </c>
      <c r="D5330">
        <v>239</v>
      </c>
      <c r="E5330">
        <v>3</v>
      </c>
      <c r="F5330">
        <v>1608</v>
      </c>
      <c r="G5330" t="s">
        <v>15</v>
      </c>
      <c r="H5330">
        <v>65</v>
      </c>
      <c r="I5330">
        <v>0</v>
      </c>
      <c r="J5330" t="s">
        <v>17</v>
      </c>
      <c r="K5330">
        <v>0</v>
      </c>
      <c r="L5330">
        <f>YEAR(ecommerce_customer_data_custom_[[#This Row],[Purchase Date]])</f>
        <v>2021</v>
      </c>
      <c r="M5330">
        <f>MONTH(ecommerce_customer_data_custom_[[#This Row],[Purchase Date]])</f>
        <v>9</v>
      </c>
      <c r="N5330" t="str">
        <f>TEXT(ecommerce_customer_data_custom_[[#This Row],[Purchase Date]],"mmmm")</f>
        <v>September</v>
      </c>
      <c r="O5330" t="str">
        <f>VLOOKUP(ecommerce_customer_data_custom_[[#This Row],[Customer Age]],AgeGroupMapping!$A$2:$C$5,3,TRUE)</f>
        <v>Senior</v>
      </c>
      <c r="P5330" t="str">
        <f>IF(ecommerce_customer_data_custom_[[#This Row],[Returns]]=1,"Returned","Not Returned")</f>
        <v>Not Returned</v>
      </c>
      <c r="Q5330" t="str">
        <f>_xlfn.XLOOKUP(ecommerce_customer_data_custom_[[#This Row],[Payment Method]],PaymentMapping!$A$2:$A$11,PaymentMapping!$B$2:$B$11,"Other")</f>
        <v>Wallet/UPI</v>
      </c>
    </row>
    <row r="5331" spans="1:17" x14ac:dyDescent="0.3">
      <c r="A5331">
        <v>620</v>
      </c>
      <c r="B5331" s="14">
        <v>43996.709606481483</v>
      </c>
      <c r="C5331" t="s">
        <v>16</v>
      </c>
      <c r="D5331">
        <v>149</v>
      </c>
      <c r="E5331">
        <v>5</v>
      </c>
      <c r="F5331">
        <v>4769</v>
      </c>
      <c r="G5331" t="s">
        <v>15</v>
      </c>
      <c r="H5331">
        <v>65</v>
      </c>
      <c r="I5331">
        <v>0</v>
      </c>
      <c r="J5331" t="s">
        <v>17</v>
      </c>
      <c r="K5331">
        <v>0</v>
      </c>
      <c r="L5331">
        <f>YEAR(ecommerce_customer_data_custom_[[#This Row],[Purchase Date]])</f>
        <v>2020</v>
      </c>
      <c r="M5331">
        <f>MONTH(ecommerce_customer_data_custom_[[#This Row],[Purchase Date]])</f>
        <v>6</v>
      </c>
      <c r="N5331" t="str">
        <f>TEXT(ecommerce_customer_data_custom_[[#This Row],[Purchase Date]],"mmmm")</f>
        <v>June</v>
      </c>
      <c r="O5331" t="str">
        <f>VLOOKUP(ecommerce_customer_data_custom_[[#This Row],[Customer Age]],AgeGroupMapping!$A$2:$C$5,3,TRUE)</f>
        <v>Senior</v>
      </c>
      <c r="P5331" t="str">
        <f>IF(ecommerce_customer_data_custom_[[#This Row],[Returns]]=1,"Returned","Not Returned")</f>
        <v>Not Returned</v>
      </c>
      <c r="Q5331" t="str">
        <f>_xlfn.XLOOKUP(ecommerce_customer_data_custom_[[#This Row],[Payment Method]],PaymentMapping!$A$2:$A$11,PaymentMapping!$B$2:$B$11,"Other")</f>
        <v>Wallet/UPI</v>
      </c>
    </row>
    <row r="5332" spans="1:17" x14ac:dyDescent="0.3">
      <c r="A5332">
        <v>620</v>
      </c>
      <c r="B5332" s="14">
        <v>45093.016412037039</v>
      </c>
      <c r="C5332" t="s">
        <v>18</v>
      </c>
      <c r="D5332">
        <v>110</v>
      </c>
      <c r="E5332">
        <v>5</v>
      </c>
      <c r="F5332">
        <v>1825</v>
      </c>
      <c r="G5332" t="s">
        <v>15</v>
      </c>
      <c r="H5332">
        <v>65</v>
      </c>
      <c r="I5332">
        <v>1</v>
      </c>
      <c r="J5332" t="s">
        <v>17</v>
      </c>
      <c r="K5332">
        <v>0</v>
      </c>
      <c r="L5332">
        <f>YEAR(ecommerce_customer_data_custom_[[#This Row],[Purchase Date]])</f>
        <v>2023</v>
      </c>
      <c r="M5332">
        <f>MONTH(ecommerce_customer_data_custom_[[#This Row],[Purchase Date]])</f>
        <v>6</v>
      </c>
      <c r="N5332" t="str">
        <f>TEXT(ecommerce_customer_data_custom_[[#This Row],[Purchase Date]],"mmmm")</f>
        <v>June</v>
      </c>
      <c r="O5332" t="str">
        <f>VLOOKUP(ecommerce_customer_data_custom_[[#This Row],[Customer Age]],AgeGroupMapping!$A$2:$C$5,3,TRUE)</f>
        <v>Senior</v>
      </c>
      <c r="P5332" t="str">
        <f>IF(ecommerce_customer_data_custom_[[#This Row],[Returns]]=1,"Returned","Not Returned")</f>
        <v>Returned</v>
      </c>
      <c r="Q5332" t="str">
        <f>_xlfn.XLOOKUP(ecommerce_customer_data_custom_[[#This Row],[Payment Method]],PaymentMapping!$A$2:$A$11,PaymentMapping!$B$2:$B$11,"Other")</f>
        <v>Wallet/UPI</v>
      </c>
    </row>
    <row r="5333" spans="1:17" x14ac:dyDescent="0.3">
      <c r="A5333">
        <v>620</v>
      </c>
      <c r="B5333" s="14">
        <v>44156.140324074076</v>
      </c>
      <c r="C5333" t="s">
        <v>16</v>
      </c>
      <c r="D5333">
        <v>479</v>
      </c>
      <c r="E5333">
        <v>3</v>
      </c>
      <c r="F5333">
        <v>3798</v>
      </c>
      <c r="G5333" t="s">
        <v>12</v>
      </c>
      <c r="H5333">
        <v>65</v>
      </c>
      <c r="I5333">
        <v>1</v>
      </c>
      <c r="J5333" t="s">
        <v>17</v>
      </c>
      <c r="K5333">
        <v>0</v>
      </c>
      <c r="L5333">
        <f>YEAR(ecommerce_customer_data_custom_[[#This Row],[Purchase Date]])</f>
        <v>2020</v>
      </c>
      <c r="M5333">
        <f>MONTH(ecommerce_customer_data_custom_[[#This Row],[Purchase Date]])</f>
        <v>11</v>
      </c>
      <c r="N5333" t="str">
        <f>TEXT(ecommerce_customer_data_custom_[[#This Row],[Purchase Date]],"mmmm")</f>
        <v>November</v>
      </c>
      <c r="O5333" t="str">
        <f>VLOOKUP(ecommerce_customer_data_custom_[[#This Row],[Customer Age]],AgeGroupMapping!$A$2:$C$5,3,TRUE)</f>
        <v>Senior</v>
      </c>
      <c r="P5333" t="str">
        <f>IF(ecommerce_customer_data_custom_[[#This Row],[Returns]]=1,"Returned","Not Returned")</f>
        <v>Returned</v>
      </c>
      <c r="Q5333" t="str">
        <f>_xlfn.XLOOKUP(ecommerce_customer_data_custom_[[#This Row],[Payment Method]],PaymentMapping!$A$2:$A$11,PaymentMapping!$B$2:$B$11,"Other")</f>
        <v>Card</v>
      </c>
    </row>
    <row r="5334" spans="1:17" x14ac:dyDescent="0.3">
      <c r="A5334">
        <v>49398</v>
      </c>
      <c r="B5334" s="14">
        <v>44763.495451388888</v>
      </c>
      <c r="C5334" t="s">
        <v>14</v>
      </c>
      <c r="D5334">
        <v>112</v>
      </c>
      <c r="E5334">
        <v>4</v>
      </c>
      <c r="F5334">
        <v>659</v>
      </c>
      <c r="G5334" t="s">
        <v>12</v>
      </c>
      <c r="H5334">
        <v>66</v>
      </c>
      <c r="I5334">
        <v>0</v>
      </c>
      <c r="J5334" t="s">
        <v>17</v>
      </c>
      <c r="K5334">
        <v>0</v>
      </c>
      <c r="L5334">
        <f>YEAR(ecommerce_customer_data_custom_[[#This Row],[Purchase Date]])</f>
        <v>2022</v>
      </c>
      <c r="M5334">
        <f>MONTH(ecommerce_customer_data_custom_[[#This Row],[Purchase Date]])</f>
        <v>7</v>
      </c>
      <c r="N5334" t="str">
        <f>TEXT(ecommerce_customer_data_custom_[[#This Row],[Purchase Date]],"mmmm")</f>
        <v>July</v>
      </c>
      <c r="O5334" t="str">
        <f>VLOOKUP(ecommerce_customer_data_custom_[[#This Row],[Customer Age]],AgeGroupMapping!$A$2:$C$5,3,TRUE)</f>
        <v>Senior</v>
      </c>
      <c r="P5334" t="str">
        <f>IF(ecommerce_customer_data_custom_[[#This Row],[Returns]]=1,"Returned","Not Returned")</f>
        <v>Not Returned</v>
      </c>
      <c r="Q5334" t="str">
        <f>_xlfn.XLOOKUP(ecommerce_customer_data_custom_[[#This Row],[Payment Method]],PaymentMapping!$A$2:$A$11,PaymentMapping!$B$2:$B$11,"Other")</f>
        <v>Card</v>
      </c>
    </row>
    <row r="5335" spans="1:17" x14ac:dyDescent="0.3">
      <c r="A5335">
        <v>49398</v>
      </c>
      <c r="B5335" s="14">
        <v>43880.484918981485</v>
      </c>
      <c r="C5335" t="s">
        <v>16</v>
      </c>
      <c r="D5335">
        <v>129</v>
      </c>
      <c r="E5335">
        <v>4</v>
      </c>
      <c r="F5335">
        <v>838</v>
      </c>
      <c r="G5335" t="s">
        <v>12</v>
      </c>
      <c r="H5335">
        <v>66</v>
      </c>
      <c r="I5335">
        <v>1</v>
      </c>
      <c r="J5335" t="s">
        <v>17</v>
      </c>
      <c r="K5335">
        <v>0</v>
      </c>
      <c r="L5335">
        <f>YEAR(ecommerce_customer_data_custom_[[#This Row],[Purchase Date]])</f>
        <v>2020</v>
      </c>
      <c r="M5335">
        <f>MONTH(ecommerce_customer_data_custom_[[#This Row],[Purchase Date]])</f>
        <v>2</v>
      </c>
      <c r="N5335" t="str">
        <f>TEXT(ecommerce_customer_data_custom_[[#This Row],[Purchase Date]],"mmmm")</f>
        <v>February</v>
      </c>
      <c r="O5335" t="str">
        <f>VLOOKUP(ecommerce_customer_data_custom_[[#This Row],[Customer Age]],AgeGroupMapping!$A$2:$C$5,3,TRUE)</f>
        <v>Senior</v>
      </c>
      <c r="P5335" t="str">
        <f>IF(ecommerce_customer_data_custom_[[#This Row],[Returns]]=1,"Returned","Not Returned")</f>
        <v>Returned</v>
      </c>
      <c r="Q5335" t="str">
        <f>_xlfn.XLOOKUP(ecommerce_customer_data_custom_[[#This Row],[Payment Method]],PaymentMapping!$A$2:$A$11,PaymentMapping!$B$2:$B$11,"Other")</f>
        <v>Card</v>
      </c>
    </row>
    <row r="5336" spans="1:17" x14ac:dyDescent="0.3">
      <c r="A5336">
        <v>49398</v>
      </c>
      <c r="B5336" s="14">
        <v>43941.492013888892</v>
      </c>
      <c r="C5336" t="s">
        <v>14</v>
      </c>
      <c r="D5336">
        <v>208</v>
      </c>
      <c r="E5336">
        <v>4</v>
      </c>
      <c r="F5336">
        <v>4548</v>
      </c>
      <c r="G5336" t="s">
        <v>15</v>
      </c>
      <c r="H5336">
        <v>66</v>
      </c>
      <c r="I5336">
        <v>1</v>
      </c>
      <c r="J5336" t="s">
        <v>17</v>
      </c>
      <c r="K5336">
        <v>0</v>
      </c>
      <c r="L5336">
        <f>YEAR(ecommerce_customer_data_custom_[[#This Row],[Purchase Date]])</f>
        <v>2020</v>
      </c>
      <c r="M5336">
        <f>MONTH(ecommerce_customer_data_custom_[[#This Row],[Purchase Date]])</f>
        <v>4</v>
      </c>
      <c r="N5336" t="str">
        <f>TEXT(ecommerce_customer_data_custom_[[#This Row],[Purchase Date]],"mmmm")</f>
        <v>April</v>
      </c>
      <c r="O5336" t="str">
        <f>VLOOKUP(ecommerce_customer_data_custom_[[#This Row],[Customer Age]],AgeGroupMapping!$A$2:$C$5,3,TRUE)</f>
        <v>Senior</v>
      </c>
      <c r="P5336" t="str">
        <f>IF(ecommerce_customer_data_custom_[[#This Row],[Returns]]=1,"Returned","Not Returned")</f>
        <v>Returned</v>
      </c>
      <c r="Q5336" t="str">
        <f>_xlfn.XLOOKUP(ecommerce_customer_data_custom_[[#This Row],[Payment Method]],PaymentMapping!$A$2:$A$11,PaymentMapping!$B$2:$B$11,"Other")</f>
        <v>Wallet/UPI</v>
      </c>
    </row>
    <row r="5337" spans="1:17" x14ac:dyDescent="0.3">
      <c r="A5337">
        <v>49398</v>
      </c>
      <c r="B5337" s="14">
        <v>44972.966921296298</v>
      </c>
      <c r="C5337" t="s">
        <v>16</v>
      </c>
      <c r="D5337">
        <v>74</v>
      </c>
      <c r="E5337">
        <v>4</v>
      </c>
      <c r="F5337">
        <v>2178</v>
      </c>
      <c r="G5337" t="s">
        <v>15</v>
      </c>
      <c r="H5337">
        <v>66</v>
      </c>
      <c r="I5337">
        <v>0</v>
      </c>
      <c r="J5337" t="s">
        <v>17</v>
      </c>
      <c r="K5337">
        <v>0</v>
      </c>
      <c r="L5337">
        <f>YEAR(ecommerce_customer_data_custom_[[#This Row],[Purchase Date]])</f>
        <v>2023</v>
      </c>
      <c r="M5337">
        <f>MONTH(ecommerce_customer_data_custom_[[#This Row],[Purchase Date]])</f>
        <v>2</v>
      </c>
      <c r="N5337" t="str">
        <f>TEXT(ecommerce_customer_data_custom_[[#This Row],[Purchase Date]],"mmmm")</f>
        <v>February</v>
      </c>
      <c r="O5337" t="str">
        <f>VLOOKUP(ecommerce_customer_data_custom_[[#This Row],[Customer Age]],AgeGroupMapping!$A$2:$C$5,3,TRUE)</f>
        <v>Senior</v>
      </c>
      <c r="P5337" t="str">
        <f>IF(ecommerce_customer_data_custom_[[#This Row],[Returns]]=1,"Returned","Not Returned")</f>
        <v>Not Returned</v>
      </c>
      <c r="Q5337" t="str">
        <f>_xlfn.XLOOKUP(ecommerce_customer_data_custom_[[#This Row],[Payment Method]],PaymentMapping!$A$2:$A$11,PaymentMapping!$B$2:$B$11,"Other")</f>
        <v>Wallet/UPI</v>
      </c>
    </row>
    <row r="5338" spans="1:17" x14ac:dyDescent="0.3">
      <c r="A5338">
        <v>25360</v>
      </c>
      <c r="B5338" s="14">
        <v>44517.123287037037</v>
      </c>
      <c r="C5338" t="s">
        <v>16</v>
      </c>
      <c r="D5338">
        <v>149</v>
      </c>
      <c r="E5338">
        <v>5</v>
      </c>
      <c r="F5338">
        <v>5235</v>
      </c>
      <c r="G5338" t="s">
        <v>12</v>
      </c>
      <c r="H5338">
        <v>66</v>
      </c>
      <c r="I5338">
        <v>0</v>
      </c>
      <c r="J5338" t="s">
        <v>17</v>
      </c>
      <c r="K5338">
        <v>0</v>
      </c>
      <c r="L5338">
        <f>YEAR(ecommerce_customer_data_custom_[[#This Row],[Purchase Date]])</f>
        <v>2021</v>
      </c>
      <c r="M5338">
        <f>MONTH(ecommerce_customer_data_custom_[[#This Row],[Purchase Date]])</f>
        <v>11</v>
      </c>
      <c r="N5338" t="str">
        <f>TEXT(ecommerce_customer_data_custom_[[#This Row],[Purchase Date]],"mmmm")</f>
        <v>November</v>
      </c>
      <c r="O5338" t="str">
        <f>VLOOKUP(ecommerce_customer_data_custom_[[#This Row],[Customer Age]],AgeGroupMapping!$A$2:$C$5,3,TRUE)</f>
        <v>Senior</v>
      </c>
      <c r="P5338" t="str">
        <f>IF(ecommerce_customer_data_custom_[[#This Row],[Returns]]=1,"Returned","Not Returned")</f>
        <v>Not Returned</v>
      </c>
      <c r="Q5338" t="str">
        <f>_xlfn.XLOOKUP(ecommerce_customer_data_custom_[[#This Row],[Payment Method]],PaymentMapping!$A$2:$A$11,PaymentMapping!$B$2:$B$11,"Other")</f>
        <v>Card</v>
      </c>
    </row>
    <row r="5339" spans="1:17" x14ac:dyDescent="0.3">
      <c r="A5339">
        <v>25360</v>
      </c>
      <c r="B5339" s="14">
        <v>44507.028078703705</v>
      </c>
      <c r="C5339" t="s">
        <v>16</v>
      </c>
      <c r="D5339">
        <v>146</v>
      </c>
      <c r="E5339">
        <v>5</v>
      </c>
      <c r="F5339">
        <v>739</v>
      </c>
      <c r="G5339" t="s">
        <v>15</v>
      </c>
      <c r="H5339">
        <v>66</v>
      </c>
      <c r="I5339">
        <v>0</v>
      </c>
      <c r="J5339" t="s">
        <v>17</v>
      </c>
      <c r="K5339">
        <v>0</v>
      </c>
      <c r="L5339">
        <f>YEAR(ecommerce_customer_data_custom_[[#This Row],[Purchase Date]])</f>
        <v>2021</v>
      </c>
      <c r="M5339">
        <f>MONTH(ecommerce_customer_data_custom_[[#This Row],[Purchase Date]])</f>
        <v>11</v>
      </c>
      <c r="N5339" t="str">
        <f>TEXT(ecommerce_customer_data_custom_[[#This Row],[Purchase Date]],"mmmm")</f>
        <v>November</v>
      </c>
      <c r="O5339" t="str">
        <f>VLOOKUP(ecommerce_customer_data_custom_[[#This Row],[Customer Age]],AgeGroupMapping!$A$2:$C$5,3,TRUE)</f>
        <v>Senior</v>
      </c>
      <c r="P5339" t="str">
        <f>IF(ecommerce_customer_data_custom_[[#This Row],[Returns]]=1,"Returned","Not Returned")</f>
        <v>Not Returned</v>
      </c>
      <c r="Q5339" t="str">
        <f>_xlfn.XLOOKUP(ecommerce_customer_data_custom_[[#This Row],[Payment Method]],PaymentMapping!$A$2:$A$11,PaymentMapping!$B$2:$B$11,"Other")</f>
        <v>Wallet/UPI</v>
      </c>
    </row>
    <row r="5340" spans="1:17" x14ac:dyDescent="0.3">
      <c r="A5340">
        <v>25360</v>
      </c>
      <c r="B5340" s="14">
        <v>44247.964953703704</v>
      </c>
      <c r="C5340" t="s">
        <v>18</v>
      </c>
      <c r="D5340">
        <v>396</v>
      </c>
      <c r="E5340">
        <v>4</v>
      </c>
      <c r="F5340">
        <v>2307</v>
      </c>
      <c r="G5340" t="s">
        <v>15</v>
      </c>
      <c r="H5340">
        <v>66</v>
      </c>
      <c r="I5340">
        <v>1</v>
      </c>
      <c r="J5340" t="s">
        <v>17</v>
      </c>
      <c r="K5340">
        <v>0</v>
      </c>
      <c r="L5340">
        <f>YEAR(ecommerce_customer_data_custom_[[#This Row],[Purchase Date]])</f>
        <v>2021</v>
      </c>
      <c r="M5340">
        <f>MONTH(ecommerce_customer_data_custom_[[#This Row],[Purchase Date]])</f>
        <v>2</v>
      </c>
      <c r="N5340" t="str">
        <f>TEXT(ecommerce_customer_data_custom_[[#This Row],[Purchase Date]],"mmmm")</f>
        <v>February</v>
      </c>
      <c r="O5340" t="str">
        <f>VLOOKUP(ecommerce_customer_data_custom_[[#This Row],[Customer Age]],AgeGroupMapping!$A$2:$C$5,3,TRUE)</f>
        <v>Senior</v>
      </c>
      <c r="P5340" t="str">
        <f>IF(ecommerce_customer_data_custom_[[#This Row],[Returns]]=1,"Returned","Not Returned")</f>
        <v>Returned</v>
      </c>
      <c r="Q5340" t="str">
        <f>_xlfn.XLOOKUP(ecommerce_customer_data_custom_[[#This Row],[Payment Method]],PaymentMapping!$A$2:$A$11,PaymentMapping!$B$2:$B$11,"Other")</f>
        <v>Wallet/UPI</v>
      </c>
    </row>
    <row r="5341" spans="1:17" x14ac:dyDescent="0.3">
      <c r="A5341">
        <v>25360</v>
      </c>
      <c r="B5341" s="14">
        <v>44917.661307870374</v>
      </c>
      <c r="C5341" t="s">
        <v>18</v>
      </c>
      <c r="D5341">
        <v>119</v>
      </c>
      <c r="E5341">
        <v>4</v>
      </c>
      <c r="F5341">
        <v>5230</v>
      </c>
      <c r="G5341" t="s">
        <v>12</v>
      </c>
      <c r="H5341">
        <v>66</v>
      </c>
      <c r="I5341">
        <v>0</v>
      </c>
      <c r="J5341" t="s">
        <v>17</v>
      </c>
      <c r="K5341">
        <v>0</v>
      </c>
      <c r="L5341">
        <f>YEAR(ecommerce_customer_data_custom_[[#This Row],[Purchase Date]])</f>
        <v>2022</v>
      </c>
      <c r="M5341">
        <f>MONTH(ecommerce_customer_data_custom_[[#This Row],[Purchase Date]])</f>
        <v>12</v>
      </c>
      <c r="N5341" t="str">
        <f>TEXT(ecommerce_customer_data_custom_[[#This Row],[Purchase Date]],"mmmm")</f>
        <v>December</v>
      </c>
      <c r="O5341" t="str">
        <f>VLOOKUP(ecommerce_customer_data_custom_[[#This Row],[Customer Age]],AgeGroupMapping!$A$2:$C$5,3,TRUE)</f>
        <v>Senior</v>
      </c>
      <c r="P5341" t="str">
        <f>IF(ecommerce_customer_data_custom_[[#This Row],[Returns]]=1,"Returned","Not Returned")</f>
        <v>Not Returned</v>
      </c>
      <c r="Q5341" t="str">
        <f>_xlfn.XLOOKUP(ecommerce_customer_data_custom_[[#This Row],[Payment Method]],PaymentMapping!$A$2:$A$11,PaymentMapping!$B$2:$B$11,"Other")</f>
        <v>Card</v>
      </c>
    </row>
    <row r="5342" spans="1:17" x14ac:dyDescent="0.3">
      <c r="A5342">
        <v>25360</v>
      </c>
      <c r="B5342" s="14">
        <v>44669.47148148148</v>
      </c>
      <c r="C5342" t="s">
        <v>16</v>
      </c>
      <c r="D5342">
        <v>121</v>
      </c>
      <c r="E5342">
        <v>4</v>
      </c>
      <c r="F5342">
        <v>3515</v>
      </c>
      <c r="G5342" t="s">
        <v>15</v>
      </c>
      <c r="H5342">
        <v>66</v>
      </c>
      <c r="I5342">
        <v>0</v>
      </c>
      <c r="J5342" t="s">
        <v>17</v>
      </c>
      <c r="K5342">
        <v>0</v>
      </c>
      <c r="L5342">
        <f>YEAR(ecommerce_customer_data_custom_[[#This Row],[Purchase Date]])</f>
        <v>2022</v>
      </c>
      <c r="M5342">
        <f>MONTH(ecommerce_customer_data_custom_[[#This Row],[Purchase Date]])</f>
        <v>4</v>
      </c>
      <c r="N5342" t="str">
        <f>TEXT(ecommerce_customer_data_custom_[[#This Row],[Purchase Date]],"mmmm")</f>
        <v>April</v>
      </c>
      <c r="O5342" t="str">
        <f>VLOOKUP(ecommerce_customer_data_custom_[[#This Row],[Customer Age]],AgeGroupMapping!$A$2:$C$5,3,TRUE)</f>
        <v>Senior</v>
      </c>
      <c r="P5342" t="str">
        <f>IF(ecommerce_customer_data_custom_[[#This Row],[Returns]]=1,"Returned","Not Returned")</f>
        <v>Not Returned</v>
      </c>
      <c r="Q5342" t="str">
        <f>_xlfn.XLOOKUP(ecommerce_customer_data_custom_[[#This Row],[Payment Method]],PaymentMapping!$A$2:$A$11,PaymentMapping!$B$2:$B$11,"Other")</f>
        <v>Wallet/UPI</v>
      </c>
    </row>
    <row r="5343" spans="1:17" x14ac:dyDescent="0.3">
      <c r="A5343">
        <v>25360</v>
      </c>
      <c r="B5343" s="14">
        <v>44460.117175925923</v>
      </c>
      <c r="C5343" t="s">
        <v>18</v>
      </c>
      <c r="D5343">
        <v>140</v>
      </c>
      <c r="E5343">
        <v>4</v>
      </c>
      <c r="F5343">
        <v>4770</v>
      </c>
      <c r="G5343" t="s">
        <v>12</v>
      </c>
      <c r="H5343">
        <v>66</v>
      </c>
      <c r="I5343">
        <v>0</v>
      </c>
      <c r="J5343" t="s">
        <v>17</v>
      </c>
      <c r="K5343">
        <v>0</v>
      </c>
      <c r="L5343">
        <f>YEAR(ecommerce_customer_data_custom_[[#This Row],[Purchase Date]])</f>
        <v>2021</v>
      </c>
      <c r="M5343">
        <f>MONTH(ecommerce_customer_data_custom_[[#This Row],[Purchase Date]])</f>
        <v>9</v>
      </c>
      <c r="N5343" t="str">
        <f>TEXT(ecommerce_customer_data_custom_[[#This Row],[Purchase Date]],"mmmm")</f>
        <v>September</v>
      </c>
      <c r="O5343" t="str">
        <f>VLOOKUP(ecommerce_customer_data_custom_[[#This Row],[Customer Age]],AgeGroupMapping!$A$2:$C$5,3,TRUE)</f>
        <v>Senior</v>
      </c>
      <c r="P5343" t="str">
        <f>IF(ecommerce_customer_data_custom_[[#This Row],[Returns]]=1,"Returned","Not Returned")</f>
        <v>Not Returned</v>
      </c>
      <c r="Q5343" t="str">
        <f>_xlfn.XLOOKUP(ecommerce_customer_data_custom_[[#This Row],[Payment Method]],PaymentMapping!$A$2:$A$11,PaymentMapping!$B$2:$B$11,"Other")</f>
        <v>Card</v>
      </c>
    </row>
    <row r="5344" spans="1:17" x14ac:dyDescent="0.3">
      <c r="A5344">
        <v>25360</v>
      </c>
      <c r="B5344" s="14">
        <v>43847.303495370368</v>
      </c>
      <c r="C5344" t="s">
        <v>16</v>
      </c>
      <c r="D5344">
        <v>222</v>
      </c>
      <c r="E5344">
        <v>4</v>
      </c>
      <c r="F5344">
        <v>4858</v>
      </c>
      <c r="G5344" t="s">
        <v>12</v>
      </c>
      <c r="H5344">
        <v>66</v>
      </c>
      <c r="I5344">
        <v>1</v>
      </c>
      <c r="J5344" t="s">
        <v>17</v>
      </c>
      <c r="K5344">
        <v>0</v>
      </c>
      <c r="L5344">
        <f>YEAR(ecommerce_customer_data_custom_[[#This Row],[Purchase Date]])</f>
        <v>2020</v>
      </c>
      <c r="M5344">
        <f>MONTH(ecommerce_customer_data_custom_[[#This Row],[Purchase Date]])</f>
        <v>1</v>
      </c>
      <c r="N5344" t="str">
        <f>TEXT(ecommerce_customer_data_custom_[[#This Row],[Purchase Date]],"mmmm")</f>
        <v>January</v>
      </c>
      <c r="O5344" t="str">
        <f>VLOOKUP(ecommerce_customer_data_custom_[[#This Row],[Customer Age]],AgeGroupMapping!$A$2:$C$5,3,TRUE)</f>
        <v>Senior</v>
      </c>
      <c r="P5344" t="str">
        <f>IF(ecommerce_customer_data_custom_[[#This Row],[Returns]]=1,"Returned","Not Returned")</f>
        <v>Returned</v>
      </c>
      <c r="Q5344" t="str">
        <f>_xlfn.XLOOKUP(ecommerce_customer_data_custom_[[#This Row],[Payment Method]],PaymentMapping!$A$2:$A$11,PaymentMapping!$B$2:$B$11,"Other")</f>
        <v>Card</v>
      </c>
    </row>
    <row r="5345" spans="1:17" x14ac:dyDescent="0.3">
      <c r="A5345">
        <v>25360</v>
      </c>
      <c r="B5345" s="14">
        <v>45043.378912037035</v>
      </c>
      <c r="C5345" t="s">
        <v>11</v>
      </c>
      <c r="D5345">
        <v>185</v>
      </c>
      <c r="E5345">
        <v>3</v>
      </c>
      <c r="F5345">
        <v>3420</v>
      </c>
      <c r="G5345" t="s">
        <v>12</v>
      </c>
      <c r="H5345">
        <v>66</v>
      </c>
      <c r="I5345">
        <v>1</v>
      </c>
      <c r="J5345" t="s">
        <v>17</v>
      </c>
      <c r="K5345">
        <v>0</v>
      </c>
      <c r="L5345">
        <f>YEAR(ecommerce_customer_data_custom_[[#This Row],[Purchase Date]])</f>
        <v>2023</v>
      </c>
      <c r="M5345">
        <f>MONTH(ecommerce_customer_data_custom_[[#This Row],[Purchase Date]])</f>
        <v>4</v>
      </c>
      <c r="N5345" t="str">
        <f>TEXT(ecommerce_customer_data_custom_[[#This Row],[Purchase Date]],"mmmm")</f>
        <v>April</v>
      </c>
      <c r="O5345" t="str">
        <f>VLOOKUP(ecommerce_customer_data_custom_[[#This Row],[Customer Age]],AgeGroupMapping!$A$2:$C$5,3,TRUE)</f>
        <v>Senior</v>
      </c>
      <c r="P5345" t="str">
        <f>IF(ecommerce_customer_data_custom_[[#This Row],[Returns]]=1,"Returned","Not Returned")</f>
        <v>Returned</v>
      </c>
      <c r="Q5345" t="str">
        <f>_xlfn.XLOOKUP(ecommerce_customer_data_custom_[[#This Row],[Payment Method]],PaymentMapping!$A$2:$A$11,PaymentMapping!$B$2:$B$11,"Other")</f>
        <v>Card</v>
      </c>
    </row>
    <row r="5346" spans="1:17" x14ac:dyDescent="0.3">
      <c r="A5346">
        <v>23632</v>
      </c>
      <c r="B5346" s="14">
        <v>44631.795023148145</v>
      </c>
      <c r="C5346" t="s">
        <v>11</v>
      </c>
      <c r="D5346">
        <v>155</v>
      </c>
      <c r="E5346">
        <v>3</v>
      </c>
      <c r="F5346">
        <v>1922</v>
      </c>
      <c r="G5346" t="s">
        <v>12</v>
      </c>
      <c r="H5346">
        <v>69</v>
      </c>
      <c r="I5346">
        <v>1</v>
      </c>
      <c r="J5346" t="s">
        <v>17</v>
      </c>
      <c r="K5346">
        <v>0</v>
      </c>
      <c r="L5346">
        <f>YEAR(ecommerce_customer_data_custom_[[#This Row],[Purchase Date]])</f>
        <v>2022</v>
      </c>
      <c r="M5346">
        <f>MONTH(ecommerce_customer_data_custom_[[#This Row],[Purchase Date]])</f>
        <v>3</v>
      </c>
      <c r="N5346" t="str">
        <f>TEXT(ecommerce_customer_data_custom_[[#This Row],[Purchase Date]],"mmmm")</f>
        <v>March</v>
      </c>
      <c r="O5346" t="str">
        <f>VLOOKUP(ecommerce_customer_data_custom_[[#This Row],[Customer Age]],AgeGroupMapping!$A$2:$C$5,3,TRUE)</f>
        <v>Senior</v>
      </c>
      <c r="P5346" t="str">
        <f>IF(ecommerce_customer_data_custom_[[#This Row],[Returns]]=1,"Returned","Not Returned")</f>
        <v>Returned</v>
      </c>
      <c r="Q5346" t="str">
        <f>_xlfn.XLOOKUP(ecommerce_customer_data_custom_[[#This Row],[Payment Method]],PaymentMapping!$A$2:$A$11,PaymentMapping!$B$2:$B$11,"Other")</f>
        <v>Card</v>
      </c>
    </row>
    <row r="5347" spans="1:17" x14ac:dyDescent="0.3">
      <c r="A5347">
        <v>23632</v>
      </c>
      <c r="B5347" s="14">
        <v>44281.907430555555</v>
      </c>
      <c r="C5347" t="s">
        <v>16</v>
      </c>
      <c r="D5347">
        <v>156</v>
      </c>
      <c r="E5347">
        <v>1</v>
      </c>
      <c r="F5347">
        <v>3558</v>
      </c>
      <c r="G5347" t="s">
        <v>15</v>
      </c>
      <c r="H5347">
        <v>69</v>
      </c>
      <c r="I5347">
        <v>0</v>
      </c>
      <c r="J5347" t="s">
        <v>17</v>
      </c>
      <c r="K5347">
        <v>0</v>
      </c>
      <c r="L5347">
        <f>YEAR(ecommerce_customer_data_custom_[[#This Row],[Purchase Date]])</f>
        <v>2021</v>
      </c>
      <c r="M5347">
        <f>MONTH(ecommerce_customer_data_custom_[[#This Row],[Purchase Date]])</f>
        <v>3</v>
      </c>
      <c r="N5347" t="str">
        <f>TEXT(ecommerce_customer_data_custom_[[#This Row],[Purchase Date]],"mmmm")</f>
        <v>March</v>
      </c>
      <c r="O5347" t="str">
        <f>VLOOKUP(ecommerce_customer_data_custom_[[#This Row],[Customer Age]],AgeGroupMapping!$A$2:$C$5,3,TRUE)</f>
        <v>Senior</v>
      </c>
      <c r="P5347" t="str">
        <f>IF(ecommerce_customer_data_custom_[[#This Row],[Returns]]=1,"Returned","Not Returned")</f>
        <v>Not Returned</v>
      </c>
      <c r="Q5347" t="str">
        <f>_xlfn.XLOOKUP(ecommerce_customer_data_custom_[[#This Row],[Payment Method]],PaymentMapping!$A$2:$A$11,PaymentMapping!$B$2:$B$11,"Other")</f>
        <v>Wallet/UPI</v>
      </c>
    </row>
    <row r="5348" spans="1:17" x14ac:dyDescent="0.3">
      <c r="A5348">
        <v>23632</v>
      </c>
      <c r="B5348" s="14">
        <v>44349.722488425927</v>
      </c>
      <c r="C5348" t="s">
        <v>14</v>
      </c>
      <c r="D5348">
        <v>466</v>
      </c>
      <c r="E5348">
        <v>3</v>
      </c>
      <c r="F5348">
        <v>1192</v>
      </c>
      <c r="G5348" t="s">
        <v>15</v>
      </c>
      <c r="H5348">
        <v>69</v>
      </c>
      <c r="I5348">
        <v>0</v>
      </c>
      <c r="J5348" t="s">
        <v>17</v>
      </c>
      <c r="K5348">
        <v>0</v>
      </c>
      <c r="L5348">
        <f>YEAR(ecommerce_customer_data_custom_[[#This Row],[Purchase Date]])</f>
        <v>2021</v>
      </c>
      <c r="M5348">
        <f>MONTH(ecommerce_customer_data_custom_[[#This Row],[Purchase Date]])</f>
        <v>6</v>
      </c>
      <c r="N5348" t="str">
        <f>TEXT(ecommerce_customer_data_custom_[[#This Row],[Purchase Date]],"mmmm")</f>
        <v>June</v>
      </c>
      <c r="O5348" t="str">
        <f>VLOOKUP(ecommerce_customer_data_custom_[[#This Row],[Customer Age]],AgeGroupMapping!$A$2:$C$5,3,TRUE)</f>
        <v>Senior</v>
      </c>
      <c r="P5348" t="str">
        <f>IF(ecommerce_customer_data_custom_[[#This Row],[Returns]]=1,"Returned","Not Returned")</f>
        <v>Not Returned</v>
      </c>
      <c r="Q5348" t="str">
        <f>_xlfn.XLOOKUP(ecommerce_customer_data_custom_[[#This Row],[Payment Method]],PaymentMapping!$A$2:$A$11,PaymentMapping!$B$2:$B$11,"Other")</f>
        <v>Wallet/UPI</v>
      </c>
    </row>
    <row r="5349" spans="1:17" x14ac:dyDescent="0.3">
      <c r="A5349">
        <v>23632</v>
      </c>
      <c r="B5349" s="14">
        <v>44777.227939814817</v>
      </c>
      <c r="C5349" t="s">
        <v>18</v>
      </c>
      <c r="D5349">
        <v>114</v>
      </c>
      <c r="E5349">
        <v>5</v>
      </c>
      <c r="F5349">
        <v>699</v>
      </c>
      <c r="G5349" t="s">
        <v>12</v>
      </c>
      <c r="H5349">
        <v>69</v>
      </c>
      <c r="I5349">
        <v>1</v>
      </c>
      <c r="J5349" t="s">
        <v>17</v>
      </c>
      <c r="K5349">
        <v>0</v>
      </c>
      <c r="L5349">
        <f>YEAR(ecommerce_customer_data_custom_[[#This Row],[Purchase Date]])</f>
        <v>2022</v>
      </c>
      <c r="M5349">
        <f>MONTH(ecommerce_customer_data_custom_[[#This Row],[Purchase Date]])</f>
        <v>8</v>
      </c>
      <c r="N5349" t="str">
        <f>TEXT(ecommerce_customer_data_custom_[[#This Row],[Purchase Date]],"mmmm")</f>
        <v>August</v>
      </c>
      <c r="O5349" t="str">
        <f>VLOOKUP(ecommerce_customer_data_custom_[[#This Row],[Customer Age]],AgeGroupMapping!$A$2:$C$5,3,TRUE)</f>
        <v>Senior</v>
      </c>
      <c r="P5349" t="str">
        <f>IF(ecommerce_customer_data_custom_[[#This Row],[Returns]]=1,"Returned","Not Returned")</f>
        <v>Returned</v>
      </c>
      <c r="Q5349" t="str">
        <f>_xlfn.XLOOKUP(ecommerce_customer_data_custom_[[#This Row],[Payment Method]],PaymentMapping!$A$2:$A$11,PaymentMapping!$B$2:$B$11,"Other")</f>
        <v>Card</v>
      </c>
    </row>
    <row r="5350" spans="1:17" x14ac:dyDescent="0.3">
      <c r="A5350">
        <v>23632</v>
      </c>
      <c r="B5350" s="14">
        <v>44161.812719907408</v>
      </c>
      <c r="C5350" t="s">
        <v>18</v>
      </c>
      <c r="D5350">
        <v>329</v>
      </c>
      <c r="E5350">
        <v>4</v>
      </c>
      <c r="F5350">
        <v>3552</v>
      </c>
      <c r="G5350" t="s">
        <v>12</v>
      </c>
      <c r="H5350">
        <v>69</v>
      </c>
      <c r="I5350">
        <v>1</v>
      </c>
      <c r="J5350" t="s">
        <v>17</v>
      </c>
      <c r="K5350">
        <v>0</v>
      </c>
      <c r="L5350">
        <f>YEAR(ecommerce_customer_data_custom_[[#This Row],[Purchase Date]])</f>
        <v>2020</v>
      </c>
      <c r="M5350">
        <f>MONTH(ecommerce_customer_data_custom_[[#This Row],[Purchase Date]])</f>
        <v>11</v>
      </c>
      <c r="N5350" t="str">
        <f>TEXT(ecommerce_customer_data_custom_[[#This Row],[Purchase Date]],"mmmm")</f>
        <v>November</v>
      </c>
      <c r="O5350" t="str">
        <f>VLOOKUP(ecommerce_customer_data_custom_[[#This Row],[Customer Age]],AgeGroupMapping!$A$2:$C$5,3,TRUE)</f>
        <v>Senior</v>
      </c>
      <c r="P5350" t="str">
        <f>IF(ecommerce_customer_data_custom_[[#This Row],[Returns]]=1,"Returned","Not Returned")</f>
        <v>Returned</v>
      </c>
      <c r="Q5350" t="str">
        <f>_xlfn.XLOOKUP(ecommerce_customer_data_custom_[[#This Row],[Payment Method]],PaymentMapping!$A$2:$A$11,PaymentMapping!$B$2:$B$11,"Other")</f>
        <v>Card</v>
      </c>
    </row>
    <row r="5351" spans="1:17" x14ac:dyDescent="0.3">
      <c r="A5351">
        <v>23632</v>
      </c>
      <c r="B5351" s="14">
        <v>44462.888101851851</v>
      </c>
      <c r="C5351" t="s">
        <v>18</v>
      </c>
      <c r="D5351">
        <v>411</v>
      </c>
      <c r="E5351">
        <v>5</v>
      </c>
      <c r="F5351">
        <v>3394</v>
      </c>
      <c r="G5351" t="s">
        <v>12</v>
      </c>
      <c r="H5351">
        <v>69</v>
      </c>
      <c r="I5351">
        <v>1</v>
      </c>
      <c r="J5351" t="s">
        <v>17</v>
      </c>
      <c r="K5351">
        <v>0</v>
      </c>
      <c r="L5351">
        <f>YEAR(ecommerce_customer_data_custom_[[#This Row],[Purchase Date]])</f>
        <v>2021</v>
      </c>
      <c r="M5351">
        <f>MONTH(ecommerce_customer_data_custom_[[#This Row],[Purchase Date]])</f>
        <v>9</v>
      </c>
      <c r="N5351" t="str">
        <f>TEXT(ecommerce_customer_data_custom_[[#This Row],[Purchase Date]],"mmmm")</f>
        <v>September</v>
      </c>
      <c r="O5351" t="str">
        <f>VLOOKUP(ecommerce_customer_data_custom_[[#This Row],[Customer Age]],AgeGroupMapping!$A$2:$C$5,3,TRUE)</f>
        <v>Senior</v>
      </c>
      <c r="P5351" t="str">
        <f>IF(ecommerce_customer_data_custom_[[#This Row],[Returns]]=1,"Returned","Not Returned")</f>
        <v>Returned</v>
      </c>
      <c r="Q5351" t="str">
        <f>_xlfn.XLOOKUP(ecommerce_customer_data_custom_[[#This Row],[Payment Method]],PaymentMapping!$A$2:$A$11,PaymentMapping!$B$2:$B$11,"Other")</f>
        <v>Card</v>
      </c>
    </row>
    <row r="5352" spans="1:17" x14ac:dyDescent="0.3">
      <c r="A5352">
        <v>23632</v>
      </c>
      <c r="B5352" s="14">
        <v>44580.190092592595</v>
      </c>
      <c r="C5352" t="s">
        <v>18</v>
      </c>
      <c r="D5352">
        <v>187</v>
      </c>
      <c r="E5352">
        <v>3</v>
      </c>
      <c r="F5352">
        <v>4659</v>
      </c>
      <c r="G5352" t="s">
        <v>15</v>
      </c>
      <c r="H5352">
        <v>69</v>
      </c>
      <c r="I5352">
        <v>1</v>
      </c>
      <c r="J5352" t="s">
        <v>17</v>
      </c>
      <c r="K5352">
        <v>0</v>
      </c>
      <c r="L5352">
        <f>YEAR(ecommerce_customer_data_custom_[[#This Row],[Purchase Date]])</f>
        <v>2022</v>
      </c>
      <c r="M5352">
        <f>MONTH(ecommerce_customer_data_custom_[[#This Row],[Purchase Date]])</f>
        <v>1</v>
      </c>
      <c r="N5352" t="str">
        <f>TEXT(ecommerce_customer_data_custom_[[#This Row],[Purchase Date]],"mmmm")</f>
        <v>January</v>
      </c>
      <c r="O5352" t="str">
        <f>VLOOKUP(ecommerce_customer_data_custom_[[#This Row],[Customer Age]],AgeGroupMapping!$A$2:$C$5,3,TRUE)</f>
        <v>Senior</v>
      </c>
      <c r="P5352" t="str">
        <f>IF(ecommerce_customer_data_custom_[[#This Row],[Returns]]=1,"Returned","Not Returned")</f>
        <v>Returned</v>
      </c>
      <c r="Q5352" t="str">
        <f>_xlfn.XLOOKUP(ecommerce_customer_data_custom_[[#This Row],[Payment Method]],PaymentMapping!$A$2:$A$11,PaymentMapping!$B$2:$B$11,"Other")</f>
        <v>Wallet/UPI</v>
      </c>
    </row>
    <row r="5353" spans="1:17" x14ac:dyDescent="0.3">
      <c r="A5353">
        <v>23632</v>
      </c>
      <c r="B5353" s="14">
        <v>44307.98201388889</v>
      </c>
      <c r="C5353" t="s">
        <v>18</v>
      </c>
      <c r="D5353">
        <v>361</v>
      </c>
      <c r="E5353">
        <v>1</v>
      </c>
      <c r="F5353">
        <v>953</v>
      </c>
      <c r="G5353" t="s">
        <v>19</v>
      </c>
      <c r="H5353">
        <v>69</v>
      </c>
      <c r="I5353">
        <v>1</v>
      </c>
      <c r="J5353" t="s">
        <v>17</v>
      </c>
      <c r="K5353">
        <v>0</v>
      </c>
      <c r="L5353">
        <f>YEAR(ecommerce_customer_data_custom_[[#This Row],[Purchase Date]])</f>
        <v>2021</v>
      </c>
      <c r="M5353">
        <f>MONTH(ecommerce_customer_data_custom_[[#This Row],[Purchase Date]])</f>
        <v>4</v>
      </c>
      <c r="N5353" t="str">
        <f>TEXT(ecommerce_customer_data_custom_[[#This Row],[Purchase Date]],"mmmm")</f>
        <v>April</v>
      </c>
      <c r="O5353" t="str">
        <f>VLOOKUP(ecommerce_customer_data_custom_[[#This Row],[Customer Age]],AgeGroupMapping!$A$2:$C$5,3,TRUE)</f>
        <v>Senior</v>
      </c>
      <c r="P5353" t="str">
        <f>IF(ecommerce_customer_data_custom_[[#This Row],[Returns]]=1,"Returned","Not Returned")</f>
        <v>Returned</v>
      </c>
      <c r="Q5353" t="str">
        <f>_xlfn.XLOOKUP(ecommerce_customer_data_custom_[[#This Row],[Payment Method]],PaymentMapping!$A$2:$A$11,PaymentMapping!$B$2:$B$11,"Other")</f>
        <v>Cash</v>
      </c>
    </row>
    <row r="5354" spans="1:17" x14ac:dyDescent="0.3">
      <c r="A5354">
        <v>23632</v>
      </c>
      <c r="B5354" s="14">
        <v>43885.902511574073</v>
      </c>
      <c r="C5354" t="s">
        <v>18</v>
      </c>
      <c r="D5354">
        <v>163</v>
      </c>
      <c r="E5354">
        <v>2</v>
      </c>
      <c r="F5354">
        <v>1974</v>
      </c>
      <c r="G5354" t="s">
        <v>20</v>
      </c>
      <c r="H5354">
        <v>69</v>
      </c>
      <c r="I5354">
        <v>0</v>
      </c>
      <c r="J5354" t="s">
        <v>17</v>
      </c>
      <c r="K5354">
        <v>0</v>
      </c>
      <c r="L5354">
        <f>YEAR(ecommerce_customer_data_custom_[[#This Row],[Purchase Date]])</f>
        <v>2020</v>
      </c>
      <c r="M5354">
        <f>MONTH(ecommerce_customer_data_custom_[[#This Row],[Purchase Date]])</f>
        <v>2</v>
      </c>
      <c r="N5354" t="str">
        <f>TEXT(ecommerce_customer_data_custom_[[#This Row],[Purchase Date]],"mmmm")</f>
        <v>February</v>
      </c>
      <c r="O5354" t="str">
        <f>VLOOKUP(ecommerce_customer_data_custom_[[#This Row],[Customer Age]],AgeGroupMapping!$A$2:$C$5,3,TRUE)</f>
        <v>Senior</v>
      </c>
      <c r="P5354" t="str">
        <f>IF(ecommerce_customer_data_custom_[[#This Row],[Returns]]=1,"Returned","Not Returned")</f>
        <v>Not Returned</v>
      </c>
      <c r="Q5354" t="str">
        <f>_xlfn.XLOOKUP(ecommerce_customer_data_custom_[[#This Row],[Payment Method]],PaymentMapping!$A$2:$A$11,PaymentMapping!$B$2:$B$11,"Other")</f>
        <v>Other</v>
      </c>
    </row>
    <row r="5355" spans="1:17" x14ac:dyDescent="0.3">
      <c r="A5355">
        <v>42992</v>
      </c>
      <c r="B5355" s="14">
        <v>44448.138171296298</v>
      </c>
      <c r="C5355" t="s">
        <v>16</v>
      </c>
      <c r="D5355">
        <v>211</v>
      </c>
      <c r="E5355">
        <v>1</v>
      </c>
      <c r="F5355">
        <v>4419</v>
      </c>
      <c r="G5355" t="s">
        <v>12</v>
      </c>
      <c r="H5355">
        <v>65</v>
      </c>
      <c r="I5355">
        <v>0</v>
      </c>
      <c r="J5355" t="s">
        <v>17</v>
      </c>
      <c r="K5355">
        <v>0</v>
      </c>
      <c r="L5355">
        <f>YEAR(ecommerce_customer_data_custom_[[#This Row],[Purchase Date]])</f>
        <v>2021</v>
      </c>
      <c r="M5355">
        <f>MONTH(ecommerce_customer_data_custom_[[#This Row],[Purchase Date]])</f>
        <v>9</v>
      </c>
      <c r="N5355" t="str">
        <f>TEXT(ecommerce_customer_data_custom_[[#This Row],[Purchase Date]],"mmmm")</f>
        <v>September</v>
      </c>
      <c r="O5355" t="str">
        <f>VLOOKUP(ecommerce_customer_data_custom_[[#This Row],[Customer Age]],AgeGroupMapping!$A$2:$C$5,3,TRUE)</f>
        <v>Senior</v>
      </c>
      <c r="P5355" t="str">
        <f>IF(ecommerce_customer_data_custom_[[#This Row],[Returns]]=1,"Returned","Not Returned")</f>
        <v>Not Returned</v>
      </c>
      <c r="Q5355" t="str">
        <f>_xlfn.XLOOKUP(ecommerce_customer_data_custom_[[#This Row],[Payment Method]],PaymentMapping!$A$2:$A$11,PaymentMapping!$B$2:$B$11,"Other")</f>
        <v>Card</v>
      </c>
    </row>
    <row r="5356" spans="1:17" x14ac:dyDescent="0.3">
      <c r="A5356">
        <v>42992</v>
      </c>
      <c r="B5356" s="14">
        <v>44106.134722222225</v>
      </c>
      <c r="C5356" t="s">
        <v>16</v>
      </c>
      <c r="D5356">
        <v>251</v>
      </c>
      <c r="E5356">
        <v>3</v>
      </c>
      <c r="F5356">
        <v>1697</v>
      </c>
      <c r="G5356" t="s">
        <v>19</v>
      </c>
      <c r="H5356">
        <v>65</v>
      </c>
      <c r="I5356">
        <v>1</v>
      </c>
      <c r="J5356" t="s">
        <v>17</v>
      </c>
      <c r="K5356">
        <v>0</v>
      </c>
      <c r="L5356">
        <f>YEAR(ecommerce_customer_data_custom_[[#This Row],[Purchase Date]])</f>
        <v>2020</v>
      </c>
      <c r="M5356">
        <f>MONTH(ecommerce_customer_data_custom_[[#This Row],[Purchase Date]])</f>
        <v>10</v>
      </c>
      <c r="N5356" t="str">
        <f>TEXT(ecommerce_customer_data_custom_[[#This Row],[Purchase Date]],"mmmm")</f>
        <v>October</v>
      </c>
      <c r="O5356" t="str">
        <f>VLOOKUP(ecommerce_customer_data_custom_[[#This Row],[Customer Age]],AgeGroupMapping!$A$2:$C$5,3,TRUE)</f>
        <v>Senior</v>
      </c>
      <c r="P5356" t="str">
        <f>IF(ecommerce_customer_data_custom_[[#This Row],[Returns]]=1,"Returned","Not Returned")</f>
        <v>Returned</v>
      </c>
      <c r="Q5356" t="str">
        <f>_xlfn.XLOOKUP(ecommerce_customer_data_custom_[[#This Row],[Payment Method]],PaymentMapping!$A$2:$A$11,PaymentMapping!$B$2:$B$11,"Other")</f>
        <v>Cash</v>
      </c>
    </row>
    <row r="5357" spans="1:17" x14ac:dyDescent="0.3">
      <c r="A5357">
        <v>42992</v>
      </c>
      <c r="B5357" s="14">
        <v>45110.353958333333</v>
      </c>
      <c r="C5357" t="s">
        <v>16</v>
      </c>
      <c r="D5357">
        <v>398</v>
      </c>
      <c r="E5357">
        <v>3</v>
      </c>
      <c r="F5357">
        <v>1929</v>
      </c>
      <c r="G5357" t="s">
        <v>15</v>
      </c>
      <c r="H5357">
        <v>65</v>
      </c>
      <c r="I5357">
        <v>0</v>
      </c>
      <c r="J5357" t="s">
        <v>17</v>
      </c>
      <c r="K5357">
        <v>0</v>
      </c>
      <c r="L5357">
        <f>YEAR(ecommerce_customer_data_custom_[[#This Row],[Purchase Date]])</f>
        <v>2023</v>
      </c>
      <c r="M5357">
        <f>MONTH(ecommerce_customer_data_custom_[[#This Row],[Purchase Date]])</f>
        <v>7</v>
      </c>
      <c r="N5357" t="str">
        <f>TEXT(ecommerce_customer_data_custom_[[#This Row],[Purchase Date]],"mmmm")</f>
        <v>July</v>
      </c>
      <c r="O5357" t="str">
        <f>VLOOKUP(ecommerce_customer_data_custom_[[#This Row],[Customer Age]],AgeGroupMapping!$A$2:$C$5,3,TRUE)</f>
        <v>Senior</v>
      </c>
      <c r="P5357" t="str">
        <f>IF(ecommerce_customer_data_custom_[[#This Row],[Returns]]=1,"Returned","Not Returned")</f>
        <v>Not Returned</v>
      </c>
      <c r="Q5357" t="str">
        <f>_xlfn.XLOOKUP(ecommerce_customer_data_custom_[[#This Row],[Payment Method]],PaymentMapping!$A$2:$A$11,PaymentMapping!$B$2:$B$11,"Other")</f>
        <v>Wallet/UPI</v>
      </c>
    </row>
    <row r="5358" spans="1:17" x14ac:dyDescent="0.3">
      <c r="A5358">
        <v>42992</v>
      </c>
      <c r="B5358" s="14">
        <v>44143.902777777781</v>
      </c>
      <c r="C5358" t="s">
        <v>14</v>
      </c>
      <c r="D5358">
        <v>147</v>
      </c>
      <c r="E5358">
        <v>2</v>
      </c>
      <c r="F5358">
        <v>3299</v>
      </c>
      <c r="G5358" t="s">
        <v>19</v>
      </c>
      <c r="H5358">
        <v>65</v>
      </c>
      <c r="I5358">
        <v>1</v>
      </c>
      <c r="J5358" t="s">
        <v>17</v>
      </c>
      <c r="K5358">
        <v>0</v>
      </c>
      <c r="L5358">
        <f>YEAR(ecommerce_customer_data_custom_[[#This Row],[Purchase Date]])</f>
        <v>2020</v>
      </c>
      <c r="M5358">
        <f>MONTH(ecommerce_customer_data_custom_[[#This Row],[Purchase Date]])</f>
        <v>11</v>
      </c>
      <c r="N5358" t="str">
        <f>TEXT(ecommerce_customer_data_custom_[[#This Row],[Purchase Date]],"mmmm")</f>
        <v>November</v>
      </c>
      <c r="O5358" t="str">
        <f>VLOOKUP(ecommerce_customer_data_custom_[[#This Row],[Customer Age]],AgeGroupMapping!$A$2:$C$5,3,TRUE)</f>
        <v>Senior</v>
      </c>
      <c r="P5358" t="str">
        <f>IF(ecommerce_customer_data_custom_[[#This Row],[Returns]]=1,"Returned","Not Returned")</f>
        <v>Returned</v>
      </c>
      <c r="Q5358" t="str">
        <f>_xlfn.XLOOKUP(ecommerce_customer_data_custom_[[#This Row],[Payment Method]],PaymentMapping!$A$2:$A$11,PaymentMapping!$B$2:$B$11,"Other")</f>
        <v>Cash</v>
      </c>
    </row>
    <row r="5359" spans="1:17" x14ac:dyDescent="0.3">
      <c r="A5359">
        <v>42992</v>
      </c>
      <c r="B5359" s="14">
        <v>44592.592037037037</v>
      </c>
      <c r="C5359" t="s">
        <v>11</v>
      </c>
      <c r="D5359">
        <v>86</v>
      </c>
      <c r="E5359">
        <v>4</v>
      </c>
      <c r="F5359">
        <v>4878</v>
      </c>
      <c r="G5359" t="s">
        <v>12</v>
      </c>
      <c r="H5359">
        <v>65</v>
      </c>
      <c r="I5359">
        <v>0</v>
      </c>
      <c r="J5359" t="s">
        <v>17</v>
      </c>
      <c r="K5359">
        <v>0</v>
      </c>
      <c r="L5359">
        <f>YEAR(ecommerce_customer_data_custom_[[#This Row],[Purchase Date]])</f>
        <v>2022</v>
      </c>
      <c r="M5359">
        <f>MONTH(ecommerce_customer_data_custom_[[#This Row],[Purchase Date]])</f>
        <v>1</v>
      </c>
      <c r="N5359" t="str">
        <f>TEXT(ecommerce_customer_data_custom_[[#This Row],[Purchase Date]],"mmmm")</f>
        <v>January</v>
      </c>
      <c r="O5359" t="str">
        <f>VLOOKUP(ecommerce_customer_data_custom_[[#This Row],[Customer Age]],AgeGroupMapping!$A$2:$C$5,3,TRUE)</f>
        <v>Senior</v>
      </c>
      <c r="P5359" t="str">
        <f>IF(ecommerce_customer_data_custom_[[#This Row],[Returns]]=1,"Returned","Not Returned")</f>
        <v>Not Returned</v>
      </c>
      <c r="Q5359" t="str">
        <f>_xlfn.XLOOKUP(ecommerce_customer_data_custom_[[#This Row],[Payment Method]],PaymentMapping!$A$2:$A$11,PaymentMapping!$B$2:$B$11,"Other")</f>
        <v>Card</v>
      </c>
    </row>
    <row r="5360" spans="1:17" x14ac:dyDescent="0.3">
      <c r="A5360">
        <v>30186</v>
      </c>
      <c r="B5360" s="14">
        <v>44989.129710648151</v>
      </c>
      <c r="C5360" t="s">
        <v>14</v>
      </c>
      <c r="D5360">
        <v>442</v>
      </c>
      <c r="E5360">
        <v>3</v>
      </c>
      <c r="F5360">
        <v>462</v>
      </c>
      <c r="G5360" t="s">
        <v>19</v>
      </c>
      <c r="H5360">
        <v>43</v>
      </c>
      <c r="I5360">
        <v>0</v>
      </c>
      <c r="J5360" t="s">
        <v>13</v>
      </c>
      <c r="K5360">
        <v>0</v>
      </c>
      <c r="L5360">
        <f>YEAR(ecommerce_customer_data_custom_[[#This Row],[Purchase Date]])</f>
        <v>2023</v>
      </c>
      <c r="M5360">
        <f>MONTH(ecommerce_customer_data_custom_[[#This Row],[Purchase Date]])</f>
        <v>3</v>
      </c>
      <c r="N5360" t="str">
        <f>TEXT(ecommerce_customer_data_custom_[[#This Row],[Purchase Date]],"mmmm")</f>
        <v>March</v>
      </c>
      <c r="O5360" t="str">
        <f>VLOOKUP(ecommerce_customer_data_custom_[[#This Row],[Customer Age]],AgeGroupMapping!$A$2:$C$5,3,TRUE)</f>
        <v>Middle-Aged</v>
      </c>
      <c r="P5360" t="str">
        <f>IF(ecommerce_customer_data_custom_[[#This Row],[Returns]]=1,"Returned","Not Returned")</f>
        <v>Not Returned</v>
      </c>
      <c r="Q5360" t="str">
        <f>_xlfn.XLOOKUP(ecommerce_customer_data_custom_[[#This Row],[Payment Method]],PaymentMapping!$A$2:$A$11,PaymentMapping!$B$2:$B$11,"Other")</f>
        <v>Cash</v>
      </c>
    </row>
    <row r="5361" spans="1:17" x14ac:dyDescent="0.3">
      <c r="A5361">
        <v>30186</v>
      </c>
      <c r="B5361" s="14">
        <v>43952.624363425923</v>
      </c>
      <c r="C5361" t="s">
        <v>18</v>
      </c>
      <c r="D5361">
        <v>202</v>
      </c>
      <c r="E5361">
        <v>5</v>
      </c>
      <c r="F5361">
        <v>2631</v>
      </c>
      <c r="G5361" t="s">
        <v>19</v>
      </c>
      <c r="H5361">
        <v>43</v>
      </c>
      <c r="I5361">
        <v>0</v>
      </c>
      <c r="J5361" t="s">
        <v>13</v>
      </c>
      <c r="K5361">
        <v>0</v>
      </c>
      <c r="L5361">
        <f>YEAR(ecommerce_customer_data_custom_[[#This Row],[Purchase Date]])</f>
        <v>2020</v>
      </c>
      <c r="M5361">
        <f>MONTH(ecommerce_customer_data_custom_[[#This Row],[Purchase Date]])</f>
        <v>5</v>
      </c>
      <c r="N5361" t="str">
        <f>TEXT(ecommerce_customer_data_custom_[[#This Row],[Purchase Date]],"mmmm")</f>
        <v>May</v>
      </c>
      <c r="O5361" t="str">
        <f>VLOOKUP(ecommerce_customer_data_custom_[[#This Row],[Customer Age]],AgeGroupMapping!$A$2:$C$5,3,TRUE)</f>
        <v>Middle-Aged</v>
      </c>
      <c r="P5361" t="str">
        <f>IF(ecommerce_customer_data_custom_[[#This Row],[Returns]]=1,"Returned","Not Returned")</f>
        <v>Not Returned</v>
      </c>
      <c r="Q5361" t="str">
        <f>_xlfn.XLOOKUP(ecommerce_customer_data_custom_[[#This Row],[Payment Method]],PaymentMapping!$A$2:$A$11,PaymentMapping!$B$2:$B$11,"Other")</f>
        <v>Cash</v>
      </c>
    </row>
    <row r="5362" spans="1:17" x14ac:dyDescent="0.3">
      <c r="A5362">
        <v>30186</v>
      </c>
      <c r="B5362" s="14">
        <v>43928.509305555555</v>
      </c>
      <c r="C5362" t="s">
        <v>18</v>
      </c>
      <c r="D5362">
        <v>419</v>
      </c>
      <c r="E5362">
        <v>2</v>
      </c>
      <c r="F5362">
        <v>595</v>
      </c>
      <c r="G5362" t="s">
        <v>15</v>
      </c>
      <c r="H5362">
        <v>43</v>
      </c>
      <c r="I5362">
        <v>0</v>
      </c>
      <c r="J5362" t="s">
        <v>13</v>
      </c>
      <c r="K5362">
        <v>0</v>
      </c>
      <c r="L5362">
        <f>YEAR(ecommerce_customer_data_custom_[[#This Row],[Purchase Date]])</f>
        <v>2020</v>
      </c>
      <c r="M5362">
        <f>MONTH(ecommerce_customer_data_custom_[[#This Row],[Purchase Date]])</f>
        <v>4</v>
      </c>
      <c r="N5362" t="str">
        <f>TEXT(ecommerce_customer_data_custom_[[#This Row],[Purchase Date]],"mmmm")</f>
        <v>April</v>
      </c>
      <c r="O5362" t="str">
        <f>VLOOKUP(ecommerce_customer_data_custom_[[#This Row],[Customer Age]],AgeGroupMapping!$A$2:$C$5,3,TRUE)</f>
        <v>Middle-Aged</v>
      </c>
      <c r="P5362" t="str">
        <f>IF(ecommerce_customer_data_custom_[[#This Row],[Returns]]=1,"Returned","Not Returned")</f>
        <v>Not Returned</v>
      </c>
      <c r="Q5362" t="str">
        <f>_xlfn.XLOOKUP(ecommerce_customer_data_custom_[[#This Row],[Payment Method]],PaymentMapping!$A$2:$A$11,PaymentMapping!$B$2:$B$11,"Other")</f>
        <v>Wallet/UPI</v>
      </c>
    </row>
    <row r="5363" spans="1:17" x14ac:dyDescent="0.3">
      <c r="A5363">
        <v>29945</v>
      </c>
      <c r="B5363" s="14">
        <v>44117.790798611109</v>
      </c>
      <c r="C5363" t="s">
        <v>16</v>
      </c>
      <c r="D5363">
        <v>324</v>
      </c>
      <c r="E5363">
        <v>2</v>
      </c>
      <c r="F5363">
        <v>2016</v>
      </c>
      <c r="G5363" t="s">
        <v>12</v>
      </c>
      <c r="H5363">
        <v>41</v>
      </c>
      <c r="I5363">
        <v>0</v>
      </c>
      <c r="J5363" t="s">
        <v>17</v>
      </c>
      <c r="K5363">
        <v>0</v>
      </c>
      <c r="L5363">
        <f>YEAR(ecommerce_customer_data_custom_[[#This Row],[Purchase Date]])</f>
        <v>2020</v>
      </c>
      <c r="M5363">
        <f>MONTH(ecommerce_customer_data_custom_[[#This Row],[Purchase Date]])</f>
        <v>10</v>
      </c>
      <c r="N5363" t="str">
        <f>TEXT(ecommerce_customer_data_custom_[[#This Row],[Purchase Date]],"mmmm")</f>
        <v>October</v>
      </c>
      <c r="O5363" t="str">
        <f>VLOOKUP(ecommerce_customer_data_custom_[[#This Row],[Customer Age]],AgeGroupMapping!$A$2:$C$5,3,TRUE)</f>
        <v>Middle-Aged</v>
      </c>
      <c r="P5363" t="str">
        <f>IF(ecommerce_customer_data_custom_[[#This Row],[Returns]]=1,"Returned","Not Returned")</f>
        <v>Not Returned</v>
      </c>
      <c r="Q5363" t="str">
        <f>_xlfn.XLOOKUP(ecommerce_customer_data_custom_[[#This Row],[Payment Method]],PaymentMapping!$A$2:$A$11,PaymentMapping!$B$2:$B$11,"Other")</f>
        <v>Card</v>
      </c>
    </row>
    <row r="5364" spans="1:17" x14ac:dyDescent="0.3">
      <c r="A5364">
        <v>29945</v>
      </c>
      <c r="B5364" s="14">
        <v>44911.812592592592</v>
      </c>
      <c r="C5364" t="s">
        <v>16</v>
      </c>
      <c r="D5364">
        <v>406</v>
      </c>
      <c r="E5364">
        <v>1</v>
      </c>
      <c r="F5364">
        <v>780</v>
      </c>
      <c r="G5364" t="s">
        <v>19</v>
      </c>
      <c r="H5364">
        <v>41</v>
      </c>
      <c r="I5364">
        <v>0</v>
      </c>
      <c r="J5364" t="s">
        <v>17</v>
      </c>
      <c r="K5364">
        <v>0</v>
      </c>
      <c r="L5364">
        <f>YEAR(ecommerce_customer_data_custom_[[#This Row],[Purchase Date]])</f>
        <v>2022</v>
      </c>
      <c r="M5364">
        <f>MONTH(ecommerce_customer_data_custom_[[#This Row],[Purchase Date]])</f>
        <v>12</v>
      </c>
      <c r="N5364" t="str">
        <f>TEXT(ecommerce_customer_data_custom_[[#This Row],[Purchase Date]],"mmmm")</f>
        <v>December</v>
      </c>
      <c r="O5364" t="str">
        <f>VLOOKUP(ecommerce_customer_data_custom_[[#This Row],[Customer Age]],AgeGroupMapping!$A$2:$C$5,3,TRUE)</f>
        <v>Middle-Aged</v>
      </c>
      <c r="P5364" t="str">
        <f>IF(ecommerce_customer_data_custom_[[#This Row],[Returns]]=1,"Returned","Not Returned")</f>
        <v>Not Returned</v>
      </c>
      <c r="Q5364" t="str">
        <f>_xlfn.XLOOKUP(ecommerce_customer_data_custom_[[#This Row],[Payment Method]],PaymentMapping!$A$2:$A$11,PaymentMapping!$B$2:$B$11,"Other")</f>
        <v>Cash</v>
      </c>
    </row>
    <row r="5365" spans="1:17" x14ac:dyDescent="0.3">
      <c r="A5365">
        <v>29945</v>
      </c>
      <c r="B5365" s="14">
        <v>44084.498611111114</v>
      </c>
      <c r="C5365" t="s">
        <v>18</v>
      </c>
      <c r="D5365">
        <v>93</v>
      </c>
      <c r="E5365">
        <v>3</v>
      </c>
      <c r="F5365">
        <v>5175</v>
      </c>
      <c r="G5365" t="s">
        <v>20</v>
      </c>
      <c r="H5365">
        <v>41</v>
      </c>
      <c r="I5365">
        <v>0</v>
      </c>
      <c r="J5365" t="s">
        <v>17</v>
      </c>
      <c r="K5365">
        <v>0</v>
      </c>
      <c r="L5365">
        <f>YEAR(ecommerce_customer_data_custom_[[#This Row],[Purchase Date]])</f>
        <v>2020</v>
      </c>
      <c r="M5365">
        <f>MONTH(ecommerce_customer_data_custom_[[#This Row],[Purchase Date]])</f>
        <v>9</v>
      </c>
      <c r="N5365" t="str">
        <f>TEXT(ecommerce_customer_data_custom_[[#This Row],[Purchase Date]],"mmmm")</f>
        <v>September</v>
      </c>
      <c r="O5365" t="str">
        <f>VLOOKUP(ecommerce_customer_data_custom_[[#This Row],[Customer Age]],AgeGroupMapping!$A$2:$C$5,3,TRUE)</f>
        <v>Middle-Aged</v>
      </c>
      <c r="P5365" t="str">
        <f>IF(ecommerce_customer_data_custom_[[#This Row],[Returns]]=1,"Returned","Not Returned")</f>
        <v>Not Returned</v>
      </c>
      <c r="Q5365" t="str">
        <f>_xlfn.XLOOKUP(ecommerce_customer_data_custom_[[#This Row],[Payment Method]],PaymentMapping!$A$2:$A$11,PaymentMapping!$B$2:$B$11,"Other")</f>
        <v>Other</v>
      </c>
    </row>
    <row r="5366" spans="1:17" x14ac:dyDescent="0.3">
      <c r="A5366">
        <v>29945</v>
      </c>
      <c r="B5366" s="14">
        <v>44146.214895833335</v>
      </c>
      <c r="C5366" t="s">
        <v>18</v>
      </c>
      <c r="D5366">
        <v>414</v>
      </c>
      <c r="E5366">
        <v>4</v>
      </c>
      <c r="F5366">
        <v>2070</v>
      </c>
      <c r="G5366" t="s">
        <v>12</v>
      </c>
      <c r="H5366">
        <v>41</v>
      </c>
      <c r="I5366">
        <v>0</v>
      </c>
      <c r="J5366" t="s">
        <v>17</v>
      </c>
      <c r="K5366">
        <v>0</v>
      </c>
      <c r="L5366">
        <f>YEAR(ecommerce_customer_data_custom_[[#This Row],[Purchase Date]])</f>
        <v>2020</v>
      </c>
      <c r="M5366">
        <f>MONTH(ecommerce_customer_data_custom_[[#This Row],[Purchase Date]])</f>
        <v>11</v>
      </c>
      <c r="N5366" t="str">
        <f>TEXT(ecommerce_customer_data_custom_[[#This Row],[Purchase Date]],"mmmm")</f>
        <v>November</v>
      </c>
      <c r="O5366" t="str">
        <f>VLOOKUP(ecommerce_customer_data_custom_[[#This Row],[Customer Age]],AgeGroupMapping!$A$2:$C$5,3,TRUE)</f>
        <v>Middle-Aged</v>
      </c>
      <c r="P5366" t="str">
        <f>IF(ecommerce_customer_data_custom_[[#This Row],[Returns]]=1,"Returned","Not Returned")</f>
        <v>Not Returned</v>
      </c>
      <c r="Q5366" t="str">
        <f>_xlfn.XLOOKUP(ecommerce_customer_data_custom_[[#This Row],[Payment Method]],PaymentMapping!$A$2:$A$11,PaymentMapping!$B$2:$B$11,"Other")</f>
        <v>Card</v>
      </c>
    </row>
    <row r="5367" spans="1:17" x14ac:dyDescent="0.3">
      <c r="A5367">
        <v>29945</v>
      </c>
      <c r="B5367" s="14">
        <v>44724.345532407409</v>
      </c>
      <c r="C5367" t="s">
        <v>18</v>
      </c>
      <c r="D5367">
        <v>422</v>
      </c>
      <c r="E5367">
        <v>1</v>
      </c>
      <c r="F5367">
        <v>753</v>
      </c>
      <c r="G5367" t="s">
        <v>19</v>
      </c>
      <c r="H5367">
        <v>41</v>
      </c>
      <c r="I5367">
        <v>1</v>
      </c>
      <c r="J5367" t="s">
        <v>17</v>
      </c>
      <c r="K5367">
        <v>0</v>
      </c>
      <c r="L5367">
        <f>YEAR(ecommerce_customer_data_custom_[[#This Row],[Purchase Date]])</f>
        <v>2022</v>
      </c>
      <c r="M5367">
        <f>MONTH(ecommerce_customer_data_custom_[[#This Row],[Purchase Date]])</f>
        <v>6</v>
      </c>
      <c r="N5367" t="str">
        <f>TEXT(ecommerce_customer_data_custom_[[#This Row],[Purchase Date]],"mmmm")</f>
        <v>June</v>
      </c>
      <c r="O5367" t="str">
        <f>VLOOKUP(ecommerce_customer_data_custom_[[#This Row],[Customer Age]],AgeGroupMapping!$A$2:$C$5,3,TRUE)</f>
        <v>Middle-Aged</v>
      </c>
      <c r="P5367" t="str">
        <f>IF(ecommerce_customer_data_custom_[[#This Row],[Returns]]=1,"Returned","Not Returned")</f>
        <v>Returned</v>
      </c>
      <c r="Q5367" t="str">
        <f>_xlfn.XLOOKUP(ecommerce_customer_data_custom_[[#This Row],[Payment Method]],PaymentMapping!$A$2:$A$11,PaymentMapping!$B$2:$B$11,"Other")</f>
        <v>Cash</v>
      </c>
    </row>
    <row r="5368" spans="1:17" x14ac:dyDescent="0.3">
      <c r="A5368">
        <v>29945</v>
      </c>
      <c r="B5368" s="14">
        <v>43927.171238425923</v>
      </c>
      <c r="C5368" t="s">
        <v>14</v>
      </c>
      <c r="D5368">
        <v>83</v>
      </c>
      <c r="E5368">
        <v>2</v>
      </c>
      <c r="F5368">
        <v>1603</v>
      </c>
      <c r="G5368" t="s">
        <v>12</v>
      </c>
      <c r="H5368">
        <v>41</v>
      </c>
      <c r="I5368">
        <v>0</v>
      </c>
      <c r="J5368" t="s">
        <v>17</v>
      </c>
      <c r="K5368">
        <v>0</v>
      </c>
      <c r="L5368">
        <f>YEAR(ecommerce_customer_data_custom_[[#This Row],[Purchase Date]])</f>
        <v>2020</v>
      </c>
      <c r="M5368">
        <f>MONTH(ecommerce_customer_data_custom_[[#This Row],[Purchase Date]])</f>
        <v>4</v>
      </c>
      <c r="N5368" t="str">
        <f>TEXT(ecommerce_customer_data_custom_[[#This Row],[Purchase Date]],"mmmm")</f>
        <v>April</v>
      </c>
      <c r="O5368" t="str">
        <f>VLOOKUP(ecommerce_customer_data_custom_[[#This Row],[Customer Age]],AgeGroupMapping!$A$2:$C$5,3,TRUE)</f>
        <v>Middle-Aged</v>
      </c>
      <c r="P5368" t="str">
        <f>IF(ecommerce_customer_data_custom_[[#This Row],[Returns]]=1,"Returned","Not Returned")</f>
        <v>Not Returned</v>
      </c>
      <c r="Q5368" t="str">
        <f>_xlfn.XLOOKUP(ecommerce_customer_data_custom_[[#This Row],[Payment Method]],PaymentMapping!$A$2:$A$11,PaymentMapping!$B$2:$B$11,"Other")</f>
        <v>Card</v>
      </c>
    </row>
    <row r="5369" spans="1:17" x14ac:dyDescent="0.3">
      <c r="A5369">
        <v>16156</v>
      </c>
      <c r="B5369" s="14">
        <v>45096.689189814817</v>
      </c>
      <c r="C5369" t="s">
        <v>11</v>
      </c>
      <c r="D5369">
        <v>164</v>
      </c>
      <c r="E5369">
        <v>3</v>
      </c>
      <c r="F5369">
        <v>2724</v>
      </c>
      <c r="G5369" t="s">
        <v>15</v>
      </c>
      <c r="H5369">
        <v>40</v>
      </c>
      <c r="I5369">
        <v>1</v>
      </c>
      <c r="J5369" t="s">
        <v>17</v>
      </c>
      <c r="K5369">
        <v>0</v>
      </c>
      <c r="L5369">
        <f>YEAR(ecommerce_customer_data_custom_[[#This Row],[Purchase Date]])</f>
        <v>2023</v>
      </c>
      <c r="M5369">
        <f>MONTH(ecommerce_customer_data_custom_[[#This Row],[Purchase Date]])</f>
        <v>6</v>
      </c>
      <c r="N5369" t="str">
        <f>TEXT(ecommerce_customer_data_custom_[[#This Row],[Purchase Date]],"mmmm")</f>
        <v>June</v>
      </c>
      <c r="O5369" t="str">
        <f>VLOOKUP(ecommerce_customer_data_custom_[[#This Row],[Customer Age]],AgeGroupMapping!$A$2:$C$5,3,TRUE)</f>
        <v>Adult</v>
      </c>
      <c r="P5369" t="str">
        <f>IF(ecommerce_customer_data_custom_[[#This Row],[Returns]]=1,"Returned","Not Returned")</f>
        <v>Returned</v>
      </c>
      <c r="Q5369" t="str">
        <f>_xlfn.XLOOKUP(ecommerce_customer_data_custom_[[#This Row],[Payment Method]],PaymentMapping!$A$2:$A$11,PaymentMapping!$B$2:$B$11,"Other")</f>
        <v>Wallet/UPI</v>
      </c>
    </row>
    <row r="5370" spans="1:17" x14ac:dyDescent="0.3">
      <c r="A5370">
        <v>16156</v>
      </c>
      <c r="B5370" s="14">
        <v>45133.228020833332</v>
      </c>
      <c r="C5370" t="s">
        <v>18</v>
      </c>
      <c r="D5370">
        <v>181</v>
      </c>
      <c r="E5370">
        <v>5</v>
      </c>
      <c r="F5370">
        <v>2852</v>
      </c>
      <c r="G5370" t="s">
        <v>15</v>
      </c>
      <c r="H5370">
        <v>40</v>
      </c>
      <c r="I5370">
        <v>0</v>
      </c>
      <c r="J5370" t="s">
        <v>17</v>
      </c>
      <c r="K5370">
        <v>0</v>
      </c>
      <c r="L5370">
        <f>YEAR(ecommerce_customer_data_custom_[[#This Row],[Purchase Date]])</f>
        <v>2023</v>
      </c>
      <c r="M5370">
        <f>MONTH(ecommerce_customer_data_custom_[[#This Row],[Purchase Date]])</f>
        <v>7</v>
      </c>
      <c r="N5370" t="str">
        <f>TEXT(ecommerce_customer_data_custom_[[#This Row],[Purchase Date]],"mmmm")</f>
        <v>July</v>
      </c>
      <c r="O5370" t="str">
        <f>VLOOKUP(ecommerce_customer_data_custom_[[#This Row],[Customer Age]],AgeGroupMapping!$A$2:$C$5,3,TRUE)</f>
        <v>Adult</v>
      </c>
      <c r="P5370" t="str">
        <f>IF(ecommerce_customer_data_custom_[[#This Row],[Returns]]=1,"Returned","Not Returned")</f>
        <v>Not Returned</v>
      </c>
      <c r="Q5370" t="str">
        <f>_xlfn.XLOOKUP(ecommerce_customer_data_custom_[[#This Row],[Payment Method]],PaymentMapping!$A$2:$A$11,PaymentMapping!$B$2:$B$11,"Other")</f>
        <v>Wallet/UPI</v>
      </c>
    </row>
    <row r="5371" spans="1:17" x14ac:dyDescent="0.3">
      <c r="A5371">
        <v>16156</v>
      </c>
      <c r="B5371" s="14">
        <v>45114.281967592593</v>
      </c>
      <c r="C5371" t="s">
        <v>14</v>
      </c>
      <c r="D5371">
        <v>135</v>
      </c>
      <c r="E5371">
        <v>1</v>
      </c>
      <c r="F5371">
        <v>4402</v>
      </c>
      <c r="G5371" t="s">
        <v>12</v>
      </c>
      <c r="H5371">
        <v>40</v>
      </c>
      <c r="I5371">
        <v>1</v>
      </c>
      <c r="J5371" t="s">
        <v>17</v>
      </c>
      <c r="K5371">
        <v>0</v>
      </c>
      <c r="L5371">
        <f>YEAR(ecommerce_customer_data_custom_[[#This Row],[Purchase Date]])</f>
        <v>2023</v>
      </c>
      <c r="M5371">
        <f>MONTH(ecommerce_customer_data_custom_[[#This Row],[Purchase Date]])</f>
        <v>7</v>
      </c>
      <c r="N5371" t="str">
        <f>TEXT(ecommerce_customer_data_custom_[[#This Row],[Purchase Date]],"mmmm")</f>
        <v>July</v>
      </c>
      <c r="O5371" t="str">
        <f>VLOOKUP(ecommerce_customer_data_custom_[[#This Row],[Customer Age]],AgeGroupMapping!$A$2:$C$5,3,TRUE)</f>
        <v>Adult</v>
      </c>
      <c r="P5371" t="str">
        <f>IF(ecommerce_customer_data_custom_[[#This Row],[Returns]]=1,"Returned","Not Returned")</f>
        <v>Returned</v>
      </c>
      <c r="Q5371" t="str">
        <f>_xlfn.XLOOKUP(ecommerce_customer_data_custom_[[#This Row],[Payment Method]],PaymentMapping!$A$2:$A$11,PaymentMapping!$B$2:$B$11,"Other")</f>
        <v>Card</v>
      </c>
    </row>
    <row r="5372" spans="1:17" x14ac:dyDescent="0.3">
      <c r="A5372">
        <v>16156</v>
      </c>
      <c r="B5372" s="14">
        <v>44565.211898148147</v>
      </c>
      <c r="C5372" t="s">
        <v>16</v>
      </c>
      <c r="D5372">
        <v>370</v>
      </c>
      <c r="E5372">
        <v>2</v>
      </c>
      <c r="F5372">
        <v>4118</v>
      </c>
      <c r="G5372" t="s">
        <v>12</v>
      </c>
      <c r="H5372">
        <v>40</v>
      </c>
      <c r="I5372">
        <v>0</v>
      </c>
      <c r="J5372" t="s">
        <v>17</v>
      </c>
      <c r="K5372">
        <v>0</v>
      </c>
      <c r="L5372">
        <f>YEAR(ecommerce_customer_data_custom_[[#This Row],[Purchase Date]])</f>
        <v>2022</v>
      </c>
      <c r="M5372">
        <f>MONTH(ecommerce_customer_data_custom_[[#This Row],[Purchase Date]])</f>
        <v>1</v>
      </c>
      <c r="N5372" t="str">
        <f>TEXT(ecommerce_customer_data_custom_[[#This Row],[Purchase Date]],"mmmm")</f>
        <v>January</v>
      </c>
      <c r="O5372" t="str">
        <f>VLOOKUP(ecommerce_customer_data_custom_[[#This Row],[Customer Age]],AgeGroupMapping!$A$2:$C$5,3,TRUE)</f>
        <v>Adult</v>
      </c>
      <c r="P5372" t="str">
        <f>IF(ecommerce_customer_data_custom_[[#This Row],[Returns]]=1,"Returned","Not Returned")</f>
        <v>Not Returned</v>
      </c>
      <c r="Q5372" t="str">
        <f>_xlfn.XLOOKUP(ecommerce_customer_data_custom_[[#This Row],[Payment Method]],PaymentMapping!$A$2:$A$11,PaymentMapping!$B$2:$B$11,"Other")</f>
        <v>Card</v>
      </c>
    </row>
    <row r="5373" spans="1:17" x14ac:dyDescent="0.3">
      <c r="A5373">
        <v>11888</v>
      </c>
      <c r="B5373" s="14">
        <v>44039.811157407406</v>
      </c>
      <c r="C5373" t="s">
        <v>16</v>
      </c>
      <c r="D5373">
        <v>39</v>
      </c>
      <c r="E5373">
        <v>3</v>
      </c>
      <c r="F5373">
        <v>5092</v>
      </c>
      <c r="G5373" t="s">
        <v>12</v>
      </c>
      <c r="H5373">
        <v>52</v>
      </c>
      <c r="I5373">
        <v>0</v>
      </c>
      <c r="J5373" t="s">
        <v>17</v>
      </c>
      <c r="K5373">
        <v>0</v>
      </c>
      <c r="L5373">
        <f>YEAR(ecommerce_customer_data_custom_[[#This Row],[Purchase Date]])</f>
        <v>2020</v>
      </c>
      <c r="M5373">
        <f>MONTH(ecommerce_customer_data_custom_[[#This Row],[Purchase Date]])</f>
        <v>7</v>
      </c>
      <c r="N5373" t="str">
        <f>TEXT(ecommerce_customer_data_custom_[[#This Row],[Purchase Date]],"mmmm")</f>
        <v>July</v>
      </c>
      <c r="O5373" t="str">
        <f>VLOOKUP(ecommerce_customer_data_custom_[[#This Row],[Customer Age]],AgeGroupMapping!$A$2:$C$5,3,TRUE)</f>
        <v>Middle-Aged</v>
      </c>
      <c r="P5373" t="str">
        <f>IF(ecommerce_customer_data_custom_[[#This Row],[Returns]]=1,"Returned","Not Returned")</f>
        <v>Not Returned</v>
      </c>
      <c r="Q5373" t="str">
        <f>_xlfn.XLOOKUP(ecommerce_customer_data_custom_[[#This Row],[Payment Method]],PaymentMapping!$A$2:$A$11,PaymentMapping!$B$2:$B$11,"Other")</f>
        <v>Card</v>
      </c>
    </row>
    <row r="5374" spans="1:17" x14ac:dyDescent="0.3">
      <c r="A5374">
        <v>11888</v>
      </c>
      <c r="B5374" s="14">
        <v>44116.541365740741</v>
      </c>
      <c r="C5374" t="s">
        <v>16</v>
      </c>
      <c r="D5374">
        <v>372</v>
      </c>
      <c r="E5374">
        <v>5</v>
      </c>
      <c r="F5374">
        <v>445</v>
      </c>
      <c r="G5374" t="s">
        <v>12</v>
      </c>
      <c r="H5374">
        <v>52</v>
      </c>
      <c r="I5374">
        <v>0</v>
      </c>
      <c r="J5374" t="s">
        <v>17</v>
      </c>
      <c r="K5374">
        <v>0</v>
      </c>
      <c r="L5374">
        <f>YEAR(ecommerce_customer_data_custom_[[#This Row],[Purchase Date]])</f>
        <v>2020</v>
      </c>
      <c r="M5374">
        <f>MONTH(ecommerce_customer_data_custom_[[#This Row],[Purchase Date]])</f>
        <v>10</v>
      </c>
      <c r="N5374" t="str">
        <f>TEXT(ecommerce_customer_data_custom_[[#This Row],[Purchase Date]],"mmmm")</f>
        <v>October</v>
      </c>
      <c r="O5374" t="str">
        <f>VLOOKUP(ecommerce_customer_data_custom_[[#This Row],[Customer Age]],AgeGroupMapping!$A$2:$C$5,3,TRUE)</f>
        <v>Middle-Aged</v>
      </c>
      <c r="P5374" t="str">
        <f>IF(ecommerce_customer_data_custom_[[#This Row],[Returns]]=1,"Returned","Not Returned")</f>
        <v>Not Returned</v>
      </c>
      <c r="Q5374" t="str">
        <f>_xlfn.XLOOKUP(ecommerce_customer_data_custom_[[#This Row],[Payment Method]],PaymentMapping!$A$2:$A$11,PaymentMapping!$B$2:$B$11,"Other")</f>
        <v>Card</v>
      </c>
    </row>
    <row r="5375" spans="1:17" x14ac:dyDescent="0.3">
      <c r="A5375">
        <v>11888</v>
      </c>
      <c r="B5375" s="14">
        <v>43875.089236111111</v>
      </c>
      <c r="C5375" t="s">
        <v>18</v>
      </c>
      <c r="D5375">
        <v>391</v>
      </c>
      <c r="E5375">
        <v>1</v>
      </c>
      <c r="F5375">
        <v>4570</v>
      </c>
      <c r="G5375" t="s">
        <v>19</v>
      </c>
      <c r="H5375">
        <v>52</v>
      </c>
      <c r="I5375">
        <v>1</v>
      </c>
      <c r="J5375" t="s">
        <v>17</v>
      </c>
      <c r="K5375">
        <v>0</v>
      </c>
      <c r="L5375">
        <f>YEAR(ecommerce_customer_data_custom_[[#This Row],[Purchase Date]])</f>
        <v>2020</v>
      </c>
      <c r="M5375">
        <f>MONTH(ecommerce_customer_data_custom_[[#This Row],[Purchase Date]])</f>
        <v>2</v>
      </c>
      <c r="N5375" t="str">
        <f>TEXT(ecommerce_customer_data_custom_[[#This Row],[Purchase Date]],"mmmm")</f>
        <v>February</v>
      </c>
      <c r="O5375" t="str">
        <f>VLOOKUP(ecommerce_customer_data_custom_[[#This Row],[Customer Age]],AgeGroupMapping!$A$2:$C$5,3,TRUE)</f>
        <v>Middle-Aged</v>
      </c>
      <c r="P5375" t="str">
        <f>IF(ecommerce_customer_data_custom_[[#This Row],[Returns]]=1,"Returned","Not Returned")</f>
        <v>Returned</v>
      </c>
      <c r="Q5375" t="str">
        <f>_xlfn.XLOOKUP(ecommerce_customer_data_custom_[[#This Row],[Payment Method]],PaymentMapping!$A$2:$A$11,PaymentMapping!$B$2:$B$11,"Other")</f>
        <v>Cash</v>
      </c>
    </row>
    <row r="5376" spans="1:17" x14ac:dyDescent="0.3">
      <c r="A5376">
        <v>11888</v>
      </c>
      <c r="B5376" s="14">
        <v>44179.520115740743</v>
      </c>
      <c r="C5376" t="s">
        <v>14</v>
      </c>
      <c r="D5376">
        <v>359</v>
      </c>
      <c r="E5376">
        <v>1</v>
      </c>
      <c r="F5376">
        <v>3370</v>
      </c>
      <c r="G5376" t="s">
        <v>15</v>
      </c>
      <c r="H5376">
        <v>52</v>
      </c>
      <c r="I5376">
        <v>0</v>
      </c>
      <c r="J5376" t="s">
        <v>17</v>
      </c>
      <c r="K5376">
        <v>0</v>
      </c>
      <c r="L5376">
        <f>YEAR(ecommerce_customer_data_custom_[[#This Row],[Purchase Date]])</f>
        <v>2020</v>
      </c>
      <c r="M5376">
        <f>MONTH(ecommerce_customer_data_custom_[[#This Row],[Purchase Date]])</f>
        <v>12</v>
      </c>
      <c r="N5376" t="str">
        <f>TEXT(ecommerce_customer_data_custom_[[#This Row],[Purchase Date]],"mmmm")</f>
        <v>December</v>
      </c>
      <c r="O5376" t="str">
        <f>VLOOKUP(ecommerce_customer_data_custom_[[#This Row],[Customer Age]],AgeGroupMapping!$A$2:$C$5,3,TRUE)</f>
        <v>Middle-Aged</v>
      </c>
      <c r="P5376" t="str">
        <f>IF(ecommerce_customer_data_custom_[[#This Row],[Returns]]=1,"Returned","Not Returned")</f>
        <v>Not Returned</v>
      </c>
      <c r="Q5376" t="str">
        <f>_xlfn.XLOOKUP(ecommerce_customer_data_custom_[[#This Row],[Payment Method]],PaymentMapping!$A$2:$A$11,PaymentMapping!$B$2:$B$11,"Other")</f>
        <v>Wallet/UPI</v>
      </c>
    </row>
    <row r="5377" spans="1:17" x14ac:dyDescent="0.3">
      <c r="A5377">
        <v>49816</v>
      </c>
      <c r="B5377" s="14">
        <v>44000.130578703705</v>
      </c>
      <c r="C5377" t="s">
        <v>14</v>
      </c>
      <c r="D5377">
        <v>320</v>
      </c>
      <c r="E5377">
        <v>2</v>
      </c>
      <c r="F5377">
        <v>218</v>
      </c>
      <c r="G5377" t="s">
        <v>19</v>
      </c>
      <c r="H5377">
        <v>31</v>
      </c>
      <c r="I5377">
        <v>0</v>
      </c>
      <c r="J5377" t="s">
        <v>13</v>
      </c>
      <c r="K5377">
        <v>0</v>
      </c>
      <c r="L5377">
        <f>YEAR(ecommerce_customer_data_custom_[[#This Row],[Purchase Date]])</f>
        <v>2020</v>
      </c>
      <c r="M5377">
        <f>MONTH(ecommerce_customer_data_custom_[[#This Row],[Purchase Date]])</f>
        <v>6</v>
      </c>
      <c r="N5377" t="str">
        <f>TEXT(ecommerce_customer_data_custom_[[#This Row],[Purchase Date]],"mmmm")</f>
        <v>June</v>
      </c>
      <c r="O5377" t="str">
        <f>VLOOKUP(ecommerce_customer_data_custom_[[#This Row],[Customer Age]],AgeGroupMapping!$A$2:$C$5,3,TRUE)</f>
        <v>Adult</v>
      </c>
      <c r="P5377" t="str">
        <f>IF(ecommerce_customer_data_custom_[[#This Row],[Returns]]=1,"Returned","Not Returned")</f>
        <v>Not Returned</v>
      </c>
      <c r="Q5377" t="str">
        <f>_xlfn.XLOOKUP(ecommerce_customer_data_custom_[[#This Row],[Payment Method]],PaymentMapping!$A$2:$A$11,PaymentMapping!$B$2:$B$11,"Other")</f>
        <v>Cash</v>
      </c>
    </row>
    <row r="5378" spans="1:17" x14ac:dyDescent="0.3">
      <c r="A5378">
        <v>49816</v>
      </c>
      <c r="B5378" s="14">
        <v>44210.083368055559</v>
      </c>
      <c r="C5378" t="s">
        <v>14</v>
      </c>
      <c r="D5378">
        <v>334</v>
      </c>
      <c r="E5378">
        <v>2</v>
      </c>
      <c r="F5378">
        <v>4039</v>
      </c>
      <c r="G5378" t="s">
        <v>12</v>
      </c>
      <c r="H5378">
        <v>31</v>
      </c>
      <c r="I5378">
        <v>0</v>
      </c>
      <c r="J5378" t="s">
        <v>13</v>
      </c>
      <c r="K5378">
        <v>0</v>
      </c>
      <c r="L5378">
        <f>YEAR(ecommerce_customer_data_custom_[[#This Row],[Purchase Date]])</f>
        <v>2021</v>
      </c>
      <c r="M5378">
        <f>MONTH(ecommerce_customer_data_custom_[[#This Row],[Purchase Date]])</f>
        <v>1</v>
      </c>
      <c r="N5378" t="str">
        <f>TEXT(ecommerce_customer_data_custom_[[#This Row],[Purchase Date]],"mmmm")</f>
        <v>January</v>
      </c>
      <c r="O5378" t="str">
        <f>VLOOKUP(ecommerce_customer_data_custom_[[#This Row],[Customer Age]],AgeGroupMapping!$A$2:$C$5,3,TRUE)</f>
        <v>Adult</v>
      </c>
      <c r="P5378" t="str">
        <f>IF(ecommerce_customer_data_custom_[[#This Row],[Returns]]=1,"Returned","Not Returned")</f>
        <v>Not Returned</v>
      </c>
      <c r="Q5378" t="str">
        <f>_xlfn.XLOOKUP(ecommerce_customer_data_custom_[[#This Row],[Payment Method]],PaymentMapping!$A$2:$A$11,PaymentMapping!$B$2:$B$11,"Other")</f>
        <v>Card</v>
      </c>
    </row>
    <row r="5379" spans="1:17" x14ac:dyDescent="0.3">
      <c r="A5379">
        <v>49816</v>
      </c>
      <c r="B5379" s="14">
        <v>44425.724027777775</v>
      </c>
      <c r="C5379" t="s">
        <v>16</v>
      </c>
      <c r="D5379">
        <v>190</v>
      </c>
      <c r="E5379">
        <v>3</v>
      </c>
      <c r="F5379">
        <v>4720</v>
      </c>
      <c r="G5379" t="s">
        <v>12</v>
      </c>
      <c r="H5379">
        <v>31</v>
      </c>
      <c r="I5379">
        <v>0</v>
      </c>
      <c r="J5379" t="s">
        <v>13</v>
      </c>
      <c r="K5379">
        <v>0</v>
      </c>
      <c r="L5379">
        <f>YEAR(ecommerce_customer_data_custom_[[#This Row],[Purchase Date]])</f>
        <v>2021</v>
      </c>
      <c r="M5379">
        <f>MONTH(ecommerce_customer_data_custom_[[#This Row],[Purchase Date]])</f>
        <v>8</v>
      </c>
      <c r="N5379" t="str">
        <f>TEXT(ecommerce_customer_data_custom_[[#This Row],[Purchase Date]],"mmmm")</f>
        <v>August</v>
      </c>
      <c r="O5379" t="str">
        <f>VLOOKUP(ecommerce_customer_data_custom_[[#This Row],[Customer Age]],AgeGroupMapping!$A$2:$C$5,3,TRUE)</f>
        <v>Adult</v>
      </c>
      <c r="P5379" t="str">
        <f>IF(ecommerce_customer_data_custom_[[#This Row],[Returns]]=1,"Returned","Not Returned")</f>
        <v>Not Returned</v>
      </c>
      <c r="Q5379" t="str">
        <f>_xlfn.XLOOKUP(ecommerce_customer_data_custom_[[#This Row],[Payment Method]],PaymentMapping!$A$2:$A$11,PaymentMapping!$B$2:$B$11,"Other")</f>
        <v>Card</v>
      </c>
    </row>
    <row r="5380" spans="1:17" x14ac:dyDescent="0.3">
      <c r="A5380">
        <v>49816</v>
      </c>
      <c r="B5380" s="14">
        <v>44880.971168981479</v>
      </c>
      <c r="C5380" t="s">
        <v>11</v>
      </c>
      <c r="D5380">
        <v>362</v>
      </c>
      <c r="E5380">
        <v>1</v>
      </c>
      <c r="F5380">
        <v>2145</v>
      </c>
      <c r="G5380" t="s">
        <v>15</v>
      </c>
      <c r="H5380">
        <v>31</v>
      </c>
      <c r="I5380">
        <v>0</v>
      </c>
      <c r="J5380" t="s">
        <v>13</v>
      </c>
      <c r="K5380">
        <v>0</v>
      </c>
      <c r="L5380">
        <f>YEAR(ecommerce_customer_data_custom_[[#This Row],[Purchase Date]])</f>
        <v>2022</v>
      </c>
      <c r="M5380">
        <f>MONTH(ecommerce_customer_data_custom_[[#This Row],[Purchase Date]])</f>
        <v>11</v>
      </c>
      <c r="N5380" t="str">
        <f>TEXT(ecommerce_customer_data_custom_[[#This Row],[Purchase Date]],"mmmm")</f>
        <v>November</v>
      </c>
      <c r="O5380" t="str">
        <f>VLOOKUP(ecommerce_customer_data_custom_[[#This Row],[Customer Age]],AgeGroupMapping!$A$2:$C$5,3,TRUE)</f>
        <v>Adult</v>
      </c>
      <c r="P5380" t="str">
        <f>IF(ecommerce_customer_data_custom_[[#This Row],[Returns]]=1,"Returned","Not Returned")</f>
        <v>Not Returned</v>
      </c>
      <c r="Q5380" t="str">
        <f>_xlfn.XLOOKUP(ecommerce_customer_data_custom_[[#This Row],[Payment Method]],PaymentMapping!$A$2:$A$11,PaymentMapping!$B$2:$B$11,"Other")</f>
        <v>Wallet/UPI</v>
      </c>
    </row>
    <row r="5381" spans="1:17" x14ac:dyDescent="0.3">
      <c r="A5381">
        <v>49816</v>
      </c>
      <c r="B5381" s="14">
        <v>44357.345069444447</v>
      </c>
      <c r="C5381" t="s">
        <v>14</v>
      </c>
      <c r="D5381">
        <v>268</v>
      </c>
      <c r="E5381">
        <v>2</v>
      </c>
      <c r="F5381">
        <v>3547</v>
      </c>
      <c r="G5381" t="s">
        <v>15</v>
      </c>
      <c r="H5381">
        <v>31</v>
      </c>
      <c r="I5381">
        <v>0</v>
      </c>
      <c r="J5381" t="s">
        <v>13</v>
      </c>
      <c r="K5381">
        <v>0</v>
      </c>
      <c r="L5381">
        <f>YEAR(ecommerce_customer_data_custom_[[#This Row],[Purchase Date]])</f>
        <v>2021</v>
      </c>
      <c r="M5381">
        <f>MONTH(ecommerce_customer_data_custom_[[#This Row],[Purchase Date]])</f>
        <v>6</v>
      </c>
      <c r="N5381" t="str">
        <f>TEXT(ecommerce_customer_data_custom_[[#This Row],[Purchase Date]],"mmmm")</f>
        <v>June</v>
      </c>
      <c r="O5381" t="str">
        <f>VLOOKUP(ecommerce_customer_data_custom_[[#This Row],[Customer Age]],AgeGroupMapping!$A$2:$C$5,3,TRUE)</f>
        <v>Adult</v>
      </c>
      <c r="P5381" t="str">
        <f>IF(ecommerce_customer_data_custom_[[#This Row],[Returns]]=1,"Returned","Not Returned")</f>
        <v>Not Returned</v>
      </c>
      <c r="Q5381" t="str">
        <f>_xlfn.XLOOKUP(ecommerce_customer_data_custom_[[#This Row],[Payment Method]],PaymentMapping!$A$2:$A$11,PaymentMapping!$B$2:$B$11,"Other")</f>
        <v>Wallet/UPI</v>
      </c>
    </row>
    <row r="5382" spans="1:17" x14ac:dyDescent="0.3">
      <c r="A5382">
        <v>49816</v>
      </c>
      <c r="B5382" s="14">
        <v>44988.131944444445</v>
      </c>
      <c r="C5382" t="s">
        <v>11</v>
      </c>
      <c r="D5382">
        <v>165</v>
      </c>
      <c r="E5382">
        <v>1</v>
      </c>
      <c r="F5382">
        <v>2909</v>
      </c>
      <c r="G5382" t="s">
        <v>15</v>
      </c>
      <c r="H5382">
        <v>31</v>
      </c>
      <c r="I5382">
        <v>1</v>
      </c>
      <c r="J5382" t="s">
        <v>13</v>
      </c>
      <c r="K5382">
        <v>0</v>
      </c>
      <c r="L5382">
        <f>YEAR(ecommerce_customer_data_custom_[[#This Row],[Purchase Date]])</f>
        <v>2023</v>
      </c>
      <c r="M5382">
        <f>MONTH(ecommerce_customer_data_custom_[[#This Row],[Purchase Date]])</f>
        <v>3</v>
      </c>
      <c r="N5382" t="str">
        <f>TEXT(ecommerce_customer_data_custom_[[#This Row],[Purchase Date]],"mmmm")</f>
        <v>March</v>
      </c>
      <c r="O5382" t="str">
        <f>VLOOKUP(ecommerce_customer_data_custom_[[#This Row],[Customer Age]],AgeGroupMapping!$A$2:$C$5,3,TRUE)</f>
        <v>Adult</v>
      </c>
      <c r="P5382" t="str">
        <f>IF(ecommerce_customer_data_custom_[[#This Row],[Returns]]=1,"Returned","Not Returned")</f>
        <v>Returned</v>
      </c>
      <c r="Q5382" t="str">
        <f>_xlfn.XLOOKUP(ecommerce_customer_data_custom_[[#This Row],[Payment Method]],PaymentMapping!$A$2:$A$11,PaymentMapping!$B$2:$B$11,"Other")</f>
        <v>Wallet/UPI</v>
      </c>
    </row>
    <row r="5383" spans="1:17" x14ac:dyDescent="0.3">
      <c r="A5383">
        <v>49816</v>
      </c>
      <c r="B5383" s="14">
        <v>43843.652569444443</v>
      </c>
      <c r="C5383" t="s">
        <v>16</v>
      </c>
      <c r="D5383">
        <v>91</v>
      </c>
      <c r="E5383">
        <v>2</v>
      </c>
      <c r="F5383">
        <v>167</v>
      </c>
      <c r="G5383" t="s">
        <v>12</v>
      </c>
      <c r="H5383">
        <v>31</v>
      </c>
      <c r="I5383">
        <v>0</v>
      </c>
      <c r="J5383" t="s">
        <v>13</v>
      </c>
      <c r="K5383">
        <v>0</v>
      </c>
      <c r="L5383">
        <f>YEAR(ecommerce_customer_data_custom_[[#This Row],[Purchase Date]])</f>
        <v>2020</v>
      </c>
      <c r="M5383">
        <f>MONTH(ecommerce_customer_data_custom_[[#This Row],[Purchase Date]])</f>
        <v>1</v>
      </c>
      <c r="N5383" t="str">
        <f>TEXT(ecommerce_customer_data_custom_[[#This Row],[Purchase Date]],"mmmm")</f>
        <v>January</v>
      </c>
      <c r="O5383" t="str">
        <f>VLOOKUP(ecommerce_customer_data_custom_[[#This Row],[Customer Age]],AgeGroupMapping!$A$2:$C$5,3,TRUE)</f>
        <v>Adult</v>
      </c>
      <c r="P5383" t="str">
        <f>IF(ecommerce_customer_data_custom_[[#This Row],[Returns]]=1,"Returned","Not Returned")</f>
        <v>Not Returned</v>
      </c>
      <c r="Q5383" t="str">
        <f>_xlfn.XLOOKUP(ecommerce_customer_data_custom_[[#This Row],[Payment Method]],PaymentMapping!$A$2:$A$11,PaymentMapping!$B$2:$B$11,"Other")</f>
        <v>Card</v>
      </c>
    </row>
    <row r="5384" spans="1:17" x14ac:dyDescent="0.3">
      <c r="A5384">
        <v>20499</v>
      </c>
      <c r="B5384" s="14">
        <v>45153.612754629627</v>
      </c>
      <c r="C5384" t="s">
        <v>14</v>
      </c>
      <c r="D5384">
        <v>459</v>
      </c>
      <c r="E5384">
        <v>3</v>
      </c>
      <c r="F5384">
        <v>1858</v>
      </c>
      <c r="G5384" t="s">
        <v>12</v>
      </c>
      <c r="H5384">
        <v>57</v>
      </c>
      <c r="I5384">
        <v>1</v>
      </c>
      <c r="J5384" t="s">
        <v>13</v>
      </c>
      <c r="K5384">
        <v>0</v>
      </c>
      <c r="L5384">
        <f>YEAR(ecommerce_customer_data_custom_[[#This Row],[Purchase Date]])</f>
        <v>2023</v>
      </c>
      <c r="M5384">
        <f>MONTH(ecommerce_customer_data_custom_[[#This Row],[Purchase Date]])</f>
        <v>8</v>
      </c>
      <c r="N5384" t="str">
        <f>TEXT(ecommerce_customer_data_custom_[[#This Row],[Purchase Date]],"mmmm")</f>
        <v>August</v>
      </c>
      <c r="O5384" t="str">
        <f>VLOOKUP(ecommerce_customer_data_custom_[[#This Row],[Customer Age]],AgeGroupMapping!$A$2:$C$5,3,TRUE)</f>
        <v>Middle-Aged</v>
      </c>
      <c r="P5384" t="str">
        <f>IF(ecommerce_customer_data_custom_[[#This Row],[Returns]]=1,"Returned","Not Returned")</f>
        <v>Returned</v>
      </c>
      <c r="Q5384" t="str">
        <f>_xlfn.XLOOKUP(ecommerce_customer_data_custom_[[#This Row],[Payment Method]],PaymentMapping!$A$2:$A$11,PaymentMapping!$B$2:$B$11,"Other")</f>
        <v>Card</v>
      </c>
    </row>
    <row r="5385" spans="1:17" x14ac:dyDescent="0.3">
      <c r="A5385">
        <v>20499</v>
      </c>
      <c r="B5385" s="14">
        <v>43876.509780092594</v>
      </c>
      <c r="C5385" t="s">
        <v>14</v>
      </c>
      <c r="D5385">
        <v>299</v>
      </c>
      <c r="E5385">
        <v>2</v>
      </c>
      <c r="F5385">
        <v>4713</v>
      </c>
      <c r="G5385" t="s">
        <v>15</v>
      </c>
      <c r="H5385">
        <v>57</v>
      </c>
      <c r="I5385">
        <v>1</v>
      </c>
      <c r="J5385" t="s">
        <v>13</v>
      </c>
      <c r="K5385">
        <v>0</v>
      </c>
      <c r="L5385">
        <f>YEAR(ecommerce_customer_data_custom_[[#This Row],[Purchase Date]])</f>
        <v>2020</v>
      </c>
      <c r="M5385">
        <f>MONTH(ecommerce_customer_data_custom_[[#This Row],[Purchase Date]])</f>
        <v>2</v>
      </c>
      <c r="N5385" t="str">
        <f>TEXT(ecommerce_customer_data_custom_[[#This Row],[Purchase Date]],"mmmm")</f>
        <v>February</v>
      </c>
      <c r="O5385" t="str">
        <f>VLOOKUP(ecommerce_customer_data_custom_[[#This Row],[Customer Age]],AgeGroupMapping!$A$2:$C$5,3,TRUE)</f>
        <v>Middle-Aged</v>
      </c>
      <c r="P5385" t="str">
        <f>IF(ecommerce_customer_data_custom_[[#This Row],[Returns]]=1,"Returned","Not Returned")</f>
        <v>Returned</v>
      </c>
      <c r="Q5385" t="str">
        <f>_xlfn.XLOOKUP(ecommerce_customer_data_custom_[[#This Row],[Payment Method]],PaymentMapping!$A$2:$A$11,PaymentMapping!$B$2:$B$11,"Other")</f>
        <v>Wallet/UPI</v>
      </c>
    </row>
    <row r="5386" spans="1:17" x14ac:dyDescent="0.3">
      <c r="A5386">
        <v>20499</v>
      </c>
      <c r="B5386" s="14">
        <v>44357.614861111113</v>
      </c>
      <c r="C5386" t="s">
        <v>18</v>
      </c>
      <c r="D5386">
        <v>37</v>
      </c>
      <c r="E5386">
        <v>3</v>
      </c>
      <c r="F5386">
        <v>2388</v>
      </c>
      <c r="G5386" t="s">
        <v>19</v>
      </c>
      <c r="H5386">
        <v>57</v>
      </c>
      <c r="I5386">
        <v>0</v>
      </c>
      <c r="J5386" t="s">
        <v>13</v>
      </c>
      <c r="K5386">
        <v>0</v>
      </c>
      <c r="L5386">
        <f>YEAR(ecommerce_customer_data_custom_[[#This Row],[Purchase Date]])</f>
        <v>2021</v>
      </c>
      <c r="M5386">
        <f>MONTH(ecommerce_customer_data_custom_[[#This Row],[Purchase Date]])</f>
        <v>6</v>
      </c>
      <c r="N5386" t="str">
        <f>TEXT(ecommerce_customer_data_custom_[[#This Row],[Purchase Date]],"mmmm")</f>
        <v>June</v>
      </c>
      <c r="O5386" t="str">
        <f>VLOOKUP(ecommerce_customer_data_custom_[[#This Row],[Customer Age]],AgeGroupMapping!$A$2:$C$5,3,TRUE)</f>
        <v>Middle-Aged</v>
      </c>
      <c r="P5386" t="str">
        <f>IF(ecommerce_customer_data_custom_[[#This Row],[Returns]]=1,"Returned","Not Returned")</f>
        <v>Not Returned</v>
      </c>
      <c r="Q5386" t="str">
        <f>_xlfn.XLOOKUP(ecommerce_customer_data_custom_[[#This Row],[Payment Method]],PaymentMapping!$A$2:$A$11,PaymentMapping!$B$2:$B$11,"Other")</f>
        <v>Cash</v>
      </c>
    </row>
    <row r="5387" spans="1:17" x14ac:dyDescent="0.3">
      <c r="A5387">
        <v>20499</v>
      </c>
      <c r="B5387" s="14">
        <v>44912.885092592594</v>
      </c>
      <c r="C5387" t="s">
        <v>16</v>
      </c>
      <c r="D5387">
        <v>288</v>
      </c>
      <c r="E5387">
        <v>2</v>
      </c>
      <c r="F5387">
        <v>3644</v>
      </c>
      <c r="G5387" t="s">
        <v>19</v>
      </c>
      <c r="H5387">
        <v>57</v>
      </c>
      <c r="I5387">
        <v>1</v>
      </c>
      <c r="J5387" t="s">
        <v>13</v>
      </c>
      <c r="K5387">
        <v>0</v>
      </c>
      <c r="L5387">
        <f>YEAR(ecommerce_customer_data_custom_[[#This Row],[Purchase Date]])</f>
        <v>2022</v>
      </c>
      <c r="M5387">
        <f>MONTH(ecommerce_customer_data_custom_[[#This Row],[Purchase Date]])</f>
        <v>12</v>
      </c>
      <c r="N5387" t="str">
        <f>TEXT(ecommerce_customer_data_custom_[[#This Row],[Purchase Date]],"mmmm")</f>
        <v>December</v>
      </c>
      <c r="O5387" t="str">
        <f>VLOOKUP(ecommerce_customer_data_custom_[[#This Row],[Customer Age]],AgeGroupMapping!$A$2:$C$5,3,TRUE)</f>
        <v>Middle-Aged</v>
      </c>
      <c r="P5387" t="str">
        <f>IF(ecommerce_customer_data_custom_[[#This Row],[Returns]]=1,"Returned","Not Returned")</f>
        <v>Returned</v>
      </c>
      <c r="Q5387" t="str">
        <f>_xlfn.XLOOKUP(ecommerce_customer_data_custom_[[#This Row],[Payment Method]],PaymentMapping!$A$2:$A$11,PaymentMapping!$B$2:$B$11,"Other")</f>
        <v>Cash</v>
      </c>
    </row>
    <row r="5388" spans="1:17" x14ac:dyDescent="0.3">
      <c r="A5388">
        <v>2261</v>
      </c>
      <c r="B5388" s="14">
        <v>44249.19332175926</v>
      </c>
      <c r="C5388" t="s">
        <v>18</v>
      </c>
      <c r="D5388">
        <v>19</v>
      </c>
      <c r="E5388">
        <v>2</v>
      </c>
      <c r="F5388">
        <v>4355</v>
      </c>
      <c r="G5388" t="s">
        <v>12</v>
      </c>
      <c r="H5388">
        <v>68</v>
      </c>
      <c r="I5388">
        <v>0</v>
      </c>
      <c r="J5388" t="s">
        <v>17</v>
      </c>
      <c r="K5388">
        <v>1</v>
      </c>
      <c r="L5388">
        <f>YEAR(ecommerce_customer_data_custom_[[#This Row],[Purchase Date]])</f>
        <v>2021</v>
      </c>
      <c r="M5388">
        <f>MONTH(ecommerce_customer_data_custom_[[#This Row],[Purchase Date]])</f>
        <v>2</v>
      </c>
      <c r="N5388" t="str">
        <f>TEXT(ecommerce_customer_data_custom_[[#This Row],[Purchase Date]],"mmmm")</f>
        <v>February</v>
      </c>
      <c r="O5388" t="str">
        <f>VLOOKUP(ecommerce_customer_data_custom_[[#This Row],[Customer Age]],AgeGroupMapping!$A$2:$C$5,3,TRUE)</f>
        <v>Senior</v>
      </c>
      <c r="P5388" t="str">
        <f>IF(ecommerce_customer_data_custom_[[#This Row],[Returns]]=1,"Returned","Not Returned")</f>
        <v>Not Returned</v>
      </c>
      <c r="Q5388" t="str">
        <f>_xlfn.XLOOKUP(ecommerce_customer_data_custom_[[#This Row],[Payment Method]],PaymentMapping!$A$2:$A$11,PaymentMapping!$B$2:$B$11,"Other")</f>
        <v>Card</v>
      </c>
    </row>
    <row r="5389" spans="1:17" x14ac:dyDescent="0.3">
      <c r="A5389">
        <v>2261</v>
      </c>
      <c r="B5389" s="14">
        <v>44951.914444444446</v>
      </c>
      <c r="C5389" t="s">
        <v>11</v>
      </c>
      <c r="D5389">
        <v>444</v>
      </c>
      <c r="E5389">
        <v>1</v>
      </c>
      <c r="F5389">
        <v>3458</v>
      </c>
      <c r="G5389" t="s">
        <v>12</v>
      </c>
      <c r="H5389">
        <v>68</v>
      </c>
      <c r="I5389">
        <v>0</v>
      </c>
      <c r="J5389" t="s">
        <v>17</v>
      </c>
      <c r="K5389">
        <v>1</v>
      </c>
      <c r="L5389">
        <f>YEAR(ecommerce_customer_data_custom_[[#This Row],[Purchase Date]])</f>
        <v>2023</v>
      </c>
      <c r="M5389">
        <f>MONTH(ecommerce_customer_data_custom_[[#This Row],[Purchase Date]])</f>
        <v>1</v>
      </c>
      <c r="N5389" t="str">
        <f>TEXT(ecommerce_customer_data_custom_[[#This Row],[Purchase Date]],"mmmm")</f>
        <v>January</v>
      </c>
      <c r="O5389" t="str">
        <f>VLOOKUP(ecommerce_customer_data_custom_[[#This Row],[Customer Age]],AgeGroupMapping!$A$2:$C$5,3,TRUE)</f>
        <v>Senior</v>
      </c>
      <c r="P5389" t="str">
        <f>IF(ecommerce_customer_data_custom_[[#This Row],[Returns]]=1,"Returned","Not Returned")</f>
        <v>Not Returned</v>
      </c>
      <c r="Q5389" t="str">
        <f>_xlfn.XLOOKUP(ecommerce_customer_data_custom_[[#This Row],[Payment Method]],PaymentMapping!$A$2:$A$11,PaymentMapping!$B$2:$B$11,"Other")</f>
        <v>Card</v>
      </c>
    </row>
    <row r="5390" spans="1:17" x14ac:dyDescent="0.3">
      <c r="A5390">
        <v>2261</v>
      </c>
      <c r="B5390" s="14">
        <v>44592.918703703705</v>
      </c>
      <c r="C5390" t="s">
        <v>14</v>
      </c>
      <c r="D5390">
        <v>284</v>
      </c>
      <c r="E5390">
        <v>2</v>
      </c>
      <c r="F5390">
        <v>2240</v>
      </c>
      <c r="G5390" t="s">
        <v>12</v>
      </c>
      <c r="H5390">
        <v>68</v>
      </c>
      <c r="I5390">
        <v>0</v>
      </c>
      <c r="J5390" t="s">
        <v>17</v>
      </c>
      <c r="K5390">
        <v>1</v>
      </c>
      <c r="L5390">
        <f>YEAR(ecommerce_customer_data_custom_[[#This Row],[Purchase Date]])</f>
        <v>2022</v>
      </c>
      <c r="M5390">
        <f>MONTH(ecommerce_customer_data_custom_[[#This Row],[Purchase Date]])</f>
        <v>1</v>
      </c>
      <c r="N5390" t="str">
        <f>TEXT(ecommerce_customer_data_custom_[[#This Row],[Purchase Date]],"mmmm")</f>
        <v>January</v>
      </c>
      <c r="O5390" t="str">
        <f>VLOOKUP(ecommerce_customer_data_custom_[[#This Row],[Customer Age]],AgeGroupMapping!$A$2:$C$5,3,TRUE)</f>
        <v>Senior</v>
      </c>
      <c r="P5390" t="str">
        <f>IF(ecommerce_customer_data_custom_[[#This Row],[Returns]]=1,"Returned","Not Returned")</f>
        <v>Not Returned</v>
      </c>
      <c r="Q5390" t="str">
        <f>_xlfn.XLOOKUP(ecommerce_customer_data_custom_[[#This Row],[Payment Method]],PaymentMapping!$A$2:$A$11,PaymentMapping!$B$2:$B$11,"Other")</f>
        <v>Card</v>
      </c>
    </row>
    <row r="5391" spans="1:17" x14ac:dyDescent="0.3">
      <c r="A5391">
        <v>2261</v>
      </c>
      <c r="B5391" s="14">
        <v>44007.33666666667</v>
      </c>
      <c r="C5391" t="s">
        <v>18</v>
      </c>
      <c r="D5391">
        <v>170</v>
      </c>
      <c r="E5391">
        <v>4</v>
      </c>
      <c r="F5391">
        <v>4717</v>
      </c>
      <c r="G5391" t="s">
        <v>12</v>
      </c>
      <c r="H5391">
        <v>68</v>
      </c>
      <c r="I5391">
        <v>1</v>
      </c>
      <c r="J5391" t="s">
        <v>17</v>
      </c>
      <c r="K5391">
        <v>1</v>
      </c>
      <c r="L5391">
        <f>YEAR(ecommerce_customer_data_custom_[[#This Row],[Purchase Date]])</f>
        <v>2020</v>
      </c>
      <c r="M5391">
        <f>MONTH(ecommerce_customer_data_custom_[[#This Row],[Purchase Date]])</f>
        <v>6</v>
      </c>
      <c r="N5391" t="str">
        <f>TEXT(ecommerce_customer_data_custom_[[#This Row],[Purchase Date]],"mmmm")</f>
        <v>June</v>
      </c>
      <c r="O5391" t="str">
        <f>VLOOKUP(ecommerce_customer_data_custom_[[#This Row],[Customer Age]],AgeGroupMapping!$A$2:$C$5,3,TRUE)</f>
        <v>Senior</v>
      </c>
      <c r="P5391" t="str">
        <f>IF(ecommerce_customer_data_custom_[[#This Row],[Returns]]=1,"Returned","Not Returned")</f>
        <v>Returned</v>
      </c>
      <c r="Q5391" t="str">
        <f>_xlfn.XLOOKUP(ecommerce_customer_data_custom_[[#This Row],[Payment Method]],PaymentMapping!$A$2:$A$11,PaymentMapping!$B$2:$B$11,"Other")</f>
        <v>Card</v>
      </c>
    </row>
    <row r="5392" spans="1:17" x14ac:dyDescent="0.3">
      <c r="A5392">
        <v>2261</v>
      </c>
      <c r="B5392" s="14">
        <v>45027.2968287037</v>
      </c>
      <c r="C5392" t="s">
        <v>11</v>
      </c>
      <c r="D5392">
        <v>369</v>
      </c>
      <c r="E5392">
        <v>2</v>
      </c>
      <c r="F5392">
        <v>4282</v>
      </c>
      <c r="G5392" t="s">
        <v>15</v>
      </c>
      <c r="H5392">
        <v>68</v>
      </c>
      <c r="I5392">
        <v>1</v>
      </c>
      <c r="J5392" t="s">
        <v>17</v>
      </c>
      <c r="K5392">
        <v>1</v>
      </c>
      <c r="L5392">
        <f>YEAR(ecommerce_customer_data_custom_[[#This Row],[Purchase Date]])</f>
        <v>2023</v>
      </c>
      <c r="M5392">
        <f>MONTH(ecommerce_customer_data_custom_[[#This Row],[Purchase Date]])</f>
        <v>4</v>
      </c>
      <c r="N5392" t="str">
        <f>TEXT(ecommerce_customer_data_custom_[[#This Row],[Purchase Date]],"mmmm")</f>
        <v>April</v>
      </c>
      <c r="O5392" t="str">
        <f>VLOOKUP(ecommerce_customer_data_custom_[[#This Row],[Customer Age]],AgeGroupMapping!$A$2:$C$5,3,TRUE)</f>
        <v>Senior</v>
      </c>
      <c r="P5392" t="str">
        <f>IF(ecommerce_customer_data_custom_[[#This Row],[Returns]]=1,"Returned","Not Returned")</f>
        <v>Returned</v>
      </c>
      <c r="Q5392" t="str">
        <f>_xlfn.XLOOKUP(ecommerce_customer_data_custom_[[#This Row],[Payment Method]],PaymentMapping!$A$2:$A$11,PaymentMapping!$B$2:$B$11,"Other")</f>
        <v>Wallet/UPI</v>
      </c>
    </row>
    <row r="5393" spans="1:17" x14ac:dyDescent="0.3">
      <c r="A5393">
        <v>44564</v>
      </c>
      <c r="B5393" s="14">
        <v>44686.631273148145</v>
      </c>
      <c r="C5393" t="s">
        <v>11</v>
      </c>
      <c r="D5393">
        <v>91</v>
      </c>
      <c r="E5393">
        <v>5</v>
      </c>
      <c r="F5393">
        <v>3022</v>
      </c>
      <c r="G5393" t="s">
        <v>12</v>
      </c>
      <c r="H5393">
        <v>23</v>
      </c>
      <c r="I5393">
        <v>1</v>
      </c>
      <c r="J5393" t="s">
        <v>17</v>
      </c>
      <c r="K5393">
        <v>1</v>
      </c>
      <c r="L5393">
        <f>YEAR(ecommerce_customer_data_custom_[[#This Row],[Purchase Date]])</f>
        <v>2022</v>
      </c>
      <c r="M5393">
        <f>MONTH(ecommerce_customer_data_custom_[[#This Row],[Purchase Date]])</f>
        <v>5</v>
      </c>
      <c r="N5393" t="str">
        <f>TEXT(ecommerce_customer_data_custom_[[#This Row],[Purchase Date]],"mmmm")</f>
        <v>May</v>
      </c>
      <c r="O5393" t="str">
        <f>VLOOKUP(ecommerce_customer_data_custom_[[#This Row],[Customer Age]],AgeGroupMapping!$A$2:$C$5,3,TRUE)</f>
        <v>Young</v>
      </c>
      <c r="P5393" t="str">
        <f>IF(ecommerce_customer_data_custom_[[#This Row],[Returns]]=1,"Returned","Not Returned")</f>
        <v>Returned</v>
      </c>
      <c r="Q5393" t="str">
        <f>_xlfn.XLOOKUP(ecommerce_customer_data_custom_[[#This Row],[Payment Method]],PaymentMapping!$A$2:$A$11,PaymentMapping!$B$2:$B$11,"Other")</f>
        <v>Card</v>
      </c>
    </row>
    <row r="5394" spans="1:17" x14ac:dyDescent="0.3">
      <c r="A5394">
        <v>44564</v>
      </c>
      <c r="B5394" s="14">
        <v>44697.951990740738</v>
      </c>
      <c r="C5394" t="s">
        <v>11</v>
      </c>
      <c r="D5394">
        <v>423</v>
      </c>
      <c r="E5394">
        <v>4</v>
      </c>
      <c r="F5394">
        <v>2134</v>
      </c>
      <c r="G5394" t="s">
        <v>19</v>
      </c>
      <c r="H5394">
        <v>23</v>
      </c>
      <c r="I5394">
        <v>0</v>
      </c>
      <c r="J5394" t="s">
        <v>17</v>
      </c>
      <c r="K5394">
        <v>1</v>
      </c>
      <c r="L5394">
        <f>YEAR(ecommerce_customer_data_custom_[[#This Row],[Purchase Date]])</f>
        <v>2022</v>
      </c>
      <c r="M5394">
        <f>MONTH(ecommerce_customer_data_custom_[[#This Row],[Purchase Date]])</f>
        <v>5</v>
      </c>
      <c r="N5394" t="str">
        <f>TEXT(ecommerce_customer_data_custom_[[#This Row],[Purchase Date]],"mmmm")</f>
        <v>May</v>
      </c>
      <c r="O5394" t="str">
        <f>VLOOKUP(ecommerce_customer_data_custom_[[#This Row],[Customer Age]],AgeGroupMapping!$A$2:$C$5,3,TRUE)</f>
        <v>Young</v>
      </c>
      <c r="P5394" t="str">
        <f>IF(ecommerce_customer_data_custom_[[#This Row],[Returns]]=1,"Returned","Not Returned")</f>
        <v>Not Returned</v>
      </c>
      <c r="Q5394" t="str">
        <f>_xlfn.XLOOKUP(ecommerce_customer_data_custom_[[#This Row],[Payment Method]],PaymentMapping!$A$2:$A$11,PaymentMapping!$B$2:$B$11,"Other")</f>
        <v>Cash</v>
      </c>
    </row>
    <row r="5395" spans="1:17" x14ac:dyDescent="0.3">
      <c r="A5395">
        <v>44564</v>
      </c>
      <c r="B5395" s="14">
        <v>44473.331261574072</v>
      </c>
      <c r="C5395" t="s">
        <v>11</v>
      </c>
      <c r="D5395">
        <v>309</v>
      </c>
      <c r="E5395">
        <v>1</v>
      </c>
      <c r="F5395">
        <v>5020</v>
      </c>
      <c r="G5395" t="s">
        <v>19</v>
      </c>
      <c r="H5395">
        <v>23</v>
      </c>
      <c r="I5395">
        <v>0</v>
      </c>
      <c r="J5395" t="s">
        <v>17</v>
      </c>
      <c r="K5395">
        <v>1</v>
      </c>
      <c r="L5395">
        <f>YEAR(ecommerce_customer_data_custom_[[#This Row],[Purchase Date]])</f>
        <v>2021</v>
      </c>
      <c r="M5395">
        <f>MONTH(ecommerce_customer_data_custom_[[#This Row],[Purchase Date]])</f>
        <v>10</v>
      </c>
      <c r="N5395" t="str">
        <f>TEXT(ecommerce_customer_data_custom_[[#This Row],[Purchase Date]],"mmmm")</f>
        <v>October</v>
      </c>
      <c r="O5395" t="str">
        <f>VLOOKUP(ecommerce_customer_data_custom_[[#This Row],[Customer Age]],AgeGroupMapping!$A$2:$C$5,3,TRUE)</f>
        <v>Young</v>
      </c>
      <c r="P5395" t="str">
        <f>IF(ecommerce_customer_data_custom_[[#This Row],[Returns]]=1,"Returned","Not Returned")</f>
        <v>Not Returned</v>
      </c>
      <c r="Q5395" t="str">
        <f>_xlfn.XLOOKUP(ecommerce_customer_data_custom_[[#This Row],[Payment Method]],PaymentMapping!$A$2:$A$11,PaymentMapping!$B$2:$B$11,"Other")</f>
        <v>Cash</v>
      </c>
    </row>
    <row r="5396" spans="1:17" x14ac:dyDescent="0.3">
      <c r="A5396">
        <v>49551</v>
      </c>
      <c r="B5396" s="14">
        <v>45179.302291666667</v>
      </c>
      <c r="C5396" t="s">
        <v>14</v>
      </c>
      <c r="D5396">
        <v>295</v>
      </c>
      <c r="E5396">
        <v>2</v>
      </c>
      <c r="F5396">
        <v>1055</v>
      </c>
      <c r="G5396" t="s">
        <v>15</v>
      </c>
      <c r="H5396">
        <v>60</v>
      </c>
      <c r="I5396">
        <v>0</v>
      </c>
      <c r="J5396" t="s">
        <v>13</v>
      </c>
      <c r="K5396">
        <v>0</v>
      </c>
      <c r="L5396">
        <f>YEAR(ecommerce_customer_data_custom_[[#This Row],[Purchase Date]])</f>
        <v>2023</v>
      </c>
      <c r="M5396">
        <f>MONTH(ecommerce_customer_data_custom_[[#This Row],[Purchase Date]])</f>
        <v>9</v>
      </c>
      <c r="N5396" t="str">
        <f>TEXT(ecommerce_customer_data_custom_[[#This Row],[Purchase Date]],"mmmm")</f>
        <v>September</v>
      </c>
      <c r="O5396" t="str">
        <f>VLOOKUP(ecommerce_customer_data_custom_[[#This Row],[Customer Age]],AgeGroupMapping!$A$2:$C$5,3,TRUE)</f>
        <v>Middle-Aged</v>
      </c>
      <c r="P5396" t="str">
        <f>IF(ecommerce_customer_data_custom_[[#This Row],[Returns]]=1,"Returned","Not Returned")</f>
        <v>Not Returned</v>
      </c>
      <c r="Q5396" t="str">
        <f>_xlfn.XLOOKUP(ecommerce_customer_data_custom_[[#This Row],[Payment Method]],PaymentMapping!$A$2:$A$11,PaymentMapping!$B$2:$B$11,"Other")</f>
        <v>Wallet/UPI</v>
      </c>
    </row>
    <row r="5397" spans="1:17" x14ac:dyDescent="0.3">
      <c r="A5397">
        <v>49551</v>
      </c>
      <c r="B5397" s="14">
        <v>44265.86451388889</v>
      </c>
      <c r="C5397" t="s">
        <v>18</v>
      </c>
      <c r="D5397">
        <v>33</v>
      </c>
      <c r="E5397">
        <v>5</v>
      </c>
      <c r="F5397">
        <v>4696</v>
      </c>
      <c r="G5397" t="s">
        <v>19</v>
      </c>
      <c r="H5397">
        <v>60</v>
      </c>
      <c r="I5397">
        <v>0</v>
      </c>
      <c r="J5397" t="s">
        <v>13</v>
      </c>
      <c r="K5397">
        <v>0</v>
      </c>
      <c r="L5397">
        <f>YEAR(ecommerce_customer_data_custom_[[#This Row],[Purchase Date]])</f>
        <v>2021</v>
      </c>
      <c r="M5397">
        <f>MONTH(ecommerce_customer_data_custom_[[#This Row],[Purchase Date]])</f>
        <v>3</v>
      </c>
      <c r="N5397" t="str">
        <f>TEXT(ecommerce_customer_data_custom_[[#This Row],[Purchase Date]],"mmmm")</f>
        <v>March</v>
      </c>
      <c r="O5397" t="str">
        <f>VLOOKUP(ecommerce_customer_data_custom_[[#This Row],[Customer Age]],AgeGroupMapping!$A$2:$C$5,3,TRUE)</f>
        <v>Middle-Aged</v>
      </c>
      <c r="P5397" t="str">
        <f>IF(ecommerce_customer_data_custom_[[#This Row],[Returns]]=1,"Returned","Not Returned")</f>
        <v>Not Returned</v>
      </c>
      <c r="Q5397" t="str">
        <f>_xlfn.XLOOKUP(ecommerce_customer_data_custom_[[#This Row],[Payment Method]],PaymentMapping!$A$2:$A$11,PaymentMapping!$B$2:$B$11,"Other")</f>
        <v>Cash</v>
      </c>
    </row>
    <row r="5398" spans="1:17" x14ac:dyDescent="0.3">
      <c r="A5398">
        <v>49551</v>
      </c>
      <c r="B5398" s="14">
        <v>43975.413611111115</v>
      </c>
      <c r="C5398" t="s">
        <v>11</v>
      </c>
      <c r="D5398">
        <v>355</v>
      </c>
      <c r="E5398">
        <v>3</v>
      </c>
      <c r="F5398">
        <v>1226</v>
      </c>
      <c r="G5398" t="s">
        <v>12</v>
      </c>
      <c r="H5398">
        <v>60</v>
      </c>
      <c r="I5398">
        <v>0</v>
      </c>
      <c r="J5398" t="s">
        <v>13</v>
      </c>
      <c r="K5398">
        <v>0</v>
      </c>
      <c r="L5398">
        <f>YEAR(ecommerce_customer_data_custom_[[#This Row],[Purchase Date]])</f>
        <v>2020</v>
      </c>
      <c r="M5398">
        <f>MONTH(ecommerce_customer_data_custom_[[#This Row],[Purchase Date]])</f>
        <v>5</v>
      </c>
      <c r="N5398" t="str">
        <f>TEXT(ecommerce_customer_data_custom_[[#This Row],[Purchase Date]],"mmmm")</f>
        <v>May</v>
      </c>
      <c r="O5398" t="str">
        <f>VLOOKUP(ecommerce_customer_data_custom_[[#This Row],[Customer Age]],AgeGroupMapping!$A$2:$C$5,3,TRUE)</f>
        <v>Middle-Aged</v>
      </c>
      <c r="P5398" t="str">
        <f>IF(ecommerce_customer_data_custom_[[#This Row],[Returns]]=1,"Returned","Not Returned")</f>
        <v>Not Returned</v>
      </c>
      <c r="Q5398" t="str">
        <f>_xlfn.XLOOKUP(ecommerce_customer_data_custom_[[#This Row],[Payment Method]],PaymentMapping!$A$2:$A$11,PaymentMapping!$B$2:$B$11,"Other")</f>
        <v>Card</v>
      </c>
    </row>
    <row r="5399" spans="1:17" x14ac:dyDescent="0.3">
      <c r="A5399">
        <v>49551</v>
      </c>
      <c r="B5399" s="14">
        <v>44654.893564814818</v>
      </c>
      <c r="C5399" t="s">
        <v>14</v>
      </c>
      <c r="D5399">
        <v>396</v>
      </c>
      <c r="E5399">
        <v>5</v>
      </c>
      <c r="F5399">
        <v>3345</v>
      </c>
      <c r="G5399" t="s">
        <v>19</v>
      </c>
      <c r="H5399">
        <v>60</v>
      </c>
      <c r="I5399">
        <v>0</v>
      </c>
      <c r="J5399" t="s">
        <v>13</v>
      </c>
      <c r="K5399">
        <v>0</v>
      </c>
      <c r="L5399">
        <f>YEAR(ecommerce_customer_data_custom_[[#This Row],[Purchase Date]])</f>
        <v>2022</v>
      </c>
      <c r="M5399">
        <f>MONTH(ecommerce_customer_data_custom_[[#This Row],[Purchase Date]])</f>
        <v>4</v>
      </c>
      <c r="N5399" t="str">
        <f>TEXT(ecommerce_customer_data_custom_[[#This Row],[Purchase Date]],"mmmm")</f>
        <v>April</v>
      </c>
      <c r="O5399" t="str">
        <f>VLOOKUP(ecommerce_customer_data_custom_[[#This Row],[Customer Age]],AgeGroupMapping!$A$2:$C$5,3,TRUE)</f>
        <v>Middle-Aged</v>
      </c>
      <c r="P5399" t="str">
        <f>IF(ecommerce_customer_data_custom_[[#This Row],[Returns]]=1,"Returned","Not Returned")</f>
        <v>Not Returned</v>
      </c>
      <c r="Q5399" t="str">
        <f>_xlfn.XLOOKUP(ecommerce_customer_data_custom_[[#This Row],[Payment Method]],PaymentMapping!$A$2:$A$11,PaymentMapping!$B$2:$B$11,"Other")</f>
        <v>Cash</v>
      </c>
    </row>
    <row r="5400" spans="1:17" x14ac:dyDescent="0.3">
      <c r="A5400">
        <v>49551</v>
      </c>
      <c r="B5400" s="14">
        <v>45128.214363425926</v>
      </c>
      <c r="C5400" t="s">
        <v>18</v>
      </c>
      <c r="D5400">
        <v>385</v>
      </c>
      <c r="E5400">
        <v>5</v>
      </c>
      <c r="F5400">
        <v>497</v>
      </c>
      <c r="G5400" t="s">
        <v>15</v>
      </c>
      <c r="H5400">
        <v>60</v>
      </c>
      <c r="I5400">
        <v>1</v>
      </c>
      <c r="J5400" t="s">
        <v>13</v>
      </c>
      <c r="K5400">
        <v>0</v>
      </c>
      <c r="L5400">
        <f>YEAR(ecommerce_customer_data_custom_[[#This Row],[Purchase Date]])</f>
        <v>2023</v>
      </c>
      <c r="M5400">
        <f>MONTH(ecommerce_customer_data_custom_[[#This Row],[Purchase Date]])</f>
        <v>7</v>
      </c>
      <c r="N5400" t="str">
        <f>TEXT(ecommerce_customer_data_custom_[[#This Row],[Purchase Date]],"mmmm")</f>
        <v>July</v>
      </c>
      <c r="O5400" t="str">
        <f>VLOOKUP(ecommerce_customer_data_custom_[[#This Row],[Customer Age]],AgeGroupMapping!$A$2:$C$5,3,TRUE)</f>
        <v>Middle-Aged</v>
      </c>
      <c r="P5400" t="str">
        <f>IF(ecommerce_customer_data_custom_[[#This Row],[Returns]]=1,"Returned","Not Returned")</f>
        <v>Returned</v>
      </c>
      <c r="Q5400" t="str">
        <f>_xlfn.XLOOKUP(ecommerce_customer_data_custom_[[#This Row],[Payment Method]],PaymentMapping!$A$2:$A$11,PaymentMapping!$B$2:$B$11,"Other")</f>
        <v>Wallet/UPI</v>
      </c>
    </row>
    <row r="5401" spans="1:17" x14ac:dyDescent="0.3">
      <c r="A5401">
        <v>49551</v>
      </c>
      <c r="B5401" s="14">
        <v>45070.773240740738</v>
      </c>
      <c r="C5401" t="s">
        <v>14</v>
      </c>
      <c r="D5401">
        <v>493</v>
      </c>
      <c r="E5401">
        <v>3</v>
      </c>
      <c r="F5401">
        <v>2855</v>
      </c>
      <c r="G5401" t="s">
        <v>15</v>
      </c>
      <c r="H5401">
        <v>60</v>
      </c>
      <c r="I5401">
        <v>0</v>
      </c>
      <c r="J5401" t="s">
        <v>13</v>
      </c>
      <c r="K5401">
        <v>0</v>
      </c>
      <c r="L5401">
        <f>YEAR(ecommerce_customer_data_custom_[[#This Row],[Purchase Date]])</f>
        <v>2023</v>
      </c>
      <c r="M5401">
        <f>MONTH(ecommerce_customer_data_custom_[[#This Row],[Purchase Date]])</f>
        <v>5</v>
      </c>
      <c r="N5401" t="str">
        <f>TEXT(ecommerce_customer_data_custom_[[#This Row],[Purchase Date]],"mmmm")</f>
        <v>May</v>
      </c>
      <c r="O5401" t="str">
        <f>VLOOKUP(ecommerce_customer_data_custom_[[#This Row],[Customer Age]],AgeGroupMapping!$A$2:$C$5,3,TRUE)</f>
        <v>Middle-Aged</v>
      </c>
      <c r="P5401" t="str">
        <f>IF(ecommerce_customer_data_custom_[[#This Row],[Returns]]=1,"Returned","Not Returned")</f>
        <v>Not Returned</v>
      </c>
      <c r="Q5401" t="str">
        <f>_xlfn.XLOOKUP(ecommerce_customer_data_custom_[[#This Row],[Payment Method]],PaymentMapping!$A$2:$A$11,PaymentMapping!$B$2:$B$11,"Other")</f>
        <v>Wallet/UPI</v>
      </c>
    </row>
    <row r="5402" spans="1:17" x14ac:dyDescent="0.3">
      <c r="A5402">
        <v>49551</v>
      </c>
      <c r="B5402" s="14">
        <v>45023.220104166663</v>
      </c>
      <c r="C5402" t="s">
        <v>14</v>
      </c>
      <c r="D5402">
        <v>184</v>
      </c>
      <c r="E5402">
        <v>3</v>
      </c>
      <c r="F5402">
        <v>3056</v>
      </c>
      <c r="G5402" t="s">
        <v>15</v>
      </c>
      <c r="H5402">
        <v>60</v>
      </c>
      <c r="I5402">
        <v>0</v>
      </c>
      <c r="J5402" t="s">
        <v>13</v>
      </c>
      <c r="K5402">
        <v>0</v>
      </c>
      <c r="L5402">
        <f>YEAR(ecommerce_customer_data_custom_[[#This Row],[Purchase Date]])</f>
        <v>2023</v>
      </c>
      <c r="M5402">
        <f>MONTH(ecommerce_customer_data_custom_[[#This Row],[Purchase Date]])</f>
        <v>4</v>
      </c>
      <c r="N5402" t="str">
        <f>TEXT(ecommerce_customer_data_custom_[[#This Row],[Purchase Date]],"mmmm")</f>
        <v>April</v>
      </c>
      <c r="O5402" t="str">
        <f>VLOOKUP(ecommerce_customer_data_custom_[[#This Row],[Customer Age]],AgeGroupMapping!$A$2:$C$5,3,TRUE)</f>
        <v>Middle-Aged</v>
      </c>
      <c r="P5402" t="str">
        <f>IF(ecommerce_customer_data_custom_[[#This Row],[Returns]]=1,"Returned","Not Returned")</f>
        <v>Not Returned</v>
      </c>
      <c r="Q5402" t="str">
        <f>_xlfn.XLOOKUP(ecommerce_customer_data_custom_[[#This Row],[Payment Method]],PaymentMapping!$A$2:$A$11,PaymentMapping!$B$2:$B$11,"Other")</f>
        <v>Wallet/UPI</v>
      </c>
    </row>
    <row r="5403" spans="1:17" x14ac:dyDescent="0.3">
      <c r="A5403">
        <v>40782</v>
      </c>
      <c r="B5403" s="14">
        <v>44165.424375000002</v>
      </c>
      <c r="C5403" t="s">
        <v>16</v>
      </c>
      <c r="D5403">
        <v>427</v>
      </c>
      <c r="E5403">
        <v>1</v>
      </c>
      <c r="F5403">
        <v>3399</v>
      </c>
      <c r="G5403" t="s">
        <v>12</v>
      </c>
      <c r="H5403">
        <v>20</v>
      </c>
      <c r="I5403">
        <v>1</v>
      </c>
      <c r="J5403" t="s">
        <v>17</v>
      </c>
      <c r="K5403">
        <v>0</v>
      </c>
      <c r="L5403">
        <f>YEAR(ecommerce_customer_data_custom_[[#This Row],[Purchase Date]])</f>
        <v>2020</v>
      </c>
      <c r="M5403">
        <f>MONTH(ecommerce_customer_data_custom_[[#This Row],[Purchase Date]])</f>
        <v>11</v>
      </c>
      <c r="N5403" t="str">
        <f>TEXT(ecommerce_customer_data_custom_[[#This Row],[Purchase Date]],"mmmm")</f>
        <v>November</v>
      </c>
      <c r="O5403" t="str">
        <f>VLOOKUP(ecommerce_customer_data_custom_[[#This Row],[Customer Age]],AgeGroupMapping!$A$2:$C$5,3,TRUE)</f>
        <v>Young</v>
      </c>
      <c r="P5403" t="str">
        <f>IF(ecommerce_customer_data_custom_[[#This Row],[Returns]]=1,"Returned","Not Returned")</f>
        <v>Returned</v>
      </c>
      <c r="Q5403" t="str">
        <f>_xlfn.XLOOKUP(ecommerce_customer_data_custom_[[#This Row],[Payment Method]],PaymentMapping!$A$2:$A$11,PaymentMapping!$B$2:$B$11,"Other")</f>
        <v>Card</v>
      </c>
    </row>
    <row r="5404" spans="1:17" x14ac:dyDescent="0.3">
      <c r="A5404">
        <v>40782</v>
      </c>
      <c r="B5404" s="14">
        <v>44054.626770833333</v>
      </c>
      <c r="C5404" t="s">
        <v>11</v>
      </c>
      <c r="D5404">
        <v>11</v>
      </c>
      <c r="E5404">
        <v>4</v>
      </c>
      <c r="F5404">
        <v>476</v>
      </c>
      <c r="G5404" t="s">
        <v>15</v>
      </c>
      <c r="H5404">
        <v>20</v>
      </c>
      <c r="I5404">
        <v>0</v>
      </c>
      <c r="J5404" t="s">
        <v>17</v>
      </c>
      <c r="K5404">
        <v>0</v>
      </c>
      <c r="L5404">
        <f>YEAR(ecommerce_customer_data_custom_[[#This Row],[Purchase Date]])</f>
        <v>2020</v>
      </c>
      <c r="M5404">
        <f>MONTH(ecommerce_customer_data_custom_[[#This Row],[Purchase Date]])</f>
        <v>8</v>
      </c>
      <c r="N5404" t="str">
        <f>TEXT(ecommerce_customer_data_custom_[[#This Row],[Purchase Date]],"mmmm")</f>
        <v>August</v>
      </c>
      <c r="O5404" t="str">
        <f>VLOOKUP(ecommerce_customer_data_custom_[[#This Row],[Customer Age]],AgeGroupMapping!$A$2:$C$5,3,TRUE)</f>
        <v>Young</v>
      </c>
      <c r="P5404" t="str">
        <f>IF(ecommerce_customer_data_custom_[[#This Row],[Returns]]=1,"Returned","Not Returned")</f>
        <v>Not Returned</v>
      </c>
      <c r="Q5404" t="str">
        <f>_xlfn.XLOOKUP(ecommerce_customer_data_custom_[[#This Row],[Payment Method]],PaymentMapping!$A$2:$A$11,PaymentMapping!$B$2:$B$11,"Other")</f>
        <v>Wallet/UPI</v>
      </c>
    </row>
    <row r="5405" spans="1:17" x14ac:dyDescent="0.3">
      <c r="A5405">
        <v>48500</v>
      </c>
      <c r="B5405" s="14">
        <v>45040.575243055559</v>
      </c>
      <c r="C5405" t="s">
        <v>16</v>
      </c>
      <c r="D5405">
        <v>426</v>
      </c>
      <c r="E5405">
        <v>3</v>
      </c>
      <c r="F5405">
        <v>572</v>
      </c>
      <c r="G5405" t="s">
        <v>15</v>
      </c>
      <c r="H5405">
        <v>24</v>
      </c>
      <c r="I5405">
        <v>1</v>
      </c>
      <c r="J5405" t="s">
        <v>17</v>
      </c>
      <c r="K5405">
        <v>0</v>
      </c>
      <c r="L5405">
        <f>YEAR(ecommerce_customer_data_custom_[[#This Row],[Purchase Date]])</f>
        <v>2023</v>
      </c>
      <c r="M5405">
        <f>MONTH(ecommerce_customer_data_custom_[[#This Row],[Purchase Date]])</f>
        <v>4</v>
      </c>
      <c r="N5405" t="str">
        <f>TEXT(ecommerce_customer_data_custom_[[#This Row],[Purchase Date]],"mmmm")</f>
        <v>April</v>
      </c>
      <c r="O5405" t="str">
        <f>VLOOKUP(ecommerce_customer_data_custom_[[#This Row],[Customer Age]],AgeGroupMapping!$A$2:$C$5,3,TRUE)</f>
        <v>Young</v>
      </c>
      <c r="P5405" t="str">
        <f>IF(ecommerce_customer_data_custom_[[#This Row],[Returns]]=1,"Returned","Not Returned")</f>
        <v>Returned</v>
      </c>
      <c r="Q5405" t="str">
        <f>_xlfn.XLOOKUP(ecommerce_customer_data_custom_[[#This Row],[Payment Method]],PaymentMapping!$A$2:$A$11,PaymentMapping!$B$2:$B$11,"Other")</f>
        <v>Wallet/UPI</v>
      </c>
    </row>
    <row r="5406" spans="1:17" x14ac:dyDescent="0.3">
      <c r="A5406">
        <v>48500</v>
      </c>
      <c r="B5406" s="14">
        <v>44348.225393518522</v>
      </c>
      <c r="C5406" t="s">
        <v>11</v>
      </c>
      <c r="D5406">
        <v>274</v>
      </c>
      <c r="E5406">
        <v>2</v>
      </c>
      <c r="F5406">
        <v>710</v>
      </c>
      <c r="G5406" t="s">
        <v>12</v>
      </c>
      <c r="H5406">
        <v>24</v>
      </c>
      <c r="I5406">
        <v>1</v>
      </c>
      <c r="J5406" t="s">
        <v>17</v>
      </c>
      <c r="K5406">
        <v>0</v>
      </c>
      <c r="L5406">
        <f>YEAR(ecommerce_customer_data_custom_[[#This Row],[Purchase Date]])</f>
        <v>2021</v>
      </c>
      <c r="M5406">
        <f>MONTH(ecommerce_customer_data_custom_[[#This Row],[Purchase Date]])</f>
        <v>6</v>
      </c>
      <c r="N5406" t="str">
        <f>TEXT(ecommerce_customer_data_custom_[[#This Row],[Purchase Date]],"mmmm")</f>
        <v>June</v>
      </c>
      <c r="O5406" t="str">
        <f>VLOOKUP(ecommerce_customer_data_custom_[[#This Row],[Customer Age]],AgeGroupMapping!$A$2:$C$5,3,TRUE)</f>
        <v>Young</v>
      </c>
      <c r="P5406" t="str">
        <f>IF(ecommerce_customer_data_custom_[[#This Row],[Returns]]=1,"Returned","Not Returned")</f>
        <v>Returned</v>
      </c>
      <c r="Q5406" t="str">
        <f>_xlfn.XLOOKUP(ecommerce_customer_data_custom_[[#This Row],[Payment Method]],PaymentMapping!$A$2:$A$11,PaymentMapping!$B$2:$B$11,"Other")</f>
        <v>Card</v>
      </c>
    </row>
    <row r="5407" spans="1:17" x14ac:dyDescent="0.3">
      <c r="A5407">
        <v>48500</v>
      </c>
      <c r="B5407" s="14">
        <v>44450.736817129633</v>
      </c>
      <c r="C5407" t="s">
        <v>11</v>
      </c>
      <c r="D5407">
        <v>278</v>
      </c>
      <c r="E5407">
        <v>1</v>
      </c>
      <c r="F5407">
        <v>1542</v>
      </c>
      <c r="G5407" t="s">
        <v>20</v>
      </c>
      <c r="H5407">
        <v>24</v>
      </c>
      <c r="I5407">
        <v>1</v>
      </c>
      <c r="J5407" t="s">
        <v>17</v>
      </c>
      <c r="K5407">
        <v>0</v>
      </c>
      <c r="L5407">
        <f>YEAR(ecommerce_customer_data_custom_[[#This Row],[Purchase Date]])</f>
        <v>2021</v>
      </c>
      <c r="M5407">
        <f>MONTH(ecommerce_customer_data_custom_[[#This Row],[Purchase Date]])</f>
        <v>9</v>
      </c>
      <c r="N5407" t="str">
        <f>TEXT(ecommerce_customer_data_custom_[[#This Row],[Purchase Date]],"mmmm")</f>
        <v>September</v>
      </c>
      <c r="O5407" t="str">
        <f>VLOOKUP(ecommerce_customer_data_custom_[[#This Row],[Customer Age]],AgeGroupMapping!$A$2:$C$5,3,TRUE)</f>
        <v>Young</v>
      </c>
      <c r="P5407" t="str">
        <f>IF(ecommerce_customer_data_custom_[[#This Row],[Returns]]=1,"Returned","Not Returned")</f>
        <v>Returned</v>
      </c>
      <c r="Q5407" t="str">
        <f>_xlfn.XLOOKUP(ecommerce_customer_data_custom_[[#This Row],[Payment Method]],PaymentMapping!$A$2:$A$11,PaymentMapping!$B$2:$B$11,"Other")</f>
        <v>Other</v>
      </c>
    </row>
    <row r="5408" spans="1:17" x14ac:dyDescent="0.3">
      <c r="A5408">
        <v>48500</v>
      </c>
      <c r="B5408" s="14">
        <v>44211.678078703706</v>
      </c>
      <c r="C5408" t="s">
        <v>11</v>
      </c>
      <c r="D5408">
        <v>322</v>
      </c>
      <c r="E5408">
        <v>1</v>
      </c>
      <c r="F5408">
        <v>864</v>
      </c>
      <c r="G5408" t="s">
        <v>15</v>
      </c>
      <c r="H5408">
        <v>24</v>
      </c>
      <c r="I5408">
        <v>0</v>
      </c>
      <c r="J5408" t="s">
        <v>17</v>
      </c>
      <c r="K5408">
        <v>0</v>
      </c>
      <c r="L5408">
        <f>YEAR(ecommerce_customer_data_custom_[[#This Row],[Purchase Date]])</f>
        <v>2021</v>
      </c>
      <c r="M5408">
        <f>MONTH(ecommerce_customer_data_custom_[[#This Row],[Purchase Date]])</f>
        <v>1</v>
      </c>
      <c r="N5408" t="str">
        <f>TEXT(ecommerce_customer_data_custom_[[#This Row],[Purchase Date]],"mmmm")</f>
        <v>January</v>
      </c>
      <c r="O5408" t="str">
        <f>VLOOKUP(ecommerce_customer_data_custom_[[#This Row],[Customer Age]],AgeGroupMapping!$A$2:$C$5,3,TRUE)</f>
        <v>Young</v>
      </c>
      <c r="P5408" t="str">
        <f>IF(ecommerce_customer_data_custom_[[#This Row],[Returns]]=1,"Returned","Not Returned")</f>
        <v>Not Returned</v>
      </c>
      <c r="Q5408" t="str">
        <f>_xlfn.XLOOKUP(ecommerce_customer_data_custom_[[#This Row],[Payment Method]],PaymentMapping!$A$2:$A$11,PaymentMapping!$B$2:$B$11,"Other")</f>
        <v>Wallet/UPI</v>
      </c>
    </row>
    <row r="5409" spans="1:17" x14ac:dyDescent="0.3">
      <c r="A5409">
        <v>48500</v>
      </c>
      <c r="B5409" s="14">
        <v>44772.75236111111</v>
      </c>
      <c r="C5409" t="s">
        <v>18</v>
      </c>
      <c r="D5409">
        <v>249</v>
      </c>
      <c r="E5409">
        <v>3</v>
      </c>
      <c r="F5409">
        <v>2553</v>
      </c>
      <c r="G5409" t="s">
        <v>12</v>
      </c>
      <c r="H5409">
        <v>24</v>
      </c>
      <c r="I5409">
        <v>1</v>
      </c>
      <c r="J5409" t="s">
        <v>17</v>
      </c>
      <c r="K5409">
        <v>0</v>
      </c>
      <c r="L5409">
        <f>YEAR(ecommerce_customer_data_custom_[[#This Row],[Purchase Date]])</f>
        <v>2022</v>
      </c>
      <c r="M5409">
        <f>MONTH(ecommerce_customer_data_custom_[[#This Row],[Purchase Date]])</f>
        <v>7</v>
      </c>
      <c r="N5409" t="str">
        <f>TEXT(ecommerce_customer_data_custom_[[#This Row],[Purchase Date]],"mmmm")</f>
        <v>July</v>
      </c>
      <c r="O5409" t="str">
        <f>VLOOKUP(ecommerce_customer_data_custom_[[#This Row],[Customer Age]],AgeGroupMapping!$A$2:$C$5,3,TRUE)</f>
        <v>Young</v>
      </c>
      <c r="P5409" t="str">
        <f>IF(ecommerce_customer_data_custom_[[#This Row],[Returns]]=1,"Returned","Not Returned")</f>
        <v>Returned</v>
      </c>
      <c r="Q5409" t="str">
        <f>_xlfn.XLOOKUP(ecommerce_customer_data_custom_[[#This Row],[Payment Method]],PaymentMapping!$A$2:$A$11,PaymentMapping!$B$2:$B$11,"Other")</f>
        <v>Card</v>
      </c>
    </row>
    <row r="5410" spans="1:17" x14ac:dyDescent="0.3">
      <c r="A5410">
        <v>48500</v>
      </c>
      <c r="B5410" s="14">
        <v>44626.685810185183</v>
      </c>
      <c r="C5410" t="s">
        <v>11</v>
      </c>
      <c r="D5410">
        <v>396</v>
      </c>
      <c r="E5410">
        <v>3</v>
      </c>
      <c r="F5410">
        <v>2002</v>
      </c>
      <c r="G5410" t="s">
        <v>15</v>
      </c>
      <c r="H5410">
        <v>24</v>
      </c>
      <c r="I5410">
        <v>0</v>
      </c>
      <c r="J5410" t="s">
        <v>17</v>
      </c>
      <c r="K5410">
        <v>0</v>
      </c>
      <c r="L5410">
        <f>YEAR(ecommerce_customer_data_custom_[[#This Row],[Purchase Date]])</f>
        <v>2022</v>
      </c>
      <c r="M5410">
        <f>MONTH(ecommerce_customer_data_custom_[[#This Row],[Purchase Date]])</f>
        <v>3</v>
      </c>
      <c r="N5410" t="str">
        <f>TEXT(ecommerce_customer_data_custom_[[#This Row],[Purchase Date]],"mmmm")</f>
        <v>March</v>
      </c>
      <c r="O5410" t="str">
        <f>VLOOKUP(ecommerce_customer_data_custom_[[#This Row],[Customer Age]],AgeGroupMapping!$A$2:$C$5,3,TRUE)</f>
        <v>Young</v>
      </c>
      <c r="P5410" t="str">
        <f>IF(ecommerce_customer_data_custom_[[#This Row],[Returns]]=1,"Returned","Not Returned")</f>
        <v>Not Returned</v>
      </c>
      <c r="Q5410" t="str">
        <f>_xlfn.XLOOKUP(ecommerce_customer_data_custom_[[#This Row],[Payment Method]],PaymentMapping!$A$2:$A$11,PaymentMapping!$B$2:$B$11,"Other")</f>
        <v>Wallet/UPI</v>
      </c>
    </row>
    <row r="5411" spans="1:17" x14ac:dyDescent="0.3">
      <c r="A5411">
        <v>48500</v>
      </c>
      <c r="B5411" s="14">
        <v>44075.634733796294</v>
      </c>
      <c r="C5411" t="s">
        <v>11</v>
      </c>
      <c r="D5411">
        <v>153</v>
      </c>
      <c r="E5411">
        <v>2</v>
      </c>
      <c r="F5411">
        <v>703</v>
      </c>
      <c r="G5411" t="s">
        <v>12</v>
      </c>
      <c r="H5411">
        <v>24</v>
      </c>
      <c r="I5411">
        <v>0</v>
      </c>
      <c r="J5411" t="s">
        <v>17</v>
      </c>
      <c r="K5411">
        <v>0</v>
      </c>
      <c r="L5411">
        <f>YEAR(ecommerce_customer_data_custom_[[#This Row],[Purchase Date]])</f>
        <v>2020</v>
      </c>
      <c r="M5411">
        <f>MONTH(ecommerce_customer_data_custom_[[#This Row],[Purchase Date]])</f>
        <v>9</v>
      </c>
      <c r="N5411" t="str">
        <f>TEXT(ecommerce_customer_data_custom_[[#This Row],[Purchase Date]],"mmmm")</f>
        <v>September</v>
      </c>
      <c r="O5411" t="str">
        <f>VLOOKUP(ecommerce_customer_data_custom_[[#This Row],[Customer Age]],AgeGroupMapping!$A$2:$C$5,3,TRUE)</f>
        <v>Young</v>
      </c>
      <c r="P5411" t="str">
        <f>IF(ecommerce_customer_data_custom_[[#This Row],[Returns]]=1,"Returned","Not Returned")</f>
        <v>Not Returned</v>
      </c>
      <c r="Q5411" t="str">
        <f>_xlfn.XLOOKUP(ecommerce_customer_data_custom_[[#This Row],[Payment Method]],PaymentMapping!$A$2:$A$11,PaymentMapping!$B$2:$B$11,"Other")</f>
        <v>Card</v>
      </c>
    </row>
    <row r="5412" spans="1:17" x14ac:dyDescent="0.3">
      <c r="A5412">
        <v>25553</v>
      </c>
      <c r="B5412" s="14">
        <v>44095.246064814812</v>
      </c>
      <c r="C5412" t="s">
        <v>16</v>
      </c>
      <c r="D5412">
        <v>351</v>
      </c>
      <c r="E5412">
        <v>5</v>
      </c>
      <c r="F5412">
        <v>2610</v>
      </c>
      <c r="G5412" t="s">
        <v>15</v>
      </c>
      <c r="H5412">
        <v>50</v>
      </c>
      <c r="I5412">
        <v>0</v>
      </c>
      <c r="J5412" t="s">
        <v>13</v>
      </c>
      <c r="K5412">
        <v>0</v>
      </c>
      <c r="L5412">
        <f>YEAR(ecommerce_customer_data_custom_[[#This Row],[Purchase Date]])</f>
        <v>2020</v>
      </c>
      <c r="M5412">
        <f>MONTH(ecommerce_customer_data_custom_[[#This Row],[Purchase Date]])</f>
        <v>9</v>
      </c>
      <c r="N5412" t="str">
        <f>TEXT(ecommerce_customer_data_custom_[[#This Row],[Purchase Date]],"mmmm")</f>
        <v>September</v>
      </c>
      <c r="O5412" t="str">
        <f>VLOOKUP(ecommerce_customer_data_custom_[[#This Row],[Customer Age]],AgeGroupMapping!$A$2:$C$5,3,TRUE)</f>
        <v>Middle-Aged</v>
      </c>
      <c r="P5412" t="str">
        <f>IF(ecommerce_customer_data_custom_[[#This Row],[Returns]]=1,"Returned","Not Returned")</f>
        <v>Not Returned</v>
      </c>
      <c r="Q5412" t="str">
        <f>_xlfn.XLOOKUP(ecommerce_customer_data_custom_[[#This Row],[Payment Method]],PaymentMapping!$A$2:$A$11,PaymentMapping!$B$2:$B$11,"Other")</f>
        <v>Wallet/UPI</v>
      </c>
    </row>
    <row r="5413" spans="1:17" x14ac:dyDescent="0.3">
      <c r="A5413">
        <v>25553</v>
      </c>
      <c r="B5413" s="14">
        <v>44651.753391203703</v>
      </c>
      <c r="C5413" t="s">
        <v>16</v>
      </c>
      <c r="D5413">
        <v>280</v>
      </c>
      <c r="E5413">
        <v>1</v>
      </c>
      <c r="F5413">
        <v>3122</v>
      </c>
      <c r="G5413" t="s">
        <v>15</v>
      </c>
      <c r="H5413">
        <v>50</v>
      </c>
      <c r="I5413">
        <v>1</v>
      </c>
      <c r="J5413" t="s">
        <v>13</v>
      </c>
      <c r="K5413">
        <v>0</v>
      </c>
      <c r="L5413">
        <f>YEAR(ecommerce_customer_data_custom_[[#This Row],[Purchase Date]])</f>
        <v>2022</v>
      </c>
      <c r="M5413">
        <f>MONTH(ecommerce_customer_data_custom_[[#This Row],[Purchase Date]])</f>
        <v>3</v>
      </c>
      <c r="N5413" t="str">
        <f>TEXT(ecommerce_customer_data_custom_[[#This Row],[Purchase Date]],"mmmm")</f>
        <v>March</v>
      </c>
      <c r="O5413" t="str">
        <f>VLOOKUP(ecommerce_customer_data_custom_[[#This Row],[Customer Age]],AgeGroupMapping!$A$2:$C$5,3,TRUE)</f>
        <v>Middle-Aged</v>
      </c>
      <c r="P5413" t="str">
        <f>IF(ecommerce_customer_data_custom_[[#This Row],[Returns]]=1,"Returned","Not Returned")</f>
        <v>Returned</v>
      </c>
      <c r="Q5413" t="str">
        <f>_xlfn.XLOOKUP(ecommerce_customer_data_custom_[[#This Row],[Payment Method]],PaymentMapping!$A$2:$A$11,PaymentMapping!$B$2:$B$11,"Other")</f>
        <v>Wallet/UPI</v>
      </c>
    </row>
    <row r="5414" spans="1:17" x14ac:dyDescent="0.3">
      <c r="A5414">
        <v>41003</v>
      </c>
      <c r="B5414" s="14">
        <v>44456.428055555552</v>
      </c>
      <c r="C5414" t="s">
        <v>16</v>
      </c>
      <c r="D5414">
        <v>391</v>
      </c>
      <c r="E5414">
        <v>2</v>
      </c>
      <c r="F5414">
        <v>2787</v>
      </c>
      <c r="G5414" t="s">
        <v>12</v>
      </c>
      <c r="H5414">
        <v>18</v>
      </c>
      <c r="I5414">
        <v>1</v>
      </c>
      <c r="J5414" t="s">
        <v>17</v>
      </c>
      <c r="K5414">
        <v>1</v>
      </c>
      <c r="L5414">
        <f>YEAR(ecommerce_customer_data_custom_[[#This Row],[Purchase Date]])</f>
        <v>2021</v>
      </c>
      <c r="M5414">
        <f>MONTH(ecommerce_customer_data_custom_[[#This Row],[Purchase Date]])</f>
        <v>9</v>
      </c>
      <c r="N5414" t="str">
        <f>TEXT(ecommerce_customer_data_custom_[[#This Row],[Purchase Date]],"mmmm")</f>
        <v>September</v>
      </c>
      <c r="O5414" t="str">
        <f>VLOOKUP(ecommerce_customer_data_custom_[[#This Row],[Customer Age]],AgeGroupMapping!$A$2:$C$5,3,TRUE)</f>
        <v>Young</v>
      </c>
      <c r="P5414" t="str">
        <f>IF(ecommerce_customer_data_custom_[[#This Row],[Returns]]=1,"Returned","Not Returned")</f>
        <v>Returned</v>
      </c>
      <c r="Q5414" t="str">
        <f>_xlfn.XLOOKUP(ecommerce_customer_data_custom_[[#This Row],[Payment Method]],PaymentMapping!$A$2:$A$11,PaymentMapping!$B$2:$B$11,"Other")</f>
        <v>Card</v>
      </c>
    </row>
    <row r="5415" spans="1:17" x14ac:dyDescent="0.3">
      <c r="A5415">
        <v>41003</v>
      </c>
      <c r="B5415" s="14">
        <v>43976.770995370367</v>
      </c>
      <c r="C5415" t="s">
        <v>14</v>
      </c>
      <c r="D5415">
        <v>292</v>
      </c>
      <c r="E5415">
        <v>5</v>
      </c>
      <c r="F5415">
        <v>555</v>
      </c>
      <c r="G5415" t="s">
        <v>12</v>
      </c>
      <c r="H5415">
        <v>18</v>
      </c>
      <c r="I5415">
        <v>1</v>
      </c>
      <c r="J5415" t="s">
        <v>17</v>
      </c>
      <c r="K5415">
        <v>1</v>
      </c>
      <c r="L5415">
        <f>YEAR(ecommerce_customer_data_custom_[[#This Row],[Purchase Date]])</f>
        <v>2020</v>
      </c>
      <c r="M5415">
        <f>MONTH(ecommerce_customer_data_custom_[[#This Row],[Purchase Date]])</f>
        <v>5</v>
      </c>
      <c r="N5415" t="str">
        <f>TEXT(ecommerce_customer_data_custom_[[#This Row],[Purchase Date]],"mmmm")</f>
        <v>May</v>
      </c>
      <c r="O5415" t="str">
        <f>VLOOKUP(ecommerce_customer_data_custom_[[#This Row],[Customer Age]],AgeGroupMapping!$A$2:$C$5,3,TRUE)</f>
        <v>Young</v>
      </c>
      <c r="P5415" t="str">
        <f>IF(ecommerce_customer_data_custom_[[#This Row],[Returns]]=1,"Returned","Not Returned")</f>
        <v>Returned</v>
      </c>
      <c r="Q5415" t="str">
        <f>_xlfn.XLOOKUP(ecommerce_customer_data_custom_[[#This Row],[Payment Method]],PaymentMapping!$A$2:$A$11,PaymentMapping!$B$2:$B$11,"Other")</f>
        <v>Card</v>
      </c>
    </row>
    <row r="5416" spans="1:17" x14ac:dyDescent="0.3">
      <c r="A5416">
        <v>41003</v>
      </c>
      <c r="B5416" s="14">
        <v>43839.073344907411</v>
      </c>
      <c r="C5416" t="s">
        <v>18</v>
      </c>
      <c r="D5416">
        <v>277</v>
      </c>
      <c r="E5416">
        <v>5</v>
      </c>
      <c r="F5416">
        <v>4953</v>
      </c>
      <c r="G5416" t="s">
        <v>12</v>
      </c>
      <c r="H5416">
        <v>18</v>
      </c>
      <c r="I5416">
        <v>0</v>
      </c>
      <c r="J5416" t="s">
        <v>17</v>
      </c>
      <c r="K5416">
        <v>1</v>
      </c>
      <c r="L5416">
        <f>YEAR(ecommerce_customer_data_custom_[[#This Row],[Purchase Date]])</f>
        <v>2020</v>
      </c>
      <c r="M5416">
        <f>MONTH(ecommerce_customer_data_custom_[[#This Row],[Purchase Date]])</f>
        <v>1</v>
      </c>
      <c r="N5416" t="str">
        <f>TEXT(ecommerce_customer_data_custom_[[#This Row],[Purchase Date]],"mmmm")</f>
        <v>January</v>
      </c>
      <c r="O5416" t="str">
        <f>VLOOKUP(ecommerce_customer_data_custom_[[#This Row],[Customer Age]],AgeGroupMapping!$A$2:$C$5,3,TRUE)</f>
        <v>Young</v>
      </c>
      <c r="P5416" t="str">
        <f>IF(ecommerce_customer_data_custom_[[#This Row],[Returns]]=1,"Returned","Not Returned")</f>
        <v>Not Returned</v>
      </c>
      <c r="Q5416" t="str">
        <f>_xlfn.XLOOKUP(ecommerce_customer_data_custom_[[#This Row],[Payment Method]],PaymentMapping!$A$2:$A$11,PaymentMapping!$B$2:$B$11,"Other")</f>
        <v>Card</v>
      </c>
    </row>
    <row r="5417" spans="1:17" x14ac:dyDescent="0.3">
      <c r="A5417">
        <v>41003</v>
      </c>
      <c r="B5417" s="14">
        <v>44302.161666666667</v>
      </c>
      <c r="C5417" t="s">
        <v>18</v>
      </c>
      <c r="D5417">
        <v>156</v>
      </c>
      <c r="E5417">
        <v>3</v>
      </c>
      <c r="F5417">
        <v>2780</v>
      </c>
      <c r="G5417" t="s">
        <v>20</v>
      </c>
      <c r="H5417">
        <v>18</v>
      </c>
      <c r="I5417">
        <v>1</v>
      </c>
      <c r="J5417" t="s">
        <v>17</v>
      </c>
      <c r="K5417">
        <v>1</v>
      </c>
      <c r="L5417">
        <f>YEAR(ecommerce_customer_data_custom_[[#This Row],[Purchase Date]])</f>
        <v>2021</v>
      </c>
      <c r="M5417">
        <f>MONTH(ecommerce_customer_data_custom_[[#This Row],[Purchase Date]])</f>
        <v>4</v>
      </c>
      <c r="N5417" t="str">
        <f>TEXT(ecommerce_customer_data_custom_[[#This Row],[Purchase Date]],"mmmm")</f>
        <v>April</v>
      </c>
      <c r="O5417" t="str">
        <f>VLOOKUP(ecommerce_customer_data_custom_[[#This Row],[Customer Age]],AgeGroupMapping!$A$2:$C$5,3,TRUE)</f>
        <v>Young</v>
      </c>
      <c r="P5417" t="str">
        <f>IF(ecommerce_customer_data_custom_[[#This Row],[Returns]]=1,"Returned","Not Returned")</f>
        <v>Returned</v>
      </c>
      <c r="Q5417" t="str">
        <f>_xlfn.XLOOKUP(ecommerce_customer_data_custom_[[#This Row],[Payment Method]],PaymentMapping!$A$2:$A$11,PaymentMapping!$B$2:$B$11,"Other")</f>
        <v>Other</v>
      </c>
    </row>
    <row r="5418" spans="1:17" x14ac:dyDescent="0.3">
      <c r="A5418">
        <v>41003</v>
      </c>
      <c r="B5418" s="14">
        <v>44239.604733796295</v>
      </c>
      <c r="C5418" t="s">
        <v>16</v>
      </c>
      <c r="D5418">
        <v>375</v>
      </c>
      <c r="E5418">
        <v>2</v>
      </c>
      <c r="F5418">
        <v>3716</v>
      </c>
      <c r="G5418" t="s">
        <v>12</v>
      </c>
      <c r="H5418">
        <v>18</v>
      </c>
      <c r="I5418">
        <v>0</v>
      </c>
      <c r="J5418" t="s">
        <v>17</v>
      </c>
      <c r="K5418">
        <v>1</v>
      </c>
      <c r="L5418">
        <f>YEAR(ecommerce_customer_data_custom_[[#This Row],[Purchase Date]])</f>
        <v>2021</v>
      </c>
      <c r="M5418">
        <f>MONTH(ecommerce_customer_data_custom_[[#This Row],[Purchase Date]])</f>
        <v>2</v>
      </c>
      <c r="N5418" t="str">
        <f>TEXT(ecommerce_customer_data_custom_[[#This Row],[Purchase Date]],"mmmm")</f>
        <v>February</v>
      </c>
      <c r="O5418" t="str">
        <f>VLOOKUP(ecommerce_customer_data_custom_[[#This Row],[Customer Age]],AgeGroupMapping!$A$2:$C$5,3,TRUE)</f>
        <v>Young</v>
      </c>
      <c r="P5418" t="str">
        <f>IF(ecommerce_customer_data_custom_[[#This Row],[Returns]]=1,"Returned","Not Returned")</f>
        <v>Not Returned</v>
      </c>
      <c r="Q5418" t="str">
        <f>_xlfn.XLOOKUP(ecommerce_customer_data_custom_[[#This Row],[Payment Method]],PaymentMapping!$A$2:$A$11,PaymentMapping!$B$2:$B$11,"Other")</f>
        <v>Card</v>
      </c>
    </row>
    <row r="5419" spans="1:17" x14ac:dyDescent="0.3">
      <c r="A5419">
        <v>41003</v>
      </c>
      <c r="B5419" s="14">
        <v>44678.310787037037</v>
      </c>
      <c r="C5419" t="s">
        <v>14</v>
      </c>
      <c r="D5419">
        <v>385</v>
      </c>
      <c r="E5419">
        <v>1</v>
      </c>
      <c r="F5419">
        <v>1587</v>
      </c>
      <c r="G5419" t="s">
        <v>12</v>
      </c>
      <c r="H5419">
        <v>18</v>
      </c>
      <c r="I5419">
        <v>0</v>
      </c>
      <c r="J5419" t="s">
        <v>17</v>
      </c>
      <c r="K5419">
        <v>1</v>
      </c>
      <c r="L5419">
        <f>YEAR(ecommerce_customer_data_custom_[[#This Row],[Purchase Date]])</f>
        <v>2022</v>
      </c>
      <c r="M5419">
        <f>MONTH(ecommerce_customer_data_custom_[[#This Row],[Purchase Date]])</f>
        <v>4</v>
      </c>
      <c r="N5419" t="str">
        <f>TEXT(ecommerce_customer_data_custom_[[#This Row],[Purchase Date]],"mmmm")</f>
        <v>April</v>
      </c>
      <c r="O5419" t="str">
        <f>VLOOKUP(ecommerce_customer_data_custom_[[#This Row],[Customer Age]],AgeGroupMapping!$A$2:$C$5,3,TRUE)</f>
        <v>Young</v>
      </c>
      <c r="P5419" t="str">
        <f>IF(ecommerce_customer_data_custom_[[#This Row],[Returns]]=1,"Returned","Not Returned")</f>
        <v>Not Returned</v>
      </c>
      <c r="Q5419" t="str">
        <f>_xlfn.XLOOKUP(ecommerce_customer_data_custom_[[#This Row],[Payment Method]],PaymentMapping!$A$2:$A$11,PaymentMapping!$B$2:$B$11,"Other")</f>
        <v>Card</v>
      </c>
    </row>
    <row r="5420" spans="1:17" x14ac:dyDescent="0.3">
      <c r="A5420">
        <v>41003</v>
      </c>
      <c r="B5420" s="14">
        <v>45082.036840277775</v>
      </c>
      <c r="C5420" t="s">
        <v>18</v>
      </c>
      <c r="D5420">
        <v>423</v>
      </c>
      <c r="E5420">
        <v>4</v>
      </c>
      <c r="F5420">
        <v>2471</v>
      </c>
      <c r="G5420" t="s">
        <v>19</v>
      </c>
      <c r="H5420">
        <v>18</v>
      </c>
      <c r="I5420">
        <v>0</v>
      </c>
      <c r="J5420" t="s">
        <v>17</v>
      </c>
      <c r="K5420">
        <v>1</v>
      </c>
      <c r="L5420">
        <f>YEAR(ecommerce_customer_data_custom_[[#This Row],[Purchase Date]])</f>
        <v>2023</v>
      </c>
      <c r="M5420">
        <f>MONTH(ecommerce_customer_data_custom_[[#This Row],[Purchase Date]])</f>
        <v>6</v>
      </c>
      <c r="N5420" t="str">
        <f>TEXT(ecommerce_customer_data_custom_[[#This Row],[Purchase Date]],"mmmm")</f>
        <v>June</v>
      </c>
      <c r="O5420" t="str">
        <f>VLOOKUP(ecommerce_customer_data_custom_[[#This Row],[Customer Age]],AgeGroupMapping!$A$2:$C$5,3,TRUE)</f>
        <v>Young</v>
      </c>
      <c r="P5420" t="str">
        <f>IF(ecommerce_customer_data_custom_[[#This Row],[Returns]]=1,"Returned","Not Returned")</f>
        <v>Not Returned</v>
      </c>
      <c r="Q5420" t="str">
        <f>_xlfn.XLOOKUP(ecommerce_customer_data_custom_[[#This Row],[Payment Method]],PaymentMapping!$A$2:$A$11,PaymentMapping!$B$2:$B$11,"Other")</f>
        <v>Cash</v>
      </c>
    </row>
    <row r="5421" spans="1:17" x14ac:dyDescent="0.3">
      <c r="A5421">
        <v>41003</v>
      </c>
      <c r="B5421" s="14">
        <v>44712.747893518521</v>
      </c>
      <c r="C5421" t="s">
        <v>11</v>
      </c>
      <c r="D5421">
        <v>130</v>
      </c>
      <c r="E5421">
        <v>1</v>
      </c>
      <c r="F5421">
        <v>633</v>
      </c>
      <c r="G5421" t="s">
        <v>12</v>
      </c>
      <c r="H5421">
        <v>18</v>
      </c>
      <c r="I5421">
        <v>1</v>
      </c>
      <c r="J5421" t="s">
        <v>17</v>
      </c>
      <c r="K5421">
        <v>1</v>
      </c>
      <c r="L5421">
        <f>YEAR(ecommerce_customer_data_custom_[[#This Row],[Purchase Date]])</f>
        <v>2022</v>
      </c>
      <c r="M5421">
        <f>MONTH(ecommerce_customer_data_custom_[[#This Row],[Purchase Date]])</f>
        <v>5</v>
      </c>
      <c r="N5421" t="str">
        <f>TEXT(ecommerce_customer_data_custom_[[#This Row],[Purchase Date]],"mmmm")</f>
        <v>May</v>
      </c>
      <c r="O5421" t="str">
        <f>VLOOKUP(ecommerce_customer_data_custom_[[#This Row],[Customer Age]],AgeGroupMapping!$A$2:$C$5,3,TRUE)</f>
        <v>Young</v>
      </c>
      <c r="P5421" t="str">
        <f>IF(ecommerce_customer_data_custom_[[#This Row],[Returns]]=1,"Returned","Not Returned")</f>
        <v>Returned</v>
      </c>
      <c r="Q5421" t="str">
        <f>_xlfn.XLOOKUP(ecommerce_customer_data_custom_[[#This Row],[Payment Method]],PaymentMapping!$A$2:$A$11,PaymentMapping!$B$2:$B$11,"Other")</f>
        <v>Card</v>
      </c>
    </row>
    <row r="5422" spans="1:17" x14ac:dyDescent="0.3">
      <c r="A5422">
        <v>46069</v>
      </c>
      <c r="B5422" s="14">
        <v>44165.694513888891</v>
      </c>
      <c r="C5422" t="s">
        <v>16</v>
      </c>
      <c r="D5422">
        <v>318</v>
      </c>
      <c r="E5422">
        <v>3</v>
      </c>
      <c r="F5422">
        <v>621</v>
      </c>
      <c r="G5422" t="s">
        <v>12</v>
      </c>
      <c r="H5422">
        <v>66</v>
      </c>
      <c r="I5422">
        <v>1</v>
      </c>
      <c r="J5422" t="s">
        <v>17</v>
      </c>
      <c r="K5422">
        <v>0</v>
      </c>
      <c r="L5422">
        <f>YEAR(ecommerce_customer_data_custom_[[#This Row],[Purchase Date]])</f>
        <v>2020</v>
      </c>
      <c r="M5422">
        <f>MONTH(ecommerce_customer_data_custom_[[#This Row],[Purchase Date]])</f>
        <v>11</v>
      </c>
      <c r="N5422" t="str">
        <f>TEXT(ecommerce_customer_data_custom_[[#This Row],[Purchase Date]],"mmmm")</f>
        <v>November</v>
      </c>
      <c r="O5422" t="str">
        <f>VLOOKUP(ecommerce_customer_data_custom_[[#This Row],[Customer Age]],AgeGroupMapping!$A$2:$C$5,3,TRUE)</f>
        <v>Senior</v>
      </c>
      <c r="P5422" t="str">
        <f>IF(ecommerce_customer_data_custom_[[#This Row],[Returns]]=1,"Returned","Not Returned")</f>
        <v>Returned</v>
      </c>
      <c r="Q5422" t="str">
        <f>_xlfn.XLOOKUP(ecommerce_customer_data_custom_[[#This Row],[Payment Method]],PaymentMapping!$A$2:$A$11,PaymentMapping!$B$2:$B$11,"Other")</f>
        <v>Card</v>
      </c>
    </row>
    <row r="5423" spans="1:17" x14ac:dyDescent="0.3">
      <c r="A5423">
        <v>46069</v>
      </c>
      <c r="B5423" s="14">
        <v>44339.808842592596</v>
      </c>
      <c r="C5423" t="s">
        <v>18</v>
      </c>
      <c r="D5423">
        <v>299</v>
      </c>
      <c r="E5423">
        <v>1</v>
      </c>
      <c r="F5423">
        <v>1676</v>
      </c>
      <c r="G5423" t="s">
        <v>20</v>
      </c>
      <c r="H5423">
        <v>66</v>
      </c>
      <c r="I5423">
        <v>1</v>
      </c>
      <c r="J5423" t="s">
        <v>17</v>
      </c>
      <c r="K5423">
        <v>0</v>
      </c>
      <c r="L5423">
        <f>YEAR(ecommerce_customer_data_custom_[[#This Row],[Purchase Date]])</f>
        <v>2021</v>
      </c>
      <c r="M5423">
        <f>MONTH(ecommerce_customer_data_custom_[[#This Row],[Purchase Date]])</f>
        <v>5</v>
      </c>
      <c r="N5423" t="str">
        <f>TEXT(ecommerce_customer_data_custom_[[#This Row],[Purchase Date]],"mmmm")</f>
        <v>May</v>
      </c>
      <c r="O5423" t="str">
        <f>VLOOKUP(ecommerce_customer_data_custom_[[#This Row],[Customer Age]],AgeGroupMapping!$A$2:$C$5,3,TRUE)</f>
        <v>Senior</v>
      </c>
      <c r="P5423" t="str">
        <f>IF(ecommerce_customer_data_custom_[[#This Row],[Returns]]=1,"Returned","Not Returned")</f>
        <v>Returned</v>
      </c>
      <c r="Q5423" t="str">
        <f>_xlfn.XLOOKUP(ecommerce_customer_data_custom_[[#This Row],[Payment Method]],PaymentMapping!$A$2:$A$11,PaymentMapping!$B$2:$B$11,"Other")</f>
        <v>Other</v>
      </c>
    </row>
    <row r="5424" spans="1:17" x14ac:dyDescent="0.3">
      <c r="A5424">
        <v>20144</v>
      </c>
      <c r="B5424" s="14">
        <v>44140.936909722222</v>
      </c>
      <c r="C5424" t="s">
        <v>14</v>
      </c>
      <c r="D5424">
        <v>487</v>
      </c>
      <c r="E5424">
        <v>4</v>
      </c>
      <c r="F5424">
        <v>4098</v>
      </c>
      <c r="G5424" t="s">
        <v>15</v>
      </c>
      <c r="H5424">
        <v>53</v>
      </c>
      <c r="I5424">
        <v>0</v>
      </c>
      <c r="J5424" t="s">
        <v>13</v>
      </c>
      <c r="K5424">
        <v>0</v>
      </c>
      <c r="L5424">
        <f>YEAR(ecommerce_customer_data_custom_[[#This Row],[Purchase Date]])</f>
        <v>2020</v>
      </c>
      <c r="M5424">
        <f>MONTH(ecommerce_customer_data_custom_[[#This Row],[Purchase Date]])</f>
        <v>11</v>
      </c>
      <c r="N5424" t="str">
        <f>TEXT(ecommerce_customer_data_custom_[[#This Row],[Purchase Date]],"mmmm")</f>
        <v>November</v>
      </c>
      <c r="O5424" t="str">
        <f>VLOOKUP(ecommerce_customer_data_custom_[[#This Row],[Customer Age]],AgeGroupMapping!$A$2:$C$5,3,TRUE)</f>
        <v>Middle-Aged</v>
      </c>
      <c r="P5424" t="str">
        <f>IF(ecommerce_customer_data_custom_[[#This Row],[Returns]]=1,"Returned","Not Returned")</f>
        <v>Not Returned</v>
      </c>
      <c r="Q5424" t="str">
        <f>_xlfn.XLOOKUP(ecommerce_customer_data_custom_[[#This Row],[Payment Method]],PaymentMapping!$A$2:$A$11,PaymentMapping!$B$2:$B$11,"Other")</f>
        <v>Wallet/UPI</v>
      </c>
    </row>
    <row r="5425" spans="1:17" x14ac:dyDescent="0.3">
      <c r="A5425">
        <v>20144</v>
      </c>
      <c r="B5425" s="14">
        <v>43999.482835648145</v>
      </c>
      <c r="C5425" t="s">
        <v>16</v>
      </c>
      <c r="D5425">
        <v>124</v>
      </c>
      <c r="E5425">
        <v>4</v>
      </c>
      <c r="F5425">
        <v>3718</v>
      </c>
      <c r="G5425" t="s">
        <v>12</v>
      </c>
      <c r="H5425">
        <v>53</v>
      </c>
      <c r="I5425">
        <v>1</v>
      </c>
      <c r="J5425" t="s">
        <v>13</v>
      </c>
      <c r="K5425">
        <v>0</v>
      </c>
      <c r="L5425">
        <f>YEAR(ecommerce_customer_data_custom_[[#This Row],[Purchase Date]])</f>
        <v>2020</v>
      </c>
      <c r="M5425">
        <f>MONTH(ecommerce_customer_data_custom_[[#This Row],[Purchase Date]])</f>
        <v>6</v>
      </c>
      <c r="N5425" t="str">
        <f>TEXT(ecommerce_customer_data_custom_[[#This Row],[Purchase Date]],"mmmm")</f>
        <v>June</v>
      </c>
      <c r="O5425" t="str">
        <f>VLOOKUP(ecommerce_customer_data_custom_[[#This Row],[Customer Age]],AgeGroupMapping!$A$2:$C$5,3,TRUE)</f>
        <v>Middle-Aged</v>
      </c>
      <c r="P5425" t="str">
        <f>IF(ecommerce_customer_data_custom_[[#This Row],[Returns]]=1,"Returned","Not Returned")</f>
        <v>Returned</v>
      </c>
      <c r="Q5425" t="str">
        <f>_xlfn.XLOOKUP(ecommerce_customer_data_custom_[[#This Row],[Payment Method]],PaymentMapping!$A$2:$A$11,PaymentMapping!$B$2:$B$11,"Other")</f>
        <v>Card</v>
      </c>
    </row>
    <row r="5426" spans="1:17" x14ac:dyDescent="0.3">
      <c r="A5426">
        <v>20144</v>
      </c>
      <c r="B5426" s="14">
        <v>45121.428298611114</v>
      </c>
      <c r="C5426" t="s">
        <v>18</v>
      </c>
      <c r="D5426">
        <v>250</v>
      </c>
      <c r="E5426">
        <v>4</v>
      </c>
      <c r="F5426">
        <v>4293</v>
      </c>
      <c r="G5426" t="s">
        <v>12</v>
      </c>
      <c r="H5426">
        <v>53</v>
      </c>
      <c r="I5426">
        <v>0</v>
      </c>
      <c r="J5426" t="s">
        <v>13</v>
      </c>
      <c r="K5426">
        <v>0</v>
      </c>
      <c r="L5426">
        <f>YEAR(ecommerce_customer_data_custom_[[#This Row],[Purchase Date]])</f>
        <v>2023</v>
      </c>
      <c r="M5426">
        <f>MONTH(ecommerce_customer_data_custom_[[#This Row],[Purchase Date]])</f>
        <v>7</v>
      </c>
      <c r="N5426" t="str">
        <f>TEXT(ecommerce_customer_data_custom_[[#This Row],[Purchase Date]],"mmmm")</f>
        <v>July</v>
      </c>
      <c r="O5426" t="str">
        <f>VLOOKUP(ecommerce_customer_data_custom_[[#This Row],[Customer Age]],AgeGroupMapping!$A$2:$C$5,3,TRUE)</f>
        <v>Middle-Aged</v>
      </c>
      <c r="P5426" t="str">
        <f>IF(ecommerce_customer_data_custom_[[#This Row],[Returns]]=1,"Returned","Not Returned")</f>
        <v>Not Returned</v>
      </c>
      <c r="Q5426" t="str">
        <f>_xlfn.XLOOKUP(ecommerce_customer_data_custom_[[#This Row],[Payment Method]],PaymentMapping!$A$2:$A$11,PaymentMapping!$B$2:$B$11,"Other")</f>
        <v>Card</v>
      </c>
    </row>
    <row r="5427" spans="1:17" x14ac:dyDescent="0.3">
      <c r="A5427">
        <v>20144</v>
      </c>
      <c r="B5427" s="14">
        <v>44777.98170138889</v>
      </c>
      <c r="C5427" t="s">
        <v>11</v>
      </c>
      <c r="D5427">
        <v>251</v>
      </c>
      <c r="E5427">
        <v>1</v>
      </c>
      <c r="F5427">
        <v>3661</v>
      </c>
      <c r="G5427" t="s">
        <v>12</v>
      </c>
      <c r="H5427">
        <v>53</v>
      </c>
      <c r="I5427">
        <v>0</v>
      </c>
      <c r="J5427" t="s">
        <v>13</v>
      </c>
      <c r="K5427">
        <v>0</v>
      </c>
      <c r="L5427">
        <f>YEAR(ecommerce_customer_data_custom_[[#This Row],[Purchase Date]])</f>
        <v>2022</v>
      </c>
      <c r="M5427">
        <f>MONTH(ecommerce_customer_data_custom_[[#This Row],[Purchase Date]])</f>
        <v>8</v>
      </c>
      <c r="N5427" t="str">
        <f>TEXT(ecommerce_customer_data_custom_[[#This Row],[Purchase Date]],"mmmm")</f>
        <v>August</v>
      </c>
      <c r="O5427" t="str">
        <f>VLOOKUP(ecommerce_customer_data_custom_[[#This Row],[Customer Age]],AgeGroupMapping!$A$2:$C$5,3,TRUE)</f>
        <v>Middle-Aged</v>
      </c>
      <c r="P5427" t="str">
        <f>IF(ecommerce_customer_data_custom_[[#This Row],[Returns]]=1,"Returned","Not Returned")</f>
        <v>Not Returned</v>
      </c>
      <c r="Q5427" t="str">
        <f>_xlfn.XLOOKUP(ecommerce_customer_data_custom_[[#This Row],[Payment Method]],PaymentMapping!$A$2:$A$11,PaymentMapping!$B$2:$B$11,"Other")</f>
        <v>Card</v>
      </c>
    </row>
    <row r="5428" spans="1:17" x14ac:dyDescent="0.3">
      <c r="A5428">
        <v>26780</v>
      </c>
      <c r="B5428" s="14">
        <v>44257.949467592596</v>
      </c>
      <c r="C5428" t="s">
        <v>18</v>
      </c>
      <c r="D5428">
        <v>246</v>
      </c>
      <c r="E5428">
        <v>2</v>
      </c>
      <c r="F5428">
        <v>198</v>
      </c>
      <c r="G5428" t="s">
        <v>15</v>
      </c>
      <c r="H5428">
        <v>26</v>
      </c>
      <c r="I5428">
        <v>0</v>
      </c>
      <c r="J5428" t="s">
        <v>17</v>
      </c>
      <c r="K5428">
        <v>0</v>
      </c>
      <c r="L5428">
        <f>YEAR(ecommerce_customer_data_custom_[[#This Row],[Purchase Date]])</f>
        <v>2021</v>
      </c>
      <c r="M5428">
        <f>MONTH(ecommerce_customer_data_custom_[[#This Row],[Purchase Date]])</f>
        <v>3</v>
      </c>
      <c r="N5428" t="str">
        <f>TEXT(ecommerce_customer_data_custom_[[#This Row],[Purchase Date]],"mmmm")</f>
        <v>March</v>
      </c>
      <c r="O5428" t="str">
        <f>VLOOKUP(ecommerce_customer_data_custom_[[#This Row],[Customer Age]],AgeGroupMapping!$A$2:$C$5,3,TRUE)</f>
        <v>Adult</v>
      </c>
      <c r="P5428" t="str">
        <f>IF(ecommerce_customer_data_custom_[[#This Row],[Returns]]=1,"Returned","Not Returned")</f>
        <v>Not Returned</v>
      </c>
      <c r="Q5428" t="str">
        <f>_xlfn.XLOOKUP(ecommerce_customer_data_custom_[[#This Row],[Payment Method]],PaymentMapping!$A$2:$A$11,PaymentMapping!$B$2:$B$11,"Other")</f>
        <v>Wallet/UPI</v>
      </c>
    </row>
    <row r="5429" spans="1:17" x14ac:dyDescent="0.3">
      <c r="A5429">
        <v>26780</v>
      </c>
      <c r="B5429" s="14">
        <v>43929.765717592592</v>
      </c>
      <c r="C5429" t="s">
        <v>14</v>
      </c>
      <c r="D5429">
        <v>121</v>
      </c>
      <c r="E5429">
        <v>4</v>
      </c>
      <c r="F5429">
        <v>3893</v>
      </c>
      <c r="G5429" t="s">
        <v>15</v>
      </c>
      <c r="H5429">
        <v>26</v>
      </c>
      <c r="I5429">
        <v>0</v>
      </c>
      <c r="J5429" t="s">
        <v>17</v>
      </c>
      <c r="K5429">
        <v>0</v>
      </c>
      <c r="L5429">
        <f>YEAR(ecommerce_customer_data_custom_[[#This Row],[Purchase Date]])</f>
        <v>2020</v>
      </c>
      <c r="M5429">
        <f>MONTH(ecommerce_customer_data_custom_[[#This Row],[Purchase Date]])</f>
        <v>4</v>
      </c>
      <c r="N5429" t="str">
        <f>TEXT(ecommerce_customer_data_custom_[[#This Row],[Purchase Date]],"mmmm")</f>
        <v>April</v>
      </c>
      <c r="O5429" t="str">
        <f>VLOOKUP(ecommerce_customer_data_custom_[[#This Row],[Customer Age]],AgeGroupMapping!$A$2:$C$5,3,TRUE)</f>
        <v>Adult</v>
      </c>
      <c r="P5429" t="str">
        <f>IF(ecommerce_customer_data_custom_[[#This Row],[Returns]]=1,"Returned","Not Returned")</f>
        <v>Not Returned</v>
      </c>
      <c r="Q5429" t="str">
        <f>_xlfn.XLOOKUP(ecommerce_customer_data_custom_[[#This Row],[Payment Method]],PaymentMapping!$A$2:$A$11,PaymentMapping!$B$2:$B$11,"Other")</f>
        <v>Wallet/UPI</v>
      </c>
    </row>
    <row r="5430" spans="1:17" x14ac:dyDescent="0.3">
      <c r="A5430">
        <v>26780</v>
      </c>
      <c r="B5430" s="14">
        <v>45022.271504629629</v>
      </c>
      <c r="C5430" t="s">
        <v>11</v>
      </c>
      <c r="D5430">
        <v>416</v>
      </c>
      <c r="E5430">
        <v>5</v>
      </c>
      <c r="F5430">
        <v>1651</v>
      </c>
      <c r="G5430" t="s">
        <v>12</v>
      </c>
      <c r="H5430">
        <v>26</v>
      </c>
      <c r="I5430">
        <v>1</v>
      </c>
      <c r="J5430" t="s">
        <v>17</v>
      </c>
      <c r="K5430">
        <v>0</v>
      </c>
      <c r="L5430">
        <f>YEAR(ecommerce_customer_data_custom_[[#This Row],[Purchase Date]])</f>
        <v>2023</v>
      </c>
      <c r="M5430">
        <f>MONTH(ecommerce_customer_data_custom_[[#This Row],[Purchase Date]])</f>
        <v>4</v>
      </c>
      <c r="N5430" t="str">
        <f>TEXT(ecommerce_customer_data_custom_[[#This Row],[Purchase Date]],"mmmm")</f>
        <v>April</v>
      </c>
      <c r="O5430" t="str">
        <f>VLOOKUP(ecommerce_customer_data_custom_[[#This Row],[Customer Age]],AgeGroupMapping!$A$2:$C$5,3,TRUE)</f>
        <v>Adult</v>
      </c>
      <c r="P5430" t="str">
        <f>IF(ecommerce_customer_data_custom_[[#This Row],[Returns]]=1,"Returned","Not Returned")</f>
        <v>Returned</v>
      </c>
      <c r="Q5430" t="str">
        <f>_xlfn.XLOOKUP(ecommerce_customer_data_custom_[[#This Row],[Payment Method]],PaymentMapping!$A$2:$A$11,PaymentMapping!$B$2:$B$11,"Other")</f>
        <v>Card</v>
      </c>
    </row>
    <row r="5431" spans="1:17" x14ac:dyDescent="0.3">
      <c r="A5431">
        <v>26780</v>
      </c>
      <c r="B5431" s="14">
        <v>43921.843518518515</v>
      </c>
      <c r="C5431" t="s">
        <v>11</v>
      </c>
      <c r="D5431">
        <v>379</v>
      </c>
      <c r="E5431">
        <v>1</v>
      </c>
      <c r="F5431">
        <v>3086</v>
      </c>
      <c r="G5431" t="s">
        <v>15</v>
      </c>
      <c r="H5431">
        <v>26</v>
      </c>
      <c r="I5431">
        <v>0</v>
      </c>
      <c r="J5431" t="s">
        <v>17</v>
      </c>
      <c r="K5431">
        <v>0</v>
      </c>
      <c r="L5431">
        <f>YEAR(ecommerce_customer_data_custom_[[#This Row],[Purchase Date]])</f>
        <v>2020</v>
      </c>
      <c r="M5431">
        <f>MONTH(ecommerce_customer_data_custom_[[#This Row],[Purchase Date]])</f>
        <v>3</v>
      </c>
      <c r="N5431" t="str">
        <f>TEXT(ecommerce_customer_data_custom_[[#This Row],[Purchase Date]],"mmmm")</f>
        <v>March</v>
      </c>
      <c r="O5431" t="str">
        <f>VLOOKUP(ecommerce_customer_data_custom_[[#This Row],[Customer Age]],AgeGroupMapping!$A$2:$C$5,3,TRUE)</f>
        <v>Adult</v>
      </c>
      <c r="P5431" t="str">
        <f>IF(ecommerce_customer_data_custom_[[#This Row],[Returns]]=1,"Returned","Not Returned")</f>
        <v>Not Returned</v>
      </c>
      <c r="Q5431" t="str">
        <f>_xlfn.XLOOKUP(ecommerce_customer_data_custom_[[#This Row],[Payment Method]],PaymentMapping!$A$2:$A$11,PaymentMapping!$B$2:$B$11,"Other")</f>
        <v>Wallet/UPI</v>
      </c>
    </row>
    <row r="5432" spans="1:17" x14ac:dyDescent="0.3">
      <c r="A5432">
        <v>26780</v>
      </c>
      <c r="B5432" s="14">
        <v>44732.641898148147</v>
      </c>
      <c r="C5432" t="s">
        <v>16</v>
      </c>
      <c r="D5432">
        <v>116</v>
      </c>
      <c r="E5432">
        <v>4</v>
      </c>
      <c r="F5432">
        <v>4496</v>
      </c>
      <c r="G5432" t="s">
        <v>12</v>
      </c>
      <c r="H5432">
        <v>26</v>
      </c>
      <c r="I5432">
        <v>0</v>
      </c>
      <c r="J5432" t="s">
        <v>17</v>
      </c>
      <c r="K5432">
        <v>0</v>
      </c>
      <c r="L5432">
        <f>YEAR(ecommerce_customer_data_custom_[[#This Row],[Purchase Date]])</f>
        <v>2022</v>
      </c>
      <c r="M5432">
        <f>MONTH(ecommerce_customer_data_custom_[[#This Row],[Purchase Date]])</f>
        <v>6</v>
      </c>
      <c r="N5432" t="str">
        <f>TEXT(ecommerce_customer_data_custom_[[#This Row],[Purchase Date]],"mmmm")</f>
        <v>June</v>
      </c>
      <c r="O5432" t="str">
        <f>VLOOKUP(ecommerce_customer_data_custom_[[#This Row],[Customer Age]],AgeGroupMapping!$A$2:$C$5,3,TRUE)</f>
        <v>Adult</v>
      </c>
      <c r="P5432" t="str">
        <f>IF(ecommerce_customer_data_custom_[[#This Row],[Returns]]=1,"Returned","Not Returned")</f>
        <v>Not Returned</v>
      </c>
      <c r="Q5432" t="str">
        <f>_xlfn.XLOOKUP(ecommerce_customer_data_custom_[[#This Row],[Payment Method]],PaymentMapping!$A$2:$A$11,PaymentMapping!$B$2:$B$11,"Other")</f>
        <v>Card</v>
      </c>
    </row>
    <row r="5433" spans="1:17" x14ac:dyDescent="0.3">
      <c r="A5433">
        <v>5337</v>
      </c>
      <c r="B5433" s="14">
        <v>43903.792557870373</v>
      </c>
      <c r="C5433" t="s">
        <v>11</v>
      </c>
      <c r="D5433">
        <v>407</v>
      </c>
      <c r="E5433">
        <v>3</v>
      </c>
      <c r="F5433">
        <v>2521</v>
      </c>
      <c r="G5433" t="s">
        <v>12</v>
      </c>
      <c r="H5433">
        <v>35</v>
      </c>
      <c r="I5433">
        <v>1</v>
      </c>
      <c r="J5433" t="s">
        <v>17</v>
      </c>
      <c r="K5433">
        <v>0</v>
      </c>
      <c r="L5433">
        <f>YEAR(ecommerce_customer_data_custom_[[#This Row],[Purchase Date]])</f>
        <v>2020</v>
      </c>
      <c r="M5433">
        <f>MONTH(ecommerce_customer_data_custom_[[#This Row],[Purchase Date]])</f>
        <v>3</v>
      </c>
      <c r="N5433" t="str">
        <f>TEXT(ecommerce_customer_data_custom_[[#This Row],[Purchase Date]],"mmmm")</f>
        <v>March</v>
      </c>
      <c r="O5433" t="str">
        <f>VLOOKUP(ecommerce_customer_data_custom_[[#This Row],[Customer Age]],AgeGroupMapping!$A$2:$C$5,3,TRUE)</f>
        <v>Adult</v>
      </c>
      <c r="P5433" t="str">
        <f>IF(ecommerce_customer_data_custom_[[#This Row],[Returns]]=1,"Returned","Not Returned")</f>
        <v>Returned</v>
      </c>
      <c r="Q5433" t="str">
        <f>_xlfn.XLOOKUP(ecommerce_customer_data_custom_[[#This Row],[Payment Method]],PaymentMapping!$A$2:$A$11,PaymentMapping!$B$2:$B$11,"Other")</f>
        <v>Card</v>
      </c>
    </row>
    <row r="5434" spans="1:17" x14ac:dyDescent="0.3">
      <c r="A5434">
        <v>5337</v>
      </c>
      <c r="B5434" s="14">
        <v>43919.70820601852</v>
      </c>
      <c r="C5434" t="s">
        <v>11</v>
      </c>
      <c r="D5434">
        <v>124</v>
      </c>
      <c r="E5434">
        <v>3</v>
      </c>
      <c r="F5434">
        <v>3241</v>
      </c>
      <c r="G5434" t="s">
        <v>12</v>
      </c>
      <c r="H5434">
        <v>35</v>
      </c>
      <c r="I5434">
        <v>1</v>
      </c>
      <c r="J5434" t="s">
        <v>17</v>
      </c>
      <c r="K5434">
        <v>0</v>
      </c>
      <c r="L5434">
        <f>YEAR(ecommerce_customer_data_custom_[[#This Row],[Purchase Date]])</f>
        <v>2020</v>
      </c>
      <c r="M5434">
        <f>MONTH(ecommerce_customer_data_custom_[[#This Row],[Purchase Date]])</f>
        <v>3</v>
      </c>
      <c r="N5434" t="str">
        <f>TEXT(ecommerce_customer_data_custom_[[#This Row],[Purchase Date]],"mmmm")</f>
        <v>March</v>
      </c>
      <c r="O5434" t="str">
        <f>VLOOKUP(ecommerce_customer_data_custom_[[#This Row],[Customer Age]],AgeGroupMapping!$A$2:$C$5,3,TRUE)</f>
        <v>Adult</v>
      </c>
      <c r="P5434" t="str">
        <f>IF(ecommerce_customer_data_custom_[[#This Row],[Returns]]=1,"Returned","Not Returned")</f>
        <v>Returned</v>
      </c>
      <c r="Q5434" t="str">
        <f>_xlfn.XLOOKUP(ecommerce_customer_data_custom_[[#This Row],[Payment Method]],PaymentMapping!$A$2:$A$11,PaymentMapping!$B$2:$B$11,"Other")</f>
        <v>Card</v>
      </c>
    </row>
    <row r="5435" spans="1:17" x14ac:dyDescent="0.3">
      <c r="A5435">
        <v>5337</v>
      </c>
      <c r="B5435" s="14">
        <v>44510.092546296299</v>
      </c>
      <c r="C5435" t="s">
        <v>11</v>
      </c>
      <c r="D5435">
        <v>134</v>
      </c>
      <c r="E5435">
        <v>1</v>
      </c>
      <c r="F5435">
        <v>937</v>
      </c>
      <c r="G5435" t="s">
        <v>15</v>
      </c>
      <c r="H5435">
        <v>35</v>
      </c>
      <c r="I5435">
        <v>0</v>
      </c>
      <c r="J5435" t="s">
        <v>17</v>
      </c>
      <c r="K5435">
        <v>0</v>
      </c>
      <c r="L5435">
        <f>YEAR(ecommerce_customer_data_custom_[[#This Row],[Purchase Date]])</f>
        <v>2021</v>
      </c>
      <c r="M5435">
        <f>MONTH(ecommerce_customer_data_custom_[[#This Row],[Purchase Date]])</f>
        <v>11</v>
      </c>
      <c r="N5435" t="str">
        <f>TEXT(ecommerce_customer_data_custom_[[#This Row],[Purchase Date]],"mmmm")</f>
        <v>November</v>
      </c>
      <c r="O5435" t="str">
        <f>VLOOKUP(ecommerce_customer_data_custom_[[#This Row],[Customer Age]],AgeGroupMapping!$A$2:$C$5,3,TRUE)</f>
        <v>Adult</v>
      </c>
      <c r="P5435" t="str">
        <f>IF(ecommerce_customer_data_custom_[[#This Row],[Returns]]=1,"Returned","Not Returned")</f>
        <v>Not Returned</v>
      </c>
      <c r="Q5435" t="str">
        <f>_xlfn.XLOOKUP(ecommerce_customer_data_custom_[[#This Row],[Payment Method]],PaymentMapping!$A$2:$A$11,PaymentMapping!$B$2:$B$11,"Other")</f>
        <v>Wallet/UPI</v>
      </c>
    </row>
    <row r="5436" spans="1:17" x14ac:dyDescent="0.3">
      <c r="A5436">
        <v>5337</v>
      </c>
      <c r="B5436" s="14">
        <v>43859.093217592592</v>
      </c>
      <c r="C5436" t="s">
        <v>11</v>
      </c>
      <c r="D5436">
        <v>455</v>
      </c>
      <c r="E5436">
        <v>4</v>
      </c>
      <c r="F5436">
        <v>1399</v>
      </c>
      <c r="G5436" t="s">
        <v>20</v>
      </c>
      <c r="H5436">
        <v>35</v>
      </c>
      <c r="I5436">
        <v>0</v>
      </c>
      <c r="J5436" t="s">
        <v>17</v>
      </c>
      <c r="K5436">
        <v>0</v>
      </c>
      <c r="L5436">
        <f>YEAR(ecommerce_customer_data_custom_[[#This Row],[Purchase Date]])</f>
        <v>2020</v>
      </c>
      <c r="M5436">
        <f>MONTH(ecommerce_customer_data_custom_[[#This Row],[Purchase Date]])</f>
        <v>1</v>
      </c>
      <c r="N5436" t="str">
        <f>TEXT(ecommerce_customer_data_custom_[[#This Row],[Purchase Date]],"mmmm")</f>
        <v>January</v>
      </c>
      <c r="O5436" t="str">
        <f>VLOOKUP(ecommerce_customer_data_custom_[[#This Row],[Customer Age]],AgeGroupMapping!$A$2:$C$5,3,TRUE)</f>
        <v>Adult</v>
      </c>
      <c r="P5436" t="str">
        <f>IF(ecommerce_customer_data_custom_[[#This Row],[Returns]]=1,"Returned","Not Returned")</f>
        <v>Not Returned</v>
      </c>
      <c r="Q5436" t="str">
        <f>_xlfn.XLOOKUP(ecommerce_customer_data_custom_[[#This Row],[Payment Method]],PaymentMapping!$A$2:$A$11,PaymentMapping!$B$2:$B$11,"Other")</f>
        <v>Other</v>
      </c>
    </row>
    <row r="5437" spans="1:17" x14ac:dyDescent="0.3">
      <c r="A5437">
        <v>1460</v>
      </c>
      <c r="B5437" s="14">
        <v>43966.394421296296</v>
      </c>
      <c r="C5437" t="s">
        <v>11</v>
      </c>
      <c r="D5437">
        <v>423</v>
      </c>
      <c r="E5437">
        <v>3</v>
      </c>
      <c r="F5437">
        <v>574</v>
      </c>
      <c r="G5437" t="s">
        <v>19</v>
      </c>
      <c r="H5437">
        <v>25</v>
      </c>
      <c r="I5437">
        <v>0</v>
      </c>
      <c r="J5437" t="s">
        <v>13</v>
      </c>
      <c r="K5437">
        <v>0</v>
      </c>
      <c r="L5437">
        <f>YEAR(ecommerce_customer_data_custom_[[#This Row],[Purchase Date]])</f>
        <v>2020</v>
      </c>
      <c r="M5437">
        <f>MONTH(ecommerce_customer_data_custom_[[#This Row],[Purchase Date]])</f>
        <v>5</v>
      </c>
      <c r="N5437" t="str">
        <f>TEXT(ecommerce_customer_data_custom_[[#This Row],[Purchase Date]],"mmmm")</f>
        <v>May</v>
      </c>
      <c r="O5437" t="str">
        <f>VLOOKUP(ecommerce_customer_data_custom_[[#This Row],[Customer Age]],AgeGroupMapping!$A$2:$C$5,3,TRUE)</f>
        <v>Young</v>
      </c>
      <c r="P5437" t="str">
        <f>IF(ecommerce_customer_data_custom_[[#This Row],[Returns]]=1,"Returned","Not Returned")</f>
        <v>Not Returned</v>
      </c>
      <c r="Q5437" t="str">
        <f>_xlfn.XLOOKUP(ecommerce_customer_data_custom_[[#This Row],[Payment Method]],PaymentMapping!$A$2:$A$11,PaymentMapping!$B$2:$B$11,"Other")</f>
        <v>Cash</v>
      </c>
    </row>
    <row r="5438" spans="1:17" x14ac:dyDescent="0.3">
      <c r="A5438">
        <v>1460</v>
      </c>
      <c r="B5438" s="14">
        <v>44894.715243055558</v>
      </c>
      <c r="C5438" t="s">
        <v>18</v>
      </c>
      <c r="D5438">
        <v>42</v>
      </c>
      <c r="E5438">
        <v>3</v>
      </c>
      <c r="F5438">
        <v>3338</v>
      </c>
      <c r="G5438" t="s">
        <v>19</v>
      </c>
      <c r="H5438">
        <v>25</v>
      </c>
      <c r="I5438">
        <v>0</v>
      </c>
      <c r="J5438" t="s">
        <v>13</v>
      </c>
      <c r="K5438">
        <v>0</v>
      </c>
      <c r="L5438">
        <f>YEAR(ecommerce_customer_data_custom_[[#This Row],[Purchase Date]])</f>
        <v>2022</v>
      </c>
      <c r="M5438">
        <f>MONTH(ecommerce_customer_data_custom_[[#This Row],[Purchase Date]])</f>
        <v>11</v>
      </c>
      <c r="N5438" t="str">
        <f>TEXT(ecommerce_customer_data_custom_[[#This Row],[Purchase Date]],"mmmm")</f>
        <v>November</v>
      </c>
      <c r="O5438" t="str">
        <f>VLOOKUP(ecommerce_customer_data_custom_[[#This Row],[Customer Age]],AgeGroupMapping!$A$2:$C$5,3,TRUE)</f>
        <v>Young</v>
      </c>
      <c r="P5438" t="str">
        <f>IF(ecommerce_customer_data_custom_[[#This Row],[Returns]]=1,"Returned","Not Returned")</f>
        <v>Not Returned</v>
      </c>
      <c r="Q5438" t="str">
        <f>_xlfn.XLOOKUP(ecommerce_customer_data_custom_[[#This Row],[Payment Method]],PaymentMapping!$A$2:$A$11,PaymentMapping!$B$2:$B$11,"Other")</f>
        <v>Cash</v>
      </c>
    </row>
    <row r="5439" spans="1:17" x14ac:dyDescent="0.3">
      <c r="A5439">
        <v>1460</v>
      </c>
      <c r="B5439" s="14">
        <v>44072.395914351851</v>
      </c>
      <c r="C5439" t="s">
        <v>18</v>
      </c>
      <c r="D5439">
        <v>103</v>
      </c>
      <c r="E5439">
        <v>3</v>
      </c>
      <c r="F5439">
        <v>1304</v>
      </c>
      <c r="G5439" t="s">
        <v>20</v>
      </c>
      <c r="H5439">
        <v>25</v>
      </c>
      <c r="I5439">
        <v>0</v>
      </c>
      <c r="J5439" t="s">
        <v>13</v>
      </c>
      <c r="K5439">
        <v>0</v>
      </c>
      <c r="L5439">
        <f>YEAR(ecommerce_customer_data_custom_[[#This Row],[Purchase Date]])</f>
        <v>2020</v>
      </c>
      <c r="M5439">
        <f>MONTH(ecommerce_customer_data_custom_[[#This Row],[Purchase Date]])</f>
        <v>8</v>
      </c>
      <c r="N5439" t="str">
        <f>TEXT(ecommerce_customer_data_custom_[[#This Row],[Purchase Date]],"mmmm")</f>
        <v>August</v>
      </c>
      <c r="O5439" t="str">
        <f>VLOOKUP(ecommerce_customer_data_custom_[[#This Row],[Customer Age]],AgeGroupMapping!$A$2:$C$5,3,TRUE)</f>
        <v>Young</v>
      </c>
      <c r="P5439" t="str">
        <f>IF(ecommerce_customer_data_custom_[[#This Row],[Returns]]=1,"Returned","Not Returned")</f>
        <v>Not Returned</v>
      </c>
      <c r="Q5439" t="str">
        <f>_xlfn.XLOOKUP(ecommerce_customer_data_custom_[[#This Row],[Payment Method]],PaymentMapping!$A$2:$A$11,PaymentMapping!$B$2:$B$11,"Other")</f>
        <v>Other</v>
      </c>
    </row>
    <row r="5440" spans="1:17" x14ac:dyDescent="0.3">
      <c r="A5440">
        <v>1460</v>
      </c>
      <c r="B5440" s="14">
        <v>44012.811307870368</v>
      </c>
      <c r="C5440" t="s">
        <v>11</v>
      </c>
      <c r="D5440">
        <v>245</v>
      </c>
      <c r="E5440">
        <v>3</v>
      </c>
      <c r="F5440">
        <v>1282</v>
      </c>
      <c r="G5440" t="s">
        <v>19</v>
      </c>
      <c r="H5440">
        <v>25</v>
      </c>
      <c r="I5440">
        <v>0</v>
      </c>
      <c r="J5440" t="s">
        <v>13</v>
      </c>
      <c r="K5440">
        <v>0</v>
      </c>
      <c r="L5440">
        <f>YEAR(ecommerce_customer_data_custom_[[#This Row],[Purchase Date]])</f>
        <v>2020</v>
      </c>
      <c r="M5440">
        <f>MONTH(ecommerce_customer_data_custom_[[#This Row],[Purchase Date]])</f>
        <v>6</v>
      </c>
      <c r="N5440" t="str">
        <f>TEXT(ecommerce_customer_data_custom_[[#This Row],[Purchase Date]],"mmmm")</f>
        <v>June</v>
      </c>
      <c r="O5440" t="str">
        <f>VLOOKUP(ecommerce_customer_data_custom_[[#This Row],[Customer Age]],AgeGroupMapping!$A$2:$C$5,3,TRUE)</f>
        <v>Young</v>
      </c>
      <c r="P5440" t="str">
        <f>IF(ecommerce_customer_data_custom_[[#This Row],[Returns]]=1,"Returned","Not Returned")</f>
        <v>Not Returned</v>
      </c>
      <c r="Q5440" t="str">
        <f>_xlfn.XLOOKUP(ecommerce_customer_data_custom_[[#This Row],[Payment Method]],PaymentMapping!$A$2:$A$11,PaymentMapping!$B$2:$B$11,"Other")</f>
        <v>Cash</v>
      </c>
    </row>
    <row r="5441" spans="1:17" x14ac:dyDescent="0.3">
      <c r="A5441">
        <v>1460</v>
      </c>
      <c r="B5441" s="14">
        <v>44190.926076388889</v>
      </c>
      <c r="C5441" t="s">
        <v>16</v>
      </c>
      <c r="D5441">
        <v>187</v>
      </c>
      <c r="E5441">
        <v>5</v>
      </c>
      <c r="F5441">
        <v>969</v>
      </c>
      <c r="G5441" t="s">
        <v>12</v>
      </c>
      <c r="H5441">
        <v>25</v>
      </c>
      <c r="I5441">
        <v>0</v>
      </c>
      <c r="J5441" t="s">
        <v>13</v>
      </c>
      <c r="K5441">
        <v>0</v>
      </c>
      <c r="L5441">
        <f>YEAR(ecommerce_customer_data_custom_[[#This Row],[Purchase Date]])</f>
        <v>2020</v>
      </c>
      <c r="M5441">
        <f>MONTH(ecommerce_customer_data_custom_[[#This Row],[Purchase Date]])</f>
        <v>12</v>
      </c>
      <c r="N5441" t="str">
        <f>TEXT(ecommerce_customer_data_custom_[[#This Row],[Purchase Date]],"mmmm")</f>
        <v>December</v>
      </c>
      <c r="O5441" t="str">
        <f>VLOOKUP(ecommerce_customer_data_custom_[[#This Row],[Customer Age]],AgeGroupMapping!$A$2:$C$5,3,TRUE)</f>
        <v>Young</v>
      </c>
      <c r="P5441" t="str">
        <f>IF(ecommerce_customer_data_custom_[[#This Row],[Returns]]=1,"Returned","Not Returned")</f>
        <v>Not Returned</v>
      </c>
      <c r="Q5441" t="str">
        <f>_xlfn.XLOOKUP(ecommerce_customer_data_custom_[[#This Row],[Payment Method]],PaymentMapping!$A$2:$A$11,PaymentMapping!$B$2:$B$11,"Other")</f>
        <v>Card</v>
      </c>
    </row>
    <row r="5442" spans="1:17" x14ac:dyDescent="0.3">
      <c r="A5442">
        <v>38200</v>
      </c>
      <c r="B5442" s="14">
        <v>44063.082037037035</v>
      </c>
      <c r="C5442" t="s">
        <v>14</v>
      </c>
      <c r="D5442">
        <v>151</v>
      </c>
      <c r="E5442">
        <v>5</v>
      </c>
      <c r="F5442">
        <v>756</v>
      </c>
      <c r="G5442" t="s">
        <v>12</v>
      </c>
      <c r="H5442">
        <v>50</v>
      </c>
      <c r="I5442">
        <v>1</v>
      </c>
      <c r="J5442" t="s">
        <v>17</v>
      </c>
      <c r="K5442">
        <v>1</v>
      </c>
      <c r="L5442">
        <f>YEAR(ecommerce_customer_data_custom_[[#This Row],[Purchase Date]])</f>
        <v>2020</v>
      </c>
      <c r="M5442">
        <f>MONTH(ecommerce_customer_data_custom_[[#This Row],[Purchase Date]])</f>
        <v>8</v>
      </c>
      <c r="N5442" t="str">
        <f>TEXT(ecommerce_customer_data_custom_[[#This Row],[Purchase Date]],"mmmm")</f>
        <v>August</v>
      </c>
      <c r="O5442" t="str">
        <f>VLOOKUP(ecommerce_customer_data_custom_[[#This Row],[Customer Age]],AgeGroupMapping!$A$2:$C$5,3,TRUE)</f>
        <v>Middle-Aged</v>
      </c>
      <c r="P5442" t="str">
        <f>IF(ecommerce_customer_data_custom_[[#This Row],[Returns]]=1,"Returned","Not Returned")</f>
        <v>Returned</v>
      </c>
      <c r="Q5442" t="str">
        <f>_xlfn.XLOOKUP(ecommerce_customer_data_custom_[[#This Row],[Payment Method]],PaymentMapping!$A$2:$A$11,PaymentMapping!$B$2:$B$11,"Other")</f>
        <v>Card</v>
      </c>
    </row>
    <row r="5443" spans="1:17" x14ac:dyDescent="0.3">
      <c r="A5443">
        <v>38200</v>
      </c>
      <c r="B5443" s="14">
        <v>45133.226145833331</v>
      </c>
      <c r="C5443" t="s">
        <v>18</v>
      </c>
      <c r="D5443">
        <v>384</v>
      </c>
      <c r="E5443">
        <v>5</v>
      </c>
      <c r="F5443">
        <v>1606</v>
      </c>
      <c r="G5443" t="s">
        <v>12</v>
      </c>
      <c r="H5443">
        <v>50</v>
      </c>
      <c r="I5443">
        <v>0</v>
      </c>
      <c r="J5443" t="s">
        <v>17</v>
      </c>
      <c r="K5443">
        <v>1</v>
      </c>
      <c r="L5443">
        <f>YEAR(ecommerce_customer_data_custom_[[#This Row],[Purchase Date]])</f>
        <v>2023</v>
      </c>
      <c r="M5443">
        <f>MONTH(ecommerce_customer_data_custom_[[#This Row],[Purchase Date]])</f>
        <v>7</v>
      </c>
      <c r="N5443" t="str">
        <f>TEXT(ecommerce_customer_data_custom_[[#This Row],[Purchase Date]],"mmmm")</f>
        <v>July</v>
      </c>
      <c r="O5443" t="str">
        <f>VLOOKUP(ecommerce_customer_data_custom_[[#This Row],[Customer Age]],AgeGroupMapping!$A$2:$C$5,3,TRUE)</f>
        <v>Middle-Aged</v>
      </c>
      <c r="P5443" t="str">
        <f>IF(ecommerce_customer_data_custom_[[#This Row],[Returns]]=1,"Returned","Not Returned")</f>
        <v>Not Returned</v>
      </c>
      <c r="Q5443" t="str">
        <f>_xlfn.XLOOKUP(ecommerce_customer_data_custom_[[#This Row],[Payment Method]],PaymentMapping!$A$2:$A$11,PaymentMapping!$B$2:$B$11,"Other")</f>
        <v>Card</v>
      </c>
    </row>
    <row r="5444" spans="1:17" x14ac:dyDescent="0.3">
      <c r="A5444">
        <v>38200</v>
      </c>
      <c r="B5444" s="14">
        <v>45021.99496527778</v>
      </c>
      <c r="C5444" t="s">
        <v>18</v>
      </c>
      <c r="D5444">
        <v>32</v>
      </c>
      <c r="E5444">
        <v>4</v>
      </c>
      <c r="F5444">
        <v>2419</v>
      </c>
      <c r="G5444" t="s">
        <v>19</v>
      </c>
      <c r="H5444">
        <v>50</v>
      </c>
      <c r="I5444">
        <v>0</v>
      </c>
      <c r="J5444" t="s">
        <v>17</v>
      </c>
      <c r="K5444">
        <v>1</v>
      </c>
      <c r="L5444">
        <f>YEAR(ecommerce_customer_data_custom_[[#This Row],[Purchase Date]])</f>
        <v>2023</v>
      </c>
      <c r="M5444">
        <f>MONTH(ecommerce_customer_data_custom_[[#This Row],[Purchase Date]])</f>
        <v>4</v>
      </c>
      <c r="N5444" t="str">
        <f>TEXT(ecommerce_customer_data_custom_[[#This Row],[Purchase Date]],"mmmm")</f>
        <v>April</v>
      </c>
      <c r="O5444" t="str">
        <f>VLOOKUP(ecommerce_customer_data_custom_[[#This Row],[Customer Age]],AgeGroupMapping!$A$2:$C$5,3,TRUE)</f>
        <v>Middle-Aged</v>
      </c>
      <c r="P5444" t="str">
        <f>IF(ecommerce_customer_data_custom_[[#This Row],[Returns]]=1,"Returned","Not Returned")</f>
        <v>Not Returned</v>
      </c>
      <c r="Q5444" t="str">
        <f>_xlfn.XLOOKUP(ecommerce_customer_data_custom_[[#This Row],[Payment Method]],PaymentMapping!$A$2:$A$11,PaymentMapping!$B$2:$B$11,"Other")</f>
        <v>Cash</v>
      </c>
    </row>
    <row r="5445" spans="1:17" x14ac:dyDescent="0.3">
      <c r="A5445">
        <v>38200</v>
      </c>
      <c r="B5445" s="14">
        <v>44141.598414351851</v>
      </c>
      <c r="C5445" t="s">
        <v>18</v>
      </c>
      <c r="D5445">
        <v>255</v>
      </c>
      <c r="E5445">
        <v>5</v>
      </c>
      <c r="F5445">
        <v>2328</v>
      </c>
      <c r="G5445" t="s">
        <v>19</v>
      </c>
      <c r="H5445">
        <v>50</v>
      </c>
      <c r="I5445">
        <v>0</v>
      </c>
      <c r="J5445" t="s">
        <v>17</v>
      </c>
      <c r="K5445">
        <v>1</v>
      </c>
      <c r="L5445">
        <f>YEAR(ecommerce_customer_data_custom_[[#This Row],[Purchase Date]])</f>
        <v>2020</v>
      </c>
      <c r="M5445">
        <f>MONTH(ecommerce_customer_data_custom_[[#This Row],[Purchase Date]])</f>
        <v>11</v>
      </c>
      <c r="N5445" t="str">
        <f>TEXT(ecommerce_customer_data_custom_[[#This Row],[Purchase Date]],"mmmm")</f>
        <v>November</v>
      </c>
      <c r="O5445" t="str">
        <f>VLOOKUP(ecommerce_customer_data_custom_[[#This Row],[Customer Age]],AgeGroupMapping!$A$2:$C$5,3,TRUE)</f>
        <v>Middle-Aged</v>
      </c>
      <c r="P5445" t="str">
        <f>IF(ecommerce_customer_data_custom_[[#This Row],[Returns]]=1,"Returned","Not Returned")</f>
        <v>Not Returned</v>
      </c>
      <c r="Q5445" t="str">
        <f>_xlfn.XLOOKUP(ecommerce_customer_data_custom_[[#This Row],[Payment Method]],PaymentMapping!$A$2:$A$11,PaymentMapping!$B$2:$B$11,"Other")</f>
        <v>Cash</v>
      </c>
    </row>
    <row r="5446" spans="1:17" x14ac:dyDescent="0.3">
      <c r="A5446">
        <v>19189</v>
      </c>
      <c r="B5446" s="14">
        <v>44411.311342592591</v>
      </c>
      <c r="C5446" t="s">
        <v>14</v>
      </c>
      <c r="D5446">
        <v>13</v>
      </c>
      <c r="E5446">
        <v>5</v>
      </c>
      <c r="F5446">
        <v>1403</v>
      </c>
      <c r="G5446" t="s">
        <v>12</v>
      </c>
      <c r="H5446">
        <v>28</v>
      </c>
      <c r="I5446">
        <v>1</v>
      </c>
      <c r="J5446" t="s">
        <v>17</v>
      </c>
      <c r="K5446">
        <v>0</v>
      </c>
      <c r="L5446">
        <f>YEAR(ecommerce_customer_data_custom_[[#This Row],[Purchase Date]])</f>
        <v>2021</v>
      </c>
      <c r="M5446">
        <f>MONTH(ecommerce_customer_data_custom_[[#This Row],[Purchase Date]])</f>
        <v>8</v>
      </c>
      <c r="N5446" t="str">
        <f>TEXT(ecommerce_customer_data_custom_[[#This Row],[Purchase Date]],"mmmm")</f>
        <v>August</v>
      </c>
      <c r="O5446" t="str">
        <f>VLOOKUP(ecommerce_customer_data_custom_[[#This Row],[Customer Age]],AgeGroupMapping!$A$2:$C$5,3,TRUE)</f>
        <v>Adult</v>
      </c>
      <c r="P5446" t="str">
        <f>IF(ecommerce_customer_data_custom_[[#This Row],[Returns]]=1,"Returned","Not Returned")</f>
        <v>Returned</v>
      </c>
      <c r="Q5446" t="str">
        <f>_xlfn.XLOOKUP(ecommerce_customer_data_custom_[[#This Row],[Payment Method]],PaymentMapping!$A$2:$A$11,PaymentMapping!$B$2:$B$11,"Other")</f>
        <v>Card</v>
      </c>
    </row>
    <row r="5447" spans="1:17" x14ac:dyDescent="0.3">
      <c r="A5447">
        <v>19189</v>
      </c>
      <c r="B5447" s="14">
        <v>44895.431967592594</v>
      </c>
      <c r="C5447" t="s">
        <v>18</v>
      </c>
      <c r="D5447">
        <v>495</v>
      </c>
      <c r="E5447">
        <v>1</v>
      </c>
      <c r="F5447">
        <v>3663</v>
      </c>
      <c r="G5447" t="s">
        <v>19</v>
      </c>
      <c r="H5447">
        <v>28</v>
      </c>
      <c r="I5447">
        <v>1</v>
      </c>
      <c r="J5447" t="s">
        <v>17</v>
      </c>
      <c r="K5447">
        <v>0</v>
      </c>
      <c r="L5447">
        <f>YEAR(ecommerce_customer_data_custom_[[#This Row],[Purchase Date]])</f>
        <v>2022</v>
      </c>
      <c r="M5447">
        <f>MONTH(ecommerce_customer_data_custom_[[#This Row],[Purchase Date]])</f>
        <v>11</v>
      </c>
      <c r="N5447" t="str">
        <f>TEXT(ecommerce_customer_data_custom_[[#This Row],[Purchase Date]],"mmmm")</f>
        <v>November</v>
      </c>
      <c r="O5447" t="str">
        <f>VLOOKUP(ecommerce_customer_data_custom_[[#This Row],[Customer Age]],AgeGroupMapping!$A$2:$C$5,3,TRUE)</f>
        <v>Adult</v>
      </c>
      <c r="P5447" t="str">
        <f>IF(ecommerce_customer_data_custom_[[#This Row],[Returns]]=1,"Returned","Not Returned")</f>
        <v>Returned</v>
      </c>
      <c r="Q5447" t="str">
        <f>_xlfn.XLOOKUP(ecommerce_customer_data_custom_[[#This Row],[Payment Method]],PaymentMapping!$A$2:$A$11,PaymentMapping!$B$2:$B$11,"Other")</f>
        <v>Cash</v>
      </c>
    </row>
    <row r="5448" spans="1:17" x14ac:dyDescent="0.3">
      <c r="A5448">
        <v>19189</v>
      </c>
      <c r="B5448" s="14">
        <v>43878.50577546296</v>
      </c>
      <c r="C5448" t="s">
        <v>16</v>
      </c>
      <c r="D5448">
        <v>379</v>
      </c>
      <c r="E5448">
        <v>3</v>
      </c>
      <c r="F5448">
        <v>5110</v>
      </c>
      <c r="G5448" t="s">
        <v>15</v>
      </c>
      <c r="H5448">
        <v>28</v>
      </c>
      <c r="I5448">
        <v>1</v>
      </c>
      <c r="J5448" t="s">
        <v>17</v>
      </c>
      <c r="K5448">
        <v>0</v>
      </c>
      <c r="L5448">
        <f>YEAR(ecommerce_customer_data_custom_[[#This Row],[Purchase Date]])</f>
        <v>2020</v>
      </c>
      <c r="M5448">
        <f>MONTH(ecommerce_customer_data_custom_[[#This Row],[Purchase Date]])</f>
        <v>2</v>
      </c>
      <c r="N5448" t="str">
        <f>TEXT(ecommerce_customer_data_custom_[[#This Row],[Purchase Date]],"mmmm")</f>
        <v>February</v>
      </c>
      <c r="O5448" t="str">
        <f>VLOOKUP(ecommerce_customer_data_custom_[[#This Row],[Customer Age]],AgeGroupMapping!$A$2:$C$5,3,TRUE)</f>
        <v>Adult</v>
      </c>
      <c r="P5448" t="str">
        <f>IF(ecommerce_customer_data_custom_[[#This Row],[Returns]]=1,"Returned","Not Returned")</f>
        <v>Returned</v>
      </c>
      <c r="Q5448" t="str">
        <f>_xlfn.XLOOKUP(ecommerce_customer_data_custom_[[#This Row],[Payment Method]],PaymentMapping!$A$2:$A$11,PaymentMapping!$B$2:$B$11,"Other")</f>
        <v>Wallet/UPI</v>
      </c>
    </row>
    <row r="5449" spans="1:17" x14ac:dyDescent="0.3">
      <c r="A5449">
        <v>15991</v>
      </c>
      <c r="B5449" s="14">
        <v>44858.378159722219</v>
      </c>
      <c r="C5449" t="s">
        <v>16</v>
      </c>
      <c r="D5449">
        <v>218</v>
      </c>
      <c r="E5449">
        <v>4</v>
      </c>
      <c r="F5449">
        <v>3599</v>
      </c>
      <c r="G5449" t="s">
        <v>19</v>
      </c>
      <c r="H5449">
        <v>65</v>
      </c>
      <c r="I5449">
        <v>0</v>
      </c>
      <c r="J5449" t="s">
        <v>13</v>
      </c>
      <c r="K5449">
        <v>0</v>
      </c>
      <c r="L5449">
        <f>YEAR(ecommerce_customer_data_custom_[[#This Row],[Purchase Date]])</f>
        <v>2022</v>
      </c>
      <c r="M5449">
        <f>MONTH(ecommerce_customer_data_custom_[[#This Row],[Purchase Date]])</f>
        <v>10</v>
      </c>
      <c r="N5449" t="str">
        <f>TEXT(ecommerce_customer_data_custom_[[#This Row],[Purchase Date]],"mmmm")</f>
        <v>October</v>
      </c>
      <c r="O5449" t="str">
        <f>VLOOKUP(ecommerce_customer_data_custom_[[#This Row],[Customer Age]],AgeGroupMapping!$A$2:$C$5,3,TRUE)</f>
        <v>Senior</v>
      </c>
      <c r="P5449" t="str">
        <f>IF(ecommerce_customer_data_custom_[[#This Row],[Returns]]=1,"Returned","Not Returned")</f>
        <v>Not Returned</v>
      </c>
      <c r="Q5449" t="str">
        <f>_xlfn.XLOOKUP(ecommerce_customer_data_custom_[[#This Row],[Payment Method]],PaymentMapping!$A$2:$A$11,PaymentMapping!$B$2:$B$11,"Other")</f>
        <v>Cash</v>
      </c>
    </row>
    <row r="5450" spans="1:17" x14ac:dyDescent="0.3">
      <c r="A5450">
        <v>15991</v>
      </c>
      <c r="B5450" s="14">
        <v>44498.328287037039</v>
      </c>
      <c r="C5450" t="s">
        <v>16</v>
      </c>
      <c r="D5450">
        <v>306</v>
      </c>
      <c r="E5450">
        <v>4</v>
      </c>
      <c r="F5450">
        <v>2513</v>
      </c>
      <c r="G5450" t="s">
        <v>15</v>
      </c>
      <c r="H5450">
        <v>65</v>
      </c>
      <c r="I5450">
        <v>0</v>
      </c>
      <c r="J5450" t="s">
        <v>13</v>
      </c>
      <c r="K5450">
        <v>0</v>
      </c>
      <c r="L5450">
        <f>YEAR(ecommerce_customer_data_custom_[[#This Row],[Purchase Date]])</f>
        <v>2021</v>
      </c>
      <c r="M5450">
        <f>MONTH(ecommerce_customer_data_custom_[[#This Row],[Purchase Date]])</f>
        <v>10</v>
      </c>
      <c r="N5450" t="str">
        <f>TEXT(ecommerce_customer_data_custom_[[#This Row],[Purchase Date]],"mmmm")</f>
        <v>October</v>
      </c>
      <c r="O5450" t="str">
        <f>VLOOKUP(ecommerce_customer_data_custom_[[#This Row],[Customer Age]],AgeGroupMapping!$A$2:$C$5,3,TRUE)</f>
        <v>Senior</v>
      </c>
      <c r="P5450" t="str">
        <f>IF(ecommerce_customer_data_custom_[[#This Row],[Returns]]=1,"Returned","Not Returned")</f>
        <v>Not Returned</v>
      </c>
      <c r="Q5450" t="str">
        <f>_xlfn.XLOOKUP(ecommerce_customer_data_custom_[[#This Row],[Payment Method]],PaymentMapping!$A$2:$A$11,PaymentMapping!$B$2:$B$11,"Other")</f>
        <v>Wallet/UPI</v>
      </c>
    </row>
    <row r="5451" spans="1:17" x14ac:dyDescent="0.3">
      <c r="A5451">
        <v>15991</v>
      </c>
      <c r="B5451" s="14">
        <v>44295.421516203707</v>
      </c>
      <c r="C5451" t="s">
        <v>11</v>
      </c>
      <c r="D5451">
        <v>499</v>
      </c>
      <c r="E5451">
        <v>2</v>
      </c>
      <c r="F5451">
        <v>769</v>
      </c>
      <c r="G5451" t="s">
        <v>15</v>
      </c>
      <c r="H5451">
        <v>65</v>
      </c>
      <c r="I5451">
        <v>0</v>
      </c>
      <c r="J5451" t="s">
        <v>13</v>
      </c>
      <c r="K5451">
        <v>0</v>
      </c>
      <c r="L5451">
        <f>YEAR(ecommerce_customer_data_custom_[[#This Row],[Purchase Date]])</f>
        <v>2021</v>
      </c>
      <c r="M5451">
        <f>MONTH(ecommerce_customer_data_custom_[[#This Row],[Purchase Date]])</f>
        <v>4</v>
      </c>
      <c r="N5451" t="str">
        <f>TEXT(ecommerce_customer_data_custom_[[#This Row],[Purchase Date]],"mmmm")</f>
        <v>April</v>
      </c>
      <c r="O5451" t="str">
        <f>VLOOKUP(ecommerce_customer_data_custom_[[#This Row],[Customer Age]],AgeGroupMapping!$A$2:$C$5,3,TRUE)</f>
        <v>Senior</v>
      </c>
      <c r="P5451" t="str">
        <f>IF(ecommerce_customer_data_custom_[[#This Row],[Returns]]=1,"Returned","Not Returned")</f>
        <v>Not Returned</v>
      </c>
      <c r="Q5451" t="str">
        <f>_xlfn.XLOOKUP(ecommerce_customer_data_custom_[[#This Row],[Payment Method]],PaymentMapping!$A$2:$A$11,PaymentMapping!$B$2:$B$11,"Other")</f>
        <v>Wallet/UPI</v>
      </c>
    </row>
    <row r="5452" spans="1:17" x14ac:dyDescent="0.3">
      <c r="A5452">
        <v>15991</v>
      </c>
      <c r="B5452" s="14">
        <v>44972.411828703705</v>
      </c>
      <c r="C5452" t="s">
        <v>18</v>
      </c>
      <c r="D5452">
        <v>243</v>
      </c>
      <c r="E5452">
        <v>5</v>
      </c>
      <c r="F5452">
        <v>1582</v>
      </c>
      <c r="G5452" t="s">
        <v>19</v>
      </c>
      <c r="H5452">
        <v>65</v>
      </c>
      <c r="I5452">
        <v>0</v>
      </c>
      <c r="J5452" t="s">
        <v>13</v>
      </c>
      <c r="K5452">
        <v>0</v>
      </c>
      <c r="L5452">
        <f>YEAR(ecommerce_customer_data_custom_[[#This Row],[Purchase Date]])</f>
        <v>2023</v>
      </c>
      <c r="M5452">
        <f>MONTH(ecommerce_customer_data_custom_[[#This Row],[Purchase Date]])</f>
        <v>2</v>
      </c>
      <c r="N5452" t="str">
        <f>TEXT(ecommerce_customer_data_custom_[[#This Row],[Purchase Date]],"mmmm")</f>
        <v>February</v>
      </c>
      <c r="O5452" t="str">
        <f>VLOOKUP(ecommerce_customer_data_custom_[[#This Row],[Customer Age]],AgeGroupMapping!$A$2:$C$5,3,TRUE)</f>
        <v>Senior</v>
      </c>
      <c r="P5452" t="str">
        <f>IF(ecommerce_customer_data_custom_[[#This Row],[Returns]]=1,"Returned","Not Returned")</f>
        <v>Not Returned</v>
      </c>
      <c r="Q5452" t="str">
        <f>_xlfn.XLOOKUP(ecommerce_customer_data_custom_[[#This Row],[Payment Method]],PaymentMapping!$A$2:$A$11,PaymentMapping!$B$2:$B$11,"Other")</f>
        <v>Cash</v>
      </c>
    </row>
    <row r="5453" spans="1:17" x14ac:dyDescent="0.3">
      <c r="A5453">
        <v>15991</v>
      </c>
      <c r="B5453" s="14">
        <v>44816.06931712963</v>
      </c>
      <c r="C5453" t="s">
        <v>16</v>
      </c>
      <c r="D5453">
        <v>301</v>
      </c>
      <c r="E5453">
        <v>2</v>
      </c>
      <c r="F5453">
        <v>2212</v>
      </c>
      <c r="G5453" t="s">
        <v>19</v>
      </c>
      <c r="H5453">
        <v>65</v>
      </c>
      <c r="I5453">
        <v>1</v>
      </c>
      <c r="J5453" t="s">
        <v>13</v>
      </c>
      <c r="K5453">
        <v>0</v>
      </c>
      <c r="L5453">
        <f>YEAR(ecommerce_customer_data_custom_[[#This Row],[Purchase Date]])</f>
        <v>2022</v>
      </c>
      <c r="M5453">
        <f>MONTH(ecommerce_customer_data_custom_[[#This Row],[Purchase Date]])</f>
        <v>9</v>
      </c>
      <c r="N5453" t="str">
        <f>TEXT(ecommerce_customer_data_custom_[[#This Row],[Purchase Date]],"mmmm")</f>
        <v>September</v>
      </c>
      <c r="O5453" t="str">
        <f>VLOOKUP(ecommerce_customer_data_custom_[[#This Row],[Customer Age]],AgeGroupMapping!$A$2:$C$5,3,TRUE)</f>
        <v>Senior</v>
      </c>
      <c r="P5453" t="str">
        <f>IF(ecommerce_customer_data_custom_[[#This Row],[Returns]]=1,"Returned","Not Returned")</f>
        <v>Returned</v>
      </c>
      <c r="Q5453" t="str">
        <f>_xlfn.XLOOKUP(ecommerce_customer_data_custom_[[#This Row],[Payment Method]],PaymentMapping!$A$2:$A$11,PaymentMapping!$B$2:$B$11,"Other")</f>
        <v>Cash</v>
      </c>
    </row>
    <row r="5454" spans="1:17" x14ac:dyDescent="0.3">
      <c r="A5454">
        <v>16702</v>
      </c>
      <c r="B5454" s="14">
        <v>45147.793807870374</v>
      </c>
      <c r="C5454" t="s">
        <v>11</v>
      </c>
      <c r="D5454">
        <v>141</v>
      </c>
      <c r="E5454">
        <v>1</v>
      </c>
      <c r="F5454">
        <v>1123</v>
      </c>
      <c r="G5454" t="s">
        <v>20</v>
      </c>
      <c r="H5454">
        <v>70</v>
      </c>
      <c r="I5454">
        <v>1</v>
      </c>
      <c r="J5454" t="s">
        <v>13</v>
      </c>
      <c r="K5454">
        <v>0</v>
      </c>
      <c r="L5454">
        <f>YEAR(ecommerce_customer_data_custom_[[#This Row],[Purchase Date]])</f>
        <v>2023</v>
      </c>
      <c r="M5454">
        <f>MONTH(ecommerce_customer_data_custom_[[#This Row],[Purchase Date]])</f>
        <v>8</v>
      </c>
      <c r="N5454" t="str">
        <f>TEXT(ecommerce_customer_data_custom_[[#This Row],[Purchase Date]],"mmmm")</f>
        <v>August</v>
      </c>
      <c r="O5454" t="str">
        <f>VLOOKUP(ecommerce_customer_data_custom_[[#This Row],[Customer Age]],AgeGroupMapping!$A$2:$C$5,3,TRUE)</f>
        <v>Senior</v>
      </c>
      <c r="P5454" t="str">
        <f>IF(ecommerce_customer_data_custom_[[#This Row],[Returns]]=1,"Returned","Not Returned")</f>
        <v>Returned</v>
      </c>
      <c r="Q5454" t="str">
        <f>_xlfn.XLOOKUP(ecommerce_customer_data_custom_[[#This Row],[Payment Method]],PaymentMapping!$A$2:$A$11,PaymentMapping!$B$2:$B$11,"Other")</f>
        <v>Other</v>
      </c>
    </row>
    <row r="5455" spans="1:17" x14ac:dyDescent="0.3">
      <c r="A5455">
        <v>16702</v>
      </c>
      <c r="B5455" s="14">
        <v>44792.230173611111</v>
      </c>
      <c r="C5455" t="s">
        <v>14</v>
      </c>
      <c r="D5455">
        <v>237</v>
      </c>
      <c r="E5455">
        <v>5</v>
      </c>
      <c r="F5455">
        <v>1646</v>
      </c>
      <c r="G5455" t="s">
        <v>15</v>
      </c>
      <c r="H5455">
        <v>70</v>
      </c>
      <c r="I5455">
        <v>0</v>
      </c>
      <c r="J5455" t="s">
        <v>13</v>
      </c>
      <c r="K5455">
        <v>0</v>
      </c>
      <c r="L5455">
        <f>YEAR(ecommerce_customer_data_custom_[[#This Row],[Purchase Date]])</f>
        <v>2022</v>
      </c>
      <c r="M5455">
        <f>MONTH(ecommerce_customer_data_custom_[[#This Row],[Purchase Date]])</f>
        <v>8</v>
      </c>
      <c r="N5455" t="str">
        <f>TEXT(ecommerce_customer_data_custom_[[#This Row],[Purchase Date]],"mmmm")</f>
        <v>August</v>
      </c>
      <c r="O5455" t="str">
        <f>VLOOKUP(ecommerce_customer_data_custom_[[#This Row],[Customer Age]],AgeGroupMapping!$A$2:$C$5,3,TRUE)</f>
        <v>Senior</v>
      </c>
      <c r="P5455" t="str">
        <f>IF(ecommerce_customer_data_custom_[[#This Row],[Returns]]=1,"Returned","Not Returned")</f>
        <v>Not Returned</v>
      </c>
      <c r="Q5455" t="str">
        <f>_xlfn.XLOOKUP(ecommerce_customer_data_custom_[[#This Row],[Payment Method]],PaymentMapping!$A$2:$A$11,PaymentMapping!$B$2:$B$11,"Other")</f>
        <v>Wallet/UPI</v>
      </c>
    </row>
    <row r="5456" spans="1:17" x14ac:dyDescent="0.3">
      <c r="A5456">
        <v>16702</v>
      </c>
      <c r="B5456" s="14">
        <v>44190.622199074074</v>
      </c>
      <c r="C5456" t="s">
        <v>14</v>
      </c>
      <c r="D5456">
        <v>264</v>
      </c>
      <c r="E5456">
        <v>3</v>
      </c>
      <c r="F5456">
        <v>4673</v>
      </c>
      <c r="G5456" t="s">
        <v>20</v>
      </c>
      <c r="H5456">
        <v>70</v>
      </c>
      <c r="I5456">
        <v>0</v>
      </c>
      <c r="J5456" t="s">
        <v>13</v>
      </c>
      <c r="K5456">
        <v>0</v>
      </c>
      <c r="L5456">
        <f>YEAR(ecommerce_customer_data_custom_[[#This Row],[Purchase Date]])</f>
        <v>2020</v>
      </c>
      <c r="M5456">
        <f>MONTH(ecommerce_customer_data_custom_[[#This Row],[Purchase Date]])</f>
        <v>12</v>
      </c>
      <c r="N5456" t="str">
        <f>TEXT(ecommerce_customer_data_custom_[[#This Row],[Purchase Date]],"mmmm")</f>
        <v>December</v>
      </c>
      <c r="O5456" t="str">
        <f>VLOOKUP(ecommerce_customer_data_custom_[[#This Row],[Customer Age]],AgeGroupMapping!$A$2:$C$5,3,TRUE)</f>
        <v>Senior</v>
      </c>
      <c r="P5456" t="str">
        <f>IF(ecommerce_customer_data_custom_[[#This Row],[Returns]]=1,"Returned","Not Returned")</f>
        <v>Not Returned</v>
      </c>
      <c r="Q5456" t="str">
        <f>_xlfn.XLOOKUP(ecommerce_customer_data_custom_[[#This Row],[Payment Method]],PaymentMapping!$A$2:$A$11,PaymentMapping!$B$2:$B$11,"Other")</f>
        <v>Other</v>
      </c>
    </row>
    <row r="5457" spans="1:17" x14ac:dyDescent="0.3">
      <c r="A5457">
        <v>16702</v>
      </c>
      <c r="B5457" s="14">
        <v>45000.168726851851</v>
      </c>
      <c r="C5457" t="s">
        <v>18</v>
      </c>
      <c r="D5457">
        <v>94</v>
      </c>
      <c r="E5457">
        <v>4</v>
      </c>
      <c r="F5457">
        <v>4086</v>
      </c>
      <c r="G5457" t="s">
        <v>15</v>
      </c>
      <c r="H5457">
        <v>70</v>
      </c>
      <c r="I5457">
        <v>1</v>
      </c>
      <c r="J5457" t="s">
        <v>13</v>
      </c>
      <c r="K5457">
        <v>0</v>
      </c>
      <c r="L5457">
        <f>YEAR(ecommerce_customer_data_custom_[[#This Row],[Purchase Date]])</f>
        <v>2023</v>
      </c>
      <c r="M5457">
        <f>MONTH(ecommerce_customer_data_custom_[[#This Row],[Purchase Date]])</f>
        <v>3</v>
      </c>
      <c r="N5457" t="str">
        <f>TEXT(ecommerce_customer_data_custom_[[#This Row],[Purchase Date]],"mmmm")</f>
        <v>March</v>
      </c>
      <c r="O5457" t="str">
        <f>VLOOKUP(ecommerce_customer_data_custom_[[#This Row],[Customer Age]],AgeGroupMapping!$A$2:$C$5,3,TRUE)</f>
        <v>Senior</v>
      </c>
      <c r="P5457" t="str">
        <f>IF(ecommerce_customer_data_custom_[[#This Row],[Returns]]=1,"Returned","Not Returned")</f>
        <v>Returned</v>
      </c>
      <c r="Q5457" t="str">
        <f>_xlfn.XLOOKUP(ecommerce_customer_data_custom_[[#This Row],[Payment Method]],PaymentMapping!$A$2:$A$11,PaymentMapping!$B$2:$B$11,"Other")</f>
        <v>Wallet/UPI</v>
      </c>
    </row>
    <row r="5458" spans="1:17" x14ac:dyDescent="0.3">
      <c r="A5458">
        <v>16702</v>
      </c>
      <c r="B5458" s="14">
        <v>45115.143796296295</v>
      </c>
      <c r="C5458" t="s">
        <v>16</v>
      </c>
      <c r="D5458">
        <v>325</v>
      </c>
      <c r="E5458">
        <v>3</v>
      </c>
      <c r="F5458">
        <v>2586</v>
      </c>
      <c r="G5458" t="s">
        <v>12</v>
      </c>
      <c r="H5458">
        <v>70</v>
      </c>
      <c r="I5458">
        <v>0</v>
      </c>
      <c r="J5458" t="s">
        <v>13</v>
      </c>
      <c r="K5458">
        <v>0</v>
      </c>
      <c r="L5458">
        <f>YEAR(ecommerce_customer_data_custom_[[#This Row],[Purchase Date]])</f>
        <v>2023</v>
      </c>
      <c r="M5458">
        <f>MONTH(ecommerce_customer_data_custom_[[#This Row],[Purchase Date]])</f>
        <v>7</v>
      </c>
      <c r="N5458" t="str">
        <f>TEXT(ecommerce_customer_data_custom_[[#This Row],[Purchase Date]],"mmmm")</f>
        <v>July</v>
      </c>
      <c r="O5458" t="str">
        <f>VLOOKUP(ecommerce_customer_data_custom_[[#This Row],[Customer Age]],AgeGroupMapping!$A$2:$C$5,3,TRUE)</f>
        <v>Senior</v>
      </c>
      <c r="P5458" t="str">
        <f>IF(ecommerce_customer_data_custom_[[#This Row],[Returns]]=1,"Returned","Not Returned")</f>
        <v>Not Returned</v>
      </c>
      <c r="Q5458" t="str">
        <f>_xlfn.XLOOKUP(ecommerce_customer_data_custom_[[#This Row],[Payment Method]],PaymentMapping!$A$2:$A$11,PaymentMapping!$B$2:$B$11,"Other")</f>
        <v>Card</v>
      </c>
    </row>
    <row r="5459" spans="1:17" x14ac:dyDescent="0.3">
      <c r="A5459">
        <v>16702</v>
      </c>
      <c r="B5459" s="14">
        <v>44321.028599537036</v>
      </c>
      <c r="C5459" t="s">
        <v>14</v>
      </c>
      <c r="D5459">
        <v>414</v>
      </c>
      <c r="E5459">
        <v>5</v>
      </c>
      <c r="F5459">
        <v>3334</v>
      </c>
      <c r="G5459" t="s">
        <v>12</v>
      </c>
      <c r="H5459">
        <v>70</v>
      </c>
      <c r="I5459">
        <v>0</v>
      </c>
      <c r="J5459" t="s">
        <v>13</v>
      </c>
      <c r="K5459">
        <v>0</v>
      </c>
      <c r="L5459">
        <f>YEAR(ecommerce_customer_data_custom_[[#This Row],[Purchase Date]])</f>
        <v>2021</v>
      </c>
      <c r="M5459">
        <f>MONTH(ecommerce_customer_data_custom_[[#This Row],[Purchase Date]])</f>
        <v>5</v>
      </c>
      <c r="N5459" t="str">
        <f>TEXT(ecommerce_customer_data_custom_[[#This Row],[Purchase Date]],"mmmm")</f>
        <v>May</v>
      </c>
      <c r="O5459" t="str">
        <f>VLOOKUP(ecommerce_customer_data_custom_[[#This Row],[Customer Age]],AgeGroupMapping!$A$2:$C$5,3,TRUE)</f>
        <v>Senior</v>
      </c>
      <c r="P5459" t="str">
        <f>IF(ecommerce_customer_data_custom_[[#This Row],[Returns]]=1,"Returned","Not Returned")</f>
        <v>Not Returned</v>
      </c>
      <c r="Q5459" t="str">
        <f>_xlfn.XLOOKUP(ecommerce_customer_data_custom_[[#This Row],[Payment Method]],PaymentMapping!$A$2:$A$11,PaymentMapping!$B$2:$B$11,"Other")</f>
        <v>Card</v>
      </c>
    </row>
    <row r="5460" spans="1:17" x14ac:dyDescent="0.3">
      <c r="A5460">
        <v>19838</v>
      </c>
      <c r="B5460" s="14">
        <v>44407.177118055559</v>
      </c>
      <c r="C5460" t="s">
        <v>18</v>
      </c>
      <c r="D5460">
        <v>489</v>
      </c>
      <c r="E5460">
        <v>1</v>
      </c>
      <c r="F5460">
        <v>3850</v>
      </c>
      <c r="G5460" t="s">
        <v>15</v>
      </c>
      <c r="H5460">
        <v>35</v>
      </c>
      <c r="I5460">
        <v>0</v>
      </c>
      <c r="J5460" t="s">
        <v>13</v>
      </c>
      <c r="K5460">
        <v>1</v>
      </c>
      <c r="L5460">
        <f>YEAR(ecommerce_customer_data_custom_[[#This Row],[Purchase Date]])</f>
        <v>2021</v>
      </c>
      <c r="M5460">
        <f>MONTH(ecommerce_customer_data_custom_[[#This Row],[Purchase Date]])</f>
        <v>7</v>
      </c>
      <c r="N5460" t="str">
        <f>TEXT(ecommerce_customer_data_custom_[[#This Row],[Purchase Date]],"mmmm")</f>
        <v>July</v>
      </c>
      <c r="O5460" t="str">
        <f>VLOOKUP(ecommerce_customer_data_custom_[[#This Row],[Customer Age]],AgeGroupMapping!$A$2:$C$5,3,TRUE)</f>
        <v>Adult</v>
      </c>
      <c r="P5460" t="str">
        <f>IF(ecommerce_customer_data_custom_[[#This Row],[Returns]]=1,"Returned","Not Returned")</f>
        <v>Not Returned</v>
      </c>
      <c r="Q5460" t="str">
        <f>_xlfn.XLOOKUP(ecommerce_customer_data_custom_[[#This Row],[Payment Method]],PaymentMapping!$A$2:$A$11,PaymentMapping!$B$2:$B$11,"Other")</f>
        <v>Wallet/UPI</v>
      </c>
    </row>
    <row r="5461" spans="1:17" x14ac:dyDescent="0.3">
      <c r="A5461">
        <v>19838</v>
      </c>
      <c r="B5461" s="14">
        <v>44456.556921296295</v>
      </c>
      <c r="C5461" t="s">
        <v>11</v>
      </c>
      <c r="D5461">
        <v>427</v>
      </c>
      <c r="E5461">
        <v>4</v>
      </c>
      <c r="F5461">
        <v>190</v>
      </c>
      <c r="G5461" t="s">
        <v>19</v>
      </c>
      <c r="H5461">
        <v>35</v>
      </c>
      <c r="I5461">
        <v>0</v>
      </c>
      <c r="J5461" t="s">
        <v>13</v>
      </c>
      <c r="K5461">
        <v>1</v>
      </c>
      <c r="L5461">
        <f>YEAR(ecommerce_customer_data_custom_[[#This Row],[Purchase Date]])</f>
        <v>2021</v>
      </c>
      <c r="M5461">
        <f>MONTH(ecommerce_customer_data_custom_[[#This Row],[Purchase Date]])</f>
        <v>9</v>
      </c>
      <c r="N5461" t="str">
        <f>TEXT(ecommerce_customer_data_custom_[[#This Row],[Purchase Date]],"mmmm")</f>
        <v>September</v>
      </c>
      <c r="O5461" t="str">
        <f>VLOOKUP(ecommerce_customer_data_custom_[[#This Row],[Customer Age]],AgeGroupMapping!$A$2:$C$5,3,TRUE)</f>
        <v>Adult</v>
      </c>
      <c r="P5461" t="str">
        <f>IF(ecommerce_customer_data_custom_[[#This Row],[Returns]]=1,"Returned","Not Returned")</f>
        <v>Not Returned</v>
      </c>
      <c r="Q5461" t="str">
        <f>_xlfn.XLOOKUP(ecommerce_customer_data_custom_[[#This Row],[Payment Method]],PaymentMapping!$A$2:$A$11,PaymentMapping!$B$2:$B$11,"Other")</f>
        <v>Cash</v>
      </c>
    </row>
    <row r="5462" spans="1:17" x14ac:dyDescent="0.3">
      <c r="A5462">
        <v>19838</v>
      </c>
      <c r="B5462" s="14">
        <v>44534.420902777776</v>
      </c>
      <c r="C5462" t="s">
        <v>16</v>
      </c>
      <c r="D5462">
        <v>325</v>
      </c>
      <c r="E5462">
        <v>3</v>
      </c>
      <c r="F5462">
        <v>3023</v>
      </c>
      <c r="G5462" t="s">
        <v>19</v>
      </c>
      <c r="H5462">
        <v>35</v>
      </c>
      <c r="I5462">
        <v>0</v>
      </c>
      <c r="J5462" t="s">
        <v>13</v>
      </c>
      <c r="K5462">
        <v>1</v>
      </c>
      <c r="L5462">
        <f>YEAR(ecommerce_customer_data_custom_[[#This Row],[Purchase Date]])</f>
        <v>2021</v>
      </c>
      <c r="M5462">
        <f>MONTH(ecommerce_customer_data_custom_[[#This Row],[Purchase Date]])</f>
        <v>12</v>
      </c>
      <c r="N5462" t="str">
        <f>TEXT(ecommerce_customer_data_custom_[[#This Row],[Purchase Date]],"mmmm")</f>
        <v>December</v>
      </c>
      <c r="O5462" t="str">
        <f>VLOOKUP(ecommerce_customer_data_custom_[[#This Row],[Customer Age]],AgeGroupMapping!$A$2:$C$5,3,TRUE)</f>
        <v>Adult</v>
      </c>
      <c r="P5462" t="str">
        <f>IF(ecommerce_customer_data_custom_[[#This Row],[Returns]]=1,"Returned","Not Returned")</f>
        <v>Not Returned</v>
      </c>
      <c r="Q5462" t="str">
        <f>_xlfn.XLOOKUP(ecommerce_customer_data_custom_[[#This Row],[Payment Method]],PaymentMapping!$A$2:$A$11,PaymentMapping!$B$2:$B$11,"Other")</f>
        <v>Cash</v>
      </c>
    </row>
    <row r="5463" spans="1:17" x14ac:dyDescent="0.3">
      <c r="A5463">
        <v>19838</v>
      </c>
      <c r="B5463" s="14">
        <v>44202.16915509259</v>
      </c>
      <c r="C5463" t="s">
        <v>14</v>
      </c>
      <c r="D5463">
        <v>66</v>
      </c>
      <c r="E5463">
        <v>3</v>
      </c>
      <c r="F5463">
        <v>2409</v>
      </c>
      <c r="G5463" t="s">
        <v>15</v>
      </c>
      <c r="H5463">
        <v>35</v>
      </c>
      <c r="I5463">
        <v>0</v>
      </c>
      <c r="J5463" t="s">
        <v>13</v>
      </c>
      <c r="K5463">
        <v>1</v>
      </c>
      <c r="L5463">
        <f>YEAR(ecommerce_customer_data_custom_[[#This Row],[Purchase Date]])</f>
        <v>2021</v>
      </c>
      <c r="M5463">
        <f>MONTH(ecommerce_customer_data_custom_[[#This Row],[Purchase Date]])</f>
        <v>1</v>
      </c>
      <c r="N5463" t="str">
        <f>TEXT(ecommerce_customer_data_custom_[[#This Row],[Purchase Date]],"mmmm")</f>
        <v>January</v>
      </c>
      <c r="O5463" t="str">
        <f>VLOOKUP(ecommerce_customer_data_custom_[[#This Row],[Customer Age]],AgeGroupMapping!$A$2:$C$5,3,TRUE)</f>
        <v>Adult</v>
      </c>
      <c r="P5463" t="str">
        <f>IF(ecommerce_customer_data_custom_[[#This Row],[Returns]]=1,"Returned","Not Returned")</f>
        <v>Not Returned</v>
      </c>
      <c r="Q5463" t="str">
        <f>_xlfn.XLOOKUP(ecommerce_customer_data_custom_[[#This Row],[Payment Method]],PaymentMapping!$A$2:$A$11,PaymentMapping!$B$2:$B$11,"Other")</f>
        <v>Wallet/UPI</v>
      </c>
    </row>
    <row r="5464" spans="1:17" x14ac:dyDescent="0.3">
      <c r="A5464">
        <v>3293</v>
      </c>
      <c r="B5464" s="14">
        <v>44634.902662037035</v>
      </c>
      <c r="C5464" t="s">
        <v>14</v>
      </c>
      <c r="D5464">
        <v>91</v>
      </c>
      <c r="E5464">
        <v>1</v>
      </c>
      <c r="F5464">
        <v>3407</v>
      </c>
      <c r="G5464" t="s">
        <v>15</v>
      </c>
      <c r="H5464">
        <v>35</v>
      </c>
      <c r="I5464">
        <v>0</v>
      </c>
      <c r="J5464" t="s">
        <v>17</v>
      </c>
      <c r="K5464">
        <v>1</v>
      </c>
      <c r="L5464">
        <f>YEAR(ecommerce_customer_data_custom_[[#This Row],[Purchase Date]])</f>
        <v>2022</v>
      </c>
      <c r="M5464">
        <f>MONTH(ecommerce_customer_data_custom_[[#This Row],[Purchase Date]])</f>
        <v>3</v>
      </c>
      <c r="N5464" t="str">
        <f>TEXT(ecommerce_customer_data_custom_[[#This Row],[Purchase Date]],"mmmm")</f>
        <v>March</v>
      </c>
      <c r="O5464" t="str">
        <f>VLOOKUP(ecommerce_customer_data_custom_[[#This Row],[Customer Age]],AgeGroupMapping!$A$2:$C$5,3,TRUE)</f>
        <v>Adult</v>
      </c>
      <c r="P5464" t="str">
        <f>IF(ecommerce_customer_data_custom_[[#This Row],[Returns]]=1,"Returned","Not Returned")</f>
        <v>Not Returned</v>
      </c>
      <c r="Q5464" t="str">
        <f>_xlfn.XLOOKUP(ecommerce_customer_data_custom_[[#This Row],[Payment Method]],PaymentMapping!$A$2:$A$11,PaymentMapping!$B$2:$B$11,"Other")</f>
        <v>Wallet/UPI</v>
      </c>
    </row>
    <row r="5465" spans="1:17" x14ac:dyDescent="0.3">
      <c r="A5465">
        <v>3293</v>
      </c>
      <c r="B5465" s="14">
        <v>44113.887800925928</v>
      </c>
      <c r="C5465" t="s">
        <v>16</v>
      </c>
      <c r="D5465">
        <v>143</v>
      </c>
      <c r="E5465">
        <v>5</v>
      </c>
      <c r="F5465">
        <v>4401</v>
      </c>
      <c r="G5465" t="s">
        <v>20</v>
      </c>
      <c r="H5465">
        <v>35</v>
      </c>
      <c r="I5465">
        <v>0</v>
      </c>
      <c r="J5465" t="s">
        <v>17</v>
      </c>
      <c r="K5465">
        <v>1</v>
      </c>
      <c r="L5465">
        <f>YEAR(ecommerce_customer_data_custom_[[#This Row],[Purchase Date]])</f>
        <v>2020</v>
      </c>
      <c r="M5465">
        <f>MONTH(ecommerce_customer_data_custom_[[#This Row],[Purchase Date]])</f>
        <v>10</v>
      </c>
      <c r="N5465" t="str">
        <f>TEXT(ecommerce_customer_data_custom_[[#This Row],[Purchase Date]],"mmmm")</f>
        <v>October</v>
      </c>
      <c r="O5465" t="str">
        <f>VLOOKUP(ecommerce_customer_data_custom_[[#This Row],[Customer Age]],AgeGroupMapping!$A$2:$C$5,3,TRUE)</f>
        <v>Adult</v>
      </c>
      <c r="P5465" t="str">
        <f>IF(ecommerce_customer_data_custom_[[#This Row],[Returns]]=1,"Returned","Not Returned")</f>
        <v>Not Returned</v>
      </c>
      <c r="Q5465" t="str">
        <f>_xlfn.XLOOKUP(ecommerce_customer_data_custom_[[#This Row],[Payment Method]],PaymentMapping!$A$2:$A$11,PaymentMapping!$B$2:$B$11,"Other")</f>
        <v>Other</v>
      </c>
    </row>
    <row r="5466" spans="1:17" x14ac:dyDescent="0.3">
      <c r="A5466">
        <v>3293</v>
      </c>
      <c r="B5466" s="14">
        <v>44927.637349537035</v>
      </c>
      <c r="C5466" t="s">
        <v>16</v>
      </c>
      <c r="D5466">
        <v>158</v>
      </c>
      <c r="E5466">
        <v>2</v>
      </c>
      <c r="F5466">
        <v>2573</v>
      </c>
      <c r="G5466" t="s">
        <v>15</v>
      </c>
      <c r="H5466">
        <v>35</v>
      </c>
      <c r="I5466">
        <v>0</v>
      </c>
      <c r="J5466" t="s">
        <v>17</v>
      </c>
      <c r="K5466">
        <v>1</v>
      </c>
      <c r="L5466">
        <f>YEAR(ecommerce_customer_data_custom_[[#This Row],[Purchase Date]])</f>
        <v>2023</v>
      </c>
      <c r="M5466">
        <f>MONTH(ecommerce_customer_data_custom_[[#This Row],[Purchase Date]])</f>
        <v>1</v>
      </c>
      <c r="N5466" t="str">
        <f>TEXT(ecommerce_customer_data_custom_[[#This Row],[Purchase Date]],"mmmm")</f>
        <v>January</v>
      </c>
      <c r="O5466" t="str">
        <f>VLOOKUP(ecommerce_customer_data_custom_[[#This Row],[Customer Age]],AgeGroupMapping!$A$2:$C$5,3,TRUE)</f>
        <v>Adult</v>
      </c>
      <c r="P5466" t="str">
        <f>IF(ecommerce_customer_data_custom_[[#This Row],[Returns]]=1,"Returned","Not Returned")</f>
        <v>Not Returned</v>
      </c>
      <c r="Q5466" t="str">
        <f>_xlfn.XLOOKUP(ecommerce_customer_data_custom_[[#This Row],[Payment Method]],PaymentMapping!$A$2:$A$11,PaymentMapping!$B$2:$B$11,"Other")</f>
        <v>Wallet/UPI</v>
      </c>
    </row>
    <row r="5467" spans="1:17" x14ac:dyDescent="0.3">
      <c r="A5467">
        <v>3293</v>
      </c>
      <c r="B5467" s="14">
        <v>44776.206354166665</v>
      </c>
      <c r="C5467" t="s">
        <v>11</v>
      </c>
      <c r="D5467">
        <v>199</v>
      </c>
      <c r="E5467">
        <v>1</v>
      </c>
      <c r="F5467">
        <v>4629</v>
      </c>
      <c r="G5467" t="s">
        <v>15</v>
      </c>
      <c r="H5467">
        <v>35</v>
      </c>
      <c r="I5467">
        <v>0</v>
      </c>
      <c r="J5467" t="s">
        <v>17</v>
      </c>
      <c r="K5467">
        <v>1</v>
      </c>
      <c r="L5467">
        <f>YEAR(ecommerce_customer_data_custom_[[#This Row],[Purchase Date]])</f>
        <v>2022</v>
      </c>
      <c r="M5467">
        <f>MONTH(ecommerce_customer_data_custom_[[#This Row],[Purchase Date]])</f>
        <v>8</v>
      </c>
      <c r="N5467" t="str">
        <f>TEXT(ecommerce_customer_data_custom_[[#This Row],[Purchase Date]],"mmmm")</f>
        <v>August</v>
      </c>
      <c r="O5467" t="str">
        <f>VLOOKUP(ecommerce_customer_data_custom_[[#This Row],[Customer Age]],AgeGroupMapping!$A$2:$C$5,3,TRUE)</f>
        <v>Adult</v>
      </c>
      <c r="P5467" t="str">
        <f>IF(ecommerce_customer_data_custom_[[#This Row],[Returns]]=1,"Returned","Not Returned")</f>
        <v>Not Returned</v>
      </c>
      <c r="Q5467" t="str">
        <f>_xlfn.XLOOKUP(ecommerce_customer_data_custom_[[#This Row],[Payment Method]],PaymentMapping!$A$2:$A$11,PaymentMapping!$B$2:$B$11,"Other")</f>
        <v>Wallet/UPI</v>
      </c>
    </row>
    <row r="5468" spans="1:17" x14ac:dyDescent="0.3">
      <c r="A5468">
        <v>3293</v>
      </c>
      <c r="B5468" s="14">
        <v>44665.218090277776</v>
      </c>
      <c r="C5468" t="s">
        <v>11</v>
      </c>
      <c r="D5468">
        <v>496</v>
      </c>
      <c r="E5468">
        <v>4</v>
      </c>
      <c r="F5468">
        <v>3899</v>
      </c>
      <c r="G5468" t="s">
        <v>12</v>
      </c>
      <c r="H5468">
        <v>35</v>
      </c>
      <c r="I5468">
        <v>0</v>
      </c>
      <c r="J5468" t="s">
        <v>17</v>
      </c>
      <c r="K5468">
        <v>1</v>
      </c>
      <c r="L5468">
        <f>YEAR(ecommerce_customer_data_custom_[[#This Row],[Purchase Date]])</f>
        <v>2022</v>
      </c>
      <c r="M5468">
        <f>MONTH(ecommerce_customer_data_custom_[[#This Row],[Purchase Date]])</f>
        <v>4</v>
      </c>
      <c r="N5468" t="str">
        <f>TEXT(ecommerce_customer_data_custom_[[#This Row],[Purchase Date]],"mmmm")</f>
        <v>April</v>
      </c>
      <c r="O5468" t="str">
        <f>VLOOKUP(ecommerce_customer_data_custom_[[#This Row],[Customer Age]],AgeGroupMapping!$A$2:$C$5,3,TRUE)</f>
        <v>Adult</v>
      </c>
      <c r="P5468" t="str">
        <f>IF(ecommerce_customer_data_custom_[[#This Row],[Returns]]=1,"Returned","Not Returned")</f>
        <v>Not Returned</v>
      </c>
      <c r="Q5468" t="str">
        <f>_xlfn.XLOOKUP(ecommerce_customer_data_custom_[[#This Row],[Payment Method]],PaymentMapping!$A$2:$A$11,PaymentMapping!$B$2:$B$11,"Other")</f>
        <v>Card</v>
      </c>
    </row>
    <row r="5469" spans="1:17" x14ac:dyDescent="0.3">
      <c r="A5469">
        <v>3293</v>
      </c>
      <c r="B5469" s="14">
        <v>44300.3200462963</v>
      </c>
      <c r="C5469" t="s">
        <v>18</v>
      </c>
      <c r="D5469">
        <v>359</v>
      </c>
      <c r="E5469">
        <v>4</v>
      </c>
      <c r="F5469">
        <v>4920</v>
      </c>
      <c r="G5469" t="s">
        <v>20</v>
      </c>
      <c r="H5469">
        <v>35</v>
      </c>
      <c r="I5469">
        <v>1</v>
      </c>
      <c r="J5469" t="s">
        <v>17</v>
      </c>
      <c r="K5469">
        <v>1</v>
      </c>
      <c r="L5469">
        <f>YEAR(ecommerce_customer_data_custom_[[#This Row],[Purchase Date]])</f>
        <v>2021</v>
      </c>
      <c r="M5469">
        <f>MONTH(ecommerce_customer_data_custom_[[#This Row],[Purchase Date]])</f>
        <v>4</v>
      </c>
      <c r="N5469" t="str">
        <f>TEXT(ecommerce_customer_data_custom_[[#This Row],[Purchase Date]],"mmmm")</f>
        <v>April</v>
      </c>
      <c r="O5469" t="str">
        <f>VLOOKUP(ecommerce_customer_data_custom_[[#This Row],[Customer Age]],AgeGroupMapping!$A$2:$C$5,3,TRUE)</f>
        <v>Adult</v>
      </c>
      <c r="P5469" t="str">
        <f>IF(ecommerce_customer_data_custom_[[#This Row],[Returns]]=1,"Returned","Not Returned")</f>
        <v>Returned</v>
      </c>
      <c r="Q5469" t="str">
        <f>_xlfn.XLOOKUP(ecommerce_customer_data_custom_[[#This Row],[Payment Method]],PaymentMapping!$A$2:$A$11,PaymentMapping!$B$2:$B$11,"Other")</f>
        <v>Other</v>
      </c>
    </row>
    <row r="5470" spans="1:17" x14ac:dyDescent="0.3">
      <c r="A5470">
        <v>3293</v>
      </c>
      <c r="B5470" s="14">
        <v>44937.232974537037</v>
      </c>
      <c r="C5470" t="s">
        <v>16</v>
      </c>
      <c r="D5470">
        <v>15</v>
      </c>
      <c r="E5470">
        <v>2</v>
      </c>
      <c r="F5470">
        <v>4280</v>
      </c>
      <c r="G5470" t="s">
        <v>19</v>
      </c>
      <c r="H5470">
        <v>35</v>
      </c>
      <c r="I5470">
        <v>0</v>
      </c>
      <c r="J5470" t="s">
        <v>17</v>
      </c>
      <c r="K5470">
        <v>1</v>
      </c>
      <c r="L5470">
        <f>YEAR(ecommerce_customer_data_custom_[[#This Row],[Purchase Date]])</f>
        <v>2023</v>
      </c>
      <c r="M5470">
        <f>MONTH(ecommerce_customer_data_custom_[[#This Row],[Purchase Date]])</f>
        <v>1</v>
      </c>
      <c r="N5470" t="str">
        <f>TEXT(ecommerce_customer_data_custom_[[#This Row],[Purchase Date]],"mmmm")</f>
        <v>January</v>
      </c>
      <c r="O5470" t="str">
        <f>VLOOKUP(ecommerce_customer_data_custom_[[#This Row],[Customer Age]],AgeGroupMapping!$A$2:$C$5,3,TRUE)</f>
        <v>Adult</v>
      </c>
      <c r="P5470" t="str">
        <f>IF(ecommerce_customer_data_custom_[[#This Row],[Returns]]=1,"Returned","Not Returned")</f>
        <v>Not Returned</v>
      </c>
      <c r="Q5470" t="str">
        <f>_xlfn.XLOOKUP(ecommerce_customer_data_custom_[[#This Row],[Payment Method]],PaymentMapping!$A$2:$A$11,PaymentMapping!$B$2:$B$11,"Other")</f>
        <v>Cash</v>
      </c>
    </row>
    <row r="5471" spans="1:17" x14ac:dyDescent="0.3">
      <c r="A5471">
        <v>3293</v>
      </c>
      <c r="B5471" s="14">
        <v>44382.120729166665</v>
      </c>
      <c r="C5471" t="s">
        <v>16</v>
      </c>
      <c r="D5471">
        <v>272</v>
      </c>
      <c r="E5471">
        <v>3</v>
      </c>
      <c r="F5471">
        <v>912</v>
      </c>
      <c r="G5471" t="s">
        <v>15</v>
      </c>
      <c r="H5471">
        <v>35</v>
      </c>
      <c r="I5471">
        <v>1</v>
      </c>
      <c r="J5471" t="s">
        <v>17</v>
      </c>
      <c r="K5471">
        <v>1</v>
      </c>
      <c r="L5471">
        <f>YEAR(ecommerce_customer_data_custom_[[#This Row],[Purchase Date]])</f>
        <v>2021</v>
      </c>
      <c r="M5471">
        <f>MONTH(ecommerce_customer_data_custom_[[#This Row],[Purchase Date]])</f>
        <v>7</v>
      </c>
      <c r="N5471" t="str">
        <f>TEXT(ecommerce_customer_data_custom_[[#This Row],[Purchase Date]],"mmmm")</f>
        <v>July</v>
      </c>
      <c r="O5471" t="str">
        <f>VLOOKUP(ecommerce_customer_data_custom_[[#This Row],[Customer Age]],AgeGroupMapping!$A$2:$C$5,3,TRUE)</f>
        <v>Adult</v>
      </c>
      <c r="P5471" t="str">
        <f>IF(ecommerce_customer_data_custom_[[#This Row],[Returns]]=1,"Returned","Not Returned")</f>
        <v>Returned</v>
      </c>
      <c r="Q5471" t="str">
        <f>_xlfn.XLOOKUP(ecommerce_customer_data_custom_[[#This Row],[Payment Method]],PaymentMapping!$A$2:$A$11,PaymentMapping!$B$2:$B$11,"Other")</f>
        <v>Wallet/UPI</v>
      </c>
    </row>
    <row r="5472" spans="1:17" x14ac:dyDescent="0.3">
      <c r="A5472">
        <v>36667</v>
      </c>
      <c r="B5472" s="14">
        <v>44953.280543981484</v>
      </c>
      <c r="C5472" t="s">
        <v>11</v>
      </c>
      <c r="D5472">
        <v>494</v>
      </c>
      <c r="E5472">
        <v>5</v>
      </c>
      <c r="F5472">
        <v>4415</v>
      </c>
      <c r="G5472" t="s">
        <v>12</v>
      </c>
      <c r="H5472">
        <v>49</v>
      </c>
      <c r="I5472">
        <v>0</v>
      </c>
      <c r="J5472" t="s">
        <v>13</v>
      </c>
      <c r="K5472">
        <v>1</v>
      </c>
      <c r="L5472">
        <f>YEAR(ecommerce_customer_data_custom_[[#This Row],[Purchase Date]])</f>
        <v>2023</v>
      </c>
      <c r="M5472">
        <f>MONTH(ecommerce_customer_data_custom_[[#This Row],[Purchase Date]])</f>
        <v>1</v>
      </c>
      <c r="N5472" t="str">
        <f>TEXT(ecommerce_customer_data_custom_[[#This Row],[Purchase Date]],"mmmm")</f>
        <v>January</v>
      </c>
      <c r="O5472" t="str">
        <f>VLOOKUP(ecommerce_customer_data_custom_[[#This Row],[Customer Age]],AgeGroupMapping!$A$2:$C$5,3,TRUE)</f>
        <v>Middle-Aged</v>
      </c>
      <c r="P5472" t="str">
        <f>IF(ecommerce_customer_data_custom_[[#This Row],[Returns]]=1,"Returned","Not Returned")</f>
        <v>Not Returned</v>
      </c>
      <c r="Q5472" t="str">
        <f>_xlfn.XLOOKUP(ecommerce_customer_data_custom_[[#This Row],[Payment Method]],PaymentMapping!$A$2:$A$11,PaymentMapping!$B$2:$B$11,"Other")</f>
        <v>Card</v>
      </c>
    </row>
    <row r="5473" spans="1:17" x14ac:dyDescent="0.3">
      <c r="A5473">
        <v>36667</v>
      </c>
      <c r="B5473" s="14">
        <v>45023.237685185188</v>
      </c>
      <c r="C5473" t="s">
        <v>18</v>
      </c>
      <c r="D5473">
        <v>188</v>
      </c>
      <c r="E5473">
        <v>1</v>
      </c>
      <c r="F5473">
        <v>1585</v>
      </c>
      <c r="G5473" t="s">
        <v>12</v>
      </c>
      <c r="H5473">
        <v>49</v>
      </c>
      <c r="I5473">
        <v>0</v>
      </c>
      <c r="J5473" t="s">
        <v>13</v>
      </c>
      <c r="K5473">
        <v>1</v>
      </c>
      <c r="L5473">
        <f>YEAR(ecommerce_customer_data_custom_[[#This Row],[Purchase Date]])</f>
        <v>2023</v>
      </c>
      <c r="M5473">
        <f>MONTH(ecommerce_customer_data_custom_[[#This Row],[Purchase Date]])</f>
        <v>4</v>
      </c>
      <c r="N5473" t="str">
        <f>TEXT(ecommerce_customer_data_custom_[[#This Row],[Purchase Date]],"mmmm")</f>
        <v>April</v>
      </c>
      <c r="O5473" t="str">
        <f>VLOOKUP(ecommerce_customer_data_custom_[[#This Row],[Customer Age]],AgeGroupMapping!$A$2:$C$5,3,TRUE)</f>
        <v>Middle-Aged</v>
      </c>
      <c r="P5473" t="str">
        <f>IF(ecommerce_customer_data_custom_[[#This Row],[Returns]]=1,"Returned","Not Returned")</f>
        <v>Not Returned</v>
      </c>
      <c r="Q5473" t="str">
        <f>_xlfn.XLOOKUP(ecommerce_customer_data_custom_[[#This Row],[Payment Method]],PaymentMapping!$A$2:$A$11,PaymentMapping!$B$2:$B$11,"Other")</f>
        <v>Card</v>
      </c>
    </row>
    <row r="5474" spans="1:17" x14ac:dyDescent="0.3">
      <c r="A5474">
        <v>36667</v>
      </c>
      <c r="B5474" s="14">
        <v>43919.475601851853</v>
      </c>
      <c r="C5474" t="s">
        <v>18</v>
      </c>
      <c r="D5474">
        <v>160</v>
      </c>
      <c r="E5474">
        <v>2</v>
      </c>
      <c r="F5474">
        <v>3088</v>
      </c>
      <c r="G5474" t="s">
        <v>15</v>
      </c>
      <c r="H5474">
        <v>49</v>
      </c>
      <c r="I5474">
        <v>1</v>
      </c>
      <c r="J5474" t="s">
        <v>13</v>
      </c>
      <c r="K5474">
        <v>1</v>
      </c>
      <c r="L5474">
        <f>YEAR(ecommerce_customer_data_custom_[[#This Row],[Purchase Date]])</f>
        <v>2020</v>
      </c>
      <c r="M5474">
        <f>MONTH(ecommerce_customer_data_custom_[[#This Row],[Purchase Date]])</f>
        <v>3</v>
      </c>
      <c r="N5474" t="str">
        <f>TEXT(ecommerce_customer_data_custom_[[#This Row],[Purchase Date]],"mmmm")</f>
        <v>March</v>
      </c>
      <c r="O5474" t="str">
        <f>VLOOKUP(ecommerce_customer_data_custom_[[#This Row],[Customer Age]],AgeGroupMapping!$A$2:$C$5,3,TRUE)</f>
        <v>Middle-Aged</v>
      </c>
      <c r="P5474" t="str">
        <f>IF(ecommerce_customer_data_custom_[[#This Row],[Returns]]=1,"Returned","Not Returned")</f>
        <v>Returned</v>
      </c>
      <c r="Q5474" t="str">
        <f>_xlfn.XLOOKUP(ecommerce_customer_data_custom_[[#This Row],[Payment Method]],PaymentMapping!$A$2:$A$11,PaymentMapping!$B$2:$B$11,"Other")</f>
        <v>Wallet/UPI</v>
      </c>
    </row>
    <row r="5475" spans="1:17" x14ac:dyDescent="0.3">
      <c r="A5475">
        <v>36667</v>
      </c>
      <c r="B5475" s="14">
        <v>45124.698391203703</v>
      </c>
      <c r="C5475" t="s">
        <v>16</v>
      </c>
      <c r="D5475">
        <v>120</v>
      </c>
      <c r="E5475">
        <v>5</v>
      </c>
      <c r="F5475">
        <v>1012</v>
      </c>
      <c r="G5475" t="s">
        <v>15</v>
      </c>
      <c r="H5475">
        <v>49</v>
      </c>
      <c r="I5475">
        <v>1</v>
      </c>
      <c r="J5475" t="s">
        <v>13</v>
      </c>
      <c r="K5475">
        <v>1</v>
      </c>
      <c r="L5475">
        <f>YEAR(ecommerce_customer_data_custom_[[#This Row],[Purchase Date]])</f>
        <v>2023</v>
      </c>
      <c r="M5475">
        <f>MONTH(ecommerce_customer_data_custom_[[#This Row],[Purchase Date]])</f>
        <v>7</v>
      </c>
      <c r="N5475" t="str">
        <f>TEXT(ecommerce_customer_data_custom_[[#This Row],[Purchase Date]],"mmmm")</f>
        <v>July</v>
      </c>
      <c r="O5475" t="str">
        <f>VLOOKUP(ecommerce_customer_data_custom_[[#This Row],[Customer Age]],AgeGroupMapping!$A$2:$C$5,3,TRUE)</f>
        <v>Middle-Aged</v>
      </c>
      <c r="P5475" t="str">
        <f>IF(ecommerce_customer_data_custom_[[#This Row],[Returns]]=1,"Returned","Not Returned")</f>
        <v>Returned</v>
      </c>
      <c r="Q5475" t="str">
        <f>_xlfn.XLOOKUP(ecommerce_customer_data_custom_[[#This Row],[Payment Method]],PaymentMapping!$A$2:$A$11,PaymentMapping!$B$2:$B$11,"Other")</f>
        <v>Wallet/UPI</v>
      </c>
    </row>
    <row r="5476" spans="1:17" x14ac:dyDescent="0.3">
      <c r="A5476">
        <v>36667</v>
      </c>
      <c r="B5476" s="14">
        <v>44110.775069444448</v>
      </c>
      <c r="C5476" t="s">
        <v>11</v>
      </c>
      <c r="D5476">
        <v>475</v>
      </c>
      <c r="E5476">
        <v>5</v>
      </c>
      <c r="F5476">
        <v>2313</v>
      </c>
      <c r="G5476" t="s">
        <v>19</v>
      </c>
      <c r="H5476">
        <v>49</v>
      </c>
      <c r="I5476">
        <v>0</v>
      </c>
      <c r="J5476" t="s">
        <v>13</v>
      </c>
      <c r="K5476">
        <v>1</v>
      </c>
      <c r="L5476">
        <f>YEAR(ecommerce_customer_data_custom_[[#This Row],[Purchase Date]])</f>
        <v>2020</v>
      </c>
      <c r="M5476">
        <f>MONTH(ecommerce_customer_data_custom_[[#This Row],[Purchase Date]])</f>
        <v>10</v>
      </c>
      <c r="N5476" t="str">
        <f>TEXT(ecommerce_customer_data_custom_[[#This Row],[Purchase Date]],"mmmm")</f>
        <v>October</v>
      </c>
      <c r="O5476" t="str">
        <f>VLOOKUP(ecommerce_customer_data_custom_[[#This Row],[Customer Age]],AgeGroupMapping!$A$2:$C$5,3,TRUE)</f>
        <v>Middle-Aged</v>
      </c>
      <c r="P5476" t="str">
        <f>IF(ecommerce_customer_data_custom_[[#This Row],[Returns]]=1,"Returned","Not Returned")</f>
        <v>Not Returned</v>
      </c>
      <c r="Q5476" t="str">
        <f>_xlfn.XLOOKUP(ecommerce_customer_data_custom_[[#This Row],[Payment Method]],PaymentMapping!$A$2:$A$11,PaymentMapping!$B$2:$B$11,"Other")</f>
        <v>Cash</v>
      </c>
    </row>
    <row r="5477" spans="1:17" x14ac:dyDescent="0.3">
      <c r="A5477">
        <v>36667</v>
      </c>
      <c r="B5477" s="14">
        <v>44514.219363425924</v>
      </c>
      <c r="C5477" t="s">
        <v>14</v>
      </c>
      <c r="D5477">
        <v>486</v>
      </c>
      <c r="E5477">
        <v>2</v>
      </c>
      <c r="F5477">
        <v>1215</v>
      </c>
      <c r="G5477" t="s">
        <v>12</v>
      </c>
      <c r="H5477">
        <v>49</v>
      </c>
      <c r="I5477">
        <v>1</v>
      </c>
      <c r="J5477" t="s">
        <v>13</v>
      </c>
      <c r="K5477">
        <v>1</v>
      </c>
      <c r="L5477">
        <f>YEAR(ecommerce_customer_data_custom_[[#This Row],[Purchase Date]])</f>
        <v>2021</v>
      </c>
      <c r="M5477">
        <f>MONTH(ecommerce_customer_data_custom_[[#This Row],[Purchase Date]])</f>
        <v>11</v>
      </c>
      <c r="N5477" t="str">
        <f>TEXT(ecommerce_customer_data_custom_[[#This Row],[Purchase Date]],"mmmm")</f>
        <v>November</v>
      </c>
      <c r="O5477" t="str">
        <f>VLOOKUP(ecommerce_customer_data_custom_[[#This Row],[Customer Age]],AgeGroupMapping!$A$2:$C$5,3,TRUE)</f>
        <v>Middle-Aged</v>
      </c>
      <c r="P5477" t="str">
        <f>IF(ecommerce_customer_data_custom_[[#This Row],[Returns]]=1,"Returned","Not Returned")</f>
        <v>Returned</v>
      </c>
      <c r="Q5477" t="str">
        <f>_xlfn.XLOOKUP(ecommerce_customer_data_custom_[[#This Row],[Payment Method]],PaymentMapping!$A$2:$A$11,PaymentMapping!$B$2:$B$11,"Other")</f>
        <v>Card</v>
      </c>
    </row>
    <row r="5478" spans="1:17" x14ac:dyDescent="0.3">
      <c r="A5478">
        <v>36667</v>
      </c>
      <c r="B5478" s="14">
        <v>44329.226747685185</v>
      </c>
      <c r="C5478" t="s">
        <v>11</v>
      </c>
      <c r="D5478">
        <v>316</v>
      </c>
      <c r="E5478">
        <v>1</v>
      </c>
      <c r="F5478">
        <v>5088</v>
      </c>
      <c r="G5478" t="s">
        <v>12</v>
      </c>
      <c r="H5478">
        <v>49</v>
      </c>
      <c r="I5478">
        <v>1</v>
      </c>
      <c r="J5478" t="s">
        <v>13</v>
      </c>
      <c r="K5478">
        <v>1</v>
      </c>
      <c r="L5478">
        <f>YEAR(ecommerce_customer_data_custom_[[#This Row],[Purchase Date]])</f>
        <v>2021</v>
      </c>
      <c r="M5478">
        <f>MONTH(ecommerce_customer_data_custom_[[#This Row],[Purchase Date]])</f>
        <v>5</v>
      </c>
      <c r="N5478" t="str">
        <f>TEXT(ecommerce_customer_data_custom_[[#This Row],[Purchase Date]],"mmmm")</f>
        <v>May</v>
      </c>
      <c r="O5478" t="str">
        <f>VLOOKUP(ecommerce_customer_data_custom_[[#This Row],[Customer Age]],AgeGroupMapping!$A$2:$C$5,3,TRUE)</f>
        <v>Middle-Aged</v>
      </c>
      <c r="P5478" t="str">
        <f>IF(ecommerce_customer_data_custom_[[#This Row],[Returns]]=1,"Returned","Not Returned")</f>
        <v>Returned</v>
      </c>
      <c r="Q5478" t="str">
        <f>_xlfn.XLOOKUP(ecommerce_customer_data_custom_[[#This Row],[Payment Method]],PaymentMapping!$A$2:$A$11,PaymentMapping!$B$2:$B$11,"Other")</f>
        <v>Card</v>
      </c>
    </row>
    <row r="5479" spans="1:17" x14ac:dyDescent="0.3">
      <c r="A5479">
        <v>36667</v>
      </c>
      <c r="B5479" s="14">
        <v>44633.643738425926</v>
      </c>
      <c r="C5479" t="s">
        <v>18</v>
      </c>
      <c r="D5479">
        <v>48</v>
      </c>
      <c r="E5479">
        <v>5</v>
      </c>
      <c r="F5479">
        <v>4716</v>
      </c>
      <c r="G5479" t="s">
        <v>12</v>
      </c>
      <c r="H5479">
        <v>49</v>
      </c>
      <c r="I5479">
        <v>0</v>
      </c>
      <c r="J5479" t="s">
        <v>13</v>
      </c>
      <c r="K5479">
        <v>1</v>
      </c>
      <c r="L5479">
        <f>YEAR(ecommerce_customer_data_custom_[[#This Row],[Purchase Date]])</f>
        <v>2022</v>
      </c>
      <c r="M5479">
        <f>MONTH(ecommerce_customer_data_custom_[[#This Row],[Purchase Date]])</f>
        <v>3</v>
      </c>
      <c r="N5479" t="str">
        <f>TEXT(ecommerce_customer_data_custom_[[#This Row],[Purchase Date]],"mmmm")</f>
        <v>March</v>
      </c>
      <c r="O5479" t="str">
        <f>VLOOKUP(ecommerce_customer_data_custom_[[#This Row],[Customer Age]],AgeGroupMapping!$A$2:$C$5,3,TRUE)</f>
        <v>Middle-Aged</v>
      </c>
      <c r="P5479" t="str">
        <f>IF(ecommerce_customer_data_custom_[[#This Row],[Returns]]=1,"Returned","Not Returned")</f>
        <v>Not Returned</v>
      </c>
      <c r="Q5479" t="str">
        <f>_xlfn.XLOOKUP(ecommerce_customer_data_custom_[[#This Row],[Payment Method]],PaymentMapping!$A$2:$A$11,PaymentMapping!$B$2:$B$11,"Other")</f>
        <v>Card</v>
      </c>
    </row>
    <row r="5480" spans="1:17" x14ac:dyDescent="0.3">
      <c r="A5480">
        <v>36667</v>
      </c>
      <c r="B5480" s="14">
        <v>43903.096921296295</v>
      </c>
      <c r="C5480" t="s">
        <v>11</v>
      </c>
      <c r="D5480">
        <v>469</v>
      </c>
      <c r="E5480">
        <v>4</v>
      </c>
      <c r="F5480">
        <v>4008</v>
      </c>
      <c r="G5480" t="s">
        <v>19</v>
      </c>
      <c r="H5480">
        <v>49</v>
      </c>
      <c r="I5480">
        <v>1</v>
      </c>
      <c r="J5480" t="s">
        <v>13</v>
      </c>
      <c r="K5480">
        <v>1</v>
      </c>
      <c r="L5480">
        <f>YEAR(ecommerce_customer_data_custom_[[#This Row],[Purchase Date]])</f>
        <v>2020</v>
      </c>
      <c r="M5480">
        <f>MONTH(ecommerce_customer_data_custom_[[#This Row],[Purchase Date]])</f>
        <v>3</v>
      </c>
      <c r="N5480" t="str">
        <f>TEXT(ecommerce_customer_data_custom_[[#This Row],[Purchase Date]],"mmmm")</f>
        <v>March</v>
      </c>
      <c r="O5480" t="str">
        <f>VLOOKUP(ecommerce_customer_data_custom_[[#This Row],[Customer Age]],AgeGroupMapping!$A$2:$C$5,3,TRUE)</f>
        <v>Middle-Aged</v>
      </c>
      <c r="P5480" t="str">
        <f>IF(ecommerce_customer_data_custom_[[#This Row],[Returns]]=1,"Returned","Not Returned")</f>
        <v>Returned</v>
      </c>
      <c r="Q5480" t="str">
        <f>_xlfn.XLOOKUP(ecommerce_customer_data_custom_[[#This Row],[Payment Method]],PaymentMapping!$A$2:$A$11,PaymentMapping!$B$2:$B$11,"Other")</f>
        <v>Cash</v>
      </c>
    </row>
    <row r="5481" spans="1:17" x14ac:dyDescent="0.3">
      <c r="A5481">
        <v>35141</v>
      </c>
      <c r="B5481" s="14">
        <v>44018.619687500002</v>
      </c>
      <c r="C5481" t="s">
        <v>18</v>
      </c>
      <c r="D5481">
        <v>329</v>
      </c>
      <c r="E5481">
        <v>2</v>
      </c>
      <c r="F5481">
        <v>1618</v>
      </c>
      <c r="G5481" t="s">
        <v>19</v>
      </c>
      <c r="H5481">
        <v>60</v>
      </c>
      <c r="I5481">
        <v>0</v>
      </c>
      <c r="J5481" t="s">
        <v>13</v>
      </c>
      <c r="K5481">
        <v>0</v>
      </c>
      <c r="L5481">
        <f>YEAR(ecommerce_customer_data_custom_[[#This Row],[Purchase Date]])</f>
        <v>2020</v>
      </c>
      <c r="M5481">
        <f>MONTH(ecommerce_customer_data_custom_[[#This Row],[Purchase Date]])</f>
        <v>7</v>
      </c>
      <c r="N5481" t="str">
        <f>TEXT(ecommerce_customer_data_custom_[[#This Row],[Purchase Date]],"mmmm")</f>
        <v>July</v>
      </c>
      <c r="O5481" t="str">
        <f>VLOOKUP(ecommerce_customer_data_custom_[[#This Row],[Customer Age]],AgeGroupMapping!$A$2:$C$5,3,TRUE)</f>
        <v>Middle-Aged</v>
      </c>
      <c r="P5481" t="str">
        <f>IF(ecommerce_customer_data_custom_[[#This Row],[Returns]]=1,"Returned","Not Returned")</f>
        <v>Not Returned</v>
      </c>
      <c r="Q5481" t="str">
        <f>_xlfn.XLOOKUP(ecommerce_customer_data_custom_[[#This Row],[Payment Method]],PaymentMapping!$A$2:$A$11,PaymentMapping!$B$2:$B$11,"Other")</f>
        <v>Cash</v>
      </c>
    </row>
    <row r="5482" spans="1:17" x14ac:dyDescent="0.3">
      <c r="A5482">
        <v>35141</v>
      </c>
      <c r="B5482" s="14">
        <v>44532.510648148149</v>
      </c>
      <c r="C5482" t="s">
        <v>16</v>
      </c>
      <c r="D5482">
        <v>58</v>
      </c>
      <c r="E5482">
        <v>1</v>
      </c>
      <c r="F5482">
        <v>485</v>
      </c>
      <c r="G5482" t="s">
        <v>12</v>
      </c>
      <c r="H5482">
        <v>60</v>
      </c>
      <c r="I5482">
        <v>0</v>
      </c>
      <c r="J5482" t="s">
        <v>13</v>
      </c>
      <c r="K5482">
        <v>0</v>
      </c>
      <c r="L5482">
        <f>YEAR(ecommerce_customer_data_custom_[[#This Row],[Purchase Date]])</f>
        <v>2021</v>
      </c>
      <c r="M5482">
        <f>MONTH(ecommerce_customer_data_custom_[[#This Row],[Purchase Date]])</f>
        <v>12</v>
      </c>
      <c r="N5482" t="str">
        <f>TEXT(ecommerce_customer_data_custom_[[#This Row],[Purchase Date]],"mmmm")</f>
        <v>December</v>
      </c>
      <c r="O5482" t="str">
        <f>VLOOKUP(ecommerce_customer_data_custom_[[#This Row],[Customer Age]],AgeGroupMapping!$A$2:$C$5,3,TRUE)</f>
        <v>Middle-Aged</v>
      </c>
      <c r="P5482" t="str">
        <f>IF(ecommerce_customer_data_custom_[[#This Row],[Returns]]=1,"Returned","Not Returned")</f>
        <v>Not Returned</v>
      </c>
      <c r="Q5482" t="str">
        <f>_xlfn.XLOOKUP(ecommerce_customer_data_custom_[[#This Row],[Payment Method]],PaymentMapping!$A$2:$A$11,PaymentMapping!$B$2:$B$11,"Other")</f>
        <v>Card</v>
      </c>
    </row>
    <row r="5483" spans="1:17" x14ac:dyDescent="0.3">
      <c r="A5483">
        <v>35141</v>
      </c>
      <c r="B5483" s="14">
        <v>45131.259456018517</v>
      </c>
      <c r="C5483" t="s">
        <v>18</v>
      </c>
      <c r="D5483">
        <v>60</v>
      </c>
      <c r="E5483">
        <v>5</v>
      </c>
      <c r="F5483">
        <v>1178</v>
      </c>
      <c r="G5483" t="s">
        <v>15</v>
      </c>
      <c r="H5483">
        <v>60</v>
      </c>
      <c r="I5483">
        <v>0</v>
      </c>
      <c r="J5483" t="s">
        <v>13</v>
      </c>
      <c r="K5483">
        <v>0</v>
      </c>
      <c r="L5483">
        <f>YEAR(ecommerce_customer_data_custom_[[#This Row],[Purchase Date]])</f>
        <v>2023</v>
      </c>
      <c r="M5483">
        <f>MONTH(ecommerce_customer_data_custom_[[#This Row],[Purchase Date]])</f>
        <v>7</v>
      </c>
      <c r="N5483" t="str">
        <f>TEXT(ecommerce_customer_data_custom_[[#This Row],[Purchase Date]],"mmmm")</f>
        <v>July</v>
      </c>
      <c r="O5483" t="str">
        <f>VLOOKUP(ecommerce_customer_data_custom_[[#This Row],[Customer Age]],AgeGroupMapping!$A$2:$C$5,3,TRUE)</f>
        <v>Middle-Aged</v>
      </c>
      <c r="P5483" t="str">
        <f>IF(ecommerce_customer_data_custom_[[#This Row],[Returns]]=1,"Returned","Not Returned")</f>
        <v>Not Returned</v>
      </c>
      <c r="Q5483" t="str">
        <f>_xlfn.XLOOKUP(ecommerce_customer_data_custom_[[#This Row],[Payment Method]],PaymentMapping!$A$2:$A$11,PaymentMapping!$B$2:$B$11,"Other")</f>
        <v>Wallet/UPI</v>
      </c>
    </row>
    <row r="5484" spans="1:17" x14ac:dyDescent="0.3">
      <c r="A5484">
        <v>35141</v>
      </c>
      <c r="B5484" s="14">
        <v>44963.297349537039</v>
      </c>
      <c r="C5484" t="s">
        <v>18</v>
      </c>
      <c r="D5484">
        <v>445</v>
      </c>
      <c r="E5484">
        <v>5</v>
      </c>
      <c r="F5484">
        <v>3857</v>
      </c>
      <c r="G5484" t="s">
        <v>12</v>
      </c>
      <c r="H5484">
        <v>60</v>
      </c>
      <c r="I5484">
        <v>0</v>
      </c>
      <c r="J5484" t="s">
        <v>13</v>
      </c>
      <c r="K5484">
        <v>0</v>
      </c>
      <c r="L5484">
        <f>YEAR(ecommerce_customer_data_custom_[[#This Row],[Purchase Date]])</f>
        <v>2023</v>
      </c>
      <c r="M5484">
        <f>MONTH(ecommerce_customer_data_custom_[[#This Row],[Purchase Date]])</f>
        <v>2</v>
      </c>
      <c r="N5484" t="str">
        <f>TEXT(ecommerce_customer_data_custom_[[#This Row],[Purchase Date]],"mmmm")</f>
        <v>February</v>
      </c>
      <c r="O5484" t="str">
        <f>VLOOKUP(ecommerce_customer_data_custom_[[#This Row],[Customer Age]],AgeGroupMapping!$A$2:$C$5,3,TRUE)</f>
        <v>Middle-Aged</v>
      </c>
      <c r="P5484" t="str">
        <f>IF(ecommerce_customer_data_custom_[[#This Row],[Returns]]=1,"Returned","Not Returned")</f>
        <v>Not Returned</v>
      </c>
      <c r="Q5484" t="str">
        <f>_xlfn.XLOOKUP(ecommerce_customer_data_custom_[[#This Row],[Payment Method]],PaymentMapping!$A$2:$A$11,PaymentMapping!$B$2:$B$11,"Other")</f>
        <v>Card</v>
      </c>
    </row>
    <row r="5485" spans="1:17" x14ac:dyDescent="0.3">
      <c r="A5485">
        <v>35141</v>
      </c>
      <c r="B5485" s="14">
        <v>44084.565555555557</v>
      </c>
      <c r="C5485" t="s">
        <v>11</v>
      </c>
      <c r="D5485">
        <v>96</v>
      </c>
      <c r="E5485">
        <v>3</v>
      </c>
      <c r="F5485">
        <v>4795</v>
      </c>
      <c r="G5485" t="s">
        <v>12</v>
      </c>
      <c r="H5485">
        <v>60</v>
      </c>
      <c r="I5485">
        <v>0</v>
      </c>
      <c r="J5485" t="s">
        <v>13</v>
      </c>
      <c r="K5485">
        <v>0</v>
      </c>
      <c r="L5485">
        <f>YEAR(ecommerce_customer_data_custom_[[#This Row],[Purchase Date]])</f>
        <v>2020</v>
      </c>
      <c r="M5485">
        <f>MONTH(ecommerce_customer_data_custom_[[#This Row],[Purchase Date]])</f>
        <v>9</v>
      </c>
      <c r="N5485" t="str">
        <f>TEXT(ecommerce_customer_data_custom_[[#This Row],[Purchase Date]],"mmmm")</f>
        <v>September</v>
      </c>
      <c r="O5485" t="str">
        <f>VLOOKUP(ecommerce_customer_data_custom_[[#This Row],[Customer Age]],AgeGroupMapping!$A$2:$C$5,3,TRUE)</f>
        <v>Middle-Aged</v>
      </c>
      <c r="P5485" t="str">
        <f>IF(ecommerce_customer_data_custom_[[#This Row],[Returns]]=1,"Returned","Not Returned")</f>
        <v>Not Returned</v>
      </c>
      <c r="Q5485" t="str">
        <f>_xlfn.XLOOKUP(ecommerce_customer_data_custom_[[#This Row],[Payment Method]],PaymentMapping!$A$2:$A$11,PaymentMapping!$B$2:$B$11,"Other")</f>
        <v>Card</v>
      </c>
    </row>
    <row r="5486" spans="1:17" x14ac:dyDescent="0.3">
      <c r="A5486">
        <v>35141</v>
      </c>
      <c r="B5486" s="14">
        <v>44743.699131944442</v>
      </c>
      <c r="C5486" t="s">
        <v>16</v>
      </c>
      <c r="D5486">
        <v>198</v>
      </c>
      <c r="E5486">
        <v>4</v>
      </c>
      <c r="F5486">
        <v>4707</v>
      </c>
      <c r="G5486" t="s">
        <v>12</v>
      </c>
      <c r="H5486">
        <v>60</v>
      </c>
      <c r="I5486">
        <v>0</v>
      </c>
      <c r="J5486" t="s">
        <v>13</v>
      </c>
      <c r="K5486">
        <v>0</v>
      </c>
      <c r="L5486">
        <f>YEAR(ecommerce_customer_data_custom_[[#This Row],[Purchase Date]])</f>
        <v>2022</v>
      </c>
      <c r="M5486">
        <f>MONTH(ecommerce_customer_data_custom_[[#This Row],[Purchase Date]])</f>
        <v>7</v>
      </c>
      <c r="N5486" t="str">
        <f>TEXT(ecommerce_customer_data_custom_[[#This Row],[Purchase Date]],"mmmm")</f>
        <v>July</v>
      </c>
      <c r="O5486" t="str">
        <f>VLOOKUP(ecommerce_customer_data_custom_[[#This Row],[Customer Age]],AgeGroupMapping!$A$2:$C$5,3,TRUE)</f>
        <v>Middle-Aged</v>
      </c>
      <c r="P5486" t="str">
        <f>IF(ecommerce_customer_data_custom_[[#This Row],[Returns]]=1,"Returned","Not Returned")</f>
        <v>Not Returned</v>
      </c>
      <c r="Q5486" t="str">
        <f>_xlfn.XLOOKUP(ecommerce_customer_data_custom_[[#This Row],[Payment Method]],PaymentMapping!$A$2:$A$11,PaymentMapping!$B$2:$B$11,"Other")</f>
        <v>Card</v>
      </c>
    </row>
    <row r="5487" spans="1:17" x14ac:dyDescent="0.3">
      <c r="A5487">
        <v>35141</v>
      </c>
      <c r="B5487" s="14">
        <v>44261.073333333334</v>
      </c>
      <c r="C5487" t="s">
        <v>18</v>
      </c>
      <c r="D5487">
        <v>377</v>
      </c>
      <c r="E5487">
        <v>1</v>
      </c>
      <c r="F5487">
        <v>2197</v>
      </c>
      <c r="G5487" t="s">
        <v>15</v>
      </c>
      <c r="H5487">
        <v>60</v>
      </c>
      <c r="I5487">
        <v>1</v>
      </c>
      <c r="J5487" t="s">
        <v>13</v>
      </c>
      <c r="K5487">
        <v>0</v>
      </c>
      <c r="L5487">
        <f>YEAR(ecommerce_customer_data_custom_[[#This Row],[Purchase Date]])</f>
        <v>2021</v>
      </c>
      <c r="M5487">
        <f>MONTH(ecommerce_customer_data_custom_[[#This Row],[Purchase Date]])</f>
        <v>3</v>
      </c>
      <c r="N5487" t="str">
        <f>TEXT(ecommerce_customer_data_custom_[[#This Row],[Purchase Date]],"mmmm")</f>
        <v>March</v>
      </c>
      <c r="O5487" t="str">
        <f>VLOOKUP(ecommerce_customer_data_custom_[[#This Row],[Customer Age]],AgeGroupMapping!$A$2:$C$5,3,TRUE)</f>
        <v>Middle-Aged</v>
      </c>
      <c r="P5487" t="str">
        <f>IF(ecommerce_customer_data_custom_[[#This Row],[Returns]]=1,"Returned","Not Returned")</f>
        <v>Returned</v>
      </c>
      <c r="Q5487" t="str">
        <f>_xlfn.XLOOKUP(ecommerce_customer_data_custom_[[#This Row],[Payment Method]],PaymentMapping!$A$2:$A$11,PaymentMapping!$B$2:$B$11,"Other")</f>
        <v>Wallet/UPI</v>
      </c>
    </row>
    <row r="5488" spans="1:17" x14ac:dyDescent="0.3">
      <c r="A5488">
        <v>35141</v>
      </c>
      <c r="B5488" s="14">
        <v>45031.088229166664</v>
      </c>
      <c r="C5488" t="s">
        <v>16</v>
      </c>
      <c r="D5488">
        <v>173</v>
      </c>
      <c r="E5488">
        <v>5</v>
      </c>
      <c r="F5488">
        <v>1233</v>
      </c>
      <c r="G5488" t="s">
        <v>12</v>
      </c>
      <c r="H5488">
        <v>60</v>
      </c>
      <c r="I5488">
        <v>0</v>
      </c>
      <c r="J5488" t="s">
        <v>13</v>
      </c>
      <c r="K5488">
        <v>0</v>
      </c>
      <c r="L5488">
        <f>YEAR(ecommerce_customer_data_custom_[[#This Row],[Purchase Date]])</f>
        <v>2023</v>
      </c>
      <c r="M5488">
        <f>MONTH(ecommerce_customer_data_custom_[[#This Row],[Purchase Date]])</f>
        <v>4</v>
      </c>
      <c r="N5488" t="str">
        <f>TEXT(ecommerce_customer_data_custom_[[#This Row],[Purchase Date]],"mmmm")</f>
        <v>April</v>
      </c>
      <c r="O5488" t="str">
        <f>VLOOKUP(ecommerce_customer_data_custom_[[#This Row],[Customer Age]],AgeGroupMapping!$A$2:$C$5,3,TRUE)</f>
        <v>Middle-Aged</v>
      </c>
      <c r="P5488" t="str">
        <f>IF(ecommerce_customer_data_custom_[[#This Row],[Returns]]=1,"Returned","Not Returned")</f>
        <v>Not Returned</v>
      </c>
      <c r="Q5488" t="str">
        <f>_xlfn.XLOOKUP(ecommerce_customer_data_custom_[[#This Row],[Payment Method]],PaymentMapping!$A$2:$A$11,PaymentMapping!$B$2:$B$11,"Other")</f>
        <v>Card</v>
      </c>
    </row>
    <row r="5489" spans="1:17" x14ac:dyDescent="0.3">
      <c r="A5489">
        <v>48922</v>
      </c>
      <c r="B5489" s="14">
        <v>45157.442233796297</v>
      </c>
      <c r="C5489" t="s">
        <v>11</v>
      </c>
      <c r="D5489">
        <v>229</v>
      </c>
      <c r="E5489">
        <v>5</v>
      </c>
      <c r="F5489">
        <v>1989</v>
      </c>
      <c r="G5489" t="s">
        <v>12</v>
      </c>
      <c r="H5489">
        <v>42</v>
      </c>
      <c r="I5489">
        <v>0</v>
      </c>
      <c r="J5489" t="s">
        <v>13</v>
      </c>
      <c r="K5489">
        <v>0</v>
      </c>
      <c r="L5489">
        <f>YEAR(ecommerce_customer_data_custom_[[#This Row],[Purchase Date]])</f>
        <v>2023</v>
      </c>
      <c r="M5489">
        <f>MONTH(ecommerce_customer_data_custom_[[#This Row],[Purchase Date]])</f>
        <v>8</v>
      </c>
      <c r="N5489" t="str">
        <f>TEXT(ecommerce_customer_data_custom_[[#This Row],[Purchase Date]],"mmmm")</f>
        <v>August</v>
      </c>
      <c r="O5489" t="str">
        <f>VLOOKUP(ecommerce_customer_data_custom_[[#This Row],[Customer Age]],AgeGroupMapping!$A$2:$C$5,3,TRUE)</f>
        <v>Middle-Aged</v>
      </c>
      <c r="P5489" t="str">
        <f>IF(ecommerce_customer_data_custom_[[#This Row],[Returns]]=1,"Returned","Not Returned")</f>
        <v>Not Returned</v>
      </c>
      <c r="Q5489" t="str">
        <f>_xlfn.XLOOKUP(ecommerce_customer_data_custom_[[#This Row],[Payment Method]],PaymentMapping!$A$2:$A$11,PaymentMapping!$B$2:$B$11,"Other")</f>
        <v>Card</v>
      </c>
    </row>
    <row r="5490" spans="1:17" x14ac:dyDescent="0.3">
      <c r="A5490">
        <v>48922</v>
      </c>
      <c r="B5490" s="14">
        <v>44329.085439814815</v>
      </c>
      <c r="C5490" t="s">
        <v>14</v>
      </c>
      <c r="D5490">
        <v>369</v>
      </c>
      <c r="E5490">
        <v>5</v>
      </c>
      <c r="F5490">
        <v>5083</v>
      </c>
      <c r="G5490" t="s">
        <v>12</v>
      </c>
      <c r="H5490">
        <v>42</v>
      </c>
      <c r="I5490">
        <v>0</v>
      </c>
      <c r="J5490" t="s">
        <v>13</v>
      </c>
      <c r="K5490">
        <v>0</v>
      </c>
      <c r="L5490">
        <f>YEAR(ecommerce_customer_data_custom_[[#This Row],[Purchase Date]])</f>
        <v>2021</v>
      </c>
      <c r="M5490">
        <f>MONTH(ecommerce_customer_data_custom_[[#This Row],[Purchase Date]])</f>
        <v>5</v>
      </c>
      <c r="N5490" t="str">
        <f>TEXT(ecommerce_customer_data_custom_[[#This Row],[Purchase Date]],"mmmm")</f>
        <v>May</v>
      </c>
      <c r="O5490" t="str">
        <f>VLOOKUP(ecommerce_customer_data_custom_[[#This Row],[Customer Age]],AgeGroupMapping!$A$2:$C$5,3,TRUE)</f>
        <v>Middle-Aged</v>
      </c>
      <c r="P5490" t="str">
        <f>IF(ecommerce_customer_data_custom_[[#This Row],[Returns]]=1,"Returned","Not Returned")</f>
        <v>Not Returned</v>
      </c>
      <c r="Q5490" t="str">
        <f>_xlfn.XLOOKUP(ecommerce_customer_data_custom_[[#This Row],[Payment Method]],PaymentMapping!$A$2:$A$11,PaymentMapping!$B$2:$B$11,"Other")</f>
        <v>Card</v>
      </c>
    </row>
    <row r="5491" spans="1:17" x14ac:dyDescent="0.3">
      <c r="A5491">
        <v>48922</v>
      </c>
      <c r="B5491" s="14">
        <v>44582.486273148148</v>
      </c>
      <c r="C5491" t="s">
        <v>16</v>
      </c>
      <c r="D5491">
        <v>250</v>
      </c>
      <c r="E5491">
        <v>1</v>
      </c>
      <c r="F5491">
        <v>528</v>
      </c>
      <c r="G5491" t="s">
        <v>19</v>
      </c>
      <c r="H5491">
        <v>42</v>
      </c>
      <c r="I5491">
        <v>0</v>
      </c>
      <c r="J5491" t="s">
        <v>13</v>
      </c>
      <c r="K5491">
        <v>0</v>
      </c>
      <c r="L5491">
        <f>YEAR(ecommerce_customer_data_custom_[[#This Row],[Purchase Date]])</f>
        <v>2022</v>
      </c>
      <c r="M5491">
        <f>MONTH(ecommerce_customer_data_custom_[[#This Row],[Purchase Date]])</f>
        <v>1</v>
      </c>
      <c r="N5491" t="str">
        <f>TEXT(ecommerce_customer_data_custom_[[#This Row],[Purchase Date]],"mmmm")</f>
        <v>January</v>
      </c>
      <c r="O5491" t="str">
        <f>VLOOKUP(ecommerce_customer_data_custom_[[#This Row],[Customer Age]],AgeGroupMapping!$A$2:$C$5,3,TRUE)</f>
        <v>Middle-Aged</v>
      </c>
      <c r="P5491" t="str">
        <f>IF(ecommerce_customer_data_custom_[[#This Row],[Returns]]=1,"Returned","Not Returned")</f>
        <v>Not Returned</v>
      </c>
      <c r="Q5491" t="str">
        <f>_xlfn.XLOOKUP(ecommerce_customer_data_custom_[[#This Row],[Payment Method]],PaymentMapping!$A$2:$A$11,PaymentMapping!$B$2:$B$11,"Other")</f>
        <v>Cash</v>
      </c>
    </row>
    <row r="5492" spans="1:17" x14ac:dyDescent="0.3">
      <c r="A5492">
        <v>48922</v>
      </c>
      <c r="B5492" s="14">
        <v>44885.166678240741</v>
      </c>
      <c r="C5492" t="s">
        <v>16</v>
      </c>
      <c r="D5492">
        <v>25</v>
      </c>
      <c r="E5492">
        <v>2</v>
      </c>
      <c r="F5492">
        <v>5086</v>
      </c>
      <c r="G5492" t="s">
        <v>19</v>
      </c>
      <c r="H5492">
        <v>42</v>
      </c>
      <c r="I5492">
        <v>0</v>
      </c>
      <c r="J5492" t="s">
        <v>13</v>
      </c>
      <c r="K5492">
        <v>0</v>
      </c>
      <c r="L5492">
        <f>YEAR(ecommerce_customer_data_custom_[[#This Row],[Purchase Date]])</f>
        <v>2022</v>
      </c>
      <c r="M5492">
        <f>MONTH(ecommerce_customer_data_custom_[[#This Row],[Purchase Date]])</f>
        <v>11</v>
      </c>
      <c r="N5492" t="str">
        <f>TEXT(ecommerce_customer_data_custom_[[#This Row],[Purchase Date]],"mmmm")</f>
        <v>November</v>
      </c>
      <c r="O5492" t="str">
        <f>VLOOKUP(ecommerce_customer_data_custom_[[#This Row],[Customer Age]],AgeGroupMapping!$A$2:$C$5,3,TRUE)</f>
        <v>Middle-Aged</v>
      </c>
      <c r="P5492" t="str">
        <f>IF(ecommerce_customer_data_custom_[[#This Row],[Returns]]=1,"Returned","Not Returned")</f>
        <v>Not Returned</v>
      </c>
      <c r="Q5492" t="str">
        <f>_xlfn.XLOOKUP(ecommerce_customer_data_custom_[[#This Row],[Payment Method]],PaymentMapping!$A$2:$A$11,PaymentMapping!$B$2:$B$11,"Other")</f>
        <v>Cash</v>
      </c>
    </row>
    <row r="5493" spans="1:17" x14ac:dyDescent="0.3">
      <c r="A5493">
        <v>48922</v>
      </c>
      <c r="B5493" s="14">
        <v>44300.561678240738</v>
      </c>
      <c r="C5493" t="s">
        <v>11</v>
      </c>
      <c r="D5493">
        <v>402</v>
      </c>
      <c r="E5493">
        <v>1</v>
      </c>
      <c r="F5493">
        <v>4600</v>
      </c>
      <c r="G5493" t="s">
        <v>15</v>
      </c>
      <c r="H5493">
        <v>42</v>
      </c>
      <c r="I5493">
        <v>1</v>
      </c>
      <c r="J5493" t="s">
        <v>13</v>
      </c>
      <c r="K5493">
        <v>0</v>
      </c>
      <c r="L5493">
        <f>YEAR(ecommerce_customer_data_custom_[[#This Row],[Purchase Date]])</f>
        <v>2021</v>
      </c>
      <c r="M5493">
        <f>MONTH(ecommerce_customer_data_custom_[[#This Row],[Purchase Date]])</f>
        <v>4</v>
      </c>
      <c r="N5493" t="str">
        <f>TEXT(ecommerce_customer_data_custom_[[#This Row],[Purchase Date]],"mmmm")</f>
        <v>April</v>
      </c>
      <c r="O5493" t="str">
        <f>VLOOKUP(ecommerce_customer_data_custom_[[#This Row],[Customer Age]],AgeGroupMapping!$A$2:$C$5,3,TRUE)</f>
        <v>Middle-Aged</v>
      </c>
      <c r="P5493" t="str">
        <f>IF(ecommerce_customer_data_custom_[[#This Row],[Returns]]=1,"Returned","Not Returned")</f>
        <v>Returned</v>
      </c>
      <c r="Q5493" t="str">
        <f>_xlfn.XLOOKUP(ecommerce_customer_data_custom_[[#This Row],[Payment Method]],PaymentMapping!$A$2:$A$11,PaymentMapping!$B$2:$B$11,"Other")</f>
        <v>Wallet/UPI</v>
      </c>
    </row>
    <row r="5494" spans="1:17" x14ac:dyDescent="0.3">
      <c r="A5494">
        <v>48922</v>
      </c>
      <c r="B5494" s="14">
        <v>44899.632719907408</v>
      </c>
      <c r="C5494" t="s">
        <v>16</v>
      </c>
      <c r="D5494">
        <v>62</v>
      </c>
      <c r="E5494">
        <v>5</v>
      </c>
      <c r="F5494">
        <v>1728</v>
      </c>
      <c r="G5494" t="s">
        <v>19</v>
      </c>
      <c r="H5494">
        <v>42</v>
      </c>
      <c r="I5494">
        <v>1</v>
      </c>
      <c r="J5494" t="s">
        <v>13</v>
      </c>
      <c r="K5494">
        <v>0</v>
      </c>
      <c r="L5494">
        <f>YEAR(ecommerce_customer_data_custom_[[#This Row],[Purchase Date]])</f>
        <v>2022</v>
      </c>
      <c r="M5494">
        <f>MONTH(ecommerce_customer_data_custom_[[#This Row],[Purchase Date]])</f>
        <v>12</v>
      </c>
      <c r="N5494" t="str">
        <f>TEXT(ecommerce_customer_data_custom_[[#This Row],[Purchase Date]],"mmmm")</f>
        <v>December</v>
      </c>
      <c r="O5494" t="str">
        <f>VLOOKUP(ecommerce_customer_data_custom_[[#This Row],[Customer Age]],AgeGroupMapping!$A$2:$C$5,3,TRUE)</f>
        <v>Middle-Aged</v>
      </c>
      <c r="P5494" t="str">
        <f>IF(ecommerce_customer_data_custom_[[#This Row],[Returns]]=1,"Returned","Not Returned")</f>
        <v>Returned</v>
      </c>
      <c r="Q5494" t="str">
        <f>_xlfn.XLOOKUP(ecommerce_customer_data_custom_[[#This Row],[Payment Method]],PaymentMapping!$A$2:$A$11,PaymentMapping!$B$2:$B$11,"Other")</f>
        <v>Cash</v>
      </c>
    </row>
    <row r="5495" spans="1:17" x14ac:dyDescent="0.3">
      <c r="A5495">
        <v>48922</v>
      </c>
      <c r="B5495" s="14">
        <v>44516.83148148148</v>
      </c>
      <c r="C5495" t="s">
        <v>16</v>
      </c>
      <c r="D5495">
        <v>65</v>
      </c>
      <c r="E5495">
        <v>4</v>
      </c>
      <c r="F5495">
        <v>2662</v>
      </c>
      <c r="G5495" t="s">
        <v>12</v>
      </c>
      <c r="H5495">
        <v>42</v>
      </c>
      <c r="I5495">
        <v>1</v>
      </c>
      <c r="J5495" t="s">
        <v>13</v>
      </c>
      <c r="K5495">
        <v>0</v>
      </c>
      <c r="L5495">
        <f>YEAR(ecommerce_customer_data_custom_[[#This Row],[Purchase Date]])</f>
        <v>2021</v>
      </c>
      <c r="M5495">
        <f>MONTH(ecommerce_customer_data_custom_[[#This Row],[Purchase Date]])</f>
        <v>11</v>
      </c>
      <c r="N5495" t="str">
        <f>TEXT(ecommerce_customer_data_custom_[[#This Row],[Purchase Date]],"mmmm")</f>
        <v>November</v>
      </c>
      <c r="O5495" t="str">
        <f>VLOOKUP(ecommerce_customer_data_custom_[[#This Row],[Customer Age]],AgeGroupMapping!$A$2:$C$5,3,TRUE)</f>
        <v>Middle-Aged</v>
      </c>
      <c r="P5495" t="str">
        <f>IF(ecommerce_customer_data_custom_[[#This Row],[Returns]]=1,"Returned","Not Returned")</f>
        <v>Returned</v>
      </c>
      <c r="Q5495" t="str">
        <f>_xlfn.XLOOKUP(ecommerce_customer_data_custom_[[#This Row],[Payment Method]],PaymentMapping!$A$2:$A$11,PaymentMapping!$B$2:$B$11,"Other")</f>
        <v>Card</v>
      </c>
    </row>
    <row r="5496" spans="1:17" x14ac:dyDescent="0.3">
      <c r="A5496">
        <v>9624</v>
      </c>
      <c r="B5496" s="14">
        <v>45025.182256944441</v>
      </c>
      <c r="C5496" t="s">
        <v>11</v>
      </c>
      <c r="D5496">
        <v>169</v>
      </c>
      <c r="E5496">
        <v>4</v>
      </c>
      <c r="F5496">
        <v>2003</v>
      </c>
      <c r="G5496" t="s">
        <v>19</v>
      </c>
      <c r="H5496">
        <v>35</v>
      </c>
      <c r="I5496">
        <v>1</v>
      </c>
      <c r="J5496" t="s">
        <v>13</v>
      </c>
      <c r="K5496">
        <v>0</v>
      </c>
      <c r="L5496">
        <f>YEAR(ecommerce_customer_data_custom_[[#This Row],[Purchase Date]])</f>
        <v>2023</v>
      </c>
      <c r="M5496">
        <f>MONTH(ecommerce_customer_data_custom_[[#This Row],[Purchase Date]])</f>
        <v>4</v>
      </c>
      <c r="N5496" t="str">
        <f>TEXT(ecommerce_customer_data_custom_[[#This Row],[Purchase Date]],"mmmm")</f>
        <v>April</v>
      </c>
      <c r="O5496" t="str">
        <f>VLOOKUP(ecommerce_customer_data_custom_[[#This Row],[Customer Age]],AgeGroupMapping!$A$2:$C$5,3,TRUE)</f>
        <v>Adult</v>
      </c>
      <c r="P5496" t="str">
        <f>IF(ecommerce_customer_data_custom_[[#This Row],[Returns]]=1,"Returned","Not Returned")</f>
        <v>Returned</v>
      </c>
      <c r="Q5496" t="str">
        <f>_xlfn.XLOOKUP(ecommerce_customer_data_custom_[[#This Row],[Payment Method]],PaymentMapping!$A$2:$A$11,PaymentMapping!$B$2:$B$11,"Other")</f>
        <v>Cash</v>
      </c>
    </row>
    <row r="5497" spans="1:17" x14ac:dyDescent="0.3">
      <c r="A5497">
        <v>9624</v>
      </c>
      <c r="B5497" s="14">
        <v>44994.411041666666</v>
      </c>
      <c r="C5497" t="s">
        <v>16</v>
      </c>
      <c r="D5497">
        <v>193</v>
      </c>
      <c r="E5497">
        <v>4</v>
      </c>
      <c r="F5497">
        <v>1110</v>
      </c>
      <c r="G5497" t="s">
        <v>12</v>
      </c>
      <c r="H5497">
        <v>35</v>
      </c>
      <c r="I5497">
        <v>0</v>
      </c>
      <c r="J5497" t="s">
        <v>13</v>
      </c>
      <c r="K5497">
        <v>0</v>
      </c>
      <c r="L5497">
        <f>YEAR(ecommerce_customer_data_custom_[[#This Row],[Purchase Date]])</f>
        <v>2023</v>
      </c>
      <c r="M5497">
        <f>MONTH(ecommerce_customer_data_custom_[[#This Row],[Purchase Date]])</f>
        <v>3</v>
      </c>
      <c r="N5497" t="str">
        <f>TEXT(ecommerce_customer_data_custom_[[#This Row],[Purchase Date]],"mmmm")</f>
        <v>March</v>
      </c>
      <c r="O5497" t="str">
        <f>VLOOKUP(ecommerce_customer_data_custom_[[#This Row],[Customer Age]],AgeGroupMapping!$A$2:$C$5,3,TRUE)</f>
        <v>Adult</v>
      </c>
      <c r="P5497" t="str">
        <f>IF(ecommerce_customer_data_custom_[[#This Row],[Returns]]=1,"Returned","Not Returned")</f>
        <v>Not Returned</v>
      </c>
      <c r="Q5497" t="str">
        <f>_xlfn.XLOOKUP(ecommerce_customer_data_custom_[[#This Row],[Payment Method]],PaymentMapping!$A$2:$A$11,PaymentMapping!$B$2:$B$11,"Other")</f>
        <v>Card</v>
      </c>
    </row>
    <row r="5498" spans="1:17" x14ac:dyDescent="0.3">
      <c r="A5498">
        <v>9624</v>
      </c>
      <c r="B5498" s="14">
        <v>44502.539340277777</v>
      </c>
      <c r="C5498" t="s">
        <v>14</v>
      </c>
      <c r="D5498">
        <v>467</v>
      </c>
      <c r="E5498">
        <v>1</v>
      </c>
      <c r="F5498">
        <v>908</v>
      </c>
      <c r="G5498" t="s">
        <v>20</v>
      </c>
      <c r="H5498">
        <v>35</v>
      </c>
      <c r="I5498">
        <v>0</v>
      </c>
      <c r="J5498" t="s">
        <v>13</v>
      </c>
      <c r="K5498">
        <v>0</v>
      </c>
      <c r="L5498">
        <f>YEAR(ecommerce_customer_data_custom_[[#This Row],[Purchase Date]])</f>
        <v>2021</v>
      </c>
      <c r="M5498">
        <f>MONTH(ecommerce_customer_data_custom_[[#This Row],[Purchase Date]])</f>
        <v>11</v>
      </c>
      <c r="N5498" t="str">
        <f>TEXT(ecommerce_customer_data_custom_[[#This Row],[Purchase Date]],"mmmm")</f>
        <v>November</v>
      </c>
      <c r="O5498" t="str">
        <f>VLOOKUP(ecommerce_customer_data_custom_[[#This Row],[Customer Age]],AgeGroupMapping!$A$2:$C$5,3,TRUE)</f>
        <v>Adult</v>
      </c>
      <c r="P5498" t="str">
        <f>IF(ecommerce_customer_data_custom_[[#This Row],[Returns]]=1,"Returned","Not Returned")</f>
        <v>Not Returned</v>
      </c>
      <c r="Q5498" t="str">
        <f>_xlfn.XLOOKUP(ecommerce_customer_data_custom_[[#This Row],[Payment Method]],PaymentMapping!$A$2:$A$11,PaymentMapping!$B$2:$B$11,"Other")</f>
        <v>Other</v>
      </c>
    </row>
    <row r="5499" spans="1:17" x14ac:dyDescent="0.3">
      <c r="A5499">
        <v>9624</v>
      </c>
      <c r="B5499" s="14">
        <v>44965.478449074071</v>
      </c>
      <c r="C5499" t="s">
        <v>18</v>
      </c>
      <c r="D5499">
        <v>334</v>
      </c>
      <c r="E5499">
        <v>2</v>
      </c>
      <c r="F5499">
        <v>909</v>
      </c>
      <c r="G5499" t="s">
        <v>20</v>
      </c>
      <c r="H5499">
        <v>35</v>
      </c>
      <c r="I5499">
        <v>0</v>
      </c>
      <c r="J5499" t="s">
        <v>13</v>
      </c>
      <c r="K5499">
        <v>0</v>
      </c>
      <c r="L5499">
        <f>YEAR(ecommerce_customer_data_custom_[[#This Row],[Purchase Date]])</f>
        <v>2023</v>
      </c>
      <c r="M5499">
        <f>MONTH(ecommerce_customer_data_custom_[[#This Row],[Purchase Date]])</f>
        <v>2</v>
      </c>
      <c r="N5499" t="str">
        <f>TEXT(ecommerce_customer_data_custom_[[#This Row],[Purchase Date]],"mmmm")</f>
        <v>February</v>
      </c>
      <c r="O5499" t="str">
        <f>VLOOKUP(ecommerce_customer_data_custom_[[#This Row],[Customer Age]],AgeGroupMapping!$A$2:$C$5,3,TRUE)</f>
        <v>Adult</v>
      </c>
      <c r="P5499" t="str">
        <f>IF(ecommerce_customer_data_custom_[[#This Row],[Returns]]=1,"Returned","Not Returned")</f>
        <v>Not Returned</v>
      </c>
      <c r="Q5499" t="str">
        <f>_xlfn.XLOOKUP(ecommerce_customer_data_custom_[[#This Row],[Payment Method]],PaymentMapping!$A$2:$A$11,PaymentMapping!$B$2:$B$11,"Other")</f>
        <v>Other</v>
      </c>
    </row>
    <row r="5500" spans="1:17" x14ac:dyDescent="0.3">
      <c r="A5500">
        <v>9624</v>
      </c>
      <c r="B5500" s="14">
        <v>44006.69431712963</v>
      </c>
      <c r="C5500" t="s">
        <v>14</v>
      </c>
      <c r="D5500">
        <v>404</v>
      </c>
      <c r="E5500">
        <v>2</v>
      </c>
      <c r="F5500">
        <v>966</v>
      </c>
      <c r="G5500" t="s">
        <v>12</v>
      </c>
      <c r="H5500">
        <v>35</v>
      </c>
      <c r="I5500">
        <v>0</v>
      </c>
      <c r="J5500" t="s">
        <v>13</v>
      </c>
      <c r="K5500">
        <v>0</v>
      </c>
      <c r="L5500">
        <f>YEAR(ecommerce_customer_data_custom_[[#This Row],[Purchase Date]])</f>
        <v>2020</v>
      </c>
      <c r="M5500">
        <f>MONTH(ecommerce_customer_data_custom_[[#This Row],[Purchase Date]])</f>
        <v>6</v>
      </c>
      <c r="N5500" t="str">
        <f>TEXT(ecommerce_customer_data_custom_[[#This Row],[Purchase Date]],"mmmm")</f>
        <v>June</v>
      </c>
      <c r="O5500" t="str">
        <f>VLOOKUP(ecommerce_customer_data_custom_[[#This Row],[Customer Age]],AgeGroupMapping!$A$2:$C$5,3,TRUE)</f>
        <v>Adult</v>
      </c>
      <c r="P5500" t="str">
        <f>IF(ecommerce_customer_data_custom_[[#This Row],[Returns]]=1,"Returned","Not Returned")</f>
        <v>Not Returned</v>
      </c>
      <c r="Q5500" t="str">
        <f>_xlfn.XLOOKUP(ecommerce_customer_data_custom_[[#This Row],[Payment Method]],PaymentMapping!$A$2:$A$11,PaymentMapping!$B$2:$B$11,"Other")</f>
        <v>Card</v>
      </c>
    </row>
    <row r="5501" spans="1:17" x14ac:dyDescent="0.3">
      <c r="A5501">
        <v>9624</v>
      </c>
      <c r="B5501" s="14">
        <v>44342.345324074071</v>
      </c>
      <c r="C5501" t="s">
        <v>11</v>
      </c>
      <c r="D5501">
        <v>380</v>
      </c>
      <c r="E5501">
        <v>2</v>
      </c>
      <c r="F5501">
        <v>2229</v>
      </c>
      <c r="G5501" t="s">
        <v>15</v>
      </c>
      <c r="H5501">
        <v>35</v>
      </c>
      <c r="I5501">
        <v>1</v>
      </c>
      <c r="J5501" t="s">
        <v>13</v>
      </c>
      <c r="K5501">
        <v>0</v>
      </c>
      <c r="L5501">
        <f>YEAR(ecommerce_customer_data_custom_[[#This Row],[Purchase Date]])</f>
        <v>2021</v>
      </c>
      <c r="M5501">
        <f>MONTH(ecommerce_customer_data_custom_[[#This Row],[Purchase Date]])</f>
        <v>5</v>
      </c>
      <c r="N5501" t="str">
        <f>TEXT(ecommerce_customer_data_custom_[[#This Row],[Purchase Date]],"mmmm")</f>
        <v>May</v>
      </c>
      <c r="O5501" t="str">
        <f>VLOOKUP(ecommerce_customer_data_custom_[[#This Row],[Customer Age]],AgeGroupMapping!$A$2:$C$5,3,TRUE)</f>
        <v>Adult</v>
      </c>
      <c r="P5501" t="str">
        <f>IF(ecommerce_customer_data_custom_[[#This Row],[Returns]]=1,"Returned","Not Returned")</f>
        <v>Returned</v>
      </c>
      <c r="Q5501" t="str">
        <f>_xlfn.XLOOKUP(ecommerce_customer_data_custom_[[#This Row],[Payment Method]],PaymentMapping!$A$2:$A$11,PaymentMapping!$B$2:$B$11,"Other")</f>
        <v>Wallet/UPI</v>
      </c>
    </row>
    <row r="5502" spans="1:17" x14ac:dyDescent="0.3">
      <c r="A5502">
        <v>7442</v>
      </c>
      <c r="B5502" s="14">
        <v>44789.960763888892</v>
      </c>
      <c r="C5502" t="s">
        <v>14</v>
      </c>
      <c r="D5502">
        <v>411</v>
      </c>
      <c r="E5502">
        <v>2</v>
      </c>
      <c r="F5502">
        <v>1680</v>
      </c>
      <c r="G5502" t="s">
        <v>12</v>
      </c>
      <c r="H5502">
        <v>59</v>
      </c>
      <c r="I5502">
        <v>1</v>
      </c>
      <c r="J5502" t="s">
        <v>13</v>
      </c>
      <c r="K5502">
        <v>0</v>
      </c>
      <c r="L5502">
        <f>YEAR(ecommerce_customer_data_custom_[[#This Row],[Purchase Date]])</f>
        <v>2022</v>
      </c>
      <c r="M5502">
        <f>MONTH(ecommerce_customer_data_custom_[[#This Row],[Purchase Date]])</f>
        <v>8</v>
      </c>
      <c r="N5502" t="str">
        <f>TEXT(ecommerce_customer_data_custom_[[#This Row],[Purchase Date]],"mmmm")</f>
        <v>August</v>
      </c>
      <c r="O5502" t="str">
        <f>VLOOKUP(ecommerce_customer_data_custom_[[#This Row],[Customer Age]],AgeGroupMapping!$A$2:$C$5,3,TRUE)</f>
        <v>Middle-Aged</v>
      </c>
      <c r="P5502" t="str">
        <f>IF(ecommerce_customer_data_custom_[[#This Row],[Returns]]=1,"Returned","Not Returned")</f>
        <v>Returned</v>
      </c>
      <c r="Q5502" t="str">
        <f>_xlfn.XLOOKUP(ecommerce_customer_data_custom_[[#This Row],[Payment Method]],PaymentMapping!$A$2:$A$11,PaymentMapping!$B$2:$B$11,"Other")</f>
        <v>Card</v>
      </c>
    </row>
    <row r="5503" spans="1:17" x14ac:dyDescent="0.3">
      <c r="A5503">
        <v>7442</v>
      </c>
      <c r="B5503" s="14">
        <v>44206.655601851853</v>
      </c>
      <c r="C5503" t="s">
        <v>16</v>
      </c>
      <c r="D5503">
        <v>130</v>
      </c>
      <c r="E5503">
        <v>5</v>
      </c>
      <c r="F5503">
        <v>1141</v>
      </c>
      <c r="G5503" t="s">
        <v>15</v>
      </c>
      <c r="H5503">
        <v>59</v>
      </c>
      <c r="I5503">
        <v>1</v>
      </c>
      <c r="J5503" t="s">
        <v>13</v>
      </c>
      <c r="K5503">
        <v>0</v>
      </c>
      <c r="L5503">
        <f>YEAR(ecommerce_customer_data_custom_[[#This Row],[Purchase Date]])</f>
        <v>2021</v>
      </c>
      <c r="M5503">
        <f>MONTH(ecommerce_customer_data_custom_[[#This Row],[Purchase Date]])</f>
        <v>1</v>
      </c>
      <c r="N5503" t="str">
        <f>TEXT(ecommerce_customer_data_custom_[[#This Row],[Purchase Date]],"mmmm")</f>
        <v>January</v>
      </c>
      <c r="O5503" t="str">
        <f>VLOOKUP(ecommerce_customer_data_custom_[[#This Row],[Customer Age]],AgeGroupMapping!$A$2:$C$5,3,TRUE)</f>
        <v>Middle-Aged</v>
      </c>
      <c r="P5503" t="str">
        <f>IF(ecommerce_customer_data_custom_[[#This Row],[Returns]]=1,"Returned","Not Returned")</f>
        <v>Returned</v>
      </c>
      <c r="Q5503" t="str">
        <f>_xlfn.XLOOKUP(ecommerce_customer_data_custom_[[#This Row],[Payment Method]],PaymentMapping!$A$2:$A$11,PaymentMapping!$B$2:$B$11,"Other")</f>
        <v>Wallet/UPI</v>
      </c>
    </row>
    <row r="5504" spans="1:17" x14ac:dyDescent="0.3">
      <c r="A5504">
        <v>7442</v>
      </c>
      <c r="B5504" s="14">
        <v>44168.881006944444</v>
      </c>
      <c r="C5504" t="s">
        <v>14</v>
      </c>
      <c r="D5504">
        <v>395</v>
      </c>
      <c r="E5504">
        <v>4</v>
      </c>
      <c r="F5504">
        <v>844</v>
      </c>
      <c r="G5504" t="s">
        <v>12</v>
      </c>
      <c r="H5504">
        <v>59</v>
      </c>
      <c r="I5504">
        <v>0</v>
      </c>
      <c r="J5504" t="s">
        <v>13</v>
      </c>
      <c r="K5504">
        <v>0</v>
      </c>
      <c r="L5504">
        <f>YEAR(ecommerce_customer_data_custom_[[#This Row],[Purchase Date]])</f>
        <v>2020</v>
      </c>
      <c r="M5504">
        <f>MONTH(ecommerce_customer_data_custom_[[#This Row],[Purchase Date]])</f>
        <v>12</v>
      </c>
      <c r="N5504" t="str">
        <f>TEXT(ecommerce_customer_data_custom_[[#This Row],[Purchase Date]],"mmmm")</f>
        <v>December</v>
      </c>
      <c r="O5504" t="str">
        <f>VLOOKUP(ecommerce_customer_data_custom_[[#This Row],[Customer Age]],AgeGroupMapping!$A$2:$C$5,3,TRUE)</f>
        <v>Middle-Aged</v>
      </c>
      <c r="P5504" t="str">
        <f>IF(ecommerce_customer_data_custom_[[#This Row],[Returns]]=1,"Returned","Not Returned")</f>
        <v>Not Returned</v>
      </c>
      <c r="Q5504" t="str">
        <f>_xlfn.XLOOKUP(ecommerce_customer_data_custom_[[#This Row],[Payment Method]],PaymentMapping!$A$2:$A$11,PaymentMapping!$B$2:$B$11,"Other")</f>
        <v>Card</v>
      </c>
    </row>
    <row r="5505" spans="1:17" x14ac:dyDescent="0.3">
      <c r="A5505">
        <v>7442</v>
      </c>
      <c r="B5505" s="14">
        <v>45128.133935185186</v>
      </c>
      <c r="C5505" t="s">
        <v>18</v>
      </c>
      <c r="D5505">
        <v>451</v>
      </c>
      <c r="E5505">
        <v>2</v>
      </c>
      <c r="F5505">
        <v>2354</v>
      </c>
      <c r="G5505" t="s">
        <v>12</v>
      </c>
      <c r="H5505">
        <v>59</v>
      </c>
      <c r="I5505">
        <v>0</v>
      </c>
      <c r="J5505" t="s">
        <v>13</v>
      </c>
      <c r="K5505">
        <v>0</v>
      </c>
      <c r="L5505">
        <f>YEAR(ecommerce_customer_data_custom_[[#This Row],[Purchase Date]])</f>
        <v>2023</v>
      </c>
      <c r="M5505">
        <f>MONTH(ecommerce_customer_data_custom_[[#This Row],[Purchase Date]])</f>
        <v>7</v>
      </c>
      <c r="N5505" t="str">
        <f>TEXT(ecommerce_customer_data_custom_[[#This Row],[Purchase Date]],"mmmm")</f>
        <v>July</v>
      </c>
      <c r="O5505" t="str">
        <f>VLOOKUP(ecommerce_customer_data_custom_[[#This Row],[Customer Age]],AgeGroupMapping!$A$2:$C$5,3,TRUE)</f>
        <v>Middle-Aged</v>
      </c>
      <c r="P5505" t="str">
        <f>IF(ecommerce_customer_data_custom_[[#This Row],[Returns]]=1,"Returned","Not Returned")</f>
        <v>Not Returned</v>
      </c>
      <c r="Q5505" t="str">
        <f>_xlfn.XLOOKUP(ecommerce_customer_data_custom_[[#This Row],[Payment Method]],PaymentMapping!$A$2:$A$11,PaymentMapping!$B$2:$B$11,"Other")</f>
        <v>Card</v>
      </c>
    </row>
    <row r="5506" spans="1:17" x14ac:dyDescent="0.3">
      <c r="A5506">
        <v>7442</v>
      </c>
      <c r="B5506" s="14">
        <v>44304.203958333332</v>
      </c>
      <c r="C5506" t="s">
        <v>18</v>
      </c>
      <c r="D5506">
        <v>255</v>
      </c>
      <c r="E5506">
        <v>1</v>
      </c>
      <c r="F5506">
        <v>1069</v>
      </c>
      <c r="G5506" t="s">
        <v>20</v>
      </c>
      <c r="H5506">
        <v>59</v>
      </c>
      <c r="I5506">
        <v>0</v>
      </c>
      <c r="J5506" t="s">
        <v>13</v>
      </c>
      <c r="K5506">
        <v>0</v>
      </c>
      <c r="L5506">
        <f>YEAR(ecommerce_customer_data_custom_[[#This Row],[Purchase Date]])</f>
        <v>2021</v>
      </c>
      <c r="M5506">
        <f>MONTH(ecommerce_customer_data_custom_[[#This Row],[Purchase Date]])</f>
        <v>4</v>
      </c>
      <c r="N5506" t="str">
        <f>TEXT(ecommerce_customer_data_custom_[[#This Row],[Purchase Date]],"mmmm")</f>
        <v>April</v>
      </c>
      <c r="O5506" t="str">
        <f>VLOOKUP(ecommerce_customer_data_custom_[[#This Row],[Customer Age]],AgeGroupMapping!$A$2:$C$5,3,TRUE)</f>
        <v>Middle-Aged</v>
      </c>
      <c r="P5506" t="str">
        <f>IF(ecommerce_customer_data_custom_[[#This Row],[Returns]]=1,"Returned","Not Returned")</f>
        <v>Not Returned</v>
      </c>
      <c r="Q5506" t="str">
        <f>_xlfn.XLOOKUP(ecommerce_customer_data_custom_[[#This Row],[Payment Method]],PaymentMapping!$A$2:$A$11,PaymentMapping!$B$2:$B$11,"Other")</f>
        <v>Other</v>
      </c>
    </row>
    <row r="5507" spans="1:17" x14ac:dyDescent="0.3">
      <c r="A5507">
        <v>7442</v>
      </c>
      <c r="B5507" s="14">
        <v>44138.061840277776</v>
      </c>
      <c r="C5507" t="s">
        <v>14</v>
      </c>
      <c r="D5507">
        <v>207</v>
      </c>
      <c r="E5507">
        <v>1</v>
      </c>
      <c r="F5507">
        <v>1773</v>
      </c>
      <c r="G5507" t="s">
        <v>12</v>
      </c>
      <c r="H5507">
        <v>59</v>
      </c>
      <c r="I5507">
        <v>0</v>
      </c>
      <c r="J5507" t="s">
        <v>13</v>
      </c>
      <c r="K5507">
        <v>0</v>
      </c>
      <c r="L5507">
        <f>YEAR(ecommerce_customer_data_custom_[[#This Row],[Purchase Date]])</f>
        <v>2020</v>
      </c>
      <c r="M5507">
        <f>MONTH(ecommerce_customer_data_custom_[[#This Row],[Purchase Date]])</f>
        <v>11</v>
      </c>
      <c r="N5507" t="str">
        <f>TEXT(ecommerce_customer_data_custom_[[#This Row],[Purchase Date]],"mmmm")</f>
        <v>November</v>
      </c>
      <c r="O5507" t="str">
        <f>VLOOKUP(ecommerce_customer_data_custom_[[#This Row],[Customer Age]],AgeGroupMapping!$A$2:$C$5,3,TRUE)</f>
        <v>Middle-Aged</v>
      </c>
      <c r="P5507" t="str">
        <f>IF(ecommerce_customer_data_custom_[[#This Row],[Returns]]=1,"Returned","Not Returned")</f>
        <v>Not Returned</v>
      </c>
      <c r="Q5507" t="str">
        <f>_xlfn.XLOOKUP(ecommerce_customer_data_custom_[[#This Row],[Payment Method]],PaymentMapping!$A$2:$A$11,PaymentMapping!$B$2:$B$11,"Other")</f>
        <v>Card</v>
      </c>
    </row>
    <row r="5508" spans="1:17" x14ac:dyDescent="0.3">
      <c r="A5508">
        <v>7442</v>
      </c>
      <c r="B5508" s="14">
        <v>44983.716203703705</v>
      </c>
      <c r="C5508" t="s">
        <v>16</v>
      </c>
      <c r="D5508">
        <v>355</v>
      </c>
      <c r="E5508">
        <v>1</v>
      </c>
      <c r="F5508">
        <v>5129</v>
      </c>
      <c r="G5508" t="s">
        <v>15</v>
      </c>
      <c r="H5508">
        <v>59</v>
      </c>
      <c r="I5508">
        <v>1</v>
      </c>
      <c r="J5508" t="s">
        <v>13</v>
      </c>
      <c r="K5508">
        <v>0</v>
      </c>
      <c r="L5508">
        <f>YEAR(ecommerce_customer_data_custom_[[#This Row],[Purchase Date]])</f>
        <v>2023</v>
      </c>
      <c r="M5508">
        <f>MONTH(ecommerce_customer_data_custom_[[#This Row],[Purchase Date]])</f>
        <v>2</v>
      </c>
      <c r="N5508" t="str">
        <f>TEXT(ecommerce_customer_data_custom_[[#This Row],[Purchase Date]],"mmmm")</f>
        <v>February</v>
      </c>
      <c r="O5508" t="str">
        <f>VLOOKUP(ecommerce_customer_data_custom_[[#This Row],[Customer Age]],AgeGroupMapping!$A$2:$C$5,3,TRUE)</f>
        <v>Middle-Aged</v>
      </c>
      <c r="P5508" t="str">
        <f>IF(ecommerce_customer_data_custom_[[#This Row],[Returns]]=1,"Returned","Not Returned")</f>
        <v>Returned</v>
      </c>
      <c r="Q5508" t="str">
        <f>_xlfn.XLOOKUP(ecommerce_customer_data_custom_[[#This Row],[Payment Method]],PaymentMapping!$A$2:$A$11,PaymentMapping!$B$2:$B$11,"Other")</f>
        <v>Wallet/UPI</v>
      </c>
    </row>
    <row r="5509" spans="1:17" x14ac:dyDescent="0.3">
      <c r="A5509">
        <v>7442</v>
      </c>
      <c r="B5509" s="14">
        <v>44386.761701388888</v>
      </c>
      <c r="C5509" t="s">
        <v>18</v>
      </c>
      <c r="D5509">
        <v>289</v>
      </c>
      <c r="E5509">
        <v>5</v>
      </c>
      <c r="F5509">
        <v>4670</v>
      </c>
      <c r="G5509" t="s">
        <v>12</v>
      </c>
      <c r="H5509">
        <v>59</v>
      </c>
      <c r="I5509">
        <v>1</v>
      </c>
      <c r="J5509" t="s">
        <v>13</v>
      </c>
      <c r="K5509">
        <v>0</v>
      </c>
      <c r="L5509">
        <f>YEAR(ecommerce_customer_data_custom_[[#This Row],[Purchase Date]])</f>
        <v>2021</v>
      </c>
      <c r="M5509">
        <f>MONTH(ecommerce_customer_data_custom_[[#This Row],[Purchase Date]])</f>
        <v>7</v>
      </c>
      <c r="N5509" t="str">
        <f>TEXT(ecommerce_customer_data_custom_[[#This Row],[Purchase Date]],"mmmm")</f>
        <v>July</v>
      </c>
      <c r="O5509" t="str">
        <f>VLOOKUP(ecommerce_customer_data_custom_[[#This Row],[Customer Age]],AgeGroupMapping!$A$2:$C$5,3,TRUE)</f>
        <v>Middle-Aged</v>
      </c>
      <c r="P5509" t="str">
        <f>IF(ecommerce_customer_data_custom_[[#This Row],[Returns]]=1,"Returned","Not Returned")</f>
        <v>Returned</v>
      </c>
      <c r="Q5509" t="str">
        <f>_xlfn.XLOOKUP(ecommerce_customer_data_custom_[[#This Row],[Payment Method]],PaymentMapping!$A$2:$A$11,PaymentMapping!$B$2:$B$11,"Other")</f>
        <v>Card</v>
      </c>
    </row>
    <row r="5510" spans="1:17" x14ac:dyDescent="0.3">
      <c r="A5510">
        <v>7442</v>
      </c>
      <c r="B5510" s="14">
        <v>44150.875625000001</v>
      </c>
      <c r="C5510" t="s">
        <v>16</v>
      </c>
      <c r="D5510">
        <v>314</v>
      </c>
      <c r="E5510">
        <v>5</v>
      </c>
      <c r="F5510">
        <v>2711</v>
      </c>
      <c r="G5510" t="s">
        <v>12</v>
      </c>
      <c r="H5510">
        <v>59</v>
      </c>
      <c r="I5510">
        <v>0</v>
      </c>
      <c r="J5510" t="s">
        <v>13</v>
      </c>
      <c r="K5510">
        <v>0</v>
      </c>
      <c r="L5510">
        <f>YEAR(ecommerce_customer_data_custom_[[#This Row],[Purchase Date]])</f>
        <v>2020</v>
      </c>
      <c r="M5510">
        <f>MONTH(ecommerce_customer_data_custom_[[#This Row],[Purchase Date]])</f>
        <v>11</v>
      </c>
      <c r="N5510" t="str">
        <f>TEXT(ecommerce_customer_data_custom_[[#This Row],[Purchase Date]],"mmmm")</f>
        <v>November</v>
      </c>
      <c r="O5510" t="str">
        <f>VLOOKUP(ecommerce_customer_data_custom_[[#This Row],[Customer Age]],AgeGroupMapping!$A$2:$C$5,3,TRUE)</f>
        <v>Middle-Aged</v>
      </c>
      <c r="P5510" t="str">
        <f>IF(ecommerce_customer_data_custom_[[#This Row],[Returns]]=1,"Returned","Not Returned")</f>
        <v>Not Returned</v>
      </c>
      <c r="Q5510" t="str">
        <f>_xlfn.XLOOKUP(ecommerce_customer_data_custom_[[#This Row],[Payment Method]],PaymentMapping!$A$2:$A$11,PaymentMapping!$B$2:$B$11,"Other")</f>
        <v>Card</v>
      </c>
    </row>
    <row r="5511" spans="1:17" x14ac:dyDescent="0.3">
      <c r="A5511">
        <v>7442</v>
      </c>
      <c r="B5511" s="14">
        <v>45146.494131944448</v>
      </c>
      <c r="C5511" t="s">
        <v>14</v>
      </c>
      <c r="D5511">
        <v>280</v>
      </c>
      <c r="E5511">
        <v>5</v>
      </c>
      <c r="F5511">
        <v>2362</v>
      </c>
      <c r="G5511" t="s">
        <v>19</v>
      </c>
      <c r="H5511">
        <v>59</v>
      </c>
      <c r="I5511">
        <v>0</v>
      </c>
      <c r="J5511" t="s">
        <v>13</v>
      </c>
      <c r="K5511">
        <v>0</v>
      </c>
      <c r="L5511">
        <f>YEAR(ecommerce_customer_data_custom_[[#This Row],[Purchase Date]])</f>
        <v>2023</v>
      </c>
      <c r="M5511">
        <f>MONTH(ecommerce_customer_data_custom_[[#This Row],[Purchase Date]])</f>
        <v>8</v>
      </c>
      <c r="N5511" t="str">
        <f>TEXT(ecommerce_customer_data_custom_[[#This Row],[Purchase Date]],"mmmm")</f>
        <v>August</v>
      </c>
      <c r="O5511" t="str">
        <f>VLOOKUP(ecommerce_customer_data_custom_[[#This Row],[Customer Age]],AgeGroupMapping!$A$2:$C$5,3,TRUE)</f>
        <v>Middle-Aged</v>
      </c>
      <c r="P5511" t="str">
        <f>IF(ecommerce_customer_data_custom_[[#This Row],[Returns]]=1,"Returned","Not Returned")</f>
        <v>Not Returned</v>
      </c>
      <c r="Q5511" t="str">
        <f>_xlfn.XLOOKUP(ecommerce_customer_data_custom_[[#This Row],[Payment Method]],PaymentMapping!$A$2:$A$11,PaymentMapping!$B$2:$B$11,"Other")</f>
        <v>Cash</v>
      </c>
    </row>
    <row r="5512" spans="1:17" x14ac:dyDescent="0.3">
      <c r="A5512">
        <v>7442</v>
      </c>
      <c r="B5512" s="14">
        <v>45074.295520833337</v>
      </c>
      <c r="C5512" t="s">
        <v>16</v>
      </c>
      <c r="D5512">
        <v>411</v>
      </c>
      <c r="E5512">
        <v>5</v>
      </c>
      <c r="F5512">
        <v>837</v>
      </c>
      <c r="G5512" t="s">
        <v>12</v>
      </c>
      <c r="H5512">
        <v>59</v>
      </c>
      <c r="I5512">
        <v>0</v>
      </c>
      <c r="J5512" t="s">
        <v>13</v>
      </c>
      <c r="K5512">
        <v>0</v>
      </c>
      <c r="L5512">
        <f>YEAR(ecommerce_customer_data_custom_[[#This Row],[Purchase Date]])</f>
        <v>2023</v>
      </c>
      <c r="M5512">
        <f>MONTH(ecommerce_customer_data_custom_[[#This Row],[Purchase Date]])</f>
        <v>5</v>
      </c>
      <c r="N5512" t="str">
        <f>TEXT(ecommerce_customer_data_custom_[[#This Row],[Purchase Date]],"mmmm")</f>
        <v>May</v>
      </c>
      <c r="O5512" t="str">
        <f>VLOOKUP(ecommerce_customer_data_custom_[[#This Row],[Customer Age]],AgeGroupMapping!$A$2:$C$5,3,TRUE)</f>
        <v>Middle-Aged</v>
      </c>
      <c r="P5512" t="str">
        <f>IF(ecommerce_customer_data_custom_[[#This Row],[Returns]]=1,"Returned","Not Returned")</f>
        <v>Not Returned</v>
      </c>
      <c r="Q5512" t="str">
        <f>_xlfn.XLOOKUP(ecommerce_customer_data_custom_[[#This Row],[Payment Method]],PaymentMapping!$A$2:$A$11,PaymentMapping!$B$2:$B$11,"Other")</f>
        <v>Card</v>
      </c>
    </row>
    <row r="5513" spans="1:17" x14ac:dyDescent="0.3">
      <c r="A5513">
        <v>7442</v>
      </c>
      <c r="B5513" s="14">
        <v>44530.021215277775</v>
      </c>
      <c r="C5513" t="s">
        <v>18</v>
      </c>
      <c r="D5513">
        <v>319</v>
      </c>
      <c r="E5513">
        <v>4</v>
      </c>
      <c r="F5513">
        <v>2028</v>
      </c>
      <c r="G5513" t="s">
        <v>19</v>
      </c>
      <c r="H5513">
        <v>59</v>
      </c>
      <c r="I5513">
        <v>1</v>
      </c>
      <c r="J5513" t="s">
        <v>13</v>
      </c>
      <c r="K5513">
        <v>0</v>
      </c>
      <c r="L5513">
        <f>YEAR(ecommerce_customer_data_custom_[[#This Row],[Purchase Date]])</f>
        <v>2021</v>
      </c>
      <c r="M5513">
        <f>MONTH(ecommerce_customer_data_custom_[[#This Row],[Purchase Date]])</f>
        <v>11</v>
      </c>
      <c r="N5513" t="str">
        <f>TEXT(ecommerce_customer_data_custom_[[#This Row],[Purchase Date]],"mmmm")</f>
        <v>November</v>
      </c>
      <c r="O5513" t="str">
        <f>VLOOKUP(ecommerce_customer_data_custom_[[#This Row],[Customer Age]],AgeGroupMapping!$A$2:$C$5,3,TRUE)</f>
        <v>Middle-Aged</v>
      </c>
      <c r="P5513" t="str">
        <f>IF(ecommerce_customer_data_custom_[[#This Row],[Returns]]=1,"Returned","Not Returned")</f>
        <v>Returned</v>
      </c>
      <c r="Q5513" t="str">
        <f>_xlfn.XLOOKUP(ecommerce_customer_data_custom_[[#This Row],[Payment Method]],PaymentMapping!$A$2:$A$11,PaymentMapping!$B$2:$B$11,"Other")</f>
        <v>Cash</v>
      </c>
    </row>
    <row r="5514" spans="1:17" x14ac:dyDescent="0.3">
      <c r="A5514">
        <v>7442</v>
      </c>
      <c r="B5514" s="14">
        <v>44178.163703703707</v>
      </c>
      <c r="C5514" t="s">
        <v>16</v>
      </c>
      <c r="D5514">
        <v>77</v>
      </c>
      <c r="E5514">
        <v>4</v>
      </c>
      <c r="F5514">
        <v>1585</v>
      </c>
      <c r="G5514" t="s">
        <v>19</v>
      </c>
      <c r="H5514">
        <v>59</v>
      </c>
      <c r="I5514">
        <v>0</v>
      </c>
      <c r="J5514" t="s">
        <v>13</v>
      </c>
      <c r="K5514">
        <v>0</v>
      </c>
      <c r="L5514">
        <f>YEAR(ecommerce_customer_data_custom_[[#This Row],[Purchase Date]])</f>
        <v>2020</v>
      </c>
      <c r="M5514">
        <f>MONTH(ecommerce_customer_data_custom_[[#This Row],[Purchase Date]])</f>
        <v>12</v>
      </c>
      <c r="N5514" t="str">
        <f>TEXT(ecommerce_customer_data_custom_[[#This Row],[Purchase Date]],"mmmm")</f>
        <v>December</v>
      </c>
      <c r="O5514" t="str">
        <f>VLOOKUP(ecommerce_customer_data_custom_[[#This Row],[Customer Age]],AgeGroupMapping!$A$2:$C$5,3,TRUE)</f>
        <v>Middle-Aged</v>
      </c>
      <c r="P5514" t="str">
        <f>IF(ecommerce_customer_data_custom_[[#This Row],[Returns]]=1,"Returned","Not Returned")</f>
        <v>Not Returned</v>
      </c>
      <c r="Q5514" t="str">
        <f>_xlfn.XLOOKUP(ecommerce_customer_data_custom_[[#This Row],[Payment Method]],PaymentMapping!$A$2:$A$11,PaymentMapping!$B$2:$B$11,"Other")</f>
        <v>Cash</v>
      </c>
    </row>
    <row r="5515" spans="1:17" x14ac:dyDescent="0.3">
      <c r="A5515">
        <v>3299</v>
      </c>
      <c r="B5515" s="14">
        <v>44928.561967592592</v>
      </c>
      <c r="C5515" t="s">
        <v>18</v>
      </c>
      <c r="D5515">
        <v>98</v>
      </c>
      <c r="E5515">
        <v>5</v>
      </c>
      <c r="F5515">
        <v>1500</v>
      </c>
      <c r="G5515" t="s">
        <v>19</v>
      </c>
      <c r="H5515">
        <v>48</v>
      </c>
      <c r="I5515">
        <v>1</v>
      </c>
      <c r="J5515" t="s">
        <v>17</v>
      </c>
      <c r="K5515">
        <v>0</v>
      </c>
      <c r="L5515">
        <f>YEAR(ecommerce_customer_data_custom_[[#This Row],[Purchase Date]])</f>
        <v>2023</v>
      </c>
      <c r="M5515">
        <f>MONTH(ecommerce_customer_data_custom_[[#This Row],[Purchase Date]])</f>
        <v>1</v>
      </c>
      <c r="N5515" t="str">
        <f>TEXT(ecommerce_customer_data_custom_[[#This Row],[Purchase Date]],"mmmm")</f>
        <v>January</v>
      </c>
      <c r="O5515" t="str">
        <f>VLOOKUP(ecommerce_customer_data_custom_[[#This Row],[Customer Age]],AgeGroupMapping!$A$2:$C$5,3,TRUE)</f>
        <v>Middle-Aged</v>
      </c>
      <c r="P5515" t="str">
        <f>IF(ecommerce_customer_data_custom_[[#This Row],[Returns]]=1,"Returned","Not Returned")</f>
        <v>Returned</v>
      </c>
      <c r="Q5515" t="str">
        <f>_xlfn.XLOOKUP(ecommerce_customer_data_custom_[[#This Row],[Payment Method]],PaymentMapping!$A$2:$A$11,PaymentMapping!$B$2:$B$11,"Other")</f>
        <v>Cash</v>
      </c>
    </row>
    <row r="5516" spans="1:17" x14ac:dyDescent="0.3">
      <c r="A5516">
        <v>3299</v>
      </c>
      <c r="B5516" s="14">
        <v>45102.478935185187</v>
      </c>
      <c r="C5516" t="s">
        <v>16</v>
      </c>
      <c r="D5516">
        <v>154</v>
      </c>
      <c r="E5516">
        <v>3</v>
      </c>
      <c r="F5516">
        <v>2138</v>
      </c>
      <c r="G5516" t="s">
        <v>19</v>
      </c>
      <c r="H5516">
        <v>48</v>
      </c>
      <c r="I5516">
        <v>1</v>
      </c>
      <c r="J5516" t="s">
        <v>17</v>
      </c>
      <c r="K5516">
        <v>0</v>
      </c>
      <c r="L5516">
        <f>YEAR(ecommerce_customer_data_custom_[[#This Row],[Purchase Date]])</f>
        <v>2023</v>
      </c>
      <c r="M5516">
        <f>MONTH(ecommerce_customer_data_custom_[[#This Row],[Purchase Date]])</f>
        <v>6</v>
      </c>
      <c r="N5516" t="str">
        <f>TEXT(ecommerce_customer_data_custom_[[#This Row],[Purchase Date]],"mmmm")</f>
        <v>June</v>
      </c>
      <c r="O5516" t="str">
        <f>VLOOKUP(ecommerce_customer_data_custom_[[#This Row],[Customer Age]],AgeGroupMapping!$A$2:$C$5,3,TRUE)</f>
        <v>Middle-Aged</v>
      </c>
      <c r="P5516" t="str">
        <f>IF(ecommerce_customer_data_custom_[[#This Row],[Returns]]=1,"Returned","Not Returned")</f>
        <v>Returned</v>
      </c>
      <c r="Q5516" t="str">
        <f>_xlfn.XLOOKUP(ecommerce_customer_data_custom_[[#This Row],[Payment Method]],PaymentMapping!$A$2:$A$11,PaymentMapping!$B$2:$B$11,"Other")</f>
        <v>Cash</v>
      </c>
    </row>
    <row r="5517" spans="1:17" x14ac:dyDescent="0.3">
      <c r="A5517">
        <v>3299</v>
      </c>
      <c r="B5517" s="14">
        <v>44533.523796296293</v>
      </c>
      <c r="C5517" t="s">
        <v>18</v>
      </c>
      <c r="D5517">
        <v>383</v>
      </c>
      <c r="E5517">
        <v>4</v>
      </c>
      <c r="F5517">
        <v>3273</v>
      </c>
      <c r="G5517" t="s">
        <v>15</v>
      </c>
      <c r="H5517">
        <v>48</v>
      </c>
      <c r="I5517">
        <v>0</v>
      </c>
      <c r="J5517" t="s">
        <v>17</v>
      </c>
      <c r="K5517">
        <v>0</v>
      </c>
      <c r="L5517">
        <f>YEAR(ecommerce_customer_data_custom_[[#This Row],[Purchase Date]])</f>
        <v>2021</v>
      </c>
      <c r="M5517">
        <f>MONTH(ecommerce_customer_data_custom_[[#This Row],[Purchase Date]])</f>
        <v>12</v>
      </c>
      <c r="N5517" t="str">
        <f>TEXT(ecommerce_customer_data_custom_[[#This Row],[Purchase Date]],"mmmm")</f>
        <v>December</v>
      </c>
      <c r="O5517" t="str">
        <f>VLOOKUP(ecommerce_customer_data_custom_[[#This Row],[Customer Age]],AgeGroupMapping!$A$2:$C$5,3,TRUE)</f>
        <v>Middle-Aged</v>
      </c>
      <c r="P5517" t="str">
        <f>IF(ecommerce_customer_data_custom_[[#This Row],[Returns]]=1,"Returned","Not Returned")</f>
        <v>Not Returned</v>
      </c>
      <c r="Q5517" t="str">
        <f>_xlfn.XLOOKUP(ecommerce_customer_data_custom_[[#This Row],[Payment Method]],PaymentMapping!$A$2:$A$11,PaymentMapping!$B$2:$B$11,"Other")</f>
        <v>Wallet/UPI</v>
      </c>
    </row>
    <row r="5518" spans="1:17" x14ac:dyDescent="0.3">
      <c r="A5518">
        <v>3299</v>
      </c>
      <c r="B5518" s="14">
        <v>44407.659062500003</v>
      </c>
      <c r="C5518" t="s">
        <v>18</v>
      </c>
      <c r="D5518">
        <v>312</v>
      </c>
      <c r="E5518">
        <v>5</v>
      </c>
      <c r="F5518">
        <v>4715</v>
      </c>
      <c r="G5518" t="s">
        <v>15</v>
      </c>
      <c r="H5518">
        <v>48</v>
      </c>
      <c r="I5518">
        <v>1</v>
      </c>
      <c r="J5518" t="s">
        <v>17</v>
      </c>
      <c r="K5518">
        <v>0</v>
      </c>
      <c r="L5518">
        <f>YEAR(ecommerce_customer_data_custom_[[#This Row],[Purchase Date]])</f>
        <v>2021</v>
      </c>
      <c r="M5518">
        <f>MONTH(ecommerce_customer_data_custom_[[#This Row],[Purchase Date]])</f>
        <v>7</v>
      </c>
      <c r="N5518" t="str">
        <f>TEXT(ecommerce_customer_data_custom_[[#This Row],[Purchase Date]],"mmmm")</f>
        <v>July</v>
      </c>
      <c r="O5518" t="str">
        <f>VLOOKUP(ecommerce_customer_data_custom_[[#This Row],[Customer Age]],AgeGroupMapping!$A$2:$C$5,3,TRUE)</f>
        <v>Middle-Aged</v>
      </c>
      <c r="P5518" t="str">
        <f>IF(ecommerce_customer_data_custom_[[#This Row],[Returns]]=1,"Returned","Not Returned")</f>
        <v>Returned</v>
      </c>
      <c r="Q5518" t="str">
        <f>_xlfn.XLOOKUP(ecommerce_customer_data_custom_[[#This Row],[Payment Method]],PaymentMapping!$A$2:$A$11,PaymentMapping!$B$2:$B$11,"Other")</f>
        <v>Wallet/UPI</v>
      </c>
    </row>
    <row r="5519" spans="1:17" x14ac:dyDescent="0.3">
      <c r="A5519">
        <v>3299</v>
      </c>
      <c r="B5519" s="14">
        <v>44169.103310185186</v>
      </c>
      <c r="C5519" t="s">
        <v>18</v>
      </c>
      <c r="D5519">
        <v>175</v>
      </c>
      <c r="E5519">
        <v>5</v>
      </c>
      <c r="F5519">
        <v>1174</v>
      </c>
      <c r="G5519" t="s">
        <v>12</v>
      </c>
      <c r="H5519">
        <v>48</v>
      </c>
      <c r="I5519">
        <v>1</v>
      </c>
      <c r="J5519" t="s">
        <v>17</v>
      </c>
      <c r="K5519">
        <v>0</v>
      </c>
      <c r="L5519">
        <f>YEAR(ecommerce_customer_data_custom_[[#This Row],[Purchase Date]])</f>
        <v>2020</v>
      </c>
      <c r="M5519">
        <f>MONTH(ecommerce_customer_data_custom_[[#This Row],[Purchase Date]])</f>
        <v>12</v>
      </c>
      <c r="N5519" t="str">
        <f>TEXT(ecommerce_customer_data_custom_[[#This Row],[Purchase Date]],"mmmm")</f>
        <v>December</v>
      </c>
      <c r="O5519" t="str">
        <f>VLOOKUP(ecommerce_customer_data_custom_[[#This Row],[Customer Age]],AgeGroupMapping!$A$2:$C$5,3,TRUE)</f>
        <v>Middle-Aged</v>
      </c>
      <c r="P5519" t="str">
        <f>IF(ecommerce_customer_data_custom_[[#This Row],[Returns]]=1,"Returned","Not Returned")</f>
        <v>Returned</v>
      </c>
      <c r="Q5519" t="str">
        <f>_xlfn.XLOOKUP(ecommerce_customer_data_custom_[[#This Row],[Payment Method]],PaymentMapping!$A$2:$A$11,PaymentMapping!$B$2:$B$11,"Other")</f>
        <v>Card</v>
      </c>
    </row>
    <row r="5520" spans="1:17" x14ac:dyDescent="0.3">
      <c r="A5520">
        <v>3299</v>
      </c>
      <c r="B5520" s="14">
        <v>44860.802766203706</v>
      </c>
      <c r="C5520" t="s">
        <v>16</v>
      </c>
      <c r="D5520">
        <v>334</v>
      </c>
      <c r="E5520">
        <v>3</v>
      </c>
      <c r="F5520">
        <v>2399</v>
      </c>
      <c r="G5520" t="s">
        <v>15</v>
      </c>
      <c r="H5520">
        <v>48</v>
      </c>
      <c r="I5520">
        <v>0</v>
      </c>
      <c r="J5520" t="s">
        <v>17</v>
      </c>
      <c r="K5520">
        <v>0</v>
      </c>
      <c r="L5520">
        <f>YEAR(ecommerce_customer_data_custom_[[#This Row],[Purchase Date]])</f>
        <v>2022</v>
      </c>
      <c r="M5520">
        <f>MONTH(ecommerce_customer_data_custom_[[#This Row],[Purchase Date]])</f>
        <v>10</v>
      </c>
      <c r="N5520" t="str">
        <f>TEXT(ecommerce_customer_data_custom_[[#This Row],[Purchase Date]],"mmmm")</f>
        <v>October</v>
      </c>
      <c r="O5520" t="str">
        <f>VLOOKUP(ecommerce_customer_data_custom_[[#This Row],[Customer Age]],AgeGroupMapping!$A$2:$C$5,3,TRUE)</f>
        <v>Middle-Aged</v>
      </c>
      <c r="P5520" t="str">
        <f>IF(ecommerce_customer_data_custom_[[#This Row],[Returns]]=1,"Returned","Not Returned")</f>
        <v>Not Returned</v>
      </c>
      <c r="Q5520" t="str">
        <f>_xlfn.XLOOKUP(ecommerce_customer_data_custom_[[#This Row],[Payment Method]],PaymentMapping!$A$2:$A$11,PaymentMapping!$B$2:$B$11,"Other")</f>
        <v>Wallet/UPI</v>
      </c>
    </row>
    <row r="5521" spans="1:17" x14ac:dyDescent="0.3">
      <c r="A5521">
        <v>3299</v>
      </c>
      <c r="B5521" s="14">
        <v>44638.655127314814</v>
      </c>
      <c r="C5521" t="s">
        <v>18</v>
      </c>
      <c r="D5521">
        <v>339</v>
      </c>
      <c r="E5521">
        <v>3</v>
      </c>
      <c r="F5521">
        <v>1554</v>
      </c>
      <c r="G5521" t="s">
        <v>12</v>
      </c>
      <c r="H5521">
        <v>48</v>
      </c>
      <c r="I5521">
        <v>0</v>
      </c>
      <c r="J5521" t="s">
        <v>17</v>
      </c>
      <c r="K5521">
        <v>0</v>
      </c>
      <c r="L5521">
        <f>YEAR(ecommerce_customer_data_custom_[[#This Row],[Purchase Date]])</f>
        <v>2022</v>
      </c>
      <c r="M5521">
        <f>MONTH(ecommerce_customer_data_custom_[[#This Row],[Purchase Date]])</f>
        <v>3</v>
      </c>
      <c r="N5521" t="str">
        <f>TEXT(ecommerce_customer_data_custom_[[#This Row],[Purchase Date]],"mmmm")</f>
        <v>March</v>
      </c>
      <c r="O5521" t="str">
        <f>VLOOKUP(ecommerce_customer_data_custom_[[#This Row],[Customer Age]],AgeGroupMapping!$A$2:$C$5,3,TRUE)</f>
        <v>Middle-Aged</v>
      </c>
      <c r="P5521" t="str">
        <f>IF(ecommerce_customer_data_custom_[[#This Row],[Returns]]=1,"Returned","Not Returned")</f>
        <v>Not Returned</v>
      </c>
      <c r="Q5521" t="str">
        <f>_xlfn.XLOOKUP(ecommerce_customer_data_custom_[[#This Row],[Payment Method]],PaymentMapping!$A$2:$A$11,PaymentMapping!$B$2:$B$11,"Other")</f>
        <v>Card</v>
      </c>
    </row>
    <row r="5522" spans="1:17" x14ac:dyDescent="0.3">
      <c r="A5522">
        <v>1546</v>
      </c>
      <c r="B5522" s="14">
        <v>44893.742152777777</v>
      </c>
      <c r="C5522" t="s">
        <v>14</v>
      </c>
      <c r="D5522">
        <v>35</v>
      </c>
      <c r="E5522">
        <v>3</v>
      </c>
      <c r="F5522">
        <v>2149</v>
      </c>
      <c r="G5522" t="s">
        <v>19</v>
      </c>
      <c r="H5522">
        <v>61</v>
      </c>
      <c r="I5522">
        <v>0</v>
      </c>
      <c r="J5522" t="s">
        <v>13</v>
      </c>
      <c r="K5522">
        <v>1</v>
      </c>
      <c r="L5522">
        <f>YEAR(ecommerce_customer_data_custom_[[#This Row],[Purchase Date]])</f>
        <v>2022</v>
      </c>
      <c r="M5522">
        <f>MONTH(ecommerce_customer_data_custom_[[#This Row],[Purchase Date]])</f>
        <v>11</v>
      </c>
      <c r="N5522" t="str">
        <f>TEXT(ecommerce_customer_data_custom_[[#This Row],[Purchase Date]],"mmmm")</f>
        <v>November</v>
      </c>
      <c r="O5522" t="str">
        <f>VLOOKUP(ecommerce_customer_data_custom_[[#This Row],[Customer Age]],AgeGroupMapping!$A$2:$C$5,3,TRUE)</f>
        <v>Senior</v>
      </c>
      <c r="P5522" t="str">
        <f>IF(ecommerce_customer_data_custom_[[#This Row],[Returns]]=1,"Returned","Not Returned")</f>
        <v>Not Returned</v>
      </c>
      <c r="Q5522" t="str">
        <f>_xlfn.XLOOKUP(ecommerce_customer_data_custom_[[#This Row],[Payment Method]],PaymentMapping!$A$2:$A$11,PaymentMapping!$B$2:$B$11,"Other")</f>
        <v>Cash</v>
      </c>
    </row>
    <row r="5523" spans="1:17" x14ac:dyDescent="0.3">
      <c r="A5523">
        <v>1546</v>
      </c>
      <c r="B5523" s="14">
        <v>44869.713217592594</v>
      </c>
      <c r="C5523" t="s">
        <v>18</v>
      </c>
      <c r="D5523">
        <v>338</v>
      </c>
      <c r="E5523">
        <v>1</v>
      </c>
      <c r="F5523">
        <v>3598</v>
      </c>
      <c r="G5523" t="s">
        <v>15</v>
      </c>
      <c r="H5523">
        <v>61</v>
      </c>
      <c r="I5523">
        <v>0</v>
      </c>
      <c r="J5523" t="s">
        <v>13</v>
      </c>
      <c r="K5523">
        <v>1</v>
      </c>
      <c r="L5523">
        <f>YEAR(ecommerce_customer_data_custom_[[#This Row],[Purchase Date]])</f>
        <v>2022</v>
      </c>
      <c r="M5523">
        <f>MONTH(ecommerce_customer_data_custom_[[#This Row],[Purchase Date]])</f>
        <v>11</v>
      </c>
      <c r="N5523" t="str">
        <f>TEXT(ecommerce_customer_data_custom_[[#This Row],[Purchase Date]],"mmmm")</f>
        <v>November</v>
      </c>
      <c r="O5523" t="str">
        <f>VLOOKUP(ecommerce_customer_data_custom_[[#This Row],[Customer Age]],AgeGroupMapping!$A$2:$C$5,3,TRUE)</f>
        <v>Senior</v>
      </c>
      <c r="P5523" t="str">
        <f>IF(ecommerce_customer_data_custom_[[#This Row],[Returns]]=1,"Returned","Not Returned")</f>
        <v>Not Returned</v>
      </c>
      <c r="Q5523" t="str">
        <f>_xlfn.XLOOKUP(ecommerce_customer_data_custom_[[#This Row],[Payment Method]],PaymentMapping!$A$2:$A$11,PaymentMapping!$B$2:$B$11,"Other")</f>
        <v>Wallet/UPI</v>
      </c>
    </row>
    <row r="5524" spans="1:17" x14ac:dyDescent="0.3">
      <c r="A5524">
        <v>1546</v>
      </c>
      <c r="B5524" s="14">
        <v>43898.325590277775</v>
      </c>
      <c r="C5524" t="s">
        <v>11</v>
      </c>
      <c r="D5524">
        <v>347</v>
      </c>
      <c r="E5524">
        <v>1</v>
      </c>
      <c r="F5524">
        <v>710</v>
      </c>
      <c r="G5524" t="s">
        <v>15</v>
      </c>
      <c r="H5524">
        <v>61</v>
      </c>
      <c r="I5524">
        <v>0</v>
      </c>
      <c r="J5524" t="s">
        <v>13</v>
      </c>
      <c r="K5524">
        <v>1</v>
      </c>
      <c r="L5524">
        <f>YEAR(ecommerce_customer_data_custom_[[#This Row],[Purchase Date]])</f>
        <v>2020</v>
      </c>
      <c r="M5524">
        <f>MONTH(ecommerce_customer_data_custom_[[#This Row],[Purchase Date]])</f>
        <v>3</v>
      </c>
      <c r="N5524" t="str">
        <f>TEXT(ecommerce_customer_data_custom_[[#This Row],[Purchase Date]],"mmmm")</f>
        <v>March</v>
      </c>
      <c r="O5524" t="str">
        <f>VLOOKUP(ecommerce_customer_data_custom_[[#This Row],[Customer Age]],AgeGroupMapping!$A$2:$C$5,3,TRUE)</f>
        <v>Senior</v>
      </c>
      <c r="P5524" t="str">
        <f>IF(ecommerce_customer_data_custom_[[#This Row],[Returns]]=1,"Returned","Not Returned")</f>
        <v>Not Returned</v>
      </c>
      <c r="Q5524" t="str">
        <f>_xlfn.XLOOKUP(ecommerce_customer_data_custom_[[#This Row],[Payment Method]],PaymentMapping!$A$2:$A$11,PaymentMapping!$B$2:$B$11,"Other")</f>
        <v>Wallet/UPI</v>
      </c>
    </row>
    <row r="5525" spans="1:17" x14ac:dyDescent="0.3">
      <c r="A5525">
        <v>1546</v>
      </c>
      <c r="B5525" s="14">
        <v>44471.088020833333</v>
      </c>
      <c r="C5525" t="s">
        <v>14</v>
      </c>
      <c r="D5525">
        <v>43</v>
      </c>
      <c r="E5525">
        <v>4</v>
      </c>
      <c r="F5525">
        <v>1812</v>
      </c>
      <c r="G5525" t="s">
        <v>12</v>
      </c>
      <c r="H5525">
        <v>61</v>
      </c>
      <c r="I5525">
        <v>1</v>
      </c>
      <c r="J5525" t="s">
        <v>13</v>
      </c>
      <c r="K5525">
        <v>1</v>
      </c>
      <c r="L5525">
        <f>YEAR(ecommerce_customer_data_custom_[[#This Row],[Purchase Date]])</f>
        <v>2021</v>
      </c>
      <c r="M5525">
        <f>MONTH(ecommerce_customer_data_custom_[[#This Row],[Purchase Date]])</f>
        <v>10</v>
      </c>
      <c r="N5525" t="str">
        <f>TEXT(ecommerce_customer_data_custom_[[#This Row],[Purchase Date]],"mmmm")</f>
        <v>October</v>
      </c>
      <c r="O5525" t="str">
        <f>VLOOKUP(ecommerce_customer_data_custom_[[#This Row],[Customer Age]],AgeGroupMapping!$A$2:$C$5,3,TRUE)</f>
        <v>Senior</v>
      </c>
      <c r="P5525" t="str">
        <f>IF(ecommerce_customer_data_custom_[[#This Row],[Returns]]=1,"Returned","Not Returned")</f>
        <v>Returned</v>
      </c>
      <c r="Q5525" t="str">
        <f>_xlfn.XLOOKUP(ecommerce_customer_data_custom_[[#This Row],[Payment Method]],PaymentMapping!$A$2:$A$11,PaymentMapping!$B$2:$B$11,"Other")</f>
        <v>Card</v>
      </c>
    </row>
    <row r="5526" spans="1:17" x14ac:dyDescent="0.3">
      <c r="A5526">
        <v>1546</v>
      </c>
      <c r="B5526" s="14">
        <v>44016.964768518519</v>
      </c>
      <c r="C5526" t="s">
        <v>18</v>
      </c>
      <c r="D5526">
        <v>277</v>
      </c>
      <c r="E5526">
        <v>1</v>
      </c>
      <c r="F5526">
        <v>1762</v>
      </c>
      <c r="G5526" t="s">
        <v>19</v>
      </c>
      <c r="H5526">
        <v>61</v>
      </c>
      <c r="I5526">
        <v>0</v>
      </c>
      <c r="J5526" t="s">
        <v>13</v>
      </c>
      <c r="K5526">
        <v>1</v>
      </c>
      <c r="L5526">
        <f>YEAR(ecommerce_customer_data_custom_[[#This Row],[Purchase Date]])</f>
        <v>2020</v>
      </c>
      <c r="M5526">
        <f>MONTH(ecommerce_customer_data_custom_[[#This Row],[Purchase Date]])</f>
        <v>7</v>
      </c>
      <c r="N5526" t="str">
        <f>TEXT(ecommerce_customer_data_custom_[[#This Row],[Purchase Date]],"mmmm")</f>
        <v>July</v>
      </c>
      <c r="O5526" t="str">
        <f>VLOOKUP(ecommerce_customer_data_custom_[[#This Row],[Customer Age]],AgeGroupMapping!$A$2:$C$5,3,TRUE)</f>
        <v>Senior</v>
      </c>
      <c r="P5526" t="str">
        <f>IF(ecommerce_customer_data_custom_[[#This Row],[Returns]]=1,"Returned","Not Returned")</f>
        <v>Not Returned</v>
      </c>
      <c r="Q5526" t="str">
        <f>_xlfn.XLOOKUP(ecommerce_customer_data_custom_[[#This Row],[Payment Method]],PaymentMapping!$A$2:$A$11,PaymentMapping!$B$2:$B$11,"Other")</f>
        <v>Cash</v>
      </c>
    </row>
    <row r="5527" spans="1:17" x14ac:dyDescent="0.3">
      <c r="A5527">
        <v>1546</v>
      </c>
      <c r="B5527" s="14">
        <v>44863.187754629631</v>
      </c>
      <c r="C5527" t="s">
        <v>16</v>
      </c>
      <c r="D5527">
        <v>97</v>
      </c>
      <c r="E5527">
        <v>5</v>
      </c>
      <c r="F5527">
        <v>4528</v>
      </c>
      <c r="G5527" t="s">
        <v>20</v>
      </c>
      <c r="H5527">
        <v>61</v>
      </c>
      <c r="I5527">
        <v>0</v>
      </c>
      <c r="J5527" t="s">
        <v>13</v>
      </c>
      <c r="K5527">
        <v>1</v>
      </c>
      <c r="L5527">
        <f>YEAR(ecommerce_customer_data_custom_[[#This Row],[Purchase Date]])</f>
        <v>2022</v>
      </c>
      <c r="M5527">
        <f>MONTH(ecommerce_customer_data_custom_[[#This Row],[Purchase Date]])</f>
        <v>10</v>
      </c>
      <c r="N5527" t="str">
        <f>TEXT(ecommerce_customer_data_custom_[[#This Row],[Purchase Date]],"mmmm")</f>
        <v>October</v>
      </c>
      <c r="O5527" t="str">
        <f>VLOOKUP(ecommerce_customer_data_custom_[[#This Row],[Customer Age]],AgeGroupMapping!$A$2:$C$5,3,TRUE)</f>
        <v>Senior</v>
      </c>
      <c r="P5527" t="str">
        <f>IF(ecommerce_customer_data_custom_[[#This Row],[Returns]]=1,"Returned","Not Returned")</f>
        <v>Not Returned</v>
      </c>
      <c r="Q5527" t="str">
        <f>_xlfn.XLOOKUP(ecommerce_customer_data_custom_[[#This Row],[Payment Method]],PaymentMapping!$A$2:$A$11,PaymentMapping!$B$2:$B$11,"Other")</f>
        <v>Other</v>
      </c>
    </row>
    <row r="5528" spans="1:17" x14ac:dyDescent="0.3">
      <c r="A5528">
        <v>1546</v>
      </c>
      <c r="B5528" s="14">
        <v>44839.860682870371</v>
      </c>
      <c r="C5528" t="s">
        <v>18</v>
      </c>
      <c r="D5528">
        <v>136</v>
      </c>
      <c r="E5528">
        <v>4</v>
      </c>
      <c r="F5528">
        <v>475</v>
      </c>
      <c r="G5528" t="s">
        <v>12</v>
      </c>
      <c r="H5528">
        <v>61</v>
      </c>
      <c r="I5528">
        <v>0</v>
      </c>
      <c r="J5528" t="s">
        <v>13</v>
      </c>
      <c r="K5528">
        <v>1</v>
      </c>
      <c r="L5528">
        <f>YEAR(ecommerce_customer_data_custom_[[#This Row],[Purchase Date]])</f>
        <v>2022</v>
      </c>
      <c r="M5528">
        <f>MONTH(ecommerce_customer_data_custom_[[#This Row],[Purchase Date]])</f>
        <v>10</v>
      </c>
      <c r="N5528" t="str">
        <f>TEXT(ecommerce_customer_data_custom_[[#This Row],[Purchase Date]],"mmmm")</f>
        <v>October</v>
      </c>
      <c r="O5528" t="str">
        <f>VLOOKUP(ecommerce_customer_data_custom_[[#This Row],[Customer Age]],AgeGroupMapping!$A$2:$C$5,3,TRUE)</f>
        <v>Senior</v>
      </c>
      <c r="P5528" t="str">
        <f>IF(ecommerce_customer_data_custom_[[#This Row],[Returns]]=1,"Returned","Not Returned")</f>
        <v>Not Returned</v>
      </c>
      <c r="Q5528" t="str">
        <f>_xlfn.XLOOKUP(ecommerce_customer_data_custom_[[#This Row],[Payment Method]],PaymentMapping!$A$2:$A$11,PaymentMapping!$B$2:$B$11,"Other")</f>
        <v>Card</v>
      </c>
    </row>
    <row r="5529" spans="1:17" x14ac:dyDescent="0.3">
      <c r="A5529">
        <v>1546</v>
      </c>
      <c r="B5529" s="14">
        <v>43858.723194444443</v>
      </c>
      <c r="C5529" t="s">
        <v>11</v>
      </c>
      <c r="D5529">
        <v>263</v>
      </c>
      <c r="E5529">
        <v>4</v>
      </c>
      <c r="F5529">
        <v>4134</v>
      </c>
      <c r="G5529" t="s">
        <v>15</v>
      </c>
      <c r="H5529">
        <v>61</v>
      </c>
      <c r="I5529">
        <v>0</v>
      </c>
      <c r="J5529" t="s">
        <v>13</v>
      </c>
      <c r="K5529">
        <v>1</v>
      </c>
      <c r="L5529">
        <f>YEAR(ecommerce_customer_data_custom_[[#This Row],[Purchase Date]])</f>
        <v>2020</v>
      </c>
      <c r="M5529">
        <f>MONTH(ecommerce_customer_data_custom_[[#This Row],[Purchase Date]])</f>
        <v>1</v>
      </c>
      <c r="N5529" t="str">
        <f>TEXT(ecommerce_customer_data_custom_[[#This Row],[Purchase Date]],"mmmm")</f>
        <v>January</v>
      </c>
      <c r="O5529" t="str">
        <f>VLOOKUP(ecommerce_customer_data_custom_[[#This Row],[Customer Age]],AgeGroupMapping!$A$2:$C$5,3,TRUE)</f>
        <v>Senior</v>
      </c>
      <c r="P5529" t="str">
        <f>IF(ecommerce_customer_data_custom_[[#This Row],[Returns]]=1,"Returned","Not Returned")</f>
        <v>Not Returned</v>
      </c>
      <c r="Q5529" t="str">
        <f>_xlfn.XLOOKUP(ecommerce_customer_data_custom_[[#This Row],[Payment Method]],PaymentMapping!$A$2:$A$11,PaymentMapping!$B$2:$B$11,"Other")</f>
        <v>Wallet/UPI</v>
      </c>
    </row>
    <row r="5530" spans="1:17" x14ac:dyDescent="0.3">
      <c r="A5530">
        <v>1546</v>
      </c>
      <c r="B5530" s="14">
        <v>45080.564166666663</v>
      </c>
      <c r="C5530" t="s">
        <v>16</v>
      </c>
      <c r="D5530">
        <v>48</v>
      </c>
      <c r="E5530">
        <v>4</v>
      </c>
      <c r="F5530">
        <v>3306</v>
      </c>
      <c r="G5530" t="s">
        <v>19</v>
      </c>
      <c r="H5530">
        <v>61</v>
      </c>
      <c r="I5530">
        <v>0</v>
      </c>
      <c r="J5530" t="s">
        <v>13</v>
      </c>
      <c r="K5530">
        <v>1</v>
      </c>
      <c r="L5530">
        <f>YEAR(ecommerce_customer_data_custom_[[#This Row],[Purchase Date]])</f>
        <v>2023</v>
      </c>
      <c r="M5530">
        <f>MONTH(ecommerce_customer_data_custom_[[#This Row],[Purchase Date]])</f>
        <v>6</v>
      </c>
      <c r="N5530" t="str">
        <f>TEXT(ecommerce_customer_data_custom_[[#This Row],[Purchase Date]],"mmmm")</f>
        <v>June</v>
      </c>
      <c r="O5530" t="str">
        <f>VLOOKUP(ecommerce_customer_data_custom_[[#This Row],[Customer Age]],AgeGroupMapping!$A$2:$C$5,3,TRUE)</f>
        <v>Senior</v>
      </c>
      <c r="P5530" t="str">
        <f>IF(ecommerce_customer_data_custom_[[#This Row],[Returns]]=1,"Returned","Not Returned")</f>
        <v>Not Returned</v>
      </c>
      <c r="Q5530" t="str">
        <f>_xlfn.XLOOKUP(ecommerce_customer_data_custom_[[#This Row],[Payment Method]],PaymentMapping!$A$2:$A$11,PaymentMapping!$B$2:$B$11,"Other")</f>
        <v>Cash</v>
      </c>
    </row>
    <row r="5531" spans="1:17" x14ac:dyDescent="0.3">
      <c r="A5531">
        <v>1546</v>
      </c>
      <c r="B5531" s="14">
        <v>44169.954340277778</v>
      </c>
      <c r="C5531" t="s">
        <v>18</v>
      </c>
      <c r="D5531">
        <v>93</v>
      </c>
      <c r="E5531">
        <v>1</v>
      </c>
      <c r="F5531">
        <v>2113</v>
      </c>
      <c r="G5531" t="s">
        <v>19</v>
      </c>
      <c r="H5531">
        <v>61</v>
      </c>
      <c r="I5531">
        <v>0</v>
      </c>
      <c r="J5531" t="s">
        <v>13</v>
      </c>
      <c r="K5531">
        <v>1</v>
      </c>
      <c r="L5531">
        <f>YEAR(ecommerce_customer_data_custom_[[#This Row],[Purchase Date]])</f>
        <v>2020</v>
      </c>
      <c r="M5531">
        <f>MONTH(ecommerce_customer_data_custom_[[#This Row],[Purchase Date]])</f>
        <v>12</v>
      </c>
      <c r="N5531" t="str">
        <f>TEXT(ecommerce_customer_data_custom_[[#This Row],[Purchase Date]],"mmmm")</f>
        <v>December</v>
      </c>
      <c r="O5531" t="str">
        <f>VLOOKUP(ecommerce_customer_data_custom_[[#This Row],[Customer Age]],AgeGroupMapping!$A$2:$C$5,3,TRUE)</f>
        <v>Senior</v>
      </c>
      <c r="P5531" t="str">
        <f>IF(ecommerce_customer_data_custom_[[#This Row],[Returns]]=1,"Returned","Not Returned")</f>
        <v>Not Returned</v>
      </c>
      <c r="Q5531" t="str">
        <f>_xlfn.XLOOKUP(ecommerce_customer_data_custom_[[#This Row],[Payment Method]],PaymentMapping!$A$2:$A$11,PaymentMapping!$B$2:$B$11,"Other")</f>
        <v>Cash</v>
      </c>
    </row>
    <row r="5532" spans="1:17" x14ac:dyDescent="0.3">
      <c r="A5532">
        <v>49125</v>
      </c>
      <c r="B5532" s="14">
        <v>45073.217083333337</v>
      </c>
      <c r="C5532" t="s">
        <v>14</v>
      </c>
      <c r="D5532">
        <v>257</v>
      </c>
      <c r="E5532">
        <v>3</v>
      </c>
      <c r="F5532">
        <v>4621</v>
      </c>
      <c r="G5532" t="s">
        <v>12</v>
      </c>
      <c r="H5532">
        <v>32</v>
      </c>
      <c r="I5532">
        <v>1</v>
      </c>
      <c r="J5532" t="s">
        <v>17</v>
      </c>
      <c r="K5532">
        <v>0</v>
      </c>
      <c r="L5532">
        <f>YEAR(ecommerce_customer_data_custom_[[#This Row],[Purchase Date]])</f>
        <v>2023</v>
      </c>
      <c r="M5532">
        <f>MONTH(ecommerce_customer_data_custom_[[#This Row],[Purchase Date]])</f>
        <v>5</v>
      </c>
      <c r="N5532" t="str">
        <f>TEXT(ecommerce_customer_data_custom_[[#This Row],[Purchase Date]],"mmmm")</f>
        <v>May</v>
      </c>
      <c r="O5532" t="str">
        <f>VLOOKUP(ecommerce_customer_data_custom_[[#This Row],[Customer Age]],AgeGroupMapping!$A$2:$C$5,3,TRUE)</f>
        <v>Adult</v>
      </c>
      <c r="P5532" t="str">
        <f>IF(ecommerce_customer_data_custom_[[#This Row],[Returns]]=1,"Returned","Not Returned")</f>
        <v>Returned</v>
      </c>
      <c r="Q5532" t="str">
        <f>_xlfn.XLOOKUP(ecommerce_customer_data_custom_[[#This Row],[Payment Method]],PaymentMapping!$A$2:$A$11,PaymentMapping!$B$2:$B$11,"Other")</f>
        <v>Card</v>
      </c>
    </row>
    <row r="5533" spans="1:17" x14ac:dyDescent="0.3">
      <c r="A5533">
        <v>49125</v>
      </c>
      <c r="B5533" s="14">
        <v>44491.465462962966</v>
      </c>
      <c r="C5533" t="s">
        <v>14</v>
      </c>
      <c r="D5533">
        <v>244</v>
      </c>
      <c r="E5533">
        <v>3</v>
      </c>
      <c r="F5533">
        <v>3706</v>
      </c>
      <c r="G5533" t="s">
        <v>15</v>
      </c>
      <c r="H5533">
        <v>32</v>
      </c>
      <c r="I5533">
        <v>1</v>
      </c>
      <c r="J5533" t="s">
        <v>17</v>
      </c>
      <c r="K5533">
        <v>0</v>
      </c>
      <c r="L5533">
        <f>YEAR(ecommerce_customer_data_custom_[[#This Row],[Purchase Date]])</f>
        <v>2021</v>
      </c>
      <c r="M5533">
        <f>MONTH(ecommerce_customer_data_custom_[[#This Row],[Purchase Date]])</f>
        <v>10</v>
      </c>
      <c r="N5533" t="str">
        <f>TEXT(ecommerce_customer_data_custom_[[#This Row],[Purchase Date]],"mmmm")</f>
        <v>October</v>
      </c>
      <c r="O5533" t="str">
        <f>VLOOKUP(ecommerce_customer_data_custom_[[#This Row],[Customer Age]],AgeGroupMapping!$A$2:$C$5,3,TRUE)</f>
        <v>Adult</v>
      </c>
      <c r="P5533" t="str">
        <f>IF(ecommerce_customer_data_custom_[[#This Row],[Returns]]=1,"Returned","Not Returned")</f>
        <v>Returned</v>
      </c>
      <c r="Q5533" t="str">
        <f>_xlfn.XLOOKUP(ecommerce_customer_data_custom_[[#This Row],[Payment Method]],PaymentMapping!$A$2:$A$11,PaymentMapping!$B$2:$B$11,"Other")</f>
        <v>Wallet/UPI</v>
      </c>
    </row>
    <row r="5534" spans="1:17" x14ac:dyDescent="0.3">
      <c r="A5534">
        <v>49125</v>
      </c>
      <c r="B5534" s="14">
        <v>44258.520497685182</v>
      </c>
      <c r="C5534" t="s">
        <v>16</v>
      </c>
      <c r="D5534">
        <v>265</v>
      </c>
      <c r="E5534">
        <v>1</v>
      </c>
      <c r="F5534">
        <v>3331</v>
      </c>
      <c r="G5534" t="s">
        <v>12</v>
      </c>
      <c r="H5534">
        <v>32</v>
      </c>
      <c r="I5534">
        <v>0</v>
      </c>
      <c r="J5534" t="s">
        <v>17</v>
      </c>
      <c r="K5534">
        <v>0</v>
      </c>
      <c r="L5534">
        <f>YEAR(ecommerce_customer_data_custom_[[#This Row],[Purchase Date]])</f>
        <v>2021</v>
      </c>
      <c r="M5534">
        <f>MONTH(ecommerce_customer_data_custom_[[#This Row],[Purchase Date]])</f>
        <v>3</v>
      </c>
      <c r="N5534" t="str">
        <f>TEXT(ecommerce_customer_data_custom_[[#This Row],[Purchase Date]],"mmmm")</f>
        <v>March</v>
      </c>
      <c r="O5534" t="str">
        <f>VLOOKUP(ecommerce_customer_data_custom_[[#This Row],[Customer Age]],AgeGroupMapping!$A$2:$C$5,3,TRUE)</f>
        <v>Adult</v>
      </c>
      <c r="P5534" t="str">
        <f>IF(ecommerce_customer_data_custom_[[#This Row],[Returns]]=1,"Returned","Not Returned")</f>
        <v>Not Returned</v>
      </c>
      <c r="Q5534" t="str">
        <f>_xlfn.XLOOKUP(ecommerce_customer_data_custom_[[#This Row],[Payment Method]],PaymentMapping!$A$2:$A$11,PaymentMapping!$B$2:$B$11,"Other")</f>
        <v>Card</v>
      </c>
    </row>
    <row r="5535" spans="1:17" x14ac:dyDescent="0.3">
      <c r="A5535">
        <v>49125</v>
      </c>
      <c r="B5535" s="14">
        <v>44477.57712962963</v>
      </c>
      <c r="C5535" t="s">
        <v>14</v>
      </c>
      <c r="D5535">
        <v>67</v>
      </c>
      <c r="E5535">
        <v>1</v>
      </c>
      <c r="F5535">
        <v>3330</v>
      </c>
      <c r="G5535" t="s">
        <v>19</v>
      </c>
      <c r="H5535">
        <v>32</v>
      </c>
      <c r="I5535">
        <v>0</v>
      </c>
      <c r="J5535" t="s">
        <v>17</v>
      </c>
      <c r="K5535">
        <v>0</v>
      </c>
      <c r="L5535">
        <f>YEAR(ecommerce_customer_data_custom_[[#This Row],[Purchase Date]])</f>
        <v>2021</v>
      </c>
      <c r="M5535">
        <f>MONTH(ecommerce_customer_data_custom_[[#This Row],[Purchase Date]])</f>
        <v>10</v>
      </c>
      <c r="N5535" t="str">
        <f>TEXT(ecommerce_customer_data_custom_[[#This Row],[Purchase Date]],"mmmm")</f>
        <v>October</v>
      </c>
      <c r="O5535" t="str">
        <f>VLOOKUP(ecommerce_customer_data_custom_[[#This Row],[Customer Age]],AgeGroupMapping!$A$2:$C$5,3,TRUE)</f>
        <v>Adult</v>
      </c>
      <c r="P5535" t="str">
        <f>IF(ecommerce_customer_data_custom_[[#This Row],[Returns]]=1,"Returned","Not Returned")</f>
        <v>Not Returned</v>
      </c>
      <c r="Q5535" t="str">
        <f>_xlfn.XLOOKUP(ecommerce_customer_data_custom_[[#This Row],[Payment Method]],PaymentMapping!$A$2:$A$11,PaymentMapping!$B$2:$B$11,"Other")</f>
        <v>Cash</v>
      </c>
    </row>
    <row r="5536" spans="1:17" x14ac:dyDescent="0.3">
      <c r="A5536">
        <v>49125</v>
      </c>
      <c r="B5536" s="14">
        <v>43838.943993055553</v>
      </c>
      <c r="C5536" t="s">
        <v>16</v>
      </c>
      <c r="D5536">
        <v>397</v>
      </c>
      <c r="E5536">
        <v>5</v>
      </c>
      <c r="F5536">
        <v>4574</v>
      </c>
      <c r="G5536" t="s">
        <v>12</v>
      </c>
      <c r="H5536">
        <v>32</v>
      </c>
      <c r="I5536">
        <v>0</v>
      </c>
      <c r="J5536" t="s">
        <v>17</v>
      </c>
      <c r="K5536">
        <v>0</v>
      </c>
      <c r="L5536">
        <f>YEAR(ecommerce_customer_data_custom_[[#This Row],[Purchase Date]])</f>
        <v>2020</v>
      </c>
      <c r="M5536">
        <f>MONTH(ecommerce_customer_data_custom_[[#This Row],[Purchase Date]])</f>
        <v>1</v>
      </c>
      <c r="N5536" t="str">
        <f>TEXT(ecommerce_customer_data_custom_[[#This Row],[Purchase Date]],"mmmm")</f>
        <v>January</v>
      </c>
      <c r="O5536" t="str">
        <f>VLOOKUP(ecommerce_customer_data_custom_[[#This Row],[Customer Age]],AgeGroupMapping!$A$2:$C$5,3,TRUE)</f>
        <v>Adult</v>
      </c>
      <c r="P5536" t="str">
        <f>IF(ecommerce_customer_data_custom_[[#This Row],[Returns]]=1,"Returned","Not Returned")</f>
        <v>Not Returned</v>
      </c>
      <c r="Q5536" t="str">
        <f>_xlfn.XLOOKUP(ecommerce_customer_data_custom_[[#This Row],[Payment Method]],PaymentMapping!$A$2:$A$11,PaymentMapping!$B$2:$B$11,"Other")</f>
        <v>Card</v>
      </c>
    </row>
    <row r="5537" spans="1:17" x14ac:dyDescent="0.3">
      <c r="A5537">
        <v>49125</v>
      </c>
      <c r="B5537" s="14">
        <v>45047.095891203702</v>
      </c>
      <c r="C5537" t="s">
        <v>14</v>
      </c>
      <c r="D5537">
        <v>403</v>
      </c>
      <c r="E5537">
        <v>4</v>
      </c>
      <c r="F5537">
        <v>4962</v>
      </c>
      <c r="G5537" t="s">
        <v>12</v>
      </c>
      <c r="H5537">
        <v>32</v>
      </c>
      <c r="I5537">
        <v>1</v>
      </c>
      <c r="J5537" t="s">
        <v>17</v>
      </c>
      <c r="K5537">
        <v>0</v>
      </c>
      <c r="L5537">
        <f>YEAR(ecommerce_customer_data_custom_[[#This Row],[Purchase Date]])</f>
        <v>2023</v>
      </c>
      <c r="M5537">
        <f>MONTH(ecommerce_customer_data_custom_[[#This Row],[Purchase Date]])</f>
        <v>5</v>
      </c>
      <c r="N5537" t="str">
        <f>TEXT(ecommerce_customer_data_custom_[[#This Row],[Purchase Date]],"mmmm")</f>
        <v>May</v>
      </c>
      <c r="O5537" t="str">
        <f>VLOOKUP(ecommerce_customer_data_custom_[[#This Row],[Customer Age]],AgeGroupMapping!$A$2:$C$5,3,TRUE)</f>
        <v>Adult</v>
      </c>
      <c r="P5537" t="str">
        <f>IF(ecommerce_customer_data_custom_[[#This Row],[Returns]]=1,"Returned","Not Returned")</f>
        <v>Returned</v>
      </c>
      <c r="Q5537" t="str">
        <f>_xlfn.XLOOKUP(ecommerce_customer_data_custom_[[#This Row],[Payment Method]],PaymentMapping!$A$2:$A$11,PaymentMapping!$B$2:$B$11,"Other")</f>
        <v>Card</v>
      </c>
    </row>
    <row r="5538" spans="1:17" x14ac:dyDescent="0.3">
      <c r="A5538">
        <v>49125</v>
      </c>
      <c r="B5538" s="14">
        <v>44950.496805555558</v>
      </c>
      <c r="C5538" t="s">
        <v>11</v>
      </c>
      <c r="D5538">
        <v>49</v>
      </c>
      <c r="E5538">
        <v>2</v>
      </c>
      <c r="F5538">
        <v>4434</v>
      </c>
      <c r="G5538" t="s">
        <v>20</v>
      </c>
      <c r="H5538">
        <v>32</v>
      </c>
      <c r="I5538">
        <v>0</v>
      </c>
      <c r="J5538" t="s">
        <v>17</v>
      </c>
      <c r="K5538">
        <v>0</v>
      </c>
      <c r="L5538">
        <f>YEAR(ecommerce_customer_data_custom_[[#This Row],[Purchase Date]])</f>
        <v>2023</v>
      </c>
      <c r="M5538">
        <f>MONTH(ecommerce_customer_data_custom_[[#This Row],[Purchase Date]])</f>
        <v>1</v>
      </c>
      <c r="N5538" t="str">
        <f>TEXT(ecommerce_customer_data_custom_[[#This Row],[Purchase Date]],"mmmm")</f>
        <v>January</v>
      </c>
      <c r="O5538" t="str">
        <f>VLOOKUP(ecommerce_customer_data_custom_[[#This Row],[Customer Age]],AgeGroupMapping!$A$2:$C$5,3,TRUE)</f>
        <v>Adult</v>
      </c>
      <c r="P5538" t="str">
        <f>IF(ecommerce_customer_data_custom_[[#This Row],[Returns]]=1,"Returned","Not Returned")</f>
        <v>Not Returned</v>
      </c>
      <c r="Q5538" t="str">
        <f>_xlfn.XLOOKUP(ecommerce_customer_data_custom_[[#This Row],[Payment Method]],PaymentMapping!$A$2:$A$11,PaymentMapping!$B$2:$B$11,"Other")</f>
        <v>Other</v>
      </c>
    </row>
    <row r="5539" spans="1:17" x14ac:dyDescent="0.3">
      <c r="A5539">
        <v>42476</v>
      </c>
      <c r="B5539" s="14">
        <v>44578.698564814818</v>
      </c>
      <c r="C5539" t="s">
        <v>14</v>
      </c>
      <c r="D5539">
        <v>456</v>
      </c>
      <c r="E5539">
        <v>4</v>
      </c>
      <c r="F5539">
        <v>3847</v>
      </c>
      <c r="G5539" t="s">
        <v>19</v>
      </c>
      <c r="H5539">
        <v>22</v>
      </c>
      <c r="I5539">
        <v>0</v>
      </c>
      <c r="J5539" t="s">
        <v>13</v>
      </c>
      <c r="K5539">
        <v>0</v>
      </c>
      <c r="L5539">
        <f>YEAR(ecommerce_customer_data_custom_[[#This Row],[Purchase Date]])</f>
        <v>2022</v>
      </c>
      <c r="M5539">
        <f>MONTH(ecommerce_customer_data_custom_[[#This Row],[Purchase Date]])</f>
        <v>1</v>
      </c>
      <c r="N5539" t="str">
        <f>TEXT(ecommerce_customer_data_custom_[[#This Row],[Purchase Date]],"mmmm")</f>
        <v>January</v>
      </c>
      <c r="O5539" t="str">
        <f>VLOOKUP(ecommerce_customer_data_custom_[[#This Row],[Customer Age]],AgeGroupMapping!$A$2:$C$5,3,TRUE)</f>
        <v>Young</v>
      </c>
      <c r="P5539" t="str">
        <f>IF(ecommerce_customer_data_custom_[[#This Row],[Returns]]=1,"Returned","Not Returned")</f>
        <v>Not Returned</v>
      </c>
      <c r="Q5539" t="str">
        <f>_xlfn.XLOOKUP(ecommerce_customer_data_custom_[[#This Row],[Payment Method]],PaymentMapping!$A$2:$A$11,PaymentMapping!$B$2:$B$11,"Other")</f>
        <v>Cash</v>
      </c>
    </row>
    <row r="5540" spans="1:17" x14ac:dyDescent="0.3">
      <c r="A5540">
        <v>42476</v>
      </c>
      <c r="B5540" s="14">
        <v>45050.260011574072</v>
      </c>
      <c r="C5540" t="s">
        <v>14</v>
      </c>
      <c r="D5540">
        <v>369</v>
      </c>
      <c r="E5540">
        <v>1</v>
      </c>
      <c r="F5540">
        <v>3784</v>
      </c>
      <c r="G5540" t="s">
        <v>12</v>
      </c>
      <c r="H5540">
        <v>22</v>
      </c>
      <c r="I5540">
        <v>1</v>
      </c>
      <c r="J5540" t="s">
        <v>13</v>
      </c>
      <c r="K5540">
        <v>0</v>
      </c>
      <c r="L5540">
        <f>YEAR(ecommerce_customer_data_custom_[[#This Row],[Purchase Date]])</f>
        <v>2023</v>
      </c>
      <c r="M5540">
        <f>MONTH(ecommerce_customer_data_custom_[[#This Row],[Purchase Date]])</f>
        <v>5</v>
      </c>
      <c r="N5540" t="str">
        <f>TEXT(ecommerce_customer_data_custom_[[#This Row],[Purchase Date]],"mmmm")</f>
        <v>May</v>
      </c>
      <c r="O5540" t="str">
        <f>VLOOKUP(ecommerce_customer_data_custom_[[#This Row],[Customer Age]],AgeGroupMapping!$A$2:$C$5,3,TRUE)</f>
        <v>Young</v>
      </c>
      <c r="P5540" t="str">
        <f>IF(ecommerce_customer_data_custom_[[#This Row],[Returns]]=1,"Returned","Not Returned")</f>
        <v>Returned</v>
      </c>
      <c r="Q5540" t="str">
        <f>_xlfn.XLOOKUP(ecommerce_customer_data_custom_[[#This Row],[Payment Method]],PaymentMapping!$A$2:$A$11,PaymentMapping!$B$2:$B$11,"Other")</f>
        <v>Card</v>
      </c>
    </row>
    <row r="5541" spans="1:17" x14ac:dyDescent="0.3">
      <c r="A5541">
        <v>26895</v>
      </c>
      <c r="B5541" s="14">
        <v>44974.948449074072</v>
      </c>
      <c r="C5541" t="s">
        <v>18</v>
      </c>
      <c r="D5541">
        <v>367</v>
      </c>
      <c r="E5541">
        <v>1</v>
      </c>
      <c r="F5541">
        <v>3770</v>
      </c>
      <c r="G5541" t="s">
        <v>12</v>
      </c>
      <c r="H5541">
        <v>58</v>
      </c>
      <c r="I5541">
        <v>1</v>
      </c>
      <c r="J5541" t="s">
        <v>13</v>
      </c>
      <c r="K5541">
        <v>0</v>
      </c>
      <c r="L5541">
        <f>YEAR(ecommerce_customer_data_custom_[[#This Row],[Purchase Date]])</f>
        <v>2023</v>
      </c>
      <c r="M5541">
        <f>MONTH(ecommerce_customer_data_custom_[[#This Row],[Purchase Date]])</f>
        <v>2</v>
      </c>
      <c r="N5541" t="str">
        <f>TEXT(ecommerce_customer_data_custom_[[#This Row],[Purchase Date]],"mmmm")</f>
        <v>February</v>
      </c>
      <c r="O5541" t="str">
        <f>VLOOKUP(ecommerce_customer_data_custom_[[#This Row],[Customer Age]],AgeGroupMapping!$A$2:$C$5,3,TRUE)</f>
        <v>Middle-Aged</v>
      </c>
      <c r="P5541" t="str">
        <f>IF(ecommerce_customer_data_custom_[[#This Row],[Returns]]=1,"Returned","Not Returned")</f>
        <v>Returned</v>
      </c>
      <c r="Q5541" t="str">
        <f>_xlfn.XLOOKUP(ecommerce_customer_data_custom_[[#This Row],[Payment Method]],PaymentMapping!$A$2:$A$11,PaymentMapping!$B$2:$B$11,"Other")</f>
        <v>Card</v>
      </c>
    </row>
    <row r="5542" spans="1:17" x14ac:dyDescent="0.3">
      <c r="A5542">
        <v>26895</v>
      </c>
      <c r="B5542" s="14">
        <v>44937.613136574073</v>
      </c>
      <c r="C5542" t="s">
        <v>14</v>
      </c>
      <c r="D5542">
        <v>395</v>
      </c>
      <c r="E5542">
        <v>5</v>
      </c>
      <c r="F5542">
        <v>1796</v>
      </c>
      <c r="G5542" t="s">
        <v>15</v>
      </c>
      <c r="H5542">
        <v>58</v>
      </c>
      <c r="I5542">
        <v>1</v>
      </c>
      <c r="J5542" t="s">
        <v>13</v>
      </c>
      <c r="K5542">
        <v>0</v>
      </c>
      <c r="L5542">
        <f>YEAR(ecommerce_customer_data_custom_[[#This Row],[Purchase Date]])</f>
        <v>2023</v>
      </c>
      <c r="M5542">
        <f>MONTH(ecommerce_customer_data_custom_[[#This Row],[Purchase Date]])</f>
        <v>1</v>
      </c>
      <c r="N5542" t="str">
        <f>TEXT(ecommerce_customer_data_custom_[[#This Row],[Purchase Date]],"mmmm")</f>
        <v>January</v>
      </c>
      <c r="O5542" t="str">
        <f>VLOOKUP(ecommerce_customer_data_custom_[[#This Row],[Customer Age]],AgeGroupMapping!$A$2:$C$5,3,TRUE)</f>
        <v>Middle-Aged</v>
      </c>
      <c r="P5542" t="str">
        <f>IF(ecommerce_customer_data_custom_[[#This Row],[Returns]]=1,"Returned","Not Returned")</f>
        <v>Returned</v>
      </c>
      <c r="Q5542" t="str">
        <f>_xlfn.XLOOKUP(ecommerce_customer_data_custom_[[#This Row],[Payment Method]],PaymentMapping!$A$2:$A$11,PaymentMapping!$B$2:$B$11,"Other")</f>
        <v>Wallet/UPI</v>
      </c>
    </row>
    <row r="5543" spans="1:17" x14ac:dyDescent="0.3">
      <c r="A5543">
        <v>26895</v>
      </c>
      <c r="B5543" s="14">
        <v>44718.659247685187</v>
      </c>
      <c r="C5543" t="s">
        <v>14</v>
      </c>
      <c r="D5543">
        <v>112</v>
      </c>
      <c r="E5543">
        <v>1</v>
      </c>
      <c r="F5543">
        <v>4473</v>
      </c>
      <c r="G5543" t="s">
        <v>15</v>
      </c>
      <c r="H5543">
        <v>58</v>
      </c>
      <c r="I5543">
        <v>0</v>
      </c>
      <c r="J5543" t="s">
        <v>13</v>
      </c>
      <c r="K5543">
        <v>0</v>
      </c>
      <c r="L5543">
        <f>YEAR(ecommerce_customer_data_custom_[[#This Row],[Purchase Date]])</f>
        <v>2022</v>
      </c>
      <c r="M5543">
        <f>MONTH(ecommerce_customer_data_custom_[[#This Row],[Purchase Date]])</f>
        <v>6</v>
      </c>
      <c r="N5543" t="str">
        <f>TEXT(ecommerce_customer_data_custom_[[#This Row],[Purchase Date]],"mmmm")</f>
        <v>June</v>
      </c>
      <c r="O5543" t="str">
        <f>VLOOKUP(ecommerce_customer_data_custom_[[#This Row],[Customer Age]],AgeGroupMapping!$A$2:$C$5,3,TRUE)</f>
        <v>Middle-Aged</v>
      </c>
      <c r="P5543" t="str">
        <f>IF(ecommerce_customer_data_custom_[[#This Row],[Returns]]=1,"Returned","Not Returned")</f>
        <v>Not Returned</v>
      </c>
      <c r="Q5543" t="str">
        <f>_xlfn.XLOOKUP(ecommerce_customer_data_custom_[[#This Row],[Payment Method]],PaymentMapping!$A$2:$A$11,PaymentMapping!$B$2:$B$11,"Other")</f>
        <v>Wallet/UPI</v>
      </c>
    </row>
    <row r="5544" spans="1:17" x14ac:dyDescent="0.3">
      <c r="A5544">
        <v>26895</v>
      </c>
      <c r="B5544" s="14">
        <v>43893.081932870373</v>
      </c>
      <c r="C5544" t="s">
        <v>18</v>
      </c>
      <c r="D5544">
        <v>174</v>
      </c>
      <c r="E5544">
        <v>3</v>
      </c>
      <c r="F5544">
        <v>4238</v>
      </c>
      <c r="G5544" t="s">
        <v>12</v>
      </c>
      <c r="H5544">
        <v>58</v>
      </c>
      <c r="I5544">
        <v>1</v>
      </c>
      <c r="J5544" t="s">
        <v>13</v>
      </c>
      <c r="K5544">
        <v>0</v>
      </c>
      <c r="L5544">
        <f>YEAR(ecommerce_customer_data_custom_[[#This Row],[Purchase Date]])</f>
        <v>2020</v>
      </c>
      <c r="M5544">
        <f>MONTH(ecommerce_customer_data_custom_[[#This Row],[Purchase Date]])</f>
        <v>3</v>
      </c>
      <c r="N5544" t="str">
        <f>TEXT(ecommerce_customer_data_custom_[[#This Row],[Purchase Date]],"mmmm")</f>
        <v>March</v>
      </c>
      <c r="O5544" t="str">
        <f>VLOOKUP(ecommerce_customer_data_custom_[[#This Row],[Customer Age]],AgeGroupMapping!$A$2:$C$5,3,TRUE)</f>
        <v>Middle-Aged</v>
      </c>
      <c r="P5544" t="str">
        <f>IF(ecommerce_customer_data_custom_[[#This Row],[Returns]]=1,"Returned","Not Returned")</f>
        <v>Returned</v>
      </c>
      <c r="Q5544" t="str">
        <f>_xlfn.XLOOKUP(ecommerce_customer_data_custom_[[#This Row],[Payment Method]],PaymentMapping!$A$2:$A$11,PaymentMapping!$B$2:$B$11,"Other")</f>
        <v>Card</v>
      </c>
    </row>
    <row r="5545" spans="1:17" x14ac:dyDescent="0.3">
      <c r="A5545">
        <v>30033</v>
      </c>
      <c r="B5545" s="14">
        <v>44947.177893518521</v>
      </c>
      <c r="C5545" t="s">
        <v>18</v>
      </c>
      <c r="D5545">
        <v>424</v>
      </c>
      <c r="E5545">
        <v>4</v>
      </c>
      <c r="F5545">
        <v>966</v>
      </c>
      <c r="G5545" t="s">
        <v>19</v>
      </c>
      <c r="H5545">
        <v>51</v>
      </c>
      <c r="I5545">
        <v>0</v>
      </c>
      <c r="J5545" t="s">
        <v>13</v>
      </c>
      <c r="K5545">
        <v>0</v>
      </c>
      <c r="L5545">
        <f>YEAR(ecommerce_customer_data_custom_[[#This Row],[Purchase Date]])</f>
        <v>2023</v>
      </c>
      <c r="M5545">
        <f>MONTH(ecommerce_customer_data_custom_[[#This Row],[Purchase Date]])</f>
        <v>1</v>
      </c>
      <c r="N5545" t="str">
        <f>TEXT(ecommerce_customer_data_custom_[[#This Row],[Purchase Date]],"mmmm")</f>
        <v>January</v>
      </c>
      <c r="O5545" t="str">
        <f>VLOOKUP(ecommerce_customer_data_custom_[[#This Row],[Customer Age]],AgeGroupMapping!$A$2:$C$5,3,TRUE)</f>
        <v>Middle-Aged</v>
      </c>
      <c r="P5545" t="str">
        <f>IF(ecommerce_customer_data_custom_[[#This Row],[Returns]]=1,"Returned","Not Returned")</f>
        <v>Not Returned</v>
      </c>
      <c r="Q5545" t="str">
        <f>_xlfn.XLOOKUP(ecommerce_customer_data_custom_[[#This Row],[Payment Method]],PaymentMapping!$A$2:$A$11,PaymentMapping!$B$2:$B$11,"Other")</f>
        <v>Cash</v>
      </c>
    </row>
    <row r="5546" spans="1:17" x14ac:dyDescent="0.3">
      <c r="A5546">
        <v>30033</v>
      </c>
      <c r="B5546" s="14">
        <v>44632.868495370371</v>
      </c>
      <c r="C5546" t="s">
        <v>14</v>
      </c>
      <c r="D5546">
        <v>267</v>
      </c>
      <c r="E5546">
        <v>4</v>
      </c>
      <c r="F5546">
        <v>2771</v>
      </c>
      <c r="G5546" t="s">
        <v>19</v>
      </c>
      <c r="H5546">
        <v>51</v>
      </c>
      <c r="I5546">
        <v>1</v>
      </c>
      <c r="J5546" t="s">
        <v>13</v>
      </c>
      <c r="K5546">
        <v>0</v>
      </c>
      <c r="L5546">
        <f>YEAR(ecommerce_customer_data_custom_[[#This Row],[Purchase Date]])</f>
        <v>2022</v>
      </c>
      <c r="M5546">
        <f>MONTH(ecommerce_customer_data_custom_[[#This Row],[Purchase Date]])</f>
        <v>3</v>
      </c>
      <c r="N5546" t="str">
        <f>TEXT(ecommerce_customer_data_custom_[[#This Row],[Purchase Date]],"mmmm")</f>
        <v>March</v>
      </c>
      <c r="O5546" t="str">
        <f>VLOOKUP(ecommerce_customer_data_custom_[[#This Row],[Customer Age]],AgeGroupMapping!$A$2:$C$5,3,TRUE)</f>
        <v>Middle-Aged</v>
      </c>
      <c r="P5546" t="str">
        <f>IF(ecommerce_customer_data_custom_[[#This Row],[Returns]]=1,"Returned","Not Returned")</f>
        <v>Returned</v>
      </c>
      <c r="Q5546" t="str">
        <f>_xlfn.XLOOKUP(ecommerce_customer_data_custom_[[#This Row],[Payment Method]],PaymentMapping!$A$2:$A$11,PaymentMapping!$B$2:$B$11,"Other")</f>
        <v>Cash</v>
      </c>
    </row>
    <row r="5547" spans="1:17" x14ac:dyDescent="0.3">
      <c r="A5547">
        <v>30033</v>
      </c>
      <c r="B5547" s="14">
        <v>44886.078842592593</v>
      </c>
      <c r="C5547" t="s">
        <v>18</v>
      </c>
      <c r="D5547">
        <v>12</v>
      </c>
      <c r="E5547">
        <v>1</v>
      </c>
      <c r="F5547">
        <v>1469</v>
      </c>
      <c r="G5547" t="s">
        <v>19</v>
      </c>
      <c r="H5547">
        <v>51</v>
      </c>
      <c r="I5547">
        <v>0</v>
      </c>
      <c r="J5547" t="s">
        <v>13</v>
      </c>
      <c r="K5547">
        <v>0</v>
      </c>
      <c r="L5547">
        <f>YEAR(ecommerce_customer_data_custom_[[#This Row],[Purchase Date]])</f>
        <v>2022</v>
      </c>
      <c r="M5547">
        <f>MONTH(ecommerce_customer_data_custom_[[#This Row],[Purchase Date]])</f>
        <v>11</v>
      </c>
      <c r="N5547" t="str">
        <f>TEXT(ecommerce_customer_data_custom_[[#This Row],[Purchase Date]],"mmmm")</f>
        <v>November</v>
      </c>
      <c r="O5547" t="str">
        <f>VLOOKUP(ecommerce_customer_data_custom_[[#This Row],[Customer Age]],AgeGroupMapping!$A$2:$C$5,3,TRUE)</f>
        <v>Middle-Aged</v>
      </c>
      <c r="P5547" t="str">
        <f>IF(ecommerce_customer_data_custom_[[#This Row],[Returns]]=1,"Returned","Not Returned")</f>
        <v>Not Returned</v>
      </c>
      <c r="Q5547" t="str">
        <f>_xlfn.XLOOKUP(ecommerce_customer_data_custom_[[#This Row],[Payment Method]],PaymentMapping!$A$2:$A$11,PaymentMapping!$B$2:$B$11,"Other")</f>
        <v>Cash</v>
      </c>
    </row>
    <row r="5548" spans="1:17" x14ac:dyDescent="0.3">
      <c r="A5548">
        <v>30033</v>
      </c>
      <c r="B5548" s="14">
        <v>44905.313148148147</v>
      </c>
      <c r="C5548" t="s">
        <v>14</v>
      </c>
      <c r="D5548">
        <v>281</v>
      </c>
      <c r="E5548">
        <v>3</v>
      </c>
      <c r="F5548">
        <v>3930</v>
      </c>
      <c r="G5548" t="s">
        <v>20</v>
      </c>
      <c r="H5548">
        <v>51</v>
      </c>
      <c r="I5548">
        <v>0</v>
      </c>
      <c r="J5548" t="s">
        <v>13</v>
      </c>
      <c r="K5548">
        <v>0</v>
      </c>
      <c r="L5548">
        <f>YEAR(ecommerce_customer_data_custom_[[#This Row],[Purchase Date]])</f>
        <v>2022</v>
      </c>
      <c r="M5548">
        <f>MONTH(ecommerce_customer_data_custom_[[#This Row],[Purchase Date]])</f>
        <v>12</v>
      </c>
      <c r="N5548" t="str">
        <f>TEXT(ecommerce_customer_data_custom_[[#This Row],[Purchase Date]],"mmmm")</f>
        <v>December</v>
      </c>
      <c r="O5548" t="str">
        <f>VLOOKUP(ecommerce_customer_data_custom_[[#This Row],[Customer Age]],AgeGroupMapping!$A$2:$C$5,3,TRUE)</f>
        <v>Middle-Aged</v>
      </c>
      <c r="P5548" t="str">
        <f>IF(ecommerce_customer_data_custom_[[#This Row],[Returns]]=1,"Returned","Not Returned")</f>
        <v>Not Returned</v>
      </c>
      <c r="Q5548" t="str">
        <f>_xlfn.XLOOKUP(ecommerce_customer_data_custom_[[#This Row],[Payment Method]],PaymentMapping!$A$2:$A$11,PaymentMapping!$B$2:$B$11,"Other")</f>
        <v>Other</v>
      </c>
    </row>
    <row r="5549" spans="1:17" x14ac:dyDescent="0.3">
      <c r="A5549">
        <v>30033</v>
      </c>
      <c r="B5549" s="14">
        <v>44711.637233796297</v>
      </c>
      <c r="C5549" t="s">
        <v>14</v>
      </c>
      <c r="D5549">
        <v>178</v>
      </c>
      <c r="E5549">
        <v>5</v>
      </c>
      <c r="F5549">
        <v>4734</v>
      </c>
      <c r="G5549" t="s">
        <v>12</v>
      </c>
      <c r="H5549">
        <v>51</v>
      </c>
      <c r="I5549">
        <v>0</v>
      </c>
      <c r="J5549" t="s">
        <v>13</v>
      </c>
      <c r="K5549">
        <v>0</v>
      </c>
      <c r="L5549">
        <f>YEAR(ecommerce_customer_data_custom_[[#This Row],[Purchase Date]])</f>
        <v>2022</v>
      </c>
      <c r="M5549">
        <f>MONTH(ecommerce_customer_data_custom_[[#This Row],[Purchase Date]])</f>
        <v>5</v>
      </c>
      <c r="N5549" t="str">
        <f>TEXT(ecommerce_customer_data_custom_[[#This Row],[Purchase Date]],"mmmm")</f>
        <v>May</v>
      </c>
      <c r="O5549" t="str">
        <f>VLOOKUP(ecommerce_customer_data_custom_[[#This Row],[Customer Age]],AgeGroupMapping!$A$2:$C$5,3,TRUE)</f>
        <v>Middle-Aged</v>
      </c>
      <c r="P5549" t="str">
        <f>IF(ecommerce_customer_data_custom_[[#This Row],[Returns]]=1,"Returned","Not Returned")</f>
        <v>Not Returned</v>
      </c>
      <c r="Q5549" t="str">
        <f>_xlfn.XLOOKUP(ecommerce_customer_data_custom_[[#This Row],[Payment Method]],PaymentMapping!$A$2:$A$11,PaymentMapping!$B$2:$B$11,"Other")</f>
        <v>Card</v>
      </c>
    </row>
    <row r="5550" spans="1:17" x14ac:dyDescent="0.3">
      <c r="A5550">
        <v>30033</v>
      </c>
      <c r="B5550" s="14">
        <v>44492.14329861111</v>
      </c>
      <c r="C5550" t="s">
        <v>16</v>
      </c>
      <c r="D5550">
        <v>145</v>
      </c>
      <c r="E5550">
        <v>3</v>
      </c>
      <c r="F5550">
        <v>2696</v>
      </c>
      <c r="G5550" t="s">
        <v>12</v>
      </c>
      <c r="H5550">
        <v>51</v>
      </c>
      <c r="I5550">
        <v>0</v>
      </c>
      <c r="J5550" t="s">
        <v>13</v>
      </c>
      <c r="K5550">
        <v>0</v>
      </c>
      <c r="L5550">
        <f>YEAR(ecommerce_customer_data_custom_[[#This Row],[Purchase Date]])</f>
        <v>2021</v>
      </c>
      <c r="M5550">
        <f>MONTH(ecommerce_customer_data_custom_[[#This Row],[Purchase Date]])</f>
        <v>10</v>
      </c>
      <c r="N5550" t="str">
        <f>TEXT(ecommerce_customer_data_custom_[[#This Row],[Purchase Date]],"mmmm")</f>
        <v>October</v>
      </c>
      <c r="O5550" t="str">
        <f>VLOOKUP(ecommerce_customer_data_custom_[[#This Row],[Customer Age]],AgeGroupMapping!$A$2:$C$5,3,TRUE)</f>
        <v>Middle-Aged</v>
      </c>
      <c r="P5550" t="str">
        <f>IF(ecommerce_customer_data_custom_[[#This Row],[Returns]]=1,"Returned","Not Returned")</f>
        <v>Not Returned</v>
      </c>
      <c r="Q5550" t="str">
        <f>_xlfn.XLOOKUP(ecommerce_customer_data_custom_[[#This Row],[Payment Method]],PaymentMapping!$A$2:$A$11,PaymentMapping!$B$2:$B$11,"Other")</f>
        <v>Card</v>
      </c>
    </row>
    <row r="5551" spans="1:17" x14ac:dyDescent="0.3">
      <c r="A5551">
        <v>16600</v>
      </c>
      <c r="B5551" s="14">
        <v>45145.571631944447</v>
      </c>
      <c r="C5551" t="s">
        <v>16</v>
      </c>
      <c r="D5551">
        <v>76</v>
      </c>
      <c r="E5551">
        <v>3</v>
      </c>
      <c r="F5551">
        <v>2621</v>
      </c>
      <c r="G5551" t="s">
        <v>15</v>
      </c>
      <c r="H5551">
        <v>33</v>
      </c>
      <c r="I5551">
        <v>0</v>
      </c>
      <c r="J5551" t="s">
        <v>13</v>
      </c>
      <c r="K5551">
        <v>0</v>
      </c>
      <c r="L5551">
        <f>YEAR(ecommerce_customer_data_custom_[[#This Row],[Purchase Date]])</f>
        <v>2023</v>
      </c>
      <c r="M5551">
        <f>MONTH(ecommerce_customer_data_custom_[[#This Row],[Purchase Date]])</f>
        <v>8</v>
      </c>
      <c r="N5551" t="str">
        <f>TEXT(ecommerce_customer_data_custom_[[#This Row],[Purchase Date]],"mmmm")</f>
        <v>August</v>
      </c>
      <c r="O5551" t="str">
        <f>VLOOKUP(ecommerce_customer_data_custom_[[#This Row],[Customer Age]],AgeGroupMapping!$A$2:$C$5,3,TRUE)</f>
        <v>Adult</v>
      </c>
      <c r="P5551" t="str">
        <f>IF(ecommerce_customer_data_custom_[[#This Row],[Returns]]=1,"Returned","Not Returned")</f>
        <v>Not Returned</v>
      </c>
      <c r="Q5551" t="str">
        <f>_xlfn.XLOOKUP(ecommerce_customer_data_custom_[[#This Row],[Payment Method]],PaymentMapping!$A$2:$A$11,PaymentMapping!$B$2:$B$11,"Other")</f>
        <v>Wallet/UPI</v>
      </c>
    </row>
    <row r="5552" spans="1:17" x14ac:dyDescent="0.3">
      <c r="A5552">
        <v>16600</v>
      </c>
      <c r="B5552" s="14">
        <v>44672.586724537039</v>
      </c>
      <c r="C5552" t="s">
        <v>18</v>
      </c>
      <c r="D5552">
        <v>309</v>
      </c>
      <c r="E5552">
        <v>3</v>
      </c>
      <c r="F5552">
        <v>1319</v>
      </c>
      <c r="G5552" t="s">
        <v>15</v>
      </c>
      <c r="H5552">
        <v>33</v>
      </c>
      <c r="I5552">
        <v>1</v>
      </c>
      <c r="J5552" t="s">
        <v>13</v>
      </c>
      <c r="K5552">
        <v>0</v>
      </c>
      <c r="L5552">
        <f>YEAR(ecommerce_customer_data_custom_[[#This Row],[Purchase Date]])</f>
        <v>2022</v>
      </c>
      <c r="M5552">
        <f>MONTH(ecommerce_customer_data_custom_[[#This Row],[Purchase Date]])</f>
        <v>4</v>
      </c>
      <c r="N5552" t="str">
        <f>TEXT(ecommerce_customer_data_custom_[[#This Row],[Purchase Date]],"mmmm")</f>
        <v>April</v>
      </c>
      <c r="O5552" t="str">
        <f>VLOOKUP(ecommerce_customer_data_custom_[[#This Row],[Customer Age]],AgeGroupMapping!$A$2:$C$5,3,TRUE)</f>
        <v>Adult</v>
      </c>
      <c r="P5552" t="str">
        <f>IF(ecommerce_customer_data_custom_[[#This Row],[Returns]]=1,"Returned","Not Returned")</f>
        <v>Returned</v>
      </c>
      <c r="Q5552" t="str">
        <f>_xlfn.XLOOKUP(ecommerce_customer_data_custom_[[#This Row],[Payment Method]],PaymentMapping!$A$2:$A$11,PaymentMapping!$B$2:$B$11,"Other")</f>
        <v>Wallet/UPI</v>
      </c>
    </row>
    <row r="5553" spans="1:17" x14ac:dyDescent="0.3">
      <c r="A5553">
        <v>16600</v>
      </c>
      <c r="B5553" s="14">
        <v>45004.754629629628</v>
      </c>
      <c r="C5553" t="s">
        <v>16</v>
      </c>
      <c r="D5553">
        <v>398</v>
      </c>
      <c r="E5553">
        <v>1</v>
      </c>
      <c r="F5553">
        <v>3378</v>
      </c>
      <c r="G5553" t="s">
        <v>12</v>
      </c>
      <c r="H5553">
        <v>33</v>
      </c>
      <c r="I5553">
        <v>1</v>
      </c>
      <c r="J5553" t="s">
        <v>13</v>
      </c>
      <c r="K5553">
        <v>0</v>
      </c>
      <c r="L5553">
        <f>YEAR(ecommerce_customer_data_custom_[[#This Row],[Purchase Date]])</f>
        <v>2023</v>
      </c>
      <c r="M5553">
        <f>MONTH(ecommerce_customer_data_custom_[[#This Row],[Purchase Date]])</f>
        <v>3</v>
      </c>
      <c r="N5553" t="str">
        <f>TEXT(ecommerce_customer_data_custom_[[#This Row],[Purchase Date]],"mmmm")</f>
        <v>March</v>
      </c>
      <c r="O5553" t="str">
        <f>VLOOKUP(ecommerce_customer_data_custom_[[#This Row],[Customer Age]],AgeGroupMapping!$A$2:$C$5,3,TRUE)</f>
        <v>Adult</v>
      </c>
      <c r="P5553" t="str">
        <f>IF(ecommerce_customer_data_custom_[[#This Row],[Returns]]=1,"Returned","Not Returned")</f>
        <v>Returned</v>
      </c>
      <c r="Q5553" t="str">
        <f>_xlfn.XLOOKUP(ecommerce_customer_data_custom_[[#This Row],[Payment Method]],PaymentMapping!$A$2:$A$11,PaymentMapping!$B$2:$B$11,"Other")</f>
        <v>Card</v>
      </c>
    </row>
    <row r="5554" spans="1:17" x14ac:dyDescent="0.3">
      <c r="A5554">
        <v>16600</v>
      </c>
      <c r="B5554" s="14">
        <v>44289.740717592591</v>
      </c>
      <c r="C5554" t="s">
        <v>14</v>
      </c>
      <c r="D5554">
        <v>110</v>
      </c>
      <c r="E5554">
        <v>3</v>
      </c>
      <c r="F5554">
        <v>3058</v>
      </c>
      <c r="G5554" t="s">
        <v>19</v>
      </c>
      <c r="H5554">
        <v>33</v>
      </c>
      <c r="I5554">
        <v>1</v>
      </c>
      <c r="J5554" t="s">
        <v>13</v>
      </c>
      <c r="K5554">
        <v>0</v>
      </c>
      <c r="L5554">
        <f>YEAR(ecommerce_customer_data_custom_[[#This Row],[Purchase Date]])</f>
        <v>2021</v>
      </c>
      <c r="M5554">
        <f>MONTH(ecommerce_customer_data_custom_[[#This Row],[Purchase Date]])</f>
        <v>4</v>
      </c>
      <c r="N5554" t="str">
        <f>TEXT(ecommerce_customer_data_custom_[[#This Row],[Purchase Date]],"mmmm")</f>
        <v>April</v>
      </c>
      <c r="O5554" t="str">
        <f>VLOOKUP(ecommerce_customer_data_custom_[[#This Row],[Customer Age]],AgeGroupMapping!$A$2:$C$5,3,TRUE)</f>
        <v>Adult</v>
      </c>
      <c r="P5554" t="str">
        <f>IF(ecommerce_customer_data_custom_[[#This Row],[Returns]]=1,"Returned","Not Returned")</f>
        <v>Returned</v>
      </c>
      <c r="Q5554" t="str">
        <f>_xlfn.XLOOKUP(ecommerce_customer_data_custom_[[#This Row],[Payment Method]],PaymentMapping!$A$2:$A$11,PaymentMapping!$B$2:$B$11,"Other")</f>
        <v>Cash</v>
      </c>
    </row>
    <row r="5555" spans="1:17" x14ac:dyDescent="0.3">
      <c r="A5555">
        <v>40264</v>
      </c>
      <c r="B5555" s="14">
        <v>44153.358194444445</v>
      </c>
      <c r="C5555" t="s">
        <v>18</v>
      </c>
      <c r="D5555">
        <v>412</v>
      </c>
      <c r="E5555">
        <v>3</v>
      </c>
      <c r="F5555">
        <v>3006</v>
      </c>
      <c r="G5555" t="s">
        <v>15</v>
      </c>
      <c r="H5555">
        <v>18</v>
      </c>
      <c r="I5555">
        <v>0</v>
      </c>
      <c r="J5555" t="s">
        <v>13</v>
      </c>
      <c r="K5555">
        <v>0</v>
      </c>
      <c r="L5555">
        <f>YEAR(ecommerce_customer_data_custom_[[#This Row],[Purchase Date]])</f>
        <v>2020</v>
      </c>
      <c r="M5555">
        <f>MONTH(ecommerce_customer_data_custom_[[#This Row],[Purchase Date]])</f>
        <v>11</v>
      </c>
      <c r="N5555" t="str">
        <f>TEXT(ecommerce_customer_data_custom_[[#This Row],[Purchase Date]],"mmmm")</f>
        <v>November</v>
      </c>
      <c r="O5555" t="str">
        <f>VLOOKUP(ecommerce_customer_data_custom_[[#This Row],[Customer Age]],AgeGroupMapping!$A$2:$C$5,3,TRUE)</f>
        <v>Young</v>
      </c>
      <c r="P5555" t="str">
        <f>IF(ecommerce_customer_data_custom_[[#This Row],[Returns]]=1,"Returned","Not Returned")</f>
        <v>Not Returned</v>
      </c>
      <c r="Q5555" t="str">
        <f>_xlfn.XLOOKUP(ecommerce_customer_data_custom_[[#This Row],[Payment Method]],PaymentMapping!$A$2:$A$11,PaymentMapping!$B$2:$B$11,"Other")</f>
        <v>Wallet/UPI</v>
      </c>
    </row>
    <row r="5556" spans="1:17" x14ac:dyDescent="0.3">
      <c r="A5556">
        <v>40264</v>
      </c>
      <c r="B5556" s="14">
        <v>44416.277071759258</v>
      </c>
      <c r="C5556" t="s">
        <v>14</v>
      </c>
      <c r="D5556">
        <v>231</v>
      </c>
      <c r="E5556">
        <v>3</v>
      </c>
      <c r="F5556">
        <v>2756</v>
      </c>
      <c r="G5556" t="s">
        <v>15</v>
      </c>
      <c r="H5556">
        <v>18</v>
      </c>
      <c r="I5556">
        <v>0</v>
      </c>
      <c r="J5556" t="s">
        <v>13</v>
      </c>
      <c r="K5556">
        <v>0</v>
      </c>
      <c r="L5556">
        <f>YEAR(ecommerce_customer_data_custom_[[#This Row],[Purchase Date]])</f>
        <v>2021</v>
      </c>
      <c r="M5556">
        <f>MONTH(ecommerce_customer_data_custom_[[#This Row],[Purchase Date]])</f>
        <v>8</v>
      </c>
      <c r="N5556" t="str">
        <f>TEXT(ecommerce_customer_data_custom_[[#This Row],[Purchase Date]],"mmmm")</f>
        <v>August</v>
      </c>
      <c r="O5556" t="str">
        <f>VLOOKUP(ecommerce_customer_data_custom_[[#This Row],[Customer Age]],AgeGroupMapping!$A$2:$C$5,3,TRUE)</f>
        <v>Young</v>
      </c>
      <c r="P5556" t="str">
        <f>IF(ecommerce_customer_data_custom_[[#This Row],[Returns]]=1,"Returned","Not Returned")</f>
        <v>Not Returned</v>
      </c>
      <c r="Q5556" t="str">
        <f>_xlfn.XLOOKUP(ecommerce_customer_data_custom_[[#This Row],[Payment Method]],PaymentMapping!$A$2:$A$11,PaymentMapping!$B$2:$B$11,"Other")</f>
        <v>Wallet/UPI</v>
      </c>
    </row>
    <row r="5557" spans="1:17" x14ac:dyDescent="0.3">
      <c r="A5557">
        <v>40264</v>
      </c>
      <c r="B5557" s="14">
        <v>44045.693541666667</v>
      </c>
      <c r="C5557" t="s">
        <v>14</v>
      </c>
      <c r="D5557">
        <v>173</v>
      </c>
      <c r="E5557">
        <v>3</v>
      </c>
      <c r="F5557">
        <v>2697</v>
      </c>
      <c r="G5557" t="s">
        <v>15</v>
      </c>
      <c r="H5557">
        <v>18</v>
      </c>
      <c r="I5557">
        <v>0</v>
      </c>
      <c r="J5557" t="s">
        <v>13</v>
      </c>
      <c r="K5557">
        <v>0</v>
      </c>
      <c r="L5557">
        <f>YEAR(ecommerce_customer_data_custom_[[#This Row],[Purchase Date]])</f>
        <v>2020</v>
      </c>
      <c r="M5557">
        <f>MONTH(ecommerce_customer_data_custom_[[#This Row],[Purchase Date]])</f>
        <v>8</v>
      </c>
      <c r="N5557" t="str">
        <f>TEXT(ecommerce_customer_data_custom_[[#This Row],[Purchase Date]],"mmmm")</f>
        <v>August</v>
      </c>
      <c r="O5557" t="str">
        <f>VLOOKUP(ecommerce_customer_data_custom_[[#This Row],[Customer Age]],AgeGroupMapping!$A$2:$C$5,3,TRUE)</f>
        <v>Young</v>
      </c>
      <c r="P5557" t="str">
        <f>IF(ecommerce_customer_data_custom_[[#This Row],[Returns]]=1,"Returned","Not Returned")</f>
        <v>Not Returned</v>
      </c>
      <c r="Q5557" t="str">
        <f>_xlfn.XLOOKUP(ecommerce_customer_data_custom_[[#This Row],[Payment Method]],PaymentMapping!$A$2:$A$11,PaymentMapping!$B$2:$B$11,"Other")</f>
        <v>Wallet/UPI</v>
      </c>
    </row>
    <row r="5558" spans="1:17" x14ac:dyDescent="0.3">
      <c r="A5558">
        <v>40264</v>
      </c>
      <c r="B5558" s="14">
        <v>43988.664837962962</v>
      </c>
      <c r="C5558" t="s">
        <v>18</v>
      </c>
      <c r="D5558">
        <v>394</v>
      </c>
      <c r="E5558">
        <v>1</v>
      </c>
      <c r="F5558">
        <v>1128</v>
      </c>
      <c r="G5558" t="s">
        <v>12</v>
      </c>
      <c r="H5558">
        <v>18</v>
      </c>
      <c r="I5558">
        <v>1</v>
      </c>
      <c r="J5558" t="s">
        <v>13</v>
      </c>
      <c r="K5558">
        <v>0</v>
      </c>
      <c r="L5558">
        <f>YEAR(ecommerce_customer_data_custom_[[#This Row],[Purchase Date]])</f>
        <v>2020</v>
      </c>
      <c r="M5558">
        <f>MONTH(ecommerce_customer_data_custom_[[#This Row],[Purchase Date]])</f>
        <v>6</v>
      </c>
      <c r="N5558" t="str">
        <f>TEXT(ecommerce_customer_data_custom_[[#This Row],[Purchase Date]],"mmmm")</f>
        <v>June</v>
      </c>
      <c r="O5558" t="str">
        <f>VLOOKUP(ecommerce_customer_data_custom_[[#This Row],[Customer Age]],AgeGroupMapping!$A$2:$C$5,3,TRUE)</f>
        <v>Young</v>
      </c>
      <c r="P5558" t="str">
        <f>IF(ecommerce_customer_data_custom_[[#This Row],[Returns]]=1,"Returned","Not Returned")</f>
        <v>Returned</v>
      </c>
      <c r="Q5558" t="str">
        <f>_xlfn.XLOOKUP(ecommerce_customer_data_custom_[[#This Row],[Payment Method]],PaymentMapping!$A$2:$A$11,PaymentMapping!$B$2:$B$11,"Other")</f>
        <v>Card</v>
      </c>
    </row>
    <row r="5559" spans="1:17" x14ac:dyDescent="0.3">
      <c r="A5559">
        <v>33396</v>
      </c>
      <c r="B5559" s="14">
        <v>44166.8440162037</v>
      </c>
      <c r="C5559" t="s">
        <v>11</v>
      </c>
      <c r="D5559">
        <v>27</v>
      </c>
      <c r="E5559">
        <v>5</v>
      </c>
      <c r="F5559">
        <v>681</v>
      </c>
      <c r="G5559" t="s">
        <v>19</v>
      </c>
      <c r="H5559">
        <v>53</v>
      </c>
      <c r="I5559">
        <v>1</v>
      </c>
      <c r="J5559" t="s">
        <v>17</v>
      </c>
      <c r="K5559">
        <v>0</v>
      </c>
      <c r="L5559">
        <f>YEAR(ecommerce_customer_data_custom_[[#This Row],[Purchase Date]])</f>
        <v>2020</v>
      </c>
      <c r="M5559">
        <f>MONTH(ecommerce_customer_data_custom_[[#This Row],[Purchase Date]])</f>
        <v>12</v>
      </c>
      <c r="N5559" t="str">
        <f>TEXT(ecommerce_customer_data_custom_[[#This Row],[Purchase Date]],"mmmm")</f>
        <v>December</v>
      </c>
      <c r="O5559" t="str">
        <f>VLOOKUP(ecommerce_customer_data_custom_[[#This Row],[Customer Age]],AgeGroupMapping!$A$2:$C$5,3,TRUE)</f>
        <v>Middle-Aged</v>
      </c>
      <c r="P5559" t="str">
        <f>IF(ecommerce_customer_data_custom_[[#This Row],[Returns]]=1,"Returned","Not Returned")</f>
        <v>Returned</v>
      </c>
      <c r="Q5559" t="str">
        <f>_xlfn.XLOOKUP(ecommerce_customer_data_custom_[[#This Row],[Payment Method]],PaymentMapping!$A$2:$A$11,PaymentMapping!$B$2:$B$11,"Other")</f>
        <v>Cash</v>
      </c>
    </row>
    <row r="5560" spans="1:17" x14ac:dyDescent="0.3">
      <c r="A5560">
        <v>33396</v>
      </c>
      <c r="B5560" s="14">
        <v>44268.734467592592</v>
      </c>
      <c r="C5560" t="s">
        <v>16</v>
      </c>
      <c r="D5560">
        <v>28</v>
      </c>
      <c r="E5560">
        <v>1</v>
      </c>
      <c r="F5560">
        <v>5061</v>
      </c>
      <c r="G5560" t="s">
        <v>12</v>
      </c>
      <c r="H5560">
        <v>53</v>
      </c>
      <c r="I5560">
        <v>0</v>
      </c>
      <c r="J5560" t="s">
        <v>17</v>
      </c>
      <c r="K5560">
        <v>0</v>
      </c>
      <c r="L5560">
        <f>YEAR(ecommerce_customer_data_custom_[[#This Row],[Purchase Date]])</f>
        <v>2021</v>
      </c>
      <c r="M5560">
        <f>MONTH(ecommerce_customer_data_custom_[[#This Row],[Purchase Date]])</f>
        <v>3</v>
      </c>
      <c r="N5560" t="str">
        <f>TEXT(ecommerce_customer_data_custom_[[#This Row],[Purchase Date]],"mmmm")</f>
        <v>March</v>
      </c>
      <c r="O5560" t="str">
        <f>VLOOKUP(ecommerce_customer_data_custom_[[#This Row],[Customer Age]],AgeGroupMapping!$A$2:$C$5,3,TRUE)</f>
        <v>Middle-Aged</v>
      </c>
      <c r="P5560" t="str">
        <f>IF(ecommerce_customer_data_custom_[[#This Row],[Returns]]=1,"Returned","Not Returned")</f>
        <v>Not Returned</v>
      </c>
      <c r="Q5560" t="str">
        <f>_xlfn.XLOOKUP(ecommerce_customer_data_custom_[[#This Row],[Payment Method]],PaymentMapping!$A$2:$A$11,PaymentMapping!$B$2:$B$11,"Other")</f>
        <v>Card</v>
      </c>
    </row>
    <row r="5561" spans="1:17" x14ac:dyDescent="0.3">
      <c r="A5561">
        <v>33396</v>
      </c>
      <c r="B5561" s="14">
        <v>44421.295451388891</v>
      </c>
      <c r="C5561" t="s">
        <v>16</v>
      </c>
      <c r="D5561">
        <v>297</v>
      </c>
      <c r="E5561">
        <v>3</v>
      </c>
      <c r="F5561">
        <v>5079</v>
      </c>
      <c r="G5561" t="s">
        <v>12</v>
      </c>
      <c r="H5561">
        <v>53</v>
      </c>
      <c r="I5561">
        <v>0</v>
      </c>
      <c r="J5561" t="s">
        <v>17</v>
      </c>
      <c r="K5561">
        <v>0</v>
      </c>
      <c r="L5561">
        <f>YEAR(ecommerce_customer_data_custom_[[#This Row],[Purchase Date]])</f>
        <v>2021</v>
      </c>
      <c r="M5561">
        <f>MONTH(ecommerce_customer_data_custom_[[#This Row],[Purchase Date]])</f>
        <v>8</v>
      </c>
      <c r="N5561" t="str">
        <f>TEXT(ecommerce_customer_data_custom_[[#This Row],[Purchase Date]],"mmmm")</f>
        <v>August</v>
      </c>
      <c r="O5561" t="str">
        <f>VLOOKUP(ecommerce_customer_data_custom_[[#This Row],[Customer Age]],AgeGroupMapping!$A$2:$C$5,3,TRUE)</f>
        <v>Middle-Aged</v>
      </c>
      <c r="P5561" t="str">
        <f>IF(ecommerce_customer_data_custom_[[#This Row],[Returns]]=1,"Returned","Not Returned")</f>
        <v>Not Returned</v>
      </c>
      <c r="Q5561" t="str">
        <f>_xlfn.XLOOKUP(ecommerce_customer_data_custom_[[#This Row],[Payment Method]],PaymentMapping!$A$2:$A$11,PaymentMapping!$B$2:$B$11,"Other")</f>
        <v>Card</v>
      </c>
    </row>
    <row r="5562" spans="1:17" x14ac:dyDescent="0.3">
      <c r="A5562">
        <v>33396</v>
      </c>
      <c r="B5562" s="14">
        <v>44943.589178240742</v>
      </c>
      <c r="C5562" t="s">
        <v>18</v>
      </c>
      <c r="D5562">
        <v>325</v>
      </c>
      <c r="E5562">
        <v>2</v>
      </c>
      <c r="F5562">
        <v>3117</v>
      </c>
      <c r="G5562" t="s">
        <v>19</v>
      </c>
      <c r="H5562">
        <v>53</v>
      </c>
      <c r="I5562">
        <v>0</v>
      </c>
      <c r="J5562" t="s">
        <v>17</v>
      </c>
      <c r="K5562">
        <v>0</v>
      </c>
      <c r="L5562">
        <f>YEAR(ecommerce_customer_data_custom_[[#This Row],[Purchase Date]])</f>
        <v>2023</v>
      </c>
      <c r="M5562">
        <f>MONTH(ecommerce_customer_data_custom_[[#This Row],[Purchase Date]])</f>
        <v>1</v>
      </c>
      <c r="N5562" t="str">
        <f>TEXT(ecommerce_customer_data_custom_[[#This Row],[Purchase Date]],"mmmm")</f>
        <v>January</v>
      </c>
      <c r="O5562" t="str">
        <f>VLOOKUP(ecommerce_customer_data_custom_[[#This Row],[Customer Age]],AgeGroupMapping!$A$2:$C$5,3,TRUE)</f>
        <v>Middle-Aged</v>
      </c>
      <c r="P5562" t="str">
        <f>IF(ecommerce_customer_data_custom_[[#This Row],[Returns]]=1,"Returned","Not Returned")</f>
        <v>Not Returned</v>
      </c>
      <c r="Q5562" t="str">
        <f>_xlfn.XLOOKUP(ecommerce_customer_data_custom_[[#This Row],[Payment Method]],PaymentMapping!$A$2:$A$11,PaymentMapping!$B$2:$B$11,"Other")</f>
        <v>Cash</v>
      </c>
    </row>
    <row r="5563" spans="1:17" x14ac:dyDescent="0.3">
      <c r="A5563">
        <v>33396</v>
      </c>
      <c r="B5563" s="14">
        <v>45151.509317129632</v>
      </c>
      <c r="C5563" t="s">
        <v>16</v>
      </c>
      <c r="D5563">
        <v>298</v>
      </c>
      <c r="E5563">
        <v>1</v>
      </c>
      <c r="F5563">
        <v>1370</v>
      </c>
      <c r="G5563" t="s">
        <v>19</v>
      </c>
      <c r="H5563">
        <v>53</v>
      </c>
      <c r="I5563">
        <v>0</v>
      </c>
      <c r="J5563" t="s">
        <v>17</v>
      </c>
      <c r="K5563">
        <v>0</v>
      </c>
      <c r="L5563">
        <f>YEAR(ecommerce_customer_data_custom_[[#This Row],[Purchase Date]])</f>
        <v>2023</v>
      </c>
      <c r="M5563">
        <f>MONTH(ecommerce_customer_data_custom_[[#This Row],[Purchase Date]])</f>
        <v>8</v>
      </c>
      <c r="N5563" t="str">
        <f>TEXT(ecommerce_customer_data_custom_[[#This Row],[Purchase Date]],"mmmm")</f>
        <v>August</v>
      </c>
      <c r="O5563" t="str">
        <f>VLOOKUP(ecommerce_customer_data_custom_[[#This Row],[Customer Age]],AgeGroupMapping!$A$2:$C$5,3,TRUE)</f>
        <v>Middle-Aged</v>
      </c>
      <c r="P5563" t="str">
        <f>IF(ecommerce_customer_data_custom_[[#This Row],[Returns]]=1,"Returned","Not Returned")</f>
        <v>Not Returned</v>
      </c>
      <c r="Q5563" t="str">
        <f>_xlfn.XLOOKUP(ecommerce_customer_data_custom_[[#This Row],[Payment Method]],PaymentMapping!$A$2:$A$11,PaymentMapping!$B$2:$B$11,"Other")</f>
        <v>Cash</v>
      </c>
    </row>
    <row r="5564" spans="1:17" x14ac:dyDescent="0.3">
      <c r="A5564">
        <v>33396</v>
      </c>
      <c r="B5564" s="14">
        <v>44970.478796296295</v>
      </c>
      <c r="C5564" t="s">
        <v>16</v>
      </c>
      <c r="D5564">
        <v>232</v>
      </c>
      <c r="E5564">
        <v>4</v>
      </c>
      <c r="F5564">
        <v>1767</v>
      </c>
      <c r="G5564" t="s">
        <v>19</v>
      </c>
      <c r="H5564">
        <v>53</v>
      </c>
      <c r="I5564">
        <v>0</v>
      </c>
      <c r="J5564" t="s">
        <v>17</v>
      </c>
      <c r="K5564">
        <v>0</v>
      </c>
      <c r="L5564">
        <f>YEAR(ecommerce_customer_data_custom_[[#This Row],[Purchase Date]])</f>
        <v>2023</v>
      </c>
      <c r="M5564">
        <f>MONTH(ecommerce_customer_data_custom_[[#This Row],[Purchase Date]])</f>
        <v>2</v>
      </c>
      <c r="N5564" t="str">
        <f>TEXT(ecommerce_customer_data_custom_[[#This Row],[Purchase Date]],"mmmm")</f>
        <v>February</v>
      </c>
      <c r="O5564" t="str">
        <f>VLOOKUP(ecommerce_customer_data_custom_[[#This Row],[Customer Age]],AgeGroupMapping!$A$2:$C$5,3,TRUE)</f>
        <v>Middle-Aged</v>
      </c>
      <c r="P5564" t="str">
        <f>IF(ecommerce_customer_data_custom_[[#This Row],[Returns]]=1,"Returned","Not Returned")</f>
        <v>Not Returned</v>
      </c>
      <c r="Q5564" t="str">
        <f>_xlfn.XLOOKUP(ecommerce_customer_data_custom_[[#This Row],[Payment Method]],PaymentMapping!$A$2:$A$11,PaymentMapping!$B$2:$B$11,"Other")</f>
        <v>Cash</v>
      </c>
    </row>
    <row r="5565" spans="1:17" x14ac:dyDescent="0.3">
      <c r="A5565">
        <v>33396</v>
      </c>
      <c r="B5565" s="14">
        <v>43837.260358796295</v>
      </c>
      <c r="C5565" t="s">
        <v>11</v>
      </c>
      <c r="D5565">
        <v>423</v>
      </c>
      <c r="E5565">
        <v>5</v>
      </c>
      <c r="F5565">
        <v>4913</v>
      </c>
      <c r="G5565" t="s">
        <v>15</v>
      </c>
      <c r="H5565">
        <v>53</v>
      </c>
      <c r="I5565">
        <v>1</v>
      </c>
      <c r="J5565" t="s">
        <v>17</v>
      </c>
      <c r="K5565">
        <v>0</v>
      </c>
      <c r="L5565">
        <f>YEAR(ecommerce_customer_data_custom_[[#This Row],[Purchase Date]])</f>
        <v>2020</v>
      </c>
      <c r="M5565">
        <f>MONTH(ecommerce_customer_data_custom_[[#This Row],[Purchase Date]])</f>
        <v>1</v>
      </c>
      <c r="N5565" t="str">
        <f>TEXT(ecommerce_customer_data_custom_[[#This Row],[Purchase Date]],"mmmm")</f>
        <v>January</v>
      </c>
      <c r="O5565" t="str">
        <f>VLOOKUP(ecommerce_customer_data_custom_[[#This Row],[Customer Age]],AgeGroupMapping!$A$2:$C$5,3,TRUE)</f>
        <v>Middle-Aged</v>
      </c>
      <c r="P5565" t="str">
        <f>IF(ecommerce_customer_data_custom_[[#This Row],[Returns]]=1,"Returned","Not Returned")</f>
        <v>Returned</v>
      </c>
      <c r="Q5565" t="str">
        <f>_xlfn.XLOOKUP(ecommerce_customer_data_custom_[[#This Row],[Payment Method]],PaymentMapping!$A$2:$A$11,PaymentMapping!$B$2:$B$11,"Other")</f>
        <v>Wallet/UPI</v>
      </c>
    </row>
    <row r="5566" spans="1:17" x14ac:dyDescent="0.3">
      <c r="A5566">
        <v>33396</v>
      </c>
      <c r="B5566" s="14">
        <v>44521.406886574077</v>
      </c>
      <c r="C5566" t="s">
        <v>16</v>
      </c>
      <c r="D5566">
        <v>143</v>
      </c>
      <c r="E5566">
        <v>4</v>
      </c>
      <c r="F5566">
        <v>1279</v>
      </c>
      <c r="G5566" t="s">
        <v>15</v>
      </c>
      <c r="H5566">
        <v>53</v>
      </c>
      <c r="I5566">
        <v>1</v>
      </c>
      <c r="J5566" t="s">
        <v>17</v>
      </c>
      <c r="K5566">
        <v>0</v>
      </c>
      <c r="L5566">
        <f>YEAR(ecommerce_customer_data_custom_[[#This Row],[Purchase Date]])</f>
        <v>2021</v>
      </c>
      <c r="M5566">
        <f>MONTH(ecommerce_customer_data_custom_[[#This Row],[Purchase Date]])</f>
        <v>11</v>
      </c>
      <c r="N5566" t="str">
        <f>TEXT(ecommerce_customer_data_custom_[[#This Row],[Purchase Date]],"mmmm")</f>
        <v>November</v>
      </c>
      <c r="O5566" t="str">
        <f>VLOOKUP(ecommerce_customer_data_custom_[[#This Row],[Customer Age]],AgeGroupMapping!$A$2:$C$5,3,TRUE)</f>
        <v>Middle-Aged</v>
      </c>
      <c r="P5566" t="str">
        <f>IF(ecommerce_customer_data_custom_[[#This Row],[Returns]]=1,"Returned","Not Returned")</f>
        <v>Returned</v>
      </c>
      <c r="Q5566" t="str">
        <f>_xlfn.XLOOKUP(ecommerce_customer_data_custom_[[#This Row],[Payment Method]],PaymentMapping!$A$2:$A$11,PaymentMapping!$B$2:$B$11,"Other")</f>
        <v>Wallet/UPI</v>
      </c>
    </row>
    <row r="5567" spans="1:17" x14ac:dyDescent="0.3">
      <c r="A5567">
        <v>33396</v>
      </c>
      <c r="B5567" s="14">
        <v>44993.773969907408</v>
      </c>
      <c r="C5567" t="s">
        <v>11</v>
      </c>
      <c r="D5567">
        <v>319</v>
      </c>
      <c r="E5567">
        <v>5</v>
      </c>
      <c r="F5567">
        <v>4371</v>
      </c>
      <c r="G5567" t="s">
        <v>19</v>
      </c>
      <c r="H5567">
        <v>53</v>
      </c>
      <c r="I5567">
        <v>1</v>
      </c>
      <c r="J5567" t="s">
        <v>17</v>
      </c>
      <c r="K5567">
        <v>0</v>
      </c>
      <c r="L5567">
        <f>YEAR(ecommerce_customer_data_custom_[[#This Row],[Purchase Date]])</f>
        <v>2023</v>
      </c>
      <c r="M5567">
        <f>MONTH(ecommerce_customer_data_custom_[[#This Row],[Purchase Date]])</f>
        <v>3</v>
      </c>
      <c r="N5567" t="str">
        <f>TEXT(ecommerce_customer_data_custom_[[#This Row],[Purchase Date]],"mmmm")</f>
        <v>March</v>
      </c>
      <c r="O5567" t="str">
        <f>VLOOKUP(ecommerce_customer_data_custom_[[#This Row],[Customer Age]],AgeGroupMapping!$A$2:$C$5,3,TRUE)</f>
        <v>Middle-Aged</v>
      </c>
      <c r="P5567" t="str">
        <f>IF(ecommerce_customer_data_custom_[[#This Row],[Returns]]=1,"Returned","Not Returned")</f>
        <v>Returned</v>
      </c>
      <c r="Q5567" t="str">
        <f>_xlfn.XLOOKUP(ecommerce_customer_data_custom_[[#This Row],[Payment Method]],PaymentMapping!$A$2:$A$11,PaymentMapping!$B$2:$B$11,"Other")</f>
        <v>Cash</v>
      </c>
    </row>
    <row r="5568" spans="1:17" x14ac:dyDescent="0.3">
      <c r="A5568">
        <v>33396</v>
      </c>
      <c r="B5568" s="14">
        <v>43853.95008101852</v>
      </c>
      <c r="C5568" t="s">
        <v>18</v>
      </c>
      <c r="D5568">
        <v>453</v>
      </c>
      <c r="E5568">
        <v>5</v>
      </c>
      <c r="F5568">
        <v>2861</v>
      </c>
      <c r="G5568" t="s">
        <v>15</v>
      </c>
      <c r="H5568">
        <v>53</v>
      </c>
      <c r="I5568">
        <v>1</v>
      </c>
      <c r="J5568" t="s">
        <v>17</v>
      </c>
      <c r="K5568">
        <v>0</v>
      </c>
      <c r="L5568">
        <f>YEAR(ecommerce_customer_data_custom_[[#This Row],[Purchase Date]])</f>
        <v>2020</v>
      </c>
      <c r="M5568">
        <f>MONTH(ecommerce_customer_data_custom_[[#This Row],[Purchase Date]])</f>
        <v>1</v>
      </c>
      <c r="N5568" t="str">
        <f>TEXT(ecommerce_customer_data_custom_[[#This Row],[Purchase Date]],"mmmm")</f>
        <v>January</v>
      </c>
      <c r="O5568" t="str">
        <f>VLOOKUP(ecommerce_customer_data_custom_[[#This Row],[Customer Age]],AgeGroupMapping!$A$2:$C$5,3,TRUE)</f>
        <v>Middle-Aged</v>
      </c>
      <c r="P5568" t="str">
        <f>IF(ecommerce_customer_data_custom_[[#This Row],[Returns]]=1,"Returned","Not Returned")</f>
        <v>Returned</v>
      </c>
      <c r="Q5568" t="str">
        <f>_xlfn.XLOOKUP(ecommerce_customer_data_custom_[[#This Row],[Payment Method]],PaymentMapping!$A$2:$A$11,PaymentMapping!$B$2:$B$11,"Other")</f>
        <v>Wallet/UPI</v>
      </c>
    </row>
    <row r="5569" spans="1:17" x14ac:dyDescent="0.3">
      <c r="A5569">
        <v>21750</v>
      </c>
      <c r="B5569" s="14">
        <v>44751.143159722225</v>
      </c>
      <c r="C5569" t="s">
        <v>18</v>
      </c>
      <c r="D5569">
        <v>37</v>
      </c>
      <c r="E5569">
        <v>1</v>
      </c>
      <c r="F5569">
        <v>3057</v>
      </c>
      <c r="G5569" t="s">
        <v>19</v>
      </c>
      <c r="H5569">
        <v>38</v>
      </c>
      <c r="I5569">
        <v>1</v>
      </c>
      <c r="J5569" t="s">
        <v>13</v>
      </c>
      <c r="K5569">
        <v>0</v>
      </c>
      <c r="L5569">
        <f>YEAR(ecommerce_customer_data_custom_[[#This Row],[Purchase Date]])</f>
        <v>2022</v>
      </c>
      <c r="M5569">
        <f>MONTH(ecommerce_customer_data_custom_[[#This Row],[Purchase Date]])</f>
        <v>7</v>
      </c>
      <c r="N5569" t="str">
        <f>TEXT(ecommerce_customer_data_custom_[[#This Row],[Purchase Date]],"mmmm")</f>
        <v>July</v>
      </c>
      <c r="O5569" t="str">
        <f>VLOOKUP(ecommerce_customer_data_custom_[[#This Row],[Customer Age]],AgeGroupMapping!$A$2:$C$5,3,TRUE)</f>
        <v>Adult</v>
      </c>
      <c r="P5569" t="str">
        <f>IF(ecommerce_customer_data_custom_[[#This Row],[Returns]]=1,"Returned","Not Returned")</f>
        <v>Returned</v>
      </c>
      <c r="Q5569" t="str">
        <f>_xlfn.XLOOKUP(ecommerce_customer_data_custom_[[#This Row],[Payment Method]],PaymentMapping!$A$2:$A$11,PaymentMapping!$B$2:$B$11,"Other")</f>
        <v>Cash</v>
      </c>
    </row>
    <row r="5570" spans="1:17" x14ac:dyDescent="0.3">
      <c r="A5570">
        <v>21750</v>
      </c>
      <c r="B5570" s="14">
        <v>44438.514826388891</v>
      </c>
      <c r="C5570" t="s">
        <v>18</v>
      </c>
      <c r="D5570">
        <v>392</v>
      </c>
      <c r="E5570">
        <v>3</v>
      </c>
      <c r="F5570">
        <v>619</v>
      </c>
      <c r="G5570" t="s">
        <v>12</v>
      </c>
      <c r="H5570">
        <v>38</v>
      </c>
      <c r="I5570">
        <v>0</v>
      </c>
      <c r="J5570" t="s">
        <v>13</v>
      </c>
      <c r="K5570">
        <v>0</v>
      </c>
      <c r="L5570">
        <f>YEAR(ecommerce_customer_data_custom_[[#This Row],[Purchase Date]])</f>
        <v>2021</v>
      </c>
      <c r="M5570">
        <f>MONTH(ecommerce_customer_data_custom_[[#This Row],[Purchase Date]])</f>
        <v>8</v>
      </c>
      <c r="N5570" t="str">
        <f>TEXT(ecommerce_customer_data_custom_[[#This Row],[Purchase Date]],"mmmm")</f>
        <v>August</v>
      </c>
      <c r="O5570" t="str">
        <f>VLOOKUP(ecommerce_customer_data_custom_[[#This Row],[Customer Age]],AgeGroupMapping!$A$2:$C$5,3,TRUE)</f>
        <v>Adult</v>
      </c>
      <c r="P5570" t="str">
        <f>IF(ecommerce_customer_data_custom_[[#This Row],[Returns]]=1,"Returned","Not Returned")</f>
        <v>Not Returned</v>
      </c>
      <c r="Q5570" t="str">
        <f>_xlfn.XLOOKUP(ecommerce_customer_data_custom_[[#This Row],[Payment Method]],PaymentMapping!$A$2:$A$11,PaymentMapping!$B$2:$B$11,"Other")</f>
        <v>Card</v>
      </c>
    </row>
    <row r="5571" spans="1:17" x14ac:dyDescent="0.3">
      <c r="A5571">
        <v>21750</v>
      </c>
      <c r="B5571" s="14">
        <v>45113.442372685182</v>
      </c>
      <c r="C5571" t="s">
        <v>11</v>
      </c>
      <c r="D5571">
        <v>458</v>
      </c>
      <c r="E5571">
        <v>2</v>
      </c>
      <c r="F5571">
        <v>4313</v>
      </c>
      <c r="G5571" t="s">
        <v>15</v>
      </c>
      <c r="H5571">
        <v>38</v>
      </c>
      <c r="I5571">
        <v>0</v>
      </c>
      <c r="J5571" t="s">
        <v>13</v>
      </c>
      <c r="K5571">
        <v>0</v>
      </c>
      <c r="L5571">
        <f>YEAR(ecommerce_customer_data_custom_[[#This Row],[Purchase Date]])</f>
        <v>2023</v>
      </c>
      <c r="M5571">
        <f>MONTH(ecommerce_customer_data_custom_[[#This Row],[Purchase Date]])</f>
        <v>7</v>
      </c>
      <c r="N5571" t="str">
        <f>TEXT(ecommerce_customer_data_custom_[[#This Row],[Purchase Date]],"mmmm")</f>
        <v>July</v>
      </c>
      <c r="O5571" t="str">
        <f>VLOOKUP(ecommerce_customer_data_custom_[[#This Row],[Customer Age]],AgeGroupMapping!$A$2:$C$5,3,TRUE)</f>
        <v>Adult</v>
      </c>
      <c r="P5571" t="str">
        <f>IF(ecommerce_customer_data_custom_[[#This Row],[Returns]]=1,"Returned","Not Returned")</f>
        <v>Not Returned</v>
      </c>
      <c r="Q5571" t="str">
        <f>_xlfn.XLOOKUP(ecommerce_customer_data_custom_[[#This Row],[Payment Method]],PaymentMapping!$A$2:$A$11,PaymentMapping!$B$2:$B$11,"Other")</f>
        <v>Wallet/UPI</v>
      </c>
    </row>
    <row r="5572" spans="1:17" x14ac:dyDescent="0.3">
      <c r="A5572">
        <v>47229</v>
      </c>
      <c r="B5572" s="14">
        <v>44091.335752314815</v>
      </c>
      <c r="C5572" t="s">
        <v>16</v>
      </c>
      <c r="D5572">
        <v>217</v>
      </c>
      <c r="E5572">
        <v>1</v>
      </c>
      <c r="F5572">
        <v>3004</v>
      </c>
      <c r="G5572" t="s">
        <v>15</v>
      </c>
      <c r="H5572">
        <v>44</v>
      </c>
      <c r="I5572">
        <v>0</v>
      </c>
      <c r="J5572" t="s">
        <v>13</v>
      </c>
      <c r="K5572">
        <v>0</v>
      </c>
      <c r="L5572">
        <f>YEAR(ecommerce_customer_data_custom_[[#This Row],[Purchase Date]])</f>
        <v>2020</v>
      </c>
      <c r="M5572">
        <f>MONTH(ecommerce_customer_data_custom_[[#This Row],[Purchase Date]])</f>
        <v>9</v>
      </c>
      <c r="N5572" t="str">
        <f>TEXT(ecommerce_customer_data_custom_[[#This Row],[Purchase Date]],"mmmm")</f>
        <v>September</v>
      </c>
      <c r="O5572" t="str">
        <f>VLOOKUP(ecommerce_customer_data_custom_[[#This Row],[Customer Age]],AgeGroupMapping!$A$2:$C$5,3,TRUE)</f>
        <v>Middle-Aged</v>
      </c>
      <c r="P5572" t="str">
        <f>IF(ecommerce_customer_data_custom_[[#This Row],[Returns]]=1,"Returned","Not Returned")</f>
        <v>Not Returned</v>
      </c>
      <c r="Q5572" t="str">
        <f>_xlfn.XLOOKUP(ecommerce_customer_data_custom_[[#This Row],[Payment Method]],PaymentMapping!$A$2:$A$11,PaymentMapping!$B$2:$B$11,"Other")</f>
        <v>Wallet/UPI</v>
      </c>
    </row>
    <row r="5573" spans="1:17" x14ac:dyDescent="0.3">
      <c r="A5573">
        <v>47229</v>
      </c>
      <c r="B5573" s="14">
        <v>44744.197743055556</v>
      </c>
      <c r="C5573" t="s">
        <v>11</v>
      </c>
      <c r="D5573">
        <v>185</v>
      </c>
      <c r="E5573">
        <v>2</v>
      </c>
      <c r="F5573">
        <v>2605</v>
      </c>
      <c r="G5573" t="s">
        <v>19</v>
      </c>
      <c r="H5573">
        <v>44</v>
      </c>
      <c r="I5573">
        <v>0</v>
      </c>
      <c r="J5573" t="s">
        <v>13</v>
      </c>
      <c r="K5573">
        <v>0</v>
      </c>
      <c r="L5573">
        <f>YEAR(ecommerce_customer_data_custom_[[#This Row],[Purchase Date]])</f>
        <v>2022</v>
      </c>
      <c r="M5573">
        <f>MONTH(ecommerce_customer_data_custom_[[#This Row],[Purchase Date]])</f>
        <v>7</v>
      </c>
      <c r="N5573" t="str">
        <f>TEXT(ecommerce_customer_data_custom_[[#This Row],[Purchase Date]],"mmmm")</f>
        <v>July</v>
      </c>
      <c r="O5573" t="str">
        <f>VLOOKUP(ecommerce_customer_data_custom_[[#This Row],[Customer Age]],AgeGroupMapping!$A$2:$C$5,3,TRUE)</f>
        <v>Middle-Aged</v>
      </c>
      <c r="P5573" t="str">
        <f>IF(ecommerce_customer_data_custom_[[#This Row],[Returns]]=1,"Returned","Not Returned")</f>
        <v>Not Returned</v>
      </c>
      <c r="Q5573" t="str">
        <f>_xlfn.XLOOKUP(ecommerce_customer_data_custom_[[#This Row],[Payment Method]],PaymentMapping!$A$2:$A$11,PaymentMapping!$B$2:$B$11,"Other")</f>
        <v>Cash</v>
      </c>
    </row>
    <row r="5574" spans="1:17" x14ac:dyDescent="0.3">
      <c r="A5574">
        <v>47229</v>
      </c>
      <c r="B5574" s="14">
        <v>44180.685254629629</v>
      </c>
      <c r="C5574" t="s">
        <v>16</v>
      </c>
      <c r="D5574">
        <v>270</v>
      </c>
      <c r="E5574">
        <v>2</v>
      </c>
      <c r="F5574">
        <v>317</v>
      </c>
      <c r="G5574" t="s">
        <v>19</v>
      </c>
      <c r="H5574">
        <v>44</v>
      </c>
      <c r="I5574">
        <v>1</v>
      </c>
      <c r="J5574" t="s">
        <v>13</v>
      </c>
      <c r="K5574">
        <v>0</v>
      </c>
      <c r="L5574">
        <f>YEAR(ecommerce_customer_data_custom_[[#This Row],[Purchase Date]])</f>
        <v>2020</v>
      </c>
      <c r="M5574">
        <f>MONTH(ecommerce_customer_data_custom_[[#This Row],[Purchase Date]])</f>
        <v>12</v>
      </c>
      <c r="N5574" t="str">
        <f>TEXT(ecommerce_customer_data_custom_[[#This Row],[Purchase Date]],"mmmm")</f>
        <v>December</v>
      </c>
      <c r="O5574" t="str">
        <f>VLOOKUP(ecommerce_customer_data_custom_[[#This Row],[Customer Age]],AgeGroupMapping!$A$2:$C$5,3,TRUE)</f>
        <v>Middle-Aged</v>
      </c>
      <c r="P5574" t="str">
        <f>IF(ecommerce_customer_data_custom_[[#This Row],[Returns]]=1,"Returned","Not Returned")</f>
        <v>Returned</v>
      </c>
      <c r="Q5574" t="str">
        <f>_xlfn.XLOOKUP(ecommerce_customer_data_custom_[[#This Row],[Payment Method]],PaymentMapping!$A$2:$A$11,PaymentMapping!$B$2:$B$11,"Other")</f>
        <v>Cash</v>
      </c>
    </row>
    <row r="5575" spans="1:17" x14ac:dyDescent="0.3">
      <c r="A5575">
        <v>45322</v>
      </c>
      <c r="B5575" s="14">
        <v>44540.692662037036</v>
      </c>
      <c r="C5575" t="s">
        <v>18</v>
      </c>
      <c r="D5575">
        <v>68</v>
      </c>
      <c r="E5575">
        <v>4</v>
      </c>
      <c r="F5575">
        <v>5294</v>
      </c>
      <c r="G5575" t="s">
        <v>12</v>
      </c>
      <c r="H5575">
        <v>66</v>
      </c>
      <c r="I5575">
        <v>0</v>
      </c>
      <c r="J5575" t="s">
        <v>13</v>
      </c>
      <c r="K5575">
        <v>1</v>
      </c>
      <c r="L5575">
        <f>YEAR(ecommerce_customer_data_custom_[[#This Row],[Purchase Date]])</f>
        <v>2021</v>
      </c>
      <c r="M5575">
        <f>MONTH(ecommerce_customer_data_custom_[[#This Row],[Purchase Date]])</f>
        <v>12</v>
      </c>
      <c r="N5575" t="str">
        <f>TEXT(ecommerce_customer_data_custom_[[#This Row],[Purchase Date]],"mmmm")</f>
        <v>December</v>
      </c>
      <c r="O5575" t="str">
        <f>VLOOKUP(ecommerce_customer_data_custom_[[#This Row],[Customer Age]],AgeGroupMapping!$A$2:$C$5,3,TRUE)</f>
        <v>Senior</v>
      </c>
      <c r="P5575" t="str">
        <f>IF(ecommerce_customer_data_custom_[[#This Row],[Returns]]=1,"Returned","Not Returned")</f>
        <v>Not Returned</v>
      </c>
      <c r="Q5575" t="str">
        <f>_xlfn.XLOOKUP(ecommerce_customer_data_custom_[[#This Row],[Payment Method]],PaymentMapping!$A$2:$A$11,PaymentMapping!$B$2:$B$11,"Other")</f>
        <v>Card</v>
      </c>
    </row>
    <row r="5576" spans="1:17" x14ac:dyDescent="0.3">
      <c r="A5576">
        <v>45322</v>
      </c>
      <c r="B5576" s="14">
        <v>44574.840821759259</v>
      </c>
      <c r="C5576" t="s">
        <v>18</v>
      </c>
      <c r="D5576">
        <v>383</v>
      </c>
      <c r="E5576">
        <v>1</v>
      </c>
      <c r="F5576">
        <v>2691</v>
      </c>
      <c r="G5576" t="s">
        <v>12</v>
      </c>
      <c r="H5576">
        <v>66</v>
      </c>
      <c r="I5576">
        <v>1</v>
      </c>
      <c r="J5576" t="s">
        <v>13</v>
      </c>
      <c r="K5576">
        <v>1</v>
      </c>
      <c r="L5576">
        <f>YEAR(ecommerce_customer_data_custom_[[#This Row],[Purchase Date]])</f>
        <v>2022</v>
      </c>
      <c r="M5576">
        <f>MONTH(ecommerce_customer_data_custom_[[#This Row],[Purchase Date]])</f>
        <v>1</v>
      </c>
      <c r="N5576" t="str">
        <f>TEXT(ecommerce_customer_data_custom_[[#This Row],[Purchase Date]],"mmmm")</f>
        <v>January</v>
      </c>
      <c r="O5576" t="str">
        <f>VLOOKUP(ecommerce_customer_data_custom_[[#This Row],[Customer Age]],AgeGroupMapping!$A$2:$C$5,3,TRUE)</f>
        <v>Senior</v>
      </c>
      <c r="P5576" t="str">
        <f>IF(ecommerce_customer_data_custom_[[#This Row],[Returns]]=1,"Returned","Not Returned")</f>
        <v>Returned</v>
      </c>
      <c r="Q5576" t="str">
        <f>_xlfn.XLOOKUP(ecommerce_customer_data_custom_[[#This Row],[Payment Method]],PaymentMapping!$A$2:$A$11,PaymentMapping!$B$2:$B$11,"Other")</f>
        <v>Card</v>
      </c>
    </row>
    <row r="5577" spans="1:17" x14ac:dyDescent="0.3">
      <c r="A5577">
        <v>45322</v>
      </c>
      <c r="B5577" s="14">
        <v>44724.35428240741</v>
      </c>
      <c r="C5577" t="s">
        <v>14</v>
      </c>
      <c r="D5577">
        <v>225</v>
      </c>
      <c r="E5577">
        <v>4</v>
      </c>
      <c r="F5577">
        <v>543</v>
      </c>
      <c r="G5577" t="s">
        <v>12</v>
      </c>
      <c r="H5577">
        <v>66</v>
      </c>
      <c r="I5577">
        <v>1</v>
      </c>
      <c r="J5577" t="s">
        <v>13</v>
      </c>
      <c r="K5577">
        <v>1</v>
      </c>
      <c r="L5577">
        <f>YEAR(ecommerce_customer_data_custom_[[#This Row],[Purchase Date]])</f>
        <v>2022</v>
      </c>
      <c r="M5577">
        <f>MONTH(ecommerce_customer_data_custom_[[#This Row],[Purchase Date]])</f>
        <v>6</v>
      </c>
      <c r="N5577" t="str">
        <f>TEXT(ecommerce_customer_data_custom_[[#This Row],[Purchase Date]],"mmmm")</f>
        <v>June</v>
      </c>
      <c r="O5577" t="str">
        <f>VLOOKUP(ecommerce_customer_data_custom_[[#This Row],[Customer Age]],AgeGroupMapping!$A$2:$C$5,3,TRUE)</f>
        <v>Senior</v>
      </c>
      <c r="P5577" t="str">
        <f>IF(ecommerce_customer_data_custom_[[#This Row],[Returns]]=1,"Returned","Not Returned")</f>
        <v>Returned</v>
      </c>
      <c r="Q5577" t="str">
        <f>_xlfn.XLOOKUP(ecommerce_customer_data_custom_[[#This Row],[Payment Method]],PaymentMapping!$A$2:$A$11,PaymentMapping!$B$2:$B$11,"Other")</f>
        <v>Card</v>
      </c>
    </row>
    <row r="5578" spans="1:17" x14ac:dyDescent="0.3">
      <c r="A5578">
        <v>45322</v>
      </c>
      <c r="B5578" s="14">
        <v>44760.353483796294</v>
      </c>
      <c r="C5578" t="s">
        <v>18</v>
      </c>
      <c r="D5578">
        <v>33</v>
      </c>
      <c r="E5578">
        <v>3</v>
      </c>
      <c r="F5578">
        <v>4534</v>
      </c>
      <c r="G5578" t="s">
        <v>12</v>
      </c>
      <c r="H5578">
        <v>66</v>
      </c>
      <c r="I5578">
        <v>1</v>
      </c>
      <c r="J5578" t="s">
        <v>13</v>
      </c>
      <c r="K5578">
        <v>1</v>
      </c>
      <c r="L5578">
        <f>YEAR(ecommerce_customer_data_custom_[[#This Row],[Purchase Date]])</f>
        <v>2022</v>
      </c>
      <c r="M5578">
        <f>MONTH(ecommerce_customer_data_custom_[[#This Row],[Purchase Date]])</f>
        <v>7</v>
      </c>
      <c r="N5578" t="str">
        <f>TEXT(ecommerce_customer_data_custom_[[#This Row],[Purchase Date]],"mmmm")</f>
        <v>July</v>
      </c>
      <c r="O5578" t="str">
        <f>VLOOKUP(ecommerce_customer_data_custom_[[#This Row],[Customer Age]],AgeGroupMapping!$A$2:$C$5,3,TRUE)</f>
        <v>Senior</v>
      </c>
      <c r="P5578" t="str">
        <f>IF(ecommerce_customer_data_custom_[[#This Row],[Returns]]=1,"Returned","Not Returned")</f>
        <v>Returned</v>
      </c>
      <c r="Q5578" t="str">
        <f>_xlfn.XLOOKUP(ecommerce_customer_data_custom_[[#This Row],[Payment Method]],PaymentMapping!$A$2:$A$11,PaymentMapping!$B$2:$B$11,"Other")</f>
        <v>Card</v>
      </c>
    </row>
    <row r="5579" spans="1:17" x14ac:dyDescent="0.3">
      <c r="A5579">
        <v>45322</v>
      </c>
      <c r="B5579" s="14">
        <v>43850.222025462965</v>
      </c>
      <c r="C5579" t="s">
        <v>11</v>
      </c>
      <c r="D5579">
        <v>266</v>
      </c>
      <c r="E5579">
        <v>5</v>
      </c>
      <c r="F5579">
        <v>4103</v>
      </c>
      <c r="G5579" t="s">
        <v>12</v>
      </c>
      <c r="H5579">
        <v>66</v>
      </c>
      <c r="I5579">
        <v>0</v>
      </c>
      <c r="J5579" t="s">
        <v>13</v>
      </c>
      <c r="K5579">
        <v>1</v>
      </c>
      <c r="L5579">
        <f>YEAR(ecommerce_customer_data_custom_[[#This Row],[Purchase Date]])</f>
        <v>2020</v>
      </c>
      <c r="M5579">
        <f>MONTH(ecommerce_customer_data_custom_[[#This Row],[Purchase Date]])</f>
        <v>1</v>
      </c>
      <c r="N5579" t="str">
        <f>TEXT(ecommerce_customer_data_custom_[[#This Row],[Purchase Date]],"mmmm")</f>
        <v>January</v>
      </c>
      <c r="O5579" t="str">
        <f>VLOOKUP(ecommerce_customer_data_custom_[[#This Row],[Customer Age]],AgeGroupMapping!$A$2:$C$5,3,TRUE)</f>
        <v>Senior</v>
      </c>
      <c r="P5579" t="str">
        <f>IF(ecommerce_customer_data_custom_[[#This Row],[Returns]]=1,"Returned","Not Returned")</f>
        <v>Not Returned</v>
      </c>
      <c r="Q5579" t="str">
        <f>_xlfn.XLOOKUP(ecommerce_customer_data_custom_[[#This Row],[Payment Method]],PaymentMapping!$A$2:$A$11,PaymentMapping!$B$2:$B$11,"Other")</f>
        <v>Card</v>
      </c>
    </row>
    <row r="5580" spans="1:17" x14ac:dyDescent="0.3">
      <c r="A5580">
        <v>45322</v>
      </c>
      <c r="B5580" s="14">
        <v>44020.277557870373</v>
      </c>
      <c r="C5580" t="s">
        <v>18</v>
      </c>
      <c r="D5580">
        <v>112</v>
      </c>
      <c r="E5580">
        <v>5</v>
      </c>
      <c r="F5580">
        <v>2389</v>
      </c>
      <c r="G5580" t="s">
        <v>12</v>
      </c>
      <c r="H5580">
        <v>66</v>
      </c>
      <c r="I5580">
        <v>1</v>
      </c>
      <c r="J5580" t="s">
        <v>13</v>
      </c>
      <c r="K5580">
        <v>1</v>
      </c>
      <c r="L5580">
        <f>YEAR(ecommerce_customer_data_custom_[[#This Row],[Purchase Date]])</f>
        <v>2020</v>
      </c>
      <c r="M5580">
        <f>MONTH(ecommerce_customer_data_custom_[[#This Row],[Purchase Date]])</f>
        <v>7</v>
      </c>
      <c r="N5580" t="str">
        <f>TEXT(ecommerce_customer_data_custom_[[#This Row],[Purchase Date]],"mmmm")</f>
        <v>July</v>
      </c>
      <c r="O5580" t="str">
        <f>VLOOKUP(ecommerce_customer_data_custom_[[#This Row],[Customer Age]],AgeGroupMapping!$A$2:$C$5,3,TRUE)</f>
        <v>Senior</v>
      </c>
      <c r="P5580" t="str">
        <f>IF(ecommerce_customer_data_custom_[[#This Row],[Returns]]=1,"Returned","Not Returned")</f>
        <v>Returned</v>
      </c>
      <c r="Q5580" t="str">
        <f>_xlfn.XLOOKUP(ecommerce_customer_data_custom_[[#This Row],[Payment Method]],PaymentMapping!$A$2:$A$11,PaymentMapping!$B$2:$B$11,"Other")</f>
        <v>Card</v>
      </c>
    </row>
    <row r="5581" spans="1:17" x14ac:dyDescent="0.3">
      <c r="A5581">
        <v>24273</v>
      </c>
      <c r="B5581" s="14">
        <v>44382.834907407407</v>
      </c>
      <c r="C5581" t="s">
        <v>14</v>
      </c>
      <c r="D5581">
        <v>248</v>
      </c>
      <c r="E5581">
        <v>4</v>
      </c>
      <c r="F5581">
        <v>3384</v>
      </c>
      <c r="G5581" t="s">
        <v>12</v>
      </c>
      <c r="H5581">
        <v>37</v>
      </c>
      <c r="I5581">
        <v>0</v>
      </c>
      <c r="J5581" t="s">
        <v>17</v>
      </c>
      <c r="K5581">
        <v>0</v>
      </c>
      <c r="L5581">
        <f>YEAR(ecommerce_customer_data_custom_[[#This Row],[Purchase Date]])</f>
        <v>2021</v>
      </c>
      <c r="M5581">
        <f>MONTH(ecommerce_customer_data_custom_[[#This Row],[Purchase Date]])</f>
        <v>7</v>
      </c>
      <c r="N5581" t="str">
        <f>TEXT(ecommerce_customer_data_custom_[[#This Row],[Purchase Date]],"mmmm")</f>
        <v>July</v>
      </c>
      <c r="O5581" t="str">
        <f>VLOOKUP(ecommerce_customer_data_custom_[[#This Row],[Customer Age]],AgeGroupMapping!$A$2:$C$5,3,TRUE)</f>
        <v>Adult</v>
      </c>
      <c r="P5581" t="str">
        <f>IF(ecommerce_customer_data_custom_[[#This Row],[Returns]]=1,"Returned","Not Returned")</f>
        <v>Not Returned</v>
      </c>
      <c r="Q5581" t="str">
        <f>_xlfn.XLOOKUP(ecommerce_customer_data_custom_[[#This Row],[Payment Method]],PaymentMapping!$A$2:$A$11,PaymentMapping!$B$2:$B$11,"Other")</f>
        <v>Card</v>
      </c>
    </row>
    <row r="5582" spans="1:17" x14ac:dyDescent="0.3">
      <c r="A5582">
        <v>24273</v>
      </c>
      <c r="B5582" s="14">
        <v>45133.766585648147</v>
      </c>
      <c r="C5582" t="s">
        <v>18</v>
      </c>
      <c r="D5582">
        <v>185</v>
      </c>
      <c r="E5582">
        <v>2</v>
      </c>
      <c r="F5582">
        <v>974</v>
      </c>
      <c r="G5582" t="s">
        <v>15</v>
      </c>
      <c r="H5582">
        <v>37</v>
      </c>
      <c r="I5582">
        <v>0</v>
      </c>
      <c r="J5582" t="s">
        <v>17</v>
      </c>
      <c r="K5582">
        <v>0</v>
      </c>
      <c r="L5582">
        <f>YEAR(ecommerce_customer_data_custom_[[#This Row],[Purchase Date]])</f>
        <v>2023</v>
      </c>
      <c r="M5582">
        <f>MONTH(ecommerce_customer_data_custom_[[#This Row],[Purchase Date]])</f>
        <v>7</v>
      </c>
      <c r="N5582" t="str">
        <f>TEXT(ecommerce_customer_data_custom_[[#This Row],[Purchase Date]],"mmmm")</f>
        <v>July</v>
      </c>
      <c r="O5582" t="str">
        <f>VLOOKUP(ecommerce_customer_data_custom_[[#This Row],[Customer Age]],AgeGroupMapping!$A$2:$C$5,3,TRUE)</f>
        <v>Adult</v>
      </c>
      <c r="P5582" t="str">
        <f>IF(ecommerce_customer_data_custom_[[#This Row],[Returns]]=1,"Returned","Not Returned")</f>
        <v>Not Returned</v>
      </c>
      <c r="Q5582" t="str">
        <f>_xlfn.XLOOKUP(ecommerce_customer_data_custom_[[#This Row],[Payment Method]],PaymentMapping!$A$2:$A$11,PaymentMapping!$B$2:$B$11,"Other")</f>
        <v>Wallet/UPI</v>
      </c>
    </row>
    <row r="5583" spans="1:17" x14ac:dyDescent="0.3">
      <c r="A5583">
        <v>24273</v>
      </c>
      <c r="B5583" s="14">
        <v>43840.57135416667</v>
      </c>
      <c r="C5583" t="s">
        <v>16</v>
      </c>
      <c r="D5583">
        <v>164</v>
      </c>
      <c r="E5583">
        <v>5</v>
      </c>
      <c r="F5583">
        <v>5109</v>
      </c>
      <c r="G5583" t="s">
        <v>12</v>
      </c>
      <c r="H5583">
        <v>37</v>
      </c>
      <c r="I5583">
        <v>1</v>
      </c>
      <c r="J5583" t="s">
        <v>17</v>
      </c>
      <c r="K5583">
        <v>0</v>
      </c>
      <c r="L5583">
        <f>YEAR(ecommerce_customer_data_custom_[[#This Row],[Purchase Date]])</f>
        <v>2020</v>
      </c>
      <c r="M5583">
        <f>MONTH(ecommerce_customer_data_custom_[[#This Row],[Purchase Date]])</f>
        <v>1</v>
      </c>
      <c r="N5583" t="str">
        <f>TEXT(ecommerce_customer_data_custom_[[#This Row],[Purchase Date]],"mmmm")</f>
        <v>January</v>
      </c>
      <c r="O5583" t="str">
        <f>VLOOKUP(ecommerce_customer_data_custom_[[#This Row],[Customer Age]],AgeGroupMapping!$A$2:$C$5,3,TRUE)</f>
        <v>Adult</v>
      </c>
      <c r="P5583" t="str">
        <f>IF(ecommerce_customer_data_custom_[[#This Row],[Returns]]=1,"Returned","Not Returned")</f>
        <v>Returned</v>
      </c>
      <c r="Q5583" t="str">
        <f>_xlfn.XLOOKUP(ecommerce_customer_data_custom_[[#This Row],[Payment Method]],PaymentMapping!$A$2:$A$11,PaymentMapping!$B$2:$B$11,"Other")</f>
        <v>Card</v>
      </c>
    </row>
    <row r="5584" spans="1:17" x14ac:dyDescent="0.3">
      <c r="A5584">
        <v>24273</v>
      </c>
      <c r="B5584" s="14">
        <v>44727.228831018518</v>
      </c>
      <c r="C5584" t="s">
        <v>18</v>
      </c>
      <c r="D5584">
        <v>41</v>
      </c>
      <c r="E5584">
        <v>3</v>
      </c>
      <c r="F5584">
        <v>1119</v>
      </c>
      <c r="G5584" t="s">
        <v>12</v>
      </c>
      <c r="H5584">
        <v>37</v>
      </c>
      <c r="I5584">
        <v>0</v>
      </c>
      <c r="J5584" t="s">
        <v>17</v>
      </c>
      <c r="K5584">
        <v>0</v>
      </c>
      <c r="L5584">
        <f>YEAR(ecommerce_customer_data_custom_[[#This Row],[Purchase Date]])</f>
        <v>2022</v>
      </c>
      <c r="M5584">
        <f>MONTH(ecommerce_customer_data_custom_[[#This Row],[Purchase Date]])</f>
        <v>6</v>
      </c>
      <c r="N5584" t="str">
        <f>TEXT(ecommerce_customer_data_custom_[[#This Row],[Purchase Date]],"mmmm")</f>
        <v>June</v>
      </c>
      <c r="O5584" t="str">
        <f>VLOOKUP(ecommerce_customer_data_custom_[[#This Row],[Customer Age]],AgeGroupMapping!$A$2:$C$5,3,TRUE)</f>
        <v>Adult</v>
      </c>
      <c r="P5584" t="str">
        <f>IF(ecommerce_customer_data_custom_[[#This Row],[Returns]]=1,"Returned","Not Returned")</f>
        <v>Not Returned</v>
      </c>
      <c r="Q5584" t="str">
        <f>_xlfn.XLOOKUP(ecommerce_customer_data_custom_[[#This Row],[Payment Method]],PaymentMapping!$A$2:$A$11,PaymentMapping!$B$2:$B$11,"Other")</f>
        <v>Card</v>
      </c>
    </row>
    <row r="5585" spans="1:17" x14ac:dyDescent="0.3">
      <c r="A5585">
        <v>24273</v>
      </c>
      <c r="B5585" s="14">
        <v>44907.933298611111</v>
      </c>
      <c r="C5585" t="s">
        <v>18</v>
      </c>
      <c r="D5585">
        <v>177</v>
      </c>
      <c r="E5585">
        <v>4</v>
      </c>
      <c r="F5585">
        <v>1718</v>
      </c>
      <c r="G5585" t="s">
        <v>19</v>
      </c>
      <c r="H5585">
        <v>37</v>
      </c>
      <c r="I5585">
        <v>0</v>
      </c>
      <c r="J5585" t="s">
        <v>17</v>
      </c>
      <c r="K5585">
        <v>0</v>
      </c>
      <c r="L5585">
        <f>YEAR(ecommerce_customer_data_custom_[[#This Row],[Purchase Date]])</f>
        <v>2022</v>
      </c>
      <c r="M5585">
        <f>MONTH(ecommerce_customer_data_custom_[[#This Row],[Purchase Date]])</f>
        <v>12</v>
      </c>
      <c r="N5585" t="str">
        <f>TEXT(ecommerce_customer_data_custom_[[#This Row],[Purchase Date]],"mmmm")</f>
        <v>December</v>
      </c>
      <c r="O5585" t="str">
        <f>VLOOKUP(ecommerce_customer_data_custom_[[#This Row],[Customer Age]],AgeGroupMapping!$A$2:$C$5,3,TRUE)</f>
        <v>Adult</v>
      </c>
      <c r="P5585" t="str">
        <f>IF(ecommerce_customer_data_custom_[[#This Row],[Returns]]=1,"Returned","Not Returned")</f>
        <v>Not Returned</v>
      </c>
      <c r="Q5585" t="str">
        <f>_xlfn.XLOOKUP(ecommerce_customer_data_custom_[[#This Row],[Payment Method]],PaymentMapping!$A$2:$A$11,PaymentMapping!$B$2:$B$11,"Other")</f>
        <v>Cash</v>
      </c>
    </row>
    <row r="5586" spans="1:17" x14ac:dyDescent="0.3">
      <c r="A5586">
        <v>24273</v>
      </c>
      <c r="B5586" s="14">
        <v>43962.736817129633</v>
      </c>
      <c r="C5586" t="s">
        <v>16</v>
      </c>
      <c r="D5586">
        <v>293</v>
      </c>
      <c r="E5586">
        <v>4</v>
      </c>
      <c r="F5586">
        <v>2369</v>
      </c>
      <c r="G5586" t="s">
        <v>12</v>
      </c>
      <c r="H5586">
        <v>37</v>
      </c>
      <c r="I5586">
        <v>0</v>
      </c>
      <c r="J5586" t="s">
        <v>17</v>
      </c>
      <c r="K5586">
        <v>0</v>
      </c>
      <c r="L5586">
        <f>YEAR(ecommerce_customer_data_custom_[[#This Row],[Purchase Date]])</f>
        <v>2020</v>
      </c>
      <c r="M5586">
        <f>MONTH(ecommerce_customer_data_custom_[[#This Row],[Purchase Date]])</f>
        <v>5</v>
      </c>
      <c r="N5586" t="str">
        <f>TEXT(ecommerce_customer_data_custom_[[#This Row],[Purchase Date]],"mmmm")</f>
        <v>May</v>
      </c>
      <c r="O5586" t="str">
        <f>VLOOKUP(ecommerce_customer_data_custom_[[#This Row],[Customer Age]],AgeGroupMapping!$A$2:$C$5,3,TRUE)</f>
        <v>Adult</v>
      </c>
      <c r="P5586" t="str">
        <f>IF(ecommerce_customer_data_custom_[[#This Row],[Returns]]=1,"Returned","Not Returned")</f>
        <v>Not Returned</v>
      </c>
      <c r="Q5586" t="str">
        <f>_xlfn.XLOOKUP(ecommerce_customer_data_custom_[[#This Row],[Payment Method]],PaymentMapping!$A$2:$A$11,PaymentMapping!$B$2:$B$11,"Other")</f>
        <v>Card</v>
      </c>
    </row>
    <row r="5587" spans="1:17" x14ac:dyDescent="0.3">
      <c r="A5587">
        <v>24273</v>
      </c>
      <c r="B5587" s="14">
        <v>44952.323750000003</v>
      </c>
      <c r="C5587" t="s">
        <v>16</v>
      </c>
      <c r="D5587">
        <v>384</v>
      </c>
      <c r="E5587">
        <v>5</v>
      </c>
      <c r="F5587">
        <v>3713</v>
      </c>
      <c r="G5587" t="s">
        <v>12</v>
      </c>
      <c r="H5587">
        <v>37</v>
      </c>
      <c r="I5587">
        <v>1</v>
      </c>
      <c r="J5587" t="s">
        <v>17</v>
      </c>
      <c r="K5587">
        <v>0</v>
      </c>
      <c r="L5587">
        <f>YEAR(ecommerce_customer_data_custom_[[#This Row],[Purchase Date]])</f>
        <v>2023</v>
      </c>
      <c r="M5587">
        <f>MONTH(ecommerce_customer_data_custom_[[#This Row],[Purchase Date]])</f>
        <v>1</v>
      </c>
      <c r="N5587" t="str">
        <f>TEXT(ecommerce_customer_data_custom_[[#This Row],[Purchase Date]],"mmmm")</f>
        <v>January</v>
      </c>
      <c r="O5587" t="str">
        <f>VLOOKUP(ecommerce_customer_data_custom_[[#This Row],[Customer Age]],AgeGroupMapping!$A$2:$C$5,3,TRUE)</f>
        <v>Adult</v>
      </c>
      <c r="P5587" t="str">
        <f>IF(ecommerce_customer_data_custom_[[#This Row],[Returns]]=1,"Returned","Not Returned")</f>
        <v>Returned</v>
      </c>
      <c r="Q5587" t="str">
        <f>_xlfn.XLOOKUP(ecommerce_customer_data_custom_[[#This Row],[Payment Method]],PaymentMapping!$A$2:$A$11,PaymentMapping!$B$2:$B$11,"Other")</f>
        <v>Card</v>
      </c>
    </row>
    <row r="5588" spans="1:17" x14ac:dyDescent="0.3">
      <c r="A5588">
        <v>19045</v>
      </c>
      <c r="B5588" s="14">
        <v>45061.359895833331</v>
      </c>
      <c r="C5588" t="s">
        <v>11</v>
      </c>
      <c r="D5588">
        <v>217</v>
      </c>
      <c r="E5588">
        <v>4</v>
      </c>
      <c r="F5588">
        <v>842</v>
      </c>
      <c r="G5588" t="s">
        <v>12</v>
      </c>
      <c r="H5588">
        <v>28</v>
      </c>
      <c r="I5588">
        <v>1</v>
      </c>
      <c r="J5588" t="s">
        <v>13</v>
      </c>
      <c r="K5588">
        <v>0</v>
      </c>
      <c r="L5588">
        <f>YEAR(ecommerce_customer_data_custom_[[#This Row],[Purchase Date]])</f>
        <v>2023</v>
      </c>
      <c r="M5588">
        <f>MONTH(ecommerce_customer_data_custom_[[#This Row],[Purchase Date]])</f>
        <v>5</v>
      </c>
      <c r="N5588" t="str">
        <f>TEXT(ecommerce_customer_data_custom_[[#This Row],[Purchase Date]],"mmmm")</f>
        <v>May</v>
      </c>
      <c r="O5588" t="str">
        <f>VLOOKUP(ecommerce_customer_data_custom_[[#This Row],[Customer Age]],AgeGroupMapping!$A$2:$C$5,3,TRUE)</f>
        <v>Adult</v>
      </c>
      <c r="P5588" t="str">
        <f>IF(ecommerce_customer_data_custom_[[#This Row],[Returns]]=1,"Returned","Not Returned")</f>
        <v>Returned</v>
      </c>
      <c r="Q5588" t="str">
        <f>_xlfn.XLOOKUP(ecommerce_customer_data_custom_[[#This Row],[Payment Method]],PaymentMapping!$A$2:$A$11,PaymentMapping!$B$2:$B$11,"Other")</f>
        <v>Card</v>
      </c>
    </row>
    <row r="5589" spans="1:17" x14ac:dyDescent="0.3">
      <c r="A5589">
        <v>19045</v>
      </c>
      <c r="B5589" s="14">
        <v>44460.654907407406</v>
      </c>
      <c r="C5589" t="s">
        <v>18</v>
      </c>
      <c r="D5589">
        <v>421</v>
      </c>
      <c r="E5589">
        <v>3</v>
      </c>
      <c r="F5589">
        <v>3562</v>
      </c>
      <c r="G5589" t="s">
        <v>15</v>
      </c>
      <c r="H5589">
        <v>28</v>
      </c>
      <c r="I5589">
        <v>0</v>
      </c>
      <c r="J5589" t="s">
        <v>13</v>
      </c>
      <c r="K5589">
        <v>0</v>
      </c>
      <c r="L5589">
        <f>YEAR(ecommerce_customer_data_custom_[[#This Row],[Purchase Date]])</f>
        <v>2021</v>
      </c>
      <c r="M5589">
        <f>MONTH(ecommerce_customer_data_custom_[[#This Row],[Purchase Date]])</f>
        <v>9</v>
      </c>
      <c r="N5589" t="str">
        <f>TEXT(ecommerce_customer_data_custom_[[#This Row],[Purchase Date]],"mmmm")</f>
        <v>September</v>
      </c>
      <c r="O5589" t="str">
        <f>VLOOKUP(ecommerce_customer_data_custom_[[#This Row],[Customer Age]],AgeGroupMapping!$A$2:$C$5,3,TRUE)</f>
        <v>Adult</v>
      </c>
      <c r="P5589" t="str">
        <f>IF(ecommerce_customer_data_custom_[[#This Row],[Returns]]=1,"Returned","Not Returned")</f>
        <v>Not Returned</v>
      </c>
      <c r="Q5589" t="str">
        <f>_xlfn.XLOOKUP(ecommerce_customer_data_custom_[[#This Row],[Payment Method]],PaymentMapping!$A$2:$A$11,PaymentMapping!$B$2:$B$11,"Other")</f>
        <v>Wallet/UPI</v>
      </c>
    </row>
    <row r="5590" spans="1:17" x14ac:dyDescent="0.3">
      <c r="A5590">
        <v>19045</v>
      </c>
      <c r="B5590" s="14">
        <v>45052.780624999999</v>
      </c>
      <c r="C5590" t="s">
        <v>14</v>
      </c>
      <c r="D5590">
        <v>470</v>
      </c>
      <c r="E5590">
        <v>5</v>
      </c>
      <c r="F5590">
        <v>4880</v>
      </c>
      <c r="G5590" t="s">
        <v>12</v>
      </c>
      <c r="H5590">
        <v>28</v>
      </c>
      <c r="I5590">
        <v>0</v>
      </c>
      <c r="J5590" t="s">
        <v>13</v>
      </c>
      <c r="K5590">
        <v>0</v>
      </c>
      <c r="L5590">
        <f>YEAR(ecommerce_customer_data_custom_[[#This Row],[Purchase Date]])</f>
        <v>2023</v>
      </c>
      <c r="M5590">
        <f>MONTH(ecommerce_customer_data_custom_[[#This Row],[Purchase Date]])</f>
        <v>5</v>
      </c>
      <c r="N5590" t="str">
        <f>TEXT(ecommerce_customer_data_custom_[[#This Row],[Purchase Date]],"mmmm")</f>
        <v>May</v>
      </c>
      <c r="O5590" t="str">
        <f>VLOOKUP(ecommerce_customer_data_custom_[[#This Row],[Customer Age]],AgeGroupMapping!$A$2:$C$5,3,TRUE)</f>
        <v>Adult</v>
      </c>
      <c r="P5590" t="str">
        <f>IF(ecommerce_customer_data_custom_[[#This Row],[Returns]]=1,"Returned","Not Returned")</f>
        <v>Not Returned</v>
      </c>
      <c r="Q5590" t="str">
        <f>_xlfn.XLOOKUP(ecommerce_customer_data_custom_[[#This Row],[Payment Method]],PaymentMapping!$A$2:$A$11,PaymentMapping!$B$2:$B$11,"Other")</f>
        <v>Card</v>
      </c>
    </row>
    <row r="5591" spans="1:17" x14ac:dyDescent="0.3">
      <c r="A5591">
        <v>19045</v>
      </c>
      <c r="B5591" s="14">
        <v>45091.397696759261</v>
      </c>
      <c r="C5591" t="s">
        <v>18</v>
      </c>
      <c r="D5591">
        <v>472</v>
      </c>
      <c r="E5591">
        <v>3</v>
      </c>
      <c r="F5591">
        <v>2087</v>
      </c>
      <c r="G5591" t="s">
        <v>15</v>
      </c>
      <c r="H5591">
        <v>28</v>
      </c>
      <c r="I5591">
        <v>1</v>
      </c>
      <c r="J5591" t="s">
        <v>13</v>
      </c>
      <c r="K5591">
        <v>0</v>
      </c>
      <c r="L5591">
        <f>YEAR(ecommerce_customer_data_custom_[[#This Row],[Purchase Date]])</f>
        <v>2023</v>
      </c>
      <c r="M5591">
        <f>MONTH(ecommerce_customer_data_custom_[[#This Row],[Purchase Date]])</f>
        <v>6</v>
      </c>
      <c r="N5591" t="str">
        <f>TEXT(ecommerce_customer_data_custom_[[#This Row],[Purchase Date]],"mmmm")</f>
        <v>June</v>
      </c>
      <c r="O5591" t="str">
        <f>VLOOKUP(ecommerce_customer_data_custom_[[#This Row],[Customer Age]],AgeGroupMapping!$A$2:$C$5,3,TRUE)</f>
        <v>Adult</v>
      </c>
      <c r="P5591" t="str">
        <f>IF(ecommerce_customer_data_custom_[[#This Row],[Returns]]=1,"Returned","Not Returned")</f>
        <v>Returned</v>
      </c>
      <c r="Q5591" t="str">
        <f>_xlfn.XLOOKUP(ecommerce_customer_data_custom_[[#This Row],[Payment Method]],PaymentMapping!$A$2:$A$11,PaymentMapping!$B$2:$B$11,"Other")</f>
        <v>Wallet/UPI</v>
      </c>
    </row>
    <row r="5592" spans="1:17" x14ac:dyDescent="0.3">
      <c r="A5592">
        <v>19045</v>
      </c>
      <c r="B5592" s="14">
        <v>44934.231956018521</v>
      </c>
      <c r="C5592" t="s">
        <v>18</v>
      </c>
      <c r="D5592">
        <v>453</v>
      </c>
      <c r="E5592">
        <v>2</v>
      </c>
      <c r="F5592">
        <v>3786</v>
      </c>
      <c r="G5592" t="s">
        <v>15</v>
      </c>
      <c r="H5592">
        <v>28</v>
      </c>
      <c r="I5592">
        <v>0</v>
      </c>
      <c r="J5592" t="s">
        <v>13</v>
      </c>
      <c r="K5592">
        <v>0</v>
      </c>
      <c r="L5592">
        <f>YEAR(ecommerce_customer_data_custom_[[#This Row],[Purchase Date]])</f>
        <v>2023</v>
      </c>
      <c r="M5592">
        <f>MONTH(ecommerce_customer_data_custom_[[#This Row],[Purchase Date]])</f>
        <v>1</v>
      </c>
      <c r="N5592" t="str">
        <f>TEXT(ecommerce_customer_data_custom_[[#This Row],[Purchase Date]],"mmmm")</f>
        <v>January</v>
      </c>
      <c r="O5592" t="str">
        <f>VLOOKUP(ecommerce_customer_data_custom_[[#This Row],[Customer Age]],AgeGroupMapping!$A$2:$C$5,3,TRUE)</f>
        <v>Adult</v>
      </c>
      <c r="P5592" t="str">
        <f>IF(ecommerce_customer_data_custom_[[#This Row],[Returns]]=1,"Returned","Not Returned")</f>
        <v>Not Returned</v>
      </c>
      <c r="Q5592" t="str">
        <f>_xlfn.XLOOKUP(ecommerce_customer_data_custom_[[#This Row],[Payment Method]],PaymentMapping!$A$2:$A$11,PaymentMapping!$B$2:$B$11,"Other")</f>
        <v>Wallet/UPI</v>
      </c>
    </row>
    <row r="5593" spans="1:17" x14ac:dyDescent="0.3">
      <c r="A5593">
        <v>5093</v>
      </c>
      <c r="B5593" s="14">
        <v>44209.427893518521</v>
      </c>
      <c r="C5593" t="s">
        <v>18</v>
      </c>
      <c r="D5593">
        <v>75</v>
      </c>
      <c r="E5593">
        <v>5</v>
      </c>
      <c r="F5593">
        <v>2342</v>
      </c>
      <c r="G5593" t="s">
        <v>12</v>
      </c>
      <c r="H5593">
        <v>24</v>
      </c>
      <c r="I5593">
        <v>0</v>
      </c>
      <c r="J5593" t="s">
        <v>13</v>
      </c>
      <c r="K5593">
        <v>0</v>
      </c>
      <c r="L5593">
        <f>YEAR(ecommerce_customer_data_custom_[[#This Row],[Purchase Date]])</f>
        <v>2021</v>
      </c>
      <c r="M5593">
        <f>MONTH(ecommerce_customer_data_custom_[[#This Row],[Purchase Date]])</f>
        <v>1</v>
      </c>
      <c r="N5593" t="str">
        <f>TEXT(ecommerce_customer_data_custom_[[#This Row],[Purchase Date]],"mmmm")</f>
        <v>January</v>
      </c>
      <c r="O5593" t="str">
        <f>VLOOKUP(ecommerce_customer_data_custom_[[#This Row],[Customer Age]],AgeGroupMapping!$A$2:$C$5,3,TRUE)</f>
        <v>Young</v>
      </c>
      <c r="P5593" t="str">
        <f>IF(ecommerce_customer_data_custom_[[#This Row],[Returns]]=1,"Returned","Not Returned")</f>
        <v>Not Returned</v>
      </c>
      <c r="Q5593" t="str">
        <f>_xlfn.XLOOKUP(ecommerce_customer_data_custom_[[#This Row],[Payment Method]],PaymentMapping!$A$2:$A$11,PaymentMapping!$B$2:$B$11,"Other")</f>
        <v>Card</v>
      </c>
    </row>
    <row r="5594" spans="1:17" x14ac:dyDescent="0.3">
      <c r="A5594">
        <v>5093</v>
      </c>
      <c r="B5594" s="14">
        <v>44168.60460648148</v>
      </c>
      <c r="C5594" t="s">
        <v>18</v>
      </c>
      <c r="D5594">
        <v>269</v>
      </c>
      <c r="E5594">
        <v>3</v>
      </c>
      <c r="F5594">
        <v>5045</v>
      </c>
      <c r="G5594" t="s">
        <v>15</v>
      </c>
      <c r="H5594">
        <v>24</v>
      </c>
      <c r="I5594">
        <v>1</v>
      </c>
      <c r="J5594" t="s">
        <v>13</v>
      </c>
      <c r="K5594">
        <v>0</v>
      </c>
      <c r="L5594">
        <f>YEAR(ecommerce_customer_data_custom_[[#This Row],[Purchase Date]])</f>
        <v>2020</v>
      </c>
      <c r="M5594">
        <f>MONTH(ecommerce_customer_data_custom_[[#This Row],[Purchase Date]])</f>
        <v>12</v>
      </c>
      <c r="N5594" t="str">
        <f>TEXT(ecommerce_customer_data_custom_[[#This Row],[Purchase Date]],"mmmm")</f>
        <v>December</v>
      </c>
      <c r="O5594" t="str">
        <f>VLOOKUP(ecommerce_customer_data_custom_[[#This Row],[Customer Age]],AgeGroupMapping!$A$2:$C$5,3,TRUE)</f>
        <v>Young</v>
      </c>
      <c r="P5594" t="str">
        <f>IF(ecommerce_customer_data_custom_[[#This Row],[Returns]]=1,"Returned","Not Returned")</f>
        <v>Returned</v>
      </c>
      <c r="Q5594" t="str">
        <f>_xlfn.XLOOKUP(ecommerce_customer_data_custom_[[#This Row],[Payment Method]],PaymentMapping!$A$2:$A$11,PaymentMapping!$B$2:$B$11,"Other")</f>
        <v>Wallet/UPI</v>
      </c>
    </row>
    <row r="5595" spans="1:17" x14ac:dyDescent="0.3">
      <c r="A5595">
        <v>5093</v>
      </c>
      <c r="B5595" s="14">
        <v>44115.811053240737</v>
      </c>
      <c r="C5595" t="s">
        <v>14</v>
      </c>
      <c r="D5595">
        <v>319</v>
      </c>
      <c r="E5595">
        <v>2</v>
      </c>
      <c r="F5595">
        <v>1235</v>
      </c>
      <c r="G5595" t="s">
        <v>19</v>
      </c>
      <c r="H5595">
        <v>24</v>
      </c>
      <c r="I5595">
        <v>1</v>
      </c>
      <c r="J5595" t="s">
        <v>13</v>
      </c>
      <c r="K5595">
        <v>0</v>
      </c>
      <c r="L5595">
        <f>YEAR(ecommerce_customer_data_custom_[[#This Row],[Purchase Date]])</f>
        <v>2020</v>
      </c>
      <c r="M5595">
        <f>MONTH(ecommerce_customer_data_custom_[[#This Row],[Purchase Date]])</f>
        <v>10</v>
      </c>
      <c r="N5595" t="str">
        <f>TEXT(ecommerce_customer_data_custom_[[#This Row],[Purchase Date]],"mmmm")</f>
        <v>October</v>
      </c>
      <c r="O5595" t="str">
        <f>VLOOKUP(ecommerce_customer_data_custom_[[#This Row],[Customer Age]],AgeGroupMapping!$A$2:$C$5,3,TRUE)</f>
        <v>Young</v>
      </c>
      <c r="P5595" t="str">
        <f>IF(ecommerce_customer_data_custom_[[#This Row],[Returns]]=1,"Returned","Not Returned")</f>
        <v>Returned</v>
      </c>
      <c r="Q5595" t="str">
        <f>_xlfn.XLOOKUP(ecommerce_customer_data_custom_[[#This Row],[Payment Method]],PaymentMapping!$A$2:$A$11,PaymentMapping!$B$2:$B$11,"Other")</f>
        <v>Cash</v>
      </c>
    </row>
    <row r="5596" spans="1:17" x14ac:dyDescent="0.3">
      <c r="A5596">
        <v>5093</v>
      </c>
      <c r="B5596" s="14">
        <v>44324.688796296294</v>
      </c>
      <c r="C5596" t="s">
        <v>11</v>
      </c>
      <c r="D5596">
        <v>252</v>
      </c>
      <c r="E5596">
        <v>4</v>
      </c>
      <c r="F5596">
        <v>4886</v>
      </c>
      <c r="G5596" t="s">
        <v>20</v>
      </c>
      <c r="H5596">
        <v>24</v>
      </c>
      <c r="I5596">
        <v>0</v>
      </c>
      <c r="J5596" t="s">
        <v>13</v>
      </c>
      <c r="K5596">
        <v>0</v>
      </c>
      <c r="L5596">
        <f>YEAR(ecommerce_customer_data_custom_[[#This Row],[Purchase Date]])</f>
        <v>2021</v>
      </c>
      <c r="M5596">
        <f>MONTH(ecommerce_customer_data_custom_[[#This Row],[Purchase Date]])</f>
        <v>5</v>
      </c>
      <c r="N5596" t="str">
        <f>TEXT(ecommerce_customer_data_custom_[[#This Row],[Purchase Date]],"mmmm")</f>
        <v>May</v>
      </c>
      <c r="O5596" t="str">
        <f>VLOOKUP(ecommerce_customer_data_custom_[[#This Row],[Customer Age]],AgeGroupMapping!$A$2:$C$5,3,TRUE)</f>
        <v>Young</v>
      </c>
      <c r="P5596" t="str">
        <f>IF(ecommerce_customer_data_custom_[[#This Row],[Returns]]=1,"Returned","Not Returned")</f>
        <v>Not Returned</v>
      </c>
      <c r="Q5596" t="str">
        <f>_xlfn.XLOOKUP(ecommerce_customer_data_custom_[[#This Row],[Payment Method]],PaymentMapping!$A$2:$A$11,PaymentMapping!$B$2:$B$11,"Other")</f>
        <v>Other</v>
      </c>
    </row>
    <row r="5597" spans="1:17" x14ac:dyDescent="0.3">
      <c r="A5597">
        <v>5093</v>
      </c>
      <c r="B5597" s="14">
        <v>44338.068831018521</v>
      </c>
      <c r="C5597" t="s">
        <v>18</v>
      </c>
      <c r="D5597">
        <v>236</v>
      </c>
      <c r="E5597">
        <v>2</v>
      </c>
      <c r="F5597">
        <v>4592</v>
      </c>
      <c r="G5597" t="s">
        <v>12</v>
      </c>
      <c r="H5597">
        <v>24</v>
      </c>
      <c r="I5597">
        <v>1</v>
      </c>
      <c r="J5597" t="s">
        <v>13</v>
      </c>
      <c r="K5597">
        <v>0</v>
      </c>
      <c r="L5597">
        <f>YEAR(ecommerce_customer_data_custom_[[#This Row],[Purchase Date]])</f>
        <v>2021</v>
      </c>
      <c r="M5597">
        <f>MONTH(ecommerce_customer_data_custom_[[#This Row],[Purchase Date]])</f>
        <v>5</v>
      </c>
      <c r="N5597" t="str">
        <f>TEXT(ecommerce_customer_data_custom_[[#This Row],[Purchase Date]],"mmmm")</f>
        <v>May</v>
      </c>
      <c r="O5597" t="str">
        <f>VLOOKUP(ecommerce_customer_data_custom_[[#This Row],[Customer Age]],AgeGroupMapping!$A$2:$C$5,3,TRUE)</f>
        <v>Young</v>
      </c>
      <c r="P5597" t="str">
        <f>IF(ecommerce_customer_data_custom_[[#This Row],[Returns]]=1,"Returned","Not Returned")</f>
        <v>Returned</v>
      </c>
      <c r="Q5597" t="str">
        <f>_xlfn.XLOOKUP(ecommerce_customer_data_custom_[[#This Row],[Payment Method]],PaymentMapping!$A$2:$A$11,PaymentMapping!$B$2:$B$11,"Other")</f>
        <v>Card</v>
      </c>
    </row>
    <row r="5598" spans="1:17" x14ac:dyDescent="0.3">
      <c r="A5598">
        <v>5093</v>
      </c>
      <c r="B5598" s="14">
        <v>44585.924953703703</v>
      </c>
      <c r="C5598" t="s">
        <v>16</v>
      </c>
      <c r="D5598">
        <v>418</v>
      </c>
      <c r="E5598">
        <v>3</v>
      </c>
      <c r="F5598">
        <v>4617</v>
      </c>
      <c r="G5598" t="s">
        <v>20</v>
      </c>
      <c r="H5598">
        <v>24</v>
      </c>
      <c r="I5598">
        <v>1</v>
      </c>
      <c r="J5598" t="s">
        <v>13</v>
      </c>
      <c r="K5598">
        <v>0</v>
      </c>
      <c r="L5598">
        <f>YEAR(ecommerce_customer_data_custom_[[#This Row],[Purchase Date]])</f>
        <v>2022</v>
      </c>
      <c r="M5598">
        <f>MONTH(ecommerce_customer_data_custom_[[#This Row],[Purchase Date]])</f>
        <v>1</v>
      </c>
      <c r="N5598" t="str">
        <f>TEXT(ecommerce_customer_data_custom_[[#This Row],[Purchase Date]],"mmmm")</f>
        <v>January</v>
      </c>
      <c r="O5598" t="str">
        <f>VLOOKUP(ecommerce_customer_data_custom_[[#This Row],[Customer Age]],AgeGroupMapping!$A$2:$C$5,3,TRUE)</f>
        <v>Young</v>
      </c>
      <c r="P5598" t="str">
        <f>IF(ecommerce_customer_data_custom_[[#This Row],[Returns]]=1,"Returned","Not Returned")</f>
        <v>Returned</v>
      </c>
      <c r="Q5598" t="str">
        <f>_xlfn.XLOOKUP(ecommerce_customer_data_custom_[[#This Row],[Payment Method]],PaymentMapping!$A$2:$A$11,PaymentMapping!$B$2:$B$11,"Other")</f>
        <v>Other</v>
      </c>
    </row>
    <row r="5599" spans="1:17" x14ac:dyDescent="0.3">
      <c r="A5599">
        <v>18700</v>
      </c>
      <c r="B5599" s="14">
        <v>44224.286840277775</v>
      </c>
      <c r="C5599" t="s">
        <v>18</v>
      </c>
      <c r="D5599">
        <v>164</v>
      </c>
      <c r="E5599">
        <v>5</v>
      </c>
      <c r="F5599">
        <v>4097</v>
      </c>
      <c r="G5599" t="s">
        <v>12</v>
      </c>
      <c r="H5599">
        <v>33</v>
      </c>
      <c r="I5599">
        <v>0</v>
      </c>
      <c r="J5599" t="s">
        <v>13</v>
      </c>
      <c r="K5599">
        <v>0</v>
      </c>
      <c r="L5599">
        <f>YEAR(ecommerce_customer_data_custom_[[#This Row],[Purchase Date]])</f>
        <v>2021</v>
      </c>
      <c r="M5599">
        <f>MONTH(ecommerce_customer_data_custom_[[#This Row],[Purchase Date]])</f>
        <v>1</v>
      </c>
      <c r="N5599" t="str">
        <f>TEXT(ecommerce_customer_data_custom_[[#This Row],[Purchase Date]],"mmmm")</f>
        <v>January</v>
      </c>
      <c r="O5599" t="str">
        <f>VLOOKUP(ecommerce_customer_data_custom_[[#This Row],[Customer Age]],AgeGroupMapping!$A$2:$C$5,3,TRUE)</f>
        <v>Adult</v>
      </c>
      <c r="P5599" t="str">
        <f>IF(ecommerce_customer_data_custom_[[#This Row],[Returns]]=1,"Returned","Not Returned")</f>
        <v>Not Returned</v>
      </c>
      <c r="Q5599" t="str">
        <f>_xlfn.XLOOKUP(ecommerce_customer_data_custom_[[#This Row],[Payment Method]],PaymentMapping!$A$2:$A$11,PaymentMapping!$B$2:$B$11,"Other")</f>
        <v>Card</v>
      </c>
    </row>
    <row r="5600" spans="1:17" x14ac:dyDescent="0.3">
      <c r="A5600">
        <v>18700</v>
      </c>
      <c r="B5600" s="14">
        <v>45027.226550925923</v>
      </c>
      <c r="C5600" t="s">
        <v>16</v>
      </c>
      <c r="D5600">
        <v>413</v>
      </c>
      <c r="E5600">
        <v>1</v>
      </c>
      <c r="F5600">
        <v>3660</v>
      </c>
      <c r="G5600" t="s">
        <v>12</v>
      </c>
      <c r="H5600">
        <v>33</v>
      </c>
      <c r="I5600">
        <v>0</v>
      </c>
      <c r="J5600" t="s">
        <v>13</v>
      </c>
      <c r="K5600">
        <v>0</v>
      </c>
      <c r="L5600">
        <f>YEAR(ecommerce_customer_data_custom_[[#This Row],[Purchase Date]])</f>
        <v>2023</v>
      </c>
      <c r="M5600">
        <f>MONTH(ecommerce_customer_data_custom_[[#This Row],[Purchase Date]])</f>
        <v>4</v>
      </c>
      <c r="N5600" t="str">
        <f>TEXT(ecommerce_customer_data_custom_[[#This Row],[Purchase Date]],"mmmm")</f>
        <v>April</v>
      </c>
      <c r="O5600" t="str">
        <f>VLOOKUP(ecommerce_customer_data_custom_[[#This Row],[Customer Age]],AgeGroupMapping!$A$2:$C$5,3,TRUE)</f>
        <v>Adult</v>
      </c>
      <c r="P5600" t="str">
        <f>IF(ecommerce_customer_data_custom_[[#This Row],[Returns]]=1,"Returned","Not Returned")</f>
        <v>Not Returned</v>
      </c>
      <c r="Q5600" t="str">
        <f>_xlfn.XLOOKUP(ecommerce_customer_data_custom_[[#This Row],[Payment Method]],PaymentMapping!$A$2:$A$11,PaymentMapping!$B$2:$B$11,"Other")</f>
        <v>Card</v>
      </c>
    </row>
    <row r="5601" spans="1:17" x14ac:dyDescent="0.3">
      <c r="A5601">
        <v>18700</v>
      </c>
      <c r="B5601" s="14">
        <v>44716.43949074074</v>
      </c>
      <c r="C5601" t="s">
        <v>16</v>
      </c>
      <c r="D5601">
        <v>23</v>
      </c>
      <c r="E5601">
        <v>3</v>
      </c>
      <c r="F5601">
        <v>3862</v>
      </c>
      <c r="G5601" t="s">
        <v>19</v>
      </c>
      <c r="H5601">
        <v>33</v>
      </c>
      <c r="I5601">
        <v>1</v>
      </c>
      <c r="J5601" t="s">
        <v>13</v>
      </c>
      <c r="K5601">
        <v>0</v>
      </c>
      <c r="L5601">
        <f>YEAR(ecommerce_customer_data_custom_[[#This Row],[Purchase Date]])</f>
        <v>2022</v>
      </c>
      <c r="M5601">
        <f>MONTH(ecommerce_customer_data_custom_[[#This Row],[Purchase Date]])</f>
        <v>6</v>
      </c>
      <c r="N5601" t="str">
        <f>TEXT(ecommerce_customer_data_custom_[[#This Row],[Purchase Date]],"mmmm")</f>
        <v>June</v>
      </c>
      <c r="O5601" t="str">
        <f>VLOOKUP(ecommerce_customer_data_custom_[[#This Row],[Customer Age]],AgeGroupMapping!$A$2:$C$5,3,TRUE)</f>
        <v>Adult</v>
      </c>
      <c r="P5601" t="str">
        <f>IF(ecommerce_customer_data_custom_[[#This Row],[Returns]]=1,"Returned","Not Returned")</f>
        <v>Returned</v>
      </c>
      <c r="Q5601" t="str">
        <f>_xlfn.XLOOKUP(ecommerce_customer_data_custom_[[#This Row],[Payment Method]],PaymentMapping!$A$2:$A$11,PaymentMapping!$B$2:$B$11,"Other")</f>
        <v>Cash</v>
      </c>
    </row>
    <row r="5602" spans="1:17" x14ac:dyDescent="0.3">
      <c r="A5602">
        <v>18700</v>
      </c>
      <c r="B5602" s="14">
        <v>44210.875694444447</v>
      </c>
      <c r="C5602" t="s">
        <v>18</v>
      </c>
      <c r="D5602">
        <v>95</v>
      </c>
      <c r="E5602">
        <v>2</v>
      </c>
      <c r="F5602">
        <v>2348</v>
      </c>
      <c r="G5602" t="s">
        <v>15</v>
      </c>
      <c r="H5602">
        <v>33</v>
      </c>
      <c r="I5602">
        <v>0</v>
      </c>
      <c r="J5602" t="s">
        <v>13</v>
      </c>
      <c r="K5602">
        <v>0</v>
      </c>
      <c r="L5602">
        <f>YEAR(ecommerce_customer_data_custom_[[#This Row],[Purchase Date]])</f>
        <v>2021</v>
      </c>
      <c r="M5602">
        <f>MONTH(ecommerce_customer_data_custom_[[#This Row],[Purchase Date]])</f>
        <v>1</v>
      </c>
      <c r="N5602" t="str">
        <f>TEXT(ecommerce_customer_data_custom_[[#This Row],[Purchase Date]],"mmmm")</f>
        <v>January</v>
      </c>
      <c r="O5602" t="str">
        <f>VLOOKUP(ecommerce_customer_data_custom_[[#This Row],[Customer Age]],AgeGroupMapping!$A$2:$C$5,3,TRUE)</f>
        <v>Adult</v>
      </c>
      <c r="P5602" t="str">
        <f>IF(ecommerce_customer_data_custom_[[#This Row],[Returns]]=1,"Returned","Not Returned")</f>
        <v>Not Returned</v>
      </c>
      <c r="Q5602" t="str">
        <f>_xlfn.XLOOKUP(ecommerce_customer_data_custom_[[#This Row],[Payment Method]],PaymentMapping!$A$2:$A$11,PaymentMapping!$B$2:$B$11,"Other")</f>
        <v>Wallet/UPI</v>
      </c>
    </row>
    <row r="5603" spans="1:17" x14ac:dyDescent="0.3">
      <c r="A5603">
        <v>18700</v>
      </c>
      <c r="B5603" s="14">
        <v>44008.743773148148</v>
      </c>
      <c r="C5603" t="s">
        <v>16</v>
      </c>
      <c r="D5603">
        <v>99</v>
      </c>
      <c r="E5603">
        <v>3</v>
      </c>
      <c r="F5603">
        <v>3735</v>
      </c>
      <c r="G5603" t="s">
        <v>20</v>
      </c>
      <c r="H5603">
        <v>33</v>
      </c>
      <c r="I5603">
        <v>0</v>
      </c>
      <c r="J5603" t="s">
        <v>13</v>
      </c>
      <c r="K5603">
        <v>0</v>
      </c>
      <c r="L5603">
        <f>YEAR(ecommerce_customer_data_custom_[[#This Row],[Purchase Date]])</f>
        <v>2020</v>
      </c>
      <c r="M5603">
        <f>MONTH(ecommerce_customer_data_custom_[[#This Row],[Purchase Date]])</f>
        <v>6</v>
      </c>
      <c r="N5603" t="str">
        <f>TEXT(ecommerce_customer_data_custom_[[#This Row],[Purchase Date]],"mmmm")</f>
        <v>June</v>
      </c>
      <c r="O5603" t="str">
        <f>VLOOKUP(ecommerce_customer_data_custom_[[#This Row],[Customer Age]],AgeGroupMapping!$A$2:$C$5,3,TRUE)</f>
        <v>Adult</v>
      </c>
      <c r="P5603" t="str">
        <f>IF(ecommerce_customer_data_custom_[[#This Row],[Returns]]=1,"Returned","Not Returned")</f>
        <v>Not Returned</v>
      </c>
      <c r="Q5603" t="str">
        <f>_xlfn.XLOOKUP(ecommerce_customer_data_custom_[[#This Row],[Payment Method]],PaymentMapping!$A$2:$A$11,PaymentMapping!$B$2:$B$11,"Other")</f>
        <v>Other</v>
      </c>
    </row>
    <row r="5604" spans="1:17" x14ac:dyDescent="0.3">
      <c r="A5604">
        <v>18700</v>
      </c>
      <c r="B5604" s="14">
        <v>44390.679722222223</v>
      </c>
      <c r="C5604" t="s">
        <v>16</v>
      </c>
      <c r="D5604">
        <v>192</v>
      </c>
      <c r="E5604">
        <v>4</v>
      </c>
      <c r="F5604">
        <v>1484</v>
      </c>
      <c r="G5604" t="s">
        <v>12</v>
      </c>
      <c r="H5604">
        <v>33</v>
      </c>
      <c r="I5604">
        <v>0</v>
      </c>
      <c r="J5604" t="s">
        <v>13</v>
      </c>
      <c r="K5604">
        <v>0</v>
      </c>
      <c r="L5604">
        <f>YEAR(ecommerce_customer_data_custom_[[#This Row],[Purchase Date]])</f>
        <v>2021</v>
      </c>
      <c r="M5604">
        <f>MONTH(ecommerce_customer_data_custom_[[#This Row],[Purchase Date]])</f>
        <v>7</v>
      </c>
      <c r="N5604" t="str">
        <f>TEXT(ecommerce_customer_data_custom_[[#This Row],[Purchase Date]],"mmmm")</f>
        <v>July</v>
      </c>
      <c r="O5604" t="str">
        <f>VLOOKUP(ecommerce_customer_data_custom_[[#This Row],[Customer Age]],AgeGroupMapping!$A$2:$C$5,3,TRUE)</f>
        <v>Adult</v>
      </c>
      <c r="P5604" t="str">
        <f>IF(ecommerce_customer_data_custom_[[#This Row],[Returns]]=1,"Returned","Not Returned")</f>
        <v>Not Returned</v>
      </c>
      <c r="Q5604" t="str">
        <f>_xlfn.XLOOKUP(ecommerce_customer_data_custom_[[#This Row],[Payment Method]],PaymentMapping!$A$2:$A$11,PaymentMapping!$B$2:$B$11,"Other")</f>
        <v>Card</v>
      </c>
    </row>
    <row r="5605" spans="1:17" x14ac:dyDescent="0.3">
      <c r="A5605">
        <v>18700</v>
      </c>
      <c r="B5605" s="14">
        <v>44253.082592592589</v>
      </c>
      <c r="C5605" t="s">
        <v>16</v>
      </c>
      <c r="D5605">
        <v>294</v>
      </c>
      <c r="E5605">
        <v>2</v>
      </c>
      <c r="F5605">
        <v>3422</v>
      </c>
      <c r="G5605" t="s">
        <v>15</v>
      </c>
      <c r="H5605">
        <v>33</v>
      </c>
      <c r="I5605">
        <v>1</v>
      </c>
      <c r="J5605" t="s">
        <v>13</v>
      </c>
      <c r="K5605">
        <v>0</v>
      </c>
      <c r="L5605">
        <f>YEAR(ecommerce_customer_data_custom_[[#This Row],[Purchase Date]])</f>
        <v>2021</v>
      </c>
      <c r="M5605">
        <f>MONTH(ecommerce_customer_data_custom_[[#This Row],[Purchase Date]])</f>
        <v>2</v>
      </c>
      <c r="N5605" t="str">
        <f>TEXT(ecommerce_customer_data_custom_[[#This Row],[Purchase Date]],"mmmm")</f>
        <v>February</v>
      </c>
      <c r="O5605" t="str">
        <f>VLOOKUP(ecommerce_customer_data_custom_[[#This Row],[Customer Age]],AgeGroupMapping!$A$2:$C$5,3,TRUE)</f>
        <v>Adult</v>
      </c>
      <c r="P5605" t="str">
        <f>IF(ecommerce_customer_data_custom_[[#This Row],[Returns]]=1,"Returned","Not Returned")</f>
        <v>Returned</v>
      </c>
      <c r="Q5605" t="str">
        <f>_xlfn.XLOOKUP(ecommerce_customer_data_custom_[[#This Row],[Payment Method]],PaymentMapping!$A$2:$A$11,PaymentMapping!$B$2:$B$11,"Other")</f>
        <v>Wallet/UPI</v>
      </c>
    </row>
    <row r="5606" spans="1:17" x14ac:dyDescent="0.3">
      <c r="A5606">
        <v>18700</v>
      </c>
      <c r="B5606" s="14">
        <v>44011.243113425924</v>
      </c>
      <c r="C5606" t="s">
        <v>16</v>
      </c>
      <c r="D5606">
        <v>99</v>
      </c>
      <c r="E5606">
        <v>5</v>
      </c>
      <c r="F5606">
        <v>4386</v>
      </c>
      <c r="G5606" t="s">
        <v>12</v>
      </c>
      <c r="H5606">
        <v>33</v>
      </c>
      <c r="I5606">
        <v>1</v>
      </c>
      <c r="J5606" t="s">
        <v>13</v>
      </c>
      <c r="K5606">
        <v>0</v>
      </c>
      <c r="L5606">
        <f>YEAR(ecommerce_customer_data_custom_[[#This Row],[Purchase Date]])</f>
        <v>2020</v>
      </c>
      <c r="M5606">
        <f>MONTH(ecommerce_customer_data_custom_[[#This Row],[Purchase Date]])</f>
        <v>6</v>
      </c>
      <c r="N5606" t="str">
        <f>TEXT(ecommerce_customer_data_custom_[[#This Row],[Purchase Date]],"mmmm")</f>
        <v>June</v>
      </c>
      <c r="O5606" t="str">
        <f>VLOOKUP(ecommerce_customer_data_custom_[[#This Row],[Customer Age]],AgeGroupMapping!$A$2:$C$5,3,TRUE)</f>
        <v>Adult</v>
      </c>
      <c r="P5606" t="str">
        <f>IF(ecommerce_customer_data_custom_[[#This Row],[Returns]]=1,"Returned","Not Returned")</f>
        <v>Returned</v>
      </c>
      <c r="Q5606" t="str">
        <f>_xlfn.XLOOKUP(ecommerce_customer_data_custom_[[#This Row],[Payment Method]],PaymentMapping!$A$2:$A$11,PaymentMapping!$B$2:$B$11,"Other")</f>
        <v>Card</v>
      </c>
    </row>
    <row r="5607" spans="1:17" x14ac:dyDescent="0.3">
      <c r="A5607">
        <v>6786</v>
      </c>
      <c r="B5607" s="14">
        <v>45111.745451388888</v>
      </c>
      <c r="C5607" t="s">
        <v>14</v>
      </c>
      <c r="D5607">
        <v>279</v>
      </c>
      <c r="E5607">
        <v>3</v>
      </c>
      <c r="F5607">
        <v>518</v>
      </c>
      <c r="G5607" t="s">
        <v>15</v>
      </c>
      <c r="H5607">
        <v>27</v>
      </c>
      <c r="I5607">
        <v>1</v>
      </c>
      <c r="J5607" t="s">
        <v>13</v>
      </c>
      <c r="K5607">
        <v>1</v>
      </c>
      <c r="L5607">
        <f>YEAR(ecommerce_customer_data_custom_[[#This Row],[Purchase Date]])</f>
        <v>2023</v>
      </c>
      <c r="M5607">
        <f>MONTH(ecommerce_customer_data_custom_[[#This Row],[Purchase Date]])</f>
        <v>7</v>
      </c>
      <c r="N5607" t="str">
        <f>TEXT(ecommerce_customer_data_custom_[[#This Row],[Purchase Date]],"mmmm")</f>
        <v>July</v>
      </c>
      <c r="O5607" t="str">
        <f>VLOOKUP(ecommerce_customer_data_custom_[[#This Row],[Customer Age]],AgeGroupMapping!$A$2:$C$5,3,TRUE)</f>
        <v>Adult</v>
      </c>
      <c r="P5607" t="str">
        <f>IF(ecommerce_customer_data_custom_[[#This Row],[Returns]]=1,"Returned","Not Returned")</f>
        <v>Returned</v>
      </c>
      <c r="Q5607" t="str">
        <f>_xlfn.XLOOKUP(ecommerce_customer_data_custom_[[#This Row],[Payment Method]],PaymentMapping!$A$2:$A$11,PaymentMapping!$B$2:$B$11,"Other")</f>
        <v>Wallet/UPI</v>
      </c>
    </row>
    <row r="5608" spans="1:17" x14ac:dyDescent="0.3">
      <c r="A5608">
        <v>6786</v>
      </c>
      <c r="B5608" s="14">
        <v>45014.681956018518</v>
      </c>
      <c r="C5608" t="s">
        <v>11</v>
      </c>
      <c r="D5608">
        <v>420</v>
      </c>
      <c r="E5608">
        <v>1</v>
      </c>
      <c r="F5608">
        <v>3902</v>
      </c>
      <c r="G5608" t="s">
        <v>15</v>
      </c>
      <c r="H5608">
        <v>27</v>
      </c>
      <c r="I5608">
        <v>1</v>
      </c>
      <c r="J5608" t="s">
        <v>13</v>
      </c>
      <c r="K5608">
        <v>1</v>
      </c>
      <c r="L5608">
        <f>YEAR(ecommerce_customer_data_custom_[[#This Row],[Purchase Date]])</f>
        <v>2023</v>
      </c>
      <c r="M5608">
        <f>MONTH(ecommerce_customer_data_custom_[[#This Row],[Purchase Date]])</f>
        <v>3</v>
      </c>
      <c r="N5608" t="str">
        <f>TEXT(ecommerce_customer_data_custom_[[#This Row],[Purchase Date]],"mmmm")</f>
        <v>March</v>
      </c>
      <c r="O5608" t="str">
        <f>VLOOKUP(ecommerce_customer_data_custom_[[#This Row],[Customer Age]],AgeGroupMapping!$A$2:$C$5,3,TRUE)</f>
        <v>Adult</v>
      </c>
      <c r="P5608" t="str">
        <f>IF(ecommerce_customer_data_custom_[[#This Row],[Returns]]=1,"Returned","Not Returned")</f>
        <v>Returned</v>
      </c>
      <c r="Q5608" t="str">
        <f>_xlfn.XLOOKUP(ecommerce_customer_data_custom_[[#This Row],[Payment Method]],PaymentMapping!$A$2:$A$11,PaymentMapping!$B$2:$B$11,"Other")</f>
        <v>Wallet/UPI</v>
      </c>
    </row>
    <row r="5609" spans="1:17" x14ac:dyDescent="0.3">
      <c r="A5609">
        <v>6786</v>
      </c>
      <c r="B5609" s="14">
        <v>44747.758437500001</v>
      </c>
      <c r="C5609" t="s">
        <v>16</v>
      </c>
      <c r="D5609">
        <v>334</v>
      </c>
      <c r="E5609">
        <v>2</v>
      </c>
      <c r="F5609">
        <v>2358</v>
      </c>
      <c r="G5609" t="s">
        <v>12</v>
      </c>
      <c r="H5609">
        <v>27</v>
      </c>
      <c r="I5609">
        <v>0</v>
      </c>
      <c r="J5609" t="s">
        <v>13</v>
      </c>
      <c r="K5609">
        <v>1</v>
      </c>
      <c r="L5609">
        <f>YEAR(ecommerce_customer_data_custom_[[#This Row],[Purchase Date]])</f>
        <v>2022</v>
      </c>
      <c r="M5609">
        <f>MONTH(ecommerce_customer_data_custom_[[#This Row],[Purchase Date]])</f>
        <v>7</v>
      </c>
      <c r="N5609" t="str">
        <f>TEXT(ecommerce_customer_data_custom_[[#This Row],[Purchase Date]],"mmmm")</f>
        <v>July</v>
      </c>
      <c r="O5609" t="str">
        <f>VLOOKUP(ecommerce_customer_data_custom_[[#This Row],[Customer Age]],AgeGroupMapping!$A$2:$C$5,3,TRUE)</f>
        <v>Adult</v>
      </c>
      <c r="P5609" t="str">
        <f>IF(ecommerce_customer_data_custom_[[#This Row],[Returns]]=1,"Returned","Not Returned")</f>
        <v>Not Returned</v>
      </c>
      <c r="Q5609" t="str">
        <f>_xlfn.XLOOKUP(ecommerce_customer_data_custom_[[#This Row],[Payment Method]],PaymentMapping!$A$2:$A$11,PaymentMapping!$B$2:$B$11,"Other")</f>
        <v>Card</v>
      </c>
    </row>
    <row r="5610" spans="1:17" x14ac:dyDescent="0.3">
      <c r="A5610">
        <v>6786</v>
      </c>
      <c r="B5610" s="14">
        <v>44483.424907407411</v>
      </c>
      <c r="C5610" t="s">
        <v>16</v>
      </c>
      <c r="D5610">
        <v>370</v>
      </c>
      <c r="E5610">
        <v>5</v>
      </c>
      <c r="F5610">
        <v>5110</v>
      </c>
      <c r="G5610" t="s">
        <v>15</v>
      </c>
      <c r="H5610">
        <v>27</v>
      </c>
      <c r="I5610">
        <v>0</v>
      </c>
      <c r="J5610" t="s">
        <v>13</v>
      </c>
      <c r="K5610">
        <v>1</v>
      </c>
      <c r="L5610">
        <f>YEAR(ecommerce_customer_data_custom_[[#This Row],[Purchase Date]])</f>
        <v>2021</v>
      </c>
      <c r="M5610">
        <f>MONTH(ecommerce_customer_data_custom_[[#This Row],[Purchase Date]])</f>
        <v>10</v>
      </c>
      <c r="N5610" t="str">
        <f>TEXT(ecommerce_customer_data_custom_[[#This Row],[Purchase Date]],"mmmm")</f>
        <v>October</v>
      </c>
      <c r="O5610" t="str">
        <f>VLOOKUP(ecommerce_customer_data_custom_[[#This Row],[Customer Age]],AgeGroupMapping!$A$2:$C$5,3,TRUE)</f>
        <v>Adult</v>
      </c>
      <c r="P5610" t="str">
        <f>IF(ecommerce_customer_data_custom_[[#This Row],[Returns]]=1,"Returned","Not Returned")</f>
        <v>Not Returned</v>
      </c>
      <c r="Q5610" t="str">
        <f>_xlfn.XLOOKUP(ecommerce_customer_data_custom_[[#This Row],[Payment Method]],PaymentMapping!$A$2:$A$11,PaymentMapping!$B$2:$B$11,"Other")</f>
        <v>Wallet/UPI</v>
      </c>
    </row>
    <row r="5611" spans="1:17" x14ac:dyDescent="0.3">
      <c r="A5611">
        <v>6786</v>
      </c>
      <c r="B5611" s="14">
        <v>44388.627812500003</v>
      </c>
      <c r="C5611" t="s">
        <v>18</v>
      </c>
      <c r="D5611">
        <v>380</v>
      </c>
      <c r="E5611">
        <v>2</v>
      </c>
      <c r="F5611">
        <v>3445</v>
      </c>
      <c r="G5611" t="s">
        <v>12</v>
      </c>
      <c r="H5611">
        <v>27</v>
      </c>
      <c r="I5611">
        <v>1</v>
      </c>
      <c r="J5611" t="s">
        <v>13</v>
      </c>
      <c r="K5611">
        <v>1</v>
      </c>
      <c r="L5611">
        <f>YEAR(ecommerce_customer_data_custom_[[#This Row],[Purchase Date]])</f>
        <v>2021</v>
      </c>
      <c r="M5611">
        <f>MONTH(ecommerce_customer_data_custom_[[#This Row],[Purchase Date]])</f>
        <v>7</v>
      </c>
      <c r="N5611" t="str">
        <f>TEXT(ecommerce_customer_data_custom_[[#This Row],[Purchase Date]],"mmmm")</f>
        <v>July</v>
      </c>
      <c r="O5611" t="str">
        <f>VLOOKUP(ecommerce_customer_data_custom_[[#This Row],[Customer Age]],AgeGroupMapping!$A$2:$C$5,3,TRUE)</f>
        <v>Adult</v>
      </c>
      <c r="P5611" t="str">
        <f>IF(ecommerce_customer_data_custom_[[#This Row],[Returns]]=1,"Returned","Not Returned")</f>
        <v>Returned</v>
      </c>
      <c r="Q5611" t="str">
        <f>_xlfn.XLOOKUP(ecommerce_customer_data_custom_[[#This Row],[Payment Method]],PaymentMapping!$A$2:$A$11,PaymentMapping!$B$2:$B$11,"Other")</f>
        <v>Card</v>
      </c>
    </row>
    <row r="5612" spans="1:17" x14ac:dyDescent="0.3">
      <c r="A5612">
        <v>6786</v>
      </c>
      <c r="B5612" s="14">
        <v>44508.069236111114</v>
      </c>
      <c r="C5612" t="s">
        <v>18</v>
      </c>
      <c r="D5612">
        <v>469</v>
      </c>
      <c r="E5612">
        <v>1</v>
      </c>
      <c r="F5612">
        <v>4705</v>
      </c>
      <c r="G5612" t="s">
        <v>12</v>
      </c>
      <c r="H5612">
        <v>27</v>
      </c>
      <c r="I5612">
        <v>1</v>
      </c>
      <c r="J5612" t="s">
        <v>13</v>
      </c>
      <c r="K5612">
        <v>1</v>
      </c>
      <c r="L5612">
        <f>YEAR(ecommerce_customer_data_custom_[[#This Row],[Purchase Date]])</f>
        <v>2021</v>
      </c>
      <c r="M5612">
        <f>MONTH(ecommerce_customer_data_custom_[[#This Row],[Purchase Date]])</f>
        <v>11</v>
      </c>
      <c r="N5612" t="str">
        <f>TEXT(ecommerce_customer_data_custom_[[#This Row],[Purchase Date]],"mmmm")</f>
        <v>November</v>
      </c>
      <c r="O5612" t="str">
        <f>VLOOKUP(ecommerce_customer_data_custom_[[#This Row],[Customer Age]],AgeGroupMapping!$A$2:$C$5,3,TRUE)</f>
        <v>Adult</v>
      </c>
      <c r="P5612" t="str">
        <f>IF(ecommerce_customer_data_custom_[[#This Row],[Returns]]=1,"Returned","Not Returned")</f>
        <v>Returned</v>
      </c>
      <c r="Q5612" t="str">
        <f>_xlfn.XLOOKUP(ecommerce_customer_data_custom_[[#This Row],[Payment Method]],PaymentMapping!$A$2:$A$11,PaymentMapping!$B$2:$B$11,"Other")</f>
        <v>Card</v>
      </c>
    </row>
    <row r="5613" spans="1:17" x14ac:dyDescent="0.3">
      <c r="A5613">
        <v>6786</v>
      </c>
      <c r="B5613" s="14">
        <v>44766.251967592594</v>
      </c>
      <c r="C5613" t="s">
        <v>11</v>
      </c>
      <c r="D5613">
        <v>492</v>
      </c>
      <c r="E5613">
        <v>3</v>
      </c>
      <c r="F5613">
        <v>5117</v>
      </c>
      <c r="G5613" t="s">
        <v>15</v>
      </c>
      <c r="H5613">
        <v>27</v>
      </c>
      <c r="I5613">
        <v>0</v>
      </c>
      <c r="J5613" t="s">
        <v>13</v>
      </c>
      <c r="K5613">
        <v>1</v>
      </c>
      <c r="L5613">
        <f>YEAR(ecommerce_customer_data_custom_[[#This Row],[Purchase Date]])</f>
        <v>2022</v>
      </c>
      <c r="M5613">
        <f>MONTH(ecommerce_customer_data_custom_[[#This Row],[Purchase Date]])</f>
        <v>7</v>
      </c>
      <c r="N5613" t="str">
        <f>TEXT(ecommerce_customer_data_custom_[[#This Row],[Purchase Date]],"mmmm")</f>
        <v>July</v>
      </c>
      <c r="O5613" t="str">
        <f>VLOOKUP(ecommerce_customer_data_custom_[[#This Row],[Customer Age]],AgeGroupMapping!$A$2:$C$5,3,TRUE)</f>
        <v>Adult</v>
      </c>
      <c r="P5613" t="str">
        <f>IF(ecommerce_customer_data_custom_[[#This Row],[Returns]]=1,"Returned","Not Returned")</f>
        <v>Not Returned</v>
      </c>
      <c r="Q5613" t="str">
        <f>_xlfn.XLOOKUP(ecommerce_customer_data_custom_[[#This Row],[Payment Method]],PaymentMapping!$A$2:$A$11,PaymentMapping!$B$2:$B$11,"Other")</f>
        <v>Wallet/UPI</v>
      </c>
    </row>
    <row r="5614" spans="1:17" x14ac:dyDescent="0.3">
      <c r="A5614">
        <v>6786</v>
      </c>
      <c r="B5614" s="14">
        <v>45047.927349537036</v>
      </c>
      <c r="C5614" t="s">
        <v>16</v>
      </c>
      <c r="D5614">
        <v>69</v>
      </c>
      <c r="E5614">
        <v>4</v>
      </c>
      <c r="F5614">
        <v>4551</v>
      </c>
      <c r="G5614" t="s">
        <v>12</v>
      </c>
      <c r="H5614">
        <v>27</v>
      </c>
      <c r="I5614">
        <v>1</v>
      </c>
      <c r="J5614" t="s">
        <v>13</v>
      </c>
      <c r="K5614">
        <v>1</v>
      </c>
      <c r="L5614">
        <f>YEAR(ecommerce_customer_data_custom_[[#This Row],[Purchase Date]])</f>
        <v>2023</v>
      </c>
      <c r="M5614">
        <f>MONTH(ecommerce_customer_data_custom_[[#This Row],[Purchase Date]])</f>
        <v>5</v>
      </c>
      <c r="N5614" t="str">
        <f>TEXT(ecommerce_customer_data_custom_[[#This Row],[Purchase Date]],"mmmm")</f>
        <v>May</v>
      </c>
      <c r="O5614" t="str">
        <f>VLOOKUP(ecommerce_customer_data_custom_[[#This Row],[Customer Age]],AgeGroupMapping!$A$2:$C$5,3,TRUE)</f>
        <v>Adult</v>
      </c>
      <c r="P5614" t="str">
        <f>IF(ecommerce_customer_data_custom_[[#This Row],[Returns]]=1,"Returned","Not Returned")</f>
        <v>Returned</v>
      </c>
      <c r="Q5614" t="str">
        <f>_xlfn.XLOOKUP(ecommerce_customer_data_custom_[[#This Row],[Payment Method]],PaymentMapping!$A$2:$A$11,PaymentMapping!$B$2:$B$11,"Other")</f>
        <v>Card</v>
      </c>
    </row>
    <row r="5615" spans="1:17" x14ac:dyDescent="0.3">
      <c r="A5615">
        <v>6786</v>
      </c>
      <c r="B5615" s="14">
        <v>43880.533020833333</v>
      </c>
      <c r="C5615" t="s">
        <v>16</v>
      </c>
      <c r="D5615">
        <v>185</v>
      </c>
      <c r="E5615">
        <v>3</v>
      </c>
      <c r="F5615">
        <v>3939</v>
      </c>
      <c r="G5615" t="s">
        <v>20</v>
      </c>
      <c r="H5615">
        <v>27</v>
      </c>
      <c r="I5615">
        <v>0</v>
      </c>
      <c r="J5615" t="s">
        <v>13</v>
      </c>
      <c r="K5615">
        <v>1</v>
      </c>
      <c r="L5615">
        <f>YEAR(ecommerce_customer_data_custom_[[#This Row],[Purchase Date]])</f>
        <v>2020</v>
      </c>
      <c r="M5615">
        <f>MONTH(ecommerce_customer_data_custom_[[#This Row],[Purchase Date]])</f>
        <v>2</v>
      </c>
      <c r="N5615" t="str">
        <f>TEXT(ecommerce_customer_data_custom_[[#This Row],[Purchase Date]],"mmmm")</f>
        <v>February</v>
      </c>
      <c r="O5615" t="str">
        <f>VLOOKUP(ecommerce_customer_data_custom_[[#This Row],[Customer Age]],AgeGroupMapping!$A$2:$C$5,3,TRUE)</f>
        <v>Adult</v>
      </c>
      <c r="P5615" t="str">
        <f>IF(ecommerce_customer_data_custom_[[#This Row],[Returns]]=1,"Returned","Not Returned")</f>
        <v>Not Returned</v>
      </c>
      <c r="Q5615" t="str">
        <f>_xlfn.XLOOKUP(ecommerce_customer_data_custom_[[#This Row],[Payment Method]],PaymentMapping!$A$2:$A$11,PaymentMapping!$B$2:$B$11,"Other")</f>
        <v>Other</v>
      </c>
    </row>
    <row r="5616" spans="1:17" x14ac:dyDescent="0.3">
      <c r="A5616">
        <v>6786</v>
      </c>
      <c r="B5616" s="14">
        <v>44198.470150462963</v>
      </c>
      <c r="C5616" t="s">
        <v>11</v>
      </c>
      <c r="D5616">
        <v>50</v>
      </c>
      <c r="E5616">
        <v>3</v>
      </c>
      <c r="F5616">
        <v>532</v>
      </c>
      <c r="G5616" t="s">
        <v>12</v>
      </c>
      <c r="H5616">
        <v>27</v>
      </c>
      <c r="I5616">
        <v>1</v>
      </c>
      <c r="J5616" t="s">
        <v>13</v>
      </c>
      <c r="K5616">
        <v>1</v>
      </c>
      <c r="L5616">
        <f>YEAR(ecommerce_customer_data_custom_[[#This Row],[Purchase Date]])</f>
        <v>2021</v>
      </c>
      <c r="M5616">
        <f>MONTH(ecommerce_customer_data_custom_[[#This Row],[Purchase Date]])</f>
        <v>1</v>
      </c>
      <c r="N5616" t="str">
        <f>TEXT(ecommerce_customer_data_custom_[[#This Row],[Purchase Date]],"mmmm")</f>
        <v>January</v>
      </c>
      <c r="O5616" t="str">
        <f>VLOOKUP(ecommerce_customer_data_custom_[[#This Row],[Customer Age]],AgeGroupMapping!$A$2:$C$5,3,TRUE)</f>
        <v>Adult</v>
      </c>
      <c r="P5616" t="str">
        <f>IF(ecommerce_customer_data_custom_[[#This Row],[Returns]]=1,"Returned","Not Returned")</f>
        <v>Returned</v>
      </c>
      <c r="Q5616" t="str">
        <f>_xlfn.XLOOKUP(ecommerce_customer_data_custom_[[#This Row],[Payment Method]],PaymentMapping!$A$2:$A$11,PaymentMapping!$B$2:$B$11,"Other")</f>
        <v>Card</v>
      </c>
    </row>
    <row r="5617" spans="1:17" x14ac:dyDescent="0.3">
      <c r="A5617">
        <v>6786</v>
      </c>
      <c r="B5617" s="14">
        <v>45169.557337962964</v>
      </c>
      <c r="C5617" t="s">
        <v>18</v>
      </c>
      <c r="D5617">
        <v>293</v>
      </c>
      <c r="E5617">
        <v>5</v>
      </c>
      <c r="F5617">
        <v>4116</v>
      </c>
      <c r="G5617" t="s">
        <v>19</v>
      </c>
      <c r="H5617">
        <v>27</v>
      </c>
      <c r="I5617">
        <v>1</v>
      </c>
      <c r="J5617" t="s">
        <v>13</v>
      </c>
      <c r="K5617">
        <v>1</v>
      </c>
      <c r="L5617">
        <f>YEAR(ecommerce_customer_data_custom_[[#This Row],[Purchase Date]])</f>
        <v>2023</v>
      </c>
      <c r="M5617">
        <f>MONTH(ecommerce_customer_data_custom_[[#This Row],[Purchase Date]])</f>
        <v>8</v>
      </c>
      <c r="N5617" t="str">
        <f>TEXT(ecommerce_customer_data_custom_[[#This Row],[Purchase Date]],"mmmm")</f>
        <v>August</v>
      </c>
      <c r="O5617" t="str">
        <f>VLOOKUP(ecommerce_customer_data_custom_[[#This Row],[Customer Age]],AgeGroupMapping!$A$2:$C$5,3,TRUE)</f>
        <v>Adult</v>
      </c>
      <c r="P5617" t="str">
        <f>IF(ecommerce_customer_data_custom_[[#This Row],[Returns]]=1,"Returned","Not Returned")</f>
        <v>Returned</v>
      </c>
      <c r="Q5617" t="str">
        <f>_xlfn.XLOOKUP(ecommerce_customer_data_custom_[[#This Row],[Payment Method]],PaymentMapping!$A$2:$A$11,PaymentMapping!$B$2:$B$11,"Other")</f>
        <v>Cash</v>
      </c>
    </row>
    <row r="5618" spans="1:17" x14ac:dyDescent="0.3">
      <c r="A5618">
        <v>6786</v>
      </c>
      <c r="B5618" s="14">
        <v>44149.090370370373</v>
      </c>
      <c r="C5618" t="s">
        <v>11</v>
      </c>
      <c r="D5618">
        <v>316</v>
      </c>
      <c r="E5618">
        <v>5</v>
      </c>
      <c r="F5618">
        <v>4092</v>
      </c>
      <c r="G5618" t="s">
        <v>15</v>
      </c>
      <c r="H5618">
        <v>27</v>
      </c>
      <c r="I5618">
        <v>0</v>
      </c>
      <c r="J5618" t="s">
        <v>13</v>
      </c>
      <c r="K5618">
        <v>1</v>
      </c>
      <c r="L5618">
        <f>YEAR(ecommerce_customer_data_custom_[[#This Row],[Purchase Date]])</f>
        <v>2020</v>
      </c>
      <c r="M5618">
        <f>MONTH(ecommerce_customer_data_custom_[[#This Row],[Purchase Date]])</f>
        <v>11</v>
      </c>
      <c r="N5618" t="str">
        <f>TEXT(ecommerce_customer_data_custom_[[#This Row],[Purchase Date]],"mmmm")</f>
        <v>November</v>
      </c>
      <c r="O5618" t="str">
        <f>VLOOKUP(ecommerce_customer_data_custom_[[#This Row],[Customer Age]],AgeGroupMapping!$A$2:$C$5,3,TRUE)</f>
        <v>Adult</v>
      </c>
      <c r="P5618" t="str">
        <f>IF(ecommerce_customer_data_custom_[[#This Row],[Returns]]=1,"Returned","Not Returned")</f>
        <v>Not Returned</v>
      </c>
      <c r="Q5618" t="str">
        <f>_xlfn.XLOOKUP(ecommerce_customer_data_custom_[[#This Row],[Payment Method]],PaymentMapping!$A$2:$A$11,PaymentMapping!$B$2:$B$11,"Other")</f>
        <v>Wallet/UPI</v>
      </c>
    </row>
    <row r="5619" spans="1:17" x14ac:dyDescent="0.3">
      <c r="A5619">
        <v>41867</v>
      </c>
      <c r="B5619" s="14">
        <v>44676.499062499999</v>
      </c>
      <c r="C5619" t="s">
        <v>14</v>
      </c>
      <c r="D5619">
        <v>84</v>
      </c>
      <c r="E5619">
        <v>4</v>
      </c>
      <c r="F5619">
        <v>2298</v>
      </c>
      <c r="G5619" t="s">
        <v>12</v>
      </c>
      <c r="H5619">
        <v>45</v>
      </c>
      <c r="I5619">
        <v>0</v>
      </c>
      <c r="J5619" t="s">
        <v>13</v>
      </c>
      <c r="K5619">
        <v>1</v>
      </c>
      <c r="L5619">
        <f>YEAR(ecommerce_customer_data_custom_[[#This Row],[Purchase Date]])</f>
        <v>2022</v>
      </c>
      <c r="M5619">
        <f>MONTH(ecommerce_customer_data_custom_[[#This Row],[Purchase Date]])</f>
        <v>4</v>
      </c>
      <c r="N5619" t="str">
        <f>TEXT(ecommerce_customer_data_custom_[[#This Row],[Purchase Date]],"mmmm")</f>
        <v>April</v>
      </c>
      <c r="O5619" t="str">
        <f>VLOOKUP(ecommerce_customer_data_custom_[[#This Row],[Customer Age]],AgeGroupMapping!$A$2:$C$5,3,TRUE)</f>
        <v>Middle-Aged</v>
      </c>
      <c r="P5619" t="str">
        <f>IF(ecommerce_customer_data_custom_[[#This Row],[Returns]]=1,"Returned","Not Returned")</f>
        <v>Not Returned</v>
      </c>
      <c r="Q5619" t="str">
        <f>_xlfn.XLOOKUP(ecommerce_customer_data_custom_[[#This Row],[Payment Method]],PaymentMapping!$A$2:$A$11,PaymentMapping!$B$2:$B$11,"Other")</f>
        <v>Card</v>
      </c>
    </row>
    <row r="5620" spans="1:17" x14ac:dyDescent="0.3">
      <c r="A5620">
        <v>41867</v>
      </c>
      <c r="B5620" s="14">
        <v>44313.759664351855</v>
      </c>
      <c r="C5620" t="s">
        <v>14</v>
      </c>
      <c r="D5620">
        <v>16</v>
      </c>
      <c r="E5620">
        <v>3</v>
      </c>
      <c r="F5620">
        <v>1607</v>
      </c>
      <c r="G5620" t="s">
        <v>15</v>
      </c>
      <c r="H5620">
        <v>45</v>
      </c>
      <c r="I5620">
        <v>0</v>
      </c>
      <c r="J5620" t="s">
        <v>13</v>
      </c>
      <c r="K5620">
        <v>1</v>
      </c>
      <c r="L5620">
        <f>YEAR(ecommerce_customer_data_custom_[[#This Row],[Purchase Date]])</f>
        <v>2021</v>
      </c>
      <c r="M5620">
        <f>MONTH(ecommerce_customer_data_custom_[[#This Row],[Purchase Date]])</f>
        <v>4</v>
      </c>
      <c r="N5620" t="str">
        <f>TEXT(ecommerce_customer_data_custom_[[#This Row],[Purchase Date]],"mmmm")</f>
        <v>April</v>
      </c>
      <c r="O5620" t="str">
        <f>VLOOKUP(ecommerce_customer_data_custom_[[#This Row],[Customer Age]],AgeGroupMapping!$A$2:$C$5,3,TRUE)</f>
        <v>Middle-Aged</v>
      </c>
      <c r="P5620" t="str">
        <f>IF(ecommerce_customer_data_custom_[[#This Row],[Returns]]=1,"Returned","Not Returned")</f>
        <v>Not Returned</v>
      </c>
      <c r="Q5620" t="str">
        <f>_xlfn.XLOOKUP(ecommerce_customer_data_custom_[[#This Row],[Payment Method]],PaymentMapping!$A$2:$A$11,PaymentMapping!$B$2:$B$11,"Other")</f>
        <v>Wallet/UPI</v>
      </c>
    </row>
    <row r="5621" spans="1:17" x14ac:dyDescent="0.3">
      <c r="A5621">
        <v>41867</v>
      </c>
      <c r="B5621" s="14">
        <v>45053.714733796296</v>
      </c>
      <c r="C5621" t="s">
        <v>16</v>
      </c>
      <c r="D5621">
        <v>186</v>
      </c>
      <c r="E5621">
        <v>2</v>
      </c>
      <c r="F5621">
        <v>2924</v>
      </c>
      <c r="G5621" t="s">
        <v>12</v>
      </c>
      <c r="H5621">
        <v>45</v>
      </c>
      <c r="I5621">
        <v>1</v>
      </c>
      <c r="J5621" t="s">
        <v>13</v>
      </c>
      <c r="K5621">
        <v>1</v>
      </c>
      <c r="L5621">
        <f>YEAR(ecommerce_customer_data_custom_[[#This Row],[Purchase Date]])</f>
        <v>2023</v>
      </c>
      <c r="M5621">
        <f>MONTH(ecommerce_customer_data_custom_[[#This Row],[Purchase Date]])</f>
        <v>5</v>
      </c>
      <c r="N5621" t="str">
        <f>TEXT(ecommerce_customer_data_custom_[[#This Row],[Purchase Date]],"mmmm")</f>
        <v>May</v>
      </c>
      <c r="O5621" t="str">
        <f>VLOOKUP(ecommerce_customer_data_custom_[[#This Row],[Customer Age]],AgeGroupMapping!$A$2:$C$5,3,TRUE)</f>
        <v>Middle-Aged</v>
      </c>
      <c r="P5621" t="str">
        <f>IF(ecommerce_customer_data_custom_[[#This Row],[Returns]]=1,"Returned","Not Returned")</f>
        <v>Returned</v>
      </c>
      <c r="Q5621" t="str">
        <f>_xlfn.XLOOKUP(ecommerce_customer_data_custom_[[#This Row],[Payment Method]],PaymentMapping!$A$2:$A$11,PaymentMapping!$B$2:$B$11,"Other")</f>
        <v>Card</v>
      </c>
    </row>
    <row r="5622" spans="1:17" x14ac:dyDescent="0.3">
      <c r="A5622">
        <v>41021</v>
      </c>
      <c r="B5622" s="14">
        <v>44046.365115740744</v>
      </c>
      <c r="C5622" t="s">
        <v>14</v>
      </c>
      <c r="D5622">
        <v>397</v>
      </c>
      <c r="E5622">
        <v>4</v>
      </c>
      <c r="F5622">
        <v>1424</v>
      </c>
      <c r="G5622" t="s">
        <v>15</v>
      </c>
      <c r="H5622">
        <v>58</v>
      </c>
      <c r="I5622">
        <v>1</v>
      </c>
      <c r="J5622" t="s">
        <v>13</v>
      </c>
      <c r="K5622">
        <v>0</v>
      </c>
      <c r="L5622">
        <f>YEAR(ecommerce_customer_data_custom_[[#This Row],[Purchase Date]])</f>
        <v>2020</v>
      </c>
      <c r="M5622">
        <f>MONTH(ecommerce_customer_data_custom_[[#This Row],[Purchase Date]])</f>
        <v>8</v>
      </c>
      <c r="N5622" t="str">
        <f>TEXT(ecommerce_customer_data_custom_[[#This Row],[Purchase Date]],"mmmm")</f>
        <v>August</v>
      </c>
      <c r="O5622" t="str">
        <f>VLOOKUP(ecommerce_customer_data_custom_[[#This Row],[Customer Age]],AgeGroupMapping!$A$2:$C$5,3,TRUE)</f>
        <v>Middle-Aged</v>
      </c>
      <c r="P5622" t="str">
        <f>IF(ecommerce_customer_data_custom_[[#This Row],[Returns]]=1,"Returned","Not Returned")</f>
        <v>Returned</v>
      </c>
      <c r="Q5622" t="str">
        <f>_xlfn.XLOOKUP(ecommerce_customer_data_custom_[[#This Row],[Payment Method]],PaymentMapping!$A$2:$A$11,PaymentMapping!$B$2:$B$11,"Other")</f>
        <v>Wallet/UPI</v>
      </c>
    </row>
    <row r="5623" spans="1:17" x14ac:dyDescent="0.3">
      <c r="A5623">
        <v>41021</v>
      </c>
      <c r="B5623" s="14">
        <v>44351.871018518519</v>
      </c>
      <c r="C5623" t="s">
        <v>11</v>
      </c>
      <c r="D5623">
        <v>134</v>
      </c>
      <c r="E5623">
        <v>3</v>
      </c>
      <c r="F5623">
        <v>1527</v>
      </c>
      <c r="G5623" t="s">
        <v>12</v>
      </c>
      <c r="H5623">
        <v>58</v>
      </c>
      <c r="I5623">
        <v>0</v>
      </c>
      <c r="J5623" t="s">
        <v>13</v>
      </c>
      <c r="K5623">
        <v>0</v>
      </c>
      <c r="L5623">
        <f>YEAR(ecommerce_customer_data_custom_[[#This Row],[Purchase Date]])</f>
        <v>2021</v>
      </c>
      <c r="M5623">
        <f>MONTH(ecommerce_customer_data_custom_[[#This Row],[Purchase Date]])</f>
        <v>6</v>
      </c>
      <c r="N5623" t="str">
        <f>TEXT(ecommerce_customer_data_custom_[[#This Row],[Purchase Date]],"mmmm")</f>
        <v>June</v>
      </c>
      <c r="O5623" t="str">
        <f>VLOOKUP(ecommerce_customer_data_custom_[[#This Row],[Customer Age]],AgeGroupMapping!$A$2:$C$5,3,TRUE)</f>
        <v>Middle-Aged</v>
      </c>
      <c r="P5623" t="str">
        <f>IF(ecommerce_customer_data_custom_[[#This Row],[Returns]]=1,"Returned","Not Returned")</f>
        <v>Not Returned</v>
      </c>
      <c r="Q5623" t="str">
        <f>_xlfn.XLOOKUP(ecommerce_customer_data_custom_[[#This Row],[Payment Method]],PaymentMapping!$A$2:$A$11,PaymentMapping!$B$2:$B$11,"Other")</f>
        <v>Card</v>
      </c>
    </row>
    <row r="5624" spans="1:17" x14ac:dyDescent="0.3">
      <c r="A5624">
        <v>41021</v>
      </c>
      <c r="B5624" s="14">
        <v>44497.319039351853</v>
      </c>
      <c r="C5624" t="s">
        <v>18</v>
      </c>
      <c r="D5624">
        <v>339</v>
      </c>
      <c r="E5624">
        <v>3</v>
      </c>
      <c r="F5624">
        <v>534</v>
      </c>
      <c r="G5624" t="s">
        <v>15</v>
      </c>
      <c r="H5624">
        <v>58</v>
      </c>
      <c r="I5624">
        <v>1</v>
      </c>
      <c r="J5624" t="s">
        <v>13</v>
      </c>
      <c r="K5624">
        <v>0</v>
      </c>
      <c r="L5624">
        <f>YEAR(ecommerce_customer_data_custom_[[#This Row],[Purchase Date]])</f>
        <v>2021</v>
      </c>
      <c r="M5624">
        <f>MONTH(ecommerce_customer_data_custom_[[#This Row],[Purchase Date]])</f>
        <v>10</v>
      </c>
      <c r="N5624" t="str">
        <f>TEXT(ecommerce_customer_data_custom_[[#This Row],[Purchase Date]],"mmmm")</f>
        <v>October</v>
      </c>
      <c r="O5624" t="str">
        <f>VLOOKUP(ecommerce_customer_data_custom_[[#This Row],[Customer Age]],AgeGroupMapping!$A$2:$C$5,3,TRUE)</f>
        <v>Middle-Aged</v>
      </c>
      <c r="P5624" t="str">
        <f>IF(ecommerce_customer_data_custom_[[#This Row],[Returns]]=1,"Returned","Not Returned")</f>
        <v>Returned</v>
      </c>
      <c r="Q5624" t="str">
        <f>_xlfn.XLOOKUP(ecommerce_customer_data_custom_[[#This Row],[Payment Method]],PaymentMapping!$A$2:$A$11,PaymentMapping!$B$2:$B$11,"Other")</f>
        <v>Wallet/UPI</v>
      </c>
    </row>
    <row r="5625" spans="1:17" x14ac:dyDescent="0.3">
      <c r="A5625">
        <v>41021</v>
      </c>
      <c r="B5625" s="14">
        <v>44804.581944444442</v>
      </c>
      <c r="C5625" t="s">
        <v>16</v>
      </c>
      <c r="D5625">
        <v>26</v>
      </c>
      <c r="E5625">
        <v>2</v>
      </c>
      <c r="F5625">
        <v>3397</v>
      </c>
      <c r="G5625" t="s">
        <v>20</v>
      </c>
      <c r="H5625">
        <v>58</v>
      </c>
      <c r="I5625">
        <v>0</v>
      </c>
      <c r="J5625" t="s">
        <v>13</v>
      </c>
      <c r="K5625">
        <v>0</v>
      </c>
      <c r="L5625">
        <f>YEAR(ecommerce_customer_data_custom_[[#This Row],[Purchase Date]])</f>
        <v>2022</v>
      </c>
      <c r="M5625">
        <f>MONTH(ecommerce_customer_data_custom_[[#This Row],[Purchase Date]])</f>
        <v>8</v>
      </c>
      <c r="N5625" t="str">
        <f>TEXT(ecommerce_customer_data_custom_[[#This Row],[Purchase Date]],"mmmm")</f>
        <v>August</v>
      </c>
      <c r="O5625" t="str">
        <f>VLOOKUP(ecommerce_customer_data_custom_[[#This Row],[Customer Age]],AgeGroupMapping!$A$2:$C$5,3,TRUE)</f>
        <v>Middle-Aged</v>
      </c>
      <c r="P5625" t="str">
        <f>IF(ecommerce_customer_data_custom_[[#This Row],[Returns]]=1,"Returned","Not Returned")</f>
        <v>Not Returned</v>
      </c>
      <c r="Q5625" t="str">
        <f>_xlfn.XLOOKUP(ecommerce_customer_data_custom_[[#This Row],[Payment Method]],PaymentMapping!$A$2:$A$11,PaymentMapping!$B$2:$B$11,"Other")</f>
        <v>Other</v>
      </c>
    </row>
    <row r="5626" spans="1:17" x14ac:dyDescent="0.3">
      <c r="A5626">
        <v>41021</v>
      </c>
      <c r="B5626" s="14">
        <v>43957.407766203702</v>
      </c>
      <c r="C5626" t="s">
        <v>11</v>
      </c>
      <c r="D5626">
        <v>270</v>
      </c>
      <c r="E5626">
        <v>3</v>
      </c>
      <c r="F5626">
        <v>4645</v>
      </c>
      <c r="G5626" t="s">
        <v>19</v>
      </c>
      <c r="H5626">
        <v>58</v>
      </c>
      <c r="I5626">
        <v>1</v>
      </c>
      <c r="J5626" t="s">
        <v>13</v>
      </c>
      <c r="K5626">
        <v>0</v>
      </c>
      <c r="L5626">
        <f>YEAR(ecommerce_customer_data_custom_[[#This Row],[Purchase Date]])</f>
        <v>2020</v>
      </c>
      <c r="M5626">
        <f>MONTH(ecommerce_customer_data_custom_[[#This Row],[Purchase Date]])</f>
        <v>5</v>
      </c>
      <c r="N5626" t="str">
        <f>TEXT(ecommerce_customer_data_custom_[[#This Row],[Purchase Date]],"mmmm")</f>
        <v>May</v>
      </c>
      <c r="O5626" t="str">
        <f>VLOOKUP(ecommerce_customer_data_custom_[[#This Row],[Customer Age]],AgeGroupMapping!$A$2:$C$5,3,TRUE)</f>
        <v>Middle-Aged</v>
      </c>
      <c r="P5626" t="str">
        <f>IF(ecommerce_customer_data_custom_[[#This Row],[Returns]]=1,"Returned","Not Returned")</f>
        <v>Returned</v>
      </c>
      <c r="Q5626" t="str">
        <f>_xlfn.XLOOKUP(ecommerce_customer_data_custom_[[#This Row],[Payment Method]],PaymentMapping!$A$2:$A$11,PaymentMapping!$B$2:$B$11,"Other")</f>
        <v>Cash</v>
      </c>
    </row>
    <row r="5627" spans="1:17" x14ac:dyDescent="0.3">
      <c r="A5627">
        <v>41021</v>
      </c>
      <c r="B5627" s="14">
        <v>44432.951319444444</v>
      </c>
      <c r="C5627" t="s">
        <v>11</v>
      </c>
      <c r="D5627">
        <v>120</v>
      </c>
      <c r="E5627">
        <v>2</v>
      </c>
      <c r="F5627">
        <v>3507</v>
      </c>
      <c r="G5627" t="s">
        <v>15</v>
      </c>
      <c r="H5627">
        <v>58</v>
      </c>
      <c r="I5627">
        <v>1</v>
      </c>
      <c r="J5627" t="s">
        <v>13</v>
      </c>
      <c r="K5627">
        <v>0</v>
      </c>
      <c r="L5627">
        <f>YEAR(ecommerce_customer_data_custom_[[#This Row],[Purchase Date]])</f>
        <v>2021</v>
      </c>
      <c r="M5627">
        <f>MONTH(ecommerce_customer_data_custom_[[#This Row],[Purchase Date]])</f>
        <v>8</v>
      </c>
      <c r="N5627" t="str">
        <f>TEXT(ecommerce_customer_data_custom_[[#This Row],[Purchase Date]],"mmmm")</f>
        <v>August</v>
      </c>
      <c r="O5627" t="str">
        <f>VLOOKUP(ecommerce_customer_data_custom_[[#This Row],[Customer Age]],AgeGroupMapping!$A$2:$C$5,3,TRUE)</f>
        <v>Middle-Aged</v>
      </c>
      <c r="P5627" t="str">
        <f>IF(ecommerce_customer_data_custom_[[#This Row],[Returns]]=1,"Returned","Not Returned")</f>
        <v>Returned</v>
      </c>
      <c r="Q5627" t="str">
        <f>_xlfn.XLOOKUP(ecommerce_customer_data_custom_[[#This Row],[Payment Method]],PaymentMapping!$A$2:$A$11,PaymentMapping!$B$2:$B$11,"Other")</f>
        <v>Wallet/UPI</v>
      </c>
    </row>
    <row r="5628" spans="1:17" x14ac:dyDescent="0.3">
      <c r="A5628">
        <v>33415</v>
      </c>
      <c r="B5628" s="14">
        <v>44658.762280092589</v>
      </c>
      <c r="C5628" t="s">
        <v>11</v>
      </c>
      <c r="D5628">
        <v>332</v>
      </c>
      <c r="E5628">
        <v>2</v>
      </c>
      <c r="F5628">
        <v>1739</v>
      </c>
      <c r="G5628" t="s">
        <v>15</v>
      </c>
      <c r="H5628">
        <v>27</v>
      </c>
      <c r="I5628">
        <v>0</v>
      </c>
      <c r="J5628" t="s">
        <v>13</v>
      </c>
      <c r="K5628">
        <v>1</v>
      </c>
      <c r="L5628">
        <f>YEAR(ecommerce_customer_data_custom_[[#This Row],[Purchase Date]])</f>
        <v>2022</v>
      </c>
      <c r="M5628">
        <f>MONTH(ecommerce_customer_data_custom_[[#This Row],[Purchase Date]])</f>
        <v>4</v>
      </c>
      <c r="N5628" t="str">
        <f>TEXT(ecommerce_customer_data_custom_[[#This Row],[Purchase Date]],"mmmm")</f>
        <v>April</v>
      </c>
      <c r="O5628" t="str">
        <f>VLOOKUP(ecommerce_customer_data_custom_[[#This Row],[Customer Age]],AgeGroupMapping!$A$2:$C$5,3,TRUE)</f>
        <v>Adult</v>
      </c>
      <c r="P5628" t="str">
        <f>IF(ecommerce_customer_data_custom_[[#This Row],[Returns]]=1,"Returned","Not Returned")</f>
        <v>Not Returned</v>
      </c>
      <c r="Q5628" t="str">
        <f>_xlfn.XLOOKUP(ecommerce_customer_data_custom_[[#This Row],[Payment Method]],PaymentMapping!$A$2:$A$11,PaymentMapping!$B$2:$B$11,"Other")</f>
        <v>Wallet/UPI</v>
      </c>
    </row>
    <row r="5629" spans="1:17" x14ac:dyDescent="0.3">
      <c r="A5629">
        <v>33415</v>
      </c>
      <c r="B5629" s="14">
        <v>43986.916122685187</v>
      </c>
      <c r="C5629" t="s">
        <v>16</v>
      </c>
      <c r="D5629">
        <v>111</v>
      </c>
      <c r="E5629">
        <v>5</v>
      </c>
      <c r="F5629">
        <v>1008</v>
      </c>
      <c r="G5629" t="s">
        <v>12</v>
      </c>
      <c r="H5629">
        <v>27</v>
      </c>
      <c r="I5629">
        <v>0</v>
      </c>
      <c r="J5629" t="s">
        <v>13</v>
      </c>
      <c r="K5629">
        <v>1</v>
      </c>
      <c r="L5629">
        <f>YEAR(ecommerce_customer_data_custom_[[#This Row],[Purchase Date]])</f>
        <v>2020</v>
      </c>
      <c r="M5629">
        <f>MONTH(ecommerce_customer_data_custom_[[#This Row],[Purchase Date]])</f>
        <v>6</v>
      </c>
      <c r="N5629" t="str">
        <f>TEXT(ecommerce_customer_data_custom_[[#This Row],[Purchase Date]],"mmmm")</f>
        <v>June</v>
      </c>
      <c r="O5629" t="str">
        <f>VLOOKUP(ecommerce_customer_data_custom_[[#This Row],[Customer Age]],AgeGroupMapping!$A$2:$C$5,3,TRUE)</f>
        <v>Adult</v>
      </c>
      <c r="P5629" t="str">
        <f>IF(ecommerce_customer_data_custom_[[#This Row],[Returns]]=1,"Returned","Not Returned")</f>
        <v>Not Returned</v>
      </c>
      <c r="Q5629" t="str">
        <f>_xlfn.XLOOKUP(ecommerce_customer_data_custom_[[#This Row],[Payment Method]],PaymentMapping!$A$2:$A$11,PaymentMapping!$B$2:$B$11,"Other")</f>
        <v>Card</v>
      </c>
    </row>
    <row r="5630" spans="1:17" x14ac:dyDescent="0.3">
      <c r="A5630">
        <v>33415</v>
      </c>
      <c r="B5630" s="14">
        <v>44876.79488425926</v>
      </c>
      <c r="C5630" t="s">
        <v>18</v>
      </c>
      <c r="D5630">
        <v>407</v>
      </c>
      <c r="E5630">
        <v>1</v>
      </c>
      <c r="F5630">
        <v>1588</v>
      </c>
      <c r="G5630" t="s">
        <v>20</v>
      </c>
      <c r="H5630">
        <v>27</v>
      </c>
      <c r="I5630">
        <v>0</v>
      </c>
      <c r="J5630" t="s">
        <v>13</v>
      </c>
      <c r="K5630">
        <v>1</v>
      </c>
      <c r="L5630">
        <f>YEAR(ecommerce_customer_data_custom_[[#This Row],[Purchase Date]])</f>
        <v>2022</v>
      </c>
      <c r="M5630">
        <f>MONTH(ecommerce_customer_data_custom_[[#This Row],[Purchase Date]])</f>
        <v>11</v>
      </c>
      <c r="N5630" t="str">
        <f>TEXT(ecommerce_customer_data_custom_[[#This Row],[Purchase Date]],"mmmm")</f>
        <v>November</v>
      </c>
      <c r="O5630" t="str">
        <f>VLOOKUP(ecommerce_customer_data_custom_[[#This Row],[Customer Age]],AgeGroupMapping!$A$2:$C$5,3,TRUE)</f>
        <v>Adult</v>
      </c>
      <c r="P5630" t="str">
        <f>IF(ecommerce_customer_data_custom_[[#This Row],[Returns]]=1,"Returned","Not Returned")</f>
        <v>Not Returned</v>
      </c>
      <c r="Q5630" t="str">
        <f>_xlfn.XLOOKUP(ecommerce_customer_data_custom_[[#This Row],[Payment Method]],PaymentMapping!$A$2:$A$11,PaymentMapping!$B$2:$B$11,"Other")</f>
        <v>Other</v>
      </c>
    </row>
    <row r="5631" spans="1:17" x14ac:dyDescent="0.3">
      <c r="A5631">
        <v>33415</v>
      </c>
      <c r="B5631" s="14">
        <v>43973.45008101852</v>
      </c>
      <c r="C5631" t="s">
        <v>16</v>
      </c>
      <c r="D5631">
        <v>451</v>
      </c>
      <c r="E5631">
        <v>5</v>
      </c>
      <c r="F5631">
        <v>4421</v>
      </c>
      <c r="G5631" t="s">
        <v>12</v>
      </c>
      <c r="H5631">
        <v>27</v>
      </c>
      <c r="I5631">
        <v>0</v>
      </c>
      <c r="J5631" t="s">
        <v>13</v>
      </c>
      <c r="K5631">
        <v>1</v>
      </c>
      <c r="L5631">
        <f>YEAR(ecommerce_customer_data_custom_[[#This Row],[Purchase Date]])</f>
        <v>2020</v>
      </c>
      <c r="M5631">
        <f>MONTH(ecommerce_customer_data_custom_[[#This Row],[Purchase Date]])</f>
        <v>5</v>
      </c>
      <c r="N5631" t="str">
        <f>TEXT(ecommerce_customer_data_custom_[[#This Row],[Purchase Date]],"mmmm")</f>
        <v>May</v>
      </c>
      <c r="O5631" t="str">
        <f>VLOOKUP(ecommerce_customer_data_custom_[[#This Row],[Customer Age]],AgeGroupMapping!$A$2:$C$5,3,TRUE)</f>
        <v>Adult</v>
      </c>
      <c r="P5631" t="str">
        <f>IF(ecommerce_customer_data_custom_[[#This Row],[Returns]]=1,"Returned","Not Returned")</f>
        <v>Not Returned</v>
      </c>
      <c r="Q5631" t="str">
        <f>_xlfn.XLOOKUP(ecommerce_customer_data_custom_[[#This Row],[Payment Method]],PaymentMapping!$A$2:$A$11,PaymentMapping!$B$2:$B$11,"Other")</f>
        <v>Card</v>
      </c>
    </row>
    <row r="5632" spans="1:17" x14ac:dyDescent="0.3">
      <c r="A5632">
        <v>18853</v>
      </c>
      <c r="B5632" s="14">
        <v>43913.491944444446</v>
      </c>
      <c r="C5632" t="s">
        <v>18</v>
      </c>
      <c r="D5632">
        <v>423</v>
      </c>
      <c r="E5632">
        <v>5</v>
      </c>
      <c r="F5632">
        <v>2570</v>
      </c>
      <c r="G5632" t="s">
        <v>12</v>
      </c>
      <c r="H5632">
        <v>23</v>
      </c>
      <c r="I5632">
        <v>0</v>
      </c>
      <c r="J5632" t="s">
        <v>13</v>
      </c>
      <c r="K5632">
        <v>1</v>
      </c>
      <c r="L5632">
        <f>YEAR(ecommerce_customer_data_custom_[[#This Row],[Purchase Date]])</f>
        <v>2020</v>
      </c>
      <c r="M5632">
        <f>MONTH(ecommerce_customer_data_custom_[[#This Row],[Purchase Date]])</f>
        <v>3</v>
      </c>
      <c r="N5632" t="str">
        <f>TEXT(ecommerce_customer_data_custom_[[#This Row],[Purchase Date]],"mmmm")</f>
        <v>March</v>
      </c>
      <c r="O5632" t="str">
        <f>VLOOKUP(ecommerce_customer_data_custom_[[#This Row],[Customer Age]],AgeGroupMapping!$A$2:$C$5,3,TRUE)</f>
        <v>Young</v>
      </c>
      <c r="P5632" t="str">
        <f>IF(ecommerce_customer_data_custom_[[#This Row],[Returns]]=1,"Returned","Not Returned")</f>
        <v>Not Returned</v>
      </c>
      <c r="Q5632" t="str">
        <f>_xlfn.XLOOKUP(ecommerce_customer_data_custom_[[#This Row],[Payment Method]],PaymentMapping!$A$2:$A$11,PaymentMapping!$B$2:$B$11,"Other")</f>
        <v>Card</v>
      </c>
    </row>
    <row r="5633" spans="1:17" x14ac:dyDescent="0.3">
      <c r="A5633">
        <v>18853</v>
      </c>
      <c r="B5633" s="14">
        <v>44028.628483796296</v>
      </c>
      <c r="C5633" t="s">
        <v>16</v>
      </c>
      <c r="D5633">
        <v>223</v>
      </c>
      <c r="E5633">
        <v>4</v>
      </c>
      <c r="F5633">
        <v>1249</v>
      </c>
      <c r="G5633" t="s">
        <v>15</v>
      </c>
      <c r="H5633">
        <v>23</v>
      </c>
      <c r="I5633">
        <v>0</v>
      </c>
      <c r="J5633" t="s">
        <v>13</v>
      </c>
      <c r="K5633">
        <v>1</v>
      </c>
      <c r="L5633">
        <f>YEAR(ecommerce_customer_data_custom_[[#This Row],[Purchase Date]])</f>
        <v>2020</v>
      </c>
      <c r="M5633">
        <f>MONTH(ecommerce_customer_data_custom_[[#This Row],[Purchase Date]])</f>
        <v>7</v>
      </c>
      <c r="N5633" t="str">
        <f>TEXT(ecommerce_customer_data_custom_[[#This Row],[Purchase Date]],"mmmm")</f>
        <v>July</v>
      </c>
      <c r="O5633" t="str">
        <f>VLOOKUP(ecommerce_customer_data_custom_[[#This Row],[Customer Age]],AgeGroupMapping!$A$2:$C$5,3,TRUE)</f>
        <v>Young</v>
      </c>
      <c r="P5633" t="str">
        <f>IF(ecommerce_customer_data_custom_[[#This Row],[Returns]]=1,"Returned","Not Returned")</f>
        <v>Not Returned</v>
      </c>
      <c r="Q5633" t="str">
        <f>_xlfn.XLOOKUP(ecommerce_customer_data_custom_[[#This Row],[Payment Method]],PaymentMapping!$A$2:$A$11,PaymentMapping!$B$2:$B$11,"Other")</f>
        <v>Wallet/UPI</v>
      </c>
    </row>
    <row r="5634" spans="1:17" x14ac:dyDescent="0.3">
      <c r="A5634">
        <v>18853</v>
      </c>
      <c r="B5634" s="14">
        <v>44337.149756944447</v>
      </c>
      <c r="C5634" t="s">
        <v>14</v>
      </c>
      <c r="D5634">
        <v>478</v>
      </c>
      <c r="E5634">
        <v>1</v>
      </c>
      <c r="F5634">
        <v>4865</v>
      </c>
      <c r="G5634" t="s">
        <v>15</v>
      </c>
      <c r="H5634">
        <v>23</v>
      </c>
      <c r="I5634">
        <v>1</v>
      </c>
      <c r="J5634" t="s">
        <v>13</v>
      </c>
      <c r="K5634">
        <v>1</v>
      </c>
      <c r="L5634">
        <f>YEAR(ecommerce_customer_data_custom_[[#This Row],[Purchase Date]])</f>
        <v>2021</v>
      </c>
      <c r="M5634">
        <f>MONTH(ecommerce_customer_data_custom_[[#This Row],[Purchase Date]])</f>
        <v>5</v>
      </c>
      <c r="N5634" t="str">
        <f>TEXT(ecommerce_customer_data_custom_[[#This Row],[Purchase Date]],"mmmm")</f>
        <v>May</v>
      </c>
      <c r="O5634" t="str">
        <f>VLOOKUP(ecommerce_customer_data_custom_[[#This Row],[Customer Age]],AgeGroupMapping!$A$2:$C$5,3,TRUE)</f>
        <v>Young</v>
      </c>
      <c r="P5634" t="str">
        <f>IF(ecommerce_customer_data_custom_[[#This Row],[Returns]]=1,"Returned","Not Returned")</f>
        <v>Returned</v>
      </c>
      <c r="Q5634" t="str">
        <f>_xlfn.XLOOKUP(ecommerce_customer_data_custom_[[#This Row],[Payment Method]],PaymentMapping!$A$2:$A$11,PaymentMapping!$B$2:$B$11,"Other")</f>
        <v>Wallet/UPI</v>
      </c>
    </row>
    <row r="5635" spans="1:17" x14ac:dyDescent="0.3">
      <c r="A5635">
        <v>18853</v>
      </c>
      <c r="B5635" s="14">
        <v>44867.986689814818</v>
      </c>
      <c r="C5635" t="s">
        <v>16</v>
      </c>
      <c r="D5635">
        <v>468</v>
      </c>
      <c r="E5635">
        <v>1</v>
      </c>
      <c r="F5635">
        <v>2335</v>
      </c>
      <c r="G5635" t="s">
        <v>20</v>
      </c>
      <c r="H5635">
        <v>23</v>
      </c>
      <c r="I5635">
        <v>1</v>
      </c>
      <c r="J5635" t="s">
        <v>13</v>
      </c>
      <c r="K5635">
        <v>1</v>
      </c>
      <c r="L5635">
        <f>YEAR(ecommerce_customer_data_custom_[[#This Row],[Purchase Date]])</f>
        <v>2022</v>
      </c>
      <c r="M5635">
        <f>MONTH(ecommerce_customer_data_custom_[[#This Row],[Purchase Date]])</f>
        <v>11</v>
      </c>
      <c r="N5635" t="str">
        <f>TEXT(ecommerce_customer_data_custom_[[#This Row],[Purchase Date]],"mmmm")</f>
        <v>November</v>
      </c>
      <c r="O5635" t="str">
        <f>VLOOKUP(ecommerce_customer_data_custom_[[#This Row],[Customer Age]],AgeGroupMapping!$A$2:$C$5,3,TRUE)</f>
        <v>Young</v>
      </c>
      <c r="P5635" t="str">
        <f>IF(ecommerce_customer_data_custom_[[#This Row],[Returns]]=1,"Returned","Not Returned")</f>
        <v>Returned</v>
      </c>
      <c r="Q5635" t="str">
        <f>_xlfn.XLOOKUP(ecommerce_customer_data_custom_[[#This Row],[Payment Method]],PaymentMapping!$A$2:$A$11,PaymentMapping!$B$2:$B$11,"Other")</f>
        <v>Other</v>
      </c>
    </row>
    <row r="5636" spans="1:17" x14ac:dyDescent="0.3">
      <c r="A5636">
        <v>2461</v>
      </c>
      <c r="B5636" s="14">
        <v>44855.471296296295</v>
      </c>
      <c r="C5636" t="s">
        <v>14</v>
      </c>
      <c r="D5636">
        <v>84</v>
      </c>
      <c r="E5636">
        <v>3</v>
      </c>
      <c r="F5636">
        <v>4438</v>
      </c>
      <c r="G5636" t="s">
        <v>12</v>
      </c>
      <c r="H5636">
        <v>29</v>
      </c>
      <c r="I5636">
        <v>0</v>
      </c>
      <c r="J5636" t="s">
        <v>17</v>
      </c>
      <c r="K5636">
        <v>0</v>
      </c>
      <c r="L5636">
        <f>YEAR(ecommerce_customer_data_custom_[[#This Row],[Purchase Date]])</f>
        <v>2022</v>
      </c>
      <c r="M5636">
        <f>MONTH(ecommerce_customer_data_custom_[[#This Row],[Purchase Date]])</f>
        <v>10</v>
      </c>
      <c r="N5636" t="str">
        <f>TEXT(ecommerce_customer_data_custom_[[#This Row],[Purchase Date]],"mmmm")</f>
        <v>October</v>
      </c>
      <c r="O5636" t="str">
        <f>VLOOKUP(ecommerce_customer_data_custom_[[#This Row],[Customer Age]],AgeGroupMapping!$A$2:$C$5,3,TRUE)</f>
        <v>Adult</v>
      </c>
      <c r="P5636" t="str">
        <f>IF(ecommerce_customer_data_custom_[[#This Row],[Returns]]=1,"Returned","Not Returned")</f>
        <v>Not Returned</v>
      </c>
      <c r="Q5636" t="str">
        <f>_xlfn.XLOOKUP(ecommerce_customer_data_custom_[[#This Row],[Payment Method]],PaymentMapping!$A$2:$A$11,PaymentMapping!$B$2:$B$11,"Other")</f>
        <v>Card</v>
      </c>
    </row>
    <row r="5637" spans="1:17" x14ac:dyDescent="0.3">
      <c r="A5637">
        <v>2461</v>
      </c>
      <c r="B5637" s="14">
        <v>43934.228773148148</v>
      </c>
      <c r="C5637" t="s">
        <v>14</v>
      </c>
      <c r="D5637">
        <v>339</v>
      </c>
      <c r="E5637">
        <v>3</v>
      </c>
      <c r="F5637">
        <v>2487</v>
      </c>
      <c r="G5637" t="s">
        <v>15</v>
      </c>
      <c r="H5637">
        <v>29</v>
      </c>
      <c r="I5637">
        <v>0</v>
      </c>
      <c r="J5637" t="s">
        <v>17</v>
      </c>
      <c r="K5637">
        <v>0</v>
      </c>
      <c r="L5637">
        <f>YEAR(ecommerce_customer_data_custom_[[#This Row],[Purchase Date]])</f>
        <v>2020</v>
      </c>
      <c r="M5637">
        <f>MONTH(ecommerce_customer_data_custom_[[#This Row],[Purchase Date]])</f>
        <v>4</v>
      </c>
      <c r="N5637" t="str">
        <f>TEXT(ecommerce_customer_data_custom_[[#This Row],[Purchase Date]],"mmmm")</f>
        <v>April</v>
      </c>
      <c r="O5637" t="str">
        <f>VLOOKUP(ecommerce_customer_data_custom_[[#This Row],[Customer Age]],AgeGroupMapping!$A$2:$C$5,3,TRUE)</f>
        <v>Adult</v>
      </c>
      <c r="P5637" t="str">
        <f>IF(ecommerce_customer_data_custom_[[#This Row],[Returns]]=1,"Returned","Not Returned")</f>
        <v>Not Returned</v>
      </c>
      <c r="Q5637" t="str">
        <f>_xlfn.XLOOKUP(ecommerce_customer_data_custom_[[#This Row],[Payment Method]],PaymentMapping!$A$2:$A$11,PaymentMapping!$B$2:$B$11,"Other")</f>
        <v>Wallet/UPI</v>
      </c>
    </row>
    <row r="5638" spans="1:17" x14ac:dyDescent="0.3">
      <c r="A5638">
        <v>2461</v>
      </c>
      <c r="B5638" s="14">
        <v>44749.750960648147</v>
      </c>
      <c r="C5638" t="s">
        <v>11</v>
      </c>
      <c r="D5638">
        <v>361</v>
      </c>
      <c r="E5638">
        <v>2</v>
      </c>
      <c r="F5638">
        <v>711</v>
      </c>
      <c r="G5638" t="s">
        <v>12</v>
      </c>
      <c r="H5638">
        <v>29</v>
      </c>
      <c r="I5638">
        <v>1</v>
      </c>
      <c r="J5638" t="s">
        <v>17</v>
      </c>
      <c r="K5638">
        <v>0</v>
      </c>
      <c r="L5638">
        <f>YEAR(ecommerce_customer_data_custom_[[#This Row],[Purchase Date]])</f>
        <v>2022</v>
      </c>
      <c r="M5638">
        <f>MONTH(ecommerce_customer_data_custom_[[#This Row],[Purchase Date]])</f>
        <v>7</v>
      </c>
      <c r="N5638" t="str">
        <f>TEXT(ecommerce_customer_data_custom_[[#This Row],[Purchase Date]],"mmmm")</f>
        <v>July</v>
      </c>
      <c r="O5638" t="str">
        <f>VLOOKUP(ecommerce_customer_data_custom_[[#This Row],[Customer Age]],AgeGroupMapping!$A$2:$C$5,3,TRUE)</f>
        <v>Adult</v>
      </c>
      <c r="P5638" t="str">
        <f>IF(ecommerce_customer_data_custom_[[#This Row],[Returns]]=1,"Returned","Not Returned")</f>
        <v>Returned</v>
      </c>
      <c r="Q5638" t="str">
        <f>_xlfn.XLOOKUP(ecommerce_customer_data_custom_[[#This Row],[Payment Method]],PaymentMapping!$A$2:$A$11,PaymentMapping!$B$2:$B$11,"Other")</f>
        <v>Card</v>
      </c>
    </row>
    <row r="5639" spans="1:17" x14ac:dyDescent="0.3">
      <c r="A5639">
        <v>2461</v>
      </c>
      <c r="B5639" s="14">
        <v>44482.92359953704</v>
      </c>
      <c r="C5639" t="s">
        <v>11</v>
      </c>
      <c r="D5639">
        <v>46</v>
      </c>
      <c r="E5639">
        <v>1</v>
      </c>
      <c r="F5639">
        <v>2201</v>
      </c>
      <c r="G5639" t="s">
        <v>15</v>
      </c>
      <c r="H5639">
        <v>29</v>
      </c>
      <c r="I5639">
        <v>0</v>
      </c>
      <c r="J5639" t="s">
        <v>17</v>
      </c>
      <c r="K5639">
        <v>0</v>
      </c>
      <c r="L5639">
        <f>YEAR(ecommerce_customer_data_custom_[[#This Row],[Purchase Date]])</f>
        <v>2021</v>
      </c>
      <c r="M5639">
        <f>MONTH(ecommerce_customer_data_custom_[[#This Row],[Purchase Date]])</f>
        <v>10</v>
      </c>
      <c r="N5639" t="str">
        <f>TEXT(ecommerce_customer_data_custom_[[#This Row],[Purchase Date]],"mmmm")</f>
        <v>October</v>
      </c>
      <c r="O5639" t="str">
        <f>VLOOKUP(ecommerce_customer_data_custom_[[#This Row],[Customer Age]],AgeGroupMapping!$A$2:$C$5,3,TRUE)</f>
        <v>Adult</v>
      </c>
      <c r="P5639" t="str">
        <f>IF(ecommerce_customer_data_custom_[[#This Row],[Returns]]=1,"Returned","Not Returned")</f>
        <v>Not Returned</v>
      </c>
      <c r="Q5639" t="str">
        <f>_xlfn.XLOOKUP(ecommerce_customer_data_custom_[[#This Row],[Payment Method]],PaymentMapping!$A$2:$A$11,PaymentMapping!$B$2:$B$11,"Other")</f>
        <v>Wallet/UPI</v>
      </c>
    </row>
    <row r="5640" spans="1:17" x14ac:dyDescent="0.3">
      <c r="A5640">
        <v>2461</v>
      </c>
      <c r="B5640" s="14">
        <v>44904.57298611111</v>
      </c>
      <c r="C5640" t="s">
        <v>11</v>
      </c>
      <c r="D5640">
        <v>407</v>
      </c>
      <c r="E5640">
        <v>2</v>
      </c>
      <c r="F5640">
        <v>3843</v>
      </c>
      <c r="G5640" t="s">
        <v>15</v>
      </c>
      <c r="H5640">
        <v>29</v>
      </c>
      <c r="I5640">
        <v>1</v>
      </c>
      <c r="J5640" t="s">
        <v>17</v>
      </c>
      <c r="K5640">
        <v>0</v>
      </c>
      <c r="L5640">
        <f>YEAR(ecommerce_customer_data_custom_[[#This Row],[Purchase Date]])</f>
        <v>2022</v>
      </c>
      <c r="M5640">
        <f>MONTH(ecommerce_customer_data_custom_[[#This Row],[Purchase Date]])</f>
        <v>12</v>
      </c>
      <c r="N5640" t="str">
        <f>TEXT(ecommerce_customer_data_custom_[[#This Row],[Purchase Date]],"mmmm")</f>
        <v>December</v>
      </c>
      <c r="O5640" t="str">
        <f>VLOOKUP(ecommerce_customer_data_custom_[[#This Row],[Customer Age]],AgeGroupMapping!$A$2:$C$5,3,TRUE)</f>
        <v>Adult</v>
      </c>
      <c r="P5640" t="str">
        <f>IF(ecommerce_customer_data_custom_[[#This Row],[Returns]]=1,"Returned","Not Returned")</f>
        <v>Returned</v>
      </c>
      <c r="Q5640" t="str">
        <f>_xlfn.XLOOKUP(ecommerce_customer_data_custom_[[#This Row],[Payment Method]],PaymentMapping!$A$2:$A$11,PaymentMapping!$B$2:$B$11,"Other")</f>
        <v>Wallet/UPI</v>
      </c>
    </row>
    <row r="5641" spans="1:17" x14ac:dyDescent="0.3">
      <c r="A5641">
        <v>2461</v>
      </c>
      <c r="B5641" s="14">
        <v>44149.122384259259</v>
      </c>
      <c r="C5641" t="s">
        <v>14</v>
      </c>
      <c r="D5641">
        <v>85</v>
      </c>
      <c r="E5641">
        <v>1</v>
      </c>
      <c r="F5641">
        <v>4728</v>
      </c>
      <c r="G5641" t="s">
        <v>12</v>
      </c>
      <c r="H5641">
        <v>29</v>
      </c>
      <c r="I5641">
        <v>0</v>
      </c>
      <c r="J5641" t="s">
        <v>17</v>
      </c>
      <c r="K5641">
        <v>0</v>
      </c>
      <c r="L5641">
        <f>YEAR(ecommerce_customer_data_custom_[[#This Row],[Purchase Date]])</f>
        <v>2020</v>
      </c>
      <c r="M5641">
        <f>MONTH(ecommerce_customer_data_custom_[[#This Row],[Purchase Date]])</f>
        <v>11</v>
      </c>
      <c r="N5641" t="str">
        <f>TEXT(ecommerce_customer_data_custom_[[#This Row],[Purchase Date]],"mmmm")</f>
        <v>November</v>
      </c>
      <c r="O5641" t="str">
        <f>VLOOKUP(ecommerce_customer_data_custom_[[#This Row],[Customer Age]],AgeGroupMapping!$A$2:$C$5,3,TRUE)</f>
        <v>Adult</v>
      </c>
      <c r="P5641" t="str">
        <f>IF(ecommerce_customer_data_custom_[[#This Row],[Returns]]=1,"Returned","Not Returned")</f>
        <v>Not Returned</v>
      </c>
      <c r="Q5641" t="str">
        <f>_xlfn.XLOOKUP(ecommerce_customer_data_custom_[[#This Row],[Payment Method]],PaymentMapping!$A$2:$A$11,PaymentMapping!$B$2:$B$11,"Other")</f>
        <v>Card</v>
      </c>
    </row>
    <row r="5642" spans="1:17" x14ac:dyDescent="0.3">
      <c r="A5642">
        <v>2461</v>
      </c>
      <c r="B5642" s="14">
        <v>44585.231319444443</v>
      </c>
      <c r="C5642" t="s">
        <v>14</v>
      </c>
      <c r="D5642">
        <v>412</v>
      </c>
      <c r="E5642">
        <v>5</v>
      </c>
      <c r="F5642">
        <v>2125</v>
      </c>
      <c r="G5642" t="s">
        <v>12</v>
      </c>
      <c r="H5642">
        <v>29</v>
      </c>
      <c r="I5642">
        <v>0</v>
      </c>
      <c r="J5642" t="s">
        <v>17</v>
      </c>
      <c r="K5642">
        <v>0</v>
      </c>
      <c r="L5642">
        <f>YEAR(ecommerce_customer_data_custom_[[#This Row],[Purchase Date]])</f>
        <v>2022</v>
      </c>
      <c r="M5642">
        <f>MONTH(ecommerce_customer_data_custom_[[#This Row],[Purchase Date]])</f>
        <v>1</v>
      </c>
      <c r="N5642" t="str">
        <f>TEXT(ecommerce_customer_data_custom_[[#This Row],[Purchase Date]],"mmmm")</f>
        <v>January</v>
      </c>
      <c r="O5642" t="str">
        <f>VLOOKUP(ecommerce_customer_data_custom_[[#This Row],[Customer Age]],AgeGroupMapping!$A$2:$C$5,3,TRUE)</f>
        <v>Adult</v>
      </c>
      <c r="P5642" t="str">
        <f>IF(ecommerce_customer_data_custom_[[#This Row],[Returns]]=1,"Returned","Not Returned")</f>
        <v>Not Returned</v>
      </c>
      <c r="Q5642" t="str">
        <f>_xlfn.XLOOKUP(ecommerce_customer_data_custom_[[#This Row],[Payment Method]],PaymentMapping!$A$2:$A$11,PaymentMapping!$B$2:$B$11,"Other")</f>
        <v>Card</v>
      </c>
    </row>
    <row r="5643" spans="1:17" x14ac:dyDescent="0.3">
      <c r="A5643">
        <v>2461</v>
      </c>
      <c r="B5643" s="14">
        <v>44673.370833333334</v>
      </c>
      <c r="C5643" t="s">
        <v>16</v>
      </c>
      <c r="D5643">
        <v>437</v>
      </c>
      <c r="E5643">
        <v>2</v>
      </c>
      <c r="F5643">
        <v>4611</v>
      </c>
      <c r="G5643" t="s">
        <v>15</v>
      </c>
      <c r="H5643">
        <v>29</v>
      </c>
      <c r="I5643">
        <v>0</v>
      </c>
      <c r="J5643" t="s">
        <v>17</v>
      </c>
      <c r="K5643">
        <v>0</v>
      </c>
      <c r="L5643">
        <f>YEAR(ecommerce_customer_data_custom_[[#This Row],[Purchase Date]])</f>
        <v>2022</v>
      </c>
      <c r="M5643">
        <f>MONTH(ecommerce_customer_data_custom_[[#This Row],[Purchase Date]])</f>
        <v>4</v>
      </c>
      <c r="N5643" t="str">
        <f>TEXT(ecommerce_customer_data_custom_[[#This Row],[Purchase Date]],"mmmm")</f>
        <v>April</v>
      </c>
      <c r="O5643" t="str">
        <f>VLOOKUP(ecommerce_customer_data_custom_[[#This Row],[Customer Age]],AgeGroupMapping!$A$2:$C$5,3,TRUE)</f>
        <v>Adult</v>
      </c>
      <c r="P5643" t="str">
        <f>IF(ecommerce_customer_data_custom_[[#This Row],[Returns]]=1,"Returned","Not Returned")</f>
        <v>Not Returned</v>
      </c>
      <c r="Q5643" t="str">
        <f>_xlfn.XLOOKUP(ecommerce_customer_data_custom_[[#This Row],[Payment Method]],PaymentMapping!$A$2:$A$11,PaymentMapping!$B$2:$B$11,"Other")</f>
        <v>Wallet/UPI</v>
      </c>
    </row>
    <row r="5644" spans="1:17" x14ac:dyDescent="0.3">
      <c r="A5644">
        <v>2461</v>
      </c>
      <c r="B5644" s="14">
        <v>44259.997812499998</v>
      </c>
      <c r="C5644" t="s">
        <v>18</v>
      </c>
      <c r="D5644">
        <v>141</v>
      </c>
      <c r="E5644">
        <v>1</v>
      </c>
      <c r="F5644">
        <v>1694</v>
      </c>
      <c r="G5644" t="s">
        <v>15</v>
      </c>
      <c r="H5644">
        <v>29</v>
      </c>
      <c r="I5644">
        <v>0</v>
      </c>
      <c r="J5644" t="s">
        <v>17</v>
      </c>
      <c r="K5644">
        <v>0</v>
      </c>
      <c r="L5644">
        <f>YEAR(ecommerce_customer_data_custom_[[#This Row],[Purchase Date]])</f>
        <v>2021</v>
      </c>
      <c r="M5644">
        <f>MONTH(ecommerce_customer_data_custom_[[#This Row],[Purchase Date]])</f>
        <v>3</v>
      </c>
      <c r="N5644" t="str">
        <f>TEXT(ecommerce_customer_data_custom_[[#This Row],[Purchase Date]],"mmmm")</f>
        <v>March</v>
      </c>
      <c r="O5644" t="str">
        <f>VLOOKUP(ecommerce_customer_data_custom_[[#This Row],[Customer Age]],AgeGroupMapping!$A$2:$C$5,3,TRUE)</f>
        <v>Adult</v>
      </c>
      <c r="P5644" t="str">
        <f>IF(ecommerce_customer_data_custom_[[#This Row],[Returns]]=1,"Returned","Not Returned")</f>
        <v>Not Returned</v>
      </c>
      <c r="Q5644" t="str">
        <f>_xlfn.XLOOKUP(ecommerce_customer_data_custom_[[#This Row],[Payment Method]],PaymentMapping!$A$2:$A$11,PaymentMapping!$B$2:$B$11,"Other")</f>
        <v>Wallet/UPI</v>
      </c>
    </row>
    <row r="5645" spans="1:17" x14ac:dyDescent="0.3">
      <c r="A5645">
        <v>39722</v>
      </c>
      <c r="B5645" s="14">
        <v>44185.956134259257</v>
      </c>
      <c r="C5645" t="s">
        <v>18</v>
      </c>
      <c r="D5645">
        <v>18</v>
      </c>
      <c r="E5645">
        <v>1</v>
      </c>
      <c r="F5645">
        <v>2597</v>
      </c>
      <c r="G5645" t="s">
        <v>20</v>
      </c>
      <c r="H5645">
        <v>25</v>
      </c>
      <c r="I5645">
        <v>1</v>
      </c>
      <c r="J5645" t="s">
        <v>13</v>
      </c>
      <c r="K5645">
        <v>1</v>
      </c>
      <c r="L5645">
        <f>YEAR(ecommerce_customer_data_custom_[[#This Row],[Purchase Date]])</f>
        <v>2020</v>
      </c>
      <c r="M5645">
        <f>MONTH(ecommerce_customer_data_custom_[[#This Row],[Purchase Date]])</f>
        <v>12</v>
      </c>
      <c r="N5645" t="str">
        <f>TEXT(ecommerce_customer_data_custom_[[#This Row],[Purchase Date]],"mmmm")</f>
        <v>December</v>
      </c>
      <c r="O5645" t="str">
        <f>VLOOKUP(ecommerce_customer_data_custom_[[#This Row],[Customer Age]],AgeGroupMapping!$A$2:$C$5,3,TRUE)</f>
        <v>Young</v>
      </c>
      <c r="P5645" t="str">
        <f>IF(ecommerce_customer_data_custom_[[#This Row],[Returns]]=1,"Returned","Not Returned")</f>
        <v>Returned</v>
      </c>
      <c r="Q5645" t="str">
        <f>_xlfn.XLOOKUP(ecommerce_customer_data_custom_[[#This Row],[Payment Method]],PaymentMapping!$A$2:$A$11,PaymentMapping!$B$2:$B$11,"Other")</f>
        <v>Other</v>
      </c>
    </row>
    <row r="5646" spans="1:17" x14ac:dyDescent="0.3">
      <c r="A5646">
        <v>39722</v>
      </c>
      <c r="B5646" s="14">
        <v>45144.034872685188</v>
      </c>
      <c r="C5646" t="s">
        <v>16</v>
      </c>
      <c r="D5646">
        <v>268</v>
      </c>
      <c r="E5646">
        <v>2</v>
      </c>
      <c r="F5646">
        <v>410</v>
      </c>
      <c r="G5646" t="s">
        <v>20</v>
      </c>
      <c r="H5646">
        <v>25</v>
      </c>
      <c r="I5646">
        <v>1</v>
      </c>
      <c r="J5646" t="s">
        <v>13</v>
      </c>
      <c r="K5646">
        <v>1</v>
      </c>
      <c r="L5646">
        <f>YEAR(ecommerce_customer_data_custom_[[#This Row],[Purchase Date]])</f>
        <v>2023</v>
      </c>
      <c r="M5646">
        <f>MONTH(ecommerce_customer_data_custom_[[#This Row],[Purchase Date]])</f>
        <v>8</v>
      </c>
      <c r="N5646" t="str">
        <f>TEXT(ecommerce_customer_data_custom_[[#This Row],[Purchase Date]],"mmmm")</f>
        <v>August</v>
      </c>
      <c r="O5646" t="str">
        <f>VLOOKUP(ecommerce_customer_data_custom_[[#This Row],[Customer Age]],AgeGroupMapping!$A$2:$C$5,3,TRUE)</f>
        <v>Young</v>
      </c>
      <c r="P5646" t="str">
        <f>IF(ecommerce_customer_data_custom_[[#This Row],[Returns]]=1,"Returned","Not Returned")</f>
        <v>Returned</v>
      </c>
      <c r="Q5646" t="str">
        <f>_xlfn.XLOOKUP(ecommerce_customer_data_custom_[[#This Row],[Payment Method]],PaymentMapping!$A$2:$A$11,PaymentMapping!$B$2:$B$11,"Other")</f>
        <v>Other</v>
      </c>
    </row>
    <row r="5647" spans="1:17" x14ac:dyDescent="0.3">
      <c r="A5647">
        <v>39722</v>
      </c>
      <c r="B5647" s="14">
        <v>44548.147673611114</v>
      </c>
      <c r="C5647" t="s">
        <v>11</v>
      </c>
      <c r="D5647">
        <v>150</v>
      </c>
      <c r="E5647">
        <v>5</v>
      </c>
      <c r="F5647">
        <v>4777</v>
      </c>
      <c r="G5647" t="s">
        <v>15</v>
      </c>
      <c r="H5647">
        <v>25</v>
      </c>
      <c r="I5647">
        <v>1</v>
      </c>
      <c r="J5647" t="s">
        <v>13</v>
      </c>
      <c r="K5647">
        <v>1</v>
      </c>
      <c r="L5647">
        <f>YEAR(ecommerce_customer_data_custom_[[#This Row],[Purchase Date]])</f>
        <v>2021</v>
      </c>
      <c r="M5647">
        <f>MONTH(ecommerce_customer_data_custom_[[#This Row],[Purchase Date]])</f>
        <v>12</v>
      </c>
      <c r="N5647" t="str">
        <f>TEXT(ecommerce_customer_data_custom_[[#This Row],[Purchase Date]],"mmmm")</f>
        <v>December</v>
      </c>
      <c r="O5647" t="str">
        <f>VLOOKUP(ecommerce_customer_data_custom_[[#This Row],[Customer Age]],AgeGroupMapping!$A$2:$C$5,3,TRUE)</f>
        <v>Young</v>
      </c>
      <c r="P5647" t="str">
        <f>IF(ecommerce_customer_data_custom_[[#This Row],[Returns]]=1,"Returned","Not Returned")</f>
        <v>Returned</v>
      </c>
      <c r="Q5647" t="str">
        <f>_xlfn.XLOOKUP(ecommerce_customer_data_custom_[[#This Row],[Payment Method]],PaymentMapping!$A$2:$A$11,PaymentMapping!$B$2:$B$11,"Other")</f>
        <v>Wallet/UPI</v>
      </c>
    </row>
    <row r="5648" spans="1:17" x14ac:dyDescent="0.3">
      <c r="A5648">
        <v>39722</v>
      </c>
      <c r="B5648" s="14">
        <v>44858.394363425927</v>
      </c>
      <c r="C5648" t="s">
        <v>11</v>
      </c>
      <c r="D5648">
        <v>300</v>
      </c>
      <c r="E5648">
        <v>4</v>
      </c>
      <c r="F5648">
        <v>3109</v>
      </c>
      <c r="G5648" t="s">
        <v>12</v>
      </c>
      <c r="H5648">
        <v>25</v>
      </c>
      <c r="I5648">
        <v>1</v>
      </c>
      <c r="J5648" t="s">
        <v>13</v>
      </c>
      <c r="K5648">
        <v>1</v>
      </c>
      <c r="L5648">
        <f>YEAR(ecommerce_customer_data_custom_[[#This Row],[Purchase Date]])</f>
        <v>2022</v>
      </c>
      <c r="M5648">
        <f>MONTH(ecommerce_customer_data_custom_[[#This Row],[Purchase Date]])</f>
        <v>10</v>
      </c>
      <c r="N5648" t="str">
        <f>TEXT(ecommerce_customer_data_custom_[[#This Row],[Purchase Date]],"mmmm")</f>
        <v>October</v>
      </c>
      <c r="O5648" t="str">
        <f>VLOOKUP(ecommerce_customer_data_custom_[[#This Row],[Customer Age]],AgeGroupMapping!$A$2:$C$5,3,TRUE)</f>
        <v>Young</v>
      </c>
      <c r="P5648" t="str">
        <f>IF(ecommerce_customer_data_custom_[[#This Row],[Returns]]=1,"Returned","Not Returned")</f>
        <v>Returned</v>
      </c>
      <c r="Q5648" t="str">
        <f>_xlfn.XLOOKUP(ecommerce_customer_data_custom_[[#This Row],[Payment Method]],PaymentMapping!$A$2:$A$11,PaymentMapping!$B$2:$B$11,"Other")</f>
        <v>Card</v>
      </c>
    </row>
    <row r="5649" spans="1:17" x14ac:dyDescent="0.3">
      <c r="A5649">
        <v>39722</v>
      </c>
      <c r="B5649" s="14">
        <v>43908.27070601852</v>
      </c>
      <c r="C5649" t="s">
        <v>18</v>
      </c>
      <c r="D5649">
        <v>120</v>
      </c>
      <c r="E5649">
        <v>4</v>
      </c>
      <c r="F5649">
        <v>2561</v>
      </c>
      <c r="G5649" t="s">
        <v>19</v>
      </c>
      <c r="H5649">
        <v>25</v>
      </c>
      <c r="I5649">
        <v>0</v>
      </c>
      <c r="J5649" t="s">
        <v>13</v>
      </c>
      <c r="K5649">
        <v>1</v>
      </c>
      <c r="L5649">
        <f>YEAR(ecommerce_customer_data_custom_[[#This Row],[Purchase Date]])</f>
        <v>2020</v>
      </c>
      <c r="M5649">
        <f>MONTH(ecommerce_customer_data_custom_[[#This Row],[Purchase Date]])</f>
        <v>3</v>
      </c>
      <c r="N5649" t="str">
        <f>TEXT(ecommerce_customer_data_custom_[[#This Row],[Purchase Date]],"mmmm")</f>
        <v>March</v>
      </c>
      <c r="O5649" t="str">
        <f>VLOOKUP(ecommerce_customer_data_custom_[[#This Row],[Customer Age]],AgeGroupMapping!$A$2:$C$5,3,TRUE)</f>
        <v>Young</v>
      </c>
      <c r="P5649" t="str">
        <f>IF(ecommerce_customer_data_custom_[[#This Row],[Returns]]=1,"Returned","Not Returned")</f>
        <v>Not Returned</v>
      </c>
      <c r="Q5649" t="str">
        <f>_xlfn.XLOOKUP(ecommerce_customer_data_custom_[[#This Row],[Payment Method]],PaymentMapping!$A$2:$A$11,PaymentMapping!$B$2:$B$11,"Other")</f>
        <v>Cash</v>
      </c>
    </row>
    <row r="5650" spans="1:17" x14ac:dyDescent="0.3">
      <c r="A5650">
        <v>39722</v>
      </c>
      <c r="B5650" s="14">
        <v>44065.986134259256</v>
      </c>
      <c r="C5650" t="s">
        <v>16</v>
      </c>
      <c r="D5650">
        <v>173</v>
      </c>
      <c r="E5650">
        <v>3</v>
      </c>
      <c r="F5650">
        <v>228</v>
      </c>
      <c r="G5650" t="s">
        <v>15</v>
      </c>
      <c r="H5650">
        <v>25</v>
      </c>
      <c r="I5650">
        <v>0</v>
      </c>
      <c r="J5650" t="s">
        <v>13</v>
      </c>
      <c r="K5650">
        <v>1</v>
      </c>
      <c r="L5650">
        <f>YEAR(ecommerce_customer_data_custom_[[#This Row],[Purchase Date]])</f>
        <v>2020</v>
      </c>
      <c r="M5650">
        <f>MONTH(ecommerce_customer_data_custom_[[#This Row],[Purchase Date]])</f>
        <v>8</v>
      </c>
      <c r="N5650" t="str">
        <f>TEXT(ecommerce_customer_data_custom_[[#This Row],[Purchase Date]],"mmmm")</f>
        <v>August</v>
      </c>
      <c r="O5650" t="str">
        <f>VLOOKUP(ecommerce_customer_data_custom_[[#This Row],[Customer Age]],AgeGroupMapping!$A$2:$C$5,3,TRUE)</f>
        <v>Young</v>
      </c>
      <c r="P5650" t="str">
        <f>IF(ecommerce_customer_data_custom_[[#This Row],[Returns]]=1,"Returned","Not Returned")</f>
        <v>Not Returned</v>
      </c>
      <c r="Q5650" t="str">
        <f>_xlfn.XLOOKUP(ecommerce_customer_data_custom_[[#This Row],[Payment Method]],PaymentMapping!$A$2:$A$11,PaymentMapping!$B$2:$B$11,"Other")</f>
        <v>Wallet/UPI</v>
      </c>
    </row>
    <row r="5651" spans="1:17" x14ac:dyDescent="0.3">
      <c r="A5651">
        <v>39722</v>
      </c>
      <c r="B5651" s="14">
        <v>44812.366261574076</v>
      </c>
      <c r="C5651" t="s">
        <v>11</v>
      </c>
      <c r="D5651">
        <v>417</v>
      </c>
      <c r="E5651">
        <v>5</v>
      </c>
      <c r="F5651">
        <v>1466</v>
      </c>
      <c r="G5651" t="s">
        <v>15</v>
      </c>
      <c r="H5651">
        <v>25</v>
      </c>
      <c r="I5651">
        <v>1</v>
      </c>
      <c r="J5651" t="s">
        <v>13</v>
      </c>
      <c r="K5651">
        <v>1</v>
      </c>
      <c r="L5651">
        <f>YEAR(ecommerce_customer_data_custom_[[#This Row],[Purchase Date]])</f>
        <v>2022</v>
      </c>
      <c r="M5651">
        <f>MONTH(ecommerce_customer_data_custom_[[#This Row],[Purchase Date]])</f>
        <v>9</v>
      </c>
      <c r="N5651" t="str">
        <f>TEXT(ecommerce_customer_data_custom_[[#This Row],[Purchase Date]],"mmmm")</f>
        <v>September</v>
      </c>
      <c r="O5651" t="str">
        <f>VLOOKUP(ecommerce_customer_data_custom_[[#This Row],[Customer Age]],AgeGroupMapping!$A$2:$C$5,3,TRUE)</f>
        <v>Young</v>
      </c>
      <c r="P5651" t="str">
        <f>IF(ecommerce_customer_data_custom_[[#This Row],[Returns]]=1,"Returned","Not Returned")</f>
        <v>Returned</v>
      </c>
      <c r="Q5651" t="str">
        <f>_xlfn.XLOOKUP(ecommerce_customer_data_custom_[[#This Row],[Payment Method]],PaymentMapping!$A$2:$A$11,PaymentMapping!$B$2:$B$11,"Other")</f>
        <v>Wallet/UPI</v>
      </c>
    </row>
    <row r="5652" spans="1:17" x14ac:dyDescent="0.3">
      <c r="A5652">
        <v>39722</v>
      </c>
      <c r="B5652" s="14">
        <v>44726.534884259258</v>
      </c>
      <c r="C5652" t="s">
        <v>16</v>
      </c>
      <c r="D5652">
        <v>113</v>
      </c>
      <c r="E5652">
        <v>3</v>
      </c>
      <c r="F5652">
        <v>2626</v>
      </c>
      <c r="G5652" t="s">
        <v>19</v>
      </c>
      <c r="H5652">
        <v>25</v>
      </c>
      <c r="I5652">
        <v>0</v>
      </c>
      <c r="J5652" t="s">
        <v>13</v>
      </c>
      <c r="K5652">
        <v>1</v>
      </c>
      <c r="L5652">
        <f>YEAR(ecommerce_customer_data_custom_[[#This Row],[Purchase Date]])</f>
        <v>2022</v>
      </c>
      <c r="M5652">
        <f>MONTH(ecommerce_customer_data_custom_[[#This Row],[Purchase Date]])</f>
        <v>6</v>
      </c>
      <c r="N5652" t="str">
        <f>TEXT(ecommerce_customer_data_custom_[[#This Row],[Purchase Date]],"mmmm")</f>
        <v>June</v>
      </c>
      <c r="O5652" t="str">
        <f>VLOOKUP(ecommerce_customer_data_custom_[[#This Row],[Customer Age]],AgeGroupMapping!$A$2:$C$5,3,TRUE)</f>
        <v>Young</v>
      </c>
      <c r="P5652" t="str">
        <f>IF(ecommerce_customer_data_custom_[[#This Row],[Returns]]=1,"Returned","Not Returned")</f>
        <v>Not Returned</v>
      </c>
      <c r="Q5652" t="str">
        <f>_xlfn.XLOOKUP(ecommerce_customer_data_custom_[[#This Row],[Payment Method]],PaymentMapping!$A$2:$A$11,PaymentMapping!$B$2:$B$11,"Other")</f>
        <v>Cash</v>
      </c>
    </row>
    <row r="5653" spans="1:17" x14ac:dyDescent="0.3">
      <c r="A5653">
        <v>39722</v>
      </c>
      <c r="B5653" s="14">
        <v>44478.026122685187</v>
      </c>
      <c r="C5653" t="s">
        <v>18</v>
      </c>
      <c r="D5653">
        <v>313</v>
      </c>
      <c r="E5653">
        <v>5</v>
      </c>
      <c r="F5653">
        <v>4235</v>
      </c>
      <c r="G5653" t="s">
        <v>12</v>
      </c>
      <c r="H5653">
        <v>25</v>
      </c>
      <c r="I5653">
        <v>1</v>
      </c>
      <c r="J5653" t="s">
        <v>13</v>
      </c>
      <c r="K5653">
        <v>1</v>
      </c>
      <c r="L5653">
        <f>YEAR(ecommerce_customer_data_custom_[[#This Row],[Purchase Date]])</f>
        <v>2021</v>
      </c>
      <c r="M5653">
        <f>MONTH(ecommerce_customer_data_custom_[[#This Row],[Purchase Date]])</f>
        <v>10</v>
      </c>
      <c r="N5653" t="str">
        <f>TEXT(ecommerce_customer_data_custom_[[#This Row],[Purchase Date]],"mmmm")</f>
        <v>October</v>
      </c>
      <c r="O5653" t="str">
        <f>VLOOKUP(ecommerce_customer_data_custom_[[#This Row],[Customer Age]],AgeGroupMapping!$A$2:$C$5,3,TRUE)</f>
        <v>Young</v>
      </c>
      <c r="P5653" t="str">
        <f>IF(ecommerce_customer_data_custom_[[#This Row],[Returns]]=1,"Returned","Not Returned")</f>
        <v>Returned</v>
      </c>
      <c r="Q5653" t="str">
        <f>_xlfn.XLOOKUP(ecommerce_customer_data_custom_[[#This Row],[Payment Method]],PaymentMapping!$A$2:$A$11,PaymentMapping!$B$2:$B$11,"Other")</f>
        <v>Card</v>
      </c>
    </row>
    <row r="5654" spans="1:17" x14ac:dyDescent="0.3">
      <c r="A5654">
        <v>32874</v>
      </c>
      <c r="B5654" s="14">
        <v>44984.842013888891</v>
      </c>
      <c r="C5654" t="s">
        <v>16</v>
      </c>
      <c r="D5654">
        <v>238</v>
      </c>
      <c r="E5654">
        <v>3</v>
      </c>
      <c r="F5654">
        <v>764</v>
      </c>
      <c r="G5654" t="s">
        <v>12</v>
      </c>
      <c r="H5654">
        <v>27</v>
      </c>
      <c r="I5654">
        <v>0</v>
      </c>
      <c r="J5654" t="s">
        <v>17</v>
      </c>
      <c r="K5654">
        <v>0</v>
      </c>
      <c r="L5654">
        <f>YEAR(ecommerce_customer_data_custom_[[#This Row],[Purchase Date]])</f>
        <v>2023</v>
      </c>
      <c r="M5654">
        <f>MONTH(ecommerce_customer_data_custom_[[#This Row],[Purchase Date]])</f>
        <v>2</v>
      </c>
      <c r="N5654" t="str">
        <f>TEXT(ecommerce_customer_data_custom_[[#This Row],[Purchase Date]],"mmmm")</f>
        <v>February</v>
      </c>
      <c r="O5654" t="str">
        <f>VLOOKUP(ecommerce_customer_data_custom_[[#This Row],[Customer Age]],AgeGroupMapping!$A$2:$C$5,3,TRUE)</f>
        <v>Adult</v>
      </c>
      <c r="P5654" t="str">
        <f>IF(ecommerce_customer_data_custom_[[#This Row],[Returns]]=1,"Returned","Not Returned")</f>
        <v>Not Returned</v>
      </c>
      <c r="Q5654" t="str">
        <f>_xlfn.XLOOKUP(ecommerce_customer_data_custom_[[#This Row],[Payment Method]],PaymentMapping!$A$2:$A$11,PaymentMapping!$B$2:$B$11,"Other")</f>
        <v>Card</v>
      </c>
    </row>
    <row r="5655" spans="1:17" x14ac:dyDescent="0.3">
      <c r="A5655">
        <v>32874</v>
      </c>
      <c r="B5655" s="14">
        <v>45107.66547453704</v>
      </c>
      <c r="C5655" t="s">
        <v>18</v>
      </c>
      <c r="D5655">
        <v>325</v>
      </c>
      <c r="E5655">
        <v>4</v>
      </c>
      <c r="F5655">
        <v>4315</v>
      </c>
      <c r="G5655" t="s">
        <v>19</v>
      </c>
      <c r="H5655">
        <v>27</v>
      </c>
      <c r="I5655">
        <v>0</v>
      </c>
      <c r="J5655" t="s">
        <v>17</v>
      </c>
      <c r="K5655">
        <v>0</v>
      </c>
      <c r="L5655">
        <f>YEAR(ecommerce_customer_data_custom_[[#This Row],[Purchase Date]])</f>
        <v>2023</v>
      </c>
      <c r="M5655">
        <f>MONTH(ecommerce_customer_data_custom_[[#This Row],[Purchase Date]])</f>
        <v>6</v>
      </c>
      <c r="N5655" t="str">
        <f>TEXT(ecommerce_customer_data_custom_[[#This Row],[Purchase Date]],"mmmm")</f>
        <v>June</v>
      </c>
      <c r="O5655" t="str">
        <f>VLOOKUP(ecommerce_customer_data_custom_[[#This Row],[Customer Age]],AgeGroupMapping!$A$2:$C$5,3,TRUE)</f>
        <v>Adult</v>
      </c>
      <c r="P5655" t="str">
        <f>IF(ecommerce_customer_data_custom_[[#This Row],[Returns]]=1,"Returned","Not Returned")</f>
        <v>Not Returned</v>
      </c>
      <c r="Q5655" t="str">
        <f>_xlfn.XLOOKUP(ecommerce_customer_data_custom_[[#This Row],[Payment Method]],PaymentMapping!$A$2:$A$11,PaymentMapping!$B$2:$B$11,"Other")</f>
        <v>Cash</v>
      </c>
    </row>
    <row r="5656" spans="1:17" x14ac:dyDescent="0.3">
      <c r="A5656">
        <v>32874</v>
      </c>
      <c r="B5656" s="14">
        <v>44420.487118055556</v>
      </c>
      <c r="C5656" t="s">
        <v>16</v>
      </c>
      <c r="D5656">
        <v>324</v>
      </c>
      <c r="E5656">
        <v>2</v>
      </c>
      <c r="F5656">
        <v>1199</v>
      </c>
      <c r="G5656" t="s">
        <v>15</v>
      </c>
      <c r="H5656">
        <v>27</v>
      </c>
      <c r="I5656">
        <v>0</v>
      </c>
      <c r="J5656" t="s">
        <v>17</v>
      </c>
      <c r="K5656">
        <v>0</v>
      </c>
      <c r="L5656">
        <f>YEAR(ecommerce_customer_data_custom_[[#This Row],[Purchase Date]])</f>
        <v>2021</v>
      </c>
      <c r="M5656">
        <f>MONTH(ecommerce_customer_data_custom_[[#This Row],[Purchase Date]])</f>
        <v>8</v>
      </c>
      <c r="N5656" t="str">
        <f>TEXT(ecommerce_customer_data_custom_[[#This Row],[Purchase Date]],"mmmm")</f>
        <v>August</v>
      </c>
      <c r="O5656" t="str">
        <f>VLOOKUP(ecommerce_customer_data_custom_[[#This Row],[Customer Age]],AgeGroupMapping!$A$2:$C$5,3,TRUE)</f>
        <v>Adult</v>
      </c>
      <c r="P5656" t="str">
        <f>IF(ecommerce_customer_data_custom_[[#This Row],[Returns]]=1,"Returned","Not Returned")</f>
        <v>Not Returned</v>
      </c>
      <c r="Q5656" t="str">
        <f>_xlfn.XLOOKUP(ecommerce_customer_data_custom_[[#This Row],[Payment Method]],PaymentMapping!$A$2:$A$11,PaymentMapping!$B$2:$B$11,"Other")</f>
        <v>Wallet/UPI</v>
      </c>
    </row>
    <row r="5657" spans="1:17" x14ac:dyDescent="0.3">
      <c r="A5657">
        <v>32874</v>
      </c>
      <c r="B5657" s="14">
        <v>45172.277870370373</v>
      </c>
      <c r="C5657" t="s">
        <v>18</v>
      </c>
      <c r="D5657">
        <v>214</v>
      </c>
      <c r="E5657">
        <v>2</v>
      </c>
      <c r="F5657">
        <v>2368</v>
      </c>
      <c r="G5657" t="s">
        <v>15</v>
      </c>
      <c r="H5657">
        <v>27</v>
      </c>
      <c r="I5657">
        <v>0</v>
      </c>
      <c r="J5657" t="s">
        <v>17</v>
      </c>
      <c r="K5657">
        <v>0</v>
      </c>
      <c r="L5657">
        <f>YEAR(ecommerce_customer_data_custom_[[#This Row],[Purchase Date]])</f>
        <v>2023</v>
      </c>
      <c r="M5657">
        <f>MONTH(ecommerce_customer_data_custom_[[#This Row],[Purchase Date]])</f>
        <v>9</v>
      </c>
      <c r="N5657" t="str">
        <f>TEXT(ecommerce_customer_data_custom_[[#This Row],[Purchase Date]],"mmmm")</f>
        <v>September</v>
      </c>
      <c r="O5657" t="str">
        <f>VLOOKUP(ecommerce_customer_data_custom_[[#This Row],[Customer Age]],AgeGroupMapping!$A$2:$C$5,3,TRUE)</f>
        <v>Adult</v>
      </c>
      <c r="P5657" t="str">
        <f>IF(ecommerce_customer_data_custom_[[#This Row],[Returns]]=1,"Returned","Not Returned")</f>
        <v>Not Returned</v>
      </c>
      <c r="Q5657" t="str">
        <f>_xlfn.XLOOKUP(ecommerce_customer_data_custom_[[#This Row],[Payment Method]],PaymentMapping!$A$2:$A$11,PaymentMapping!$B$2:$B$11,"Other")</f>
        <v>Wallet/UPI</v>
      </c>
    </row>
    <row r="5658" spans="1:17" x14ac:dyDescent="0.3">
      <c r="A5658">
        <v>32874</v>
      </c>
      <c r="B5658" s="14">
        <v>45082.30327546296</v>
      </c>
      <c r="C5658" t="s">
        <v>11</v>
      </c>
      <c r="D5658">
        <v>64</v>
      </c>
      <c r="E5658">
        <v>5</v>
      </c>
      <c r="F5658">
        <v>664</v>
      </c>
      <c r="G5658" t="s">
        <v>19</v>
      </c>
      <c r="H5658">
        <v>27</v>
      </c>
      <c r="I5658">
        <v>1</v>
      </c>
      <c r="J5658" t="s">
        <v>17</v>
      </c>
      <c r="K5658">
        <v>0</v>
      </c>
      <c r="L5658">
        <f>YEAR(ecommerce_customer_data_custom_[[#This Row],[Purchase Date]])</f>
        <v>2023</v>
      </c>
      <c r="M5658">
        <f>MONTH(ecommerce_customer_data_custom_[[#This Row],[Purchase Date]])</f>
        <v>6</v>
      </c>
      <c r="N5658" t="str">
        <f>TEXT(ecommerce_customer_data_custom_[[#This Row],[Purchase Date]],"mmmm")</f>
        <v>June</v>
      </c>
      <c r="O5658" t="str">
        <f>VLOOKUP(ecommerce_customer_data_custom_[[#This Row],[Customer Age]],AgeGroupMapping!$A$2:$C$5,3,TRUE)</f>
        <v>Adult</v>
      </c>
      <c r="P5658" t="str">
        <f>IF(ecommerce_customer_data_custom_[[#This Row],[Returns]]=1,"Returned","Not Returned")</f>
        <v>Returned</v>
      </c>
      <c r="Q5658" t="str">
        <f>_xlfn.XLOOKUP(ecommerce_customer_data_custom_[[#This Row],[Payment Method]],PaymentMapping!$A$2:$A$11,PaymentMapping!$B$2:$B$11,"Other")</f>
        <v>Cash</v>
      </c>
    </row>
    <row r="5659" spans="1:17" x14ac:dyDescent="0.3">
      <c r="A5659">
        <v>32874</v>
      </c>
      <c r="B5659" s="14">
        <v>44886.224178240744</v>
      </c>
      <c r="C5659" t="s">
        <v>16</v>
      </c>
      <c r="D5659">
        <v>17</v>
      </c>
      <c r="E5659">
        <v>3</v>
      </c>
      <c r="F5659">
        <v>4586</v>
      </c>
      <c r="G5659" t="s">
        <v>15</v>
      </c>
      <c r="H5659">
        <v>27</v>
      </c>
      <c r="I5659">
        <v>0</v>
      </c>
      <c r="J5659" t="s">
        <v>17</v>
      </c>
      <c r="K5659">
        <v>0</v>
      </c>
      <c r="L5659">
        <f>YEAR(ecommerce_customer_data_custom_[[#This Row],[Purchase Date]])</f>
        <v>2022</v>
      </c>
      <c r="M5659">
        <f>MONTH(ecommerce_customer_data_custom_[[#This Row],[Purchase Date]])</f>
        <v>11</v>
      </c>
      <c r="N5659" t="str">
        <f>TEXT(ecommerce_customer_data_custom_[[#This Row],[Purchase Date]],"mmmm")</f>
        <v>November</v>
      </c>
      <c r="O5659" t="str">
        <f>VLOOKUP(ecommerce_customer_data_custom_[[#This Row],[Customer Age]],AgeGroupMapping!$A$2:$C$5,3,TRUE)</f>
        <v>Adult</v>
      </c>
      <c r="P5659" t="str">
        <f>IF(ecommerce_customer_data_custom_[[#This Row],[Returns]]=1,"Returned","Not Returned")</f>
        <v>Not Returned</v>
      </c>
      <c r="Q5659" t="str">
        <f>_xlfn.XLOOKUP(ecommerce_customer_data_custom_[[#This Row],[Payment Method]],PaymentMapping!$A$2:$A$11,PaymentMapping!$B$2:$B$11,"Other")</f>
        <v>Wallet/UPI</v>
      </c>
    </row>
    <row r="5660" spans="1:17" x14ac:dyDescent="0.3">
      <c r="A5660">
        <v>32874</v>
      </c>
      <c r="B5660" s="14">
        <v>44713.895115740743</v>
      </c>
      <c r="C5660" t="s">
        <v>18</v>
      </c>
      <c r="D5660">
        <v>84</v>
      </c>
      <c r="E5660">
        <v>1</v>
      </c>
      <c r="F5660">
        <v>1637</v>
      </c>
      <c r="G5660" t="s">
        <v>12</v>
      </c>
      <c r="H5660">
        <v>27</v>
      </c>
      <c r="I5660">
        <v>1</v>
      </c>
      <c r="J5660" t="s">
        <v>17</v>
      </c>
      <c r="K5660">
        <v>0</v>
      </c>
      <c r="L5660">
        <f>YEAR(ecommerce_customer_data_custom_[[#This Row],[Purchase Date]])</f>
        <v>2022</v>
      </c>
      <c r="M5660">
        <f>MONTH(ecommerce_customer_data_custom_[[#This Row],[Purchase Date]])</f>
        <v>6</v>
      </c>
      <c r="N5660" t="str">
        <f>TEXT(ecommerce_customer_data_custom_[[#This Row],[Purchase Date]],"mmmm")</f>
        <v>June</v>
      </c>
      <c r="O5660" t="str">
        <f>VLOOKUP(ecommerce_customer_data_custom_[[#This Row],[Customer Age]],AgeGroupMapping!$A$2:$C$5,3,TRUE)</f>
        <v>Adult</v>
      </c>
      <c r="P5660" t="str">
        <f>IF(ecommerce_customer_data_custom_[[#This Row],[Returns]]=1,"Returned","Not Returned")</f>
        <v>Returned</v>
      </c>
      <c r="Q5660" t="str">
        <f>_xlfn.XLOOKUP(ecommerce_customer_data_custom_[[#This Row],[Payment Method]],PaymentMapping!$A$2:$A$11,PaymentMapping!$B$2:$B$11,"Other")</f>
        <v>Card</v>
      </c>
    </row>
    <row r="5661" spans="1:17" x14ac:dyDescent="0.3">
      <c r="A5661">
        <v>32874</v>
      </c>
      <c r="B5661" s="14">
        <v>44787.617291666669</v>
      </c>
      <c r="C5661" t="s">
        <v>16</v>
      </c>
      <c r="D5661">
        <v>333</v>
      </c>
      <c r="E5661">
        <v>3</v>
      </c>
      <c r="F5661">
        <v>2257</v>
      </c>
      <c r="G5661" t="s">
        <v>19</v>
      </c>
      <c r="H5661">
        <v>27</v>
      </c>
      <c r="I5661">
        <v>1</v>
      </c>
      <c r="J5661" t="s">
        <v>17</v>
      </c>
      <c r="K5661">
        <v>0</v>
      </c>
      <c r="L5661">
        <f>YEAR(ecommerce_customer_data_custom_[[#This Row],[Purchase Date]])</f>
        <v>2022</v>
      </c>
      <c r="M5661">
        <f>MONTH(ecommerce_customer_data_custom_[[#This Row],[Purchase Date]])</f>
        <v>8</v>
      </c>
      <c r="N5661" t="str">
        <f>TEXT(ecommerce_customer_data_custom_[[#This Row],[Purchase Date]],"mmmm")</f>
        <v>August</v>
      </c>
      <c r="O5661" t="str">
        <f>VLOOKUP(ecommerce_customer_data_custom_[[#This Row],[Customer Age]],AgeGroupMapping!$A$2:$C$5,3,TRUE)</f>
        <v>Adult</v>
      </c>
      <c r="P5661" t="str">
        <f>IF(ecommerce_customer_data_custom_[[#This Row],[Returns]]=1,"Returned","Not Returned")</f>
        <v>Returned</v>
      </c>
      <c r="Q5661" t="str">
        <f>_xlfn.XLOOKUP(ecommerce_customer_data_custom_[[#This Row],[Payment Method]],PaymentMapping!$A$2:$A$11,PaymentMapping!$B$2:$B$11,"Other")</f>
        <v>Cash</v>
      </c>
    </row>
    <row r="5662" spans="1:17" x14ac:dyDescent="0.3">
      <c r="A5662">
        <v>32874</v>
      </c>
      <c r="B5662" s="14">
        <v>45070.319988425923</v>
      </c>
      <c r="C5662" t="s">
        <v>18</v>
      </c>
      <c r="D5662">
        <v>488</v>
      </c>
      <c r="E5662">
        <v>3</v>
      </c>
      <c r="F5662">
        <v>1707</v>
      </c>
      <c r="G5662" t="s">
        <v>12</v>
      </c>
      <c r="H5662">
        <v>27</v>
      </c>
      <c r="I5662">
        <v>0</v>
      </c>
      <c r="J5662" t="s">
        <v>17</v>
      </c>
      <c r="K5662">
        <v>0</v>
      </c>
      <c r="L5662">
        <f>YEAR(ecommerce_customer_data_custom_[[#This Row],[Purchase Date]])</f>
        <v>2023</v>
      </c>
      <c r="M5662">
        <f>MONTH(ecommerce_customer_data_custom_[[#This Row],[Purchase Date]])</f>
        <v>5</v>
      </c>
      <c r="N5662" t="str">
        <f>TEXT(ecommerce_customer_data_custom_[[#This Row],[Purchase Date]],"mmmm")</f>
        <v>May</v>
      </c>
      <c r="O5662" t="str">
        <f>VLOOKUP(ecommerce_customer_data_custom_[[#This Row],[Customer Age]],AgeGroupMapping!$A$2:$C$5,3,TRUE)</f>
        <v>Adult</v>
      </c>
      <c r="P5662" t="str">
        <f>IF(ecommerce_customer_data_custom_[[#This Row],[Returns]]=1,"Returned","Not Returned")</f>
        <v>Not Returned</v>
      </c>
      <c r="Q5662" t="str">
        <f>_xlfn.XLOOKUP(ecommerce_customer_data_custom_[[#This Row],[Payment Method]],PaymentMapping!$A$2:$A$11,PaymentMapping!$B$2:$B$11,"Other")</f>
        <v>Card</v>
      </c>
    </row>
    <row r="5663" spans="1:17" x14ac:dyDescent="0.3">
      <c r="A5663">
        <v>32874</v>
      </c>
      <c r="B5663" s="14">
        <v>44247.261481481481</v>
      </c>
      <c r="C5663" t="s">
        <v>14</v>
      </c>
      <c r="D5663">
        <v>475</v>
      </c>
      <c r="E5663">
        <v>5</v>
      </c>
      <c r="F5663">
        <v>4792</v>
      </c>
      <c r="G5663" t="s">
        <v>20</v>
      </c>
      <c r="H5663">
        <v>27</v>
      </c>
      <c r="I5663">
        <v>1</v>
      </c>
      <c r="J5663" t="s">
        <v>17</v>
      </c>
      <c r="K5663">
        <v>0</v>
      </c>
      <c r="L5663">
        <f>YEAR(ecommerce_customer_data_custom_[[#This Row],[Purchase Date]])</f>
        <v>2021</v>
      </c>
      <c r="M5663">
        <f>MONTH(ecommerce_customer_data_custom_[[#This Row],[Purchase Date]])</f>
        <v>2</v>
      </c>
      <c r="N5663" t="str">
        <f>TEXT(ecommerce_customer_data_custom_[[#This Row],[Purchase Date]],"mmmm")</f>
        <v>February</v>
      </c>
      <c r="O5663" t="str">
        <f>VLOOKUP(ecommerce_customer_data_custom_[[#This Row],[Customer Age]],AgeGroupMapping!$A$2:$C$5,3,TRUE)</f>
        <v>Adult</v>
      </c>
      <c r="P5663" t="str">
        <f>IF(ecommerce_customer_data_custom_[[#This Row],[Returns]]=1,"Returned","Not Returned")</f>
        <v>Returned</v>
      </c>
      <c r="Q5663" t="str">
        <f>_xlfn.XLOOKUP(ecommerce_customer_data_custom_[[#This Row],[Payment Method]],PaymentMapping!$A$2:$A$11,PaymentMapping!$B$2:$B$11,"Other")</f>
        <v>Other</v>
      </c>
    </row>
    <row r="5664" spans="1:17" x14ac:dyDescent="0.3">
      <c r="A5664">
        <v>32874</v>
      </c>
      <c r="B5664" s="14">
        <v>44772.889340277776</v>
      </c>
      <c r="C5664" t="s">
        <v>14</v>
      </c>
      <c r="D5664">
        <v>372</v>
      </c>
      <c r="E5664">
        <v>2</v>
      </c>
      <c r="F5664">
        <v>2099</v>
      </c>
      <c r="G5664" t="s">
        <v>15</v>
      </c>
      <c r="H5664">
        <v>27</v>
      </c>
      <c r="I5664">
        <v>1</v>
      </c>
      <c r="J5664" t="s">
        <v>17</v>
      </c>
      <c r="K5664">
        <v>0</v>
      </c>
      <c r="L5664">
        <f>YEAR(ecommerce_customer_data_custom_[[#This Row],[Purchase Date]])</f>
        <v>2022</v>
      </c>
      <c r="M5664">
        <f>MONTH(ecommerce_customer_data_custom_[[#This Row],[Purchase Date]])</f>
        <v>7</v>
      </c>
      <c r="N5664" t="str">
        <f>TEXT(ecommerce_customer_data_custom_[[#This Row],[Purchase Date]],"mmmm")</f>
        <v>July</v>
      </c>
      <c r="O5664" t="str">
        <f>VLOOKUP(ecommerce_customer_data_custom_[[#This Row],[Customer Age]],AgeGroupMapping!$A$2:$C$5,3,TRUE)</f>
        <v>Adult</v>
      </c>
      <c r="P5664" t="str">
        <f>IF(ecommerce_customer_data_custom_[[#This Row],[Returns]]=1,"Returned","Not Returned")</f>
        <v>Returned</v>
      </c>
      <c r="Q5664" t="str">
        <f>_xlfn.XLOOKUP(ecommerce_customer_data_custom_[[#This Row],[Payment Method]],PaymentMapping!$A$2:$A$11,PaymentMapping!$B$2:$B$11,"Other")</f>
        <v>Wallet/UPI</v>
      </c>
    </row>
    <row r="5665" spans="1:17" x14ac:dyDescent="0.3">
      <c r="A5665">
        <v>28872</v>
      </c>
      <c r="B5665" s="14">
        <v>44322.929942129631</v>
      </c>
      <c r="C5665" t="s">
        <v>16</v>
      </c>
      <c r="D5665">
        <v>252</v>
      </c>
      <c r="E5665">
        <v>4</v>
      </c>
      <c r="F5665">
        <v>4818</v>
      </c>
      <c r="G5665" t="s">
        <v>12</v>
      </c>
      <c r="H5665">
        <v>41</v>
      </c>
      <c r="I5665">
        <v>1</v>
      </c>
      <c r="J5665" t="s">
        <v>13</v>
      </c>
      <c r="K5665">
        <v>0</v>
      </c>
      <c r="L5665">
        <f>YEAR(ecommerce_customer_data_custom_[[#This Row],[Purchase Date]])</f>
        <v>2021</v>
      </c>
      <c r="M5665">
        <f>MONTH(ecommerce_customer_data_custom_[[#This Row],[Purchase Date]])</f>
        <v>5</v>
      </c>
      <c r="N5665" t="str">
        <f>TEXT(ecommerce_customer_data_custom_[[#This Row],[Purchase Date]],"mmmm")</f>
        <v>May</v>
      </c>
      <c r="O5665" t="str">
        <f>VLOOKUP(ecommerce_customer_data_custom_[[#This Row],[Customer Age]],AgeGroupMapping!$A$2:$C$5,3,TRUE)</f>
        <v>Middle-Aged</v>
      </c>
      <c r="P5665" t="str">
        <f>IF(ecommerce_customer_data_custom_[[#This Row],[Returns]]=1,"Returned","Not Returned")</f>
        <v>Returned</v>
      </c>
      <c r="Q5665" t="str">
        <f>_xlfn.XLOOKUP(ecommerce_customer_data_custom_[[#This Row],[Payment Method]],PaymentMapping!$A$2:$A$11,PaymentMapping!$B$2:$B$11,"Other")</f>
        <v>Card</v>
      </c>
    </row>
    <row r="5666" spans="1:17" x14ac:dyDescent="0.3">
      <c r="A5666">
        <v>28872</v>
      </c>
      <c r="B5666" s="14">
        <v>44234.320347222223</v>
      </c>
      <c r="C5666" t="s">
        <v>14</v>
      </c>
      <c r="D5666">
        <v>363</v>
      </c>
      <c r="E5666">
        <v>2</v>
      </c>
      <c r="F5666">
        <v>4038</v>
      </c>
      <c r="G5666" t="s">
        <v>15</v>
      </c>
      <c r="H5666">
        <v>41</v>
      </c>
      <c r="I5666">
        <v>0</v>
      </c>
      <c r="J5666" t="s">
        <v>13</v>
      </c>
      <c r="K5666">
        <v>0</v>
      </c>
      <c r="L5666">
        <f>YEAR(ecommerce_customer_data_custom_[[#This Row],[Purchase Date]])</f>
        <v>2021</v>
      </c>
      <c r="M5666">
        <f>MONTH(ecommerce_customer_data_custom_[[#This Row],[Purchase Date]])</f>
        <v>2</v>
      </c>
      <c r="N5666" t="str">
        <f>TEXT(ecommerce_customer_data_custom_[[#This Row],[Purchase Date]],"mmmm")</f>
        <v>February</v>
      </c>
      <c r="O5666" t="str">
        <f>VLOOKUP(ecommerce_customer_data_custom_[[#This Row],[Customer Age]],AgeGroupMapping!$A$2:$C$5,3,TRUE)</f>
        <v>Middle-Aged</v>
      </c>
      <c r="P5666" t="str">
        <f>IF(ecommerce_customer_data_custom_[[#This Row],[Returns]]=1,"Returned","Not Returned")</f>
        <v>Not Returned</v>
      </c>
      <c r="Q5666" t="str">
        <f>_xlfn.XLOOKUP(ecommerce_customer_data_custom_[[#This Row],[Payment Method]],PaymentMapping!$A$2:$A$11,PaymentMapping!$B$2:$B$11,"Other")</f>
        <v>Wallet/UPI</v>
      </c>
    </row>
    <row r="5667" spans="1:17" x14ac:dyDescent="0.3">
      <c r="A5667">
        <v>28872</v>
      </c>
      <c r="B5667" s="14">
        <v>44864.02988425926</v>
      </c>
      <c r="C5667" t="s">
        <v>14</v>
      </c>
      <c r="D5667">
        <v>34</v>
      </c>
      <c r="E5667">
        <v>1</v>
      </c>
      <c r="F5667">
        <v>4933</v>
      </c>
      <c r="G5667" t="s">
        <v>12</v>
      </c>
      <c r="H5667">
        <v>41</v>
      </c>
      <c r="I5667">
        <v>1</v>
      </c>
      <c r="J5667" t="s">
        <v>13</v>
      </c>
      <c r="K5667">
        <v>0</v>
      </c>
      <c r="L5667">
        <f>YEAR(ecommerce_customer_data_custom_[[#This Row],[Purchase Date]])</f>
        <v>2022</v>
      </c>
      <c r="M5667">
        <f>MONTH(ecommerce_customer_data_custom_[[#This Row],[Purchase Date]])</f>
        <v>10</v>
      </c>
      <c r="N5667" t="str">
        <f>TEXT(ecommerce_customer_data_custom_[[#This Row],[Purchase Date]],"mmmm")</f>
        <v>October</v>
      </c>
      <c r="O5667" t="str">
        <f>VLOOKUP(ecommerce_customer_data_custom_[[#This Row],[Customer Age]],AgeGroupMapping!$A$2:$C$5,3,TRUE)</f>
        <v>Middle-Aged</v>
      </c>
      <c r="P5667" t="str">
        <f>IF(ecommerce_customer_data_custom_[[#This Row],[Returns]]=1,"Returned","Not Returned")</f>
        <v>Returned</v>
      </c>
      <c r="Q5667" t="str">
        <f>_xlfn.XLOOKUP(ecommerce_customer_data_custom_[[#This Row],[Payment Method]],PaymentMapping!$A$2:$A$11,PaymentMapping!$B$2:$B$11,"Other")</f>
        <v>Card</v>
      </c>
    </row>
    <row r="5668" spans="1:17" x14ac:dyDescent="0.3">
      <c r="A5668">
        <v>28872</v>
      </c>
      <c r="B5668" s="14">
        <v>44489.241631944446</v>
      </c>
      <c r="C5668" t="s">
        <v>11</v>
      </c>
      <c r="D5668">
        <v>51</v>
      </c>
      <c r="E5668">
        <v>3</v>
      </c>
      <c r="F5668">
        <v>1984</v>
      </c>
      <c r="G5668" t="s">
        <v>12</v>
      </c>
      <c r="H5668">
        <v>41</v>
      </c>
      <c r="I5668">
        <v>0</v>
      </c>
      <c r="J5668" t="s">
        <v>13</v>
      </c>
      <c r="K5668">
        <v>0</v>
      </c>
      <c r="L5668">
        <f>YEAR(ecommerce_customer_data_custom_[[#This Row],[Purchase Date]])</f>
        <v>2021</v>
      </c>
      <c r="M5668">
        <f>MONTH(ecommerce_customer_data_custom_[[#This Row],[Purchase Date]])</f>
        <v>10</v>
      </c>
      <c r="N5668" t="str">
        <f>TEXT(ecommerce_customer_data_custom_[[#This Row],[Purchase Date]],"mmmm")</f>
        <v>October</v>
      </c>
      <c r="O5668" t="str">
        <f>VLOOKUP(ecommerce_customer_data_custom_[[#This Row],[Customer Age]],AgeGroupMapping!$A$2:$C$5,3,TRUE)</f>
        <v>Middle-Aged</v>
      </c>
      <c r="P5668" t="str">
        <f>IF(ecommerce_customer_data_custom_[[#This Row],[Returns]]=1,"Returned","Not Returned")</f>
        <v>Not Returned</v>
      </c>
      <c r="Q5668" t="str">
        <f>_xlfn.XLOOKUP(ecommerce_customer_data_custom_[[#This Row],[Payment Method]],PaymentMapping!$A$2:$A$11,PaymentMapping!$B$2:$B$11,"Other")</f>
        <v>Card</v>
      </c>
    </row>
    <row r="5669" spans="1:17" x14ac:dyDescent="0.3">
      <c r="A5669">
        <v>28872</v>
      </c>
      <c r="B5669" s="14">
        <v>44570.061851851853</v>
      </c>
      <c r="C5669" t="s">
        <v>16</v>
      </c>
      <c r="D5669">
        <v>319</v>
      </c>
      <c r="E5669">
        <v>1</v>
      </c>
      <c r="F5669">
        <v>728</v>
      </c>
      <c r="G5669" t="s">
        <v>12</v>
      </c>
      <c r="H5669">
        <v>41</v>
      </c>
      <c r="I5669">
        <v>1</v>
      </c>
      <c r="J5669" t="s">
        <v>13</v>
      </c>
      <c r="K5669">
        <v>0</v>
      </c>
      <c r="L5669">
        <f>YEAR(ecommerce_customer_data_custom_[[#This Row],[Purchase Date]])</f>
        <v>2022</v>
      </c>
      <c r="M5669">
        <f>MONTH(ecommerce_customer_data_custom_[[#This Row],[Purchase Date]])</f>
        <v>1</v>
      </c>
      <c r="N5669" t="str">
        <f>TEXT(ecommerce_customer_data_custom_[[#This Row],[Purchase Date]],"mmmm")</f>
        <v>January</v>
      </c>
      <c r="O5669" t="str">
        <f>VLOOKUP(ecommerce_customer_data_custom_[[#This Row],[Customer Age]],AgeGroupMapping!$A$2:$C$5,3,TRUE)</f>
        <v>Middle-Aged</v>
      </c>
      <c r="P5669" t="str">
        <f>IF(ecommerce_customer_data_custom_[[#This Row],[Returns]]=1,"Returned","Not Returned")</f>
        <v>Returned</v>
      </c>
      <c r="Q5669" t="str">
        <f>_xlfn.XLOOKUP(ecommerce_customer_data_custom_[[#This Row],[Payment Method]],PaymentMapping!$A$2:$A$11,PaymentMapping!$B$2:$B$11,"Other")</f>
        <v>Card</v>
      </c>
    </row>
    <row r="5670" spans="1:17" x14ac:dyDescent="0.3">
      <c r="A5670">
        <v>28872</v>
      </c>
      <c r="B5670" s="14">
        <v>45169.690208333333</v>
      </c>
      <c r="C5670" t="s">
        <v>18</v>
      </c>
      <c r="D5670">
        <v>495</v>
      </c>
      <c r="E5670">
        <v>5</v>
      </c>
      <c r="F5670">
        <v>2095</v>
      </c>
      <c r="G5670" t="s">
        <v>15</v>
      </c>
      <c r="H5670">
        <v>41</v>
      </c>
      <c r="I5670">
        <v>1</v>
      </c>
      <c r="J5670" t="s">
        <v>13</v>
      </c>
      <c r="K5670">
        <v>0</v>
      </c>
      <c r="L5670">
        <f>YEAR(ecommerce_customer_data_custom_[[#This Row],[Purchase Date]])</f>
        <v>2023</v>
      </c>
      <c r="M5670">
        <f>MONTH(ecommerce_customer_data_custom_[[#This Row],[Purchase Date]])</f>
        <v>8</v>
      </c>
      <c r="N5670" t="str">
        <f>TEXT(ecommerce_customer_data_custom_[[#This Row],[Purchase Date]],"mmmm")</f>
        <v>August</v>
      </c>
      <c r="O5670" t="str">
        <f>VLOOKUP(ecommerce_customer_data_custom_[[#This Row],[Customer Age]],AgeGroupMapping!$A$2:$C$5,3,TRUE)</f>
        <v>Middle-Aged</v>
      </c>
      <c r="P5670" t="str">
        <f>IF(ecommerce_customer_data_custom_[[#This Row],[Returns]]=1,"Returned","Not Returned")</f>
        <v>Returned</v>
      </c>
      <c r="Q5670" t="str">
        <f>_xlfn.XLOOKUP(ecommerce_customer_data_custom_[[#This Row],[Payment Method]],PaymentMapping!$A$2:$A$11,PaymentMapping!$B$2:$B$11,"Other")</f>
        <v>Wallet/UPI</v>
      </c>
    </row>
    <row r="5671" spans="1:17" x14ac:dyDescent="0.3">
      <c r="A5671">
        <v>28872</v>
      </c>
      <c r="B5671" s="14">
        <v>44172.307372685187</v>
      </c>
      <c r="C5671" t="s">
        <v>18</v>
      </c>
      <c r="D5671">
        <v>500</v>
      </c>
      <c r="E5671">
        <v>2</v>
      </c>
      <c r="F5671">
        <v>375</v>
      </c>
      <c r="G5671" t="s">
        <v>12</v>
      </c>
      <c r="H5671">
        <v>41</v>
      </c>
      <c r="I5671">
        <v>1</v>
      </c>
      <c r="J5671" t="s">
        <v>13</v>
      </c>
      <c r="K5671">
        <v>0</v>
      </c>
      <c r="L5671">
        <f>YEAR(ecommerce_customer_data_custom_[[#This Row],[Purchase Date]])</f>
        <v>2020</v>
      </c>
      <c r="M5671">
        <f>MONTH(ecommerce_customer_data_custom_[[#This Row],[Purchase Date]])</f>
        <v>12</v>
      </c>
      <c r="N5671" t="str">
        <f>TEXT(ecommerce_customer_data_custom_[[#This Row],[Purchase Date]],"mmmm")</f>
        <v>December</v>
      </c>
      <c r="O5671" t="str">
        <f>VLOOKUP(ecommerce_customer_data_custom_[[#This Row],[Customer Age]],AgeGroupMapping!$A$2:$C$5,3,TRUE)</f>
        <v>Middle-Aged</v>
      </c>
      <c r="P5671" t="str">
        <f>IF(ecommerce_customer_data_custom_[[#This Row],[Returns]]=1,"Returned","Not Returned")</f>
        <v>Returned</v>
      </c>
      <c r="Q5671" t="str">
        <f>_xlfn.XLOOKUP(ecommerce_customer_data_custom_[[#This Row],[Payment Method]],PaymentMapping!$A$2:$A$11,PaymentMapping!$B$2:$B$11,"Other")</f>
        <v>Card</v>
      </c>
    </row>
    <row r="5672" spans="1:17" x14ac:dyDescent="0.3">
      <c r="A5672">
        <v>12294</v>
      </c>
      <c r="B5672" s="14">
        <v>44284.815046296295</v>
      </c>
      <c r="C5672" t="s">
        <v>11</v>
      </c>
      <c r="D5672">
        <v>153</v>
      </c>
      <c r="E5672">
        <v>5</v>
      </c>
      <c r="F5672">
        <v>2309</v>
      </c>
      <c r="G5672" t="s">
        <v>12</v>
      </c>
      <c r="H5672">
        <v>26</v>
      </c>
      <c r="I5672">
        <v>1</v>
      </c>
      <c r="J5672" t="s">
        <v>17</v>
      </c>
      <c r="K5672">
        <v>1</v>
      </c>
      <c r="L5672">
        <f>YEAR(ecommerce_customer_data_custom_[[#This Row],[Purchase Date]])</f>
        <v>2021</v>
      </c>
      <c r="M5672">
        <f>MONTH(ecommerce_customer_data_custom_[[#This Row],[Purchase Date]])</f>
        <v>3</v>
      </c>
      <c r="N5672" t="str">
        <f>TEXT(ecommerce_customer_data_custom_[[#This Row],[Purchase Date]],"mmmm")</f>
        <v>March</v>
      </c>
      <c r="O5672" t="str">
        <f>VLOOKUP(ecommerce_customer_data_custom_[[#This Row],[Customer Age]],AgeGroupMapping!$A$2:$C$5,3,TRUE)</f>
        <v>Adult</v>
      </c>
      <c r="P5672" t="str">
        <f>IF(ecommerce_customer_data_custom_[[#This Row],[Returns]]=1,"Returned","Not Returned")</f>
        <v>Returned</v>
      </c>
      <c r="Q5672" t="str">
        <f>_xlfn.XLOOKUP(ecommerce_customer_data_custom_[[#This Row],[Payment Method]],PaymentMapping!$A$2:$A$11,PaymentMapping!$B$2:$B$11,"Other")</f>
        <v>Card</v>
      </c>
    </row>
    <row r="5673" spans="1:17" x14ac:dyDescent="0.3">
      <c r="A5673">
        <v>12294</v>
      </c>
      <c r="B5673" s="14">
        <v>43865.653252314813</v>
      </c>
      <c r="C5673" t="s">
        <v>11</v>
      </c>
      <c r="D5673">
        <v>75</v>
      </c>
      <c r="E5673">
        <v>2</v>
      </c>
      <c r="F5673">
        <v>589</v>
      </c>
      <c r="G5673" t="s">
        <v>12</v>
      </c>
      <c r="H5673">
        <v>26</v>
      </c>
      <c r="I5673">
        <v>1</v>
      </c>
      <c r="J5673" t="s">
        <v>17</v>
      </c>
      <c r="K5673">
        <v>1</v>
      </c>
      <c r="L5673">
        <f>YEAR(ecommerce_customer_data_custom_[[#This Row],[Purchase Date]])</f>
        <v>2020</v>
      </c>
      <c r="M5673">
        <f>MONTH(ecommerce_customer_data_custom_[[#This Row],[Purchase Date]])</f>
        <v>2</v>
      </c>
      <c r="N5673" t="str">
        <f>TEXT(ecommerce_customer_data_custom_[[#This Row],[Purchase Date]],"mmmm")</f>
        <v>February</v>
      </c>
      <c r="O5673" t="str">
        <f>VLOOKUP(ecommerce_customer_data_custom_[[#This Row],[Customer Age]],AgeGroupMapping!$A$2:$C$5,3,TRUE)</f>
        <v>Adult</v>
      </c>
      <c r="P5673" t="str">
        <f>IF(ecommerce_customer_data_custom_[[#This Row],[Returns]]=1,"Returned","Not Returned")</f>
        <v>Returned</v>
      </c>
      <c r="Q5673" t="str">
        <f>_xlfn.XLOOKUP(ecommerce_customer_data_custom_[[#This Row],[Payment Method]],PaymentMapping!$A$2:$A$11,PaymentMapping!$B$2:$B$11,"Other")</f>
        <v>Card</v>
      </c>
    </row>
    <row r="5674" spans="1:17" x14ac:dyDescent="0.3">
      <c r="A5674">
        <v>12294</v>
      </c>
      <c r="B5674" s="14">
        <v>45033.631620370368</v>
      </c>
      <c r="C5674" t="s">
        <v>14</v>
      </c>
      <c r="D5674">
        <v>126</v>
      </c>
      <c r="E5674">
        <v>2</v>
      </c>
      <c r="F5674">
        <v>3273</v>
      </c>
      <c r="G5674" t="s">
        <v>20</v>
      </c>
      <c r="H5674">
        <v>26</v>
      </c>
      <c r="I5674">
        <v>1</v>
      </c>
      <c r="J5674" t="s">
        <v>17</v>
      </c>
      <c r="K5674">
        <v>1</v>
      </c>
      <c r="L5674">
        <f>YEAR(ecommerce_customer_data_custom_[[#This Row],[Purchase Date]])</f>
        <v>2023</v>
      </c>
      <c r="M5674">
        <f>MONTH(ecommerce_customer_data_custom_[[#This Row],[Purchase Date]])</f>
        <v>4</v>
      </c>
      <c r="N5674" t="str">
        <f>TEXT(ecommerce_customer_data_custom_[[#This Row],[Purchase Date]],"mmmm")</f>
        <v>April</v>
      </c>
      <c r="O5674" t="str">
        <f>VLOOKUP(ecommerce_customer_data_custom_[[#This Row],[Customer Age]],AgeGroupMapping!$A$2:$C$5,3,TRUE)</f>
        <v>Adult</v>
      </c>
      <c r="P5674" t="str">
        <f>IF(ecommerce_customer_data_custom_[[#This Row],[Returns]]=1,"Returned","Not Returned")</f>
        <v>Returned</v>
      </c>
      <c r="Q5674" t="str">
        <f>_xlfn.XLOOKUP(ecommerce_customer_data_custom_[[#This Row],[Payment Method]],PaymentMapping!$A$2:$A$11,PaymentMapping!$B$2:$B$11,"Other")</f>
        <v>Other</v>
      </c>
    </row>
    <row r="5675" spans="1:17" x14ac:dyDescent="0.3">
      <c r="A5675">
        <v>12294</v>
      </c>
      <c r="B5675" s="14">
        <v>44638.473530092589</v>
      </c>
      <c r="C5675" t="s">
        <v>18</v>
      </c>
      <c r="D5675">
        <v>394</v>
      </c>
      <c r="E5675">
        <v>2</v>
      </c>
      <c r="F5675">
        <v>2540</v>
      </c>
      <c r="G5675" t="s">
        <v>12</v>
      </c>
      <c r="H5675">
        <v>26</v>
      </c>
      <c r="I5675">
        <v>0</v>
      </c>
      <c r="J5675" t="s">
        <v>17</v>
      </c>
      <c r="K5675">
        <v>1</v>
      </c>
      <c r="L5675">
        <f>YEAR(ecommerce_customer_data_custom_[[#This Row],[Purchase Date]])</f>
        <v>2022</v>
      </c>
      <c r="M5675">
        <f>MONTH(ecommerce_customer_data_custom_[[#This Row],[Purchase Date]])</f>
        <v>3</v>
      </c>
      <c r="N5675" t="str">
        <f>TEXT(ecommerce_customer_data_custom_[[#This Row],[Purchase Date]],"mmmm")</f>
        <v>March</v>
      </c>
      <c r="O5675" t="str">
        <f>VLOOKUP(ecommerce_customer_data_custom_[[#This Row],[Customer Age]],AgeGroupMapping!$A$2:$C$5,3,TRUE)</f>
        <v>Adult</v>
      </c>
      <c r="P5675" t="str">
        <f>IF(ecommerce_customer_data_custom_[[#This Row],[Returns]]=1,"Returned","Not Returned")</f>
        <v>Not Returned</v>
      </c>
      <c r="Q5675" t="str">
        <f>_xlfn.XLOOKUP(ecommerce_customer_data_custom_[[#This Row],[Payment Method]],PaymentMapping!$A$2:$A$11,PaymentMapping!$B$2:$B$11,"Other")</f>
        <v>Card</v>
      </c>
    </row>
    <row r="5676" spans="1:17" x14ac:dyDescent="0.3">
      <c r="A5676">
        <v>30888</v>
      </c>
      <c r="B5676" s="14">
        <v>45067.496064814812</v>
      </c>
      <c r="C5676" t="s">
        <v>18</v>
      </c>
      <c r="D5676">
        <v>406</v>
      </c>
      <c r="E5676">
        <v>1</v>
      </c>
      <c r="F5676">
        <v>3684</v>
      </c>
      <c r="G5676" t="s">
        <v>12</v>
      </c>
      <c r="H5676">
        <v>29</v>
      </c>
      <c r="I5676">
        <v>1</v>
      </c>
      <c r="J5676" t="s">
        <v>17</v>
      </c>
      <c r="K5676">
        <v>0</v>
      </c>
      <c r="L5676">
        <f>YEAR(ecommerce_customer_data_custom_[[#This Row],[Purchase Date]])</f>
        <v>2023</v>
      </c>
      <c r="M5676">
        <f>MONTH(ecommerce_customer_data_custom_[[#This Row],[Purchase Date]])</f>
        <v>5</v>
      </c>
      <c r="N5676" t="str">
        <f>TEXT(ecommerce_customer_data_custom_[[#This Row],[Purchase Date]],"mmmm")</f>
        <v>May</v>
      </c>
      <c r="O5676" t="str">
        <f>VLOOKUP(ecommerce_customer_data_custom_[[#This Row],[Customer Age]],AgeGroupMapping!$A$2:$C$5,3,TRUE)</f>
        <v>Adult</v>
      </c>
      <c r="P5676" t="str">
        <f>IF(ecommerce_customer_data_custom_[[#This Row],[Returns]]=1,"Returned","Not Returned")</f>
        <v>Returned</v>
      </c>
      <c r="Q5676" t="str">
        <f>_xlfn.XLOOKUP(ecommerce_customer_data_custom_[[#This Row],[Payment Method]],PaymentMapping!$A$2:$A$11,PaymentMapping!$B$2:$B$11,"Other")</f>
        <v>Card</v>
      </c>
    </row>
    <row r="5677" spans="1:17" x14ac:dyDescent="0.3">
      <c r="A5677">
        <v>30888</v>
      </c>
      <c r="B5677" s="14">
        <v>44736.069085648145</v>
      </c>
      <c r="C5677" t="s">
        <v>16</v>
      </c>
      <c r="D5677">
        <v>278</v>
      </c>
      <c r="E5677">
        <v>4</v>
      </c>
      <c r="F5677">
        <v>2898</v>
      </c>
      <c r="G5677" t="s">
        <v>15</v>
      </c>
      <c r="H5677">
        <v>29</v>
      </c>
      <c r="I5677">
        <v>1</v>
      </c>
      <c r="J5677" t="s">
        <v>17</v>
      </c>
      <c r="K5677">
        <v>0</v>
      </c>
      <c r="L5677">
        <f>YEAR(ecommerce_customer_data_custom_[[#This Row],[Purchase Date]])</f>
        <v>2022</v>
      </c>
      <c r="M5677">
        <f>MONTH(ecommerce_customer_data_custom_[[#This Row],[Purchase Date]])</f>
        <v>6</v>
      </c>
      <c r="N5677" t="str">
        <f>TEXT(ecommerce_customer_data_custom_[[#This Row],[Purchase Date]],"mmmm")</f>
        <v>June</v>
      </c>
      <c r="O5677" t="str">
        <f>VLOOKUP(ecommerce_customer_data_custom_[[#This Row],[Customer Age]],AgeGroupMapping!$A$2:$C$5,3,TRUE)</f>
        <v>Adult</v>
      </c>
      <c r="P5677" t="str">
        <f>IF(ecommerce_customer_data_custom_[[#This Row],[Returns]]=1,"Returned","Not Returned")</f>
        <v>Returned</v>
      </c>
      <c r="Q5677" t="str">
        <f>_xlfn.XLOOKUP(ecommerce_customer_data_custom_[[#This Row],[Payment Method]],PaymentMapping!$A$2:$A$11,PaymentMapping!$B$2:$B$11,"Other")</f>
        <v>Wallet/UPI</v>
      </c>
    </row>
    <row r="5678" spans="1:17" x14ac:dyDescent="0.3">
      <c r="A5678">
        <v>30888</v>
      </c>
      <c r="B5678" s="14">
        <v>44248.423576388886</v>
      </c>
      <c r="C5678" t="s">
        <v>18</v>
      </c>
      <c r="D5678">
        <v>183</v>
      </c>
      <c r="E5678">
        <v>1</v>
      </c>
      <c r="F5678">
        <v>3981</v>
      </c>
      <c r="G5678" t="s">
        <v>12</v>
      </c>
      <c r="H5678">
        <v>29</v>
      </c>
      <c r="I5678">
        <v>0</v>
      </c>
      <c r="J5678" t="s">
        <v>17</v>
      </c>
      <c r="K5678">
        <v>0</v>
      </c>
      <c r="L5678">
        <f>YEAR(ecommerce_customer_data_custom_[[#This Row],[Purchase Date]])</f>
        <v>2021</v>
      </c>
      <c r="M5678">
        <f>MONTH(ecommerce_customer_data_custom_[[#This Row],[Purchase Date]])</f>
        <v>2</v>
      </c>
      <c r="N5678" t="str">
        <f>TEXT(ecommerce_customer_data_custom_[[#This Row],[Purchase Date]],"mmmm")</f>
        <v>February</v>
      </c>
      <c r="O5678" t="str">
        <f>VLOOKUP(ecommerce_customer_data_custom_[[#This Row],[Customer Age]],AgeGroupMapping!$A$2:$C$5,3,TRUE)</f>
        <v>Adult</v>
      </c>
      <c r="P5678" t="str">
        <f>IF(ecommerce_customer_data_custom_[[#This Row],[Returns]]=1,"Returned","Not Returned")</f>
        <v>Not Returned</v>
      </c>
      <c r="Q5678" t="str">
        <f>_xlfn.XLOOKUP(ecommerce_customer_data_custom_[[#This Row],[Payment Method]],PaymentMapping!$A$2:$A$11,PaymentMapping!$B$2:$B$11,"Other")</f>
        <v>Card</v>
      </c>
    </row>
    <row r="5679" spans="1:17" x14ac:dyDescent="0.3">
      <c r="A5679">
        <v>30888</v>
      </c>
      <c r="B5679" s="14">
        <v>44630.026284722226</v>
      </c>
      <c r="C5679" t="s">
        <v>14</v>
      </c>
      <c r="D5679">
        <v>290</v>
      </c>
      <c r="E5679">
        <v>3</v>
      </c>
      <c r="F5679">
        <v>3163</v>
      </c>
      <c r="G5679" t="s">
        <v>15</v>
      </c>
      <c r="H5679">
        <v>29</v>
      </c>
      <c r="I5679">
        <v>0</v>
      </c>
      <c r="J5679" t="s">
        <v>17</v>
      </c>
      <c r="K5679">
        <v>0</v>
      </c>
      <c r="L5679">
        <f>YEAR(ecommerce_customer_data_custom_[[#This Row],[Purchase Date]])</f>
        <v>2022</v>
      </c>
      <c r="M5679">
        <f>MONTH(ecommerce_customer_data_custom_[[#This Row],[Purchase Date]])</f>
        <v>3</v>
      </c>
      <c r="N5679" t="str">
        <f>TEXT(ecommerce_customer_data_custom_[[#This Row],[Purchase Date]],"mmmm")</f>
        <v>March</v>
      </c>
      <c r="O5679" t="str">
        <f>VLOOKUP(ecommerce_customer_data_custom_[[#This Row],[Customer Age]],AgeGroupMapping!$A$2:$C$5,3,TRUE)</f>
        <v>Adult</v>
      </c>
      <c r="P5679" t="str">
        <f>IF(ecommerce_customer_data_custom_[[#This Row],[Returns]]=1,"Returned","Not Returned")</f>
        <v>Not Returned</v>
      </c>
      <c r="Q5679" t="str">
        <f>_xlfn.XLOOKUP(ecommerce_customer_data_custom_[[#This Row],[Payment Method]],PaymentMapping!$A$2:$A$11,PaymentMapping!$B$2:$B$11,"Other")</f>
        <v>Wallet/UPI</v>
      </c>
    </row>
    <row r="5680" spans="1:17" x14ac:dyDescent="0.3">
      <c r="A5680">
        <v>23849</v>
      </c>
      <c r="B5680" s="14">
        <v>44189.733298611114</v>
      </c>
      <c r="C5680" t="s">
        <v>14</v>
      </c>
      <c r="D5680">
        <v>264</v>
      </c>
      <c r="E5680">
        <v>4</v>
      </c>
      <c r="F5680">
        <v>5188</v>
      </c>
      <c r="G5680" t="s">
        <v>12</v>
      </c>
      <c r="H5680">
        <v>54</v>
      </c>
      <c r="I5680">
        <v>1</v>
      </c>
      <c r="J5680" t="s">
        <v>17</v>
      </c>
      <c r="K5680">
        <v>0</v>
      </c>
      <c r="L5680">
        <f>YEAR(ecommerce_customer_data_custom_[[#This Row],[Purchase Date]])</f>
        <v>2020</v>
      </c>
      <c r="M5680">
        <f>MONTH(ecommerce_customer_data_custom_[[#This Row],[Purchase Date]])</f>
        <v>12</v>
      </c>
      <c r="N5680" t="str">
        <f>TEXT(ecommerce_customer_data_custom_[[#This Row],[Purchase Date]],"mmmm")</f>
        <v>December</v>
      </c>
      <c r="O5680" t="str">
        <f>VLOOKUP(ecommerce_customer_data_custom_[[#This Row],[Customer Age]],AgeGroupMapping!$A$2:$C$5,3,TRUE)</f>
        <v>Middle-Aged</v>
      </c>
      <c r="P5680" t="str">
        <f>IF(ecommerce_customer_data_custom_[[#This Row],[Returns]]=1,"Returned","Not Returned")</f>
        <v>Returned</v>
      </c>
      <c r="Q5680" t="str">
        <f>_xlfn.XLOOKUP(ecommerce_customer_data_custom_[[#This Row],[Payment Method]],PaymentMapping!$A$2:$A$11,PaymentMapping!$B$2:$B$11,"Other")</f>
        <v>Card</v>
      </c>
    </row>
    <row r="5681" spans="1:17" x14ac:dyDescent="0.3">
      <c r="A5681">
        <v>23849</v>
      </c>
      <c r="B5681" s="14">
        <v>45163.364525462966</v>
      </c>
      <c r="C5681" t="s">
        <v>18</v>
      </c>
      <c r="D5681">
        <v>159</v>
      </c>
      <c r="E5681">
        <v>4</v>
      </c>
      <c r="F5681">
        <v>4191</v>
      </c>
      <c r="G5681" t="s">
        <v>12</v>
      </c>
      <c r="H5681">
        <v>54</v>
      </c>
      <c r="I5681">
        <v>0</v>
      </c>
      <c r="J5681" t="s">
        <v>17</v>
      </c>
      <c r="K5681">
        <v>0</v>
      </c>
      <c r="L5681">
        <f>YEAR(ecommerce_customer_data_custom_[[#This Row],[Purchase Date]])</f>
        <v>2023</v>
      </c>
      <c r="M5681">
        <f>MONTH(ecommerce_customer_data_custom_[[#This Row],[Purchase Date]])</f>
        <v>8</v>
      </c>
      <c r="N5681" t="str">
        <f>TEXT(ecommerce_customer_data_custom_[[#This Row],[Purchase Date]],"mmmm")</f>
        <v>August</v>
      </c>
      <c r="O5681" t="str">
        <f>VLOOKUP(ecommerce_customer_data_custom_[[#This Row],[Customer Age]],AgeGroupMapping!$A$2:$C$5,3,TRUE)</f>
        <v>Middle-Aged</v>
      </c>
      <c r="P5681" t="str">
        <f>IF(ecommerce_customer_data_custom_[[#This Row],[Returns]]=1,"Returned","Not Returned")</f>
        <v>Not Returned</v>
      </c>
      <c r="Q5681" t="str">
        <f>_xlfn.XLOOKUP(ecommerce_customer_data_custom_[[#This Row],[Payment Method]],PaymentMapping!$A$2:$A$11,PaymentMapping!$B$2:$B$11,"Other")</f>
        <v>Card</v>
      </c>
    </row>
    <row r="5682" spans="1:17" x14ac:dyDescent="0.3">
      <c r="A5682">
        <v>23849</v>
      </c>
      <c r="B5682" s="14">
        <v>45053.328287037039</v>
      </c>
      <c r="C5682" t="s">
        <v>16</v>
      </c>
      <c r="D5682">
        <v>337</v>
      </c>
      <c r="E5682">
        <v>5</v>
      </c>
      <c r="F5682">
        <v>4647</v>
      </c>
      <c r="G5682" t="s">
        <v>15</v>
      </c>
      <c r="H5682">
        <v>54</v>
      </c>
      <c r="I5682">
        <v>0</v>
      </c>
      <c r="J5682" t="s">
        <v>17</v>
      </c>
      <c r="K5682">
        <v>0</v>
      </c>
      <c r="L5682">
        <f>YEAR(ecommerce_customer_data_custom_[[#This Row],[Purchase Date]])</f>
        <v>2023</v>
      </c>
      <c r="M5682">
        <f>MONTH(ecommerce_customer_data_custom_[[#This Row],[Purchase Date]])</f>
        <v>5</v>
      </c>
      <c r="N5682" t="str">
        <f>TEXT(ecommerce_customer_data_custom_[[#This Row],[Purchase Date]],"mmmm")</f>
        <v>May</v>
      </c>
      <c r="O5682" t="str">
        <f>VLOOKUP(ecommerce_customer_data_custom_[[#This Row],[Customer Age]],AgeGroupMapping!$A$2:$C$5,3,TRUE)</f>
        <v>Middle-Aged</v>
      </c>
      <c r="P5682" t="str">
        <f>IF(ecommerce_customer_data_custom_[[#This Row],[Returns]]=1,"Returned","Not Returned")</f>
        <v>Not Returned</v>
      </c>
      <c r="Q5682" t="str">
        <f>_xlfn.XLOOKUP(ecommerce_customer_data_custom_[[#This Row],[Payment Method]],PaymentMapping!$A$2:$A$11,PaymentMapping!$B$2:$B$11,"Other")</f>
        <v>Wallet/UPI</v>
      </c>
    </row>
    <row r="5683" spans="1:17" x14ac:dyDescent="0.3">
      <c r="A5683">
        <v>23849</v>
      </c>
      <c r="B5683" s="14">
        <v>44357.840717592589</v>
      </c>
      <c r="C5683" t="s">
        <v>16</v>
      </c>
      <c r="D5683">
        <v>195</v>
      </c>
      <c r="E5683">
        <v>2</v>
      </c>
      <c r="F5683">
        <v>1899</v>
      </c>
      <c r="G5683" t="s">
        <v>12</v>
      </c>
      <c r="H5683">
        <v>54</v>
      </c>
      <c r="I5683">
        <v>0</v>
      </c>
      <c r="J5683" t="s">
        <v>17</v>
      </c>
      <c r="K5683">
        <v>0</v>
      </c>
      <c r="L5683">
        <f>YEAR(ecommerce_customer_data_custom_[[#This Row],[Purchase Date]])</f>
        <v>2021</v>
      </c>
      <c r="M5683">
        <f>MONTH(ecommerce_customer_data_custom_[[#This Row],[Purchase Date]])</f>
        <v>6</v>
      </c>
      <c r="N5683" t="str">
        <f>TEXT(ecommerce_customer_data_custom_[[#This Row],[Purchase Date]],"mmmm")</f>
        <v>June</v>
      </c>
      <c r="O5683" t="str">
        <f>VLOOKUP(ecommerce_customer_data_custom_[[#This Row],[Customer Age]],AgeGroupMapping!$A$2:$C$5,3,TRUE)</f>
        <v>Middle-Aged</v>
      </c>
      <c r="P5683" t="str">
        <f>IF(ecommerce_customer_data_custom_[[#This Row],[Returns]]=1,"Returned","Not Returned")</f>
        <v>Not Returned</v>
      </c>
      <c r="Q5683" t="str">
        <f>_xlfn.XLOOKUP(ecommerce_customer_data_custom_[[#This Row],[Payment Method]],PaymentMapping!$A$2:$A$11,PaymentMapping!$B$2:$B$11,"Other")</f>
        <v>Card</v>
      </c>
    </row>
    <row r="5684" spans="1:17" x14ac:dyDescent="0.3">
      <c r="A5684">
        <v>23849</v>
      </c>
      <c r="B5684" s="14">
        <v>44890.279421296298</v>
      </c>
      <c r="C5684" t="s">
        <v>18</v>
      </c>
      <c r="D5684">
        <v>108</v>
      </c>
      <c r="E5684">
        <v>1</v>
      </c>
      <c r="F5684">
        <v>3396</v>
      </c>
      <c r="G5684" t="s">
        <v>19</v>
      </c>
      <c r="H5684">
        <v>54</v>
      </c>
      <c r="I5684">
        <v>0</v>
      </c>
      <c r="J5684" t="s">
        <v>17</v>
      </c>
      <c r="K5684">
        <v>0</v>
      </c>
      <c r="L5684">
        <f>YEAR(ecommerce_customer_data_custom_[[#This Row],[Purchase Date]])</f>
        <v>2022</v>
      </c>
      <c r="M5684">
        <f>MONTH(ecommerce_customer_data_custom_[[#This Row],[Purchase Date]])</f>
        <v>11</v>
      </c>
      <c r="N5684" t="str">
        <f>TEXT(ecommerce_customer_data_custom_[[#This Row],[Purchase Date]],"mmmm")</f>
        <v>November</v>
      </c>
      <c r="O5684" t="str">
        <f>VLOOKUP(ecommerce_customer_data_custom_[[#This Row],[Customer Age]],AgeGroupMapping!$A$2:$C$5,3,TRUE)</f>
        <v>Middle-Aged</v>
      </c>
      <c r="P5684" t="str">
        <f>IF(ecommerce_customer_data_custom_[[#This Row],[Returns]]=1,"Returned","Not Returned")</f>
        <v>Not Returned</v>
      </c>
      <c r="Q5684" t="str">
        <f>_xlfn.XLOOKUP(ecommerce_customer_data_custom_[[#This Row],[Payment Method]],PaymentMapping!$A$2:$A$11,PaymentMapping!$B$2:$B$11,"Other")</f>
        <v>Cash</v>
      </c>
    </row>
    <row r="5685" spans="1:17" x14ac:dyDescent="0.3">
      <c r="A5685">
        <v>23849</v>
      </c>
      <c r="B5685" s="14">
        <v>44176.41128472222</v>
      </c>
      <c r="C5685" t="s">
        <v>16</v>
      </c>
      <c r="D5685">
        <v>27</v>
      </c>
      <c r="E5685">
        <v>3</v>
      </c>
      <c r="F5685">
        <v>1409</v>
      </c>
      <c r="G5685" t="s">
        <v>12</v>
      </c>
      <c r="H5685">
        <v>54</v>
      </c>
      <c r="I5685">
        <v>0</v>
      </c>
      <c r="J5685" t="s">
        <v>17</v>
      </c>
      <c r="K5685">
        <v>0</v>
      </c>
      <c r="L5685">
        <f>YEAR(ecommerce_customer_data_custom_[[#This Row],[Purchase Date]])</f>
        <v>2020</v>
      </c>
      <c r="M5685">
        <f>MONTH(ecommerce_customer_data_custom_[[#This Row],[Purchase Date]])</f>
        <v>12</v>
      </c>
      <c r="N5685" t="str">
        <f>TEXT(ecommerce_customer_data_custom_[[#This Row],[Purchase Date]],"mmmm")</f>
        <v>December</v>
      </c>
      <c r="O5685" t="str">
        <f>VLOOKUP(ecommerce_customer_data_custom_[[#This Row],[Customer Age]],AgeGroupMapping!$A$2:$C$5,3,TRUE)</f>
        <v>Middle-Aged</v>
      </c>
      <c r="P5685" t="str">
        <f>IF(ecommerce_customer_data_custom_[[#This Row],[Returns]]=1,"Returned","Not Returned")</f>
        <v>Not Returned</v>
      </c>
      <c r="Q5685" t="str">
        <f>_xlfn.XLOOKUP(ecommerce_customer_data_custom_[[#This Row],[Payment Method]],PaymentMapping!$A$2:$A$11,PaymentMapping!$B$2:$B$11,"Other")</f>
        <v>Card</v>
      </c>
    </row>
    <row r="5686" spans="1:17" x14ac:dyDescent="0.3">
      <c r="A5686">
        <v>23849</v>
      </c>
      <c r="B5686" s="14">
        <v>45183.508553240739</v>
      </c>
      <c r="C5686" t="s">
        <v>11</v>
      </c>
      <c r="D5686">
        <v>423</v>
      </c>
      <c r="E5686">
        <v>4</v>
      </c>
      <c r="F5686">
        <v>2728</v>
      </c>
      <c r="G5686" t="s">
        <v>15</v>
      </c>
      <c r="H5686">
        <v>54</v>
      </c>
      <c r="I5686">
        <v>1</v>
      </c>
      <c r="J5686" t="s">
        <v>17</v>
      </c>
      <c r="K5686">
        <v>0</v>
      </c>
      <c r="L5686">
        <f>YEAR(ecommerce_customer_data_custom_[[#This Row],[Purchase Date]])</f>
        <v>2023</v>
      </c>
      <c r="M5686">
        <f>MONTH(ecommerce_customer_data_custom_[[#This Row],[Purchase Date]])</f>
        <v>9</v>
      </c>
      <c r="N5686" t="str">
        <f>TEXT(ecommerce_customer_data_custom_[[#This Row],[Purchase Date]],"mmmm")</f>
        <v>September</v>
      </c>
      <c r="O5686" t="str">
        <f>VLOOKUP(ecommerce_customer_data_custom_[[#This Row],[Customer Age]],AgeGroupMapping!$A$2:$C$5,3,TRUE)</f>
        <v>Middle-Aged</v>
      </c>
      <c r="P5686" t="str">
        <f>IF(ecommerce_customer_data_custom_[[#This Row],[Returns]]=1,"Returned","Not Returned")</f>
        <v>Returned</v>
      </c>
      <c r="Q5686" t="str">
        <f>_xlfn.XLOOKUP(ecommerce_customer_data_custom_[[#This Row],[Payment Method]],PaymentMapping!$A$2:$A$11,PaymentMapping!$B$2:$B$11,"Other")</f>
        <v>Wallet/UPI</v>
      </c>
    </row>
    <row r="5687" spans="1:17" x14ac:dyDescent="0.3">
      <c r="A5687">
        <v>41313</v>
      </c>
      <c r="B5687" s="14">
        <v>45146.184965277775</v>
      </c>
      <c r="C5687" t="s">
        <v>18</v>
      </c>
      <c r="D5687">
        <v>80</v>
      </c>
      <c r="E5687">
        <v>2</v>
      </c>
      <c r="F5687">
        <v>2825</v>
      </c>
      <c r="G5687" t="s">
        <v>20</v>
      </c>
      <c r="H5687">
        <v>57</v>
      </c>
      <c r="I5687">
        <v>1</v>
      </c>
      <c r="J5687" t="s">
        <v>13</v>
      </c>
      <c r="K5687">
        <v>0</v>
      </c>
      <c r="L5687">
        <f>YEAR(ecommerce_customer_data_custom_[[#This Row],[Purchase Date]])</f>
        <v>2023</v>
      </c>
      <c r="M5687">
        <f>MONTH(ecommerce_customer_data_custom_[[#This Row],[Purchase Date]])</f>
        <v>8</v>
      </c>
      <c r="N5687" t="str">
        <f>TEXT(ecommerce_customer_data_custom_[[#This Row],[Purchase Date]],"mmmm")</f>
        <v>August</v>
      </c>
      <c r="O5687" t="str">
        <f>VLOOKUP(ecommerce_customer_data_custom_[[#This Row],[Customer Age]],AgeGroupMapping!$A$2:$C$5,3,TRUE)</f>
        <v>Middle-Aged</v>
      </c>
      <c r="P5687" t="str">
        <f>IF(ecommerce_customer_data_custom_[[#This Row],[Returns]]=1,"Returned","Not Returned")</f>
        <v>Returned</v>
      </c>
      <c r="Q5687" t="str">
        <f>_xlfn.XLOOKUP(ecommerce_customer_data_custom_[[#This Row],[Payment Method]],PaymentMapping!$A$2:$A$11,PaymentMapping!$B$2:$B$11,"Other")</f>
        <v>Other</v>
      </c>
    </row>
    <row r="5688" spans="1:17" x14ac:dyDescent="0.3">
      <c r="A5688">
        <v>41313</v>
      </c>
      <c r="B5688" s="14">
        <v>44705.280601851853</v>
      </c>
      <c r="C5688" t="s">
        <v>11</v>
      </c>
      <c r="D5688">
        <v>140</v>
      </c>
      <c r="E5688">
        <v>5</v>
      </c>
      <c r="F5688">
        <v>3146</v>
      </c>
      <c r="G5688" t="s">
        <v>19</v>
      </c>
      <c r="H5688">
        <v>57</v>
      </c>
      <c r="I5688">
        <v>0</v>
      </c>
      <c r="J5688" t="s">
        <v>13</v>
      </c>
      <c r="K5688">
        <v>0</v>
      </c>
      <c r="L5688">
        <f>YEAR(ecommerce_customer_data_custom_[[#This Row],[Purchase Date]])</f>
        <v>2022</v>
      </c>
      <c r="M5688">
        <f>MONTH(ecommerce_customer_data_custom_[[#This Row],[Purchase Date]])</f>
        <v>5</v>
      </c>
      <c r="N5688" t="str">
        <f>TEXT(ecommerce_customer_data_custom_[[#This Row],[Purchase Date]],"mmmm")</f>
        <v>May</v>
      </c>
      <c r="O5688" t="str">
        <f>VLOOKUP(ecommerce_customer_data_custom_[[#This Row],[Customer Age]],AgeGroupMapping!$A$2:$C$5,3,TRUE)</f>
        <v>Middle-Aged</v>
      </c>
      <c r="P5688" t="str">
        <f>IF(ecommerce_customer_data_custom_[[#This Row],[Returns]]=1,"Returned","Not Returned")</f>
        <v>Not Returned</v>
      </c>
      <c r="Q5688" t="str">
        <f>_xlfn.XLOOKUP(ecommerce_customer_data_custom_[[#This Row],[Payment Method]],PaymentMapping!$A$2:$A$11,PaymentMapping!$B$2:$B$11,"Other")</f>
        <v>Cash</v>
      </c>
    </row>
    <row r="5689" spans="1:17" x14ac:dyDescent="0.3">
      <c r="A5689">
        <v>41313</v>
      </c>
      <c r="B5689" s="14">
        <v>44216.265833333331</v>
      </c>
      <c r="C5689" t="s">
        <v>14</v>
      </c>
      <c r="D5689">
        <v>419</v>
      </c>
      <c r="E5689">
        <v>1</v>
      </c>
      <c r="F5689">
        <v>4087</v>
      </c>
      <c r="G5689" t="s">
        <v>12</v>
      </c>
      <c r="H5689">
        <v>57</v>
      </c>
      <c r="I5689">
        <v>0</v>
      </c>
      <c r="J5689" t="s">
        <v>13</v>
      </c>
      <c r="K5689">
        <v>0</v>
      </c>
      <c r="L5689">
        <f>YEAR(ecommerce_customer_data_custom_[[#This Row],[Purchase Date]])</f>
        <v>2021</v>
      </c>
      <c r="M5689">
        <f>MONTH(ecommerce_customer_data_custom_[[#This Row],[Purchase Date]])</f>
        <v>1</v>
      </c>
      <c r="N5689" t="str">
        <f>TEXT(ecommerce_customer_data_custom_[[#This Row],[Purchase Date]],"mmmm")</f>
        <v>January</v>
      </c>
      <c r="O5689" t="str">
        <f>VLOOKUP(ecommerce_customer_data_custom_[[#This Row],[Customer Age]],AgeGroupMapping!$A$2:$C$5,3,TRUE)</f>
        <v>Middle-Aged</v>
      </c>
      <c r="P5689" t="str">
        <f>IF(ecommerce_customer_data_custom_[[#This Row],[Returns]]=1,"Returned","Not Returned")</f>
        <v>Not Returned</v>
      </c>
      <c r="Q5689" t="str">
        <f>_xlfn.XLOOKUP(ecommerce_customer_data_custom_[[#This Row],[Payment Method]],PaymentMapping!$A$2:$A$11,PaymentMapping!$B$2:$B$11,"Other")</f>
        <v>Card</v>
      </c>
    </row>
    <row r="5690" spans="1:17" x14ac:dyDescent="0.3">
      <c r="A5690">
        <v>41313</v>
      </c>
      <c r="B5690" s="14">
        <v>44955.238333333335</v>
      </c>
      <c r="C5690" t="s">
        <v>11</v>
      </c>
      <c r="D5690">
        <v>230</v>
      </c>
      <c r="E5690">
        <v>4</v>
      </c>
      <c r="F5690">
        <v>4239</v>
      </c>
      <c r="G5690" t="s">
        <v>19</v>
      </c>
      <c r="H5690">
        <v>57</v>
      </c>
      <c r="I5690">
        <v>0</v>
      </c>
      <c r="J5690" t="s">
        <v>13</v>
      </c>
      <c r="K5690">
        <v>0</v>
      </c>
      <c r="L5690">
        <f>YEAR(ecommerce_customer_data_custom_[[#This Row],[Purchase Date]])</f>
        <v>2023</v>
      </c>
      <c r="M5690">
        <f>MONTH(ecommerce_customer_data_custom_[[#This Row],[Purchase Date]])</f>
        <v>1</v>
      </c>
      <c r="N5690" t="str">
        <f>TEXT(ecommerce_customer_data_custom_[[#This Row],[Purchase Date]],"mmmm")</f>
        <v>January</v>
      </c>
      <c r="O5690" t="str">
        <f>VLOOKUP(ecommerce_customer_data_custom_[[#This Row],[Customer Age]],AgeGroupMapping!$A$2:$C$5,3,TRUE)</f>
        <v>Middle-Aged</v>
      </c>
      <c r="P5690" t="str">
        <f>IF(ecommerce_customer_data_custom_[[#This Row],[Returns]]=1,"Returned","Not Returned")</f>
        <v>Not Returned</v>
      </c>
      <c r="Q5690" t="str">
        <f>_xlfn.XLOOKUP(ecommerce_customer_data_custom_[[#This Row],[Payment Method]],PaymentMapping!$A$2:$A$11,PaymentMapping!$B$2:$B$11,"Other")</f>
        <v>Cash</v>
      </c>
    </row>
    <row r="5691" spans="1:17" x14ac:dyDescent="0.3">
      <c r="A5691">
        <v>39394</v>
      </c>
      <c r="B5691" s="14">
        <v>44431.002291666664</v>
      </c>
      <c r="C5691" t="s">
        <v>18</v>
      </c>
      <c r="D5691">
        <v>419</v>
      </c>
      <c r="E5691">
        <v>4</v>
      </c>
      <c r="F5691">
        <v>5167</v>
      </c>
      <c r="G5691" t="s">
        <v>12</v>
      </c>
      <c r="H5691">
        <v>44</v>
      </c>
      <c r="I5691">
        <v>1</v>
      </c>
      <c r="J5691" t="s">
        <v>13</v>
      </c>
      <c r="K5691">
        <v>0</v>
      </c>
      <c r="L5691">
        <f>YEAR(ecommerce_customer_data_custom_[[#This Row],[Purchase Date]])</f>
        <v>2021</v>
      </c>
      <c r="M5691">
        <f>MONTH(ecommerce_customer_data_custom_[[#This Row],[Purchase Date]])</f>
        <v>8</v>
      </c>
      <c r="N5691" t="str">
        <f>TEXT(ecommerce_customer_data_custom_[[#This Row],[Purchase Date]],"mmmm")</f>
        <v>August</v>
      </c>
      <c r="O5691" t="str">
        <f>VLOOKUP(ecommerce_customer_data_custom_[[#This Row],[Customer Age]],AgeGroupMapping!$A$2:$C$5,3,TRUE)</f>
        <v>Middle-Aged</v>
      </c>
      <c r="P5691" t="str">
        <f>IF(ecommerce_customer_data_custom_[[#This Row],[Returns]]=1,"Returned","Not Returned")</f>
        <v>Returned</v>
      </c>
      <c r="Q5691" t="str">
        <f>_xlfn.XLOOKUP(ecommerce_customer_data_custom_[[#This Row],[Payment Method]],PaymentMapping!$A$2:$A$11,PaymentMapping!$B$2:$B$11,"Other")</f>
        <v>Card</v>
      </c>
    </row>
    <row r="5692" spans="1:17" x14ac:dyDescent="0.3">
      <c r="A5692">
        <v>39394</v>
      </c>
      <c r="B5692" s="14">
        <v>44200.565000000002</v>
      </c>
      <c r="C5692" t="s">
        <v>18</v>
      </c>
      <c r="D5692">
        <v>110</v>
      </c>
      <c r="E5692">
        <v>4</v>
      </c>
      <c r="F5692">
        <v>4237</v>
      </c>
      <c r="G5692" t="s">
        <v>19</v>
      </c>
      <c r="H5692">
        <v>44</v>
      </c>
      <c r="I5692">
        <v>0</v>
      </c>
      <c r="J5692" t="s">
        <v>13</v>
      </c>
      <c r="K5692">
        <v>0</v>
      </c>
      <c r="L5692">
        <f>YEAR(ecommerce_customer_data_custom_[[#This Row],[Purchase Date]])</f>
        <v>2021</v>
      </c>
      <c r="M5692">
        <f>MONTH(ecommerce_customer_data_custom_[[#This Row],[Purchase Date]])</f>
        <v>1</v>
      </c>
      <c r="N5692" t="str">
        <f>TEXT(ecommerce_customer_data_custom_[[#This Row],[Purchase Date]],"mmmm")</f>
        <v>January</v>
      </c>
      <c r="O5692" t="str">
        <f>VLOOKUP(ecommerce_customer_data_custom_[[#This Row],[Customer Age]],AgeGroupMapping!$A$2:$C$5,3,TRUE)</f>
        <v>Middle-Aged</v>
      </c>
      <c r="P5692" t="str">
        <f>IF(ecommerce_customer_data_custom_[[#This Row],[Returns]]=1,"Returned","Not Returned")</f>
        <v>Not Returned</v>
      </c>
      <c r="Q5692" t="str">
        <f>_xlfn.XLOOKUP(ecommerce_customer_data_custom_[[#This Row],[Payment Method]],PaymentMapping!$A$2:$A$11,PaymentMapping!$B$2:$B$11,"Other")</f>
        <v>Cash</v>
      </c>
    </row>
    <row r="5693" spans="1:17" x14ac:dyDescent="0.3">
      <c r="A5693">
        <v>39394</v>
      </c>
      <c r="B5693" s="14">
        <v>43870.492766203701</v>
      </c>
      <c r="C5693" t="s">
        <v>14</v>
      </c>
      <c r="D5693">
        <v>148</v>
      </c>
      <c r="E5693">
        <v>2</v>
      </c>
      <c r="F5693">
        <v>1174</v>
      </c>
      <c r="G5693" t="s">
        <v>20</v>
      </c>
      <c r="H5693">
        <v>44</v>
      </c>
      <c r="I5693">
        <v>0</v>
      </c>
      <c r="J5693" t="s">
        <v>13</v>
      </c>
      <c r="K5693">
        <v>0</v>
      </c>
      <c r="L5693">
        <f>YEAR(ecommerce_customer_data_custom_[[#This Row],[Purchase Date]])</f>
        <v>2020</v>
      </c>
      <c r="M5693">
        <f>MONTH(ecommerce_customer_data_custom_[[#This Row],[Purchase Date]])</f>
        <v>2</v>
      </c>
      <c r="N5693" t="str">
        <f>TEXT(ecommerce_customer_data_custom_[[#This Row],[Purchase Date]],"mmmm")</f>
        <v>February</v>
      </c>
      <c r="O5693" t="str">
        <f>VLOOKUP(ecommerce_customer_data_custom_[[#This Row],[Customer Age]],AgeGroupMapping!$A$2:$C$5,3,TRUE)</f>
        <v>Middle-Aged</v>
      </c>
      <c r="P5693" t="str">
        <f>IF(ecommerce_customer_data_custom_[[#This Row],[Returns]]=1,"Returned","Not Returned")</f>
        <v>Not Returned</v>
      </c>
      <c r="Q5693" t="str">
        <f>_xlfn.XLOOKUP(ecommerce_customer_data_custom_[[#This Row],[Payment Method]],PaymentMapping!$A$2:$A$11,PaymentMapping!$B$2:$B$11,"Other")</f>
        <v>Other</v>
      </c>
    </row>
    <row r="5694" spans="1:17" x14ac:dyDescent="0.3">
      <c r="A5694">
        <v>39394</v>
      </c>
      <c r="B5694" s="14">
        <v>44250.660821759258</v>
      </c>
      <c r="C5694" t="s">
        <v>18</v>
      </c>
      <c r="D5694">
        <v>476</v>
      </c>
      <c r="E5694">
        <v>1</v>
      </c>
      <c r="F5694">
        <v>2703</v>
      </c>
      <c r="G5694" t="s">
        <v>12</v>
      </c>
      <c r="H5694">
        <v>44</v>
      </c>
      <c r="I5694">
        <v>0</v>
      </c>
      <c r="J5694" t="s">
        <v>13</v>
      </c>
      <c r="K5694">
        <v>0</v>
      </c>
      <c r="L5694">
        <f>YEAR(ecommerce_customer_data_custom_[[#This Row],[Purchase Date]])</f>
        <v>2021</v>
      </c>
      <c r="M5694">
        <f>MONTH(ecommerce_customer_data_custom_[[#This Row],[Purchase Date]])</f>
        <v>2</v>
      </c>
      <c r="N5694" t="str">
        <f>TEXT(ecommerce_customer_data_custom_[[#This Row],[Purchase Date]],"mmmm")</f>
        <v>February</v>
      </c>
      <c r="O5694" t="str">
        <f>VLOOKUP(ecommerce_customer_data_custom_[[#This Row],[Customer Age]],AgeGroupMapping!$A$2:$C$5,3,TRUE)</f>
        <v>Middle-Aged</v>
      </c>
      <c r="P5694" t="str">
        <f>IF(ecommerce_customer_data_custom_[[#This Row],[Returns]]=1,"Returned","Not Returned")</f>
        <v>Not Returned</v>
      </c>
      <c r="Q5694" t="str">
        <f>_xlfn.XLOOKUP(ecommerce_customer_data_custom_[[#This Row],[Payment Method]],PaymentMapping!$A$2:$A$11,PaymentMapping!$B$2:$B$11,"Other")</f>
        <v>Card</v>
      </c>
    </row>
    <row r="5695" spans="1:17" x14ac:dyDescent="0.3">
      <c r="A5695">
        <v>39394</v>
      </c>
      <c r="B5695" s="14">
        <v>45088.239918981482</v>
      </c>
      <c r="C5695" t="s">
        <v>16</v>
      </c>
      <c r="D5695">
        <v>411</v>
      </c>
      <c r="E5695">
        <v>1</v>
      </c>
      <c r="F5695">
        <v>634</v>
      </c>
      <c r="G5695" t="s">
        <v>19</v>
      </c>
      <c r="H5695">
        <v>44</v>
      </c>
      <c r="I5695">
        <v>1</v>
      </c>
      <c r="J5695" t="s">
        <v>13</v>
      </c>
      <c r="K5695">
        <v>0</v>
      </c>
      <c r="L5695">
        <f>YEAR(ecommerce_customer_data_custom_[[#This Row],[Purchase Date]])</f>
        <v>2023</v>
      </c>
      <c r="M5695">
        <f>MONTH(ecommerce_customer_data_custom_[[#This Row],[Purchase Date]])</f>
        <v>6</v>
      </c>
      <c r="N5695" t="str">
        <f>TEXT(ecommerce_customer_data_custom_[[#This Row],[Purchase Date]],"mmmm")</f>
        <v>June</v>
      </c>
      <c r="O5695" t="str">
        <f>VLOOKUP(ecommerce_customer_data_custom_[[#This Row],[Customer Age]],AgeGroupMapping!$A$2:$C$5,3,TRUE)</f>
        <v>Middle-Aged</v>
      </c>
      <c r="P5695" t="str">
        <f>IF(ecommerce_customer_data_custom_[[#This Row],[Returns]]=1,"Returned","Not Returned")</f>
        <v>Returned</v>
      </c>
      <c r="Q5695" t="str">
        <f>_xlfn.XLOOKUP(ecommerce_customer_data_custom_[[#This Row],[Payment Method]],PaymentMapping!$A$2:$A$11,PaymentMapping!$B$2:$B$11,"Other")</f>
        <v>Cash</v>
      </c>
    </row>
    <row r="5696" spans="1:17" x14ac:dyDescent="0.3">
      <c r="A5696">
        <v>39394</v>
      </c>
      <c r="B5696" s="14">
        <v>45120.57675925926</v>
      </c>
      <c r="C5696" t="s">
        <v>18</v>
      </c>
      <c r="D5696">
        <v>347</v>
      </c>
      <c r="E5696">
        <v>4</v>
      </c>
      <c r="F5696">
        <v>794</v>
      </c>
      <c r="G5696" t="s">
        <v>12</v>
      </c>
      <c r="H5696">
        <v>44</v>
      </c>
      <c r="I5696">
        <v>1</v>
      </c>
      <c r="J5696" t="s">
        <v>13</v>
      </c>
      <c r="K5696">
        <v>0</v>
      </c>
      <c r="L5696">
        <f>YEAR(ecommerce_customer_data_custom_[[#This Row],[Purchase Date]])</f>
        <v>2023</v>
      </c>
      <c r="M5696">
        <f>MONTH(ecommerce_customer_data_custom_[[#This Row],[Purchase Date]])</f>
        <v>7</v>
      </c>
      <c r="N5696" t="str">
        <f>TEXT(ecommerce_customer_data_custom_[[#This Row],[Purchase Date]],"mmmm")</f>
        <v>July</v>
      </c>
      <c r="O5696" t="str">
        <f>VLOOKUP(ecommerce_customer_data_custom_[[#This Row],[Customer Age]],AgeGroupMapping!$A$2:$C$5,3,TRUE)</f>
        <v>Middle-Aged</v>
      </c>
      <c r="P5696" t="str">
        <f>IF(ecommerce_customer_data_custom_[[#This Row],[Returns]]=1,"Returned","Not Returned")</f>
        <v>Returned</v>
      </c>
      <c r="Q5696" t="str">
        <f>_xlfn.XLOOKUP(ecommerce_customer_data_custom_[[#This Row],[Payment Method]],PaymentMapping!$A$2:$A$11,PaymentMapping!$B$2:$B$11,"Other")</f>
        <v>Card</v>
      </c>
    </row>
    <row r="5697" spans="1:17" x14ac:dyDescent="0.3">
      <c r="A5697">
        <v>39394</v>
      </c>
      <c r="B5697" s="14">
        <v>44220.205879629626</v>
      </c>
      <c r="C5697" t="s">
        <v>14</v>
      </c>
      <c r="D5697">
        <v>47</v>
      </c>
      <c r="E5697">
        <v>3</v>
      </c>
      <c r="F5697">
        <v>1225</v>
      </c>
      <c r="G5697" t="s">
        <v>12</v>
      </c>
      <c r="H5697">
        <v>44</v>
      </c>
      <c r="I5697">
        <v>1</v>
      </c>
      <c r="J5697" t="s">
        <v>13</v>
      </c>
      <c r="K5697">
        <v>0</v>
      </c>
      <c r="L5697">
        <f>YEAR(ecommerce_customer_data_custom_[[#This Row],[Purchase Date]])</f>
        <v>2021</v>
      </c>
      <c r="M5697">
        <f>MONTH(ecommerce_customer_data_custom_[[#This Row],[Purchase Date]])</f>
        <v>1</v>
      </c>
      <c r="N5697" t="str">
        <f>TEXT(ecommerce_customer_data_custom_[[#This Row],[Purchase Date]],"mmmm")</f>
        <v>January</v>
      </c>
      <c r="O5697" t="str">
        <f>VLOOKUP(ecommerce_customer_data_custom_[[#This Row],[Customer Age]],AgeGroupMapping!$A$2:$C$5,3,TRUE)</f>
        <v>Middle-Aged</v>
      </c>
      <c r="P5697" t="str">
        <f>IF(ecommerce_customer_data_custom_[[#This Row],[Returns]]=1,"Returned","Not Returned")</f>
        <v>Returned</v>
      </c>
      <c r="Q5697" t="str">
        <f>_xlfn.XLOOKUP(ecommerce_customer_data_custom_[[#This Row],[Payment Method]],PaymentMapping!$A$2:$A$11,PaymentMapping!$B$2:$B$11,"Other")</f>
        <v>Card</v>
      </c>
    </row>
    <row r="5698" spans="1:17" x14ac:dyDescent="0.3">
      <c r="A5698">
        <v>18412</v>
      </c>
      <c r="B5698" s="14">
        <v>44231.726064814815</v>
      </c>
      <c r="C5698" t="s">
        <v>11</v>
      </c>
      <c r="D5698">
        <v>331</v>
      </c>
      <c r="E5698">
        <v>3</v>
      </c>
      <c r="F5698">
        <v>2260</v>
      </c>
      <c r="G5698" t="s">
        <v>12</v>
      </c>
      <c r="H5698">
        <v>34</v>
      </c>
      <c r="I5698">
        <v>1</v>
      </c>
      <c r="J5698" t="s">
        <v>17</v>
      </c>
      <c r="K5698">
        <v>0</v>
      </c>
      <c r="L5698">
        <f>YEAR(ecommerce_customer_data_custom_[[#This Row],[Purchase Date]])</f>
        <v>2021</v>
      </c>
      <c r="M5698">
        <f>MONTH(ecommerce_customer_data_custom_[[#This Row],[Purchase Date]])</f>
        <v>2</v>
      </c>
      <c r="N5698" t="str">
        <f>TEXT(ecommerce_customer_data_custom_[[#This Row],[Purchase Date]],"mmmm")</f>
        <v>February</v>
      </c>
      <c r="O5698" t="str">
        <f>VLOOKUP(ecommerce_customer_data_custom_[[#This Row],[Customer Age]],AgeGroupMapping!$A$2:$C$5,3,TRUE)</f>
        <v>Adult</v>
      </c>
      <c r="P5698" t="str">
        <f>IF(ecommerce_customer_data_custom_[[#This Row],[Returns]]=1,"Returned","Not Returned")</f>
        <v>Returned</v>
      </c>
      <c r="Q5698" t="str">
        <f>_xlfn.XLOOKUP(ecommerce_customer_data_custom_[[#This Row],[Payment Method]],PaymentMapping!$A$2:$A$11,PaymentMapping!$B$2:$B$11,"Other")</f>
        <v>Card</v>
      </c>
    </row>
    <row r="5699" spans="1:17" x14ac:dyDescent="0.3">
      <c r="A5699">
        <v>18412</v>
      </c>
      <c r="B5699" s="14">
        <v>44950.710902777777</v>
      </c>
      <c r="C5699" t="s">
        <v>16</v>
      </c>
      <c r="D5699">
        <v>116</v>
      </c>
      <c r="E5699">
        <v>2</v>
      </c>
      <c r="F5699">
        <v>2370</v>
      </c>
      <c r="G5699" t="s">
        <v>12</v>
      </c>
      <c r="H5699">
        <v>34</v>
      </c>
      <c r="I5699">
        <v>0</v>
      </c>
      <c r="J5699" t="s">
        <v>17</v>
      </c>
      <c r="K5699">
        <v>0</v>
      </c>
      <c r="L5699">
        <f>YEAR(ecommerce_customer_data_custom_[[#This Row],[Purchase Date]])</f>
        <v>2023</v>
      </c>
      <c r="M5699">
        <f>MONTH(ecommerce_customer_data_custom_[[#This Row],[Purchase Date]])</f>
        <v>1</v>
      </c>
      <c r="N5699" t="str">
        <f>TEXT(ecommerce_customer_data_custom_[[#This Row],[Purchase Date]],"mmmm")</f>
        <v>January</v>
      </c>
      <c r="O5699" t="str">
        <f>VLOOKUP(ecommerce_customer_data_custom_[[#This Row],[Customer Age]],AgeGroupMapping!$A$2:$C$5,3,TRUE)</f>
        <v>Adult</v>
      </c>
      <c r="P5699" t="str">
        <f>IF(ecommerce_customer_data_custom_[[#This Row],[Returns]]=1,"Returned","Not Returned")</f>
        <v>Not Returned</v>
      </c>
      <c r="Q5699" t="str">
        <f>_xlfn.XLOOKUP(ecommerce_customer_data_custom_[[#This Row],[Payment Method]],PaymentMapping!$A$2:$A$11,PaymentMapping!$B$2:$B$11,"Other")</f>
        <v>Card</v>
      </c>
    </row>
    <row r="5700" spans="1:17" x14ac:dyDescent="0.3">
      <c r="A5700">
        <v>18412</v>
      </c>
      <c r="B5700" s="14">
        <v>45008.044861111113</v>
      </c>
      <c r="C5700" t="s">
        <v>16</v>
      </c>
      <c r="D5700">
        <v>43</v>
      </c>
      <c r="E5700">
        <v>1</v>
      </c>
      <c r="F5700">
        <v>4408</v>
      </c>
      <c r="G5700" t="s">
        <v>19</v>
      </c>
      <c r="H5700">
        <v>34</v>
      </c>
      <c r="I5700">
        <v>0</v>
      </c>
      <c r="J5700" t="s">
        <v>17</v>
      </c>
      <c r="K5700">
        <v>0</v>
      </c>
      <c r="L5700">
        <f>YEAR(ecommerce_customer_data_custom_[[#This Row],[Purchase Date]])</f>
        <v>2023</v>
      </c>
      <c r="M5700">
        <f>MONTH(ecommerce_customer_data_custom_[[#This Row],[Purchase Date]])</f>
        <v>3</v>
      </c>
      <c r="N5700" t="str">
        <f>TEXT(ecommerce_customer_data_custom_[[#This Row],[Purchase Date]],"mmmm")</f>
        <v>March</v>
      </c>
      <c r="O5700" t="str">
        <f>VLOOKUP(ecommerce_customer_data_custom_[[#This Row],[Customer Age]],AgeGroupMapping!$A$2:$C$5,3,TRUE)</f>
        <v>Adult</v>
      </c>
      <c r="P5700" t="str">
        <f>IF(ecommerce_customer_data_custom_[[#This Row],[Returns]]=1,"Returned","Not Returned")</f>
        <v>Not Returned</v>
      </c>
      <c r="Q5700" t="str">
        <f>_xlfn.XLOOKUP(ecommerce_customer_data_custom_[[#This Row],[Payment Method]],PaymentMapping!$A$2:$A$11,PaymentMapping!$B$2:$B$11,"Other")</f>
        <v>Cash</v>
      </c>
    </row>
    <row r="5701" spans="1:17" x14ac:dyDescent="0.3">
      <c r="A5701">
        <v>18412</v>
      </c>
      <c r="B5701" s="14">
        <v>44605.126111111109</v>
      </c>
      <c r="C5701" t="s">
        <v>18</v>
      </c>
      <c r="D5701">
        <v>342</v>
      </c>
      <c r="E5701">
        <v>3</v>
      </c>
      <c r="F5701">
        <v>847</v>
      </c>
      <c r="G5701" t="s">
        <v>19</v>
      </c>
      <c r="H5701">
        <v>34</v>
      </c>
      <c r="I5701">
        <v>0</v>
      </c>
      <c r="J5701" t="s">
        <v>17</v>
      </c>
      <c r="K5701">
        <v>0</v>
      </c>
      <c r="L5701">
        <f>YEAR(ecommerce_customer_data_custom_[[#This Row],[Purchase Date]])</f>
        <v>2022</v>
      </c>
      <c r="M5701">
        <f>MONTH(ecommerce_customer_data_custom_[[#This Row],[Purchase Date]])</f>
        <v>2</v>
      </c>
      <c r="N5701" t="str">
        <f>TEXT(ecommerce_customer_data_custom_[[#This Row],[Purchase Date]],"mmmm")</f>
        <v>February</v>
      </c>
      <c r="O5701" t="str">
        <f>VLOOKUP(ecommerce_customer_data_custom_[[#This Row],[Customer Age]],AgeGroupMapping!$A$2:$C$5,3,TRUE)</f>
        <v>Adult</v>
      </c>
      <c r="P5701" t="str">
        <f>IF(ecommerce_customer_data_custom_[[#This Row],[Returns]]=1,"Returned","Not Returned")</f>
        <v>Not Returned</v>
      </c>
      <c r="Q5701" t="str">
        <f>_xlfn.XLOOKUP(ecommerce_customer_data_custom_[[#This Row],[Payment Method]],PaymentMapping!$A$2:$A$11,PaymentMapping!$B$2:$B$11,"Other")</f>
        <v>Cash</v>
      </c>
    </row>
    <row r="5702" spans="1:17" x14ac:dyDescent="0.3">
      <c r="A5702">
        <v>18412</v>
      </c>
      <c r="B5702" s="14">
        <v>44820.745625000003</v>
      </c>
      <c r="C5702" t="s">
        <v>16</v>
      </c>
      <c r="D5702">
        <v>32</v>
      </c>
      <c r="E5702">
        <v>3</v>
      </c>
      <c r="F5702">
        <v>4535</v>
      </c>
      <c r="G5702" t="s">
        <v>19</v>
      </c>
      <c r="H5702">
        <v>34</v>
      </c>
      <c r="I5702">
        <v>0</v>
      </c>
      <c r="J5702" t="s">
        <v>17</v>
      </c>
      <c r="K5702">
        <v>0</v>
      </c>
      <c r="L5702">
        <f>YEAR(ecommerce_customer_data_custom_[[#This Row],[Purchase Date]])</f>
        <v>2022</v>
      </c>
      <c r="M5702">
        <f>MONTH(ecommerce_customer_data_custom_[[#This Row],[Purchase Date]])</f>
        <v>9</v>
      </c>
      <c r="N5702" t="str">
        <f>TEXT(ecommerce_customer_data_custom_[[#This Row],[Purchase Date]],"mmmm")</f>
        <v>September</v>
      </c>
      <c r="O5702" t="str">
        <f>VLOOKUP(ecommerce_customer_data_custom_[[#This Row],[Customer Age]],AgeGroupMapping!$A$2:$C$5,3,TRUE)</f>
        <v>Adult</v>
      </c>
      <c r="P5702" t="str">
        <f>IF(ecommerce_customer_data_custom_[[#This Row],[Returns]]=1,"Returned","Not Returned")</f>
        <v>Not Returned</v>
      </c>
      <c r="Q5702" t="str">
        <f>_xlfn.XLOOKUP(ecommerce_customer_data_custom_[[#This Row],[Payment Method]],PaymentMapping!$A$2:$A$11,PaymentMapping!$B$2:$B$11,"Other")</f>
        <v>Cash</v>
      </c>
    </row>
    <row r="5703" spans="1:17" x14ac:dyDescent="0.3">
      <c r="A5703">
        <v>5496</v>
      </c>
      <c r="B5703" s="14">
        <v>44277.882291666669</v>
      </c>
      <c r="C5703" t="s">
        <v>16</v>
      </c>
      <c r="D5703">
        <v>156</v>
      </c>
      <c r="E5703">
        <v>5</v>
      </c>
      <c r="F5703">
        <v>2737</v>
      </c>
      <c r="G5703" t="s">
        <v>15</v>
      </c>
      <c r="H5703">
        <v>64</v>
      </c>
      <c r="I5703">
        <v>0</v>
      </c>
      <c r="J5703" t="s">
        <v>17</v>
      </c>
      <c r="K5703">
        <v>0</v>
      </c>
      <c r="L5703">
        <f>YEAR(ecommerce_customer_data_custom_[[#This Row],[Purchase Date]])</f>
        <v>2021</v>
      </c>
      <c r="M5703">
        <f>MONTH(ecommerce_customer_data_custom_[[#This Row],[Purchase Date]])</f>
        <v>3</v>
      </c>
      <c r="N5703" t="str">
        <f>TEXT(ecommerce_customer_data_custom_[[#This Row],[Purchase Date]],"mmmm")</f>
        <v>March</v>
      </c>
      <c r="O5703" t="str">
        <f>VLOOKUP(ecommerce_customer_data_custom_[[#This Row],[Customer Age]],AgeGroupMapping!$A$2:$C$5,3,TRUE)</f>
        <v>Senior</v>
      </c>
      <c r="P5703" t="str">
        <f>IF(ecommerce_customer_data_custom_[[#This Row],[Returns]]=1,"Returned","Not Returned")</f>
        <v>Not Returned</v>
      </c>
      <c r="Q5703" t="str">
        <f>_xlfn.XLOOKUP(ecommerce_customer_data_custom_[[#This Row],[Payment Method]],PaymentMapping!$A$2:$A$11,PaymentMapping!$B$2:$B$11,"Other")</f>
        <v>Wallet/UPI</v>
      </c>
    </row>
    <row r="5704" spans="1:17" x14ac:dyDescent="0.3">
      <c r="A5704">
        <v>5496</v>
      </c>
      <c r="B5704" s="14">
        <v>44798.543449074074</v>
      </c>
      <c r="C5704" t="s">
        <v>16</v>
      </c>
      <c r="D5704">
        <v>161</v>
      </c>
      <c r="E5704">
        <v>4</v>
      </c>
      <c r="F5704">
        <v>1166</v>
      </c>
      <c r="G5704" t="s">
        <v>15</v>
      </c>
      <c r="H5704">
        <v>64</v>
      </c>
      <c r="I5704">
        <v>0</v>
      </c>
      <c r="J5704" t="s">
        <v>17</v>
      </c>
      <c r="K5704">
        <v>0</v>
      </c>
      <c r="L5704">
        <f>YEAR(ecommerce_customer_data_custom_[[#This Row],[Purchase Date]])</f>
        <v>2022</v>
      </c>
      <c r="M5704">
        <f>MONTH(ecommerce_customer_data_custom_[[#This Row],[Purchase Date]])</f>
        <v>8</v>
      </c>
      <c r="N5704" t="str">
        <f>TEXT(ecommerce_customer_data_custom_[[#This Row],[Purchase Date]],"mmmm")</f>
        <v>August</v>
      </c>
      <c r="O5704" t="str">
        <f>VLOOKUP(ecommerce_customer_data_custom_[[#This Row],[Customer Age]],AgeGroupMapping!$A$2:$C$5,3,TRUE)</f>
        <v>Senior</v>
      </c>
      <c r="P5704" t="str">
        <f>IF(ecommerce_customer_data_custom_[[#This Row],[Returns]]=1,"Returned","Not Returned")</f>
        <v>Not Returned</v>
      </c>
      <c r="Q5704" t="str">
        <f>_xlfn.XLOOKUP(ecommerce_customer_data_custom_[[#This Row],[Payment Method]],PaymentMapping!$A$2:$A$11,PaymentMapping!$B$2:$B$11,"Other")</f>
        <v>Wallet/UPI</v>
      </c>
    </row>
    <row r="5705" spans="1:17" x14ac:dyDescent="0.3">
      <c r="A5705">
        <v>5496</v>
      </c>
      <c r="B5705" s="14">
        <v>43937.834548611114</v>
      </c>
      <c r="C5705" t="s">
        <v>11</v>
      </c>
      <c r="D5705">
        <v>418</v>
      </c>
      <c r="E5705">
        <v>2</v>
      </c>
      <c r="F5705">
        <v>1261</v>
      </c>
      <c r="G5705" t="s">
        <v>12</v>
      </c>
      <c r="H5705">
        <v>64</v>
      </c>
      <c r="I5705">
        <v>0</v>
      </c>
      <c r="J5705" t="s">
        <v>17</v>
      </c>
      <c r="K5705">
        <v>0</v>
      </c>
      <c r="L5705">
        <f>YEAR(ecommerce_customer_data_custom_[[#This Row],[Purchase Date]])</f>
        <v>2020</v>
      </c>
      <c r="M5705">
        <f>MONTH(ecommerce_customer_data_custom_[[#This Row],[Purchase Date]])</f>
        <v>4</v>
      </c>
      <c r="N5705" t="str">
        <f>TEXT(ecommerce_customer_data_custom_[[#This Row],[Purchase Date]],"mmmm")</f>
        <v>April</v>
      </c>
      <c r="O5705" t="str">
        <f>VLOOKUP(ecommerce_customer_data_custom_[[#This Row],[Customer Age]],AgeGroupMapping!$A$2:$C$5,3,TRUE)</f>
        <v>Senior</v>
      </c>
      <c r="P5705" t="str">
        <f>IF(ecommerce_customer_data_custom_[[#This Row],[Returns]]=1,"Returned","Not Returned")</f>
        <v>Not Returned</v>
      </c>
      <c r="Q5705" t="str">
        <f>_xlfn.XLOOKUP(ecommerce_customer_data_custom_[[#This Row],[Payment Method]],PaymentMapping!$A$2:$A$11,PaymentMapping!$B$2:$B$11,"Other")</f>
        <v>Card</v>
      </c>
    </row>
    <row r="5706" spans="1:17" x14ac:dyDescent="0.3">
      <c r="A5706">
        <v>5496</v>
      </c>
      <c r="B5706" s="14">
        <v>43848.616736111115</v>
      </c>
      <c r="C5706" t="s">
        <v>14</v>
      </c>
      <c r="D5706">
        <v>232</v>
      </c>
      <c r="E5706">
        <v>4</v>
      </c>
      <c r="F5706">
        <v>3739</v>
      </c>
      <c r="G5706" t="s">
        <v>15</v>
      </c>
      <c r="H5706">
        <v>64</v>
      </c>
      <c r="I5706">
        <v>0</v>
      </c>
      <c r="J5706" t="s">
        <v>17</v>
      </c>
      <c r="K5706">
        <v>0</v>
      </c>
      <c r="L5706">
        <f>YEAR(ecommerce_customer_data_custom_[[#This Row],[Purchase Date]])</f>
        <v>2020</v>
      </c>
      <c r="M5706">
        <f>MONTH(ecommerce_customer_data_custom_[[#This Row],[Purchase Date]])</f>
        <v>1</v>
      </c>
      <c r="N5706" t="str">
        <f>TEXT(ecommerce_customer_data_custom_[[#This Row],[Purchase Date]],"mmmm")</f>
        <v>January</v>
      </c>
      <c r="O5706" t="str">
        <f>VLOOKUP(ecommerce_customer_data_custom_[[#This Row],[Customer Age]],AgeGroupMapping!$A$2:$C$5,3,TRUE)</f>
        <v>Senior</v>
      </c>
      <c r="P5706" t="str">
        <f>IF(ecommerce_customer_data_custom_[[#This Row],[Returns]]=1,"Returned","Not Returned")</f>
        <v>Not Returned</v>
      </c>
      <c r="Q5706" t="str">
        <f>_xlfn.XLOOKUP(ecommerce_customer_data_custom_[[#This Row],[Payment Method]],PaymentMapping!$A$2:$A$11,PaymentMapping!$B$2:$B$11,"Other")</f>
        <v>Wallet/UPI</v>
      </c>
    </row>
    <row r="5707" spans="1:17" x14ac:dyDescent="0.3">
      <c r="A5707">
        <v>5496</v>
      </c>
      <c r="B5707" s="14">
        <v>44466.907673611109</v>
      </c>
      <c r="C5707" t="s">
        <v>14</v>
      </c>
      <c r="D5707">
        <v>82</v>
      </c>
      <c r="E5707">
        <v>3</v>
      </c>
      <c r="F5707">
        <v>2721</v>
      </c>
      <c r="G5707" t="s">
        <v>12</v>
      </c>
      <c r="H5707">
        <v>64</v>
      </c>
      <c r="I5707">
        <v>1</v>
      </c>
      <c r="J5707" t="s">
        <v>17</v>
      </c>
      <c r="K5707">
        <v>0</v>
      </c>
      <c r="L5707">
        <f>YEAR(ecommerce_customer_data_custom_[[#This Row],[Purchase Date]])</f>
        <v>2021</v>
      </c>
      <c r="M5707">
        <f>MONTH(ecommerce_customer_data_custom_[[#This Row],[Purchase Date]])</f>
        <v>9</v>
      </c>
      <c r="N5707" t="str">
        <f>TEXT(ecommerce_customer_data_custom_[[#This Row],[Purchase Date]],"mmmm")</f>
        <v>September</v>
      </c>
      <c r="O5707" t="str">
        <f>VLOOKUP(ecommerce_customer_data_custom_[[#This Row],[Customer Age]],AgeGroupMapping!$A$2:$C$5,3,TRUE)</f>
        <v>Senior</v>
      </c>
      <c r="P5707" t="str">
        <f>IF(ecommerce_customer_data_custom_[[#This Row],[Returns]]=1,"Returned","Not Returned")</f>
        <v>Returned</v>
      </c>
      <c r="Q5707" t="str">
        <f>_xlfn.XLOOKUP(ecommerce_customer_data_custom_[[#This Row],[Payment Method]],PaymentMapping!$A$2:$A$11,PaymentMapping!$B$2:$B$11,"Other")</f>
        <v>Card</v>
      </c>
    </row>
    <row r="5708" spans="1:17" x14ac:dyDescent="0.3">
      <c r="A5708">
        <v>40251</v>
      </c>
      <c r="B5708" s="14">
        <v>44624.320601851854</v>
      </c>
      <c r="C5708" t="s">
        <v>11</v>
      </c>
      <c r="D5708">
        <v>24</v>
      </c>
      <c r="E5708">
        <v>5</v>
      </c>
      <c r="F5708">
        <v>2815</v>
      </c>
      <c r="G5708" t="s">
        <v>19</v>
      </c>
      <c r="H5708">
        <v>52</v>
      </c>
      <c r="I5708">
        <v>1</v>
      </c>
      <c r="J5708" t="s">
        <v>13</v>
      </c>
      <c r="K5708">
        <v>0</v>
      </c>
      <c r="L5708">
        <f>YEAR(ecommerce_customer_data_custom_[[#This Row],[Purchase Date]])</f>
        <v>2022</v>
      </c>
      <c r="M5708">
        <f>MONTH(ecommerce_customer_data_custom_[[#This Row],[Purchase Date]])</f>
        <v>3</v>
      </c>
      <c r="N5708" t="str">
        <f>TEXT(ecommerce_customer_data_custom_[[#This Row],[Purchase Date]],"mmmm")</f>
        <v>March</v>
      </c>
      <c r="O5708" t="str">
        <f>VLOOKUP(ecommerce_customer_data_custom_[[#This Row],[Customer Age]],AgeGroupMapping!$A$2:$C$5,3,TRUE)</f>
        <v>Middle-Aged</v>
      </c>
      <c r="P5708" t="str">
        <f>IF(ecommerce_customer_data_custom_[[#This Row],[Returns]]=1,"Returned","Not Returned")</f>
        <v>Returned</v>
      </c>
      <c r="Q5708" t="str">
        <f>_xlfn.XLOOKUP(ecommerce_customer_data_custom_[[#This Row],[Payment Method]],PaymentMapping!$A$2:$A$11,PaymentMapping!$B$2:$B$11,"Other")</f>
        <v>Cash</v>
      </c>
    </row>
    <row r="5709" spans="1:17" x14ac:dyDescent="0.3">
      <c r="A5709">
        <v>40251</v>
      </c>
      <c r="B5709" s="14">
        <v>44790.007453703707</v>
      </c>
      <c r="C5709" t="s">
        <v>18</v>
      </c>
      <c r="D5709">
        <v>406</v>
      </c>
      <c r="E5709">
        <v>1</v>
      </c>
      <c r="F5709">
        <v>557</v>
      </c>
      <c r="G5709" t="s">
        <v>19</v>
      </c>
      <c r="H5709">
        <v>52</v>
      </c>
      <c r="I5709">
        <v>0</v>
      </c>
      <c r="J5709" t="s">
        <v>13</v>
      </c>
      <c r="K5709">
        <v>0</v>
      </c>
      <c r="L5709">
        <f>YEAR(ecommerce_customer_data_custom_[[#This Row],[Purchase Date]])</f>
        <v>2022</v>
      </c>
      <c r="M5709">
        <f>MONTH(ecommerce_customer_data_custom_[[#This Row],[Purchase Date]])</f>
        <v>8</v>
      </c>
      <c r="N5709" t="str">
        <f>TEXT(ecommerce_customer_data_custom_[[#This Row],[Purchase Date]],"mmmm")</f>
        <v>August</v>
      </c>
      <c r="O5709" t="str">
        <f>VLOOKUP(ecommerce_customer_data_custom_[[#This Row],[Customer Age]],AgeGroupMapping!$A$2:$C$5,3,TRUE)</f>
        <v>Middle-Aged</v>
      </c>
      <c r="P5709" t="str">
        <f>IF(ecommerce_customer_data_custom_[[#This Row],[Returns]]=1,"Returned","Not Returned")</f>
        <v>Not Returned</v>
      </c>
      <c r="Q5709" t="str">
        <f>_xlfn.XLOOKUP(ecommerce_customer_data_custom_[[#This Row],[Payment Method]],PaymentMapping!$A$2:$A$11,PaymentMapping!$B$2:$B$11,"Other")</f>
        <v>Cash</v>
      </c>
    </row>
    <row r="5710" spans="1:17" x14ac:dyDescent="0.3">
      <c r="A5710">
        <v>40251</v>
      </c>
      <c r="B5710" s="14">
        <v>43943.575983796298</v>
      </c>
      <c r="C5710" t="s">
        <v>18</v>
      </c>
      <c r="D5710">
        <v>61</v>
      </c>
      <c r="E5710">
        <v>1</v>
      </c>
      <c r="F5710">
        <v>4841</v>
      </c>
      <c r="G5710" t="s">
        <v>12</v>
      </c>
      <c r="H5710">
        <v>52</v>
      </c>
      <c r="I5710">
        <v>0</v>
      </c>
      <c r="J5710" t="s">
        <v>13</v>
      </c>
      <c r="K5710">
        <v>0</v>
      </c>
      <c r="L5710">
        <f>YEAR(ecommerce_customer_data_custom_[[#This Row],[Purchase Date]])</f>
        <v>2020</v>
      </c>
      <c r="M5710">
        <f>MONTH(ecommerce_customer_data_custom_[[#This Row],[Purchase Date]])</f>
        <v>4</v>
      </c>
      <c r="N5710" t="str">
        <f>TEXT(ecommerce_customer_data_custom_[[#This Row],[Purchase Date]],"mmmm")</f>
        <v>April</v>
      </c>
      <c r="O5710" t="str">
        <f>VLOOKUP(ecommerce_customer_data_custom_[[#This Row],[Customer Age]],AgeGroupMapping!$A$2:$C$5,3,TRUE)</f>
        <v>Middle-Aged</v>
      </c>
      <c r="P5710" t="str">
        <f>IF(ecommerce_customer_data_custom_[[#This Row],[Returns]]=1,"Returned","Not Returned")</f>
        <v>Not Returned</v>
      </c>
      <c r="Q5710" t="str">
        <f>_xlfn.XLOOKUP(ecommerce_customer_data_custom_[[#This Row],[Payment Method]],PaymentMapping!$A$2:$A$11,PaymentMapping!$B$2:$B$11,"Other")</f>
        <v>Card</v>
      </c>
    </row>
    <row r="5711" spans="1:17" x14ac:dyDescent="0.3">
      <c r="A5711">
        <v>40251</v>
      </c>
      <c r="B5711" s="14">
        <v>44949.56554398148</v>
      </c>
      <c r="C5711" t="s">
        <v>16</v>
      </c>
      <c r="D5711">
        <v>359</v>
      </c>
      <c r="E5711">
        <v>5</v>
      </c>
      <c r="F5711">
        <v>3806</v>
      </c>
      <c r="G5711" t="s">
        <v>12</v>
      </c>
      <c r="H5711">
        <v>52</v>
      </c>
      <c r="I5711">
        <v>0</v>
      </c>
      <c r="J5711" t="s">
        <v>13</v>
      </c>
      <c r="K5711">
        <v>0</v>
      </c>
      <c r="L5711">
        <f>YEAR(ecommerce_customer_data_custom_[[#This Row],[Purchase Date]])</f>
        <v>2023</v>
      </c>
      <c r="M5711">
        <f>MONTH(ecommerce_customer_data_custom_[[#This Row],[Purchase Date]])</f>
        <v>1</v>
      </c>
      <c r="N5711" t="str">
        <f>TEXT(ecommerce_customer_data_custom_[[#This Row],[Purchase Date]],"mmmm")</f>
        <v>January</v>
      </c>
      <c r="O5711" t="str">
        <f>VLOOKUP(ecommerce_customer_data_custom_[[#This Row],[Customer Age]],AgeGroupMapping!$A$2:$C$5,3,TRUE)</f>
        <v>Middle-Aged</v>
      </c>
      <c r="P5711" t="str">
        <f>IF(ecommerce_customer_data_custom_[[#This Row],[Returns]]=1,"Returned","Not Returned")</f>
        <v>Not Returned</v>
      </c>
      <c r="Q5711" t="str">
        <f>_xlfn.XLOOKUP(ecommerce_customer_data_custom_[[#This Row],[Payment Method]],PaymentMapping!$A$2:$A$11,PaymentMapping!$B$2:$B$11,"Other")</f>
        <v>Card</v>
      </c>
    </row>
    <row r="5712" spans="1:17" x14ac:dyDescent="0.3">
      <c r="A5712">
        <v>40251</v>
      </c>
      <c r="B5712" s="14">
        <v>45031.256041666667</v>
      </c>
      <c r="C5712" t="s">
        <v>14</v>
      </c>
      <c r="D5712">
        <v>326</v>
      </c>
      <c r="E5712">
        <v>1</v>
      </c>
      <c r="F5712">
        <v>3863</v>
      </c>
      <c r="G5712" t="s">
        <v>19</v>
      </c>
      <c r="H5712">
        <v>52</v>
      </c>
      <c r="I5712">
        <v>1</v>
      </c>
      <c r="J5712" t="s">
        <v>13</v>
      </c>
      <c r="K5712">
        <v>0</v>
      </c>
      <c r="L5712">
        <f>YEAR(ecommerce_customer_data_custom_[[#This Row],[Purchase Date]])</f>
        <v>2023</v>
      </c>
      <c r="M5712">
        <f>MONTH(ecommerce_customer_data_custom_[[#This Row],[Purchase Date]])</f>
        <v>4</v>
      </c>
      <c r="N5712" t="str">
        <f>TEXT(ecommerce_customer_data_custom_[[#This Row],[Purchase Date]],"mmmm")</f>
        <v>April</v>
      </c>
      <c r="O5712" t="str">
        <f>VLOOKUP(ecommerce_customer_data_custom_[[#This Row],[Customer Age]],AgeGroupMapping!$A$2:$C$5,3,TRUE)</f>
        <v>Middle-Aged</v>
      </c>
      <c r="P5712" t="str">
        <f>IF(ecommerce_customer_data_custom_[[#This Row],[Returns]]=1,"Returned","Not Returned")</f>
        <v>Returned</v>
      </c>
      <c r="Q5712" t="str">
        <f>_xlfn.XLOOKUP(ecommerce_customer_data_custom_[[#This Row],[Payment Method]],PaymentMapping!$A$2:$A$11,PaymentMapping!$B$2:$B$11,"Other")</f>
        <v>Cash</v>
      </c>
    </row>
    <row r="5713" spans="1:17" x14ac:dyDescent="0.3">
      <c r="A5713">
        <v>40251</v>
      </c>
      <c r="B5713" s="14">
        <v>45095.886932870373</v>
      </c>
      <c r="C5713" t="s">
        <v>14</v>
      </c>
      <c r="D5713">
        <v>165</v>
      </c>
      <c r="E5713">
        <v>2</v>
      </c>
      <c r="F5713">
        <v>2714</v>
      </c>
      <c r="G5713" t="s">
        <v>20</v>
      </c>
      <c r="H5713">
        <v>52</v>
      </c>
      <c r="I5713">
        <v>0</v>
      </c>
      <c r="J5713" t="s">
        <v>13</v>
      </c>
      <c r="K5713">
        <v>0</v>
      </c>
      <c r="L5713">
        <f>YEAR(ecommerce_customer_data_custom_[[#This Row],[Purchase Date]])</f>
        <v>2023</v>
      </c>
      <c r="M5713">
        <f>MONTH(ecommerce_customer_data_custom_[[#This Row],[Purchase Date]])</f>
        <v>6</v>
      </c>
      <c r="N5713" t="str">
        <f>TEXT(ecommerce_customer_data_custom_[[#This Row],[Purchase Date]],"mmmm")</f>
        <v>June</v>
      </c>
      <c r="O5713" t="str">
        <f>VLOOKUP(ecommerce_customer_data_custom_[[#This Row],[Customer Age]],AgeGroupMapping!$A$2:$C$5,3,TRUE)</f>
        <v>Middle-Aged</v>
      </c>
      <c r="P5713" t="str">
        <f>IF(ecommerce_customer_data_custom_[[#This Row],[Returns]]=1,"Returned","Not Returned")</f>
        <v>Not Returned</v>
      </c>
      <c r="Q5713" t="str">
        <f>_xlfn.XLOOKUP(ecommerce_customer_data_custom_[[#This Row],[Payment Method]],PaymentMapping!$A$2:$A$11,PaymentMapping!$B$2:$B$11,"Other")</f>
        <v>Other</v>
      </c>
    </row>
    <row r="5714" spans="1:17" x14ac:dyDescent="0.3">
      <c r="A5714">
        <v>40251</v>
      </c>
      <c r="B5714" s="14">
        <v>43960.253263888888</v>
      </c>
      <c r="C5714" t="s">
        <v>16</v>
      </c>
      <c r="D5714">
        <v>271</v>
      </c>
      <c r="E5714">
        <v>3</v>
      </c>
      <c r="F5714">
        <v>3106</v>
      </c>
      <c r="G5714" t="s">
        <v>15</v>
      </c>
      <c r="H5714">
        <v>52</v>
      </c>
      <c r="I5714">
        <v>0</v>
      </c>
      <c r="J5714" t="s">
        <v>13</v>
      </c>
      <c r="K5714">
        <v>0</v>
      </c>
      <c r="L5714">
        <f>YEAR(ecommerce_customer_data_custom_[[#This Row],[Purchase Date]])</f>
        <v>2020</v>
      </c>
      <c r="M5714">
        <f>MONTH(ecommerce_customer_data_custom_[[#This Row],[Purchase Date]])</f>
        <v>5</v>
      </c>
      <c r="N5714" t="str">
        <f>TEXT(ecommerce_customer_data_custom_[[#This Row],[Purchase Date]],"mmmm")</f>
        <v>May</v>
      </c>
      <c r="O5714" t="str">
        <f>VLOOKUP(ecommerce_customer_data_custom_[[#This Row],[Customer Age]],AgeGroupMapping!$A$2:$C$5,3,TRUE)</f>
        <v>Middle-Aged</v>
      </c>
      <c r="P5714" t="str">
        <f>IF(ecommerce_customer_data_custom_[[#This Row],[Returns]]=1,"Returned","Not Returned")</f>
        <v>Not Returned</v>
      </c>
      <c r="Q5714" t="str">
        <f>_xlfn.XLOOKUP(ecommerce_customer_data_custom_[[#This Row],[Payment Method]],PaymentMapping!$A$2:$A$11,PaymentMapping!$B$2:$B$11,"Other")</f>
        <v>Wallet/UPI</v>
      </c>
    </row>
    <row r="5715" spans="1:17" x14ac:dyDescent="0.3">
      <c r="A5715">
        <v>4077</v>
      </c>
      <c r="B5715" s="14">
        <v>44862.02753472222</v>
      </c>
      <c r="C5715" t="s">
        <v>16</v>
      </c>
      <c r="D5715">
        <v>471</v>
      </c>
      <c r="E5715">
        <v>2</v>
      </c>
      <c r="F5715">
        <v>4916</v>
      </c>
      <c r="G5715" t="s">
        <v>12</v>
      </c>
      <c r="H5715">
        <v>54</v>
      </c>
      <c r="I5715">
        <v>0</v>
      </c>
      <c r="J5715" t="s">
        <v>13</v>
      </c>
      <c r="K5715">
        <v>0</v>
      </c>
      <c r="L5715">
        <f>YEAR(ecommerce_customer_data_custom_[[#This Row],[Purchase Date]])</f>
        <v>2022</v>
      </c>
      <c r="M5715">
        <f>MONTH(ecommerce_customer_data_custom_[[#This Row],[Purchase Date]])</f>
        <v>10</v>
      </c>
      <c r="N5715" t="str">
        <f>TEXT(ecommerce_customer_data_custom_[[#This Row],[Purchase Date]],"mmmm")</f>
        <v>October</v>
      </c>
      <c r="O5715" t="str">
        <f>VLOOKUP(ecommerce_customer_data_custom_[[#This Row],[Customer Age]],AgeGroupMapping!$A$2:$C$5,3,TRUE)</f>
        <v>Middle-Aged</v>
      </c>
      <c r="P5715" t="str">
        <f>IF(ecommerce_customer_data_custom_[[#This Row],[Returns]]=1,"Returned","Not Returned")</f>
        <v>Not Returned</v>
      </c>
      <c r="Q5715" t="str">
        <f>_xlfn.XLOOKUP(ecommerce_customer_data_custom_[[#This Row],[Payment Method]],PaymentMapping!$A$2:$A$11,PaymentMapping!$B$2:$B$11,"Other")</f>
        <v>Card</v>
      </c>
    </row>
    <row r="5716" spans="1:17" x14ac:dyDescent="0.3">
      <c r="A5716">
        <v>4077</v>
      </c>
      <c r="B5716" s="14">
        <v>44795.293217592596</v>
      </c>
      <c r="C5716" t="s">
        <v>18</v>
      </c>
      <c r="D5716">
        <v>391</v>
      </c>
      <c r="E5716">
        <v>3</v>
      </c>
      <c r="F5716">
        <v>864</v>
      </c>
      <c r="G5716" t="s">
        <v>12</v>
      </c>
      <c r="H5716">
        <v>54</v>
      </c>
      <c r="I5716">
        <v>0</v>
      </c>
      <c r="J5716" t="s">
        <v>13</v>
      </c>
      <c r="K5716">
        <v>0</v>
      </c>
      <c r="L5716">
        <f>YEAR(ecommerce_customer_data_custom_[[#This Row],[Purchase Date]])</f>
        <v>2022</v>
      </c>
      <c r="M5716">
        <f>MONTH(ecommerce_customer_data_custom_[[#This Row],[Purchase Date]])</f>
        <v>8</v>
      </c>
      <c r="N5716" t="str">
        <f>TEXT(ecommerce_customer_data_custom_[[#This Row],[Purchase Date]],"mmmm")</f>
        <v>August</v>
      </c>
      <c r="O5716" t="str">
        <f>VLOOKUP(ecommerce_customer_data_custom_[[#This Row],[Customer Age]],AgeGroupMapping!$A$2:$C$5,3,TRUE)</f>
        <v>Middle-Aged</v>
      </c>
      <c r="P5716" t="str">
        <f>IF(ecommerce_customer_data_custom_[[#This Row],[Returns]]=1,"Returned","Not Returned")</f>
        <v>Not Returned</v>
      </c>
      <c r="Q5716" t="str">
        <f>_xlfn.XLOOKUP(ecommerce_customer_data_custom_[[#This Row],[Payment Method]],PaymentMapping!$A$2:$A$11,PaymentMapping!$B$2:$B$11,"Other")</f>
        <v>Card</v>
      </c>
    </row>
    <row r="5717" spans="1:17" x14ac:dyDescent="0.3">
      <c r="A5717">
        <v>4077</v>
      </c>
      <c r="B5717" s="14">
        <v>44193.802754629629</v>
      </c>
      <c r="C5717" t="s">
        <v>18</v>
      </c>
      <c r="D5717">
        <v>18</v>
      </c>
      <c r="E5717">
        <v>5</v>
      </c>
      <c r="F5717">
        <v>4518</v>
      </c>
      <c r="G5717" t="s">
        <v>20</v>
      </c>
      <c r="H5717">
        <v>54</v>
      </c>
      <c r="I5717">
        <v>0</v>
      </c>
      <c r="J5717" t="s">
        <v>13</v>
      </c>
      <c r="K5717">
        <v>0</v>
      </c>
      <c r="L5717">
        <f>YEAR(ecommerce_customer_data_custom_[[#This Row],[Purchase Date]])</f>
        <v>2020</v>
      </c>
      <c r="M5717">
        <f>MONTH(ecommerce_customer_data_custom_[[#This Row],[Purchase Date]])</f>
        <v>12</v>
      </c>
      <c r="N5717" t="str">
        <f>TEXT(ecommerce_customer_data_custom_[[#This Row],[Purchase Date]],"mmmm")</f>
        <v>December</v>
      </c>
      <c r="O5717" t="str">
        <f>VLOOKUP(ecommerce_customer_data_custom_[[#This Row],[Customer Age]],AgeGroupMapping!$A$2:$C$5,3,TRUE)</f>
        <v>Middle-Aged</v>
      </c>
      <c r="P5717" t="str">
        <f>IF(ecommerce_customer_data_custom_[[#This Row],[Returns]]=1,"Returned","Not Returned")</f>
        <v>Not Returned</v>
      </c>
      <c r="Q5717" t="str">
        <f>_xlfn.XLOOKUP(ecommerce_customer_data_custom_[[#This Row],[Payment Method]],PaymentMapping!$A$2:$A$11,PaymentMapping!$B$2:$B$11,"Other")</f>
        <v>Other</v>
      </c>
    </row>
    <row r="5718" spans="1:17" x14ac:dyDescent="0.3">
      <c r="A5718">
        <v>4077</v>
      </c>
      <c r="B5718" s="14">
        <v>43885.070590277777</v>
      </c>
      <c r="C5718" t="s">
        <v>16</v>
      </c>
      <c r="D5718">
        <v>471</v>
      </c>
      <c r="E5718">
        <v>2</v>
      </c>
      <c r="F5718">
        <v>3018</v>
      </c>
      <c r="G5718" t="s">
        <v>15</v>
      </c>
      <c r="H5718">
        <v>54</v>
      </c>
      <c r="I5718">
        <v>1</v>
      </c>
      <c r="J5718" t="s">
        <v>13</v>
      </c>
      <c r="K5718">
        <v>0</v>
      </c>
      <c r="L5718">
        <f>YEAR(ecommerce_customer_data_custom_[[#This Row],[Purchase Date]])</f>
        <v>2020</v>
      </c>
      <c r="M5718">
        <f>MONTH(ecommerce_customer_data_custom_[[#This Row],[Purchase Date]])</f>
        <v>2</v>
      </c>
      <c r="N5718" t="str">
        <f>TEXT(ecommerce_customer_data_custom_[[#This Row],[Purchase Date]],"mmmm")</f>
        <v>February</v>
      </c>
      <c r="O5718" t="str">
        <f>VLOOKUP(ecommerce_customer_data_custom_[[#This Row],[Customer Age]],AgeGroupMapping!$A$2:$C$5,3,TRUE)</f>
        <v>Middle-Aged</v>
      </c>
      <c r="P5718" t="str">
        <f>IF(ecommerce_customer_data_custom_[[#This Row],[Returns]]=1,"Returned","Not Returned")</f>
        <v>Returned</v>
      </c>
      <c r="Q5718" t="str">
        <f>_xlfn.XLOOKUP(ecommerce_customer_data_custom_[[#This Row],[Payment Method]],PaymentMapping!$A$2:$A$11,PaymentMapping!$B$2:$B$11,"Other")</f>
        <v>Wallet/UPI</v>
      </c>
    </row>
    <row r="5719" spans="1:17" x14ac:dyDescent="0.3">
      <c r="A5719">
        <v>4077</v>
      </c>
      <c r="B5719" s="14">
        <v>44345.540567129632</v>
      </c>
      <c r="C5719" t="s">
        <v>18</v>
      </c>
      <c r="D5719">
        <v>498</v>
      </c>
      <c r="E5719">
        <v>5</v>
      </c>
      <c r="F5719">
        <v>3557</v>
      </c>
      <c r="G5719" t="s">
        <v>19</v>
      </c>
      <c r="H5719">
        <v>54</v>
      </c>
      <c r="I5719">
        <v>1</v>
      </c>
      <c r="J5719" t="s">
        <v>13</v>
      </c>
      <c r="K5719">
        <v>0</v>
      </c>
      <c r="L5719">
        <f>YEAR(ecommerce_customer_data_custom_[[#This Row],[Purchase Date]])</f>
        <v>2021</v>
      </c>
      <c r="M5719">
        <f>MONTH(ecommerce_customer_data_custom_[[#This Row],[Purchase Date]])</f>
        <v>5</v>
      </c>
      <c r="N5719" t="str">
        <f>TEXT(ecommerce_customer_data_custom_[[#This Row],[Purchase Date]],"mmmm")</f>
        <v>May</v>
      </c>
      <c r="O5719" t="str">
        <f>VLOOKUP(ecommerce_customer_data_custom_[[#This Row],[Customer Age]],AgeGroupMapping!$A$2:$C$5,3,TRUE)</f>
        <v>Middle-Aged</v>
      </c>
      <c r="P5719" t="str">
        <f>IF(ecommerce_customer_data_custom_[[#This Row],[Returns]]=1,"Returned","Not Returned")</f>
        <v>Returned</v>
      </c>
      <c r="Q5719" t="str">
        <f>_xlfn.XLOOKUP(ecommerce_customer_data_custom_[[#This Row],[Payment Method]],PaymentMapping!$A$2:$A$11,PaymentMapping!$B$2:$B$11,"Other")</f>
        <v>Cash</v>
      </c>
    </row>
    <row r="5720" spans="1:17" x14ac:dyDescent="0.3">
      <c r="A5720">
        <v>4077</v>
      </c>
      <c r="B5720" s="14">
        <v>43842.009780092594</v>
      </c>
      <c r="C5720" t="s">
        <v>11</v>
      </c>
      <c r="D5720">
        <v>200</v>
      </c>
      <c r="E5720">
        <v>1</v>
      </c>
      <c r="F5720">
        <v>4346</v>
      </c>
      <c r="G5720" t="s">
        <v>12</v>
      </c>
      <c r="H5720">
        <v>54</v>
      </c>
      <c r="I5720">
        <v>1</v>
      </c>
      <c r="J5720" t="s">
        <v>13</v>
      </c>
      <c r="K5720">
        <v>0</v>
      </c>
      <c r="L5720">
        <f>YEAR(ecommerce_customer_data_custom_[[#This Row],[Purchase Date]])</f>
        <v>2020</v>
      </c>
      <c r="M5720">
        <f>MONTH(ecommerce_customer_data_custom_[[#This Row],[Purchase Date]])</f>
        <v>1</v>
      </c>
      <c r="N5720" t="str">
        <f>TEXT(ecommerce_customer_data_custom_[[#This Row],[Purchase Date]],"mmmm")</f>
        <v>January</v>
      </c>
      <c r="O5720" t="str">
        <f>VLOOKUP(ecommerce_customer_data_custom_[[#This Row],[Customer Age]],AgeGroupMapping!$A$2:$C$5,3,TRUE)</f>
        <v>Middle-Aged</v>
      </c>
      <c r="P5720" t="str">
        <f>IF(ecommerce_customer_data_custom_[[#This Row],[Returns]]=1,"Returned","Not Returned")</f>
        <v>Returned</v>
      </c>
      <c r="Q5720" t="str">
        <f>_xlfn.XLOOKUP(ecommerce_customer_data_custom_[[#This Row],[Payment Method]],PaymentMapping!$A$2:$A$11,PaymentMapping!$B$2:$B$11,"Other")</f>
        <v>Card</v>
      </c>
    </row>
    <row r="5721" spans="1:17" x14ac:dyDescent="0.3">
      <c r="A5721">
        <v>4077</v>
      </c>
      <c r="B5721" s="14">
        <v>44190.4690162037</v>
      </c>
      <c r="C5721" t="s">
        <v>16</v>
      </c>
      <c r="D5721">
        <v>82</v>
      </c>
      <c r="E5721">
        <v>4</v>
      </c>
      <c r="F5721">
        <v>1131</v>
      </c>
      <c r="G5721" t="s">
        <v>15</v>
      </c>
      <c r="H5721">
        <v>54</v>
      </c>
      <c r="I5721">
        <v>0</v>
      </c>
      <c r="J5721" t="s">
        <v>13</v>
      </c>
      <c r="K5721">
        <v>0</v>
      </c>
      <c r="L5721">
        <f>YEAR(ecommerce_customer_data_custom_[[#This Row],[Purchase Date]])</f>
        <v>2020</v>
      </c>
      <c r="M5721">
        <f>MONTH(ecommerce_customer_data_custom_[[#This Row],[Purchase Date]])</f>
        <v>12</v>
      </c>
      <c r="N5721" t="str">
        <f>TEXT(ecommerce_customer_data_custom_[[#This Row],[Purchase Date]],"mmmm")</f>
        <v>December</v>
      </c>
      <c r="O5721" t="str">
        <f>VLOOKUP(ecommerce_customer_data_custom_[[#This Row],[Customer Age]],AgeGroupMapping!$A$2:$C$5,3,TRUE)</f>
        <v>Middle-Aged</v>
      </c>
      <c r="P5721" t="str">
        <f>IF(ecommerce_customer_data_custom_[[#This Row],[Returns]]=1,"Returned","Not Returned")</f>
        <v>Not Returned</v>
      </c>
      <c r="Q5721" t="str">
        <f>_xlfn.XLOOKUP(ecommerce_customer_data_custom_[[#This Row],[Payment Method]],PaymentMapping!$A$2:$A$11,PaymentMapping!$B$2:$B$11,"Other")</f>
        <v>Wallet/UPI</v>
      </c>
    </row>
    <row r="5722" spans="1:17" x14ac:dyDescent="0.3">
      <c r="A5722">
        <v>4077</v>
      </c>
      <c r="B5722" s="14">
        <v>44032.309247685182</v>
      </c>
      <c r="C5722" t="s">
        <v>11</v>
      </c>
      <c r="D5722">
        <v>455</v>
      </c>
      <c r="E5722">
        <v>4</v>
      </c>
      <c r="F5722">
        <v>1930</v>
      </c>
      <c r="G5722" t="s">
        <v>19</v>
      </c>
      <c r="H5722">
        <v>54</v>
      </c>
      <c r="I5722">
        <v>0</v>
      </c>
      <c r="J5722" t="s">
        <v>13</v>
      </c>
      <c r="K5722">
        <v>0</v>
      </c>
      <c r="L5722">
        <f>YEAR(ecommerce_customer_data_custom_[[#This Row],[Purchase Date]])</f>
        <v>2020</v>
      </c>
      <c r="M5722">
        <f>MONTH(ecommerce_customer_data_custom_[[#This Row],[Purchase Date]])</f>
        <v>7</v>
      </c>
      <c r="N5722" t="str">
        <f>TEXT(ecommerce_customer_data_custom_[[#This Row],[Purchase Date]],"mmmm")</f>
        <v>July</v>
      </c>
      <c r="O5722" t="str">
        <f>VLOOKUP(ecommerce_customer_data_custom_[[#This Row],[Customer Age]],AgeGroupMapping!$A$2:$C$5,3,TRUE)</f>
        <v>Middle-Aged</v>
      </c>
      <c r="P5722" t="str">
        <f>IF(ecommerce_customer_data_custom_[[#This Row],[Returns]]=1,"Returned","Not Returned")</f>
        <v>Not Returned</v>
      </c>
      <c r="Q5722" t="str">
        <f>_xlfn.XLOOKUP(ecommerce_customer_data_custom_[[#This Row],[Payment Method]],PaymentMapping!$A$2:$A$11,PaymentMapping!$B$2:$B$11,"Other")</f>
        <v>Cash</v>
      </c>
    </row>
    <row r="5723" spans="1:17" x14ac:dyDescent="0.3">
      <c r="A5723">
        <v>4077</v>
      </c>
      <c r="B5723" s="14">
        <v>45107.967800925922</v>
      </c>
      <c r="C5723" t="s">
        <v>11</v>
      </c>
      <c r="D5723">
        <v>112</v>
      </c>
      <c r="E5723">
        <v>1</v>
      </c>
      <c r="F5723">
        <v>5111</v>
      </c>
      <c r="G5723" t="s">
        <v>15</v>
      </c>
      <c r="H5723">
        <v>54</v>
      </c>
      <c r="I5723">
        <v>1</v>
      </c>
      <c r="J5723" t="s">
        <v>13</v>
      </c>
      <c r="K5723">
        <v>0</v>
      </c>
      <c r="L5723">
        <f>YEAR(ecommerce_customer_data_custom_[[#This Row],[Purchase Date]])</f>
        <v>2023</v>
      </c>
      <c r="M5723">
        <f>MONTH(ecommerce_customer_data_custom_[[#This Row],[Purchase Date]])</f>
        <v>6</v>
      </c>
      <c r="N5723" t="str">
        <f>TEXT(ecommerce_customer_data_custom_[[#This Row],[Purchase Date]],"mmmm")</f>
        <v>June</v>
      </c>
      <c r="O5723" t="str">
        <f>VLOOKUP(ecommerce_customer_data_custom_[[#This Row],[Customer Age]],AgeGroupMapping!$A$2:$C$5,3,TRUE)</f>
        <v>Middle-Aged</v>
      </c>
      <c r="P5723" t="str">
        <f>IF(ecommerce_customer_data_custom_[[#This Row],[Returns]]=1,"Returned","Not Returned")</f>
        <v>Returned</v>
      </c>
      <c r="Q5723" t="str">
        <f>_xlfn.XLOOKUP(ecommerce_customer_data_custom_[[#This Row],[Payment Method]],PaymentMapping!$A$2:$A$11,PaymentMapping!$B$2:$B$11,"Other")</f>
        <v>Wallet/UPI</v>
      </c>
    </row>
    <row r="5724" spans="1:17" x14ac:dyDescent="0.3">
      <c r="A5724">
        <v>16559</v>
      </c>
      <c r="B5724" s="14">
        <v>44470.835925925923</v>
      </c>
      <c r="C5724" t="s">
        <v>18</v>
      </c>
      <c r="D5724">
        <v>185</v>
      </c>
      <c r="E5724">
        <v>5</v>
      </c>
      <c r="F5724">
        <v>751</v>
      </c>
      <c r="G5724" t="s">
        <v>19</v>
      </c>
      <c r="H5724">
        <v>61</v>
      </c>
      <c r="I5724">
        <v>1</v>
      </c>
      <c r="J5724" t="s">
        <v>13</v>
      </c>
      <c r="K5724">
        <v>0</v>
      </c>
      <c r="L5724">
        <f>YEAR(ecommerce_customer_data_custom_[[#This Row],[Purchase Date]])</f>
        <v>2021</v>
      </c>
      <c r="M5724">
        <f>MONTH(ecommerce_customer_data_custom_[[#This Row],[Purchase Date]])</f>
        <v>10</v>
      </c>
      <c r="N5724" t="str">
        <f>TEXT(ecommerce_customer_data_custom_[[#This Row],[Purchase Date]],"mmmm")</f>
        <v>October</v>
      </c>
      <c r="O5724" t="str">
        <f>VLOOKUP(ecommerce_customer_data_custom_[[#This Row],[Customer Age]],AgeGroupMapping!$A$2:$C$5,3,TRUE)</f>
        <v>Senior</v>
      </c>
      <c r="P5724" t="str">
        <f>IF(ecommerce_customer_data_custom_[[#This Row],[Returns]]=1,"Returned","Not Returned")</f>
        <v>Returned</v>
      </c>
      <c r="Q5724" t="str">
        <f>_xlfn.XLOOKUP(ecommerce_customer_data_custom_[[#This Row],[Payment Method]],PaymentMapping!$A$2:$A$11,PaymentMapping!$B$2:$B$11,"Other")</f>
        <v>Cash</v>
      </c>
    </row>
    <row r="5725" spans="1:17" x14ac:dyDescent="0.3">
      <c r="A5725">
        <v>16559</v>
      </c>
      <c r="B5725" s="14">
        <v>44230.277268518519</v>
      </c>
      <c r="C5725" t="s">
        <v>11</v>
      </c>
      <c r="D5725">
        <v>402</v>
      </c>
      <c r="E5725">
        <v>2</v>
      </c>
      <c r="F5725">
        <v>4818</v>
      </c>
      <c r="G5725" t="s">
        <v>12</v>
      </c>
      <c r="H5725">
        <v>61</v>
      </c>
      <c r="I5725">
        <v>1</v>
      </c>
      <c r="J5725" t="s">
        <v>13</v>
      </c>
      <c r="K5725">
        <v>0</v>
      </c>
      <c r="L5725">
        <f>YEAR(ecommerce_customer_data_custom_[[#This Row],[Purchase Date]])</f>
        <v>2021</v>
      </c>
      <c r="M5725">
        <f>MONTH(ecommerce_customer_data_custom_[[#This Row],[Purchase Date]])</f>
        <v>2</v>
      </c>
      <c r="N5725" t="str">
        <f>TEXT(ecommerce_customer_data_custom_[[#This Row],[Purchase Date]],"mmmm")</f>
        <v>February</v>
      </c>
      <c r="O5725" t="str">
        <f>VLOOKUP(ecommerce_customer_data_custom_[[#This Row],[Customer Age]],AgeGroupMapping!$A$2:$C$5,3,TRUE)</f>
        <v>Senior</v>
      </c>
      <c r="P5725" t="str">
        <f>IF(ecommerce_customer_data_custom_[[#This Row],[Returns]]=1,"Returned","Not Returned")</f>
        <v>Returned</v>
      </c>
      <c r="Q5725" t="str">
        <f>_xlfn.XLOOKUP(ecommerce_customer_data_custom_[[#This Row],[Payment Method]],PaymentMapping!$A$2:$A$11,PaymentMapping!$B$2:$B$11,"Other")</f>
        <v>Card</v>
      </c>
    </row>
    <row r="5726" spans="1:17" x14ac:dyDescent="0.3">
      <c r="A5726">
        <v>16559</v>
      </c>
      <c r="B5726" s="14">
        <v>44836.175011574072</v>
      </c>
      <c r="C5726" t="s">
        <v>18</v>
      </c>
      <c r="D5726">
        <v>291</v>
      </c>
      <c r="E5726">
        <v>1</v>
      </c>
      <c r="F5726">
        <v>3417</v>
      </c>
      <c r="G5726" t="s">
        <v>15</v>
      </c>
      <c r="H5726">
        <v>61</v>
      </c>
      <c r="I5726">
        <v>1</v>
      </c>
      <c r="J5726" t="s">
        <v>13</v>
      </c>
      <c r="K5726">
        <v>0</v>
      </c>
      <c r="L5726">
        <f>YEAR(ecommerce_customer_data_custom_[[#This Row],[Purchase Date]])</f>
        <v>2022</v>
      </c>
      <c r="M5726">
        <f>MONTH(ecommerce_customer_data_custom_[[#This Row],[Purchase Date]])</f>
        <v>10</v>
      </c>
      <c r="N5726" t="str">
        <f>TEXT(ecommerce_customer_data_custom_[[#This Row],[Purchase Date]],"mmmm")</f>
        <v>October</v>
      </c>
      <c r="O5726" t="str">
        <f>VLOOKUP(ecommerce_customer_data_custom_[[#This Row],[Customer Age]],AgeGroupMapping!$A$2:$C$5,3,TRUE)</f>
        <v>Senior</v>
      </c>
      <c r="P5726" t="str">
        <f>IF(ecommerce_customer_data_custom_[[#This Row],[Returns]]=1,"Returned","Not Returned")</f>
        <v>Returned</v>
      </c>
      <c r="Q5726" t="str">
        <f>_xlfn.XLOOKUP(ecommerce_customer_data_custom_[[#This Row],[Payment Method]],PaymentMapping!$A$2:$A$11,PaymentMapping!$B$2:$B$11,"Other")</f>
        <v>Wallet/UPI</v>
      </c>
    </row>
    <row r="5727" spans="1:17" x14ac:dyDescent="0.3">
      <c r="A5727">
        <v>16559</v>
      </c>
      <c r="B5727" s="14">
        <v>44469.478645833333</v>
      </c>
      <c r="C5727" t="s">
        <v>16</v>
      </c>
      <c r="D5727">
        <v>103</v>
      </c>
      <c r="E5727">
        <v>1</v>
      </c>
      <c r="F5727">
        <v>5238</v>
      </c>
      <c r="G5727" t="s">
        <v>12</v>
      </c>
      <c r="H5727">
        <v>61</v>
      </c>
      <c r="I5727">
        <v>0</v>
      </c>
      <c r="J5727" t="s">
        <v>13</v>
      </c>
      <c r="K5727">
        <v>0</v>
      </c>
      <c r="L5727">
        <f>YEAR(ecommerce_customer_data_custom_[[#This Row],[Purchase Date]])</f>
        <v>2021</v>
      </c>
      <c r="M5727">
        <f>MONTH(ecommerce_customer_data_custom_[[#This Row],[Purchase Date]])</f>
        <v>9</v>
      </c>
      <c r="N5727" t="str">
        <f>TEXT(ecommerce_customer_data_custom_[[#This Row],[Purchase Date]],"mmmm")</f>
        <v>September</v>
      </c>
      <c r="O5727" t="str">
        <f>VLOOKUP(ecommerce_customer_data_custom_[[#This Row],[Customer Age]],AgeGroupMapping!$A$2:$C$5,3,TRUE)</f>
        <v>Senior</v>
      </c>
      <c r="P5727" t="str">
        <f>IF(ecommerce_customer_data_custom_[[#This Row],[Returns]]=1,"Returned","Not Returned")</f>
        <v>Not Returned</v>
      </c>
      <c r="Q5727" t="str">
        <f>_xlfn.XLOOKUP(ecommerce_customer_data_custom_[[#This Row],[Payment Method]],PaymentMapping!$A$2:$A$11,PaymentMapping!$B$2:$B$11,"Other")</f>
        <v>Card</v>
      </c>
    </row>
    <row r="5728" spans="1:17" x14ac:dyDescent="0.3">
      <c r="A5728">
        <v>44806</v>
      </c>
      <c r="B5728" s="14">
        <v>44782.865671296298</v>
      </c>
      <c r="C5728" t="s">
        <v>16</v>
      </c>
      <c r="D5728">
        <v>262</v>
      </c>
      <c r="E5728">
        <v>2</v>
      </c>
      <c r="F5728">
        <v>1004</v>
      </c>
      <c r="G5728" t="s">
        <v>19</v>
      </c>
      <c r="H5728">
        <v>38</v>
      </c>
      <c r="I5728">
        <v>0</v>
      </c>
      <c r="J5728" t="s">
        <v>13</v>
      </c>
      <c r="K5728">
        <v>1</v>
      </c>
      <c r="L5728">
        <f>YEAR(ecommerce_customer_data_custom_[[#This Row],[Purchase Date]])</f>
        <v>2022</v>
      </c>
      <c r="M5728">
        <f>MONTH(ecommerce_customer_data_custom_[[#This Row],[Purchase Date]])</f>
        <v>8</v>
      </c>
      <c r="N5728" t="str">
        <f>TEXT(ecommerce_customer_data_custom_[[#This Row],[Purchase Date]],"mmmm")</f>
        <v>August</v>
      </c>
      <c r="O5728" t="str">
        <f>VLOOKUP(ecommerce_customer_data_custom_[[#This Row],[Customer Age]],AgeGroupMapping!$A$2:$C$5,3,TRUE)</f>
        <v>Adult</v>
      </c>
      <c r="P5728" t="str">
        <f>IF(ecommerce_customer_data_custom_[[#This Row],[Returns]]=1,"Returned","Not Returned")</f>
        <v>Not Returned</v>
      </c>
      <c r="Q5728" t="str">
        <f>_xlfn.XLOOKUP(ecommerce_customer_data_custom_[[#This Row],[Payment Method]],PaymentMapping!$A$2:$A$11,PaymentMapping!$B$2:$B$11,"Other")</f>
        <v>Cash</v>
      </c>
    </row>
    <row r="5729" spans="1:17" x14ac:dyDescent="0.3">
      <c r="A5729">
        <v>44806</v>
      </c>
      <c r="B5729" s="14">
        <v>44013.351886574077</v>
      </c>
      <c r="C5729" t="s">
        <v>11</v>
      </c>
      <c r="D5729">
        <v>441</v>
      </c>
      <c r="E5729">
        <v>4</v>
      </c>
      <c r="F5729">
        <v>2635</v>
      </c>
      <c r="G5729" t="s">
        <v>15</v>
      </c>
      <c r="H5729">
        <v>38</v>
      </c>
      <c r="I5729">
        <v>1</v>
      </c>
      <c r="J5729" t="s">
        <v>13</v>
      </c>
      <c r="K5729">
        <v>1</v>
      </c>
      <c r="L5729">
        <f>YEAR(ecommerce_customer_data_custom_[[#This Row],[Purchase Date]])</f>
        <v>2020</v>
      </c>
      <c r="M5729">
        <f>MONTH(ecommerce_customer_data_custom_[[#This Row],[Purchase Date]])</f>
        <v>7</v>
      </c>
      <c r="N5729" t="str">
        <f>TEXT(ecommerce_customer_data_custom_[[#This Row],[Purchase Date]],"mmmm")</f>
        <v>July</v>
      </c>
      <c r="O5729" t="str">
        <f>VLOOKUP(ecommerce_customer_data_custom_[[#This Row],[Customer Age]],AgeGroupMapping!$A$2:$C$5,3,TRUE)</f>
        <v>Adult</v>
      </c>
      <c r="P5729" t="str">
        <f>IF(ecommerce_customer_data_custom_[[#This Row],[Returns]]=1,"Returned","Not Returned")</f>
        <v>Returned</v>
      </c>
      <c r="Q5729" t="str">
        <f>_xlfn.XLOOKUP(ecommerce_customer_data_custom_[[#This Row],[Payment Method]],PaymentMapping!$A$2:$A$11,PaymentMapping!$B$2:$B$11,"Other")</f>
        <v>Wallet/UPI</v>
      </c>
    </row>
    <row r="5730" spans="1:17" x14ac:dyDescent="0.3">
      <c r="A5730">
        <v>44806</v>
      </c>
      <c r="B5730" s="14">
        <v>44910.119571759256</v>
      </c>
      <c r="C5730" t="s">
        <v>11</v>
      </c>
      <c r="D5730">
        <v>500</v>
      </c>
      <c r="E5730">
        <v>2</v>
      </c>
      <c r="F5730">
        <v>2146</v>
      </c>
      <c r="G5730" t="s">
        <v>12</v>
      </c>
      <c r="H5730">
        <v>38</v>
      </c>
      <c r="I5730">
        <v>1</v>
      </c>
      <c r="J5730" t="s">
        <v>13</v>
      </c>
      <c r="K5730">
        <v>1</v>
      </c>
      <c r="L5730">
        <f>YEAR(ecommerce_customer_data_custom_[[#This Row],[Purchase Date]])</f>
        <v>2022</v>
      </c>
      <c r="M5730">
        <f>MONTH(ecommerce_customer_data_custom_[[#This Row],[Purchase Date]])</f>
        <v>12</v>
      </c>
      <c r="N5730" t="str">
        <f>TEXT(ecommerce_customer_data_custom_[[#This Row],[Purchase Date]],"mmmm")</f>
        <v>December</v>
      </c>
      <c r="O5730" t="str">
        <f>VLOOKUP(ecommerce_customer_data_custom_[[#This Row],[Customer Age]],AgeGroupMapping!$A$2:$C$5,3,TRUE)</f>
        <v>Adult</v>
      </c>
      <c r="P5730" t="str">
        <f>IF(ecommerce_customer_data_custom_[[#This Row],[Returns]]=1,"Returned","Not Returned")</f>
        <v>Returned</v>
      </c>
      <c r="Q5730" t="str">
        <f>_xlfn.XLOOKUP(ecommerce_customer_data_custom_[[#This Row],[Payment Method]],PaymentMapping!$A$2:$A$11,PaymentMapping!$B$2:$B$11,"Other")</f>
        <v>Card</v>
      </c>
    </row>
    <row r="5731" spans="1:17" x14ac:dyDescent="0.3">
      <c r="A5731">
        <v>44806</v>
      </c>
      <c r="B5731" s="14">
        <v>44133.382662037038</v>
      </c>
      <c r="C5731" t="s">
        <v>18</v>
      </c>
      <c r="D5731">
        <v>397</v>
      </c>
      <c r="E5731">
        <v>2</v>
      </c>
      <c r="F5731">
        <v>4982</v>
      </c>
      <c r="G5731" t="s">
        <v>19</v>
      </c>
      <c r="H5731">
        <v>38</v>
      </c>
      <c r="I5731">
        <v>0</v>
      </c>
      <c r="J5731" t="s">
        <v>13</v>
      </c>
      <c r="K5731">
        <v>1</v>
      </c>
      <c r="L5731">
        <f>YEAR(ecommerce_customer_data_custom_[[#This Row],[Purchase Date]])</f>
        <v>2020</v>
      </c>
      <c r="M5731">
        <f>MONTH(ecommerce_customer_data_custom_[[#This Row],[Purchase Date]])</f>
        <v>10</v>
      </c>
      <c r="N5731" t="str">
        <f>TEXT(ecommerce_customer_data_custom_[[#This Row],[Purchase Date]],"mmmm")</f>
        <v>October</v>
      </c>
      <c r="O5731" t="str">
        <f>VLOOKUP(ecommerce_customer_data_custom_[[#This Row],[Customer Age]],AgeGroupMapping!$A$2:$C$5,3,TRUE)</f>
        <v>Adult</v>
      </c>
      <c r="P5731" t="str">
        <f>IF(ecommerce_customer_data_custom_[[#This Row],[Returns]]=1,"Returned","Not Returned")</f>
        <v>Not Returned</v>
      </c>
      <c r="Q5731" t="str">
        <f>_xlfn.XLOOKUP(ecommerce_customer_data_custom_[[#This Row],[Payment Method]],PaymentMapping!$A$2:$A$11,PaymentMapping!$B$2:$B$11,"Other")</f>
        <v>Cash</v>
      </c>
    </row>
    <row r="5732" spans="1:17" x14ac:dyDescent="0.3">
      <c r="A5732">
        <v>44806</v>
      </c>
      <c r="B5732" s="14">
        <v>43912.933599537035</v>
      </c>
      <c r="C5732" t="s">
        <v>11</v>
      </c>
      <c r="D5732">
        <v>201</v>
      </c>
      <c r="E5732">
        <v>2</v>
      </c>
      <c r="F5732">
        <v>2794</v>
      </c>
      <c r="G5732" t="s">
        <v>20</v>
      </c>
      <c r="H5732">
        <v>38</v>
      </c>
      <c r="I5732">
        <v>0</v>
      </c>
      <c r="J5732" t="s">
        <v>13</v>
      </c>
      <c r="K5732">
        <v>1</v>
      </c>
      <c r="L5732">
        <f>YEAR(ecommerce_customer_data_custom_[[#This Row],[Purchase Date]])</f>
        <v>2020</v>
      </c>
      <c r="M5732">
        <f>MONTH(ecommerce_customer_data_custom_[[#This Row],[Purchase Date]])</f>
        <v>3</v>
      </c>
      <c r="N5732" t="str">
        <f>TEXT(ecommerce_customer_data_custom_[[#This Row],[Purchase Date]],"mmmm")</f>
        <v>March</v>
      </c>
      <c r="O5732" t="str">
        <f>VLOOKUP(ecommerce_customer_data_custom_[[#This Row],[Customer Age]],AgeGroupMapping!$A$2:$C$5,3,TRUE)</f>
        <v>Adult</v>
      </c>
      <c r="P5732" t="str">
        <f>IF(ecommerce_customer_data_custom_[[#This Row],[Returns]]=1,"Returned","Not Returned")</f>
        <v>Not Returned</v>
      </c>
      <c r="Q5732" t="str">
        <f>_xlfn.XLOOKUP(ecommerce_customer_data_custom_[[#This Row],[Payment Method]],PaymentMapping!$A$2:$A$11,PaymentMapping!$B$2:$B$11,"Other")</f>
        <v>Other</v>
      </c>
    </row>
    <row r="5733" spans="1:17" x14ac:dyDescent="0.3">
      <c r="A5733">
        <v>44806</v>
      </c>
      <c r="B5733" s="14">
        <v>44153.364189814813</v>
      </c>
      <c r="C5733" t="s">
        <v>14</v>
      </c>
      <c r="D5733">
        <v>22</v>
      </c>
      <c r="E5733">
        <v>5</v>
      </c>
      <c r="F5733">
        <v>2297</v>
      </c>
      <c r="G5733" t="s">
        <v>12</v>
      </c>
      <c r="H5733">
        <v>38</v>
      </c>
      <c r="I5733">
        <v>0</v>
      </c>
      <c r="J5733" t="s">
        <v>13</v>
      </c>
      <c r="K5733">
        <v>1</v>
      </c>
      <c r="L5733">
        <f>YEAR(ecommerce_customer_data_custom_[[#This Row],[Purchase Date]])</f>
        <v>2020</v>
      </c>
      <c r="M5733">
        <f>MONTH(ecommerce_customer_data_custom_[[#This Row],[Purchase Date]])</f>
        <v>11</v>
      </c>
      <c r="N5733" t="str">
        <f>TEXT(ecommerce_customer_data_custom_[[#This Row],[Purchase Date]],"mmmm")</f>
        <v>November</v>
      </c>
      <c r="O5733" t="str">
        <f>VLOOKUP(ecommerce_customer_data_custom_[[#This Row],[Customer Age]],AgeGroupMapping!$A$2:$C$5,3,TRUE)</f>
        <v>Adult</v>
      </c>
      <c r="P5733" t="str">
        <f>IF(ecommerce_customer_data_custom_[[#This Row],[Returns]]=1,"Returned","Not Returned")</f>
        <v>Not Returned</v>
      </c>
      <c r="Q5733" t="str">
        <f>_xlfn.XLOOKUP(ecommerce_customer_data_custom_[[#This Row],[Payment Method]],PaymentMapping!$A$2:$A$11,PaymentMapping!$B$2:$B$11,"Other")</f>
        <v>Card</v>
      </c>
    </row>
    <row r="5734" spans="1:17" x14ac:dyDescent="0.3">
      <c r="A5734">
        <v>3461</v>
      </c>
      <c r="B5734" s="14">
        <v>45164.17559027778</v>
      </c>
      <c r="C5734" t="s">
        <v>16</v>
      </c>
      <c r="D5734">
        <v>287</v>
      </c>
      <c r="E5734">
        <v>1</v>
      </c>
      <c r="F5734">
        <v>2803</v>
      </c>
      <c r="G5734" t="s">
        <v>15</v>
      </c>
      <c r="H5734">
        <v>47</v>
      </c>
      <c r="I5734">
        <v>0</v>
      </c>
      <c r="J5734" t="s">
        <v>17</v>
      </c>
      <c r="K5734">
        <v>0</v>
      </c>
      <c r="L5734">
        <f>YEAR(ecommerce_customer_data_custom_[[#This Row],[Purchase Date]])</f>
        <v>2023</v>
      </c>
      <c r="M5734">
        <f>MONTH(ecommerce_customer_data_custom_[[#This Row],[Purchase Date]])</f>
        <v>8</v>
      </c>
      <c r="N5734" t="str">
        <f>TEXT(ecommerce_customer_data_custom_[[#This Row],[Purchase Date]],"mmmm")</f>
        <v>August</v>
      </c>
      <c r="O5734" t="str">
        <f>VLOOKUP(ecommerce_customer_data_custom_[[#This Row],[Customer Age]],AgeGroupMapping!$A$2:$C$5,3,TRUE)</f>
        <v>Middle-Aged</v>
      </c>
      <c r="P5734" t="str">
        <f>IF(ecommerce_customer_data_custom_[[#This Row],[Returns]]=1,"Returned","Not Returned")</f>
        <v>Not Returned</v>
      </c>
      <c r="Q5734" t="str">
        <f>_xlfn.XLOOKUP(ecommerce_customer_data_custom_[[#This Row],[Payment Method]],PaymentMapping!$A$2:$A$11,PaymentMapping!$B$2:$B$11,"Other")</f>
        <v>Wallet/UPI</v>
      </c>
    </row>
    <row r="5735" spans="1:17" x14ac:dyDescent="0.3">
      <c r="A5735">
        <v>3461</v>
      </c>
      <c r="B5735" s="14">
        <v>44909.544247685182</v>
      </c>
      <c r="C5735" t="s">
        <v>14</v>
      </c>
      <c r="D5735">
        <v>312</v>
      </c>
      <c r="E5735">
        <v>5</v>
      </c>
      <c r="F5735">
        <v>4736</v>
      </c>
      <c r="G5735" t="s">
        <v>20</v>
      </c>
      <c r="H5735">
        <v>47</v>
      </c>
      <c r="I5735">
        <v>0</v>
      </c>
      <c r="J5735" t="s">
        <v>17</v>
      </c>
      <c r="K5735">
        <v>0</v>
      </c>
      <c r="L5735">
        <f>YEAR(ecommerce_customer_data_custom_[[#This Row],[Purchase Date]])</f>
        <v>2022</v>
      </c>
      <c r="M5735">
        <f>MONTH(ecommerce_customer_data_custom_[[#This Row],[Purchase Date]])</f>
        <v>12</v>
      </c>
      <c r="N5735" t="str">
        <f>TEXT(ecommerce_customer_data_custom_[[#This Row],[Purchase Date]],"mmmm")</f>
        <v>December</v>
      </c>
      <c r="O5735" t="str">
        <f>VLOOKUP(ecommerce_customer_data_custom_[[#This Row],[Customer Age]],AgeGroupMapping!$A$2:$C$5,3,TRUE)</f>
        <v>Middle-Aged</v>
      </c>
      <c r="P5735" t="str">
        <f>IF(ecommerce_customer_data_custom_[[#This Row],[Returns]]=1,"Returned","Not Returned")</f>
        <v>Not Returned</v>
      </c>
      <c r="Q5735" t="str">
        <f>_xlfn.XLOOKUP(ecommerce_customer_data_custom_[[#This Row],[Payment Method]],PaymentMapping!$A$2:$A$11,PaymentMapping!$B$2:$B$11,"Other")</f>
        <v>Other</v>
      </c>
    </row>
    <row r="5736" spans="1:17" x14ac:dyDescent="0.3">
      <c r="A5736">
        <v>3461</v>
      </c>
      <c r="B5736" s="14">
        <v>44520.358136574076</v>
      </c>
      <c r="C5736" t="s">
        <v>18</v>
      </c>
      <c r="D5736">
        <v>274</v>
      </c>
      <c r="E5736">
        <v>1</v>
      </c>
      <c r="F5736">
        <v>2891</v>
      </c>
      <c r="G5736" t="s">
        <v>12</v>
      </c>
      <c r="H5736">
        <v>47</v>
      </c>
      <c r="I5736">
        <v>0</v>
      </c>
      <c r="J5736" t="s">
        <v>17</v>
      </c>
      <c r="K5736">
        <v>0</v>
      </c>
      <c r="L5736">
        <f>YEAR(ecommerce_customer_data_custom_[[#This Row],[Purchase Date]])</f>
        <v>2021</v>
      </c>
      <c r="M5736">
        <f>MONTH(ecommerce_customer_data_custom_[[#This Row],[Purchase Date]])</f>
        <v>11</v>
      </c>
      <c r="N5736" t="str">
        <f>TEXT(ecommerce_customer_data_custom_[[#This Row],[Purchase Date]],"mmmm")</f>
        <v>November</v>
      </c>
      <c r="O5736" t="str">
        <f>VLOOKUP(ecommerce_customer_data_custom_[[#This Row],[Customer Age]],AgeGroupMapping!$A$2:$C$5,3,TRUE)</f>
        <v>Middle-Aged</v>
      </c>
      <c r="P5736" t="str">
        <f>IF(ecommerce_customer_data_custom_[[#This Row],[Returns]]=1,"Returned","Not Returned")</f>
        <v>Not Returned</v>
      </c>
      <c r="Q5736" t="str">
        <f>_xlfn.XLOOKUP(ecommerce_customer_data_custom_[[#This Row],[Payment Method]],PaymentMapping!$A$2:$A$11,PaymentMapping!$B$2:$B$11,"Other")</f>
        <v>Card</v>
      </c>
    </row>
    <row r="5737" spans="1:17" x14ac:dyDescent="0.3">
      <c r="A5737">
        <v>3461</v>
      </c>
      <c r="B5737" s="14">
        <v>44180.476782407408</v>
      </c>
      <c r="C5737" t="s">
        <v>18</v>
      </c>
      <c r="D5737">
        <v>397</v>
      </c>
      <c r="E5737">
        <v>1</v>
      </c>
      <c r="F5737">
        <v>2072</v>
      </c>
      <c r="G5737" t="s">
        <v>12</v>
      </c>
      <c r="H5737">
        <v>47</v>
      </c>
      <c r="I5737">
        <v>1</v>
      </c>
      <c r="J5737" t="s">
        <v>17</v>
      </c>
      <c r="K5737">
        <v>0</v>
      </c>
      <c r="L5737">
        <f>YEAR(ecommerce_customer_data_custom_[[#This Row],[Purchase Date]])</f>
        <v>2020</v>
      </c>
      <c r="M5737">
        <f>MONTH(ecommerce_customer_data_custom_[[#This Row],[Purchase Date]])</f>
        <v>12</v>
      </c>
      <c r="N5737" t="str">
        <f>TEXT(ecommerce_customer_data_custom_[[#This Row],[Purchase Date]],"mmmm")</f>
        <v>December</v>
      </c>
      <c r="O5737" t="str">
        <f>VLOOKUP(ecommerce_customer_data_custom_[[#This Row],[Customer Age]],AgeGroupMapping!$A$2:$C$5,3,TRUE)</f>
        <v>Middle-Aged</v>
      </c>
      <c r="P5737" t="str">
        <f>IF(ecommerce_customer_data_custom_[[#This Row],[Returns]]=1,"Returned","Not Returned")</f>
        <v>Returned</v>
      </c>
      <c r="Q5737" t="str">
        <f>_xlfn.XLOOKUP(ecommerce_customer_data_custom_[[#This Row],[Payment Method]],PaymentMapping!$A$2:$A$11,PaymentMapping!$B$2:$B$11,"Other")</f>
        <v>Card</v>
      </c>
    </row>
    <row r="5738" spans="1:17" x14ac:dyDescent="0.3">
      <c r="A5738">
        <v>48805</v>
      </c>
      <c r="B5738" s="14">
        <v>44033.252604166664</v>
      </c>
      <c r="C5738" t="s">
        <v>14</v>
      </c>
      <c r="D5738">
        <v>84</v>
      </c>
      <c r="E5738">
        <v>5</v>
      </c>
      <c r="F5738">
        <v>547</v>
      </c>
      <c r="G5738" t="s">
        <v>12</v>
      </c>
      <c r="H5738">
        <v>51</v>
      </c>
      <c r="I5738">
        <v>0</v>
      </c>
      <c r="J5738" t="s">
        <v>17</v>
      </c>
      <c r="K5738">
        <v>0</v>
      </c>
      <c r="L5738">
        <f>YEAR(ecommerce_customer_data_custom_[[#This Row],[Purchase Date]])</f>
        <v>2020</v>
      </c>
      <c r="M5738">
        <f>MONTH(ecommerce_customer_data_custom_[[#This Row],[Purchase Date]])</f>
        <v>7</v>
      </c>
      <c r="N5738" t="str">
        <f>TEXT(ecommerce_customer_data_custom_[[#This Row],[Purchase Date]],"mmmm")</f>
        <v>July</v>
      </c>
      <c r="O5738" t="str">
        <f>VLOOKUP(ecommerce_customer_data_custom_[[#This Row],[Customer Age]],AgeGroupMapping!$A$2:$C$5,3,TRUE)</f>
        <v>Middle-Aged</v>
      </c>
      <c r="P5738" t="str">
        <f>IF(ecommerce_customer_data_custom_[[#This Row],[Returns]]=1,"Returned","Not Returned")</f>
        <v>Not Returned</v>
      </c>
      <c r="Q5738" t="str">
        <f>_xlfn.XLOOKUP(ecommerce_customer_data_custom_[[#This Row],[Payment Method]],PaymentMapping!$A$2:$A$11,PaymentMapping!$B$2:$B$11,"Other")</f>
        <v>Card</v>
      </c>
    </row>
    <row r="5739" spans="1:17" x14ac:dyDescent="0.3">
      <c r="A5739">
        <v>48805</v>
      </c>
      <c r="B5739" s="14">
        <v>45158.048946759256</v>
      </c>
      <c r="C5739" t="s">
        <v>14</v>
      </c>
      <c r="D5739">
        <v>464</v>
      </c>
      <c r="E5739">
        <v>5</v>
      </c>
      <c r="F5739">
        <v>3914</v>
      </c>
      <c r="G5739" t="s">
        <v>12</v>
      </c>
      <c r="H5739">
        <v>51</v>
      </c>
      <c r="I5739">
        <v>1</v>
      </c>
      <c r="J5739" t="s">
        <v>17</v>
      </c>
      <c r="K5739">
        <v>0</v>
      </c>
      <c r="L5739">
        <f>YEAR(ecommerce_customer_data_custom_[[#This Row],[Purchase Date]])</f>
        <v>2023</v>
      </c>
      <c r="M5739">
        <f>MONTH(ecommerce_customer_data_custom_[[#This Row],[Purchase Date]])</f>
        <v>8</v>
      </c>
      <c r="N5739" t="str">
        <f>TEXT(ecommerce_customer_data_custom_[[#This Row],[Purchase Date]],"mmmm")</f>
        <v>August</v>
      </c>
      <c r="O5739" t="str">
        <f>VLOOKUP(ecommerce_customer_data_custom_[[#This Row],[Customer Age]],AgeGroupMapping!$A$2:$C$5,3,TRUE)</f>
        <v>Middle-Aged</v>
      </c>
      <c r="P5739" t="str">
        <f>IF(ecommerce_customer_data_custom_[[#This Row],[Returns]]=1,"Returned","Not Returned")</f>
        <v>Returned</v>
      </c>
      <c r="Q5739" t="str">
        <f>_xlfn.XLOOKUP(ecommerce_customer_data_custom_[[#This Row],[Payment Method]],PaymentMapping!$A$2:$A$11,PaymentMapping!$B$2:$B$11,"Other")</f>
        <v>Card</v>
      </c>
    </row>
    <row r="5740" spans="1:17" x14ac:dyDescent="0.3">
      <c r="A5740">
        <v>48805</v>
      </c>
      <c r="B5740" s="14">
        <v>43930.605891203704</v>
      </c>
      <c r="C5740" t="s">
        <v>16</v>
      </c>
      <c r="D5740">
        <v>278</v>
      </c>
      <c r="E5740">
        <v>5</v>
      </c>
      <c r="F5740">
        <v>3229</v>
      </c>
      <c r="G5740" t="s">
        <v>20</v>
      </c>
      <c r="H5740">
        <v>51</v>
      </c>
      <c r="I5740">
        <v>0</v>
      </c>
      <c r="J5740" t="s">
        <v>17</v>
      </c>
      <c r="K5740">
        <v>0</v>
      </c>
      <c r="L5740">
        <f>YEAR(ecommerce_customer_data_custom_[[#This Row],[Purchase Date]])</f>
        <v>2020</v>
      </c>
      <c r="M5740">
        <f>MONTH(ecommerce_customer_data_custom_[[#This Row],[Purchase Date]])</f>
        <v>4</v>
      </c>
      <c r="N5740" t="str">
        <f>TEXT(ecommerce_customer_data_custom_[[#This Row],[Purchase Date]],"mmmm")</f>
        <v>April</v>
      </c>
      <c r="O5740" t="str">
        <f>VLOOKUP(ecommerce_customer_data_custom_[[#This Row],[Customer Age]],AgeGroupMapping!$A$2:$C$5,3,TRUE)</f>
        <v>Middle-Aged</v>
      </c>
      <c r="P5740" t="str">
        <f>IF(ecommerce_customer_data_custom_[[#This Row],[Returns]]=1,"Returned","Not Returned")</f>
        <v>Not Returned</v>
      </c>
      <c r="Q5740" t="str">
        <f>_xlfn.XLOOKUP(ecommerce_customer_data_custom_[[#This Row],[Payment Method]],PaymentMapping!$A$2:$A$11,PaymentMapping!$B$2:$B$11,"Other")</f>
        <v>Other</v>
      </c>
    </row>
    <row r="5741" spans="1:17" x14ac:dyDescent="0.3">
      <c r="A5741">
        <v>48805</v>
      </c>
      <c r="B5741" s="14">
        <v>44762.565578703703</v>
      </c>
      <c r="C5741" t="s">
        <v>11</v>
      </c>
      <c r="D5741">
        <v>241</v>
      </c>
      <c r="E5741">
        <v>5</v>
      </c>
      <c r="F5741">
        <v>3016</v>
      </c>
      <c r="G5741" t="s">
        <v>12</v>
      </c>
      <c r="H5741">
        <v>51</v>
      </c>
      <c r="I5741">
        <v>0</v>
      </c>
      <c r="J5741" t="s">
        <v>17</v>
      </c>
      <c r="K5741">
        <v>0</v>
      </c>
      <c r="L5741">
        <f>YEAR(ecommerce_customer_data_custom_[[#This Row],[Purchase Date]])</f>
        <v>2022</v>
      </c>
      <c r="M5741">
        <f>MONTH(ecommerce_customer_data_custom_[[#This Row],[Purchase Date]])</f>
        <v>7</v>
      </c>
      <c r="N5741" t="str">
        <f>TEXT(ecommerce_customer_data_custom_[[#This Row],[Purchase Date]],"mmmm")</f>
        <v>July</v>
      </c>
      <c r="O5741" t="str">
        <f>VLOOKUP(ecommerce_customer_data_custom_[[#This Row],[Customer Age]],AgeGroupMapping!$A$2:$C$5,3,TRUE)</f>
        <v>Middle-Aged</v>
      </c>
      <c r="P5741" t="str">
        <f>IF(ecommerce_customer_data_custom_[[#This Row],[Returns]]=1,"Returned","Not Returned")</f>
        <v>Not Returned</v>
      </c>
      <c r="Q5741" t="str">
        <f>_xlfn.XLOOKUP(ecommerce_customer_data_custom_[[#This Row],[Payment Method]],PaymentMapping!$A$2:$A$11,PaymentMapping!$B$2:$B$11,"Other")</f>
        <v>Card</v>
      </c>
    </row>
    <row r="5742" spans="1:17" x14ac:dyDescent="0.3">
      <c r="A5742">
        <v>43956</v>
      </c>
      <c r="B5742" s="14">
        <v>43938.839421296296</v>
      </c>
      <c r="C5742" t="s">
        <v>18</v>
      </c>
      <c r="D5742">
        <v>421</v>
      </c>
      <c r="E5742">
        <v>1</v>
      </c>
      <c r="F5742">
        <v>2384</v>
      </c>
      <c r="G5742" t="s">
        <v>12</v>
      </c>
      <c r="H5742">
        <v>56</v>
      </c>
      <c r="I5742">
        <v>1</v>
      </c>
      <c r="J5742" t="s">
        <v>13</v>
      </c>
      <c r="K5742">
        <v>0</v>
      </c>
      <c r="L5742">
        <f>YEAR(ecommerce_customer_data_custom_[[#This Row],[Purchase Date]])</f>
        <v>2020</v>
      </c>
      <c r="M5742">
        <f>MONTH(ecommerce_customer_data_custom_[[#This Row],[Purchase Date]])</f>
        <v>4</v>
      </c>
      <c r="N5742" t="str">
        <f>TEXT(ecommerce_customer_data_custom_[[#This Row],[Purchase Date]],"mmmm")</f>
        <v>April</v>
      </c>
      <c r="O5742" t="str">
        <f>VLOOKUP(ecommerce_customer_data_custom_[[#This Row],[Customer Age]],AgeGroupMapping!$A$2:$C$5,3,TRUE)</f>
        <v>Middle-Aged</v>
      </c>
      <c r="P5742" t="str">
        <f>IF(ecommerce_customer_data_custom_[[#This Row],[Returns]]=1,"Returned","Not Returned")</f>
        <v>Returned</v>
      </c>
      <c r="Q5742" t="str">
        <f>_xlfn.XLOOKUP(ecommerce_customer_data_custom_[[#This Row],[Payment Method]],PaymentMapping!$A$2:$A$11,PaymentMapping!$B$2:$B$11,"Other")</f>
        <v>Card</v>
      </c>
    </row>
    <row r="5743" spans="1:17" x14ac:dyDescent="0.3">
      <c r="A5743">
        <v>43956</v>
      </c>
      <c r="B5743" s="14">
        <v>44220.471921296295</v>
      </c>
      <c r="C5743" t="s">
        <v>16</v>
      </c>
      <c r="D5743">
        <v>409</v>
      </c>
      <c r="E5743">
        <v>2</v>
      </c>
      <c r="F5743">
        <v>2320</v>
      </c>
      <c r="G5743" t="s">
        <v>12</v>
      </c>
      <c r="H5743">
        <v>56</v>
      </c>
      <c r="I5743">
        <v>1</v>
      </c>
      <c r="J5743" t="s">
        <v>13</v>
      </c>
      <c r="K5743">
        <v>0</v>
      </c>
      <c r="L5743">
        <f>YEAR(ecommerce_customer_data_custom_[[#This Row],[Purchase Date]])</f>
        <v>2021</v>
      </c>
      <c r="M5743">
        <f>MONTH(ecommerce_customer_data_custom_[[#This Row],[Purchase Date]])</f>
        <v>1</v>
      </c>
      <c r="N5743" t="str">
        <f>TEXT(ecommerce_customer_data_custom_[[#This Row],[Purchase Date]],"mmmm")</f>
        <v>January</v>
      </c>
      <c r="O5743" t="str">
        <f>VLOOKUP(ecommerce_customer_data_custom_[[#This Row],[Customer Age]],AgeGroupMapping!$A$2:$C$5,3,TRUE)</f>
        <v>Middle-Aged</v>
      </c>
      <c r="P5743" t="str">
        <f>IF(ecommerce_customer_data_custom_[[#This Row],[Returns]]=1,"Returned","Not Returned")</f>
        <v>Returned</v>
      </c>
      <c r="Q5743" t="str">
        <f>_xlfn.XLOOKUP(ecommerce_customer_data_custom_[[#This Row],[Payment Method]],PaymentMapping!$A$2:$A$11,PaymentMapping!$B$2:$B$11,"Other")</f>
        <v>Card</v>
      </c>
    </row>
    <row r="5744" spans="1:17" x14ac:dyDescent="0.3">
      <c r="A5744">
        <v>43956</v>
      </c>
      <c r="B5744" s="14">
        <v>43946.38175925926</v>
      </c>
      <c r="C5744" t="s">
        <v>16</v>
      </c>
      <c r="D5744">
        <v>310</v>
      </c>
      <c r="E5744">
        <v>1</v>
      </c>
      <c r="F5744">
        <v>474</v>
      </c>
      <c r="G5744" t="s">
        <v>12</v>
      </c>
      <c r="H5744">
        <v>56</v>
      </c>
      <c r="I5744">
        <v>0</v>
      </c>
      <c r="J5744" t="s">
        <v>13</v>
      </c>
      <c r="K5744">
        <v>0</v>
      </c>
      <c r="L5744">
        <f>YEAR(ecommerce_customer_data_custom_[[#This Row],[Purchase Date]])</f>
        <v>2020</v>
      </c>
      <c r="M5744">
        <f>MONTH(ecommerce_customer_data_custom_[[#This Row],[Purchase Date]])</f>
        <v>4</v>
      </c>
      <c r="N5744" t="str">
        <f>TEXT(ecommerce_customer_data_custom_[[#This Row],[Purchase Date]],"mmmm")</f>
        <v>April</v>
      </c>
      <c r="O5744" t="str">
        <f>VLOOKUP(ecommerce_customer_data_custom_[[#This Row],[Customer Age]],AgeGroupMapping!$A$2:$C$5,3,TRUE)</f>
        <v>Middle-Aged</v>
      </c>
      <c r="P5744" t="str">
        <f>IF(ecommerce_customer_data_custom_[[#This Row],[Returns]]=1,"Returned","Not Returned")</f>
        <v>Not Returned</v>
      </c>
      <c r="Q5744" t="str">
        <f>_xlfn.XLOOKUP(ecommerce_customer_data_custom_[[#This Row],[Payment Method]],PaymentMapping!$A$2:$A$11,PaymentMapping!$B$2:$B$11,"Other")</f>
        <v>Card</v>
      </c>
    </row>
    <row r="5745" spans="1:17" x14ac:dyDescent="0.3">
      <c r="A5745">
        <v>43956</v>
      </c>
      <c r="B5745" s="14">
        <v>44369.94189814815</v>
      </c>
      <c r="C5745" t="s">
        <v>16</v>
      </c>
      <c r="D5745">
        <v>101</v>
      </c>
      <c r="E5745">
        <v>2</v>
      </c>
      <c r="F5745">
        <v>3363</v>
      </c>
      <c r="G5745" t="s">
        <v>12</v>
      </c>
      <c r="H5745">
        <v>56</v>
      </c>
      <c r="I5745">
        <v>0</v>
      </c>
      <c r="J5745" t="s">
        <v>13</v>
      </c>
      <c r="K5745">
        <v>0</v>
      </c>
      <c r="L5745">
        <f>YEAR(ecommerce_customer_data_custom_[[#This Row],[Purchase Date]])</f>
        <v>2021</v>
      </c>
      <c r="M5745">
        <f>MONTH(ecommerce_customer_data_custom_[[#This Row],[Purchase Date]])</f>
        <v>6</v>
      </c>
      <c r="N5745" t="str">
        <f>TEXT(ecommerce_customer_data_custom_[[#This Row],[Purchase Date]],"mmmm")</f>
        <v>June</v>
      </c>
      <c r="O5745" t="str">
        <f>VLOOKUP(ecommerce_customer_data_custom_[[#This Row],[Customer Age]],AgeGroupMapping!$A$2:$C$5,3,TRUE)</f>
        <v>Middle-Aged</v>
      </c>
      <c r="P5745" t="str">
        <f>IF(ecommerce_customer_data_custom_[[#This Row],[Returns]]=1,"Returned","Not Returned")</f>
        <v>Not Returned</v>
      </c>
      <c r="Q5745" t="str">
        <f>_xlfn.XLOOKUP(ecommerce_customer_data_custom_[[#This Row],[Payment Method]],PaymentMapping!$A$2:$A$11,PaymentMapping!$B$2:$B$11,"Other")</f>
        <v>Card</v>
      </c>
    </row>
    <row r="5746" spans="1:17" x14ac:dyDescent="0.3">
      <c r="A5746">
        <v>43956</v>
      </c>
      <c r="B5746" s="14">
        <v>44822.303263888891</v>
      </c>
      <c r="C5746" t="s">
        <v>18</v>
      </c>
      <c r="D5746">
        <v>458</v>
      </c>
      <c r="E5746">
        <v>3</v>
      </c>
      <c r="F5746">
        <v>1233</v>
      </c>
      <c r="G5746" t="s">
        <v>20</v>
      </c>
      <c r="H5746">
        <v>56</v>
      </c>
      <c r="I5746">
        <v>0</v>
      </c>
      <c r="J5746" t="s">
        <v>13</v>
      </c>
      <c r="K5746">
        <v>0</v>
      </c>
      <c r="L5746">
        <f>YEAR(ecommerce_customer_data_custom_[[#This Row],[Purchase Date]])</f>
        <v>2022</v>
      </c>
      <c r="M5746">
        <f>MONTH(ecommerce_customer_data_custom_[[#This Row],[Purchase Date]])</f>
        <v>9</v>
      </c>
      <c r="N5746" t="str">
        <f>TEXT(ecommerce_customer_data_custom_[[#This Row],[Purchase Date]],"mmmm")</f>
        <v>September</v>
      </c>
      <c r="O5746" t="str">
        <f>VLOOKUP(ecommerce_customer_data_custom_[[#This Row],[Customer Age]],AgeGroupMapping!$A$2:$C$5,3,TRUE)</f>
        <v>Middle-Aged</v>
      </c>
      <c r="P5746" t="str">
        <f>IF(ecommerce_customer_data_custom_[[#This Row],[Returns]]=1,"Returned","Not Returned")</f>
        <v>Not Returned</v>
      </c>
      <c r="Q5746" t="str">
        <f>_xlfn.XLOOKUP(ecommerce_customer_data_custom_[[#This Row],[Payment Method]],PaymentMapping!$A$2:$A$11,PaymentMapping!$B$2:$B$11,"Other")</f>
        <v>Other</v>
      </c>
    </row>
    <row r="5747" spans="1:17" x14ac:dyDescent="0.3">
      <c r="A5747">
        <v>20702</v>
      </c>
      <c r="B5747" s="14">
        <v>45070.237187500003</v>
      </c>
      <c r="C5747" t="s">
        <v>16</v>
      </c>
      <c r="D5747">
        <v>490</v>
      </c>
      <c r="E5747">
        <v>1</v>
      </c>
      <c r="F5747">
        <v>1403</v>
      </c>
      <c r="G5747" t="s">
        <v>12</v>
      </c>
      <c r="H5747">
        <v>41</v>
      </c>
      <c r="I5747">
        <v>0</v>
      </c>
      <c r="J5747" t="s">
        <v>17</v>
      </c>
      <c r="K5747">
        <v>1</v>
      </c>
      <c r="L5747">
        <f>YEAR(ecommerce_customer_data_custom_[[#This Row],[Purchase Date]])</f>
        <v>2023</v>
      </c>
      <c r="M5747">
        <f>MONTH(ecommerce_customer_data_custom_[[#This Row],[Purchase Date]])</f>
        <v>5</v>
      </c>
      <c r="N5747" t="str">
        <f>TEXT(ecommerce_customer_data_custom_[[#This Row],[Purchase Date]],"mmmm")</f>
        <v>May</v>
      </c>
      <c r="O5747" t="str">
        <f>VLOOKUP(ecommerce_customer_data_custom_[[#This Row],[Customer Age]],AgeGroupMapping!$A$2:$C$5,3,TRUE)</f>
        <v>Middle-Aged</v>
      </c>
      <c r="P5747" t="str">
        <f>IF(ecommerce_customer_data_custom_[[#This Row],[Returns]]=1,"Returned","Not Returned")</f>
        <v>Not Returned</v>
      </c>
      <c r="Q5747" t="str">
        <f>_xlfn.XLOOKUP(ecommerce_customer_data_custom_[[#This Row],[Payment Method]],PaymentMapping!$A$2:$A$11,PaymentMapping!$B$2:$B$11,"Other")</f>
        <v>Card</v>
      </c>
    </row>
    <row r="5748" spans="1:17" x14ac:dyDescent="0.3">
      <c r="A5748">
        <v>20702</v>
      </c>
      <c r="B5748" s="14">
        <v>44389.942060185182</v>
      </c>
      <c r="C5748" t="s">
        <v>18</v>
      </c>
      <c r="D5748">
        <v>496</v>
      </c>
      <c r="E5748">
        <v>4</v>
      </c>
      <c r="F5748">
        <v>2916</v>
      </c>
      <c r="G5748" t="s">
        <v>15</v>
      </c>
      <c r="H5748">
        <v>41</v>
      </c>
      <c r="I5748">
        <v>1</v>
      </c>
      <c r="J5748" t="s">
        <v>17</v>
      </c>
      <c r="K5748">
        <v>1</v>
      </c>
      <c r="L5748">
        <f>YEAR(ecommerce_customer_data_custom_[[#This Row],[Purchase Date]])</f>
        <v>2021</v>
      </c>
      <c r="M5748">
        <f>MONTH(ecommerce_customer_data_custom_[[#This Row],[Purchase Date]])</f>
        <v>7</v>
      </c>
      <c r="N5748" t="str">
        <f>TEXT(ecommerce_customer_data_custom_[[#This Row],[Purchase Date]],"mmmm")</f>
        <v>July</v>
      </c>
      <c r="O5748" t="str">
        <f>VLOOKUP(ecommerce_customer_data_custom_[[#This Row],[Customer Age]],AgeGroupMapping!$A$2:$C$5,3,TRUE)</f>
        <v>Middle-Aged</v>
      </c>
      <c r="P5748" t="str">
        <f>IF(ecommerce_customer_data_custom_[[#This Row],[Returns]]=1,"Returned","Not Returned")</f>
        <v>Returned</v>
      </c>
      <c r="Q5748" t="str">
        <f>_xlfn.XLOOKUP(ecommerce_customer_data_custom_[[#This Row],[Payment Method]],PaymentMapping!$A$2:$A$11,PaymentMapping!$B$2:$B$11,"Other")</f>
        <v>Wallet/UPI</v>
      </c>
    </row>
    <row r="5749" spans="1:17" x14ac:dyDescent="0.3">
      <c r="A5749">
        <v>20702</v>
      </c>
      <c r="B5749" s="14">
        <v>45050.02103009259</v>
      </c>
      <c r="C5749" t="s">
        <v>16</v>
      </c>
      <c r="D5749">
        <v>22</v>
      </c>
      <c r="E5749">
        <v>5</v>
      </c>
      <c r="F5749">
        <v>2028</v>
      </c>
      <c r="G5749" t="s">
        <v>12</v>
      </c>
      <c r="H5749">
        <v>41</v>
      </c>
      <c r="I5749">
        <v>0</v>
      </c>
      <c r="J5749" t="s">
        <v>17</v>
      </c>
      <c r="K5749">
        <v>1</v>
      </c>
      <c r="L5749">
        <f>YEAR(ecommerce_customer_data_custom_[[#This Row],[Purchase Date]])</f>
        <v>2023</v>
      </c>
      <c r="M5749">
        <f>MONTH(ecommerce_customer_data_custom_[[#This Row],[Purchase Date]])</f>
        <v>5</v>
      </c>
      <c r="N5749" t="str">
        <f>TEXT(ecommerce_customer_data_custom_[[#This Row],[Purchase Date]],"mmmm")</f>
        <v>May</v>
      </c>
      <c r="O5749" t="str">
        <f>VLOOKUP(ecommerce_customer_data_custom_[[#This Row],[Customer Age]],AgeGroupMapping!$A$2:$C$5,3,TRUE)</f>
        <v>Middle-Aged</v>
      </c>
      <c r="P5749" t="str">
        <f>IF(ecommerce_customer_data_custom_[[#This Row],[Returns]]=1,"Returned","Not Returned")</f>
        <v>Not Returned</v>
      </c>
      <c r="Q5749" t="str">
        <f>_xlfn.XLOOKUP(ecommerce_customer_data_custom_[[#This Row],[Payment Method]],PaymentMapping!$A$2:$A$11,PaymentMapping!$B$2:$B$11,"Other")</f>
        <v>Card</v>
      </c>
    </row>
    <row r="5750" spans="1:17" x14ac:dyDescent="0.3">
      <c r="A5750">
        <v>20702</v>
      </c>
      <c r="B5750" s="14">
        <v>44464.687916666669</v>
      </c>
      <c r="C5750" t="s">
        <v>14</v>
      </c>
      <c r="D5750">
        <v>417</v>
      </c>
      <c r="E5750">
        <v>4</v>
      </c>
      <c r="F5750">
        <v>4742</v>
      </c>
      <c r="G5750" t="s">
        <v>15</v>
      </c>
      <c r="H5750">
        <v>41</v>
      </c>
      <c r="I5750">
        <v>0</v>
      </c>
      <c r="J5750" t="s">
        <v>17</v>
      </c>
      <c r="K5750">
        <v>1</v>
      </c>
      <c r="L5750">
        <f>YEAR(ecommerce_customer_data_custom_[[#This Row],[Purchase Date]])</f>
        <v>2021</v>
      </c>
      <c r="M5750">
        <f>MONTH(ecommerce_customer_data_custom_[[#This Row],[Purchase Date]])</f>
        <v>9</v>
      </c>
      <c r="N5750" t="str">
        <f>TEXT(ecommerce_customer_data_custom_[[#This Row],[Purchase Date]],"mmmm")</f>
        <v>September</v>
      </c>
      <c r="O5750" t="str">
        <f>VLOOKUP(ecommerce_customer_data_custom_[[#This Row],[Customer Age]],AgeGroupMapping!$A$2:$C$5,3,TRUE)</f>
        <v>Middle-Aged</v>
      </c>
      <c r="P5750" t="str">
        <f>IF(ecommerce_customer_data_custom_[[#This Row],[Returns]]=1,"Returned","Not Returned")</f>
        <v>Not Returned</v>
      </c>
      <c r="Q5750" t="str">
        <f>_xlfn.XLOOKUP(ecommerce_customer_data_custom_[[#This Row],[Payment Method]],PaymentMapping!$A$2:$A$11,PaymentMapping!$B$2:$B$11,"Other")</f>
        <v>Wallet/UPI</v>
      </c>
    </row>
    <row r="5751" spans="1:17" x14ac:dyDescent="0.3">
      <c r="A5751">
        <v>20702</v>
      </c>
      <c r="B5751" s="14">
        <v>44558.606388888889</v>
      </c>
      <c r="C5751" t="s">
        <v>14</v>
      </c>
      <c r="D5751">
        <v>249</v>
      </c>
      <c r="E5751">
        <v>1</v>
      </c>
      <c r="F5751">
        <v>1539</v>
      </c>
      <c r="G5751" t="s">
        <v>12</v>
      </c>
      <c r="H5751">
        <v>41</v>
      </c>
      <c r="I5751">
        <v>0</v>
      </c>
      <c r="J5751" t="s">
        <v>17</v>
      </c>
      <c r="K5751">
        <v>1</v>
      </c>
      <c r="L5751">
        <f>YEAR(ecommerce_customer_data_custom_[[#This Row],[Purchase Date]])</f>
        <v>2021</v>
      </c>
      <c r="M5751">
        <f>MONTH(ecommerce_customer_data_custom_[[#This Row],[Purchase Date]])</f>
        <v>12</v>
      </c>
      <c r="N5751" t="str">
        <f>TEXT(ecommerce_customer_data_custom_[[#This Row],[Purchase Date]],"mmmm")</f>
        <v>December</v>
      </c>
      <c r="O5751" t="str">
        <f>VLOOKUP(ecommerce_customer_data_custom_[[#This Row],[Customer Age]],AgeGroupMapping!$A$2:$C$5,3,TRUE)</f>
        <v>Middle-Aged</v>
      </c>
      <c r="P5751" t="str">
        <f>IF(ecommerce_customer_data_custom_[[#This Row],[Returns]]=1,"Returned","Not Returned")</f>
        <v>Not Returned</v>
      </c>
      <c r="Q5751" t="str">
        <f>_xlfn.XLOOKUP(ecommerce_customer_data_custom_[[#This Row],[Payment Method]],PaymentMapping!$A$2:$A$11,PaymentMapping!$B$2:$B$11,"Other")</f>
        <v>Card</v>
      </c>
    </row>
    <row r="5752" spans="1:17" x14ac:dyDescent="0.3">
      <c r="A5752">
        <v>20702</v>
      </c>
      <c r="B5752" s="14">
        <v>44161.208935185183</v>
      </c>
      <c r="C5752" t="s">
        <v>16</v>
      </c>
      <c r="D5752">
        <v>337</v>
      </c>
      <c r="E5752">
        <v>3</v>
      </c>
      <c r="F5752">
        <v>3072</v>
      </c>
      <c r="G5752" t="s">
        <v>15</v>
      </c>
      <c r="H5752">
        <v>41</v>
      </c>
      <c r="I5752">
        <v>1</v>
      </c>
      <c r="J5752" t="s">
        <v>17</v>
      </c>
      <c r="K5752">
        <v>1</v>
      </c>
      <c r="L5752">
        <f>YEAR(ecommerce_customer_data_custom_[[#This Row],[Purchase Date]])</f>
        <v>2020</v>
      </c>
      <c r="M5752">
        <f>MONTH(ecommerce_customer_data_custom_[[#This Row],[Purchase Date]])</f>
        <v>11</v>
      </c>
      <c r="N5752" t="str">
        <f>TEXT(ecommerce_customer_data_custom_[[#This Row],[Purchase Date]],"mmmm")</f>
        <v>November</v>
      </c>
      <c r="O5752" t="str">
        <f>VLOOKUP(ecommerce_customer_data_custom_[[#This Row],[Customer Age]],AgeGroupMapping!$A$2:$C$5,3,TRUE)</f>
        <v>Middle-Aged</v>
      </c>
      <c r="P5752" t="str">
        <f>IF(ecommerce_customer_data_custom_[[#This Row],[Returns]]=1,"Returned","Not Returned")</f>
        <v>Returned</v>
      </c>
      <c r="Q5752" t="str">
        <f>_xlfn.XLOOKUP(ecommerce_customer_data_custom_[[#This Row],[Payment Method]],PaymentMapping!$A$2:$A$11,PaymentMapping!$B$2:$B$11,"Other")</f>
        <v>Wallet/UPI</v>
      </c>
    </row>
    <row r="5753" spans="1:17" x14ac:dyDescent="0.3">
      <c r="A5753">
        <v>20702</v>
      </c>
      <c r="B5753" s="14">
        <v>44574.603888888887</v>
      </c>
      <c r="C5753" t="s">
        <v>16</v>
      </c>
      <c r="D5753">
        <v>213</v>
      </c>
      <c r="E5753">
        <v>5</v>
      </c>
      <c r="F5753">
        <v>2435</v>
      </c>
      <c r="G5753" t="s">
        <v>12</v>
      </c>
      <c r="H5753">
        <v>41</v>
      </c>
      <c r="I5753">
        <v>1</v>
      </c>
      <c r="J5753" t="s">
        <v>17</v>
      </c>
      <c r="K5753">
        <v>1</v>
      </c>
      <c r="L5753">
        <f>YEAR(ecommerce_customer_data_custom_[[#This Row],[Purchase Date]])</f>
        <v>2022</v>
      </c>
      <c r="M5753">
        <f>MONTH(ecommerce_customer_data_custom_[[#This Row],[Purchase Date]])</f>
        <v>1</v>
      </c>
      <c r="N5753" t="str">
        <f>TEXT(ecommerce_customer_data_custom_[[#This Row],[Purchase Date]],"mmmm")</f>
        <v>January</v>
      </c>
      <c r="O5753" t="str">
        <f>VLOOKUP(ecommerce_customer_data_custom_[[#This Row],[Customer Age]],AgeGroupMapping!$A$2:$C$5,3,TRUE)</f>
        <v>Middle-Aged</v>
      </c>
      <c r="P5753" t="str">
        <f>IF(ecommerce_customer_data_custom_[[#This Row],[Returns]]=1,"Returned","Not Returned")</f>
        <v>Returned</v>
      </c>
      <c r="Q5753" t="str">
        <f>_xlfn.XLOOKUP(ecommerce_customer_data_custom_[[#This Row],[Payment Method]],PaymentMapping!$A$2:$A$11,PaymentMapping!$B$2:$B$11,"Other")</f>
        <v>Card</v>
      </c>
    </row>
    <row r="5754" spans="1:17" x14ac:dyDescent="0.3">
      <c r="A5754">
        <v>20702</v>
      </c>
      <c r="B5754" s="14">
        <v>44301.337893518517</v>
      </c>
      <c r="C5754" t="s">
        <v>14</v>
      </c>
      <c r="D5754">
        <v>167</v>
      </c>
      <c r="E5754">
        <v>4</v>
      </c>
      <c r="F5754">
        <v>3173</v>
      </c>
      <c r="G5754" t="s">
        <v>12</v>
      </c>
      <c r="H5754">
        <v>41</v>
      </c>
      <c r="I5754">
        <v>1</v>
      </c>
      <c r="J5754" t="s">
        <v>17</v>
      </c>
      <c r="K5754">
        <v>1</v>
      </c>
      <c r="L5754">
        <f>YEAR(ecommerce_customer_data_custom_[[#This Row],[Purchase Date]])</f>
        <v>2021</v>
      </c>
      <c r="M5754">
        <f>MONTH(ecommerce_customer_data_custom_[[#This Row],[Purchase Date]])</f>
        <v>4</v>
      </c>
      <c r="N5754" t="str">
        <f>TEXT(ecommerce_customer_data_custom_[[#This Row],[Purchase Date]],"mmmm")</f>
        <v>April</v>
      </c>
      <c r="O5754" t="str">
        <f>VLOOKUP(ecommerce_customer_data_custom_[[#This Row],[Customer Age]],AgeGroupMapping!$A$2:$C$5,3,TRUE)</f>
        <v>Middle-Aged</v>
      </c>
      <c r="P5754" t="str">
        <f>IF(ecommerce_customer_data_custom_[[#This Row],[Returns]]=1,"Returned","Not Returned")</f>
        <v>Returned</v>
      </c>
      <c r="Q5754" t="str">
        <f>_xlfn.XLOOKUP(ecommerce_customer_data_custom_[[#This Row],[Payment Method]],PaymentMapping!$A$2:$A$11,PaymentMapping!$B$2:$B$11,"Other")</f>
        <v>Card</v>
      </c>
    </row>
    <row r="5755" spans="1:17" x14ac:dyDescent="0.3">
      <c r="A5755">
        <v>20702</v>
      </c>
      <c r="B5755" s="14">
        <v>44840.492881944447</v>
      </c>
      <c r="C5755" t="s">
        <v>18</v>
      </c>
      <c r="D5755">
        <v>75</v>
      </c>
      <c r="E5755">
        <v>5</v>
      </c>
      <c r="F5755">
        <v>4223</v>
      </c>
      <c r="G5755" t="s">
        <v>12</v>
      </c>
      <c r="H5755">
        <v>41</v>
      </c>
      <c r="I5755">
        <v>1</v>
      </c>
      <c r="J5755" t="s">
        <v>17</v>
      </c>
      <c r="K5755">
        <v>1</v>
      </c>
      <c r="L5755">
        <f>YEAR(ecommerce_customer_data_custom_[[#This Row],[Purchase Date]])</f>
        <v>2022</v>
      </c>
      <c r="M5755">
        <f>MONTH(ecommerce_customer_data_custom_[[#This Row],[Purchase Date]])</f>
        <v>10</v>
      </c>
      <c r="N5755" t="str">
        <f>TEXT(ecommerce_customer_data_custom_[[#This Row],[Purchase Date]],"mmmm")</f>
        <v>October</v>
      </c>
      <c r="O5755" t="str">
        <f>VLOOKUP(ecommerce_customer_data_custom_[[#This Row],[Customer Age]],AgeGroupMapping!$A$2:$C$5,3,TRUE)</f>
        <v>Middle-Aged</v>
      </c>
      <c r="P5755" t="str">
        <f>IF(ecommerce_customer_data_custom_[[#This Row],[Returns]]=1,"Returned","Not Returned")</f>
        <v>Returned</v>
      </c>
      <c r="Q5755" t="str">
        <f>_xlfn.XLOOKUP(ecommerce_customer_data_custom_[[#This Row],[Payment Method]],PaymentMapping!$A$2:$A$11,PaymentMapping!$B$2:$B$11,"Other")</f>
        <v>Card</v>
      </c>
    </row>
    <row r="5756" spans="1:17" x14ac:dyDescent="0.3">
      <c r="A5756">
        <v>6681</v>
      </c>
      <c r="B5756" s="14">
        <v>44467.274039351854</v>
      </c>
      <c r="C5756" t="s">
        <v>18</v>
      </c>
      <c r="D5756">
        <v>230</v>
      </c>
      <c r="E5756">
        <v>3</v>
      </c>
      <c r="F5756">
        <v>1930</v>
      </c>
      <c r="G5756" t="s">
        <v>15</v>
      </c>
      <c r="H5756">
        <v>32</v>
      </c>
      <c r="I5756">
        <v>0</v>
      </c>
      <c r="J5756" t="s">
        <v>17</v>
      </c>
      <c r="K5756">
        <v>0</v>
      </c>
      <c r="L5756">
        <f>YEAR(ecommerce_customer_data_custom_[[#This Row],[Purchase Date]])</f>
        <v>2021</v>
      </c>
      <c r="M5756">
        <f>MONTH(ecommerce_customer_data_custom_[[#This Row],[Purchase Date]])</f>
        <v>9</v>
      </c>
      <c r="N5756" t="str">
        <f>TEXT(ecommerce_customer_data_custom_[[#This Row],[Purchase Date]],"mmmm")</f>
        <v>September</v>
      </c>
      <c r="O5756" t="str">
        <f>VLOOKUP(ecommerce_customer_data_custom_[[#This Row],[Customer Age]],AgeGroupMapping!$A$2:$C$5,3,TRUE)</f>
        <v>Adult</v>
      </c>
      <c r="P5756" t="str">
        <f>IF(ecommerce_customer_data_custom_[[#This Row],[Returns]]=1,"Returned","Not Returned")</f>
        <v>Not Returned</v>
      </c>
      <c r="Q5756" t="str">
        <f>_xlfn.XLOOKUP(ecommerce_customer_data_custom_[[#This Row],[Payment Method]],PaymentMapping!$A$2:$A$11,PaymentMapping!$B$2:$B$11,"Other")</f>
        <v>Wallet/UPI</v>
      </c>
    </row>
    <row r="5757" spans="1:17" x14ac:dyDescent="0.3">
      <c r="A5757">
        <v>6681</v>
      </c>
      <c r="B5757" s="14">
        <v>44068.249710648146</v>
      </c>
      <c r="C5757" t="s">
        <v>16</v>
      </c>
      <c r="D5757">
        <v>409</v>
      </c>
      <c r="E5757">
        <v>5</v>
      </c>
      <c r="F5757">
        <v>1050</v>
      </c>
      <c r="G5757" t="s">
        <v>15</v>
      </c>
      <c r="H5757">
        <v>32</v>
      </c>
      <c r="I5757">
        <v>1</v>
      </c>
      <c r="J5757" t="s">
        <v>17</v>
      </c>
      <c r="K5757">
        <v>0</v>
      </c>
      <c r="L5757">
        <f>YEAR(ecommerce_customer_data_custom_[[#This Row],[Purchase Date]])</f>
        <v>2020</v>
      </c>
      <c r="M5757">
        <f>MONTH(ecommerce_customer_data_custom_[[#This Row],[Purchase Date]])</f>
        <v>8</v>
      </c>
      <c r="N5757" t="str">
        <f>TEXT(ecommerce_customer_data_custom_[[#This Row],[Purchase Date]],"mmmm")</f>
        <v>August</v>
      </c>
      <c r="O5757" t="str">
        <f>VLOOKUP(ecommerce_customer_data_custom_[[#This Row],[Customer Age]],AgeGroupMapping!$A$2:$C$5,3,TRUE)</f>
        <v>Adult</v>
      </c>
      <c r="P5757" t="str">
        <f>IF(ecommerce_customer_data_custom_[[#This Row],[Returns]]=1,"Returned","Not Returned")</f>
        <v>Returned</v>
      </c>
      <c r="Q5757" t="str">
        <f>_xlfn.XLOOKUP(ecommerce_customer_data_custom_[[#This Row],[Payment Method]],PaymentMapping!$A$2:$A$11,PaymentMapping!$B$2:$B$11,"Other")</f>
        <v>Wallet/UPI</v>
      </c>
    </row>
    <row r="5758" spans="1:17" x14ac:dyDescent="0.3">
      <c r="A5758">
        <v>6681</v>
      </c>
      <c r="B5758" s="14">
        <v>45148.704016203701</v>
      </c>
      <c r="C5758" t="s">
        <v>16</v>
      </c>
      <c r="D5758">
        <v>68</v>
      </c>
      <c r="E5758">
        <v>5</v>
      </c>
      <c r="F5758">
        <v>4570</v>
      </c>
      <c r="G5758" t="s">
        <v>12</v>
      </c>
      <c r="H5758">
        <v>32</v>
      </c>
      <c r="I5758">
        <v>0</v>
      </c>
      <c r="J5758" t="s">
        <v>17</v>
      </c>
      <c r="K5758">
        <v>0</v>
      </c>
      <c r="L5758">
        <f>YEAR(ecommerce_customer_data_custom_[[#This Row],[Purchase Date]])</f>
        <v>2023</v>
      </c>
      <c r="M5758">
        <f>MONTH(ecommerce_customer_data_custom_[[#This Row],[Purchase Date]])</f>
        <v>8</v>
      </c>
      <c r="N5758" t="str">
        <f>TEXT(ecommerce_customer_data_custom_[[#This Row],[Purchase Date]],"mmmm")</f>
        <v>August</v>
      </c>
      <c r="O5758" t="str">
        <f>VLOOKUP(ecommerce_customer_data_custom_[[#This Row],[Customer Age]],AgeGroupMapping!$A$2:$C$5,3,TRUE)</f>
        <v>Adult</v>
      </c>
      <c r="P5758" t="str">
        <f>IF(ecommerce_customer_data_custom_[[#This Row],[Returns]]=1,"Returned","Not Returned")</f>
        <v>Not Returned</v>
      </c>
      <c r="Q5758" t="str">
        <f>_xlfn.XLOOKUP(ecommerce_customer_data_custom_[[#This Row],[Payment Method]],PaymentMapping!$A$2:$A$11,PaymentMapping!$B$2:$B$11,"Other")</f>
        <v>Card</v>
      </c>
    </row>
    <row r="5759" spans="1:17" x14ac:dyDescent="0.3">
      <c r="A5759">
        <v>6681</v>
      </c>
      <c r="B5759" s="14">
        <v>44781.387789351851</v>
      </c>
      <c r="C5759" t="s">
        <v>16</v>
      </c>
      <c r="D5759">
        <v>361</v>
      </c>
      <c r="E5759">
        <v>2</v>
      </c>
      <c r="F5759">
        <v>1225</v>
      </c>
      <c r="G5759" t="s">
        <v>19</v>
      </c>
      <c r="H5759">
        <v>32</v>
      </c>
      <c r="I5759">
        <v>0</v>
      </c>
      <c r="J5759" t="s">
        <v>17</v>
      </c>
      <c r="K5759">
        <v>0</v>
      </c>
      <c r="L5759">
        <f>YEAR(ecommerce_customer_data_custom_[[#This Row],[Purchase Date]])</f>
        <v>2022</v>
      </c>
      <c r="M5759">
        <f>MONTH(ecommerce_customer_data_custom_[[#This Row],[Purchase Date]])</f>
        <v>8</v>
      </c>
      <c r="N5759" t="str">
        <f>TEXT(ecommerce_customer_data_custom_[[#This Row],[Purchase Date]],"mmmm")</f>
        <v>August</v>
      </c>
      <c r="O5759" t="str">
        <f>VLOOKUP(ecommerce_customer_data_custom_[[#This Row],[Customer Age]],AgeGroupMapping!$A$2:$C$5,3,TRUE)</f>
        <v>Adult</v>
      </c>
      <c r="P5759" t="str">
        <f>IF(ecommerce_customer_data_custom_[[#This Row],[Returns]]=1,"Returned","Not Returned")</f>
        <v>Not Returned</v>
      </c>
      <c r="Q5759" t="str">
        <f>_xlfn.XLOOKUP(ecommerce_customer_data_custom_[[#This Row],[Payment Method]],PaymentMapping!$A$2:$A$11,PaymentMapping!$B$2:$B$11,"Other")</f>
        <v>Cash</v>
      </c>
    </row>
    <row r="5760" spans="1:17" x14ac:dyDescent="0.3">
      <c r="A5760">
        <v>6681</v>
      </c>
      <c r="B5760" s="14">
        <v>45120.741319444445</v>
      </c>
      <c r="C5760" t="s">
        <v>14</v>
      </c>
      <c r="D5760">
        <v>98</v>
      </c>
      <c r="E5760">
        <v>5</v>
      </c>
      <c r="F5760">
        <v>2638</v>
      </c>
      <c r="G5760" t="s">
        <v>12</v>
      </c>
      <c r="H5760">
        <v>32</v>
      </c>
      <c r="I5760">
        <v>1</v>
      </c>
      <c r="J5760" t="s">
        <v>17</v>
      </c>
      <c r="K5760">
        <v>0</v>
      </c>
      <c r="L5760">
        <f>YEAR(ecommerce_customer_data_custom_[[#This Row],[Purchase Date]])</f>
        <v>2023</v>
      </c>
      <c r="M5760">
        <f>MONTH(ecommerce_customer_data_custom_[[#This Row],[Purchase Date]])</f>
        <v>7</v>
      </c>
      <c r="N5760" t="str">
        <f>TEXT(ecommerce_customer_data_custom_[[#This Row],[Purchase Date]],"mmmm")</f>
        <v>July</v>
      </c>
      <c r="O5760" t="str">
        <f>VLOOKUP(ecommerce_customer_data_custom_[[#This Row],[Customer Age]],AgeGroupMapping!$A$2:$C$5,3,TRUE)</f>
        <v>Adult</v>
      </c>
      <c r="P5760" t="str">
        <f>IF(ecommerce_customer_data_custom_[[#This Row],[Returns]]=1,"Returned","Not Returned")</f>
        <v>Returned</v>
      </c>
      <c r="Q5760" t="str">
        <f>_xlfn.XLOOKUP(ecommerce_customer_data_custom_[[#This Row],[Payment Method]],PaymentMapping!$A$2:$A$11,PaymentMapping!$B$2:$B$11,"Other")</f>
        <v>Card</v>
      </c>
    </row>
    <row r="5761" spans="1:17" x14ac:dyDescent="0.3">
      <c r="A5761">
        <v>6681</v>
      </c>
      <c r="B5761" s="14">
        <v>44277.383946759262</v>
      </c>
      <c r="C5761" t="s">
        <v>18</v>
      </c>
      <c r="D5761">
        <v>358</v>
      </c>
      <c r="E5761">
        <v>1</v>
      </c>
      <c r="F5761">
        <v>361</v>
      </c>
      <c r="G5761" t="s">
        <v>15</v>
      </c>
      <c r="H5761">
        <v>32</v>
      </c>
      <c r="I5761">
        <v>1</v>
      </c>
      <c r="J5761" t="s">
        <v>17</v>
      </c>
      <c r="K5761">
        <v>0</v>
      </c>
      <c r="L5761">
        <f>YEAR(ecommerce_customer_data_custom_[[#This Row],[Purchase Date]])</f>
        <v>2021</v>
      </c>
      <c r="M5761">
        <f>MONTH(ecommerce_customer_data_custom_[[#This Row],[Purchase Date]])</f>
        <v>3</v>
      </c>
      <c r="N5761" t="str">
        <f>TEXT(ecommerce_customer_data_custom_[[#This Row],[Purchase Date]],"mmmm")</f>
        <v>March</v>
      </c>
      <c r="O5761" t="str">
        <f>VLOOKUP(ecommerce_customer_data_custom_[[#This Row],[Customer Age]],AgeGroupMapping!$A$2:$C$5,3,TRUE)</f>
        <v>Adult</v>
      </c>
      <c r="P5761" t="str">
        <f>IF(ecommerce_customer_data_custom_[[#This Row],[Returns]]=1,"Returned","Not Returned")</f>
        <v>Returned</v>
      </c>
      <c r="Q5761" t="str">
        <f>_xlfn.XLOOKUP(ecommerce_customer_data_custom_[[#This Row],[Payment Method]],PaymentMapping!$A$2:$A$11,PaymentMapping!$B$2:$B$11,"Other")</f>
        <v>Wallet/UPI</v>
      </c>
    </row>
    <row r="5762" spans="1:17" x14ac:dyDescent="0.3">
      <c r="A5762">
        <v>34178</v>
      </c>
      <c r="B5762" s="14">
        <v>44103.60328703704</v>
      </c>
      <c r="C5762" t="s">
        <v>16</v>
      </c>
      <c r="D5762">
        <v>338</v>
      </c>
      <c r="E5762">
        <v>5</v>
      </c>
      <c r="F5762">
        <v>900</v>
      </c>
      <c r="G5762" t="s">
        <v>19</v>
      </c>
      <c r="H5762">
        <v>36</v>
      </c>
      <c r="I5762">
        <v>1</v>
      </c>
      <c r="J5762" t="s">
        <v>17</v>
      </c>
      <c r="K5762">
        <v>0</v>
      </c>
      <c r="L5762">
        <f>YEAR(ecommerce_customer_data_custom_[[#This Row],[Purchase Date]])</f>
        <v>2020</v>
      </c>
      <c r="M5762">
        <f>MONTH(ecommerce_customer_data_custom_[[#This Row],[Purchase Date]])</f>
        <v>9</v>
      </c>
      <c r="N5762" t="str">
        <f>TEXT(ecommerce_customer_data_custom_[[#This Row],[Purchase Date]],"mmmm")</f>
        <v>September</v>
      </c>
      <c r="O5762" t="str">
        <f>VLOOKUP(ecommerce_customer_data_custom_[[#This Row],[Customer Age]],AgeGroupMapping!$A$2:$C$5,3,TRUE)</f>
        <v>Adult</v>
      </c>
      <c r="P5762" t="str">
        <f>IF(ecommerce_customer_data_custom_[[#This Row],[Returns]]=1,"Returned","Not Returned")</f>
        <v>Returned</v>
      </c>
      <c r="Q5762" t="str">
        <f>_xlfn.XLOOKUP(ecommerce_customer_data_custom_[[#This Row],[Payment Method]],PaymentMapping!$A$2:$A$11,PaymentMapping!$B$2:$B$11,"Other")</f>
        <v>Cash</v>
      </c>
    </row>
    <row r="5763" spans="1:17" x14ac:dyDescent="0.3">
      <c r="A5763">
        <v>34178</v>
      </c>
      <c r="B5763" s="14">
        <v>44623.956134259257</v>
      </c>
      <c r="C5763" t="s">
        <v>14</v>
      </c>
      <c r="D5763">
        <v>340</v>
      </c>
      <c r="E5763">
        <v>2</v>
      </c>
      <c r="F5763">
        <v>1170</v>
      </c>
      <c r="G5763" t="s">
        <v>15</v>
      </c>
      <c r="H5763">
        <v>36</v>
      </c>
      <c r="I5763">
        <v>0</v>
      </c>
      <c r="J5763" t="s">
        <v>17</v>
      </c>
      <c r="K5763">
        <v>0</v>
      </c>
      <c r="L5763">
        <f>YEAR(ecommerce_customer_data_custom_[[#This Row],[Purchase Date]])</f>
        <v>2022</v>
      </c>
      <c r="M5763">
        <f>MONTH(ecommerce_customer_data_custom_[[#This Row],[Purchase Date]])</f>
        <v>3</v>
      </c>
      <c r="N5763" t="str">
        <f>TEXT(ecommerce_customer_data_custom_[[#This Row],[Purchase Date]],"mmmm")</f>
        <v>March</v>
      </c>
      <c r="O5763" t="str">
        <f>VLOOKUP(ecommerce_customer_data_custom_[[#This Row],[Customer Age]],AgeGroupMapping!$A$2:$C$5,3,TRUE)</f>
        <v>Adult</v>
      </c>
      <c r="P5763" t="str">
        <f>IF(ecommerce_customer_data_custom_[[#This Row],[Returns]]=1,"Returned","Not Returned")</f>
        <v>Not Returned</v>
      </c>
      <c r="Q5763" t="str">
        <f>_xlfn.XLOOKUP(ecommerce_customer_data_custom_[[#This Row],[Payment Method]],PaymentMapping!$A$2:$A$11,PaymentMapping!$B$2:$B$11,"Other")</f>
        <v>Wallet/UPI</v>
      </c>
    </row>
    <row r="5764" spans="1:17" x14ac:dyDescent="0.3">
      <c r="A5764">
        <v>34178</v>
      </c>
      <c r="B5764" s="14">
        <v>44776.965752314813</v>
      </c>
      <c r="C5764" t="s">
        <v>16</v>
      </c>
      <c r="D5764">
        <v>291</v>
      </c>
      <c r="E5764">
        <v>3</v>
      </c>
      <c r="F5764">
        <v>4852</v>
      </c>
      <c r="G5764" t="s">
        <v>19</v>
      </c>
      <c r="H5764">
        <v>36</v>
      </c>
      <c r="I5764">
        <v>1</v>
      </c>
      <c r="J5764" t="s">
        <v>17</v>
      </c>
      <c r="K5764">
        <v>0</v>
      </c>
      <c r="L5764">
        <f>YEAR(ecommerce_customer_data_custom_[[#This Row],[Purchase Date]])</f>
        <v>2022</v>
      </c>
      <c r="M5764">
        <f>MONTH(ecommerce_customer_data_custom_[[#This Row],[Purchase Date]])</f>
        <v>8</v>
      </c>
      <c r="N5764" t="str">
        <f>TEXT(ecommerce_customer_data_custom_[[#This Row],[Purchase Date]],"mmmm")</f>
        <v>August</v>
      </c>
      <c r="O5764" t="str">
        <f>VLOOKUP(ecommerce_customer_data_custom_[[#This Row],[Customer Age]],AgeGroupMapping!$A$2:$C$5,3,TRUE)</f>
        <v>Adult</v>
      </c>
      <c r="P5764" t="str">
        <f>IF(ecommerce_customer_data_custom_[[#This Row],[Returns]]=1,"Returned","Not Returned")</f>
        <v>Returned</v>
      </c>
      <c r="Q5764" t="str">
        <f>_xlfn.XLOOKUP(ecommerce_customer_data_custom_[[#This Row],[Payment Method]],PaymentMapping!$A$2:$A$11,PaymentMapping!$B$2:$B$11,"Other")</f>
        <v>Cash</v>
      </c>
    </row>
    <row r="5765" spans="1:17" x14ac:dyDescent="0.3">
      <c r="A5765">
        <v>34178</v>
      </c>
      <c r="B5765" s="14">
        <v>44648.443923611114</v>
      </c>
      <c r="C5765" t="s">
        <v>14</v>
      </c>
      <c r="D5765">
        <v>414</v>
      </c>
      <c r="E5765">
        <v>3</v>
      </c>
      <c r="F5765">
        <v>3069</v>
      </c>
      <c r="G5765" t="s">
        <v>20</v>
      </c>
      <c r="H5765">
        <v>36</v>
      </c>
      <c r="I5765">
        <v>1</v>
      </c>
      <c r="J5765" t="s">
        <v>17</v>
      </c>
      <c r="K5765">
        <v>0</v>
      </c>
      <c r="L5765">
        <f>YEAR(ecommerce_customer_data_custom_[[#This Row],[Purchase Date]])</f>
        <v>2022</v>
      </c>
      <c r="M5765">
        <f>MONTH(ecommerce_customer_data_custom_[[#This Row],[Purchase Date]])</f>
        <v>3</v>
      </c>
      <c r="N5765" t="str">
        <f>TEXT(ecommerce_customer_data_custom_[[#This Row],[Purchase Date]],"mmmm")</f>
        <v>March</v>
      </c>
      <c r="O5765" t="str">
        <f>VLOOKUP(ecommerce_customer_data_custom_[[#This Row],[Customer Age]],AgeGroupMapping!$A$2:$C$5,3,TRUE)</f>
        <v>Adult</v>
      </c>
      <c r="P5765" t="str">
        <f>IF(ecommerce_customer_data_custom_[[#This Row],[Returns]]=1,"Returned","Not Returned")</f>
        <v>Returned</v>
      </c>
      <c r="Q5765" t="str">
        <f>_xlfn.XLOOKUP(ecommerce_customer_data_custom_[[#This Row],[Payment Method]],PaymentMapping!$A$2:$A$11,PaymentMapping!$B$2:$B$11,"Other")</f>
        <v>Other</v>
      </c>
    </row>
    <row r="5766" spans="1:17" x14ac:dyDescent="0.3">
      <c r="A5766">
        <v>34178</v>
      </c>
      <c r="B5766" s="14">
        <v>45026.461435185185</v>
      </c>
      <c r="C5766" t="s">
        <v>18</v>
      </c>
      <c r="D5766">
        <v>274</v>
      </c>
      <c r="E5766">
        <v>3</v>
      </c>
      <c r="F5766">
        <v>799</v>
      </c>
      <c r="G5766" t="s">
        <v>20</v>
      </c>
      <c r="H5766">
        <v>36</v>
      </c>
      <c r="I5766">
        <v>1</v>
      </c>
      <c r="J5766" t="s">
        <v>17</v>
      </c>
      <c r="K5766">
        <v>0</v>
      </c>
      <c r="L5766">
        <f>YEAR(ecommerce_customer_data_custom_[[#This Row],[Purchase Date]])</f>
        <v>2023</v>
      </c>
      <c r="M5766">
        <f>MONTH(ecommerce_customer_data_custom_[[#This Row],[Purchase Date]])</f>
        <v>4</v>
      </c>
      <c r="N5766" t="str">
        <f>TEXT(ecommerce_customer_data_custom_[[#This Row],[Purchase Date]],"mmmm")</f>
        <v>April</v>
      </c>
      <c r="O5766" t="str">
        <f>VLOOKUP(ecommerce_customer_data_custom_[[#This Row],[Customer Age]],AgeGroupMapping!$A$2:$C$5,3,TRUE)</f>
        <v>Adult</v>
      </c>
      <c r="P5766" t="str">
        <f>IF(ecommerce_customer_data_custom_[[#This Row],[Returns]]=1,"Returned","Not Returned")</f>
        <v>Returned</v>
      </c>
      <c r="Q5766" t="str">
        <f>_xlfn.XLOOKUP(ecommerce_customer_data_custom_[[#This Row],[Payment Method]],PaymentMapping!$A$2:$A$11,PaymentMapping!$B$2:$B$11,"Other")</f>
        <v>Other</v>
      </c>
    </row>
    <row r="5767" spans="1:17" x14ac:dyDescent="0.3">
      <c r="A5767">
        <v>27664</v>
      </c>
      <c r="B5767" s="14">
        <v>43923.601770833331</v>
      </c>
      <c r="C5767" t="s">
        <v>14</v>
      </c>
      <c r="D5767">
        <v>187</v>
      </c>
      <c r="E5767">
        <v>3</v>
      </c>
      <c r="F5767">
        <v>392</v>
      </c>
      <c r="G5767" t="s">
        <v>12</v>
      </c>
      <c r="H5767">
        <v>62</v>
      </c>
      <c r="I5767">
        <v>0</v>
      </c>
      <c r="J5767" t="s">
        <v>17</v>
      </c>
      <c r="K5767">
        <v>0</v>
      </c>
      <c r="L5767">
        <f>YEAR(ecommerce_customer_data_custom_[[#This Row],[Purchase Date]])</f>
        <v>2020</v>
      </c>
      <c r="M5767">
        <f>MONTH(ecommerce_customer_data_custom_[[#This Row],[Purchase Date]])</f>
        <v>4</v>
      </c>
      <c r="N5767" t="str">
        <f>TEXT(ecommerce_customer_data_custom_[[#This Row],[Purchase Date]],"mmmm")</f>
        <v>April</v>
      </c>
      <c r="O5767" t="str">
        <f>VLOOKUP(ecommerce_customer_data_custom_[[#This Row],[Customer Age]],AgeGroupMapping!$A$2:$C$5,3,TRUE)</f>
        <v>Senior</v>
      </c>
      <c r="P5767" t="str">
        <f>IF(ecommerce_customer_data_custom_[[#This Row],[Returns]]=1,"Returned","Not Returned")</f>
        <v>Not Returned</v>
      </c>
      <c r="Q5767" t="str">
        <f>_xlfn.XLOOKUP(ecommerce_customer_data_custom_[[#This Row],[Payment Method]],PaymentMapping!$A$2:$A$11,PaymentMapping!$B$2:$B$11,"Other")</f>
        <v>Card</v>
      </c>
    </row>
    <row r="5768" spans="1:17" x14ac:dyDescent="0.3">
      <c r="A5768">
        <v>27664</v>
      </c>
      <c r="B5768" s="14">
        <v>45060.70815972222</v>
      </c>
      <c r="C5768" t="s">
        <v>16</v>
      </c>
      <c r="D5768">
        <v>11</v>
      </c>
      <c r="E5768">
        <v>5</v>
      </c>
      <c r="F5768">
        <v>971</v>
      </c>
      <c r="G5768" t="s">
        <v>20</v>
      </c>
      <c r="H5768">
        <v>62</v>
      </c>
      <c r="I5768">
        <v>0</v>
      </c>
      <c r="J5768" t="s">
        <v>17</v>
      </c>
      <c r="K5768">
        <v>0</v>
      </c>
      <c r="L5768">
        <f>YEAR(ecommerce_customer_data_custom_[[#This Row],[Purchase Date]])</f>
        <v>2023</v>
      </c>
      <c r="M5768">
        <f>MONTH(ecommerce_customer_data_custom_[[#This Row],[Purchase Date]])</f>
        <v>5</v>
      </c>
      <c r="N5768" t="str">
        <f>TEXT(ecommerce_customer_data_custom_[[#This Row],[Purchase Date]],"mmmm")</f>
        <v>May</v>
      </c>
      <c r="O5768" t="str">
        <f>VLOOKUP(ecommerce_customer_data_custom_[[#This Row],[Customer Age]],AgeGroupMapping!$A$2:$C$5,3,TRUE)</f>
        <v>Senior</v>
      </c>
      <c r="P5768" t="str">
        <f>IF(ecommerce_customer_data_custom_[[#This Row],[Returns]]=1,"Returned","Not Returned")</f>
        <v>Not Returned</v>
      </c>
      <c r="Q5768" t="str">
        <f>_xlfn.XLOOKUP(ecommerce_customer_data_custom_[[#This Row],[Payment Method]],PaymentMapping!$A$2:$A$11,PaymentMapping!$B$2:$B$11,"Other")</f>
        <v>Other</v>
      </c>
    </row>
    <row r="5769" spans="1:17" x14ac:dyDescent="0.3">
      <c r="A5769">
        <v>27664</v>
      </c>
      <c r="B5769" s="14">
        <v>44260.813506944447</v>
      </c>
      <c r="C5769" t="s">
        <v>16</v>
      </c>
      <c r="D5769">
        <v>29</v>
      </c>
      <c r="E5769">
        <v>3</v>
      </c>
      <c r="F5769">
        <v>2982</v>
      </c>
      <c r="G5769" t="s">
        <v>12</v>
      </c>
      <c r="H5769">
        <v>62</v>
      </c>
      <c r="I5769">
        <v>0</v>
      </c>
      <c r="J5769" t="s">
        <v>17</v>
      </c>
      <c r="K5769">
        <v>0</v>
      </c>
      <c r="L5769">
        <f>YEAR(ecommerce_customer_data_custom_[[#This Row],[Purchase Date]])</f>
        <v>2021</v>
      </c>
      <c r="M5769">
        <f>MONTH(ecommerce_customer_data_custom_[[#This Row],[Purchase Date]])</f>
        <v>3</v>
      </c>
      <c r="N5769" t="str">
        <f>TEXT(ecommerce_customer_data_custom_[[#This Row],[Purchase Date]],"mmmm")</f>
        <v>March</v>
      </c>
      <c r="O5769" t="str">
        <f>VLOOKUP(ecommerce_customer_data_custom_[[#This Row],[Customer Age]],AgeGroupMapping!$A$2:$C$5,3,TRUE)</f>
        <v>Senior</v>
      </c>
      <c r="P5769" t="str">
        <f>IF(ecommerce_customer_data_custom_[[#This Row],[Returns]]=1,"Returned","Not Returned")</f>
        <v>Not Returned</v>
      </c>
      <c r="Q5769" t="str">
        <f>_xlfn.XLOOKUP(ecommerce_customer_data_custom_[[#This Row],[Payment Method]],PaymentMapping!$A$2:$A$11,PaymentMapping!$B$2:$B$11,"Other")</f>
        <v>Card</v>
      </c>
    </row>
    <row r="5770" spans="1:17" x14ac:dyDescent="0.3">
      <c r="A5770">
        <v>47845</v>
      </c>
      <c r="B5770" s="14">
        <v>44887.586574074077</v>
      </c>
      <c r="C5770" t="s">
        <v>16</v>
      </c>
      <c r="D5770">
        <v>180</v>
      </c>
      <c r="E5770">
        <v>1</v>
      </c>
      <c r="F5770">
        <v>4308</v>
      </c>
      <c r="G5770" t="s">
        <v>19</v>
      </c>
      <c r="H5770">
        <v>28</v>
      </c>
      <c r="I5770">
        <v>0</v>
      </c>
      <c r="J5770" t="s">
        <v>17</v>
      </c>
      <c r="K5770">
        <v>0</v>
      </c>
      <c r="L5770">
        <f>YEAR(ecommerce_customer_data_custom_[[#This Row],[Purchase Date]])</f>
        <v>2022</v>
      </c>
      <c r="M5770">
        <f>MONTH(ecommerce_customer_data_custom_[[#This Row],[Purchase Date]])</f>
        <v>11</v>
      </c>
      <c r="N5770" t="str">
        <f>TEXT(ecommerce_customer_data_custom_[[#This Row],[Purchase Date]],"mmmm")</f>
        <v>November</v>
      </c>
      <c r="O5770" t="str">
        <f>VLOOKUP(ecommerce_customer_data_custom_[[#This Row],[Customer Age]],AgeGroupMapping!$A$2:$C$5,3,TRUE)</f>
        <v>Adult</v>
      </c>
      <c r="P5770" t="str">
        <f>IF(ecommerce_customer_data_custom_[[#This Row],[Returns]]=1,"Returned","Not Returned")</f>
        <v>Not Returned</v>
      </c>
      <c r="Q5770" t="str">
        <f>_xlfn.XLOOKUP(ecommerce_customer_data_custom_[[#This Row],[Payment Method]],PaymentMapping!$A$2:$A$11,PaymentMapping!$B$2:$B$11,"Other")</f>
        <v>Cash</v>
      </c>
    </row>
    <row r="5771" spans="1:17" x14ac:dyDescent="0.3">
      <c r="A5771">
        <v>47845</v>
      </c>
      <c r="B5771" s="14">
        <v>43904.156898148147</v>
      </c>
      <c r="C5771" t="s">
        <v>16</v>
      </c>
      <c r="D5771">
        <v>406</v>
      </c>
      <c r="E5771">
        <v>3</v>
      </c>
      <c r="F5771">
        <v>3461</v>
      </c>
      <c r="G5771" t="s">
        <v>12</v>
      </c>
      <c r="H5771">
        <v>28</v>
      </c>
      <c r="I5771">
        <v>1</v>
      </c>
      <c r="J5771" t="s">
        <v>17</v>
      </c>
      <c r="K5771">
        <v>0</v>
      </c>
      <c r="L5771">
        <f>YEAR(ecommerce_customer_data_custom_[[#This Row],[Purchase Date]])</f>
        <v>2020</v>
      </c>
      <c r="M5771">
        <f>MONTH(ecommerce_customer_data_custom_[[#This Row],[Purchase Date]])</f>
        <v>3</v>
      </c>
      <c r="N5771" t="str">
        <f>TEXT(ecommerce_customer_data_custom_[[#This Row],[Purchase Date]],"mmmm")</f>
        <v>March</v>
      </c>
      <c r="O5771" t="str">
        <f>VLOOKUP(ecommerce_customer_data_custom_[[#This Row],[Customer Age]],AgeGroupMapping!$A$2:$C$5,3,TRUE)</f>
        <v>Adult</v>
      </c>
      <c r="P5771" t="str">
        <f>IF(ecommerce_customer_data_custom_[[#This Row],[Returns]]=1,"Returned","Not Returned")</f>
        <v>Returned</v>
      </c>
      <c r="Q5771" t="str">
        <f>_xlfn.XLOOKUP(ecommerce_customer_data_custom_[[#This Row],[Payment Method]],PaymentMapping!$A$2:$A$11,PaymentMapping!$B$2:$B$11,"Other")</f>
        <v>Card</v>
      </c>
    </row>
    <row r="5772" spans="1:17" x14ac:dyDescent="0.3">
      <c r="A5772">
        <v>47845</v>
      </c>
      <c r="B5772" s="14">
        <v>43931.341770833336</v>
      </c>
      <c r="C5772" t="s">
        <v>11</v>
      </c>
      <c r="D5772">
        <v>106</v>
      </c>
      <c r="E5772">
        <v>1</v>
      </c>
      <c r="F5772">
        <v>1348</v>
      </c>
      <c r="G5772" t="s">
        <v>12</v>
      </c>
      <c r="H5772">
        <v>28</v>
      </c>
      <c r="I5772">
        <v>1</v>
      </c>
      <c r="J5772" t="s">
        <v>17</v>
      </c>
      <c r="K5772">
        <v>0</v>
      </c>
      <c r="L5772">
        <f>YEAR(ecommerce_customer_data_custom_[[#This Row],[Purchase Date]])</f>
        <v>2020</v>
      </c>
      <c r="M5772">
        <f>MONTH(ecommerce_customer_data_custom_[[#This Row],[Purchase Date]])</f>
        <v>4</v>
      </c>
      <c r="N5772" t="str">
        <f>TEXT(ecommerce_customer_data_custom_[[#This Row],[Purchase Date]],"mmmm")</f>
        <v>April</v>
      </c>
      <c r="O5772" t="str">
        <f>VLOOKUP(ecommerce_customer_data_custom_[[#This Row],[Customer Age]],AgeGroupMapping!$A$2:$C$5,3,TRUE)</f>
        <v>Adult</v>
      </c>
      <c r="P5772" t="str">
        <f>IF(ecommerce_customer_data_custom_[[#This Row],[Returns]]=1,"Returned","Not Returned")</f>
        <v>Returned</v>
      </c>
      <c r="Q5772" t="str">
        <f>_xlfn.XLOOKUP(ecommerce_customer_data_custom_[[#This Row],[Payment Method]],PaymentMapping!$A$2:$A$11,PaymentMapping!$B$2:$B$11,"Other")</f>
        <v>Card</v>
      </c>
    </row>
    <row r="5773" spans="1:17" x14ac:dyDescent="0.3">
      <c r="A5773">
        <v>47845</v>
      </c>
      <c r="B5773" s="14">
        <v>44042.248020833336</v>
      </c>
      <c r="C5773" t="s">
        <v>14</v>
      </c>
      <c r="D5773">
        <v>490</v>
      </c>
      <c r="E5773">
        <v>4</v>
      </c>
      <c r="F5773">
        <v>3052</v>
      </c>
      <c r="G5773" t="s">
        <v>19</v>
      </c>
      <c r="H5773">
        <v>28</v>
      </c>
      <c r="I5773">
        <v>1</v>
      </c>
      <c r="J5773" t="s">
        <v>17</v>
      </c>
      <c r="K5773">
        <v>0</v>
      </c>
      <c r="L5773">
        <f>YEAR(ecommerce_customer_data_custom_[[#This Row],[Purchase Date]])</f>
        <v>2020</v>
      </c>
      <c r="M5773">
        <f>MONTH(ecommerce_customer_data_custom_[[#This Row],[Purchase Date]])</f>
        <v>7</v>
      </c>
      <c r="N5773" t="str">
        <f>TEXT(ecommerce_customer_data_custom_[[#This Row],[Purchase Date]],"mmmm")</f>
        <v>July</v>
      </c>
      <c r="O5773" t="str">
        <f>VLOOKUP(ecommerce_customer_data_custom_[[#This Row],[Customer Age]],AgeGroupMapping!$A$2:$C$5,3,TRUE)</f>
        <v>Adult</v>
      </c>
      <c r="P5773" t="str">
        <f>IF(ecommerce_customer_data_custom_[[#This Row],[Returns]]=1,"Returned","Not Returned")</f>
        <v>Returned</v>
      </c>
      <c r="Q5773" t="str">
        <f>_xlfn.XLOOKUP(ecommerce_customer_data_custom_[[#This Row],[Payment Method]],PaymentMapping!$A$2:$A$11,PaymentMapping!$B$2:$B$11,"Other")</f>
        <v>Cash</v>
      </c>
    </row>
    <row r="5774" spans="1:17" x14ac:dyDescent="0.3">
      <c r="A5774">
        <v>47845</v>
      </c>
      <c r="B5774" s="14">
        <v>44466.164282407408</v>
      </c>
      <c r="C5774" t="s">
        <v>16</v>
      </c>
      <c r="D5774">
        <v>335</v>
      </c>
      <c r="E5774">
        <v>5</v>
      </c>
      <c r="F5774">
        <v>1422</v>
      </c>
      <c r="G5774" t="s">
        <v>20</v>
      </c>
      <c r="H5774">
        <v>28</v>
      </c>
      <c r="I5774">
        <v>0</v>
      </c>
      <c r="J5774" t="s">
        <v>17</v>
      </c>
      <c r="K5774">
        <v>0</v>
      </c>
      <c r="L5774">
        <f>YEAR(ecommerce_customer_data_custom_[[#This Row],[Purchase Date]])</f>
        <v>2021</v>
      </c>
      <c r="M5774">
        <f>MONTH(ecommerce_customer_data_custom_[[#This Row],[Purchase Date]])</f>
        <v>9</v>
      </c>
      <c r="N5774" t="str">
        <f>TEXT(ecommerce_customer_data_custom_[[#This Row],[Purchase Date]],"mmmm")</f>
        <v>September</v>
      </c>
      <c r="O5774" t="str">
        <f>VLOOKUP(ecommerce_customer_data_custom_[[#This Row],[Customer Age]],AgeGroupMapping!$A$2:$C$5,3,TRUE)</f>
        <v>Adult</v>
      </c>
      <c r="P5774" t="str">
        <f>IF(ecommerce_customer_data_custom_[[#This Row],[Returns]]=1,"Returned","Not Returned")</f>
        <v>Not Returned</v>
      </c>
      <c r="Q5774" t="str">
        <f>_xlfn.XLOOKUP(ecommerce_customer_data_custom_[[#This Row],[Payment Method]],PaymentMapping!$A$2:$A$11,PaymentMapping!$B$2:$B$11,"Other")</f>
        <v>Other</v>
      </c>
    </row>
    <row r="5775" spans="1:17" x14ac:dyDescent="0.3">
      <c r="A5775">
        <v>47845</v>
      </c>
      <c r="B5775" s="14">
        <v>44623.783391203702</v>
      </c>
      <c r="C5775" t="s">
        <v>14</v>
      </c>
      <c r="D5775">
        <v>287</v>
      </c>
      <c r="E5775">
        <v>3</v>
      </c>
      <c r="F5775">
        <v>2523</v>
      </c>
      <c r="G5775" t="s">
        <v>12</v>
      </c>
      <c r="H5775">
        <v>28</v>
      </c>
      <c r="I5775">
        <v>0</v>
      </c>
      <c r="J5775" t="s">
        <v>17</v>
      </c>
      <c r="K5775">
        <v>0</v>
      </c>
      <c r="L5775">
        <f>YEAR(ecommerce_customer_data_custom_[[#This Row],[Purchase Date]])</f>
        <v>2022</v>
      </c>
      <c r="M5775">
        <f>MONTH(ecommerce_customer_data_custom_[[#This Row],[Purchase Date]])</f>
        <v>3</v>
      </c>
      <c r="N5775" t="str">
        <f>TEXT(ecommerce_customer_data_custom_[[#This Row],[Purchase Date]],"mmmm")</f>
        <v>March</v>
      </c>
      <c r="O5775" t="str">
        <f>VLOOKUP(ecommerce_customer_data_custom_[[#This Row],[Customer Age]],AgeGroupMapping!$A$2:$C$5,3,TRUE)</f>
        <v>Adult</v>
      </c>
      <c r="P5775" t="str">
        <f>IF(ecommerce_customer_data_custom_[[#This Row],[Returns]]=1,"Returned","Not Returned")</f>
        <v>Not Returned</v>
      </c>
      <c r="Q5775" t="str">
        <f>_xlfn.XLOOKUP(ecommerce_customer_data_custom_[[#This Row],[Payment Method]],PaymentMapping!$A$2:$A$11,PaymentMapping!$B$2:$B$11,"Other")</f>
        <v>Card</v>
      </c>
    </row>
    <row r="5776" spans="1:17" x14ac:dyDescent="0.3">
      <c r="A5776">
        <v>12831</v>
      </c>
      <c r="B5776" s="14">
        <v>44083.812615740739</v>
      </c>
      <c r="C5776" t="s">
        <v>11</v>
      </c>
      <c r="D5776">
        <v>271</v>
      </c>
      <c r="E5776">
        <v>3</v>
      </c>
      <c r="F5776">
        <v>578</v>
      </c>
      <c r="G5776" t="s">
        <v>12</v>
      </c>
      <c r="H5776">
        <v>18</v>
      </c>
      <c r="I5776">
        <v>1</v>
      </c>
      <c r="J5776" t="s">
        <v>13</v>
      </c>
      <c r="K5776">
        <v>0</v>
      </c>
      <c r="L5776">
        <f>YEAR(ecommerce_customer_data_custom_[[#This Row],[Purchase Date]])</f>
        <v>2020</v>
      </c>
      <c r="M5776">
        <f>MONTH(ecommerce_customer_data_custom_[[#This Row],[Purchase Date]])</f>
        <v>9</v>
      </c>
      <c r="N5776" t="str">
        <f>TEXT(ecommerce_customer_data_custom_[[#This Row],[Purchase Date]],"mmmm")</f>
        <v>September</v>
      </c>
      <c r="O5776" t="str">
        <f>VLOOKUP(ecommerce_customer_data_custom_[[#This Row],[Customer Age]],AgeGroupMapping!$A$2:$C$5,3,TRUE)</f>
        <v>Young</v>
      </c>
      <c r="P5776" t="str">
        <f>IF(ecommerce_customer_data_custom_[[#This Row],[Returns]]=1,"Returned","Not Returned")</f>
        <v>Returned</v>
      </c>
      <c r="Q5776" t="str">
        <f>_xlfn.XLOOKUP(ecommerce_customer_data_custom_[[#This Row],[Payment Method]],PaymentMapping!$A$2:$A$11,PaymentMapping!$B$2:$B$11,"Other")</f>
        <v>Card</v>
      </c>
    </row>
    <row r="5777" spans="1:17" x14ac:dyDescent="0.3">
      <c r="A5777">
        <v>12831</v>
      </c>
      <c r="B5777" s="14">
        <v>44685.158668981479</v>
      </c>
      <c r="C5777" t="s">
        <v>14</v>
      </c>
      <c r="D5777">
        <v>181</v>
      </c>
      <c r="E5777">
        <v>4</v>
      </c>
      <c r="F5777">
        <v>4489</v>
      </c>
      <c r="G5777" t="s">
        <v>20</v>
      </c>
      <c r="H5777">
        <v>18</v>
      </c>
      <c r="I5777">
        <v>0</v>
      </c>
      <c r="J5777" t="s">
        <v>13</v>
      </c>
      <c r="K5777">
        <v>0</v>
      </c>
      <c r="L5777">
        <f>YEAR(ecommerce_customer_data_custom_[[#This Row],[Purchase Date]])</f>
        <v>2022</v>
      </c>
      <c r="M5777">
        <f>MONTH(ecommerce_customer_data_custom_[[#This Row],[Purchase Date]])</f>
        <v>5</v>
      </c>
      <c r="N5777" t="str">
        <f>TEXT(ecommerce_customer_data_custom_[[#This Row],[Purchase Date]],"mmmm")</f>
        <v>May</v>
      </c>
      <c r="O5777" t="str">
        <f>VLOOKUP(ecommerce_customer_data_custom_[[#This Row],[Customer Age]],AgeGroupMapping!$A$2:$C$5,3,TRUE)</f>
        <v>Young</v>
      </c>
      <c r="P5777" t="str">
        <f>IF(ecommerce_customer_data_custom_[[#This Row],[Returns]]=1,"Returned","Not Returned")</f>
        <v>Not Returned</v>
      </c>
      <c r="Q5777" t="str">
        <f>_xlfn.XLOOKUP(ecommerce_customer_data_custom_[[#This Row],[Payment Method]],PaymentMapping!$A$2:$A$11,PaymentMapping!$B$2:$B$11,"Other")</f>
        <v>Other</v>
      </c>
    </row>
    <row r="5778" spans="1:17" x14ac:dyDescent="0.3">
      <c r="A5778">
        <v>12831</v>
      </c>
      <c r="B5778" s="14">
        <v>44781.265243055554</v>
      </c>
      <c r="C5778" t="s">
        <v>11</v>
      </c>
      <c r="D5778">
        <v>208</v>
      </c>
      <c r="E5778">
        <v>1</v>
      </c>
      <c r="F5778">
        <v>4081</v>
      </c>
      <c r="G5778" t="s">
        <v>12</v>
      </c>
      <c r="H5778">
        <v>18</v>
      </c>
      <c r="I5778">
        <v>0</v>
      </c>
      <c r="J5778" t="s">
        <v>13</v>
      </c>
      <c r="K5778">
        <v>0</v>
      </c>
      <c r="L5778">
        <f>YEAR(ecommerce_customer_data_custom_[[#This Row],[Purchase Date]])</f>
        <v>2022</v>
      </c>
      <c r="M5778">
        <f>MONTH(ecommerce_customer_data_custom_[[#This Row],[Purchase Date]])</f>
        <v>8</v>
      </c>
      <c r="N5778" t="str">
        <f>TEXT(ecommerce_customer_data_custom_[[#This Row],[Purchase Date]],"mmmm")</f>
        <v>August</v>
      </c>
      <c r="O5778" t="str">
        <f>VLOOKUP(ecommerce_customer_data_custom_[[#This Row],[Customer Age]],AgeGroupMapping!$A$2:$C$5,3,TRUE)</f>
        <v>Young</v>
      </c>
      <c r="P5778" t="str">
        <f>IF(ecommerce_customer_data_custom_[[#This Row],[Returns]]=1,"Returned","Not Returned")</f>
        <v>Not Returned</v>
      </c>
      <c r="Q5778" t="str">
        <f>_xlfn.XLOOKUP(ecommerce_customer_data_custom_[[#This Row],[Payment Method]],PaymentMapping!$A$2:$A$11,PaymentMapping!$B$2:$B$11,"Other")</f>
        <v>Card</v>
      </c>
    </row>
    <row r="5779" spans="1:17" x14ac:dyDescent="0.3">
      <c r="A5779">
        <v>38693</v>
      </c>
      <c r="B5779" s="14">
        <v>43966.724768518521</v>
      </c>
      <c r="C5779" t="s">
        <v>18</v>
      </c>
      <c r="D5779">
        <v>31</v>
      </c>
      <c r="E5779">
        <v>4</v>
      </c>
      <c r="F5779">
        <v>3747</v>
      </c>
      <c r="G5779" t="s">
        <v>15</v>
      </c>
      <c r="H5779">
        <v>58</v>
      </c>
      <c r="I5779">
        <v>1</v>
      </c>
      <c r="J5779" t="s">
        <v>17</v>
      </c>
      <c r="K5779">
        <v>0</v>
      </c>
      <c r="L5779">
        <f>YEAR(ecommerce_customer_data_custom_[[#This Row],[Purchase Date]])</f>
        <v>2020</v>
      </c>
      <c r="M5779">
        <f>MONTH(ecommerce_customer_data_custom_[[#This Row],[Purchase Date]])</f>
        <v>5</v>
      </c>
      <c r="N5779" t="str">
        <f>TEXT(ecommerce_customer_data_custom_[[#This Row],[Purchase Date]],"mmmm")</f>
        <v>May</v>
      </c>
      <c r="O5779" t="str">
        <f>VLOOKUP(ecommerce_customer_data_custom_[[#This Row],[Customer Age]],AgeGroupMapping!$A$2:$C$5,3,TRUE)</f>
        <v>Middle-Aged</v>
      </c>
      <c r="P5779" t="str">
        <f>IF(ecommerce_customer_data_custom_[[#This Row],[Returns]]=1,"Returned","Not Returned")</f>
        <v>Returned</v>
      </c>
      <c r="Q5779" t="str">
        <f>_xlfn.XLOOKUP(ecommerce_customer_data_custom_[[#This Row],[Payment Method]],PaymentMapping!$A$2:$A$11,PaymentMapping!$B$2:$B$11,"Other")</f>
        <v>Wallet/UPI</v>
      </c>
    </row>
    <row r="5780" spans="1:17" x14ac:dyDescent="0.3">
      <c r="A5780">
        <v>38693</v>
      </c>
      <c r="B5780" s="14">
        <v>44034.640682870369</v>
      </c>
      <c r="C5780" t="s">
        <v>16</v>
      </c>
      <c r="D5780">
        <v>449</v>
      </c>
      <c r="E5780">
        <v>3</v>
      </c>
      <c r="F5780">
        <v>4009</v>
      </c>
      <c r="G5780" t="s">
        <v>12</v>
      </c>
      <c r="H5780">
        <v>58</v>
      </c>
      <c r="I5780">
        <v>1</v>
      </c>
      <c r="J5780" t="s">
        <v>17</v>
      </c>
      <c r="K5780">
        <v>0</v>
      </c>
      <c r="L5780">
        <f>YEAR(ecommerce_customer_data_custom_[[#This Row],[Purchase Date]])</f>
        <v>2020</v>
      </c>
      <c r="M5780">
        <f>MONTH(ecommerce_customer_data_custom_[[#This Row],[Purchase Date]])</f>
        <v>7</v>
      </c>
      <c r="N5780" t="str">
        <f>TEXT(ecommerce_customer_data_custom_[[#This Row],[Purchase Date]],"mmmm")</f>
        <v>July</v>
      </c>
      <c r="O5780" t="str">
        <f>VLOOKUP(ecommerce_customer_data_custom_[[#This Row],[Customer Age]],AgeGroupMapping!$A$2:$C$5,3,TRUE)</f>
        <v>Middle-Aged</v>
      </c>
      <c r="P5780" t="str">
        <f>IF(ecommerce_customer_data_custom_[[#This Row],[Returns]]=1,"Returned","Not Returned")</f>
        <v>Returned</v>
      </c>
      <c r="Q5780" t="str">
        <f>_xlfn.XLOOKUP(ecommerce_customer_data_custom_[[#This Row],[Payment Method]],PaymentMapping!$A$2:$A$11,PaymentMapping!$B$2:$B$11,"Other")</f>
        <v>Card</v>
      </c>
    </row>
    <row r="5781" spans="1:17" x14ac:dyDescent="0.3">
      <c r="A5781">
        <v>38693</v>
      </c>
      <c r="B5781" s="14">
        <v>44643.777557870373</v>
      </c>
      <c r="C5781" t="s">
        <v>16</v>
      </c>
      <c r="D5781">
        <v>30</v>
      </c>
      <c r="E5781">
        <v>5</v>
      </c>
      <c r="F5781">
        <v>5028</v>
      </c>
      <c r="G5781" t="s">
        <v>12</v>
      </c>
      <c r="H5781">
        <v>58</v>
      </c>
      <c r="I5781">
        <v>0</v>
      </c>
      <c r="J5781" t="s">
        <v>17</v>
      </c>
      <c r="K5781">
        <v>0</v>
      </c>
      <c r="L5781">
        <f>YEAR(ecommerce_customer_data_custom_[[#This Row],[Purchase Date]])</f>
        <v>2022</v>
      </c>
      <c r="M5781">
        <f>MONTH(ecommerce_customer_data_custom_[[#This Row],[Purchase Date]])</f>
        <v>3</v>
      </c>
      <c r="N5781" t="str">
        <f>TEXT(ecommerce_customer_data_custom_[[#This Row],[Purchase Date]],"mmmm")</f>
        <v>March</v>
      </c>
      <c r="O5781" t="str">
        <f>VLOOKUP(ecommerce_customer_data_custom_[[#This Row],[Customer Age]],AgeGroupMapping!$A$2:$C$5,3,TRUE)</f>
        <v>Middle-Aged</v>
      </c>
      <c r="P5781" t="str">
        <f>IF(ecommerce_customer_data_custom_[[#This Row],[Returns]]=1,"Returned","Not Returned")</f>
        <v>Not Returned</v>
      </c>
      <c r="Q5781" t="str">
        <f>_xlfn.XLOOKUP(ecommerce_customer_data_custom_[[#This Row],[Payment Method]],PaymentMapping!$A$2:$A$11,PaymentMapping!$B$2:$B$11,"Other")</f>
        <v>Card</v>
      </c>
    </row>
    <row r="5782" spans="1:17" x14ac:dyDescent="0.3">
      <c r="A5782">
        <v>38693</v>
      </c>
      <c r="B5782" s="14">
        <v>45070.612835648149</v>
      </c>
      <c r="C5782" t="s">
        <v>18</v>
      </c>
      <c r="D5782">
        <v>443</v>
      </c>
      <c r="E5782">
        <v>4</v>
      </c>
      <c r="F5782">
        <v>5011</v>
      </c>
      <c r="G5782" t="s">
        <v>12</v>
      </c>
      <c r="H5782">
        <v>58</v>
      </c>
      <c r="I5782">
        <v>0</v>
      </c>
      <c r="J5782" t="s">
        <v>17</v>
      </c>
      <c r="K5782">
        <v>0</v>
      </c>
      <c r="L5782">
        <f>YEAR(ecommerce_customer_data_custom_[[#This Row],[Purchase Date]])</f>
        <v>2023</v>
      </c>
      <c r="M5782">
        <f>MONTH(ecommerce_customer_data_custom_[[#This Row],[Purchase Date]])</f>
        <v>5</v>
      </c>
      <c r="N5782" t="str">
        <f>TEXT(ecommerce_customer_data_custom_[[#This Row],[Purchase Date]],"mmmm")</f>
        <v>May</v>
      </c>
      <c r="O5782" t="str">
        <f>VLOOKUP(ecommerce_customer_data_custom_[[#This Row],[Customer Age]],AgeGroupMapping!$A$2:$C$5,3,TRUE)</f>
        <v>Middle-Aged</v>
      </c>
      <c r="P5782" t="str">
        <f>IF(ecommerce_customer_data_custom_[[#This Row],[Returns]]=1,"Returned","Not Returned")</f>
        <v>Not Returned</v>
      </c>
      <c r="Q5782" t="str">
        <f>_xlfn.XLOOKUP(ecommerce_customer_data_custom_[[#This Row],[Payment Method]],PaymentMapping!$A$2:$A$11,PaymentMapping!$B$2:$B$11,"Other")</f>
        <v>Card</v>
      </c>
    </row>
    <row r="5783" spans="1:17" x14ac:dyDescent="0.3">
      <c r="A5783">
        <v>38693</v>
      </c>
      <c r="B5783" s="14">
        <v>44957.843680555554</v>
      </c>
      <c r="C5783" t="s">
        <v>11</v>
      </c>
      <c r="D5783">
        <v>488</v>
      </c>
      <c r="E5783">
        <v>2</v>
      </c>
      <c r="F5783">
        <v>1946</v>
      </c>
      <c r="G5783" t="s">
        <v>12</v>
      </c>
      <c r="H5783">
        <v>58</v>
      </c>
      <c r="I5783">
        <v>0</v>
      </c>
      <c r="J5783" t="s">
        <v>17</v>
      </c>
      <c r="K5783">
        <v>0</v>
      </c>
      <c r="L5783">
        <f>YEAR(ecommerce_customer_data_custom_[[#This Row],[Purchase Date]])</f>
        <v>2023</v>
      </c>
      <c r="M5783">
        <f>MONTH(ecommerce_customer_data_custom_[[#This Row],[Purchase Date]])</f>
        <v>1</v>
      </c>
      <c r="N5783" t="str">
        <f>TEXT(ecommerce_customer_data_custom_[[#This Row],[Purchase Date]],"mmmm")</f>
        <v>January</v>
      </c>
      <c r="O5783" t="str">
        <f>VLOOKUP(ecommerce_customer_data_custom_[[#This Row],[Customer Age]],AgeGroupMapping!$A$2:$C$5,3,TRUE)</f>
        <v>Middle-Aged</v>
      </c>
      <c r="P5783" t="str">
        <f>IF(ecommerce_customer_data_custom_[[#This Row],[Returns]]=1,"Returned","Not Returned")</f>
        <v>Not Returned</v>
      </c>
      <c r="Q5783" t="str">
        <f>_xlfn.XLOOKUP(ecommerce_customer_data_custom_[[#This Row],[Payment Method]],PaymentMapping!$A$2:$A$11,PaymentMapping!$B$2:$B$11,"Other")</f>
        <v>Card</v>
      </c>
    </row>
    <row r="5784" spans="1:17" x14ac:dyDescent="0.3">
      <c r="A5784">
        <v>38693</v>
      </c>
      <c r="B5784" s="14">
        <v>44785.955972222226</v>
      </c>
      <c r="C5784" t="s">
        <v>18</v>
      </c>
      <c r="D5784">
        <v>131</v>
      </c>
      <c r="E5784">
        <v>4</v>
      </c>
      <c r="F5784">
        <v>2800</v>
      </c>
      <c r="G5784" t="s">
        <v>15</v>
      </c>
      <c r="H5784">
        <v>58</v>
      </c>
      <c r="I5784">
        <v>0</v>
      </c>
      <c r="J5784" t="s">
        <v>17</v>
      </c>
      <c r="K5784">
        <v>0</v>
      </c>
      <c r="L5784">
        <f>YEAR(ecommerce_customer_data_custom_[[#This Row],[Purchase Date]])</f>
        <v>2022</v>
      </c>
      <c r="M5784">
        <f>MONTH(ecommerce_customer_data_custom_[[#This Row],[Purchase Date]])</f>
        <v>8</v>
      </c>
      <c r="N5784" t="str">
        <f>TEXT(ecommerce_customer_data_custom_[[#This Row],[Purchase Date]],"mmmm")</f>
        <v>August</v>
      </c>
      <c r="O5784" t="str">
        <f>VLOOKUP(ecommerce_customer_data_custom_[[#This Row],[Customer Age]],AgeGroupMapping!$A$2:$C$5,3,TRUE)</f>
        <v>Middle-Aged</v>
      </c>
      <c r="P5784" t="str">
        <f>IF(ecommerce_customer_data_custom_[[#This Row],[Returns]]=1,"Returned","Not Returned")</f>
        <v>Not Returned</v>
      </c>
      <c r="Q5784" t="str">
        <f>_xlfn.XLOOKUP(ecommerce_customer_data_custom_[[#This Row],[Payment Method]],PaymentMapping!$A$2:$A$11,PaymentMapping!$B$2:$B$11,"Other")</f>
        <v>Wallet/UPI</v>
      </c>
    </row>
    <row r="5785" spans="1:17" x14ac:dyDescent="0.3">
      <c r="A5785">
        <v>38693</v>
      </c>
      <c r="B5785" s="14">
        <v>44230.774409722224</v>
      </c>
      <c r="C5785" t="s">
        <v>16</v>
      </c>
      <c r="D5785">
        <v>103</v>
      </c>
      <c r="E5785">
        <v>4</v>
      </c>
      <c r="F5785">
        <v>2672</v>
      </c>
      <c r="G5785" t="s">
        <v>15</v>
      </c>
      <c r="H5785">
        <v>58</v>
      </c>
      <c r="I5785">
        <v>0</v>
      </c>
      <c r="J5785" t="s">
        <v>17</v>
      </c>
      <c r="K5785">
        <v>0</v>
      </c>
      <c r="L5785">
        <f>YEAR(ecommerce_customer_data_custom_[[#This Row],[Purchase Date]])</f>
        <v>2021</v>
      </c>
      <c r="M5785">
        <f>MONTH(ecommerce_customer_data_custom_[[#This Row],[Purchase Date]])</f>
        <v>2</v>
      </c>
      <c r="N5785" t="str">
        <f>TEXT(ecommerce_customer_data_custom_[[#This Row],[Purchase Date]],"mmmm")</f>
        <v>February</v>
      </c>
      <c r="O5785" t="str">
        <f>VLOOKUP(ecommerce_customer_data_custom_[[#This Row],[Customer Age]],AgeGroupMapping!$A$2:$C$5,3,TRUE)</f>
        <v>Middle-Aged</v>
      </c>
      <c r="P5785" t="str">
        <f>IF(ecommerce_customer_data_custom_[[#This Row],[Returns]]=1,"Returned","Not Returned")</f>
        <v>Not Returned</v>
      </c>
      <c r="Q5785" t="str">
        <f>_xlfn.XLOOKUP(ecommerce_customer_data_custom_[[#This Row],[Payment Method]],PaymentMapping!$A$2:$A$11,PaymentMapping!$B$2:$B$11,"Other")</f>
        <v>Wallet/UPI</v>
      </c>
    </row>
    <row r="5786" spans="1:17" x14ac:dyDescent="0.3">
      <c r="A5786">
        <v>11294</v>
      </c>
      <c r="B5786" s="14">
        <v>44384.028310185182</v>
      </c>
      <c r="C5786" t="s">
        <v>16</v>
      </c>
      <c r="D5786">
        <v>218</v>
      </c>
      <c r="E5786">
        <v>1</v>
      </c>
      <c r="F5786">
        <v>1427</v>
      </c>
      <c r="G5786" t="s">
        <v>15</v>
      </c>
      <c r="H5786">
        <v>40</v>
      </c>
      <c r="I5786">
        <v>0</v>
      </c>
      <c r="J5786" t="s">
        <v>17</v>
      </c>
      <c r="K5786">
        <v>0</v>
      </c>
      <c r="L5786">
        <f>YEAR(ecommerce_customer_data_custom_[[#This Row],[Purchase Date]])</f>
        <v>2021</v>
      </c>
      <c r="M5786">
        <f>MONTH(ecommerce_customer_data_custom_[[#This Row],[Purchase Date]])</f>
        <v>7</v>
      </c>
      <c r="N5786" t="str">
        <f>TEXT(ecommerce_customer_data_custom_[[#This Row],[Purchase Date]],"mmmm")</f>
        <v>July</v>
      </c>
      <c r="O5786" t="str">
        <f>VLOOKUP(ecommerce_customer_data_custom_[[#This Row],[Customer Age]],AgeGroupMapping!$A$2:$C$5,3,TRUE)</f>
        <v>Adult</v>
      </c>
      <c r="P5786" t="str">
        <f>IF(ecommerce_customer_data_custom_[[#This Row],[Returns]]=1,"Returned","Not Returned")</f>
        <v>Not Returned</v>
      </c>
      <c r="Q5786" t="str">
        <f>_xlfn.XLOOKUP(ecommerce_customer_data_custom_[[#This Row],[Payment Method]],PaymentMapping!$A$2:$A$11,PaymentMapping!$B$2:$B$11,"Other")</f>
        <v>Wallet/UPI</v>
      </c>
    </row>
    <row r="5787" spans="1:17" x14ac:dyDescent="0.3">
      <c r="A5787">
        <v>11294</v>
      </c>
      <c r="B5787" s="14">
        <v>44583.861655092594</v>
      </c>
      <c r="C5787" t="s">
        <v>11</v>
      </c>
      <c r="D5787">
        <v>362</v>
      </c>
      <c r="E5787">
        <v>5</v>
      </c>
      <c r="F5787">
        <v>3763</v>
      </c>
      <c r="G5787" t="s">
        <v>15</v>
      </c>
      <c r="H5787">
        <v>40</v>
      </c>
      <c r="I5787">
        <v>0</v>
      </c>
      <c r="J5787" t="s">
        <v>17</v>
      </c>
      <c r="K5787">
        <v>0</v>
      </c>
      <c r="L5787">
        <f>YEAR(ecommerce_customer_data_custom_[[#This Row],[Purchase Date]])</f>
        <v>2022</v>
      </c>
      <c r="M5787">
        <f>MONTH(ecommerce_customer_data_custom_[[#This Row],[Purchase Date]])</f>
        <v>1</v>
      </c>
      <c r="N5787" t="str">
        <f>TEXT(ecommerce_customer_data_custom_[[#This Row],[Purchase Date]],"mmmm")</f>
        <v>January</v>
      </c>
      <c r="O5787" t="str">
        <f>VLOOKUP(ecommerce_customer_data_custom_[[#This Row],[Customer Age]],AgeGroupMapping!$A$2:$C$5,3,TRUE)</f>
        <v>Adult</v>
      </c>
      <c r="P5787" t="str">
        <f>IF(ecommerce_customer_data_custom_[[#This Row],[Returns]]=1,"Returned","Not Returned")</f>
        <v>Not Returned</v>
      </c>
      <c r="Q5787" t="str">
        <f>_xlfn.XLOOKUP(ecommerce_customer_data_custom_[[#This Row],[Payment Method]],PaymentMapping!$A$2:$A$11,PaymentMapping!$B$2:$B$11,"Other")</f>
        <v>Wallet/UPI</v>
      </c>
    </row>
    <row r="5788" spans="1:17" x14ac:dyDescent="0.3">
      <c r="A5788">
        <v>11294</v>
      </c>
      <c r="B5788" s="14">
        <v>45069.861168981479</v>
      </c>
      <c r="C5788" t="s">
        <v>16</v>
      </c>
      <c r="D5788">
        <v>453</v>
      </c>
      <c r="E5788">
        <v>2</v>
      </c>
      <c r="F5788">
        <v>2893</v>
      </c>
      <c r="G5788" t="s">
        <v>19</v>
      </c>
      <c r="H5788">
        <v>40</v>
      </c>
      <c r="I5788">
        <v>0</v>
      </c>
      <c r="J5788" t="s">
        <v>17</v>
      </c>
      <c r="K5788">
        <v>0</v>
      </c>
      <c r="L5788">
        <f>YEAR(ecommerce_customer_data_custom_[[#This Row],[Purchase Date]])</f>
        <v>2023</v>
      </c>
      <c r="M5788">
        <f>MONTH(ecommerce_customer_data_custom_[[#This Row],[Purchase Date]])</f>
        <v>5</v>
      </c>
      <c r="N5788" t="str">
        <f>TEXT(ecommerce_customer_data_custom_[[#This Row],[Purchase Date]],"mmmm")</f>
        <v>May</v>
      </c>
      <c r="O5788" t="str">
        <f>VLOOKUP(ecommerce_customer_data_custom_[[#This Row],[Customer Age]],AgeGroupMapping!$A$2:$C$5,3,TRUE)</f>
        <v>Adult</v>
      </c>
      <c r="P5788" t="str">
        <f>IF(ecommerce_customer_data_custom_[[#This Row],[Returns]]=1,"Returned","Not Returned")</f>
        <v>Not Returned</v>
      </c>
      <c r="Q5788" t="str">
        <f>_xlfn.XLOOKUP(ecommerce_customer_data_custom_[[#This Row],[Payment Method]],PaymentMapping!$A$2:$A$11,PaymentMapping!$B$2:$B$11,"Other")</f>
        <v>Cash</v>
      </c>
    </row>
    <row r="5789" spans="1:17" x14ac:dyDescent="0.3">
      <c r="A5789">
        <v>11294</v>
      </c>
      <c r="B5789" s="14">
        <v>44180.275810185187</v>
      </c>
      <c r="C5789" t="s">
        <v>18</v>
      </c>
      <c r="D5789">
        <v>285</v>
      </c>
      <c r="E5789">
        <v>1</v>
      </c>
      <c r="F5789">
        <v>3690</v>
      </c>
      <c r="G5789" t="s">
        <v>15</v>
      </c>
      <c r="H5789">
        <v>40</v>
      </c>
      <c r="I5789">
        <v>0</v>
      </c>
      <c r="J5789" t="s">
        <v>17</v>
      </c>
      <c r="K5789">
        <v>0</v>
      </c>
      <c r="L5789">
        <f>YEAR(ecommerce_customer_data_custom_[[#This Row],[Purchase Date]])</f>
        <v>2020</v>
      </c>
      <c r="M5789">
        <f>MONTH(ecommerce_customer_data_custom_[[#This Row],[Purchase Date]])</f>
        <v>12</v>
      </c>
      <c r="N5789" t="str">
        <f>TEXT(ecommerce_customer_data_custom_[[#This Row],[Purchase Date]],"mmmm")</f>
        <v>December</v>
      </c>
      <c r="O5789" t="str">
        <f>VLOOKUP(ecommerce_customer_data_custom_[[#This Row],[Customer Age]],AgeGroupMapping!$A$2:$C$5,3,TRUE)</f>
        <v>Adult</v>
      </c>
      <c r="P5789" t="str">
        <f>IF(ecommerce_customer_data_custom_[[#This Row],[Returns]]=1,"Returned","Not Returned")</f>
        <v>Not Returned</v>
      </c>
      <c r="Q5789" t="str">
        <f>_xlfn.XLOOKUP(ecommerce_customer_data_custom_[[#This Row],[Payment Method]],PaymentMapping!$A$2:$A$11,PaymentMapping!$B$2:$B$11,"Other")</f>
        <v>Wallet/UPI</v>
      </c>
    </row>
    <row r="5790" spans="1:17" x14ac:dyDescent="0.3">
      <c r="A5790">
        <v>38813</v>
      </c>
      <c r="B5790" s="14">
        <v>43954.046435185184</v>
      </c>
      <c r="C5790" t="s">
        <v>16</v>
      </c>
      <c r="D5790">
        <v>102</v>
      </c>
      <c r="E5790">
        <v>2</v>
      </c>
      <c r="F5790">
        <v>2966</v>
      </c>
      <c r="G5790" t="s">
        <v>12</v>
      </c>
      <c r="H5790">
        <v>46</v>
      </c>
      <c r="I5790">
        <v>0</v>
      </c>
      <c r="J5790" t="s">
        <v>17</v>
      </c>
      <c r="K5790">
        <v>0</v>
      </c>
      <c r="L5790">
        <f>YEAR(ecommerce_customer_data_custom_[[#This Row],[Purchase Date]])</f>
        <v>2020</v>
      </c>
      <c r="M5790">
        <f>MONTH(ecommerce_customer_data_custom_[[#This Row],[Purchase Date]])</f>
        <v>5</v>
      </c>
      <c r="N5790" t="str">
        <f>TEXT(ecommerce_customer_data_custom_[[#This Row],[Purchase Date]],"mmmm")</f>
        <v>May</v>
      </c>
      <c r="O5790" t="str">
        <f>VLOOKUP(ecommerce_customer_data_custom_[[#This Row],[Customer Age]],AgeGroupMapping!$A$2:$C$5,3,TRUE)</f>
        <v>Middle-Aged</v>
      </c>
      <c r="P5790" t="str">
        <f>IF(ecommerce_customer_data_custom_[[#This Row],[Returns]]=1,"Returned","Not Returned")</f>
        <v>Not Returned</v>
      </c>
      <c r="Q5790" t="str">
        <f>_xlfn.XLOOKUP(ecommerce_customer_data_custom_[[#This Row],[Payment Method]],PaymentMapping!$A$2:$A$11,PaymentMapping!$B$2:$B$11,"Other")</f>
        <v>Card</v>
      </c>
    </row>
    <row r="5791" spans="1:17" x14ac:dyDescent="0.3">
      <c r="A5791">
        <v>38813</v>
      </c>
      <c r="B5791" s="14">
        <v>43947.159641203703</v>
      </c>
      <c r="C5791" t="s">
        <v>14</v>
      </c>
      <c r="D5791">
        <v>138</v>
      </c>
      <c r="E5791">
        <v>5</v>
      </c>
      <c r="F5791">
        <v>606</v>
      </c>
      <c r="G5791" t="s">
        <v>12</v>
      </c>
      <c r="H5791">
        <v>46</v>
      </c>
      <c r="I5791">
        <v>0</v>
      </c>
      <c r="J5791" t="s">
        <v>17</v>
      </c>
      <c r="K5791">
        <v>0</v>
      </c>
      <c r="L5791">
        <f>YEAR(ecommerce_customer_data_custom_[[#This Row],[Purchase Date]])</f>
        <v>2020</v>
      </c>
      <c r="M5791">
        <f>MONTH(ecommerce_customer_data_custom_[[#This Row],[Purchase Date]])</f>
        <v>4</v>
      </c>
      <c r="N5791" t="str">
        <f>TEXT(ecommerce_customer_data_custom_[[#This Row],[Purchase Date]],"mmmm")</f>
        <v>April</v>
      </c>
      <c r="O5791" t="str">
        <f>VLOOKUP(ecommerce_customer_data_custom_[[#This Row],[Customer Age]],AgeGroupMapping!$A$2:$C$5,3,TRUE)</f>
        <v>Middle-Aged</v>
      </c>
      <c r="P5791" t="str">
        <f>IF(ecommerce_customer_data_custom_[[#This Row],[Returns]]=1,"Returned","Not Returned")</f>
        <v>Not Returned</v>
      </c>
      <c r="Q5791" t="str">
        <f>_xlfn.XLOOKUP(ecommerce_customer_data_custom_[[#This Row],[Payment Method]],PaymentMapping!$A$2:$A$11,PaymentMapping!$B$2:$B$11,"Other")</f>
        <v>Card</v>
      </c>
    </row>
    <row r="5792" spans="1:17" x14ac:dyDescent="0.3">
      <c r="A5792">
        <v>38825</v>
      </c>
      <c r="B5792" s="14">
        <v>45176.589733796296</v>
      </c>
      <c r="C5792" t="s">
        <v>18</v>
      </c>
      <c r="D5792">
        <v>386</v>
      </c>
      <c r="E5792">
        <v>2</v>
      </c>
      <c r="F5792">
        <v>391</v>
      </c>
      <c r="G5792" t="s">
        <v>12</v>
      </c>
      <c r="H5792">
        <v>46</v>
      </c>
      <c r="I5792">
        <v>1</v>
      </c>
      <c r="J5792" t="s">
        <v>13</v>
      </c>
      <c r="K5792">
        <v>0</v>
      </c>
      <c r="L5792">
        <f>YEAR(ecommerce_customer_data_custom_[[#This Row],[Purchase Date]])</f>
        <v>2023</v>
      </c>
      <c r="M5792">
        <f>MONTH(ecommerce_customer_data_custom_[[#This Row],[Purchase Date]])</f>
        <v>9</v>
      </c>
      <c r="N5792" t="str">
        <f>TEXT(ecommerce_customer_data_custom_[[#This Row],[Purchase Date]],"mmmm")</f>
        <v>September</v>
      </c>
      <c r="O5792" t="str">
        <f>VLOOKUP(ecommerce_customer_data_custom_[[#This Row],[Customer Age]],AgeGroupMapping!$A$2:$C$5,3,TRUE)</f>
        <v>Middle-Aged</v>
      </c>
      <c r="P5792" t="str">
        <f>IF(ecommerce_customer_data_custom_[[#This Row],[Returns]]=1,"Returned","Not Returned")</f>
        <v>Returned</v>
      </c>
      <c r="Q5792" t="str">
        <f>_xlfn.XLOOKUP(ecommerce_customer_data_custom_[[#This Row],[Payment Method]],PaymentMapping!$A$2:$A$11,PaymentMapping!$B$2:$B$11,"Other")</f>
        <v>Card</v>
      </c>
    </row>
    <row r="5793" spans="1:17" x14ac:dyDescent="0.3">
      <c r="A5793">
        <v>38825</v>
      </c>
      <c r="B5793" s="14">
        <v>44079.81349537037</v>
      </c>
      <c r="C5793" t="s">
        <v>14</v>
      </c>
      <c r="D5793">
        <v>431</v>
      </c>
      <c r="E5793">
        <v>3</v>
      </c>
      <c r="F5793">
        <v>2420</v>
      </c>
      <c r="G5793" t="s">
        <v>12</v>
      </c>
      <c r="H5793">
        <v>46</v>
      </c>
      <c r="I5793">
        <v>1</v>
      </c>
      <c r="J5793" t="s">
        <v>13</v>
      </c>
      <c r="K5793">
        <v>0</v>
      </c>
      <c r="L5793">
        <f>YEAR(ecommerce_customer_data_custom_[[#This Row],[Purchase Date]])</f>
        <v>2020</v>
      </c>
      <c r="M5793">
        <f>MONTH(ecommerce_customer_data_custom_[[#This Row],[Purchase Date]])</f>
        <v>9</v>
      </c>
      <c r="N5793" t="str">
        <f>TEXT(ecommerce_customer_data_custom_[[#This Row],[Purchase Date]],"mmmm")</f>
        <v>September</v>
      </c>
      <c r="O5793" t="str">
        <f>VLOOKUP(ecommerce_customer_data_custom_[[#This Row],[Customer Age]],AgeGroupMapping!$A$2:$C$5,3,TRUE)</f>
        <v>Middle-Aged</v>
      </c>
      <c r="P5793" t="str">
        <f>IF(ecommerce_customer_data_custom_[[#This Row],[Returns]]=1,"Returned","Not Returned")</f>
        <v>Returned</v>
      </c>
      <c r="Q5793" t="str">
        <f>_xlfn.XLOOKUP(ecommerce_customer_data_custom_[[#This Row],[Payment Method]],PaymentMapping!$A$2:$A$11,PaymentMapping!$B$2:$B$11,"Other")</f>
        <v>Card</v>
      </c>
    </row>
    <row r="5794" spans="1:17" x14ac:dyDescent="0.3">
      <c r="A5794">
        <v>38825</v>
      </c>
      <c r="B5794" s="14">
        <v>44165.394872685189</v>
      </c>
      <c r="C5794" t="s">
        <v>11</v>
      </c>
      <c r="D5794">
        <v>466</v>
      </c>
      <c r="E5794">
        <v>5</v>
      </c>
      <c r="F5794">
        <v>4639</v>
      </c>
      <c r="G5794" t="s">
        <v>12</v>
      </c>
      <c r="H5794">
        <v>46</v>
      </c>
      <c r="I5794">
        <v>1</v>
      </c>
      <c r="J5794" t="s">
        <v>13</v>
      </c>
      <c r="K5794">
        <v>0</v>
      </c>
      <c r="L5794">
        <f>YEAR(ecommerce_customer_data_custom_[[#This Row],[Purchase Date]])</f>
        <v>2020</v>
      </c>
      <c r="M5794">
        <f>MONTH(ecommerce_customer_data_custom_[[#This Row],[Purchase Date]])</f>
        <v>11</v>
      </c>
      <c r="N5794" t="str">
        <f>TEXT(ecommerce_customer_data_custom_[[#This Row],[Purchase Date]],"mmmm")</f>
        <v>November</v>
      </c>
      <c r="O5794" t="str">
        <f>VLOOKUP(ecommerce_customer_data_custom_[[#This Row],[Customer Age]],AgeGroupMapping!$A$2:$C$5,3,TRUE)</f>
        <v>Middle-Aged</v>
      </c>
      <c r="P5794" t="str">
        <f>IF(ecommerce_customer_data_custom_[[#This Row],[Returns]]=1,"Returned","Not Returned")</f>
        <v>Returned</v>
      </c>
      <c r="Q5794" t="str">
        <f>_xlfn.XLOOKUP(ecommerce_customer_data_custom_[[#This Row],[Payment Method]],PaymentMapping!$A$2:$A$11,PaymentMapping!$B$2:$B$11,"Other")</f>
        <v>Card</v>
      </c>
    </row>
    <row r="5795" spans="1:17" x14ac:dyDescent="0.3">
      <c r="A5795">
        <v>38825</v>
      </c>
      <c r="B5795" s="14">
        <v>45150.236226851855</v>
      </c>
      <c r="C5795" t="s">
        <v>18</v>
      </c>
      <c r="D5795">
        <v>258</v>
      </c>
      <c r="E5795">
        <v>4</v>
      </c>
      <c r="F5795">
        <v>3899</v>
      </c>
      <c r="G5795" t="s">
        <v>19</v>
      </c>
      <c r="H5795">
        <v>46</v>
      </c>
      <c r="I5795">
        <v>1</v>
      </c>
      <c r="J5795" t="s">
        <v>13</v>
      </c>
      <c r="K5795">
        <v>0</v>
      </c>
      <c r="L5795">
        <f>YEAR(ecommerce_customer_data_custom_[[#This Row],[Purchase Date]])</f>
        <v>2023</v>
      </c>
      <c r="M5795">
        <f>MONTH(ecommerce_customer_data_custom_[[#This Row],[Purchase Date]])</f>
        <v>8</v>
      </c>
      <c r="N5795" t="str">
        <f>TEXT(ecommerce_customer_data_custom_[[#This Row],[Purchase Date]],"mmmm")</f>
        <v>August</v>
      </c>
      <c r="O5795" t="str">
        <f>VLOOKUP(ecommerce_customer_data_custom_[[#This Row],[Customer Age]],AgeGroupMapping!$A$2:$C$5,3,TRUE)</f>
        <v>Middle-Aged</v>
      </c>
      <c r="P5795" t="str">
        <f>IF(ecommerce_customer_data_custom_[[#This Row],[Returns]]=1,"Returned","Not Returned")</f>
        <v>Returned</v>
      </c>
      <c r="Q5795" t="str">
        <f>_xlfn.XLOOKUP(ecommerce_customer_data_custom_[[#This Row],[Payment Method]],PaymentMapping!$A$2:$A$11,PaymentMapping!$B$2:$B$11,"Other")</f>
        <v>Cash</v>
      </c>
    </row>
    <row r="5796" spans="1:17" x14ac:dyDescent="0.3">
      <c r="A5796">
        <v>6815</v>
      </c>
      <c r="B5796" s="14">
        <v>44045.261053240742</v>
      </c>
      <c r="C5796" t="s">
        <v>14</v>
      </c>
      <c r="D5796">
        <v>415</v>
      </c>
      <c r="E5796">
        <v>4</v>
      </c>
      <c r="F5796">
        <v>4621</v>
      </c>
      <c r="G5796" t="s">
        <v>12</v>
      </c>
      <c r="H5796">
        <v>55</v>
      </c>
      <c r="I5796">
        <v>0</v>
      </c>
      <c r="J5796" t="s">
        <v>17</v>
      </c>
      <c r="K5796">
        <v>0</v>
      </c>
      <c r="L5796">
        <f>YEAR(ecommerce_customer_data_custom_[[#This Row],[Purchase Date]])</f>
        <v>2020</v>
      </c>
      <c r="M5796">
        <f>MONTH(ecommerce_customer_data_custom_[[#This Row],[Purchase Date]])</f>
        <v>8</v>
      </c>
      <c r="N5796" t="str">
        <f>TEXT(ecommerce_customer_data_custom_[[#This Row],[Purchase Date]],"mmmm")</f>
        <v>August</v>
      </c>
      <c r="O5796" t="str">
        <f>VLOOKUP(ecommerce_customer_data_custom_[[#This Row],[Customer Age]],AgeGroupMapping!$A$2:$C$5,3,TRUE)</f>
        <v>Middle-Aged</v>
      </c>
      <c r="P5796" t="str">
        <f>IF(ecommerce_customer_data_custom_[[#This Row],[Returns]]=1,"Returned","Not Returned")</f>
        <v>Not Returned</v>
      </c>
      <c r="Q5796" t="str">
        <f>_xlfn.XLOOKUP(ecommerce_customer_data_custom_[[#This Row],[Payment Method]],PaymentMapping!$A$2:$A$11,PaymentMapping!$B$2:$B$11,"Other")</f>
        <v>Card</v>
      </c>
    </row>
    <row r="5797" spans="1:17" x14ac:dyDescent="0.3">
      <c r="A5797">
        <v>6815</v>
      </c>
      <c r="B5797" s="14">
        <v>44791.803460648145</v>
      </c>
      <c r="C5797" t="s">
        <v>18</v>
      </c>
      <c r="D5797">
        <v>421</v>
      </c>
      <c r="E5797">
        <v>2</v>
      </c>
      <c r="F5797">
        <v>5128</v>
      </c>
      <c r="G5797" t="s">
        <v>15</v>
      </c>
      <c r="H5797">
        <v>55</v>
      </c>
      <c r="I5797">
        <v>1</v>
      </c>
      <c r="J5797" t="s">
        <v>17</v>
      </c>
      <c r="K5797">
        <v>0</v>
      </c>
      <c r="L5797">
        <f>YEAR(ecommerce_customer_data_custom_[[#This Row],[Purchase Date]])</f>
        <v>2022</v>
      </c>
      <c r="M5797">
        <f>MONTH(ecommerce_customer_data_custom_[[#This Row],[Purchase Date]])</f>
        <v>8</v>
      </c>
      <c r="N5797" t="str">
        <f>TEXT(ecommerce_customer_data_custom_[[#This Row],[Purchase Date]],"mmmm")</f>
        <v>August</v>
      </c>
      <c r="O5797" t="str">
        <f>VLOOKUP(ecommerce_customer_data_custom_[[#This Row],[Customer Age]],AgeGroupMapping!$A$2:$C$5,3,TRUE)</f>
        <v>Middle-Aged</v>
      </c>
      <c r="P5797" t="str">
        <f>IF(ecommerce_customer_data_custom_[[#This Row],[Returns]]=1,"Returned","Not Returned")</f>
        <v>Returned</v>
      </c>
      <c r="Q5797" t="str">
        <f>_xlfn.XLOOKUP(ecommerce_customer_data_custom_[[#This Row],[Payment Method]],PaymentMapping!$A$2:$A$11,PaymentMapping!$B$2:$B$11,"Other")</f>
        <v>Wallet/UPI</v>
      </c>
    </row>
    <row r="5798" spans="1:17" x14ac:dyDescent="0.3">
      <c r="A5798">
        <v>6815</v>
      </c>
      <c r="B5798" s="14">
        <v>45088.281886574077</v>
      </c>
      <c r="C5798" t="s">
        <v>11</v>
      </c>
      <c r="D5798">
        <v>427</v>
      </c>
      <c r="E5798">
        <v>2</v>
      </c>
      <c r="F5798">
        <v>4801</v>
      </c>
      <c r="G5798" t="s">
        <v>12</v>
      </c>
      <c r="H5798">
        <v>55</v>
      </c>
      <c r="I5798">
        <v>1</v>
      </c>
      <c r="J5798" t="s">
        <v>17</v>
      </c>
      <c r="K5798">
        <v>0</v>
      </c>
      <c r="L5798">
        <f>YEAR(ecommerce_customer_data_custom_[[#This Row],[Purchase Date]])</f>
        <v>2023</v>
      </c>
      <c r="M5798">
        <f>MONTH(ecommerce_customer_data_custom_[[#This Row],[Purchase Date]])</f>
        <v>6</v>
      </c>
      <c r="N5798" t="str">
        <f>TEXT(ecommerce_customer_data_custom_[[#This Row],[Purchase Date]],"mmmm")</f>
        <v>June</v>
      </c>
      <c r="O5798" t="str">
        <f>VLOOKUP(ecommerce_customer_data_custom_[[#This Row],[Customer Age]],AgeGroupMapping!$A$2:$C$5,3,TRUE)</f>
        <v>Middle-Aged</v>
      </c>
      <c r="P5798" t="str">
        <f>IF(ecommerce_customer_data_custom_[[#This Row],[Returns]]=1,"Returned","Not Returned")</f>
        <v>Returned</v>
      </c>
      <c r="Q5798" t="str">
        <f>_xlfn.XLOOKUP(ecommerce_customer_data_custom_[[#This Row],[Payment Method]],PaymentMapping!$A$2:$A$11,PaymentMapping!$B$2:$B$11,"Other")</f>
        <v>Card</v>
      </c>
    </row>
    <row r="5799" spans="1:17" x14ac:dyDescent="0.3">
      <c r="A5799">
        <v>6815</v>
      </c>
      <c r="B5799" s="14">
        <v>44673.041342592594</v>
      </c>
      <c r="C5799" t="s">
        <v>16</v>
      </c>
      <c r="D5799">
        <v>471</v>
      </c>
      <c r="E5799">
        <v>2</v>
      </c>
      <c r="F5799">
        <v>651</v>
      </c>
      <c r="G5799" t="s">
        <v>19</v>
      </c>
      <c r="H5799">
        <v>55</v>
      </c>
      <c r="I5799">
        <v>0</v>
      </c>
      <c r="J5799" t="s">
        <v>17</v>
      </c>
      <c r="K5799">
        <v>0</v>
      </c>
      <c r="L5799">
        <f>YEAR(ecommerce_customer_data_custom_[[#This Row],[Purchase Date]])</f>
        <v>2022</v>
      </c>
      <c r="M5799">
        <f>MONTH(ecommerce_customer_data_custom_[[#This Row],[Purchase Date]])</f>
        <v>4</v>
      </c>
      <c r="N5799" t="str">
        <f>TEXT(ecommerce_customer_data_custom_[[#This Row],[Purchase Date]],"mmmm")</f>
        <v>April</v>
      </c>
      <c r="O5799" t="str">
        <f>VLOOKUP(ecommerce_customer_data_custom_[[#This Row],[Customer Age]],AgeGroupMapping!$A$2:$C$5,3,TRUE)</f>
        <v>Middle-Aged</v>
      </c>
      <c r="P5799" t="str">
        <f>IF(ecommerce_customer_data_custom_[[#This Row],[Returns]]=1,"Returned","Not Returned")</f>
        <v>Not Returned</v>
      </c>
      <c r="Q5799" t="str">
        <f>_xlfn.XLOOKUP(ecommerce_customer_data_custom_[[#This Row],[Payment Method]],PaymentMapping!$A$2:$A$11,PaymentMapping!$B$2:$B$11,"Other")</f>
        <v>Cash</v>
      </c>
    </row>
    <row r="5800" spans="1:17" x14ac:dyDescent="0.3">
      <c r="A5800">
        <v>6815</v>
      </c>
      <c r="B5800" s="14">
        <v>44225.672997685186</v>
      </c>
      <c r="C5800" t="s">
        <v>14</v>
      </c>
      <c r="D5800">
        <v>243</v>
      </c>
      <c r="E5800">
        <v>2</v>
      </c>
      <c r="F5800">
        <v>3483</v>
      </c>
      <c r="G5800" t="s">
        <v>20</v>
      </c>
      <c r="H5800">
        <v>55</v>
      </c>
      <c r="I5800">
        <v>1</v>
      </c>
      <c r="J5800" t="s">
        <v>17</v>
      </c>
      <c r="K5800">
        <v>0</v>
      </c>
      <c r="L5800">
        <f>YEAR(ecommerce_customer_data_custom_[[#This Row],[Purchase Date]])</f>
        <v>2021</v>
      </c>
      <c r="M5800">
        <f>MONTH(ecommerce_customer_data_custom_[[#This Row],[Purchase Date]])</f>
        <v>1</v>
      </c>
      <c r="N5800" t="str">
        <f>TEXT(ecommerce_customer_data_custom_[[#This Row],[Purchase Date]],"mmmm")</f>
        <v>January</v>
      </c>
      <c r="O5800" t="str">
        <f>VLOOKUP(ecommerce_customer_data_custom_[[#This Row],[Customer Age]],AgeGroupMapping!$A$2:$C$5,3,TRUE)</f>
        <v>Middle-Aged</v>
      </c>
      <c r="P5800" t="str">
        <f>IF(ecommerce_customer_data_custom_[[#This Row],[Returns]]=1,"Returned","Not Returned")</f>
        <v>Returned</v>
      </c>
      <c r="Q5800" t="str">
        <f>_xlfn.XLOOKUP(ecommerce_customer_data_custom_[[#This Row],[Payment Method]],PaymentMapping!$A$2:$A$11,PaymentMapping!$B$2:$B$11,"Other")</f>
        <v>Other</v>
      </c>
    </row>
    <row r="5801" spans="1:17" x14ac:dyDescent="0.3">
      <c r="A5801">
        <v>6815</v>
      </c>
      <c r="B5801" s="14">
        <v>45141.071331018517</v>
      </c>
      <c r="C5801" t="s">
        <v>16</v>
      </c>
      <c r="D5801">
        <v>386</v>
      </c>
      <c r="E5801">
        <v>5</v>
      </c>
      <c r="F5801">
        <v>3199</v>
      </c>
      <c r="G5801" t="s">
        <v>15</v>
      </c>
      <c r="H5801">
        <v>55</v>
      </c>
      <c r="I5801">
        <v>0</v>
      </c>
      <c r="J5801" t="s">
        <v>17</v>
      </c>
      <c r="K5801">
        <v>0</v>
      </c>
      <c r="L5801">
        <f>YEAR(ecommerce_customer_data_custom_[[#This Row],[Purchase Date]])</f>
        <v>2023</v>
      </c>
      <c r="M5801">
        <f>MONTH(ecommerce_customer_data_custom_[[#This Row],[Purchase Date]])</f>
        <v>8</v>
      </c>
      <c r="N5801" t="str">
        <f>TEXT(ecommerce_customer_data_custom_[[#This Row],[Purchase Date]],"mmmm")</f>
        <v>August</v>
      </c>
      <c r="O5801" t="str">
        <f>VLOOKUP(ecommerce_customer_data_custom_[[#This Row],[Customer Age]],AgeGroupMapping!$A$2:$C$5,3,TRUE)</f>
        <v>Middle-Aged</v>
      </c>
      <c r="P5801" t="str">
        <f>IF(ecommerce_customer_data_custom_[[#This Row],[Returns]]=1,"Returned","Not Returned")</f>
        <v>Not Returned</v>
      </c>
      <c r="Q5801" t="str">
        <f>_xlfn.XLOOKUP(ecommerce_customer_data_custom_[[#This Row],[Payment Method]],PaymentMapping!$A$2:$A$11,PaymentMapping!$B$2:$B$11,"Other")</f>
        <v>Wallet/UPI</v>
      </c>
    </row>
    <row r="5802" spans="1:17" x14ac:dyDescent="0.3">
      <c r="A5802">
        <v>6815</v>
      </c>
      <c r="B5802" s="14">
        <v>44547.958981481483</v>
      </c>
      <c r="C5802" t="s">
        <v>16</v>
      </c>
      <c r="D5802">
        <v>365</v>
      </c>
      <c r="E5802">
        <v>3</v>
      </c>
      <c r="F5802">
        <v>537</v>
      </c>
      <c r="G5802" t="s">
        <v>12</v>
      </c>
      <c r="H5802">
        <v>55</v>
      </c>
      <c r="I5802">
        <v>1</v>
      </c>
      <c r="J5802" t="s">
        <v>17</v>
      </c>
      <c r="K5802">
        <v>0</v>
      </c>
      <c r="L5802">
        <f>YEAR(ecommerce_customer_data_custom_[[#This Row],[Purchase Date]])</f>
        <v>2021</v>
      </c>
      <c r="M5802">
        <f>MONTH(ecommerce_customer_data_custom_[[#This Row],[Purchase Date]])</f>
        <v>12</v>
      </c>
      <c r="N5802" t="str">
        <f>TEXT(ecommerce_customer_data_custom_[[#This Row],[Purchase Date]],"mmmm")</f>
        <v>December</v>
      </c>
      <c r="O5802" t="str">
        <f>VLOOKUP(ecommerce_customer_data_custom_[[#This Row],[Customer Age]],AgeGroupMapping!$A$2:$C$5,3,TRUE)</f>
        <v>Middle-Aged</v>
      </c>
      <c r="P5802" t="str">
        <f>IF(ecommerce_customer_data_custom_[[#This Row],[Returns]]=1,"Returned","Not Returned")</f>
        <v>Returned</v>
      </c>
      <c r="Q5802" t="str">
        <f>_xlfn.XLOOKUP(ecommerce_customer_data_custom_[[#This Row],[Payment Method]],PaymentMapping!$A$2:$A$11,PaymentMapping!$B$2:$B$11,"Other")</f>
        <v>Card</v>
      </c>
    </row>
    <row r="5803" spans="1:17" x14ac:dyDescent="0.3">
      <c r="A5803">
        <v>6815</v>
      </c>
      <c r="B5803" s="14">
        <v>44305.832083333335</v>
      </c>
      <c r="C5803" t="s">
        <v>11</v>
      </c>
      <c r="D5803">
        <v>216</v>
      </c>
      <c r="E5803">
        <v>4</v>
      </c>
      <c r="F5803">
        <v>4427</v>
      </c>
      <c r="G5803" t="s">
        <v>15</v>
      </c>
      <c r="H5803">
        <v>55</v>
      </c>
      <c r="I5803">
        <v>1</v>
      </c>
      <c r="J5803" t="s">
        <v>17</v>
      </c>
      <c r="K5803">
        <v>0</v>
      </c>
      <c r="L5803">
        <f>YEAR(ecommerce_customer_data_custom_[[#This Row],[Purchase Date]])</f>
        <v>2021</v>
      </c>
      <c r="M5803">
        <f>MONTH(ecommerce_customer_data_custom_[[#This Row],[Purchase Date]])</f>
        <v>4</v>
      </c>
      <c r="N5803" t="str">
        <f>TEXT(ecommerce_customer_data_custom_[[#This Row],[Purchase Date]],"mmmm")</f>
        <v>April</v>
      </c>
      <c r="O5803" t="str">
        <f>VLOOKUP(ecommerce_customer_data_custom_[[#This Row],[Customer Age]],AgeGroupMapping!$A$2:$C$5,3,TRUE)</f>
        <v>Middle-Aged</v>
      </c>
      <c r="P5803" t="str">
        <f>IF(ecommerce_customer_data_custom_[[#This Row],[Returns]]=1,"Returned","Not Returned")</f>
        <v>Returned</v>
      </c>
      <c r="Q5803" t="str">
        <f>_xlfn.XLOOKUP(ecommerce_customer_data_custom_[[#This Row],[Payment Method]],PaymentMapping!$A$2:$A$11,PaymentMapping!$B$2:$B$11,"Other")</f>
        <v>Wallet/UPI</v>
      </c>
    </row>
    <row r="5804" spans="1:17" x14ac:dyDescent="0.3">
      <c r="A5804">
        <v>6815</v>
      </c>
      <c r="B5804" s="14">
        <v>43987.77684027778</v>
      </c>
      <c r="C5804" t="s">
        <v>18</v>
      </c>
      <c r="D5804">
        <v>24</v>
      </c>
      <c r="E5804">
        <v>5</v>
      </c>
      <c r="F5804">
        <v>1692</v>
      </c>
      <c r="G5804" t="s">
        <v>19</v>
      </c>
      <c r="H5804">
        <v>55</v>
      </c>
      <c r="I5804">
        <v>1</v>
      </c>
      <c r="J5804" t="s">
        <v>17</v>
      </c>
      <c r="K5804">
        <v>0</v>
      </c>
      <c r="L5804">
        <f>YEAR(ecommerce_customer_data_custom_[[#This Row],[Purchase Date]])</f>
        <v>2020</v>
      </c>
      <c r="M5804">
        <f>MONTH(ecommerce_customer_data_custom_[[#This Row],[Purchase Date]])</f>
        <v>6</v>
      </c>
      <c r="N5804" t="str">
        <f>TEXT(ecommerce_customer_data_custom_[[#This Row],[Purchase Date]],"mmmm")</f>
        <v>June</v>
      </c>
      <c r="O5804" t="str">
        <f>VLOOKUP(ecommerce_customer_data_custom_[[#This Row],[Customer Age]],AgeGroupMapping!$A$2:$C$5,3,TRUE)</f>
        <v>Middle-Aged</v>
      </c>
      <c r="P5804" t="str">
        <f>IF(ecommerce_customer_data_custom_[[#This Row],[Returns]]=1,"Returned","Not Returned")</f>
        <v>Returned</v>
      </c>
      <c r="Q5804" t="str">
        <f>_xlfn.XLOOKUP(ecommerce_customer_data_custom_[[#This Row],[Payment Method]],PaymentMapping!$A$2:$A$11,PaymentMapping!$B$2:$B$11,"Other")</f>
        <v>Cash</v>
      </c>
    </row>
    <row r="5805" spans="1:17" x14ac:dyDescent="0.3">
      <c r="A5805">
        <v>6815</v>
      </c>
      <c r="B5805" s="14">
        <v>43871.055567129632</v>
      </c>
      <c r="C5805" t="s">
        <v>14</v>
      </c>
      <c r="D5805">
        <v>34</v>
      </c>
      <c r="E5805">
        <v>3</v>
      </c>
      <c r="F5805">
        <v>2908</v>
      </c>
      <c r="G5805" t="s">
        <v>15</v>
      </c>
      <c r="H5805">
        <v>55</v>
      </c>
      <c r="I5805">
        <v>0</v>
      </c>
      <c r="J5805" t="s">
        <v>17</v>
      </c>
      <c r="K5805">
        <v>0</v>
      </c>
      <c r="L5805">
        <f>YEAR(ecommerce_customer_data_custom_[[#This Row],[Purchase Date]])</f>
        <v>2020</v>
      </c>
      <c r="M5805">
        <f>MONTH(ecommerce_customer_data_custom_[[#This Row],[Purchase Date]])</f>
        <v>2</v>
      </c>
      <c r="N5805" t="str">
        <f>TEXT(ecommerce_customer_data_custom_[[#This Row],[Purchase Date]],"mmmm")</f>
        <v>February</v>
      </c>
      <c r="O5805" t="str">
        <f>VLOOKUP(ecommerce_customer_data_custom_[[#This Row],[Customer Age]],AgeGroupMapping!$A$2:$C$5,3,TRUE)</f>
        <v>Middle-Aged</v>
      </c>
      <c r="P5805" t="str">
        <f>IF(ecommerce_customer_data_custom_[[#This Row],[Returns]]=1,"Returned","Not Returned")</f>
        <v>Not Returned</v>
      </c>
      <c r="Q5805" t="str">
        <f>_xlfn.XLOOKUP(ecommerce_customer_data_custom_[[#This Row],[Payment Method]],PaymentMapping!$A$2:$A$11,PaymentMapping!$B$2:$B$11,"Other")</f>
        <v>Wallet/UPI</v>
      </c>
    </row>
    <row r="5806" spans="1:17" x14ac:dyDescent="0.3">
      <c r="A5806">
        <v>6815</v>
      </c>
      <c r="B5806" s="14">
        <v>45127.620393518519</v>
      </c>
      <c r="C5806" t="s">
        <v>14</v>
      </c>
      <c r="D5806">
        <v>192</v>
      </c>
      <c r="E5806">
        <v>3</v>
      </c>
      <c r="F5806">
        <v>581</v>
      </c>
      <c r="G5806" t="s">
        <v>15</v>
      </c>
      <c r="H5806">
        <v>55</v>
      </c>
      <c r="I5806">
        <v>1</v>
      </c>
      <c r="J5806" t="s">
        <v>17</v>
      </c>
      <c r="K5806">
        <v>0</v>
      </c>
      <c r="L5806">
        <f>YEAR(ecommerce_customer_data_custom_[[#This Row],[Purchase Date]])</f>
        <v>2023</v>
      </c>
      <c r="M5806">
        <f>MONTH(ecommerce_customer_data_custom_[[#This Row],[Purchase Date]])</f>
        <v>7</v>
      </c>
      <c r="N5806" t="str">
        <f>TEXT(ecommerce_customer_data_custom_[[#This Row],[Purchase Date]],"mmmm")</f>
        <v>July</v>
      </c>
      <c r="O5806" t="str">
        <f>VLOOKUP(ecommerce_customer_data_custom_[[#This Row],[Customer Age]],AgeGroupMapping!$A$2:$C$5,3,TRUE)</f>
        <v>Middle-Aged</v>
      </c>
      <c r="P5806" t="str">
        <f>IF(ecommerce_customer_data_custom_[[#This Row],[Returns]]=1,"Returned","Not Returned")</f>
        <v>Returned</v>
      </c>
      <c r="Q5806" t="str">
        <f>_xlfn.XLOOKUP(ecommerce_customer_data_custom_[[#This Row],[Payment Method]],PaymentMapping!$A$2:$A$11,PaymentMapping!$B$2:$B$11,"Other")</f>
        <v>Wallet/UPI</v>
      </c>
    </row>
    <row r="5807" spans="1:17" x14ac:dyDescent="0.3">
      <c r="A5807">
        <v>6815</v>
      </c>
      <c r="B5807" s="14">
        <v>43861.452731481484</v>
      </c>
      <c r="C5807" t="s">
        <v>16</v>
      </c>
      <c r="D5807">
        <v>142</v>
      </c>
      <c r="E5807">
        <v>4</v>
      </c>
      <c r="F5807">
        <v>1805</v>
      </c>
      <c r="G5807" t="s">
        <v>15</v>
      </c>
      <c r="H5807">
        <v>55</v>
      </c>
      <c r="I5807">
        <v>0</v>
      </c>
      <c r="J5807" t="s">
        <v>17</v>
      </c>
      <c r="K5807">
        <v>0</v>
      </c>
      <c r="L5807">
        <f>YEAR(ecommerce_customer_data_custom_[[#This Row],[Purchase Date]])</f>
        <v>2020</v>
      </c>
      <c r="M5807">
        <f>MONTH(ecommerce_customer_data_custom_[[#This Row],[Purchase Date]])</f>
        <v>1</v>
      </c>
      <c r="N5807" t="str">
        <f>TEXT(ecommerce_customer_data_custom_[[#This Row],[Purchase Date]],"mmmm")</f>
        <v>January</v>
      </c>
      <c r="O5807" t="str">
        <f>VLOOKUP(ecommerce_customer_data_custom_[[#This Row],[Customer Age]],AgeGroupMapping!$A$2:$C$5,3,TRUE)</f>
        <v>Middle-Aged</v>
      </c>
      <c r="P5807" t="str">
        <f>IF(ecommerce_customer_data_custom_[[#This Row],[Returns]]=1,"Returned","Not Returned")</f>
        <v>Not Returned</v>
      </c>
      <c r="Q5807" t="str">
        <f>_xlfn.XLOOKUP(ecommerce_customer_data_custom_[[#This Row],[Payment Method]],PaymentMapping!$A$2:$A$11,PaymentMapping!$B$2:$B$11,"Other")</f>
        <v>Wallet/UPI</v>
      </c>
    </row>
    <row r="5808" spans="1:17" x14ac:dyDescent="0.3">
      <c r="A5808">
        <v>40638</v>
      </c>
      <c r="B5808" s="14">
        <v>44845.239652777775</v>
      </c>
      <c r="C5808" t="s">
        <v>16</v>
      </c>
      <c r="D5808">
        <v>284</v>
      </c>
      <c r="E5808">
        <v>1</v>
      </c>
      <c r="F5808">
        <v>2064</v>
      </c>
      <c r="G5808" t="s">
        <v>12</v>
      </c>
      <c r="H5808">
        <v>22</v>
      </c>
      <c r="I5808">
        <v>0</v>
      </c>
      <c r="J5808" t="s">
        <v>17</v>
      </c>
      <c r="K5808">
        <v>0</v>
      </c>
      <c r="L5808">
        <f>YEAR(ecommerce_customer_data_custom_[[#This Row],[Purchase Date]])</f>
        <v>2022</v>
      </c>
      <c r="M5808">
        <f>MONTH(ecommerce_customer_data_custom_[[#This Row],[Purchase Date]])</f>
        <v>10</v>
      </c>
      <c r="N5808" t="str">
        <f>TEXT(ecommerce_customer_data_custom_[[#This Row],[Purchase Date]],"mmmm")</f>
        <v>October</v>
      </c>
      <c r="O5808" t="str">
        <f>VLOOKUP(ecommerce_customer_data_custom_[[#This Row],[Customer Age]],AgeGroupMapping!$A$2:$C$5,3,TRUE)</f>
        <v>Young</v>
      </c>
      <c r="P5808" t="str">
        <f>IF(ecommerce_customer_data_custom_[[#This Row],[Returns]]=1,"Returned","Not Returned")</f>
        <v>Not Returned</v>
      </c>
      <c r="Q5808" t="str">
        <f>_xlfn.XLOOKUP(ecommerce_customer_data_custom_[[#This Row],[Payment Method]],PaymentMapping!$A$2:$A$11,PaymentMapping!$B$2:$B$11,"Other")</f>
        <v>Card</v>
      </c>
    </row>
    <row r="5809" spans="1:17" x14ac:dyDescent="0.3">
      <c r="A5809">
        <v>40638</v>
      </c>
      <c r="B5809" s="14">
        <v>44714.85769675926</v>
      </c>
      <c r="C5809" t="s">
        <v>14</v>
      </c>
      <c r="D5809">
        <v>374</v>
      </c>
      <c r="E5809">
        <v>1</v>
      </c>
      <c r="F5809">
        <v>4878</v>
      </c>
      <c r="G5809" t="s">
        <v>12</v>
      </c>
      <c r="H5809">
        <v>22</v>
      </c>
      <c r="I5809">
        <v>1</v>
      </c>
      <c r="J5809" t="s">
        <v>17</v>
      </c>
      <c r="K5809">
        <v>0</v>
      </c>
      <c r="L5809">
        <f>YEAR(ecommerce_customer_data_custom_[[#This Row],[Purchase Date]])</f>
        <v>2022</v>
      </c>
      <c r="M5809">
        <f>MONTH(ecommerce_customer_data_custom_[[#This Row],[Purchase Date]])</f>
        <v>6</v>
      </c>
      <c r="N5809" t="str">
        <f>TEXT(ecommerce_customer_data_custom_[[#This Row],[Purchase Date]],"mmmm")</f>
        <v>June</v>
      </c>
      <c r="O5809" t="str">
        <f>VLOOKUP(ecommerce_customer_data_custom_[[#This Row],[Customer Age]],AgeGroupMapping!$A$2:$C$5,3,TRUE)</f>
        <v>Young</v>
      </c>
      <c r="P5809" t="str">
        <f>IF(ecommerce_customer_data_custom_[[#This Row],[Returns]]=1,"Returned","Not Returned")</f>
        <v>Returned</v>
      </c>
      <c r="Q5809" t="str">
        <f>_xlfn.XLOOKUP(ecommerce_customer_data_custom_[[#This Row],[Payment Method]],PaymentMapping!$A$2:$A$11,PaymentMapping!$B$2:$B$11,"Other")</f>
        <v>Card</v>
      </c>
    </row>
    <row r="5810" spans="1:17" x14ac:dyDescent="0.3">
      <c r="A5810">
        <v>40638</v>
      </c>
      <c r="B5810" s="14">
        <v>44493.363935185182</v>
      </c>
      <c r="C5810" t="s">
        <v>18</v>
      </c>
      <c r="D5810">
        <v>69</v>
      </c>
      <c r="E5810">
        <v>2</v>
      </c>
      <c r="F5810">
        <v>221</v>
      </c>
      <c r="G5810" t="s">
        <v>12</v>
      </c>
      <c r="H5810">
        <v>22</v>
      </c>
      <c r="I5810">
        <v>1</v>
      </c>
      <c r="J5810" t="s">
        <v>17</v>
      </c>
      <c r="K5810">
        <v>0</v>
      </c>
      <c r="L5810">
        <f>YEAR(ecommerce_customer_data_custom_[[#This Row],[Purchase Date]])</f>
        <v>2021</v>
      </c>
      <c r="M5810">
        <f>MONTH(ecommerce_customer_data_custom_[[#This Row],[Purchase Date]])</f>
        <v>10</v>
      </c>
      <c r="N5810" t="str">
        <f>TEXT(ecommerce_customer_data_custom_[[#This Row],[Purchase Date]],"mmmm")</f>
        <v>October</v>
      </c>
      <c r="O5810" t="str">
        <f>VLOOKUP(ecommerce_customer_data_custom_[[#This Row],[Customer Age]],AgeGroupMapping!$A$2:$C$5,3,TRUE)</f>
        <v>Young</v>
      </c>
      <c r="P5810" t="str">
        <f>IF(ecommerce_customer_data_custom_[[#This Row],[Returns]]=1,"Returned","Not Returned")</f>
        <v>Returned</v>
      </c>
      <c r="Q5810" t="str">
        <f>_xlfn.XLOOKUP(ecommerce_customer_data_custom_[[#This Row],[Payment Method]],PaymentMapping!$A$2:$A$11,PaymentMapping!$B$2:$B$11,"Other")</f>
        <v>Card</v>
      </c>
    </row>
    <row r="5811" spans="1:17" x14ac:dyDescent="0.3">
      <c r="A5811">
        <v>40638</v>
      </c>
      <c r="B5811" s="14">
        <v>44017.676041666666</v>
      </c>
      <c r="C5811" t="s">
        <v>11</v>
      </c>
      <c r="D5811">
        <v>456</v>
      </c>
      <c r="E5811">
        <v>2</v>
      </c>
      <c r="F5811">
        <v>2073</v>
      </c>
      <c r="G5811" t="s">
        <v>12</v>
      </c>
      <c r="H5811">
        <v>22</v>
      </c>
      <c r="I5811">
        <v>0</v>
      </c>
      <c r="J5811" t="s">
        <v>17</v>
      </c>
      <c r="K5811">
        <v>0</v>
      </c>
      <c r="L5811">
        <f>YEAR(ecommerce_customer_data_custom_[[#This Row],[Purchase Date]])</f>
        <v>2020</v>
      </c>
      <c r="M5811">
        <f>MONTH(ecommerce_customer_data_custom_[[#This Row],[Purchase Date]])</f>
        <v>7</v>
      </c>
      <c r="N5811" t="str">
        <f>TEXT(ecommerce_customer_data_custom_[[#This Row],[Purchase Date]],"mmmm")</f>
        <v>July</v>
      </c>
      <c r="O5811" t="str">
        <f>VLOOKUP(ecommerce_customer_data_custom_[[#This Row],[Customer Age]],AgeGroupMapping!$A$2:$C$5,3,TRUE)</f>
        <v>Young</v>
      </c>
      <c r="P5811" t="str">
        <f>IF(ecommerce_customer_data_custom_[[#This Row],[Returns]]=1,"Returned","Not Returned")</f>
        <v>Not Returned</v>
      </c>
      <c r="Q5811" t="str">
        <f>_xlfn.XLOOKUP(ecommerce_customer_data_custom_[[#This Row],[Payment Method]],PaymentMapping!$A$2:$A$11,PaymentMapping!$B$2:$B$11,"Other")</f>
        <v>Card</v>
      </c>
    </row>
    <row r="5812" spans="1:17" x14ac:dyDescent="0.3">
      <c r="A5812">
        <v>40638</v>
      </c>
      <c r="B5812" s="14">
        <v>43937.378344907411</v>
      </c>
      <c r="C5812" t="s">
        <v>11</v>
      </c>
      <c r="D5812">
        <v>113</v>
      </c>
      <c r="E5812">
        <v>3</v>
      </c>
      <c r="F5812">
        <v>1403</v>
      </c>
      <c r="G5812" t="s">
        <v>12</v>
      </c>
      <c r="H5812">
        <v>22</v>
      </c>
      <c r="I5812">
        <v>1</v>
      </c>
      <c r="J5812" t="s">
        <v>17</v>
      </c>
      <c r="K5812">
        <v>0</v>
      </c>
      <c r="L5812">
        <f>YEAR(ecommerce_customer_data_custom_[[#This Row],[Purchase Date]])</f>
        <v>2020</v>
      </c>
      <c r="M5812">
        <f>MONTH(ecommerce_customer_data_custom_[[#This Row],[Purchase Date]])</f>
        <v>4</v>
      </c>
      <c r="N5812" t="str">
        <f>TEXT(ecommerce_customer_data_custom_[[#This Row],[Purchase Date]],"mmmm")</f>
        <v>April</v>
      </c>
      <c r="O5812" t="str">
        <f>VLOOKUP(ecommerce_customer_data_custom_[[#This Row],[Customer Age]],AgeGroupMapping!$A$2:$C$5,3,TRUE)</f>
        <v>Young</v>
      </c>
      <c r="P5812" t="str">
        <f>IF(ecommerce_customer_data_custom_[[#This Row],[Returns]]=1,"Returned","Not Returned")</f>
        <v>Returned</v>
      </c>
      <c r="Q5812" t="str">
        <f>_xlfn.XLOOKUP(ecommerce_customer_data_custom_[[#This Row],[Payment Method]],PaymentMapping!$A$2:$A$11,PaymentMapping!$B$2:$B$11,"Other")</f>
        <v>Card</v>
      </c>
    </row>
    <row r="5813" spans="1:17" x14ac:dyDescent="0.3">
      <c r="A5813">
        <v>40638</v>
      </c>
      <c r="B5813" s="14">
        <v>44668.102858796294</v>
      </c>
      <c r="C5813" t="s">
        <v>14</v>
      </c>
      <c r="D5813">
        <v>363</v>
      </c>
      <c r="E5813">
        <v>2</v>
      </c>
      <c r="F5813">
        <v>4639</v>
      </c>
      <c r="G5813" t="s">
        <v>12</v>
      </c>
      <c r="H5813">
        <v>22</v>
      </c>
      <c r="I5813">
        <v>0</v>
      </c>
      <c r="J5813" t="s">
        <v>17</v>
      </c>
      <c r="K5813">
        <v>0</v>
      </c>
      <c r="L5813">
        <f>YEAR(ecommerce_customer_data_custom_[[#This Row],[Purchase Date]])</f>
        <v>2022</v>
      </c>
      <c r="M5813">
        <f>MONTH(ecommerce_customer_data_custom_[[#This Row],[Purchase Date]])</f>
        <v>4</v>
      </c>
      <c r="N5813" t="str">
        <f>TEXT(ecommerce_customer_data_custom_[[#This Row],[Purchase Date]],"mmmm")</f>
        <v>April</v>
      </c>
      <c r="O5813" t="str">
        <f>VLOOKUP(ecommerce_customer_data_custom_[[#This Row],[Customer Age]],AgeGroupMapping!$A$2:$C$5,3,TRUE)</f>
        <v>Young</v>
      </c>
      <c r="P5813" t="str">
        <f>IF(ecommerce_customer_data_custom_[[#This Row],[Returns]]=1,"Returned","Not Returned")</f>
        <v>Not Returned</v>
      </c>
      <c r="Q5813" t="str">
        <f>_xlfn.XLOOKUP(ecommerce_customer_data_custom_[[#This Row],[Payment Method]],PaymentMapping!$A$2:$A$11,PaymentMapping!$B$2:$B$11,"Other")</f>
        <v>Card</v>
      </c>
    </row>
    <row r="5814" spans="1:17" x14ac:dyDescent="0.3">
      <c r="A5814">
        <v>40638</v>
      </c>
      <c r="B5814" s="14">
        <v>45097.852754629632</v>
      </c>
      <c r="C5814" t="s">
        <v>18</v>
      </c>
      <c r="D5814">
        <v>22</v>
      </c>
      <c r="E5814">
        <v>1</v>
      </c>
      <c r="F5814">
        <v>1622</v>
      </c>
      <c r="G5814" t="s">
        <v>15</v>
      </c>
      <c r="H5814">
        <v>22</v>
      </c>
      <c r="I5814">
        <v>0</v>
      </c>
      <c r="J5814" t="s">
        <v>17</v>
      </c>
      <c r="K5814">
        <v>0</v>
      </c>
      <c r="L5814">
        <f>YEAR(ecommerce_customer_data_custom_[[#This Row],[Purchase Date]])</f>
        <v>2023</v>
      </c>
      <c r="M5814">
        <f>MONTH(ecommerce_customer_data_custom_[[#This Row],[Purchase Date]])</f>
        <v>6</v>
      </c>
      <c r="N5814" t="str">
        <f>TEXT(ecommerce_customer_data_custom_[[#This Row],[Purchase Date]],"mmmm")</f>
        <v>June</v>
      </c>
      <c r="O5814" t="str">
        <f>VLOOKUP(ecommerce_customer_data_custom_[[#This Row],[Customer Age]],AgeGroupMapping!$A$2:$C$5,3,TRUE)</f>
        <v>Young</v>
      </c>
      <c r="P5814" t="str">
        <f>IF(ecommerce_customer_data_custom_[[#This Row],[Returns]]=1,"Returned","Not Returned")</f>
        <v>Not Returned</v>
      </c>
      <c r="Q5814" t="str">
        <f>_xlfn.XLOOKUP(ecommerce_customer_data_custom_[[#This Row],[Payment Method]],PaymentMapping!$A$2:$A$11,PaymentMapping!$B$2:$B$11,"Other")</f>
        <v>Wallet/UPI</v>
      </c>
    </row>
    <row r="5815" spans="1:17" x14ac:dyDescent="0.3">
      <c r="A5815">
        <v>31827</v>
      </c>
      <c r="B5815" s="14">
        <v>44865.864629629628</v>
      </c>
      <c r="C5815" t="s">
        <v>16</v>
      </c>
      <c r="D5815">
        <v>334</v>
      </c>
      <c r="E5815">
        <v>1</v>
      </c>
      <c r="F5815">
        <v>1511</v>
      </c>
      <c r="G5815" t="s">
        <v>15</v>
      </c>
      <c r="H5815">
        <v>49</v>
      </c>
      <c r="I5815">
        <v>1</v>
      </c>
      <c r="J5815" t="s">
        <v>17</v>
      </c>
      <c r="K5815">
        <v>0</v>
      </c>
      <c r="L5815">
        <f>YEAR(ecommerce_customer_data_custom_[[#This Row],[Purchase Date]])</f>
        <v>2022</v>
      </c>
      <c r="M5815">
        <f>MONTH(ecommerce_customer_data_custom_[[#This Row],[Purchase Date]])</f>
        <v>10</v>
      </c>
      <c r="N5815" t="str">
        <f>TEXT(ecommerce_customer_data_custom_[[#This Row],[Purchase Date]],"mmmm")</f>
        <v>October</v>
      </c>
      <c r="O5815" t="str">
        <f>VLOOKUP(ecommerce_customer_data_custom_[[#This Row],[Customer Age]],AgeGroupMapping!$A$2:$C$5,3,TRUE)</f>
        <v>Middle-Aged</v>
      </c>
      <c r="P5815" t="str">
        <f>IF(ecommerce_customer_data_custom_[[#This Row],[Returns]]=1,"Returned","Not Returned")</f>
        <v>Returned</v>
      </c>
      <c r="Q5815" t="str">
        <f>_xlfn.XLOOKUP(ecommerce_customer_data_custom_[[#This Row],[Payment Method]],PaymentMapping!$A$2:$A$11,PaymentMapping!$B$2:$B$11,"Other")</f>
        <v>Wallet/UPI</v>
      </c>
    </row>
    <row r="5816" spans="1:17" x14ac:dyDescent="0.3">
      <c r="A5816">
        <v>31827</v>
      </c>
      <c r="B5816" s="14">
        <v>43978.86986111111</v>
      </c>
      <c r="C5816" t="s">
        <v>16</v>
      </c>
      <c r="D5816">
        <v>23</v>
      </c>
      <c r="E5816">
        <v>1</v>
      </c>
      <c r="F5816">
        <v>787</v>
      </c>
      <c r="G5816" t="s">
        <v>15</v>
      </c>
      <c r="H5816">
        <v>49</v>
      </c>
      <c r="I5816">
        <v>1</v>
      </c>
      <c r="J5816" t="s">
        <v>17</v>
      </c>
      <c r="K5816">
        <v>0</v>
      </c>
      <c r="L5816">
        <f>YEAR(ecommerce_customer_data_custom_[[#This Row],[Purchase Date]])</f>
        <v>2020</v>
      </c>
      <c r="M5816">
        <f>MONTH(ecommerce_customer_data_custom_[[#This Row],[Purchase Date]])</f>
        <v>5</v>
      </c>
      <c r="N5816" t="str">
        <f>TEXT(ecommerce_customer_data_custom_[[#This Row],[Purchase Date]],"mmmm")</f>
        <v>May</v>
      </c>
      <c r="O5816" t="str">
        <f>VLOOKUP(ecommerce_customer_data_custom_[[#This Row],[Customer Age]],AgeGroupMapping!$A$2:$C$5,3,TRUE)</f>
        <v>Middle-Aged</v>
      </c>
      <c r="P5816" t="str">
        <f>IF(ecommerce_customer_data_custom_[[#This Row],[Returns]]=1,"Returned","Not Returned")</f>
        <v>Returned</v>
      </c>
      <c r="Q5816" t="str">
        <f>_xlfn.XLOOKUP(ecommerce_customer_data_custom_[[#This Row],[Payment Method]],PaymentMapping!$A$2:$A$11,PaymentMapping!$B$2:$B$11,"Other")</f>
        <v>Wallet/UPI</v>
      </c>
    </row>
    <row r="5817" spans="1:17" x14ac:dyDescent="0.3">
      <c r="A5817">
        <v>31827</v>
      </c>
      <c r="B5817" s="14">
        <v>44108.268576388888</v>
      </c>
      <c r="C5817" t="s">
        <v>16</v>
      </c>
      <c r="D5817">
        <v>347</v>
      </c>
      <c r="E5817">
        <v>1</v>
      </c>
      <c r="F5817">
        <v>3587</v>
      </c>
      <c r="G5817" t="s">
        <v>19</v>
      </c>
      <c r="H5817">
        <v>49</v>
      </c>
      <c r="I5817">
        <v>0</v>
      </c>
      <c r="J5817" t="s">
        <v>17</v>
      </c>
      <c r="K5817">
        <v>0</v>
      </c>
      <c r="L5817">
        <f>YEAR(ecommerce_customer_data_custom_[[#This Row],[Purchase Date]])</f>
        <v>2020</v>
      </c>
      <c r="M5817">
        <f>MONTH(ecommerce_customer_data_custom_[[#This Row],[Purchase Date]])</f>
        <v>10</v>
      </c>
      <c r="N5817" t="str">
        <f>TEXT(ecommerce_customer_data_custom_[[#This Row],[Purchase Date]],"mmmm")</f>
        <v>October</v>
      </c>
      <c r="O5817" t="str">
        <f>VLOOKUP(ecommerce_customer_data_custom_[[#This Row],[Customer Age]],AgeGroupMapping!$A$2:$C$5,3,TRUE)</f>
        <v>Middle-Aged</v>
      </c>
      <c r="P5817" t="str">
        <f>IF(ecommerce_customer_data_custom_[[#This Row],[Returns]]=1,"Returned","Not Returned")</f>
        <v>Not Returned</v>
      </c>
      <c r="Q5817" t="str">
        <f>_xlfn.XLOOKUP(ecommerce_customer_data_custom_[[#This Row],[Payment Method]],PaymentMapping!$A$2:$A$11,PaymentMapping!$B$2:$B$11,"Other")</f>
        <v>Cash</v>
      </c>
    </row>
    <row r="5818" spans="1:17" x14ac:dyDescent="0.3">
      <c r="A5818">
        <v>31827</v>
      </c>
      <c r="B5818" s="14">
        <v>44640.492546296293</v>
      </c>
      <c r="C5818" t="s">
        <v>18</v>
      </c>
      <c r="D5818">
        <v>280</v>
      </c>
      <c r="E5818">
        <v>2</v>
      </c>
      <c r="F5818">
        <v>3824</v>
      </c>
      <c r="G5818" t="s">
        <v>19</v>
      </c>
      <c r="H5818">
        <v>49</v>
      </c>
      <c r="I5818">
        <v>0</v>
      </c>
      <c r="J5818" t="s">
        <v>17</v>
      </c>
      <c r="K5818">
        <v>0</v>
      </c>
      <c r="L5818">
        <f>YEAR(ecommerce_customer_data_custom_[[#This Row],[Purchase Date]])</f>
        <v>2022</v>
      </c>
      <c r="M5818">
        <f>MONTH(ecommerce_customer_data_custom_[[#This Row],[Purchase Date]])</f>
        <v>3</v>
      </c>
      <c r="N5818" t="str">
        <f>TEXT(ecommerce_customer_data_custom_[[#This Row],[Purchase Date]],"mmmm")</f>
        <v>March</v>
      </c>
      <c r="O5818" t="str">
        <f>VLOOKUP(ecommerce_customer_data_custom_[[#This Row],[Customer Age]],AgeGroupMapping!$A$2:$C$5,3,TRUE)</f>
        <v>Middle-Aged</v>
      </c>
      <c r="P5818" t="str">
        <f>IF(ecommerce_customer_data_custom_[[#This Row],[Returns]]=1,"Returned","Not Returned")</f>
        <v>Not Returned</v>
      </c>
      <c r="Q5818" t="str">
        <f>_xlfn.XLOOKUP(ecommerce_customer_data_custom_[[#This Row],[Payment Method]],PaymentMapping!$A$2:$A$11,PaymentMapping!$B$2:$B$11,"Other")</f>
        <v>Cash</v>
      </c>
    </row>
    <row r="5819" spans="1:17" x14ac:dyDescent="0.3">
      <c r="A5819">
        <v>31827</v>
      </c>
      <c r="B5819" s="14">
        <v>44983.332870370374</v>
      </c>
      <c r="C5819" t="s">
        <v>11</v>
      </c>
      <c r="D5819">
        <v>114</v>
      </c>
      <c r="E5819">
        <v>4</v>
      </c>
      <c r="F5819">
        <v>2664</v>
      </c>
      <c r="G5819" t="s">
        <v>12</v>
      </c>
      <c r="H5819">
        <v>49</v>
      </c>
      <c r="I5819">
        <v>0</v>
      </c>
      <c r="J5819" t="s">
        <v>17</v>
      </c>
      <c r="K5819">
        <v>0</v>
      </c>
      <c r="L5819">
        <f>YEAR(ecommerce_customer_data_custom_[[#This Row],[Purchase Date]])</f>
        <v>2023</v>
      </c>
      <c r="M5819">
        <f>MONTH(ecommerce_customer_data_custom_[[#This Row],[Purchase Date]])</f>
        <v>2</v>
      </c>
      <c r="N5819" t="str">
        <f>TEXT(ecommerce_customer_data_custom_[[#This Row],[Purchase Date]],"mmmm")</f>
        <v>February</v>
      </c>
      <c r="O5819" t="str">
        <f>VLOOKUP(ecommerce_customer_data_custom_[[#This Row],[Customer Age]],AgeGroupMapping!$A$2:$C$5,3,TRUE)</f>
        <v>Middle-Aged</v>
      </c>
      <c r="P5819" t="str">
        <f>IF(ecommerce_customer_data_custom_[[#This Row],[Returns]]=1,"Returned","Not Returned")</f>
        <v>Not Returned</v>
      </c>
      <c r="Q5819" t="str">
        <f>_xlfn.XLOOKUP(ecommerce_customer_data_custom_[[#This Row],[Payment Method]],PaymentMapping!$A$2:$A$11,PaymentMapping!$B$2:$B$11,"Other")</f>
        <v>Card</v>
      </c>
    </row>
    <row r="5820" spans="1:17" x14ac:dyDescent="0.3">
      <c r="A5820">
        <v>31827</v>
      </c>
      <c r="B5820" s="14">
        <v>45142.420312499999</v>
      </c>
      <c r="C5820" t="s">
        <v>18</v>
      </c>
      <c r="D5820">
        <v>187</v>
      </c>
      <c r="E5820">
        <v>5</v>
      </c>
      <c r="F5820">
        <v>4563</v>
      </c>
      <c r="G5820" t="s">
        <v>15</v>
      </c>
      <c r="H5820">
        <v>49</v>
      </c>
      <c r="I5820">
        <v>0</v>
      </c>
      <c r="J5820" t="s">
        <v>17</v>
      </c>
      <c r="K5820">
        <v>0</v>
      </c>
      <c r="L5820">
        <f>YEAR(ecommerce_customer_data_custom_[[#This Row],[Purchase Date]])</f>
        <v>2023</v>
      </c>
      <c r="M5820">
        <f>MONTH(ecommerce_customer_data_custom_[[#This Row],[Purchase Date]])</f>
        <v>8</v>
      </c>
      <c r="N5820" t="str">
        <f>TEXT(ecommerce_customer_data_custom_[[#This Row],[Purchase Date]],"mmmm")</f>
        <v>August</v>
      </c>
      <c r="O5820" t="str">
        <f>VLOOKUP(ecommerce_customer_data_custom_[[#This Row],[Customer Age]],AgeGroupMapping!$A$2:$C$5,3,TRUE)</f>
        <v>Middle-Aged</v>
      </c>
      <c r="P5820" t="str">
        <f>IF(ecommerce_customer_data_custom_[[#This Row],[Returns]]=1,"Returned","Not Returned")</f>
        <v>Not Returned</v>
      </c>
      <c r="Q5820" t="str">
        <f>_xlfn.XLOOKUP(ecommerce_customer_data_custom_[[#This Row],[Payment Method]],PaymentMapping!$A$2:$A$11,PaymentMapping!$B$2:$B$11,"Other")</f>
        <v>Wallet/UPI</v>
      </c>
    </row>
    <row r="5821" spans="1:17" x14ac:dyDescent="0.3">
      <c r="A5821">
        <v>32602</v>
      </c>
      <c r="B5821" s="14">
        <v>44372.976354166669</v>
      </c>
      <c r="C5821" t="s">
        <v>11</v>
      </c>
      <c r="D5821">
        <v>108</v>
      </c>
      <c r="E5821">
        <v>4</v>
      </c>
      <c r="F5821">
        <v>2883</v>
      </c>
      <c r="G5821" t="s">
        <v>15</v>
      </c>
      <c r="H5821">
        <v>54</v>
      </c>
      <c r="I5821">
        <v>0</v>
      </c>
      <c r="J5821" t="s">
        <v>13</v>
      </c>
      <c r="K5821">
        <v>0</v>
      </c>
      <c r="L5821">
        <f>YEAR(ecommerce_customer_data_custom_[[#This Row],[Purchase Date]])</f>
        <v>2021</v>
      </c>
      <c r="M5821">
        <f>MONTH(ecommerce_customer_data_custom_[[#This Row],[Purchase Date]])</f>
        <v>6</v>
      </c>
      <c r="N5821" t="str">
        <f>TEXT(ecommerce_customer_data_custom_[[#This Row],[Purchase Date]],"mmmm")</f>
        <v>June</v>
      </c>
      <c r="O5821" t="str">
        <f>VLOOKUP(ecommerce_customer_data_custom_[[#This Row],[Customer Age]],AgeGroupMapping!$A$2:$C$5,3,TRUE)</f>
        <v>Middle-Aged</v>
      </c>
      <c r="P5821" t="str">
        <f>IF(ecommerce_customer_data_custom_[[#This Row],[Returns]]=1,"Returned","Not Returned")</f>
        <v>Not Returned</v>
      </c>
      <c r="Q5821" t="str">
        <f>_xlfn.XLOOKUP(ecommerce_customer_data_custom_[[#This Row],[Payment Method]],PaymentMapping!$A$2:$A$11,PaymentMapping!$B$2:$B$11,"Other")</f>
        <v>Wallet/UPI</v>
      </c>
    </row>
    <row r="5822" spans="1:17" x14ac:dyDescent="0.3">
      <c r="A5822">
        <v>32602</v>
      </c>
      <c r="B5822" s="14">
        <v>43902.619629629633</v>
      </c>
      <c r="C5822" t="s">
        <v>16</v>
      </c>
      <c r="D5822">
        <v>432</v>
      </c>
      <c r="E5822">
        <v>2</v>
      </c>
      <c r="F5822">
        <v>2228</v>
      </c>
      <c r="G5822" t="s">
        <v>15</v>
      </c>
      <c r="H5822">
        <v>54</v>
      </c>
      <c r="I5822">
        <v>0</v>
      </c>
      <c r="J5822" t="s">
        <v>13</v>
      </c>
      <c r="K5822">
        <v>0</v>
      </c>
      <c r="L5822">
        <f>YEAR(ecommerce_customer_data_custom_[[#This Row],[Purchase Date]])</f>
        <v>2020</v>
      </c>
      <c r="M5822">
        <f>MONTH(ecommerce_customer_data_custom_[[#This Row],[Purchase Date]])</f>
        <v>3</v>
      </c>
      <c r="N5822" t="str">
        <f>TEXT(ecommerce_customer_data_custom_[[#This Row],[Purchase Date]],"mmmm")</f>
        <v>March</v>
      </c>
      <c r="O5822" t="str">
        <f>VLOOKUP(ecommerce_customer_data_custom_[[#This Row],[Customer Age]],AgeGroupMapping!$A$2:$C$5,3,TRUE)</f>
        <v>Middle-Aged</v>
      </c>
      <c r="P5822" t="str">
        <f>IF(ecommerce_customer_data_custom_[[#This Row],[Returns]]=1,"Returned","Not Returned")</f>
        <v>Not Returned</v>
      </c>
      <c r="Q5822" t="str">
        <f>_xlfn.XLOOKUP(ecommerce_customer_data_custom_[[#This Row],[Payment Method]],PaymentMapping!$A$2:$A$11,PaymentMapping!$B$2:$B$11,"Other")</f>
        <v>Wallet/UPI</v>
      </c>
    </row>
    <row r="5823" spans="1:17" x14ac:dyDescent="0.3">
      <c r="A5823">
        <v>32602</v>
      </c>
      <c r="B5823" s="14">
        <v>44108.403124999997</v>
      </c>
      <c r="C5823" t="s">
        <v>16</v>
      </c>
      <c r="D5823">
        <v>343</v>
      </c>
      <c r="E5823">
        <v>5</v>
      </c>
      <c r="F5823">
        <v>1923</v>
      </c>
      <c r="G5823" t="s">
        <v>15</v>
      </c>
      <c r="H5823">
        <v>54</v>
      </c>
      <c r="I5823">
        <v>0</v>
      </c>
      <c r="J5823" t="s">
        <v>13</v>
      </c>
      <c r="K5823">
        <v>0</v>
      </c>
      <c r="L5823">
        <f>YEAR(ecommerce_customer_data_custom_[[#This Row],[Purchase Date]])</f>
        <v>2020</v>
      </c>
      <c r="M5823">
        <f>MONTH(ecommerce_customer_data_custom_[[#This Row],[Purchase Date]])</f>
        <v>10</v>
      </c>
      <c r="N5823" t="str">
        <f>TEXT(ecommerce_customer_data_custom_[[#This Row],[Purchase Date]],"mmmm")</f>
        <v>October</v>
      </c>
      <c r="O5823" t="str">
        <f>VLOOKUP(ecommerce_customer_data_custom_[[#This Row],[Customer Age]],AgeGroupMapping!$A$2:$C$5,3,TRUE)</f>
        <v>Middle-Aged</v>
      </c>
      <c r="P5823" t="str">
        <f>IF(ecommerce_customer_data_custom_[[#This Row],[Returns]]=1,"Returned","Not Returned")</f>
        <v>Not Returned</v>
      </c>
      <c r="Q5823" t="str">
        <f>_xlfn.XLOOKUP(ecommerce_customer_data_custom_[[#This Row],[Payment Method]],PaymentMapping!$A$2:$A$11,PaymentMapping!$B$2:$B$11,"Other")</f>
        <v>Wallet/UPI</v>
      </c>
    </row>
    <row r="5824" spans="1:17" x14ac:dyDescent="0.3">
      <c r="A5824">
        <v>32602</v>
      </c>
      <c r="B5824" s="14">
        <v>45029.14984953704</v>
      </c>
      <c r="C5824" t="s">
        <v>14</v>
      </c>
      <c r="D5824">
        <v>336</v>
      </c>
      <c r="E5824">
        <v>5</v>
      </c>
      <c r="F5824">
        <v>4664</v>
      </c>
      <c r="G5824" t="s">
        <v>15</v>
      </c>
      <c r="H5824">
        <v>54</v>
      </c>
      <c r="I5824">
        <v>1</v>
      </c>
      <c r="J5824" t="s">
        <v>13</v>
      </c>
      <c r="K5824">
        <v>0</v>
      </c>
      <c r="L5824">
        <f>YEAR(ecommerce_customer_data_custom_[[#This Row],[Purchase Date]])</f>
        <v>2023</v>
      </c>
      <c r="M5824">
        <f>MONTH(ecommerce_customer_data_custom_[[#This Row],[Purchase Date]])</f>
        <v>4</v>
      </c>
      <c r="N5824" t="str">
        <f>TEXT(ecommerce_customer_data_custom_[[#This Row],[Purchase Date]],"mmmm")</f>
        <v>April</v>
      </c>
      <c r="O5824" t="str">
        <f>VLOOKUP(ecommerce_customer_data_custom_[[#This Row],[Customer Age]],AgeGroupMapping!$A$2:$C$5,3,TRUE)</f>
        <v>Middle-Aged</v>
      </c>
      <c r="P5824" t="str">
        <f>IF(ecommerce_customer_data_custom_[[#This Row],[Returns]]=1,"Returned","Not Returned")</f>
        <v>Returned</v>
      </c>
      <c r="Q5824" t="str">
        <f>_xlfn.XLOOKUP(ecommerce_customer_data_custom_[[#This Row],[Payment Method]],PaymentMapping!$A$2:$A$11,PaymentMapping!$B$2:$B$11,"Other")</f>
        <v>Wallet/UPI</v>
      </c>
    </row>
    <row r="5825" spans="1:17" x14ac:dyDescent="0.3">
      <c r="A5825">
        <v>26699</v>
      </c>
      <c r="B5825" s="14">
        <v>43871.716736111113</v>
      </c>
      <c r="C5825" t="s">
        <v>14</v>
      </c>
      <c r="D5825">
        <v>223</v>
      </c>
      <c r="E5825">
        <v>1</v>
      </c>
      <c r="F5825">
        <v>4963</v>
      </c>
      <c r="G5825" t="s">
        <v>15</v>
      </c>
      <c r="H5825">
        <v>45</v>
      </c>
      <c r="I5825">
        <v>0</v>
      </c>
      <c r="J5825" t="s">
        <v>13</v>
      </c>
      <c r="K5825">
        <v>0</v>
      </c>
      <c r="L5825">
        <f>YEAR(ecommerce_customer_data_custom_[[#This Row],[Purchase Date]])</f>
        <v>2020</v>
      </c>
      <c r="M5825">
        <f>MONTH(ecommerce_customer_data_custom_[[#This Row],[Purchase Date]])</f>
        <v>2</v>
      </c>
      <c r="N5825" t="str">
        <f>TEXT(ecommerce_customer_data_custom_[[#This Row],[Purchase Date]],"mmmm")</f>
        <v>February</v>
      </c>
      <c r="O5825" t="str">
        <f>VLOOKUP(ecommerce_customer_data_custom_[[#This Row],[Customer Age]],AgeGroupMapping!$A$2:$C$5,3,TRUE)</f>
        <v>Middle-Aged</v>
      </c>
      <c r="P5825" t="str">
        <f>IF(ecommerce_customer_data_custom_[[#This Row],[Returns]]=1,"Returned","Not Returned")</f>
        <v>Not Returned</v>
      </c>
      <c r="Q5825" t="str">
        <f>_xlfn.XLOOKUP(ecommerce_customer_data_custom_[[#This Row],[Payment Method]],PaymentMapping!$A$2:$A$11,PaymentMapping!$B$2:$B$11,"Other")</f>
        <v>Wallet/UPI</v>
      </c>
    </row>
    <row r="5826" spans="1:17" x14ac:dyDescent="0.3">
      <c r="A5826">
        <v>26699</v>
      </c>
      <c r="B5826" s="14">
        <v>44607.070196759261</v>
      </c>
      <c r="C5826" t="s">
        <v>16</v>
      </c>
      <c r="D5826">
        <v>410</v>
      </c>
      <c r="E5826">
        <v>5</v>
      </c>
      <c r="F5826">
        <v>3309</v>
      </c>
      <c r="G5826" t="s">
        <v>15</v>
      </c>
      <c r="H5826">
        <v>45</v>
      </c>
      <c r="I5826">
        <v>1</v>
      </c>
      <c r="J5826" t="s">
        <v>13</v>
      </c>
      <c r="K5826">
        <v>0</v>
      </c>
      <c r="L5826">
        <f>YEAR(ecommerce_customer_data_custom_[[#This Row],[Purchase Date]])</f>
        <v>2022</v>
      </c>
      <c r="M5826">
        <f>MONTH(ecommerce_customer_data_custom_[[#This Row],[Purchase Date]])</f>
        <v>2</v>
      </c>
      <c r="N5826" t="str">
        <f>TEXT(ecommerce_customer_data_custom_[[#This Row],[Purchase Date]],"mmmm")</f>
        <v>February</v>
      </c>
      <c r="O5826" t="str">
        <f>VLOOKUP(ecommerce_customer_data_custom_[[#This Row],[Customer Age]],AgeGroupMapping!$A$2:$C$5,3,TRUE)</f>
        <v>Middle-Aged</v>
      </c>
      <c r="P5826" t="str">
        <f>IF(ecommerce_customer_data_custom_[[#This Row],[Returns]]=1,"Returned","Not Returned")</f>
        <v>Returned</v>
      </c>
      <c r="Q5826" t="str">
        <f>_xlfn.XLOOKUP(ecommerce_customer_data_custom_[[#This Row],[Payment Method]],PaymentMapping!$A$2:$A$11,PaymentMapping!$B$2:$B$11,"Other")</f>
        <v>Wallet/UPI</v>
      </c>
    </row>
    <row r="5827" spans="1:17" x14ac:dyDescent="0.3">
      <c r="A5827">
        <v>26699</v>
      </c>
      <c r="B5827" s="14">
        <v>45132.124525462961</v>
      </c>
      <c r="C5827" t="s">
        <v>16</v>
      </c>
      <c r="D5827">
        <v>249</v>
      </c>
      <c r="E5827">
        <v>4</v>
      </c>
      <c r="F5827">
        <v>4581</v>
      </c>
      <c r="G5827" t="s">
        <v>15</v>
      </c>
      <c r="H5827">
        <v>45</v>
      </c>
      <c r="I5827">
        <v>0</v>
      </c>
      <c r="J5827" t="s">
        <v>13</v>
      </c>
      <c r="K5827">
        <v>0</v>
      </c>
      <c r="L5827">
        <f>YEAR(ecommerce_customer_data_custom_[[#This Row],[Purchase Date]])</f>
        <v>2023</v>
      </c>
      <c r="M5827">
        <f>MONTH(ecommerce_customer_data_custom_[[#This Row],[Purchase Date]])</f>
        <v>7</v>
      </c>
      <c r="N5827" t="str">
        <f>TEXT(ecommerce_customer_data_custom_[[#This Row],[Purchase Date]],"mmmm")</f>
        <v>July</v>
      </c>
      <c r="O5827" t="str">
        <f>VLOOKUP(ecommerce_customer_data_custom_[[#This Row],[Customer Age]],AgeGroupMapping!$A$2:$C$5,3,TRUE)</f>
        <v>Middle-Aged</v>
      </c>
      <c r="P5827" t="str">
        <f>IF(ecommerce_customer_data_custom_[[#This Row],[Returns]]=1,"Returned","Not Returned")</f>
        <v>Not Returned</v>
      </c>
      <c r="Q5827" t="str">
        <f>_xlfn.XLOOKUP(ecommerce_customer_data_custom_[[#This Row],[Payment Method]],PaymentMapping!$A$2:$A$11,PaymentMapping!$B$2:$B$11,"Other")</f>
        <v>Wallet/UPI</v>
      </c>
    </row>
    <row r="5828" spans="1:17" x14ac:dyDescent="0.3">
      <c r="A5828">
        <v>26699</v>
      </c>
      <c r="B5828" s="14">
        <v>44801.518460648149</v>
      </c>
      <c r="C5828" t="s">
        <v>14</v>
      </c>
      <c r="D5828">
        <v>345</v>
      </c>
      <c r="E5828">
        <v>5</v>
      </c>
      <c r="F5828">
        <v>852</v>
      </c>
      <c r="G5828" t="s">
        <v>12</v>
      </c>
      <c r="H5828">
        <v>45</v>
      </c>
      <c r="I5828">
        <v>1</v>
      </c>
      <c r="J5828" t="s">
        <v>13</v>
      </c>
      <c r="K5828">
        <v>0</v>
      </c>
      <c r="L5828">
        <f>YEAR(ecommerce_customer_data_custom_[[#This Row],[Purchase Date]])</f>
        <v>2022</v>
      </c>
      <c r="M5828">
        <f>MONTH(ecommerce_customer_data_custom_[[#This Row],[Purchase Date]])</f>
        <v>8</v>
      </c>
      <c r="N5828" t="str">
        <f>TEXT(ecommerce_customer_data_custom_[[#This Row],[Purchase Date]],"mmmm")</f>
        <v>August</v>
      </c>
      <c r="O5828" t="str">
        <f>VLOOKUP(ecommerce_customer_data_custom_[[#This Row],[Customer Age]],AgeGroupMapping!$A$2:$C$5,3,TRUE)</f>
        <v>Middle-Aged</v>
      </c>
      <c r="P5828" t="str">
        <f>IF(ecommerce_customer_data_custom_[[#This Row],[Returns]]=1,"Returned","Not Returned")</f>
        <v>Returned</v>
      </c>
      <c r="Q5828" t="str">
        <f>_xlfn.XLOOKUP(ecommerce_customer_data_custom_[[#This Row],[Payment Method]],PaymentMapping!$A$2:$A$11,PaymentMapping!$B$2:$B$11,"Other")</f>
        <v>Card</v>
      </c>
    </row>
    <row r="5829" spans="1:17" x14ac:dyDescent="0.3">
      <c r="A5829">
        <v>26699</v>
      </c>
      <c r="B5829" s="14">
        <v>45002.242048611108</v>
      </c>
      <c r="C5829" t="s">
        <v>18</v>
      </c>
      <c r="D5829">
        <v>450</v>
      </c>
      <c r="E5829">
        <v>2</v>
      </c>
      <c r="F5829">
        <v>2486</v>
      </c>
      <c r="G5829" t="s">
        <v>12</v>
      </c>
      <c r="H5829">
        <v>45</v>
      </c>
      <c r="I5829">
        <v>0</v>
      </c>
      <c r="J5829" t="s">
        <v>13</v>
      </c>
      <c r="K5829">
        <v>0</v>
      </c>
      <c r="L5829">
        <f>YEAR(ecommerce_customer_data_custom_[[#This Row],[Purchase Date]])</f>
        <v>2023</v>
      </c>
      <c r="M5829">
        <f>MONTH(ecommerce_customer_data_custom_[[#This Row],[Purchase Date]])</f>
        <v>3</v>
      </c>
      <c r="N5829" t="str">
        <f>TEXT(ecommerce_customer_data_custom_[[#This Row],[Purchase Date]],"mmmm")</f>
        <v>March</v>
      </c>
      <c r="O5829" t="str">
        <f>VLOOKUP(ecommerce_customer_data_custom_[[#This Row],[Customer Age]],AgeGroupMapping!$A$2:$C$5,3,TRUE)</f>
        <v>Middle-Aged</v>
      </c>
      <c r="P5829" t="str">
        <f>IF(ecommerce_customer_data_custom_[[#This Row],[Returns]]=1,"Returned","Not Returned")</f>
        <v>Not Returned</v>
      </c>
      <c r="Q5829" t="str">
        <f>_xlfn.XLOOKUP(ecommerce_customer_data_custom_[[#This Row],[Payment Method]],PaymentMapping!$A$2:$A$11,PaymentMapping!$B$2:$B$11,"Other")</f>
        <v>Card</v>
      </c>
    </row>
    <row r="5830" spans="1:17" x14ac:dyDescent="0.3">
      <c r="A5830">
        <v>26699</v>
      </c>
      <c r="B5830" s="14">
        <v>44045.716446759259</v>
      </c>
      <c r="C5830" t="s">
        <v>11</v>
      </c>
      <c r="D5830">
        <v>477</v>
      </c>
      <c r="E5830">
        <v>3</v>
      </c>
      <c r="F5830">
        <v>3719</v>
      </c>
      <c r="G5830" t="s">
        <v>12</v>
      </c>
      <c r="H5830">
        <v>45</v>
      </c>
      <c r="I5830">
        <v>1</v>
      </c>
      <c r="J5830" t="s">
        <v>13</v>
      </c>
      <c r="K5830">
        <v>0</v>
      </c>
      <c r="L5830">
        <f>YEAR(ecommerce_customer_data_custom_[[#This Row],[Purchase Date]])</f>
        <v>2020</v>
      </c>
      <c r="M5830">
        <f>MONTH(ecommerce_customer_data_custom_[[#This Row],[Purchase Date]])</f>
        <v>8</v>
      </c>
      <c r="N5830" t="str">
        <f>TEXT(ecommerce_customer_data_custom_[[#This Row],[Purchase Date]],"mmmm")</f>
        <v>August</v>
      </c>
      <c r="O5830" t="str">
        <f>VLOOKUP(ecommerce_customer_data_custom_[[#This Row],[Customer Age]],AgeGroupMapping!$A$2:$C$5,3,TRUE)</f>
        <v>Middle-Aged</v>
      </c>
      <c r="P5830" t="str">
        <f>IF(ecommerce_customer_data_custom_[[#This Row],[Returns]]=1,"Returned","Not Returned")</f>
        <v>Returned</v>
      </c>
      <c r="Q5830" t="str">
        <f>_xlfn.XLOOKUP(ecommerce_customer_data_custom_[[#This Row],[Payment Method]],PaymentMapping!$A$2:$A$11,PaymentMapping!$B$2:$B$11,"Other")</f>
        <v>Card</v>
      </c>
    </row>
    <row r="5831" spans="1:17" x14ac:dyDescent="0.3">
      <c r="A5831">
        <v>26699</v>
      </c>
      <c r="B5831" s="14">
        <v>43856.928715277776</v>
      </c>
      <c r="C5831" t="s">
        <v>11</v>
      </c>
      <c r="D5831">
        <v>302</v>
      </c>
      <c r="E5831">
        <v>4</v>
      </c>
      <c r="F5831">
        <v>2994</v>
      </c>
      <c r="G5831" t="s">
        <v>15</v>
      </c>
      <c r="H5831">
        <v>45</v>
      </c>
      <c r="I5831">
        <v>0</v>
      </c>
      <c r="J5831" t="s">
        <v>13</v>
      </c>
      <c r="K5831">
        <v>0</v>
      </c>
      <c r="L5831">
        <f>YEAR(ecommerce_customer_data_custom_[[#This Row],[Purchase Date]])</f>
        <v>2020</v>
      </c>
      <c r="M5831">
        <f>MONTH(ecommerce_customer_data_custom_[[#This Row],[Purchase Date]])</f>
        <v>1</v>
      </c>
      <c r="N5831" t="str">
        <f>TEXT(ecommerce_customer_data_custom_[[#This Row],[Purchase Date]],"mmmm")</f>
        <v>January</v>
      </c>
      <c r="O5831" t="str">
        <f>VLOOKUP(ecommerce_customer_data_custom_[[#This Row],[Customer Age]],AgeGroupMapping!$A$2:$C$5,3,TRUE)</f>
        <v>Middle-Aged</v>
      </c>
      <c r="P5831" t="str">
        <f>IF(ecommerce_customer_data_custom_[[#This Row],[Returns]]=1,"Returned","Not Returned")</f>
        <v>Not Returned</v>
      </c>
      <c r="Q5831" t="str">
        <f>_xlfn.XLOOKUP(ecommerce_customer_data_custom_[[#This Row],[Payment Method]],PaymentMapping!$A$2:$A$11,PaymentMapping!$B$2:$B$11,"Other")</f>
        <v>Wallet/UPI</v>
      </c>
    </row>
    <row r="5832" spans="1:17" x14ac:dyDescent="0.3">
      <c r="A5832">
        <v>25854</v>
      </c>
      <c r="B5832" s="14">
        <v>44390.713796296295</v>
      </c>
      <c r="C5832" t="s">
        <v>16</v>
      </c>
      <c r="D5832">
        <v>222</v>
      </c>
      <c r="E5832">
        <v>1</v>
      </c>
      <c r="F5832">
        <v>1888</v>
      </c>
      <c r="G5832" t="s">
        <v>20</v>
      </c>
      <c r="H5832">
        <v>34</v>
      </c>
      <c r="I5832">
        <v>0</v>
      </c>
      <c r="J5832" t="s">
        <v>13</v>
      </c>
      <c r="K5832">
        <v>1</v>
      </c>
      <c r="L5832">
        <f>YEAR(ecommerce_customer_data_custom_[[#This Row],[Purchase Date]])</f>
        <v>2021</v>
      </c>
      <c r="M5832">
        <f>MONTH(ecommerce_customer_data_custom_[[#This Row],[Purchase Date]])</f>
        <v>7</v>
      </c>
      <c r="N5832" t="str">
        <f>TEXT(ecommerce_customer_data_custom_[[#This Row],[Purchase Date]],"mmmm")</f>
        <v>July</v>
      </c>
      <c r="O5832" t="str">
        <f>VLOOKUP(ecommerce_customer_data_custom_[[#This Row],[Customer Age]],AgeGroupMapping!$A$2:$C$5,3,TRUE)</f>
        <v>Adult</v>
      </c>
      <c r="P5832" t="str">
        <f>IF(ecommerce_customer_data_custom_[[#This Row],[Returns]]=1,"Returned","Not Returned")</f>
        <v>Not Returned</v>
      </c>
      <c r="Q5832" t="str">
        <f>_xlfn.XLOOKUP(ecommerce_customer_data_custom_[[#This Row],[Payment Method]],PaymentMapping!$A$2:$A$11,PaymentMapping!$B$2:$B$11,"Other")</f>
        <v>Other</v>
      </c>
    </row>
    <row r="5833" spans="1:17" x14ac:dyDescent="0.3">
      <c r="A5833">
        <v>25854</v>
      </c>
      <c r="B5833" s="14">
        <v>44797.700497685182</v>
      </c>
      <c r="C5833" t="s">
        <v>18</v>
      </c>
      <c r="D5833">
        <v>293</v>
      </c>
      <c r="E5833">
        <v>4</v>
      </c>
      <c r="F5833">
        <v>4152</v>
      </c>
      <c r="G5833" t="s">
        <v>19</v>
      </c>
      <c r="H5833">
        <v>34</v>
      </c>
      <c r="I5833">
        <v>0</v>
      </c>
      <c r="J5833" t="s">
        <v>13</v>
      </c>
      <c r="K5833">
        <v>1</v>
      </c>
      <c r="L5833">
        <f>YEAR(ecommerce_customer_data_custom_[[#This Row],[Purchase Date]])</f>
        <v>2022</v>
      </c>
      <c r="M5833">
        <f>MONTH(ecommerce_customer_data_custom_[[#This Row],[Purchase Date]])</f>
        <v>8</v>
      </c>
      <c r="N5833" t="str">
        <f>TEXT(ecommerce_customer_data_custom_[[#This Row],[Purchase Date]],"mmmm")</f>
        <v>August</v>
      </c>
      <c r="O5833" t="str">
        <f>VLOOKUP(ecommerce_customer_data_custom_[[#This Row],[Customer Age]],AgeGroupMapping!$A$2:$C$5,3,TRUE)</f>
        <v>Adult</v>
      </c>
      <c r="P5833" t="str">
        <f>IF(ecommerce_customer_data_custom_[[#This Row],[Returns]]=1,"Returned","Not Returned")</f>
        <v>Not Returned</v>
      </c>
      <c r="Q5833" t="str">
        <f>_xlfn.XLOOKUP(ecommerce_customer_data_custom_[[#This Row],[Payment Method]],PaymentMapping!$A$2:$A$11,PaymentMapping!$B$2:$B$11,"Other")</f>
        <v>Cash</v>
      </c>
    </row>
    <row r="5834" spans="1:17" x14ac:dyDescent="0.3">
      <c r="A5834">
        <v>25854</v>
      </c>
      <c r="B5834" s="14">
        <v>44523.458981481483</v>
      </c>
      <c r="C5834" t="s">
        <v>14</v>
      </c>
      <c r="D5834">
        <v>269</v>
      </c>
      <c r="E5834">
        <v>3</v>
      </c>
      <c r="F5834">
        <v>3144</v>
      </c>
      <c r="G5834" t="s">
        <v>20</v>
      </c>
      <c r="H5834">
        <v>34</v>
      </c>
      <c r="I5834">
        <v>0</v>
      </c>
      <c r="J5834" t="s">
        <v>13</v>
      </c>
      <c r="K5834">
        <v>1</v>
      </c>
      <c r="L5834">
        <f>YEAR(ecommerce_customer_data_custom_[[#This Row],[Purchase Date]])</f>
        <v>2021</v>
      </c>
      <c r="M5834">
        <f>MONTH(ecommerce_customer_data_custom_[[#This Row],[Purchase Date]])</f>
        <v>11</v>
      </c>
      <c r="N5834" t="str">
        <f>TEXT(ecommerce_customer_data_custom_[[#This Row],[Purchase Date]],"mmmm")</f>
        <v>November</v>
      </c>
      <c r="O5834" t="str">
        <f>VLOOKUP(ecommerce_customer_data_custom_[[#This Row],[Customer Age]],AgeGroupMapping!$A$2:$C$5,3,TRUE)</f>
        <v>Adult</v>
      </c>
      <c r="P5834" t="str">
        <f>IF(ecommerce_customer_data_custom_[[#This Row],[Returns]]=1,"Returned","Not Returned")</f>
        <v>Not Returned</v>
      </c>
      <c r="Q5834" t="str">
        <f>_xlfn.XLOOKUP(ecommerce_customer_data_custom_[[#This Row],[Payment Method]],PaymentMapping!$A$2:$A$11,PaymentMapping!$B$2:$B$11,"Other")</f>
        <v>Other</v>
      </c>
    </row>
    <row r="5835" spans="1:17" x14ac:dyDescent="0.3">
      <c r="A5835">
        <v>25854</v>
      </c>
      <c r="B5835" s="14">
        <v>44159.602835648147</v>
      </c>
      <c r="C5835" t="s">
        <v>11</v>
      </c>
      <c r="D5835">
        <v>17</v>
      </c>
      <c r="E5835">
        <v>1</v>
      </c>
      <c r="F5835">
        <v>3849</v>
      </c>
      <c r="G5835" t="s">
        <v>15</v>
      </c>
      <c r="H5835">
        <v>34</v>
      </c>
      <c r="I5835">
        <v>1</v>
      </c>
      <c r="J5835" t="s">
        <v>13</v>
      </c>
      <c r="K5835">
        <v>1</v>
      </c>
      <c r="L5835">
        <f>YEAR(ecommerce_customer_data_custom_[[#This Row],[Purchase Date]])</f>
        <v>2020</v>
      </c>
      <c r="M5835">
        <f>MONTH(ecommerce_customer_data_custom_[[#This Row],[Purchase Date]])</f>
        <v>11</v>
      </c>
      <c r="N5835" t="str">
        <f>TEXT(ecommerce_customer_data_custom_[[#This Row],[Purchase Date]],"mmmm")</f>
        <v>November</v>
      </c>
      <c r="O5835" t="str">
        <f>VLOOKUP(ecommerce_customer_data_custom_[[#This Row],[Customer Age]],AgeGroupMapping!$A$2:$C$5,3,TRUE)</f>
        <v>Adult</v>
      </c>
      <c r="P5835" t="str">
        <f>IF(ecommerce_customer_data_custom_[[#This Row],[Returns]]=1,"Returned","Not Returned")</f>
        <v>Returned</v>
      </c>
      <c r="Q5835" t="str">
        <f>_xlfn.XLOOKUP(ecommerce_customer_data_custom_[[#This Row],[Payment Method]],PaymentMapping!$A$2:$A$11,PaymentMapping!$B$2:$B$11,"Other")</f>
        <v>Wallet/UPI</v>
      </c>
    </row>
    <row r="5836" spans="1:17" x14ac:dyDescent="0.3">
      <c r="A5836">
        <v>25854</v>
      </c>
      <c r="B5836" s="14">
        <v>44260.916574074072</v>
      </c>
      <c r="C5836" t="s">
        <v>14</v>
      </c>
      <c r="D5836">
        <v>399</v>
      </c>
      <c r="E5836">
        <v>4</v>
      </c>
      <c r="F5836">
        <v>4804</v>
      </c>
      <c r="G5836" t="s">
        <v>12</v>
      </c>
      <c r="H5836">
        <v>34</v>
      </c>
      <c r="I5836">
        <v>1</v>
      </c>
      <c r="J5836" t="s">
        <v>13</v>
      </c>
      <c r="K5836">
        <v>1</v>
      </c>
      <c r="L5836">
        <f>YEAR(ecommerce_customer_data_custom_[[#This Row],[Purchase Date]])</f>
        <v>2021</v>
      </c>
      <c r="M5836">
        <f>MONTH(ecommerce_customer_data_custom_[[#This Row],[Purchase Date]])</f>
        <v>3</v>
      </c>
      <c r="N5836" t="str">
        <f>TEXT(ecommerce_customer_data_custom_[[#This Row],[Purchase Date]],"mmmm")</f>
        <v>March</v>
      </c>
      <c r="O5836" t="str">
        <f>VLOOKUP(ecommerce_customer_data_custom_[[#This Row],[Customer Age]],AgeGroupMapping!$A$2:$C$5,3,TRUE)</f>
        <v>Adult</v>
      </c>
      <c r="P5836" t="str">
        <f>IF(ecommerce_customer_data_custom_[[#This Row],[Returns]]=1,"Returned","Not Returned")</f>
        <v>Returned</v>
      </c>
      <c r="Q5836" t="str">
        <f>_xlfn.XLOOKUP(ecommerce_customer_data_custom_[[#This Row],[Payment Method]],PaymentMapping!$A$2:$A$11,PaymentMapping!$B$2:$B$11,"Other")</f>
        <v>Card</v>
      </c>
    </row>
    <row r="5837" spans="1:17" x14ac:dyDescent="0.3">
      <c r="A5837">
        <v>25854</v>
      </c>
      <c r="B5837" s="14">
        <v>44076.990416666667</v>
      </c>
      <c r="C5837" t="s">
        <v>16</v>
      </c>
      <c r="D5837">
        <v>190</v>
      </c>
      <c r="E5837">
        <v>1</v>
      </c>
      <c r="F5837">
        <v>2403</v>
      </c>
      <c r="G5837" t="s">
        <v>12</v>
      </c>
      <c r="H5837">
        <v>34</v>
      </c>
      <c r="I5837">
        <v>0</v>
      </c>
      <c r="J5837" t="s">
        <v>13</v>
      </c>
      <c r="K5837">
        <v>1</v>
      </c>
      <c r="L5837">
        <f>YEAR(ecommerce_customer_data_custom_[[#This Row],[Purchase Date]])</f>
        <v>2020</v>
      </c>
      <c r="M5837">
        <f>MONTH(ecommerce_customer_data_custom_[[#This Row],[Purchase Date]])</f>
        <v>9</v>
      </c>
      <c r="N5837" t="str">
        <f>TEXT(ecommerce_customer_data_custom_[[#This Row],[Purchase Date]],"mmmm")</f>
        <v>September</v>
      </c>
      <c r="O5837" t="str">
        <f>VLOOKUP(ecommerce_customer_data_custom_[[#This Row],[Customer Age]],AgeGroupMapping!$A$2:$C$5,3,TRUE)</f>
        <v>Adult</v>
      </c>
      <c r="P5837" t="str">
        <f>IF(ecommerce_customer_data_custom_[[#This Row],[Returns]]=1,"Returned","Not Returned")</f>
        <v>Not Returned</v>
      </c>
      <c r="Q5837" t="str">
        <f>_xlfn.XLOOKUP(ecommerce_customer_data_custom_[[#This Row],[Payment Method]],PaymentMapping!$A$2:$A$11,PaymentMapping!$B$2:$B$11,"Other")</f>
        <v>Card</v>
      </c>
    </row>
    <row r="5838" spans="1:17" x14ac:dyDescent="0.3">
      <c r="A5838">
        <v>25854</v>
      </c>
      <c r="B5838" s="14">
        <v>44080.202430555553</v>
      </c>
      <c r="C5838" t="s">
        <v>18</v>
      </c>
      <c r="D5838">
        <v>453</v>
      </c>
      <c r="E5838">
        <v>1</v>
      </c>
      <c r="F5838">
        <v>903</v>
      </c>
      <c r="G5838" t="s">
        <v>20</v>
      </c>
      <c r="H5838">
        <v>34</v>
      </c>
      <c r="I5838">
        <v>0</v>
      </c>
      <c r="J5838" t="s">
        <v>13</v>
      </c>
      <c r="K5838">
        <v>1</v>
      </c>
      <c r="L5838">
        <f>YEAR(ecommerce_customer_data_custom_[[#This Row],[Purchase Date]])</f>
        <v>2020</v>
      </c>
      <c r="M5838">
        <f>MONTH(ecommerce_customer_data_custom_[[#This Row],[Purchase Date]])</f>
        <v>9</v>
      </c>
      <c r="N5838" t="str">
        <f>TEXT(ecommerce_customer_data_custom_[[#This Row],[Purchase Date]],"mmmm")</f>
        <v>September</v>
      </c>
      <c r="O5838" t="str">
        <f>VLOOKUP(ecommerce_customer_data_custom_[[#This Row],[Customer Age]],AgeGroupMapping!$A$2:$C$5,3,TRUE)</f>
        <v>Adult</v>
      </c>
      <c r="P5838" t="str">
        <f>IF(ecommerce_customer_data_custom_[[#This Row],[Returns]]=1,"Returned","Not Returned")</f>
        <v>Not Returned</v>
      </c>
      <c r="Q5838" t="str">
        <f>_xlfn.XLOOKUP(ecommerce_customer_data_custom_[[#This Row],[Payment Method]],PaymentMapping!$A$2:$A$11,PaymentMapping!$B$2:$B$11,"Other")</f>
        <v>Other</v>
      </c>
    </row>
    <row r="5839" spans="1:17" x14ac:dyDescent="0.3">
      <c r="A5839">
        <v>25854</v>
      </c>
      <c r="B5839" s="14">
        <v>45132.684502314813</v>
      </c>
      <c r="C5839" t="s">
        <v>18</v>
      </c>
      <c r="D5839">
        <v>484</v>
      </c>
      <c r="E5839">
        <v>4</v>
      </c>
      <c r="F5839">
        <v>2537</v>
      </c>
      <c r="G5839" t="s">
        <v>15</v>
      </c>
      <c r="H5839">
        <v>34</v>
      </c>
      <c r="I5839">
        <v>1</v>
      </c>
      <c r="J5839" t="s">
        <v>13</v>
      </c>
      <c r="K5839">
        <v>1</v>
      </c>
      <c r="L5839">
        <f>YEAR(ecommerce_customer_data_custom_[[#This Row],[Purchase Date]])</f>
        <v>2023</v>
      </c>
      <c r="M5839">
        <f>MONTH(ecommerce_customer_data_custom_[[#This Row],[Purchase Date]])</f>
        <v>7</v>
      </c>
      <c r="N5839" t="str">
        <f>TEXT(ecommerce_customer_data_custom_[[#This Row],[Purchase Date]],"mmmm")</f>
        <v>July</v>
      </c>
      <c r="O5839" t="str">
        <f>VLOOKUP(ecommerce_customer_data_custom_[[#This Row],[Customer Age]],AgeGroupMapping!$A$2:$C$5,3,TRUE)</f>
        <v>Adult</v>
      </c>
      <c r="P5839" t="str">
        <f>IF(ecommerce_customer_data_custom_[[#This Row],[Returns]]=1,"Returned","Not Returned")</f>
        <v>Returned</v>
      </c>
      <c r="Q5839" t="str">
        <f>_xlfn.XLOOKUP(ecommerce_customer_data_custom_[[#This Row],[Payment Method]],PaymentMapping!$A$2:$A$11,PaymentMapping!$B$2:$B$11,"Other")</f>
        <v>Wallet/UPI</v>
      </c>
    </row>
    <row r="5840" spans="1:17" x14ac:dyDescent="0.3">
      <c r="A5840">
        <v>22838</v>
      </c>
      <c r="B5840" s="14">
        <v>44595.633055555554</v>
      </c>
      <c r="C5840" t="s">
        <v>16</v>
      </c>
      <c r="D5840">
        <v>165</v>
      </c>
      <c r="E5840">
        <v>5</v>
      </c>
      <c r="F5840">
        <v>2124</v>
      </c>
      <c r="G5840" t="s">
        <v>12</v>
      </c>
      <c r="H5840">
        <v>30</v>
      </c>
      <c r="I5840">
        <v>0</v>
      </c>
      <c r="J5840" t="s">
        <v>13</v>
      </c>
      <c r="K5840">
        <v>0</v>
      </c>
      <c r="L5840">
        <f>YEAR(ecommerce_customer_data_custom_[[#This Row],[Purchase Date]])</f>
        <v>2022</v>
      </c>
      <c r="M5840">
        <f>MONTH(ecommerce_customer_data_custom_[[#This Row],[Purchase Date]])</f>
        <v>2</v>
      </c>
      <c r="N5840" t="str">
        <f>TEXT(ecommerce_customer_data_custom_[[#This Row],[Purchase Date]],"mmmm")</f>
        <v>February</v>
      </c>
      <c r="O5840" t="str">
        <f>VLOOKUP(ecommerce_customer_data_custom_[[#This Row],[Customer Age]],AgeGroupMapping!$A$2:$C$5,3,TRUE)</f>
        <v>Adult</v>
      </c>
      <c r="P5840" t="str">
        <f>IF(ecommerce_customer_data_custom_[[#This Row],[Returns]]=1,"Returned","Not Returned")</f>
        <v>Not Returned</v>
      </c>
      <c r="Q5840" t="str">
        <f>_xlfn.XLOOKUP(ecommerce_customer_data_custom_[[#This Row],[Payment Method]],PaymentMapping!$A$2:$A$11,PaymentMapping!$B$2:$B$11,"Other")</f>
        <v>Card</v>
      </c>
    </row>
    <row r="5841" spans="1:17" x14ac:dyDescent="0.3">
      <c r="A5841">
        <v>22838</v>
      </c>
      <c r="B5841" s="14">
        <v>44625.201516203706</v>
      </c>
      <c r="C5841" t="s">
        <v>11</v>
      </c>
      <c r="D5841">
        <v>267</v>
      </c>
      <c r="E5841">
        <v>1</v>
      </c>
      <c r="F5841">
        <v>3172</v>
      </c>
      <c r="G5841" t="s">
        <v>12</v>
      </c>
      <c r="H5841">
        <v>30</v>
      </c>
      <c r="I5841">
        <v>0</v>
      </c>
      <c r="J5841" t="s">
        <v>13</v>
      </c>
      <c r="K5841">
        <v>0</v>
      </c>
      <c r="L5841">
        <f>YEAR(ecommerce_customer_data_custom_[[#This Row],[Purchase Date]])</f>
        <v>2022</v>
      </c>
      <c r="M5841">
        <f>MONTH(ecommerce_customer_data_custom_[[#This Row],[Purchase Date]])</f>
        <v>3</v>
      </c>
      <c r="N5841" t="str">
        <f>TEXT(ecommerce_customer_data_custom_[[#This Row],[Purchase Date]],"mmmm")</f>
        <v>March</v>
      </c>
      <c r="O5841" t="str">
        <f>VLOOKUP(ecommerce_customer_data_custom_[[#This Row],[Customer Age]],AgeGroupMapping!$A$2:$C$5,3,TRUE)</f>
        <v>Adult</v>
      </c>
      <c r="P5841" t="str">
        <f>IF(ecommerce_customer_data_custom_[[#This Row],[Returns]]=1,"Returned","Not Returned")</f>
        <v>Not Returned</v>
      </c>
      <c r="Q5841" t="str">
        <f>_xlfn.XLOOKUP(ecommerce_customer_data_custom_[[#This Row],[Payment Method]],PaymentMapping!$A$2:$A$11,PaymentMapping!$B$2:$B$11,"Other")</f>
        <v>Card</v>
      </c>
    </row>
    <row r="5842" spans="1:17" x14ac:dyDescent="0.3">
      <c r="A5842">
        <v>22838</v>
      </c>
      <c r="B5842" s="14">
        <v>44070.824166666665</v>
      </c>
      <c r="C5842" t="s">
        <v>14</v>
      </c>
      <c r="D5842">
        <v>74</v>
      </c>
      <c r="E5842">
        <v>4</v>
      </c>
      <c r="F5842">
        <v>1338</v>
      </c>
      <c r="G5842" t="s">
        <v>12</v>
      </c>
      <c r="H5842">
        <v>30</v>
      </c>
      <c r="I5842">
        <v>0</v>
      </c>
      <c r="J5842" t="s">
        <v>13</v>
      </c>
      <c r="K5842">
        <v>0</v>
      </c>
      <c r="L5842">
        <f>YEAR(ecommerce_customer_data_custom_[[#This Row],[Purchase Date]])</f>
        <v>2020</v>
      </c>
      <c r="M5842">
        <f>MONTH(ecommerce_customer_data_custom_[[#This Row],[Purchase Date]])</f>
        <v>8</v>
      </c>
      <c r="N5842" t="str">
        <f>TEXT(ecommerce_customer_data_custom_[[#This Row],[Purchase Date]],"mmmm")</f>
        <v>August</v>
      </c>
      <c r="O5842" t="str">
        <f>VLOOKUP(ecommerce_customer_data_custom_[[#This Row],[Customer Age]],AgeGroupMapping!$A$2:$C$5,3,TRUE)</f>
        <v>Adult</v>
      </c>
      <c r="P5842" t="str">
        <f>IF(ecommerce_customer_data_custom_[[#This Row],[Returns]]=1,"Returned","Not Returned")</f>
        <v>Not Returned</v>
      </c>
      <c r="Q5842" t="str">
        <f>_xlfn.XLOOKUP(ecommerce_customer_data_custom_[[#This Row],[Payment Method]],PaymentMapping!$A$2:$A$11,PaymentMapping!$B$2:$B$11,"Other")</f>
        <v>Card</v>
      </c>
    </row>
    <row r="5843" spans="1:17" x14ac:dyDescent="0.3">
      <c r="A5843">
        <v>22838</v>
      </c>
      <c r="B5843" s="14">
        <v>43967.070636574077</v>
      </c>
      <c r="C5843" t="s">
        <v>11</v>
      </c>
      <c r="D5843">
        <v>148</v>
      </c>
      <c r="E5843">
        <v>1</v>
      </c>
      <c r="F5843">
        <v>4982</v>
      </c>
      <c r="G5843" t="s">
        <v>12</v>
      </c>
      <c r="H5843">
        <v>30</v>
      </c>
      <c r="I5843">
        <v>0</v>
      </c>
      <c r="J5843" t="s">
        <v>13</v>
      </c>
      <c r="K5843">
        <v>0</v>
      </c>
      <c r="L5843">
        <f>YEAR(ecommerce_customer_data_custom_[[#This Row],[Purchase Date]])</f>
        <v>2020</v>
      </c>
      <c r="M5843">
        <f>MONTH(ecommerce_customer_data_custom_[[#This Row],[Purchase Date]])</f>
        <v>5</v>
      </c>
      <c r="N5843" t="str">
        <f>TEXT(ecommerce_customer_data_custom_[[#This Row],[Purchase Date]],"mmmm")</f>
        <v>May</v>
      </c>
      <c r="O5843" t="str">
        <f>VLOOKUP(ecommerce_customer_data_custom_[[#This Row],[Customer Age]],AgeGroupMapping!$A$2:$C$5,3,TRUE)</f>
        <v>Adult</v>
      </c>
      <c r="P5843" t="str">
        <f>IF(ecommerce_customer_data_custom_[[#This Row],[Returns]]=1,"Returned","Not Returned")</f>
        <v>Not Returned</v>
      </c>
      <c r="Q5843" t="str">
        <f>_xlfn.XLOOKUP(ecommerce_customer_data_custom_[[#This Row],[Payment Method]],PaymentMapping!$A$2:$A$11,PaymentMapping!$B$2:$B$11,"Other")</f>
        <v>Card</v>
      </c>
    </row>
    <row r="5844" spans="1:17" x14ac:dyDescent="0.3">
      <c r="A5844">
        <v>22838</v>
      </c>
      <c r="B5844" s="14">
        <v>43951.648958333331</v>
      </c>
      <c r="C5844" t="s">
        <v>14</v>
      </c>
      <c r="D5844">
        <v>208</v>
      </c>
      <c r="E5844">
        <v>5</v>
      </c>
      <c r="F5844">
        <v>2703</v>
      </c>
      <c r="G5844" t="s">
        <v>15</v>
      </c>
      <c r="H5844">
        <v>30</v>
      </c>
      <c r="I5844">
        <v>0</v>
      </c>
      <c r="J5844" t="s">
        <v>13</v>
      </c>
      <c r="K5844">
        <v>0</v>
      </c>
      <c r="L5844">
        <f>YEAR(ecommerce_customer_data_custom_[[#This Row],[Purchase Date]])</f>
        <v>2020</v>
      </c>
      <c r="M5844">
        <f>MONTH(ecommerce_customer_data_custom_[[#This Row],[Purchase Date]])</f>
        <v>4</v>
      </c>
      <c r="N5844" t="str">
        <f>TEXT(ecommerce_customer_data_custom_[[#This Row],[Purchase Date]],"mmmm")</f>
        <v>April</v>
      </c>
      <c r="O5844" t="str">
        <f>VLOOKUP(ecommerce_customer_data_custom_[[#This Row],[Customer Age]],AgeGroupMapping!$A$2:$C$5,3,TRUE)</f>
        <v>Adult</v>
      </c>
      <c r="P5844" t="str">
        <f>IF(ecommerce_customer_data_custom_[[#This Row],[Returns]]=1,"Returned","Not Returned")</f>
        <v>Not Returned</v>
      </c>
      <c r="Q5844" t="str">
        <f>_xlfn.XLOOKUP(ecommerce_customer_data_custom_[[#This Row],[Payment Method]],PaymentMapping!$A$2:$A$11,PaymentMapping!$B$2:$B$11,"Other")</f>
        <v>Wallet/UPI</v>
      </c>
    </row>
    <row r="5845" spans="1:17" x14ac:dyDescent="0.3">
      <c r="A5845">
        <v>22838</v>
      </c>
      <c r="B5845" s="14">
        <v>45013.9065625</v>
      </c>
      <c r="C5845" t="s">
        <v>18</v>
      </c>
      <c r="D5845">
        <v>294</v>
      </c>
      <c r="E5845">
        <v>5</v>
      </c>
      <c r="F5845">
        <v>1545</v>
      </c>
      <c r="G5845" t="s">
        <v>20</v>
      </c>
      <c r="H5845">
        <v>30</v>
      </c>
      <c r="I5845">
        <v>0</v>
      </c>
      <c r="J5845" t="s">
        <v>13</v>
      </c>
      <c r="K5845">
        <v>0</v>
      </c>
      <c r="L5845">
        <f>YEAR(ecommerce_customer_data_custom_[[#This Row],[Purchase Date]])</f>
        <v>2023</v>
      </c>
      <c r="M5845">
        <f>MONTH(ecommerce_customer_data_custom_[[#This Row],[Purchase Date]])</f>
        <v>3</v>
      </c>
      <c r="N5845" t="str">
        <f>TEXT(ecommerce_customer_data_custom_[[#This Row],[Purchase Date]],"mmmm")</f>
        <v>March</v>
      </c>
      <c r="O5845" t="str">
        <f>VLOOKUP(ecommerce_customer_data_custom_[[#This Row],[Customer Age]],AgeGroupMapping!$A$2:$C$5,3,TRUE)</f>
        <v>Adult</v>
      </c>
      <c r="P5845" t="str">
        <f>IF(ecommerce_customer_data_custom_[[#This Row],[Returns]]=1,"Returned","Not Returned")</f>
        <v>Not Returned</v>
      </c>
      <c r="Q5845" t="str">
        <f>_xlfn.XLOOKUP(ecommerce_customer_data_custom_[[#This Row],[Payment Method]],PaymentMapping!$A$2:$A$11,PaymentMapping!$B$2:$B$11,"Other")</f>
        <v>Other</v>
      </c>
    </row>
    <row r="5846" spans="1:17" x14ac:dyDescent="0.3">
      <c r="A5846">
        <v>22838</v>
      </c>
      <c r="B5846" s="14">
        <v>45107.060532407406</v>
      </c>
      <c r="C5846" t="s">
        <v>16</v>
      </c>
      <c r="D5846">
        <v>414</v>
      </c>
      <c r="E5846">
        <v>3</v>
      </c>
      <c r="F5846">
        <v>1586</v>
      </c>
      <c r="G5846" t="s">
        <v>19</v>
      </c>
      <c r="H5846">
        <v>30</v>
      </c>
      <c r="I5846">
        <v>1</v>
      </c>
      <c r="J5846" t="s">
        <v>13</v>
      </c>
      <c r="K5846">
        <v>0</v>
      </c>
      <c r="L5846">
        <f>YEAR(ecommerce_customer_data_custom_[[#This Row],[Purchase Date]])</f>
        <v>2023</v>
      </c>
      <c r="M5846">
        <f>MONTH(ecommerce_customer_data_custom_[[#This Row],[Purchase Date]])</f>
        <v>6</v>
      </c>
      <c r="N5846" t="str">
        <f>TEXT(ecommerce_customer_data_custom_[[#This Row],[Purchase Date]],"mmmm")</f>
        <v>June</v>
      </c>
      <c r="O5846" t="str">
        <f>VLOOKUP(ecommerce_customer_data_custom_[[#This Row],[Customer Age]],AgeGroupMapping!$A$2:$C$5,3,TRUE)</f>
        <v>Adult</v>
      </c>
      <c r="P5846" t="str">
        <f>IF(ecommerce_customer_data_custom_[[#This Row],[Returns]]=1,"Returned","Not Returned")</f>
        <v>Returned</v>
      </c>
      <c r="Q5846" t="str">
        <f>_xlfn.XLOOKUP(ecommerce_customer_data_custom_[[#This Row],[Payment Method]],PaymentMapping!$A$2:$A$11,PaymentMapping!$B$2:$B$11,"Other")</f>
        <v>Cash</v>
      </c>
    </row>
    <row r="5847" spans="1:17" x14ac:dyDescent="0.3">
      <c r="A5847">
        <v>21927</v>
      </c>
      <c r="B5847" s="14">
        <v>44577.103981481479</v>
      </c>
      <c r="C5847" t="s">
        <v>16</v>
      </c>
      <c r="D5847">
        <v>200</v>
      </c>
      <c r="E5847">
        <v>3</v>
      </c>
      <c r="F5847">
        <v>4920</v>
      </c>
      <c r="G5847" t="s">
        <v>19</v>
      </c>
      <c r="H5847">
        <v>64</v>
      </c>
      <c r="I5847">
        <v>0</v>
      </c>
      <c r="J5847" t="s">
        <v>17</v>
      </c>
      <c r="K5847">
        <v>0</v>
      </c>
      <c r="L5847">
        <f>YEAR(ecommerce_customer_data_custom_[[#This Row],[Purchase Date]])</f>
        <v>2022</v>
      </c>
      <c r="M5847">
        <f>MONTH(ecommerce_customer_data_custom_[[#This Row],[Purchase Date]])</f>
        <v>1</v>
      </c>
      <c r="N5847" t="str">
        <f>TEXT(ecommerce_customer_data_custom_[[#This Row],[Purchase Date]],"mmmm")</f>
        <v>January</v>
      </c>
      <c r="O5847" t="str">
        <f>VLOOKUP(ecommerce_customer_data_custom_[[#This Row],[Customer Age]],AgeGroupMapping!$A$2:$C$5,3,TRUE)</f>
        <v>Senior</v>
      </c>
      <c r="P5847" t="str">
        <f>IF(ecommerce_customer_data_custom_[[#This Row],[Returns]]=1,"Returned","Not Returned")</f>
        <v>Not Returned</v>
      </c>
      <c r="Q5847" t="str">
        <f>_xlfn.XLOOKUP(ecommerce_customer_data_custom_[[#This Row],[Payment Method]],PaymentMapping!$A$2:$A$11,PaymentMapping!$B$2:$B$11,"Other")</f>
        <v>Cash</v>
      </c>
    </row>
    <row r="5848" spans="1:17" x14ac:dyDescent="0.3">
      <c r="A5848">
        <v>21927</v>
      </c>
      <c r="B5848" s="14">
        <v>44757.619780092595</v>
      </c>
      <c r="C5848" t="s">
        <v>16</v>
      </c>
      <c r="D5848">
        <v>244</v>
      </c>
      <c r="E5848">
        <v>2</v>
      </c>
      <c r="F5848">
        <v>1152</v>
      </c>
      <c r="G5848" t="s">
        <v>20</v>
      </c>
      <c r="H5848">
        <v>64</v>
      </c>
      <c r="I5848">
        <v>1</v>
      </c>
      <c r="J5848" t="s">
        <v>17</v>
      </c>
      <c r="K5848">
        <v>0</v>
      </c>
      <c r="L5848">
        <f>YEAR(ecommerce_customer_data_custom_[[#This Row],[Purchase Date]])</f>
        <v>2022</v>
      </c>
      <c r="M5848">
        <f>MONTH(ecommerce_customer_data_custom_[[#This Row],[Purchase Date]])</f>
        <v>7</v>
      </c>
      <c r="N5848" t="str">
        <f>TEXT(ecommerce_customer_data_custom_[[#This Row],[Purchase Date]],"mmmm")</f>
        <v>July</v>
      </c>
      <c r="O5848" t="str">
        <f>VLOOKUP(ecommerce_customer_data_custom_[[#This Row],[Customer Age]],AgeGroupMapping!$A$2:$C$5,3,TRUE)</f>
        <v>Senior</v>
      </c>
      <c r="P5848" t="str">
        <f>IF(ecommerce_customer_data_custom_[[#This Row],[Returns]]=1,"Returned","Not Returned")</f>
        <v>Returned</v>
      </c>
      <c r="Q5848" t="str">
        <f>_xlfn.XLOOKUP(ecommerce_customer_data_custom_[[#This Row],[Payment Method]],PaymentMapping!$A$2:$A$11,PaymentMapping!$B$2:$B$11,"Other")</f>
        <v>Other</v>
      </c>
    </row>
    <row r="5849" spans="1:17" x14ac:dyDescent="0.3">
      <c r="A5849">
        <v>21927</v>
      </c>
      <c r="B5849" s="14">
        <v>44281.902662037035</v>
      </c>
      <c r="C5849" t="s">
        <v>16</v>
      </c>
      <c r="D5849">
        <v>301</v>
      </c>
      <c r="E5849">
        <v>2</v>
      </c>
      <c r="F5849">
        <v>2816</v>
      </c>
      <c r="G5849" t="s">
        <v>19</v>
      </c>
      <c r="H5849">
        <v>64</v>
      </c>
      <c r="I5849">
        <v>0</v>
      </c>
      <c r="J5849" t="s">
        <v>17</v>
      </c>
      <c r="K5849">
        <v>0</v>
      </c>
      <c r="L5849">
        <f>YEAR(ecommerce_customer_data_custom_[[#This Row],[Purchase Date]])</f>
        <v>2021</v>
      </c>
      <c r="M5849">
        <f>MONTH(ecommerce_customer_data_custom_[[#This Row],[Purchase Date]])</f>
        <v>3</v>
      </c>
      <c r="N5849" t="str">
        <f>TEXT(ecommerce_customer_data_custom_[[#This Row],[Purchase Date]],"mmmm")</f>
        <v>March</v>
      </c>
      <c r="O5849" t="str">
        <f>VLOOKUP(ecommerce_customer_data_custom_[[#This Row],[Customer Age]],AgeGroupMapping!$A$2:$C$5,3,TRUE)</f>
        <v>Senior</v>
      </c>
      <c r="P5849" t="str">
        <f>IF(ecommerce_customer_data_custom_[[#This Row],[Returns]]=1,"Returned","Not Returned")</f>
        <v>Not Returned</v>
      </c>
      <c r="Q5849" t="str">
        <f>_xlfn.XLOOKUP(ecommerce_customer_data_custom_[[#This Row],[Payment Method]],PaymentMapping!$A$2:$A$11,PaymentMapping!$B$2:$B$11,"Other")</f>
        <v>Cash</v>
      </c>
    </row>
    <row r="5850" spans="1:17" x14ac:dyDescent="0.3">
      <c r="A5850">
        <v>21927</v>
      </c>
      <c r="B5850" s="14">
        <v>44255.814456018517</v>
      </c>
      <c r="C5850" t="s">
        <v>16</v>
      </c>
      <c r="D5850">
        <v>154</v>
      </c>
      <c r="E5850">
        <v>5</v>
      </c>
      <c r="F5850">
        <v>4943</v>
      </c>
      <c r="G5850" t="s">
        <v>15</v>
      </c>
      <c r="H5850">
        <v>64</v>
      </c>
      <c r="I5850">
        <v>0</v>
      </c>
      <c r="J5850" t="s">
        <v>17</v>
      </c>
      <c r="K5850">
        <v>0</v>
      </c>
      <c r="L5850">
        <f>YEAR(ecommerce_customer_data_custom_[[#This Row],[Purchase Date]])</f>
        <v>2021</v>
      </c>
      <c r="M5850">
        <f>MONTH(ecommerce_customer_data_custom_[[#This Row],[Purchase Date]])</f>
        <v>2</v>
      </c>
      <c r="N5850" t="str">
        <f>TEXT(ecommerce_customer_data_custom_[[#This Row],[Purchase Date]],"mmmm")</f>
        <v>February</v>
      </c>
      <c r="O5850" t="str">
        <f>VLOOKUP(ecommerce_customer_data_custom_[[#This Row],[Customer Age]],AgeGroupMapping!$A$2:$C$5,3,TRUE)</f>
        <v>Senior</v>
      </c>
      <c r="P5850" t="str">
        <f>IF(ecommerce_customer_data_custom_[[#This Row],[Returns]]=1,"Returned","Not Returned")</f>
        <v>Not Returned</v>
      </c>
      <c r="Q5850" t="str">
        <f>_xlfn.XLOOKUP(ecommerce_customer_data_custom_[[#This Row],[Payment Method]],PaymentMapping!$A$2:$A$11,PaymentMapping!$B$2:$B$11,"Other")</f>
        <v>Wallet/UPI</v>
      </c>
    </row>
    <row r="5851" spans="1:17" x14ac:dyDescent="0.3">
      <c r="A5851">
        <v>21927</v>
      </c>
      <c r="B5851" s="14">
        <v>44037.067060185182</v>
      </c>
      <c r="C5851" t="s">
        <v>18</v>
      </c>
      <c r="D5851">
        <v>70</v>
      </c>
      <c r="E5851">
        <v>2</v>
      </c>
      <c r="F5851">
        <v>2426</v>
      </c>
      <c r="G5851" t="s">
        <v>19</v>
      </c>
      <c r="H5851">
        <v>64</v>
      </c>
      <c r="I5851">
        <v>0</v>
      </c>
      <c r="J5851" t="s">
        <v>17</v>
      </c>
      <c r="K5851">
        <v>0</v>
      </c>
      <c r="L5851">
        <f>YEAR(ecommerce_customer_data_custom_[[#This Row],[Purchase Date]])</f>
        <v>2020</v>
      </c>
      <c r="M5851">
        <f>MONTH(ecommerce_customer_data_custom_[[#This Row],[Purchase Date]])</f>
        <v>7</v>
      </c>
      <c r="N5851" t="str">
        <f>TEXT(ecommerce_customer_data_custom_[[#This Row],[Purchase Date]],"mmmm")</f>
        <v>July</v>
      </c>
      <c r="O5851" t="str">
        <f>VLOOKUP(ecommerce_customer_data_custom_[[#This Row],[Customer Age]],AgeGroupMapping!$A$2:$C$5,3,TRUE)</f>
        <v>Senior</v>
      </c>
      <c r="P5851" t="str">
        <f>IF(ecommerce_customer_data_custom_[[#This Row],[Returns]]=1,"Returned","Not Returned")</f>
        <v>Not Returned</v>
      </c>
      <c r="Q5851" t="str">
        <f>_xlfn.XLOOKUP(ecommerce_customer_data_custom_[[#This Row],[Payment Method]],PaymentMapping!$A$2:$A$11,PaymentMapping!$B$2:$B$11,"Other")</f>
        <v>Cash</v>
      </c>
    </row>
    <row r="5852" spans="1:17" x14ac:dyDescent="0.3">
      <c r="A5852">
        <v>20361</v>
      </c>
      <c r="B5852" s="14">
        <v>44772.943437499998</v>
      </c>
      <c r="C5852" t="s">
        <v>18</v>
      </c>
      <c r="D5852">
        <v>34</v>
      </c>
      <c r="E5852">
        <v>2</v>
      </c>
      <c r="F5852">
        <v>482</v>
      </c>
      <c r="G5852" t="s">
        <v>15</v>
      </c>
      <c r="H5852">
        <v>70</v>
      </c>
      <c r="I5852">
        <v>0</v>
      </c>
      <c r="J5852" t="s">
        <v>17</v>
      </c>
      <c r="K5852">
        <v>0</v>
      </c>
      <c r="L5852">
        <f>YEAR(ecommerce_customer_data_custom_[[#This Row],[Purchase Date]])</f>
        <v>2022</v>
      </c>
      <c r="M5852">
        <f>MONTH(ecommerce_customer_data_custom_[[#This Row],[Purchase Date]])</f>
        <v>7</v>
      </c>
      <c r="N5852" t="str">
        <f>TEXT(ecommerce_customer_data_custom_[[#This Row],[Purchase Date]],"mmmm")</f>
        <v>July</v>
      </c>
      <c r="O5852" t="str">
        <f>VLOOKUP(ecommerce_customer_data_custom_[[#This Row],[Customer Age]],AgeGroupMapping!$A$2:$C$5,3,TRUE)</f>
        <v>Senior</v>
      </c>
      <c r="P5852" t="str">
        <f>IF(ecommerce_customer_data_custom_[[#This Row],[Returns]]=1,"Returned","Not Returned")</f>
        <v>Not Returned</v>
      </c>
      <c r="Q5852" t="str">
        <f>_xlfn.XLOOKUP(ecommerce_customer_data_custom_[[#This Row],[Payment Method]],PaymentMapping!$A$2:$A$11,PaymentMapping!$B$2:$B$11,"Other")</f>
        <v>Wallet/UPI</v>
      </c>
    </row>
    <row r="5853" spans="1:17" x14ac:dyDescent="0.3">
      <c r="A5853">
        <v>20361</v>
      </c>
      <c r="B5853" s="14">
        <v>43901.896574074075</v>
      </c>
      <c r="C5853" t="s">
        <v>16</v>
      </c>
      <c r="D5853">
        <v>381</v>
      </c>
      <c r="E5853">
        <v>1</v>
      </c>
      <c r="F5853">
        <v>2553</v>
      </c>
      <c r="G5853" t="s">
        <v>12</v>
      </c>
      <c r="H5853">
        <v>70</v>
      </c>
      <c r="I5853">
        <v>1</v>
      </c>
      <c r="J5853" t="s">
        <v>17</v>
      </c>
      <c r="K5853">
        <v>0</v>
      </c>
      <c r="L5853">
        <f>YEAR(ecommerce_customer_data_custom_[[#This Row],[Purchase Date]])</f>
        <v>2020</v>
      </c>
      <c r="M5853">
        <f>MONTH(ecommerce_customer_data_custom_[[#This Row],[Purchase Date]])</f>
        <v>3</v>
      </c>
      <c r="N5853" t="str">
        <f>TEXT(ecommerce_customer_data_custom_[[#This Row],[Purchase Date]],"mmmm")</f>
        <v>March</v>
      </c>
      <c r="O5853" t="str">
        <f>VLOOKUP(ecommerce_customer_data_custom_[[#This Row],[Customer Age]],AgeGroupMapping!$A$2:$C$5,3,TRUE)</f>
        <v>Senior</v>
      </c>
      <c r="P5853" t="str">
        <f>IF(ecommerce_customer_data_custom_[[#This Row],[Returns]]=1,"Returned","Not Returned")</f>
        <v>Returned</v>
      </c>
      <c r="Q5853" t="str">
        <f>_xlfn.XLOOKUP(ecommerce_customer_data_custom_[[#This Row],[Payment Method]],PaymentMapping!$A$2:$A$11,PaymentMapping!$B$2:$B$11,"Other")</f>
        <v>Card</v>
      </c>
    </row>
    <row r="5854" spans="1:17" x14ac:dyDescent="0.3">
      <c r="A5854">
        <v>20361</v>
      </c>
      <c r="B5854" s="14">
        <v>44429.395648148151</v>
      </c>
      <c r="C5854" t="s">
        <v>16</v>
      </c>
      <c r="D5854">
        <v>194</v>
      </c>
      <c r="E5854">
        <v>3</v>
      </c>
      <c r="F5854">
        <v>2401</v>
      </c>
      <c r="G5854" t="s">
        <v>19</v>
      </c>
      <c r="H5854">
        <v>70</v>
      </c>
      <c r="I5854">
        <v>0</v>
      </c>
      <c r="J5854" t="s">
        <v>17</v>
      </c>
      <c r="K5854">
        <v>0</v>
      </c>
      <c r="L5854">
        <f>YEAR(ecommerce_customer_data_custom_[[#This Row],[Purchase Date]])</f>
        <v>2021</v>
      </c>
      <c r="M5854">
        <f>MONTH(ecommerce_customer_data_custom_[[#This Row],[Purchase Date]])</f>
        <v>8</v>
      </c>
      <c r="N5854" t="str">
        <f>TEXT(ecommerce_customer_data_custom_[[#This Row],[Purchase Date]],"mmmm")</f>
        <v>August</v>
      </c>
      <c r="O5854" t="str">
        <f>VLOOKUP(ecommerce_customer_data_custom_[[#This Row],[Customer Age]],AgeGroupMapping!$A$2:$C$5,3,TRUE)</f>
        <v>Senior</v>
      </c>
      <c r="P5854" t="str">
        <f>IF(ecommerce_customer_data_custom_[[#This Row],[Returns]]=1,"Returned","Not Returned")</f>
        <v>Not Returned</v>
      </c>
      <c r="Q5854" t="str">
        <f>_xlfn.XLOOKUP(ecommerce_customer_data_custom_[[#This Row],[Payment Method]],PaymentMapping!$A$2:$A$11,PaymentMapping!$B$2:$B$11,"Other")</f>
        <v>Cash</v>
      </c>
    </row>
    <row r="5855" spans="1:17" x14ac:dyDescent="0.3">
      <c r="A5855">
        <v>20361</v>
      </c>
      <c r="B5855" s="14">
        <v>44198.117395833331</v>
      </c>
      <c r="C5855" t="s">
        <v>11</v>
      </c>
      <c r="D5855">
        <v>306</v>
      </c>
      <c r="E5855">
        <v>3</v>
      </c>
      <c r="F5855">
        <v>3379</v>
      </c>
      <c r="G5855" t="s">
        <v>12</v>
      </c>
      <c r="H5855">
        <v>70</v>
      </c>
      <c r="I5855">
        <v>0</v>
      </c>
      <c r="J5855" t="s">
        <v>17</v>
      </c>
      <c r="K5855">
        <v>0</v>
      </c>
      <c r="L5855">
        <f>YEAR(ecommerce_customer_data_custom_[[#This Row],[Purchase Date]])</f>
        <v>2021</v>
      </c>
      <c r="M5855">
        <f>MONTH(ecommerce_customer_data_custom_[[#This Row],[Purchase Date]])</f>
        <v>1</v>
      </c>
      <c r="N5855" t="str">
        <f>TEXT(ecommerce_customer_data_custom_[[#This Row],[Purchase Date]],"mmmm")</f>
        <v>January</v>
      </c>
      <c r="O5855" t="str">
        <f>VLOOKUP(ecommerce_customer_data_custom_[[#This Row],[Customer Age]],AgeGroupMapping!$A$2:$C$5,3,TRUE)</f>
        <v>Senior</v>
      </c>
      <c r="P5855" t="str">
        <f>IF(ecommerce_customer_data_custom_[[#This Row],[Returns]]=1,"Returned","Not Returned")</f>
        <v>Not Returned</v>
      </c>
      <c r="Q5855" t="str">
        <f>_xlfn.XLOOKUP(ecommerce_customer_data_custom_[[#This Row],[Payment Method]],PaymentMapping!$A$2:$A$11,PaymentMapping!$B$2:$B$11,"Other")</f>
        <v>Card</v>
      </c>
    </row>
    <row r="5856" spans="1:17" x14ac:dyDescent="0.3">
      <c r="A5856">
        <v>20361</v>
      </c>
      <c r="B5856" s="14">
        <v>45158.027824074074</v>
      </c>
      <c r="C5856" t="s">
        <v>16</v>
      </c>
      <c r="D5856">
        <v>393</v>
      </c>
      <c r="E5856">
        <v>3</v>
      </c>
      <c r="F5856">
        <v>2747</v>
      </c>
      <c r="G5856" t="s">
        <v>15</v>
      </c>
      <c r="H5856">
        <v>70</v>
      </c>
      <c r="I5856">
        <v>1</v>
      </c>
      <c r="J5856" t="s">
        <v>17</v>
      </c>
      <c r="K5856">
        <v>0</v>
      </c>
      <c r="L5856">
        <f>YEAR(ecommerce_customer_data_custom_[[#This Row],[Purchase Date]])</f>
        <v>2023</v>
      </c>
      <c r="M5856">
        <f>MONTH(ecommerce_customer_data_custom_[[#This Row],[Purchase Date]])</f>
        <v>8</v>
      </c>
      <c r="N5856" t="str">
        <f>TEXT(ecommerce_customer_data_custom_[[#This Row],[Purchase Date]],"mmmm")</f>
        <v>August</v>
      </c>
      <c r="O5856" t="str">
        <f>VLOOKUP(ecommerce_customer_data_custom_[[#This Row],[Customer Age]],AgeGroupMapping!$A$2:$C$5,3,TRUE)</f>
        <v>Senior</v>
      </c>
      <c r="P5856" t="str">
        <f>IF(ecommerce_customer_data_custom_[[#This Row],[Returns]]=1,"Returned","Not Returned")</f>
        <v>Returned</v>
      </c>
      <c r="Q5856" t="str">
        <f>_xlfn.XLOOKUP(ecommerce_customer_data_custom_[[#This Row],[Payment Method]],PaymentMapping!$A$2:$A$11,PaymentMapping!$B$2:$B$11,"Other")</f>
        <v>Wallet/UPI</v>
      </c>
    </row>
    <row r="5857" spans="1:17" x14ac:dyDescent="0.3">
      <c r="A5857">
        <v>20361</v>
      </c>
      <c r="B5857" s="14">
        <v>44118.753842592596</v>
      </c>
      <c r="C5857" t="s">
        <v>18</v>
      </c>
      <c r="D5857">
        <v>463</v>
      </c>
      <c r="E5857">
        <v>3</v>
      </c>
      <c r="F5857">
        <v>4537</v>
      </c>
      <c r="G5857" t="s">
        <v>12</v>
      </c>
      <c r="H5857">
        <v>70</v>
      </c>
      <c r="I5857">
        <v>0</v>
      </c>
      <c r="J5857" t="s">
        <v>17</v>
      </c>
      <c r="K5857">
        <v>0</v>
      </c>
      <c r="L5857">
        <f>YEAR(ecommerce_customer_data_custom_[[#This Row],[Purchase Date]])</f>
        <v>2020</v>
      </c>
      <c r="M5857">
        <f>MONTH(ecommerce_customer_data_custom_[[#This Row],[Purchase Date]])</f>
        <v>10</v>
      </c>
      <c r="N5857" t="str">
        <f>TEXT(ecommerce_customer_data_custom_[[#This Row],[Purchase Date]],"mmmm")</f>
        <v>October</v>
      </c>
      <c r="O5857" t="str">
        <f>VLOOKUP(ecommerce_customer_data_custom_[[#This Row],[Customer Age]],AgeGroupMapping!$A$2:$C$5,3,TRUE)</f>
        <v>Senior</v>
      </c>
      <c r="P5857" t="str">
        <f>IF(ecommerce_customer_data_custom_[[#This Row],[Returns]]=1,"Returned","Not Returned")</f>
        <v>Not Returned</v>
      </c>
      <c r="Q5857" t="str">
        <f>_xlfn.XLOOKUP(ecommerce_customer_data_custom_[[#This Row],[Payment Method]],PaymentMapping!$A$2:$A$11,PaymentMapping!$B$2:$B$11,"Other")</f>
        <v>Card</v>
      </c>
    </row>
    <row r="5858" spans="1:17" x14ac:dyDescent="0.3">
      <c r="A5858">
        <v>20361</v>
      </c>
      <c r="B5858" s="14">
        <v>44502.923252314817</v>
      </c>
      <c r="C5858" t="s">
        <v>18</v>
      </c>
      <c r="D5858">
        <v>142</v>
      </c>
      <c r="E5858">
        <v>1</v>
      </c>
      <c r="F5858">
        <v>4974</v>
      </c>
      <c r="G5858" t="s">
        <v>15</v>
      </c>
      <c r="H5858">
        <v>70</v>
      </c>
      <c r="I5858">
        <v>0</v>
      </c>
      <c r="J5858" t="s">
        <v>17</v>
      </c>
      <c r="K5858">
        <v>0</v>
      </c>
      <c r="L5858">
        <f>YEAR(ecommerce_customer_data_custom_[[#This Row],[Purchase Date]])</f>
        <v>2021</v>
      </c>
      <c r="M5858">
        <f>MONTH(ecommerce_customer_data_custom_[[#This Row],[Purchase Date]])</f>
        <v>11</v>
      </c>
      <c r="N5858" t="str">
        <f>TEXT(ecommerce_customer_data_custom_[[#This Row],[Purchase Date]],"mmmm")</f>
        <v>November</v>
      </c>
      <c r="O5858" t="str">
        <f>VLOOKUP(ecommerce_customer_data_custom_[[#This Row],[Customer Age]],AgeGroupMapping!$A$2:$C$5,3,TRUE)</f>
        <v>Senior</v>
      </c>
      <c r="P5858" t="str">
        <f>IF(ecommerce_customer_data_custom_[[#This Row],[Returns]]=1,"Returned","Not Returned")</f>
        <v>Not Returned</v>
      </c>
      <c r="Q5858" t="str">
        <f>_xlfn.XLOOKUP(ecommerce_customer_data_custom_[[#This Row],[Payment Method]],PaymentMapping!$A$2:$A$11,PaymentMapping!$B$2:$B$11,"Other")</f>
        <v>Wallet/UPI</v>
      </c>
    </row>
    <row r="5859" spans="1:17" x14ac:dyDescent="0.3">
      <c r="A5859">
        <v>20361</v>
      </c>
      <c r="B5859" s="14">
        <v>45095.072268518517</v>
      </c>
      <c r="C5859" t="s">
        <v>11</v>
      </c>
      <c r="D5859">
        <v>126</v>
      </c>
      <c r="E5859">
        <v>4</v>
      </c>
      <c r="F5859">
        <v>4661</v>
      </c>
      <c r="G5859" t="s">
        <v>12</v>
      </c>
      <c r="H5859">
        <v>70</v>
      </c>
      <c r="I5859">
        <v>0</v>
      </c>
      <c r="J5859" t="s">
        <v>17</v>
      </c>
      <c r="K5859">
        <v>0</v>
      </c>
      <c r="L5859">
        <f>YEAR(ecommerce_customer_data_custom_[[#This Row],[Purchase Date]])</f>
        <v>2023</v>
      </c>
      <c r="M5859">
        <f>MONTH(ecommerce_customer_data_custom_[[#This Row],[Purchase Date]])</f>
        <v>6</v>
      </c>
      <c r="N5859" t="str">
        <f>TEXT(ecommerce_customer_data_custom_[[#This Row],[Purchase Date]],"mmmm")</f>
        <v>June</v>
      </c>
      <c r="O5859" t="str">
        <f>VLOOKUP(ecommerce_customer_data_custom_[[#This Row],[Customer Age]],AgeGroupMapping!$A$2:$C$5,3,TRUE)</f>
        <v>Senior</v>
      </c>
      <c r="P5859" t="str">
        <f>IF(ecommerce_customer_data_custom_[[#This Row],[Returns]]=1,"Returned","Not Returned")</f>
        <v>Not Returned</v>
      </c>
      <c r="Q5859" t="str">
        <f>_xlfn.XLOOKUP(ecommerce_customer_data_custom_[[#This Row],[Payment Method]],PaymentMapping!$A$2:$A$11,PaymentMapping!$B$2:$B$11,"Other")</f>
        <v>Card</v>
      </c>
    </row>
    <row r="5860" spans="1:17" x14ac:dyDescent="0.3">
      <c r="A5860">
        <v>20361</v>
      </c>
      <c r="B5860" s="14">
        <v>44184.671423611115</v>
      </c>
      <c r="C5860" t="s">
        <v>16</v>
      </c>
      <c r="D5860">
        <v>158</v>
      </c>
      <c r="E5860">
        <v>2</v>
      </c>
      <c r="F5860">
        <v>3481</v>
      </c>
      <c r="G5860" t="s">
        <v>12</v>
      </c>
      <c r="H5860">
        <v>70</v>
      </c>
      <c r="I5860">
        <v>1</v>
      </c>
      <c r="J5860" t="s">
        <v>17</v>
      </c>
      <c r="K5860">
        <v>0</v>
      </c>
      <c r="L5860">
        <f>YEAR(ecommerce_customer_data_custom_[[#This Row],[Purchase Date]])</f>
        <v>2020</v>
      </c>
      <c r="M5860">
        <f>MONTH(ecommerce_customer_data_custom_[[#This Row],[Purchase Date]])</f>
        <v>12</v>
      </c>
      <c r="N5860" t="str">
        <f>TEXT(ecommerce_customer_data_custom_[[#This Row],[Purchase Date]],"mmmm")</f>
        <v>December</v>
      </c>
      <c r="O5860" t="str">
        <f>VLOOKUP(ecommerce_customer_data_custom_[[#This Row],[Customer Age]],AgeGroupMapping!$A$2:$C$5,3,TRUE)</f>
        <v>Senior</v>
      </c>
      <c r="P5860" t="str">
        <f>IF(ecommerce_customer_data_custom_[[#This Row],[Returns]]=1,"Returned","Not Returned")</f>
        <v>Returned</v>
      </c>
      <c r="Q5860" t="str">
        <f>_xlfn.XLOOKUP(ecommerce_customer_data_custom_[[#This Row],[Payment Method]],PaymentMapping!$A$2:$A$11,PaymentMapping!$B$2:$B$11,"Other")</f>
        <v>Card</v>
      </c>
    </row>
    <row r="5861" spans="1:17" x14ac:dyDescent="0.3">
      <c r="A5861">
        <v>20361</v>
      </c>
      <c r="B5861" s="14">
        <v>44287.105902777781</v>
      </c>
      <c r="C5861" t="s">
        <v>14</v>
      </c>
      <c r="D5861">
        <v>66</v>
      </c>
      <c r="E5861">
        <v>5</v>
      </c>
      <c r="F5861">
        <v>3962</v>
      </c>
      <c r="G5861" t="s">
        <v>15</v>
      </c>
      <c r="H5861">
        <v>70</v>
      </c>
      <c r="I5861">
        <v>0</v>
      </c>
      <c r="J5861" t="s">
        <v>17</v>
      </c>
      <c r="K5861">
        <v>0</v>
      </c>
      <c r="L5861">
        <f>YEAR(ecommerce_customer_data_custom_[[#This Row],[Purchase Date]])</f>
        <v>2021</v>
      </c>
      <c r="M5861">
        <f>MONTH(ecommerce_customer_data_custom_[[#This Row],[Purchase Date]])</f>
        <v>4</v>
      </c>
      <c r="N5861" t="str">
        <f>TEXT(ecommerce_customer_data_custom_[[#This Row],[Purchase Date]],"mmmm")</f>
        <v>April</v>
      </c>
      <c r="O5861" t="str">
        <f>VLOOKUP(ecommerce_customer_data_custom_[[#This Row],[Customer Age]],AgeGroupMapping!$A$2:$C$5,3,TRUE)</f>
        <v>Senior</v>
      </c>
      <c r="P5861" t="str">
        <f>IF(ecommerce_customer_data_custom_[[#This Row],[Returns]]=1,"Returned","Not Returned")</f>
        <v>Not Returned</v>
      </c>
      <c r="Q5861" t="str">
        <f>_xlfn.XLOOKUP(ecommerce_customer_data_custom_[[#This Row],[Payment Method]],PaymentMapping!$A$2:$A$11,PaymentMapping!$B$2:$B$11,"Other")</f>
        <v>Wallet/UPI</v>
      </c>
    </row>
    <row r="5862" spans="1:17" x14ac:dyDescent="0.3">
      <c r="A5862">
        <v>20361</v>
      </c>
      <c r="B5862" s="14">
        <v>44481.277025462965</v>
      </c>
      <c r="C5862" t="s">
        <v>14</v>
      </c>
      <c r="D5862">
        <v>398</v>
      </c>
      <c r="E5862">
        <v>4</v>
      </c>
      <c r="F5862">
        <v>3254</v>
      </c>
      <c r="G5862" t="s">
        <v>15</v>
      </c>
      <c r="H5862">
        <v>70</v>
      </c>
      <c r="I5862">
        <v>0</v>
      </c>
      <c r="J5862" t="s">
        <v>17</v>
      </c>
      <c r="K5862">
        <v>0</v>
      </c>
      <c r="L5862">
        <f>YEAR(ecommerce_customer_data_custom_[[#This Row],[Purchase Date]])</f>
        <v>2021</v>
      </c>
      <c r="M5862">
        <f>MONTH(ecommerce_customer_data_custom_[[#This Row],[Purchase Date]])</f>
        <v>10</v>
      </c>
      <c r="N5862" t="str">
        <f>TEXT(ecommerce_customer_data_custom_[[#This Row],[Purchase Date]],"mmmm")</f>
        <v>October</v>
      </c>
      <c r="O5862" t="str">
        <f>VLOOKUP(ecommerce_customer_data_custom_[[#This Row],[Customer Age]],AgeGroupMapping!$A$2:$C$5,3,TRUE)</f>
        <v>Senior</v>
      </c>
      <c r="P5862" t="str">
        <f>IF(ecommerce_customer_data_custom_[[#This Row],[Returns]]=1,"Returned","Not Returned")</f>
        <v>Not Returned</v>
      </c>
      <c r="Q5862" t="str">
        <f>_xlfn.XLOOKUP(ecommerce_customer_data_custom_[[#This Row],[Payment Method]],PaymentMapping!$A$2:$A$11,PaymentMapping!$B$2:$B$11,"Other")</f>
        <v>Wallet/UPI</v>
      </c>
    </row>
    <row r="5863" spans="1:17" x14ac:dyDescent="0.3">
      <c r="A5863">
        <v>20361</v>
      </c>
      <c r="B5863" s="14">
        <v>43850.326041666667</v>
      </c>
      <c r="C5863" t="s">
        <v>16</v>
      </c>
      <c r="D5863">
        <v>22</v>
      </c>
      <c r="E5863">
        <v>3</v>
      </c>
      <c r="F5863">
        <v>672</v>
      </c>
      <c r="G5863" t="s">
        <v>15</v>
      </c>
      <c r="H5863">
        <v>70</v>
      </c>
      <c r="I5863">
        <v>0</v>
      </c>
      <c r="J5863" t="s">
        <v>17</v>
      </c>
      <c r="K5863">
        <v>0</v>
      </c>
      <c r="L5863">
        <f>YEAR(ecommerce_customer_data_custom_[[#This Row],[Purchase Date]])</f>
        <v>2020</v>
      </c>
      <c r="M5863">
        <f>MONTH(ecommerce_customer_data_custom_[[#This Row],[Purchase Date]])</f>
        <v>1</v>
      </c>
      <c r="N5863" t="str">
        <f>TEXT(ecommerce_customer_data_custom_[[#This Row],[Purchase Date]],"mmmm")</f>
        <v>January</v>
      </c>
      <c r="O5863" t="str">
        <f>VLOOKUP(ecommerce_customer_data_custom_[[#This Row],[Customer Age]],AgeGroupMapping!$A$2:$C$5,3,TRUE)</f>
        <v>Senior</v>
      </c>
      <c r="P5863" t="str">
        <f>IF(ecommerce_customer_data_custom_[[#This Row],[Returns]]=1,"Returned","Not Returned")</f>
        <v>Not Returned</v>
      </c>
      <c r="Q5863" t="str">
        <f>_xlfn.XLOOKUP(ecommerce_customer_data_custom_[[#This Row],[Payment Method]],PaymentMapping!$A$2:$A$11,PaymentMapping!$B$2:$B$11,"Other")</f>
        <v>Wallet/UPI</v>
      </c>
    </row>
    <row r="5864" spans="1:17" x14ac:dyDescent="0.3">
      <c r="A5864">
        <v>25675</v>
      </c>
      <c r="B5864" s="14">
        <v>44044.019131944442</v>
      </c>
      <c r="C5864" t="s">
        <v>16</v>
      </c>
      <c r="D5864">
        <v>201</v>
      </c>
      <c r="E5864">
        <v>2</v>
      </c>
      <c r="F5864">
        <v>3675</v>
      </c>
      <c r="G5864" t="s">
        <v>19</v>
      </c>
      <c r="H5864">
        <v>55</v>
      </c>
      <c r="I5864">
        <v>1</v>
      </c>
      <c r="J5864" t="s">
        <v>13</v>
      </c>
      <c r="K5864">
        <v>1</v>
      </c>
      <c r="L5864">
        <f>YEAR(ecommerce_customer_data_custom_[[#This Row],[Purchase Date]])</f>
        <v>2020</v>
      </c>
      <c r="M5864">
        <f>MONTH(ecommerce_customer_data_custom_[[#This Row],[Purchase Date]])</f>
        <v>8</v>
      </c>
      <c r="N5864" t="str">
        <f>TEXT(ecommerce_customer_data_custom_[[#This Row],[Purchase Date]],"mmmm")</f>
        <v>August</v>
      </c>
      <c r="O5864" t="str">
        <f>VLOOKUP(ecommerce_customer_data_custom_[[#This Row],[Customer Age]],AgeGroupMapping!$A$2:$C$5,3,TRUE)</f>
        <v>Middle-Aged</v>
      </c>
      <c r="P5864" t="str">
        <f>IF(ecommerce_customer_data_custom_[[#This Row],[Returns]]=1,"Returned","Not Returned")</f>
        <v>Returned</v>
      </c>
      <c r="Q5864" t="str">
        <f>_xlfn.XLOOKUP(ecommerce_customer_data_custom_[[#This Row],[Payment Method]],PaymentMapping!$A$2:$A$11,PaymentMapping!$B$2:$B$11,"Other")</f>
        <v>Cash</v>
      </c>
    </row>
    <row r="5865" spans="1:17" x14ac:dyDescent="0.3">
      <c r="A5865">
        <v>25675</v>
      </c>
      <c r="B5865" s="14">
        <v>45056.38449074074</v>
      </c>
      <c r="C5865" t="s">
        <v>18</v>
      </c>
      <c r="D5865">
        <v>20</v>
      </c>
      <c r="E5865">
        <v>4</v>
      </c>
      <c r="F5865">
        <v>5118</v>
      </c>
      <c r="G5865" t="s">
        <v>12</v>
      </c>
      <c r="H5865">
        <v>55</v>
      </c>
      <c r="I5865">
        <v>0</v>
      </c>
      <c r="J5865" t="s">
        <v>13</v>
      </c>
      <c r="K5865">
        <v>1</v>
      </c>
      <c r="L5865">
        <f>YEAR(ecommerce_customer_data_custom_[[#This Row],[Purchase Date]])</f>
        <v>2023</v>
      </c>
      <c r="M5865">
        <f>MONTH(ecommerce_customer_data_custom_[[#This Row],[Purchase Date]])</f>
        <v>5</v>
      </c>
      <c r="N5865" t="str">
        <f>TEXT(ecommerce_customer_data_custom_[[#This Row],[Purchase Date]],"mmmm")</f>
        <v>May</v>
      </c>
      <c r="O5865" t="str">
        <f>VLOOKUP(ecommerce_customer_data_custom_[[#This Row],[Customer Age]],AgeGroupMapping!$A$2:$C$5,3,TRUE)</f>
        <v>Middle-Aged</v>
      </c>
      <c r="P5865" t="str">
        <f>IF(ecommerce_customer_data_custom_[[#This Row],[Returns]]=1,"Returned","Not Returned")</f>
        <v>Not Returned</v>
      </c>
      <c r="Q5865" t="str">
        <f>_xlfn.XLOOKUP(ecommerce_customer_data_custom_[[#This Row],[Payment Method]],PaymentMapping!$A$2:$A$11,PaymentMapping!$B$2:$B$11,"Other")</f>
        <v>Card</v>
      </c>
    </row>
    <row r="5866" spans="1:17" x14ac:dyDescent="0.3">
      <c r="A5866">
        <v>25675</v>
      </c>
      <c r="B5866" s="14">
        <v>44330.608101851853</v>
      </c>
      <c r="C5866" t="s">
        <v>18</v>
      </c>
      <c r="D5866">
        <v>395</v>
      </c>
      <c r="E5866">
        <v>1</v>
      </c>
      <c r="F5866">
        <v>1208</v>
      </c>
      <c r="G5866" t="s">
        <v>15</v>
      </c>
      <c r="H5866">
        <v>55</v>
      </c>
      <c r="I5866">
        <v>0</v>
      </c>
      <c r="J5866" t="s">
        <v>13</v>
      </c>
      <c r="K5866">
        <v>1</v>
      </c>
      <c r="L5866">
        <f>YEAR(ecommerce_customer_data_custom_[[#This Row],[Purchase Date]])</f>
        <v>2021</v>
      </c>
      <c r="M5866">
        <f>MONTH(ecommerce_customer_data_custom_[[#This Row],[Purchase Date]])</f>
        <v>5</v>
      </c>
      <c r="N5866" t="str">
        <f>TEXT(ecommerce_customer_data_custom_[[#This Row],[Purchase Date]],"mmmm")</f>
        <v>May</v>
      </c>
      <c r="O5866" t="str">
        <f>VLOOKUP(ecommerce_customer_data_custom_[[#This Row],[Customer Age]],AgeGroupMapping!$A$2:$C$5,3,TRUE)</f>
        <v>Middle-Aged</v>
      </c>
      <c r="P5866" t="str">
        <f>IF(ecommerce_customer_data_custom_[[#This Row],[Returns]]=1,"Returned","Not Returned")</f>
        <v>Not Returned</v>
      </c>
      <c r="Q5866" t="str">
        <f>_xlfn.XLOOKUP(ecommerce_customer_data_custom_[[#This Row],[Payment Method]],PaymentMapping!$A$2:$A$11,PaymentMapping!$B$2:$B$11,"Other")</f>
        <v>Wallet/UPI</v>
      </c>
    </row>
    <row r="5867" spans="1:17" x14ac:dyDescent="0.3">
      <c r="A5867">
        <v>25675</v>
      </c>
      <c r="B5867" s="14">
        <v>43996.205034722225</v>
      </c>
      <c r="C5867" t="s">
        <v>18</v>
      </c>
      <c r="D5867">
        <v>56</v>
      </c>
      <c r="E5867">
        <v>2</v>
      </c>
      <c r="F5867">
        <v>2094</v>
      </c>
      <c r="G5867" t="s">
        <v>12</v>
      </c>
      <c r="H5867">
        <v>55</v>
      </c>
      <c r="I5867">
        <v>0</v>
      </c>
      <c r="J5867" t="s">
        <v>13</v>
      </c>
      <c r="K5867">
        <v>1</v>
      </c>
      <c r="L5867">
        <f>YEAR(ecommerce_customer_data_custom_[[#This Row],[Purchase Date]])</f>
        <v>2020</v>
      </c>
      <c r="M5867">
        <f>MONTH(ecommerce_customer_data_custom_[[#This Row],[Purchase Date]])</f>
        <v>6</v>
      </c>
      <c r="N5867" t="str">
        <f>TEXT(ecommerce_customer_data_custom_[[#This Row],[Purchase Date]],"mmmm")</f>
        <v>June</v>
      </c>
      <c r="O5867" t="str">
        <f>VLOOKUP(ecommerce_customer_data_custom_[[#This Row],[Customer Age]],AgeGroupMapping!$A$2:$C$5,3,TRUE)</f>
        <v>Middle-Aged</v>
      </c>
      <c r="P5867" t="str">
        <f>IF(ecommerce_customer_data_custom_[[#This Row],[Returns]]=1,"Returned","Not Returned")</f>
        <v>Not Returned</v>
      </c>
      <c r="Q5867" t="str">
        <f>_xlfn.XLOOKUP(ecommerce_customer_data_custom_[[#This Row],[Payment Method]],PaymentMapping!$A$2:$A$11,PaymentMapping!$B$2:$B$11,"Other")</f>
        <v>Card</v>
      </c>
    </row>
    <row r="5868" spans="1:17" x14ac:dyDescent="0.3">
      <c r="A5868">
        <v>25675</v>
      </c>
      <c r="B5868" s="14">
        <v>44743.439270833333</v>
      </c>
      <c r="C5868" t="s">
        <v>11</v>
      </c>
      <c r="D5868">
        <v>251</v>
      </c>
      <c r="E5868">
        <v>5</v>
      </c>
      <c r="F5868">
        <v>934</v>
      </c>
      <c r="G5868" t="s">
        <v>15</v>
      </c>
      <c r="H5868">
        <v>55</v>
      </c>
      <c r="I5868">
        <v>1</v>
      </c>
      <c r="J5868" t="s">
        <v>13</v>
      </c>
      <c r="K5868">
        <v>1</v>
      </c>
      <c r="L5868">
        <f>YEAR(ecommerce_customer_data_custom_[[#This Row],[Purchase Date]])</f>
        <v>2022</v>
      </c>
      <c r="M5868">
        <f>MONTH(ecommerce_customer_data_custom_[[#This Row],[Purchase Date]])</f>
        <v>7</v>
      </c>
      <c r="N5868" t="str">
        <f>TEXT(ecommerce_customer_data_custom_[[#This Row],[Purchase Date]],"mmmm")</f>
        <v>July</v>
      </c>
      <c r="O5868" t="str">
        <f>VLOOKUP(ecommerce_customer_data_custom_[[#This Row],[Customer Age]],AgeGroupMapping!$A$2:$C$5,3,TRUE)</f>
        <v>Middle-Aged</v>
      </c>
      <c r="P5868" t="str">
        <f>IF(ecommerce_customer_data_custom_[[#This Row],[Returns]]=1,"Returned","Not Returned")</f>
        <v>Returned</v>
      </c>
      <c r="Q5868" t="str">
        <f>_xlfn.XLOOKUP(ecommerce_customer_data_custom_[[#This Row],[Payment Method]],PaymentMapping!$A$2:$A$11,PaymentMapping!$B$2:$B$11,"Other")</f>
        <v>Wallet/UPI</v>
      </c>
    </row>
    <row r="5869" spans="1:17" x14ac:dyDescent="0.3">
      <c r="A5869">
        <v>25675</v>
      </c>
      <c r="B5869" s="14">
        <v>44110.322268518517</v>
      </c>
      <c r="C5869" t="s">
        <v>16</v>
      </c>
      <c r="D5869">
        <v>74</v>
      </c>
      <c r="E5869">
        <v>5</v>
      </c>
      <c r="F5869">
        <v>2264</v>
      </c>
      <c r="G5869" t="s">
        <v>15</v>
      </c>
      <c r="H5869">
        <v>55</v>
      </c>
      <c r="I5869">
        <v>1</v>
      </c>
      <c r="J5869" t="s">
        <v>13</v>
      </c>
      <c r="K5869">
        <v>1</v>
      </c>
      <c r="L5869">
        <f>YEAR(ecommerce_customer_data_custom_[[#This Row],[Purchase Date]])</f>
        <v>2020</v>
      </c>
      <c r="M5869">
        <f>MONTH(ecommerce_customer_data_custom_[[#This Row],[Purchase Date]])</f>
        <v>10</v>
      </c>
      <c r="N5869" t="str">
        <f>TEXT(ecommerce_customer_data_custom_[[#This Row],[Purchase Date]],"mmmm")</f>
        <v>October</v>
      </c>
      <c r="O5869" t="str">
        <f>VLOOKUP(ecommerce_customer_data_custom_[[#This Row],[Customer Age]],AgeGroupMapping!$A$2:$C$5,3,TRUE)</f>
        <v>Middle-Aged</v>
      </c>
      <c r="P5869" t="str">
        <f>IF(ecommerce_customer_data_custom_[[#This Row],[Returns]]=1,"Returned","Not Returned")</f>
        <v>Returned</v>
      </c>
      <c r="Q5869" t="str">
        <f>_xlfn.XLOOKUP(ecommerce_customer_data_custom_[[#This Row],[Payment Method]],PaymentMapping!$A$2:$A$11,PaymentMapping!$B$2:$B$11,"Other")</f>
        <v>Wallet/UPI</v>
      </c>
    </row>
    <row r="5870" spans="1:17" x14ac:dyDescent="0.3">
      <c r="A5870">
        <v>25675</v>
      </c>
      <c r="B5870" s="14">
        <v>44429.257280092592</v>
      </c>
      <c r="C5870" t="s">
        <v>18</v>
      </c>
      <c r="D5870">
        <v>22</v>
      </c>
      <c r="E5870">
        <v>4</v>
      </c>
      <c r="F5870">
        <v>2572</v>
      </c>
      <c r="G5870" t="s">
        <v>19</v>
      </c>
      <c r="H5870">
        <v>55</v>
      </c>
      <c r="I5870">
        <v>1</v>
      </c>
      <c r="J5870" t="s">
        <v>13</v>
      </c>
      <c r="K5870">
        <v>1</v>
      </c>
      <c r="L5870">
        <f>YEAR(ecommerce_customer_data_custom_[[#This Row],[Purchase Date]])</f>
        <v>2021</v>
      </c>
      <c r="M5870">
        <f>MONTH(ecommerce_customer_data_custom_[[#This Row],[Purchase Date]])</f>
        <v>8</v>
      </c>
      <c r="N5870" t="str">
        <f>TEXT(ecommerce_customer_data_custom_[[#This Row],[Purchase Date]],"mmmm")</f>
        <v>August</v>
      </c>
      <c r="O5870" t="str">
        <f>VLOOKUP(ecommerce_customer_data_custom_[[#This Row],[Customer Age]],AgeGroupMapping!$A$2:$C$5,3,TRUE)</f>
        <v>Middle-Aged</v>
      </c>
      <c r="P5870" t="str">
        <f>IF(ecommerce_customer_data_custom_[[#This Row],[Returns]]=1,"Returned","Not Returned")</f>
        <v>Returned</v>
      </c>
      <c r="Q5870" t="str">
        <f>_xlfn.XLOOKUP(ecommerce_customer_data_custom_[[#This Row],[Payment Method]],PaymentMapping!$A$2:$A$11,PaymentMapping!$B$2:$B$11,"Other")</f>
        <v>Cash</v>
      </c>
    </row>
    <row r="5871" spans="1:17" x14ac:dyDescent="0.3">
      <c r="A5871">
        <v>1956</v>
      </c>
      <c r="B5871" s="14">
        <v>44182.00440972222</v>
      </c>
      <c r="C5871" t="s">
        <v>14</v>
      </c>
      <c r="D5871">
        <v>37</v>
      </c>
      <c r="E5871">
        <v>1</v>
      </c>
      <c r="F5871">
        <v>4166</v>
      </c>
      <c r="G5871" t="s">
        <v>19</v>
      </c>
      <c r="H5871">
        <v>53</v>
      </c>
      <c r="I5871">
        <v>0</v>
      </c>
      <c r="J5871" t="s">
        <v>17</v>
      </c>
      <c r="K5871">
        <v>0</v>
      </c>
      <c r="L5871">
        <f>YEAR(ecommerce_customer_data_custom_[[#This Row],[Purchase Date]])</f>
        <v>2020</v>
      </c>
      <c r="M5871">
        <f>MONTH(ecommerce_customer_data_custom_[[#This Row],[Purchase Date]])</f>
        <v>12</v>
      </c>
      <c r="N5871" t="str">
        <f>TEXT(ecommerce_customer_data_custom_[[#This Row],[Purchase Date]],"mmmm")</f>
        <v>December</v>
      </c>
      <c r="O5871" t="str">
        <f>VLOOKUP(ecommerce_customer_data_custom_[[#This Row],[Customer Age]],AgeGroupMapping!$A$2:$C$5,3,TRUE)</f>
        <v>Middle-Aged</v>
      </c>
      <c r="P5871" t="str">
        <f>IF(ecommerce_customer_data_custom_[[#This Row],[Returns]]=1,"Returned","Not Returned")</f>
        <v>Not Returned</v>
      </c>
      <c r="Q5871" t="str">
        <f>_xlfn.XLOOKUP(ecommerce_customer_data_custom_[[#This Row],[Payment Method]],PaymentMapping!$A$2:$A$11,PaymentMapping!$B$2:$B$11,"Other")</f>
        <v>Cash</v>
      </c>
    </row>
    <row r="5872" spans="1:17" x14ac:dyDescent="0.3">
      <c r="A5872">
        <v>1956</v>
      </c>
      <c r="B5872" s="14">
        <v>44537.051851851851</v>
      </c>
      <c r="C5872" t="s">
        <v>14</v>
      </c>
      <c r="D5872">
        <v>47</v>
      </c>
      <c r="E5872">
        <v>4</v>
      </c>
      <c r="F5872">
        <v>4660</v>
      </c>
      <c r="G5872" t="s">
        <v>12</v>
      </c>
      <c r="H5872">
        <v>53</v>
      </c>
      <c r="I5872">
        <v>1</v>
      </c>
      <c r="J5872" t="s">
        <v>17</v>
      </c>
      <c r="K5872">
        <v>0</v>
      </c>
      <c r="L5872">
        <f>YEAR(ecommerce_customer_data_custom_[[#This Row],[Purchase Date]])</f>
        <v>2021</v>
      </c>
      <c r="M5872">
        <f>MONTH(ecommerce_customer_data_custom_[[#This Row],[Purchase Date]])</f>
        <v>12</v>
      </c>
      <c r="N5872" t="str">
        <f>TEXT(ecommerce_customer_data_custom_[[#This Row],[Purchase Date]],"mmmm")</f>
        <v>December</v>
      </c>
      <c r="O5872" t="str">
        <f>VLOOKUP(ecommerce_customer_data_custom_[[#This Row],[Customer Age]],AgeGroupMapping!$A$2:$C$5,3,TRUE)</f>
        <v>Middle-Aged</v>
      </c>
      <c r="P5872" t="str">
        <f>IF(ecommerce_customer_data_custom_[[#This Row],[Returns]]=1,"Returned","Not Returned")</f>
        <v>Returned</v>
      </c>
      <c r="Q5872" t="str">
        <f>_xlfn.XLOOKUP(ecommerce_customer_data_custom_[[#This Row],[Payment Method]],PaymentMapping!$A$2:$A$11,PaymentMapping!$B$2:$B$11,"Other")</f>
        <v>Card</v>
      </c>
    </row>
    <row r="5873" spans="1:17" x14ac:dyDescent="0.3">
      <c r="A5873">
        <v>1956</v>
      </c>
      <c r="B5873" s="14">
        <v>45140.238715277781</v>
      </c>
      <c r="C5873" t="s">
        <v>14</v>
      </c>
      <c r="D5873">
        <v>497</v>
      </c>
      <c r="E5873">
        <v>4</v>
      </c>
      <c r="F5873">
        <v>2334</v>
      </c>
      <c r="G5873" t="s">
        <v>15</v>
      </c>
      <c r="H5873">
        <v>53</v>
      </c>
      <c r="I5873">
        <v>0</v>
      </c>
      <c r="J5873" t="s">
        <v>17</v>
      </c>
      <c r="K5873">
        <v>0</v>
      </c>
      <c r="L5873">
        <f>YEAR(ecommerce_customer_data_custom_[[#This Row],[Purchase Date]])</f>
        <v>2023</v>
      </c>
      <c r="M5873">
        <f>MONTH(ecommerce_customer_data_custom_[[#This Row],[Purchase Date]])</f>
        <v>8</v>
      </c>
      <c r="N5873" t="str">
        <f>TEXT(ecommerce_customer_data_custom_[[#This Row],[Purchase Date]],"mmmm")</f>
        <v>August</v>
      </c>
      <c r="O5873" t="str">
        <f>VLOOKUP(ecommerce_customer_data_custom_[[#This Row],[Customer Age]],AgeGroupMapping!$A$2:$C$5,3,TRUE)</f>
        <v>Middle-Aged</v>
      </c>
      <c r="P5873" t="str">
        <f>IF(ecommerce_customer_data_custom_[[#This Row],[Returns]]=1,"Returned","Not Returned")</f>
        <v>Not Returned</v>
      </c>
      <c r="Q5873" t="str">
        <f>_xlfn.XLOOKUP(ecommerce_customer_data_custom_[[#This Row],[Payment Method]],PaymentMapping!$A$2:$A$11,PaymentMapping!$B$2:$B$11,"Other")</f>
        <v>Wallet/UPI</v>
      </c>
    </row>
    <row r="5874" spans="1:17" x14ac:dyDescent="0.3">
      <c r="A5874">
        <v>1956</v>
      </c>
      <c r="B5874" s="14">
        <v>44952.010069444441</v>
      </c>
      <c r="C5874" t="s">
        <v>11</v>
      </c>
      <c r="D5874">
        <v>226</v>
      </c>
      <c r="E5874">
        <v>1</v>
      </c>
      <c r="F5874">
        <v>4820</v>
      </c>
      <c r="G5874" t="s">
        <v>19</v>
      </c>
      <c r="H5874">
        <v>53</v>
      </c>
      <c r="I5874">
        <v>0</v>
      </c>
      <c r="J5874" t="s">
        <v>17</v>
      </c>
      <c r="K5874">
        <v>0</v>
      </c>
      <c r="L5874">
        <f>YEAR(ecommerce_customer_data_custom_[[#This Row],[Purchase Date]])</f>
        <v>2023</v>
      </c>
      <c r="M5874">
        <f>MONTH(ecommerce_customer_data_custom_[[#This Row],[Purchase Date]])</f>
        <v>1</v>
      </c>
      <c r="N5874" t="str">
        <f>TEXT(ecommerce_customer_data_custom_[[#This Row],[Purchase Date]],"mmmm")</f>
        <v>January</v>
      </c>
      <c r="O5874" t="str">
        <f>VLOOKUP(ecommerce_customer_data_custom_[[#This Row],[Customer Age]],AgeGroupMapping!$A$2:$C$5,3,TRUE)</f>
        <v>Middle-Aged</v>
      </c>
      <c r="P5874" t="str">
        <f>IF(ecommerce_customer_data_custom_[[#This Row],[Returns]]=1,"Returned","Not Returned")</f>
        <v>Not Returned</v>
      </c>
      <c r="Q5874" t="str">
        <f>_xlfn.XLOOKUP(ecommerce_customer_data_custom_[[#This Row],[Payment Method]],PaymentMapping!$A$2:$A$11,PaymentMapping!$B$2:$B$11,"Other")</f>
        <v>Cash</v>
      </c>
    </row>
    <row r="5875" spans="1:17" x14ac:dyDescent="0.3">
      <c r="A5875">
        <v>1956</v>
      </c>
      <c r="B5875" s="14">
        <v>44751.557476851849</v>
      </c>
      <c r="C5875" t="s">
        <v>16</v>
      </c>
      <c r="D5875">
        <v>473</v>
      </c>
      <c r="E5875">
        <v>1</v>
      </c>
      <c r="F5875">
        <v>1509</v>
      </c>
      <c r="G5875" t="s">
        <v>20</v>
      </c>
      <c r="H5875">
        <v>53</v>
      </c>
      <c r="I5875">
        <v>0</v>
      </c>
      <c r="J5875" t="s">
        <v>17</v>
      </c>
      <c r="K5875">
        <v>0</v>
      </c>
      <c r="L5875">
        <f>YEAR(ecommerce_customer_data_custom_[[#This Row],[Purchase Date]])</f>
        <v>2022</v>
      </c>
      <c r="M5875">
        <f>MONTH(ecommerce_customer_data_custom_[[#This Row],[Purchase Date]])</f>
        <v>7</v>
      </c>
      <c r="N5875" t="str">
        <f>TEXT(ecommerce_customer_data_custom_[[#This Row],[Purchase Date]],"mmmm")</f>
        <v>July</v>
      </c>
      <c r="O5875" t="str">
        <f>VLOOKUP(ecommerce_customer_data_custom_[[#This Row],[Customer Age]],AgeGroupMapping!$A$2:$C$5,3,TRUE)</f>
        <v>Middle-Aged</v>
      </c>
      <c r="P5875" t="str">
        <f>IF(ecommerce_customer_data_custom_[[#This Row],[Returns]]=1,"Returned","Not Returned")</f>
        <v>Not Returned</v>
      </c>
      <c r="Q5875" t="str">
        <f>_xlfn.XLOOKUP(ecommerce_customer_data_custom_[[#This Row],[Payment Method]],PaymentMapping!$A$2:$A$11,PaymentMapping!$B$2:$B$11,"Other")</f>
        <v>Other</v>
      </c>
    </row>
    <row r="5876" spans="1:17" x14ac:dyDescent="0.3">
      <c r="A5876">
        <v>1956</v>
      </c>
      <c r="B5876" s="14">
        <v>44328.808657407404</v>
      </c>
      <c r="C5876" t="s">
        <v>11</v>
      </c>
      <c r="D5876">
        <v>56</v>
      </c>
      <c r="E5876">
        <v>2</v>
      </c>
      <c r="F5876">
        <v>3634</v>
      </c>
      <c r="G5876" t="s">
        <v>15</v>
      </c>
      <c r="H5876">
        <v>53</v>
      </c>
      <c r="I5876">
        <v>1</v>
      </c>
      <c r="J5876" t="s">
        <v>17</v>
      </c>
      <c r="K5876">
        <v>0</v>
      </c>
      <c r="L5876">
        <f>YEAR(ecommerce_customer_data_custom_[[#This Row],[Purchase Date]])</f>
        <v>2021</v>
      </c>
      <c r="M5876">
        <f>MONTH(ecommerce_customer_data_custom_[[#This Row],[Purchase Date]])</f>
        <v>5</v>
      </c>
      <c r="N5876" t="str">
        <f>TEXT(ecommerce_customer_data_custom_[[#This Row],[Purchase Date]],"mmmm")</f>
        <v>May</v>
      </c>
      <c r="O5876" t="str">
        <f>VLOOKUP(ecommerce_customer_data_custom_[[#This Row],[Customer Age]],AgeGroupMapping!$A$2:$C$5,3,TRUE)</f>
        <v>Middle-Aged</v>
      </c>
      <c r="P5876" t="str">
        <f>IF(ecommerce_customer_data_custom_[[#This Row],[Returns]]=1,"Returned","Not Returned")</f>
        <v>Returned</v>
      </c>
      <c r="Q5876" t="str">
        <f>_xlfn.XLOOKUP(ecommerce_customer_data_custom_[[#This Row],[Payment Method]],PaymentMapping!$A$2:$A$11,PaymentMapping!$B$2:$B$11,"Other")</f>
        <v>Wallet/UPI</v>
      </c>
    </row>
    <row r="5877" spans="1:17" x14ac:dyDescent="0.3">
      <c r="A5877">
        <v>29956</v>
      </c>
      <c r="B5877" s="14">
        <v>44530.113113425927</v>
      </c>
      <c r="C5877" t="s">
        <v>18</v>
      </c>
      <c r="D5877">
        <v>404</v>
      </c>
      <c r="E5877">
        <v>5</v>
      </c>
      <c r="F5877">
        <v>4523</v>
      </c>
      <c r="G5877" t="s">
        <v>15</v>
      </c>
      <c r="H5877">
        <v>19</v>
      </c>
      <c r="I5877">
        <v>0</v>
      </c>
      <c r="J5877" t="s">
        <v>17</v>
      </c>
      <c r="K5877">
        <v>1</v>
      </c>
      <c r="L5877">
        <f>YEAR(ecommerce_customer_data_custom_[[#This Row],[Purchase Date]])</f>
        <v>2021</v>
      </c>
      <c r="M5877">
        <f>MONTH(ecommerce_customer_data_custom_[[#This Row],[Purchase Date]])</f>
        <v>11</v>
      </c>
      <c r="N5877" t="str">
        <f>TEXT(ecommerce_customer_data_custom_[[#This Row],[Purchase Date]],"mmmm")</f>
        <v>November</v>
      </c>
      <c r="O5877" t="str">
        <f>VLOOKUP(ecommerce_customer_data_custom_[[#This Row],[Customer Age]],AgeGroupMapping!$A$2:$C$5,3,TRUE)</f>
        <v>Young</v>
      </c>
      <c r="P5877" t="str">
        <f>IF(ecommerce_customer_data_custom_[[#This Row],[Returns]]=1,"Returned","Not Returned")</f>
        <v>Not Returned</v>
      </c>
      <c r="Q5877" t="str">
        <f>_xlfn.XLOOKUP(ecommerce_customer_data_custom_[[#This Row],[Payment Method]],PaymentMapping!$A$2:$A$11,PaymentMapping!$B$2:$B$11,"Other")</f>
        <v>Wallet/UPI</v>
      </c>
    </row>
    <row r="5878" spans="1:17" x14ac:dyDescent="0.3">
      <c r="A5878">
        <v>29956</v>
      </c>
      <c r="B5878" s="14">
        <v>44767.871655092589</v>
      </c>
      <c r="C5878" t="s">
        <v>18</v>
      </c>
      <c r="D5878">
        <v>267</v>
      </c>
      <c r="E5878">
        <v>3</v>
      </c>
      <c r="F5878">
        <v>2615</v>
      </c>
      <c r="G5878" t="s">
        <v>12</v>
      </c>
      <c r="H5878">
        <v>19</v>
      </c>
      <c r="I5878">
        <v>0</v>
      </c>
      <c r="J5878" t="s">
        <v>17</v>
      </c>
      <c r="K5878">
        <v>1</v>
      </c>
      <c r="L5878">
        <f>YEAR(ecommerce_customer_data_custom_[[#This Row],[Purchase Date]])</f>
        <v>2022</v>
      </c>
      <c r="M5878">
        <f>MONTH(ecommerce_customer_data_custom_[[#This Row],[Purchase Date]])</f>
        <v>7</v>
      </c>
      <c r="N5878" t="str">
        <f>TEXT(ecommerce_customer_data_custom_[[#This Row],[Purchase Date]],"mmmm")</f>
        <v>July</v>
      </c>
      <c r="O5878" t="str">
        <f>VLOOKUP(ecommerce_customer_data_custom_[[#This Row],[Customer Age]],AgeGroupMapping!$A$2:$C$5,3,TRUE)</f>
        <v>Young</v>
      </c>
      <c r="P5878" t="str">
        <f>IF(ecommerce_customer_data_custom_[[#This Row],[Returns]]=1,"Returned","Not Returned")</f>
        <v>Not Returned</v>
      </c>
      <c r="Q5878" t="str">
        <f>_xlfn.XLOOKUP(ecommerce_customer_data_custom_[[#This Row],[Payment Method]],PaymentMapping!$A$2:$A$11,PaymentMapping!$B$2:$B$11,"Other")</f>
        <v>Card</v>
      </c>
    </row>
    <row r="5879" spans="1:17" x14ac:dyDescent="0.3">
      <c r="A5879">
        <v>26413</v>
      </c>
      <c r="B5879" s="14">
        <v>45036.073171296295</v>
      </c>
      <c r="C5879" t="s">
        <v>14</v>
      </c>
      <c r="D5879">
        <v>401</v>
      </c>
      <c r="E5879">
        <v>2</v>
      </c>
      <c r="F5879">
        <v>1179</v>
      </c>
      <c r="G5879" t="s">
        <v>15</v>
      </c>
      <c r="H5879">
        <v>34</v>
      </c>
      <c r="I5879">
        <v>0</v>
      </c>
      <c r="J5879" t="s">
        <v>13</v>
      </c>
      <c r="K5879">
        <v>0</v>
      </c>
      <c r="L5879">
        <f>YEAR(ecommerce_customer_data_custom_[[#This Row],[Purchase Date]])</f>
        <v>2023</v>
      </c>
      <c r="M5879">
        <f>MONTH(ecommerce_customer_data_custom_[[#This Row],[Purchase Date]])</f>
        <v>4</v>
      </c>
      <c r="N5879" t="str">
        <f>TEXT(ecommerce_customer_data_custom_[[#This Row],[Purchase Date]],"mmmm")</f>
        <v>April</v>
      </c>
      <c r="O5879" t="str">
        <f>VLOOKUP(ecommerce_customer_data_custom_[[#This Row],[Customer Age]],AgeGroupMapping!$A$2:$C$5,3,TRUE)</f>
        <v>Adult</v>
      </c>
      <c r="P5879" t="str">
        <f>IF(ecommerce_customer_data_custom_[[#This Row],[Returns]]=1,"Returned","Not Returned")</f>
        <v>Not Returned</v>
      </c>
      <c r="Q5879" t="str">
        <f>_xlfn.XLOOKUP(ecommerce_customer_data_custom_[[#This Row],[Payment Method]],PaymentMapping!$A$2:$A$11,PaymentMapping!$B$2:$B$11,"Other")</f>
        <v>Wallet/UPI</v>
      </c>
    </row>
    <row r="5880" spans="1:17" x14ac:dyDescent="0.3">
      <c r="A5880">
        <v>26413</v>
      </c>
      <c r="B5880" s="14">
        <v>44507.825879629629</v>
      </c>
      <c r="C5880" t="s">
        <v>14</v>
      </c>
      <c r="D5880">
        <v>267</v>
      </c>
      <c r="E5880">
        <v>2</v>
      </c>
      <c r="F5880">
        <v>1278</v>
      </c>
      <c r="G5880" t="s">
        <v>15</v>
      </c>
      <c r="H5880">
        <v>34</v>
      </c>
      <c r="I5880">
        <v>0</v>
      </c>
      <c r="J5880" t="s">
        <v>13</v>
      </c>
      <c r="K5880">
        <v>0</v>
      </c>
      <c r="L5880">
        <f>YEAR(ecommerce_customer_data_custom_[[#This Row],[Purchase Date]])</f>
        <v>2021</v>
      </c>
      <c r="M5880">
        <f>MONTH(ecommerce_customer_data_custom_[[#This Row],[Purchase Date]])</f>
        <v>11</v>
      </c>
      <c r="N5880" t="str">
        <f>TEXT(ecommerce_customer_data_custom_[[#This Row],[Purchase Date]],"mmmm")</f>
        <v>November</v>
      </c>
      <c r="O5880" t="str">
        <f>VLOOKUP(ecommerce_customer_data_custom_[[#This Row],[Customer Age]],AgeGroupMapping!$A$2:$C$5,3,TRUE)</f>
        <v>Adult</v>
      </c>
      <c r="P5880" t="str">
        <f>IF(ecommerce_customer_data_custom_[[#This Row],[Returns]]=1,"Returned","Not Returned")</f>
        <v>Not Returned</v>
      </c>
      <c r="Q5880" t="str">
        <f>_xlfn.XLOOKUP(ecommerce_customer_data_custom_[[#This Row],[Payment Method]],PaymentMapping!$A$2:$A$11,PaymentMapping!$B$2:$B$11,"Other")</f>
        <v>Wallet/UPI</v>
      </c>
    </row>
    <row r="5881" spans="1:17" x14ac:dyDescent="0.3">
      <c r="A5881">
        <v>26413</v>
      </c>
      <c r="B5881" s="14">
        <v>45184.340428240743</v>
      </c>
      <c r="C5881" t="s">
        <v>18</v>
      </c>
      <c r="D5881">
        <v>157</v>
      </c>
      <c r="E5881">
        <v>4</v>
      </c>
      <c r="F5881">
        <v>4741</v>
      </c>
      <c r="G5881" t="s">
        <v>19</v>
      </c>
      <c r="H5881">
        <v>34</v>
      </c>
      <c r="I5881">
        <v>1</v>
      </c>
      <c r="J5881" t="s">
        <v>13</v>
      </c>
      <c r="K5881">
        <v>0</v>
      </c>
      <c r="L5881">
        <f>YEAR(ecommerce_customer_data_custom_[[#This Row],[Purchase Date]])</f>
        <v>2023</v>
      </c>
      <c r="M5881">
        <f>MONTH(ecommerce_customer_data_custom_[[#This Row],[Purchase Date]])</f>
        <v>9</v>
      </c>
      <c r="N5881" t="str">
        <f>TEXT(ecommerce_customer_data_custom_[[#This Row],[Purchase Date]],"mmmm")</f>
        <v>September</v>
      </c>
      <c r="O5881" t="str">
        <f>VLOOKUP(ecommerce_customer_data_custom_[[#This Row],[Customer Age]],AgeGroupMapping!$A$2:$C$5,3,TRUE)</f>
        <v>Adult</v>
      </c>
      <c r="P5881" t="str">
        <f>IF(ecommerce_customer_data_custom_[[#This Row],[Returns]]=1,"Returned","Not Returned")</f>
        <v>Returned</v>
      </c>
      <c r="Q5881" t="str">
        <f>_xlfn.XLOOKUP(ecommerce_customer_data_custom_[[#This Row],[Payment Method]],PaymentMapping!$A$2:$A$11,PaymentMapping!$B$2:$B$11,"Other")</f>
        <v>Cash</v>
      </c>
    </row>
    <row r="5882" spans="1:17" x14ac:dyDescent="0.3">
      <c r="A5882">
        <v>26413</v>
      </c>
      <c r="B5882" s="14">
        <v>44772.162905092591</v>
      </c>
      <c r="C5882" t="s">
        <v>18</v>
      </c>
      <c r="D5882">
        <v>130</v>
      </c>
      <c r="E5882">
        <v>2</v>
      </c>
      <c r="F5882">
        <v>3444</v>
      </c>
      <c r="G5882" t="s">
        <v>12</v>
      </c>
      <c r="H5882">
        <v>34</v>
      </c>
      <c r="I5882">
        <v>0</v>
      </c>
      <c r="J5882" t="s">
        <v>13</v>
      </c>
      <c r="K5882">
        <v>0</v>
      </c>
      <c r="L5882">
        <f>YEAR(ecommerce_customer_data_custom_[[#This Row],[Purchase Date]])</f>
        <v>2022</v>
      </c>
      <c r="M5882">
        <f>MONTH(ecommerce_customer_data_custom_[[#This Row],[Purchase Date]])</f>
        <v>7</v>
      </c>
      <c r="N5882" t="str">
        <f>TEXT(ecommerce_customer_data_custom_[[#This Row],[Purchase Date]],"mmmm")</f>
        <v>July</v>
      </c>
      <c r="O5882" t="str">
        <f>VLOOKUP(ecommerce_customer_data_custom_[[#This Row],[Customer Age]],AgeGroupMapping!$A$2:$C$5,3,TRUE)</f>
        <v>Adult</v>
      </c>
      <c r="P5882" t="str">
        <f>IF(ecommerce_customer_data_custom_[[#This Row],[Returns]]=1,"Returned","Not Returned")</f>
        <v>Not Returned</v>
      </c>
      <c r="Q5882" t="str">
        <f>_xlfn.XLOOKUP(ecommerce_customer_data_custom_[[#This Row],[Payment Method]],PaymentMapping!$A$2:$A$11,PaymentMapping!$B$2:$B$11,"Other")</f>
        <v>Card</v>
      </c>
    </row>
    <row r="5883" spans="1:17" x14ac:dyDescent="0.3">
      <c r="A5883">
        <v>26413</v>
      </c>
      <c r="B5883" s="14">
        <v>44089.197662037041</v>
      </c>
      <c r="C5883" t="s">
        <v>18</v>
      </c>
      <c r="D5883">
        <v>307</v>
      </c>
      <c r="E5883">
        <v>4</v>
      </c>
      <c r="F5883">
        <v>218</v>
      </c>
      <c r="G5883" t="s">
        <v>12</v>
      </c>
      <c r="H5883">
        <v>34</v>
      </c>
      <c r="I5883">
        <v>0</v>
      </c>
      <c r="J5883" t="s">
        <v>13</v>
      </c>
      <c r="K5883">
        <v>0</v>
      </c>
      <c r="L5883">
        <f>YEAR(ecommerce_customer_data_custom_[[#This Row],[Purchase Date]])</f>
        <v>2020</v>
      </c>
      <c r="M5883">
        <f>MONTH(ecommerce_customer_data_custom_[[#This Row],[Purchase Date]])</f>
        <v>9</v>
      </c>
      <c r="N5883" t="str">
        <f>TEXT(ecommerce_customer_data_custom_[[#This Row],[Purchase Date]],"mmmm")</f>
        <v>September</v>
      </c>
      <c r="O5883" t="str">
        <f>VLOOKUP(ecommerce_customer_data_custom_[[#This Row],[Customer Age]],AgeGroupMapping!$A$2:$C$5,3,TRUE)</f>
        <v>Adult</v>
      </c>
      <c r="P5883" t="str">
        <f>IF(ecommerce_customer_data_custom_[[#This Row],[Returns]]=1,"Returned","Not Returned")</f>
        <v>Not Returned</v>
      </c>
      <c r="Q5883" t="str">
        <f>_xlfn.XLOOKUP(ecommerce_customer_data_custom_[[#This Row],[Payment Method]],PaymentMapping!$A$2:$A$11,PaymentMapping!$B$2:$B$11,"Other")</f>
        <v>Card</v>
      </c>
    </row>
    <row r="5884" spans="1:17" x14ac:dyDescent="0.3">
      <c r="A5884">
        <v>26413</v>
      </c>
      <c r="B5884" s="14">
        <v>43924.382268518515</v>
      </c>
      <c r="C5884" t="s">
        <v>18</v>
      </c>
      <c r="D5884">
        <v>95</v>
      </c>
      <c r="E5884">
        <v>2</v>
      </c>
      <c r="F5884">
        <v>402</v>
      </c>
      <c r="G5884" t="s">
        <v>12</v>
      </c>
      <c r="H5884">
        <v>34</v>
      </c>
      <c r="I5884">
        <v>0</v>
      </c>
      <c r="J5884" t="s">
        <v>13</v>
      </c>
      <c r="K5884">
        <v>0</v>
      </c>
      <c r="L5884">
        <f>YEAR(ecommerce_customer_data_custom_[[#This Row],[Purchase Date]])</f>
        <v>2020</v>
      </c>
      <c r="M5884">
        <f>MONTH(ecommerce_customer_data_custom_[[#This Row],[Purchase Date]])</f>
        <v>4</v>
      </c>
      <c r="N5884" t="str">
        <f>TEXT(ecommerce_customer_data_custom_[[#This Row],[Purchase Date]],"mmmm")</f>
        <v>April</v>
      </c>
      <c r="O5884" t="str">
        <f>VLOOKUP(ecommerce_customer_data_custom_[[#This Row],[Customer Age]],AgeGroupMapping!$A$2:$C$5,3,TRUE)</f>
        <v>Adult</v>
      </c>
      <c r="P5884" t="str">
        <f>IF(ecommerce_customer_data_custom_[[#This Row],[Returns]]=1,"Returned","Not Returned")</f>
        <v>Not Returned</v>
      </c>
      <c r="Q5884" t="str">
        <f>_xlfn.XLOOKUP(ecommerce_customer_data_custom_[[#This Row],[Payment Method]],PaymentMapping!$A$2:$A$11,PaymentMapping!$B$2:$B$11,"Other")</f>
        <v>Card</v>
      </c>
    </row>
    <row r="5885" spans="1:17" x14ac:dyDescent="0.3">
      <c r="A5885">
        <v>38956</v>
      </c>
      <c r="B5885" s="14">
        <v>44584.386874999997</v>
      </c>
      <c r="C5885" t="s">
        <v>16</v>
      </c>
      <c r="D5885">
        <v>438</v>
      </c>
      <c r="E5885">
        <v>1</v>
      </c>
      <c r="F5885">
        <v>4343</v>
      </c>
      <c r="G5885" t="s">
        <v>15</v>
      </c>
      <c r="H5885">
        <v>53</v>
      </c>
      <c r="I5885">
        <v>0</v>
      </c>
      <c r="J5885" t="s">
        <v>17</v>
      </c>
      <c r="K5885">
        <v>1</v>
      </c>
      <c r="L5885">
        <f>YEAR(ecommerce_customer_data_custom_[[#This Row],[Purchase Date]])</f>
        <v>2022</v>
      </c>
      <c r="M5885">
        <f>MONTH(ecommerce_customer_data_custom_[[#This Row],[Purchase Date]])</f>
        <v>1</v>
      </c>
      <c r="N5885" t="str">
        <f>TEXT(ecommerce_customer_data_custom_[[#This Row],[Purchase Date]],"mmmm")</f>
        <v>January</v>
      </c>
      <c r="O5885" t="str">
        <f>VLOOKUP(ecommerce_customer_data_custom_[[#This Row],[Customer Age]],AgeGroupMapping!$A$2:$C$5,3,TRUE)</f>
        <v>Middle-Aged</v>
      </c>
      <c r="P5885" t="str">
        <f>IF(ecommerce_customer_data_custom_[[#This Row],[Returns]]=1,"Returned","Not Returned")</f>
        <v>Not Returned</v>
      </c>
      <c r="Q5885" t="str">
        <f>_xlfn.XLOOKUP(ecommerce_customer_data_custom_[[#This Row],[Payment Method]],PaymentMapping!$A$2:$A$11,PaymentMapping!$B$2:$B$11,"Other")</f>
        <v>Wallet/UPI</v>
      </c>
    </row>
    <row r="5886" spans="1:17" x14ac:dyDescent="0.3">
      <c r="A5886">
        <v>38956</v>
      </c>
      <c r="B5886" s="14">
        <v>44653.555775462963</v>
      </c>
      <c r="C5886" t="s">
        <v>11</v>
      </c>
      <c r="D5886">
        <v>268</v>
      </c>
      <c r="E5886">
        <v>4</v>
      </c>
      <c r="F5886">
        <v>957</v>
      </c>
      <c r="G5886" t="s">
        <v>15</v>
      </c>
      <c r="H5886">
        <v>53</v>
      </c>
      <c r="I5886">
        <v>0</v>
      </c>
      <c r="J5886" t="s">
        <v>17</v>
      </c>
      <c r="K5886">
        <v>1</v>
      </c>
      <c r="L5886">
        <f>YEAR(ecommerce_customer_data_custom_[[#This Row],[Purchase Date]])</f>
        <v>2022</v>
      </c>
      <c r="M5886">
        <f>MONTH(ecommerce_customer_data_custom_[[#This Row],[Purchase Date]])</f>
        <v>4</v>
      </c>
      <c r="N5886" t="str">
        <f>TEXT(ecommerce_customer_data_custom_[[#This Row],[Purchase Date]],"mmmm")</f>
        <v>April</v>
      </c>
      <c r="O5886" t="str">
        <f>VLOOKUP(ecommerce_customer_data_custom_[[#This Row],[Customer Age]],AgeGroupMapping!$A$2:$C$5,3,TRUE)</f>
        <v>Middle-Aged</v>
      </c>
      <c r="P5886" t="str">
        <f>IF(ecommerce_customer_data_custom_[[#This Row],[Returns]]=1,"Returned","Not Returned")</f>
        <v>Not Returned</v>
      </c>
      <c r="Q5886" t="str">
        <f>_xlfn.XLOOKUP(ecommerce_customer_data_custom_[[#This Row],[Payment Method]],PaymentMapping!$A$2:$A$11,PaymentMapping!$B$2:$B$11,"Other")</f>
        <v>Wallet/UPI</v>
      </c>
    </row>
    <row r="5887" spans="1:17" x14ac:dyDescent="0.3">
      <c r="A5887">
        <v>38956</v>
      </c>
      <c r="B5887" s="14">
        <v>44217.094560185185</v>
      </c>
      <c r="C5887" t="s">
        <v>16</v>
      </c>
      <c r="D5887">
        <v>397</v>
      </c>
      <c r="E5887">
        <v>2</v>
      </c>
      <c r="F5887">
        <v>2128</v>
      </c>
      <c r="G5887" t="s">
        <v>15</v>
      </c>
      <c r="H5887">
        <v>53</v>
      </c>
      <c r="I5887">
        <v>0</v>
      </c>
      <c r="J5887" t="s">
        <v>17</v>
      </c>
      <c r="K5887">
        <v>1</v>
      </c>
      <c r="L5887">
        <f>YEAR(ecommerce_customer_data_custom_[[#This Row],[Purchase Date]])</f>
        <v>2021</v>
      </c>
      <c r="M5887">
        <f>MONTH(ecommerce_customer_data_custom_[[#This Row],[Purchase Date]])</f>
        <v>1</v>
      </c>
      <c r="N5887" t="str">
        <f>TEXT(ecommerce_customer_data_custom_[[#This Row],[Purchase Date]],"mmmm")</f>
        <v>January</v>
      </c>
      <c r="O5887" t="str">
        <f>VLOOKUP(ecommerce_customer_data_custom_[[#This Row],[Customer Age]],AgeGroupMapping!$A$2:$C$5,3,TRUE)</f>
        <v>Middle-Aged</v>
      </c>
      <c r="P5887" t="str">
        <f>IF(ecommerce_customer_data_custom_[[#This Row],[Returns]]=1,"Returned","Not Returned")</f>
        <v>Not Returned</v>
      </c>
      <c r="Q5887" t="str">
        <f>_xlfn.XLOOKUP(ecommerce_customer_data_custom_[[#This Row],[Payment Method]],PaymentMapping!$A$2:$A$11,PaymentMapping!$B$2:$B$11,"Other")</f>
        <v>Wallet/UPI</v>
      </c>
    </row>
    <row r="5888" spans="1:17" x14ac:dyDescent="0.3">
      <c r="A5888">
        <v>38956</v>
      </c>
      <c r="B5888" s="14">
        <v>45041.756493055553</v>
      </c>
      <c r="C5888" t="s">
        <v>14</v>
      </c>
      <c r="D5888">
        <v>333</v>
      </c>
      <c r="E5888">
        <v>4</v>
      </c>
      <c r="F5888">
        <v>1394</v>
      </c>
      <c r="G5888" t="s">
        <v>15</v>
      </c>
      <c r="H5888">
        <v>53</v>
      </c>
      <c r="I5888">
        <v>0</v>
      </c>
      <c r="J5888" t="s">
        <v>17</v>
      </c>
      <c r="K5888">
        <v>1</v>
      </c>
      <c r="L5888">
        <f>YEAR(ecommerce_customer_data_custom_[[#This Row],[Purchase Date]])</f>
        <v>2023</v>
      </c>
      <c r="M5888">
        <f>MONTH(ecommerce_customer_data_custom_[[#This Row],[Purchase Date]])</f>
        <v>4</v>
      </c>
      <c r="N5888" t="str">
        <f>TEXT(ecommerce_customer_data_custom_[[#This Row],[Purchase Date]],"mmmm")</f>
        <v>April</v>
      </c>
      <c r="O5888" t="str">
        <f>VLOOKUP(ecommerce_customer_data_custom_[[#This Row],[Customer Age]],AgeGroupMapping!$A$2:$C$5,3,TRUE)</f>
        <v>Middle-Aged</v>
      </c>
      <c r="P5888" t="str">
        <f>IF(ecommerce_customer_data_custom_[[#This Row],[Returns]]=1,"Returned","Not Returned")</f>
        <v>Not Returned</v>
      </c>
      <c r="Q5888" t="str">
        <f>_xlfn.XLOOKUP(ecommerce_customer_data_custom_[[#This Row],[Payment Method]],PaymentMapping!$A$2:$A$11,PaymentMapping!$B$2:$B$11,"Other")</f>
        <v>Wallet/UPI</v>
      </c>
    </row>
    <row r="5889" spans="1:17" x14ac:dyDescent="0.3">
      <c r="A5889">
        <v>25963</v>
      </c>
      <c r="B5889" s="14">
        <v>44240.757777777777</v>
      </c>
      <c r="C5889" t="s">
        <v>18</v>
      </c>
      <c r="D5889">
        <v>38</v>
      </c>
      <c r="E5889">
        <v>5</v>
      </c>
      <c r="F5889">
        <v>3800</v>
      </c>
      <c r="G5889" t="s">
        <v>19</v>
      </c>
      <c r="H5889">
        <v>19</v>
      </c>
      <c r="I5889">
        <v>0</v>
      </c>
      <c r="J5889" t="s">
        <v>13</v>
      </c>
      <c r="K5889">
        <v>0</v>
      </c>
      <c r="L5889">
        <f>YEAR(ecommerce_customer_data_custom_[[#This Row],[Purchase Date]])</f>
        <v>2021</v>
      </c>
      <c r="M5889">
        <f>MONTH(ecommerce_customer_data_custom_[[#This Row],[Purchase Date]])</f>
        <v>2</v>
      </c>
      <c r="N5889" t="str">
        <f>TEXT(ecommerce_customer_data_custom_[[#This Row],[Purchase Date]],"mmmm")</f>
        <v>February</v>
      </c>
      <c r="O5889" t="str">
        <f>VLOOKUP(ecommerce_customer_data_custom_[[#This Row],[Customer Age]],AgeGroupMapping!$A$2:$C$5,3,TRUE)</f>
        <v>Young</v>
      </c>
      <c r="P5889" t="str">
        <f>IF(ecommerce_customer_data_custom_[[#This Row],[Returns]]=1,"Returned","Not Returned")</f>
        <v>Not Returned</v>
      </c>
      <c r="Q5889" t="str">
        <f>_xlfn.XLOOKUP(ecommerce_customer_data_custom_[[#This Row],[Payment Method]],PaymentMapping!$A$2:$A$11,PaymentMapping!$B$2:$B$11,"Other")</f>
        <v>Cash</v>
      </c>
    </row>
    <row r="5890" spans="1:17" x14ac:dyDescent="0.3">
      <c r="A5890">
        <v>25963</v>
      </c>
      <c r="B5890" s="14">
        <v>44440.821423611109</v>
      </c>
      <c r="C5890" t="s">
        <v>18</v>
      </c>
      <c r="D5890">
        <v>408</v>
      </c>
      <c r="E5890">
        <v>2</v>
      </c>
      <c r="F5890">
        <v>1626</v>
      </c>
      <c r="G5890" t="s">
        <v>15</v>
      </c>
      <c r="H5890">
        <v>19</v>
      </c>
      <c r="I5890">
        <v>0</v>
      </c>
      <c r="J5890" t="s">
        <v>13</v>
      </c>
      <c r="K5890">
        <v>0</v>
      </c>
      <c r="L5890">
        <f>YEAR(ecommerce_customer_data_custom_[[#This Row],[Purchase Date]])</f>
        <v>2021</v>
      </c>
      <c r="M5890">
        <f>MONTH(ecommerce_customer_data_custom_[[#This Row],[Purchase Date]])</f>
        <v>9</v>
      </c>
      <c r="N5890" t="str">
        <f>TEXT(ecommerce_customer_data_custom_[[#This Row],[Purchase Date]],"mmmm")</f>
        <v>September</v>
      </c>
      <c r="O5890" t="str">
        <f>VLOOKUP(ecommerce_customer_data_custom_[[#This Row],[Customer Age]],AgeGroupMapping!$A$2:$C$5,3,TRUE)</f>
        <v>Young</v>
      </c>
      <c r="P5890" t="str">
        <f>IF(ecommerce_customer_data_custom_[[#This Row],[Returns]]=1,"Returned","Not Returned")</f>
        <v>Not Returned</v>
      </c>
      <c r="Q5890" t="str">
        <f>_xlfn.XLOOKUP(ecommerce_customer_data_custom_[[#This Row],[Payment Method]],PaymentMapping!$A$2:$A$11,PaymentMapping!$B$2:$B$11,"Other")</f>
        <v>Wallet/UPI</v>
      </c>
    </row>
    <row r="5891" spans="1:17" x14ac:dyDescent="0.3">
      <c r="A5891">
        <v>25963</v>
      </c>
      <c r="B5891" s="14">
        <v>44041.367280092592</v>
      </c>
      <c r="C5891" t="s">
        <v>18</v>
      </c>
      <c r="D5891">
        <v>496</v>
      </c>
      <c r="E5891">
        <v>2</v>
      </c>
      <c r="F5891">
        <v>3339</v>
      </c>
      <c r="G5891" t="s">
        <v>19</v>
      </c>
      <c r="H5891">
        <v>19</v>
      </c>
      <c r="I5891">
        <v>1</v>
      </c>
      <c r="J5891" t="s">
        <v>13</v>
      </c>
      <c r="K5891">
        <v>0</v>
      </c>
      <c r="L5891">
        <f>YEAR(ecommerce_customer_data_custom_[[#This Row],[Purchase Date]])</f>
        <v>2020</v>
      </c>
      <c r="M5891">
        <f>MONTH(ecommerce_customer_data_custom_[[#This Row],[Purchase Date]])</f>
        <v>7</v>
      </c>
      <c r="N5891" t="str">
        <f>TEXT(ecommerce_customer_data_custom_[[#This Row],[Purchase Date]],"mmmm")</f>
        <v>July</v>
      </c>
      <c r="O5891" t="str">
        <f>VLOOKUP(ecommerce_customer_data_custom_[[#This Row],[Customer Age]],AgeGroupMapping!$A$2:$C$5,3,TRUE)</f>
        <v>Young</v>
      </c>
      <c r="P5891" t="str">
        <f>IF(ecommerce_customer_data_custom_[[#This Row],[Returns]]=1,"Returned","Not Returned")</f>
        <v>Returned</v>
      </c>
      <c r="Q5891" t="str">
        <f>_xlfn.XLOOKUP(ecommerce_customer_data_custom_[[#This Row],[Payment Method]],PaymentMapping!$A$2:$A$11,PaymentMapping!$B$2:$B$11,"Other")</f>
        <v>Cash</v>
      </c>
    </row>
    <row r="5892" spans="1:17" x14ac:dyDescent="0.3">
      <c r="A5892">
        <v>25963</v>
      </c>
      <c r="B5892" s="14">
        <v>44913.600590277776</v>
      </c>
      <c r="C5892" t="s">
        <v>11</v>
      </c>
      <c r="D5892">
        <v>450</v>
      </c>
      <c r="E5892">
        <v>5</v>
      </c>
      <c r="F5892">
        <v>405</v>
      </c>
      <c r="G5892" t="s">
        <v>12</v>
      </c>
      <c r="H5892">
        <v>19</v>
      </c>
      <c r="I5892">
        <v>0</v>
      </c>
      <c r="J5892" t="s">
        <v>13</v>
      </c>
      <c r="K5892">
        <v>0</v>
      </c>
      <c r="L5892">
        <f>YEAR(ecommerce_customer_data_custom_[[#This Row],[Purchase Date]])</f>
        <v>2022</v>
      </c>
      <c r="M5892">
        <f>MONTH(ecommerce_customer_data_custom_[[#This Row],[Purchase Date]])</f>
        <v>12</v>
      </c>
      <c r="N5892" t="str">
        <f>TEXT(ecommerce_customer_data_custom_[[#This Row],[Purchase Date]],"mmmm")</f>
        <v>December</v>
      </c>
      <c r="O5892" t="str">
        <f>VLOOKUP(ecommerce_customer_data_custom_[[#This Row],[Customer Age]],AgeGroupMapping!$A$2:$C$5,3,TRUE)</f>
        <v>Young</v>
      </c>
      <c r="P5892" t="str">
        <f>IF(ecommerce_customer_data_custom_[[#This Row],[Returns]]=1,"Returned","Not Returned")</f>
        <v>Not Returned</v>
      </c>
      <c r="Q5892" t="str">
        <f>_xlfn.XLOOKUP(ecommerce_customer_data_custom_[[#This Row],[Payment Method]],PaymentMapping!$A$2:$A$11,PaymentMapping!$B$2:$B$11,"Other")</f>
        <v>Card</v>
      </c>
    </row>
    <row r="5893" spans="1:17" x14ac:dyDescent="0.3">
      <c r="A5893">
        <v>25963</v>
      </c>
      <c r="B5893" s="14">
        <v>43831.494270833333</v>
      </c>
      <c r="C5893" t="s">
        <v>14</v>
      </c>
      <c r="D5893">
        <v>118</v>
      </c>
      <c r="E5893">
        <v>3</v>
      </c>
      <c r="F5893">
        <v>3047</v>
      </c>
      <c r="G5893" t="s">
        <v>19</v>
      </c>
      <c r="H5893">
        <v>19</v>
      </c>
      <c r="I5893">
        <v>0</v>
      </c>
      <c r="J5893" t="s">
        <v>13</v>
      </c>
      <c r="K5893">
        <v>0</v>
      </c>
      <c r="L5893">
        <f>YEAR(ecommerce_customer_data_custom_[[#This Row],[Purchase Date]])</f>
        <v>2020</v>
      </c>
      <c r="M5893">
        <f>MONTH(ecommerce_customer_data_custom_[[#This Row],[Purchase Date]])</f>
        <v>1</v>
      </c>
      <c r="N5893" t="str">
        <f>TEXT(ecommerce_customer_data_custom_[[#This Row],[Purchase Date]],"mmmm")</f>
        <v>January</v>
      </c>
      <c r="O5893" t="str">
        <f>VLOOKUP(ecommerce_customer_data_custom_[[#This Row],[Customer Age]],AgeGroupMapping!$A$2:$C$5,3,TRUE)</f>
        <v>Young</v>
      </c>
      <c r="P5893" t="str">
        <f>IF(ecommerce_customer_data_custom_[[#This Row],[Returns]]=1,"Returned","Not Returned")</f>
        <v>Not Returned</v>
      </c>
      <c r="Q5893" t="str">
        <f>_xlfn.XLOOKUP(ecommerce_customer_data_custom_[[#This Row],[Payment Method]],PaymentMapping!$A$2:$A$11,PaymentMapping!$B$2:$B$11,"Other")</f>
        <v>Cash</v>
      </c>
    </row>
    <row r="5894" spans="1:17" x14ac:dyDescent="0.3">
      <c r="A5894">
        <v>30704</v>
      </c>
      <c r="B5894" s="14">
        <v>44915.366064814814</v>
      </c>
      <c r="C5894" t="s">
        <v>18</v>
      </c>
      <c r="D5894">
        <v>83</v>
      </c>
      <c r="E5894">
        <v>3</v>
      </c>
      <c r="F5894">
        <v>1247</v>
      </c>
      <c r="G5894" t="s">
        <v>12</v>
      </c>
      <c r="H5894">
        <v>45</v>
      </c>
      <c r="I5894">
        <v>0</v>
      </c>
      <c r="J5894" t="s">
        <v>17</v>
      </c>
      <c r="K5894">
        <v>1</v>
      </c>
      <c r="L5894">
        <f>YEAR(ecommerce_customer_data_custom_[[#This Row],[Purchase Date]])</f>
        <v>2022</v>
      </c>
      <c r="M5894">
        <f>MONTH(ecommerce_customer_data_custom_[[#This Row],[Purchase Date]])</f>
        <v>12</v>
      </c>
      <c r="N5894" t="str">
        <f>TEXT(ecommerce_customer_data_custom_[[#This Row],[Purchase Date]],"mmmm")</f>
        <v>December</v>
      </c>
      <c r="O5894" t="str">
        <f>VLOOKUP(ecommerce_customer_data_custom_[[#This Row],[Customer Age]],AgeGroupMapping!$A$2:$C$5,3,TRUE)</f>
        <v>Middle-Aged</v>
      </c>
      <c r="P5894" t="str">
        <f>IF(ecommerce_customer_data_custom_[[#This Row],[Returns]]=1,"Returned","Not Returned")</f>
        <v>Not Returned</v>
      </c>
      <c r="Q5894" t="str">
        <f>_xlfn.XLOOKUP(ecommerce_customer_data_custom_[[#This Row],[Payment Method]],PaymentMapping!$A$2:$A$11,PaymentMapping!$B$2:$B$11,"Other")</f>
        <v>Card</v>
      </c>
    </row>
    <row r="5895" spans="1:17" x14ac:dyDescent="0.3">
      <c r="A5895">
        <v>30704</v>
      </c>
      <c r="B5895" s="14">
        <v>44711.889004629629</v>
      </c>
      <c r="C5895" t="s">
        <v>14</v>
      </c>
      <c r="D5895">
        <v>107</v>
      </c>
      <c r="E5895">
        <v>2</v>
      </c>
      <c r="F5895">
        <v>816</v>
      </c>
      <c r="G5895" t="s">
        <v>12</v>
      </c>
      <c r="H5895">
        <v>45</v>
      </c>
      <c r="I5895">
        <v>0</v>
      </c>
      <c r="J5895" t="s">
        <v>17</v>
      </c>
      <c r="K5895">
        <v>1</v>
      </c>
      <c r="L5895">
        <f>YEAR(ecommerce_customer_data_custom_[[#This Row],[Purchase Date]])</f>
        <v>2022</v>
      </c>
      <c r="M5895">
        <f>MONTH(ecommerce_customer_data_custom_[[#This Row],[Purchase Date]])</f>
        <v>5</v>
      </c>
      <c r="N5895" t="str">
        <f>TEXT(ecommerce_customer_data_custom_[[#This Row],[Purchase Date]],"mmmm")</f>
        <v>May</v>
      </c>
      <c r="O5895" t="str">
        <f>VLOOKUP(ecommerce_customer_data_custom_[[#This Row],[Customer Age]],AgeGroupMapping!$A$2:$C$5,3,TRUE)</f>
        <v>Middle-Aged</v>
      </c>
      <c r="P5895" t="str">
        <f>IF(ecommerce_customer_data_custom_[[#This Row],[Returns]]=1,"Returned","Not Returned")</f>
        <v>Not Returned</v>
      </c>
      <c r="Q5895" t="str">
        <f>_xlfn.XLOOKUP(ecommerce_customer_data_custom_[[#This Row],[Payment Method]],PaymentMapping!$A$2:$A$11,PaymentMapping!$B$2:$B$11,"Other")</f>
        <v>Card</v>
      </c>
    </row>
    <row r="5896" spans="1:17" x14ac:dyDescent="0.3">
      <c r="A5896">
        <v>30704</v>
      </c>
      <c r="B5896" s="14">
        <v>44706.830138888887</v>
      </c>
      <c r="C5896" t="s">
        <v>16</v>
      </c>
      <c r="D5896">
        <v>298</v>
      </c>
      <c r="E5896">
        <v>4</v>
      </c>
      <c r="F5896">
        <v>3041</v>
      </c>
      <c r="G5896" t="s">
        <v>20</v>
      </c>
      <c r="H5896">
        <v>45</v>
      </c>
      <c r="I5896">
        <v>1</v>
      </c>
      <c r="J5896" t="s">
        <v>17</v>
      </c>
      <c r="K5896">
        <v>1</v>
      </c>
      <c r="L5896">
        <f>YEAR(ecommerce_customer_data_custom_[[#This Row],[Purchase Date]])</f>
        <v>2022</v>
      </c>
      <c r="M5896">
        <f>MONTH(ecommerce_customer_data_custom_[[#This Row],[Purchase Date]])</f>
        <v>5</v>
      </c>
      <c r="N5896" t="str">
        <f>TEXT(ecommerce_customer_data_custom_[[#This Row],[Purchase Date]],"mmmm")</f>
        <v>May</v>
      </c>
      <c r="O5896" t="str">
        <f>VLOOKUP(ecommerce_customer_data_custom_[[#This Row],[Customer Age]],AgeGroupMapping!$A$2:$C$5,3,TRUE)</f>
        <v>Middle-Aged</v>
      </c>
      <c r="P5896" t="str">
        <f>IF(ecommerce_customer_data_custom_[[#This Row],[Returns]]=1,"Returned","Not Returned")</f>
        <v>Returned</v>
      </c>
      <c r="Q5896" t="str">
        <f>_xlfn.XLOOKUP(ecommerce_customer_data_custom_[[#This Row],[Payment Method]],PaymentMapping!$A$2:$A$11,PaymentMapping!$B$2:$B$11,"Other")</f>
        <v>Other</v>
      </c>
    </row>
    <row r="5897" spans="1:17" x14ac:dyDescent="0.3">
      <c r="A5897">
        <v>30704</v>
      </c>
      <c r="B5897" s="14">
        <v>44864.514745370368</v>
      </c>
      <c r="C5897" t="s">
        <v>11</v>
      </c>
      <c r="D5897">
        <v>366</v>
      </c>
      <c r="E5897">
        <v>4</v>
      </c>
      <c r="F5897">
        <v>4516</v>
      </c>
      <c r="G5897" t="s">
        <v>20</v>
      </c>
      <c r="H5897">
        <v>45</v>
      </c>
      <c r="I5897">
        <v>0</v>
      </c>
      <c r="J5897" t="s">
        <v>17</v>
      </c>
      <c r="K5897">
        <v>1</v>
      </c>
      <c r="L5897">
        <f>YEAR(ecommerce_customer_data_custom_[[#This Row],[Purchase Date]])</f>
        <v>2022</v>
      </c>
      <c r="M5897">
        <f>MONTH(ecommerce_customer_data_custom_[[#This Row],[Purchase Date]])</f>
        <v>10</v>
      </c>
      <c r="N5897" t="str">
        <f>TEXT(ecommerce_customer_data_custom_[[#This Row],[Purchase Date]],"mmmm")</f>
        <v>October</v>
      </c>
      <c r="O5897" t="str">
        <f>VLOOKUP(ecommerce_customer_data_custom_[[#This Row],[Customer Age]],AgeGroupMapping!$A$2:$C$5,3,TRUE)</f>
        <v>Middle-Aged</v>
      </c>
      <c r="P5897" t="str">
        <f>IF(ecommerce_customer_data_custom_[[#This Row],[Returns]]=1,"Returned","Not Returned")</f>
        <v>Not Returned</v>
      </c>
      <c r="Q5897" t="str">
        <f>_xlfn.XLOOKUP(ecommerce_customer_data_custom_[[#This Row],[Payment Method]],PaymentMapping!$A$2:$A$11,PaymentMapping!$B$2:$B$11,"Other")</f>
        <v>Other</v>
      </c>
    </row>
    <row r="5898" spans="1:17" x14ac:dyDescent="0.3">
      <c r="A5898">
        <v>30704</v>
      </c>
      <c r="B5898" s="14">
        <v>44642.407951388886</v>
      </c>
      <c r="C5898" t="s">
        <v>18</v>
      </c>
      <c r="D5898">
        <v>61</v>
      </c>
      <c r="E5898">
        <v>5</v>
      </c>
      <c r="F5898">
        <v>1662</v>
      </c>
      <c r="G5898" t="s">
        <v>15</v>
      </c>
      <c r="H5898">
        <v>45</v>
      </c>
      <c r="I5898">
        <v>0</v>
      </c>
      <c r="J5898" t="s">
        <v>17</v>
      </c>
      <c r="K5898">
        <v>1</v>
      </c>
      <c r="L5898">
        <f>YEAR(ecommerce_customer_data_custom_[[#This Row],[Purchase Date]])</f>
        <v>2022</v>
      </c>
      <c r="M5898">
        <f>MONTH(ecommerce_customer_data_custom_[[#This Row],[Purchase Date]])</f>
        <v>3</v>
      </c>
      <c r="N5898" t="str">
        <f>TEXT(ecommerce_customer_data_custom_[[#This Row],[Purchase Date]],"mmmm")</f>
        <v>March</v>
      </c>
      <c r="O5898" t="str">
        <f>VLOOKUP(ecommerce_customer_data_custom_[[#This Row],[Customer Age]],AgeGroupMapping!$A$2:$C$5,3,TRUE)</f>
        <v>Middle-Aged</v>
      </c>
      <c r="P5898" t="str">
        <f>IF(ecommerce_customer_data_custom_[[#This Row],[Returns]]=1,"Returned","Not Returned")</f>
        <v>Not Returned</v>
      </c>
      <c r="Q5898" t="str">
        <f>_xlfn.XLOOKUP(ecommerce_customer_data_custom_[[#This Row],[Payment Method]],PaymentMapping!$A$2:$A$11,PaymentMapping!$B$2:$B$11,"Other")</f>
        <v>Wallet/UPI</v>
      </c>
    </row>
    <row r="5899" spans="1:17" x14ac:dyDescent="0.3">
      <c r="A5899">
        <v>30704</v>
      </c>
      <c r="B5899" s="14">
        <v>44917.496296296296</v>
      </c>
      <c r="C5899" t="s">
        <v>18</v>
      </c>
      <c r="D5899">
        <v>336</v>
      </c>
      <c r="E5899">
        <v>5</v>
      </c>
      <c r="F5899">
        <v>1372</v>
      </c>
      <c r="G5899" t="s">
        <v>12</v>
      </c>
      <c r="H5899">
        <v>45</v>
      </c>
      <c r="I5899">
        <v>0</v>
      </c>
      <c r="J5899" t="s">
        <v>17</v>
      </c>
      <c r="K5899">
        <v>1</v>
      </c>
      <c r="L5899">
        <f>YEAR(ecommerce_customer_data_custom_[[#This Row],[Purchase Date]])</f>
        <v>2022</v>
      </c>
      <c r="M5899">
        <f>MONTH(ecommerce_customer_data_custom_[[#This Row],[Purchase Date]])</f>
        <v>12</v>
      </c>
      <c r="N5899" t="str">
        <f>TEXT(ecommerce_customer_data_custom_[[#This Row],[Purchase Date]],"mmmm")</f>
        <v>December</v>
      </c>
      <c r="O5899" t="str">
        <f>VLOOKUP(ecommerce_customer_data_custom_[[#This Row],[Customer Age]],AgeGroupMapping!$A$2:$C$5,3,TRUE)</f>
        <v>Middle-Aged</v>
      </c>
      <c r="P5899" t="str">
        <f>IF(ecommerce_customer_data_custom_[[#This Row],[Returns]]=1,"Returned","Not Returned")</f>
        <v>Not Returned</v>
      </c>
      <c r="Q5899" t="str">
        <f>_xlfn.XLOOKUP(ecommerce_customer_data_custom_[[#This Row],[Payment Method]],PaymentMapping!$A$2:$A$11,PaymentMapping!$B$2:$B$11,"Other")</f>
        <v>Card</v>
      </c>
    </row>
    <row r="5900" spans="1:17" x14ac:dyDescent="0.3">
      <c r="A5900">
        <v>30704</v>
      </c>
      <c r="B5900" s="14">
        <v>45010.08625</v>
      </c>
      <c r="C5900" t="s">
        <v>16</v>
      </c>
      <c r="D5900">
        <v>290</v>
      </c>
      <c r="E5900">
        <v>2</v>
      </c>
      <c r="F5900">
        <v>3500</v>
      </c>
      <c r="G5900" t="s">
        <v>12</v>
      </c>
      <c r="H5900">
        <v>45</v>
      </c>
      <c r="I5900">
        <v>0</v>
      </c>
      <c r="J5900" t="s">
        <v>17</v>
      </c>
      <c r="K5900">
        <v>1</v>
      </c>
      <c r="L5900">
        <f>YEAR(ecommerce_customer_data_custom_[[#This Row],[Purchase Date]])</f>
        <v>2023</v>
      </c>
      <c r="M5900">
        <f>MONTH(ecommerce_customer_data_custom_[[#This Row],[Purchase Date]])</f>
        <v>3</v>
      </c>
      <c r="N5900" t="str">
        <f>TEXT(ecommerce_customer_data_custom_[[#This Row],[Purchase Date]],"mmmm")</f>
        <v>March</v>
      </c>
      <c r="O5900" t="str">
        <f>VLOOKUP(ecommerce_customer_data_custom_[[#This Row],[Customer Age]],AgeGroupMapping!$A$2:$C$5,3,TRUE)</f>
        <v>Middle-Aged</v>
      </c>
      <c r="P5900" t="str">
        <f>IF(ecommerce_customer_data_custom_[[#This Row],[Returns]]=1,"Returned","Not Returned")</f>
        <v>Not Returned</v>
      </c>
      <c r="Q5900" t="str">
        <f>_xlfn.XLOOKUP(ecommerce_customer_data_custom_[[#This Row],[Payment Method]],PaymentMapping!$A$2:$A$11,PaymentMapping!$B$2:$B$11,"Other")</f>
        <v>Card</v>
      </c>
    </row>
    <row r="5901" spans="1:17" x14ac:dyDescent="0.3">
      <c r="A5901">
        <v>30704</v>
      </c>
      <c r="B5901" s="14">
        <v>44155.860659722224</v>
      </c>
      <c r="C5901" t="s">
        <v>18</v>
      </c>
      <c r="D5901">
        <v>25</v>
      </c>
      <c r="E5901">
        <v>5</v>
      </c>
      <c r="F5901">
        <v>4799</v>
      </c>
      <c r="G5901" t="s">
        <v>19</v>
      </c>
      <c r="H5901">
        <v>45</v>
      </c>
      <c r="I5901">
        <v>0</v>
      </c>
      <c r="J5901" t="s">
        <v>17</v>
      </c>
      <c r="K5901">
        <v>1</v>
      </c>
      <c r="L5901">
        <f>YEAR(ecommerce_customer_data_custom_[[#This Row],[Purchase Date]])</f>
        <v>2020</v>
      </c>
      <c r="M5901">
        <f>MONTH(ecommerce_customer_data_custom_[[#This Row],[Purchase Date]])</f>
        <v>11</v>
      </c>
      <c r="N5901" t="str">
        <f>TEXT(ecommerce_customer_data_custom_[[#This Row],[Purchase Date]],"mmmm")</f>
        <v>November</v>
      </c>
      <c r="O5901" t="str">
        <f>VLOOKUP(ecommerce_customer_data_custom_[[#This Row],[Customer Age]],AgeGroupMapping!$A$2:$C$5,3,TRUE)</f>
        <v>Middle-Aged</v>
      </c>
      <c r="P5901" t="str">
        <f>IF(ecommerce_customer_data_custom_[[#This Row],[Returns]]=1,"Returned","Not Returned")</f>
        <v>Not Returned</v>
      </c>
      <c r="Q5901" t="str">
        <f>_xlfn.XLOOKUP(ecommerce_customer_data_custom_[[#This Row],[Payment Method]],PaymentMapping!$A$2:$A$11,PaymentMapping!$B$2:$B$11,"Other")</f>
        <v>Cash</v>
      </c>
    </row>
    <row r="5902" spans="1:17" x14ac:dyDescent="0.3">
      <c r="A5902">
        <v>30704</v>
      </c>
      <c r="B5902" s="14">
        <v>43902.148078703707</v>
      </c>
      <c r="C5902" t="s">
        <v>11</v>
      </c>
      <c r="D5902">
        <v>156</v>
      </c>
      <c r="E5902">
        <v>3</v>
      </c>
      <c r="F5902">
        <v>3107</v>
      </c>
      <c r="G5902" t="s">
        <v>15</v>
      </c>
      <c r="H5902">
        <v>45</v>
      </c>
      <c r="I5902">
        <v>0</v>
      </c>
      <c r="J5902" t="s">
        <v>17</v>
      </c>
      <c r="K5902">
        <v>1</v>
      </c>
      <c r="L5902">
        <f>YEAR(ecommerce_customer_data_custom_[[#This Row],[Purchase Date]])</f>
        <v>2020</v>
      </c>
      <c r="M5902">
        <f>MONTH(ecommerce_customer_data_custom_[[#This Row],[Purchase Date]])</f>
        <v>3</v>
      </c>
      <c r="N5902" t="str">
        <f>TEXT(ecommerce_customer_data_custom_[[#This Row],[Purchase Date]],"mmmm")</f>
        <v>March</v>
      </c>
      <c r="O5902" t="str">
        <f>VLOOKUP(ecommerce_customer_data_custom_[[#This Row],[Customer Age]],AgeGroupMapping!$A$2:$C$5,3,TRUE)</f>
        <v>Middle-Aged</v>
      </c>
      <c r="P5902" t="str">
        <f>IF(ecommerce_customer_data_custom_[[#This Row],[Returns]]=1,"Returned","Not Returned")</f>
        <v>Not Returned</v>
      </c>
      <c r="Q5902" t="str">
        <f>_xlfn.XLOOKUP(ecommerce_customer_data_custom_[[#This Row],[Payment Method]],PaymentMapping!$A$2:$A$11,PaymentMapping!$B$2:$B$11,"Other")</f>
        <v>Wallet/UPI</v>
      </c>
    </row>
    <row r="5903" spans="1:17" x14ac:dyDescent="0.3">
      <c r="A5903">
        <v>31996</v>
      </c>
      <c r="B5903" s="14">
        <v>44060.889363425929</v>
      </c>
      <c r="C5903" t="s">
        <v>16</v>
      </c>
      <c r="D5903">
        <v>480</v>
      </c>
      <c r="E5903">
        <v>4</v>
      </c>
      <c r="F5903">
        <v>1706</v>
      </c>
      <c r="G5903" t="s">
        <v>12</v>
      </c>
      <c r="H5903">
        <v>32</v>
      </c>
      <c r="I5903">
        <v>0</v>
      </c>
      <c r="J5903" t="s">
        <v>13</v>
      </c>
      <c r="K5903">
        <v>0</v>
      </c>
      <c r="L5903">
        <f>YEAR(ecommerce_customer_data_custom_[[#This Row],[Purchase Date]])</f>
        <v>2020</v>
      </c>
      <c r="M5903">
        <f>MONTH(ecommerce_customer_data_custom_[[#This Row],[Purchase Date]])</f>
        <v>8</v>
      </c>
      <c r="N5903" t="str">
        <f>TEXT(ecommerce_customer_data_custom_[[#This Row],[Purchase Date]],"mmmm")</f>
        <v>August</v>
      </c>
      <c r="O5903" t="str">
        <f>VLOOKUP(ecommerce_customer_data_custom_[[#This Row],[Customer Age]],AgeGroupMapping!$A$2:$C$5,3,TRUE)</f>
        <v>Adult</v>
      </c>
      <c r="P5903" t="str">
        <f>IF(ecommerce_customer_data_custom_[[#This Row],[Returns]]=1,"Returned","Not Returned")</f>
        <v>Not Returned</v>
      </c>
      <c r="Q5903" t="str">
        <f>_xlfn.XLOOKUP(ecommerce_customer_data_custom_[[#This Row],[Payment Method]],PaymentMapping!$A$2:$A$11,PaymentMapping!$B$2:$B$11,"Other")</f>
        <v>Card</v>
      </c>
    </row>
    <row r="5904" spans="1:17" x14ac:dyDescent="0.3">
      <c r="A5904">
        <v>12167</v>
      </c>
      <c r="B5904" s="14">
        <v>44640.343425925923</v>
      </c>
      <c r="C5904" t="s">
        <v>16</v>
      </c>
      <c r="D5904">
        <v>281</v>
      </c>
      <c r="E5904">
        <v>3</v>
      </c>
      <c r="F5904">
        <v>3179</v>
      </c>
      <c r="G5904" t="s">
        <v>12</v>
      </c>
      <c r="H5904">
        <v>54</v>
      </c>
      <c r="I5904">
        <v>0</v>
      </c>
      <c r="J5904" t="s">
        <v>13</v>
      </c>
      <c r="K5904">
        <v>0</v>
      </c>
      <c r="L5904">
        <f>YEAR(ecommerce_customer_data_custom_[[#This Row],[Purchase Date]])</f>
        <v>2022</v>
      </c>
      <c r="M5904">
        <f>MONTH(ecommerce_customer_data_custom_[[#This Row],[Purchase Date]])</f>
        <v>3</v>
      </c>
      <c r="N5904" t="str">
        <f>TEXT(ecommerce_customer_data_custom_[[#This Row],[Purchase Date]],"mmmm")</f>
        <v>March</v>
      </c>
      <c r="O5904" t="str">
        <f>VLOOKUP(ecommerce_customer_data_custom_[[#This Row],[Customer Age]],AgeGroupMapping!$A$2:$C$5,3,TRUE)</f>
        <v>Middle-Aged</v>
      </c>
      <c r="P5904" t="str">
        <f>IF(ecommerce_customer_data_custom_[[#This Row],[Returns]]=1,"Returned","Not Returned")</f>
        <v>Not Returned</v>
      </c>
      <c r="Q5904" t="str">
        <f>_xlfn.XLOOKUP(ecommerce_customer_data_custom_[[#This Row],[Payment Method]],PaymentMapping!$A$2:$A$11,PaymentMapping!$B$2:$B$11,"Other")</f>
        <v>Card</v>
      </c>
    </row>
    <row r="5905" spans="1:17" x14ac:dyDescent="0.3">
      <c r="A5905">
        <v>12167</v>
      </c>
      <c r="B5905" s="14">
        <v>44359.163576388892</v>
      </c>
      <c r="C5905" t="s">
        <v>16</v>
      </c>
      <c r="D5905">
        <v>10</v>
      </c>
      <c r="E5905">
        <v>4</v>
      </c>
      <c r="F5905">
        <v>4703</v>
      </c>
      <c r="G5905" t="s">
        <v>15</v>
      </c>
      <c r="H5905">
        <v>54</v>
      </c>
      <c r="I5905">
        <v>0</v>
      </c>
      <c r="J5905" t="s">
        <v>13</v>
      </c>
      <c r="K5905">
        <v>0</v>
      </c>
      <c r="L5905">
        <f>YEAR(ecommerce_customer_data_custom_[[#This Row],[Purchase Date]])</f>
        <v>2021</v>
      </c>
      <c r="M5905">
        <f>MONTH(ecommerce_customer_data_custom_[[#This Row],[Purchase Date]])</f>
        <v>6</v>
      </c>
      <c r="N5905" t="str">
        <f>TEXT(ecommerce_customer_data_custom_[[#This Row],[Purchase Date]],"mmmm")</f>
        <v>June</v>
      </c>
      <c r="O5905" t="str">
        <f>VLOOKUP(ecommerce_customer_data_custom_[[#This Row],[Customer Age]],AgeGroupMapping!$A$2:$C$5,3,TRUE)</f>
        <v>Middle-Aged</v>
      </c>
      <c r="P5905" t="str">
        <f>IF(ecommerce_customer_data_custom_[[#This Row],[Returns]]=1,"Returned","Not Returned")</f>
        <v>Not Returned</v>
      </c>
      <c r="Q5905" t="str">
        <f>_xlfn.XLOOKUP(ecommerce_customer_data_custom_[[#This Row],[Payment Method]],PaymentMapping!$A$2:$A$11,PaymentMapping!$B$2:$B$11,"Other")</f>
        <v>Wallet/UPI</v>
      </c>
    </row>
    <row r="5906" spans="1:17" x14ac:dyDescent="0.3">
      <c r="A5906">
        <v>12167</v>
      </c>
      <c r="B5906" s="14">
        <v>43888.942939814813</v>
      </c>
      <c r="C5906" t="s">
        <v>14</v>
      </c>
      <c r="D5906">
        <v>219</v>
      </c>
      <c r="E5906">
        <v>5</v>
      </c>
      <c r="F5906">
        <v>1091</v>
      </c>
      <c r="G5906" t="s">
        <v>15</v>
      </c>
      <c r="H5906">
        <v>54</v>
      </c>
      <c r="I5906">
        <v>1</v>
      </c>
      <c r="J5906" t="s">
        <v>13</v>
      </c>
      <c r="K5906">
        <v>0</v>
      </c>
      <c r="L5906">
        <f>YEAR(ecommerce_customer_data_custom_[[#This Row],[Purchase Date]])</f>
        <v>2020</v>
      </c>
      <c r="M5906">
        <f>MONTH(ecommerce_customer_data_custom_[[#This Row],[Purchase Date]])</f>
        <v>2</v>
      </c>
      <c r="N5906" t="str">
        <f>TEXT(ecommerce_customer_data_custom_[[#This Row],[Purchase Date]],"mmmm")</f>
        <v>February</v>
      </c>
      <c r="O5906" t="str">
        <f>VLOOKUP(ecommerce_customer_data_custom_[[#This Row],[Customer Age]],AgeGroupMapping!$A$2:$C$5,3,TRUE)</f>
        <v>Middle-Aged</v>
      </c>
      <c r="P5906" t="str">
        <f>IF(ecommerce_customer_data_custom_[[#This Row],[Returns]]=1,"Returned","Not Returned")</f>
        <v>Returned</v>
      </c>
      <c r="Q5906" t="str">
        <f>_xlfn.XLOOKUP(ecommerce_customer_data_custom_[[#This Row],[Payment Method]],PaymentMapping!$A$2:$A$11,PaymentMapping!$B$2:$B$11,"Other")</f>
        <v>Wallet/UPI</v>
      </c>
    </row>
    <row r="5907" spans="1:17" x14ac:dyDescent="0.3">
      <c r="A5907">
        <v>12167</v>
      </c>
      <c r="B5907" s="14">
        <v>45048.54760416667</v>
      </c>
      <c r="C5907" t="s">
        <v>14</v>
      </c>
      <c r="D5907">
        <v>214</v>
      </c>
      <c r="E5907">
        <v>3</v>
      </c>
      <c r="F5907">
        <v>962</v>
      </c>
      <c r="G5907" t="s">
        <v>12</v>
      </c>
      <c r="H5907">
        <v>54</v>
      </c>
      <c r="I5907">
        <v>0</v>
      </c>
      <c r="J5907" t="s">
        <v>13</v>
      </c>
      <c r="K5907">
        <v>0</v>
      </c>
      <c r="L5907">
        <f>YEAR(ecommerce_customer_data_custom_[[#This Row],[Purchase Date]])</f>
        <v>2023</v>
      </c>
      <c r="M5907">
        <f>MONTH(ecommerce_customer_data_custom_[[#This Row],[Purchase Date]])</f>
        <v>5</v>
      </c>
      <c r="N5907" t="str">
        <f>TEXT(ecommerce_customer_data_custom_[[#This Row],[Purchase Date]],"mmmm")</f>
        <v>May</v>
      </c>
      <c r="O5907" t="str">
        <f>VLOOKUP(ecommerce_customer_data_custom_[[#This Row],[Customer Age]],AgeGroupMapping!$A$2:$C$5,3,TRUE)</f>
        <v>Middle-Aged</v>
      </c>
      <c r="P5907" t="str">
        <f>IF(ecommerce_customer_data_custom_[[#This Row],[Returns]]=1,"Returned","Not Returned")</f>
        <v>Not Returned</v>
      </c>
      <c r="Q5907" t="str">
        <f>_xlfn.XLOOKUP(ecommerce_customer_data_custom_[[#This Row],[Payment Method]],PaymentMapping!$A$2:$A$11,PaymentMapping!$B$2:$B$11,"Other")</f>
        <v>Card</v>
      </c>
    </row>
    <row r="5908" spans="1:17" x14ac:dyDescent="0.3">
      <c r="A5908">
        <v>49446</v>
      </c>
      <c r="B5908" s="14">
        <v>44411.522303240738</v>
      </c>
      <c r="C5908" t="s">
        <v>18</v>
      </c>
      <c r="D5908">
        <v>393</v>
      </c>
      <c r="E5908">
        <v>4</v>
      </c>
      <c r="F5908">
        <v>4716</v>
      </c>
      <c r="G5908" t="s">
        <v>12</v>
      </c>
      <c r="H5908">
        <v>48</v>
      </c>
      <c r="I5908">
        <v>0</v>
      </c>
      <c r="J5908" t="s">
        <v>13</v>
      </c>
      <c r="K5908">
        <v>0</v>
      </c>
      <c r="L5908">
        <f>YEAR(ecommerce_customer_data_custom_[[#This Row],[Purchase Date]])</f>
        <v>2021</v>
      </c>
      <c r="M5908">
        <f>MONTH(ecommerce_customer_data_custom_[[#This Row],[Purchase Date]])</f>
        <v>8</v>
      </c>
      <c r="N5908" t="str">
        <f>TEXT(ecommerce_customer_data_custom_[[#This Row],[Purchase Date]],"mmmm")</f>
        <v>August</v>
      </c>
      <c r="O5908" t="str">
        <f>VLOOKUP(ecommerce_customer_data_custom_[[#This Row],[Customer Age]],AgeGroupMapping!$A$2:$C$5,3,TRUE)</f>
        <v>Middle-Aged</v>
      </c>
      <c r="P5908" t="str">
        <f>IF(ecommerce_customer_data_custom_[[#This Row],[Returns]]=1,"Returned","Not Returned")</f>
        <v>Not Returned</v>
      </c>
      <c r="Q5908" t="str">
        <f>_xlfn.XLOOKUP(ecommerce_customer_data_custom_[[#This Row],[Payment Method]],PaymentMapping!$A$2:$A$11,PaymentMapping!$B$2:$B$11,"Other")</f>
        <v>Card</v>
      </c>
    </row>
    <row r="5909" spans="1:17" x14ac:dyDescent="0.3">
      <c r="A5909">
        <v>49446</v>
      </c>
      <c r="B5909" s="14">
        <v>44451.808495370373</v>
      </c>
      <c r="C5909" t="s">
        <v>18</v>
      </c>
      <c r="D5909">
        <v>96</v>
      </c>
      <c r="E5909">
        <v>4</v>
      </c>
      <c r="F5909">
        <v>1145</v>
      </c>
      <c r="G5909" t="s">
        <v>15</v>
      </c>
      <c r="H5909">
        <v>48</v>
      </c>
      <c r="I5909">
        <v>1</v>
      </c>
      <c r="J5909" t="s">
        <v>13</v>
      </c>
      <c r="K5909">
        <v>0</v>
      </c>
      <c r="L5909">
        <f>YEAR(ecommerce_customer_data_custom_[[#This Row],[Purchase Date]])</f>
        <v>2021</v>
      </c>
      <c r="M5909">
        <f>MONTH(ecommerce_customer_data_custom_[[#This Row],[Purchase Date]])</f>
        <v>9</v>
      </c>
      <c r="N5909" t="str">
        <f>TEXT(ecommerce_customer_data_custom_[[#This Row],[Purchase Date]],"mmmm")</f>
        <v>September</v>
      </c>
      <c r="O5909" t="str">
        <f>VLOOKUP(ecommerce_customer_data_custom_[[#This Row],[Customer Age]],AgeGroupMapping!$A$2:$C$5,3,TRUE)</f>
        <v>Middle-Aged</v>
      </c>
      <c r="P5909" t="str">
        <f>IF(ecommerce_customer_data_custom_[[#This Row],[Returns]]=1,"Returned","Not Returned")</f>
        <v>Returned</v>
      </c>
      <c r="Q5909" t="str">
        <f>_xlfn.XLOOKUP(ecommerce_customer_data_custom_[[#This Row],[Payment Method]],PaymentMapping!$A$2:$A$11,PaymentMapping!$B$2:$B$11,"Other")</f>
        <v>Wallet/UPI</v>
      </c>
    </row>
    <row r="5910" spans="1:17" x14ac:dyDescent="0.3">
      <c r="A5910">
        <v>49446</v>
      </c>
      <c r="B5910" s="14">
        <v>44848.227106481485</v>
      </c>
      <c r="C5910" t="s">
        <v>14</v>
      </c>
      <c r="D5910">
        <v>437</v>
      </c>
      <c r="E5910">
        <v>5</v>
      </c>
      <c r="F5910">
        <v>2836</v>
      </c>
      <c r="G5910" t="s">
        <v>15</v>
      </c>
      <c r="H5910">
        <v>48</v>
      </c>
      <c r="I5910">
        <v>1</v>
      </c>
      <c r="J5910" t="s">
        <v>13</v>
      </c>
      <c r="K5910">
        <v>0</v>
      </c>
      <c r="L5910">
        <f>YEAR(ecommerce_customer_data_custom_[[#This Row],[Purchase Date]])</f>
        <v>2022</v>
      </c>
      <c r="M5910">
        <f>MONTH(ecommerce_customer_data_custom_[[#This Row],[Purchase Date]])</f>
        <v>10</v>
      </c>
      <c r="N5910" t="str">
        <f>TEXT(ecommerce_customer_data_custom_[[#This Row],[Purchase Date]],"mmmm")</f>
        <v>October</v>
      </c>
      <c r="O5910" t="str">
        <f>VLOOKUP(ecommerce_customer_data_custom_[[#This Row],[Customer Age]],AgeGroupMapping!$A$2:$C$5,3,TRUE)</f>
        <v>Middle-Aged</v>
      </c>
      <c r="P5910" t="str">
        <f>IF(ecommerce_customer_data_custom_[[#This Row],[Returns]]=1,"Returned","Not Returned")</f>
        <v>Returned</v>
      </c>
      <c r="Q5910" t="str">
        <f>_xlfn.XLOOKUP(ecommerce_customer_data_custom_[[#This Row],[Payment Method]],PaymentMapping!$A$2:$A$11,PaymentMapping!$B$2:$B$11,"Other")</f>
        <v>Wallet/UPI</v>
      </c>
    </row>
    <row r="5911" spans="1:17" x14ac:dyDescent="0.3">
      <c r="A5911">
        <v>49446</v>
      </c>
      <c r="B5911" s="14">
        <v>44132.423067129632</v>
      </c>
      <c r="C5911" t="s">
        <v>16</v>
      </c>
      <c r="D5911">
        <v>255</v>
      </c>
      <c r="E5911">
        <v>2</v>
      </c>
      <c r="F5911">
        <v>3155</v>
      </c>
      <c r="G5911" t="s">
        <v>12</v>
      </c>
      <c r="H5911">
        <v>48</v>
      </c>
      <c r="I5911">
        <v>1</v>
      </c>
      <c r="J5911" t="s">
        <v>13</v>
      </c>
      <c r="K5911">
        <v>0</v>
      </c>
      <c r="L5911">
        <f>YEAR(ecommerce_customer_data_custom_[[#This Row],[Purchase Date]])</f>
        <v>2020</v>
      </c>
      <c r="M5911">
        <f>MONTH(ecommerce_customer_data_custom_[[#This Row],[Purchase Date]])</f>
        <v>10</v>
      </c>
      <c r="N5911" t="str">
        <f>TEXT(ecommerce_customer_data_custom_[[#This Row],[Purchase Date]],"mmmm")</f>
        <v>October</v>
      </c>
      <c r="O5911" t="str">
        <f>VLOOKUP(ecommerce_customer_data_custom_[[#This Row],[Customer Age]],AgeGroupMapping!$A$2:$C$5,3,TRUE)</f>
        <v>Middle-Aged</v>
      </c>
      <c r="P5911" t="str">
        <f>IF(ecommerce_customer_data_custom_[[#This Row],[Returns]]=1,"Returned","Not Returned")</f>
        <v>Returned</v>
      </c>
      <c r="Q5911" t="str">
        <f>_xlfn.XLOOKUP(ecommerce_customer_data_custom_[[#This Row],[Payment Method]],PaymentMapping!$A$2:$A$11,PaymentMapping!$B$2:$B$11,"Other")</f>
        <v>Card</v>
      </c>
    </row>
    <row r="5912" spans="1:17" x14ac:dyDescent="0.3">
      <c r="A5912">
        <v>49446</v>
      </c>
      <c r="B5912" s="14">
        <v>43993.948252314818</v>
      </c>
      <c r="C5912" t="s">
        <v>14</v>
      </c>
      <c r="D5912">
        <v>45</v>
      </c>
      <c r="E5912">
        <v>1</v>
      </c>
      <c r="F5912">
        <v>2737</v>
      </c>
      <c r="G5912" t="s">
        <v>15</v>
      </c>
      <c r="H5912">
        <v>48</v>
      </c>
      <c r="I5912">
        <v>1</v>
      </c>
      <c r="J5912" t="s">
        <v>13</v>
      </c>
      <c r="K5912">
        <v>0</v>
      </c>
      <c r="L5912">
        <f>YEAR(ecommerce_customer_data_custom_[[#This Row],[Purchase Date]])</f>
        <v>2020</v>
      </c>
      <c r="M5912">
        <f>MONTH(ecommerce_customer_data_custom_[[#This Row],[Purchase Date]])</f>
        <v>6</v>
      </c>
      <c r="N5912" t="str">
        <f>TEXT(ecommerce_customer_data_custom_[[#This Row],[Purchase Date]],"mmmm")</f>
        <v>June</v>
      </c>
      <c r="O5912" t="str">
        <f>VLOOKUP(ecommerce_customer_data_custom_[[#This Row],[Customer Age]],AgeGroupMapping!$A$2:$C$5,3,TRUE)</f>
        <v>Middle-Aged</v>
      </c>
      <c r="P5912" t="str">
        <f>IF(ecommerce_customer_data_custom_[[#This Row],[Returns]]=1,"Returned","Not Returned")</f>
        <v>Returned</v>
      </c>
      <c r="Q5912" t="str">
        <f>_xlfn.XLOOKUP(ecommerce_customer_data_custom_[[#This Row],[Payment Method]],PaymentMapping!$A$2:$A$11,PaymentMapping!$B$2:$B$11,"Other")</f>
        <v>Wallet/UPI</v>
      </c>
    </row>
    <row r="5913" spans="1:17" x14ac:dyDescent="0.3">
      <c r="A5913">
        <v>49446</v>
      </c>
      <c r="B5913" s="14">
        <v>44791.982233796298</v>
      </c>
      <c r="C5913" t="s">
        <v>18</v>
      </c>
      <c r="D5913">
        <v>462</v>
      </c>
      <c r="E5913">
        <v>5</v>
      </c>
      <c r="F5913">
        <v>974</v>
      </c>
      <c r="G5913" t="s">
        <v>15</v>
      </c>
      <c r="H5913">
        <v>48</v>
      </c>
      <c r="I5913">
        <v>1</v>
      </c>
      <c r="J5913" t="s">
        <v>13</v>
      </c>
      <c r="K5913">
        <v>0</v>
      </c>
      <c r="L5913">
        <f>YEAR(ecommerce_customer_data_custom_[[#This Row],[Purchase Date]])</f>
        <v>2022</v>
      </c>
      <c r="M5913">
        <f>MONTH(ecommerce_customer_data_custom_[[#This Row],[Purchase Date]])</f>
        <v>8</v>
      </c>
      <c r="N5913" t="str">
        <f>TEXT(ecommerce_customer_data_custom_[[#This Row],[Purchase Date]],"mmmm")</f>
        <v>August</v>
      </c>
      <c r="O5913" t="str">
        <f>VLOOKUP(ecommerce_customer_data_custom_[[#This Row],[Customer Age]],AgeGroupMapping!$A$2:$C$5,3,TRUE)</f>
        <v>Middle-Aged</v>
      </c>
      <c r="P5913" t="str">
        <f>IF(ecommerce_customer_data_custom_[[#This Row],[Returns]]=1,"Returned","Not Returned")</f>
        <v>Returned</v>
      </c>
      <c r="Q5913" t="str">
        <f>_xlfn.XLOOKUP(ecommerce_customer_data_custom_[[#This Row],[Payment Method]],PaymentMapping!$A$2:$A$11,PaymentMapping!$B$2:$B$11,"Other")</f>
        <v>Wallet/UPI</v>
      </c>
    </row>
    <row r="5914" spans="1:17" x14ac:dyDescent="0.3">
      <c r="A5914">
        <v>49446</v>
      </c>
      <c r="B5914" s="14">
        <v>44125.520011574074</v>
      </c>
      <c r="C5914" t="s">
        <v>11</v>
      </c>
      <c r="D5914">
        <v>454</v>
      </c>
      <c r="E5914">
        <v>3</v>
      </c>
      <c r="F5914">
        <v>4172</v>
      </c>
      <c r="G5914" t="s">
        <v>12</v>
      </c>
      <c r="H5914">
        <v>48</v>
      </c>
      <c r="I5914">
        <v>0</v>
      </c>
      <c r="J5914" t="s">
        <v>13</v>
      </c>
      <c r="K5914">
        <v>0</v>
      </c>
      <c r="L5914">
        <f>YEAR(ecommerce_customer_data_custom_[[#This Row],[Purchase Date]])</f>
        <v>2020</v>
      </c>
      <c r="M5914">
        <f>MONTH(ecommerce_customer_data_custom_[[#This Row],[Purchase Date]])</f>
        <v>10</v>
      </c>
      <c r="N5914" t="str">
        <f>TEXT(ecommerce_customer_data_custom_[[#This Row],[Purchase Date]],"mmmm")</f>
        <v>October</v>
      </c>
      <c r="O5914" t="str">
        <f>VLOOKUP(ecommerce_customer_data_custom_[[#This Row],[Customer Age]],AgeGroupMapping!$A$2:$C$5,3,TRUE)</f>
        <v>Middle-Aged</v>
      </c>
      <c r="P5914" t="str">
        <f>IF(ecommerce_customer_data_custom_[[#This Row],[Returns]]=1,"Returned","Not Returned")</f>
        <v>Not Returned</v>
      </c>
      <c r="Q5914" t="str">
        <f>_xlfn.XLOOKUP(ecommerce_customer_data_custom_[[#This Row],[Payment Method]],PaymentMapping!$A$2:$A$11,PaymentMapping!$B$2:$B$11,"Other")</f>
        <v>Card</v>
      </c>
    </row>
    <row r="5915" spans="1:17" x14ac:dyDescent="0.3">
      <c r="A5915">
        <v>49446</v>
      </c>
      <c r="B5915" s="14">
        <v>44152.767164351855</v>
      </c>
      <c r="C5915" t="s">
        <v>18</v>
      </c>
      <c r="D5915">
        <v>212</v>
      </c>
      <c r="E5915">
        <v>5</v>
      </c>
      <c r="F5915">
        <v>2738</v>
      </c>
      <c r="G5915" t="s">
        <v>12</v>
      </c>
      <c r="H5915">
        <v>48</v>
      </c>
      <c r="I5915">
        <v>0</v>
      </c>
      <c r="J5915" t="s">
        <v>13</v>
      </c>
      <c r="K5915">
        <v>0</v>
      </c>
      <c r="L5915">
        <f>YEAR(ecommerce_customer_data_custom_[[#This Row],[Purchase Date]])</f>
        <v>2020</v>
      </c>
      <c r="M5915">
        <f>MONTH(ecommerce_customer_data_custom_[[#This Row],[Purchase Date]])</f>
        <v>11</v>
      </c>
      <c r="N5915" t="str">
        <f>TEXT(ecommerce_customer_data_custom_[[#This Row],[Purchase Date]],"mmmm")</f>
        <v>November</v>
      </c>
      <c r="O5915" t="str">
        <f>VLOOKUP(ecommerce_customer_data_custom_[[#This Row],[Customer Age]],AgeGroupMapping!$A$2:$C$5,3,TRUE)</f>
        <v>Middle-Aged</v>
      </c>
      <c r="P5915" t="str">
        <f>IF(ecommerce_customer_data_custom_[[#This Row],[Returns]]=1,"Returned","Not Returned")</f>
        <v>Not Returned</v>
      </c>
      <c r="Q5915" t="str">
        <f>_xlfn.XLOOKUP(ecommerce_customer_data_custom_[[#This Row],[Payment Method]],PaymentMapping!$A$2:$A$11,PaymentMapping!$B$2:$B$11,"Other")</f>
        <v>Card</v>
      </c>
    </row>
    <row r="5916" spans="1:17" x14ac:dyDescent="0.3">
      <c r="A5916">
        <v>49446</v>
      </c>
      <c r="B5916" s="14">
        <v>44328.01085648148</v>
      </c>
      <c r="C5916" t="s">
        <v>11</v>
      </c>
      <c r="D5916">
        <v>212</v>
      </c>
      <c r="E5916">
        <v>2</v>
      </c>
      <c r="F5916">
        <v>2631</v>
      </c>
      <c r="G5916" t="s">
        <v>15</v>
      </c>
      <c r="H5916">
        <v>48</v>
      </c>
      <c r="I5916">
        <v>0</v>
      </c>
      <c r="J5916" t="s">
        <v>13</v>
      </c>
      <c r="K5916">
        <v>0</v>
      </c>
      <c r="L5916">
        <f>YEAR(ecommerce_customer_data_custom_[[#This Row],[Purchase Date]])</f>
        <v>2021</v>
      </c>
      <c r="M5916">
        <f>MONTH(ecommerce_customer_data_custom_[[#This Row],[Purchase Date]])</f>
        <v>5</v>
      </c>
      <c r="N5916" t="str">
        <f>TEXT(ecommerce_customer_data_custom_[[#This Row],[Purchase Date]],"mmmm")</f>
        <v>May</v>
      </c>
      <c r="O5916" t="str">
        <f>VLOOKUP(ecommerce_customer_data_custom_[[#This Row],[Customer Age]],AgeGroupMapping!$A$2:$C$5,3,TRUE)</f>
        <v>Middle-Aged</v>
      </c>
      <c r="P5916" t="str">
        <f>IF(ecommerce_customer_data_custom_[[#This Row],[Returns]]=1,"Returned","Not Returned")</f>
        <v>Not Returned</v>
      </c>
      <c r="Q5916" t="str">
        <f>_xlfn.XLOOKUP(ecommerce_customer_data_custom_[[#This Row],[Payment Method]],PaymentMapping!$A$2:$A$11,PaymentMapping!$B$2:$B$11,"Other")</f>
        <v>Wallet/UPI</v>
      </c>
    </row>
    <row r="5917" spans="1:17" x14ac:dyDescent="0.3">
      <c r="A5917">
        <v>8728</v>
      </c>
      <c r="B5917" s="14">
        <v>45178.504872685182</v>
      </c>
      <c r="C5917" t="s">
        <v>18</v>
      </c>
      <c r="D5917">
        <v>48</v>
      </c>
      <c r="E5917">
        <v>1</v>
      </c>
      <c r="F5917">
        <v>678</v>
      </c>
      <c r="G5917" t="s">
        <v>19</v>
      </c>
      <c r="H5917">
        <v>62</v>
      </c>
      <c r="I5917">
        <v>1</v>
      </c>
      <c r="J5917" t="s">
        <v>13</v>
      </c>
      <c r="K5917">
        <v>0</v>
      </c>
      <c r="L5917">
        <f>YEAR(ecommerce_customer_data_custom_[[#This Row],[Purchase Date]])</f>
        <v>2023</v>
      </c>
      <c r="M5917">
        <f>MONTH(ecommerce_customer_data_custom_[[#This Row],[Purchase Date]])</f>
        <v>9</v>
      </c>
      <c r="N5917" t="str">
        <f>TEXT(ecommerce_customer_data_custom_[[#This Row],[Purchase Date]],"mmmm")</f>
        <v>September</v>
      </c>
      <c r="O5917" t="str">
        <f>VLOOKUP(ecommerce_customer_data_custom_[[#This Row],[Customer Age]],AgeGroupMapping!$A$2:$C$5,3,TRUE)</f>
        <v>Senior</v>
      </c>
      <c r="P5917" t="str">
        <f>IF(ecommerce_customer_data_custom_[[#This Row],[Returns]]=1,"Returned","Not Returned")</f>
        <v>Returned</v>
      </c>
      <c r="Q5917" t="str">
        <f>_xlfn.XLOOKUP(ecommerce_customer_data_custom_[[#This Row],[Payment Method]],PaymentMapping!$A$2:$A$11,PaymentMapping!$B$2:$B$11,"Other")</f>
        <v>Cash</v>
      </c>
    </row>
    <row r="5918" spans="1:17" x14ac:dyDescent="0.3">
      <c r="A5918">
        <v>8728</v>
      </c>
      <c r="B5918" s="14">
        <v>44999.510162037041</v>
      </c>
      <c r="C5918" t="s">
        <v>11</v>
      </c>
      <c r="D5918">
        <v>496</v>
      </c>
      <c r="E5918">
        <v>5</v>
      </c>
      <c r="F5918">
        <v>4119</v>
      </c>
      <c r="G5918" t="s">
        <v>12</v>
      </c>
      <c r="H5918">
        <v>62</v>
      </c>
      <c r="I5918">
        <v>0</v>
      </c>
      <c r="J5918" t="s">
        <v>13</v>
      </c>
      <c r="K5918">
        <v>0</v>
      </c>
      <c r="L5918">
        <f>YEAR(ecommerce_customer_data_custom_[[#This Row],[Purchase Date]])</f>
        <v>2023</v>
      </c>
      <c r="M5918">
        <f>MONTH(ecommerce_customer_data_custom_[[#This Row],[Purchase Date]])</f>
        <v>3</v>
      </c>
      <c r="N5918" t="str">
        <f>TEXT(ecommerce_customer_data_custom_[[#This Row],[Purchase Date]],"mmmm")</f>
        <v>March</v>
      </c>
      <c r="O5918" t="str">
        <f>VLOOKUP(ecommerce_customer_data_custom_[[#This Row],[Customer Age]],AgeGroupMapping!$A$2:$C$5,3,TRUE)</f>
        <v>Senior</v>
      </c>
      <c r="P5918" t="str">
        <f>IF(ecommerce_customer_data_custom_[[#This Row],[Returns]]=1,"Returned","Not Returned")</f>
        <v>Not Returned</v>
      </c>
      <c r="Q5918" t="str">
        <f>_xlfn.XLOOKUP(ecommerce_customer_data_custom_[[#This Row],[Payment Method]],PaymentMapping!$A$2:$A$11,PaymentMapping!$B$2:$B$11,"Other")</f>
        <v>Card</v>
      </c>
    </row>
    <row r="5919" spans="1:17" x14ac:dyDescent="0.3">
      <c r="A5919">
        <v>8728</v>
      </c>
      <c r="B5919" s="14">
        <v>44778.287592592591</v>
      </c>
      <c r="C5919" t="s">
        <v>14</v>
      </c>
      <c r="D5919">
        <v>483</v>
      </c>
      <c r="E5919">
        <v>2</v>
      </c>
      <c r="F5919">
        <v>5257</v>
      </c>
      <c r="G5919" t="s">
        <v>12</v>
      </c>
      <c r="H5919">
        <v>62</v>
      </c>
      <c r="I5919">
        <v>1</v>
      </c>
      <c r="J5919" t="s">
        <v>13</v>
      </c>
      <c r="K5919">
        <v>0</v>
      </c>
      <c r="L5919">
        <f>YEAR(ecommerce_customer_data_custom_[[#This Row],[Purchase Date]])</f>
        <v>2022</v>
      </c>
      <c r="M5919">
        <f>MONTH(ecommerce_customer_data_custom_[[#This Row],[Purchase Date]])</f>
        <v>8</v>
      </c>
      <c r="N5919" t="str">
        <f>TEXT(ecommerce_customer_data_custom_[[#This Row],[Purchase Date]],"mmmm")</f>
        <v>August</v>
      </c>
      <c r="O5919" t="str">
        <f>VLOOKUP(ecommerce_customer_data_custom_[[#This Row],[Customer Age]],AgeGroupMapping!$A$2:$C$5,3,TRUE)</f>
        <v>Senior</v>
      </c>
      <c r="P5919" t="str">
        <f>IF(ecommerce_customer_data_custom_[[#This Row],[Returns]]=1,"Returned","Not Returned")</f>
        <v>Returned</v>
      </c>
      <c r="Q5919" t="str">
        <f>_xlfn.XLOOKUP(ecommerce_customer_data_custom_[[#This Row],[Payment Method]],PaymentMapping!$A$2:$A$11,PaymentMapping!$B$2:$B$11,"Other")</f>
        <v>Card</v>
      </c>
    </row>
    <row r="5920" spans="1:17" x14ac:dyDescent="0.3">
      <c r="A5920">
        <v>8728</v>
      </c>
      <c r="B5920" s="14">
        <v>44037.026747685188</v>
      </c>
      <c r="C5920" t="s">
        <v>18</v>
      </c>
      <c r="D5920">
        <v>500</v>
      </c>
      <c r="E5920">
        <v>1</v>
      </c>
      <c r="F5920">
        <v>487</v>
      </c>
      <c r="G5920" t="s">
        <v>19</v>
      </c>
      <c r="H5920">
        <v>62</v>
      </c>
      <c r="I5920">
        <v>0</v>
      </c>
      <c r="J5920" t="s">
        <v>13</v>
      </c>
      <c r="K5920">
        <v>0</v>
      </c>
      <c r="L5920">
        <f>YEAR(ecommerce_customer_data_custom_[[#This Row],[Purchase Date]])</f>
        <v>2020</v>
      </c>
      <c r="M5920">
        <f>MONTH(ecommerce_customer_data_custom_[[#This Row],[Purchase Date]])</f>
        <v>7</v>
      </c>
      <c r="N5920" t="str">
        <f>TEXT(ecommerce_customer_data_custom_[[#This Row],[Purchase Date]],"mmmm")</f>
        <v>July</v>
      </c>
      <c r="O5920" t="str">
        <f>VLOOKUP(ecommerce_customer_data_custom_[[#This Row],[Customer Age]],AgeGroupMapping!$A$2:$C$5,3,TRUE)</f>
        <v>Senior</v>
      </c>
      <c r="P5920" t="str">
        <f>IF(ecommerce_customer_data_custom_[[#This Row],[Returns]]=1,"Returned","Not Returned")</f>
        <v>Not Returned</v>
      </c>
      <c r="Q5920" t="str">
        <f>_xlfn.XLOOKUP(ecommerce_customer_data_custom_[[#This Row],[Payment Method]],PaymentMapping!$A$2:$A$11,PaymentMapping!$B$2:$B$11,"Other")</f>
        <v>Cash</v>
      </c>
    </row>
    <row r="5921" spans="1:17" x14ac:dyDescent="0.3">
      <c r="A5921">
        <v>8728</v>
      </c>
      <c r="B5921" s="14">
        <v>44215.233680555553</v>
      </c>
      <c r="C5921" t="s">
        <v>11</v>
      </c>
      <c r="D5921">
        <v>410</v>
      </c>
      <c r="E5921">
        <v>2</v>
      </c>
      <c r="F5921">
        <v>4931</v>
      </c>
      <c r="G5921" t="s">
        <v>19</v>
      </c>
      <c r="H5921">
        <v>62</v>
      </c>
      <c r="I5921">
        <v>0</v>
      </c>
      <c r="J5921" t="s">
        <v>13</v>
      </c>
      <c r="K5921">
        <v>0</v>
      </c>
      <c r="L5921">
        <f>YEAR(ecommerce_customer_data_custom_[[#This Row],[Purchase Date]])</f>
        <v>2021</v>
      </c>
      <c r="M5921">
        <f>MONTH(ecommerce_customer_data_custom_[[#This Row],[Purchase Date]])</f>
        <v>1</v>
      </c>
      <c r="N5921" t="str">
        <f>TEXT(ecommerce_customer_data_custom_[[#This Row],[Purchase Date]],"mmmm")</f>
        <v>January</v>
      </c>
      <c r="O5921" t="str">
        <f>VLOOKUP(ecommerce_customer_data_custom_[[#This Row],[Customer Age]],AgeGroupMapping!$A$2:$C$5,3,TRUE)</f>
        <v>Senior</v>
      </c>
      <c r="P5921" t="str">
        <f>IF(ecommerce_customer_data_custom_[[#This Row],[Returns]]=1,"Returned","Not Returned")</f>
        <v>Not Returned</v>
      </c>
      <c r="Q5921" t="str">
        <f>_xlfn.XLOOKUP(ecommerce_customer_data_custom_[[#This Row],[Payment Method]],PaymentMapping!$A$2:$A$11,PaymentMapping!$B$2:$B$11,"Other")</f>
        <v>Cash</v>
      </c>
    </row>
    <row r="5922" spans="1:17" x14ac:dyDescent="0.3">
      <c r="A5922">
        <v>8728</v>
      </c>
      <c r="B5922" s="14">
        <v>44143.75445601852</v>
      </c>
      <c r="C5922" t="s">
        <v>11</v>
      </c>
      <c r="D5922">
        <v>252</v>
      </c>
      <c r="E5922">
        <v>4</v>
      </c>
      <c r="F5922">
        <v>3693</v>
      </c>
      <c r="G5922" t="s">
        <v>15</v>
      </c>
      <c r="H5922">
        <v>62</v>
      </c>
      <c r="I5922">
        <v>0</v>
      </c>
      <c r="J5922" t="s">
        <v>13</v>
      </c>
      <c r="K5922">
        <v>0</v>
      </c>
      <c r="L5922">
        <f>YEAR(ecommerce_customer_data_custom_[[#This Row],[Purchase Date]])</f>
        <v>2020</v>
      </c>
      <c r="M5922">
        <f>MONTH(ecommerce_customer_data_custom_[[#This Row],[Purchase Date]])</f>
        <v>11</v>
      </c>
      <c r="N5922" t="str">
        <f>TEXT(ecommerce_customer_data_custom_[[#This Row],[Purchase Date]],"mmmm")</f>
        <v>November</v>
      </c>
      <c r="O5922" t="str">
        <f>VLOOKUP(ecommerce_customer_data_custom_[[#This Row],[Customer Age]],AgeGroupMapping!$A$2:$C$5,3,TRUE)</f>
        <v>Senior</v>
      </c>
      <c r="P5922" t="str">
        <f>IF(ecommerce_customer_data_custom_[[#This Row],[Returns]]=1,"Returned","Not Returned")</f>
        <v>Not Returned</v>
      </c>
      <c r="Q5922" t="str">
        <f>_xlfn.XLOOKUP(ecommerce_customer_data_custom_[[#This Row],[Payment Method]],PaymentMapping!$A$2:$A$11,PaymentMapping!$B$2:$B$11,"Other")</f>
        <v>Wallet/UPI</v>
      </c>
    </row>
    <row r="5923" spans="1:17" x14ac:dyDescent="0.3">
      <c r="A5923">
        <v>8728</v>
      </c>
      <c r="B5923" s="14">
        <v>44523.083136574074</v>
      </c>
      <c r="C5923" t="s">
        <v>14</v>
      </c>
      <c r="D5923">
        <v>419</v>
      </c>
      <c r="E5923">
        <v>2</v>
      </c>
      <c r="F5923">
        <v>3728</v>
      </c>
      <c r="G5923" t="s">
        <v>19</v>
      </c>
      <c r="H5923">
        <v>62</v>
      </c>
      <c r="I5923">
        <v>0</v>
      </c>
      <c r="J5923" t="s">
        <v>13</v>
      </c>
      <c r="K5923">
        <v>0</v>
      </c>
      <c r="L5923">
        <f>YEAR(ecommerce_customer_data_custom_[[#This Row],[Purchase Date]])</f>
        <v>2021</v>
      </c>
      <c r="M5923">
        <f>MONTH(ecommerce_customer_data_custom_[[#This Row],[Purchase Date]])</f>
        <v>11</v>
      </c>
      <c r="N5923" t="str">
        <f>TEXT(ecommerce_customer_data_custom_[[#This Row],[Purchase Date]],"mmmm")</f>
        <v>November</v>
      </c>
      <c r="O5923" t="str">
        <f>VLOOKUP(ecommerce_customer_data_custom_[[#This Row],[Customer Age]],AgeGroupMapping!$A$2:$C$5,3,TRUE)</f>
        <v>Senior</v>
      </c>
      <c r="P5923" t="str">
        <f>IF(ecommerce_customer_data_custom_[[#This Row],[Returns]]=1,"Returned","Not Returned")</f>
        <v>Not Returned</v>
      </c>
      <c r="Q5923" t="str">
        <f>_xlfn.XLOOKUP(ecommerce_customer_data_custom_[[#This Row],[Payment Method]],PaymentMapping!$A$2:$A$11,PaymentMapping!$B$2:$B$11,"Other")</f>
        <v>Cash</v>
      </c>
    </row>
    <row r="5924" spans="1:17" x14ac:dyDescent="0.3">
      <c r="A5924">
        <v>31115</v>
      </c>
      <c r="B5924" s="14">
        <v>44359.249247685184</v>
      </c>
      <c r="C5924" t="s">
        <v>11</v>
      </c>
      <c r="D5924">
        <v>22</v>
      </c>
      <c r="E5924">
        <v>3</v>
      </c>
      <c r="F5924">
        <v>4993</v>
      </c>
      <c r="G5924" t="s">
        <v>19</v>
      </c>
      <c r="H5924">
        <v>23</v>
      </c>
      <c r="I5924">
        <v>0</v>
      </c>
      <c r="J5924" t="s">
        <v>13</v>
      </c>
      <c r="K5924">
        <v>0</v>
      </c>
      <c r="L5924">
        <f>YEAR(ecommerce_customer_data_custom_[[#This Row],[Purchase Date]])</f>
        <v>2021</v>
      </c>
      <c r="M5924">
        <f>MONTH(ecommerce_customer_data_custom_[[#This Row],[Purchase Date]])</f>
        <v>6</v>
      </c>
      <c r="N5924" t="str">
        <f>TEXT(ecommerce_customer_data_custom_[[#This Row],[Purchase Date]],"mmmm")</f>
        <v>June</v>
      </c>
      <c r="O5924" t="str">
        <f>VLOOKUP(ecommerce_customer_data_custom_[[#This Row],[Customer Age]],AgeGroupMapping!$A$2:$C$5,3,TRUE)</f>
        <v>Young</v>
      </c>
      <c r="P5924" t="str">
        <f>IF(ecommerce_customer_data_custom_[[#This Row],[Returns]]=1,"Returned","Not Returned")</f>
        <v>Not Returned</v>
      </c>
      <c r="Q5924" t="str">
        <f>_xlfn.XLOOKUP(ecommerce_customer_data_custom_[[#This Row],[Payment Method]],PaymentMapping!$A$2:$A$11,PaymentMapping!$B$2:$B$11,"Other")</f>
        <v>Cash</v>
      </c>
    </row>
    <row r="5925" spans="1:17" x14ac:dyDescent="0.3">
      <c r="A5925">
        <v>31115</v>
      </c>
      <c r="B5925" s="14">
        <v>45129.321736111109</v>
      </c>
      <c r="C5925" t="s">
        <v>11</v>
      </c>
      <c r="D5925">
        <v>237</v>
      </c>
      <c r="E5925">
        <v>2</v>
      </c>
      <c r="F5925">
        <v>5108</v>
      </c>
      <c r="G5925" t="s">
        <v>12</v>
      </c>
      <c r="H5925">
        <v>23</v>
      </c>
      <c r="I5925">
        <v>0</v>
      </c>
      <c r="J5925" t="s">
        <v>13</v>
      </c>
      <c r="K5925">
        <v>0</v>
      </c>
      <c r="L5925">
        <f>YEAR(ecommerce_customer_data_custom_[[#This Row],[Purchase Date]])</f>
        <v>2023</v>
      </c>
      <c r="M5925">
        <f>MONTH(ecommerce_customer_data_custom_[[#This Row],[Purchase Date]])</f>
        <v>7</v>
      </c>
      <c r="N5925" t="str">
        <f>TEXT(ecommerce_customer_data_custom_[[#This Row],[Purchase Date]],"mmmm")</f>
        <v>July</v>
      </c>
      <c r="O5925" t="str">
        <f>VLOOKUP(ecommerce_customer_data_custom_[[#This Row],[Customer Age]],AgeGroupMapping!$A$2:$C$5,3,TRUE)</f>
        <v>Young</v>
      </c>
      <c r="P5925" t="str">
        <f>IF(ecommerce_customer_data_custom_[[#This Row],[Returns]]=1,"Returned","Not Returned")</f>
        <v>Not Returned</v>
      </c>
      <c r="Q5925" t="str">
        <f>_xlfn.XLOOKUP(ecommerce_customer_data_custom_[[#This Row],[Payment Method]],PaymentMapping!$A$2:$A$11,PaymentMapping!$B$2:$B$11,"Other")</f>
        <v>Card</v>
      </c>
    </row>
    <row r="5926" spans="1:17" x14ac:dyDescent="0.3">
      <c r="A5926">
        <v>31115</v>
      </c>
      <c r="B5926" s="14">
        <v>44353.103356481479</v>
      </c>
      <c r="C5926" t="s">
        <v>14</v>
      </c>
      <c r="D5926">
        <v>219</v>
      </c>
      <c r="E5926">
        <v>4</v>
      </c>
      <c r="F5926">
        <v>505</v>
      </c>
      <c r="G5926" t="s">
        <v>15</v>
      </c>
      <c r="H5926">
        <v>23</v>
      </c>
      <c r="I5926">
        <v>0</v>
      </c>
      <c r="J5926" t="s">
        <v>13</v>
      </c>
      <c r="K5926">
        <v>0</v>
      </c>
      <c r="L5926">
        <f>YEAR(ecommerce_customer_data_custom_[[#This Row],[Purchase Date]])</f>
        <v>2021</v>
      </c>
      <c r="M5926">
        <f>MONTH(ecommerce_customer_data_custom_[[#This Row],[Purchase Date]])</f>
        <v>6</v>
      </c>
      <c r="N5926" t="str">
        <f>TEXT(ecommerce_customer_data_custom_[[#This Row],[Purchase Date]],"mmmm")</f>
        <v>June</v>
      </c>
      <c r="O5926" t="str">
        <f>VLOOKUP(ecommerce_customer_data_custom_[[#This Row],[Customer Age]],AgeGroupMapping!$A$2:$C$5,3,TRUE)</f>
        <v>Young</v>
      </c>
      <c r="P5926" t="str">
        <f>IF(ecommerce_customer_data_custom_[[#This Row],[Returns]]=1,"Returned","Not Returned")</f>
        <v>Not Returned</v>
      </c>
      <c r="Q5926" t="str">
        <f>_xlfn.XLOOKUP(ecommerce_customer_data_custom_[[#This Row],[Payment Method]],PaymentMapping!$A$2:$A$11,PaymentMapping!$B$2:$B$11,"Other")</f>
        <v>Wallet/UPI</v>
      </c>
    </row>
    <row r="5927" spans="1:17" x14ac:dyDescent="0.3">
      <c r="A5927">
        <v>31115</v>
      </c>
      <c r="B5927" s="14">
        <v>44057.198229166665</v>
      </c>
      <c r="C5927" t="s">
        <v>16</v>
      </c>
      <c r="D5927">
        <v>278</v>
      </c>
      <c r="E5927">
        <v>1</v>
      </c>
      <c r="F5927">
        <v>1432</v>
      </c>
      <c r="G5927" t="s">
        <v>15</v>
      </c>
      <c r="H5927">
        <v>23</v>
      </c>
      <c r="I5927">
        <v>1</v>
      </c>
      <c r="J5927" t="s">
        <v>13</v>
      </c>
      <c r="K5927">
        <v>0</v>
      </c>
      <c r="L5927">
        <f>YEAR(ecommerce_customer_data_custom_[[#This Row],[Purchase Date]])</f>
        <v>2020</v>
      </c>
      <c r="M5927">
        <f>MONTH(ecommerce_customer_data_custom_[[#This Row],[Purchase Date]])</f>
        <v>8</v>
      </c>
      <c r="N5927" t="str">
        <f>TEXT(ecommerce_customer_data_custom_[[#This Row],[Purchase Date]],"mmmm")</f>
        <v>August</v>
      </c>
      <c r="O5927" t="str">
        <f>VLOOKUP(ecommerce_customer_data_custom_[[#This Row],[Customer Age]],AgeGroupMapping!$A$2:$C$5,3,TRUE)</f>
        <v>Young</v>
      </c>
      <c r="P5927" t="str">
        <f>IF(ecommerce_customer_data_custom_[[#This Row],[Returns]]=1,"Returned","Not Returned")</f>
        <v>Returned</v>
      </c>
      <c r="Q5927" t="str">
        <f>_xlfn.XLOOKUP(ecommerce_customer_data_custom_[[#This Row],[Payment Method]],PaymentMapping!$A$2:$A$11,PaymentMapping!$B$2:$B$11,"Other")</f>
        <v>Wallet/UPI</v>
      </c>
    </row>
    <row r="5928" spans="1:17" x14ac:dyDescent="0.3">
      <c r="A5928">
        <v>31115</v>
      </c>
      <c r="B5928" s="14">
        <v>44917.948680555557</v>
      </c>
      <c r="C5928" t="s">
        <v>14</v>
      </c>
      <c r="D5928">
        <v>255</v>
      </c>
      <c r="E5928">
        <v>1</v>
      </c>
      <c r="F5928">
        <v>2612</v>
      </c>
      <c r="G5928" t="s">
        <v>15</v>
      </c>
      <c r="H5928">
        <v>23</v>
      </c>
      <c r="I5928">
        <v>0</v>
      </c>
      <c r="J5928" t="s">
        <v>13</v>
      </c>
      <c r="K5928">
        <v>0</v>
      </c>
      <c r="L5928">
        <f>YEAR(ecommerce_customer_data_custom_[[#This Row],[Purchase Date]])</f>
        <v>2022</v>
      </c>
      <c r="M5928">
        <f>MONTH(ecommerce_customer_data_custom_[[#This Row],[Purchase Date]])</f>
        <v>12</v>
      </c>
      <c r="N5928" t="str">
        <f>TEXT(ecommerce_customer_data_custom_[[#This Row],[Purchase Date]],"mmmm")</f>
        <v>December</v>
      </c>
      <c r="O5928" t="str">
        <f>VLOOKUP(ecommerce_customer_data_custom_[[#This Row],[Customer Age]],AgeGroupMapping!$A$2:$C$5,3,TRUE)</f>
        <v>Young</v>
      </c>
      <c r="P5928" t="str">
        <f>IF(ecommerce_customer_data_custom_[[#This Row],[Returns]]=1,"Returned","Not Returned")</f>
        <v>Not Returned</v>
      </c>
      <c r="Q5928" t="str">
        <f>_xlfn.XLOOKUP(ecommerce_customer_data_custom_[[#This Row],[Payment Method]],PaymentMapping!$A$2:$A$11,PaymentMapping!$B$2:$B$11,"Other")</f>
        <v>Wallet/UPI</v>
      </c>
    </row>
    <row r="5929" spans="1:17" x14ac:dyDescent="0.3">
      <c r="A5929">
        <v>16173</v>
      </c>
      <c r="B5929" s="14">
        <v>44333.685925925929</v>
      </c>
      <c r="C5929" t="s">
        <v>18</v>
      </c>
      <c r="D5929">
        <v>424</v>
      </c>
      <c r="E5929">
        <v>3</v>
      </c>
      <c r="F5929">
        <v>4354</v>
      </c>
      <c r="G5929" t="s">
        <v>12</v>
      </c>
      <c r="H5929">
        <v>23</v>
      </c>
      <c r="I5929">
        <v>0</v>
      </c>
      <c r="J5929" t="s">
        <v>13</v>
      </c>
      <c r="K5929">
        <v>0</v>
      </c>
      <c r="L5929">
        <f>YEAR(ecommerce_customer_data_custom_[[#This Row],[Purchase Date]])</f>
        <v>2021</v>
      </c>
      <c r="M5929">
        <f>MONTH(ecommerce_customer_data_custom_[[#This Row],[Purchase Date]])</f>
        <v>5</v>
      </c>
      <c r="N5929" t="str">
        <f>TEXT(ecommerce_customer_data_custom_[[#This Row],[Purchase Date]],"mmmm")</f>
        <v>May</v>
      </c>
      <c r="O5929" t="str">
        <f>VLOOKUP(ecommerce_customer_data_custom_[[#This Row],[Customer Age]],AgeGroupMapping!$A$2:$C$5,3,TRUE)</f>
        <v>Young</v>
      </c>
      <c r="P5929" t="str">
        <f>IF(ecommerce_customer_data_custom_[[#This Row],[Returns]]=1,"Returned","Not Returned")</f>
        <v>Not Returned</v>
      </c>
      <c r="Q5929" t="str">
        <f>_xlfn.XLOOKUP(ecommerce_customer_data_custom_[[#This Row],[Payment Method]],PaymentMapping!$A$2:$A$11,PaymentMapping!$B$2:$B$11,"Other")</f>
        <v>Card</v>
      </c>
    </row>
    <row r="5930" spans="1:17" x14ac:dyDescent="0.3">
      <c r="A5930">
        <v>16173</v>
      </c>
      <c r="B5930" s="14">
        <v>43969.922685185185</v>
      </c>
      <c r="C5930" t="s">
        <v>18</v>
      </c>
      <c r="D5930">
        <v>71</v>
      </c>
      <c r="E5930">
        <v>5</v>
      </c>
      <c r="F5930">
        <v>1398</v>
      </c>
      <c r="G5930" t="s">
        <v>19</v>
      </c>
      <c r="H5930">
        <v>23</v>
      </c>
      <c r="I5930">
        <v>0</v>
      </c>
      <c r="J5930" t="s">
        <v>13</v>
      </c>
      <c r="K5930">
        <v>0</v>
      </c>
      <c r="L5930">
        <f>YEAR(ecommerce_customer_data_custom_[[#This Row],[Purchase Date]])</f>
        <v>2020</v>
      </c>
      <c r="M5930">
        <f>MONTH(ecommerce_customer_data_custom_[[#This Row],[Purchase Date]])</f>
        <v>5</v>
      </c>
      <c r="N5930" t="str">
        <f>TEXT(ecommerce_customer_data_custom_[[#This Row],[Purchase Date]],"mmmm")</f>
        <v>May</v>
      </c>
      <c r="O5930" t="str">
        <f>VLOOKUP(ecommerce_customer_data_custom_[[#This Row],[Customer Age]],AgeGroupMapping!$A$2:$C$5,3,TRUE)</f>
        <v>Young</v>
      </c>
      <c r="P5930" t="str">
        <f>IF(ecommerce_customer_data_custom_[[#This Row],[Returns]]=1,"Returned","Not Returned")</f>
        <v>Not Returned</v>
      </c>
      <c r="Q5930" t="str">
        <f>_xlfn.XLOOKUP(ecommerce_customer_data_custom_[[#This Row],[Payment Method]],PaymentMapping!$A$2:$A$11,PaymentMapping!$B$2:$B$11,"Other")</f>
        <v>Cash</v>
      </c>
    </row>
    <row r="5931" spans="1:17" x14ac:dyDescent="0.3">
      <c r="A5931">
        <v>16173</v>
      </c>
      <c r="B5931" s="14">
        <v>45061.207175925927</v>
      </c>
      <c r="C5931" t="s">
        <v>14</v>
      </c>
      <c r="D5931">
        <v>280</v>
      </c>
      <c r="E5931">
        <v>5</v>
      </c>
      <c r="F5931">
        <v>4485</v>
      </c>
      <c r="G5931" t="s">
        <v>15</v>
      </c>
      <c r="H5931">
        <v>23</v>
      </c>
      <c r="I5931">
        <v>0</v>
      </c>
      <c r="J5931" t="s">
        <v>13</v>
      </c>
      <c r="K5931">
        <v>0</v>
      </c>
      <c r="L5931">
        <f>YEAR(ecommerce_customer_data_custom_[[#This Row],[Purchase Date]])</f>
        <v>2023</v>
      </c>
      <c r="M5931">
        <f>MONTH(ecommerce_customer_data_custom_[[#This Row],[Purchase Date]])</f>
        <v>5</v>
      </c>
      <c r="N5931" t="str">
        <f>TEXT(ecommerce_customer_data_custom_[[#This Row],[Purchase Date]],"mmmm")</f>
        <v>May</v>
      </c>
      <c r="O5931" t="str">
        <f>VLOOKUP(ecommerce_customer_data_custom_[[#This Row],[Customer Age]],AgeGroupMapping!$A$2:$C$5,3,TRUE)</f>
        <v>Young</v>
      </c>
      <c r="P5931" t="str">
        <f>IF(ecommerce_customer_data_custom_[[#This Row],[Returns]]=1,"Returned","Not Returned")</f>
        <v>Not Returned</v>
      </c>
      <c r="Q5931" t="str">
        <f>_xlfn.XLOOKUP(ecommerce_customer_data_custom_[[#This Row],[Payment Method]],PaymentMapping!$A$2:$A$11,PaymentMapping!$B$2:$B$11,"Other")</f>
        <v>Wallet/UPI</v>
      </c>
    </row>
    <row r="5932" spans="1:17" x14ac:dyDescent="0.3">
      <c r="A5932">
        <v>16173</v>
      </c>
      <c r="B5932" s="14">
        <v>44224.498888888891</v>
      </c>
      <c r="C5932" t="s">
        <v>18</v>
      </c>
      <c r="D5932">
        <v>156</v>
      </c>
      <c r="E5932">
        <v>3</v>
      </c>
      <c r="F5932">
        <v>1625</v>
      </c>
      <c r="G5932" t="s">
        <v>15</v>
      </c>
      <c r="H5932">
        <v>23</v>
      </c>
      <c r="I5932">
        <v>0</v>
      </c>
      <c r="J5932" t="s">
        <v>13</v>
      </c>
      <c r="K5932">
        <v>0</v>
      </c>
      <c r="L5932">
        <f>YEAR(ecommerce_customer_data_custom_[[#This Row],[Purchase Date]])</f>
        <v>2021</v>
      </c>
      <c r="M5932">
        <f>MONTH(ecommerce_customer_data_custom_[[#This Row],[Purchase Date]])</f>
        <v>1</v>
      </c>
      <c r="N5932" t="str">
        <f>TEXT(ecommerce_customer_data_custom_[[#This Row],[Purchase Date]],"mmmm")</f>
        <v>January</v>
      </c>
      <c r="O5932" t="str">
        <f>VLOOKUP(ecommerce_customer_data_custom_[[#This Row],[Customer Age]],AgeGroupMapping!$A$2:$C$5,3,TRUE)</f>
        <v>Young</v>
      </c>
      <c r="P5932" t="str">
        <f>IF(ecommerce_customer_data_custom_[[#This Row],[Returns]]=1,"Returned","Not Returned")</f>
        <v>Not Returned</v>
      </c>
      <c r="Q5932" t="str">
        <f>_xlfn.XLOOKUP(ecommerce_customer_data_custom_[[#This Row],[Payment Method]],PaymentMapping!$A$2:$A$11,PaymentMapping!$B$2:$B$11,"Other")</f>
        <v>Wallet/UPI</v>
      </c>
    </row>
    <row r="5933" spans="1:17" x14ac:dyDescent="0.3">
      <c r="A5933">
        <v>16173</v>
      </c>
      <c r="B5933" s="14">
        <v>44934.037708333337</v>
      </c>
      <c r="C5933" t="s">
        <v>14</v>
      </c>
      <c r="D5933">
        <v>302</v>
      </c>
      <c r="E5933">
        <v>1</v>
      </c>
      <c r="F5933">
        <v>1408</v>
      </c>
      <c r="G5933" t="s">
        <v>15</v>
      </c>
      <c r="H5933">
        <v>23</v>
      </c>
      <c r="I5933">
        <v>0</v>
      </c>
      <c r="J5933" t="s">
        <v>13</v>
      </c>
      <c r="K5933">
        <v>0</v>
      </c>
      <c r="L5933">
        <f>YEAR(ecommerce_customer_data_custom_[[#This Row],[Purchase Date]])</f>
        <v>2023</v>
      </c>
      <c r="M5933">
        <f>MONTH(ecommerce_customer_data_custom_[[#This Row],[Purchase Date]])</f>
        <v>1</v>
      </c>
      <c r="N5933" t="str">
        <f>TEXT(ecommerce_customer_data_custom_[[#This Row],[Purchase Date]],"mmmm")</f>
        <v>January</v>
      </c>
      <c r="O5933" t="str">
        <f>VLOOKUP(ecommerce_customer_data_custom_[[#This Row],[Customer Age]],AgeGroupMapping!$A$2:$C$5,3,TRUE)</f>
        <v>Young</v>
      </c>
      <c r="P5933" t="str">
        <f>IF(ecommerce_customer_data_custom_[[#This Row],[Returns]]=1,"Returned","Not Returned")</f>
        <v>Not Returned</v>
      </c>
      <c r="Q5933" t="str">
        <f>_xlfn.XLOOKUP(ecommerce_customer_data_custom_[[#This Row],[Payment Method]],PaymentMapping!$A$2:$A$11,PaymentMapping!$B$2:$B$11,"Other")</f>
        <v>Wallet/UPI</v>
      </c>
    </row>
    <row r="5934" spans="1:17" x14ac:dyDescent="0.3">
      <c r="A5934">
        <v>16173</v>
      </c>
      <c r="B5934" s="14">
        <v>44067.185324074075</v>
      </c>
      <c r="C5934" t="s">
        <v>14</v>
      </c>
      <c r="D5934">
        <v>312</v>
      </c>
      <c r="E5934">
        <v>2</v>
      </c>
      <c r="F5934">
        <v>4945</v>
      </c>
      <c r="G5934" t="s">
        <v>12</v>
      </c>
      <c r="H5934">
        <v>23</v>
      </c>
      <c r="I5934">
        <v>1</v>
      </c>
      <c r="J5934" t="s">
        <v>13</v>
      </c>
      <c r="K5934">
        <v>0</v>
      </c>
      <c r="L5934">
        <f>YEAR(ecommerce_customer_data_custom_[[#This Row],[Purchase Date]])</f>
        <v>2020</v>
      </c>
      <c r="M5934">
        <f>MONTH(ecommerce_customer_data_custom_[[#This Row],[Purchase Date]])</f>
        <v>8</v>
      </c>
      <c r="N5934" t="str">
        <f>TEXT(ecommerce_customer_data_custom_[[#This Row],[Purchase Date]],"mmmm")</f>
        <v>August</v>
      </c>
      <c r="O5934" t="str">
        <f>VLOOKUP(ecommerce_customer_data_custom_[[#This Row],[Customer Age]],AgeGroupMapping!$A$2:$C$5,3,TRUE)</f>
        <v>Young</v>
      </c>
      <c r="P5934" t="str">
        <f>IF(ecommerce_customer_data_custom_[[#This Row],[Returns]]=1,"Returned","Not Returned")</f>
        <v>Returned</v>
      </c>
      <c r="Q5934" t="str">
        <f>_xlfn.XLOOKUP(ecommerce_customer_data_custom_[[#This Row],[Payment Method]],PaymentMapping!$A$2:$A$11,PaymentMapping!$B$2:$B$11,"Other")</f>
        <v>Card</v>
      </c>
    </row>
    <row r="5935" spans="1:17" x14ac:dyDescent="0.3">
      <c r="A5935">
        <v>16173</v>
      </c>
      <c r="B5935" s="14">
        <v>44163.862800925926</v>
      </c>
      <c r="C5935" t="s">
        <v>18</v>
      </c>
      <c r="D5935">
        <v>281</v>
      </c>
      <c r="E5935">
        <v>5</v>
      </c>
      <c r="F5935">
        <v>2433</v>
      </c>
      <c r="G5935" t="s">
        <v>12</v>
      </c>
      <c r="H5935">
        <v>23</v>
      </c>
      <c r="I5935">
        <v>0</v>
      </c>
      <c r="J5935" t="s">
        <v>13</v>
      </c>
      <c r="K5935">
        <v>0</v>
      </c>
      <c r="L5935">
        <f>YEAR(ecommerce_customer_data_custom_[[#This Row],[Purchase Date]])</f>
        <v>2020</v>
      </c>
      <c r="M5935">
        <f>MONTH(ecommerce_customer_data_custom_[[#This Row],[Purchase Date]])</f>
        <v>11</v>
      </c>
      <c r="N5935" t="str">
        <f>TEXT(ecommerce_customer_data_custom_[[#This Row],[Purchase Date]],"mmmm")</f>
        <v>November</v>
      </c>
      <c r="O5935" t="str">
        <f>VLOOKUP(ecommerce_customer_data_custom_[[#This Row],[Customer Age]],AgeGroupMapping!$A$2:$C$5,3,TRUE)</f>
        <v>Young</v>
      </c>
      <c r="P5935" t="str">
        <f>IF(ecommerce_customer_data_custom_[[#This Row],[Returns]]=1,"Returned","Not Returned")</f>
        <v>Not Returned</v>
      </c>
      <c r="Q5935" t="str">
        <f>_xlfn.XLOOKUP(ecommerce_customer_data_custom_[[#This Row],[Payment Method]],PaymentMapping!$A$2:$A$11,PaymentMapping!$B$2:$B$11,"Other")</f>
        <v>Card</v>
      </c>
    </row>
    <row r="5936" spans="1:17" x14ac:dyDescent="0.3">
      <c r="A5936">
        <v>16173</v>
      </c>
      <c r="B5936" s="14">
        <v>44949.505324074074</v>
      </c>
      <c r="C5936" t="s">
        <v>18</v>
      </c>
      <c r="D5936">
        <v>36</v>
      </c>
      <c r="E5936">
        <v>4</v>
      </c>
      <c r="F5936">
        <v>3384</v>
      </c>
      <c r="G5936" t="s">
        <v>12</v>
      </c>
      <c r="H5936">
        <v>23</v>
      </c>
      <c r="I5936">
        <v>1</v>
      </c>
      <c r="J5936" t="s">
        <v>13</v>
      </c>
      <c r="K5936">
        <v>0</v>
      </c>
      <c r="L5936">
        <f>YEAR(ecommerce_customer_data_custom_[[#This Row],[Purchase Date]])</f>
        <v>2023</v>
      </c>
      <c r="M5936">
        <f>MONTH(ecommerce_customer_data_custom_[[#This Row],[Purchase Date]])</f>
        <v>1</v>
      </c>
      <c r="N5936" t="str">
        <f>TEXT(ecommerce_customer_data_custom_[[#This Row],[Purchase Date]],"mmmm")</f>
        <v>January</v>
      </c>
      <c r="O5936" t="str">
        <f>VLOOKUP(ecommerce_customer_data_custom_[[#This Row],[Customer Age]],AgeGroupMapping!$A$2:$C$5,3,TRUE)</f>
        <v>Young</v>
      </c>
      <c r="P5936" t="str">
        <f>IF(ecommerce_customer_data_custom_[[#This Row],[Returns]]=1,"Returned","Not Returned")</f>
        <v>Returned</v>
      </c>
      <c r="Q5936" t="str">
        <f>_xlfn.XLOOKUP(ecommerce_customer_data_custom_[[#This Row],[Payment Method]],PaymentMapping!$A$2:$A$11,PaymentMapping!$B$2:$B$11,"Other")</f>
        <v>Card</v>
      </c>
    </row>
    <row r="5937" spans="1:17" x14ac:dyDescent="0.3">
      <c r="A5937">
        <v>42088</v>
      </c>
      <c r="B5937" s="14">
        <v>43947.108865740738</v>
      </c>
      <c r="C5937" t="s">
        <v>16</v>
      </c>
      <c r="D5937">
        <v>415</v>
      </c>
      <c r="E5937">
        <v>5</v>
      </c>
      <c r="F5937">
        <v>1743</v>
      </c>
      <c r="G5937" t="s">
        <v>15</v>
      </c>
      <c r="H5937">
        <v>52</v>
      </c>
      <c r="I5937">
        <v>1</v>
      </c>
      <c r="J5937" t="s">
        <v>17</v>
      </c>
      <c r="K5937">
        <v>0</v>
      </c>
      <c r="L5937">
        <f>YEAR(ecommerce_customer_data_custom_[[#This Row],[Purchase Date]])</f>
        <v>2020</v>
      </c>
      <c r="M5937">
        <f>MONTH(ecommerce_customer_data_custom_[[#This Row],[Purchase Date]])</f>
        <v>4</v>
      </c>
      <c r="N5937" t="str">
        <f>TEXT(ecommerce_customer_data_custom_[[#This Row],[Purchase Date]],"mmmm")</f>
        <v>April</v>
      </c>
      <c r="O5937" t="str">
        <f>VLOOKUP(ecommerce_customer_data_custom_[[#This Row],[Customer Age]],AgeGroupMapping!$A$2:$C$5,3,TRUE)</f>
        <v>Middle-Aged</v>
      </c>
      <c r="P5937" t="str">
        <f>IF(ecommerce_customer_data_custom_[[#This Row],[Returns]]=1,"Returned","Not Returned")</f>
        <v>Returned</v>
      </c>
      <c r="Q5937" t="str">
        <f>_xlfn.XLOOKUP(ecommerce_customer_data_custom_[[#This Row],[Payment Method]],PaymentMapping!$A$2:$A$11,PaymentMapping!$B$2:$B$11,"Other")</f>
        <v>Wallet/UPI</v>
      </c>
    </row>
    <row r="5938" spans="1:17" x14ac:dyDescent="0.3">
      <c r="A5938">
        <v>42088</v>
      </c>
      <c r="B5938" s="14">
        <v>44455.731087962966</v>
      </c>
      <c r="C5938" t="s">
        <v>16</v>
      </c>
      <c r="D5938">
        <v>468</v>
      </c>
      <c r="E5938">
        <v>4</v>
      </c>
      <c r="F5938">
        <v>2959</v>
      </c>
      <c r="G5938" t="s">
        <v>20</v>
      </c>
      <c r="H5938">
        <v>52</v>
      </c>
      <c r="I5938">
        <v>0</v>
      </c>
      <c r="J5938" t="s">
        <v>17</v>
      </c>
      <c r="K5938">
        <v>0</v>
      </c>
      <c r="L5938">
        <f>YEAR(ecommerce_customer_data_custom_[[#This Row],[Purchase Date]])</f>
        <v>2021</v>
      </c>
      <c r="M5938">
        <f>MONTH(ecommerce_customer_data_custom_[[#This Row],[Purchase Date]])</f>
        <v>9</v>
      </c>
      <c r="N5938" t="str">
        <f>TEXT(ecommerce_customer_data_custom_[[#This Row],[Purchase Date]],"mmmm")</f>
        <v>September</v>
      </c>
      <c r="O5938" t="str">
        <f>VLOOKUP(ecommerce_customer_data_custom_[[#This Row],[Customer Age]],AgeGroupMapping!$A$2:$C$5,3,TRUE)</f>
        <v>Middle-Aged</v>
      </c>
      <c r="P5938" t="str">
        <f>IF(ecommerce_customer_data_custom_[[#This Row],[Returns]]=1,"Returned","Not Returned")</f>
        <v>Not Returned</v>
      </c>
      <c r="Q5938" t="str">
        <f>_xlfn.XLOOKUP(ecommerce_customer_data_custom_[[#This Row],[Payment Method]],PaymentMapping!$A$2:$A$11,PaymentMapping!$B$2:$B$11,"Other")</f>
        <v>Other</v>
      </c>
    </row>
    <row r="5939" spans="1:17" x14ac:dyDescent="0.3">
      <c r="A5939">
        <v>42088</v>
      </c>
      <c r="B5939" s="14">
        <v>44410.097280092596</v>
      </c>
      <c r="C5939" t="s">
        <v>11</v>
      </c>
      <c r="D5939">
        <v>480</v>
      </c>
      <c r="E5939">
        <v>4</v>
      </c>
      <c r="F5939">
        <v>4773</v>
      </c>
      <c r="G5939" t="s">
        <v>12</v>
      </c>
      <c r="H5939">
        <v>52</v>
      </c>
      <c r="I5939">
        <v>1</v>
      </c>
      <c r="J5939" t="s">
        <v>17</v>
      </c>
      <c r="K5939">
        <v>0</v>
      </c>
      <c r="L5939">
        <f>YEAR(ecommerce_customer_data_custom_[[#This Row],[Purchase Date]])</f>
        <v>2021</v>
      </c>
      <c r="M5939">
        <f>MONTH(ecommerce_customer_data_custom_[[#This Row],[Purchase Date]])</f>
        <v>8</v>
      </c>
      <c r="N5939" t="str">
        <f>TEXT(ecommerce_customer_data_custom_[[#This Row],[Purchase Date]],"mmmm")</f>
        <v>August</v>
      </c>
      <c r="O5939" t="str">
        <f>VLOOKUP(ecommerce_customer_data_custom_[[#This Row],[Customer Age]],AgeGroupMapping!$A$2:$C$5,3,TRUE)</f>
        <v>Middle-Aged</v>
      </c>
      <c r="P5939" t="str">
        <f>IF(ecommerce_customer_data_custom_[[#This Row],[Returns]]=1,"Returned","Not Returned")</f>
        <v>Returned</v>
      </c>
      <c r="Q5939" t="str">
        <f>_xlfn.XLOOKUP(ecommerce_customer_data_custom_[[#This Row],[Payment Method]],PaymentMapping!$A$2:$A$11,PaymentMapping!$B$2:$B$11,"Other")</f>
        <v>Card</v>
      </c>
    </row>
    <row r="5940" spans="1:17" x14ac:dyDescent="0.3">
      <c r="A5940">
        <v>42088</v>
      </c>
      <c r="B5940" s="14">
        <v>44290.506481481483</v>
      </c>
      <c r="C5940" t="s">
        <v>16</v>
      </c>
      <c r="D5940">
        <v>264</v>
      </c>
      <c r="E5940">
        <v>2</v>
      </c>
      <c r="F5940">
        <v>4662</v>
      </c>
      <c r="G5940" t="s">
        <v>15</v>
      </c>
      <c r="H5940">
        <v>52</v>
      </c>
      <c r="I5940">
        <v>1</v>
      </c>
      <c r="J5940" t="s">
        <v>17</v>
      </c>
      <c r="K5940">
        <v>0</v>
      </c>
      <c r="L5940">
        <f>YEAR(ecommerce_customer_data_custom_[[#This Row],[Purchase Date]])</f>
        <v>2021</v>
      </c>
      <c r="M5940">
        <f>MONTH(ecommerce_customer_data_custom_[[#This Row],[Purchase Date]])</f>
        <v>4</v>
      </c>
      <c r="N5940" t="str">
        <f>TEXT(ecommerce_customer_data_custom_[[#This Row],[Purchase Date]],"mmmm")</f>
        <v>April</v>
      </c>
      <c r="O5940" t="str">
        <f>VLOOKUP(ecommerce_customer_data_custom_[[#This Row],[Customer Age]],AgeGroupMapping!$A$2:$C$5,3,TRUE)</f>
        <v>Middle-Aged</v>
      </c>
      <c r="P5940" t="str">
        <f>IF(ecommerce_customer_data_custom_[[#This Row],[Returns]]=1,"Returned","Not Returned")</f>
        <v>Returned</v>
      </c>
      <c r="Q5940" t="str">
        <f>_xlfn.XLOOKUP(ecommerce_customer_data_custom_[[#This Row],[Payment Method]],PaymentMapping!$A$2:$A$11,PaymentMapping!$B$2:$B$11,"Other")</f>
        <v>Wallet/UPI</v>
      </c>
    </row>
    <row r="5941" spans="1:17" x14ac:dyDescent="0.3">
      <c r="A5941">
        <v>42088</v>
      </c>
      <c r="B5941" s="14">
        <v>44294.263935185183</v>
      </c>
      <c r="C5941" t="s">
        <v>14</v>
      </c>
      <c r="D5941">
        <v>246</v>
      </c>
      <c r="E5941">
        <v>3</v>
      </c>
      <c r="F5941">
        <v>2589</v>
      </c>
      <c r="G5941" t="s">
        <v>15</v>
      </c>
      <c r="H5941">
        <v>52</v>
      </c>
      <c r="I5941">
        <v>0</v>
      </c>
      <c r="J5941" t="s">
        <v>17</v>
      </c>
      <c r="K5941">
        <v>0</v>
      </c>
      <c r="L5941">
        <f>YEAR(ecommerce_customer_data_custom_[[#This Row],[Purchase Date]])</f>
        <v>2021</v>
      </c>
      <c r="M5941">
        <f>MONTH(ecommerce_customer_data_custom_[[#This Row],[Purchase Date]])</f>
        <v>4</v>
      </c>
      <c r="N5941" t="str">
        <f>TEXT(ecommerce_customer_data_custom_[[#This Row],[Purchase Date]],"mmmm")</f>
        <v>April</v>
      </c>
      <c r="O5941" t="str">
        <f>VLOOKUP(ecommerce_customer_data_custom_[[#This Row],[Customer Age]],AgeGroupMapping!$A$2:$C$5,3,TRUE)</f>
        <v>Middle-Aged</v>
      </c>
      <c r="P5941" t="str">
        <f>IF(ecommerce_customer_data_custom_[[#This Row],[Returns]]=1,"Returned","Not Returned")</f>
        <v>Not Returned</v>
      </c>
      <c r="Q5941" t="str">
        <f>_xlfn.XLOOKUP(ecommerce_customer_data_custom_[[#This Row],[Payment Method]],PaymentMapping!$A$2:$A$11,PaymentMapping!$B$2:$B$11,"Other")</f>
        <v>Wallet/UPI</v>
      </c>
    </row>
    <row r="5942" spans="1:17" x14ac:dyDescent="0.3">
      <c r="A5942">
        <v>13695</v>
      </c>
      <c r="B5942" s="14">
        <v>44398.857442129629</v>
      </c>
      <c r="C5942" t="s">
        <v>16</v>
      </c>
      <c r="D5942">
        <v>271</v>
      </c>
      <c r="E5942">
        <v>3</v>
      </c>
      <c r="F5942">
        <v>2081</v>
      </c>
      <c r="G5942" t="s">
        <v>12</v>
      </c>
      <c r="H5942">
        <v>69</v>
      </c>
      <c r="I5942">
        <v>1</v>
      </c>
      <c r="J5942" t="s">
        <v>17</v>
      </c>
      <c r="K5942">
        <v>0</v>
      </c>
      <c r="L5942">
        <f>YEAR(ecommerce_customer_data_custom_[[#This Row],[Purchase Date]])</f>
        <v>2021</v>
      </c>
      <c r="M5942">
        <f>MONTH(ecommerce_customer_data_custom_[[#This Row],[Purchase Date]])</f>
        <v>7</v>
      </c>
      <c r="N5942" t="str">
        <f>TEXT(ecommerce_customer_data_custom_[[#This Row],[Purchase Date]],"mmmm")</f>
        <v>July</v>
      </c>
      <c r="O5942" t="str">
        <f>VLOOKUP(ecommerce_customer_data_custom_[[#This Row],[Customer Age]],AgeGroupMapping!$A$2:$C$5,3,TRUE)</f>
        <v>Senior</v>
      </c>
      <c r="P5942" t="str">
        <f>IF(ecommerce_customer_data_custom_[[#This Row],[Returns]]=1,"Returned","Not Returned")</f>
        <v>Returned</v>
      </c>
      <c r="Q5942" t="str">
        <f>_xlfn.XLOOKUP(ecommerce_customer_data_custom_[[#This Row],[Payment Method]],PaymentMapping!$A$2:$A$11,PaymentMapping!$B$2:$B$11,"Other")</f>
        <v>Card</v>
      </c>
    </row>
    <row r="5943" spans="1:17" x14ac:dyDescent="0.3">
      <c r="A5943">
        <v>13695</v>
      </c>
      <c r="B5943" s="14">
        <v>44629.778171296297</v>
      </c>
      <c r="C5943" t="s">
        <v>11</v>
      </c>
      <c r="D5943">
        <v>93</v>
      </c>
      <c r="E5943">
        <v>4</v>
      </c>
      <c r="F5943">
        <v>4054</v>
      </c>
      <c r="G5943" t="s">
        <v>15</v>
      </c>
      <c r="H5943">
        <v>69</v>
      </c>
      <c r="I5943">
        <v>0</v>
      </c>
      <c r="J5943" t="s">
        <v>17</v>
      </c>
      <c r="K5943">
        <v>0</v>
      </c>
      <c r="L5943">
        <f>YEAR(ecommerce_customer_data_custom_[[#This Row],[Purchase Date]])</f>
        <v>2022</v>
      </c>
      <c r="M5943">
        <f>MONTH(ecommerce_customer_data_custom_[[#This Row],[Purchase Date]])</f>
        <v>3</v>
      </c>
      <c r="N5943" t="str">
        <f>TEXT(ecommerce_customer_data_custom_[[#This Row],[Purchase Date]],"mmmm")</f>
        <v>March</v>
      </c>
      <c r="O5943" t="str">
        <f>VLOOKUP(ecommerce_customer_data_custom_[[#This Row],[Customer Age]],AgeGroupMapping!$A$2:$C$5,3,TRUE)</f>
        <v>Senior</v>
      </c>
      <c r="P5943" t="str">
        <f>IF(ecommerce_customer_data_custom_[[#This Row],[Returns]]=1,"Returned","Not Returned")</f>
        <v>Not Returned</v>
      </c>
      <c r="Q5943" t="str">
        <f>_xlfn.XLOOKUP(ecommerce_customer_data_custom_[[#This Row],[Payment Method]],PaymentMapping!$A$2:$A$11,PaymentMapping!$B$2:$B$11,"Other")</f>
        <v>Wallet/UPI</v>
      </c>
    </row>
    <row r="5944" spans="1:17" x14ac:dyDescent="0.3">
      <c r="A5944">
        <v>13695</v>
      </c>
      <c r="B5944" s="14">
        <v>44869.872858796298</v>
      </c>
      <c r="C5944" t="s">
        <v>16</v>
      </c>
      <c r="D5944">
        <v>340</v>
      </c>
      <c r="E5944">
        <v>4</v>
      </c>
      <c r="F5944">
        <v>3338</v>
      </c>
      <c r="G5944" t="s">
        <v>15</v>
      </c>
      <c r="H5944">
        <v>69</v>
      </c>
      <c r="I5944">
        <v>0</v>
      </c>
      <c r="J5944" t="s">
        <v>17</v>
      </c>
      <c r="K5944">
        <v>0</v>
      </c>
      <c r="L5944">
        <f>YEAR(ecommerce_customer_data_custom_[[#This Row],[Purchase Date]])</f>
        <v>2022</v>
      </c>
      <c r="M5944">
        <f>MONTH(ecommerce_customer_data_custom_[[#This Row],[Purchase Date]])</f>
        <v>11</v>
      </c>
      <c r="N5944" t="str">
        <f>TEXT(ecommerce_customer_data_custom_[[#This Row],[Purchase Date]],"mmmm")</f>
        <v>November</v>
      </c>
      <c r="O5944" t="str">
        <f>VLOOKUP(ecommerce_customer_data_custom_[[#This Row],[Customer Age]],AgeGroupMapping!$A$2:$C$5,3,TRUE)</f>
        <v>Senior</v>
      </c>
      <c r="P5944" t="str">
        <f>IF(ecommerce_customer_data_custom_[[#This Row],[Returns]]=1,"Returned","Not Returned")</f>
        <v>Not Returned</v>
      </c>
      <c r="Q5944" t="str">
        <f>_xlfn.XLOOKUP(ecommerce_customer_data_custom_[[#This Row],[Payment Method]],PaymentMapping!$A$2:$A$11,PaymentMapping!$B$2:$B$11,"Other")</f>
        <v>Wallet/UPI</v>
      </c>
    </row>
    <row r="5945" spans="1:17" x14ac:dyDescent="0.3">
      <c r="A5945">
        <v>13695</v>
      </c>
      <c r="B5945" s="14">
        <v>43964.158692129633</v>
      </c>
      <c r="C5945" t="s">
        <v>18</v>
      </c>
      <c r="D5945">
        <v>355</v>
      </c>
      <c r="E5945">
        <v>1</v>
      </c>
      <c r="F5945">
        <v>2645</v>
      </c>
      <c r="G5945" t="s">
        <v>12</v>
      </c>
      <c r="H5945">
        <v>69</v>
      </c>
      <c r="I5945">
        <v>0</v>
      </c>
      <c r="J5945" t="s">
        <v>17</v>
      </c>
      <c r="K5945">
        <v>0</v>
      </c>
      <c r="L5945">
        <f>YEAR(ecommerce_customer_data_custom_[[#This Row],[Purchase Date]])</f>
        <v>2020</v>
      </c>
      <c r="M5945">
        <f>MONTH(ecommerce_customer_data_custom_[[#This Row],[Purchase Date]])</f>
        <v>5</v>
      </c>
      <c r="N5945" t="str">
        <f>TEXT(ecommerce_customer_data_custom_[[#This Row],[Purchase Date]],"mmmm")</f>
        <v>May</v>
      </c>
      <c r="O5945" t="str">
        <f>VLOOKUP(ecommerce_customer_data_custom_[[#This Row],[Customer Age]],AgeGroupMapping!$A$2:$C$5,3,TRUE)</f>
        <v>Senior</v>
      </c>
      <c r="P5945" t="str">
        <f>IF(ecommerce_customer_data_custom_[[#This Row],[Returns]]=1,"Returned","Not Returned")</f>
        <v>Not Returned</v>
      </c>
      <c r="Q5945" t="str">
        <f>_xlfn.XLOOKUP(ecommerce_customer_data_custom_[[#This Row],[Payment Method]],PaymentMapping!$A$2:$A$11,PaymentMapping!$B$2:$B$11,"Other")</f>
        <v>Card</v>
      </c>
    </row>
    <row r="5946" spans="1:17" x14ac:dyDescent="0.3">
      <c r="A5946">
        <v>13695</v>
      </c>
      <c r="B5946" s="14">
        <v>43853.937615740739</v>
      </c>
      <c r="C5946" t="s">
        <v>16</v>
      </c>
      <c r="D5946">
        <v>128</v>
      </c>
      <c r="E5946">
        <v>4</v>
      </c>
      <c r="F5946">
        <v>1678</v>
      </c>
      <c r="G5946" t="s">
        <v>19</v>
      </c>
      <c r="H5946">
        <v>69</v>
      </c>
      <c r="I5946">
        <v>0</v>
      </c>
      <c r="J5946" t="s">
        <v>17</v>
      </c>
      <c r="K5946">
        <v>0</v>
      </c>
      <c r="L5946">
        <f>YEAR(ecommerce_customer_data_custom_[[#This Row],[Purchase Date]])</f>
        <v>2020</v>
      </c>
      <c r="M5946">
        <f>MONTH(ecommerce_customer_data_custom_[[#This Row],[Purchase Date]])</f>
        <v>1</v>
      </c>
      <c r="N5946" t="str">
        <f>TEXT(ecommerce_customer_data_custom_[[#This Row],[Purchase Date]],"mmmm")</f>
        <v>January</v>
      </c>
      <c r="O5946" t="str">
        <f>VLOOKUP(ecommerce_customer_data_custom_[[#This Row],[Customer Age]],AgeGroupMapping!$A$2:$C$5,3,TRUE)</f>
        <v>Senior</v>
      </c>
      <c r="P5946" t="str">
        <f>IF(ecommerce_customer_data_custom_[[#This Row],[Returns]]=1,"Returned","Not Returned")</f>
        <v>Not Returned</v>
      </c>
      <c r="Q5946" t="str">
        <f>_xlfn.XLOOKUP(ecommerce_customer_data_custom_[[#This Row],[Payment Method]],PaymentMapping!$A$2:$A$11,PaymentMapping!$B$2:$B$11,"Other")</f>
        <v>Cash</v>
      </c>
    </row>
    <row r="5947" spans="1:17" x14ac:dyDescent="0.3">
      <c r="A5947">
        <v>13695</v>
      </c>
      <c r="B5947" s="14">
        <v>45083.480717592596</v>
      </c>
      <c r="C5947" t="s">
        <v>14</v>
      </c>
      <c r="D5947">
        <v>25</v>
      </c>
      <c r="E5947">
        <v>5</v>
      </c>
      <c r="F5947">
        <v>1124</v>
      </c>
      <c r="G5947" t="s">
        <v>19</v>
      </c>
      <c r="H5947">
        <v>69</v>
      </c>
      <c r="I5947">
        <v>0</v>
      </c>
      <c r="J5947" t="s">
        <v>17</v>
      </c>
      <c r="K5947">
        <v>0</v>
      </c>
      <c r="L5947">
        <f>YEAR(ecommerce_customer_data_custom_[[#This Row],[Purchase Date]])</f>
        <v>2023</v>
      </c>
      <c r="M5947">
        <f>MONTH(ecommerce_customer_data_custom_[[#This Row],[Purchase Date]])</f>
        <v>6</v>
      </c>
      <c r="N5947" t="str">
        <f>TEXT(ecommerce_customer_data_custom_[[#This Row],[Purchase Date]],"mmmm")</f>
        <v>June</v>
      </c>
      <c r="O5947" t="str">
        <f>VLOOKUP(ecommerce_customer_data_custom_[[#This Row],[Customer Age]],AgeGroupMapping!$A$2:$C$5,3,TRUE)</f>
        <v>Senior</v>
      </c>
      <c r="P5947" t="str">
        <f>IF(ecommerce_customer_data_custom_[[#This Row],[Returns]]=1,"Returned","Not Returned")</f>
        <v>Not Returned</v>
      </c>
      <c r="Q5947" t="str">
        <f>_xlfn.XLOOKUP(ecommerce_customer_data_custom_[[#This Row],[Payment Method]],PaymentMapping!$A$2:$A$11,PaymentMapping!$B$2:$B$11,"Other")</f>
        <v>Cash</v>
      </c>
    </row>
    <row r="5948" spans="1:17" x14ac:dyDescent="0.3">
      <c r="A5948">
        <v>36426</v>
      </c>
      <c r="B5948" s="14">
        <v>44778.0937962963</v>
      </c>
      <c r="C5948" t="s">
        <v>16</v>
      </c>
      <c r="D5948">
        <v>368</v>
      </c>
      <c r="E5948">
        <v>1</v>
      </c>
      <c r="F5948">
        <v>2589</v>
      </c>
      <c r="G5948" t="s">
        <v>19</v>
      </c>
      <c r="H5948">
        <v>61</v>
      </c>
      <c r="I5948">
        <v>0</v>
      </c>
      <c r="J5948" t="s">
        <v>17</v>
      </c>
      <c r="K5948">
        <v>0</v>
      </c>
      <c r="L5948">
        <f>YEAR(ecommerce_customer_data_custom_[[#This Row],[Purchase Date]])</f>
        <v>2022</v>
      </c>
      <c r="M5948">
        <f>MONTH(ecommerce_customer_data_custom_[[#This Row],[Purchase Date]])</f>
        <v>8</v>
      </c>
      <c r="N5948" t="str">
        <f>TEXT(ecommerce_customer_data_custom_[[#This Row],[Purchase Date]],"mmmm")</f>
        <v>August</v>
      </c>
      <c r="O5948" t="str">
        <f>VLOOKUP(ecommerce_customer_data_custom_[[#This Row],[Customer Age]],AgeGroupMapping!$A$2:$C$5,3,TRUE)</f>
        <v>Senior</v>
      </c>
      <c r="P5948" t="str">
        <f>IF(ecommerce_customer_data_custom_[[#This Row],[Returns]]=1,"Returned","Not Returned")</f>
        <v>Not Returned</v>
      </c>
      <c r="Q5948" t="str">
        <f>_xlfn.XLOOKUP(ecommerce_customer_data_custom_[[#This Row],[Payment Method]],PaymentMapping!$A$2:$A$11,PaymentMapping!$B$2:$B$11,"Other")</f>
        <v>Cash</v>
      </c>
    </row>
    <row r="5949" spans="1:17" x14ac:dyDescent="0.3">
      <c r="A5949">
        <v>36426</v>
      </c>
      <c r="B5949" s="14">
        <v>44056.785613425927</v>
      </c>
      <c r="C5949" t="s">
        <v>18</v>
      </c>
      <c r="D5949">
        <v>223</v>
      </c>
      <c r="E5949">
        <v>1</v>
      </c>
      <c r="F5949">
        <v>2229</v>
      </c>
      <c r="G5949" t="s">
        <v>15</v>
      </c>
      <c r="H5949">
        <v>61</v>
      </c>
      <c r="I5949">
        <v>1</v>
      </c>
      <c r="J5949" t="s">
        <v>17</v>
      </c>
      <c r="K5949">
        <v>0</v>
      </c>
      <c r="L5949">
        <f>YEAR(ecommerce_customer_data_custom_[[#This Row],[Purchase Date]])</f>
        <v>2020</v>
      </c>
      <c r="M5949">
        <f>MONTH(ecommerce_customer_data_custom_[[#This Row],[Purchase Date]])</f>
        <v>8</v>
      </c>
      <c r="N5949" t="str">
        <f>TEXT(ecommerce_customer_data_custom_[[#This Row],[Purchase Date]],"mmmm")</f>
        <v>August</v>
      </c>
      <c r="O5949" t="str">
        <f>VLOOKUP(ecommerce_customer_data_custom_[[#This Row],[Customer Age]],AgeGroupMapping!$A$2:$C$5,3,TRUE)</f>
        <v>Senior</v>
      </c>
      <c r="P5949" t="str">
        <f>IF(ecommerce_customer_data_custom_[[#This Row],[Returns]]=1,"Returned","Not Returned")</f>
        <v>Returned</v>
      </c>
      <c r="Q5949" t="str">
        <f>_xlfn.XLOOKUP(ecommerce_customer_data_custom_[[#This Row],[Payment Method]],PaymentMapping!$A$2:$A$11,PaymentMapping!$B$2:$B$11,"Other")</f>
        <v>Wallet/UPI</v>
      </c>
    </row>
    <row r="5950" spans="1:17" x14ac:dyDescent="0.3">
      <c r="A5950">
        <v>36426</v>
      </c>
      <c r="B5950" s="14">
        <v>44275.305393518516</v>
      </c>
      <c r="C5950" t="s">
        <v>16</v>
      </c>
      <c r="D5950">
        <v>59</v>
      </c>
      <c r="E5950">
        <v>3</v>
      </c>
      <c r="F5950">
        <v>1365</v>
      </c>
      <c r="G5950" t="s">
        <v>20</v>
      </c>
      <c r="H5950">
        <v>61</v>
      </c>
      <c r="I5950">
        <v>1</v>
      </c>
      <c r="J5950" t="s">
        <v>17</v>
      </c>
      <c r="K5950">
        <v>0</v>
      </c>
      <c r="L5950">
        <f>YEAR(ecommerce_customer_data_custom_[[#This Row],[Purchase Date]])</f>
        <v>2021</v>
      </c>
      <c r="M5950">
        <f>MONTH(ecommerce_customer_data_custom_[[#This Row],[Purchase Date]])</f>
        <v>3</v>
      </c>
      <c r="N5950" t="str">
        <f>TEXT(ecommerce_customer_data_custom_[[#This Row],[Purchase Date]],"mmmm")</f>
        <v>March</v>
      </c>
      <c r="O5950" t="str">
        <f>VLOOKUP(ecommerce_customer_data_custom_[[#This Row],[Customer Age]],AgeGroupMapping!$A$2:$C$5,3,TRUE)</f>
        <v>Senior</v>
      </c>
      <c r="P5950" t="str">
        <f>IF(ecommerce_customer_data_custom_[[#This Row],[Returns]]=1,"Returned","Not Returned")</f>
        <v>Returned</v>
      </c>
      <c r="Q5950" t="str">
        <f>_xlfn.XLOOKUP(ecommerce_customer_data_custom_[[#This Row],[Payment Method]],PaymentMapping!$A$2:$A$11,PaymentMapping!$B$2:$B$11,"Other")</f>
        <v>Other</v>
      </c>
    </row>
    <row r="5951" spans="1:17" x14ac:dyDescent="0.3">
      <c r="A5951">
        <v>36426</v>
      </c>
      <c r="B5951" s="14">
        <v>43838.236921296295</v>
      </c>
      <c r="C5951" t="s">
        <v>16</v>
      </c>
      <c r="D5951">
        <v>152</v>
      </c>
      <c r="E5951">
        <v>4</v>
      </c>
      <c r="F5951">
        <v>2587</v>
      </c>
      <c r="G5951" t="s">
        <v>12</v>
      </c>
      <c r="H5951">
        <v>61</v>
      </c>
      <c r="I5951">
        <v>1</v>
      </c>
      <c r="J5951" t="s">
        <v>17</v>
      </c>
      <c r="K5951">
        <v>0</v>
      </c>
      <c r="L5951">
        <f>YEAR(ecommerce_customer_data_custom_[[#This Row],[Purchase Date]])</f>
        <v>2020</v>
      </c>
      <c r="M5951">
        <f>MONTH(ecommerce_customer_data_custom_[[#This Row],[Purchase Date]])</f>
        <v>1</v>
      </c>
      <c r="N5951" t="str">
        <f>TEXT(ecommerce_customer_data_custom_[[#This Row],[Purchase Date]],"mmmm")</f>
        <v>January</v>
      </c>
      <c r="O5951" t="str">
        <f>VLOOKUP(ecommerce_customer_data_custom_[[#This Row],[Customer Age]],AgeGroupMapping!$A$2:$C$5,3,TRUE)</f>
        <v>Senior</v>
      </c>
      <c r="P5951" t="str">
        <f>IF(ecommerce_customer_data_custom_[[#This Row],[Returns]]=1,"Returned","Not Returned")</f>
        <v>Returned</v>
      </c>
      <c r="Q5951" t="str">
        <f>_xlfn.XLOOKUP(ecommerce_customer_data_custom_[[#This Row],[Payment Method]],PaymentMapping!$A$2:$A$11,PaymentMapping!$B$2:$B$11,"Other")</f>
        <v>Card</v>
      </c>
    </row>
    <row r="5952" spans="1:17" x14ac:dyDescent="0.3">
      <c r="A5952">
        <v>36426</v>
      </c>
      <c r="B5952" s="14">
        <v>44569.404328703706</v>
      </c>
      <c r="C5952" t="s">
        <v>18</v>
      </c>
      <c r="D5952">
        <v>234</v>
      </c>
      <c r="E5952">
        <v>4</v>
      </c>
      <c r="F5952">
        <v>2075</v>
      </c>
      <c r="G5952" t="s">
        <v>15</v>
      </c>
      <c r="H5952">
        <v>61</v>
      </c>
      <c r="I5952">
        <v>0</v>
      </c>
      <c r="J5952" t="s">
        <v>17</v>
      </c>
      <c r="K5952">
        <v>0</v>
      </c>
      <c r="L5952">
        <f>YEAR(ecommerce_customer_data_custom_[[#This Row],[Purchase Date]])</f>
        <v>2022</v>
      </c>
      <c r="M5952">
        <f>MONTH(ecommerce_customer_data_custom_[[#This Row],[Purchase Date]])</f>
        <v>1</v>
      </c>
      <c r="N5952" t="str">
        <f>TEXT(ecommerce_customer_data_custom_[[#This Row],[Purchase Date]],"mmmm")</f>
        <v>January</v>
      </c>
      <c r="O5952" t="str">
        <f>VLOOKUP(ecommerce_customer_data_custom_[[#This Row],[Customer Age]],AgeGroupMapping!$A$2:$C$5,3,TRUE)</f>
        <v>Senior</v>
      </c>
      <c r="P5952" t="str">
        <f>IF(ecommerce_customer_data_custom_[[#This Row],[Returns]]=1,"Returned","Not Returned")</f>
        <v>Not Returned</v>
      </c>
      <c r="Q5952" t="str">
        <f>_xlfn.XLOOKUP(ecommerce_customer_data_custom_[[#This Row],[Payment Method]],PaymentMapping!$A$2:$A$11,PaymentMapping!$B$2:$B$11,"Other")</f>
        <v>Wallet/UPI</v>
      </c>
    </row>
    <row r="5953" spans="1:17" x14ac:dyDescent="0.3">
      <c r="A5953">
        <v>36426</v>
      </c>
      <c r="B5953" s="14">
        <v>44102.574155092596</v>
      </c>
      <c r="C5953" t="s">
        <v>14</v>
      </c>
      <c r="D5953">
        <v>365</v>
      </c>
      <c r="E5953">
        <v>1</v>
      </c>
      <c r="F5953">
        <v>765</v>
      </c>
      <c r="G5953" t="s">
        <v>20</v>
      </c>
      <c r="H5953">
        <v>61</v>
      </c>
      <c r="I5953">
        <v>0</v>
      </c>
      <c r="J5953" t="s">
        <v>17</v>
      </c>
      <c r="K5953">
        <v>0</v>
      </c>
      <c r="L5953">
        <f>YEAR(ecommerce_customer_data_custom_[[#This Row],[Purchase Date]])</f>
        <v>2020</v>
      </c>
      <c r="M5953">
        <f>MONTH(ecommerce_customer_data_custom_[[#This Row],[Purchase Date]])</f>
        <v>9</v>
      </c>
      <c r="N5953" t="str">
        <f>TEXT(ecommerce_customer_data_custom_[[#This Row],[Purchase Date]],"mmmm")</f>
        <v>September</v>
      </c>
      <c r="O5953" t="str">
        <f>VLOOKUP(ecommerce_customer_data_custom_[[#This Row],[Customer Age]],AgeGroupMapping!$A$2:$C$5,3,TRUE)</f>
        <v>Senior</v>
      </c>
      <c r="P5953" t="str">
        <f>IF(ecommerce_customer_data_custom_[[#This Row],[Returns]]=1,"Returned","Not Returned")</f>
        <v>Not Returned</v>
      </c>
      <c r="Q5953" t="str">
        <f>_xlfn.XLOOKUP(ecommerce_customer_data_custom_[[#This Row],[Payment Method]],PaymentMapping!$A$2:$A$11,PaymentMapping!$B$2:$B$11,"Other")</f>
        <v>Other</v>
      </c>
    </row>
    <row r="5954" spans="1:17" x14ac:dyDescent="0.3">
      <c r="A5954">
        <v>33765</v>
      </c>
      <c r="B5954" s="14">
        <v>44681.401145833333</v>
      </c>
      <c r="C5954" t="s">
        <v>18</v>
      </c>
      <c r="D5954">
        <v>195</v>
      </c>
      <c r="E5954">
        <v>1</v>
      </c>
      <c r="F5954">
        <v>4387</v>
      </c>
      <c r="G5954" t="s">
        <v>20</v>
      </c>
      <c r="H5954">
        <v>45</v>
      </c>
      <c r="I5954">
        <v>0</v>
      </c>
      <c r="J5954" t="s">
        <v>13</v>
      </c>
      <c r="K5954">
        <v>0</v>
      </c>
      <c r="L5954">
        <f>YEAR(ecommerce_customer_data_custom_[[#This Row],[Purchase Date]])</f>
        <v>2022</v>
      </c>
      <c r="M5954">
        <f>MONTH(ecommerce_customer_data_custom_[[#This Row],[Purchase Date]])</f>
        <v>4</v>
      </c>
      <c r="N5954" t="str">
        <f>TEXT(ecommerce_customer_data_custom_[[#This Row],[Purchase Date]],"mmmm")</f>
        <v>April</v>
      </c>
      <c r="O5954" t="str">
        <f>VLOOKUP(ecommerce_customer_data_custom_[[#This Row],[Customer Age]],AgeGroupMapping!$A$2:$C$5,3,TRUE)</f>
        <v>Middle-Aged</v>
      </c>
      <c r="P5954" t="str">
        <f>IF(ecommerce_customer_data_custom_[[#This Row],[Returns]]=1,"Returned","Not Returned")</f>
        <v>Not Returned</v>
      </c>
      <c r="Q5954" t="str">
        <f>_xlfn.XLOOKUP(ecommerce_customer_data_custom_[[#This Row],[Payment Method]],PaymentMapping!$A$2:$A$11,PaymentMapping!$B$2:$B$11,"Other")</f>
        <v>Other</v>
      </c>
    </row>
    <row r="5955" spans="1:17" x14ac:dyDescent="0.3">
      <c r="A5955">
        <v>33765</v>
      </c>
      <c r="B5955" s="14">
        <v>44828.329409722224</v>
      </c>
      <c r="C5955" t="s">
        <v>18</v>
      </c>
      <c r="D5955">
        <v>489</v>
      </c>
      <c r="E5955">
        <v>3</v>
      </c>
      <c r="F5955">
        <v>1804</v>
      </c>
      <c r="G5955" t="s">
        <v>12</v>
      </c>
      <c r="H5955">
        <v>45</v>
      </c>
      <c r="I5955">
        <v>0</v>
      </c>
      <c r="J5955" t="s">
        <v>13</v>
      </c>
      <c r="K5955">
        <v>0</v>
      </c>
      <c r="L5955">
        <f>YEAR(ecommerce_customer_data_custom_[[#This Row],[Purchase Date]])</f>
        <v>2022</v>
      </c>
      <c r="M5955">
        <f>MONTH(ecommerce_customer_data_custom_[[#This Row],[Purchase Date]])</f>
        <v>9</v>
      </c>
      <c r="N5955" t="str">
        <f>TEXT(ecommerce_customer_data_custom_[[#This Row],[Purchase Date]],"mmmm")</f>
        <v>September</v>
      </c>
      <c r="O5955" t="str">
        <f>VLOOKUP(ecommerce_customer_data_custom_[[#This Row],[Customer Age]],AgeGroupMapping!$A$2:$C$5,3,TRUE)</f>
        <v>Middle-Aged</v>
      </c>
      <c r="P5955" t="str">
        <f>IF(ecommerce_customer_data_custom_[[#This Row],[Returns]]=1,"Returned","Not Returned")</f>
        <v>Not Returned</v>
      </c>
      <c r="Q5955" t="str">
        <f>_xlfn.XLOOKUP(ecommerce_customer_data_custom_[[#This Row],[Payment Method]],PaymentMapping!$A$2:$A$11,PaymentMapping!$B$2:$B$11,"Other")</f>
        <v>Card</v>
      </c>
    </row>
    <row r="5956" spans="1:17" x14ac:dyDescent="0.3">
      <c r="A5956">
        <v>33765</v>
      </c>
      <c r="B5956" s="14">
        <v>44392.858715277776</v>
      </c>
      <c r="C5956" t="s">
        <v>16</v>
      </c>
      <c r="D5956">
        <v>381</v>
      </c>
      <c r="E5956">
        <v>1</v>
      </c>
      <c r="F5956">
        <v>4409</v>
      </c>
      <c r="G5956" t="s">
        <v>12</v>
      </c>
      <c r="H5956">
        <v>45</v>
      </c>
      <c r="I5956">
        <v>1</v>
      </c>
      <c r="J5956" t="s">
        <v>13</v>
      </c>
      <c r="K5956">
        <v>0</v>
      </c>
      <c r="L5956">
        <f>YEAR(ecommerce_customer_data_custom_[[#This Row],[Purchase Date]])</f>
        <v>2021</v>
      </c>
      <c r="M5956">
        <f>MONTH(ecommerce_customer_data_custom_[[#This Row],[Purchase Date]])</f>
        <v>7</v>
      </c>
      <c r="N5956" t="str">
        <f>TEXT(ecommerce_customer_data_custom_[[#This Row],[Purchase Date]],"mmmm")</f>
        <v>July</v>
      </c>
      <c r="O5956" t="str">
        <f>VLOOKUP(ecommerce_customer_data_custom_[[#This Row],[Customer Age]],AgeGroupMapping!$A$2:$C$5,3,TRUE)</f>
        <v>Middle-Aged</v>
      </c>
      <c r="P5956" t="str">
        <f>IF(ecommerce_customer_data_custom_[[#This Row],[Returns]]=1,"Returned","Not Returned")</f>
        <v>Returned</v>
      </c>
      <c r="Q5956" t="str">
        <f>_xlfn.XLOOKUP(ecommerce_customer_data_custom_[[#This Row],[Payment Method]],PaymentMapping!$A$2:$A$11,PaymentMapping!$B$2:$B$11,"Other")</f>
        <v>Card</v>
      </c>
    </row>
    <row r="5957" spans="1:17" x14ac:dyDescent="0.3">
      <c r="A5957">
        <v>33765</v>
      </c>
      <c r="B5957" s="14">
        <v>45131.577303240738</v>
      </c>
      <c r="C5957" t="s">
        <v>16</v>
      </c>
      <c r="D5957">
        <v>88</v>
      </c>
      <c r="E5957">
        <v>4</v>
      </c>
      <c r="F5957">
        <v>941</v>
      </c>
      <c r="G5957" t="s">
        <v>12</v>
      </c>
      <c r="H5957">
        <v>45</v>
      </c>
      <c r="I5957">
        <v>0</v>
      </c>
      <c r="J5957" t="s">
        <v>13</v>
      </c>
      <c r="K5957">
        <v>0</v>
      </c>
      <c r="L5957">
        <f>YEAR(ecommerce_customer_data_custom_[[#This Row],[Purchase Date]])</f>
        <v>2023</v>
      </c>
      <c r="M5957">
        <f>MONTH(ecommerce_customer_data_custom_[[#This Row],[Purchase Date]])</f>
        <v>7</v>
      </c>
      <c r="N5957" t="str">
        <f>TEXT(ecommerce_customer_data_custom_[[#This Row],[Purchase Date]],"mmmm")</f>
        <v>July</v>
      </c>
      <c r="O5957" t="str">
        <f>VLOOKUP(ecommerce_customer_data_custom_[[#This Row],[Customer Age]],AgeGroupMapping!$A$2:$C$5,3,TRUE)</f>
        <v>Middle-Aged</v>
      </c>
      <c r="P5957" t="str">
        <f>IF(ecommerce_customer_data_custom_[[#This Row],[Returns]]=1,"Returned","Not Returned")</f>
        <v>Not Returned</v>
      </c>
      <c r="Q5957" t="str">
        <f>_xlfn.XLOOKUP(ecommerce_customer_data_custom_[[#This Row],[Payment Method]],PaymentMapping!$A$2:$A$11,PaymentMapping!$B$2:$B$11,"Other")</f>
        <v>Card</v>
      </c>
    </row>
    <row r="5958" spans="1:17" x14ac:dyDescent="0.3">
      <c r="A5958">
        <v>7643</v>
      </c>
      <c r="B5958" s="14">
        <v>43865.195474537039</v>
      </c>
      <c r="C5958" t="s">
        <v>14</v>
      </c>
      <c r="D5958">
        <v>133</v>
      </c>
      <c r="E5958">
        <v>1</v>
      </c>
      <c r="F5958">
        <v>2956</v>
      </c>
      <c r="G5958" t="s">
        <v>19</v>
      </c>
      <c r="H5958">
        <v>40</v>
      </c>
      <c r="I5958">
        <v>0</v>
      </c>
      <c r="J5958" t="s">
        <v>17</v>
      </c>
      <c r="K5958">
        <v>0</v>
      </c>
      <c r="L5958">
        <f>YEAR(ecommerce_customer_data_custom_[[#This Row],[Purchase Date]])</f>
        <v>2020</v>
      </c>
      <c r="M5958">
        <f>MONTH(ecommerce_customer_data_custom_[[#This Row],[Purchase Date]])</f>
        <v>2</v>
      </c>
      <c r="N5958" t="str">
        <f>TEXT(ecommerce_customer_data_custom_[[#This Row],[Purchase Date]],"mmmm")</f>
        <v>February</v>
      </c>
      <c r="O5958" t="str">
        <f>VLOOKUP(ecommerce_customer_data_custom_[[#This Row],[Customer Age]],AgeGroupMapping!$A$2:$C$5,3,TRUE)</f>
        <v>Adult</v>
      </c>
      <c r="P5958" t="str">
        <f>IF(ecommerce_customer_data_custom_[[#This Row],[Returns]]=1,"Returned","Not Returned")</f>
        <v>Not Returned</v>
      </c>
      <c r="Q5958" t="str">
        <f>_xlfn.XLOOKUP(ecommerce_customer_data_custom_[[#This Row],[Payment Method]],PaymentMapping!$A$2:$A$11,PaymentMapping!$B$2:$B$11,"Other")</f>
        <v>Cash</v>
      </c>
    </row>
    <row r="5959" spans="1:17" x14ac:dyDescent="0.3">
      <c r="A5959">
        <v>7643</v>
      </c>
      <c r="B5959" s="14">
        <v>44121.020833333336</v>
      </c>
      <c r="C5959" t="s">
        <v>16</v>
      </c>
      <c r="D5959">
        <v>308</v>
      </c>
      <c r="E5959">
        <v>3</v>
      </c>
      <c r="F5959">
        <v>4986</v>
      </c>
      <c r="G5959" t="s">
        <v>15</v>
      </c>
      <c r="H5959">
        <v>40</v>
      </c>
      <c r="I5959">
        <v>0</v>
      </c>
      <c r="J5959" t="s">
        <v>17</v>
      </c>
      <c r="K5959">
        <v>0</v>
      </c>
      <c r="L5959">
        <f>YEAR(ecommerce_customer_data_custom_[[#This Row],[Purchase Date]])</f>
        <v>2020</v>
      </c>
      <c r="M5959">
        <f>MONTH(ecommerce_customer_data_custom_[[#This Row],[Purchase Date]])</f>
        <v>10</v>
      </c>
      <c r="N5959" t="str">
        <f>TEXT(ecommerce_customer_data_custom_[[#This Row],[Purchase Date]],"mmmm")</f>
        <v>October</v>
      </c>
      <c r="O5959" t="str">
        <f>VLOOKUP(ecommerce_customer_data_custom_[[#This Row],[Customer Age]],AgeGroupMapping!$A$2:$C$5,3,TRUE)</f>
        <v>Adult</v>
      </c>
      <c r="P5959" t="str">
        <f>IF(ecommerce_customer_data_custom_[[#This Row],[Returns]]=1,"Returned","Not Returned")</f>
        <v>Not Returned</v>
      </c>
      <c r="Q5959" t="str">
        <f>_xlfn.XLOOKUP(ecommerce_customer_data_custom_[[#This Row],[Payment Method]],PaymentMapping!$A$2:$A$11,PaymentMapping!$B$2:$B$11,"Other")</f>
        <v>Wallet/UPI</v>
      </c>
    </row>
    <row r="5960" spans="1:17" x14ac:dyDescent="0.3">
      <c r="A5960">
        <v>7643</v>
      </c>
      <c r="B5960" s="14">
        <v>44208.759189814817</v>
      </c>
      <c r="C5960" t="s">
        <v>16</v>
      </c>
      <c r="D5960">
        <v>241</v>
      </c>
      <c r="E5960">
        <v>3</v>
      </c>
      <c r="F5960">
        <v>1888</v>
      </c>
      <c r="G5960" t="s">
        <v>12</v>
      </c>
      <c r="H5960">
        <v>40</v>
      </c>
      <c r="I5960">
        <v>0</v>
      </c>
      <c r="J5960" t="s">
        <v>17</v>
      </c>
      <c r="K5960">
        <v>0</v>
      </c>
      <c r="L5960">
        <f>YEAR(ecommerce_customer_data_custom_[[#This Row],[Purchase Date]])</f>
        <v>2021</v>
      </c>
      <c r="M5960">
        <f>MONTH(ecommerce_customer_data_custom_[[#This Row],[Purchase Date]])</f>
        <v>1</v>
      </c>
      <c r="N5960" t="str">
        <f>TEXT(ecommerce_customer_data_custom_[[#This Row],[Purchase Date]],"mmmm")</f>
        <v>January</v>
      </c>
      <c r="O5960" t="str">
        <f>VLOOKUP(ecommerce_customer_data_custom_[[#This Row],[Customer Age]],AgeGroupMapping!$A$2:$C$5,3,TRUE)</f>
        <v>Adult</v>
      </c>
      <c r="P5960" t="str">
        <f>IF(ecommerce_customer_data_custom_[[#This Row],[Returns]]=1,"Returned","Not Returned")</f>
        <v>Not Returned</v>
      </c>
      <c r="Q5960" t="str">
        <f>_xlfn.XLOOKUP(ecommerce_customer_data_custom_[[#This Row],[Payment Method]],PaymentMapping!$A$2:$A$11,PaymentMapping!$B$2:$B$11,"Other")</f>
        <v>Card</v>
      </c>
    </row>
    <row r="5961" spans="1:17" x14ac:dyDescent="0.3">
      <c r="A5961">
        <v>7643</v>
      </c>
      <c r="B5961" s="14">
        <v>44995.373645833337</v>
      </c>
      <c r="C5961" t="s">
        <v>11</v>
      </c>
      <c r="D5961">
        <v>495</v>
      </c>
      <c r="E5961">
        <v>5</v>
      </c>
      <c r="F5961">
        <v>1698</v>
      </c>
      <c r="G5961" t="s">
        <v>19</v>
      </c>
      <c r="H5961">
        <v>40</v>
      </c>
      <c r="I5961">
        <v>1</v>
      </c>
      <c r="J5961" t="s">
        <v>17</v>
      </c>
      <c r="K5961">
        <v>0</v>
      </c>
      <c r="L5961">
        <f>YEAR(ecommerce_customer_data_custom_[[#This Row],[Purchase Date]])</f>
        <v>2023</v>
      </c>
      <c r="M5961">
        <f>MONTH(ecommerce_customer_data_custom_[[#This Row],[Purchase Date]])</f>
        <v>3</v>
      </c>
      <c r="N5961" t="str">
        <f>TEXT(ecommerce_customer_data_custom_[[#This Row],[Purchase Date]],"mmmm")</f>
        <v>March</v>
      </c>
      <c r="O5961" t="str">
        <f>VLOOKUP(ecommerce_customer_data_custom_[[#This Row],[Customer Age]],AgeGroupMapping!$A$2:$C$5,3,TRUE)</f>
        <v>Adult</v>
      </c>
      <c r="P5961" t="str">
        <f>IF(ecommerce_customer_data_custom_[[#This Row],[Returns]]=1,"Returned","Not Returned")</f>
        <v>Returned</v>
      </c>
      <c r="Q5961" t="str">
        <f>_xlfn.XLOOKUP(ecommerce_customer_data_custom_[[#This Row],[Payment Method]],PaymentMapping!$A$2:$A$11,PaymentMapping!$B$2:$B$11,"Other")</f>
        <v>Cash</v>
      </c>
    </row>
    <row r="5962" spans="1:17" x14ac:dyDescent="0.3">
      <c r="A5962">
        <v>7643</v>
      </c>
      <c r="B5962" s="14">
        <v>44609.138402777775</v>
      </c>
      <c r="C5962" t="s">
        <v>18</v>
      </c>
      <c r="D5962">
        <v>107</v>
      </c>
      <c r="E5962">
        <v>1</v>
      </c>
      <c r="F5962">
        <v>1644</v>
      </c>
      <c r="G5962" t="s">
        <v>15</v>
      </c>
      <c r="H5962">
        <v>40</v>
      </c>
      <c r="I5962">
        <v>0</v>
      </c>
      <c r="J5962" t="s">
        <v>17</v>
      </c>
      <c r="K5962">
        <v>0</v>
      </c>
      <c r="L5962">
        <f>YEAR(ecommerce_customer_data_custom_[[#This Row],[Purchase Date]])</f>
        <v>2022</v>
      </c>
      <c r="M5962">
        <f>MONTH(ecommerce_customer_data_custom_[[#This Row],[Purchase Date]])</f>
        <v>2</v>
      </c>
      <c r="N5962" t="str">
        <f>TEXT(ecommerce_customer_data_custom_[[#This Row],[Purchase Date]],"mmmm")</f>
        <v>February</v>
      </c>
      <c r="O5962" t="str">
        <f>VLOOKUP(ecommerce_customer_data_custom_[[#This Row],[Customer Age]],AgeGroupMapping!$A$2:$C$5,3,TRUE)</f>
        <v>Adult</v>
      </c>
      <c r="P5962" t="str">
        <f>IF(ecommerce_customer_data_custom_[[#This Row],[Returns]]=1,"Returned","Not Returned")</f>
        <v>Not Returned</v>
      </c>
      <c r="Q5962" t="str">
        <f>_xlfn.XLOOKUP(ecommerce_customer_data_custom_[[#This Row],[Payment Method]],PaymentMapping!$A$2:$A$11,PaymentMapping!$B$2:$B$11,"Other")</f>
        <v>Wallet/UPI</v>
      </c>
    </row>
    <row r="5963" spans="1:17" x14ac:dyDescent="0.3">
      <c r="A5963">
        <v>7643</v>
      </c>
      <c r="B5963" s="14">
        <v>44139.991469907407</v>
      </c>
      <c r="C5963" t="s">
        <v>11</v>
      </c>
      <c r="D5963">
        <v>51</v>
      </c>
      <c r="E5963">
        <v>5</v>
      </c>
      <c r="F5963">
        <v>3845</v>
      </c>
      <c r="G5963" t="s">
        <v>15</v>
      </c>
      <c r="H5963">
        <v>40</v>
      </c>
      <c r="I5963">
        <v>1</v>
      </c>
      <c r="J5963" t="s">
        <v>17</v>
      </c>
      <c r="K5963">
        <v>0</v>
      </c>
      <c r="L5963">
        <f>YEAR(ecommerce_customer_data_custom_[[#This Row],[Purchase Date]])</f>
        <v>2020</v>
      </c>
      <c r="M5963">
        <f>MONTH(ecommerce_customer_data_custom_[[#This Row],[Purchase Date]])</f>
        <v>11</v>
      </c>
      <c r="N5963" t="str">
        <f>TEXT(ecommerce_customer_data_custom_[[#This Row],[Purchase Date]],"mmmm")</f>
        <v>November</v>
      </c>
      <c r="O5963" t="str">
        <f>VLOOKUP(ecommerce_customer_data_custom_[[#This Row],[Customer Age]],AgeGroupMapping!$A$2:$C$5,3,TRUE)</f>
        <v>Adult</v>
      </c>
      <c r="P5963" t="str">
        <f>IF(ecommerce_customer_data_custom_[[#This Row],[Returns]]=1,"Returned","Not Returned")</f>
        <v>Returned</v>
      </c>
      <c r="Q5963" t="str">
        <f>_xlfn.XLOOKUP(ecommerce_customer_data_custom_[[#This Row],[Payment Method]],PaymentMapping!$A$2:$A$11,PaymentMapping!$B$2:$B$11,"Other")</f>
        <v>Wallet/UPI</v>
      </c>
    </row>
    <row r="5964" spans="1:17" x14ac:dyDescent="0.3">
      <c r="A5964">
        <v>17260</v>
      </c>
      <c r="B5964" s="14">
        <v>44481.422430555554</v>
      </c>
      <c r="C5964" t="s">
        <v>16</v>
      </c>
      <c r="D5964">
        <v>162</v>
      </c>
      <c r="E5964">
        <v>5</v>
      </c>
      <c r="F5964">
        <v>4095</v>
      </c>
      <c r="G5964" t="s">
        <v>19</v>
      </c>
      <c r="H5964">
        <v>29</v>
      </c>
      <c r="I5964">
        <v>0</v>
      </c>
      <c r="J5964" t="s">
        <v>13</v>
      </c>
      <c r="K5964">
        <v>0</v>
      </c>
      <c r="L5964">
        <f>YEAR(ecommerce_customer_data_custom_[[#This Row],[Purchase Date]])</f>
        <v>2021</v>
      </c>
      <c r="M5964">
        <f>MONTH(ecommerce_customer_data_custom_[[#This Row],[Purchase Date]])</f>
        <v>10</v>
      </c>
      <c r="N5964" t="str">
        <f>TEXT(ecommerce_customer_data_custom_[[#This Row],[Purchase Date]],"mmmm")</f>
        <v>October</v>
      </c>
      <c r="O5964" t="str">
        <f>VLOOKUP(ecommerce_customer_data_custom_[[#This Row],[Customer Age]],AgeGroupMapping!$A$2:$C$5,3,TRUE)</f>
        <v>Adult</v>
      </c>
      <c r="P5964" t="str">
        <f>IF(ecommerce_customer_data_custom_[[#This Row],[Returns]]=1,"Returned","Not Returned")</f>
        <v>Not Returned</v>
      </c>
      <c r="Q5964" t="str">
        <f>_xlfn.XLOOKUP(ecommerce_customer_data_custom_[[#This Row],[Payment Method]],PaymentMapping!$A$2:$A$11,PaymentMapping!$B$2:$B$11,"Other")</f>
        <v>Cash</v>
      </c>
    </row>
    <row r="5965" spans="1:17" x14ac:dyDescent="0.3">
      <c r="A5965">
        <v>17260</v>
      </c>
      <c r="B5965" s="14">
        <v>44659.447789351849</v>
      </c>
      <c r="C5965" t="s">
        <v>11</v>
      </c>
      <c r="D5965">
        <v>400</v>
      </c>
      <c r="E5965">
        <v>1</v>
      </c>
      <c r="F5965">
        <v>3344</v>
      </c>
      <c r="G5965" t="s">
        <v>12</v>
      </c>
      <c r="H5965">
        <v>29</v>
      </c>
      <c r="I5965">
        <v>0</v>
      </c>
      <c r="J5965" t="s">
        <v>13</v>
      </c>
      <c r="K5965">
        <v>0</v>
      </c>
      <c r="L5965">
        <f>YEAR(ecommerce_customer_data_custom_[[#This Row],[Purchase Date]])</f>
        <v>2022</v>
      </c>
      <c r="M5965">
        <f>MONTH(ecommerce_customer_data_custom_[[#This Row],[Purchase Date]])</f>
        <v>4</v>
      </c>
      <c r="N5965" t="str">
        <f>TEXT(ecommerce_customer_data_custom_[[#This Row],[Purchase Date]],"mmmm")</f>
        <v>April</v>
      </c>
      <c r="O5965" t="str">
        <f>VLOOKUP(ecommerce_customer_data_custom_[[#This Row],[Customer Age]],AgeGroupMapping!$A$2:$C$5,3,TRUE)</f>
        <v>Adult</v>
      </c>
      <c r="P5965" t="str">
        <f>IF(ecommerce_customer_data_custom_[[#This Row],[Returns]]=1,"Returned","Not Returned")</f>
        <v>Not Returned</v>
      </c>
      <c r="Q5965" t="str">
        <f>_xlfn.XLOOKUP(ecommerce_customer_data_custom_[[#This Row],[Payment Method]],PaymentMapping!$A$2:$A$11,PaymentMapping!$B$2:$B$11,"Other")</f>
        <v>Card</v>
      </c>
    </row>
    <row r="5966" spans="1:17" x14ac:dyDescent="0.3">
      <c r="A5966">
        <v>17260</v>
      </c>
      <c r="B5966" s="14">
        <v>44968.874432870369</v>
      </c>
      <c r="C5966" t="s">
        <v>18</v>
      </c>
      <c r="D5966">
        <v>235</v>
      </c>
      <c r="E5966">
        <v>2</v>
      </c>
      <c r="F5966">
        <v>3706</v>
      </c>
      <c r="G5966" t="s">
        <v>20</v>
      </c>
      <c r="H5966">
        <v>29</v>
      </c>
      <c r="I5966">
        <v>0</v>
      </c>
      <c r="J5966" t="s">
        <v>13</v>
      </c>
      <c r="K5966">
        <v>0</v>
      </c>
      <c r="L5966">
        <f>YEAR(ecommerce_customer_data_custom_[[#This Row],[Purchase Date]])</f>
        <v>2023</v>
      </c>
      <c r="M5966">
        <f>MONTH(ecommerce_customer_data_custom_[[#This Row],[Purchase Date]])</f>
        <v>2</v>
      </c>
      <c r="N5966" t="str">
        <f>TEXT(ecommerce_customer_data_custom_[[#This Row],[Purchase Date]],"mmmm")</f>
        <v>February</v>
      </c>
      <c r="O5966" t="str">
        <f>VLOOKUP(ecommerce_customer_data_custom_[[#This Row],[Customer Age]],AgeGroupMapping!$A$2:$C$5,3,TRUE)</f>
        <v>Adult</v>
      </c>
      <c r="P5966" t="str">
        <f>IF(ecommerce_customer_data_custom_[[#This Row],[Returns]]=1,"Returned","Not Returned")</f>
        <v>Not Returned</v>
      </c>
      <c r="Q5966" t="str">
        <f>_xlfn.XLOOKUP(ecommerce_customer_data_custom_[[#This Row],[Payment Method]],PaymentMapping!$A$2:$A$11,PaymentMapping!$B$2:$B$11,"Other")</f>
        <v>Other</v>
      </c>
    </row>
    <row r="5967" spans="1:17" x14ac:dyDescent="0.3">
      <c r="A5967">
        <v>17260</v>
      </c>
      <c r="B5967" s="14">
        <v>44173.513078703705</v>
      </c>
      <c r="C5967" t="s">
        <v>11</v>
      </c>
      <c r="D5967">
        <v>270</v>
      </c>
      <c r="E5967">
        <v>1</v>
      </c>
      <c r="F5967">
        <v>1783</v>
      </c>
      <c r="G5967" t="s">
        <v>19</v>
      </c>
      <c r="H5967">
        <v>29</v>
      </c>
      <c r="I5967">
        <v>1</v>
      </c>
      <c r="J5967" t="s">
        <v>13</v>
      </c>
      <c r="K5967">
        <v>0</v>
      </c>
      <c r="L5967">
        <f>YEAR(ecommerce_customer_data_custom_[[#This Row],[Purchase Date]])</f>
        <v>2020</v>
      </c>
      <c r="M5967">
        <f>MONTH(ecommerce_customer_data_custom_[[#This Row],[Purchase Date]])</f>
        <v>12</v>
      </c>
      <c r="N5967" t="str">
        <f>TEXT(ecommerce_customer_data_custom_[[#This Row],[Purchase Date]],"mmmm")</f>
        <v>December</v>
      </c>
      <c r="O5967" t="str">
        <f>VLOOKUP(ecommerce_customer_data_custom_[[#This Row],[Customer Age]],AgeGroupMapping!$A$2:$C$5,3,TRUE)</f>
        <v>Adult</v>
      </c>
      <c r="P5967" t="str">
        <f>IF(ecommerce_customer_data_custom_[[#This Row],[Returns]]=1,"Returned","Not Returned")</f>
        <v>Returned</v>
      </c>
      <c r="Q5967" t="str">
        <f>_xlfn.XLOOKUP(ecommerce_customer_data_custom_[[#This Row],[Payment Method]],PaymentMapping!$A$2:$A$11,PaymentMapping!$B$2:$B$11,"Other")</f>
        <v>Cash</v>
      </c>
    </row>
    <row r="5968" spans="1:17" x14ac:dyDescent="0.3">
      <c r="A5968">
        <v>17260</v>
      </c>
      <c r="B5968" s="14">
        <v>44032.023252314815</v>
      </c>
      <c r="C5968" t="s">
        <v>14</v>
      </c>
      <c r="D5968">
        <v>392</v>
      </c>
      <c r="E5968">
        <v>1</v>
      </c>
      <c r="F5968">
        <v>211</v>
      </c>
      <c r="G5968" t="s">
        <v>12</v>
      </c>
      <c r="H5968">
        <v>29</v>
      </c>
      <c r="I5968">
        <v>0</v>
      </c>
      <c r="J5968" t="s">
        <v>13</v>
      </c>
      <c r="K5968">
        <v>0</v>
      </c>
      <c r="L5968">
        <f>YEAR(ecommerce_customer_data_custom_[[#This Row],[Purchase Date]])</f>
        <v>2020</v>
      </c>
      <c r="M5968">
        <f>MONTH(ecommerce_customer_data_custom_[[#This Row],[Purchase Date]])</f>
        <v>7</v>
      </c>
      <c r="N5968" t="str">
        <f>TEXT(ecommerce_customer_data_custom_[[#This Row],[Purchase Date]],"mmmm")</f>
        <v>July</v>
      </c>
      <c r="O5968" t="str">
        <f>VLOOKUP(ecommerce_customer_data_custom_[[#This Row],[Customer Age]],AgeGroupMapping!$A$2:$C$5,3,TRUE)</f>
        <v>Adult</v>
      </c>
      <c r="P5968" t="str">
        <f>IF(ecommerce_customer_data_custom_[[#This Row],[Returns]]=1,"Returned","Not Returned")</f>
        <v>Not Returned</v>
      </c>
      <c r="Q5968" t="str">
        <f>_xlfn.XLOOKUP(ecommerce_customer_data_custom_[[#This Row],[Payment Method]],PaymentMapping!$A$2:$A$11,PaymentMapping!$B$2:$B$11,"Other")</f>
        <v>Card</v>
      </c>
    </row>
    <row r="5969" spans="1:17" x14ac:dyDescent="0.3">
      <c r="A5969">
        <v>17260</v>
      </c>
      <c r="B5969" s="14">
        <v>44031.171111111114</v>
      </c>
      <c r="C5969" t="s">
        <v>18</v>
      </c>
      <c r="D5969">
        <v>40</v>
      </c>
      <c r="E5969">
        <v>5</v>
      </c>
      <c r="F5969">
        <v>5020</v>
      </c>
      <c r="G5969" t="s">
        <v>20</v>
      </c>
      <c r="H5969">
        <v>29</v>
      </c>
      <c r="I5969">
        <v>0</v>
      </c>
      <c r="J5969" t="s">
        <v>13</v>
      </c>
      <c r="K5969">
        <v>0</v>
      </c>
      <c r="L5969">
        <f>YEAR(ecommerce_customer_data_custom_[[#This Row],[Purchase Date]])</f>
        <v>2020</v>
      </c>
      <c r="M5969">
        <f>MONTH(ecommerce_customer_data_custom_[[#This Row],[Purchase Date]])</f>
        <v>7</v>
      </c>
      <c r="N5969" t="str">
        <f>TEXT(ecommerce_customer_data_custom_[[#This Row],[Purchase Date]],"mmmm")</f>
        <v>July</v>
      </c>
      <c r="O5969" t="str">
        <f>VLOOKUP(ecommerce_customer_data_custom_[[#This Row],[Customer Age]],AgeGroupMapping!$A$2:$C$5,3,TRUE)</f>
        <v>Adult</v>
      </c>
      <c r="P5969" t="str">
        <f>IF(ecommerce_customer_data_custom_[[#This Row],[Returns]]=1,"Returned","Not Returned")</f>
        <v>Not Returned</v>
      </c>
      <c r="Q5969" t="str">
        <f>_xlfn.XLOOKUP(ecommerce_customer_data_custom_[[#This Row],[Payment Method]],PaymentMapping!$A$2:$A$11,PaymentMapping!$B$2:$B$11,"Other")</f>
        <v>Other</v>
      </c>
    </row>
    <row r="5970" spans="1:17" x14ac:dyDescent="0.3">
      <c r="A5970">
        <v>45992</v>
      </c>
      <c r="B5970" s="14">
        <v>44660.982210648152</v>
      </c>
      <c r="C5970" t="s">
        <v>16</v>
      </c>
      <c r="D5970">
        <v>125</v>
      </c>
      <c r="E5970">
        <v>1</v>
      </c>
      <c r="F5970">
        <v>758</v>
      </c>
      <c r="G5970" t="s">
        <v>19</v>
      </c>
      <c r="H5970">
        <v>31</v>
      </c>
      <c r="I5970">
        <v>0</v>
      </c>
      <c r="J5970" t="s">
        <v>17</v>
      </c>
      <c r="K5970">
        <v>0</v>
      </c>
      <c r="L5970">
        <f>YEAR(ecommerce_customer_data_custom_[[#This Row],[Purchase Date]])</f>
        <v>2022</v>
      </c>
      <c r="M5970">
        <f>MONTH(ecommerce_customer_data_custom_[[#This Row],[Purchase Date]])</f>
        <v>4</v>
      </c>
      <c r="N5970" t="str">
        <f>TEXT(ecommerce_customer_data_custom_[[#This Row],[Purchase Date]],"mmmm")</f>
        <v>April</v>
      </c>
      <c r="O5970" t="str">
        <f>VLOOKUP(ecommerce_customer_data_custom_[[#This Row],[Customer Age]],AgeGroupMapping!$A$2:$C$5,3,TRUE)</f>
        <v>Adult</v>
      </c>
      <c r="P5970" t="str">
        <f>IF(ecommerce_customer_data_custom_[[#This Row],[Returns]]=1,"Returned","Not Returned")</f>
        <v>Not Returned</v>
      </c>
      <c r="Q5970" t="str">
        <f>_xlfn.XLOOKUP(ecommerce_customer_data_custom_[[#This Row],[Payment Method]],PaymentMapping!$A$2:$A$11,PaymentMapping!$B$2:$B$11,"Other")</f>
        <v>Cash</v>
      </c>
    </row>
    <row r="5971" spans="1:17" x14ac:dyDescent="0.3">
      <c r="A5971">
        <v>45992</v>
      </c>
      <c r="B5971" s="14">
        <v>44794.339826388888</v>
      </c>
      <c r="C5971" t="s">
        <v>16</v>
      </c>
      <c r="D5971">
        <v>90</v>
      </c>
      <c r="E5971">
        <v>1</v>
      </c>
      <c r="F5971">
        <v>4168</v>
      </c>
      <c r="G5971" t="s">
        <v>12</v>
      </c>
      <c r="H5971">
        <v>31</v>
      </c>
      <c r="I5971">
        <v>0</v>
      </c>
      <c r="J5971" t="s">
        <v>17</v>
      </c>
      <c r="K5971">
        <v>0</v>
      </c>
      <c r="L5971">
        <f>YEAR(ecommerce_customer_data_custom_[[#This Row],[Purchase Date]])</f>
        <v>2022</v>
      </c>
      <c r="M5971">
        <f>MONTH(ecommerce_customer_data_custom_[[#This Row],[Purchase Date]])</f>
        <v>8</v>
      </c>
      <c r="N5971" t="str">
        <f>TEXT(ecommerce_customer_data_custom_[[#This Row],[Purchase Date]],"mmmm")</f>
        <v>August</v>
      </c>
      <c r="O5971" t="str">
        <f>VLOOKUP(ecommerce_customer_data_custom_[[#This Row],[Customer Age]],AgeGroupMapping!$A$2:$C$5,3,TRUE)</f>
        <v>Adult</v>
      </c>
      <c r="P5971" t="str">
        <f>IF(ecommerce_customer_data_custom_[[#This Row],[Returns]]=1,"Returned","Not Returned")</f>
        <v>Not Returned</v>
      </c>
      <c r="Q5971" t="str">
        <f>_xlfn.XLOOKUP(ecommerce_customer_data_custom_[[#This Row],[Payment Method]],PaymentMapping!$A$2:$A$11,PaymentMapping!$B$2:$B$11,"Other")</f>
        <v>Card</v>
      </c>
    </row>
    <row r="5972" spans="1:17" x14ac:dyDescent="0.3">
      <c r="A5972">
        <v>45992</v>
      </c>
      <c r="B5972" s="14">
        <v>44263.22488425926</v>
      </c>
      <c r="C5972" t="s">
        <v>16</v>
      </c>
      <c r="D5972">
        <v>343</v>
      </c>
      <c r="E5972">
        <v>5</v>
      </c>
      <c r="F5972">
        <v>3945</v>
      </c>
      <c r="G5972" t="s">
        <v>19</v>
      </c>
      <c r="H5972">
        <v>31</v>
      </c>
      <c r="I5972">
        <v>0</v>
      </c>
      <c r="J5972" t="s">
        <v>17</v>
      </c>
      <c r="K5972">
        <v>0</v>
      </c>
      <c r="L5972">
        <f>YEAR(ecommerce_customer_data_custom_[[#This Row],[Purchase Date]])</f>
        <v>2021</v>
      </c>
      <c r="M5972">
        <f>MONTH(ecommerce_customer_data_custom_[[#This Row],[Purchase Date]])</f>
        <v>3</v>
      </c>
      <c r="N5972" t="str">
        <f>TEXT(ecommerce_customer_data_custom_[[#This Row],[Purchase Date]],"mmmm")</f>
        <v>March</v>
      </c>
      <c r="O5972" t="str">
        <f>VLOOKUP(ecommerce_customer_data_custom_[[#This Row],[Customer Age]],AgeGroupMapping!$A$2:$C$5,3,TRUE)</f>
        <v>Adult</v>
      </c>
      <c r="P5972" t="str">
        <f>IF(ecommerce_customer_data_custom_[[#This Row],[Returns]]=1,"Returned","Not Returned")</f>
        <v>Not Returned</v>
      </c>
      <c r="Q5972" t="str">
        <f>_xlfn.XLOOKUP(ecommerce_customer_data_custom_[[#This Row],[Payment Method]],PaymentMapping!$A$2:$A$11,PaymentMapping!$B$2:$B$11,"Other")</f>
        <v>Cash</v>
      </c>
    </row>
    <row r="5973" spans="1:17" x14ac:dyDescent="0.3">
      <c r="A5973">
        <v>45992</v>
      </c>
      <c r="B5973" s="14">
        <v>44910.504074074073</v>
      </c>
      <c r="C5973" t="s">
        <v>16</v>
      </c>
      <c r="D5973">
        <v>313</v>
      </c>
      <c r="E5973">
        <v>1</v>
      </c>
      <c r="F5973">
        <v>4631</v>
      </c>
      <c r="G5973" t="s">
        <v>12</v>
      </c>
      <c r="H5973">
        <v>31</v>
      </c>
      <c r="I5973">
        <v>1</v>
      </c>
      <c r="J5973" t="s">
        <v>17</v>
      </c>
      <c r="K5973">
        <v>0</v>
      </c>
      <c r="L5973">
        <f>YEAR(ecommerce_customer_data_custom_[[#This Row],[Purchase Date]])</f>
        <v>2022</v>
      </c>
      <c r="M5973">
        <f>MONTH(ecommerce_customer_data_custom_[[#This Row],[Purchase Date]])</f>
        <v>12</v>
      </c>
      <c r="N5973" t="str">
        <f>TEXT(ecommerce_customer_data_custom_[[#This Row],[Purchase Date]],"mmmm")</f>
        <v>December</v>
      </c>
      <c r="O5973" t="str">
        <f>VLOOKUP(ecommerce_customer_data_custom_[[#This Row],[Customer Age]],AgeGroupMapping!$A$2:$C$5,3,TRUE)</f>
        <v>Adult</v>
      </c>
      <c r="P5973" t="str">
        <f>IF(ecommerce_customer_data_custom_[[#This Row],[Returns]]=1,"Returned","Not Returned")</f>
        <v>Returned</v>
      </c>
      <c r="Q5973" t="str">
        <f>_xlfn.XLOOKUP(ecommerce_customer_data_custom_[[#This Row],[Payment Method]],PaymentMapping!$A$2:$A$11,PaymentMapping!$B$2:$B$11,"Other")</f>
        <v>Card</v>
      </c>
    </row>
    <row r="5974" spans="1:17" x14ac:dyDescent="0.3">
      <c r="A5974">
        <v>45992</v>
      </c>
      <c r="B5974" s="14">
        <v>44142.944178240738</v>
      </c>
      <c r="C5974" t="s">
        <v>16</v>
      </c>
      <c r="D5974">
        <v>33</v>
      </c>
      <c r="E5974">
        <v>1</v>
      </c>
      <c r="F5974">
        <v>2367</v>
      </c>
      <c r="G5974" t="s">
        <v>12</v>
      </c>
      <c r="H5974">
        <v>31</v>
      </c>
      <c r="I5974">
        <v>0</v>
      </c>
      <c r="J5974" t="s">
        <v>17</v>
      </c>
      <c r="K5974">
        <v>0</v>
      </c>
      <c r="L5974">
        <f>YEAR(ecommerce_customer_data_custom_[[#This Row],[Purchase Date]])</f>
        <v>2020</v>
      </c>
      <c r="M5974">
        <f>MONTH(ecommerce_customer_data_custom_[[#This Row],[Purchase Date]])</f>
        <v>11</v>
      </c>
      <c r="N5974" t="str">
        <f>TEXT(ecommerce_customer_data_custom_[[#This Row],[Purchase Date]],"mmmm")</f>
        <v>November</v>
      </c>
      <c r="O5974" t="str">
        <f>VLOOKUP(ecommerce_customer_data_custom_[[#This Row],[Customer Age]],AgeGroupMapping!$A$2:$C$5,3,TRUE)</f>
        <v>Adult</v>
      </c>
      <c r="P5974" t="str">
        <f>IF(ecommerce_customer_data_custom_[[#This Row],[Returns]]=1,"Returned","Not Returned")</f>
        <v>Not Returned</v>
      </c>
      <c r="Q5974" t="str">
        <f>_xlfn.XLOOKUP(ecommerce_customer_data_custom_[[#This Row],[Payment Method]],PaymentMapping!$A$2:$A$11,PaymentMapping!$B$2:$B$11,"Other")</f>
        <v>Card</v>
      </c>
    </row>
    <row r="5975" spans="1:17" x14ac:dyDescent="0.3">
      <c r="A5975">
        <v>22173</v>
      </c>
      <c r="B5975" s="14">
        <v>45140.495740740742</v>
      </c>
      <c r="C5975" t="s">
        <v>18</v>
      </c>
      <c r="D5975">
        <v>348</v>
      </c>
      <c r="E5975">
        <v>1</v>
      </c>
      <c r="F5975">
        <v>864</v>
      </c>
      <c r="G5975" t="s">
        <v>12</v>
      </c>
      <c r="H5975">
        <v>56</v>
      </c>
      <c r="I5975">
        <v>0</v>
      </c>
      <c r="J5975" t="s">
        <v>13</v>
      </c>
      <c r="K5975">
        <v>0</v>
      </c>
      <c r="L5975">
        <f>YEAR(ecommerce_customer_data_custom_[[#This Row],[Purchase Date]])</f>
        <v>2023</v>
      </c>
      <c r="M5975">
        <f>MONTH(ecommerce_customer_data_custom_[[#This Row],[Purchase Date]])</f>
        <v>8</v>
      </c>
      <c r="N5975" t="str">
        <f>TEXT(ecommerce_customer_data_custom_[[#This Row],[Purchase Date]],"mmmm")</f>
        <v>August</v>
      </c>
      <c r="O5975" t="str">
        <f>VLOOKUP(ecommerce_customer_data_custom_[[#This Row],[Customer Age]],AgeGroupMapping!$A$2:$C$5,3,TRUE)</f>
        <v>Middle-Aged</v>
      </c>
      <c r="P5975" t="str">
        <f>IF(ecommerce_customer_data_custom_[[#This Row],[Returns]]=1,"Returned","Not Returned")</f>
        <v>Not Returned</v>
      </c>
      <c r="Q5975" t="str">
        <f>_xlfn.XLOOKUP(ecommerce_customer_data_custom_[[#This Row],[Payment Method]],PaymentMapping!$A$2:$A$11,PaymentMapping!$B$2:$B$11,"Other")</f>
        <v>Card</v>
      </c>
    </row>
    <row r="5976" spans="1:17" x14ac:dyDescent="0.3">
      <c r="A5976">
        <v>22173</v>
      </c>
      <c r="B5976" s="14">
        <v>44962.370347222219</v>
      </c>
      <c r="C5976" t="s">
        <v>16</v>
      </c>
      <c r="D5976">
        <v>470</v>
      </c>
      <c r="E5976">
        <v>1</v>
      </c>
      <c r="F5976">
        <v>3837</v>
      </c>
      <c r="G5976" t="s">
        <v>12</v>
      </c>
      <c r="H5976">
        <v>56</v>
      </c>
      <c r="I5976">
        <v>0</v>
      </c>
      <c r="J5976" t="s">
        <v>13</v>
      </c>
      <c r="K5976">
        <v>0</v>
      </c>
      <c r="L5976">
        <f>YEAR(ecommerce_customer_data_custom_[[#This Row],[Purchase Date]])</f>
        <v>2023</v>
      </c>
      <c r="M5976">
        <f>MONTH(ecommerce_customer_data_custom_[[#This Row],[Purchase Date]])</f>
        <v>2</v>
      </c>
      <c r="N5976" t="str">
        <f>TEXT(ecommerce_customer_data_custom_[[#This Row],[Purchase Date]],"mmmm")</f>
        <v>February</v>
      </c>
      <c r="O5976" t="str">
        <f>VLOOKUP(ecommerce_customer_data_custom_[[#This Row],[Customer Age]],AgeGroupMapping!$A$2:$C$5,3,TRUE)</f>
        <v>Middle-Aged</v>
      </c>
      <c r="P5976" t="str">
        <f>IF(ecommerce_customer_data_custom_[[#This Row],[Returns]]=1,"Returned","Not Returned")</f>
        <v>Not Returned</v>
      </c>
      <c r="Q5976" t="str">
        <f>_xlfn.XLOOKUP(ecommerce_customer_data_custom_[[#This Row],[Payment Method]],PaymentMapping!$A$2:$A$11,PaymentMapping!$B$2:$B$11,"Other")</f>
        <v>Card</v>
      </c>
    </row>
    <row r="5977" spans="1:17" x14ac:dyDescent="0.3">
      <c r="A5977">
        <v>22173</v>
      </c>
      <c r="B5977" s="14">
        <v>44331.17900462963</v>
      </c>
      <c r="C5977" t="s">
        <v>18</v>
      </c>
      <c r="D5977">
        <v>155</v>
      </c>
      <c r="E5977">
        <v>4</v>
      </c>
      <c r="F5977">
        <v>4847</v>
      </c>
      <c r="G5977" t="s">
        <v>15</v>
      </c>
      <c r="H5977">
        <v>56</v>
      </c>
      <c r="I5977">
        <v>1</v>
      </c>
      <c r="J5977" t="s">
        <v>13</v>
      </c>
      <c r="K5977">
        <v>0</v>
      </c>
      <c r="L5977">
        <f>YEAR(ecommerce_customer_data_custom_[[#This Row],[Purchase Date]])</f>
        <v>2021</v>
      </c>
      <c r="M5977">
        <f>MONTH(ecommerce_customer_data_custom_[[#This Row],[Purchase Date]])</f>
        <v>5</v>
      </c>
      <c r="N5977" t="str">
        <f>TEXT(ecommerce_customer_data_custom_[[#This Row],[Purchase Date]],"mmmm")</f>
        <v>May</v>
      </c>
      <c r="O5977" t="str">
        <f>VLOOKUP(ecommerce_customer_data_custom_[[#This Row],[Customer Age]],AgeGroupMapping!$A$2:$C$5,3,TRUE)</f>
        <v>Middle-Aged</v>
      </c>
      <c r="P5977" t="str">
        <f>IF(ecommerce_customer_data_custom_[[#This Row],[Returns]]=1,"Returned","Not Returned")</f>
        <v>Returned</v>
      </c>
      <c r="Q5977" t="str">
        <f>_xlfn.XLOOKUP(ecommerce_customer_data_custom_[[#This Row],[Payment Method]],PaymentMapping!$A$2:$A$11,PaymentMapping!$B$2:$B$11,"Other")</f>
        <v>Wallet/UPI</v>
      </c>
    </row>
    <row r="5978" spans="1:17" x14ac:dyDescent="0.3">
      <c r="A5978">
        <v>22173</v>
      </c>
      <c r="B5978" s="14">
        <v>43869.851504629631</v>
      </c>
      <c r="C5978" t="s">
        <v>16</v>
      </c>
      <c r="D5978">
        <v>167</v>
      </c>
      <c r="E5978">
        <v>3</v>
      </c>
      <c r="F5978">
        <v>858</v>
      </c>
      <c r="G5978" t="s">
        <v>15</v>
      </c>
      <c r="H5978">
        <v>56</v>
      </c>
      <c r="I5978">
        <v>0</v>
      </c>
      <c r="J5978" t="s">
        <v>13</v>
      </c>
      <c r="K5978">
        <v>0</v>
      </c>
      <c r="L5978">
        <f>YEAR(ecommerce_customer_data_custom_[[#This Row],[Purchase Date]])</f>
        <v>2020</v>
      </c>
      <c r="M5978">
        <f>MONTH(ecommerce_customer_data_custom_[[#This Row],[Purchase Date]])</f>
        <v>2</v>
      </c>
      <c r="N5978" t="str">
        <f>TEXT(ecommerce_customer_data_custom_[[#This Row],[Purchase Date]],"mmmm")</f>
        <v>February</v>
      </c>
      <c r="O5978" t="str">
        <f>VLOOKUP(ecommerce_customer_data_custom_[[#This Row],[Customer Age]],AgeGroupMapping!$A$2:$C$5,3,TRUE)</f>
        <v>Middle-Aged</v>
      </c>
      <c r="P5978" t="str">
        <f>IF(ecommerce_customer_data_custom_[[#This Row],[Returns]]=1,"Returned","Not Returned")</f>
        <v>Not Returned</v>
      </c>
      <c r="Q5978" t="str">
        <f>_xlfn.XLOOKUP(ecommerce_customer_data_custom_[[#This Row],[Payment Method]],PaymentMapping!$A$2:$A$11,PaymentMapping!$B$2:$B$11,"Other")</f>
        <v>Wallet/UPI</v>
      </c>
    </row>
    <row r="5979" spans="1:17" x14ac:dyDescent="0.3">
      <c r="A5979">
        <v>22173</v>
      </c>
      <c r="B5979" s="14">
        <v>44692.561122685183</v>
      </c>
      <c r="C5979" t="s">
        <v>11</v>
      </c>
      <c r="D5979">
        <v>381</v>
      </c>
      <c r="E5979">
        <v>4</v>
      </c>
      <c r="F5979">
        <v>4301</v>
      </c>
      <c r="G5979" t="s">
        <v>19</v>
      </c>
      <c r="H5979">
        <v>56</v>
      </c>
      <c r="I5979">
        <v>0</v>
      </c>
      <c r="J5979" t="s">
        <v>13</v>
      </c>
      <c r="K5979">
        <v>0</v>
      </c>
      <c r="L5979">
        <f>YEAR(ecommerce_customer_data_custom_[[#This Row],[Purchase Date]])</f>
        <v>2022</v>
      </c>
      <c r="M5979">
        <f>MONTH(ecommerce_customer_data_custom_[[#This Row],[Purchase Date]])</f>
        <v>5</v>
      </c>
      <c r="N5979" t="str">
        <f>TEXT(ecommerce_customer_data_custom_[[#This Row],[Purchase Date]],"mmmm")</f>
        <v>May</v>
      </c>
      <c r="O5979" t="str">
        <f>VLOOKUP(ecommerce_customer_data_custom_[[#This Row],[Customer Age]],AgeGroupMapping!$A$2:$C$5,3,TRUE)</f>
        <v>Middle-Aged</v>
      </c>
      <c r="P5979" t="str">
        <f>IF(ecommerce_customer_data_custom_[[#This Row],[Returns]]=1,"Returned","Not Returned")</f>
        <v>Not Returned</v>
      </c>
      <c r="Q5979" t="str">
        <f>_xlfn.XLOOKUP(ecommerce_customer_data_custom_[[#This Row],[Payment Method]],PaymentMapping!$A$2:$A$11,PaymentMapping!$B$2:$B$11,"Other")</f>
        <v>Cash</v>
      </c>
    </row>
    <row r="5980" spans="1:17" x14ac:dyDescent="0.3">
      <c r="A5980">
        <v>22173</v>
      </c>
      <c r="B5980" s="14">
        <v>43949.016134259262</v>
      </c>
      <c r="C5980" t="s">
        <v>11</v>
      </c>
      <c r="D5980">
        <v>52</v>
      </c>
      <c r="E5980">
        <v>5</v>
      </c>
      <c r="F5980">
        <v>4933</v>
      </c>
      <c r="G5980" t="s">
        <v>19</v>
      </c>
      <c r="H5980">
        <v>56</v>
      </c>
      <c r="I5980">
        <v>0</v>
      </c>
      <c r="J5980" t="s">
        <v>13</v>
      </c>
      <c r="K5980">
        <v>0</v>
      </c>
      <c r="L5980">
        <f>YEAR(ecommerce_customer_data_custom_[[#This Row],[Purchase Date]])</f>
        <v>2020</v>
      </c>
      <c r="M5980">
        <f>MONTH(ecommerce_customer_data_custom_[[#This Row],[Purchase Date]])</f>
        <v>4</v>
      </c>
      <c r="N5980" t="str">
        <f>TEXT(ecommerce_customer_data_custom_[[#This Row],[Purchase Date]],"mmmm")</f>
        <v>April</v>
      </c>
      <c r="O5980" t="str">
        <f>VLOOKUP(ecommerce_customer_data_custom_[[#This Row],[Customer Age]],AgeGroupMapping!$A$2:$C$5,3,TRUE)</f>
        <v>Middle-Aged</v>
      </c>
      <c r="P5980" t="str">
        <f>IF(ecommerce_customer_data_custom_[[#This Row],[Returns]]=1,"Returned","Not Returned")</f>
        <v>Not Returned</v>
      </c>
      <c r="Q5980" t="str">
        <f>_xlfn.XLOOKUP(ecommerce_customer_data_custom_[[#This Row],[Payment Method]],PaymentMapping!$A$2:$A$11,PaymentMapping!$B$2:$B$11,"Other")</f>
        <v>Cash</v>
      </c>
    </row>
    <row r="5981" spans="1:17" x14ac:dyDescent="0.3">
      <c r="A5981">
        <v>22173</v>
      </c>
      <c r="B5981" s="14">
        <v>44856.045312499999</v>
      </c>
      <c r="C5981" t="s">
        <v>16</v>
      </c>
      <c r="D5981">
        <v>431</v>
      </c>
      <c r="E5981">
        <v>4</v>
      </c>
      <c r="F5981">
        <v>3978</v>
      </c>
      <c r="G5981" t="s">
        <v>19</v>
      </c>
      <c r="H5981">
        <v>56</v>
      </c>
      <c r="I5981">
        <v>0</v>
      </c>
      <c r="J5981" t="s">
        <v>13</v>
      </c>
      <c r="K5981">
        <v>0</v>
      </c>
      <c r="L5981">
        <f>YEAR(ecommerce_customer_data_custom_[[#This Row],[Purchase Date]])</f>
        <v>2022</v>
      </c>
      <c r="M5981">
        <f>MONTH(ecommerce_customer_data_custom_[[#This Row],[Purchase Date]])</f>
        <v>10</v>
      </c>
      <c r="N5981" t="str">
        <f>TEXT(ecommerce_customer_data_custom_[[#This Row],[Purchase Date]],"mmmm")</f>
        <v>October</v>
      </c>
      <c r="O5981" t="str">
        <f>VLOOKUP(ecommerce_customer_data_custom_[[#This Row],[Customer Age]],AgeGroupMapping!$A$2:$C$5,3,TRUE)</f>
        <v>Middle-Aged</v>
      </c>
      <c r="P5981" t="str">
        <f>IF(ecommerce_customer_data_custom_[[#This Row],[Returns]]=1,"Returned","Not Returned")</f>
        <v>Not Returned</v>
      </c>
      <c r="Q5981" t="str">
        <f>_xlfn.XLOOKUP(ecommerce_customer_data_custom_[[#This Row],[Payment Method]],PaymentMapping!$A$2:$A$11,PaymentMapping!$B$2:$B$11,"Other")</f>
        <v>Cash</v>
      </c>
    </row>
    <row r="5982" spans="1:17" x14ac:dyDescent="0.3">
      <c r="A5982">
        <v>22173</v>
      </c>
      <c r="B5982" s="14">
        <v>44451.522048611114</v>
      </c>
      <c r="C5982" t="s">
        <v>18</v>
      </c>
      <c r="D5982">
        <v>158</v>
      </c>
      <c r="E5982">
        <v>3</v>
      </c>
      <c r="F5982">
        <v>3598</v>
      </c>
      <c r="G5982" t="s">
        <v>12</v>
      </c>
      <c r="H5982">
        <v>56</v>
      </c>
      <c r="I5982">
        <v>1</v>
      </c>
      <c r="J5982" t="s">
        <v>13</v>
      </c>
      <c r="K5982">
        <v>0</v>
      </c>
      <c r="L5982">
        <f>YEAR(ecommerce_customer_data_custom_[[#This Row],[Purchase Date]])</f>
        <v>2021</v>
      </c>
      <c r="M5982">
        <f>MONTH(ecommerce_customer_data_custom_[[#This Row],[Purchase Date]])</f>
        <v>9</v>
      </c>
      <c r="N5982" t="str">
        <f>TEXT(ecommerce_customer_data_custom_[[#This Row],[Purchase Date]],"mmmm")</f>
        <v>September</v>
      </c>
      <c r="O5982" t="str">
        <f>VLOOKUP(ecommerce_customer_data_custom_[[#This Row],[Customer Age]],AgeGroupMapping!$A$2:$C$5,3,TRUE)</f>
        <v>Middle-Aged</v>
      </c>
      <c r="P5982" t="str">
        <f>IF(ecommerce_customer_data_custom_[[#This Row],[Returns]]=1,"Returned","Not Returned")</f>
        <v>Returned</v>
      </c>
      <c r="Q5982" t="str">
        <f>_xlfn.XLOOKUP(ecommerce_customer_data_custom_[[#This Row],[Payment Method]],PaymentMapping!$A$2:$A$11,PaymentMapping!$B$2:$B$11,"Other")</f>
        <v>Card</v>
      </c>
    </row>
    <row r="5983" spans="1:17" x14ac:dyDescent="0.3">
      <c r="A5983">
        <v>15205</v>
      </c>
      <c r="B5983" s="14">
        <v>44042.891435185185</v>
      </c>
      <c r="C5983" t="s">
        <v>14</v>
      </c>
      <c r="D5983">
        <v>231</v>
      </c>
      <c r="E5983">
        <v>2</v>
      </c>
      <c r="F5983">
        <v>4456</v>
      </c>
      <c r="G5983" t="s">
        <v>15</v>
      </c>
      <c r="H5983">
        <v>34</v>
      </c>
      <c r="I5983">
        <v>1</v>
      </c>
      <c r="J5983" t="s">
        <v>17</v>
      </c>
      <c r="K5983">
        <v>1</v>
      </c>
      <c r="L5983">
        <f>YEAR(ecommerce_customer_data_custom_[[#This Row],[Purchase Date]])</f>
        <v>2020</v>
      </c>
      <c r="M5983">
        <f>MONTH(ecommerce_customer_data_custom_[[#This Row],[Purchase Date]])</f>
        <v>7</v>
      </c>
      <c r="N5983" t="str">
        <f>TEXT(ecommerce_customer_data_custom_[[#This Row],[Purchase Date]],"mmmm")</f>
        <v>July</v>
      </c>
      <c r="O5983" t="str">
        <f>VLOOKUP(ecommerce_customer_data_custom_[[#This Row],[Customer Age]],AgeGroupMapping!$A$2:$C$5,3,TRUE)</f>
        <v>Adult</v>
      </c>
      <c r="P5983" t="str">
        <f>IF(ecommerce_customer_data_custom_[[#This Row],[Returns]]=1,"Returned","Not Returned")</f>
        <v>Returned</v>
      </c>
      <c r="Q5983" t="str">
        <f>_xlfn.XLOOKUP(ecommerce_customer_data_custom_[[#This Row],[Payment Method]],PaymentMapping!$A$2:$A$11,PaymentMapping!$B$2:$B$11,"Other")</f>
        <v>Wallet/UPI</v>
      </c>
    </row>
    <row r="5984" spans="1:17" x14ac:dyDescent="0.3">
      <c r="A5984">
        <v>15205</v>
      </c>
      <c r="B5984" s="14">
        <v>44908.182662037034</v>
      </c>
      <c r="C5984" t="s">
        <v>18</v>
      </c>
      <c r="D5984">
        <v>456</v>
      </c>
      <c r="E5984">
        <v>3</v>
      </c>
      <c r="F5984">
        <v>682</v>
      </c>
      <c r="G5984" t="s">
        <v>15</v>
      </c>
      <c r="H5984">
        <v>34</v>
      </c>
      <c r="I5984">
        <v>0</v>
      </c>
      <c r="J5984" t="s">
        <v>17</v>
      </c>
      <c r="K5984">
        <v>1</v>
      </c>
      <c r="L5984">
        <f>YEAR(ecommerce_customer_data_custom_[[#This Row],[Purchase Date]])</f>
        <v>2022</v>
      </c>
      <c r="M5984">
        <f>MONTH(ecommerce_customer_data_custom_[[#This Row],[Purchase Date]])</f>
        <v>12</v>
      </c>
      <c r="N5984" t="str">
        <f>TEXT(ecommerce_customer_data_custom_[[#This Row],[Purchase Date]],"mmmm")</f>
        <v>December</v>
      </c>
      <c r="O5984" t="str">
        <f>VLOOKUP(ecommerce_customer_data_custom_[[#This Row],[Customer Age]],AgeGroupMapping!$A$2:$C$5,3,TRUE)</f>
        <v>Adult</v>
      </c>
      <c r="P5984" t="str">
        <f>IF(ecommerce_customer_data_custom_[[#This Row],[Returns]]=1,"Returned","Not Returned")</f>
        <v>Not Returned</v>
      </c>
      <c r="Q5984" t="str">
        <f>_xlfn.XLOOKUP(ecommerce_customer_data_custom_[[#This Row],[Payment Method]],PaymentMapping!$A$2:$A$11,PaymentMapping!$B$2:$B$11,"Other")</f>
        <v>Wallet/UPI</v>
      </c>
    </row>
    <row r="5985" spans="1:17" x14ac:dyDescent="0.3">
      <c r="A5985">
        <v>15205</v>
      </c>
      <c r="B5985" s="14">
        <v>44823.107777777775</v>
      </c>
      <c r="C5985" t="s">
        <v>11</v>
      </c>
      <c r="D5985">
        <v>338</v>
      </c>
      <c r="E5985">
        <v>4</v>
      </c>
      <c r="F5985">
        <v>710</v>
      </c>
      <c r="G5985" t="s">
        <v>12</v>
      </c>
      <c r="H5985">
        <v>34</v>
      </c>
      <c r="I5985">
        <v>1</v>
      </c>
      <c r="J5985" t="s">
        <v>17</v>
      </c>
      <c r="K5985">
        <v>1</v>
      </c>
      <c r="L5985">
        <f>YEAR(ecommerce_customer_data_custom_[[#This Row],[Purchase Date]])</f>
        <v>2022</v>
      </c>
      <c r="M5985">
        <f>MONTH(ecommerce_customer_data_custom_[[#This Row],[Purchase Date]])</f>
        <v>9</v>
      </c>
      <c r="N5985" t="str">
        <f>TEXT(ecommerce_customer_data_custom_[[#This Row],[Purchase Date]],"mmmm")</f>
        <v>September</v>
      </c>
      <c r="O5985" t="str">
        <f>VLOOKUP(ecommerce_customer_data_custom_[[#This Row],[Customer Age]],AgeGroupMapping!$A$2:$C$5,3,TRUE)</f>
        <v>Adult</v>
      </c>
      <c r="P5985" t="str">
        <f>IF(ecommerce_customer_data_custom_[[#This Row],[Returns]]=1,"Returned","Not Returned")</f>
        <v>Returned</v>
      </c>
      <c r="Q5985" t="str">
        <f>_xlfn.XLOOKUP(ecommerce_customer_data_custom_[[#This Row],[Payment Method]],PaymentMapping!$A$2:$A$11,PaymentMapping!$B$2:$B$11,"Other")</f>
        <v>Card</v>
      </c>
    </row>
    <row r="5986" spans="1:17" x14ac:dyDescent="0.3">
      <c r="A5986">
        <v>15205</v>
      </c>
      <c r="B5986" s="14">
        <v>45044.144409722219</v>
      </c>
      <c r="C5986" t="s">
        <v>16</v>
      </c>
      <c r="D5986">
        <v>298</v>
      </c>
      <c r="E5986">
        <v>4</v>
      </c>
      <c r="F5986">
        <v>2821</v>
      </c>
      <c r="G5986" t="s">
        <v>15</v>
      </c>
      <c r="H5986">
        <v>34</v>
      </c>
      <c r="I5986">
        <v>0</v>
      </c>
      <c r="J5986" t="s">
        <v>17</v>
      </c>
      <c r="K5986">
        <v>1</v>
      </c>
      <c r="L5986">
        <f>YEAR(ecommerce_customer_data_custom_[[#This Row],[Purchase Date]])</f>
        <v>2023</v>
      </c>
      <c r="M5986">
        <f>MONTH(ecommerce_customer_data_custom_[[#This Row],[Purchase Date]])</f>
        <v>4</v>
      </c>
      <c r="N5986" t="str">
        <f>TEXT(ecommerce_customer_data_custom_[[#This Row],[Purchase Date]],"mmmm")</f>
        <v>April</v>
      </c>
      <c r="O5986" t="str">
        <f>VLOOKUP(ecommerce_customer_data_custom_[[#This Row],[Customer Age]],AgeGroupMapping!$A$2:$C$5,3,TRUE)</f>
        <v>Adult</v>
      </c>
      <c r="P5986" t="str">
        <f>IF(ecommerce_customer_data_custom_[[#This Row],[Returns]]=1,"Returned","Not Returned")</f>
        <v>Not Returned</v>
      </c>
      <c r="Q5986" t="str">
        <f>_xlfn.XLOOKUP(ecommerce_customer_data_custom_[[#This Row],[Payment Method]],PaymentMapping!$A$2:$A$11,PaymentMapping!$B$2:$B$11,"Other")</f>
        <v>Wallet/UPI</v>
      </c>
    </row>
    <row r="5987" spans="1:17" x14ac:dyDescent="0.3">
      <c r="A5987">
        <v>15205</v>
      </c>
      <c r="B5987" s="14">
        <v>44219.360879629632</v>
      </c>
      <c r="C5987" t="s">
        <v>16</v>
      </c>
      <c r="D5987">
        <v>152</v>
      </c>
      <c r="E5987">
        <v>1</v>
      </c>
      <c r="F5987">
        <v>809</v>
      </c>
      <c r="G5987" t="s">
        <v>12</v>
      </c>
      <c r="H5987">
        <v>34</v>
      </c>
      <c r="I5987">
        <v>1</v>
      </c>
      <c r="J5987" t="s">
        <v>17</v>
      </c>
      <c r="K5987">
        <v>1</v>
      </c>
      <c r="L5987">
        <f>YEAR(ecommerce_customer_data_custom_[[#This Row],[Purchase Date]])</f>
        <v>2021</v>
      </c>
      <c r="M5987">
        <f>MONTH(ecommerce_customer_data_custom_[[#This Row],[Purchase Date]])</f>
        <v>1</v>
      </c>
      <c r="N5987" t="str">
        <f>TEXT(ecommerce_customer_data_custom_[[#This Row],[Purchase Date]],"mmmm")</f>
        <v>January</v>
      </c>
      <c r="O5987" t="str">
        <f>VLOOKUP(ecommerce_customer_data_custom_[[#This Row],[Customer Age]],AgeGroupMapping!$A$2:$C$5,3,TRUE)</f>
        <v>Adult</v>
      </c>
      <c r="P5987" t="str">
        <f>IF(ecommerce_customer_data_custom_[[#This Row],[Returns]]=1,"Returned","Not Returned")</f>
        <v>Returned</v>
      </c>
      <c r="Q5987" t="str">
        <f>_xlfn.XLOOKUP(ecommerce_customer_data_custom_[[#This Row],[Payment Method]],PaymentMapping!$A$2:$A$11,PaymentMapping!$B$2:$B$11,"Other")</f>
        <v>Card</v>
      </c>
    </row>
    <row r="5988" spans="1:17" x14ac:dyDescent="0.3">
      <c r="A5988">
        <v>15205</v>
      </c>
      <c r="B5988" s="14">
        <v>44219.298020833332</v>
      </c>
      <c r="C5988" t="s">
        <v>16</v>
      </c>
      <c r="D5988">
        <v>202</v>
      </c>
      <c r="E5988">
        <v>1</v>
      </c>
      <c r="F5988">
        <v>3312</v>
      </c>
      <c r="G5988" t="s">
        <v>12</v>
      </c>
      <c r="H5988">
        <v>34</v>
      </c>
      <c r="I5988">
        <v>0</v>
      </c>
      <c r="J5988" t="s">
        <v>17</v>
      </c>
      <c r="K5988">
        <v>1</v>
      </c>
      <c r="L5988">
        <f>YEAR(ecommerce_customer_data_custom_[[#This Row],[Purchase Date]])</f>
        <v>2021</v>
      </c>
      <c r="M5988">
        <f>MONTH(ecommerce_customer_data_custom_[[#This Row],[Purchase Date]])</f>
        <v>1</v>
      </c>
      <c r="N5988" t="str">
        <f>TEXT(ecommerce_customer_data_custom_[[#This Row],[Purchase Date]],"mmmm")</f>
        <v>January</v>
      </c>
      <c r="O5988" t="str">
        <f>VLOOKUP(ecommerce_customer_data_custom_[[#This Row],[Customer Age]],AgeGroupMapping!$A$2:$C$5,3,TRUE)</f>
        <v>Adult</v>
      </c>
      <c r="P5988" t="str">
        <f>IF(ecommerce_customer_data_custom_[[#This Row],[Returns]]=1,"Returned","Not Returned")</f>
        <v>Not Returned</v>
      </c>
      <c r="Q5988" t="str">
        <f>_xlfn.XLOOKUP(ecommerce_customer_data_custom_[[#This Row],[Payment Method]],PaymentMapping!$A$2:$A$11,PaymentMapping!$B$2:$B$11,"Other")</f>
        <v>Card</v>
      </c>
    </row>
    <row r="5989" spans="1:17" x14ac:dyDescent="0.3">
      <c r="A5989">
        <v>15205</v>
      </c>
      <c r="B5989" s="14">
        <v>44242.080451388887</v>
      </c>
      <c r="C5989" t="s">
        <v>18</v>
      </c>
      <c r="D5989">
        <v>253</v>
      </c>
      <c r="E5989">
        <v>5</v>
      </c>
      <c r="F5989">
        <v>4110</v>
      </c>
      <c r="G5989" t="s">
        <v>15</v>
      </c>
      <c r="H5989">
        <v>34</v>
      </c>
      <c r="I5989">
        <v>1</v>
      </c>
      <c r="J5989" t="s">
        <v>17</v>
      </c>
      <c r="K5989">
        <v>1</v>
      </c>
      <c r="L5989">
        <f>YEAR(ecommerce_customer_data_custom_[[#This Row],[Purchase Date]])</f>
        <v>2021</v>
      </c>
      <c r="M5989">
        <f>MONTH(ecommerce_customer_data_custom_[[#This Row],[Purchase Date]])</f>
        <v>2</v>
      </c>
      <c r="N5989" t="str">
        <f>TEXT(ecommerce_customer_data_custom_[[#This Row],[Purchase Date]],"mmmm")</f>
        <v>February</v>
      </c>
      <c r="O5989" t="str">
        <f>VLOOKUP(ecommerce_customer_data_custom_[[#This Row],[Customer Age]],AgeGroupMapping!$A$2:$C$5,3,TRUE)</f>
        <v>Adult</v>
      </c>
      <c r="P5989" t="str">
        <f>IF(ecommerce_customer_data_custom_[[#This Row],[Returns]]=1,"Returned","Not Returned")</f>
        <v>Returned</v>
      </c>
      <c r="Q5989" t="str">
        <f>_xlfn.XLOOKUP(ecommerce_customer_data_custom_[[#This Row],[Payment Method]],PaymentMapping!$A$2:$A$11,PaymentMapping!$B$2:$B$11,"Other")</f>
        <v>Wallet/UPI</v>
      </c>
    </row>
    <row r="5990" spans="1:17" x14ac:dyDescent="0.3">
      <c r="A5990">
        <v>15205</v>
      </c>
      <c r="B5990" s="14">
        <v>43947.566099537034</v>
      </c>
      <c r="C5990" t="s">
        <v>14</v>
      </c>
      <c r="D5990">
        <v>59</v>
      </c>
      <c r="E5990">
        <v>5</v>
      </c>
      <c r="F5990">
        <v>3831</v>
      </c>
      <c r="G5990" t="s">
        <v>12</v>
      </c>
      <c r="H5990">
        <v>34</v>
      </c>
      <c r="I5990">
        <v>0</v>
      </c>
      <c r="J5990" t="s">
        <v>17</v>
      </c>
      <c r="K5990">
        <v>1</v>
      </c>
      <c r="L5990">
        <f>YEAR(ecommerce_customer_data_custom_[[#This Row],[Purchase Date]])</f>
        <v>2020</v>
      </c>
      <c r="M5990">
        <f>MONTH(ecommerce_customer_data_custom_[[#This Row],[Purchase Date]])</f>
        <v>4</v>
      </c>
      <c r="N5990" t="str">
        <f>TEXT(ecommerce_customer_data_custom_[[#This Row],[Purchase Date]],"mmmm")</f>
        <v>April</v>
      </c>
      <c r="O5990" t="str">
        <f>VLOOKUP(ecommerce_customer_data_custom_[[#This Row],[Customer Age]],AgeGroupMapping!$A$2:$C$5,3,TRUE)</f>
        <v>Adult</v>
      </c>
      <c r="P5990" t="str">
        <f>IF(ecommerce_customer_data_custom_[[#This Row],[Returns]]=1,"Returned","Not Returned")</f>
        <v>Not Returned</v>
      </c>
      <c r="Q5990" t="str">
        <f>_xlfn.XLOOKUP(ecommerce_customer_data_custom_[[#This Row],[Payment Method]],PaymentMapping!$A$2:$A$11,PaymentMapping!$B$2:$B$11,"Other")</f>
        <v>Card</v>
      </c>
    </row>
    <row r="5991" spans="1:17" x14ac:dyDescent="0.3">
      <c r="A5991">
        <v>15205</v>
      </c>
      <c r="B5991" s="14">
        <v>44990.699791666666</v>
      </c>
      <c r="C5991" t="s">
        <v>18</v>
      </c>
      <c r="D5991">
        <v>270</v>
      </c>
      <c r="E5991">
        <v>5</v>
      </c>
      <c r="F5991">
        <v>4759</v>
      </c>
      <c r="G5991" t="s">
        <v>12</v>
      </c>
      <c r="H5991">
        <v>34</v>
      </c>
      <c r="I5991">
        <v>0</v>
      </c>
      <c r="J5991" t="s">
        <v>17</v>
      </c>
      <c r="K5991">
        <v>1</v>
      </c>
      <c r="L5991">
        <f>YEAR(ecommerce_customer_data_custom_[[#This Row],[Purchase Date]])</f>
        <v>2023</v>
      </c>
      <c r="M5991">
        <f>MONTH(ecommerce_customer_data_custom_[[#This Row],[Purchase Date]])</f>
        <v>3</v>
      </c>
      <c r="N5991" t="str">
        <f>TEXT(ecommerce_customer_data_custom_[[#This Row],[Purchase Date]],"mmmm")</f>
        <v>March</v>
      </c>
      <c r="O5991" t="str">
        <f>VLOOKUP(ecommerce_customer_data_custom_[[#This Row],[Customer Age]],AgeGroupMapping!$A$2:$C$5,3,TRUE)</f>
        <v>Adult</v>
      </c>
      <c r="P5991" t="str">
        <f>IF(ecommerce_customer_data_custom_[[#This Row],[Returns]]=1,"Returned","Not Returned")</f>
        <v>Not Returned</v>
      </c>
      <c r="Q5991" t="str">
        <f>_xlfn.XLOOKUP(ecommerce_customer_data_custom_[[#This Row],[Payment Method]],PaymentMapping!$A$2:$A$11,PaymentMapping!$B$2:$B$11,"Other")</f>
        <v>Card</v>
      </c>
    </row>
    <row r="5992" spans="1:17" x14ac:dyDescent="0.3">
      <c r="A5992">
        <v>15205</v>
      </c>
      <c r="B5992" s="14">
        <v>45046.859525462962</v>
      </c>
      <c r="C5992" t="s">
        <v>18</v>
      </c>
      <c r="D5992">
        <v>99</v>
      </c>
      <c r="E5992">
        <v>3</v>
      </c>
      <c r="F5992">
        <v>2663</v>
      </c>
      <c r="G5992" t="s">
        <v>19</v>
      </c>
      <c r="H5992">
        <v>34</v>
      </c>
      <c r="I5992">
        <v>1</v>
      </c>
      <c r="J5992" t="s">
        <v>17</v>
      </c>
      <c r="K5992">
        <v>1</v>
      </c>
      <c r="L5992">
        <f>YEAR(ecommerce_customer_data_custom_[[#This Row],[Purchase Date]])</f>
        <v>2023</v>
      </c>
      <c r="M5992">
        <f>MONTH(ecommerce_customer_data_custom_[[#This Row],[Purchase Date]])</f>
        <v>4</v>
      </c>
      <c r="N5992" t="str">
        <f>TEXT(ecommerce_customer_data_custom_[[#This Row],[Purchase Date]],"mmmm")</f>
        <v>April</v>
      </c>
      <c r="O5992" t="str">
        <f>VLOOKUP(ecommerce_customer_data_custom_[[#This Row],[Customer Age]],AgeGroupMapping!$A$2:$C$5,3,TRUE)</f>
        <v>Adult</v>
      </c>
      <c r="P5992" t="str">
        <f>IF(ecommerce_customer_data_custom_[[#This Row],[Returns]]=1,"Returned","Not Returned")</f>
        <v>Returned</v>
      </c>
      <c r="Q5992" t="str">
        <f>_xlfn.XLOOKUP(ecommerce_customer_data_custom_[[#This Row],[Payment Method]],PaymentMapping!$A$2:$A$11,PaymentMapping!$B$2:$B$11,"Other")</f>
        <v>Cash</v>
      </c>
    </row>
    <row r="5993" spans="1:17" x14ac:dyDescent="0.3">
      <c r="A5993">
        <v>33574</v>
      </c>
      <c r="B5993" s="14">
        <v>44771.032083333332</v>
      </c>
      <c r="C5993" t="s">
        <v>11</v>
      </c>
      <c r="D5993">
        <v>192</v>
      </c>
      <c r="E5993">
        <v>4</v>
      </c>
      <c r="F5993">
        <v>4778</v>
      </c>
      <c r="G5993" t="s">
        <v>20</v>
      </c>
      <c r="H5993">
        <v>46</v>
      </c>
      <c r="I5993">
        <v>0</v>
      </c>
      <c r="J5993" t="s">
        <v>17</v>
      </c>
      <c r="K5993">
        <v>1</v>
      </c>
      <c r="L5993">
        <f>YEAR(ecommerce_customer_data_custom_[[#This Row],[Purchase Date]])</f>
        <v>2022</v>
      </c>
      <c r="M5993">
        <f>MONTH(ecommerce_customer_data_custom_[[#This Row],[Purchase Date]])</f>
        <v>7</v>
      </c>
      <c r="N5993" t="str">
        <f>TEXT(ecommerce_customer_data_custom_[[#This Row],[Purchase Date]],"mmmm")</f>
        <v>July</v>
      </c>
      <c r="O5993" t="str">
        <f>VLOOKUP(ecommerce_customer_data_custom_[[#This Row],[Customer Age]],AgeGroupMapping!$A$2:$C$5,3,TRUE)</f>
        <v>Middle-Aged</v>
      </c>
      <c r="P5993" t="str">
        <f>IF(ecommerce_customer_data_custom_[[#This Row],[Returns]]=1,"Returned","Not Returned")</f>
        <v>Not Returned</v>
      </c>
      <c r="Q5993" t="str">
        <f>_xlfn.XLOOKUP(ecommerce_customer_data_custom_[[#This Row],[Payment Method]],PaymentMapping!$A$2:$A$11,PaymentMapping!$B$2:$B$11,"Other")</f>
        <v>Other</v>
      </c>
    </row>
    <row r="5994" spans="1:17" x14ac:dyDescent="0.3">
      <c r="A5994">
        <v>33574</v>
      </c>
      <c r="B5994" s="14">
        <v>44104.892847222225</v>
      </c>
      <c r="C5994" t="s">
        <v>16</v>
      </c>
      <c r="D5994">
        <v>17</v>
      </c>
      <c r="E5994">
        <v>5</v>
      </c>
      <c r="F5994">
        <v>1214</v>
      </c>
      <c r="G5994" t="s">
        <v>19</v>
      </c>
      <c r="H5994">
        <v>46</v>
      </c>
      <c r="I5994">
        <v>1</v>
      </c>
      <c r="J5994" t="s">
        <v>17</v>
      </c>
      <c r="K5994">
        <v>1</v>
      </c>
      <c r="L5994">
        <f>YEAR(ecommerce_customer_data_custom_[[#This Row],[Purchase Date]])</f>
        <v>2020</v>
      </c>
      <c r="M5994">
        <f>MONTH(ecommerce_customer_data_custom_[[#This Row],[Purchase Date]])</f>
        <v>9</v>
      </c>
      <c r="N5994" t="str">
        <f>TEXT(ecommerce_customer_data_custom_[[#This Row],[Purchase Date]],"mmmm")</f>
        <v>September</v>
      </c>
      <c r="O5994" t="str">
        <f>VLOOKUP(ecommerce_customer_data_custom_[[#This Row],[Customer Age]],AgeGroupMapping!$A$2:$C$5,3,TRUE)</f>
        <v>Middle-Aged</v>
      </c>
      <c r="P5994" t="str">
        <f>IF(ecommerce_customer_data_custom_[[#This Row],[Returns]]=1,"Returned","Not Returned")</f>
        <v>Returned</v>
      </c>
      <c r="Q5994" t="str">
        <f>_xlfn.XLOOKUP(ecommerce_customer_data_custom_[[#This Row],[Payment Method]],PaymentMapping!$A$2:$A$11,PaymentMapping!$B$2:$B$11,"Other")</f>
        <v>Cash</v>
      </c>
    </row>
    <row r="5995" spans="1:17" x14ac:dyDescent="0.3">
      <c r="A5995">
        <v>33574</v>
      </c>
      <c r="B5995" s="14">
        <v>44766.725451388891</v>
      </c>
      <c r="C5995" t="s">
        <v>16</v>
      </c>
      <c r="D5995">
        <v>72</v>
      </c>
      <c r="E5995">
        <v>3</v>
      </c>
      <c r="F5995">
        <v>4390</v>
      </c>
      <c r="G5995" t="s">
        <v>12</v>
      </c>
      <c r="H5995">
        <v>46</v>
      </c>
      <c r="I5995">
        <v>1</v>
      </c>
      <c r="J5995" t="s">
        <v>17</v>
      </c>
      <c r="K5995">
        <v>1</v>
      </c>
      <c r="L5995">
        <f>YEAR(ecommerce_customer_data_custom_[[#This Row],[Purchase Date]])</f>
        <v>2022</v>
      </c>
      <c r="M5995">
        <f>MONTH(ecommerce_customer_data_custom_[[#This Row],[Purchase Date]])</f>
        <v>7</v>
      </c>
      <c r="N5995" t="str">
        <f>TEXT(ecommerce_customer_data_custom_[[#This Row],[Purchase Date]],"mmmm")</f>
        <v>July</v>
      </c>
      <c r="O5995" t="str">
        <f>VLOOKUP(ecommerce_customer_data_custom_[[#This Row],[Customer Age]],AgeGroupMapping!$A$2:$C$5,3,TRUE)</f>
        <v>Middle-Aged</v>
      </c>
      <c r="P5995" t="str">
        <f>IF(ecommerce_customer_data_custom_[[#This Row],[Returns]]=1,"Returned","Not Returned")</f>
        <v>Returned</v>
      </c>
      <c r="Q5995" t="str">
        <f>_xlfn.XLOOKUP(ecommerce_customer_data_custom_[[#This Row],[Payment Method]],PaymentMapping!$A$2:$A$11,PaymentMapping!$B$2:$B$11,"Other")</f>
        <v>Card</v>
      </c>
    </row>
    <row r="5996" spans="1:17" x14ac:dyDescent="0.3">
      <c r="A5996">
        <v>33574</v>
      </c>
      <c r="B5996" s="14">
        <v>44600.771041666667</v>
      </c>
      <c r="C5996" t="s">
        <v>18</v>
      </c>
      <c r="D5996">
        <v>426</v>
      </c>
      <c r="E5996">
        <v>4</v>
      </c>
      <c r="F5996">
        <v>4570</v>
      </c>
      <c r="G5996" t="s">
        <v>12</v>
      </c>
      <c r="H5996">
        <v>46</v>
      </c>
      <c r="I5996">
        <v>0</v>
      </c>
      <c r="J5996" t="s">
        <v>17</v>
      </c>
      <c r="K5996">
        <v>1</v>
      </c>
      <c r="L5996">
        <f>YEAR(ecommerce_customer_data_custom_[[#This Row],[Purchase Date]])</f>
        <v>2022</v>
      </c>
      <c r="M5996">
        <f>MONTH(ecommerce_customer_data_custom_[[#This Row],[Purchase Date]])</f>
        <v>2</v>
      </c>
      <c r="N5996" t="str">
        <f>TEXT(ecommerce_customer_data_custom_[[#This Row],[Purchase Date]],"mmmm")</f>
        <v>February</v>
      </c>
      <c r="O5996" t="str">
        <f>VLOOKUP(ecommerce_customer_data_custom_[[#This Row],[Customer Age]],AgeGroupMapping!$A$2:$C$5,3,TRUE)</f>
        <v>Middle-Aged</v>
      </c>
      <c r="P5996" t="str">
        <f>IF(ecommerce_customer_data_custom_[[#This Row],[Returns]]=1,"Returned","Not Returned")</f>
        <v>Not Returned</v>
      </c>
      <c r="Q5996" t="str">
        <f>_xlfn.XLOOKUP(ecommerce_customer_data_custom_[[#This Row],[Payment Method]],PaymentMapping!$A$2:$A$11,PaymentMapping!$B$2:$B$11,"Other")</f>
        <v>Card</v>
      </c>
    </row>
    <row r="5997" spans="1:17" x14ac:dyDescent="0.3">
      <c r="A5997">
        <v>33574</v>
      </c>
      <c r="B5997" s="14">
        <v>44886.175752314812</v>
      </c>
      <c r="C5997" t="s">
        <v>18</v>
      </c>
      <c r="D5997">
        <v>143</v>
      </c>
      <c r="E5997">
        <v>5</v>
      </c>
      <c r="F5997">
        <v>2001</v>
      </c>
      <c r="G5997" t="s">
        <v>15</v>
      </c>
      <c r="H5997">
        <v>46</v>
      </c>
      <c r="I5997">
        <v>0</v>
      </c>
      <c r="J5997" t="s">
        <v>17</v>
      </c>
      <c r="K5997">
        <v>1</v>
      </c>
      <c r="L5997">
        <f>YEAR(ecommerce_customer_data_custom_[[#This Row],[Purchase Date]])</f>
        <v>2022</v>
      </c>
      <c r="M5997">
        <f>MONTH(ecommerce_customer_data_custom_[[#This Row],[Purchase Date]])</f>
        <v>11</v>
      </c>
      <c r="N5997" t="str">
        <f>TEXT(ecommerce_customer_data_custom_[[#This Row],[Purchase Date]],"mmmm")</f>
        <v>November</v>
      </c>
      <c r="O5997" t="str">
        <f>VLOOKUP(ecommerce_customer_data_custom_[[#This Row],[Customer Age]],AgeGroupMapping!$A$2:$C$5,3,TRUE)</f>
        <v>Middle-Aged</v>
      </c>
      <c r="P5997" t="str">
        <f>IF(ecommerce_customer_data_custom_[[#This Row],[Returns]]=1,"Returned","Not Returned")</f>
        <v>Not Returned</v>
      </c>
      <c r="Q5997" t="str">
        <f>_xlfn.XLOOKUP(ecommerce_customer_data_custom_[[#This Row],[Payment Method]],PaymentMapping!$A$2:$A$11,PaymentMapping!$B$2:$B$11,"Other")</f>
        <v>Wallet/UPI</v>
      </c>
    </row>
    <row r="5998" spans="1:17" x14ac:dyDescent="0.3">
      <c r="A5998">
        <v>33574</v>
      </c>
      <c r="B5998" s="14">
        <v>45082.371388888889</v>
      </c>
      <c r="C5998" t="s">
        <v>18</v>
      </c>
      <c r="D5998">
        <v>366</v>
      </c>
      <c r="E5998">
        <v>1</v>
      </c>
      <c r="F5998">
        <v>622</v>
      </c>
      <c r="G5998" t="s">
        <v>20</v>
      </c>
      <c r="H5998">
        <v>46</v>
      </c>
      <c r="I5998">
        <v>1</v>
      </c>
      <c r="J5998" t="s">
        <v>17</v>
      </c>
      <c r="K5998">
        <v>1</v>
      </c>
      <c r="L5998">
        <f>YEAR(ecommerce_customer_data_custom_[[#This Row],[Purchase Date]])</f>
        <v>2023</v>
      </c>
      <c r="M5998">
        <f>MONTH(ecommerce_customer_data_custom_[[#This Row],[Purchase Date]])</f>
        <v>6</v>
      </c>
      <c r="N5998" t="str">
        <f>TEXT(ecommerce_customer_data_custom_[[#This Row],[Purchase Date]],"mmmm")</f>
        <v>June</v>
      </c>
      <c r="O5998" t="str">
        <f>VLOOKUP(ecommerce_customer_data_custom_[[#This Row],[Customer Age]],AgeGroupMapping!$A$2:$C$5,3,TRUE)</f>
        <v>Middle-Aged</v>
      </c>
      <c r="P5998" t="str">
        <f>IF(ecommerce_customer_data_custom_[[#This Row],[Returns]]=1,"Returned","Not Returned")</f>
        <v>Returned</v>
      </c>
      <c r="Q5998" t="str">
        <f>_xlfn.XLOOKUP(ecommerce_customer_data_custom_[[#This Row],[Payment Method]],PaymentMapping!$A$2:$A$11,PaymentMapping!$B$2:$B$11,"Other")</f>
        <v>Other</v>
      </c>
    </row>
    <row r="5999" spans="1:17" x14ac:dyDescent="0.3">
      <c r="A5999">
        <v>24533</v>
      </c>
      <c r="B5999" s="14">
        <v>44953.648148148146</v>
      </c>
      <c r="C5999" t="s">
        <v>16</v>
      </c>
      <c r="D5999">
        <v>57</v>
      </c>
      <c r="E5999">
        <v>3</v>
      </c>
      <c r="F5999">
        <v>810</v>
      </c>
      <c r="G5999" t="s">
        <v>20</v>
      </c>
      <c r="H5999">
        <v>18</v>
      </c>
      <c r="I5999">
        <v>0</v>
      </c>
      <c r="J5999" t="s">
        <v>13</v>
      </c>
      <c r="K5999">
        <v>1</v>
      </c>
      <c r="L5999">
        <f>YEAR(ecommerce_customer_data_custom_[[#This Row],[Purchase Date]])</f>
        <v>2023</v>
      </c>
      <c r="M5999">
        <f>MONTH(ecommerce_customer_data_custom_[[#This Row],[Purchase Date]])</f>
        <v>1</v>
      </c>
      <c r="N5999" t="str">
        <f>TEXT(ecommerce_customer_data_custom_[[#This Row],[Purchase Date]],"mmmm")</f>
        <v>January</v>
      </c>
      <c r="O5999" t="str">
        <f>VLOOKUP(ecommerce_customer_data_custom_[[#This Row],[Customer Age]],AgeGroupMapping!$A$2:$C$5,3,TRUE)</f>
        <v>Young</v>
      </c>
      <c r="P5999" t="str">
        <f>IF(ecommerce_customer_data_custom_[[#This Row],[Returns]]=1,"Returned","Not Returned")</f>
        <v>Not Returned</v>
      </c>
      <c r="Q5999" t="str">
        <f>_xlfn.XLOOKUP(ecommerce_customer_data_custom_[[#This Row],[Payment Method]],PaymentMapping!$A$2:$A$11,PaymentMapping!$B$2:$B$11,"Other")</f>
        <v>Other</v>
      </c>
    </row>
    <row r="6000" spans="1:17" x14ac:dyDescent="0.3">
      <c r="A6000">
        <v>24533</v>
      </c>
      <c r="B6000" s="14">
        <v>44990.984201388892</v>
      </c>
      <c r="C6000" t="s">
        <v>18</v>
      </c>
      <c r="D6000">
        <v>85</v>
      </c>
      <c r="E6000">
        <v>5</v>
      </c>
      <c r="F6000">
        <v>2603</v>
      </c>
      <c r="G6000" t="s">
        <v>20</v>
      </c>
      <c r="H6000">
        <v>18</v>
      </c>
      <c r="I6000">
        <v>0</v>
      </c>
      <c r="J6000" t="s">
        <v>13</v>
      </c>
      <c r="K6000">
        <v>1</v>
      </c>
      <c r="L6000">
        <f>YEAR(ecommerce_customer_data_custom_[[#This Row],[Purchase Date]])</f>
        <v>2023</v>
      </c>
      <c r="M6000">
        <f>MONTH(ecommerce_customer_data_custom_[[#This Row],[Purchase Date]])</f>
        <v>3</v>
      </c>
      <c r="N6000" t="str">
        <f>TEXT(ecommerce_customer_data_custom_[[#This Row],[Purchase Date]],"mmmm")</f>
        <v>March</v>
      </c>
      <c r="O6000" t="str">
        <f>VLOOKUP(ecommerce_customer_data_custom_[[#This Row],[Customer Age]],AgeGroupMapping!$A$2:$C$5,3,TRUE)</f>
        <v>Young</v>
      </c>
      <c r="P6000" t="str">
        <f>IF(ecommerce_customer_data_custom_[[#This Row],[Returns]]=1,"Returned","Not Returned")</f>
        <v>Not Returned</v>
      </c>
      <c r="Q6000" t="str">
        <f>_xlfn.XLOOKUP(ecommerce_customer_data_custom_[[#This Row],[Payment Method]],PaymentMapping!$A$2:$A$11,PaymentMapping!$B$2:$B$11,"Other")</f>
        <v>Other</v>
      </c>
    </row>
    <row r="6001" spans="1:17" x14ac:dyDescent="0.3">
      <c r="A6001">
        <v>24533</v>
      </c>
      <c r="B6001" s="14">
        <v>44856.276608796295</v>
      </c>
      <c r="C6001" t="s">
        <v>11</v>
      </c>
      <c r="D6001">
        <v>110</v>
      </c>
      <c r="E6001">
        <v>4</v>
      </c>
      <c r="F6001">
        <v>4394</v>
      </c>
      <c r="G6001" t="s">
        <v>20</v>
      </c>
      <c r="H6001">
        <v>18</v>
      </c>
      <c r="I6001">
        <v>1</v>
      </c>
      <c r="J6001" t="s">
        <v>13</v>
      </c>
      <c r="K6001">
        <v>1</v>
      </c>
      <c r="L6001">
        <f>YEAR(ecommerce_customer_data_custom_[[#This Row],[Purchase Date]])</f>
        <v>2022</v>
      </c>
      <c r="M6001">
        <f>MONTH(ecommerce_customer_data_custom_[[#This Row],[Purchase Date]])</f>
        <v>10</v>
      </c>
      <c r="N6001" t="str">
        <f>TEXT(ecommerce_customer_data_custom_[[#This Row],[Purchase Date]],"mmmm")</f>
        <v>October</v>
      </c>
      <c r="O6001" t="str">
        <f>VLOOKUP(ecommerce_customer_data_custom_[[#This Row],[Customer Age]],AgeGroupMapping!$A$2:$C$5,3,TRUE)</f>
        <v>Young</v>
      </c>
      <c r="P6001" t="str">
        <f>IF(ecommerce_customer_data_custom_[[#This Row],[Returns]]=1,"Returned","Not Returned")</f>
        <v>Returned</v>
      </c>
      <c r="Q6001" t="str">
        <f>_xlfn.XLOOKUP(ecommerce_customer_data_custom_[[#This Row],[Payment Method]],PaymentMapping!$A$2:$A$11,PaymentMapping!$B$2:$B$11,"Other")</f>
        <v>Other</v>
      </c>
    </row>
    <row r="6002" spans="1:17" x14ac:dyDescent="0.3">
      <c r="A6002">
        <v>24533</v>
      </c>
      <c r="B6002" s="14">
        <v>45035.786793981482</v>
      </c>
      <c r="C6002" t="s">
        <v>14</v>
      </c>
      <c r="D6002">
        <v>234</v>
      </c>
      <c r="E6002">
        <v>4</v>
      </c>
      <c r="F6002">
        <v>2180</v>
      </c>
      <c r="G6002" t="s">
        <v>19</v>
      </c>
      <c r="H6002">
        <v>18</v>
      </c>
      <c r="I6002">
        <v>1</v>
      </c>
      <c r="J6002" t="s">
        <v>13</v>
      </c>
      <c r="K6002">
        <v>1</v>
      </c>
      <c r="L6002">
        <f>YEAR(ecommerce_customer_data_custom_[[#This Row],[Purchase Date]])</f>
        <v>2023</v>
      </c>
      <c r="M6002">
        <f>MONTH(ecommerce_customer_data_custom_[[#This Row],[Purchase Date]])</f>
        <v>4</v>
      </c>
      <c r="N6002" t="str">
        <f>TEXT(ecommerce_customer_data_custom_[[#This Row],[Purchase Date]],"mmmm")</f>
        <v>April</v>
      </c>
      <c r="O6002" t="str">
        <f>VLOOKUP(ecommerce_customer_data_custom_[[#This Row],[Customer Age]],AgeGroupMapping!$A$2:$C$5,3,TRUE)</f>
        <v>Young</v>
      </c>
      <c r="P6002" t="str">
        <f>IF(ecommerce_customer_data_custom_[[#This Row],[Returns]]=1,"Returned","Not Returned")</f>
        <v>Returned</v>
      </c>
      <c r="Q6002" t="str">
        <f>_xlfn.XLOOKUP(ecommerce_customer_data_custom_[[#This Row],[Payment Method]],PaymentMapping!$A$2:$A$11,PaymentMapping!$B$2:$B$11,"Other")</f>
        <v>Cash</v>
      </c>
    </row>
    <row r="6003" spans="1:17" x14ac:dyDescent="0.3">
      <c r="A6003">
        <v>24533</v>
      </c>
      <c r="B6003" s="14">
        <v>44708.139976851853</v>
      </c>
      <c r="C6003" t="s">
        <v>14</v>
      </c>
      <c r="D6003">
        <v>138</v>
      </c>
      <c r="E6003">
        <v>5</v>
      </c>
      <c r="F6003">
        <v>3215</v>
      </c>
      <c r="G6003" t="s">
        <v>12</v>
      </c>
      <c r="H6003">
        <v>18</v>
      </c>
      <c r="I6003">
        <v>1</v>
      </c>
      <c r="J6003" t="s">
        <v>13</v>
      </c>
      <c r="K6003">
        <v>1</v>
      </c>
      <c r="L6003">
        <f>YEAR(ecommerce_customer_data_custom_[[#This Row],[Purchase Date]])</f>
        <v>2022</v>
      </c>
      <c r="M6003">
        <f>MONTH(ecommerce_customer_data_custom_[[#This Row],[Purchase Date]])</f>
        <v>5</v>
      </c>
      <c r="N6003" t="str">
        <f>TEXT(ecommerce_customer_data_custom_[[#This Row],[Purchase Date]],"mmmm")</f>
        <v>May</v>
      </c>
      <c r="O6003" t="str">
        <f>VLOOKUP(ecommerce_customer_data_custom_[[#This Row],[Customer Age]],AgeGroupMapping!$A$2:$C$5,3,TRUE)</f>
        <v>Young</v>
      </c>
      <c r="P6003" t="str">
        <f>IF(ecommerce_customer_data_custom_[[#This Row],[Returns]]=1,"Returned","Not Returned")</f>
        <v>Returned</v>
      </c>
      <c r="Q6003" t="str">
        <f>_xlfn.XLOOKUP(ecommerce_customer_data_custom_[[#This Row],[Payment Method]],PaymentMapping!$A$2:$A$11,PaymentMapping!$B$2:$B$11,"Other")</f>
        <v>Card</v>
      </c>
    </row>
    <row r="6004" spans="1:17" x14ac:dyDescent="0.3">
      <c r="A6004">
        <v>35502</v>
      </c>
      <c r="B6004" s="14">
        <v>44825.09065972222</v>
      </c>
      <c r="C6004" t="s">
        <v>16</v>
      </c>
      <c r="D6004">
        <v>311</v>
      </c>
      <c r="E6004">
        <v>3</v>
      </c>
      <c r="F6004">
        <v>2083</v>
      </c>
      <c r="G6004" t="s">
        <v>12</v>
      </c>
      <c r="H6004">
        <v>21</v>
      </c>
      <c r="I6004">
        <v>1</v>
      </c>
      <c r="J6004" t="s">
        <v>13</v>
      </c>
      <c r="K6004">
        <v>0</v>
      </c>
      <c r="L6004">
        <f>YEAR(ecommerce_customer_data_custom_[[#This Row],[Purchase Date]])</f>
        <v>2022</v>
      </c>
      <c r="M6004">
        <f>MONTH(ecommerce_customer_data_custom_[[#This Row],[Purchase Date]])</f>
        <v>9</v>
      </c>
      <c r="N6004" t="str">
        <f>TEXT(ecommerce_customer_data_custom_[[#This Row],[Purchase Date]],"mmmm")</f>
        <v>September</v>
      </c>
      <c r="O6004" t="str">
        <f>VLOOKUP(ecommerce_customer_data_custom_[[#This Row],[Customer Age]],AgeGroupMapping!$A$2:$C$5,3,TRUE)</f>
        <v>Young</v>
      </c>
      <c r="P6004" t="str">
        <f>IF(ecommerce_customer_data_custom_[[#This Row],[Returns]]=1,"Returned","Not Returned")</f>
        <v>Returned</v>
      </c>
      <c r="Q6004" t="str">
        <f>_xlfn.XLOOKUP(ecommerce_customer_data_custom_[[#This Row],[Payment Method]],PaymentMapping!$A$2:$A$11,PaymentMapping!$B$2:$B$11,"Other")</f>
        <v>Card</v>
      </c>
    </row>
    <row r="6005" spans="1:17" x14ac:dyDescent="0.3">
      <c r="A6005">
        <v>35502</v>
      </c>
      <c r="B6005" s="14">
        <v>44800.031423611108</v>
      </c>
      <c r="C6005" t="s">
        <v>18</v>
      </c>
      <c r="D6005">
        <v>129</v>
      </c>
      <c r="E6005">
        <v>3</v>
      </c>
      <c r="F6005">
        <v>961</v>
      </c>
      <c r="G6005" t="s">
        <v>19</v>
      </c>
      <c r="H6005">
        <v>21</v>
      </c>
      <c r="I6005">
        <v>0</v>
      </c>
      <c r="J6005" t="s">
        <v>13</v>
      </c>
      <c r="K6005">
        <v>0</v>
      </c>
      <c r="L6005">
        <f>YEAR(ecommerce_customer_data_custom_[[#This Row],[Purchase Date]])</f>
        <v>2022</v>
      </c>
      <c r="M6005">
        <f>MONTH(ecommerce_customer_data_custom_[[#This Row],[Purchase Date]])</f>
        <v>8</v>
      </c>
      <c r="N6005" t="str">
        <f>TEXT(ecommerce_customer_data_custom_[[#This Row],[Purchase Date]],"mmmm")</f>
        <v>August</v>
      </c>
      <c r="O6005" t="str">
        <f>VLOOKUP(ecommerce_customer_data_custom_[[#This Row],[Customer Age]],AgeGroupMapping!$A$2:$C$5,3,TRUE)</f>
        <v>Young</v>
      </c>
      <c r="P6005" t="str">
        <f>IF(ecommerce_customer_data_custom_[[#This Row],[Returns]]=1,"Returned","Not Returned")</f>
        <v>Not Returned</v>
      </c>
      <c r="Q6005" t="str">
        <f>_xlfn.XLOOKUP(ecommerce_customer_data_custom_[[#This Row],[Payment Method]],PaymentMapping!$A$2:$A$11,PaymentMapping!$B$2:$B$11,"Other")</f>
        <v>Cash</v>
      </c>
    </row>
    <row r="6006" spans="1:17" x14ac:dyDescent="0.3">
      <c r="A6006">
        <v>35502</v>
      </c>
      <c r="B6006" s="14">
        <v>44096.30704861111</v>
      </c>
      <c r="C6006" t="s">
        <v>16</v>
      </c>
      <c r="D6006">
        <v>340</v>
      </c>
      <c r="E6006">
        <v>1</v>
      </c>
      <c r="F6006">
        <v>5054</v>
      </c>
      <c r="G6006" t="s">
        <v>12</v>
      </c>
      <c r="H6006">
        <v>21</v>
      </c>
      <c r="I6006">
        <v>1</v>
      </c>
      <c r="J6006" t="s">
        <v>13</v>
      </c>
      <c r="K6006">
        <v>0</v>
      </c>
      <c r="L6006">
        <f>YEAR(ecommerce_customer_data_custom_[[#This Row],[Purchase Date]])</f>
        <v>2020</v>
      </c>
      <c r="M6006">
        <f>MONTH(ecommerce_customer_data_custom_[[#This Row],[Purchase Date]])</f>
        <v>9</v>
      </c>
      <c r="N6006" t="str">
        <f>TEXT(ecommerce_customer_data_custom_[[#This Row],[Purchase Date]],"mmmm")</f>
        <v>September</v>
      </c>
      <c r="O6006" t="str">
        <f>VLOOKUP(ecommerce_customer_data_custom_[[#This Row],[Customer Age]],AgeGroupMapping!$A$2:$C$5,3,TRUE)</f>
        <v>Young</v>
      </c>
      <c r="P6006" t="str">
        <f>IF(ecommerce_customer_data_custom_[[#This Row],[Returns]]=1,"Returned","Not Returned")</f>
        <v>Returned</v>
      </c>
      <c r="Q6006" t="str">
        <f>_xlfn.XLOOKUP(ecommerce_customer_data_custom_[[#This Row],[Payment Method]],PaymentMapping!$A$2:$A$11,PaymentMapping!$B$2:$B$11,"Other")</f>
        <v>Card</v>
      </c>
    </row>
    <row r="6007" spans="1:17" x14ac:dyDescent="0.3">
      <c r="A6007">
        <v>35502</v>
      </c>
      <c r="B6007" s="14">
        <v>44941.2815162037</v>
      </c>
      <c r="C6007" t="s">
        <v>18</v>
      </c>
      <c r="D6007">
        <v>312</v>
      </c>
      <c r="E6007">
        <v>2</v>
      </c>
      <c r="F6007">
        <v>3157</v>
      </c>
      <c r="G6007" t="s">
        <v>12</v>
      </c>
      <c r="H6007">
        <v>21</v>
      </c>
      <c r="I6007">
        <v>0</v>
      </c>
      <c r="J6007" t="s">
        <v>13</v>
      </c>
      <c r="K6007">
        <v>0</v>
      </c>
      <c r="L6007">
        <f>YEAR(ecommerce_customer_data_custom_[[#This Row],[Purchase Date]])</f>
        <v>2023</v>
      </c>
      <c r="M6007">
        <f>MONTH(ecommerce_customer_data_custom_[[#This Row],[Purchase Date]])</f>
        <v>1</v>
      </c>
      <c r="N6007" t="str">
        <f>TEXT(ecommerce_customer_data_custom_[[#This Row],[Purchase Date]],"mmmm")</f>
        <v>January</v>
      </c>
      <c r="O6007" t="str">
        <f>VLOOKUP(ecommerce_customer_data_custom_[[#This Row],[Customer Age]],AgeGroupMapping!$A$2:$C$5,3,TRUE)</f>
        <v>Young</v>
      </c>
      <c r="P6007" t="str">
        <f>IF(ecommerce_customer_data_custom_[[#This Row],[Returns]]=1,"Returned","Not Returned")</f>
        <v>Not Returned</v>
      </c>
      <c r="Q6007" t="str">
        <f>_xlfn.XLOOKUP(ecommerce_customer_data_custom_[[#This Row],[Payment Method]],PaymentMapping!$A$2:$A$11,PaymentMapping!$B$2:$B$11,"Other")</f>
        <v>Card</v>
      </c>
    </row>
    <row r="6008" spans="1:17" x14ac:dyDescent="0.3">
      <c r="A6008">
        <v>35502</v>
      </c>
      <c r="B6008" s="14">
        <v>45034.710752314815</v>
      </c>
      <c r="C6008" t="s">
        <v>14</v>
      </c>
      <c r="D6008">
        <v>470</v>
      </c>
      <c r="E6008">
        <v>4</v>
      </c>
      <c r="F6008">
        <v>1487</v>
      </c>
      <c r="G6008" t="s">
        <v>20</v>
      </c>
      <c r="H6008">
        <v>21</v>
      </c>
      <c r="I6008">
        <v>0</v>
      </c>
      <c r="J6008" t="s">
        <v>13</v>
      </c>
      <c r="K6008">
        <v>0</v>
      </c>
      <c r="L6008">
        <f>YEAR(ecommerce_customer_data_custom_[[#This Row],[Purchase Date]])</f>
        <v>2023</v>
      </c>
      <c r="M6008">
        <f>MONTH(ecommerce_customer_data_custom_[[#This Row],[Purchase Date]])</f>
        <v>4</v>
      </c>
      <c r="N6008" t="str">
        <f>TEXT(ecommerce_customer_data_custom_[[#This Row],[Purchase Date]],"mmmm")</f>
        <v>April</v>
      </c>
      <c r="O6008" t="str">
        <f>VLOOKUP(ecommerce_customer_data_custom_[[#This Row],[Customer Age]],AgeGroupMapping!$A$2:$C$5,3,TRUE)</f>
        <v>Young</v>
      </c>
      <c r="P6008" t="str">
        <f>IF(ecommerce_customer_data_custom_[[#This Row],[Returns]]=1,"Returned","Not Returned")</f>
        <v>Not Returned</v>
      </c>
      <c r="Q6008" t="str">
        <f>_xlfn.XLOOKUP(ecommerce_customer_data_custom_[[#This Row],[Payment Method]],PaymentMapping!$A$2:$A$11,PaymentMapping!$B$2:$B$11,"Other")</f>
        <v>Other</v>
      </c>
    </row>
    <row r="6009" spans="1:17" x14ac:dyDescent="0.3">
      <c r="A6009">
        <v>35502</v>
      </c>
      <c r="B6009" s="14">
        <v>44932.146990740737</v>
      </c>
      <c r="C6009" t="s">
        <v>14</v>
      </c>
      <c r="D6009">
        <v>277</v>
      </c>
      <c r="E6009">
        <v>4</v>
      </c>
      <c r="F6009">
        <v>1850</v>
      </c>
      <c r="G6009" t="s">
        <v>15</v>
      </c>
      <c r="H6009">
        <v>21</v>
      </c>
      <c r="I6009">
        <v>1</v>
      </c>
      <c r="J6009" t="s">
        <v>13</v>
      </c>
      <c r="K6009">
        <v>0</v>
      </c>
      <c r="L6009">
        <f>YEAR(ecommerce_customer_data_custom_[[#This Row],[Purchase Date]])</f>
        <v>2023</v>
      </c>
      <c r="M6009">
        <f>MONTH(ecommerce_customer_data_custom_[[#This Row],[Purchase Date]])</f>
        <v>1</v>
      </c>
      <c r="N6009" t="str">
        <f>TEXT(ecommerce_customer_data_custom_[[#This Row],[Purchase Date]],"mmmm")</f>
        <v>January</v>
      </c>
      <c r="O6009" t="str">
        <f>VLOOKUP(ecommerce_customer_data_custom_[[#This Row],[Customer Age]],AgeGroupMapping!$A$2:$C$5,3,TRUE)</f>
        <v>Young</v>
      </c>
      <c r="P6009" t="str">
        <f>IF(ecommerce_customer_data_custom_[[#This Row],[Returns]]=1,"Returned","Not Returned")</f>
        <v>Returned</v>
      </c>
      <c r="Q6009" t="str">
        <f>_xlfn.XLOOKUP(ecommerce_customer_data_custom_[[#This Row],[Payment Method]],PaymentMapping!$A$2:$A$11,PaymentMapping!$B$2:$B$11,"Other")</f>
        <v>Wallet/UPI</v>
      </c>
    </row>
    <row r="6010" spans="1:17" x14ac:dyDescent="0.3">
      <c r="A6010">
        <v>35502</v>
      </c>
      <c r="B6010" s="14">
        <v>44766.88003472222</v>
      </c>
      <c r="C6010" t="s">
        <v>16</v>
      </c>
      <c r="D6010">
        <v>126</v>
      </c>
      <c r="E6010">
        <v>2</v>
      </c>
      <c r="F6010">
        <v>2948</v>
      </c>
      <c r="G6010" t="s">
        <v>12</v>
      </c>
      <c r="H6010">
        <v>21</v>
      </c>
      <c r="I6010">
        <v>1</v>
      </c>
      <c r="J6010" t="s">
        <v>13</v>
      </c>
      <c r="K6010">
        <v>0</v>
      </c>
      <c r="L6010">
        <f>YEAR(ecommerce_customer_data_custom_[[#This Row],[Purchase Date]])</f>
        <v>2022</v>
      </c>
      <c r="M6010">
        <f>MONTH(ecommerce_customer_data_custom_[[#This Row],[Purchase Date]])</f>
        <v>7</v>
      </c>
      <c r="N6010" t="str">
        <f>TEXT(ecommerce_customer_data_custom_[[#This Row],[Purchase Date]],"mmmm")</f>
        <v>July</v>
      </c>
      <c r="O6010" t="str">
        <f>VLOOKUP(ecommerce_customer_data_custom_[[#This Row],[Customer Age]],AgeGroupMapping!$A$2:$C$5,3,TRUE)</f>
        <v>Young</v>
      </c>
      <c r="P6010" t="str">
        <f>IF(ecommerce_customer_data_custom_[[#This Row],[Returns]]=1,"Returned","Not Returned")</f>
        <v>Returned</v>
      </c>
      <c r="Q6010" t="str">
        <f>_xlfn.XLOOKUP(ecommerce_customer_data_custom_[[#This Row],[Payment Method]],PaymentMapping!$A$2:$A$11,PaymentMapping!$B$2:$B$11,"Other")</f>
        <v>Card</v>
      </c>
    </row>
    <row r="6011" spans="1:17" x14ac:dyDescent="0.3">
      <c r="A6011">
        <v>45097</v>
      </c>
      <c r="B6011" s="14">
        <v>44926.481759259259</v>
      </c>
      <c r="C6011" t="s">
        <v>16</v>
      </c>
      <c r="D6011">
        <v>382</v>
      </c>
      <c r="E6011">
        <v>1</v>
      </c>
      <c r="F6011">
        <v>3135</v>
      </c>
      <c r="G6011" t="s">
        <v>19</v>
      </c>
      <c r="H6011">
        <v>30</v>
      </c>
      <c r="I6011">
        <v>1</v>
      </c>
      <c r="J6011" t="s">
        <v>17</v>
      </c>
      <c r="K6011">
        <v>0</v>
      </c>
      <c r="L6011">
        <f>YEAR(ecommerce_customer_data_custom_[[#This Row],[Purchase Date]])</f>
        <v>2022</v>
      </c>
      <c r="M6011">
        <f>MONTH(ecommerce_customer_data_custom_[[#This Row],[Purchase Date]])</f>
        <v>12</v>
      </c>
      <c r="N6011" t="str">
        <f>TEXT(ecommerce_customer_data_custom_[[#This Row],[Purchase Date]],"mmmm")</f>
        <v>December</v>
      </c>
      <c r="O6011" t="str">
        <f>VLOOKUP(ecommerce_customer_data_custom_[[#This Row],[Customer Age]],AgeGroupMapping!$A$2:$C$5,3,TRUE)</f>
        <v>Adult</v>
      </c>
      <c r="P6011" t="str">
        <f>IF(ecommerce_customer_data_custom_[[#This Row],[Returns]]=1,"Returned","Not Returned")</f>
        <v>Returned</v>
      </c>
      <c r="Q6011" t="str">
        <f>_xlfn.XLOOKUP(ecommerce_customer_data_custom_[[#This Row],[Payment Method]],PaymentMapping!$A$2:$A$11,PaymentMapping!$B$2:$B$11,"Other")</f>
        <v>Cash</v>
      </c>
    </row>
    <row r="6012" spans="1:17" x14ac:dyDescent="0.3">
      <c r="A6012">
        <v>45097</v>
      </c>
      <c r="B6012" s="14">
        <v>43988.25372685185</v>
      </c>
      <c r="C6012" t="s">
        <v>11</v>
      </c>
      <c r="D6012">
        <v>56</v>
      </c>
      <c r="E6012">
        <v>2</v>
      </c>
      <c r="F6012">
        <v>974</v>
      </c>
      <c r="G6012" t="s">
        <v>20</v>
      </c>
      <c r="H6012">
        <v>30</v>
      </c>
      <c r="I6012">
        <v>0</v>
      </c>
      <c r="J6012" t="s">
        <v>17</v>
      </c>
      <c r="K6012">
        <v>0</v>
      </c>
      <c r="L6012">
        <f>YEAR(ecommerce_customer_data_custom_[[#This Row],[Purchase Date]])</f>
        <v>2020</v>
      </c>
      <c r="M6012">
        <f>MONTH(ecommerce_customer_data_custom_[[#This Row],[Purchase Date]])</f>
        <v>6</v>
      </c>
      <c r="N6012" t="str">
        <f>TEXT(ecommerce_customer_data_custom_[[#This Row],[Purchase Date]],"mmmm")</f>
        <v>June</v>
      </c>
      <c r="O6012" t="str">
        <f>VLOOKUP(ecommerce_customer_data_custom_[[#This Row],[Customer Age]],AgeGroupMapping!$A$2:$C$5,3,TRUE)</f>
        <v>Adult</v>
      </c>
      <c r="P6012" t="str">
        <f>IF(ecommerce_customer_data_custom_[[#This Row],[Returns]]=1,"Returned","Not Returned")</f>
        <v>Not Returned</v>
      </c>
      <c r="Q6012" t="str">
        <f>_xlfn.XLOOKUP(ecommerce_customer_data_custom_[[#This Row],[Payment Method]],PaymentMapping!$A$2:$A$11,PaymentMapping!$B$2:$B$11,"Other")</f>
        <v>Other</v>
      </c>
    </row>
    <row r="6013" spans="1:17" x14ac:dyDescent="0.3">
      <c r="A6013">
        <v>45097</v>
      </c>
      <c r="B6013" s="14">
        <v>44951.45989583333</v>
      </c>
      <c r="C6013" t="s">
        <v>14</v>
      </c>
      <c r="D6013">
        <v>269</v>
      </c>
      <c r="E6013">
        <v>3</v>
      </c>
      <c r="F6013">
        <v>1789</v>
      </c>
      <c r="G6013" t="s">
        <v>12</v>
      </c>
      <c r="H6013">
        <v>30</v>
      </c>
      <c r="I6013">
        <v>0</v>
      </c>
      <c r="J6013" t="s">
        <v>17</v>
      </c>
      <c r="K6013">
        <v>0</v>
      </c>
      <c r="L6013">
        <f>YEAR(ecommerce_customer_data_custom_[[#This Row],[Purchase Date]])</f>
        <v>2023</v>
      </c>
      <c r="M6013">
        <f>MONTH(ecommerce_customer_data_custom_[[#This Row],[Purchase Date]])</f>
        <v>1</v>
      </c>
      <c r="N6013" t="str">
        <f>TEXT(ecommerce_customer_data_custom_[[#This Row],[Purchase Date]],"mmmm")</f>
        <v>January</v>
      </c>
      <c r="O6013" t="str">
        <f>VLOOKUP(ecommerce_customer_data_custom_[[#This Row],[Customer Age]],AgeGroupMapping!$A$2:$C$5,3,TRUE)</f>
        <v>Adult</v>
      </c>
      <c r="P6013" t="str">
        <f>IF(ecommerce_customer_data_custom_[[#This Row],[Returns]]=1,"Returned","Not Returned")</f>
        <v>Not Returned</v>
      </c>
      <c r="Q6013" t="str">
        <f>_xlfn.XLOOKUP(ecommerce_customer_data_custom_[[#This Row],[Payment Method]],PaymentMapping!$A$2:$A$11,PaymentMapping!$B$2:$B$11,"Other")</f>
        <v>Card</v>
      </c>
    </row>
    <row r="6014" spans="1:17" x14ac:dyDescent="0.3">
      <c r="A6014">
        <v>45097</v>
      </c>
      <c r="B6014" s="14">
        <v>44642.72314814815</v>
      </c>
      <c r="C6014" t="s">
        <v>18</v>
      </c>
      <c r="D6014">
        <v>165</v>
      </c>
      <c r="E6014">
        <v>3</v>
      </c>
      <c r="F6014">
        <v>2367</v>
      </c>
      <c r="G6014" t="s">
        <v>19</v>
      </c>
      <c r="H6014">
        <v>30</v>
      </c>
      <c r="I6014">
        <v>0</v>
      </c>
      <c r="J6014" t="s">
        <v>17</v>
      </c>
      <c r="K6014">
        <v>0</v>
      </c>
      <c r="L6014">
        <f>YEAR(ecommerce_customer_data_custom_[[#This Row],[Purchase Date]])</f>
        <v>2022</v>
      </c>
      <c r="M6014">
        <f>MONTH(ecommerce_customer_data_custom_[[#This Row],[Purchase Date]])</f>
        <v>3</v>
      </c>
      <c r="N6014" t="str">
        <f>TEXT(ecommerce_customer_data_custom_[[#This Row],[Purchase Date]],"mmmm")</f>
        <v>March</v>
      </c>
      <c r="O6014" t="str">
        <f>VLOOKUP(ecommerce_customer_data_custom_[[#This Row],[Customer Age]],AgeGroupMapping!$A$2:$C$5,3,TRUE)</f>
        <v>Adult</v>
      </c>
      <c r="P6014" t="str">
        <f>IF(ecommerce_customer_data_custom_[[#This Row],[Returns]]=1,"Returned","Not Returned")</f>
        <v>Not Returned</v>
      </c>
      <c r="Q6014" t="str">
        <f>_xlfn.XLOOKUP(ecommerce_customer_data_custom_[[#This Row],[Payment Method]],PaymentMapping!$A$2:$A$11,PaymentMapping!$B$2:$B$11,"Other")</f>
        <v>Cash</v>
      </c>
    </row>
    <row r="6015" spans="1:17" x14ac:dyDescent="0.3">
      <c r="A6015">
        <v>45097</v>
      </c>
      <c r="B6015" s="14">
        <v>45002.149664351855</v>
      </c>
      <c r="C6015" t="s">
        <v>16</v>
      </c>
      <c r="D6015">
        <v>211</v>
      </c>
      <c r="E6015">
        <v>1</v>
      </c>
      <c r="F6015">
        <v>356</v>
      </c>
      <c r="G6015" t="s">
        <v>19</v>
      </c>
      <c r="H6015">
        <v>30</v>
      </c>
      <c r="I6015">
        <v>0</v>
      </c>
      <c r="J6015" t="s">
        <v>17</v>
      </c>
      <c r="K6015">
        <v>0</v>
      </c>
      <c r="L6015">
        <f>YEAR(ecommerce_customer_data_custom_[[#This Row],[Purchase Date]])</f>
        <v>2023</v>
      </c>
      <c r="M6015">
        <f>MONTH(ecommerce_customer_data_custom_[[#This Row],[Purchase Date]])</f>
        <v>3</v>
      </c>
      <c r="N6015" t="str">
        <f>TEXT(ecommerce_customer_data_custom_[[#This Row],[Purchase Date]],"mmmm")</f>
        <v>March</v>
      </c>
      <c r="O6015" t="str">
        <f>VLOOKUP(ecommerce_customer_data_custom_[[#This Row],[Customer Age]],AgeGroupMapping!$A$2:$C$5,3,TRUE)</f>
        <v>Adult</v>
      </c>
      <c r="P6015" t="str">
        <f>IF(ecommerce_customer_data_custom_[[#This Row],[Returns]]=1,"Returned","Not Returned")</f>
        <v>Not Returned</v>
      </c>
      <c r="Q6015" t="str">
        <f>_xlfn.XLOOKUP(ecommerce_customer_data_custom_[[#This Row],[Payment Method]],PaymentMapping!$A$2:$A$11,PaymentMapping!$B$2:$B$11,"Other")</f>
        <v>Cash</v>
      </c>
    </row>
    <row r="6016" spans="1:17" x14ac:dyDescent="0.3">
      <c r="A6016">
        <v>42090</v>
      </c>
      <c r="B6016" s="14">
        <v>44565.397592592592</v>
      </c>
      <c r="C6016" t="s">
        <v>16</v>
      </c>
      <c r="D6016">
        <v>242</v>
      </c>
      <c r="E6016">
        <v>1</v>
      </c>
      <c r="F6016">
        <v>497</v>
      </c>
      <c r="G6016" t="s">
        <v>20</v>
      </c>
      <c r="H6016">
        <v>68</v>
      </c>
      <c r="I6016">
        <v>1</v>
      </c>
      <c r="J6016" t="s">
        <v>13</v>
      </c>
      <c r="K6016">
        <v>0</v>
      </c>
      <c r="L6016">
        <f>YEAR(ecommerce_customer_data_custom_[[#This Row],[Purchase Date]])</f>
        <v>2022</v>
      </c>
      <c r="M6016">
        <f>MONTH(ecommerce_customer_data_custom_[[#This Row],[Purchase Date]])</f>
        <v>1</v>
      </c>
      <c r="N6016" t="str">
        <f>TEXT(ecommerce_customer_data_custom_[[#This Row],[Purchase Date]],"mmmm")</f>
        <v>January</v>
      </c>
      <c r="O6016" t="str">
        <f>VLOOKUP(ecommerce_customer_data_custom_[[#This Row],[Customer Age]],AgeGroupMapping!$A$2:$C$5,3,TRUE)</f>
        <v>Senior</v>
      </c>
      <c r="P6016" t="str">
        <f>IF(ecommerce_customer_data_custom_[[#This Row],[Returns]]=1,"Returned","Not Returned")</f>
        <v>Returned</v>
      </c>
      <c r="Q6016" t="str">
        <f>_xlfn.XLOOKUP(ecommerce_customer_data_custom_[[#This Row],[Payment Method]],PaymentMapping!$A$2:$A$11,PaymentMapping!$B$2:$B$11,"Other")</f>
        <v>Other</v>
      </c>
    </row>
    <row r="6017" spans="1:17" x14ac:dyDescent="0.3">
      <c r="A6017">
        <v>42090</v>
      </c>
      <c r="B6017" s="14">
        <v>45091.848564814813</v>
      </c>
      <c r="C6017" t="s">
        <v>18</v>
      </c>
      <c r="D6017">
        <v>10</v>
      </c>
      <c r="E6017">
        <v>3</v>
      </c>
      <c r="F6017">
        <v>747</v>
      </c>
      <c r="G6017" t="s">
        <v>15</v>
      </c>
      <c r="H6017">
        <v>68</v>
      </c>
      <c r="I6017">
        <v>0</v>
      </c>
      <c r="J6017" t="s">
        <v>13</v>
      </c>
      <c r="K6017">
        <v>0</v>
      </c>
      <c r="L6017">
        <f>YEAR(ecommerce_customer_data_custom_[[#This Row],[Purchase Date]])</f>
        <v>2023</v>
      </c>
      <c r="M6017">
        <f>MONTH(ecommerce_customer_data_custom_[[#This Row],[Purchase Date]])</f>
        <v>6</v>
      </c>
      <c r="N6017" t="str">
        <f>TEXT(ecommerce_customer_data_custom_[[#This Row],[Purchase Date]],"mmmm")</f>
        <v>June</v>
      </c>
      <c r="O6017" t="str">
        <f>VLOOKUP(ecommerce_customer_data_custom_[[#This Row],[Customer Age]],AgeGroupMapping!$A$2:$C$5,3,TRUE)</f>
        <v>Senior</v>
      </c>
      <c r="P6017" t="str">
        <f>IF(ecommerce_customer_data_custom_[[#This Row],[Returns]]=1,"Returned","Not Returned")</f>
        <v>Not Returned</v>
      </c>
      <c r="Q6017" t="str">
        <f>_xlfn.XLOOKUP(ecommerce_customer_data_custom_[[#This Row],[Payment Method]],PaymentMapping!$A$2:$A$11,PaymentMapping!$B$2:$B$11,"Other")</f>
        <v>Wallet/UPI</v>
      </c>
    </row>
    <row r="6018" spans="1:17" x14ac:dyDescent="0.3">
      <c r="A6018">
        <v>42090</v>
      </c>
      <c r="B6018" s="14">
        <v>45001.833703703705</v>
      </c>
      <c r="C6018" t="s">
        <v>16</v>
      </c>
      <c r="D6018">
        <v>264</v>
      </c>
      <c r="E6018">
        <v>2</v>
      </c>
      <c r="F6018">
        <v>5117</v>
      </c>
      <c r="G6018" t="s">
        <v>20</v>
      </c>
      <c r="H6018">
        <v>68</v>
      </c>
      <c r="I6018">
        <v>0</v>
      </c>
      <c r="J6018" t="s">
        <v>13</v>
      </c>
      <c r="K6018">
        <v>0</v>
      </c>
      <c r="L6018">
        <f>YEAR(ecommerce_customer_data_custom_[[#This Row],[Purchase Date]])</f>
        <v>2023</v>
      </c>
      <c r="M6018">
        <f>MONTH(ecommerce_customer_data_custom_[[#This Row],[Purchase Date]])</f>
        <v>3</v>
      </c>
      <c r="N6018" t="str">
        <f>TEXT(ecommerce_customer_data_custom_[[#This Row],[Purchase Date]],"mmmm")</f>
        <v>March</v>
      </c>
      <c r="O6018" t="str">
        <f>VLOOKUP(ecommerce_customer_data_custom_[[#This Row],[Customer Age]],AgeGroupMapping!$A$2:$C$5,3,TRUE)</f>
        <v>Senior</v>
      </c>
      <c r="P6018" t="str">
        <f>IF(ecommerce_customer_data_custom_[[#This Row],[Returns]]=1,"Returned","Not Returned")</f>
        <v>Not Returned</v>
      </c>
      <c r="Q6018" t="str">
        <f>_xlfn.XLOOKUP(ecommerce_customer_data_custom_[[#This Row],[Payment Method]],PaymentMapping!$A$2:$A$11,PaymentMapping!$B$2:$B$11,"Other")</f>
        <v>Other</v>
      </c>
    </row>
    <row r="6019" spans="1:17" x14ac:dyDescent="0.3">
      <c r="A6019">
        <v>42090</v>
      </c>
      <c r="B6019" s="14">
        <v>44727.446967592594</v>
      </c>
      <c r="C6019" t="s">
        <v>18</v>
      </c>
      <c r="D6019">
        <v>236</v>
      </c>
      <c r="E6019">
        <v>1</v>
      </c>
      <c r="F6019">
        <v>1066</v>
      </c>
      <c r="G6019" t="s">
        <v>19</v>
      </c>
      <c r="H6019">
        <v>68</v>
      </c>
      <c r="I6019">
        <v>0</v>
      </c>
      <c r="J6019" t="s">
        <v>13</v>
      </c>
      <c r="K6019">
        <v>0</v>
      </c>
      <c r="L6019">
        <f>YEAR(ecommerce_customer_data_custom_[[#This Row],[Purchase Date]])</f>
        <v>2022</v>
      </c>
      <c r="M6019">
        <f>MONTH(ecommerce_customer_data_custom_[[#This Row],[Purchase Date]])</f>
        <v>6</v>
      </c>
      <c r="N6019" t="str">
        <f>TEXT(ecommerce_customer_data_custom_[[#This Row],[Purchase Date]],"mmmm")</f>
        <v>June</v>
      </c>
      <c r="O6019" t="str">
        <f>VLOOKUP(ecommerce_customer_data_custom_[[#This Row],[Customer Age]],AgeGroupMapping!$A$2:$C$5,3,TRUE)</f>
        <v>Senior</v>
      </c>
      <c r="P6019" t="str">
        <f>IF(ecommerce_customer_data_custom_[[#This Row],[Returns]]=1,"Returned","Not Returned")</f>
        <v>Not Returned</v>
      </c>
      <c r="Q6019" t="str">
        <f>_xlfn.XLOOKUP(ecommerce_customer_data_custom_[[#This Row],[Payment Method]],PaymentMapping!$A$2:$A$11,PaymentMapping!$B$2:$B$11,"Other")</f>
        <v>Cash</v>
      </c>
    </row>
    <row r="6020" spans="1:17" x14ac:dyDescent="0.3">
      <c r="A6020">
        <v>42090</v>
      </c>
      <c r="B6020" s="14">
        <v>44709.502743055556</v>
      </c>
      <c r="C6020" t="s">
        <v>11</v>
      </c>
      <c r="D6020">
        <v>44</v>
      </c>
      <c r="E6020">
        <v>3</v>
      </c>
      <c r="F6020">
        <v>4686</v>
      </c>
      <c r="G6020" t="s">
        <v>15</v>
      </c>
      <c r="H6020">
        <v>68</v>
      </c>
      <c r="I6020">
        <v>1</v>
      </c>
      <c r="J6020" t="s">
        <v>13</v>
      </c>
      <c r="K6020">
        <v>0</v>
      </c>
      <c r="L6020">
        <f>YEAR(ecommerce_customer_data_custom_[[#This Row],[Purchase Date]])</f>
        <v>2022</v>
      </c>
      <c r="M6020">
        <f>MONTH(ecommerce_customer_data_custom_[[#This Row],[Purchase Date]])</f>
        <v>5</v>
      </c>
      <c r="N6020" t="str">
        <f>TEXT(ecommerce_customer_data_custom_[[#This Row],[Purchase Date]],"mmmm")</f>
        <v>May</v>
      </c>
      <c r="O6020" t="str">
        <f>VLOOKUP(ecommerce_customer_data_custom_[[#This Row],[Customer Age]],AgeGroupMapping!$A$2:$C$5,3,TRUE)</f>
        <v>Senior</v>
      </c>
      <c r="P6020" t="str">
        <f>IF(ecommerce_customer_data_custom_[[#This Row],[Returns]]=1,"Returned","Not Returned")</f>
        <v>Returned</v>
      </c>
      <c r="Q6020" t="str">
        <f>_xlfn.XLOOKUP(ecommerce_customer_data_custom_[[#This Row],[Payment Method]],PaymentMapping!$A$2:$A$11,PaymentMapping!$B$2:$B$11,"Other")</f>
        <v>Wallet/UPI</v>
      </c>
    </row>
    <row r="6021" spans="1:17" x14ac:dyDescent="0.3">
      <c r="A6021">
        <v>42090</v>
      </c>
      <c r="B6021" s="14">
        <v>44972.185150462959</v>
      </c>
      <c r="C6021" t="s">
        <v>18</v>
      </c>
      <c r="D6021">
        <v>451</v>
      </c>
      <c r="E6021">
        <v>3</v>
      </c>
      <c r="F6021">
        <v>4414</v>
      </c>
      <c r="G6021" t="s">
        <v>12</v>
      </c>
      <c r="H6021">
        <v>68</v>
      </c>
      <c r="I6021">
        <v>0</v>
      </c>
      <c r="J6021" t="s">
        <v>13</v>
      </c>
      <c r="K6021">
        <v>0</v>
      </c>
      <c r="L6021">
        <f>YEAR(ecommerce_customer_data_custom_[[#This Row],[Purchase Date]])</f>
        <v>2023</v>
      </c>
      <c r="M6021">
        <f>MONTH(ecommerce_customer_data_custom_[[#This Row],[Purchase Date]])</f>
        <v>2</v>
      </c>
      <c r="N6021" t="str">
        <f>TEXT(ecommerce_customer_data_custom_[[#This Row],[Purchase Date]],"mmmm")</f>
        <v>February</v>
      </c>
      <c r="O6021" t="str">
        <f>VLOOKUP(ecommerce_customer_data_custom_[[#This Row],[Customer Age]],AgeGroupMapping!$A$2:$C$5,3,TRUE)</f>
        <v>Senior</v>
      </c>
      <c r="P6021" t="str">
        <f>IF(ecommerce_customer_data_custom_[[#This Row],[Returns]]=1,"Returned","Not Returned")</f>
        <v>Not Returned</v>
      </c>
      <c r="Q6021" t="str">
        <f>_xlfn.XLOOKUP(ecommerce_customer_data_custom_[[#This Row],[Payment Method]],PaymentMapping!$A$2:$A$11,PaymentMapping!$B$2:$B$11,"Other")</f>
        <v>Card</v>
      </c>
    </row>
    <row r="6022" spans="1:17" x14ac:dyDescent="0.3">
      <c r="A6022">
        <v>8208</v>
      </c>
      <c r="B6022" s="14">
        <v>44025.461689814816</v>
      </c>
      <c r="C6022" t="s">
        <v>11</v>
      </c>
      <c r="D6022">
        <v>75</v>
      </c>
      <c r="E6022">
        <v>2</v>
      </c>
      <c r="F6022">
        <v>613</v>
      </c>
      <c r="G6022" t="s">
        <v>15</v>
      </c>
      <c r="H6022">
        <v>22</v>
      </c>
      <c r="I6022">
        <v>1</v>
      </c>
      <c r="J6022" t="s">
        <v>17</v>
      </c>
      <c r="K6022">
        <v>0</v>
      </c>
      <c r="L6022">
        <f>YEAR(ecommerce_customer_data_custom_[[#This Row],[Purchase Date]])</f>
        <v>2020</v>
      </c>
      <c r="M6022">
        <f>MONTH(ecommerce_customer_data_custom_[[#This Row],[Purchase Date]])</f>
        <v>7</v>
      </c>
      <c r="N6022" t="str">
        <f>TEXT(ecommerce_customer_data_custom_[[#This Row],[Purchase Date]],"mmmm")</f>
        <v>July</v>
      </c>
      <c r="O6022" t="str">
        <f>VLOOKUP(ecommerce_customer_data_custom_[[#This Row],[Customer Age]],AgeGroupMapping!$A$2:$C$5,3,TRUE)</f>
        <v>Young</v>
      </c>
      <c r="P6022" t="str">
        <f>IF(ecommerce_customer_data_custom_[[#This Row],[Returns]]=1,"Returned","Not Returned")</f>
        <v>Returned</v>
      </c>
      <c r="Q6022" t="str">
        <f>_xlfn.XLOOKUP(ecommerce_customer_data_custom_[[#This Row],[Payment Method]],PaymentMapping!$A$2:$A$11,PaymentMapping!$B$2:$B$11,"Other")</f>
        <v>Wallet/UPI</v>
      </c>
    </row>
    <row r="6023" spans="1:17" x14ac:dyDescent="0.3">
      <c r="A6023">
        <v>8208</v>
      </c>
      <c r="B6023" s="14">
        <v>45014.177812499998</v>
      </c>
      <c r="C6023" t="s">
        <v>18</v>
      </c>
      <c r="D6023">
        <v>419</v>
      </c>
      <c r="E6023">
        <v>5</v>
      </c>
      <c r="F6023">
        <v>2738</v>
      </c>
      <c r="G6023" t="s">
        <v>12</v>
      </c>
      <c r="H6023">
        <v>22</v>
      </c>
      <c r="I6023">
        <v>0</v>
      </c>
      <c r="J6023" t="s">
        <v>17</v>
      </c>
      <c r="K6023">
        <v>0</v>
      </c>
      <c r="L6023">
        <f>YEAR(ecommerce_customer_data_custom_[[#This Row],[Purchase Date]])</f>
        <v>2023</v>
      </c>
      <c r="M6023">
        <f>MONTH(ecommerce_customer_data_custom_[[#This Row],[Purchase Date]])</f>
        <v>3</v>
      </c>
      <c r="N6023" t="str">
        <f>TEXT(ecommerce_customer_data_custom_[[#This Row],[Purchase Date]],"mmmm")</f>
        <v>March</v>
      </c>
      <c r="O6023" t="str">
        <f>VLOOKUP(ecommerce_customer_data_custom_[[#This Row],[Customer Age]],AgeGroupMapping!$A$2:$C$5,3,TRUE)</f>
        <v>Young</v>
      </c>
      <c r="P6023" t="str">
        <f>IF(ecommerce_customer_data_custom_[[#This Row],[Returns]]=1,"Returned","Not Returned")</f>
        <v>Not Returned</v>
      </c>
      <c r="Q6023" t="str">
        <f>_xlfn.XLOOKUP(ecommerce_customer_data_custom_[[#This Row],[Payment Method]],PaymentMapping!$A$2:$A$11,PaymentMapping!$B$2:$B$11,"Other")</f>
        <v>Card</v>
      </c>
    </row>
    <row r="6024" spans="1:17" x14ac:dyDescent="0.3">
      <c r="A6024">
        <v>8208</v>
      </c>
      <c r="B6024" s="14">
        <v>44377.955972222226</v>
      </c>
      <c r="C6024" t="s">
        <v>16</v>
      </c>
      <c r="D6024">
        <v>449</v>
      </c>
      <c r="E6024">
        <v>2</v>
      </c>
      <c r="F6024">
        <v>406</v>
      </c>
      <c r="G6024" t="s">
        <v>15</v>
      </c>
      <c r="H6024">
        <v>22</v>
      </c>
      <c r="I6024">
        <v>0</v>
      </c>
      <c r="J6024" t="s">
        <v>17</v>
      </c>
      <c r="K6024">
        <v>0</v>
      </c>
      <c r="L6024">
        <f>YEAR(ecommerce_customer_data_custom_[[#This Row],[Purchase Date]])</f>
        <v>2021</v>
      </c>
      <c r="M6024">
        <f>MONTH(ecommerce_customer_data_custom_[[#This Row],[Purchase Date]])</f>
        <v>6</v>
      </c>
      <c r="N6024" t="str">
        <f>TEXT(ecommerce_customer_data_custom_[[#This Row],[Purchase Date]],"mmmm")</f>
        <v>June</v>
      </c>
      <c r="O6024" t="str">
        <f>VLOOKUP(ecommerce_customer_data_custom_[[#This Row],[Customer Age]],AgeGroupMapping!$A$2:$C$5,3,TRUE)</f>
        <v>Young</v>
      </c>
      <c r="P6024" t="str">
        <f>IF(ecommerce_customer_data_custom_[[#This Row],[Returns]]=1,"Returned","Not Returned")</f>
        <v>Not Returned</v>
      </c>
      <c r="Q6024" t="str">
        <f>_xlfn.XLOOKUP(ecommerce_customer_data_custom_[[#This Row],[Payment Method]],PaymentMapping!$A$2:$A$11,PaymentMapping!$B$2:$B$11,"Other")</f>
        <v>Wallet/UPI</v>
      </c>
    </row>
    <row r="6025" spans="1:17" x14ac:dyDescent="0.3">
      <c r="A6025">
        <v>8208</v>
      </c>
      <c r="B6025" s="14">
        <v>44009.562974537039</v>
      </c>
      <c r="C6025" t="s">
        <v>18</v>
      </c>
      <c r="D6025">
        <v>112</v>
      </c>
      <c r="E6025">
        <v>5</v>
      </c>
      <c r="F6025">
        <v>2598</v>
      </c>
      <c r="G6025" t="s">
        <v>19</v>
      </c>
      <c r="H6025">
        <v>22</v>
      </c>
      <c r="I6025">
        <v>1</v>
      </c>
      <c r="J6025" t="s">
        <v>17</v>
      </c>
      <c r="K6025">
        <v>0</v>
      </c>
      <c r="L6025">
        <f>YEAR(ecommerce_customer_data_custom_[[#This Row],[Purchase Date]])</f>
        <v>2020</v>
      </c>
      <c r="M6025">
        <f>MONTH(ecommerce_customer_data_custom_[[#This Row],[Purchase Date]])</f>
        <v>6</v>
      </c>
      <c r="N6025" t="str">
        <f>TEXT(ecommerce_customer_data_custom_[[#This Row],[Purchase Date]],"mmmm")</f>
        <v>June</v>
      </c>
      <c r="O6025" t="str">
        <f>VLOOKUP(ecommerce_customer_data_custom_[[#This Row],[Customer Age]],AgeGroupMapping!$A$2:$C$5,3,TRUE)</f>
        <v>Young</v>
      </c>
      <c r="P6025" t="str">
        <f>IF(ecommerce_customer_data_custom_[[#This Row],[Returns]]=1,"Returned","Not Returned")</f>
        <v>Returned</v>
      </c>
      <c r="Q6025" t="str">
        <f>_xlfn.XLOOKUP(ecommerce_customer_data_custom_[[#This Row],[Payment Method]],PaymentMapping!$A$2:$A$11,PaymentMapping!$B$2:$B$11,"Other")</f>
        <v>Cash</v>
      </c>
    </row>
    <row r="6026" spans="1:17" x14ac:dyDescent="0.3">
      <c r="A6026">
        <v>8208</v>
      </c>
      <c r="B6026" s="14">
        <v>45160.3590625</v>
      </c>
      <c r="C6026" t="s">
        <v>14</v>
      </c>
      <c r="D6026">
        <v>470</v>
      </c>
      <c r="E6026">
        <v>3</v>
      </c>
      <c r="F6026">
        <v>1894</v>
      </c>
      <c r="G6026" t="s">
        <v>20</v>
      </c>
      <c r="H6026">
        <v>22</v>
      </c>
      <c r="I6026">
        <v>1</v>
      </c>
      <c r="J6026" t="s">
        <v>17</v>
      </c>
      <c r="K6026">
        <v>0</v>
      </c>
      <c r="L6026">
        <f>YEAR(ecommerce_customer_data_custom_[[#This Row],[Purchase Date]])</f>
        <v>2023</v>
      </c>
      <c r="M6026">
        <f>MONTH(ecommerce_customer_data_custom_[[#This Row],[Purchase Date]])</f>
        <v>8</v>
      </c>
      <c r="N6026" t="str">
        <f>TEXT(ecommerce_customer_data_custom_[[#This Row],[Purchase Date]],"mmmm")</f>
        <v>August</v>
      </c>
      <c r="O6026" t="str">
        <f>VLOOKUP(ecommerce_customer_data_custom_[[#This Row],[Customer Age]],AgeGroupMapping!$A$2:$C$5,3,TRUE)</f>
        <v>Young</v>
      </c>
      <c r="P6026" t="str">
        <f>IF(ecommerce_customer_data_custom_[[#This Row],[Returns]]=1,"Returned","Not Returned")</f>
        <v>Returned</v>
      </c>
      <c r="Q6026" t="str">
        <f>_xlfn.XLOOKUP(ecommerce_customer_data_custom_[[#This Row],[Payment Method]],PaymentMapping!$A$2:$A$11,PaymentMapping!$B$2:$B$11,"Other")</f>
        <v>Other</v>
      </c>
    </row>
    <row r="6027" spans="1:17" x14ac:dyDescent="0.3">
      <c r="A6027">
        <v>8208</v>
      </c>
      <c r="B6027" s="14">
        <v>44004.754224537035</v>
      </c>
      <c r="C6027" t="s">
        <v>11</v>
      </c>
      <c r="D6027">
        <v>340</v>
      </c>
      <c r="E6027">
        <v>4</v>
      </c>
      <c r="F6027">
        <v>945</v>
      </c>
      <c r="G6027" t="s">
        <v>19</v>
      </c>
      <c r="H6027">
        <v>22</v>
      </c>
      <c r="I6027">
        <v>0</v>
      </c>
      <c r="J6027" t="s">
        <v>17</v>
      </c>
      <c r="K6027">
        <v>0</v>
      </c>
      <c r="L6027">
        <f>YEAR(ecommerce_customer_data_custom_[[#This Row],[Purchase Date]])</f>
        <v>2020</v>
      </c>
      <c r="M6027">
        <f>MONTH(ecommerce_customer_data_custom_[[#This Row],[Purchase Date]])</f>
        <v>6</v>
      </c>
      <c r="N6027" t="str">
        <f>TEXT(ecommerce_customer_data_custom_[[#This Row],[Purchase Date]],"mmmm")</f>
        <v>June</v>
      </c>
      <c r="O6027" t="str">
        <f>VLOOKUP(ecommerce_customer_data_custom_[[#This Row],[Customer Age]],AgeGroupMapping!$A$2:$C$5,3,TRUE)</f>
        <v>Young</v>
      </c>
      <c r="P6027" t="str">
        <f>IF(ecommerce_customer_data_custom_[[#This Row],[Returns]]=1,"Returned","Not Returned")</f>
        <v>Not Returned</v>
      </c>
      <c r="Q6027" t="str">
        <f>_xlfn.XLOOKUP(ecommerce_customer_data_custom_[[#This Row],[Payment Method]],PaymentMapping!$A$2:$A$11,PaymentMapping!$B$2:$B$11,"Other")</f>
        <v>Cash</v>
      </c>
    </row>
    <row r="6028" spans="1:17" x14ac:dyDescent="0.3">
      <c r="A6028">
        <v>8208</v>
      </c>
      <c r="B6028" s="14">
        <v>44159.107372685183</v>
      </c>
      <c r="C6028" t="s">
        <v>16</v>
      </c>
      <c r="D6028">
        <v>93</v>
      </c>
      <c r="E6028">
        <v>5</v>
      </c>
      <c r="F6028">
        <v>4900</v>
      </c>
      <c r="G6028" t="s">
        <v>12</v>
      </c>
      <c r="H6028">
        <v>22</v>
      </c>
      <c r="I6028">
        <v>0</v>
      </c>
      <c r="J6028" t="s">
        <v>17</v>
      </c>
      <c r="K6028">
        <v>0</v>
      </c>
      <c r="L6028">
        <f>YEAR(ecommerce_customer_data_custom_[[#This Row],[Purchase Date]])</f>
        <v>2020</v>
      </c>
      <c r="M6028">
        <f>MONTH(ecommerce_customer_data_custom_[[#This Row],[Purchase Date]])</f>
        <v>11</v>
      </c>
      <c r="N6028" t="str">
        <f>TEXT(ecommerce_customer_data_custom_[[#This Row],[Purchase Date]],"mmmm")</f>
        <v>November</v>
      </c>
      <c r="O6028" t="str">
        <f>VLOOKUP(ecommerce_customer_data_custom_[[#This Row],[Customer Age]],AgeGroupMapping!$A$2:$C$5,3,TRUE)</f>
        <v>Young</v>
      </c>
      <c r="P6028" t="str">
        <f>IF(ecommerce_customer_data_custom_[[#This Row],[Returns]]=1,"Returned","Not Returned")</f>
        <v>Not Returned</v>
      </c>
      <c r="Q6028" t="str">
        <f>_xlfn.XLOOKUP(ecommerce_customer_data_custom_[[#This Row],[Payment Method]],PaymentMapping!$A$2:$A$11,PaymentMapping!$B$2:$B$11,"Other")</f>
        <v>Card</v>
      </c>
    </row>
    <row r="6029" spans="1:17" x14ac:dyDescent="0.3">
      <c r="A6029">
        <v>6435</v>
      </c>
      <c r="B6029" s="14">
        <v>44453.868298611109</v>
      </c>
      <c r="C6029" t="s">
        <v>11</v>
      </c>
      <c r="D6029">
        <v>245</v>
      </c>
      <c r="E6029">
        <v>5</v>
      </c>
      <c r="F6029">
        <v>1533</v>
      </c>
      <c r="G6029" t="s">
        <v>12</v>
      </c>
      <c r="H6029">
        <v>36</v>
      </c>
      <c r="I6029">
        <v>0</v>
      </c>
      <c r="J6029" t="s">
        <v>13</v>
      </c>
      <c r="K6029">
        <v>1</v>
      </c>
      <c r="L6029">
        <f>YEAR(ecommerce_customer_data_custom_[[#This Row],[Purchase Date]])</f>
        <v>2021</v>
      </c>
      <c r="M6029">
        <f>MONTH(ecommerce_customer_data_custom_[[#This Row],[Purchase Date]])</f>
        <v>9</v>
      </c>
      <c r="N6029" t="str">
        <f>TEXT(ecommerce_customer_data_custom_[[#This Row],[Purchase Date]],"mmmm")</f>
        <v>September</v>
      </c>
      <c r="O6029" t="str">
        <f>VLOOKUP(ecommerce_customer_data_custom_[[#This Row],[Customer Age]],AgeGroupMapping!$A$2:$C$5,3,TRUE)</f>
        <v>Adult</v>
      </c>
      <c r="P6029" t="str">
        <f>IF(ecommerce_customer_data_custom_[[#This Row],[Returns]]=1,"Returned","Not Returned")</f>
        <v>Not Returned</v>
      </c>
      <c r="Q6029" t="str">
        <f>_xlfn.XLOOKUP(ecommerce_customer_data_custom_[[#This Row],[Payment Method]],PaymentMapping!$A$2:$A$11,PaymentMapping!$B$2:$B$11,"Other")</f>
        <v>Card</v>
      </c>
    </row>
    <row r="6030" spans="1:17" x14ac:dyDescent="0.3">
      <c r="A6030">
        <v>6435</v>
      </c>
      <c r="B6030" s="14">
        <v>44747.41202546296</v>
      </c>
      <c r="C6030" t="s">
        <v>16</v>
      </c>
      <c r="D6030">
        <v>46</v>
      </c>
      <c r="E6030">
        <v>4</v>
      </c>
      <c r="F6030">
        <v>3526</v>
      </c>
      <c r="G6030" t="s">
        <v>12</v>
      </c>
      <c r="H6030">
        <v>36</v>
      </c>
      <c r="I6030">
        <v>1</v>
      </c>
      <c r="J6030" t="s">
        <v>13</v>
      </c>
      <c r="K6030">
        <v>1</v>
      </c>
      <c r="L6030">
        <f>YEAR(ecommerce_customer_data_custom_[[#This Row],[Purchase Date]])</f>
        <v>2022</v>
      </c>
      <c r="M6030">
        <f>MONTH(ecommerce_customer_data_custom_[[#This Row],[Purchase Date]])</f>
        <v>7</v>
      </c>
      <c r="N6030" t="str">
        <f>TEXT(ecommerce_customer_data_custom_[[#This Row],[Purchase Date]],"mmmm")</f>
        <v>July</v>
      </c>
      <c r="O6030" t="str">
        <f>VLOOKUP(ecommerce_customer_data_custom_[[#This Row],[Customer Age]],AgeGroupMapping!$A$2:$C$5,3,TRUE)</f>
        <v>Adult</v>
      </c>
      <c r="P6030" t="str">
        <f>IF(ecommerce_customer_data_custom_[[#This Row],[Returns]]=1,"Returned","Not Returned")</f>
        <v>Returned</v>
      </c>
      <c r="Q6030" t="str">
        <f>_xlfn.XLOOKUP(ecommerce_customer_data_custom_[[#This Row],[Payment Method]],PaymentMapping!$A$2:$A$11,PaymentMapping!$B$2:$B$11,"Other")</f>
        <v>Card</v>
      </c>
    </row>
    <row r="6031" spans="1:17" x14ac:dyDescent="0.3">
      <c r="A6031">
        <v>6435</v>
      </c>
      <c r="B6031" s="14">
        <v>44886.115543981483</v>
      </c>
      <c r="C6031" t="s">
        <v>11</v>
      </c>
      <c r="D6031">
        <v>463</v>
      </c>
      <c r="E6031">
        <v>1</v>
      </c>
      <c r="F6031">
        <v>3742</v>
      </c>
      <c r="G6031" t="s">
        <v>12</v>
      </c>
      <c r="H6031">
        <v>36</v>
      </c>
      <c r="I6031">
        <v>0</v>
      </c>
      <c r="J6031" t="s">
        <v>13</v>
      </c>
      <c r="K6031">
        <v>1</v>
      </c>
      <c r="L6031">
        <f>YEAR(ecommerce_customer_data_custom_[[#This Row],[Purchase Date]])</f>
        <v>2022</v>
      </c>
      <c r="M6031">
        <f>MONTH(ecommerce_customer_data_custom_[[#This Row],[Purchase Date]])</f>
        <v>11</v>
      </c>
      <c r="N6031" t="str">
        <f>TEXT(ecommerce_customer_data_custom_[[#This Row],[Purchase Date]],"mmmm")</f>
        <v>November</v>
      </c>
      <c r="O6031" t="str">
        <f>VLOOKUP(ecommerce_customer_data_custom_[[#This Row],[Customer Age]],AgeGroupMapping!$A$2:$C$5,3,TRUE)</f>
        <v>Adult</v>
      </c>
      <c r="P6031" t="str">
        <f>IF(ecommerce_customer_data_custom_[[#This Row],[Returns]]=1,"Returned","Not Returned")</f>
        <v>Not Returned</v>
      </c>
      <c r="Q6031" t="str">
        <f>_xlfn.XLOOKUP(ecommerce_customer_data_custom_[[#This Row],[Payment Method]],PaymentMapping!$A$2:$A$11,PaymentMapping!$B$2:$B$11,"Other")</f>
        <v>Card</v>
      </c>
    </row>
    <row r="6032" spans="1:17" x14ac:dyDescent="0.3">
      <c r="A6032">
        <v>6435</v>
      </c>
      <c r="B6032" s="14">
        <v>44871.561631944445</v>
      </c>
      <c r="C6032" t="s">
        <v>14</v>
      </c>
      <c r="D6032">
        <v>124</v>
      </c>
      <c r="E6032">
        <v>1</v>
      </c>
      <c r="F6032">
        <v>1539</v>
      </c>
      <c r="G6032" t="s">
        <v>19</v>
      </c>
      <c r="H6032">
        <v>36</v>
      </c>
      <c r="I6032">
        <v>0</v>
      </c>
      <c r="J6032" t="s">
        <v>13</v>
      </c>
      <c r="K6032">
        <v>1</v>
      </c>
      <c r="L6032">
        <f>YEAR(ecommerce_customer_data_custom_[[#This Row],[Purchase Date]])</f>
        <v>2022</v>
      </c>
      <c r="M6032">
        <f>MONTH(ecommerce_customer_data_custom_[[#This Row],[Purchase Date]])</f>
        <v>11</v>
      </c>
      <c r="N6032" t="str">
        <f>TEXT(ecommerce_customer_data_custom_[[#This Row],[Purchase Date]],"mmmm")</f>
        <v>November</v>
      </c>
      <c r="O6032" t="str">
        <f>VLOOKUP(ecommerce_customer_data_custom_[[#This Row],[Customer Age]],AgeGroupMapping!$A$2:$C$5,3,TRUE)</f>
        <v>Adult</v>
      </c>
      <c r="P6032" t="str">
        <f>IF(ecommerce_customer_data_custom_[[#This Row],[Returns]]=1,"Returned","Not Returned")</f>
        <v>Not Returned</v>
      </c>
      <c r="Q6032" t="str">
        <f>_xlfn.XLOOKUP(ecommerce_customer_data_custom_[[#This Row],[Payment Method]],PaymentMapping!$A$2:$A$11,PaymentMapping!$B$2:$B$11,"Other")</f>
        <v>Cash</v>
      </c>
    </row>
    <row r="6033" spans="1:17" x14ac:dyDescent="0.3">
      <c r="A6033">
        <v>6435</v>
      </c>
      <c r="B6033" s="14">
        <v>45081.728263888886</v>
      </c>
      <c r="C6033" t="s">
        <v>14</v>
      </c>
      <c r="D6033">
        <v>203</v>
      </c>
      <c r="E6033">
        <v>4</v>
      </c>
      <c r="F6033">
        <v>443</v>
      </c>
      <c r="G6033" t="s">
        <v>20</v>
      </c>
      <c r="H6033">
        <v>36</v>
      </c>
      <c r="I6033">
        <v>0</v>
      </c>
      <c r="J6033" t="s">
        <v>13</v>
      </c>
      <c r="K6033">
        <v>1</v>
      </c>
      <c r="L6033">
        <f>YEAR(ecommerce_customer_data_custom_[[#This Row],[Purchase Date]])</f>
        <v>2023</v>
      </c>
      <c r="M6033">
        <f>MONTH(ecommerce_customer_data_custom_[[#This Row],[Purchase Date]])</f>
        <v>6</v>
      </c>
      <c r="N6033" t="str">
        <f>TEXT(ecommerce_customer_data_custom_[[#This Row],[Purchase Date]],"mmmm")</f>
        <v>June</v>
      </c>
      <c r="O6033" t="str">
        <f>VLOOKUP(ecommerce_customer_data_custom_[[#This Row],[Customer Age]],AgeGroupMapping!$A$2:$C$5,3,TRUE)</f>
        <v>Adult</v>
      </c>
      <c r="P6033" t="str">
        <f>IF(ecommerce_customer_data_custom_[[#This Row],[Returns]]=1,"Returned","Not Returned")</f>
        <v>Not Returned</v>
      </c>
      <c r="Q6033" t="str">
        <f>_xlfn.XLOOKUP(ecommerce_customer_data_custom_[[#This Row],[Payment Method]],PaymentMapping!$A$2:$A$11,PaymentMapping!$B$2:$B$11,"Other")</f>
        <v>Other</v>
      </c>
    </row>
    <row r="6034" spans="1:17" x14ac:dyDescent="0.3">
      <c r="A6034">
        <v>6435</v>
      </c>
      <c r="B6034" s="14">
        <v>44761.685243055559</v>
      </c>
      <c r="C6034" t="s">
        <v>14</v>
      </c>
      <c r="D6034">
        <v>497</v>
      </c>
      <c r="E6034">
        <v>1</v>
      </c>
      <c r="F6034">
        <v>5116</v>
      </c>
      <c r="G6034" t="s">
        <v>15</v>
      </c>
      <c r="H6034">
        <v>36</v>
      </c>
      <c r="I6034">
        <v>0</v>
      </c>
      <c r="J6034" t="s">
        <v>13</v>
      </c>
      <c r="K6034">
        <v>1</v>
      </c>
      <c r="L6034">
        <f>YEAR(ecommerce_customer_data_custom_[[#This Row],[Purchase Date]])</f>
        <v>2022</v>
      </c>
      <c r="M6034">
        <f>MONTH(ecommerce_customer_data_custom_[[#This Row],[Purchase Date]])</f>
        <v>7</v>
      </c>
      <c r="N6034" t="str">
        <f>TEXT(ecommerce_customer_data_custom_[[#This Row],[Purchase Date]],"mmmm")</f>
        <v>July</v>
      </c>
      <c r="O6034" t="str">
        <f>VLOOKUP(ecommerce_customer_data_custom_[[#This Row],[Customer Age]],AgeGroupMapping!$A$2:$C$5,3,TRUE)</f>
        <v>Adult</v>
      </c>
      <c r="P6034" t="str">
        <f>IF(ecommerce_customer_data_custom_[[#This Row],[Returns]]=1,"Returned","Not Returned")</f>
        <v>Not Returned</v>
      </c>
      <c r="Q6034" t="str">
        <f>_xlfn.XLOOKUP(ecommerce_customer_data_custom_[[#This Row],[Payment Method]],PaymentMapping!$A$2:$A$11,PaymentMapping!$B$2:$B$11,"Other")</f>
        <v>Wallet/UPI</v>
      </c>
    </row>
    <row r="6035" spans="1:17" x14ac:dyDescent="0.3">
      <c r="A6035">
        <v>45701</v>
      </c>
      <c r="B6035" s="14">
        <v>44589.954594907409</v>
      </c>
      <c r="C6035" t="s">
        <v>11</v>
      </c>
      <c r="D6035">
        <v>347</v>
      </c>
      <c r="E6035">
        <v>1</v>
      </c>
      <c r="F6035">
        <v>1205</v>
      </c>
      <c r="G6035" t="s">
        <v>12</v>
      </c>
      <c r="H6035">
        <v>46</v>
      </c>
      <c r="I6035">
        <v>0</v>
      </c>
      <c r="J6035" t="s">
        <v>13</v>
      </c>
      <c r="K6035">
        <v>1</v>
      </c>
      <c r="L6035">
        <f>YEAR(ecommerce_customer_data_custom_[[#This Row],[Purchase Date]])</f>
        <v>2022</v>
      </c>
      <c r="M6035">
        <f>MONTH(ecommerce_customer_data_custom_[[#This Row],[Purchase Date]])</f>
        <v>1</v>
      </c>
      <c r="N6035" t="str">
        <f>TEXT(ecommerce_customer_data_custom_[[#This Row],[Purchase Date]],"mmmm")</f>
        <v>January</v>
      </c>
      <c r="O6035" t="str">
        <f>VLOOKUP(ecommerce_customer_data_custom_[[#This Row],[Customer Age]],AgeGroupMapping!$A$2:$C$5,3,TRUE)</f>
        <v>Middle-Aged</v>
      </c>
      <c r="P6035" t="str">
        <f>IF(ecommerce_customer_data_custom_[[#This Row],[Returns]]=1,"Returned","Not Returned")</f>
        <v>Not Returned</v>
      </c>
      <c r="Q6035" t="str">
        <f>_xlfn.XLOOKUP(ecommerce_customer_data_custom_[[#This Row],[Payment Method]],PaymentMapping!$A$2:$A$11,PaymentMapping!$B$2:$B$11,"Other")</f>
        <v>Card</v>
      </c>
    </row>
    <row r="6036" spans="1:17" x14ac:dyDescent="0.3">
      <c r="A6036">
        <v>45701</v>
      </c>
      <c r="B6036" s="14">
        <v>45062.220023148147</v>
      </c>
      <c r="C6036" t="s">
        <v>14</v>
      </c>
      <c r="D6036">
        <v>171</v>
      </c>
      <c r="E6036">
        <v>5</v>
      </c>
      <c r="F6036">
        <v>3723</v>
      </c>
      <c r="G6036" t="s">
        <v>15</v>
      </c>
      <c r="H6036">
        <v>46</v>
      </c>
      <c r="I6036">
        <v>0</v>
      </c>
      <c r="J6036" t="s">
        <v>13</v>
      </c>
      <c r="K6036">
        <v>1</v>
      </c>
      <c r="L6036">
        <f>YEAR(ecommerce_customer_data_custom_[[#This Row],[Purchase Date]])</f>
        <v>2023</v>
      </c>
      <c r="M6036">
        <f>MONTH(ecommerce_customer_data_custom_[[#This Row],[Purchase Date]])</f>
        <v>5</v>
      </c>
      <c r="N6036" t="str">
        <f>TEXT(ecommerce_customer_data_custom_[[#This Row],[Purchase Date]],"mmmm")</f>
        <v>May</v>
      </c>
      <c r="O6036" t="str">
        <f>VLOOKUP(ecommerce_customer_data_custom_[[#This Row],[Customer Age]],AgeGroupMapping!$A$2:$C$5,3,TRUE)</f>
        <v>Middle-Aged</v>
      </c>
      <c r="P6036" t="str">
        <f>IF(ecommerce_customer_data_custom_[[#This Row],[Returns]]=1,"Returned","Not Returned")</f>
        <v>Not Returned</v>
      </c>
      <c r="Q6036" t="str">
        <f>_xlfn.XLOOKUP(ecommerce_customer_data_custom_[[#This Row],[Payment Method]],PaymentMapping!$A$2:$A$11,PaymentMapping!$B$2:$B$11,"Other")</f>
        <v>Wallet/UPI</v>
      </c>
    </row>
    <row r="6037" spans="1:17" x14ac:dyDescent="0.3">
      <c r="A6037">
        <v>45701</v>
      </c>
      <c r="B6037" s="14">
        <v>44303.988263888888</v>
      </c>
      <c r="C6037" t="s">
        <v>14</v>
      </c>
      <c r="D6037">
        <v>367</v>
      </c>
      <c r="E6037">
        <v>1</v>
      </c>
      <c r="F6037">
        <v>4474</v>
      </c>
      <c r="G6037" t="s">
        <v>15</v>
      </c>
      <c r="H6037">
        <v>46</v>
      </c>
      <c r="I6037">
        <v>1</v>
      </c>
      <c r="J6037" t="s">
        <v>13</v>
      </c>
      <c r="K6037">
        <v>1</v>
      </c>
      <c r="L6037">
        <f>YEAR(ecommerce_customer_data_custom_[[#This Row],[Purchase Date]])</f>
        <v>2021</v>
      </c>
      <c r="M6037">
        <f>MONTH(ecommerce_customer_data_custom_[[#This Row],[Purchase Date]])</f>
        <v>4</v>
      </c>
      <c r="N6037" t="str">
        <f>TEXT(ecommerce_customer_data_custom_[[#This Row],[Purchase Date]],"mmmm")</f>
        <v>April</v>
      </c>
      <c r="O6037" t="str">
        <f>VLOOKUP(ecommerce_customer_data_custom_[[#This Row],[Customer Age]],AgeGroupMapping!$A$2:$C$5,3,TRUE)</f>
        <v>Middle-Aged</v>
      </c>
      <c r="P6037" t="str">
        <f>IF(ecommerce_customer_data_custom_[[#This Row],[Returns]]=1,"Returned","Not Returned")</f>
        <v>Returned</v>
      </c>
      <c r="Q6037" t="str">
        <f>_xlfn.XLOOKUP(ecommerce_customer_data_custom_[[#This Row],[Payment Method]],PaymentMapping!$A$2:$A$11,PaymentMapping!$B$2:$B$11,"Other")</f>
        <v>Wallet/UPI</v>
      </c>
    </row>
    <row r="6038" spans="1:17" x14ac:dyDescent="0.3">
      <c r="A6038">
        <v>45701</v>
      </c>
      <c r="B6038" s="14">
        <v>43893.708807870367</v>
      </c>
      <c r="C6038" t="s">
        <v>16</v>
      </c>
      <c r="D6038">
        <v>242</v>
      </c>
      <c r="E6038">
        <v>3</v>
      </c>
      <c r="F6038">
        <v>4105</v>
      </c>
      <c r="G6038" t="s">
        <v>19</v>
      </c>
      <c r="H6038">
        <v>46</v>
      </c>
      <c r="I6038">
        <v>0</v>
      </c>
      <c r="J6038" t="s">
        <v>13</v>
      </c>
      <c r="K6038">
        <v>1</v>
      </c>
      <c r="L6038">
        <f>YEAR(ecommerce_customer_data_custom_[[#This Row],[Purchase Date]])</f>
        <v>2020</v>
      </c>
      <c r="M6038">
        <f>MONTH(ecommerce_customer_data_custom_[[#This Row],[Purchase Date]])</f>
        <v>3</v>
      </c>
      <c r="N6038" t="str">
        <f>TEXT(ecommerce_customer_data_custom_[[#This Row],[Purchase Date]],"mmmm")</f>
        <v>March</v>
      </c>
      <c r="O6038" t="str">
        <f>VLOOKUP(ecommerce_customer_data_custom_[[#This Row],[Customer Age]],AgeGroupMapping!$A$2:$C$5,3,TRUE)</f>
        <v>Middle-Aged</v>
      </c>
      <c r="P6038" t="str">
        <f>IF(ecommerce_customer_data_custom_[[#This Row],[Returns]]=1,"Returned","Not Returned")</f>
        <v>Not Returned</v>
      </c>
      <c r="Q6038" t="str">
        <f>_xlfn.XLOOKUP(ecommerce_customer_data_custom_[[#This Row],[Payment Method]],PaymentMapping!$A$2:$A$11,PaymentMapping!$B$2:$B$11,"Other")</f>
        <v>Cash</v>
      </c>
    </row>
    <row r="6039" spans="1:17" x14ac:dyDescent="0.3">
      <c r="A6039">
        <v>8631</v>
      </c>
      <c r="B6039" s="14">
        <v>44354.681215277778</v>
      </c>
      <c r="C6039" t="s">
        <v>14</v>
      </c>
      <c r="D6039">
        <v>204</v>
      </c>
      <c r="E6039">
        <v>1</v>
      </c>
      <c r="F6039">
        <v>3271</v>
      </c>
      <c r="G6039" t="s">
        <v>19</v>
      </c>
      <c r="H6039">
        <v>38</v>
      </c>
      <c r="I6039">
        <v>0</v>
      </c>
      <c r="J6039" t="s">
        <v>13</v>
      </c>
      <c r="K6039">
        <v>0</v>
      </c>
      <c r="L6039">
        <f>YEAR(ecommerce_customer_data_custom_[[#This Row],[Purchase Date]])</f>
        <v>2021</v>
      </c>
      <c r="M6039">
        <f>MONTH(ecommerce_customer_data_custom_[[#This Row],[Purchase Date]])</f>
        <v>6</v>
      </c>
      <c r="N6039" t="str">
        <f>TEXT(ecommerce_customer_data_custom_[[#This Row],[Purchase Date]],"mmmm")</f>
        <v>June</v>
      </c>
      <c r="O6039" t="str">
        <f>VLOOKUP(ecommerce_customer_data_custom_[[#This Row],[Customer Age]],AgeGroupMapping!$A$2:$C$5,3,TRUE)</f>
        <v>Adult</v>
      </c>
      <c r="P6039" t="str">
        <f>IF(ecommerce_customer_data_custom_[[#This Row],[Returns]]=1,"Returned","Not Returned")</f>
        <v>Not Returned</v>
      </c>
      <c r="Q6039" t="str">
        <f>_xlfn.XLOOKUP(ecommerce_customer_data_custom_[[#This Row],[Payment Method]],PaymentMapping!$A$2:$A$11,PaymentMapping!$B$2:$B$11,"Other")</f>
        <v>Cash</v>
      </c>
    </row>
    <row r="6040" spans="1:17" x14ac:dyDescent="0.3">
      <c r="A6040">
        <v>8631</v>
      </c>
      <c r="B6040" s="14">
        <v>44027.008472222224</v>
      </c>
      <c r="C6040" t="s">
        <v>18</v>
      </c>
      <c r="D6040">
        <v>419</v>
      </c>
      <c r="E6040">
        <v>3</v>
      </c>
      <c r="F6040">
        <v>4793</v>
      </c>
      <c r="G6040" t="s">
        <v>12</v>
      </c>
      <c r="H6040">
        <v>38</v>
      </c>
      <c r="I6040">
        <v>0</v>
      </c>
      <c r="J6040" t="s">
        <v>13</v>
      </c>
      <c r="K6040">
        <v>0</v>
      </c>
      <c r="L6040">
        <f>YEAR(ecommerce_customer_data_custom_[[#This Row],[Purchase Date]])</f>
        <v>2020</v>
      </c>
      <c r="M6040">
        <f>MONTH(ecommerce_customer_data_custom_[[#This Row],[Purchase Date]])</f>
        <v>7</v>
      </c>
      <c r="N6040" t="str">
        <f>TEXT(ecommerce_customer_data_custom_[[#This Row],[Purchase Date]],"mmmm")</f>
        <v>July</v>
      </c>
      <c r="O6040" t="str">
        <f>VLOOKUP(ecommerce_customer_data_custom_[[#This Row],[Customer Age]],AgeGroupMapping!$A$2:$C$5,3,TRUE)</f>
        <v>Adult</v>
      </c>
      <c r="P6040" t="str">
        <f>IF(ecommerce_customer_data_custom_[[#This Row],[Returns]]=1,"Returned","Not Returned")</f>
        <v>Not Returned</v>
      </c>
      <c r="Q6040" t="str">
        <f>_xlfn.XLOOKUP(ecommerce_customer_data_custom_[[#This Row],[Payment Method]],PaymentMapping!$A$2:$A$11,PaymentMapping!$B$2:$B$11,"Other")</f>
        <v>Card</v>
      </c>
    </row>
    <row r="6041" spans="1:17" x14ac:dyDescent="0.3">
      <c r="A6041">
        <v>8631</v>
      </c>
      <c r="B6041" s="14">
        <v>44258.302685185183</v>
      </c>
      <c r="C6041" t="s">
        <v>18</v>
      </c>
      <c r="D6041">
        <v>432</v>
      </c>
      <c r="E6041">
        <v>3</v>
      </c>
      <c r="F6041">
        <v>2162</v>
      </c>
      <c r="G6041" t="s">
        <v>15</v>
      </c>
      <c r="H6041">
        <v>38</v>
      </c>
      <c r="I6041">
        <v>0</v>
      </c>
      <c r="J6041" t="s">
        <v>13</v>
      </c>
      <c r="K6041">
        <v>0</v>
      </c>
      <c r="L6041">
        <f>YEAR(ecommerce_customer_data_custom_[[#This Row],[Purchase Date]])</f>
        <v>2021</v>
      </c>
      <c r="M6041">
        <f>MONTH(ecommerce_customer_data_custom_[[#This Row],[Purchase Date]])</f>
        <v>3</v>
      </c>
      <c r="N6041" t="str">
        <f>TEXT(ecommerce_customer_data_custom_[[#This Row],[Purchase Date]],"mmmm")</f>
        <v>March</v>
      </c>
      <c r="O6041" t="str">
        <f>VLOOKUP(ecommerce_customer_data_custom_[[#This Row],[Customer Age]],AgeGroupMapping!$A$2:$C$5,3,TRUE)</f>
        <v>Adult</v>
      </c>
      <c r="P6041" t="str">
        <f>IF(ecommerce_customer_data_custom_[[#This Row],[Returns]]=1,"Returned","Not Returned")</f>
        <v>Not Returned</v>
      </c>
      <c r="Q6041" t="str">
        <f>_xlfn.XLOOKUP(ecommerce_customer_data_custom_[[#This Row],[Payment Method]],PaymentMapping!$A$2:$A$11,PaymentMapping!$B$2:$B$11,"Other")</f>
        <v>Wallet/UPI</v>
      </c>
    </row>
    <row r="6042" spans="1:17" x14ac:dyDescent="0.3">
      <c r="A6042">
        <v>8631</v>
      </c>
      <c r="B6042" s="14">
        <v>44927.056793981479</v>
      </c>
      <c r="C6042" t="s">
        <v>16</v>
      </c>
      <c r="D6042">
        <v>158</v>
      </c>
      <c r="E6042">
        <v>2</v>
      </c>
      <c r="F6042">
        <v>1963</v>
      </c>
      <c r="G6042" t="s">
        <v>19</v>
      </c>
      <c r="H6042">
        <v>38</v>
      </c>
      <c r="I6042">
        <v>0</v>
      </c>
      <c r="J6042" t="s">
        <v>13</v>
      </c>
      <c r="K6042">
        <v>0</v>
      </c>
      <c r="L6042">
        <f>YEAR(ecommerce_customer_data_custom_[[#This Row],[Purchase Date]])</f>
        <v>2023</v>
      </c>
      <c r="M6042">
        <f>MONTH(ecommerce_customer_data_custom_[[#This Row],[Purchase Date]])</f>
        <v>1</v>
      </c>
      <c r="N6042" t="str">
        <f>TEXT(ecommerce_customer_data_custom_[[#This Row],[Purchase Date]],"mmmm")</f>
        <v>January</v>
      </c>
      <c r="O6042" t="str">
        <f>VLOOKUP(ecommerce_customer_data_custom_[[#This Row],[Customer Age]],AgeGroupMapping!$A$2:$C$5,3,TRUE)</f>
        <v>Adult</v>
      </c>
      <c r="P6042" t="str">
        <f>IF(ecommerce_customer_data_custom_[[#This Row],[Returns]]=1,"Returned","Not Returned")</f>
        <v>Not Returned</v>
      </c>
      <c r="Q6042" t="str">
        <f>_xlfn.XLOOKUP(ecommerce_customer_data_custom_[[#This Row],[Payment Method]],PaymentMapping!$A$2:$A$11,PaymentMapping!$B$2:$B$11,"Other")</f>
        <v>Cash</v>
      </c>
    </row>
    <row r="6043" spans="1:17" x14ac:dyDescent="0.3">
      <c r="A6043">
        <v>8631</v>
      </c>
      <c r="B6043" s="14">
        <v>44303.351365740738</v>
      </c>
      <c r="C6043" t="s">
        <v>16</v>
      </c>
      <c r="D6043">
        <v>248</v>
      </c>
      <c r="E6043">
        <v>3</v>
      </c>
      <c r="F6043">
        <v>1540</v>
      </c>
      <c r="G6043" t="s">
        <v>19</v>
      </c>
      <c r="H6043">
        <v>38</v>
      </c>
      <c r="I6043">
        <v>0</v>
      </c>
      <c r="J6043" t="s">
        <v>13</v>
      </c>
      <c r="K6043">
        <v>0</v>
      </c>
      <c r="L6043">
        <f>YEAR(ecommerce_customer_data_custom_[[#This Row],[Purchase Date]])</f>
        <v>2021</v>
      </c>
      <c r="M6043">
        <f>MONTH(ecommerce_customer_data_custom_[[#This Row],[Purchase Date]])</f>
        <v>4</v>
      </c>
      <c r="N6043" t="str">
        <f>TEXT(ecommerce_customer_data_custom_[[#This Row],[Purchase Date]],"mmmm")</f>
        <v>April</v>
      </c>
      <c r="O6043" t="str">
        <f>VLOOKUP(ecommerce_customer_data_custom_[[#This Row],[Customer Age]],AgeGroupMapping!$A$2:$C$5,3,TRUE)</f>
        <v>Adult</v>
      </c>
      <c r="P6043" t="str">
        <f>IF(ecommerce_customer_data_custom_[[#This Row],[Returns]]=1,"Returned","Not Returned")</f>
        <v>Not Returned</v>
      </c>
      <c r="Q6043" t="str">
        <f>_xlfn.XLOOKUP(ecommerce_customer_data_custom_[[#This Row],[Payment Method]],PaymentMapping!$A$2:$A$11,PaymentMapping!$B$2:$B$11,"Other")</f>
        <v>Cash</v>
      </c>
    </row>
    <row r="6044" spans="1:17" x14ac:dyDescent="0.3">
      <c r="A6044">
        <v>8631</v>
      </c>
      <c r="B6044" s="14">
        <v>44652.111805555556</v>
      </c>
      <c r="C6044" t="s">
        <v>16</v>
      </c>
      <c r="D6044">
        <v>112</v>
      </c>
      <c r="E6044">
        <v>2</v>
      </c>
      <c r="F6044">
        <v>1244</v>
      </c>
      <c r="G6044" t="s">
        <v>19</v>
      </c>
      <c r="H6044">
        <v>38</v>
      </c>
      <c r="I6044">
        <v>1</v>
      </c>
      <c r="J6044" t="s">
        <v>13</v>
      </c>
      <c r="K6044">
        <v>0</v>
      </c>
      <c r="L6044">
        <f>YEAR(ecommerce_customer_data_custom_[[#This Row],[Purchase Date]])</f>
        <v>2022</v>
      </c>
      <c r="M6044">
        <f>MONTH(ecommerce_customer_data_custom_[[#This Row],[Purchase Date]])</f>
        <v>4</v>
      </c>
      <c r="N6044" t="str">
        <f>TEXT(ecommerce_customer_data_custom_[[#This Row],[Purchase Date]],"mmmm")</f>
        <v>April</v>
      </c>
      <c r="O6044" t="str">
        <f>VLOOKUP(ecommerce_customer_data_custom_[[#This Row],[Customer Age]],AgeGroupMapping!$A$2:$C$5,3,TRUE)</f>
        <v>Adult</v>
      </c>
      <c r="P6044" t="str">
        <f>IF(ecommerce_customer_data_custom_[[#This Row],[Returns]]=1,"Returned","Not Returned")</f>
        <v>Returned</v>
      </c>
      <c r="Q6044" t="str">
        <f>_xlfn.XLOOKUP(ecommerce_customer_data_custom_[[#This Row],[Payment Method]],PaymentMapping!$A$2:$A$11,PaymentMapping!$B$2:$B$11,"Other")</f>
        <v>Cash</v>
      </c>
    </row>
    <row r="6045" spans="1:17" x14ac:dyDescent="0.3">
      <c r="A6045">
        <v>8631</v>
      </c>
      <c r="B6045" s="14">
        <v>45063.174305555556</v>
      </c>
      <c r="C6045" t="s">
        <v>11</v>
      </c>
      <c r="D6045">
        <v>433</v>
      </c>
      <c r="E6045">
        <v>5</v>
      </c>
      <c r="F6045">
        <v>4411</v>
      </c>
      <c r="G6045" t="s">
        <v>12</v>
      </c>
      <c r="H6045">
        <v>38</v>
      </c>
      <c r="I6045">
        <v>1</v>
      </c>
      <c r="J6045" t="s">
        <v>13</v>
      </c>
      <c r="K6045">
        <v>0</v>
      </c>
      <c r="L6045">
        <f>YEAR(ecommerce_customer_data_custom_[[#This Row],[Purchase Date]])</f>
        <v>2023</v>
      </c>
      <c r="M6045">
        <f>MONTH(ecommerce_customer_data_custom_[[#This Row],[Purchase Date]])</f>
        <v>5</v>
      </c>
      <c r="N6045" t="str">
        <f>TEXT(ecommerce_customer_data_custom_[[#This Row],[Purchase Date]],"mmmm")</f>
        <v>May</v>
      </c>
      <c r="O6045" t="str">
        <f>VLOOKUP(ecommerce_customer_data_custom_[[#This Row],[Customer Age]],AgeGroupMapping!$A$2:$C$5,3,TRUE)</f>
        <v>Adult</v>
      </c>
      <c r="P6045" t="str">
        <f>IF(ecommerce_customer_data_custom_[[#This Row],[Returns]]=1,"Returned","Not Returned")</f>
        <v>Returned</v>
      </c>
      <c r="Q6045" t="str">
        <f>_xlfn.XLOOKUP(ecommerce_customer_data_custom_[[#This Row],[Payment Method]],PaymentMapping!$A$2:$A$11,PaymentMapping!$B$2:$B$11,"Other")</f>
        <v>Card</v>
      </c>
    </row>
    <row r="6046" spans="1:17" x14ac:dyDescent="0.3">
      <c r="A6046">
        <v>14247</v>
      </c>
      <c r="B6046" s="14">
        <v>44361.267118055555</v>
      </c>
      <c r="C6046" t="s">
        <v>16</v>
      </c>
      <c r="D6046">
        <v>321</v>
      </c>
      <c r="E6046">
        <v>5</v>
      </c>
      <c r="F6046">
        <v>4415</v>
      </c>
      <c r="G6046" t="s">
        <v>15</v>
      </c>
      <c r="H6046">
        <v>26</v>
      </c>
      <c r="I6046">
        <v>1</v>
      </c>
      <c r="J6046" t="s">
        <v>13</v>
      </c>
      <c r="K6046">
        <v>0</v>
      </c>
      <c r="L6046">
        <f>YEAR(ecommerce_customer_data_custom_[[#This Row],[Purchase Date]])</f>
        <v>2021</v>
      </c>
      <c r="M6046">
        <f>MONTH(ecommerce_customer_data_custom_[[#This Row],[Purchase Date]])</f>
        <v>6</v>
      </c>
      <c r="N6046" t="str">
        <f>TEXT(ecommerce_customer_data_custom_[[#This Row],[Purchase Date]],"mmmm")</f>
        <v>June</v>
      </c>
      <c r="O6046" t="str">
        <f>VLOOKUP(ecommerce_customer_data_custom_[[#This Row],[Customer Age]],AgeGroupMapping!$A$2:$C$5,3,TRUE)</f>
        <v>Adult</v>
      </c>
      <c r="P6046" t="str">
        <f>IF(ecommerce_customer_data_custom_[[#This Row],[Returns]]=1,"Returned","Not Returned")</f>
        <v>Returned</v>
      </c>
      <c r="Q6046" t="str">
        <f>_xlfn.XLOOKUP(ecommerce_customer_data_custom_[[#This Row],[Payment Method]],PaymentMapping!$A$2:$A$11,PaymentMapping!$B$2:$B$11,"Other")</f>
        <v>Wallet/UPI</v>
      </c>
    </row>
    <row r="6047" spans="1:17" x14ac:dyDescent="0.3">
      <c r="A6047">
        <v>14247</v>
      </c>
      <c r="B6047" s="14">
        <v>44740.121562499997</v>
      </c>
      <c r="C6047" t="s">
        <v>18</v>
      </c>
      <c r="D6047">
        <v>117</v>
      </c>
      <c r="E6047">
        <v>3</v>
      </c>
      <c r="F6047">
        <v>2737</v>
      </c>
      <c r="G6047" t="s">
        <v>12</v>
      </c>
      <c r="H6047">
        <v>26</v>
      </c>
      <c r="I6047">
        <v>0</v>
      </c>
      <c r="J6047" t="s">
        <v>13</v>
      </c>
      <c r="K6047">
        <v>0</v>
      </c>
      <c r="L6047">
        <f>YEAR(ecommerce_customer_data_custom_[[#This Row],[Purchase Date]])</f>
        <v>2022</v>
      </c>
      <c r="M6047">
        <f>MONTH(ecommerce_customer_data_custom_[[#This Row],[Purchase Date]])</f>
        <v>6</v>
      </c>
      <c r="N6047" t="str">
        <f>TEXT(ecommerce_customer_data_custom_[[#This Row],[Purchase Date]],"mmmm")</f>
        <v>June</v>
      </c>
      <c r="O6047" t="str">
        <f>VLOOKUP(ecommerce_customer_data_custom_[[#This Row],[Customer Age]],AgeGroupMapping!$A$2:$C$5,3,TRUE)</f>
        <v>Adult</v>
      </c>
      <c r="P6047" t="str">
        <f>IF(ecommerce_customer_data_custom_[[#This Row],[Returns]]=1,"Returned","Not Returned")</f>
        <v>Not Returned</v>
      </c>
      <c r="Q6047" t="str">
        <f>_xlfn.XLOOKUP(ecommerce_customer_data_custom_[[#This Row],[Payment Method]],PaymentMapping!$A$2:$A$11,PaymentMapping!$B$2:$B$11,"Other")</f>
        <v>Card</v>
      </c>
    </row>
    <row r="6048" spans="1:17" x14ac:dyDescent="0.3">
      <c r="A6048">
        <v>14247</v>
      </c>
      <c r="B6048" s="14">
        <v>44323.489351851851</v>
      </c>
      <c r="C6048" t="s">
        <v>18</v>
      </c>
      <c r="D6048">
        <v>329</v>
      </c>
      <c r="E6048">
        <v>3</v>
      </c>
      <c r="F6048">
        <v>4844</v>
      </c>
      <c r="G6048" t="s">
        <v>12</v>
      </c>
      <c r="H6048">
        <v>26</v>
      </c>
      <c r="I6048">
        <v>0</v>
      </c>
      <c r="J6048" t="s">
        <v>13</v>
      </c>
      <c r="K6048">
        <v>0</v>
      </c>
      <c r="L6048">
        <f>YEAR(ecommerce_customer_data_custom_[[#This Row],[Purchase Date]])</f>
        <v>2021</v>
      </c>
      <c r="M6048">
        <f>MONTH(ecommerce_customer_data_custom_[[#This Row],[Purchase Date]])</f>
        <v>5</v>
      </c>
      <c r="N6048" t="str">
        <f>TEXT(ecommerce_customer_data_custom_[[#This Row],[Purchase Date]],"mmmm")</f>
        <v>May</v>
      </c>
      <c r="O6048" t="str">
        <f>VLOOKUP(ecommerce_customer_data_custom_[[#This Row],[Customer Age]],AgeGroupMapping!$A$2:$C$5,3,TRUE)</f>
        <v>Adult</v>
      </c>
      <c r="P6048" t="str">
        <f>IF(ecommerce_customer_data_custom_[[#This Row],[Returns]]=1,"Returned","Not Returned")</f>
        <v>Not Returned</v>
      </c>
      <c r="Q6048" t="str">
        <f>_xlfn.XLOOKUP(ecommerce_customer_data_custom_[[#This Row],[Payment Method]],PaymentMapping!$A$2:$A$11,PaymentMapping!$B$2:$B$11,"Other")</f>
        <v>Card</v>
      </c>
    </row>
    <row r="6049" spans="1:17" x14ac:dyDescent="0.3">
      <c r="A6049">
        <v>14247</v>
      </c>
      <c r="B6049" s="14">
        <v>44072.254444444443</v>
      </c>
      <c r="C6049" t="s">
        <v>11</v>
      </c>
      <c r="D6049">
        <v>112</v>
      </c>
      <c r="E6049">
        <v>1</v>
      </c>
      <c r="F6049">
        <v>378</v>
      </c>
      <c r="G6049" t="s">
        <v>15</v>
      </c>
      <c r="H6049">
        <v>26</v>
      </c>
      <c r="I6049">
        <v>0</v>
      </c>
      <c r="J6049" t="s">
        <v>13</v>
      </c>
      <c r="K6049">
        <v>0</v>
      </c>
      <c r="L6049">
        <f>YEAR(ecommerce_customer_data_custom_[[#This Row],[Purchase Date]])</f>
        <v>2020</v>
      </c>
      <c r="M6049">
        <f>MONTH(ecommerce_customer_data_custom_[[#This Row],[Purchase Date]])</f>
        <v>8</v>
      </c>
      <c r="N6049" t="str">
        <f>TEXT(ecommerce_customer_data_custom_[[#This Row],[Purchase Date]],"mmmm")</f>
        <v>August</v>
      </c>
      <c r="O6049" t="str">
        <f>VLOOKUP(ecommerce_customer_data_custom_[[#This Row],[Customer Age]],AgeGroupMapping!$A$2:$C$5,3,TRUE)</f>
        <v>Adult</v>
      </c>
      <c r="P6049" t="str">
        <f>IF(ecommerce_customer_data_custom_[[#This Row],[Returns]]=1,"Returned","Not Returned")</f>
        <v>Not Returned</v>
      </c>
      <c r="Q6049" t="str">
        <f>_xlfn.XLOOKUP(ecommerce_customer_data_custom_[[#This Row],[Payment Method]],PaymentMapping!$A$2:$A$11,PaymentMapping!$B$2:$B$11,"Other")</f>
        <v>Wallet/UPI</v>
      </c>
    </row>
    <row r="6050" spans="1:17" x14ac:dyDescent="0.3">
      <c r="A6050">
        <v>14247</v>
      </c>
      <c r="B6050" s="14">
        <v>45073.908541666664</v>
      </c>
      <c r="C6050" t="s">
        <v>14</v>
      </c>
      <c r="D6050">
        <v>359</v>
      </c>
      <c r="E6050">
        <v>5</v>
      </c>
      <c r="F6050">
        <v>310</v>
      </c>
      <c r="G6050" t="s">
        <v>12</v>
      </c>
      <c r="H6050">
        <v>26</v>
      </c>
      <c r="I6050">
        <v>1</v>
      </c>
      <c r="J6050" t="s">
        <v>13</v>
      </c>
      <c r="K6050">
        <v>0</v>
      </c>
      <c r="L6050">
        <f>YEAR(ecommerce_customer_data_custom_[[#This Row],[Purchase Date]])</f>
        <v>2023</v>
      </c>
      <c r="M6050">
        <f>MONTH(ecommerce_customer_data_custom_[[#This Row],[Purchase Date]])</f>
        <v>5</v>
      </c>
      <c r="N6050" t="str">
        <f>TEXT(ecommerce_customer_data_custom_[[#This Row],[Purchase Date]],"mmmm")</f>
        <v>May</v>
      </c>
      <c r="O6050" t="str">
        <f>VLOOKUP(ecommerce_customer_data_custom_[[#This Row],[Customer Age]],AgeGroupMapping!$A$2:$C$5,3,TRUE)</f>
        <v>Adult</v>
      </c>
      <c r="P6050" t="str">
        <f>IF(ecommerce_customer_data_custom_[[#This Row],[Returns]]=1,"Returned","Not Returned")</f>
        <v>Returned</v>
      </c>
      <c r="Q6050" t="str">
        <f>_xlfn.XLOOKUP(ecommerce_customer_data_custom_[[#This Row],[Payment Method]],PaymentMapping!$A$2:$A$11,PaymentMapping!$B$2:$B$11,"Other")</f>
        <v>Card</v>
      </c>
    </row>
    <row r="6051" spans="1:17" x14ac:dyDescent="0.3">
      <c r="A6051">
        <v>14247</v>
      </c>
      <c r="B6051" s="14">
        <v>44566.475092592591</v>
      </c>
      <c r="C6051" t="s">
        <v>16</v>
      </c>
      <c r="D6051">
        <v>31</v>
      </c>
      <c r="E6051">
        <v>5</v>
      </c>
      <c r="F6051">
        <v>5006</v>
      </c>
      <c r="G6051" t="s">
        <v>12</v>
      </c>
      <c r="H6051">
        <v>26</v>
      </c>
      <c r="I6051">
        <v>0</v>
      </c>
      <c r="J6051" t="s">
        <v>13</v>
      </c>
      <c r="K6051">
        <v>0</v>
      </c>
      <c r="L6051">
        <f>YEAR(ecommerce_customer_data_custom_[[#This Row],[Purchase Date]])</f>
        <v>2022</v>
      </c>
      <c r="M6051">
        <f>MONTH(ecommerce_customer_data_custom_[[#This Row],[Purchase Date]])</f>
        <v>1</v>
      </c>
      <c r="N6051" t="str">
        <f>TEXT(ecommerce_customer_data_custom_[[#This Row],[Purchase Date]],"mmmm")</f>
        <v>January</v>
      </c>
      <c r="O6051" t="str">
        <f>VLOOKUP(ecommerce_customer_data_custom_[[#This Row],[Customer Age]],AgeGroupMapping!$A$2:$C$5,3,TRUE)</f>
        <v>Adult</v>
      </c>
      <c r="P6051" t="str">
        <f>IF(ecommerce_customer_data_custom_[[#This Row],[Returns]]=1,"Returned","Not Returned")</f>
        <v>Not Returned</v>
      </c>
      <c r="Q6051" t="str">
        <f>_xlfn.XLOOKUP(ecommerce_customer_data_custom_[[#This Row],[Payment Method]],PaymentMapping!$A$2:$A$11,PaymentMapping!$B$2:$B$11,"Other")</f>
        <v>Card</v>
      </c>
    </row>
    <row r="6052" spans="1:17" x14ac:dyDescent="0.3">
      <c r="A6052">
        <v>14247</v>
      </c>
      <c r="B6052" s="14">
        <v>44595.134409722225</v>
      </c>
      <c r="C6052" t="s">
        <v>14</v>
      </c>
      <c r="D6052">
        <v>389</v>
      </c>
      <c r="E6052">
        <v>2</v>
      </c>
      <c r="F6052">
        <v>4099</v>
      </c>
      <c r="G6052" t="s">
        <v>15</v>
      </c>
      <c r="H6052">
        <v>26</v>
      </c>
      <c r="I6052">
        <v>0</v>
      </c>
      <c r="J6052" t="s">
        <v>13</v>
      </c>
      <c r="K6052">
        <v>0</v>
      </c>
      <c r="L6052">
        <f>YEAR(ecommerce_customer_data_custom_[[#This Row],[Purchase Date]])</f>
        <v>2022</v>
      </c>
      <c r="M6052">
        <f>MONTH(ecommerce_customer_data_custom_[[#This Row],[Purchase Date]])</f>
        <v>2</v>
      </c>
      <c r="N6052" t="str">
        <f>TEXT(ecommerce_customer_data_custom_[[#This Row],[Purchase Date]],"mmmm")</f>
        <v>February</v>
      </c>
      <c r="O6052" t="str">
        <f>VLOOKUP(ecommerce_customer_data_custom_[[#This Row],[Customer Age]],AgeGroupMapping!$A$2:$C$5,3,TRUE)</f>
        <v>Adult</v>
      </c>
      <c r="P6052" t="str">
        <f>IF(ecommerce_customer_data_custom_[[#This Row],[Returns]]=1,"Returned","Not Returned")</f>
        <v>Not Returned</v>
      </c>
      <c r="Q6052" t="str">
        <f>_xlfn.XLOOKUP(ecommerce_customer_data_custom_[[#This Row],[Payment Method]],PaymentMapping!$A$2:$A$11,PaymentMapping!$B$2:$B$11,"Other")</f>
        <v>Wallet/UPI</v>
      </c>
    </row>
    <row r="6053" spans="1:17" x14ac:dyDescent="0.3">
      <c r="A6053">
        <v>14247</v>
      </c>
      <c r="B6053" s="14">
        <v>44505.681064814817</v>
      </c>
      <c r="C6053" t="s">
        <v>18</v>
      </c>
      <c r="D6053">
        <v>275</v>
      </c>
      <c r="E6053">
        <v>5</v>
      </c>
      <c r="F6053">
        <v>3301</v>
      </c>
      <c r="G6053" t="s">
        <v>12</v>
      </c>
      <c r="H6053">
        <v>26</v>
      </c>
      <c r="I6053">
        <v>0</v>
      </c>
      <c r="J6053" t="s">
        <v>13</v>
      </c>
      <c r="K6053">
        <v>0</v>
      </c>
      <c r="L6053">
        <f>YEAR(ecommerce_customer_data_custom_[[#This Row],[Purchase Date]])</f>
        <v>2021</v>
      </c>
      <c r="M6053">
        <f>MONTH(ecommerce_customer_data_custom_[[#This Row],[Purchase Date]])</f>
        <v>11</v>
      </c>
      <c r="N6053" t="str">
        <f>TEXT(ecommerce_customer_data_custom_[[#This Row],[Purchase Date]],"mmmm")</f>
        <v>November</v>
      </c>
      <c r="O6053" t="str">
        <f>VLOOKUP(ecommerce_customer_data_custom_[[#This Row],[Customer Age]],AgeGroupMapping!$A$2:$C$5,3,TRUE)</f>
        <v>Adult</v>
      </c>
      <c r="P6053" t="str">
        <f>IF(ecommerce_customer_data_custom_[[#This Row],[Returns]]=1,"Returned","Not Returned")</f>
        <v>Not Returned</v>
      </c>
      <c r="Q6053" t="str">
        <f>_xlfn.XLOOKUP(ecommerce_customer_data_custom_[[#This Row],[Payment Method]],PaymentMapping!$A$2:$A$11,PaymentMapping!$B$2:$B$11,"Other")</f>
        <v>Card</v>
      </c>
    </row>
    <row r="6054" spans="1:17" x14ac:dyDescent="0.3">
      <c r="A6054">
        <v>14247</v>
      </c>
      <c r="B6054" s="14">
        <v>44298.053171296298</v>
      </c>
      <c r="C6054" t="s">
        <v>18</v>
      </c>
      <c r="D6054">
        <v>242</v>
      </c>
      <c r="E6054">
        <v>5</v>
      </c>
      <c r="F6054">
        <v>3058</v>
      </c>
      <c r="G6054" t="s">
        <v>15</v>
      </c>
      <c r="H6054">
        <v>26</v>
      </c>
      <c r="I6054">
        <v>1</v>
      </c>
      <c r="J6054" t="s">
        <v>13</v>
      </c>
      <c r="K6054">
        <v>0</v>
      </c>
      <c r="L6054">
        <f>YEAR(ecommerce_customer_data_custom_[[#This Row],[Purchase Date]])</f>
        <v>2021</v>
      </c>
      <c r="M6054">
        <f>MONTH(ecommerce_customer_data_custom_[[#This Row],[Purchase Date]])</f>
        <v>4</v>
      </c>
      <c r="N6054" t="str">
        <f>TEXT(ecommerce_customer_data_custom_[[#This Row],[Purchase Date]],"mmmm")</f>
        <v>April</v>
      </c>
      <c r="O6054" t="str">
        <f>VLOOKUP(ecommerce_customer_data_custom_[[#This Row],[Customer Age]],AgeGroupMapping!$A$2:$C$5,3,TRUE)</f>
        <v>Adult</v>
      </c>
      <c r="P6054" t="str">
        <f>IF(ecommerce_customer_data_custom_[[#This Row],[Returns]]=1,"Returned","Not Returned")</f>
        <v>Returned</v>
      </c>
      <c r="Q6054" t="str">
        <f>_xlfn.XLOOKUP(ecommerce_customer_data_custom_[[#This Row],[Payment Method]],PaymentMapping!$A$2:$A$11,PaymentMapping!$B$2:$B$11,"Other")</f>
        <v>Wallet/UPI</v>
      </c>
    </row>
    <row r="6055" spans="1:17" x14ac:dyDescent="0.3">
      <c r="A6055">
        <v>14247</v>
      </c>
      <c r="B6055" s="14">
        <v>43845.889699074076</v>
      </c>
      <c r="C6055" t="s">
        <v>18</v>
      </c>
      <c r="D6055">
        <v>428</v>
      </c>
      <c r="E6055">
        <v>4</v>
      </c>
      <c r="F6055">
        <v>4969</v>
      </c>
      <c r="G6055" t="s">
        <v>12</v>
      </c>
      <c r="H6055">
        <v>26</v>
      </c>
      <c r="I6055">
        <v>0</v>
      </c>
      <c r="J6055" t="s">
        <v>13</v>
      </c>
      <c r="K6055">
        <v>0</v>
      </c>
      <c r="L6055">
        <f>YEAR(ecommerce_customer_data_custom_[[#This Row],[Purchase Date]])</f>
        <v>2020</v>
      </c>
      <c r="M6055">
        <f>MONTH(ecommerce_customer_data_custom_[[#This Row],[Purchase Date]])</f>
        <v>1</v>
      </c>
      <c r="N6055" t="str">
        <f>TEXT(ecommerce_customer_data_custom_[[#This Row],[Purchase Date]],"mmmm")</f>
        <v>January</v>
      </c>
      <c r="O6055" t="str">
        <f>VLOOKUP(ecommerce_customer_data_custom_[[#This Row],[Customer Age]],AgeGroupMapping!$A$2:$C$5,3,TRUE)</f>
        <v>Adult</v>
      </c>
      <c r="P6055" t="str">
        <f>IF(ecommerce_customer_data_custom_[[#This Row],[Returns]]=1,"Returned","Not Returned")</f>
        <v>Not Returned</v>
      </c>
      <c r="Q6055" t="str">
        <f>_xlfn.XLOOKUP(ecommerce_customer_data_custom_[[#This Row],[Payment Method]],PaymentMapping!$A$2:$A$11,PaymentMapping!$B$2:$B$11,"Other")</f>
        <v>Card</v>
      </c>
    </row>
    <row r="6056" spans="1:17" x14ac:dyDescent="0.3">
      <c r="A6056">
        <v>14247</v>
      </c>
      <c r="B6056" s="14">
        <v>44975.389236111114</v>
      </c>
      <c r="C6056" t="s">
        <v>11</v>
      </c>
      <c r="D6056">
        <v>68</v>
      </c>
      <c r="E6056">
        <v>5</v>
      </c>
      <c r="F6056">
        <v>2305</v>
      </c>
      <c r="G6056" t="s">
        <v>20</v>
      </c>
      <c r="H6056">
        <v>26</v>
      </c>
      <c r="I6056">
        <v>1</v>
      </c>
      <c r="J6056" t="s">
        <v>13</v>
      </c>
      <c r="K6056">
        <v>0</v>
      </c>
      <c r="L6056">
        <f>YEAR(ecommerce_customer_data_custom_[[#This Row],[Purchase Date]])</f>
        <v>2023</v>
      </c>
      <c r="M6056">
        <f>MONTH(ecommerce_customer_data_custom_[[#This Row],[Purchase Date]])</f>
        <v>2</v>
      </c>
      <c r="N6056" t="str">
        <f>TEXT(ecommerce_customer_data_custom_[[#This Row],[Purchase Date]],"mmmm")</f>
        <v>February</v>
      </c>
      <c r="O6056" t="str">
        <f>VLOOKUP(ecommerce_customer_data_custom_[[#This Row],[Customer Age]],AgeGroupMapping!$A$2:$C$5,3,TRUE)</f>
        <v>Adult</v>
      </c>
      <c r="P6056" t="str">
        <f>IF(ecommerce_customer_data_custom_[[#This Row],[Returns]]=1,"Returned","Not Returned")</f>
        <v>Returned</v>
      </c>
      <c r="Q6056" t="str">
        <f>_xlfn.XLOOKUP(ecommerce_customer_data_custom_[[#This Row],[Payment Method]],PaymentMapping!$A$2:$A$11,PaymentMapping!$B$2:$B$11,"Other")</f>
        <v>Other</v>
      </c>
    </row>
    <row r="6057" spans="1:17" x14ac:dyDescent="0.3">
      <c r="A6057">
        <v>14247</v>
      </c>
      <c r="B6057" s="14">
        <v>43920.346990740742</v>
      </c>
      <c r="C6057" t="s">
        <v>14</v>
      </c>
      <c r="D6057">
        <v>99</v>
      </c>
      <c r="E6057">
        <v>4</v>
      </c>
      <c r="F6057">
        <v>2420</v>
      </c>
      <c r="G6057" t="s">
        <v>19</v>
      </c>
      <c r="H6057">
        <v>26</v>
      </c>
      <c r="I6057">
        <v>0</v>
      </c>
      <c r="J6057" t="s">
        <v>13</v>
      </c>
      <c r="K6057">
        <v>0</v>
      </c>
      <c r="L6057">
        <f>YEAR(ecommerce_customer_data_custom_[[#This Row],[Purchase Date]])</f>
        <v>2020</v>
      </c>
      <c r="M6057">
        <f>MONTH(ecommerce_customer_data_custom_[[#This Row],[Purchase Date]])</f>
        <v>3</v>
      </c>
      <c r="N6057" t="str">
        <f>TEXT(ecommerce_customer_data_custom_[[#This Row],[Purchase Date]],"mmmm")</f>
        <v>March</v>
      </c>
      <c r="O6057" t="str">
        <f>VLOOKUP(ecommerce_customer_data_custom_[[#This Row],[Customer Age]],AgeGroupMapping!$A$2:$C$5,3,TRUE)</f>
        <v>Adult</v>
      </c>
      <c r="P6057" t="str">
        <f>IF(ecommerce_customer_data_custom_[[#This Row],[Returns]]=1,"Returned","Not Returned")</f>
        <v>Not Returned</v>
      </c>
      <c r="Q6057" t="str">
        <f>_xlfn.XLOOKUP(ecommerce_customer_data_custom_[[#This Row],[Payment Method]],PaymentMapping!$A$2:$A$11,PaymentMapping!$B$2:$B$11,"Other")</f>
        <v>Cash</v>
      </c>
    </row>
    <row r="6058" spans="1:17" x14ac:dyDescent="0.3">
      <c r="A6058">
        <v>5624</v>
      </c>
      <c r="B6058" s="14">
        <v>43855.706597222219</v>
      </c>
      <c r="C6058" t="s">
        <v>16</v>
      </c>
      <c r="D6058">
        <v>50</v>
      </c>
      <c r="E6058">
        <v>3</v>
      </c>
      <c r="F6058">
        <v>438</v>
      </c>
      <c r="G6058" t="s">
        <v>12</v>
      </c>
      <c r="H6058">
        <v>31</v>
      </c>
      <c r="I6058">
        <v>1</v>
      </c>
      <c r="J6058" t="s">
        <v>17</v>
      </c>
      <c r="K6058">
        <v>0</v>
      </c>
      <c r="L6058">
        <f>YEAR(ecommerce_customer_data_custom_[[#This Row],[Purchase Date]])</f>
        <v>2020</v>
      </c>
      <c r="M6058">
        <f>MONTH(ecommerce_customer_data_custom_[[#This Row],[Purchase Date]])</f>
        <v>1</v>
      </c>
      <c r="N6058" t="str">
        <f>TEXT(ecommerce_customer_data_custom_[[#This Row],[Purchase Date]],"mmmm")</f>
        <v>January</v>
      </c>
      <c r="O6058" t="str">
        <f>VLOOKUP(ecommerce_customer_data_custom_[[#This Row],[Customer Age]],AgeGroupMapping!$A$2:$C$5,3,TRUE)</f>
        <v>Adult</v>
      </c>
      <c r="P6058" t="str">
        <f>IF(ecommerce_customer_data_custom_[[#This Row],[Returns]]=1,"Returned","Not Returned")</f>
        <v>Returned</v>
      </c>
      <c r="Q6058" t="str">
        <f>_xlfn.XLOOKUP(ecommerce_customer_data_custom_[[#This Row],[Payment Method]],PaymentMapping!$A$2:$A$11,PaymentMapping!$B$2:$B$11,"Other")</f>
        <v>Card</v>
      </c>
    </row>
    <row r="6059" spans="1:17" x14ac:dyDescent="0.3">
      <c r="A6059">
        <v>5624</v>
      </c>
      <c r="B6059" s="14">
        <v>43979.647939814815</v>
      </c>
      <c r="C6059" t="s">
        <v>16</v>
      </c>
      <c r="D6059">
        <v>456</v>
      </c>
      <c r="E6059">
        <v>2</v>
      </c>
      <c r="F6059">
        <v>2732</v>
      </c>
      <c r="G6059" t="s">
        <v>12</v>
      </c>
      <c r="H6059">
        <v>31</v>
      </c>
      <c r="I6059">
        <v>0</v>
      </c>
      <c r="J6059" t="s">
        <v>17</v>
      </c>
      <c r="K6059">
        <v>0</v>
      </c>
      <c r="L6059">
        <f>YEAR(ecommerce_customer_data_custom_[[#This Row],[Purchase Date]])</f>
        <v>2020</v>
      </c>
      <c r="M6059">
        <f>MONTH(ecommerce_customer_data_custom_[[#This Row],[Purchase Date]])</f>
        <v>5</v>
      </c>
      <c r="N6059" t="str">
        <f>TEXT(ecommerce_customer_data_custom_[[#This Row],[Purchase Date]],"mmmm")</f>
        <v>May</v>
      </c>
      <c r="O6059" t="str">
        <f>VLOOKUP(ecommerce_customer_data_custom_[[#This Row],[Customer Age]],AgeGroupMapping!$A$2:$C$5,3,TRUE)</f>
        <v>Adult</v>
      </c>
      <c r="P6059" t="str">
        <f>IF(ecommerce_customer_data_custom_[[#This Row],[Returns]]=1,"Returned","Not Returned")</f>
        <v>Not Returned</v>
      </c>
      <c r="Q6059" t="str">
        <f>_xlfn.XLOOKUP(ecommerce_customer_data_custom_[[#This Row],[Payment Method]],PaymentMapping!$A$2:$A$11,PaymentMapping!$B$2:$B$11,"Other")</f>
        <v>Card</v>
      </c>
    </row>
    <row r="6060" spans="1:17" x14ac:dyDescent="0.3">
      <c r="A6060">
        <v>5624</v>
      </c>
      <c r="B6060" s="14">
        <v>43915.962268518517</v>
      </c>
      <c r="C6060" t="s">
        <v>16</v>
      </c>
      <c r="D6060">
        <v>47</v>
      </c>
      <c r="E6060">
        <v>2</v>
      </c>
      <c r="F6060">
        <v>3383</v>
      </c>
      <c r="G6060" t="s">
        <v>20</v>
      </c>
      <c r="H6060">
        <v>31</v>
      </c>
      <c r="I6060">
        <v>0</v>
      </c>
      <c r="J6060" t="s">
        <v>17</v>
      </c>
      <c r="K6060">
        <v>0</v>
      </c>
      <c r="L6060">
        <f>YEAR(ecommerce_customer_data_custom_[[#This Row],[Purchase Date]])</f>
        <v>2020</v>
      </c>
      <c r="M6060">
        <f>MONTH(ecommerce_customer_data_custom_[[#This Row],[Purchase Date]])</f>
        <v>3</v>
      </c>
      <c r="N6060" t="str">
        <f>TEXT(ecommerce_customer_data_custom_[[#This Row],[Purchase Date]],"mmmm")</f>
        <v>March</v>
      </c>
      <c r="O6060" t="str">
        <f>VLOOKUP(ecommerce_customer_data_custom_[[#This Row],[Customer Age]],AgeGroupMapping!$A$2:$C$5,3,TRUE)</f>
        <v>Adult</v>
      </c>
      <c r="P6060" t="str">
        <f>IF(ecommerce_customer_data_custom_[[#This Row],[Returns]]=1,"Returned","Not Returned")</f>
        <v>Not Returned</v>
      </c>
      <c r="Q6060" t="str">
        <f>_xlfn.XLOOKUP(ecommerce_customer_data_custom_[[#This Row],[Payment Method]],PaymentMapping!$A$2:$A$11,PaymentMapping!$B$2:$B$11,"Other")</f>
        <v>Other</v>
      </c>
    </row>
    <row r="6061" spans="1:17" x14ac:dyDescent="0.3">
      <c r="A6061">
        <v>45248</v>
      </c>
      <c r="B6061" s="14">
        <v>44729.506307870368</v>
      </c>
      <c r="C6061" t="s">
        <v>11</v>
      </c>
      <c r="D6061">
        <v>249</v>
      </c>
      <c r="E6061">
        <v>3</v>
      </c>
      <c r="F6061">
        <v>2013</v>
      </c>
      <c r="G6061" t="s">
        <v>20</v>
      </c>
      <c r="H6061">
        <v>24</v>
      </c>
      <c r="I6061">
        <v>1</v>
      </c>
      <c r="J6061" t="s">
        <v>13</v>
      </c>
      <c r="K6061">
        <v>1</v>
      </c>
      <c r="L6061">
        <f>YEAR(ecommerce_customer_data_custom_[[#This Row],[Purchase Date]])</f>
        <v>2022</v>
      </c>
      <c r="M6061">
        <f>MONTH(ecommerce_customer_data_custom_[[#This Row],[Purchase Date]])</f>
        <v>6</v>
      </c>
      <c r="N6061" t="str">
        <f>TEXT(ecommerce_customer_data_custom_[[#This Row],[Purchase Date]],"mmmm")</f>
        <v>June</v>
      </c>
      <c r="O6061" t="str">
        <f>VLOOKUP(ecommerce_customer_data_custom_[[#This Row],[Customer Age]],AgeGroupMapping!$A$2:$C$5,3,TRUE)</f>
        <v>Young</v>
      </c>
      <c r="P6061" t="str">
        <f>IF(ecommerce_customer_data_custom_[[#This Row],[Returns]]=1,"Returned","Not Returned")</f>
        <v>Returned</v>
      </c>
      <c r="Q6061" t="str">
        <f>_xlfn.XLOOKUP(ecommerce_customer_data_custom_[[#This Row],[Payment Method]],PaymentMapping!$A$2:$A$11,PaymentMapping!$B$2:$B$11,"Other")</f>
        <v>Other</v>
      </c>
    </row>
    <row r="6062" spans="1:17" x14ac:dyDescent="0.3">
      <c r="A6062">
        <v>45248</v>
      </c>
      <c r="B6062" s="14">
        <v>44293.425613425927</v>
      </c>
      <c r="C6062" t="s">
        <v>14</v>
      </c>
      <c r="D6062">
        <v>339</v>
      </c>
      <c r="E6062">
        <v>1</v>
      </c>
      <c r="F6062">
        <v>4280</v>
      </c>
      <c r="G6062" t="s">
        <v>15</v>
      </c>
      <c r="H6062">
        <v>24</v>
      </c>
      <c r="I6062">
        <v>1</v>
      </c>
      <c r="J6062" t="s">
        <v>13</v>
      </c>
      <c r="K6062">
        <v>1</v>
      </c>
      <c r="L6062">
        <f>YEAR(ecommerce_customer_data_custom_[[#This Row],[Purchase Date]])</f>
        <v>2021</v>
      </c>
      <c r="M6062">
        <f>MONTH(ecommerce_customer_data_custom_[[#This Row],[Purchase Date]])</f>
        <v>4</v>
      </c>
      <c r="N6062" t="str">
        <f>TEXT(ecommerce_customer_data_custom_[[#This Row],[Purchase Date]],"mmmm")</f>
        <v>April</v>
      </c>
      <c r="O6062" t="str">
        <f>VLOOKUP(ecommerce_customer_data_custom_[[#This Row],[Customer Age]],AgeGroupMapping!$A$2:$C$5,3,TRUE)</f>
        <v>Young</v>
      </c>
      <c r="P6062" t="str">
        <f>IF(ecommerce_customer_data_custom_[[#This Row],[Returns]]=1,"Returned","Not Returned")</f>
        <v>Returned</v>
      </c>
      <c r="Q6062" t="str">
        <f>_xlfn.XLOOKUP(ecommerce_customer_data_custom_[[#This Row],[Payment Method]],PaymentMapping!$A$2:$A$11,PaymentMapping!$B$2:$B$11,"Other")</f>
        <v>Wallet/UPI</v>
      </c>
    </row>
    <row r="6063" spans="1:17" x14ac:dyDescent="0.3">
      <c r="A6063">
        <v>45248</v>
      </c>
      <c r="B6063" s="14">
        <v>44289.871863425928</v>
      </c>
      <c r="C6063" t="s">
        <v>16</v>
      </c>
      <c r="D6063">
        <v>109</v>
      </c>
      <c r="E6063">
        <v>2</v>
      </c>
      <c r="F6063">
        <v>2970</v>
      </c>
      <c r="G6063" t="s">
        <v>12</v>
      </c>
      <c r="H6063">
        <v>24</v>
      </c>
      <c r="I6063">
        <v>1</v>
      </c>
      <c r="J6063" t="s">
        <v>13</v>
      </c>
      <c r="K6063">
        <v>1</v>
      </c>
      <c r="L6063">
        <f>YEAR(ecommerce_customer_data_custom_[[#This Row],[Purchase Date]])</f>
        <v>2021</v>
      </c>
      <c r="M6063">
        <f>MONTH(ecommerce_customer_data_custom_[[#This Row],[Purchase Date]])</f>
        <v>4</v>
      </c>
      <c r="N6063" t="str">
        <f>TEXT(ecommerce_customer_data_custom_[[#This Row],[Purchase Date]],"mmmm")</f>
        <v>April</v>
      </c>
      <c r="O6063" t="str">
        <f>VLOOKUP(ecommerce_customer_data_custom_[[#This Row],[Customer Age]],AgeGroupMapping!$A$2:$C$5,3,TRUE)</f>
        <v>Young</v>
      </c>
      <c r="P6063" t="str">
        <f>IF(ecommerce_customer_data_custom_[[#This Row],[Returns]]=1,"Returned","Not Returned")</f>
        <v>Returned</v>
      </c>
      <c r="Q6063" t="str">
        <f>_xlfn.XLOOKUP(ecommerce_customer_data_custom_[[#This Row],[Payment Method]],PaymentMapping!$A$2:$A$11,PaymentMapping!$B$2:$B$11,"Other")</f>
        <v>Card</v>
      </c>
    </row>
    <row r="6064" spans="1:17" x14ac:dyDescent="0.3">
      <c r="A6064">
        <v>45248</v>
      </c>
      <c r="B6064" s="14">
        <v>44544.252384259256</v>
      </c>
      <c r="C6064" t="s">
        <v>18</v>
      </c>
      <c r="D6064">
        <v>129</v>
      </c>
      <c r="E6064">
        <v>2</v>
      </c>
      <c r="F6064">
        <v>2800</v>
      </c>
      <c r="G6064" t="s">
        <v>12</v>
      </c>
      <c r="H6064">
        <v>24</v>
      </c>
      <c r="I6064">
        <v>0</v>
      </c>
      <c r="J6064" t="s">
        <v>13</v>
      </c>
      <c r="K6064">
        <v>1</v>
      </c>
      <c r="L6064">
        <f>YEAR(ecommerce_customer_data_custom_[[#This Row],[Purchase Date]])</f>
        <v>2021</v>
      </c>
      <c r="M6064">
        <f>MONTH(ecommerce_customer_data_custom_[[#This Row],[Purchase Date]])</f>
        <v>12</v>
      </c>
      <c r="N6064" t="str">
        <f>TEXT(ecommerce_customer_data_custom_[[#This Row],[Purchase Date]],"mmmm")</f>
        <v>December</v>
      </c>
      <c r="O6064" t="str">
        <f>VLOOKUP(ecommerce_customer_data_custom_[[#This Row],[Customer Age]],AgeGroupMapping!$A$2:$C$5,3,TRUE)</f>
        <v>Young</v>
      </c>
      <c r="P6064" t="str">
        <f>IF(ecommerce_customer_data_custom_[[#This Row],[Returns]]=1,"Returned","Not Returned")</f>
        <v>Not Returned</v>
      </c>
      <c r="Q6064" t="str">
        <f>_xlfn.XLOOKUP(ecommerce_customer_data_custom_[[#This Row],[Payment Method]],PaymentMapping!$A$2:$A$11,PaymentMapping!$B$2:$B$11,"Other")</f>
        <v>Card</v>
      </c>
    </row>
    <row r="6065" spans="1:17" x14ac:dyDescent="0.3">
      <c r="A6065">
        <v>45248</v>
      </c>
      <c r="B6065" s="14">
        <v>44035.428969907407</v>
      </c>
      <c r="C6065" t="s">
        <v>16</v>
      </c>
      <c r="D6065">
        <v>368</v>
      </c>
      <c r="E6065">
        <v>3</v>
      </c>
      <c r="F6065">
        <v>3152</v>
      </c>
      <c r="G6065" t="s">
        <v>15</v>
      </c>
      <c r="H6065">
        <v>24</v>
      </c>
      <c r="I6065">
        <v>0</v>
      </c>
      <c r="J6065" t="s">
        <v>13</v>
      </c>
      <c r="K6065">
        <v>1</v>
      </c>
      <c r="L6065">
        <f>YEAR(ecommerce_customer_data_custom_[[#This Row],[Purchase Date]])</f>
        <v>2020</v>
      </c>
      <c r="M6065">
        <f>MONTH(ecommerce_customer_data_custom_[[#This Row],[Purchase Date]])</f>
        <v>7</v>
      </c>
      <c r="N6065" t="str">
        <f>TEXT(ecommerce_customer_data_custom_[[#This Row],[Purchase Date]],"mmmm")</f>
        <v>July</v>
      </c>
      <c r="O6065" t="str">
        <f>VLOOKUP(ecommerce_customer_data_custom_[[#This Row],[Customer Age]],AgeGroupMapping!$A$2:$C$5,3,TRUE)</f>
        <v>Young</v>
      </c>
      <c r="P6065" t="str">
        <f>IF(ecommerce_customer_data_custom_[[#This Row],[Returns]]=1,"Returned","Not Returned")</f>
        <v>Not Returned</v>
      </c>
      <c r="Q6065" t="str">
        <f>_xlfn.XLOOKUP(ecommerce_customer_data_custom_[[#This Row],[Payment Method]],PaymentMapping!$A$2:$A$11,PaymentMapping!$B$2:$B$11,"Other")</f>
        <v>Wallet/UPI</v>
      </c>
    </row>
    <row r="6066" spans="1:17" x14ac:dyDescent="0.3">
      <c r="A6066">
        <v>46189</v>
      </c>
      <c r="B6066" s="14">
        <v>44891.723958333336</v>
      </c>
      <c r="C6066" t="s">
        <v>14</v>
      </c>
      <c r="D6066">
        <v>328</v>
      </c>
      <c r="E6066">
        <v>1</v>
      </c>
      <c r="F6066">
        <v>2599</v>
      </c>
      <c r="G6066" t="s">
        <v>19</v>
      </c>
      <c r="H6066">
        <v>22</v>
      </c>
      <c r="I6066">
        <v>0</v>
      </c>
      <c r="J6066" t="s">
        <v>13</v>
      </c>
      <c r="K6066">
        <v>0</v>
      </c>
      <c r="L6066">
        <f>YEAR(ecommerce_customer_data_custom_[[#This Row],[Purchase Date]])</f>
        <v>2022</v>
      </c>
      <c r="M6066">
        <f>MONTH(ecommerce_customer_data_custom_[[#This Row],[Purchase Date]])</f>
        <v>11</v>
      </c>
      <c r="N6066" t="str">
        <f>TEXT(ecommerce_customer_data_custom_[[#This Row],[Purchase Date]],"mmmm")</f>
        <v>November</v>
      </c>
      <c r="O6066" t="str">
        <f>VLOOKUP(ecommerce_customer_data_custom_[[#This Row],[Customer Age]],AgeGroupMapping!$A$2:$C$5,3,TRUE)</f>
        <v>Young</v>
      </c>
      <c r="P6066" t="str">
        <f>IF(ecommerce_customer_data_custom_[[#This Row],[Returns]]=1,"Returned","Not Returned")</f>
        <v>Not Returned</v>
      </c>
      <c r="Q6066" t="str">
        <f>_xlfn.XLOOKUP(ecommerce_customer_data_custom_[[#This Row],[Payment Method]],PaymentMapping!$A$2:$A$11,PaymentMapping!$B$2:$B$11,"Other")</f>
        <v>Cash</v>
      </c>
    </row>
    <row r="6067" spans="1:17" x14ac:dyDescent="0.3">
      <c r="A6067">
        <v>46189</v>
      </c>
      <c r="B6067" s="14">
        <v>44897.648784722223</v>
      </c>
      <c r="C6067" t="s">
        <v>18</v>
      </c>
      <c r="D6067">
        <v>217</v>
      </c>
      <c r="E6067">
        <v>3</v>
      </c>
      <c r="F6067">
        <v>2610</v>
      </c>
      <c r="G6067" t="s">
        <v>19</v>
      </c>
      <c r="H6067">
        <v>22</v>
      </c>
      <c r="I6067">
        <v>0</v>
      </c>
      <c r="J6067" t="s">
        <v>13</v>
      </c>
      <c r="K6067">
        <v>0</v>
      </c>
      <c r="L6067">
        <f>YEAR(ecommerce_customer_data_custom_[[#This Row],[Purchase Date]])</f>
        <v>2022</v>
      </c>
      <c r="M6067">
        <f>MONTH(ecommerce_customer_data_custom_[[#This Row],[Purchase Date]])</f>
        <v>12</v>
      </c>
      <c r="N6067" t="str">
        <f>TEXT(ecommerce_customer_data_custom_[[#This Row],[Purchase Date]],"mmmm")</f>
        <v>December</v>
      </c>
      <c r="O6067" t="str">
        <f>VLOOKUP(ecommerce_customer_data_custom_[[#This Row],[Customer Age]],AgeGroupMapping!$A$2:$C$5,3,TRUE)</f>
        <v>Young</v>
      </c>
      <c r="P6067" t="str">
        <f>IF(ecommerce_customer_data_custom_[[#This Row],[Returns]]=1,"Returned","Not Returned")</f>
        <v>Not Returned</v>
      </c>
      <c r="Q6067" t="str">
        <f>_xlfn.XLOOKUP(ecommerce_customer_data_custom_[[#This Row],[Payment Method]],PaymentMapping!$A$2:$A$11,PaymentMapping!$B$2:$B$11,"Other")</f>
        <v>Cash</v>
      </c>
    </row>
    <row r="6068" spans="1:17" x14ac:dyDescent="0.3">
      <c r="A6068">
        <v>46189</v>
      </c>
      <c r="B6068" s="14">
        <v>44916.433819444443</v>
      </c>
      <c r="C6068" t="s">
        <v>11</v>
      </c>
      <c r="D6068">
        <v>258</v>
      </c>
      <c r="E6068">
        <v>5</v>
      </c>
      <c r="F6068">
        <v>867</v>
      </c>
      <c r="G6068" t="s">
        <v>12</v>
      </c>
      <c r="H6068">
        <v>22</v>
      </c>
      <c r="I6068">
        <v>1</v>
      </c>
      <c r="J6068" t="s">
        <v>13</v>
      </c>
      <c r="K6068">
        <v>0</v>
      </c>
      <c r="L6068">
        <f>YEAR(ecommerce_customer_data_custom_[[#This Row],[Purchase Date]])</f>
        <v>2022</v>
      </c>
      <c r="M6068">
        <f>MONTH(ecommerce_customer_data_custom_[[#This Row],[Purchase Date]])</f>
        <v>12</v>
      </c>
      <c r="N6068" t="str">
        <f>TEXT(ecommerce_customer_data_custom_[[#This Row],[Purchase Date]],"mmmm")</f>
        <v>December</v>
      </c>
      <c r="O6068" t="str">
        <f>VLOOKUP(ecommerce_customer_data_custom_[[#This Row],[Customer Age]],AgeGroupMapping!$A$2:$C$5,3,TRUE)</f>
        <v>Young</v>
      </c>
      <c r="P6068" t="str">
        <f>IF(ecommerce_customer_data_custom_[[#This Row],[Returns]]=1,"Returned","Not Returned")</f>
        <v>Returned</v>
      </c>
      <c r="Q6068" t="str">
        <f>_xlfn.XLOOKUP(ecommerce_customer_data_custom_[[#This Row],[Payment Method]],PaymentMapping!$A$2:$A$11,PaymentMapping!$B$2:$B$11,"Other")</f>
        <v>Card</v>
      </c>
    </row>
    <row r="6069" spans="1:17" x14ac:dyDescent="0.3">
      <c r="A6069">
        <v>46189</v>
      </c>
      <c r="B6069" s="14">
        <v>44480.04210648148</v>
      </c>
      <c r="C6069" t="s">
        <v>18</v>
      </c>
      <c r="D6069">
        <v>404</v>
      </c>
      <c r="E6069">
        <v>5</v>
      </c>
      <c r="F6069">
        <v>1666</v>
      </c>
      <c r="G6069" t="s">
        <v>19</v>
      </c>
      <c r="H6069">
        <v>22</v>
      </c>
      <c r="I6069">
        <v>0</v>
      </c>
      <c r="J6069" t="s">
        <v>13</v>
      </c>
      <c r="K6069">
        <v>0</v>
      </c>
      <c r="L6069">
        <f>YEAR(ecommerce_customer_data_custom_[[#This Row],[Purchase Date]])</f>
        <v>2021</v>
      </c>
      <c r="M6069">
        <f>MONTH(ecommerce_customer_data_custom_[[#This Row],[Purchase Date]])</f>
        <v>10</v>
      </c>
      <c r="N6069" t="str">
        <f>TEXT(ecommerce_customer_data_custom_[[#This Row],[Purchase Date]],"mmmm")</f>
        <v>October</v>
      </c>
      <c r="O6069" t="str">
        <f>VLOOKUP(ecommerce_customer_data_custom_[[#This Row],[Customer Age]],AgeGroupMapping!$A$2:$C$5,3,TRUE)</f>
        <v>Young</v>
      </c>
      <c r="P6069" t="str">
        <f>IF(ecommerce_customer_data_custom_[[#This Row],[Returns]]=1,"Returned","Not Returned")</f>
        <v>Not Returned</v>
      </c>
      <c r="Q6069" t="str">
        <f>_xlfn.XLOOKUP(ecommerce_customer_data_custom_[[#This Row],[Payment Method]],PaymentMapping!$A$2:$A$11,PaymentMapping!$B$2:$B$11,"Other")</f>
        <v>Cash</v>
      </c>
    </row>
    <row r="6070" spans="1:17" x14ac:dyDescent="0.3">
      <c r="A6070">
        <v>3657</v>
      </c>
      <c r="B6070" s="14">
        <v>44021.698900462965</v>
      </c>
      <c r="C6070" t="s">
        <v>11</v>
      </c>
      <c r="D6070">
        <v>400</v>
      </c>
      <c r="E6070">
        <v>2</v>
      </c>
      <c r="F6070">
        <v>457</v>
      </c>
      <c r="G6070" t="s">
        <v>15</v>
      </c>
      <c r="H6070">
        <v>39</v>
      </c>
      <c r="I6070">
        <v>0</v>
      </c>
      <c r="J6070" t="s">
        <v>13</v>
      </c>
      <c r="K6070">
        <v>0</v>
      </c>
      <c r="L6070">
        <f>YEAR(ecommerce_customer_data_custom_[[#This Row],[Purchase Date]])</f>
        <v>2020</v>
      </c>
      <c r="M6070">
        <f>MONTH(ecommerce_customer_data_custom_[[#This Row],[Purchase Date]])</f>
        <v>7</v>
      </c>
      <c r="N6070" t="str">
        <f>TEXT(ecommerce_customer_data_custom_[[#This Row],[Purchase Date]],"mmmm")</f>
        <v>July</v>
      </c>
      <c r="O6070" t="str">
        <f>VLOOKUP(ecommerce_customer_data_custom_[[#This Row],[Customer Age]],AgeGroupMapping!$A$2:$C$5,3,TRUE)</f>
        <v>Adult</v>
      </c>
      <c r="P6070" t="str">
        <f>IF(ecommerce_customer_data_custom_[[#This Row],[Returns]]=1,"Returned","Not Returned")</f>
        <v>Not Returned</v>
      </c>
      <c r="Q6070" t="str">
        <f>_xlfn.XLOOKUP(ecommerce_customer_data_custom_[[#This Row],[Payment Method]],PaymentMapping!$A$2:$A$11,PaymentMapping!$B$2:$B$11,"Other")</f>
        <v>Wallet/UPI</v>
      </c>
    </row>
    <row r="6071" spans="1:17" x14ac:dyDescent="0.3">
      <c r="A6071">
        <v>3657</v>
      </c>
      <c r="B6071" s="14">
        <v>44714.13721064815</v>
      </c>
      <c r="C6071" t="s">
        <v>11</v>
      </c>
      <c r="D6071">
        <v>249</v>
      </c>
      <c r="E6071">
        <v>3</v>
      </c>
      <c r="F6071">
        <v>689</v>
      </c>
      <c r="G6071" t="s">
        <v>19</v>
      </c>
      <c r="H6071">
        <v>39</v>
      </c>
      <c r="I6071">
        <v>0</v>
      </c>
      <c r="J6071" t="s">
        <v>13</v>
      </c>
      <c r="K6071">
        <v>0</v>
      </c>
      <c r="L6071">
        <f>YEAR(ecommerce_customer_data_custom_[[#This Row],[Purchase Date]])</f>
        <v>2022</v>
      </c>
      <c r="M6071">
        <f>MONTH(ecommerce_customer_data_custom_[[#This Row],[Purchase Date]])</f>
        <v>6</v>
      </c>
      <c r="N6071" t="str">
        <f>TEXT(ecommerce_customer_data_custom_[[#This Row],[Purchase Date]],"mmmm")</f>
        <v>June</v>
      </c>
      <c r="O6071" t="str">
        <f>VLOOKUP(ecommerce_customer_data_custom_[[#This Row],[Customer Age]],AgeGroupMapping!$A$2:$C$5,3,TRUE)</f>
        <v>Adult</v>
      </c>
      <c r="P6071" t="str">
        <f>IF(ecommerce_customer_data_custom_[[#This Row],[Returns]]=1,"Returned","Not Returned")</f>
        <v>Not Returned</v>
      </c>
      <c r="Q6071" t="str">
        <f>_xlfn.XLOOKUP(ecommerce_customer_data_custom_[[#This Row],[Payment Method]],PaymentMapping!$A$2:$A$11,PaymentMapping!$B$2:$B$11,"Other")</f>
        <v>Cash</v>
      </c>
    </row>
    <row r="6072" spans="1:17" x14ac:dyDescent="0.3">
      <c r="A6072">
        <v>3657</v>
      </c>
      <c r="B6072" s="14">
        <v>44052.679467592592</v>
      </c>
      <c r="C6072" t="s">
        <v>14</v>
      </c>
      <c r="D6072">
        <v>466</v>
      </c>
      <c r="E6072">
        <v>3</v>
      </c>
      <c r="F6072">
        <v>4654</v>
      </c>
      <c r="G6072" t="s">
        <v>19</v>
      </c>
      <c r="H6072">
        <v>39</v>
      </c>
      <c r="I6072">
        <v>0</v>
      </c>
      <c r="J6072" t="s">
        <v>13</v>
      </c>
      <c r="K6072">
        <v>0</v>
      </c>
      <c r="L6072">
        <f>YEAR(ecommerce_customer_data_custom_[[#This Row],[Purchase Date]])</f>
        <v>2020</v>
      </c>
      <c r="M6072">
        <f>MONTH(ecommerce_customer_data_custom_[[#This Row],[Purchase Date]])</f>
        <v>8</v>
      </c>
      <c r="N6072" t="str">
        <f>TEXT(ecommerce_customer_data_custom_[[#This Row],[Purchase Date]],"mmmm")</f>
        <v>August</v>
      </c>
      <c r="O6072" t="str">
        <f>VLOOKUP(ecommerce_customer_data_custom_[[#This Row],[Customer Age]],AgeGroupMapping!$A$2:$C$5,3,TRUE)</f>
        <v>Adult</v>
      </c>
      <c r="P6072" t="str">
        <f>IF(ecommerce_customer_data_custom_[[#This Row],[Returns]]=1,"Returned","Not Returned")</f>
        <v>Not Returned</v>
      </c>
      <c r="Q6072" t="str">
        <f>_xlfn.XLOOKUP(ecommerce_customer_data_custom_[[#This Row],[Payment Method]],PaymentMapping!$A$2:$A$11,PaymentMapping!$B$2:$B$11,"Other")</f>
        <v>Cash</v>
      </c>
    </row>
    <row r="6073" spans="1:17" x14ac:dyDescent="0.3">
      <c r="A6073">
        <v>3657</v>
      </c>
      <c r="B6073" s="14">
        <v>44464.709074074075</v>
      </c>
      <c r="C6073" t="s">
        <v>16</v>
      </c>
      <c r="D6073">
        <v>59</v>
      </c>
      <c r="E6073">
        <v>5</v>
      </c>
      <c r="F6073">
        <v>2846</v>
      </c>
      <c r="G6073" t="s">
        <v>19</v>
      </c>
      <c r="H6073">
        <v>39</v>
      </c>
      <c r="I6073">
        <v>0</v>
      </c>
      <c r="J6073" t="s">
        <v>13</v>
      </c>
      <c r="K6073">
        <v>0</v>
      </c>
      <c r="L6073">
        <f>YEAR(ecommerce_customer_data_custom_[[#This Row],[Purchase Date]])</f>
        <v>2021</v>
      </c>
      <c r="M6073">
        <f>MONTH(ecommerce_customer_data_custom_[[#This Row],[Purchase Date]])</f>
        <v>9</v>
      </c>
      <c r="N6073" t="str">
        <f>TEXT(ecommerce_customer_data_custom_[[#This Row],[Purchase Date]],"mmmm")</f>
        <v>September</v>
      </c>
      <c r="O6073" t="str">
        <f>VLOOKUP(ecommerce_customer_data_custom_[[#This Row],[Customer Age]],AgeGroupMapping!$A$2:$C$5,3,TRUE)</f>
        <v>Adult</v>
      </c>
      <c r="P6073" t="str">
        <f>IF(ecommerce_customer_data_custom_[[#This Row],[Returns]]=1,"Returned","Not Returned")</f>
        <v>Not Returned</v>
      </c>
      <c r="Q6073" t="str">
        <f>_xlfn.XLOOKUP(ecommerce_customer_data_custom_[[#This Row],[Payment Method]],PaymentMapping!$A$2:$A$11,PaymentMapping!$B$2:$B$11,"Other")</f>
        <v>Cash</v>
      </c>
    </row>
    <row r="6074" spans="1:17" x14ac:dyDescent="0.3">
      <c r="A6074">
        <v>30452</v>
      </c>
      <c r="B6074" s="14">
        <v>44090.649745370371</v>
      </c>
      <c r="C6074" t="s">
        <v>14</v>
      </c>
      <c r="D6074">
        <v>304</v>
      </c>
      <c r="E6074">
        <v>2</v>
      </c>
      <c r="F6074">
        <v>2379</v>
      </c>
      <c r="G6074" t="s">
        <v>12</v>
      </c>
      <c r="H6074">
        <v>70</v>
      </c>
      <c r="I6074">
        <v>0</v>
      </c>
      <c r="J6074" t="s">
        <v>17</v>
      </c>
      <c r="K6074">
        <v>1</v>
      </c>
      <c r="L6074">
        <f>YEAR(ecommerce_customer_data_custom_[[#This Row],[Purchase Date]])</f>
        <v>2020</v>
      </c>
      <c r="M6074">
        <f>MONTH(ecommerce_customer_data_custom_[[#This Row],[Purchase Date]])</f>
        <v>9</v>
      </c>
      <c r="N6074" t="str">
        <f>TEXT(ecommerce_customer_data_custom_[[#This Row],[Purchase Date]],"mmmm")</f>
        <v>September</v>
      </c>
      <c r="O6074" t="str">
        <f>VLOOKUP(ecommerce_customer_data_custom_[[#This Row],[Customer Age]],AgeGroupMapping!$A$2:$C$5,3,TRUE)</f>
        <v>Senior</v>
      </c>
      <c r="P6074" t="str">
        <f>IF(ecommerce_customer_data_custom_[[#This Row],[Returns]]=1,"Returned","Not Returned")</f>
        <v>Not Returned</v>
      </c>
      <c r="Q6074" t="str">
        <f>_xlfn.XLOOKUP(ecommerce_customer_data_custom_[[#This Row],[Payment Method]],PaymentMapping!$A$2:$A$11,PaymentMapping!$B$2:$B$11,"Other")</f>
        <v>Card</v>
      </c>
    </row>
    <row r="6075" spans="1:17" x14ac:dyDescent="0.3">
      <c r="A6075">
        <v>30452</v>
      </c>
      <c r="B6075" s="14">
        <v>43874.850798611114</v>
      </c>
      <c r="C6075" t="s">
        <v>11</v>
      </c>
      <c r="D6075">
        <v>163</v>
      </c>
      <c r="E6075">
        <v>2</v>
      </c>
      <c r="F6075">
        <v>4037</v>
      </c>
      <c r="G6075" t="s">
        <v>12</v>
      </c>
      <c r="H6075">
        <v>70</v>
      </c>
      <c r="I6075">
        <v>1</v>
      </c>
      <c r="J6075" t="s">
        <v>17</v>
      </c>
      <c r="K6075">
        <v>1</v>
      </c>
      <c r="L6075">
        <f>YEAR(ecommerce_customer_data_custom_[[#This Row],[Purchase Date]])</f>
        <v>2020</v>
      </c>
      <c r="M6075">
        <f>MONTH(ecommerce_customer_data_custom_[[#This Row],[Purchase Date]])</f>
        <v>2</v>
      </c>
      <c r="N6075" t="str">
        <f>TEXT(ecommerce_customer_data_custom_[[#This Row],[Purchase Date]],"mmmm")</f>
        <v>February</v>
      </c>
      <c r="O6075" t="str">
        <f>VLOOKUP(ecommerce_customer_data_custom_[[#This Row],[Customer Age]],AgeGroupMapping!$A$2:$C$5,3,TRUE)</f>
        <v>Senior</v>
      </c>
      <c r="P6075" t="str">
        <f>IF(ecommerce_customer_data_custom_[[#This Row],[Returns]]=1,"Returned","Not Returned")</f>
        <v>Returned</v>
      </c>
      <c r="Q6075" t="str">
        <f>_xlfn.XLOOKUP(ecommerce_customer_data_custom_[[#This Row],[Payment Method]],PaymentMapping!$A$2:$A$11,PaymentMapping!$B$2:$B$11,"Other")</f>
        <v>Card</v>
      </c>
    </row>
    <row r="6076" spans="1:17" x14ac:dyDescent="0.3">
      <c r="A6076">
        <v>30452</v>
      </c>
      <c r="B6076" s="14">
        <v>44701.120324074072</v>
      </c>
      <c r="C6076" t="s">
        <v>11</v>
      </c>
      <c r="D6076">
        <v>394</v>
      </c>
      <c r="E6076">
        <v>4</v>
      </c>
      <c r="F6076">
        <v>774</v>
      </c>
      <c r="G6076" t="s">
        <v>12</v>
      </c>
      <c r="H6076">
        <v>70</v>
      </c>
      <c r="I6076">
        <v>0</v>
      </c>
      <c r="J6076" t="s">
        <v>17</v>
      </c>
      <c r="K6076">
        <v>1</v>
      </c>
      <c r="L6076">
        <f>YEAR(ecommerce_customer_data_custom_[[#This Row],[Purchase Date]])</f>
        <v>2022</v>
      </c>
      <c r="M6076">
        <f>MONTH(ecommerce_customer_data_custom_[[#This Row],[Purchase Date]])</f>
        <v>5</v>
      </c>
      <c r="N6076" t="str">
        <f>TEXT(ecommerce_customer_data_custom_[[#This Row],[Purchase Date]],"mmmm")</f>
        <v>May</v>
      </c>
      <c r="O6076" t="str">
        <f>VLOOKUP(ecommerce_customer_data_custom_[[#This Row],[Customer Age]],AgeGroupMapping!$A$2:$C$5,3,TRUE)</f>
        <v>Senior</v>
      </c>
      <c r="P6076" t="str">
        <f>IF(ecommerce_customer_data_custom_[[#This Row],[Returns]]=1,"Returned","Not Returned")</f>
        <v>Not Returned</v>
      </c>
      <c r="Q6076" t="str">
        <f>_xlfn.XLOOKUP(ecommerce_customer_data_custom_[[#This Row],[Payment Method]],PaymentMapping!$A$2:$A$11,PaymentMapping!$B$2:$B$11,"Other")</f>
        <v>Card</v>
      </c>
    </row>
    <row r="6077" spans="1:17" x14ac:dyDescent="0.3">
      <c r="A6077">
        <v>30452</v>
      </c>
      <c r="B6077" s="14">
        <v>44168.625983796293</v>
      </c>
      <c r="C6077" t="s">
        <v>11</v>
      </c>
      <c r="D6077">
        <v>417</v>
      </c>
      <c r="E6077">
        <v>1</v>
      </c>
      <c r="F6077">
        <v>1680</v>
      </c>
      <c r="G6077" t="s">
        <v>12</v>
      </c>
      <c r="H6077">
        <v>70</v>
      </c>
      <c r="I6077">
        <v>1</v>
      </c>
      <c r="J6077" t="s">
        <v>17</v>
      </c>
      <c r="K6077">
        <v>1</v>
      </c>
      <c r="L6077">
        <f>YEAR(ecommerce_customer_data_custom_[[#This Row],[Purchase Date]])</f>
        <v>2020</v>
      </c>
      <c r="M6077">
        <f>MONTH(ecommerce_customer_data_custom_[[#This Row],[Purchase Date]])</f>
        <v>12</v>
      </c>
      <c r="N6077" t="str">
        <f>TEXT(ecommerce_customer_data_custom_[[#This Row],[Purchase Date]],"mmmm")</f>
        <v>December</v>
      </c>
      <c r="O6077" t="str">
        <f>VLOOKUP(ecommerce_customer_data_custom_[[#This Row],[Customer Age]],AgeGroupMapping!$A$2:$C$5,3,TRUE)</f>
        <v>Senior</v>
      </c>
      <c r="P6077" t="str">
        <f>IF(ecommerce_customer_data_custom_[[#This Row],[Returns]]=1,"Returned","Not Returned")</f>
        <v>Returned</v>
      </c>
      <c r="Q6077" t="str">
        <f>_xlfn.XLOOKUP(ecommerce_customer_data_custom_[[#This Row],[Payment Method]],PaymentMapping!$A$2:$A$11,PaymentMapping!$B$2:$B$11,"Other")</f>
        <v>Card</v>
      </c>
    </row>
    <row r="6078" spans="1:17" x14ac:dyDescent="0.3">
      <c r="A6078">
        <v>30452</v>
      </c>
      <c r="B6078" s="14">
        <v>44692.26667824074</v>
      </c>
      <c r="C6078" t="s">
        <v>18</v>
      </c>
      <c r="D6078">
        <v>118</v>
      </c>
      <c r="E6078">
        <v>1</v>
      </c>
      <c r="F6078">
        <v>5259</v>
      </c>
      <c r="G6078" t="s">
        <v>15</v>
      </c>
      <c r="H6078">
        <v>70</v>
      </c>
      <c r="I6078">
        <v>0</v>
      </c>
      <c r="J6078" t="s">
        <v>17</v>
      </c>
      <c r="K6078">
        <v>1</v>
      </c>
      <c r="L6078">
        <f>YEAR(ecommerce_customer_data_custom_[[#This Row],[Purchase Date]])</f>
        <v>2022</v>
      </c>
      <c r="M6078">
        <f>MONTH(ecommerce_customer_data_custom_[[#This Row],[Purchase Date]])</f>
        <v>5</v>
      </c>
      <c r="N6078" t="str">
        <f>TEXT(ecommerce_customer_data_custom_[[#This Row],[Purchase Date]],"mmmm")</f>
        <v>May</v>
      </c>
      <c r="O6078" t="str">
        <f>VLOOKUP(ecommerce_customer_data_custom_[[#This Row],[Customer Age]],AgeGroupMapping!$A$2:$C$5,3,TRUE)</f>
        <v>Senior</v>
      </c>
      <c r="P6078" t="str">
        <f>IF(ecommerce_customer_data_custom_[[#This Row],[Returns]]=1,"Returned","Not Returned")</f>
        <v>Not Returned</v>
      </c>
      <c r="Q6078" t="str">
        <f>_xlfn.XLOOKUP(ecommerce_customer_data_custom_[[#This Row],[Payment Method]],PaymentMapping!$A$2:$A$11,PaymentMapping!$B$2:$B$11,"Other")</f>
        <v>Wallet/UPI</v>
      </c>
    </row>
    <row r="6079" spans="1:17" x14ac:dyDescent="0.3">
      <c r="A6079">
        <v>30452</v>
      </c>
      <c r="B6079" s="14">
        <v>44896.516504629632</v>
      </c>
      <c r="C6079" t="s">
        <v>11</v>
      </c>
      <c r="D6079">
        <v>102</v>
      </c>
      <c r="E6079">
        <v>5</v>
      </c>
      <c r="F6079">
        <v>2285</v>
      </c>
      <c r="G6079" t="s">
        <v>15</v>
      </c>
      <c r="H6079">
        <v>70</v>
      </c>
      <c r="I6079">
        <v>0</v>
      </c>
      <c r="J6079" t="s">
        <v>17</v>
      </c>
      <c r="K6079">
        <v>1</v>
      </c>
      <c r="L6079">
        <f>YEAR(ecommerce_customer_data_custom_[[#This Row],[Purchase Date]])</f>
        <v>2022</v>
      </c>
      <c r="M6079">
        <f>MONTH(ecommerce_customer_data_custom_[[#This Row],[Purchase Date]])</f>
        <v>12</v>
      </c>
      <c r="N6079" t="str">
        <f>TEXT(ecommerce_customer_data_custom_[[#This Row],[Purchase Date]],"mmmm")</f>
        <v>December</v>
      </c>
      <c r="O6079" t="str">
        <f>VLOOKUP(ecommerce_customer_data_custom_[[#This Row],[Customer Age]],AgeGroupMapping!$A$2:$C$5,3,TRUE)</f>
        <v>Senior</v>
      </c>
      <c r="P6079" t="str">
        <f>IF(ecommerce_customer_data_custom_[[#This Row],[Returns]]=1,"Returned","Not Returned")</f>
        <v>Not Returned</v>
      </c>
      <c r="Q6079" t="str">
        <f>_xlfn.XLOOKUP(ecommerce_customer_data_custom_[[#This Row],[Payment Method]],PaymentMapping!$A$2:$A$11,PaymentMapping!$B$2:$B$11,"Other")</f>
        <v>Wallet/UPI</v>
      </c>
    </row>
    <row r="6080" spans="1:17" x14ac:dyDescent="0.3">
      <c r="A6080">
        <v>16303</v>
      </c>
      <c r="B6080" s="14">
        <v>44124.521967592591</v>
      </c>
      <c r="C6080" t="s">
        <v>18</v>
      </c>
      <c r="D6080">
        <v>466</v>
      </c>
      <c r="E6080">
        <v>4</v>
      </c>
      <c r="F6080">
        <v>1341</v>
      </c>
      <c r="G6080" t="s">
        <v>19</v>
      </c>
      <c r="H6080">
        <v>47</v>
      </c>
      <c r="I6080">
        <v>1</v>
      </c>
      <c r="J6080" t="s">
        <v>17</v>
      </c>
      <c r="K6080">
        <v>1</v>
      </c>
      <c r="L6080">
        <f>YEAR(ecommerce_customer_data_custom_[[#This Row],[Purchase Date]])</f>
        <v>2020</v>
      </c>
      <c r="M6080">
        <f>MONTH(ecommerce_customer_data_custom_[[#This Row],[Purchase Date]])</f>
        <v>10</v>
      </c>
      <c r="N6080" t="str">
        <f>TEXT(ecommerce_customer_data_custom_[[#This Row],[Purchase Date]],"mmmm")</f>
        <v>October</v>
      </c>
      <c r="O6080" t="str">
        <f>VLOOKUP(ecommerce_customer_data_custom_[[#This Row],[Customer Age]],AgeGroupMapping!$A$2:$C$5,3,TRUE)</f>
        <v>Middle-Aged</v>
      </c>
      <c r="P6080" t="str">
        <f>IF(ecommerce_customer_data_custom_[[#This Row],[Returns]]=1,"Returned","Not Returned")</f>
        <v>Returned</v>
      </c>
      <c r="Q6080" t="str">
        <f>_xlfn.XLOOKUP(ecommerce_customer_data_custom_[[#This Row],[Payment Method]],PaymentMapping!$A$2:$A$11,PaymentMapping!$B$2:$B$11,"Other")</f>
        <v>Cash</v>
      </c>
    </row>
    <row r="6081" spans="1:17" x14ac:dyDescent="0.3">
      <c r="A6081">
        <v>16303</v>
      </c>
      <c r="B6081" s="14">
        <v>44616.719421296293</v>
      </c>
      <c r="C6081" t="s">
        <v>14</v>
      </c>
      <c r="D6081">
        <v>227</v>
      </c>
      <c r="E6081">
        <v>5</v>
      </c>
      <c r="F6081">
        <v>900</v>
      </c>
      <c r="G6081" t="s">
        <v>15</v>
      </c>
      <c r="H6081">
        <v>47</v>
      </c>
      <c r="I6081">
        <v>0</v>
      </c>
      <c r="J6081" t="s">
        <v>17</v>
      </c>
      <c r="K6081">
        <v>1</v>
      </c>
      <c r="L6081">
        <f>YEAR(ecommerce_customer_data_custom_[[#This Row],[Purchase Date]])</f>
        <v>2022</v>
      </c>
      <c r="M6081">
        <f>MONTH(ecommerce_customer_data_custom_[[#This Row],[Purchase Date]])</f>
        <v>2</v>
      </c>
      <c r="N6081" t="str">
        <f>TEXT(ecommerce_customer_data_custom_[[#This Row],[Purchase Date]],"mmmm")</f>
        <v>February</v>
      </c>
      <c r="O6081" t="str">
        <f>VLOOKUP(ecommerce_customer_data_custom_[[#This Row],[Customer Age]],AgeGroupMapping!$A$2:$C$5,3,TRUE)</f>
        <v>Middle-Aged</v>
      </c>
      <c r="P6081" t="str">
        <f>IF(ecommerce_customer_data_custom_[[#This Row],[Returns]]=1,"Returned","Not Returned")</f>
        <v>Not Returned</v>
      </c>
      <c r="Q6081" t="str">
        <f>_xlfn.XLOOKUP(ecommerce_customer_data_custom_[[#This Row],[Payment Method]],PaymentMapping!$A$2:$A$11,PaymentMapping!$B$2:$B$11,"Other")</f>
        <v>Wallet/UPI</v>
      </c>
    </row>
    <row r="6082" spans="1:17" x14ac:dyDescent="0.3">
      <c r="A6082">
        <v>16303</v>
      </c>
      <c r="B6082" s="14">
        <v>44440.780277777776</v>
      </c>
      <c r="C6082" t="s">
        <v>11</v>
      </c>
      <c r="D6082">
        <v>348</v>
      </c>
      <c r="E6082">
        <v>4</v>
      </c>
      <c r="F6082">
        <v>3825</v>
      </c>
      <c r="G6082" t="s">
        <v>12</v>
      </c>
      <c r="H6082">
        <v>47</v>
      </c>
      <c r="I6082">
        <v>0</v>
      </c>
      <c r="J6082" t="s">
        <v>17</v>
      </c>
      <c r="K6082">
        <v>1</v>
      </c>
      <c r="L6082">
        <f>YEAR(ecommerce_customer_data_custom_[[#This Row],[Purchase Date]])</f>
        <v>2021</v>
      </c>
      <c r="M6082">
        <f>MONTH(ecommerce_customer_data_custom_[[#This Row],[Purchase Date]])</f>
        <v>9</v>
      </c>
      <c r="N6082" t="str">
        <f>TEXT(ecommerce_customer_data_custom_[[#This Row],[Purchase Date]],"mmmm")</f>
        <v>September</v>
      </c>
      <c r="O6082" t="str">
        <f>VLOOKUP(ecommerce_customer_data_custom_[[#This Row],[Customer Age]],AgeGroupMapping!$A$2:$C$5,3,TRUE)</f>
        <v>Middle-Aged</v>
      </c>
      <c r="P6082" t="str">
        <f>IF(ecommerce_customer_data_custom_[[#This Row],[Returns]]=1,"Returned","Not Returned")</f>
        <v>Not Returned</v>
      </c>
      <c r="Q6082" t="str">
        <f>_xlfn.XLOOKUP(ecommerce_customer_data_custom_[[#This Row],[Payment Method]],PaymentMapping!$A$2:$A$11,PaymentMapping!$B$2:$B$11,"Other")</f>
        <v>Card</v>
      </c>
    </row>
    <row r="6083" spans="1:17" x14ac:dyDescent="0.3">
      <c r="A6083">
        <v>16303</v>
      </c>
      <c r="B6083" s="14">
        <v>44885.560729166667</v>
      </c>
      <c r="C6083" t="s">
        <v>11</v>
      </c>
      <c r="D6083">
        <v>155</v>
      </c>
      <c r="E6083">
        <v>5</v>
      </c>
      <c r="F6083">
        <v>510</v>
      </c>
      <c r="G6083" t="s">
        <v>12</v>
      </c>
      <c r="H6083">
        <v>47</v>
      </c>
      <c r="I6083">
        <v>1</v>
      </c>
      <c r="J6083" t="s">
        <v>17</v>
      </c>
      <c r="K6083">
        <v>1</v>
      </c>
      <c r="L6083">
        <f>YEAR(ecommerce_customer_data_custom_[[#This Row],[Purchase Date]])</f>
        <v>2022</v>
      </c>
      <c r="M6083">
        <f>MONTH(ecommerce_customer_data_custom_[[#This Row],[Purchase Date]])</f>
        <v>11</v>
      </c>
      <c r="N6083" t="str">
        <f>TEXT(ecommerce_customer_data_custom_[[#This Row],[Purchase Date]],"mmmm")</f>
        <v>November</v>
      </c>
      <c r="O6083" t="str">
        <f>VLOOKUP(ecommerce_customer_data_custom_[[#This Row],[Customer Age]],AgeGroupMapping!$A$2:$C$5,3,TRUE)</f>
        <v>Middle-Aged</v>
      </c>
      <c r="P6083" t="str">
        <f>IF(ecommerce_customer_data_custom_[[#This Row],[Returns]]=1,"Returned","Not Returned")</f>
        <v>Returned</v>
      </c>
      <c r="Q6083" t="str">
        <f>_xlfn.XLOOKUP(ecommerce_customer_data_custom_[[#This Row],[Payment Method]],PaymentMapping!$A$2:$A$11,PaymentMapping!$B$2:$B$11,"Other")</f>
        <v>Card</v>
      </c>
    </row>
    <row r="6084" spans="1:17" x14ac:dyDescent="0.3">
      <c r="A6084">
        <v>16303</v>
      </c>
      <c r="B6084" s="14">
        <v>44242.04</v>
      </c>
      <c r="C6084" t="s">
        <v>11</v>
      </c>
      <c r="D6084">
        <v>480</v>
      </c>
      <c r="E6084">
        <v>5</v>
      </c>
      <c r="F6084">
        <v>2476</v>
      </c>
      <c r="G6084" t="s">
        <v>15</v>
      </c>
      <c r="H6084">
        <v>47</v>
      </c>
      <c r="I6084">
        <v>1</v>
      </c>
      <c r="J6084" t="s">
        <v>17</v>
      </c>
      <c r="K6084">
        <v>1</v>
      </c>
      <c r="L6084">
        <f>YEAR(ecommerce_customer_data_custom_[[#This Row],[Purchase Date]])</f>
        <v>2021</v>
      </c>
      <c r="M6084">
        <f>MONTH(ecommerce_customer_data_custom_[[#This Row],[Purchase Date]])</f>
        <v>2</v>
      </c>
      <c r="N6084" t="str">
        <f>TEXT(ecommerce_customer_data_custom_[[#This Row],[Purchase Date]],"mmmm")</f>
        <v>February</v>
      </c>
      <c r="O6084" t="str">
        <f>VLOOKUP(ecommerce_customer_data_custom_[[#This Row],[Customer Age]],AgeGroupMapping!$A$2:$C$5,3,TRUE)</f>
        <v>Middle-Aged</v>
      </c>
      <c r="P6084" t="str">
        <f>IF(ecommerce_customer_data_custom_[[#This Row],[Returns]]=1,"Returned","Not Returned")</f>
        <v>Returned</v>
      </c>
      <c r="Q6084" t="str">
        <f>_xlfn.XLOOKUP(ecommerce_customer_data_custom_[[#This Row],[Payment Method]],PaymentMapping!$A$2:$A$11,PaymentMapping!$B$2:$B$11,"Other")</f>
        <v>Wallet/UPI</v>
      </c>
    </row>
    <row r="6085" spans="1:17" x14ac:dyDescent="0.3">
      <c r="A6085">
        <v>42800</v>
      </c>
      <c r="B6085" s="14">
        <v>45031.814756944441</v>
      </c>
      <c r="C6085" t="s">
        <v>14</v>
      </c>
      <c r="D6085">
        <v>199</v>
      </c>
      <c r="E6085">
        <v>2</v>
      </c>
      <c r="F6085">
        <v>2219</v>
      </c>
      <c r="G6085" t="s">
        <v>12</v>
      </c>
      <c r="H6085">
        <v>20</v>
      </c>
      <c r="I6085">
        <v>0</v>
      </c>
      <c r="J6085" t="s">
        <v>17</v>
      </c>
      <c r="K6085">
        <v>0</v>
      </c>
      <c r="L6085">
        <f>YEAR(ecommerce_customer_data_custom_[[#This Row],[Purchase Date]])</f>
        <v>2023</v>
      </c>
      <c r="M6085">
        <f>MONTH(ecommerce_customer_data_custom_[[#This Row],[Purchase Date]])</f>
        <v>4</v>
      </c>
      <c r="N6085" t="str">
        <f>TEXT(ecommerce_customer_data_custom_[[#This Row],[Purchase Date]],"mmmm")</f>
        <v>April</v>
      </c>
      <c r="O6085" t="str">
        <f>VLOOKUP(ecommerce_customer_data_custom_[[#This Row],[Customer Age]],AgeGroupMapping!$A$2:$C$5,3,TRUE)</f>
        <v>Young</v>
      </c>
      <c r="P6085" t="str">
        <f>IF(ecommerce_customer_data_custom_[[#This Row],[Returns]]=1,"Returned","Not Returned")</f>
        <v>Not Returned</v>
      </c>
      <c r="Q6085" t="str">
        <f>_xlfn.XLOOKUP(ecommerce_customer_data_custom_[[#This Row],[Payment Method]],PaymentMapping!$A$2:$A$11,PaymentMapping!$B$2:$B$11,"Other")</f>
        <v>Card</v>
      </c>
    </row>
    <row r="6086" spans="1:17" x14ac:dyDescent="0.3">
      <c r="A6086">
        <v>42800</v>
      </c>
      <c r="B6086" s="14">
        <v>45137.741261574076</v>
      </c>
      <c r="C6086" t="s">
        <v>14</v>
      </c>
      <c r="D6086">
        <v>175</v>
      </c>
      <c r="E6086">
        <v>5</v>
      </c>
      <c r="F6086">
        <v>4808</v>
      </c>
      <c r="G6086" t="s">
        <v>15</v>
      </c>
      <c r="H6086">
        <v>20</v>
      </c>
      <c r="I6086">
        <v>0</v>
      </c>
      <c r="J6086" t="s">
        <v>17</v>
      </c>
      <c r="K6086">
        <v>0</v>
      </c>
      <c r="L6086">
        <f>YEAR(ecommerce_customer_data_custom_[[#This Row],[Purchase Date]])</f>
        <v>2023</v>
      </c>
      <c r="M6086">
        <f>MONTH(ecommerce_customer_data_custom_[[#This Row],[Purchase Date]])</f>
        <v>7</v>
      </c>
      <c r="N6086" t="str">
        <f>TEXT(ecommerce_customer_data_custom_[[#This Row],[Purchase Date]],"mmmm")</f>
        <v>July</v>
      </c>
      <c r="O6086" t="str">
        <f>VLOOKUP(ecommerce_customer_data_custom_[[#This Row],[Customer Age]],AgeGroupMapping!$A$2:$C$5,3,TRUE)</f>
        <v>Young</v>
      </c>
      <c r="P6086" t="str">
        <f>IF(ecommerce_customer_data_custom_[[#This Row],[Returns]]=1,"Returned","Not Returned")</f>
        <v>Not Returned</v>
      </c>
      <c r="Q6086" t="str">
        <f>_xlfn.XLOOKUP(ecommerce_customer_data_custom_[[#This Row],[Payment Method]],PaymentMapping!$A$2:$A$11,PaymentMapping!$B$2:$B$11,"Other")</f>
        <v>Wallet/UPI</v>
      </c>
    </row>
    <row r="6087" spans="1:17" x14ac:dyDescent="0.3">
      <c r="A6087">
        <v>13514</v>
      </c>
      <c r="B6087" s="14">
        <v>44556.049016203702</v>
      </c>
      <c r="C6087" t="s">
        <v>18</v>
      </c>
      <c r="D6087">
        <v>472</v>
      </c>
      <c r="E6087">
        <v>3</v>
      </c>
      <c r="F6087">
        <v>2280</v>
      </c>
      <c r="G6087" t="s">
        <v>12</v>
      </c>
      <c r="H6087">
        <v>19</v>
      </c>
      <c r="I6087">
        <v>0</v>
      </c>
      <c r="J6087" t="s">
        <v>17</v>
      </c>
      <c r="K6087">
        <v>1</v>
      </c>
      <c r="L6087">
        <f>YEAR(ecommerce_customer_data_custom_[[#This Row],[Purchase Date]])</f>
        <v>2021</v>
      </c>
      <c r="M6087">
        <f>MONTH(ecommerce_customer_data_custom_[[#This Row],[Purchase Date]])</f>
        <v>12</v>
      </c>
      <c r="N6087" t="str">
        <f>TEXT(ecommerce_customer_data_custom_[[#This Row],[Purchase Date]],"mmmm")</f>
        <v>December</v>
      </c>
      <c r="O6087" t="str">
        <f>VLOOKUP(ecommerce_customer_data_custom_[[#This Row],[Customer Age]],AgeGroupMapping!$A$2:$C$5,3,TRUE)</f>
        <v>Young</v>
      </c>
      <c r="P6087" t="str">
        <f>IF(ecommerce_customer_data_custom_[[#This Row],[Returns]]=1,"Returned","Not Returned")</f>
        <v>Not Returned</v>
      </c>
      <c r="Q6087" t="str">
        <f>_xlfn.XLOOKUP(ecommerce_customer_data_custom_[[#This Row],[Payment Method]],PaymentMapping!$A$2:$A$11,PaymentMapping!$B$2:$B$11,"Other")</f>
        <v>Card</v>
      </c>
    </row>
    <row r="6088" spans="1:17" x14ac:dyDescent="0.3">
      <c r="A6088">
        <v>13514</v>
      </c>
      <c r="B6088" s="14">
        <v>44739.604502314818</v>
      </c>
      <c r="C6088" t="s">
        <v>16</v>
      </c>
      <c r="D6088">
        <v>63</v>
      </c>
      <c r="E6088">
        <v>2</v>
      </c>
      <c r="F6088">
        <v>2298</v>
      </c>
      <c r="G6088" t="s">
        <v>12</v>
      </c>
      <c r="H6088">
        <v>19</v>
      </c>
      <c r="I6088">
        <v>0</v>
      </c>
      <c r="J6088" t="s">
        <v>17</v>
      </c>
      <c r="K6088">
        <v>1</v>
      </c>
      <c r="L6088">
        <f>YEAR(ecommerce_customer_data_custom_[[#This Row],[Purchase Date]])</f>
        <v>2022</v>
      </c>
      <c r="M6088">
        <f>MONTH(ecommerce_customer_data_custom_[[#This Row],[Purchase Date]])</f>
        <v>6</v>
      </c>
      <c r="N6088" t="str">
        <f>TEXT(ecommerce_customer_data_custom_[[#This Row],[Purchase Date]],"mmmm")</f>
        <v>June</v>
      </c>
      <c r="O6088" t="str">
        <f>VLOOKUP(ecommerce_customer_data_custom_[[#This Row],[Customer Age]],AgeGroupMapping!$A$2:$C$5,3,TRUE)</f>
        <v>Young</v>
      </c>
      <c r="P6088" t="str">
        <f>IF(ecommerce_customer_data_custom_[[#This Row],[Returns]]=1,"Returned","Not Returned")</f>
        <v>Not Returned</v>
      </c>
      <c r="Q6088" t="str">
        <f>_xlfn.XLOOKUP(ecommerce_customer_data_custom_[[#This Row],[Payment Method]],PaymentMapping!$A$2:$A$11,PaymentMapping!$B$2:$B$11,"Other")</f>
        <v>Card</v>
      </c>
    </row>
    <row r="6089" spans="1:17" x14ac:dyDescent="0.3">
      <c r="A6089">
        <v>13514</v>
      </c>
      <c r="B6089" s="14">
        <v>43899.121851851851</v>
      </c>
      <c r="C6089" t="s">
        <v>16</v>
      </c>
      <c r="D6089">
        <v>45</v>
      </c>
      <c r="E6089">
        <v>1</v>
      </c>
      <c r="F6089">
        <v>1825</v>
      </c>
      <c r="G6089" t="s">
        <v>12</v>
      </c>
      <c r="H6089">
        <v>19</v>
      </c>
      <c r="I6089">
        <v>1</v>
      </c>
      <c r="J6089" t="s">
        <v>17</v>
      </c>
      <c r="K6089">
        <v>1</v>
      </c>
      <c r="L6089">
        <f>YEAR(ecommerce_customer_data_custom_[[#This Row],[Purchase Date]])</f>
        <v>2020</v>
      </c>
      <c r="M6089">
        <f>MONTH(ecommerce_customer_data_custom_[[#This Row],[Purchase Date]])</f>
        <v>3</v>
      </c>
      <c r="N6089" t="str">
        <f>TEXT(ecommerce_customer_data_custom_[[#This Row],[Purchase Date]],"mmmm")</f>
        <v>March</v>
      </c>
      <c r="O6089" t="str">
        <f>VLOOKUP(ecommerce_customer_data_custom_[[#This Row],[Customer Age]],AgeGroupMapping!$A$2:$C$5,3,TRUE)</f>
        <v>Young</v>
      </c>
      <c r="P6089" t="str">
        <f>IF(ecommerce_customer_data_custom_[[#This Row],[Returns]]=1,"Returned","Not Returned")</f>
        <v>Returned</v>
      </c>
      <c r="Q6089" t="str">
        <f>_xlfn.XLOOKUP(ecommerce_customer_data_custom_[[#This Row],[Payment Method]],PaymentMapping!$A$2:$A$11,PaymentMapping!$B$2:$B$11,"Other")</f>
        <v>Card</v>
      </c>
    </row>
    <row r="6090" spans="1:17" x14ac:dyDescent="0.3">
      <c r="A6090">
        <v>13514</v>
      </c>
      <c r="B6090" s="14">
        <v>45044.462326388886</v>
      </c>
      <c r="C6090" t="s">
        <v>16</v>
      </c>
      <c r="D6090">
        <v>157</v>
      </c>
      <c r="E6090">
        <v>5</v>
      </c>
      <c r="F6090">
        <v>3701</v>
      </c>
      <c r="G6090" t="s">
        <v>15</v>
      </c>
      <c r="H6090">
        <v>19</v>
      </c>
      <c r="I6090">
        <v>0</v>
      </c>
      <c r="J6090" t="s">
        <v>17</v>
      </c>
      <c r="K6090">
        <v>1</v>
      </c>
      <c r="L6090">
        <f>YEAR(ecommerce_customer_data_custom_[[#This Row],[Purchase Date]])</f>
        <v>2023</v>
      </c>
      <c r="M6090">
        <f>MONTH(ecommerce_customer_data_custom_[[#This Row],[Purchase Date]])</f>
        <v>4</v>
      </c>
      <c r="N6090" t="str">
        <f>TEXT(ecommerce_customer_data_custom_[[#This Row],[Purchase Date]],"mmmm")</f>
        <v>April</v>
      </c>
      <c r="O6090" t="str">
        <f>VLOOKUP(ecommerce_customer_data_custom_[[#This Row],[Customer Age]],AgeGroupMapping!$A$2:$C$5,3,TRUE)</f>
        <v>Young</v>
      </c>
      <c r="P6090" t="str">
        <f>IF(ecommerce_customer_data_custom_[[#This Row],[Returns]]=1,"Returned","Not Returned")</f>
        <v>Not Returned</v>
      </c>
      <c r="Q6090" t="str">
        <f>_xlfn.XLOOKUP(ecommerce_customer_data_custom_[[#This Row],[Payment Method]],PaymentMapping!$A$2:$A$11,PaymentMapping!$B$2:$B$11,"Other")</f>
        <v>Wallet/UPI</v>
      </c>
    </row>
    <row r="6091" spans="1:17" x14ac:dyDescent="0.3">
      <c r="A6091">
        <v>13514</v>
      </c>
      <c r="B6091" s="14">
        <v>44633.989756944444</v>
      </c>
      <c r="C6091" t="s">
        <v>11</v>
      </c>
      <c r="D6091">
        <v>402</v>
      </c>
      <c r="E6091">
        <v>5</v>
      </c>
      <c r="F6091">
        <v>3357</v>
      </c>
      <c r="G6091" t="s">
        <v>19</v>
      </c>
      <c r="H6091">
        <v>19</v>
      </c>
      <c r="I6091">
        <v>1</v>
      </c>
      <c r="J6091" t="s">
        <v>17</v>
      </c>
      <c r="K6091">
        <v>1</v>
      </c>
      <c r="L6091">
        <f>YEAR(ecommerce_customer_data_custom_[[#This Row],[Purchase Date]])</f>
        <v>2022</v>
      </c>
      <c r="M6091">
        <f>MONTH(ecommerce_customer_data_custom_[[#This Row],[Purchase Date]])</f>
        <v>3</v>
      </c>
      <c r="N6091" t="str">
        <f>TEXT(ecommerce_customer_data_custom_[[#This Row],[Purchase Date]],"mmmm")</f>
        <v>March</v>
      </c>
      <c r="O6091" t="str">
        <f>VLOOKUP(ecommerce_customer_data_custom_[[#This Row],[Customer Age]],AgeGroupMapping!$A$2:$C$5,3,TRUE)</f>
        <v>Young</v>
      </c>
      <c r="P6091" t="str">
        <f>IF(ecommerce_customer_data_custom_[[#This Row],[Returns]]=1,"Returned","Not Returned")</f>
        <v>Returned</v>
      </c>
      <c r="Q6091" t="str">
        <f>_xlfn.XLOOKUP(ecommerce_customer_data_custom_[[#This Row],[Payment Method]],PaymentMapping!$A$2:$A$11,PaymentMapping!$B$2:$B$11,"Other")</f>
        <v>Cash</v>
      </c>
    </row>
    <row r="6092" spans="1:17" x14ac:dyDescent="0.3">
      <c r="A6092">
        <v>13514</v>
      </c>
      <c r="B6092" s="14">
        <v>44626.889178240737</v>
      </c>
      <c r="C6092" t="s">
        <v>11</v>
      </c>
      <c r="D6092">
        <v>102</v>
      </c>
      <c r="E6092">
        <v>4</v>
      </c>
      <c r="F6092">
        <v>3265</v>
      </c>
      <c r="G6092" t="s">
        <v>20</v>
      </c>
      <c r="H6092">
        <v>19</v>
      </c>
      <c r="I6092">
        <v>1</v>
      </c>
      <c r="J6092" t="s">
        <v>17</v>
      </c>
      <c r="K6092">
        <v>1</v>
      </c>
      <c r="L6092">
        <f>YEAR(ecommerce_customer_data_custom_[[#This Row],[Purchase Date]])</f>
        <v>2022</v>
      </c>
      <c r="M6092">
        <f>MONTH(ecommerce_customer_data_custom_[[#This Row],[Purchase Date]])</f>
        <v>3</v>
      </c>
      <c r="N6092" t="str">
        <f>TEXT(ecommerce_customer_data_custom_[[#This Row],[Purchase Date]],"mmmm")</f>
        <v>March</v>
      </c>
      <c r="O6092" t="str">
        <f>VLOOKUP(ecommerce_customer_data_custom_[[#This Row],[Customer Age]],AgeGroupMapping!$A$2:$C$5,3,TRUE)</f>
        <v>Young</v>
      </c>
      <c r="P6092" t="str">
        <f>IF(ecommerce_customer_data_custom_[[#This Row],[Returns]]=1,"Returned","Not Returned")</f>
        <v>Returned</v>
      </c>
      <c r="Q6092" t="str">
        <f>_xlfn.XLOOKUP(ecommerce_customer_data_custom_[[#This Row],[Payment Method]],PaymentMapping!$A$2:$A$11,PaymentMapping!$B$2:$B$11,"Other")</f>
        <v>Other</v>
      </c>
    </row>
    <row r="6093" spans="1:17" x14ac:dyDescent="0.3">
      <c r="A6093">
        <v>13514</v>
      </c>
      <c r="B6093" s="14">
        <v>43963.51934027778</v>
      </c>
      <c r="C6093" t="s">
        <v>18</v>
      </c>
      <c r="D6093">
        <v>477</v>
      </c>
      <c r="E6093">
        <v>1</v>
      </c>
      <c r="F6093">
        <v>4027</v>
      </c>
      <c r="G6093" t="s">
        <v>15</v>
      </c>
      <c r="H6093">
        <v>19</v>
      </c>
      <c r="I6093">
        <v>0</v>
      </c>
      <c r="J6093" t="s">
        <v>17</v>
      </c>
      <c r="K6093">
        <v>1</v>
      </c>
      <c r="L6093">
        <f>YEAR(ecommerce_customer_data_custom_[[#This Row],[Purchase Date]])</f>
        <v>2020</v>
      </c>
      <c r="M6093">
        <f>MONTH(ecommerce_customer_data_custom_[[#This Row],[Purchase Date]])</f>
        <v>5</v>
      </c>
      <c r="N6093" t="str">
        <f>TEXT(ecommerce_customer_data_custom_[[#This Row],[Purchase Date]],"mmmm")</f>
        <v>May</v>
      </c>
      <c r="O6093" t="str">
        <f>VLOOKUP(ecommerce_customer_data_custom_[[#This Row],[Customer Age]],AgeGroupMapping!$A$2:$C$5,3,TRUE)</f>
        <v>Young</v>
      </c>
      <c r="P6093" t="str">
        <f>IF(ecommerce_customer_data_custom_[[#This Row],[Returns]]=1,"Returned","Not Returned")</f>
        <v>Not Returned</v>
      </c>
      <c r="Q6093" t="str">
        <f>_xlfn.XLOOKUP(ecommerce_customer_data_custom_[[#This Row],[Payment Method]],PaymentMapping!$A$2:$A$11,PaymentMapping!$B$2:$B$11,"Other")</f>
        <v>Wallet/UPI</v>
      </c>
    </row>
    <row r="6094" spans="1:17" x14ac:dyDescent="0.3">
      <c r="A6094">
        <v>39231</v>
      </c>
      <c r="B6094" s="14">
        <v>44512.951215277775</v>
      </c>
      <c r="C6094" t="s">
        <v>16</v>
      </c>
      <c r="D6094">
        <v>13</v>
      </c>
      <c r="E6094">
        <v>4</v>
      </c>
      <c r="F6094">
        <v>4444</v>
      </c>
      <c r="G6094" t="s">
        <v>12</v>
      </c>
      <c r="H6094">
        <v>37</v>
      </c>
      <c r="I6094">
        <v>0</v>
      </c>
      <c r="J6094" t="s">
        <v>13</v>
      </c>
      <c r="K6094">
        <v>0</v>
      </c>
      <c r="L6094">
        <f>YEAR(ecommerce_customer_data_custom_[[#This Row],[Purchase Date]])</f>
        <v>2021</v>
      </c>
      <c r="M6094">
        <f>MONTH(ecommerce_customer_data_custom_[[#This Row],[Purchase Date]])</f>
        <v>11</v>
      </c>
      <c r="N6094" t="str">
        <f>TEXT(ecommerce_customer_data_custom_[[#This Row],[Purchase Date]],"mmmm")</f>
        <v>November</v>
      </c>
      <c r="O6094" t="str">
        <f>VLOOKUP(ecommerce_customer_data_custom_[[#This Row],[Customer Age]],AgeGroupMapping!$A$2:$C$5,3,TRUE)</f>
        <v>Adult</v>
      </c>
      <c r="P6094" t="str">
        <f>IF(ecommerce_customer_data_custom_[[#This Row],[Returns]]=1,"Returned","Not Returned")</f>
        <v>Not Returned</v>
      </c>
      <c r="Q6094" t="str">
        <f>_xlfn.XLOOKUP(ecommerce_customer_data_custom_[[#This Row],[Payment Method]],PaymentMapping!$A$2:$A$11,PaymentMapping!$B$2:$B$11,"Other")</f>
        <v>Card</v>
      </c>
    </row>
    <row r="6095" spans="1:17" x14ac:dyDescent="0.3">
      <c r="A6095">
        <v>39231</v>
      </c>
      <c r="B6095" s="14">
        <v>44052.460960648146</v>
      </c>
      <c r="C6095" t="s">
        <v>11</v>
      </c>
      <c r="D6095">
        <v>444</v>
      </c>
      <c r="E6095">
        <v>5</v>
      </c>
      <c r="F6095">
        <v>1155</v>
      </c>
      <c r="G6095" t="s">
        <v>12</v>
      </c>
      <c r="H6095">
        <v>37</v>
      </c>
      <c r="I6095">
        <v>0</v>
      </c>
      <c r="J6095" t="s">
        <v>13</v>
      </c>
      <c r="K6095">
        <v>0</v>
      </c>
      <c r="L6095">
        <f>YEAR(ecommerce_customer_data_custom_[[#This Row],[Purchase Date]])</f>
        <v>2020</v>
      </c>
      <c r="M6095">
        <f>MONTH(ecommerce_customer_data_custom_[[#This Row],[Purchase Date]])</f>
        <v>8</v>
      </c>
      <c r="N6095" t="str">
        <f>TEXT(ecommerce_customer_data_custom_[[#This Row],[Purchase Date]],"mmmm")</f>
        <v>August</v>
      </c>
      <c r="O6095" t="str">
        <f>VLOOKUP(ecommerce_customer_data_custom_[[#This Row],[Customer Age]],AgeGroupMapping!$A$2:$C$5,3,TRUE)</f>
        <v>Adult</v>
      </c>
      <c r="P6095" t="str">
        <f>IF(ecommerce_customer_data_custom_[[#This Row],[Returns]]=1,"Returned","Not Returned")</f>
        <v>Not Returned</v>
      </c>
      <c r="Q6095" t="str">
        <f>_xlfn.XLOOKUP(ecommerce_customer_data_custom_[[#This Row],[Payment Method]],PaymentMapping!$A$2:$A$11,PaymentMapping!$B$2:$B$11,"Other")</f>
        <v>Card</v>
      </c>
    </row>
    <row r="6096" spans="1:17" x14ac:dyDescent="0.3">
      <c r="A6096">
        <v>39231</v>
      </c>
      <c r="B6096" s="14">
        <v>44944.585775462961</v>
      </c>
      <c r="C6096" t="s">
        <v>14</v>
      </c>
      <c r="D6096">
        <v>79</v>
      </c>
      <c r="E6096">
        <v>5</v>
      </c>
      <c r="F6096">
        <v>1098</v>
      </c>
      <c r="G6096" t="s">
        <v>19</v>
      </c>
      <c r="H6096">
        <v>37</v>
      </c>
      <c r="I6096">
        <v>0</v>
      </c>
      <c r="J6096" t="s">
        <v>13</v>
      </c>
      <c r="K6096">
        <v>0</v>
      </c>
      <c r="L6096">
        <f>YEAR(ecommerce_customer_data_custom_[[#This Row],[Purchase Date]])</f>
        <v>2023</v>
      </c>
      <c r="M6096">
        <f>MONTH(ecommerce_customer_data_custom_[[#This Row],[Purchase Date]])</f>
        <v>1</v>
      </c>
      <c r="N6096" t="str">
        <f>TEXT(ecommerce_customer_data_custom_[[#This Row],[Purchase Date]],"mmmm")</f>
        <v>January</v>
      </c>
      <c r="O6096" t="str">
        <f>VLOOKUP(ecommerce_customer_data_custom_[[#This Row],[Customer Age]],AgeGroupMapping!$A$2:$C$5,3,TRUE)</f>
        <v>Adult</v>
      </c>
      <c r="P6096" t="str">
        <f>IF(ecommerce_customer_data_custom_[[#This Row],[Returns]]=1,"Returned","Not Returned")</f>
        <v>Not Returned</v>
      </c>
      <c r="Q6096" t="str">
        <f>_xlfn.XLOOKUP(ecommerce_customer_data_custom_[[#This Row],[Payment Method]],PaymentMapping!$A$2:$A$11,PaymentMapping!$B$2:$B$11,"Other")</f>
        <v>Cash</v>
      </c>
    </row>
    <row r="6097" spans="1:17" x14ac:dyDescent="0.3">
      <c r="A6097">
        <v>39231</v>
      </c>
      <c r="B6097" s="14">
        <v>43894.213888888888</v>
      </c>
      <c r="C6097" t="s">
        <v>11</v>
      </c>
      <c r="D6097">
        <v>223</v>
      </c>
      <c r="E6097">
        <v>3</v>
      </c>
      <c r="F6097">
        <v>2297</v>
      </c>
      <c r="G6097" t="s">
        <v>12</v>
      </c>
      <c r="H6097">
        <v>37</v>
      </c>
      <c r="I6097">
        <v>0</v>
      </c>
      <c r="J6097" t="s">
        <v>13</v>
      </c>
      <c r="K6097">
        <v>0</v>
      </c>
      <c r="L6097">
        <f>YEAR(ecommerce_customer_data_custom_[[#This Row],[Purchase Date]])</f>
        <v>2020</v>
      </c>
      <c r="M6097">
        <f>MONTH(ecommerce_customer_data_custom_[[#This Row],[Purchase Date]])</f>
        <v>3</v>
      </c>
      <c r="N6097" t="str">
        <f>TEXT(ecommerce_customer_data_custom_[[#This Row],[Purchase Date]],"mmmm")</f>
        <v>March</v>
      </c>
      <c r="O6097" t="str">
        <f>VLOOKUP(ecommerce_customer_data_custom_[[#This Row],[Customer Age]],AgeGroupMapping!$A$2:$C$5,3,TRUE)</f>
        <v>Adult</v>
      </c>
      <c r="P6097" t="str">
        <f>IF(ecommerce_customer_data_custom_[[#This Row],[Returns]]=1,"Returned","Not Returned")</f>
        <v>Not Returned</v>
      </c>
      <c r="Q6097" t="str">
        <f>_xlfn.XLOOKUP(ecommerce_customer_data_custom_[[#This Row],[Payment Method]],PaymentMapping!$A$2:$A$11,PaymentMapping!$B$2:$B$11,"Other")</f>
        <v>Card</v>
      </c>
    </row>
    <row r="6098" spans="1:17" x14ac:dyDescent="0.3">
      <c r="A6098">
        <v>32440</v>
      </c>
      <c r="B6098" s="14">
        <v>44993.666273148148</v>
      </c>
      <c r="C6098" t="s">
        <v>11</v>
      </c>
      <c r="D6098">
        <v>368</v>
      </c>
      <c r="E6098">
        <v>5</v>
      </c>
      <c r="F6098">
        <v>655</v>
      </c>
      <c r="G6098" t="s">
        <v>15</v>
      </c>
      <c r="H6098">
        <v>25</v>
      </c>
      <c r="I6098">
        <v>1</v>
      </c>
      <c r="J6098" t="s">
        <v>13</v>
      </c>
      <c r="K6098">
        <v>1</v>
      </c>
      <c r="L6098">
        <f>YEAR(ecommerce_customer_data_custom_[[#This Row],[Purchase Date]])</f>
        <v>2023</v>
      </c>
      <c r="M6098">
        <f>MONTH(ecommerce_customer_data_custom_[[#This Row],[Purchase Date]])</f>
        <v>3</v>
      </c>
      <c r="N6098" t="str">
        <f>TEXT(ecommerce_customer_data_custom_[[#This Row],[Purchase Date]],"mmmm")</f>
        <v>March</v>
      </c>
      <c r="O6098" t="str">
        <f>VLOOKUP(ecommerce_customer_data_custom_[[#This Row],[Customer Age]],AgeGroupMapping!$A$2:$C$5,3,TRUE)</f>
        <v>Young</v>
      </c>
      <c r="P6098" t="str">
        <f>IF(ecommerce_customer_data_custom_[[#This Row],[Returns]]=1,"Returned","Not Returned")</f>
        <v>Returned</v>
      </c>
      <c r="Q6098" t="str">
        <f>_xlfn.XLOOKUP(ecommerce_customer_data_custom_[[#This Row],[Payment Method]],PaymentMapping!$A$2:$A$11,PaymentMapping!$B$2:$B$11,"Other")</f>
        <v>Wallet/UPI</v>
      </c>
    </row>
    <row r="6099" spans="1:17" x14ac:dyDescent="0.3">
      <c r="A6099">
        <v>32440</v>
      </c>
      <c r="B6099" s="14">
        <v>44470.02270833333</v>
      </c>
      <c r="C6099" t="s">
        <v>14</v>
      </c>
      <c r="D6099">
        <v>225</v>
      </c>
      <c r="E6099">
        <v>4</v>
      </c>
      <c r="F6099">
        <v>4224</v>
      </c>
      <c r="G6099" t="s">
        <v>15</v>
      </c>
      <c r="H6099">
        <v>25</v>
      </c>
      <c r="I6099">
        <v>0</v>
      </c>
      <c r="J6099" t="s">
        <v>13</v>
      </c>
      <c r="K6099">
        <v>1</v>
      </c>
      <c r="L6099">
        <f>YEAR(ecommerce_customer_data_custom_[[#This Row],[Purchase Date]])</f>
        <v>2021</v>
      </c>
      <c r="M6099">
        <f>MONTH(ecommerce_customer_data_custom_[[#This Row],[Purchase Date]])</f>
        <v>10</v>
      </c>
      <c r="N6099" t="str">
        <f>TEXT(ecommerce_customer_data_custom_[[#This Row],[Purchase Date]],"mmmm")</f>
        <v>October</v>
      </c>
      <c r="O6099" t="str">
        <f>VLOOKUP(ecommerce_customer_data_custom_[[#This Row],[Customer Age]],AgeGroupMapping!$A$2:$C$5,3,TRUE)</f>
        <v>Young</v>
      </c>
      <c r="P6099" t="str">
        <f>IF(ecommerce_customer_data_custom_[[#This Row],[Returns]]=1,"Returned","Not Returned")</f>
        <v>Not Returned</v>
      </c>
      <c r="Q6099" t="str">
        <f>_xlfn.XLOOKUP(ecommerce_customer_data_custom_[[#This Row],[Payment Method]],PaymentMapping!$A$2:$A$11,PaymentMapping!$B$2:$B$11,"Other")</f>
        <v>Wallet/UPI</v>
      </c>
    </row>
    <row r="6100" spans="1:17" x14ac:dyDescent="0.3">
      <c r="A6100">
        <v>32440</v>
      </c>
      <c r="B6100" s="14">
        <v>45014.849409722221</v>
      </c>
      <c r="C6100" t="s">
        <v>16</v>
      </c>
      <c r="D6100">
        <v>54</v>
      </c>
      <c r="E6100">
        <v>3</v>
      </c>
      <c r="F6100">
        <v>4269</v>
      </c>
      <c r="G6100" t="s">
        <v>12</v>
      </c>
      <c r="H6100">
        <v>25</v>
      </c>
      <c r="I6100">
        <v>1</v>
      </c>
      <c r="J6100" t="s">
        <v>13</v>
      </c>
      <c r="K6100">
        <v>1</v>
      </c>
      <c r="L6100">
        <f>YEAR(ecommerce_customer_data_custom_[[#This Row],[Purchase Date]])</f>
        <v>2023</v>
      </c>
      <c r="M6100">
        <f>MONTH(ecommerce_customer_data_custom_[[#This Row],[Purchase Date]])</f>
        <v>3</v>
      </c>
      <c r="N6100" t="str">
        <f>TEXT(ecommerce_customer_data_custom_[[#This Row],[Purchase Date]],"mmmm")</f>
        <v>March</v>
      </c>
      <c r="O6100" t="str">
        <f>VLOOKUP(ecommerce_customer_data_custom_[[#This Row],[Customer Age]],AgeGroupMapping!$A$2:$C$5,3,TRUE)</f>
        <v>Young</v>
      </c>
      <c r="P6100" t="str">
        <f>IF(ecommerce_customer_data_custom_[[#This Row],[Returns]]=1,"Returned","Not Returned")</f>
        <v>Returned</v>
      </c>
      <c r="Q6100" t="str">
        <f>_xlfn.XLOOKUP(ecommerce_customer_data_custom_[[#This Row],[Payment Method]],PaymentMapping!$A$2:$A$11,PaymentMapping!$B$2:$B$11,"Other")</f>
        <v>Card</v>
      </c>
    </row>
    <row r="6101" spans="1:17" x14ac:dyDescent="0.3">
      <c r="A6101">
        <v>32440</v>
      </c>
      <c r="B6101" s="14">
        <v>44852.432743055557</v>
      </c>
      <c r="C6101" t="s">
        <v>18</v>
      </c>
      <c r="D6101">
        <v>181</v>
      </c>
      <c r="E6101">
        <v>3</v>
      </c>
      <c r="F6101">
        <v>2976</v>
      </c>
      <c r="G6101" t="s">
        <v>15</v>
      </c>
      <c r="H6101">
        <v>25</v>
      </c>
      <c r="I6101">
        <v>0</v>
      </c>
      <c r="J6101" t="s">
        <v>13</v>
      </c>
      <c r="K6101">
        <v>1</v>
      </c>
      <c r="L6101">
        <f>YEAR(ecommerce_customer_data_custom_[[#This Row],[Purchase Date]])</f>
        <v>2022</v>
      </c>
      <c r="M6101">
        <f>MONTH(ecommerce_customer_data_custom_[[#This Row],[Purchase Date]])</f>
        <v>10</v>
      </c>
      <c r="N6101" t="str">
        <f>TEXT(ecommerce_customer_data_custom_[[#This Row],[Purchase Date]],"mmmm")</f>
        <v>October</v>
      </c>
      <c r="O6101" t="str">
        <f>VLOOKUP(ecommerce_customer_data_custom_[[#This Row],[Customer Age]],AgeGroupMapping!$A$2:$C$5,3,TRUE)</f>
        <v>Young</v>
      </c>
      <c r="P6101" t="str">
        <f>IF(ecommerce_customer_data_custom_[[#This Row],[Returns]]=1,"Returned","Not Returned")</f>
        <v>Not Returned</v>
      </c>
      <c r="Q6101" t="str">
        <f>_xlfn.XLOOKUP(ecommerce_customer_data_custom_[[#This Row],[Payment Method]],PaymentMapping!$A$2:$A$11,PaymentMapping!$B$2:$B$11,"Other")</f>
        <v>Wallet/UPI</v>
      </c>
    </row>
    <row r="6102" spans="1:17" x14ac:dyDescent="0.3">
      <c r="A6102">
        <v>32440</v>
      </c>
      <c r="B6102" s="14">
        <v>44869.156180555554</v>
      </c>
      <c r="C6102" t="s">
        <v>18</v>
      </c>
      <c r="D6102">
        <v>356</v>
      </c>
      <c r="E6102">
        <v>2</v>
      </c>
      <c r="F6102">
        <v>4601</v>
      </c>
      <c r="G6102" t="s">
        <v>19</v>
      </c>
      <c r="H6102">
        <v>25</v>
      </c>
      <c r="I6102">
        <v>0</v>
      </c>
      <c r="J6102" t="s">
        <v>13</v>
      </c>
      <c r="K6102">
        <v>1</v>
      </c>
      <c r="L6102">
        <f>YEAR(ecommerce_customer_data_custom_[[#This Row],[Purchase Date]])</f>
        <v>2022</v>
      </c>
      <c r="M6102">
        <f>MONTH(ecommerce_customer_data_custom_[[#This Row],[Purchase Date]])</f>
        <v>11</v>
      </c>
      <c r="N6102" t="str">
        <f>TEXT(ecommerce_customer_data_custom_[[#This Row],[Purchase Date]],"mmmm")</f>
        <v>November</v>
      </c>
      <c r="O6102" t="str">
        <f>VLOOKUP(ecommerce_customer_data_custom_[[#This Row],[Customer Age]],AgeGroupMapping!$A$2:$C$5,3,TRUE)</f>
        <v>Young</v>
      </c>
      <c r="P6102" t="str">
        <f>IF(ecommerce_customer_data_custom_[[#This Row],[Returns]]=1,"Returned","Not Returned")</f>
        <v>Not Returned</v>
      </c>
      <c r="Q6102" t="str">
        <f>_xlfn.XLOOKUP(ecommerce_customer_data_custom_[[#This Row],[Payment Method]],PaymentMapping!$A$2:$A$11,PaymentMapping!$B$2:$B$11,"Other")</f>
        <v>Cash</v>
      </c>
    </row>
    <row r="6103" spans="1:17" x14ac:dyDescent="0.3">
      <c r="A6103">
        <v>32440</v>
      </c>
      <c r="B6103" s="14">
        <v>44457.447777777779</v>
      </c>
      <c r="C6103" t="s">
        <v>11</v>
      </c>
      <c r="D6103">
        <v>111</v>
      </c>
      <c r="E6103">
        <v>4</v>
      </c>
      <c r="F6103">
        <v>1284</v>
      </c>
      <c r="G6103" t="s">
        <v>12</v>
      </c>
      <c r="H6103">
        <v>25</v>
      </c>
      <c r="I6103">
        <v>1</v>
      </c>
      <c r="J6103" t="s">
        <v>13</v>
      </c>
      <c r="K6103">
        <v>1</v>
      </c>
      <c r="L6103">
        <f>YEAR(ecommerce_customer_data_custom_[[#This Row],[Purchase Date]])</f>
        <v>2021</v>
      </c>
      <c r="M6103">
        <f>MONTH(ecommerce_customer_data_custom_[[#This Row],[Purchase Date]])</f>
        <v>9</v>
      </c>
      <c r="N6103" t="str">
        <f>TEXT(ecommerce_customer_data_custom_[[#This Row],[Purchase Date]],"mmmm")</f>
        <v>September</v>
      </c>
      <c r="O6103" t="str">
        <f>VLOOKUP(ecommerce_customer_data_custom_[[#This Row],[Customer Age]],AgeGroupMapping!$A$2:$C$5,3,TRUE)</f>
        <v>Young</v>
      </c>
      <c r="P6103" t="str">
        <f>IF(ecommerce_customer_data_custom_[[#This Row],[Returns]]=1,"Returned","Not Returned")</f>
        <v>Returned</v>
      </c>
      <c r="Q6103" t="str">
        <f>_xlfn.XLOOKUP(ecommerce_customer_data_custom_[[#This Row],[Payment Method]],PaymentMapping!$A$2:$A$11,PaymentMapping!$B$2:$B$11,"Other")</f>
        <v>Card</v>
      </c>
    </row>
    <row r="6104" spans="1:17" x14ac:dyDescent="0.3">
      <c r="A6104">
        <v>32440</v>
      </c>
      <c r="B6104" s="14">
        <v>44380.011122685188</v>
      </c>
      <c r="C6104" t="s">
        <v>11</v>
      </c>
      <c r="D6104">
        <v>347</v>
      </c>
      <c r="E6104">
        <v>5</v>
      </c>
      <c r="F6104">
        <v>445</v>
      </c>
      <c r="G6104" t="s">
        <v>20</v>
      </c>
      <c r="H6104">
        <v>25</v>
      </c>
      <c r="I6104">
        <v>0</v>
      </c>
      <c r="J6104" t="s">
        <v>13</v>
      </c>
      <c r="K6104">
        <v>1</v>
      </c>
      <c r="L6104">
        <f>YEAR(ecommerce_customer_data_custom_[[#This Row],[Purchase Date]])</f>
        <v>2021</v>
      </c>
      <c r="M6104">
        <f>MONTH(ecommerce_customer_data_custom_[[#This Row],[Purchase Date]])</f>
        <v>7</v>
      </c>
      <c r="N6104" t="str">
        <f>TEXT(ecommerce_customer_data_custom_[[#This Row],[Purchase Date]],"mmmm")</f>
        <v>July</v>
      </c>
      <c r="O6104" t="str">
        <f>VLOOKUP(ecommerce_customer_data_custom_[[#This Row],[Customer Age]],AgeGroupMapping!$A$2:$C$5,3,TRUE)</f>
        <v>Young</v>
      </c>
      <c r="P6104" t="str">
        <f>IF(ecommerce_customer_data_custom_[[#This Row],[Returns]]=1,"Returned","Not Returned")</f>
        <v>Not Returned</v>
      </c>
      <c r="Q6104" t="str">
        <f>_xlfn.XLOOKUP(ecommerce_customer_data_custom_[[#This Row],[Payment Method]],PaymentMapping!$A$2:$A$11,PaymentMapping!$B$2:$B$11,"Other")</f>
        <v>Other</v>
      </c>
    </row>
    <row r="6105" spans="1:17" x14ac:dyDescent="0.3">
      <c r="A6105">
        <v>18366</v>
      </c>
      <c r="B6105" s="14">
        <v>44974.37809027778</v>
      </c>
      <c r="C6105" t="s">
        <v>14</v>
      </c>
      <c r="D6105">
        <v>475</v>
      </c>
      <c r="E6105">
        <v>5</v>
      </c>
      <c r="F6105">
        <v>3871</v>
      </c>
      <c r="G6105" t="s">
        <v>15</v>
      </c>
      <c r="H6105">
        <v>39</v>
      </c>
      <c r="I6105">
        <v>1</v>
      </c>
      <c r="J6105" t="s">
        <v>17</v>
      </c>
      <c r="K6105">
        <v>0</v>
      </c>
      <c r="L6105">
        <f>YEAR(ecommerce_customer_data_custom_[[#This Row],[Purchase Date]])</f>
        <v>2023</v>
      </c>
      <c r="M6105">
        <f>MONTH(ecommerce_customer_data_custom_[[#This Row],[Purchase Date]])</f>
        <v>2</v>
      </c>
      <c r="N6105" t="str">
        <f>TEXT(ecommerce_customer_data_custom_[[#This Row],[Purchase Date]],"mmmm")</f>
        <v>February</v>
      </c>
      <c r="O6105" t="str">
        <f>VLOOKUP(ecommerce_customer_data_custom_[[#This Row],[Customer Age]],AgeGroupMapping!$A$2:$C$5,3,TRUE)</f>
        <v>Adult</v>
      </c>
      <c r="P6105" t="str">
        <f>IF(ecommerce_customer_data_custom_[[#This Row],[Returns]]=1,"Returned","Not Returned")</f>
        <v>Returned</v>
      </c>
      <c r="Q6105" t="str">
        <f>_xlfn.XLOOKUP(ecommerce_customer_data_custom_[[#This Row],[Payment Method]],PaymentMapping!$A$2:$A$11,PaymentMapping!$B$2:$B$11,"Other")</f>
        <v>Wallet/UPI</v>
      </c>
    </row>
    <row r="6106" spans="1:17" x14ac:dyDescent="0.3">
      <c r="A6106">
        <v>18366</v>
      </c>
      <c r="B6106" s="14">
        <v>44800.739930555559</v>
      </c>
      <c r="C6106" t="s">
        <v>16</v>
      </c>
      <c r="D6106">
        <v>206</v>
      </c>
      <c r="E6106">
        <v>5</v>
      </c>
      <c r="F6106">
        <v>443</v>
      </c>
      <c r="G6106" t="s">
        <v>19</v>
      </c>
      <c r="H6106">
        <v>39</v>
      </c>
      <c r="I6106">
        <v>1</v>
      </c>
      <c r="J6106" t="s">
        <v>17</v>
      </c>
      <c r="K6106">
        <v>0</v>
      </c>
      <c r="L6106">
        <f>YEAR(ecommerce_customer_data_custom_[[#This Row],[Purchase Date]])</f>
        <v>2022</v>
      </c>
      <c r="M6106">
        <f>MONTH(ecommerce_customer_data_custom_[[#This Row],[Purchase Date]])</f>
        <v>8</v>
      </c>
      <c r="N6106" t="str">
        <f>TEXT(ecommerce_customer_data_custom_[[#This Row],[Purchase Date]],"mmmm")</f>
        <v>August</v>
      </c>
      <c r="O6106" t="str">
        <f>VLOOKUP(ecommerce_customer_data_custom_[[#This Row],[Customer Age]],AgeGroupMapping!$A$2:$C$5,3,TRUE)</f>
        <v>Adult</v>
      </c>
      <c r="P6106" t="str">
        <f>IF(ecommerce_customer_data_custom_[[#This Row],[Returns]]=1,"Returned","Not Returned")</f>
        <v>Returned</v>
      </c>
      <c r="Q6106" t="str">
        <f>_xlfn.XLOOKUP(ecommerce_customer_data_custom_[[#This Row],[Payment Method]],PaymentMapping!$A$2:$A$11,PaymentMapping!$B$2:$B$11,"Other")</f>
        <v>Cash</v>
      </c>
    </row>
    <row r="6107" spans="1:17" x14ac:dyDescent="0.3">
      <c r="A6107">
        <v>18366</v>
      </c>
      <c r="B6107" s="14">
        <v>45016.645601851851</v>
      </c>
      <c r="C6107" t="s">
        <v>16</v>
      </c>
      <c r="D6107">
        <v>391</v>
      </c>
      <c r="E6107">
        <v>4</v>
      </c>
      <c r="F6107">
        <v>2813</v>
      </c>
      <c r="G6107" t="s">
        <v>20</v>
      </c>
      <c r="H6107">
        <v>39</v>
      </c>
      <c r="I6107">
        <v>0</v>
      </c>
      <c r="J6107" t="s">
        <v>17</v>
      </c>
      <c r="K6107">
        <v>0</v>
      </c>
      <c r="L6107">
        <f>YEAR(ecommerce_customer_data_custom_[[#This Row],[Purchase Date]])</f>
        <v>2023</v>
      </c>
      <c r="M6107">
        <f>MONTH(ecommerce_customer_data_custom_[[#This Row],[Purchase Date]])</f>
        <v>3</v>
      </c>
      <c r="N6107" t="str">
        <f>TEXT(ecommerce_customer_data_custom_[[#This Row],[Purchase Date]],"mmmm")</f>
        <v>March</v>
      </c>
      <c r="O6107" t="str">
        <f>VLOOKUP(ecommerce_customer_data_custom_[[#This Row],[Customer Age]],AgeGroupMapping!$A$2:$C$5,3,TRUE)</f>
        <v>Adult</v>
      </c>
      <c r="P6107" t="str">
        <f>IF(ecommerce_customer_data_custom_[[#This Row],[Returns]]=1,"Returned","Not Returned")</f>
        <v>Not Returned</v>
      </c>
      <c r="Q6107" t="str">
        <f>_xlfn.XLOOKUP(ecommerce_customer_data_custom_[[#This Row],[Payment Method]],PaymentMapping!$A$2:$A$11,PaymentMapping!$B$2:$B$11,"Other")</f>
        <v>Other</v>
      </c>
    </row>
    <row r="6108" spans="1:17" x14ac:dyDescent="0.3">
      <c r="A6108">
        <v>18366</v>
      </c>
      <c r="B6108" s="14">
        <v>44866.348113425927</v>
      </c>
      <c r="C6108" t="s">
        <v>16</v>
      </c>
      <c r="D6108">
        <v>330</v>
      </c>
      <c r="E6108">
        <v>1</v>
      </c>
      <c r="F6108">
        <v>3279</v>
      </c>
      <c r="G6108" t="s">
        <v>19</v>
      </c>
      <c r="H6108">
        <v>39</v>
      </c>
      <c r="I6108">
        <v>0</v>
      </c>
      <c r="J6108" t="s">
        <v>17</v>
      </c>
      <c r="K6108">
        <v>0</v>
      </c>
      <c r="L6108">
        <f>YEAR(ecommerce_customer_data_custom_[[#This Row],[Purchase Date]])</f>
        <v>2022</v>
      </c>
      <c r="M6108">
        <f>MONTH(ecommerce_customer_data_custom_[[#This Row],[Purchase Date]])</f>
        <v>11</v>
      </c>
      <c r="N6108" t="str">
        <f>TEXT(ecommerce_customer_data_custom_[[#This Row],[Purchase Date]],"mmmm")</f>
        <v>November</v>
      </c>
      <c r="O6108" t="str">
        <f>VLOOKUP(ecommerce_customer_data_custom_[[#This Row],[Customer Age]],AgeGroupMapping!$A$2:$C$5,3,TRUE)</f>
        <v>Adult</v>
      </c>
      <c r="P6108" t="str">
        <f>IF(ecommerce_customer_data_custom_[[#This Row],[Returns]]=1,"Returned","Not Returned")</f>
        <v>Not Returned</v>
      </c>
      <c r="Q6108" t="str">
        <f>_xlfn.XLOOKUP(ecommerce_customer_data_custom_[[#This Row],[Payment Method]],PaymentMapping!$A$2:$A$11,PaymentMapping!$B$2:$B$11,"Other")</f>
        <v>Cash</v>
      </c>
    </row>
    <row r="6109" spans="1:17" x14ac:dyDescent="0.3">
      <c r="A6109">
        <v>32637</v>
      </c>
      <c r="B6109" s="14">
        <v>44163.655532407407</v>
      </c>
      <c r="C6109" t="s">
        <v>18</v>
      </c>
      <c r="D6109">
        <v>343</v>
      </c>
      <c r="E6109">
        <v>1</v>
      </c>
      <c r="F6109">
        <v>1207</v>
      </c>
      <c r="G6109" t="s">
        <v>12</v>
      </c>
      <c r="H6109">
        <v>29</v>
      </c>
      <c r="I6109">
        <v>1</v>
      </c>
      <c r="J6109" t="s">
        <v>13</v>
      </c>
      <c r="K6109">
        <v>0</v>
      </c>
      <c r="L6109">
        <f>YEAR(ecommerce_customer_data_custom_[[#This Row],[Purchase Date]])</f>
        <v>2020</v>
      </c>
      <c r="M6109">
        <f>MONTH(ecommerce_customer_data_custom_[[#This Row],[Purchase Date]])</f>
        <v>11</v>
      </c>
      <c r="N6109" t="str">
        <f>TEXT(ecommerce_customer_data_custom_[[#This Row],[Purchase Date]],"mmmm")</f>
        <v>November</v>
      </c>
      <c r="O6109" t="str">
        <f>VLOOKUP(ecommerce_customer_data_custom_[[#This Row],[Customer Age]],AgeGroupMapping!$A$2:$C$5,3,TRUE)</f>
        <v>Adult</v>
      </c>
      <c r="P6109" t="str">
        <f>IF(ecommerce_customer_data_custom_[[#This Row],[Returns]]=1,"Returned","Not Returned")</f>
        <v>Returned</v>
      </c>
      <c r="Q6109" t="str">
        <f>_xlfn.XLOOKUP(ecommerce_customer_data_custom_[[#This Row],[Payment Method]],PaymentMapping!$A$2:$A$11,PaymentMapping!$B$2:$B$11,"Other")</f>
        <v>Card</v>
      </c>
    </row>
    <row r="6110" spans="1:17" x14ac:dyDescent="0.3">
      <c r="A6110">
        <v>32637</v>
      </c>
      <c r="B6110" s="14">
        <v>44908.719664351855</v>
      </c>
      <c r="C6110" t="s">
        <v>18</v>
      </c>
      <c r="D6110">
        <v>437</v>
      </c>
      <c r="E6110">
        <v>3</v>
      </c>
      <c r="F6110">
        <v>459</v>
      </c>
      <c r="G6110" t="s">
        <v>19</v>
      </c>
      <c r="H6110">
        <v>29</v>
      </c>
      <c r="I6110">
        <v>1</v>
      </c>
      <c r="J6110" t="s">
        <v>13</v>
      </c>
      <c r="K6110">
        <v>0</v>
      </c>
      <c r="L6110">
        <f>YEAR(ecommerce_customer_data_custom_[[#This Row],[Purchase Date]])</f>
        <v>2022</v>
      </c>
      <c r="M6110">
        <f>MONTH(ecommerce_customer_data_custom_[[#This Row],[Purchase Date]])</f>
        <v>12</v>
      </c>
      <c r="N6110" t="str">
        <f>TEXT(ecommerce_customer_data_custom_[[#This Row],[Purchase Date]],"mmmm")</f>
        <v>December</v>
      </c>
      <c r="O6110" t="str">
        <f>VLOOKUP(ecommerce_customer_data_custom_[[#This Row],[Customer Age]],AgeGroupMapping!$A$2:$C$5,3,TRUE)</f>
        <v>Adult</v>
      </c>
      <c r="P6110" t="str">
        <f>IF(ecommerce_customer_data_custom_[[#This Row],[Returns]]=1,"Returned","Not Returned")</f>
        <v>Returned</v>
      </c>
      <c r="Q6110" t="str">
        <f>_xlfn.XLOOKUP(ecommerce_customer_data_custom_[[#This Row],[Payment Method]],PaymentMapping!$A$2:$A$11,PaymentMapping!$B$2:$B$11,"Other")</f>
        <v>Cash</v>
      </c>
    </row>
    <row r="6111" spans="1:17" x14ac:dyDescent="0.3">
      <c r="A6111">
        <v>32637</v>
      </c>
      <c r="B6111" s="14">
        <v>44698.359583333331</v>
      </c>
      <c r="C6111" t="s">
        <v>14</v>
      </c>
      <c r="D6111">
        <v>480</v>
      </c>
      <c r="E6111">
        <v>3</v>
      </c>
      <c r="F6111">
        <v>3837</v>
      </c>
      <c r="G6111" t="s">
        <v>15</v>
      </c>
      <c r="H6111">
        <v>29</v>
      </c>
      <c r="I6111">
        <v>1</v>
      </c>
      <c r="J6111" t="s">
        <v>13</v>
      </c>
      <c r="K6111">
        <v>0</v>
      </c>
      <c r="L6111">
        <f>YEAR(ecommerce_customer_data_custom_[[#This Row],[Purchase Date]])</f>
        <v>2022</v>
      </c>
      <c r="M6111">
        <f>MONTH(ecommerce_customer_data_custom_[[#This Row],[Purchase Date]])</f>
        <v>5</v>
      </c>
      <c r="N6111" t="str">
        <f>TEXT(ecommerce_customer_data_custom_[[#This Row],[Purchase Date]],"mmmm")</f>
        <v>May</v>
      </c>
      <c r="O6111" t="str">
        <f>VLOOKUP(ecommerce_customer_data_custom_[[#This Row],[Customer Age]],AgeGroupMapping!$A$2:$C$5,3,TRUE)</f>
        <v>Adult</v>
      </c>
      <c r="P6111" t="str">
        <f>IF(ecommerce_customer_data_custom_[[#This Row],[Returns]]=1,"Returned","Not Returned")</f>
        <v>Returned</v>
      </c>
      <c r="Q6111" t="str">
        <f>_xlfn.XLOOKUP(ecommerce_customer_data_custom_[[#This Row],[Payment Method]],PaymentMapping!$A$2:$A$11,PaymentMapping!$B$2:$B$11,"Other")</f>
        <v>Wallet/UPI</v>
      </c>
    </row>
    <row r="6112" spans="1:17" x14ac:dyDescent="0.3">
      <c r="A6112">
        <v>32637</v>
      </c>
      <c r="B6112" s="14">
        <v>44679.372037037036</v>
      </c>
      <c r="C6112" t="s">
        <v>18</v>
      </c>
      <c r="D6112">
        <v>316</v>
      </c>
      <c r="E6112">
        <v>5</v>
      </c>
      <c r="F6112">
        <v>3833</v>
      </c>
      <c r="G6112" t="s">
        <v>19</v>
      </c>
      <c r="H6112">
        <v>29</v>
      </c>
      <c r="I6112">
        <v>1</v>
      </c>
      <c r="J6112" t="s">
        <v>13</v>
      </c>
      <c r="K6112">
        <v>0</v>
      </c>
      <c r="L6112">
        <f>YEAR(ecommerce_customer_data_custom_[[#This Row],[Purchase Date]])</f>
        <v>2022</v>
      </c>
      <c r="M6112">
        <f>MONTH(ecommerce_customer_data_custom_[[#This Row],[Purchase Date]])</f>
        <v>4</v>
      </c>
      <c r="N6112" t="str">
        <f>TEXT(ecommerce_customer_data_custom_[[#This Row],[Purchase Date]],"mmmm")</f>
        <v>April</v>
      </c>
      <c r="O6112" t="str">
        <f>VLOOKUP(ecommerce_customer_data_custom_[[#This Row],[Customer Age]],AgeGroupMapping!$A$2:$C$5,3,TRUE)</f>
        <v>Adult</v>
      </c>
      <c r="P6112" t="str">
        <f>IF(ecommerce_customer_data_custom_[[#This Row],[Returns]]=1,"Returned","Not Returned")</f>
        <v>Returned</v>
      </c>
      <c r="Q6112" t="str">
        <f>_xlfn.XLOOKUP(ecommerce_customer_data_custom_[[#This Row],[Payment Method]],PaymentMapping!$A$2:$A$11,PaymentMapping!$B$2:$B$11,"Other")</f>
        <v>Cash</v>
      </c>
    </row>
    <row r="6113" spans="1:17" x14ac:dyDescent="0.3">
      <c r="A6113">
        <v>32637</v>
      </c>
      <c r="B6113" s="14">
        <v>43984.021770833337</v>
      </c>
      <c r="C6113" t="s">
        <v>16</v>
      </c>
      <c r="D6113">
        <v>371</v>
      </c>
      <c r="E6113">
        <v>5</v>
      </c>
      <c r="F6113">
        <v>4435</v>
      </c>
      <c r="G6113" t="s">
        <v>15</v>
      </c>
      <c r="H6113">
        <v>29</v>
      </c>
      <c r="I6113">
        <v>0</v>
      </c>
      <c r="J6113" t="s">
        <v>13</v>
      </c>
      <c r="K6113">
        <v>0</v>
      </c>
      <c r="L6113">
        <f>YEAR(ecommerce_customer_data_custom_[[#This Row],[Purchase Date]])</f>
        <v>2020</v>
      </c>
      <c r="M6113">
        <f>MONTH(ecommerce_customer_data_custom_[[#This Row],[Purchase Date]])</f>
        <v>6</v>
      </c>
      <c r="N6113" t="str">
        <f>TEXT(ecommerce_customer_data_custom_[[#This Row],[Purchase Date]],"mmmm")</f>
        <v>June</v>
      </c>
      <c r="O6113" t="str">
        <f>VLOOKUP(ecommerce_customer_data_custom_[[#This Row],[Customer Age]],AgeGroupMapping!$A$2:$C$5,3,TRUE)</f>
        <v>Adult</v>
      </c>
      <c r="P6113" t="str">
        <f>IF(ecommerce_customer_data_custom_[[#This Row],[Returns]]=1,"Returned","Not Returned")</f>
        <v>Not Returned</v>
      </c>
      <c r="Q6113" t="str">
        <f>_xlfn.XLOOKUP(ecommerce_customer_data_custom_[[#This Row],[Payment Method]],PaymentMapping!$A$2:$A$11,PaymentMapping!$B$2:$B$11,"Other")</f>
        <v>Wallet/UPI</v>
      </c>
    </row>
    <row r="6114" spans="1:17" x14ac:dyDescent="0.3">
      <c r="A6114">
        <v>29</v>
      </c>
      <c r="B6114" s="14">
        <v>44705.773622685185</v>
      </c>
      <c r="C6114" t="s">
        <v>11</v>
      </c>
      <c r="D6114">
        <v>41</v>
      </c>
      <c r="E6114">
        <v>4</v>
      </c>
      <c r="F6114">
        <v>2581</v>
      </c>
      <c r="G6114" t="s">
        <v>15</v>
      </c>
      <c r="H6114">
        <v>36</v>
      </c>
      <c r="I6114">
        <v>0</v>
      </c>
      <c r="J6114" t="s">
        <v>13</v>
      </c>
      <c r="K6114">
        <v>0</v>
      </c>
      <c r="L6114">
        <f>YEAR(ecommerce_customer_data_custom_[[#This Row],[Purchase Date]])</f>
        <v>2022</v>
      </c>
      <c r="M6114">
        <f>MONTH(ecommerce_customer_data_custom_[[#This Row],[Purchase Date]])</f>
        <v>5</v>
      </c>
      <c r="N6114" t="str">
        <f>TEXT(ecommerce_customer_data_custom_[[#This Row],[Purchase Date]],"mmmm")</f>
        <v>May</v>
      </c>
      <c r="O6114" t="str">
        <f>VLOOKUP(ecommerce_customer_data_custom_[[#This Row],[Customer Age]],AgeGroupMapping!$A$2:$C$5,3,TRUE)</f>
        <v>Adult</v>
      </c>
      <c r="P6114" t="str">
        <f>IF(ecommerce_customer_data_custom_[[#This Row],[Returns]]=1,"Returned","Not Returned")</f>
        <v>Not Returned</v>
      </c>
      <c r="Q6114" t="str">
        <f>_xlfn.XLOOKUP(ecommerce_customer_data_custom_[[#This Row],[Payment Method]],PaymentMapping!$A$2:$A$11,PaymentMapping!$B$2:$B$11,"Other")</f>
        <v>Wallet/UPI</v>
      </c>
    </row>
    <row r="6115" spans="1:17" x14ac:dyDescent="0.3">
      <c r="A6115">
        <v>29</v>
      </c>
      <c r="B6115" s="14">
        <v>44065.002013888887</v>
      </c>
      <c r="C6115" t="s">
        <v>18</v>
      </c>
      <c r="D6115">
        <v>304</v>
      </c>
      <c r="E6115">
        <v>2</v>
      </c>
      <c r="F6115">
        <v>2205</v>
      </c>
      <c r="G6115" t="s">
        <v>15</v>
      </c>
      <c r="H6115">
        <v>36</v>
      </c>
      <c r="I6115">
        <v>0</v>
      </c>
      <c r="J6115" t="s">
        <v>13</v>
      </c>
      <c r="K6115">
        <v>0</v>
      </c>
      <c r="L6115">
        <f>YEAR(ecommerce_customer_data_custom_[[#This Row],[Purchase Date]])</f>
        <v>2020</v>
      </c>
      <c r="M6115">
        <f>MONTH(ecommerce_customer_data_custom_[[#This Row],[Purchase Date]])</f>
        <v>8</v>
      </c>
      <c r="N6115" t="str">
        <f>TEXT(ecommerce_customer_data_custom_[[#This Row],[Purchase Date]],"mmmm")</f>
        <v>August</v>
      </c>
      <c r="O6115" t="str">
        <f>VLOOKUP(ecommerce_customer_data_custom_[[#This Row],[Customer Age]],AgeGroupMapping!$A$2:$C$5,3,TRUE)</f>
        <v>Adult</v>
      </c>
      <c r="P6115" t="str">
        <f>IF(ecommerce_customer_data_custom_[[#This Row],[Returns]]=1,"Returned","Not Returned")</f>
        <v>Not Returned</v>
      </c>
      <c r="Q6115" t="str">
        <f>_xlfn.XLOOKUP(ecommerce_customer_data_custom_[[#This Row],[Payment Method]],PaymentMapping!$A$2:$A$11,PaymentMapping!$B$2:$B$11,"Other")</f>
        <v>Wallet/UPI</v>
      </c>
    </row>
    <row r="6116" spans="1:17" x14ac:dyDescent="0.3">
      <c r="A6116">
        <v>29</v>
      </c>
      <c r="B6116" s="14">
        <v>44002.338101851848</v>
      </c>
      <c r="C6116" t="s">
        <v>18</v>
      </c>
      <c r="D6116">
        <v>47</v>
      </c>
      <c r="E6116">
        <v>5</v>
      </c>
      <c r="F6116">
        <v>3571</v>
      </c>
      <c r="G6116" t="s">
        <v>12</v>
      </c>
      <c r="H6116">
        <v>36</v>
      </c>
      <c r="I6116">
        <v>0</v>
      </c>
      <c r="J6116" t="s">
        <v>13</v>
      </c>
      <c r="K6116">
        <v>0</v>
      </c>
      <c r="L6116">
        <f>YEAR(ecommerce_customer_data_custom_[[#This Row],[Purchase Date]])</f>
        <v>2020</v>
      </c>
      <c r="M6116">
        <f>MONTH(ecommerce_customer_data_custom_[[#This Row],[Purchase Date]])</f>
        <v>6</v>
      </c>
      <c r="N6116" t="str">
        <f>TEXT(ecommerce_customer_data_custom_[[#This Row],[Purchase Date]],"mmmm")</f>
        <v>June</v>
      </c>
      <c r="O6116" t="str">
        <f>VLOOKUP(ecommerce_customer_data_custom_[[#This Row],[Customer Age]],AgeGroupMapping!$A$2:$C$5,3,TRUE)</f>
        <v>Adult</v>
      </c>
      <c r="P6116" t="str">
        <f>IF(ecommerce_customer_data_custom_[[#This Row],[Returns]]=1,"Returned","Not Returned")</f>
        <v>Not Returned</v>
      </c>
      <c r="Q6116" t="str">
        <f>_xlfn.XLOOKUP(ecommerce_customer_data_custom_[[#This Row],[Payment Method]],PaymentMapping!$A$2:$A$11,PaymentMapping!$B$2:$B$11,"Other")</f>
        <v>Card</v>
      </c>
    </row>
    <row r="6117" spans="1:17" x14ac:dyDescent="0.3">
      <c r="A6117">
        <v>29</v>
      </c>
      <c r="B6117" s="14">
        <v>44074.451145833336</v>
      </c>
      <c r="C6117" t="s">
        <v>14</v>
      </c>
      <c r="D6117">
        <v>492</v>
      </c>
      <c r="E6117">
        <v>5</v>
      </c>
      <c r="F6117">
        <v>2287</v>
      </c>
      <c r="G6117" t="s">
        <v>20</v>
      </c>
      <c r="H6117">
        <v>36</v>
      </c>
      <c r="I6117">
        <v>0</v>
      </c>
      <c r="J6117" t="s">
        <v>13</v>
      </c>
      <c r="K6117">
        <v>0</v>
      </c>
      <c r="L6117">
        <f>YEAR(ecommerce_customer_data_custom_[[#This Row],[Purchase Date]])</f>
        <v>2020</v>
      </c>
      <c r="M6117">
        <f>MONTH(ecommerce_customer_data_custom_[[#This Row],[Purchase Date]])</f>
        <v>8</v>
      </c>
      <c r="N6117" t="str">
        <f>TEXT(ecommerce_customer_data_custom_[[#This Row],[Purchase Date]],"mmmm")</f>
        <v>August</v>
      </c>
      <c r="O6117" t="str">
        <f>VLOOKUP(ecommerce_customer_data_custom_[[#This Row],[Customer Age]],AgeGroupMapping!$A$2:$C$5,3,TRUE)</f>
        <v>Adult</v>
      </c>
      <c r="P6117" t="str">
        <f>IF(ecommerce_customer_data_custom_[[#This Row],[Returns]]=1,"Returned","Not Returned")</f>
        <v>Not Returned</v>
      </c>
      <c r="Q6117" t="str">
        <f>_xlfn.XLOOKUP(ecommerce_customer_data_custom_[[#This Row],[Payment Method]],PaymentMapping!$A$2:$A$11,PaymentMapping!$B$2:$B$11,"Other")</f>
        <v>Other</v>
      </c>
    </row>
    <row r="6118" spans="1:17" x14ac:dyDescent="0.3">
      <c r="A6118">
        <v>29</v>
      </c>
      <c r="B6118" s="14">
        <v>44391.944236111114</v>
      </c>
      <c r="C6118" t="s">
        <v>16</v>
      </c>
      <c r="D6118">
        <v>310</v>
      </c>
      <c r="E6118">
        <v>1</v>
      </c>
      <c r="F6118">
        <v>3442</v>
      </c>
      <c r="G6118" t="s">
        <v>20</v>
      </c>
      <c r="H6118">
        <v>36</v>
      </c>
      <c r="I6118">
        <v>0</v>
      </c>
      <c r="J6118" t="s">
        <v>13</v>
      </c>
      <c r="K6118">
        <v>0</v>
      </c>
      <c r="L6118">
        <f>YEAR(ecommerce_customer_data_custom_[[#This Row],[Purchase Date]])</f>
        <v>2021</v>
      </c>
      <c r="M6118">
        <f>MONTH(ecommerce_customer_data_custom_[[#This Row],[Purchase Date]])</f>
        <v>7</v>
      </c>
      <c r="N6118" t="str">
        <f>TEXT(ecommerce_customer_data_custom_[[#This Row],[Purchase Date]],"mmmm")</f>
        <v>July</v>
      </c>
      <c r="O6118" t="str">
        <f>VLOOKUP(ecommerce_customer_data_custom_[[#This Row],[Customer Age]],AgeGroupMapping!$A$2:$C$5,3,TRUE)</f>
        <v>Adult</v>
      </c>
      <c r="P6118" t="str">
        <f>IF(ecommerce_customer_data_custom_[[#This Row],[Returns]]=1,"Returned","Not Returned")</f>
        <v>Not Returned</v>
      </c>
      <c r="Q6118" t="str">
        <f>_xlfn.XLOOKUP(ecommerce_customer_data_custom_[[#This Row],[Payment Method]],PaymentMapping!$A$2:$A$11,PaymentMapping!$B$2:$B$11,"Other")</f>
        <v>Other</v>
      </c>
    </row>
    <row r="6119" spans="1:17" x14ac:dyDescent="0.3">
      <c r="A6119">
        <v>29</v>
      </c>
      <c r="B6119" s="14">
        <v>44086.011377314811</v>
      </c>
      <c r="C6119" t="s">
        <v>11</v>
      </c>
      <c r="D6119">
        <v>292</v>
      </c>
      <c r="E6119">
        <v>4</v>
      </c>
      <c r="F6119">
        <v>1529</v>
      </c>
      <c r="G6119" t="s">
        <v>20</v>
      </c>
      <c r="H6119">
        <v>36</v>
      </c>
      <c r="I6119">
        <v>1</v>
      </c>
      <c r="J6119" t="s">
        <v>13</v>
      </c>
      <c r="K6119">
        <v>0</v>
      </c>
      <c r="L6119">
        <f>YEAR(ecommerce_customer_data_custom_[[#This Row],[Purchase Date]])</f>
        <v>2020</v>
      </c>
      <c r="M6119">
        <f>MONTH(ecommerce_customer_data_custom_[[#This Row],[Purchase Date]])</f>
        <v>9</v>
      </c>
      <c r="N6119" t="str">
        <f>TEXT(ecommerce_customer_data_custom_[[#This Row],[Purchase Date]],"mmmm")</f>
        <v>September</v>
      </c>
      <c r="O6119" t="str">
        <f>VLOOKUP(ecommerce_customer_data_custom_[[#This Row],[Customer Age]],AgeGroupMapping!$A$2:$C$5,3,TRUE)</f>
        <v>Adult</v>
      </c>
      <c r="P6119" t="str">
        <f>IF(ecommerce_customer_data_custom_[[#This Row],[Returns]]=1,"Returned","Not Returned")</f>
        <v>Returned</v>
      </c>
      <c r="Q6119" t="str">
        <f>_xlfn.XLOOKUP(ecommerce_customer_data_custom_[[#This Row],[Payment Method]],PaymentMapping!$A$2:$A$11,PaymentMapping!$B$2:$B$11,"Other")</f>
        <v>Other</v>
      </c>
    </row>
    <row r="6120" spans="1:17" x14ac:dyDescent="0.3">
      <c r="A6120">
        <v>29</v>
      </c>
      <c r="B6120" s="14">
        <v>44622.9530787037</v>
      </c>
      <c r="C6120" t="s">
        <v>14</v>
      </c>
      <c r="D6120">
        <v>318</v>
      </c>
      <c r="E6120">
        <v>1</v>
      </c>
      <c r="F6120">
        <v>1079</v>
      </c>
      <c r="G6120" t="s">
        <v>20</v>
      </c>
      <c r="H6120">
        <v>36</v>
      </c>
      <c r="I6120">
        <v>1</v>
      </c>
      <c r="J6120" t="s">
        <v>13</v>
      </c>
      <c r="K6120">
        <v>0</v>
      </c>
      <c r="L6120">
        <f>YEAR(ecommerce_customer_data_custom_[[#This Row],[Purchase Date]])</f>
        <v>2022</v>
      </c>
      <c r="M6120">
        <f>MONTH(ecommerce_customer_data_custom_[[#This Row],[Purchase Date]])</f>
        <v>3</v>
      </c>
      <c r="N6120" t="str">
        <f>TEXT(ecommerce_customer_data_custom_[[#This Row],[Purchase Date]],"mmmm")</f>
        <v>March</v>
      </c>
      <c r="O6120" t="str">
        <f>VLOOKUP(ecommerce_customer_data_custom_[[#This Row],[Customer Age]],AgeGroupMapping!$A$2:$C$5,3,TRUE)</f>
        <v>Adult</v>
      </c>
      <c r="P6120" t="str">
        <f>IF(ecommerce_customer_data_custom_[[#This Row],[Returns]]=1,"Returned","Not Returned")</f>
        <v>Returned</v>
      </c>
      <c r="Q6120" t="str">
        <f>_xlfn.XLOOKUP(ecommerce_customer_data_custom_[[#This Row],[Payment Method]],PaymentMapping!$A$2:$A$11,PaymentMapping!$B$2:$B$11,"Other")</f>
        <v>Other</v>
      </c>
    </row>
    <row r="6121" spans="1:17" x14ac:dyDescent="0.3">
      <c r="A6121">
        <v>32863</v>
      </c>
      <c r="B6121" s="14">
        <v>44675.001250000001</v>
      </c>
      <c r="C6121" t="s">
        <v>11</v>
      </c>
      <c r="D6121">
        <v>224</v>
      </c>
      <c r="E6121">
        <v>4</v>
      </c>
      <c r="F6121">
        <v>2981</v>
      </c>
      <c r="G6121" t="s">
        <v>15</v>
      </c>
      <c r="H6121">
        <v>38</v>
      </c>
      <c r="I6121">
        <v>0</v>
      </c>
      <c r="J6121" t="s">
        <v>17</v>
      </c>
      <c r="K6121">
        <v>0</v>
      </c>
      <c r="L6121">
        <f>YEAR(ecommerce_customer_data_custom_[[#This Row],[Purchase Date]])</f>
        <v>2022</v>
      </c>
      <c r="M6121">
        <f>MONTH(ecommerce_customer_data_custom_[[#This Row],[Purchase Date]])</f>
        <v>4</v>
      </c>
      <c r="N6121" t="str">
        <f>TEXT(ecommerce_customer_data_custom_[[#This Row],[Purchase Date]],"mmmm")</f>
        <v>April</v>
      </c>
      <c r="O6121" t="str">
        <f>VLOOKUP(ecommerce_customer_data_custom_[[#This Row],[Customer Age]],AgeGroupMapping!$A$2:$C$5,3,TRUE)</f>
        <v>Adult</v>
      </c>
      <c r="P6121" t="str">
        <f>IF(ecommerce_customer_data_custom_[[#This Row],[Returns]]=1,"Returned","Not Returned")</f>
        <v>Not Returned</v>
      </c>
      <c r="Q6121" t="str">
        <f>_xlfn.XLOOKUP(ecommerce_customer_data_custom_[[#This Row],[Payment Method]],PaymentMapping!$A$2:$A$11,PaymentMapping!$B$2:$B$11,"Other")</f>
        <v>Wallet/UPI</v>
      </c>
    </row>
    <row r="6122" spans="1:17" x14ac:dyDescent="0.3">
      <c r="A6122">
        <v>32863</v>
      </c>
      <c r="B6122" s="14">
        <v>44501.674143518518</v>
      </c>
      <c r="C6122" t="s">
        <v>16</v>
      </c>
      <c r="D6122">
        <v>338</v>
      </c>
      <c r="E6122">
        <v>4</v>
      </c>
      <c r="F6122">
        <v>2920</v>
      </c>
      <c r="G6122" t="s">
        <v>15</v>
      </c>
      <c r="H6122">
        <v>38</v>
      </c>
      <c r="I6122">
        <v>0</v>
      </c>
      <c r="J6122" t="s">
        <v>17</v>
      </c>
      <c r="K6122">
        <v>0</v>
      </c>
      <c r="L6122">
        <f>YEAR(ecommerce_customer_data_custom_[[#This Row],[Purchase Date]])</f>
        <v>2021</v>
      </c>
      <c r="M6122">
        <f>MONTH(ecommerce_customer_data_custom_[[#This Row],[Purchase Date]])</f>
        <v>11</v>
      </c>
      <c r="N6122" t="str">
        <f>TEXT(ecommerce_customer_data_custom_[[#This Row],[Purchase Date]],"mmmm")</f>
        <v>November</v>
      </c>
      <c r="O6122" t="str">
        <f>VLOOKUP(ecommerce_customer_data_custom_[[#This Row],[Customer Age]],AgeGroupMapping!$A$2:$C$5,3,TRUE)</f>
        <v>Adult</v>
      </c>
      <c r="P6122" t="str">
        <f>IF(ecommerce_customer_data_custom_[[#This Row],[Returns]]=1,"Returned","Not Returned")</f>
        <v>Not Returned</v>
      </c>
      <c r="Q6122" t="str">
        <f>_xlfn.XLOOKUP(ecommerce_customer_data_custom_[[#This Row],[Payment Method]],PaymentMapping!$A$2:$A$11,PaymentMapping!$B$2:$B$11,"Other")</f>
        <v>Wallet/UPI</v>
      </c>
    </row>
    <row r="6123" spans="1:17" x14ac:dyDescent="0.3">
      <c r="A6123">
        <v>39203</v>
      </c>
      <c r="B6123" s="14">
        <v>44545.5234837963</v>
      </c>
      <c r="C6123" t="s">
        <v>11</v>
      </c>
      <c r="D6123">
        <v>228</v>
      </c>
      <c r="E6123">
        <v>5</v>
      </c>
      <c r="F6123">
        <v>5050</v>
      </c>
      <c r="G6123" t="s">
        <v>15</v>
      </c>
      <c r="H6123">
        <v>25</v>
      </c>
      <c r="I6123">
        <v>1</v>
      </c>
      <c r="J6123" t="s">
        <v>13</v>
      </c>
      <c r="K6123">
        <v>0</v>
      </c>
      <c r="L6123">
        <f>YEAR(ecommerce_customer_data_custom_[[#This Row],[Purchase Date]])</f>
        <v>2021</v>
      </c>
      <c r="M6123">
        <f>MONTH(ecommerce_customer_data_custom_[[#This Row],[Purchase Date]])</f>
        <v>12</v>
      </c>
      <c r="N6123" t="str">
        <f>TEXT(ecommerce_customer_data_custom_[[#This Row],[Purchase Date]],"mmmm")</f>
        <v>December</v>
      </c>
      <c r="O6123" t="str">
        <f>VLOOKUP(ecommerce_customer_data_custom_[[#This Row],[Customer Age]],AgeGroupMapping!$A$2:$C$5,3,TRUE)</f>
        <v>Young</v>
      </c>
      <c r="P6123" t="str">
        <f>IF(ecommerce_customer_data_custom_[[#This Row],[Returns]]=1,"Returned","Not Returned")</f>
        <v>Returned</v>
      </c>
      <c r="Q6123" t="str">
        <f>_xlfn.XLOOKUP(ecommerce_customer_data_custom_[[#This Row],[Payment Method]],PaymentMapping!$A$2:$A$11,PaymentMapping!$B$2:$B$11,"Other")</f>
        <v>Wallet/UPI</v>
      </c>
    </row>
    <row r="6124" spans="1:17" x14ac:dyDescent="0.3">
      <c r="A6124">
        <v>39203</v>
      </c>
      <c r="B6124" s="14">
        <v>44029.047407407408</v>
      </c>
      <c r="C6124" t="s">
        <v>11</v>
      </c>
      <c r="D6124">
        <v>260</v>
      </c>
      <c r="E6124">
        <v>2</v>
      </c>
      <c r="F6124">
        <v>496</v>
      </c>
      <c r="G6124" t="s">
        <v>20</v>
      </c>
      <c r="H6124">
        <v>25</v>
      </c>
      <c r="I6124">
        <v>0</v>
      </c>
      <c r="J6124" t="s">
        <v>13</v>
      </c>
      <c r="K6124">
        <v>0</v>
      </c>
      <c r="L6124">
        <f>YEAR(ecommerce_customer_data_custom_[[#This Row],[Purchase Date]])</f>
        <v>2020</v>
      </c>
      <c r="M6124">
        <f>MONTH(ecommerce_customer_data_custom_[[#This Row],[Purchase Date]])</f>
        <v>7</v>
      </c>
      <c r="N6124" t="str">
        <f>TEXT(ecommerce_customer_data_custom_[[#This Row],[Purchase Date]],"mmmm")</f>
        <v>July</v>
      </c>
      <c r="O6124" t="str">
        <f>VLOOKUP(ecommerce_customer_data_custom_[[#This Row],[Customer Age]],AgeGroupMapping!$A$2:$C$5,3,TRUE)</f>
        <v>Young</v>
      </c>
      <c r="P6124" t="str">
        <f>IF(ecommerce_customer_data_custom_[[#This Row],[Returns]]=1,"Returned","Not Returned")</f>
        <v>Not Returned</v>
      </c>
      <c r="Q6124" t="str">
        <f>_xlfn.XLOOKUP(ecommerce_customer_data_custom_[[#This Row],[Payment Method]],PaymentMapping!$A$2:$A$11,PaymentMapping!$B$2:$B$11,"Other")</f>
        <v>Other</v>
      </c>
    </row>
    <row r="6125" spans="1:17" x14ac:dyDescent="0.3">
      <c r="A6125">
        <v>39203</v>
      </c>
      <c r="B6125" s="14">
        <v>44608.267476851855</v>
      </c>
      <c r="C6125" t="s">
        <v>18</v>
      </c>
      <c r="D6125">
        <v>125</v>
      </c>
      <c r="E6125">
        <v>5</v>
      </c>
      <c r="F6125">
        <v>2397</v>
      </c>
      <c r="G6125" t="s">
        <v>12</v>
      </c>
      <c r="H6125">
        <v>25</v>
      </c>
      <c r="I6125">
        <v>1</v>
      </c>
      <c r="J6125" t="s">
        <v>13</v>
      </c>
      <c r="K6125">
        <v>0</v>
      </c>
      <c r="L6125">
        <f>YEAR(ecommerce_customer_data_custom_[[#This Row],[Purchase Date]])</f>
        <v>2022</v>
      </c>
      <c r="M6125">
        <f>MONTH(ecommerce_customer_data_custom_[[#This Row],[Purchase Date]])</f>
        <v>2</v>
      </c>
      <c r="N6125" t="str">
        <f>TEXT(ecommerce_customer_data_custom_[[#This Row],[Purchase Date]],"mmmm")</f>
        <v>February</v>
      </c>
      <c r="O6125" t="str">
        <f>VLOOKUP(ecommerce_customer_data_custom_[[#This Row],[Customer Age]],AgeGroupMapping!$A$2:$C$5,3,TRUE)</f>
        <v>Young</v>
      </c>
      <c r="P6125" t="str">
        <f>IF(ecommerce_customer_data_custom_[[#This Row],[Returns]]=1,"Returned","Not Returned")</f>
        <v>Returned</v>
      </c>
      <c r="Q6125" t="str">
        <f>_xlfn.XLOOKUP(ecommerce_customer_data_custom_[[#This Row],[Payment Method]],PaymentMapping!$A$2:$A$11,PaymentMapping!$B$2:$B$11,"Other")</f>
        <v>Card</v>
      </c>
    </row>
    <row r="6126" spans="1:17" x14ac:dyDescent="0.3">
      <c r="A6126">
        <v>39203</v>
      </c>
      <c r="B6126" s="14">
        <v>43847.633692129632</v>
      </c>
      <c r="C6126" t="s">
        <v>14</v>
      </c>
      <c r="D6126">
        <v>295</v>
      </c>
      <c r="E6126">
        <v>1</v>
      </c>
      <c r="F6126">
        <v>3925</v>
      </c>
      <c r="G6126" t="s">
        <v>15</v>
      </c>
      <c r="H6126">
        <v>25</v>
      </c>
      <c r="I6126">
        <v>0</v>
      </c>
      <c r="J6126" t="s">
        <v>13</v>
      </c>
      <c r="K6126">
        <v>0</v>
      </c>
      <c r="L6126">
        <f>YEAR(ecommerce_customer_data_custom_[[#This Row],[Purchase Date]])</f>
        <v>2020</v>
      </c>
      <c r="M6126">
        <f>MONTH(ecommerce_customer_data_custom_[[#This Row],[Purchase Date]])</f>
        <v>1</v>
      </c>
      <c r="N6126" t="str">
        <f>TEXT(ecommerce_customer_data_custom_[[#This Row],[Purchase Date]],"mmmm")</f>
        <v>January</v>
      </c>
      <c r="O6126" t="str">
        <f>VLOOKUP(ecommerce_customer_data_custom_[[#This Row],[Customer Age]],AgeGroupMapping!$A$2:$C$5,3,TRUE)</f>
        <v>Young</v>
      </c>
      <c r="P6126" t="str">
        <f>IF(ecommerce_customer_data_custom_[[#This Row],[Returns]]=1,"Returned","Not Returned")</f>
        <v>Not Returned</v>
      </c>
      <c r="Q6126" t="str">
        <f>_xlfn.XLOOKUP(ecommerce_customer_data_custom_[[#This Row],[Payment Method]],PaymentMapping!$A$2:$A$11,PaymentMapping!$B$2:$B$11,"Other")</f>
        <v>Wallet/UPI</v>
      </c>
    </row>
    <row r="6127" spans="1:17" x14ac:dyDescent="0.3">
      <c r="A6127">
        <v>39203</v>
      </c>
      <c r="B6127" s="14">
        <v>44975.124224537038</v>
      </c>
      <c r="C6127" t="s">
        <v>18</v>
      </c>
      <c r="D6127">
        <v>287</v>
      </c>
      <c r="E6127">
        <v>5</v>
      </c>
      <c r="F6127">
        <v>3400</v>
      </c>
      <c r="G6127" t="s">
        <v>19</v>
      </c>
      <c r="H6127">
        <v>25</v>
      </c>
      <c r="I6127">
        <v>0</v>
      </c>
      <c r="J6127" t="s">
        <v>13</v>
      </c>
      <c r="K6127">
        <v>0</v>
      </c>
      <c r="L6127">
        <f>YEAR(ecommerce_customer_data_custom_[[#This Row],[Purchase Date]])</f>
        <v>2023</v>
      </c>
      <c r="M6127">
        <f>MONTH(ecommerce_customer_data_custom_[[#This Row],[Purchase Date]])</f>
        <v>2</v>
      </c>
      <c r="N6127" t="str">
        <f>TEXT(ecommerce_customer_data_custom_[[#This Row],[Purchase Date]],"mmmm")</f>
        <v>February</v>
      </c>
      <c r="O6127" t="str">
        <f>VLOOKUP(ecommerce_customer_data_custom_[[#This Row],[Customer Age]],AgeGroupMapping!$A$2:$C$5,3,TRUE)</f>
        <v>Young</v>
      </c>
      <c r="P6127" t="str">
        <f>IF(ecommerce_customer_data_custom_[[#This Row],[Returns]]=1,"Returned","Not Returned")</f>
        <v>Not Returned</v>
      </c>
      <c r="Q6127" t="str">
        <f>_xlfn.XLOOKUP(ecommerce_customer_data_custom_[[#This Row],[Payment Method]],PaymentMapping!$A$2:$A$11,PaymentMapping!$B$2:$B$11,"Other")</f>
        <v>Cash</v>
      </c>
    </row>
    <row r="6128" spans="1:17" x14ac:dyDescent="0.3">
      <c r="A6128">
        <v>42839</v>
      </c>
      <c r="B6128" s="14">
        <v>44740.820416666669</v>
      </c>
      <c r="C6128" t="s">
        <v>11</v>
      </c>
      <c r="D6128">
        <v>231</v>
      </c>
      <c r="E6128">
        <v>4</v>
      </c>
      <c r="F6128">
        <v>1089</v>
      </c>
      <c r="G6128" t="s">
        <v>19</v>
      </c>
      <c r="H6128">
        <v>21</v>
      </c>
      <c r="I6128">
        <v>0</v>
      </c>
      <c r="J6128" t="s">
        <v>13</v>
      </c>
      <c r="K6128">
        <v>0</v>
      </c>
      <c r="L6128">
        <f>YEAR(ecommerce_customer_data_custom_[[#This Row],[Purchase Date]])</f>
        <v>2022</v>
      </c>
      <c r="M6128">
        <f>MONTH(ecommerce_customer_data_custom_[[#This Row],[Purchase Date]])</f>
        <v>6</v>
      </c>
      <c r="N6128" t="str">
        <f>TEXT(ecommerce_customer_data_custom_[[#This Row],[Purchase Date]],"mmmm")</f>
        <v>June</v>
      </c>
      <c r="O6128" t="str">
        <f>VLOOKUP(ecommerce_customer_data_custom_[[#This Row],[Customer Age]],AgeGroupMapping!$A$2:$C$5,3,TRUE)</f>
        <v>Young</v>
      </c>
      <c r="P6128" t="str">
        <f>IF(ecommerce_customer_data_custom_[[#This Row],[Returns]]=1,"Returned","Not Returned")</f>
        <v>Not Returned</v>
      </c>
      <c r="Q6128" t="str">
        <f>_xlfn.XLOOKUP(ecommerce_customer_data_custom_[[#This Row],[Payment Method]],PaymentMapping!$A$2:$A$11,PaymentMapping!$B$2:$B$11,"Other")</f>
        <v>Cash</v>
      </c>
    </row>
    <row r="6129" spans="1:17" x14ac:dyDescent="0.3">
      <c r="A6129">
        <v>42839</v>
      </c>
      <c r="B6129" s="14">
        <v>45021.32304398148</v>
      </c>
      <c r="C6129" t="s">
        <v>18</v>
      </c>
      <c r="D6129">
        <v>275</v>
      </c>
      <c r="E6129">
        <v>5</v>
      </c>
      <c r="F6129">
        <v>656</v>
      </c>
      <c r="G6129" t="s">
        <v>12</v>
      </c>
      <c r="H6129">
        <v>21</v>
      </c>
      <c r="I6129">
        <v>1</v>
      </c>
      <c r="J6129" t="s">
        <v>13</v>
      </c>
      <c r="K6129">
        <v>0</v>
      </c>
      <c r="L6129">
        <f>YEAR(ecommerce_customer_data_custom_[[#This Row],[Purchase Date]])</f>
        <v>2023</v>
      </c>
      <c r="M6129">
        <f>MONTH(ecommerce_customer_data_custom_[[#This Row],[Purchase Date]])</f>
        <v>4</v>
      </c>
      <c r="N6129" t="str">
        <f>TEXT(ecommerce_customer_data_custom_[[#This Row],[Purchase Date]],"mmmm")</f>
        <v>April</v>
      </c>
      <c r="O6129" t="str">
        <f>VLOOKUP(ecommerce_customer_data_custom_[[#This Row],[Customer Age]],AgeGroupMapping!$A$2:$C$5,3,TRUE)</f>
        <v>Young</v>
      </c>
      <c r="P6129" t="str">
        <f>IF(ecommerce_customer_data_custom_[[#This Row],[Returns]]=1,"Returned","Not Returned")</f>
        <v>Returned</v>
      </c>
      <c r="Q6129" t="str">
        <f>_xlfn.XLOOKUP(ecommerce_customer_data_custom_[[#This Row],[Payment Method]],PaymentMapping!$A$2:$A$11,PaymentMapping!$B$2:$B$11,"Other")</f>
        <v>Card</v>
      </c>
    </row>
    <row r="6130" spans="1:17" x14ac:dyDescent="0.3">
      <c r="A6130">
        <v>42839</v>
      </c>
      <c r="B6130" s="14">
        <v>44440.336122685185</v>
      </c>
      <c r="C6130" t="s">
        <v>11</v>
      </c>
      <c r="D6130">
        <v>398</v>
      </c>
      <c r="E6130">
        <v>5</v>
      </c>
      <c r="F6130">
        <v>2510</v>
      </c>
      <c r="G6130" t="s">
        <v>12</v>
      </c>
      <c r="H6130">
        <v>21</v>
      </c>
      <c r="I6130">
        <v>0</v>
      </c>
      <c r="J6130" t="s">
        <v>13</v>
      </c>
      <c r="K6130">
        <v>0</v>
      </c>
      <c r="L6130">
        <f>YEAR(ecommerce_customer_data_custom_[[#This Row],[Purchase Date]])</f>
        <v>2021</v>
      </c>
      <c r="M6130">
        <f>MONTH(ecommerce_customer_data_custom_[[#This Row],[Purchase Date]])</f>
        <v>9</v>
      </c>
      <c r="N6130" t="str">
        <f>TEXT(ecommerce_customer_data_custom_[[#This Row],[Purchase Date]],"mmmm")</f>
        <v>September</v>
      </c>
      <c r="O6130" t="str">
        <f>VLOOKUP(ecommerce_customer_data_custom_[[#This Row],[Customer Age]],AgeGroupMapping!$A$2:$C$5,3,TRUE)</f>
        <v>Young</v>
      </c>
      <c r="P6130" t="str">
        <f>IF(ecommerce_customer_data_custom_[[#This Row],[Returns]]=1,"Returned","Not Returned")</f>
        <v>Not Returned</v>
      </c>
      <c r="Q6130" t="str">
        <f>_xlfn.XLOOKUP(ecommerce_customer_data_custom_[[#This Row],[Payment Method]],PaymentMapping!$A$2:$A$11,PaymentMapping!$B$2:$B$11,"Other")</f>
        <v>Card</v>
      </c>
    </row>
    <row r="6131" spans="1:17" x14ac:dyDescent="0.3">
      <c r="A6131">
        <v>42839</v>
      </c>
      <c r="B6131" s="14">
        <v>44101.714456018519</v>
      </c>
      <c r="C6131" t="s">
        <v>16</v>
      </c>
      <c r="D6131">
        <v>410</v>
      </c>
      <c r="E6131">
        <v>1</v>
      </c>
      <c r="F6131">
        <v>1729</v>
      </c>
      <c r="G6131" t="s">
        <v>12</v>
      </c>
      <c r="H6131">
        <v>21</v>
      </c>
      <c r="I6131">
        <v>0</v>
      </c>
      <c r="J6131" t="s">
        <v>13</v>
      </c>
      <c r="K6131">
        <v>0</v>
      </c>
      <c r="L6131">
        <f>YEAR(ecommerce_customer_data_custom_[[#This Row],[Purchase Date]])</f>
        <v>2020</v>
      </c>
      <c r="M6131">
        <f>MONTH(ecommerce_customer_data_custom_[[#This Row],[Purchase Date]])</f>
        <v>9</v>
      </c>
      <c r="N6131" t="str">
        <f>TEXT(ecommerce_customer_data_custom_[[#This Row],[Purchase Date]],"mmmm")</f>
        <v>September</v>
      </c>
      <c r="O6131" t="str">
        <f>VLOOKUP(ecommerce_customer_data_custom_[[#This Row],[Customer Age]],AgeGroupMapping!$A$2:$C$5,3,TRUE)</f>
        <v>Young</v>
      </c>
      <c r="P6131" t="str">
        <f>IF(ecommerce_customer_data_custom_[[#This Row],[Returns]]=1,"Returned","Not Returned")</f>
        <v>Not Returned</v>
      </c>
      <c r="Q6131" t="str">
        <f>_xlfn.XLOOKUP(ecommerce_customer_data_custom_[[#This Row],[Payment Method]],PaymentMapping!$A$2:$A$11,PaymentMapping!$B$2:$B$11,"Other")</f>
        <v>Card</v>
      </c>
    </row>
    <row r="6132" spans="1:17" x14ac:dyDescent="0.3">
      <c r="A6132">
        <v>24267</v>
      </c>
      <c r="B6132" s="14">
        <v>44361.096226851849</v>
      </c>
      <c r="C6132" t="s">
        <v>14</v>
      </c>
      <c r="D6132">
        <v>402</v>
      </c>
      <c r="E6132">
        <v>2</v>
      </c>
      <c r="F6132">
        <v>3244</v>
      </c>
      <c r="G6132" t="s">
        <v>12</v>
      </c>
      <c r="H6132">
        <v>39</v>
      </c>
      <c r="I6132">
        <v>1</v>
      </c>
      <c r="J6132" t="s">
        <v>13</v>
      </c>
      <c r="K6132">
        <v>0</v>
      </c>
      <c r="L6132">
        <f>YEAR(ecommerce_customer_data_custom_[[#This Row],[Purchase Date]])</f>
        <v>2021</v>
      </c>
      <c r="M6132">
        <f>MONTH(ecommerce_customer_data_custom_[[#This Row],[Purchase Date]])</f>
        <v>6</v>
      </c>
      <c r="N6132" t="str">
        <f>TEXT(ecommerce_customer_data_custom_[[#This Row],[Purchase Date]],"mmmm")</f>
        <v>June</v>
      </c>
      <c r="O6132" t="str">
        <f>VLOOKUP(ecommerce_customer_data_custom_[[#This Row],[Customer Age]],AgeGroupMapping!$A$2:$C$5,3,TRUE)</f>
        <v>Adult</v>
      </c>
      <c r="P6132" t="str">
        <f>IF(ecommerce_customer_data_custom_[[#This Row],[Returns]]=1,"Returned","Not Returned")</f>
        <v>Returned</v>
      </c>
      <c r="Q6132" t="str">
        <f>_xlfn.XLOOKUP(ecommerce_customer_data_custom_[[#This Row],[Payment Method]],PaymentMapping!$A$2:$A$11,PaymentMapping!$B$2:$B$11,"Other")</f>
        <v>Card</v>
      </c>
    </row>
    <row r="6133" spans="1:17" x14ac:dyDescent="0.3">
      <c r="A6133">
        <v>24267</v>
      </c>
      <c r="B6133" s="14">
        <v>44027.983136574076</v>
      </c>
      <c r="C6133" t="s">
        <v>11</v>
      </c>
      <c r="D6133">
        <v>457</v>
      </c>
      <c r="E6133">
        <v>1</v>
      </c>
      <c r="F6133">
        <v>4426</v>
      </c>
      <c r="G6133" t="s">
        <v>15</v>
      </c>
      <c r="H6133">
        <v>39</v>
      </c>
      <c r="I6133">
        <v>1</v>
      </c>
      <c r="J6133" t="s">
        <v>13</v>
      </c>
      <c r="K6133">
        <v>0</v>
      </c>
      <c r="L6133">
        <f>YEAR(ecommerce_customer_data_custom_[[#This Row],[Purchase Date]])</f>
        <v>2020</v>
      </c>
      <c r="M6133">
        <f>MONTH(ecommerce_customer_data_custom_[[#This Row],[Purchase Date]])</f>
        <v>7</v>
      </c>
      <c r="N6133" t="str">
        <f>TEXT(ecommerce_customer_data_custom_[[#This Row],[Purchase Date]],"mmmm")</f>
        <v>July</v>
      </c>
      <c r="O6133" t="str">
        <f>VLOOKUP(ecommerce_customer_data_custom_[[#This Row],[Customer Age]],AgeGroupMapping!$A$2:$C$5,3,TRUE)</f>
        <v>Adult</v>
      </c>
      <c r="P6133" t="str">
        <f>IF(ecommerce_customer_data_custom_[[#This Row],[Returns]]=1,"Returned","Not Returned")</f>
        <v>Returned</v>
      </c>
      <c r="Q6133" t="str">
        <f>_xlfn.XLOOKUP(ecommerce_customer_data_custom_[[#This Row],[Payment Method]],PaymentMapping!$A$2:$A$11,PaymentMapping!$B$2:$B$11,"Other")</f>
        <v>Wallet/UPI</v>
      </c>
    </row>
    <row r="6134" spans="1:17" x14ac:dyDescent="0.3">
      <c r="A6134">
        <v>24267</v>
      </c>
      <c r="B6134" s="14">
        <v>44063.610625000001</v>
      </c>
      <c r="C6134" t="s">
        <v>18</v>
      </c>
      <c r="D6134">
        <v>57</v>
      </c>
      <c r="E6134">
        <v>5</v>
      </c>
      <c r="F6134">
        <v>339</v>
      </c>
      <c r="G6134" t="s">
        <v>12</v>
      </c>
      <c r="H6134">
        <v>39</v>
      </c>
      <c r="I6134">
        <v>1</v>
      </c>
      <c r="J6134" t="s">
        <v>13</v>
      </c>
      <c r="K6134">
        <v>0</v>
      </c>
      <c r="L6134">
        <f>YEAR(ecommerce_customer_data_custom_[[#This Row],[Purchase Date]])</f>
        <v>2020</v>
      </c>
      <c r="M6134">
        <f>MONTH(ecommerce_customer_data_custom_[[#This Row],[Purchase Date]])</f>
        <v>8</v>
      </c>
      <c r="N6134" t="str">
        <f>TEXT(ecommerce_customer_data_custom_[[#This Row],[Purchase Date]],"mmmm")</f>
        <v>August</v>
      </c>
      <c r="O6134" t="str">
        <f>VLOOKUP(ecommerce_customer_data_custom_[[#This Row],[Customer Age]],AgeGroupMapping!$A$2:$C$5,3,TRUE)</f>
        <v>Adult</v>
      </c>
      <c r="P6134" t="str">
        <f>IF(ecommerce_customer_data_custom_[[#This Row],[Returns]]=1,"Returned","Not Returned")</f>
        <v>Returned</v>
      </c>
      <c r="Q6134" t="str">
        <f>_xlfn.XLOOKUP(ecommerce_customer_data_custom_[[#This Row],[Payment Method]],PaymentMapping!$A$2:$A$11,PaymentMapping!$B$2:$B$11,"Other")</f>
        <v>Card</v>
      </c>
    </row>
    <row r="6135" spans="1:17" x14ac:dyDescent="0.3">
      <c r="A6135">
        <v>24267</v>
      </c>
      <c r="B6135" s="14">
        <v>44377.765127314815</v>
      </c>
      <c r="C6135" t="s">
        <v>16</v>
      </c>
      <c r="D6135">
        <v>426</v>
      </c>
      <c r="E6135">
        <v>1</v>
      </c>
      <c r="F6135">
        <v>4502</v>
      </c>
      <c r="G6135" t="s">
        <v>20</v>
      </c>
      <c r="H6135">
        <v>39</v>
      </c>
      <c r="I6135">
        <v>1</v>
      </c>
      <c r="J6135" t="s">
        <v>13</v>
      </c>
      <c r="K6135">
        <v>0</v>
      </c>
      <c r="L6135">
        <f>YEAR(ecommerce_customer_data_custom_[[#This Row],[Purchase Date]])</f>
        <v>2021</v>
      </c>
      <c r="M6135">
        <f>MONTH(ecommerce_customer_data_custom_[[#This Row],[Purchase Date]])</f>
        <v>6</v>
      </c>
      <c r="N6135" t="str">
        <f>TEXT(ecommerce_customer_data_custom_[[#This Row],[Purchase Date]],"mmmm")</f>
        <v>June</v>
      </c>
      <c r="O6135" t="str">
        <f>VLOOKUP(ecommerce_customer_data_custom_[[#This Row],[Customer Age]],AgeGroupMapping!$A$2:$C$5,3,TRUE)</f>
        <v>Adult</v>
      </c>
      <c r="P6135" t="str">
        <f>IF(ecommerce_customer_data_custom_[[#This Row],[Returns]]=1,"Returned","Not Returned")</f>
        <v>Returned</v>
      </c>
      <c r="Q6135" t="str">
        <f>_xlfn.XLOOKUP(ecommerce_customer_data_custom_[[#This Row],[Payment Method]],PaymentMapping!$A$2:$A$11,PaymentMapping!$B$2:$B$11,"Other")</f>
        <v>Other</v>
      </c>
    </row>
    <row r="6136" spans="1:17" x14ac:dyDescent="0.3">
      <c r="A6136">
        <v>24267</v>
      </c>
      <c r="B6136" s="14">
        <v>44880.817199074074</v>
      </c>
      <c r="C6136" t="s">
        <v>18</v>
      </c>
      <c r="D6136">
        <v>406</v>
      </c>
      <c r="E6136">
        <v>4</v>
      </c>
      <c r="F6136">
        <v>869</v>
      </c>
      <c r="G6136" t="s">
        <v>15</v>
      </c>
      <c r="H6136">
        <v>39</v>
      </c>
      <c r="I6136">
        <v>0</v>
      </c>
      <c r="J6136" t="s">
        <v>13</v>
      </c>
      <c r="K6136">
        <v>0</v>
      </c>
      <c r="L6136">
        <f>YEAR(ecommerce_customer_data_custom_[[#This Row],[Purchase Date]])</f>
        <v>2022</v>
      </c>
      <c r="M6136">
        <f>MONTH(ecommerce_customer_data_custom_[[#This Row],[Purchase Date]])</f>
        <v>11</v>
      </c>
      <c r="N6136" t="str">
        <f>TEXT(ecommerce_customer_data_custom_[[#This Row],[Purchase Date]],"mmmm")</f>
        <v>November</v>
      </c>
      <c r="O6136" t="str">
        <f>VLOOKUP(ecommerce_customer_data_custom_[[#This Row],[Customer Age]],AgeGroupMapping!$A$2:$C$5,3,TRUE)</f>
        <v>Adult</v>
      </c>
      <c r="P6136" t="str">
        <f>IF(ecommerce_customer_data_custom_[[#This Row],[Returns]]=1,"Returned","Not Returned")</f>
        <v>Not Returned</v>
      </c>
      <c r="Q6136" t="str">
        <f>_xlfn.XLOOKUP(ecommerce_customer_data_custom_[[#This Row],[Payment Method]],PaymentMapping!$A$2:$A$11,PaymentMapping!$B$2:$B$11,"Other")</f>
        <v>Wallet/UPI</v>
      </c>
    </row>
    <row r="6137" spans="1:17" x14ac:dyDescent="0.3">
      <c r="A6137">
        <v>24267</v>
      </c>
      <c r="B6137" s="14">
        <v>44665.292962962965</v>
      </c>
      <c r="C6137" t="s">
        <v>16</v>
      </c>
      <c r="D6137">
        <v>297</v>
      </c>
      <c r="E6137">
        <v>3</v>
      </c>
      <c r="F6137">
        <v>2707</v>
      </c>
      <c r="G6137" t="s">
        <v>15</v>
      </c>
      <c r="H6137">
        <v>39</v>
      </c>
      <c r="I6137">
        <v>1</v>
      </c>
      <c r="J6137" t="s">
        <v>13</v>
      </c>
      <c r="K6137">
        <v>0</v>
      </c>
      <c r="L6137">
        <f>YEAR(ecommerce_customer_data_custom_[[#This Row],[Purchase Date]])</f>
        <v>2022</v>
      </c>
      <c r="M6137">
        <f>MONTH(ecommerce_customer_data_custom_[[#This Row],[Purchase Date]])</f>
        <v>4</v>
      </c>
      <c r="N6137" t="str">
        <f>TEXT(ecommerce_customer_data_custom_[[#This Row],[Purchase Date]],"mmmm")</f>
        <v>April</v>
      </c>
      <c r="O6137" t="str">
        <f>VLOOKUP(ecommerce_customer_data_custom_[[#This Row],[Customer Age]],AgeGroupMapping!$A$2:$C$5,3,TRUE)</f>
        <v>Adult</v>
      </c>
      <c r="P6137" t="str">
        <f>IF(ecommerce_customer_data_custom_[[#This Row],[Returns]]=1,"Returned","Not Returned")</f>
        <v>Returned</v>
      </c>
      <c r="Q6137" t="str">
        <f>_xlfn.XLOOKUP(ecommerce_customer_data_custom_[[#This Row],[Payment Method]],PaymentMapping!$A$2:$A$11,PaymentMapping!$B$2:$B$11,"Other")</f>
        <v>Wallet/UPI</v>
      </c>
    </row>
    <row r="6138" spans="1:17" x14ac:dyDescent="0.3">
      <c r="A6138">
        <v>48241</v>
      </c>
      <c r="B6138" s="14">
        <v>44751.531365740739</v>
      </c>
      <c r="C6138" t="s">
        <v>14</v>
      </c>
      <c r="D6138">
        <v>435</v>
      </c>
      <c r="E6138">
        <v>2</v>
      </c>
      <c r="F6138">
        <v>1602</v>
      </c>
      <c r="G6138" t="s">
        <v>12</v>
      </c>
      <c r="H6138">
        <v>22</v>
      </c>
      <c r="I6138">
        <v>0</v>
      </c>
      <c r="J6138" t="s">
        <v>13</v>
      </c>
      <c r="K6138">
        <v>0</v>
      </c>
      <c r="L6138">
        <f>YEAR(ecommerce_customer_data_custom_[[#This Row],[Purchase Date]])</f>
        <v>2022</v>
      </c>
      <c r="M6138">
        <f>MONTH(ecommerce_customer_data_custom_[[#This Row],[Purchase Date]])</f>
        <v>7</v>
      </c>
      <c r="N6138" t="str">
        <f>TEXT(ecommerce_customer_data_custom_[[#This Row],[Purchase Date]],"mmmm")</f>
        <v>July</v>
      </c>
      <c r="O6138" t="str">
        <f>VLOOKUP(ecommerce_customer_data_custom_[[#This Row],[Customer Age]],AgeGroupMapping!$A$2:$C$5,3,TRUE)</f>
        <v>Young</v>
      </c>
      <c r="P6138" t="str">
        <f>IF(ecommerce_customer_data_custom_[[#This Row],[Returns]]=1,"Returned","Not Returned")</f>
        <v>Not Returned</v>
      </c>
      <c r="Q6138" t="str">
        <f>_xlfn.XLOOKUP(ecommerce_customer_data_custom_[[#This Row],[Payment Method]],PaymentMapping!$A$2:$A$11,PaymentMapping!$B$2:$B$11,"Other")</f>
        <v>Card</v>
      </c>
    </row>
    <row r="6139" spans="1:17" x14ac:dyDescent="0.3">
      <c r="A6139">
        <v>48241</v>
      </c>
      <c r="B6139" s="14">
        <v>45039.413263888891</v>
      </c>
      <c r="C6139" t="s">
        <v>14</v>
      </c>
      <c r="D6139">
        <v>244</v>
      </c>
      <c r="E6139">
        <v>2</v>
      </c>
      <c r="F6139">
        <v>530</v>
      </c>
      <c r="G6139" t="s">
        <v>12</v>
      </c>
      <c r="H6139">
        <v>22</v>
      </c>
      <c r="I6139">
        <v>0</v>
      </c>
      <c r="J6139" t="s">
        <v>13</v>
      </c>
      <c r="K6139">
        <v>0</v>
      </c>
      <c r="L6139">
        <f>YEAR(ecommerce_customer_data_custom_[[#This Row],[Purchase Date]])</f>
        <v>2023</v>
      </c>
      <c r="M6139">
        <f>MONTH(ecommerce_customer_data_custom_[[#This Row],[Purchase Date]])</f>
        <v>4</v>
      </c>
      <c r="N6139" t="str">
        <f>TEXT(ecommerce_customer_data_custom_[[#This Row],[Purchase Date]],"mmmm")</f>
        <v>April</v>
      </c>
      <c r="O6139" t="str">
        <f>VLOOKUP(ecommerce_customer_data_custom_[[#This Row],[Customer Age]],AgeGroupMapping!$A$2:$C$5,3,TRUE)</f>
        <v>Young</v>
      </c>
      <c r="P6139" t="str">
        <f>IF(ecommerce_customer_data_custom_[[#This Row],[Returns]]=1,"Returned","Not Returned")</f>
        <v>Not Returned</v>
      </c>
      <c r="Q6139" t="str">
        <f>_xlfn.XLOOKUP(ecommerce_customer_data_custom_[[#This Row],[Payment Method]],PaymentMapping!$A$2:$A$11,PaymentMapping!$B$2:$B$11,"Other")</f>
        <v>Card</v>
      </c>
    </row>
    <row r="6140" spans="1:17" x14ac:dyDescent="0.3">
      <c r="A6140">
        <v>48241</v>
      </c>
      <c r="B6140" s="14">
        <v>44115.109872685185</v>
      </c>
      <c r="C6140" t="s">
        <v>16</v>
      </c>
      <c r="D6140">
        <v>347</v>
      </c>
      <c r="E6140">
        <v>3</v>
      </c>
      <c r="F6140">
        <v>3601</v>
      </c>
      <c r="G6140" t="s">
        <v>12</v>
      </c>
      <c r="H6140">
        <v>22</v>
      </c>
      <c r="I6140">
        <v>0</v>
      </c>
      <c r="J6140" t="s">
        <v>13</v>
      </c>
      <c r="K6140">
        <v>0</v>
      </c>
      <c r="L6140">
        <f>YEAR(ecommerce_customer_data_custom_[[#This Row],[Purchase Date]])</f>
        <v>2020</v>
      </c>
      <c r="M6140">
        <f>MONTH(ecommerce_customer_data_custom_[[#This Row],[Purchase Date]])</f>
        <v>10</v>
      </c>
      <c r="N6140" t="str">
        <f>TEXT(ecommerce_customer_data_custom_[[#This Row],[Purchase Date]],"mmmm")</f>
        <v>October</v>
      </c>
      <c r="O6140" t="str">
        <f>VLOOKUP(ecommerce_customer_data_custom_[[#This Row],[Customer Age]],AgeGroupMapping!$A$2:$C$5,3,TRUE)</f>
        <v>Young</v>
      </c>
      <c r="P6140" t="str">
        <f>IF(ecommerce_customer_data_custom_[[#This Row],[Returns]]=1,"Returned","Not Returned")</f>
        <v>Not Returned</v>
      </c>
      <c r="Q6140" t="str">
        <f>_xlfn.XLOOKUP(ecommerce_customer_data_custom_[[#This Row],[Payment Method]],PaymentMapping!$A$2:$A$11,PaymentMapping!$B$2:$B$11,"Other")</f>
        <v>Card</v>
      </c>
    </row>
    <row r="6141" spans="1:17" x14ac:dyDescent="0.3">
      <c r="A6141">
        <v>48241</v>
      </c>
      <c r="B6141" s="14">
        <v>44379.233969907407</v>
      </c>
      <c r="C6141" t="s">
        <v>18</v>
      </c>
      <c r="D6141">
        <v>12</v>
      </c>
      <c r="E6141">
        <v>4</v>
      </c>
      <c r="F6141">
        <v>2643</v>
      </c>
      <c r="G6141" t="s">
        <v>12</v>
      </c>
      <c r="H6141">
        <v>22</v>
      </c>
      <c r="I6141">
        <v>0</v>
      </c>
      <c r="J6141" t="s">
        <v>13</v>
      </c>
      <c r="K6141">
        <v>0</v>
      </c>
      <c r="L6141">
        <f>YEAR(ecommerce_customer_data_custom_[[#This Row],[Purchase Date]])</f>
        <v>2021</v>
      </c>
      <c r="M6141">
        <f>MONTH(ecommerce_customer_data_custom_[[#This Row],[Purchase Date]])</f>
        <v>7</v>
      </c>
      <c r="N6141" t="str">
        <f>TEXT(ecommerce_customer_data_custom_[[#This Row],[Purchase Date]],"mmmm")</f>
        <v>July</v>
      </c>
      <c r="O6141" t="str">
        <f>VLOOKUP(ecommerce_customer_data_custom_[[#This Row],[Customer Age]],AgeGroupMapping!$A$2:$C$5,3,TRUE)</f>
        <v>Young</v>
      </c>
      <c r="P6141" t="str">
        <f>IF(ecommerce_customer_data_custom_[[#This Row],[Returns]]=1,"Returned","Not Returned")</f>
        <v>Not Returned</v>
      </c>
      <c r="Q6141" t="str">
        <f>_xlfn.XLOOKUP(ecommerce_customer_data_custom_[[#This Row],[Payment Method]],PaymentMapping!$A$2:$A$11,PaymentMapping!$B$2:$B$11,"Other")</f>
        <v>Card</v>
      </c>
    </row>
    <row r="6142" spans="1:17" x14ac:dyDescent="0.3">
      <c r="A6142">
        <v>48241</v>
      </c>
      <c r="B6142" s="14">
        <v>44141.447129629632</v>
      </c>
      <c r="C6142" t="s">
        <v>18</v>
      </c>
      <c r="D6142">
        <v>208</v>
      </c>
      <c r="E6142">
        <v>3</v>
      </c>
      <c r="F6142">
        <v>2859</v>
      </c>
      <c r="G6142" t="s">
        <v>12</v>
      </c>
      <c r="H6142">
        <v>22</v>
      </c>
      <c r="I6142">
        <v>0</v>
      </c>
      <c r="J6142" t="s">
        <v>13</v>
      </c>
      <c r="K6142">
        <v>0</v>
      </c>
      <c r="L6142">
        <f>YEAR(ecommerce_customer_data_custom_[[#This Row],[Purchase Date]])</f>
        <v>2020</v>
      </c>
      <c r="M6142">
        <f>MONTH(ecommerce_customer_data_custom_[[#This Row],[Purchase Date]])</f>
        <v>11</v>
      </c>
      <c r="N6142" t="str">
        <f>TEXT(ecommerce_customer_data_custom_[[#This Row],[Purchase Date]],"mmmm")</f>
        <v>November</v>
      </c>
      <c r="O6142" t="str">
        <f>VLOOKUP(ecommerce_customer_data_custom_[[#This Row],[Customer Age]],AgeGroupMapping!$A$2:$C$5,3,TRUE)</f>
        <v>Young</v>
      </c>
      <c r="P6142" t="str">
        <f>IF(ecommerce_customer_data_custom_[[#This Row],[Returns]]=1,"Returned","Not Returned")</f>
        <v>Not Returned</v>
      </c>
      <c r="Q6142" t="str">
        <f>_xlfn.XLOOKUP(ecommerce_customer_data_custom_[[#This Row],[Payment Method]],PaymentMapping!$A$2:$A$11,PaymentMapping!$B$2:$B$11,"Other")</f>
        <v>Card</v>
      </c>
    </row>
    <row r="6143" spans="1:17" x14ac:dyDescent="0.3">
      <c r="A6143">
        <v>48241</v>
      </c>
      <c r="B6143" s="14">
        <v>44433.472858796296</v>
      </c>
      <c r="C6143" t="s">
        <v>16</v>
      </c>
      <c r="D6143">
        <v>162</v>
      </c>
      <c r="E6143">
        <v>4</v>
      </c>
      <c r="F6143">
        <v>2459</v>
      </c>
      <c r="G6143" t="s">
        <v>15</v>
      </c>
      <c r="H6143">
        <v>22</v>
      </c>
      <c r="I6143">
        <v>0</v>
      </c>
      <c r="J6143" t="s">
        <v>13</v>
      </c>
      <c r="K6143">
        <v>0</v>
      </c>
      <c r="L6143">
        <f>YEAR(ecommerce_customer_data_custom_[[#This Row],[Purchase Date]])</f>
        <v>2021</v>
      </c>
      <c r="M6143">
        <f>MONTH(ecommerce_customer_data_custom_[[#This Row],[Purchase Date]])</f>
        <v>8</v>
      </c>
      <c r="N6143" t="str">
        <f>TEXT(ecommerce_customer_data_custom_[[#This Row],[Purchase Date]],"mmmm")</f>
        <v>August</v>
      </c>
      <c r="O6143" t="str">
        <f>VLOOKUP(ecommerce_customer_data_custom_[[#This Row],[Customer Age]],AgeGroupMapping!$A$2:$C$5,3,TRUE)</f>
        <v>Young</v>
      </c>
      <c r="P6143" t="str">
        <f>IF(ecommerce_customer_data_custom_[[#This Row],[Returns]]=1,"Returned","Not Returned")</f>
        <v>Not Returned</v>
      </c>
      <c r="Q6143" t="str">
        <f>_xlfn.XLOOKUP(ecommerce_customer_data_custom_[[#This Row],[Payment Method]],PaymentMapping!$A$2:$A$11,PaymentMapping!$B$2:$B$11,"Other")</f>
        <v>Wallet/UPI</v>
      </c>
    </row>
    <row r="6144" spans="1:17" x14ac:dyDescent="0.3">
      <c r="A6144">
        <v>48241</v>
      </c>
      <c r="B6144" s="14">
        <v>44306.893634259257</v>
      </c>
      <c r="C6144" t="s">
        <v>14</v>
      </c>
      <c r="D6144">
        <v>108</v>
      </c>
      <c r="E6144">
        <v>2</v>
      </c>
      <c r="F6144">
        <v>1708</v>
      </c>
      <c r="G6144" t="s">
        <v>15</v>
      </c>
      <c r="H6144">
        <v>22</v>
      </c>
      <c r="I6144">
        <v>0</v>
      </c>
      <c r="J6144" t="s">
        <v>13</v>
      </c>
      <c r="K6144">
        <v>0</v>
      </c>
      <c r="L6144">
        <f>YEAR(ecommerce_customer_data_custom_[[#This Row],[Purchase Date]])</f>
        <v>2021</v>
      </c>
      <c r="M6144">
        <f>MONTH(ecommerce_customer_data_custom_[[#This Row],[Purchase Date]])</f>
        <v>4</v>
      </c>
      <c r="N6144" t="str">
        <f>TEXT(ecommerce_customer_data_custom_[[#This Row],[Purchase Date]],"mmmm")</f>
        <v>April</v>
      </c>
      <c r="O6144" t="str">
        <f>VLOOKUP(ecommerce_customer_data_custom_[[#This Row],[Customer Age]],AgeGroupMapping!$A$2:$C$5,3,TRUE)</f>
        <v>Young</v>
      </c>
      <c r="P6144" t="str">
        <f>IF(ecommerce_customer_data_custom_[[#This Row],[Returns]]=1,"Returned","Not Returned")</f>
        <v>Not Returned</v>
      </c>
      <c r="Q6144" t="str">
        <f>_xlfn.XLOOKUP(ecommerce_customer_data_custom_[[#This Row],[Payment Method]],PaymentMapping!$A$2:$A$11,PaymentMapping!$B$2:$B$11,"Other")</f>
        <v>Wallet/UPI</v>
      </c>
    </row>
    <row r="6145" spans="1:17" x14ac:dyDescent="0.3">
      <c r="A6145">
        <v>6467</v>
      </c>
      <c r="B6145" s="14">
        <v>44986.729467592595</v>
      </c>
      <c r="C6145" t="s">
        <v>11</v>
      </c>
      <c r="D6145">
        <v>264</v>
      </c>
      <c r="E6145">
        <v>5</v>
      </c>
      <c r="F6145">
        <v>2211</v>
      </c>
      <c r="G6145" t="s">
        <v>15</v>
      </c>
      <c r="H6145">
        <v>65</v>
      </c>
      <c r="I6145">
        <v>0</v>
      </c>
      <c r="J6145" t="s">
        <v>13</v>
      </c>
      <c r="K6145">
        <v>0</v>
      </c>
      <c r="L6145">
        <f>YEAR(ecommerce_customer_data_custom_[[#This Row],[Purchase Date]])</f>
        <v>2023</v>
      </c>
      <c r="M6145">
        <f>MONTH(ecommerce_customer_data_custom_[[#This Row],[Purchase Date]])</f>
        <v>3</v>
      </c>
      <c r="N6145" t="str">
        <f>TEXT(ecommerce_customer_data_custom_[[#This Row],[Purchase Date]],"mmmm")</f>
        <v>March</v>
      </c>
      <c r="O6145" t="str">
        <f>VLOOKUP(ecommerce_customer_data_custom_[[#This Row],[Customer Age]],AgeGroupMapping!$A$2:$C$5,3,TRUE)</f>
        <v>Senior</v>
      </c>
      <c r="P6145" t="str">
        <f>IF(ecommerce_customer_data_custom_[[#This Row],[Returns]]=1,"Returned","Not Returned")</f>
        <v>Not Returned</v>
      </c>
      <c r="Q6145" t="str">
        <f>_xlfn.XLOOKUP(ecommerce_customer_data_custom_[[#This Row],[Payment Method]],PaymentMapping!$A$2:$A$11,PaymentMapping!$B$2:$B$11,"Other")</f>
        <v>Wallet/UPI</v>
      </c>
    </row>
    <row r="6146" spans="1:17" x14ac:dyDescent="0.3">
      <c r="A6146">
        <v>6467</v>
      </c>
      <c r="B6146" s="14">
        <v>44530.529178240744</v>
      </c>
      <c r="C6146" t="s">
        <v>18</v>
      </c>
      <c r="D6146">
        <v>64</v>
      </c>
      <c r="E6146">
        <v>4</v>
      </c>
      <c r="F6146">
        <v>3588</v>
      </c>
      <c r="G6146" t="s">
        <v>19</v>
      </c>
      <c r="H6146">
        <v>65</v>
      </c>
      <c r="I6146">
        <v>1</v>
      </c>
      <c r="J6146" t="s">
        <v>13</v>
      </c>
      <c r="K6146">
        <v>0</v>
      </c>
      <c r="L6146">
        <f>YEAR(ecommerce_customer_data_custom_[[#This Row],[Purchase Date]])</f>
        <v>2021</v>
      </c>
      <c r="M6146">
        <f>MONTH(ecommerce_customer_data_custom_[[#This Row],[Purchase Date]])</f>
        <v>11</v>
      </c>
      <c r="N6146" t="str">
        <f>TEXT(ecommerce_customer_data_custom_[[#This Row],[Purchase Date]],"mmmm")</f>
        <v>November</v>
      </c>
      <c r="O6146" t="str">
        <f>VLOOKUP(ecommerce_customer_data_custom_[[#This Row],[Customer Age]],AgeGroupMapping!$A$2:$C$5,3,TRUE)</f>
        <v>Senior</v>
      </c>
      <c r="P6146" t="str">
        <f>IF(ecommerce_customer_data_custom_[[#This Row],[Returns]]=1,"Returned","Not Returned")</f>
        <v>Returned</v>
      </c>
      <c r="Q6146" t="str">
        <f>_xlfn.XLOOKUP(ecommerce_customer_data_custom_[[#This Row],[Payment Method]],PaymentMapping!$A$2:$A$11,PaymentMapping!$B$2:$B$11,"Other")</f>
        <v>Cash</v>
      </c>
    </row>
    <row r="6147" spans="1:17" x14ac:dyDescent="0.3">
      <c r="A6147">
        <v>6467</v>
      </c>
      <c r="B6147" s="14">
        <v>43876.183171296296</v>
      </c>
      <c r="C6147" t="s">
        <v>14</v>
      </c>
      <c r="D6147">
        <v>440</v>
      </c>
      <c r="E6147">
        <v>4</v>
      </c>
      <c r="F6147">
        <v>4131</v>
      </c>
      <c r="G6147" t="s">
        <v>12</v>
      </c>
      <c r="H6147">
        <v>65</v>
      </c>
      <c r="I6147">
        <v>0</v>
      </c>
      <c r="J6147" t="s">
        <v>13</v>
      </c>
      <c r="K6147">
        <v>0</v>
      </c>
      <c r="L6147">
        <f>YEAR(ecommerce_customer_data_custom_[[#This Row],[Purchase Date]])</f>
        <v>2020</v>
      </c>
      <c r="M6147">
        <f>MONTH(ecommerce_customer_data_custom_[[#This Row],[Purchase Date]])</f>
        <v>2</v>
      </c>
      <c r="N6147" t="str">
        <f>TEXT(ecommerce_customer_data_custom_[[#This Row],[Purchase Date]],"mmmm")</f>
        <v>February</v>
      </c>
      <c r="O6147" t="str">
        <f>VLOOKUP(ecommerce_customer_data_custom_[[#This Row],[Customer Age]],AgeGroupMapping!$A$2:$C$5,3,TRUE)</f>
        <v>Senior</v>
      </c>
      <c r="P6147" t="str">
        <f>IF(ecommerce_customer_data_custom_[[#This Row],[Returns]]=1,"Returned","Not Returned")</f>
        <v>Not Returned</v>
      </c>
      <c r="Q6147" t="str">
        <f>_xlfn.XLOOKUP(ecommerce_customer_data_custom_[[#This Row],[Payment Method]],PaymentMapping!$A$2:$A$11,PaymentMapping!$B$2:$B$11,"Other")</f>
        <v>Card</v>
      </c>
    </row>
    <row r="6148" spans="1:17" x14ac:dyDescent="0.3">
      <c r="A6148">
        <v>6467</v>
      </c>
      <c r="B6148" s="14">
        <v>44031.157442129632</v>
      </c>
      <c r="C6148" t="s">
        <v>16</v>
      </c>
      <c r="D6148">
        <v>42</v>
      </c>
      <c r="E6148">
        <v>2</v>
      </c>
      <c r="F6148">
        <v>492</v>
      </c>
      <c r="G6148" t="s">
        <v>12</v>
      </c>
      <c r="H6148">
        <v>65</v>
      </c>
      <c r="I6148">
        <v>0</v>
      </c>
      <c r="J6148" t="s">
        <v>13</v>
      </c>
      <c r="K6148">
        <v>0</v>
      </c>
      <c r="L6148">
        <f>YEAR(ecommerce_customer_data_custom_[[#This Row],[Purchase Date]])</f>
        <v>2020</v>
      </c>
      <c r="M6148">
        <f>MONTH(ecommerce_customer_data_custom_[[#This Row],[Purchase Date]])</f>
        <v>7</v>
      </c>
      <c r="N6148" t="str">
        <f>TEXT(ecommerce_customer_data_custom_[[#This Row],[Purchase Date]],"mmmm")</f>
        <v>July</v>
      </c>
      <c r="O6148" t="str">
        <f>VLOOKUP(ecommerce_customer_data_custom_[[#This Row],[Customer Age]],AgeGroupMapping!$A$2:$C$5,3,TRUE)</f>
        <v>Senior</v>
      </c>
      <c r="P6148" t="str">
        <f>IF(ecommerce_customer_data_custom_[[#This Row],[Returns]]=1,"Returned","Not Returned")</f>
        <v>Not Returned</v>
      </c>
      <c r="Q6148" t="str">
        <f>_xlfn.XLOOKUP(ecommerce_customer_data_custom_[[#This Row],[Payment Method]],PaymentMapping!$A$2:$A$11,PaymentMapping!$B$2:$B$11,"Other")</f>
        <v>Card</v>
      </c>
    </row>
    <row r="6149" spans="1:17" x14ac:dyDescent="0.3">
      <c r="A6149">
        <v>6467</v>
      </c>
      <c r="B6149" s="14">
        <v>44861.115104166667</v>
      </c>
      <c r="C6149" t="s">
        <v>18</v>
      </c>
      <c r="D6149">
        <v>352</v>
      </c>
      <c r="E6149">
        <v>1</v>
      </c>
      <c r="F6149">
        <v>4723</v>
      </c>
      <c r="G6149" t="s">
        <v>19</v>
      </c>
      <c r="H6149">
        <v>65</v>
      </c>
      <c r="I6149">
        <v>0</v>
      </c>
      <c r="J6149" t="s">
        <v>13</v>
      </c>
      <c r="K6149">
        <v>0</v>
      </c>
      <c r="L6149">
        <f>YEAR(ecommerce_customer_data_custom_[[#This Row],[Purchase Date]])</f>
        <v>2022</v>
      </c>
      <c r="M6149">
        <f>MONTH(ecommerce_customer_data_custom_[[#This Row],[Purchase Date]])</f>
        <v>10</v>
      </c>
      <c r="N6149" t="str">
        <f>TEXT(ecommerce_customer_data_custom_[[#This Row],[Purchase Date]],"mmmm")</f>
        <v>October</v>
      </c>
      <c r="O6149" t="str">
        <f>VLOOKUP(ecommerce_customer_data_custom_[[#This Row],[Customer Age]],AgeGroupMapping!$A$2:$C$5,3,TRUE)</f>
        <v>Senior</v>
      </c>
      <c r="P6149" t="str">
        <f>IF(ecommerce_customer_data_custom_[[#This Row],[Returns]]=1,"Returned","Not Returned")</f>
        <v>Not Returned</v>
      </c>
      <c r="Q6149" t="str">
        <f>_xlfn.XLOOKUP(ecommerce_customer_data_custom_[[#This Row],[Payment Method]],PaymentMapping!$A$2:$A$11,PaymentMapping!$B$2:$B$11,"Other")</f>
        <v>Cash</v>
      </c>
    </row>
    <row r="6150" spans="1:17" x14ac:dyDescent="0.3">
      <c r="A6150">
        <v>21916</v>
      </c>
      <c r="B6150" s="14">
        <v>44481.482511574075</v>
      </c>
      <c r="C6150" t="s">
        <v>14</v>
      </c>
      <c r="D6150">
        <v>61</v>
      </c>
      <c r="E6150">
        <v>5</v>
      </c>
      <c r="F6150">
        <v>3334</v>
      </c>
      <c r="G6150" t="s">
        <v>12</v>
      </c>
      <c r="H6150">
        <v>29</v>
      </c>
      <c r="I6150">
        <v>0</v>
      </c>
      <c r="J6150" t="s">
        <v>13</v>
      </c>
      <c r="K6150">
        <v>0</v>
      </c>
      <c r="L6150">
        <f>YEAR(ecommerce_customer_data_custom_[[#This Row],[Purchase Date]])</f>
        <v>2021</v>
      </c>
      <c r="M6150">
        <f>MONTH(ecommerce_customer_data_custom_[[#This Row],[Purchase Date]])</f>
        <v>10</v>
      </c>
      <c r="N6150" t="str">
        <f>TEXT(ecommerce_customer_data_custom_[[#This Row],[Purchase Date]],"mmmm")</f>
        <v>October</v>
      </c>
      <c r="O6150" t="str">
        <f>VLOOKUP(ecommerce_customer_data_custom_[[#This Row],[Customer Age]],AgeGroupMapping!$A$2:$C$5,3,TRUE)</f>
        <v>Adult</v>
      </c>
      <c r="P6150" t="str">
        <f>IF(ecommerce_customer_data_custom_[[#This Row],[Returns]]=1,"Returned","Not Returned")</f>
        <v>Not Returned</v>
      </c>
      <c r="Q6150" t="str">
        <f>_xlfn.XLOOKUP(ecommerce_customer_data_custom_[[#This Row],[Payment Method]],PaymentMapping!$A$2:$A$11,PaymentMapping!$B$2:$B$11,"Other")</f>
        <v>Card</v>
      </c>
    </row>
    <row r="6151" spans="1:17" x14ac:dyDescent="0.3">
      <c r="A6151">
        <v>21916</v>
      </c>
      <c r="B6151" s="14">
        <v>44112.736064814817</v>
      </c>
      <c r="C6151" t="s">
        <v>18</v>
      </c>
      <c r="D6151">
        <v>159</v>
      </c>
      <c r="E6151">
        <v>4</v>
      </c>
      <c r="F6151">
        <v>4414</v>
      </c>
      <c r="G6151" t="s">
        <v>15</v>
      </c>
      <c r="H6151">
        <v>29</v>
      </c>
      <c r="I6151">
        <v>1</v>
      </c>
      <c r="J6151" t="s">
        <v>13</v>
      </c>
      <c r="K6151">
        <v>0</v>
      </c>
      <c r="L6151">
        <f>YEAR(ecommerce_customer_data_custom_[[#This Row],[Purchase Date]])</f>
        <v>2020</v>
      </c>
      <c r="M6151">
        <f>MONTH(ecommerce_customer_data_custom_[[#This Row],[Purchase Date]])</f>
        <v>10</v>
      </c>
      <c r="N6151" t="str">
        <f>TEXT(ecommerce_customer_data_custom_[[#This Row],[Purchase Date]],"mmmm")</f>
        <v>October</v>
      </c>
      <c r="O6151" t="str">
        <f>VLOOKUP(ecommerce_customer_data_custom_[[#This Row],[Customer Age]],AgeGroupMapping!$A$2:$C$5,3,TRUE)</f>
        <v>Adult</v>
      </c>
      <c r="P6151" t="str">
        <f>IF(ecommerce_customer_data_custom_[[#This Row],[Returns]]=1,"Returned","Not Returned")</f>
        <v>Returned</v>
      </c>
      <c r="Q6151" t="str">
        <f>_xlfn.XLOOKUP(ecommerce_customer_data_custom_[[#This Row],[Payment Method]],PaymentMapping!$A$2:$A$11,PaymentMapping!$B$2:$B$11,"Other")</f>
        <v>Wallet/UPI</v>
      </c>
    </row>
    <row r="6152" spans="1:17" x14ac:dyDescent="0.3">
      <c r="A6152">
        <v>31544</v>
      </c>
      <c r="B6152" s="14">
        <v>44365.608842592592</v>
      </c>
      <c r="C6152" t="s">
        <v>18</v>
      </c>
      <c r="D6152">
        <v>159</v>
      </c>
      <c r="E6152">
        <v>5</v>
      </c>
      <c r="F6152">
        <v>2792</v>
      </c>
      <c r="G6152" t="s">
        <v>19</v>
      </c>
      <c r="H6152">
        <v>37</v>
      </c>
      <c r="I6152">
        <v>1</v>
      </c>
      <c r="J6152" t="s">
        <v>13</v>
      </c>
      <c r="K6152">
        <v>0</v>
      </c>
      <c r="L6152">
        <f>YEAR(ecommerce_customer_data_custom_[[#This Row],[Purchase Date]])</f>
        <v>2021</v>
      </c>
      <c r="M6152">
        <f>MONTH(ecommerce_customer_data_custom_[[#This Row],[Purchase Date]])</f>
        <v>6</v>
      </c>
      <c r="N6152" t="str">
        <f>TEXT(ecommerce_customer_data_custom_[[#This Row],[Purchase Date]],"mmmm")</f>
        <v>June</v>
      </c>
      <c r="O6152" t="str">
        <f>VLOOKUP(ecommerce_customer_data_custom_[[#This Row],[Customer Age]],AgeGroupMapping!$A$2:$C$5,3,TRUE)</f>
        <v>Adult</v>
      </c>
      <c r="P6152" t="str">
        <f>IF(ecommerce_customer_data_custom_[[#This Row],[Returns]]=1,"Returned","Not Returned")</f>
        <v>Returned</v>
      </c>
      <c r="Q6152" t="str">
        <f>_xlfn.XLOOKUP(ecommerce_customer_data_custom_[[#This Row],[Payment Method]],PaymentMapping!$A$2:$A$11,PaymentMapping!$B$2:$B$11,"Other")</f>
        <v>Cash</v>
      </c>
    </row>
    <row r="6153" spans="1:17" x14ac:dyDescent="0.3">
      <c r="A6153">
        <v>31544</v>
      </c>
      <c r="B6153" s="14">
        <v>44169.277569444443</v>
      </c>
      <c r="C6153" t="s">
        <v>16</v>
      </c>
      <c r="D6153">
        <v>460</v>
      </c>
      <c r="E6153">
        <v>4</v>
      </c>
      <c r="F6153">
        <v>1390</v>
      </c>
      <c r="G6153" t="s">
        <v>15</v>
      </c>
      <c r="H6153">
        <v>37</v>
      </c>
      <c r="I6153">
        <v>0</v>
      </c>
      <c r="J6153" t="s">
        <v>13</v>
      </c>
      <c r="K6153">
        <v>0</v>
      </c>
      <c r="L6153">
        <f>YEAR(ecommerce_customer_data_custom_[[#This Row],[Purchase Date]])</f>
        <v>2020</v>
      </c>
      <c r="M6153">
        <f>MONTH(ecommerce_customer_data_custom_[[#This Row],[Purchase Date]])</f>
        <v>12</v>
      </c>
      <c r="N6153" t="str">
        <f>TEXT(ecommerce_customer_data_custom_[[#This Row],[Purchase Date]],"mmmm")</f>
        <v>December</v>
      </c>
      <c r="O6153" t="str">
        <f>VLOOKUP(ecommerce_customer_data_custom_[[#This Row],[Customer Age]],AgeGroupMapping!$A$2:$C$5,3,TRUE)</f>
        <v>Adult</v>
      </c>
      <c r="P6153" t="str">
        <f>IF(ecommerce_customer_data_custom_[[#This Row],[Returns]]=1,"Returned","Not Returned")</f>
        <v>Not Returned</v>
      </c>
      <c r="Q6153" t="str">
        <f>_xlfn.XLOOKUP(ecommerce_customer_data_custom_[[#This Row],[Payment Method]],PaymentMapping!$A$2:$A$11,PaymentMapping!$B$2:$B$11,"Other")</f>
        <v>Wallet/UPI</v>
      </c>
    </row>
    <row r="6154" spans="1:17" x14ac:dyDescent="0.3">
      <c r="A6154">
        <v>31544</v>
      </c>
      <c r="B6154" s="14">
        <v>44896.849849537037</v>
      </c>
      <c r="C6154" t="s">
        <v>14</v>
      </c>
      <c r="D6154">
        <v>140</v>
      </c>
      <c r="E6154">
        <v>5</v>
      </c>
      <c r="F6154">
        <v>3860</v>
      </c>
      <c r="G6154" t="s">
        <v>12</v>
      </c>
      <c r="H6154">
        <v>37</v>
      </c>
      <c r="I6154">
        <v>1</v>
      </c>
      <c r="J6154" t="s">
        <v>13</v>
      </c>
      <c r="K6154">
        <v>0</v>
      </c>
      <c r="L6154">
        <f>YEAR(ecommerce_customer_data_custom_[[#This Row],[Purchase Date]])</f>
        <v>2022</v>
      </c>
      <c r="M6154">
        <f>MONTH(ecommerce_customer_data_custom_[[#This Row],[Purchase Date]])</f>
        <v>12</v>
      </c>
      <c r="N6154" t="str">
        <f>TEXT(ecommerce_customer_data_custom_[[#This Row],[Purchase Date]],"mmmm")</f>
        <v>December</v>
      </c>
      <c r="O6154" t="str">
        <f>VLOOKUP(ecommerce_customer_data_custom_[[#This Row],[Customer Age]],AgeGroupMapping!$A$2:$C$5,3,TRUE)</f>
        <v>Adult</v>
      </c>
      <c r="P6154" t="str">
        <f>IF(ecommerce_customer_data_custom_[[#This Row],[Returns]]=1,"Returned","Not Returned")</f>
        <v>Returned</v>
      </c>
      <c r="Q6154" t="str">
        <f>_xlfn.XLOOKUP(ecommerce_customer_data_custom_[[#This Row],[Payment Method]],PaymentMapping!$A$2:$A$11,PaymentMapping!$B$2:$B$11,"Other")</f>
        <v>Card</v>
      </c>
    </row>
    <row r="6155" spans="1:17" x14ac:dyDescent="0.3">
      <c r="A6155">
        <v>31544</v>
      </c>
      <c r="B6155" s="14">
        <v>44518.191018518519</v>
      </c>
      <c r="C6155" t="s">
        <v>16</v>
      </c>
      <c r="D6155">
        <v>398</v>
      </c>
      <c r="E6155">
        <v>4</v>
      </c>
      <c r="F6155">
        <v>1291</v>
      </c>
      <c r="G6155" t="s">
        <v>19</v>
      </c>
      <c r="H6155">
        <v>37</v>
      </c>
      <c r="I6155">
        <v>1</v>
      </c>
      <c r="J6155" t="s">
        <v>13</v>
      </c>
      <c r="K6155">
        <v>0</v>
      </c>
      <c r="L6155">
        <f>YEAR(ecommerce_customer_data_custom_[[#This Row],[Purchase Date]])</f>
        <v>2021</v>
      </c>
      <c r="M6155">
        <f>MONTH(ecommerce_customer_data_custom_[[#This Row],[Purchase Date]])</f>
        <v>11</v>
      </c>
      <c r="N6155" t="str">
        <f>TEXT(ecommerce_customer_data_custom_[[#This Row],[Purchase Date]],"mmmm")</f>
        <v>November</v>
      </c>
      <c r="O6155" t="str">
        <f>VLOOKUP(ecommerce_customer_data_custom_[[#This Row],[Customer Age]],AgeGroupMapping!$A$2:$C$5,3,TRUE)</f>
        <v>Adult</v>
      </c>
      <c r="P6155" t="str">
        <f>IF(ecommerce_customer_data_custom_[[#This Row],[Returns]]=1,"Returned","Not Returned")</f>
        <v>Returned</v>
      </c>
      <c r="Q6155" t="str">
        <f>_xlfn.XLOOKUP(ecommerce_customer_data_custom_[[#This Row],[Payment Method]],PaymentMapping!$A$2:$A$11,PaymentMapping!$B$2:$B$11,"Other")</f>
        <v>Cash</v>
      </c>
    </row>
    <row r="6156" spans="1:17" x14ac:dyDescent="0.3">
      <c r="A6156">
        <v>31544</v>
      </c>
      <c r="B6156" s="14">
        <v>44338.007361111115</v>
      </c>
      <c r="C6156" t="s">
        <v>14</v>
      </c>
      <c r="D6156">
        <v>414</v>
      </c>
      <c r="E6156">
        <v>4</v>
      </c>
      <c r="F6156">
        <v>2422</v>
      </c>
      <c r="G6156" t="s">
        <v>15</v>
      </c>
      <c r="H6156">
        <v>37</v>
      </c>
      <c r="I6156">
        <v>1</v>
      </c>
      <c r="J6156" t="s">
        <v>13</v>
      </c>
      <c r="K6156">
        <v>0</v>
      </c>
      <c r="L6156">
        <f>YEAR(ecommerce_customer_data_custom_[[#This Row],[Purchase Date]])</f>
        <v>2021</v>
      </c>
      <c r="M6156">
        <f>MONTH(ecommerce_customer_data_custom_[[#This Row],[Purchase Date]])</f>
        <v>5</v>
      </c>
      <c r="N6156" t="str">
        <f>TEXT(ecommerce_customer_data_custom_[[#This Row],[Purchase Date]],"mmmm")</f>
        <v>May</v>
      </c>
      <c r="O6156" t="str">
        <f>VLOOKUP(ecommerce_customer_data_custom_[[#This Row],[Customer Age]],AgeGroupMapping!$A$2:$C$5,3,TRUE)</f>
        <v>Adult</v>
      </c>
      <c r="P6156" t="str">
        <f>IF(ecommerce_customer_data_custom_[[#This Row],[Returns]]=1,"Returned","Not Returned")</f>
        <v>Returned</v>
      </c>
      <c r="Q6156" t="str">
        <f>_xlfn.XLOOKUP(ecommerce_customer_data_custom_[[#This Row],[Payment Method]],PaymentMapping!$A$2:$A$11,PaymentMapping!$B$2:$B$11,"Other")</f>
        <v>Wallet/UPI</v>
      </c>
    </row>
    <row r="6157" spans="1:17" x14ac:dyDescent="0.3">
      <c r="A6157">
        <v>31544</v>
      </c>
      <c r="B6157" s="14">
        <v>45018.429791666669</v>
      </c>
      <c r="C6157" t="s">
        <v>14</v>
      </c>
      <c r="D6157">
        <v>426</v>
      </c>
      <c r="E6157">
        <v>5</v>
      </c>
      <c r="F6157">
        <v>2835</v>
      </c>
      <c r="G6157" t="s">
        <v>12</v>
      </c>
      <c r="H6157">
        <v>37</v>
      </c>
      <c r="I6157">
        <v>0</v>
      </c>
      <c r="J6157" t="s">
        <v>13</v>
      </c>
      <c r="K6157">
        <v>0</v>
      </c>
      <c r="L6157">
        <f>YEAR(ecommerce_customer_data_custom_[[#This Row],[Purchase Date]])</f>
        <v>2023</v>
      </c>
      <c r="M6157">
        <f>MONTH(ecommerce_customer_data_custom_[[#This Row],[Purchase Date]])</f>
        <v>4</v>
      </c>
      <c r="N6157" t="str">
        <f>TEXT(ecommerce_customer_data_custom_[[#This Row],[Purchase Date]],"mmmm")</f>
        <v>April</v>
      </c>
      <c r="O6157" t="str">
        <f>VLOOKUP(ecommerce_customer_data_custom_[[#This Row],[Customer Age]],AgeGroupMapping!$A$2:$C$5,3,TRUE)</f>
        <v>Adult</v>
      </c>
      <c r="P6157" t="str">
        <f>IF(ecommerce_customer_data_custom_[[#This Row],[Returns]]=1,"Returned","Not Returned")</f>
        <v>Not Returned</v>
      </c>
      <c r="Q6157" t="str">
        <f>_xlfn.XLOOKUP(ecommerce_customer_data_custom_[[#This Row],[Payment Method]],PaymentMapping!$A$2:$A$11,PaymentMapping!$B$2:$B$11,"Other")</f>
        <v>Card</v>
      </c>
    </row>
    <row r="6158" spans="1:17" x14ac:dyDescent="0.3">
      <c r="A6158">
        <v>31544</v>
      </c>
      <c r="B6158" s="14">
        <v>44505.56591435185</v>
      </c>
      <c r="C6158" t="s">
        <v>11</v>
      </c>
      <c r="D6158">
        <v>455</v>
      </c>
      <c r="E6158">
        <v>4</v>
      </c>
      <c r="F6158">
        <v>3984</v>
      </c>
      <c r="G6158" t="s">
        <v>12</v>
      </c>
      <c r="H6158">
        <v>37</v>
      </c>
      <c r="I6158">
        <v>0</v>
      </c>
      <c r="J6158" t="s">
        <v>13</v>
      </c>
      <c r="K6158">
        <v>0</v>
      </c>
      <c r="L6158">
        <f>YEAR(ecommerce_customer_data_custom_[[#This Row],[Purchase Date]])</f>
        <v>2021</v>
      </c>
      <c r="M6158">
        <f>MONTH(ecommerce_customer_data_custom_[[#This Row],[Purchase Date]])</f>
        <v>11</v>
      </c>
      <c r="N6158" t="str">
        <f>TEXT(ecommerce_customer_data_custom_[[#This Row],[Purchase Date]],"mmmm")</f>
        <v>November</v>
      </c>
      <c r="O6158" t="str">
        <f>VLOOKUP(ecommerce_customer_data_custom_[[#This Row],[Customer Age]],AgeGroupMapping!$A$2:$C$5,3,TRUE)</f>
        <v>Adult</v>
      </c>
      <c r="P6158" t="str">
        <f>IF(ecommerce_customer_data_custom_[[#This Row],[Returns]]=1,"Returned","Not Returned")</f>
        <v>Not Returned</v>
      </c>
      <c r="Q6158" t="str">
        <f>_xlfn.XLOOKUP(ecommerce_customer_data_custom_[[#This Row],[Payment Method]],PaymentMapping!$A$2:$A$11,PaymentMapping!$B$2:$B$11,"Other")</f>
        <v>Card</v>
      </c>
    </row>
    <row r="6159" spans="1:17" x14ac:dyDescent="0.3">
      <c r="A6159">
        <v>31544</v>
      </c>
      <c r="B6159" s="14">
        <v>44126.677916666667</v>
      </c>
      <c r="C6159" t="s">
        <v>11</v>
      </c>
      <c r="D6159">
        <v>483</v>
      </c>
      <c r="E6159">
        <v>3</v>
      </c>
      <c r="F6159">
        <v>2869</v>
      </c>
      <c r="G6159" t="s">
        <v>19</v>
      </c>
      <c r="H6159">
        <v>37</v>
      </c>
      <c r="I6159">
        <v>0</v>
      </c>
      <c r="J6159" t="s">
        <v>13</v>
      </c>
      <c r="K6159">
        <v>0</v>
      </c>
      <c r="L6159">
        <f>YEAR(ecommerce_customer_data_custom_[[#This Row],[Purchase Date]])</f>
        <v>2020</v>
      </c>
      <c r="M6159">
        <f>MONTH(ecommerce_customer_data_custom_[[#This Row],[Purchase Date]])</f>
        <v>10</v>
      </c>
      <c r="N6159" t="str">
        <f>TEXT(ecommerce_customer_data_custom_[[#This Row],[Purchase Date]],"mmmm")</f>
        <v>October</v>
      </c>
      <c r="O6159" t="str">
        <f>VLOOKUP(ecommerce_customer_data_custom_[[#This Row],[Customer Age]],AgeGroupMapping!$A$2:$C$5,3,TRUE)</f>
        <v>Adult</v>
      </c>
      <c r="P6159" t="str">
        <f>IF(ecommerce_customer_data_custom_[[#This Row],[Returns]]=1,"Returned","Not Returned")</f>
        <v>Not Returned</v>
      </c>
      <c r="Q6159" t="str">
        <f>_xlfn.XLOOKUP(ecommerce_customer_data_custom_[[#This Row],[Payment Method]],PaymentMapping!$A$2:$A$11,PaymentMapping!$B$2:$B$11,"Other")</f>
        <v>Cash</v>
      </c>
    </row>
    <row r="6160" spans="1:17" x14ac:dyDescent="0.3">
      <c r="A6160">
        <v>31544</v>
      </c>
      <c r="B6160" s="14">
        <v>44849.905902777777</v>
      </c>
      <c r="C6160" t="s">
        <v>14</v>
      </c>
      <c r="D6160">
        <v>120</v>
      </c>
      <c r="E6160">
        <v>2</v>
      </c>
      <c r="F6160">
        <v>4164</v>
      </c>
      <c r="G6160" t="s">
        <v>19</v>
      </c>
      <c r="H6160">
        <v>37</v>
      </c>
      <c r="I6160">
        <v>1</v>
      </c>
      <c r="J6160" t="s">
        <v>13</v>
      </c>
      <c r="K6160">
        <v>0</v>
      </c>
      <c r="L6160">
        <f>YEAR(ecommerce_customer_data_custom_[[#This Row],[Purchase Date]])</f>
        <v>2022</v>
      </c>
      <c r="M6160">
        <f>MONTH(ecommerce_customer_data_custom_[[#This Row],[Purchase Date]])</f>
        <v>10</v>
      </c>
      <c r="N6160" t="str">
        <f>TEXT(ecommerce_customer_data_custom_[[#This Row],[Purchase Date]],"mmmm")</f>
        <v>October</v>
      </c>
      <c r="O6160" t="str">
        <f>VLOOKUP(ecommerce_customer_data_custom_[[#This Row],[Customer Age]],AgeGroupMapping!$A$2:$C$5,3,TRUE)</f>
        <v>Adult</v>
      </c>
      <c r="P6160" t="str">
        <f>IF(ecommerce_customer_data_custom_[[#This Row],[Returns]]=1,"Returned","Not Returned")</f>
        <v>Returned</v>
      </c>
      <c r="Q6160" t="str">
        <f>_xlfn.XLOOKUP(ecommerce_customer_data_custom_[[#This Row],[Payment Method]],PaymentMapping!$A$2:$A$11,PaymentMapping!$B$2:$B$11,"Other")</f>
        <v>Cash</v>
      </c>
    </row>
    <row r="6161" spans="1:17" x14ac:dyDescent="0.3">
      <c r="A6161">
        <v>31544</v>
      </c>
      <c r="B6161" s="14">
        <v>44276.626203703701</v>
      </c>
      <c r="C6161" t="s">
        <v>16</v>
      </c>
      <c r="D6161">
        <v>131</v>
      </c>
      <c r="E6161">
        <v>3</v>
      </c>
      <c r="F6161">
        <v>1944</v>
      </c>
      <c r="G6161" t="s">
        <v>15</v>
      </c>
      <c r="H6161">
        <v>37</v>
      </c>
      <c r="I6161">
        <v>0</v>
      </c>
      <c r="J6161" t="s">
        <v>13</v>
      </c>
      <c r="K6161">
        <v>0</v>
      </c>
      <c r="L6161">
        <f>YEAR(ecommerce_customer_data_custom_[[#This Row],[Purchase Date]])</f>
        <v>2021</v>
      </c>
      <c r="M6161">
        <f>MONTH(ecommerce_customer_data_custom_[[#This Row],[Purchase Date]])</f>
        <v>3</v>
      </c>
      <c r="N6161" t="str">
        <f>TEXT(ecommerce_customer_data_custom_[[#This Row],[Purchase Date]],"mmmm")</f>
        <v>March</v>
      </c>
      <c r="O6161" t="str">
        <f>VLOOKUP(ecommerce_customer_data_custom_[[#This Row],[Customer Age]],AgeGroupMapping!$A$2:$C$5,3,TRUE)</f>
        <v>Adult</v>
      </c>
      <c r="P6161" t="str">
        <f>IF(ecommerce_customer_data_custom_[[#This Row],[Returns]]=1,"Returned","Not Returned")</f>
        <v>Not Returned</v>
      </c>
      <c r="Q6161" t="str">
        <f>_xlfn.XLOOKUP(ecommerce_customer_data_custom_[[#This Row],[Payment Method]],PaymentMapping!$A$2:$A$11,PaymentMapping!$B$2:$B$11,"Other")</f>
        <v>Wallet/UPI</v>
      </c>
    </row>
    <row r="6162" spans="1:17" x14ac:dyDescent="0.3">
      <c r="A6162">
        <v>13664</v>
      </c>
      <c r="B6162" s="14">
        <v>45024.293854166666</v>
      </c>
      <c r="C6162" t="s">
        <v>14</v>
      </c>
      <c r="D6162">
        <v>192</v>
      </c>
      <c r="E6162">
        <v>2</v>
      </c>
      <c r="F6162">
        <v>943</v>
      </c>
      <c r="G6162" t="s">
        <v>12</v>
      </c>
      <c r="H6162">
        <v>68</v>
      </c>
      <c r="I6162">
        <v>1</v>
      </c>
      <c r="J6162" t="s">
        <v>17</v>
      </c>
      <c r="K6162">
        <v>1</v>
      </c>
      <c r="L6162">
        <f>YEAR(ecommerce_customer_data_custom_[[#This Row],[Purchase Date]])</f>
        <v>2023</v>
      </c>
      <c r="M6162">
        <f>MONTH(ecommerce_customer_data_custom_[[#This Row],[Purchase Date]])</f>
        <v>4</v>
      </c>
      <c r="N6162" t="str">
        <f>TEXT(ecommerce_customer_data_custom_[[#This Row],[Purchase Date]],"mmmm")</f>
        <v>April</v>
      </c>
      <c r="O6162" t="str">
        <f>VLOOKUP(ecommerce_customer_data_custom_[[#This Row],[Customer Age]],AgeGroupMapping!$A$2:$C$5,3,TRUE)</f>
        <v>Senior</v>
      </c>
      <c r="P6162" t="str">
        <f>IF(ecommerce_customer_data_custom_[[#This Row],[Returns]]=1,"Returned","Not Returned")</f>
        <v>Returned</v>
      </c>
      <c r="Q6162" t="str">
        <f>_xlfn.XLOOKUP(ecommerce_customer_data_custom_[[#This Row],[Payment Method]],PaymentMapping!$A$2:$A$11,PaymentMapping!$B$2:$B$11,"Other")</f>
        <v>Card</v>
      </c>
    </row>
    <row r="6163" spans="1:17" x14ac:dyDescent="0.3">
      <c r="A6163">
        <v>13664</v>
      </c>
      <c r="B6163" s="14">
        <v>44186.579432870371</v>
      </c>
      <c r="C6163" t="s">
        <v>11</v>
      </c>
      <c r="D6163">
        <v>164</v>
      </c>
      <c r="E6163">
        <v>4</v>
      </c>
      <c r="F6163">
        <v>2624</v>
      </c>
      <c r="G6163" t="s">
        <v>12</v>
      </c>
      <c r="H6163">
        <v>68</v>
      </c>
      <c r="I6163">
        <v>1</v>
      </c>
      <c r="J6163" t="s">
        <v>17</v>
      </c>
      <c r="K6163">
        <v>1</v>
      </c>
      <c r="L6163">
        <f>YEAR(ecommerce_customer_data_custom_[[#This Row],[Purchase Date]])</f>
        <v>2020</v>
      </c>
      <c r="M6163">
        <f>MONTH(ecommerce_customer_data_custom_[[#This Row],[Purchase Date]])</f>
        <v>12</v>
      </c>
      <c r="N6163" t="str">
        <f>TEXT(ecommerce_customer_data_custom_[[#This Row],[Purchase Date]],"mmmm")</f>
        <v>December</v>
      </c>
      <c r="O6163" t="str">
        <f>VLOOKUP(ecommerce_customer_data_custom_[[#This Row],[Customer Age]],AgeGroupMapping!$A$2:$C$5,3,TRUE)</f>
        <v>Senior</v>
      </c>
      <c r="P6163" t="str">
        <f>IF(ecommerce_customer_data_custom_[[#This Row],[Returns]]=1,"Returned","Not Returned")</f>
        <v>Returned</v>
      </c>
      <c r="Q6163" t="str">
        <f>_xlfn.XLOOKUP(ecommerce_customer_data_custom_[[#This Row],[Payment Method]],PaymentMapping!$A$2:$A$11,PaymentMapping!$B$2:$B$11,"Other")</f>
        <v>Card</v>
      </c>
    </row>
    <row r="6164" spans="1:17" x14ac:dyDescent="0.3">
      <c r="A6164">
        <v>13664</v>
      </c>
      <c r="B6164" s="14">
        <v>44507.474942129629</v>
      </c>
      <c r="C6164" t="s">
        <v>18</v>
      </c>
      <c r="D6164">
        <v>169</v>
      </c>
      <c r="E6164">
        <v>5</v>
      </c>
      <c r="F6164">
        <v>2763</v>
      </c>
      <c r="G6164" t="s">
        <v>15</v>
      </c>
      <c r="H6164">
        <v>68</v>
      </c>
      <c r="I6164">
        <v>0</v>
      </c>
      <c r="J6164" t="s">
        <v>17</v>
      </c>
      <c r="K6164">
        <v>1</v>
      </c>
      <c r="L6164">
        <f>YEAR(ecommerce_customer_data_custom_[[#This Row],[Purchase Date]])</f>
        <v>2021</v>
      </c>
      <c r="M6164">
        <f>MONTH(ecommerce_customer_data_custom_[[#This Row],[Purchase Date]])</f>
        <v>11</v>
      </c>
      <c r="N6164" t="str">
        <f>TEXT(ecommerce_customer_data_custom_[[#This Row],[Purchase Date]],"mmmm")</f>
        <v>November</v>
      </c>
      <c r="O6164" t="str">
        <f>VLOOKUP(ecommerce_customer_data_custom_[[#This Row],[Customer Age]],AgeGroupMapping!$A$2:$C$5,3,TRUE)</f>
        <v>Senior</v>
      </c>
      <c r="P6164" t="str">
        <f>IF(ecommerce_customer_data_custom_[[#This Row],[Returns]]=1,"Returned","Not Returned")</f>
        <v>Not Returned</v>
      </c>
      <c r="Q6164" t="str">
        <f>_xlfn.XLOOKUP(ecommerce_customer_data_custom_[[#This Row],[Payment Method]],PaymentMapping!$A$2:$A$11,PaymentMapping!$B$2:$B$11,"Other")</f>
        <v>Wallet/UPI</v>
      </c>
    </row>
    <row r="6165" spans="1:17" x14ac:dyDescent="0.3">
      <c r="A6165">
        <v>13664</v>
      </c>
      <c r="B6165" s="14">
        <v>44936.864398148151</v>
      </c>
      <c r="C6165" t="s">
        <v>14</v>
      </c>
      <c r="D6165">
        <v>248</v>
      </c>
      <c r="E6165">
        <v>3</v>
      </c>
      <c r="F6165">
        <v>3336</v>
      </c>
      <c r="G6165" t="s">
        <v>12</v>
      </c>
      <c r="H6165">
        <v>68</v>
      </c>
      <c r="I6165">
        <v>0</v>
      </c>
      <c r="J6165" t="s">
        <v>17</v>
      </c>
      <c r="K6165">
        <v>1</v>
      </c>
      <c r="L6165">
        <f>YEAR(ecommerce_customer_data_custom_[[#This Row],[Purchase Date]])</f>
        <v>2023</v>
      </c>
      <c r="M6165">
        <f>MONTH(ecommerce_customer_data_custom_[[#This Row],[Purchase Date]])</f>
        <v>1</v>
      </c>
      <c r="N6165" t="str">
        <f>TEXT(ecommerce_customer_data_custom_[[#This Row],[Purchase Date]],"mmmm")</f>
        <v>January</v>
      </c>
      <c r="O6165" t="str">
        <f>VLOOKUP(ecommerce_customer_data_custom_[[#This Row],[Customer Age]],AgeGroupMapping!$A$2:$C$5,3,TRUE)</f>
        <v>Senior</v>
      </c>
      <c r="P6165" t="str">
        <f>IF(ecommerce_customer_data_custom_[[#This Row],[Returns]]=1,"Returned","Not Returned")</f>
        <v>Not Returned</v>
      </c>
      <c r="Q6165" t="str">
        <f>_xlfn.XLOOKUP(ecommerce_customer_data_custom_[[#This Row],[Payment Method]],PaymentMapping!$A$2:$A$11,PaymentMapping!$B$2:$B$11,"Other")</f>
        <v>Card</v>
      </c>
    </row>
    <row r="6166" spans="1:17" x14ac:dyDescent="0.3">
      <c r="A6166">
        <v>13664</v>
      </c>
      <c r="B6166" s="14">
        <v>43834.251307870371</v>
      </c>
      <c r="C6166" t="s">
        <v>14</v>
      </c>
      <c r="D6166">
        <v>252</v>
      </c>
      <c r="E6166">
        <v>2</v>
      </c>
      <c r="F6166">
        <v>4212</v>
      </c>
      <c r="G6166" t="s">
        <v>15</v>
      </c>
      <c r="H6166">
        <v>68</v>
      </c>
      <c r="I6166">
        <v>1</v>
      </c>
      <c r="J6166" t="s">
        <v>17</v>
      </c>
      <c r="K6166">
        <v>1</v>
      </c>
      <c r="L6166">
        <f>YEAR(ecommerce_customer_data_custom_[[#This Row],[Purchase Date]])</f>
        <v>2020</v>
      </c>
      <c r="M6166">
        <f>MONTH(ecommerce_customer_data_custom_[[#This Row],[Purchase Date]])</f>
        <v>1</v>
      </c>
      <c r="N6166" t="str">
        <f>TEXT(ecommerce_customer_data_custom_[[#This Row],[Purchase Date]],"mmmm")</f>
        <v>January</v>
      </c>
      <c r="O6166" t="str">
        <f>VLOOKUP(ecommerce_customer_data_custom_[[#This Row],[Customer Age]],AgeGroupMapping!$A$2:$C$5,3,TRUE)</f>
        <v>Senior</v>
      </c>
      <c r="P6166" t="str">
        <f>IF(ecommerce_customer_data_custom_[[#This Row],[Returns]]=1,"Returned","Not Returned")</f>
        <v>Returned</v>
      </c>
      <c r="Q6166" t="str">
        <f>_xlfn.XLOOKUP(ecommerce_customer_data_custom_[[#This Row],[Payment Method]],PaymentMapping!$A$2:$A$11,PaymentMapping!$B$2:$B$11,"Other")</f>
        <v>Wallet/UPI</v>
      </c>
    </row>
    <row r="6167" spans="1:17" x14ac:dyDescent="0.3">
      <c r="A6167">
        <v>13664</v>
      </c>
      <c r="B6167" s="14">
        <v>44345.549502314818</v>
      </c>
      <c r="C6167" t="s">
        <v>16</v>
      </c>
      <c r="D6167">
        <v>59</v>
      </c>
      <c r="E6167">
        <v>5</v>
      </c>
      <c r="F6167">
        <v>633</v>
      </c>
      <c r="G6167" t="s">
        <v>15</v>
      </c>
      <c r="H6167">
        <v>68</v>
      </c>
      <c r="I6167">
        <v>0</v>
      </c>
      <c r="J6167" t="s">
        <v>17</v>
      </c>
      <c r="K6167">
        <v>1</v>
      </c>
      <c r="L6167">
        <f>YEAR(ecommerce_customer_data_custom_[[#This Row],[Purchase Date]])</f>
        <v>2021</v>
      </c>
      <c r="M6167">
        <f>MONTH(ecommerce_customer_data_custom_[[#This Row],[Purchase Date]])</f>
        <v>5</v>
      </c>
      <c r="N6167" t="str">
        <f>TEXT(ecommerce_customer_data_custom_[[#This Row],[Purchase Date]],"mmmm")</f>
        <v>May</v>
      </c>
      <c r="O6167" t="str">
        <f>VLOOKUP(ecommerce_customer_data_custom_[[#This Row],[Customer Age]],AgeGroupMapping!$A$2:$C$5,3,TRUE)</f>
        <v>Senior</v>
      </c>
      <c r="P6167" t="str">
        <f>IF(ecommerce_customer_data_custom_[[#This Row],[Returns]]=1,"Returned","Not Returned")</f>
        <v>Not Returned</v>
      </c>
      <c r="Q6167" t="str">
        <f>_xlfn.XLOOKUP(ecommerce_customer_data_custom_[[#This Row],[Payment Method]],PaymentMapping!$A$2:$A$11,PaymentMapping!$B$2:$B$11,"Other")</f>
        <v>Wallet/UPI</v>
      </c>
    </row>
    <row r="6168" spans="1:17" x14ac:dyDescent="0.3">
      <c r="A6168">
        <v>13664</v>
      </c>
      <c r="B6168" s="14">
        <v>44495.825439814813</v>
      </c>
      <c r="C6168" t="s">
        <v>16</v>
      </c>
      <c r="D6168">
        <v>88</v>
      </c>
      <c r="E6168">
        <v>2</v>
      </c>
      <c r="F6168">
        <v>1836</v>
      </c>
      <c r="G6168" t="s">
        <v>15</v>
      </c>
      <c r="H6168">
        <v>68</v>
      </c>
      <c r="I6168">
        <v>0</v>
      </c>
      <c r="J6168" t="s">
        <v>17</v>
      </c>
      <c r="K6168">
        <v>1</v>
      </c>
      <c r="L6168">
        <f>YEAR(ecommerce_customer_data_custom_[[#This Row],[Purchase Date]])</f>
        <v>2021</v>
      </c>
      <c r="M6168">
        <f>MONTH(ecommerce_customer_data_custom_[[#This Row],[Purchase Date]])</f>
        <v>10</v>
      </c>
      <c r="N6168" t="str">
        <f>TEXT(ecommerce_customer_data_custom_[[#This Row],[Purchase Date]],"mmmm")</f>
        <v>October</v>
      </c>
      <c r="O6168" t="str">
        <f>VLOOKUP(ecommerce_customer_data_custom_[[#This Row],[Customer Age]],AgeGroupMapping!$A$2:$C$5,3,TRUE)</f>
        <v>Senior</v>
      </c>
      <c r="P6168" t="str">
        <f>IF(ecommerce_customer_data_custom_[[#This Row],[Returns]]=1,"Returned","Not Returned")</f>
        <v>Not Returned</v>
      </c>
      <c r="Q6168" t="str">
        <f>_xlfn.XLOOKUP(ecommerce_customer_data_custom_[[#This Row],[Payment Method]],PaymentMapping!$A$2:$A$11,PaymentMapping!$B$2:$B$11,"Other")</f>
        <v>Wallet/UPI</v>
      </c>
    </row>
    <row r="6169" spans="1:17" x14ac:dyDescent="0.3">
      <c r="A6169">
        <v>13664</v>
      </c>
      <c r="B6169" s="14">
        <v>45133.932430555556</v>
      </c>
      <c r="C6169" t="s">
        <v>14</v>
      </c>
      <c r="D6169">
        <v>118</v>
      </c>
      <c r="E6169">
        <v>4</v>
      </c>
      <c r="F6169">
        <v>1942</v>
      </c>
      <c r="G6169" t="s">
        <v>12</v>
      </c>
      <c r="H6169">
        <v>68</v>
      </c>
      <c r="I6169">
        <v>1</v>
      </c>
      <c r="J6169" t="s">
        <v>17</v>
      </c>
      <c r="K6169">
        <v>1</v>
      </c>
      <c r="L6169">
        <f>YEAR(ecommerce_customer_data_custom_[[#This Row],[Purchase Date]])</f>
        <v>2023</v>
      </c>
      <c r="M6169">
        <f>MONTH(ecommerce_customer_data_custom_[[#This Row],[Purchase Date]])</f>
        <v>7</v>
      </c>
      <c r="N6169" t="str">
        <f>TEXT(ecommerce_customer_data_custom_[[#This Row],[Purchase Date]],"mmmm")</f>
        <v>July</v>
      </c>
      <c r="O6169" t="str">
        <f>VLOOKUP(ecommerce_customer_data_custom_[[#This Row],[Customer Age]],AgeGroupMapping!$A$2:$C$5,3,TRUE)</f>
        <v>Senior</v>
      </c>
      <c r="P6169" t="str">
        <f>IF(ecommerce_customer_data_custom_[[#This Row],[Returns]]=1,"Returned","Not Returned")</f>
        <v>Returned</v>
      </c>
      <c r="Q6169" t="str">
        <f>_xlfn.XLOOKUP(ecommerce_customer_data_custom_[[#This Row],[Payment Method]],PaymentMapping!$A$2:$A$11,PaymentMapping!$B$2:$B$11,"Other")</f>
        <v>Card</v>
      </c>
    </row>
    <row r="6170" spans="1:17" x14ac:dyDescent="0.3">
      <c r="A6170">
        <v>13664</v>
      </c>
      <c r="B6170" s="14">
        <v>44019.274756944447</v>
      </c>
      <c r="C6170" t="s">
        <v>11</v>
      </c>
      <c r="D6170">
        <v>304</v>
      </c>
      <c r="E6170">
        <v>2</v>
      </c>
      <c r="F6170">
        <v>2330</v>
      </c>
      <c r="G6170" t="s">
        <v>12</v>
      </c>
      <c r="H6170">
        <v>68</v>
      </c>
      <c r="I6170">
        <v>0</v>
      </c>
      <c r="J6170" t="s">
        <v>17</v>
      </c>
      <c r="K6170">
        <v>1</v>
      </c>
      <c r="L6170">
        <f>YEAR(ecommerce_customer_data_custom_[[#This Row],[Purchase Date]])</f>
        <v>2020</v>
      </c>
      <c r="M6170">
        <f>MONTH(ecommerce_customer_data_custom_[[#This Row],[Purchase Date]])</f>
        <v>7</v>
      </c>
      <c r="N6170" t="str">
        <f>TEXT(ecommerce_customer_data_custom_[[#This Row],[Purchase Date]],"mmmm")</f>
        <v>July</v>
      </c>
      <c r="O6170" t="str">
        <f>VLOOKUP(ecommerce_customer_data_custom_[[#This Row],[Customer Age]],AgeGroupMapping!$A$2:$C$5,3,TRUE)</f>
        <v>Senior</v>
      </c>
      <c r="P6170" t="str">
        <f>IF(ecommerce_customer_data_custom_[[#This Row],[Returns]]=1,"Returned","Not Returned")</f>
        <v>Not Returned</v>
      </c>
      <c r="Q6170" t="str">
        <f>_xlfn.XLOOKUP(ecommerce_customer_data_custom_[[#This Row],[Payment Method]],PaymentMapping!$A$2:$A$11,PaymentMapping!$B$2:$B$11,"Other")</f>
        <v>Card</v>
      </c>
    </row>
    <row r="6171" spans="1:17" x14ac:dyDescent="0.3">
      <c r="A6171">
        <v>39372</v>
      </c>
      <c r="B6171" s="14">
        <v>44503.509942129633</v>
      </c>
      <c r="C6171" t="s">
        <v>18</v>
      </c>
      <c r="D6171">
        <v>77</v>
      </c>
      <c r="E6171">
        <v>2</v>
      </c>
      <c r="F6171">
        <v>3503</v>
      </c>
      <c r="G6171" t="s">
        <v>19</v>
      </c>
      <c r="H6171">
        <v>19</v>
      </c>
      <c r="I6171">
        <v>1</v>
      </c>
      <c r="J6171" t="s">
        <v>17</v>
      </c>
      <c r="K6171">
        <v>0</v>
      </c>
      <c r="L6171">
        <f>YEAR(ecommerce_customer_data_custom_[[#This Row],[Purchase Date]])</f>
        <v>2021</v>
      </c>
      <c r="M6171">
        <f>MONTH(ecommerce_customer_data_custom_[[#This Row],[Purchase Date]])</f>
        <v>11</v>
      </c>
      <c r="N6171" t="str">
        <f>TEXT(ecommerce_customer_data_custom_[[#This Row],[Purchase Date]],"mmmm")</f>
        <v>November</v>
      </c>
      <c r="O6171" t="str">
        <f>VLOOKUP(ecommerce_customer_data_custom_[[#This Row],[Customer Age]],AgeGroupMapping!$A$2:$C$5,3,TRUE)</f>
        <v>Young</v>
      </c>
      <c r="P6171" t="str">
        <f>IF(ecommerce_customer_data_custom_[[#This Row],[Returns]]=1,"Returned","Not Returned")</f>
        <v>Returned</v>
      </c>
      <c r="Q6171" t="str">
        <f>_xlfn.XLOOKUP(ecommerce_customer_data_custom_[[#This Row],[Payment Method]],PaymentMapping!$A$2:$A$11,PaymentMapping!$B$2:$B$11,"Other")</f>
        <v>Cash</v>
      </c>
    </row>
    <row r="6172" spans="1:17" x14ac:dyDescent="0.3">
      <c r="A6172">
        <v>39372</v>
      </c>
      <c r="B6172" s="14">
        <v>44242.062199074076</v>
      </c>
      <c r="C6172" t="s">
        <v>16</v>
      </c>
      <c r="D6172">
        <v>384</v>
      </c>
      <c r="E6172">
        <v>2</v>
      </c>
      <c r="F6172">
        <v>482</v>
      </c>
      <c r="G6172" t="s">
        <v>12</v>
      </c>
      <c r="H6172">
        <v>19</v>
      </c>
      <c r="I6172">
        <v>1</v>
      </c>
      <c r="J6172" t="s">
        <v>17</v>
      </c>
      <c r="K6172">
        <v>0</v>
      </c>
      <c r="L6172">
        <f>YEAR(ecommerce_customer_data_custom_[[#This Row],[Purchase Date]])</f>
        <v>2021</v>
      </c>
      <c r="M6172">
        <f>MONTH(ecommerce_customer_data_custom_[[#This Row],[Purchase Date]])</f>
        <v>2</v>
      </c>
      <c r="N6172" t="str">
        <f>TEXT(ecommerce_customer_data_custom_[[#This Row],[Purchase Date]],"mmmm")</f>
        <v>February</v>
      </c>
      <c r="O6172" t="str">
        <f>VLOOKUP(ecommerce_customer_data_custom_[[#This Row],[Customer Age]],AgeGroupMapping!$A$2:$C$5,3,TRUE)</f>
        <v>Young</v>
      </c>
      <c r="P6172" t="str">
        <f>IF(ecommerce_customer_data_custom_[[#This Row],[Returns]]=1,"Returned","Not Returned")</f>
        <v>Returned</v>
      </c>
      <c r="Q6172" t="str">
        <f>_xlfn.XLOOKUP(ecommerce_customer_data_custom_[[#This Row],[Payment Method]],PaymentMapping!$A$2:$A$11,PaymentMapping!$B$2:$B$11,"Other")</f>
        <v>Card</v>
      </c>
    </row>
    <row r="6173" spans="1:17" x14ac:dyDescent="0.3">
      <c r="A6173">
        <v>39372</v>
      </c>
      <c r="B6173" s="14">
        <v>44869.21979166667</v>
      </c>
      <c r="C6173" t="s">
        <v>18</v>
      </c>
      <c r="D6173">
        <v>305</v>
      </c>
      <c r="E6173">
        <v>4</v>
      </c>
      <c r="F6173">
        <v>2795</v>
      </c>
      <c r="G6173" t="s">
        <v>20</v>
      </c>
      <c r="H6173">
        <v>19</v>
      </c>
      <c r="I6173">
        <v>0</v>
      </c>
      <c r="J6173" t="s">
        <v>17</v>
      </c>
      <c r="K6173">
        <v>0</v>
      </c>
      <c r="L6173">
        <f>YEAR(ecommerce_customer_data_custom_[[#This Row],[Purchase Date]])</f>
        <v>2022</v>
      </c>
      <c r="M6173">
        <f>MONTH(ecommerce_customer_data_custom_[[#This Row],[Purchase Date]])</f>
        <v>11</v>
      </c>
      <c r="N6173" t="str">
        <f>TEXT(ecommerce_customer_data_custom_[[#This Row],[Purchase Date]],"mmmm")</f>
        <v>November</v>
      </c>
      <c r="O6173" t="str">
        <f>VLOOKUP(ecommerce_customer_data_custom_[[#This Row],[Customer Age]],AgeGroupMapping!$A$2:$C$5,3,TRUE)</f>
        <v>Young</v>
      </c>
      <c r="P6173" t="str">
        <f>IF(ecommerce_customer_data_custom_[[#This Row],[Returns]]=1,"Returned","Not Returned")</f>
        <v>Not Returned</v>
      </c>
      <c r="Q6173" t="str">
        <f>_xlfn.XLOOKUP(ecommerce_customer_data_custom_[[#This Row],[Payment Method]],PaymentMapping!$A$2:$A$11,PaymentMapping!$B$2:$B$11,"Other")</f>
        <v>Other</v>
      </c>
    </row>
    <row r="6174" spans="1:17" x14ac:dyDescent="0.3">
      <c r="A6174">
        <v>39372</v>
      </c>
      <c r="B6174" s="14">
        <v>44983.481678240743</v>
      </c>
      <c r="C6174" t="s">
        <v>18</v>
      </c>
      <c r="D6174">
        <v>467</v>
      </c>
      <c r="E6174">
        <v>5</v>
      </c>
      <c r="F6174">
        <v>3654</v>
      </c>
      <c r="G6174" t="s">
        <v>15</v>
      </c>
      <c r="H6174">
        <v>19</v>
      </c>
      <c r="I6174">
        <v>0</v>
      </c>
      <c r="J6174" t="s">
        <v>17</v>
      </c>
      <c r="K6174">
        <v>0</v>
      </c>
      <c r="L6174">
        <f>YEAR(ecommerce_customer_data_custom_[[#This Row],[Purchase Date]])</f>
        <v>2023</v>
      </c>
      <c r="M6174">
        <f>MONTH(ecommerce_customer_data_custom_[[#This Row],[Purchase Date]])</f>
        <v>2</v>
      </c>
      <c r="N6174" t="str">
        <f>TEXT(ecommerce_customer_data_custom_[[#This Row],[Purchase Date]],"mmmm")</f>
        <v>February</v>
      </c>
      <c r="O6174" t="str">
        <f>VLOOKUP(ecommerce_customer_data_custom_[[#This Row],[Customer Age]],AgeGroupMapping!$A$2:$C$5,3,TRUE)</f>
        <v>Young</v>
      </c>
      <c r="P6174" t="str">
        <f>IF(ecommerce_customer_data_custom_[[#This Row],[Returns]]=1,"Returned","Not Returned")</f>
        <v>Not Returned</v>
      </c>
      <c r="Q6174" t="str">
        <f>_xlfn.XLOOKUP(ecommerce_customer_data_custom_[[#This Row],[Payment Method]],PaymentMapping!$A$2:$A$11,PaymentMapping!$B$2:$B$11,"Other")</f>
        <v>Wallet/UPI</v>
      </c>
    </row>
    <row r="6175" spans="1:17" x14ac:dyDescent="0.3">
      <c r="A6175">
        <v>39372</v>
      </c>
      <c r="B6175" s="14">
        <v>44470.479953703703</v>
      </c>
      <c r="C6175" t="s">
        <v>16</v>
      </c>
      <c r="D6175">
        <v>487</v>
      </c>
      <c r="E6175">
        <v>3</v>
      </c>
      <c r="F6175">
        <v>1646</v>
      </c>
      <c r="G6175" t="s">
        <v>15</v>
      </c>
      <c r="H6175">
        <v>19</v>
      </c>
      <c r="I6175">
        <v>1</v>
      </c>
      <c r="J6175" t="s">
        <v>17</v>
      </c>
      <c r="K6175">
        <v>0</v>
      </c>
      <c r="L6175">
        <f>YEAR(ecommerce_customer_data_custom_[[#This Row],[Purchase Date]])</f>
        <v>2021</v>
      </c>
      <c r="M6175">
        <f>MONTH(ecommerce_customer_data_custom_[[#This Row],[Purchase Date]])</f>
        <v>10</v>
      </c>
      <c r="N6175" t="str">
        <f>TEXT(ecommerce_customer_data_custom_[[#This Row],[Purchase Date]],"mmmm")</f>
        <v>October</v>
      </c>
      <c r="O6175" t="str">
        <f>VLOOKUP(ecommerce_customer_data_custom_[[#This Row],[Customer Age]],AgeGroupMapping!$A$2:$C$5,3,TRUE)</f>
        <v>Young</v>
      </c>
      <c r="P6175" t="str">
        <f>IF(ecommerce_customer_data_custom_[[#This Row],[Returns]]=1,"Returned","Not Returned")</f>
        <v>Returned</v>
      </c>
      <c r="Q6175" t="str">
        <f>_xlfn.XLOOKUP(ecommerce_customer_data_custom_[[#This Row],[Payment Method]],PaymentMapping!$A$2:$A$11,PaymentMapping!$B$2:$B$11,"Other")</f>
        <v>Wallet/UPI</v>
      </c>
    </row>
    <row r="6176" spans="1:17" x14ac:dyDescent="0.3">
      <c r="A6176">
        <v>39372</v>
      </c>
      <c r="B6176" s="14">
        <v>43968.254872685182</v>
      </c>
      <c r="C6176" t="s">
        <v>14</v>
      </c>
      <c r="D6176">
        <v>478</v>
      </c>
      <c r="E6176">
        <v>2</v>
      </c>
      <c r="F6176">
        <v>2657</v>
      </c>
      <c r="G6176" t="s">
        <v>19</v>
      </c>
      <c r="H6176">
        <v>19</v>
      </c>
      <c r="I6176">
        <v>0</v>
      </c>
      <c r="J6176" t="s">
        <v>17</v>
      </c>
      <c r="K6176">
        <v>0</v>
      </c>
      <c r="L6176">
        <f>YEAR(ecommerce_customer_data_custom_[[#This Row],[Purchase Date]])</f>
        <v>2020</v>
      </c>
      <c r="M6176">
        <f>MONTH(ecommerce_customer_data_custom_[[#This Row],[Purchase Date]])</f>
        <v>5</v>
      </c>
      <c r="N6176" t="str">
        <f>TEXT(ecommerce_customer_data_custom_[[#This Row],[Purchase Date]],"mmmm")</f>
        <v>May</v>
      </c>
      <c r="O6176" t="str">
        <f>VLOOKUP(ecommerce_customer_data_custom_[[#This Row],[Customer Age]],AgeGroupMapping!$A$2:$C$5,3,TRUE)</f>
        <v>Young</v>
      </c>
      <c r="P6176" t="str">
        <f>IF(ecommerce_customer_data_custom_[[#This Row],[Returns]]=1,"Returned","Not Returned")</f>
        <v>Not Returned</v>
      </c>
      <c r="Q6176" t="str">
        <f>_xlfn.XLOOKUP(ecommerce_customer_data_custom_[[#This Row],[Payment Method]],PaymentMapping!$A$2:$A$11,PaymentMapping!$B$2:$B$11,"Other")</f>
        <v>Cash</v>
      </c>
    </row>
    <row r="6177" spans="1:17" x14ac:dyDescent="0.3">
      <c r="A6177">
        <v>39372</v>
      </c>
      <c r="B6177" s="14">
        <v>44457.538159722222</v>
      </c>
      <c r="C6177" t="s">
        <v>18</v>
      </c>
      <c r="D6177">
        <v>437</v>
      </c>
      <c r="E6177">
        <v>2</v>
      </c>
      <c r="F6177">
        <v>354</v>
      </c>
      <c r="G6177" t="s">
        <v>15</v>
      </c>
      <c r="H6177">
        <v>19</v>
      </c>
      <c r="I6177">
        <v>0</v>
      </c>
      <c r="J6177" t="s">
        <v>17</v>
      </c>
      <c r="K6177">
        <v>0</v>
      </c>
      <c r="L6177">
        <f>YEAR(ecommerce_customer_data_custom_[[#This Row],[Purchase Date]])</f>
        <v>2021</v>
      </c>
      <c r="M6177">
        <f>MONTH(ecommerce_customer_data_custom_[[#This Row],[Purchase Date]])</f>
        <v>9</v>
      </c>
      <c r="N6177" t="str">
        <f>TEXT(ecommerce_customer_data_custom_[[#This Row],[Purchase Date]],"mmmm")</f>
        <v>September</v>
      </c>
      <c r="O6177" t="str">
        <f>VLOOKUP(ecommerce_customer_data_custom_[[#This Row],[Customer Age]],AgeGroupMapping!$A$2:$C$5,3,TRUE)</f>
        <v>Young</v>
      </c>
      <c r="P6177" t="str">
        <f>IF(ecommerce_customer_data_custom_[[#This Row],[Returns]]=1,"Returned","Not Returned")</f>
        <v>Not Returned</v>
      </c>
      <c r="Q6177" t="str">
        <f>_xlfn.XLOOKUP(ecommerce_customer_data_custom_[[#This Row],[Payment Method]],PaymentMapping!$A$2:$A$11,PaymentMapping!$B$2:$B$11,"Other")</f>
        <v>Wallet/UPI</v>
      </c>
    </row>
    <row r="6178" spans="1:17" x14ac:dyDescent="0.3">
      <c r="A6178">
        <v>29974</v>
      </c>
      <c r="B6178" s="14">
        <v>44151.426319444443</v>
      </c>
      <c r="C6178" t="s">
        <v>18</v>
      </c>
      <c r="D6178">
        <v>451</v>
      </c>
      <c r="E6178">
        <v>3</v>
      </c>
      <c r="F6178">
        <v>3128</v>
      </c>
      <c r="G6178" t="s">
        <v>19</v>
      </c>
      <c r="H6178">
        <v>38</v>
      </c>
      <c r="I6178">
        <v>1</v>
      </c>
      <c r="J6178" t="s">
        <v>13</v>
      </c>
      <c r="K6178">
        <v>0</v>
      </c>
      <c r="L6178">
        <f>YEAR(ecommerce_customer_data_custom_[[#This Row],[Purchase Date]])</f>
        <v>2020</v>
      </c>
      <c r="M6178">
        <f>MONTH(ecommerce_customer_data_custom_[[#This Row],[Purchase Date]])</f>
        <v>11</v>
      </c>
      <c r="N6178" t="str">
        <f>TEXT(ecommerce_customer_data_custom_[[#This Row],[Purchase Date]],"mmmm")</f>
        <v>November</v>
      </c>
      <c r="O6178" t="str">
        <f>VLOOKUP(ecommerce_customer_data_custom_[[#This Row],[Customer Age]],AgeGroupMapping!$A$2:$C$5,3,TRUE)</f>
        <v>Adult</v>
      </c>
      <c r="P6178" t="str">
        <f>IF(ecommerce_customer_data_custom_[[#This Row],[Returns]]=1,"Returned","Not Returned")</f>
        <v>Returned</v>
      </c>
      <c r="Q6178" t="str">
        <f>_xlfn.XLOOKUP(ecommerce_customer_data_custom_[[#This Row],[Payment Method]],PaymentMapping!$A$2:$A$11,PaymentMapping!$B$2:$B$11,"Other")</f>
        <v>Cash</v>
      </c>
    </row>
    <row r="6179" spans="1:17" x14ac:dyDescent="0.3">
      <c r="A6179">
        <v>29974</v>
      </c>
      <c r="B6179" s="14">
        <v>44898.694224537037</v>
      </c>
      <c r="C6179" t="s">
        <v>16</v>
      </c>
      <c r="D6179">
        <v>286</v>
      </c>
      <c r="E6179">
        <v>2</v>
      </c>
      <c r="F6179">
        <v>1563</v>
      </c>
      <c r="G6179" t="s">
        <v>19</v>
      </c>
      <c r="H6179">
        <v>38</v>
      </c>
      <c r="I6179">
        <v>0</v>
      </c>
      <c r="J6179" t="s">
        <v>13</v>
      </c>
      <c r="K6179">
        <v>0</v>
      </c>
      <c r="L6179">
        <f>YEAR(ecommerce_customer_data_custom_[[#This Row],[Purchase Date]])</f>
        <v>2022</v>
      </c>
      <c r="M6179">
        <f>MONTH(ecommerce_customer_data_custom_[[#This Row],[Purchase Date]])</f>
        <v>12</v>
      </c>
      <c r="N6179" t="str">
        <f>TEXT(ecommerce_customer_data_custom_[[#This Row],[Purchase Date]],"mmmm")</f>
        <v>December</v>
      </c>
      <c r="O6179" t="str">
        <f>VLOOKUP(ecommerce_customer_data_custom_[[#This Row],[Customer Age]],AgeGroupMapping!$A$2:$C$5,3,TRUE)</f>
        <v>Adult</v>
      </c>
      <c r="P6179" t="str">
        <f>IF(ecommerce_customer_data_custom_[[#This Row],[Returns]]=1,"Returned","Not Returned")</f>
        <v>Not Returned</v>
      </c>
      <c r="Q6179" t="str">
        <f>_xlfn.XLOOKUP(ecommerce_customer_data_custom_[[#This Row],[Payment Method]],PaymentMapping!$A$2:$A$11,PaymentMapping!$B$2:$B$11,"Other")</f>
        <v>Cash</v>
      </c>
    </row>
    <row r="6180" spans="1:17" x14ac:dyDescent="0.3">
      <c r="A6180">
        <v>29974</v>
      </c>
      <c r="B6180" s="14">
        <v>44304.137453703705</v>
      </c>
      <c r="C6180" t="s">
        <v>14</v>
      </c>
      <c r="D6180">
        <v>230</v>
      </c>
      <c r="E6180">
        <v>1</v>
      </c>
      <c r="F6180">
        <v>526</v>
      </c>
      <c r="G6180" t="s">
        <v>15</v>
      </c>
      <c r="H6180">
        <v>38</v>
      </c>
      <c r="I6180">
        <v>0</v>
      </c>
      <c r="J6180" t="s">
        <v>13</v>
      </c>
      <c r="K6180">
        <v>0</v>
      </c>
      <c r="L6180">
        <f>YEAR(ecommerce_customer_data_custom_[[#This Row],[Purchase Date]])</f>
        <v>2021</v>
      </c>
      <c r="M6180">
        <f>MONTH(ecommerce_customer_data_custom_[[#This Row],[Purchase Date]])</f>
        <v>4</v>
      </c>
      <c r="N6180" t="str">
        <f>TEXT(ecommerce_customer_data_custom_[[#This Row],[Purchase Date]],"mmmm")</f>
        <v>April</v>
      </c>
      <c r="O6180" t="str">
        <f>VLOOKUP(ecommerce_customer_data_custom_[[#This Row],[Customer Age]],AgeGroupMapping!$A$2:$C$5,3,TRUE)</f>
        <v>Adult</v>
      </c>
      <c r="P6180" t="str">
        <f>IF(ecommerce_customer_data_custom_[[#This Row],[Returns]]=1,"Returned","Not Returned")</f>
        <v>Not Returned</v>
      </c>
      <c r="Q6180" t="str">
        <f>_xlfn.XLOOKUP(ecommerce_customer_data_custom_[[#This Row],[Payment Method]],PaymentMapping!$A$2:$A$11,PaymentMapping!$B$2:$B$11,"Other")</f>
        <v>Wallet/UPI</v>
      </c>
    </row>
    <row r="6181" spans="1:17" x14ac:dyDescent="0.3">
      <c r="A6181">
        <v>8791</v>
      </c>
      <c r="B6181" s="14">
        <v>44045.855844907404</v>
      </c>
      <c r="C6181" t="s">
        <v>11</v>
      </c>
      <c r="D6181">
        <v>343</v>
      </c>
      <c r="E6181">
        <v>5</v>
      </c>
      <c r="F6181">
        <v>4212</v>
      </c>
      <c r="G6181" t="s">
        <v>12</v>
      </c>
      <c r="H6181">
        <v>65</v>
      </c>
      <c r="I6181">
        <v>0</v>
      </c>
      <c r="J6181" t="s">
        <v>17</v>
      </c>
      <c r="K6181">
        <v>1</v>
      </c>
      <c r="L6181">
        <f>YEAR(ecommerce_customer_data_custom_[[#This Row],[Purchase Date]])</f>
        <v>2020</v>
      </c>
      <c r="M6181">
        <f>MONTH(ecommerce_customer_data_custom_[[#This Row],[Purchase Date]])</f>
        <v>8</v>
      </c>
      <c r="N6181" t="str">
        <f>TEXT(ecommerce_customer_data_custom_[[#This Row],[Purchase Date]],"mmmm")</f>
        <v>August</v>
      </c>
      <c r="O6181" t="str">
        <f>VLOOKUP(ecommerce_customer_data_custom_[[#This Row],[Customer Age]],AgeGroupMapping!$A$2:$C$5,3,TRUE)</f>
        <v>Senior</v>
      </c>
      <c r="P6181" t="str">
        <f>IF(ecommerce_customer_data_custom_[[#This Row],[Returns]]=1,"Returned","Not Returned")</f>
        <v>Not Returned</v>
      </c>
      <c r="Q6181" t="str">
        <f>_xlfn.XLOOKUP(ecommerce_customer_data_custom_[[#This Row],[Payment Method]],PaymentMapping!$A$2:$A$11,PaymentMapping!$B$2:$B$11,"Other")</f>
        <v>Card</v>
      </c>
    </row>
    <row r="6182" spans="1:17" x14ac:dyDescent="0.3">
      <c r="A6182">
        <v>8791</v>
      </c>
      <c r="B6182" s="14">
        <v>44062.994444444441</v>
      </c>
      <c r="C6182" t="s">
        <v>11</v>
      </c>
      <c r="D6182">
        <v>279</v>
      </c>
      <c r="E6182">
        <v>4</v>
      </c>
      <c r="F6182">
        <v>4889</v>
      </c>
      <c r="G6182" t="s">
        <v>12</v>
      </c>
      <c r="H6182">
        <v>65</v>
      </c>
      <c r="I6182">
        <v>1</v>
      </c>
      <c r="J6182" t="s">
        <v>17</v>
      </c>
      <c r="K6182">
        <v>1</v>
      </c>
      <c r="L6182">
        <f>YEAR(ecommerce_customer_data_custom_[[#This Row],[Purchase Date]])</f>
        <v>2020</v>
      </c>
      <c r="M6182">
        <f>MONTH(ecommerce_customer_data_custom_[[#This Row],[Purchase Date]])</f>
        <v>8</v>
      </c>
      <c r="N6182" t="str">
        <f>TEXT(ecommerce_customer_data_custom_[[#This Row],[Purchase Date]],"mmmm")</f>
        <v>August</v>
      </c>
      <c r="O6182" t="str">
        <f>VLOOKUP(ecommerce_customer_data_custom_[[#This Row],[Customer Age]],AgeGroupMapping!$A$2:$C$5,3,TRUE)</f>
        <v>Senior</v>
      </c>
      <c r="P6182" t="str">
        <f>IF(ecommerce_customer_data_custom_[[#This Row],[Returns]]=1,"Returned","Not Returned")</f>
        <v>Returned</v>
      </c>
      <c r="Q6182" t="str">
        <f>_xlfn.XLOOKUP(ecommerce_customer_data_custom_[[#This Row],[Payment Method]],PaymentMapping!$A$2:$A$11,PaymentMapping!$B$2:$B$11,"Other")</f>
        <v>Card</v>
      </c>
    </row>
    <row r="6183" spans="1:17" x14ac:dyDescent="0.3">
      <c r="A6183">
        <v>8791</v>
      </c>
      <c r="B6183" s="14">
        <v>44081.965243055558</v>
      </c>
      <c r="C6183" t="s">
        <v>11</v>
      </c>
      <c r="D6183">
        <v>434</v>
      </c>
      <c r="E6183">
        <v>1</v>
      </c>
      <c r="F6183">
        <v>3745</v>
      </c>
      <c r="G6183" t="s">
        <v>12</v>
      </c>
      <c r="H6183">
        <v>65</v>
      </c>
      <c r="I6183">
        <v>0</v>
      </c>
      <c r="J6183" t="s">
        <v>17</v>
      </c>
      <c r="K6183">
        <v>1</v>
      </c>
      <c r="L6183">
        <f>YEAR(ecommerce_customer_data_custom_[[#This Row],[Purchase Date]])</f>
        <v>2020</v>
      </c>
      <c r="M6183">
        <f>MONTH(ecommerce_customer_data_custom_[[#This Row],[Purchase Date]])</f>
        <v>9</v>
      </c>
      <c r="N6183" t="str">
        <f>TEXT(ecommerce_customer_data_custom_[[#This Row],[Purchase Date]],"mmmm")</f>
        <v>September</v>
      </c>
      <c r="O6183" t="str">
        <f>VLOOKUP(ecommerce_customer_data_custom_[[#This Row],[Customer Age]],AgeGroupMapping!$A$2:$C$5,3,TRUE)</f>
        <v>Senior</v>
      </c>
      <c r="P6183" t="str">
        <f>IF(ecommerce_customer_data_custom_[[#This Row],[Returns]]=1,"Returned","Not Returned")</f>
        <v>Not Returned</v>
      </c>
      <c r="Q6183" t="str">
        <f>_xlfn.XLOOKUP(ecommerce_customer_data_custom_[[#This Row],[Payment Method]],PaymentMapping!$A$2:$A$11,PaymentMapping!$B$2:$B$11,"Other")</f>
        <v>Card</v>
      </c>
    </row>
    <row r="6184" spans="1:17" x14ac:dyDescent="0.3">
      <c r="A6184">
        <v>8791</v>
      </c>
      <c r="B6184" s="14">
        <v>44410.048807870371</v>
      </c>
      <c r="C6184" t="s">
        <v>16</v>
      </c>
      <c r="D6184">
        <v>257</v>
      </c>
      <c r="E6184">
        <v>4</v>
      </c>
      <c r="F6184">
        <v>492</v>
      </c>
      <c r="G6184" t="s">
        <v>12</v>
      </c>
      <c r="H6184">
        <v>65</v>
      </c>
      <c r="I6184">
        <v>1</v>
      </c>
      <c r="J6184" t="s">
        <v>17</v>
      </c>
      <c r="K6184">
        <v>1</v>
      </c>
      <c r="L6184">
        <f>YEAR(ecommerce_customer_data_custom_[[#This Row],[Purchase Date]])</f>
        <v>2021</v>
      </c>
      <c r="M6184">
        <f>MONTH(ecommerce_customer_data_custom_[[#This Row],[Purchase Date]])</f>
        <v>8</v>
      </c>
      <c r="N6184" t="str">
        <f>TEXT(ecommerce_customer_data_custom_[[#This Row],[Purchase Date]],"mmmm")</f>
        <v>August</v>
      </c>
      <c r="O6184" t="str">
        <f>VLOOKUP(ecommerce_customer_data_custom_[[#This Row],[Customer Age]],AgeGroupMapping!$A$2:$C$5,3,TRUE)</f>
        <v>Senior</v>
      </c>
      <c r="P6184" t="str">
        <f>IF(ecommerce_customer_data_custom_[[#This Row],[Returns]]=1,"Returned","Not Returned")</f>
        <v>Returned</v>
      </c>
      <c r="Q6184" t="str">
        <f>_xlfn.XLOOKUP(ecommerce_customer_data_custom_[[#This Row],[Payment Method]],PaymentMapping!$A$2:$A$11,PaymentMapping!$B$2:$B$11,"Other")</f>
        <v>Card</v>
      </c>
    </row>
    <row r="6185" spans="1:17" x14ac:dyDescent="0.3">
      <c r="A6185">
        <v>8791</v>
      </c>
      <c r="B6185" s="14">
        <v>44979.787037037036</v>
      </c>
      <c r="C6185" t="s">
        <v>18</v>
      </c>
      <c r="D6185">
        <v>124</v>
      </c>
      <c r="E6185">
        <v>2</v>
      </c>
      <c r="F6185">
        <v>3615</v>
      </c>
      <c r="G6185" t="s">
        <v>12</v>
      </c>
      <c r="H6185">
        <v>65</v>
      </c>
      <c r="I6185">
        <v>0</v>
      </c>
      <c r="J6185" t="s">
        <v>17</v>
      </c>
      <c r="K6185">
        <v>1</v>
      </c>
      <c r="L6185">
        <f>YEAR(ecommerce_customer_data_custom_[[#This Row],[Purchase Date]])</f>
        <v>2023</v>
      </c>
      <c r="M6185">
        <f>MONTH(ecommerce_customer_data_custom_[[#This Row],[Purchase Date]])</f>
        <v>2</v>
      </c>
      <c r="N6185" t="str">
        <f>TEXT(ecommerce_customer_data_custom_[[#This Row],[Purchase Date]],"mmmm")</f>
        <v>February</v>
      </c>
      <c r="O6185" t="str">
        <f>VLOOKUP(ecommerce_customer_data_custom_[[#This Row],[Customer Age]],AgeGroupMapping!$A$2:$C$5,3,TRUE)</f>
        <v>Senior</v>
      </c>
      <c r="P6185" t="str">
        <f>IF(ecommerce_customer_data_custom_[[#This Row],[Returns]]=1,"Returned","Not Returned")</f>
        <v>Not Returned</v>
      </c>
      <c r="Q6185" t="str">
        <f>_xlfn.XLOOKUP(ecommerce_customer_data_custom_[[#This Row],[Payment Method]],PaymentMapping!$A$2:$A$11,PaymentMapping!$B$2:$B$11,"Other")</f>
        <v>Card</v>
      </c>
    </row>
    <row r="6186" spans="1:17" x14ac:dyDescent="0.3">
      <c r="A6186">
        <v>7031</v>
      </c>
      <c r="B6186" s="14">
        <v>43853.112974537034</v>
      </c>
      <c r="C6186" t="s">
        <v>16</v>
      </c>
      <c r="D6186">
        <v>291</v>
      </c>
      <c r="E6186">
        <v>1</v>
      </c>
      <c r="F6186">
        <v>3698</v>
      </c>
      <c r="G6186" t="s">
        <v>19</v>
      </c>
      <c r="H6186">
        <v>44</v>
      </c>
      <c r="I6186">
        <v>1</v>
      </c>
      <c r="J6186" t="s">
        <v>17</v>
      </c>
      <c r="K6186">
        <v>0</v>
      </c>
      <c r="L6186">
        <f>YEAR(ecommerce_customer_data_custom_[[#This Row],[Purchase Date]])</f>
        <v>2020</v>
      </c>
      <c r="M6186">
        <f>MONTH(ecommerce_customer_data_custom_[[#This Row],[Purchase Date]])</f>
        <v>1</v>
      </c>
      <c r="N6186" t="str">
        <f>TEXT(ecommerce_customer_data_custom_[[#This Row],[Purchase Date]],"mmmm")</f>
        <v>January</v>
      </c>
      <c r="O6186" t="str">
        <f>VLOOKUP(ecommerce_customer_data_custom_[[#This Row],[Customer Age]],AgeGroupMapping!$A$2:$C$5,3,TRUE)</f>
        <v>Middle-Aged</v>
      </c>
      <c r="P6186" t="str">
        <f>IF(ecommerce_customer_data_custom_[[#This Row],[Returns]]=1,"Returned","Not Returned")</f>
        <v>Returned</v>
      </c>
      <c r="Q6186" t="str">
        <f>_xlfn.XLOOKUP(ecommerce_customer_data_custom_[[#This Row],[Payment Method]],PaymentMapping!$A$2:$A$11,PaymentMapping!$B$2:$B$11,"Other")</f>
        <v>Cash</v>
      </c>
    </row>
    <row r="6187" spans="1:17" x14ac:dyDescent="0.3">
      <c r="A6187">
        <v>7031</v>
      </c>
      <c r="B6187" s="14">
        <v>43880.346446759257</v>
      </c>
      <c r="C6187" t="s">
        <v>18</v>
      </c>
      <c r="D6187">
        <v>259</v>
      </c>
      <c r="E6187">
        <v>2</v>
      </c>
      <c r="F6187">
        <v>1377</v>
      </c>
      <c r="G6187" t="s">
        <v>12</v>
      </c>
      <c r="H6187">
        <v>44</v>
      </c>
      <c r="I6187">
        <v>1</v>
      </c>
      <c r="J6187" t="s">
        <v>17</v>
      </c>
      <c r="K6187">
        <v>0</v>
      </c>
      <c r="L6187">
        <f>YEAR(ecommerce_customer_data_custom_[[#This Row],[Purchase Date]])</f>
        <v>2020</v>
      </c>
      <c r="M6187">
        <f>MONTH(ecommerce_customer_data_custom_[[#This Row],[Purchase Date]])</f>
        <v>2</v>
      </c>
      <c r="N6187" t="str">
        <f>TEXT(ecommerce_customer_data_custom_[[#This Row],[Purchase Date]],"mmmm")</f>
        <v>February</v>
      </c>
      <c r="O6187" t="str">
        <f>VLOOKUP(ecommerce_customer_data_custom_[[#This Row],[Customer Age]],AgeGroupMapping!$A$2:$C$5,3,TRUE)</f>
        <v>Middle-Aged</v>
      </c>
      <c r="P6187" t="str">
        <f>IF(ecommerce_customer_data_custom_[[#This Row],[Returns]]=1,"Returned","Not Returned")</f>
        <v>Returned</v>
      </c>
      <c r="Q6187" t="str">
        <f>_xlfn.XLOOKUP(ecommerce_customer_data_custom_[[#This Row],[Payment Method]],PaymentMapping!$A$2:$A$11,PaymentMapping!$B$2:$B$11,"Other")</f>
        <v>Card</v>
      </c>
    </row>
    <row r="6188" spans="1:17" x14ac:dyDescent="0.3">
      <c r="A6188">
        <v>7031</v>
      </c>
      <c r="B6188" s="14">
        <v>44155.638738425929</v>
      </c>
      <c r="C6188" t="s">
        <v>16</v>
      </c>
      <c r="D6188">
        <v>415</v>
      </c>
      <c r="E6188">
        <v>5</v>
      </c>
      <c r="F6188">
        <v>1235</v>
      </c>
      <c r="G6188" t="s">
        <v>20</v>
      </c>
      <c r="H6188">
        <v>44</v>
      </c>
      <c r="I6188">
        <v>0</v>
      </c>
      <c r="J6188" t="s">
        <v>17</v>
      </c>
      <c r="K6188">
        <v>0</v>
      </c>
      <c r="L6188">
        <f>YEAR(ecommerce_customer_data_custom_[[#This Row],[Purchase Date]])</f>
        <v>2020</v>
      </c>
      <c r="M6188">
        <f>MONTH(ecommerce_customer_data_custom_[[#This Row],[Purchase Date]])</f>
        <v>11</v>
      </c>
      <c r="N6188" t="str">
        <f>TEXT(ecommerce_customer_data_custom_[[#This Row],[Purchase Date]],"mmmm")</f>
        <v>November</v>
      </c>
      <c r="O6188" t="str">
        <f>VLOOKUP(ecommerce_customer_data_custom_[[#This Row],[Customer Age]],AgeGroupMapping!$A$2:$C$5,3,TRUE)</f>
        <v>Middle-Aged</v>
      </c>
      <c r="P6188" t="str">
        <f>IF(ecommerce_customer_data_custom_[[#This Row],[Returns]]=1,"Returned","Not Returned")</f>
        <v>Not Returned</v>
      </c>
      <c r="Q6188" t="str">
        <f>_xlfn.XLOOKUP(ecommerce_customer_data_custom_[[#This Row],[Payment Method]],PaymentMapping!$A$2:$A$11,PaymentMapping!$B$2:$B$11,"Other")</f>
        <v>Other</v>
      </c>
    </row>
    <row r="6189" spans="1:17" x14ac:dyDescent="0.3">
      <c r="A6189">
        <v>36131</v>
      </c>
      <c r="B6189" s="14">
        <v>44579.825543981482</v>
      </c>
      <c r="C6189" t="s">
        <v>18</v>
      </c>
      <c r="D6189">
        <v>465</v>
      </c>
      <c r="E6189">
        <v>3</v>
      </c>
      <c r="F6189">
        <v>304</v>
      </c>
      <c r="G6189" t="s">
        <v>15</v>
      </c>
      <c r="H6189">
        <v>23</v>
      </c>
      <c r="I6189">
        <v>0</v>
      </c>
      <c r="J6189" t="s">
        <v>13</v>
      </c>
      <c r="K6189">
        <v>1</v>
      </c>
      <c r="L6189">
        <f>YEAR(ecommerce_customer_data_custom_[[#This Row],[Purchase Date]])</f>
        <v>2022</v>
      </c>
      <c r="M6189">
        <f>MONTH(ecommerce_customer_data_custom_[[#This Row],[Purchase Date]])</f>
        <v>1</v>
      </c>
      <c r="N6189" t="str">
        <f>TEXT(ecommerce_customer_data_custom_[[#This Row],[Purchase Date]],"mmmm")</f>
        <v>January</v>
      </c>
      <c r="O6189" t="str">
        <f>VLOOKUP(ecommerce_customer_data_custom_[[#This Row],[Customer Age]],AgeGroupMapping!$A$2:$C$5,3,TRUE)</f>
        <v>Young</v>
      </c>
      <c r="P6189" t="str">
        <f>IF(ecommerce_customer_data_custom_[[#This Row],[Returns]]=1,"Returned","Not Returned")</f>
        <v>Not Returned</v>
      </c>
      <c r="Q6189" t="str">
        <f>_xlfn.XLOOKUP(ecommerce_customer_data_custom_[[#This Row],[Payment Method]],PaymentMapping!$A$2:$A$11,PaymentMapping!$B$2:$B$11,"Other")</f>
        <v>Wallet/UPI</v>
      </c>
    </row>
    <row r="6190" spans="1:17" x14ac:dyDescent="0.3">
      <c r="A6190">
        <v>36131</v>
      </c>
      <c r="B6190" s="14">
        <v>44529.739733796298</v>
      </c>
      <c r="C6190" t="s">
        <v>11</v>
      </c>
      <c r="D6190">
        <v>377</v>
      </c>
      <c r="E6190">
        <v>3</v>
      </c>
      <c r="F6190">
        <v>3642</v>
      </c>
      <c r="G6190" t="s">
        <v>12</v>
      </c>
      <c r="H6190">
        <v>23</v>
      </c>
      <c r="I6190">
        <v>1</v>
      </c>
      <c r="J6190" t="s">
        <v>13</v>
      </c>
      <c r="K6190">
        <v>1</v>
      </c>
      <c r="L6190">
        <f>YEAR(ecommerce_customer_data_custom_[[#This Row],[Purchase Date]])</f>
        <v>2021</v>
      </c>
      <c r="M6190">
        <f>MONTH(ecommerce_customer_data_custom_[[#This Row],[Purchase Date]])</f>
        <v>11</v>
      </c>
      <c r="N6190" t="str">
        <f>TEXT(ecommerce_customer_data_custom_[[#This Row],[Purchase Date]],"mmmm")</f>
        <v>November</v>
      </c>
      <c r="O6190" t="str">
        <f>VLOOKUP(ecommerce_customer_data_custom_[[#This Row],[Customer Age]],AgeGroupMapping!$A$2:$C$5,3,TRUE)</f>
        <v>Young</v>
      </c>
      <c r="P6190" t="str">
        <f>IF(ecommerce_customer_data_custom_[[#This Row],[Returns]]=1,"Returned","Not Returned")</f>
        <v>Returned</v>
      </c>
      <c r="Q6190" t="str">
        <f>_xlfn.XLOOKUP(ecommerce_customer_data_custom_[[#This Row],[Payment Method]],PaymentMapping!$A$2:$A$11,PaymentMapping!$B$2:$B$11,"Other")</f>
        <v>Card</v>
      </c>
    </row>
    <row r="6191" spans="1:17" x14ac:dyDescent="0.3">
      <c r="A6191">
        <v>36131</v>
      </c>
      <c r="B6191" s="14">
        <v>43867.954502314817</v>
      </c>
      <c r="C6191" t="s">
        <v>16</v>
      </c>
      <c r="D6191">
        <v>267</v>
      </c>
      <c r="E6191">
        <v>1</v>
      </c>
      <c r="F6191">
        <v>2627</v>
      </c>
      <c r="G6191" t="s">
        <v>19</v>
      </c>
      <c r="H6191">
        <v>23</v>
      </c>
      <c r="I6191">
        <v>0</v>
      </c>
      <c r="J6191" t="s">
        <v>13</v>
      </c>
      <c r="K6191">
        <v>1</v>
      </c>
      <c r="L6191">
        <f>YEAR(ecommerce_customer_data_custom_[[#This Row],[Purchase Date]])</f>
        <v>2020</v>
      </c>
      <c r="M6191">
        <f>MONTH(ecommerce_customer_data_custom_[[#This Row],[Purchase Date]])</f>
        <v>2</v>
      </c>
      <c r="N6191" t="str">
        <f>TEXT(ecommerce_customer_data_custom_[[#This Row],[Purchase Date]],"mmmm")</f>
        <v>February</v>
      </c>
      <c r="O6191" t="str">
        <f>VLOOKUP(ecommerce_customer_data_custom_[[#This Row],[Customer Age]],AgeGroupMapping!$A$2:$C$5,3,TRUE)</f>
        <v>Young</v>
      </c>
      <c r="P6191" t="str">
        <f>IF(ecommerce_customer_data_custom_[[#This Row],[Returns]]=1,"Returned","Not Returned")</f>
        <v>Not Returned</v>
      </c>
      <c r="Q6191" t="str">
        <f>_xlfn.XLOOKUP(ecommerce_customer_data_custom_[[#This Row],[Payment Method]],PaymentMapping!$A$2:$A$11,PaymentMapping!$B$2:$B$11,"Other")</f>
        <v>Cash</v>
      </c>
    </row>
    <row r="6192" spans="1:17" x14ac:dyDescent="0.3">
      <c r="A6192">
        <v>36131</v>
      </c>
      <c r="B6192" s="14">
        <v>44186.982071759259</v>
      </c>
      <c r="C6192" t="s">
        <v>11</v>
      </c>
      <c r="D6192">
        <v>43</v>
      </c>
      <c r="E6192">
        <v>4</v>
      </c>
      <c r="F6192">
        <v>644</v>
      </c>
      <c r="G6192" t="s">
        <v>12</v>
      </c>
      <c r="H6192">
        <v>23</v>
      </c>
      <c r="I6192">
        <v>0</v>
      </c>
      <c r="J6192" t="s">
        <v>13</v>
      </c>
      <c r="K6192">
        <v>1</v>
      </c>
      <c r="L6192">
        <f>YEAR(ecommerce_customer_data_custom_[[#This Row],[Purchase Date]])</f>
        <v>2020</v>
      </c>
      <c r="M6192">
        <f>MONTH(ecommerce_customer_data_custom_[[#This Row],[Purchase Date]])</f>
        <v>12</v>
      </c>
      <c r="N6192" t="str">
        <f>TEXT(ecommerce_customer_data_custom_[[#This Row],[Purchase Date]],"mmmm")</f>
        <v>December</v>
      </c>
      <c r="O6192" t="str">
        <f>VLOOKUP(ecommerce_customer_data_custom_[[#This Row],[Customer Age]],AgeGroupMapping!$A$2:$C$5,3,TRUE)</f>
        <v>Young</v>
      </c>
      <c r="P6192" t="str">
        <f>IF(ecommerce_customer_data_custom_[[#This Row],[Returns]]=1,"Returned","Not Returned")</f>
        <v>Not Returned</v>
      </c>
      <c r="Q6192" t="str">
        <f>_xlfn.XLOOKUP(ecommerce_customer_data_custom_[[#This Row],[Payment Method]],PaymentMapping!$A$2:$A$11,PaymentMapping!$B$2:$B$11,"Other")</f>
        <v>Card</v>
      </c>
    </row>
    <row r="6193" spans="1:17" x14ac:dyDescent="0.3">
      <c r="A6193">
        <v>36131</v>
      </c>
      <c r="B6193" s="14">
        <v>44647.93277777778</v>
      </c>
      <c r="C6193" t="s">
        <v>18</v>
      </c>
      <c r="D6193">
        <v>286</v>
      </c>
      <c r="E6193">
        <v>5</v>
      </c>
      <c r="F6193">
        <v>2420</v>
      </c>
      <c r="G6193" t="s">
        <v>15</v>
      </c>
      <c r="H6193">
        <v>23</v>
      </c>
      <c r="I6193">
        <v>0</v>
      </c>
      <c r="J6193" t="s">
        <v>13</v>
      </c>
      <c r="K6193">
        <v>1</v>
      </c>
      <c r="L6193">
        <f>YEAR(ecommerce_customer_data_custom_[[#This Row],[Purchase Date]])</f>
        <v>2022</v>
      </c>
      <c r="M6193">
        <f>MONTH(ecommerce_customer_data_custom_[[#This Row],[Purchase Date]])</f>
        <v>3</v>
      </c>
      <c r="N6193" t="str">
        <f>TEXT(ecommerce_customer_data_custom_[[#This Row],[Purchase Date]],"mmmm")</f>
        <v>March</v>
      </c>
      <c r="O6193" t="str">
        <f>VLOOKUP(ecommerce_customer_data_custom_[[#This Row],[Customer Age]],AgeGroupMapping!$A$2:$C$5,3,TRUE)</f>
        <v>Young</v>
      </c>
      <c r="P6193" t="str">
        <f>IF(ecommerce_customer_data_custom_[[#This Row],[Returns]]=1,"Returned","Not Returned")</f>
        <v>Not Returned</v>
      </c>
      <c r="Q6193" t="str">
        <f>_xlfn.XLOOKUP(ecommerce_customer_data_custom_[[#This Row],[Payment Method]],PaymentMapping!$A$2:$A$11,PaymentMapping!$B$2:$B$11,"Other")</f>
        <v>Wallet/UPI</v>
      </c>
    </row>
    <row r="6194" spans="1:17" x14ac:dyDescent="0.3">
      <c r="A6194">
        <v>36131</v>
      </c>
      <c r="B6194" s="14">
        <v>44609.451585648145</v>
      </c>
      <c r="C6194" t="s">
        <v>16</v>
      </c>
      <c r="D6194">
        <v>369</v>
      </c>
      <c r="E6194">
        <v>5</v>
      </c>
      <c r="F6194">
        <v>4423</v>
      </c>
      <c r="G6194" t="s">
        <v>12</v>
      </c>
      <c r="H6194">
        <v>23</v>
      </c>
      <c r="I6194">
        <v>1</v>
      </c>
      <c r="J6194" t="s">
        <v>13</v>
      </c>
      <c r="K6194">
        <v>1</v>
      </c>
      <c r="L6194">
        <f>YEAR(ecommerce_customer_data_custom_[[#This Row],[Purchase Date]])</f>
        <v>2022</v>
      </c>
      <c r="M6194">
        <f>MONTH(ecommerce_customer_data_custom_[[#This Row],[Purchase Date]])</f>
        <v>2</v>
      </c>
      <c r="N6194" t="str">
        <f>TEXT(ecommerce_customer_data_custom_[[#This Row],[Purchase Date]],"mmmm")</f>
        <v>February</v>
      </c>
      <c r="O6194" t="str">
        <f>VLOOKUP(ecommerce_customer_data_custom_[[#This Row],[Customer Age]],AgeGroupMapping!$A$2:$C$5,3,TRUE)</f>
        <v>Young</v>
      </c>
      <c r="P6194" t="str">
        <f>IF(ecommerce_customer_data_custom_[[#This Row],[Returns]]=1,"Returned","Not Returned")</f>
        <v>Returned</v>
      </c>
      <c r="Q6194" t="str">
        <f>_xlfn.XLOOKUP(ecommerce_customer_data_custom_[[#This Row],[Payment Method]],PaymentMapping!$A$2:$A$11,PaymentMapping!$B$2:$B$11,"Other")</f>
        <v>Card</v>
      </c>
    </row>
    <row r="6195" spans="1:17" x14ac:dyDescent="0.3">
      <c r="A6195">
        <v>36131</v>
      </c>
      <c r="B6195" s="14">
        <v>44333.383726851855</v>
      </c>
      <c r="C6195" t="s">
        <v>18</v>
      </c>
      <c r="D6195">
        <v>62</v>
      </c>
      <c r="E6195">
        <v>2</v>
      </c>
      <c r="F6195">
        <v>4183</v>
      </c>
      <c r="G6195" t="s">
        <v>19</v>
      </c>
      <c r="H6195">
        <v>23</v>
      </c>
      <c r="I6195">
        <v>0</v>
      </c>
      <c r="J6195" t="s">
        <v>13</v>
      </c>
      <c r="K6195">
        <v>1</v>
      </c>
      <c r="L6195">
        <f>YEAR(ecommerce_customer_data_custom_[[#This Row],[Purchase Date]])</f>
        <v>2021</v>
      </c>
      <c r="M6195">
        <f>MONTH(ecommerce_customer_data_custom_[[#This Row],[Purchase Date]])</f>
        <v>5</v>
      </c>
      <c r="N6195" t="str">
        <f>TEXT(ecommerce_customer_data_custom_[[#This Row],[Purchase Date]],"mmmm")</f>
        <v>May</v>
      </c>
      <c r="O6195" t="str">
        <f>VLOOKUP(ecommerce_customer_data_custom_[[#This Row],[Customer Age]],AgeGroupMapping!$A$2:$C$5,3,TRUE)</f>
        <v>Young</v>
      </c>
      <c r="P6195" t="str">
        <f>IF(ecommerce_customer_data_custom_[[#This Row],[Returns]]=1,"Returned","Not Returned")</f>
        <v>Not Returned</v>
      </c>
      <c r="Q6195" t="str">
        <f>_xlfn.XLOOKUP(ecommerce_customer_data_custom_[[#This Row],[Payment Method]],PaymentMapping!$A$2:$A$11,PaymentMapping!$B$2:$B$11,"Other")</f>
        <v>Cash</v>
      </c>
    </row>
    <row r="6196" spans="1:17" x14ac:dyDescent="0.3">
      <c r="A6196">
        <v>36131</v>
      </c>
      <c r="B6196" s="14">
        <v>44309.248541666668</v>
      </c>
      <c r="C6196" t="s">
        <v>18</v>
      </c>
      <c r="D6196">
        <v>90</v>
      </c>
      <c r="E6196">
        <v>1</v>
      </c>
      <c r="F6196">
        <v>2805</v>
      </c>
      <c r="G6196" t="s">
        <v>20</v>
      </c>
      <c r="H6196">
        <v>23</v>
      </c>
      <c r="I6196">
        <v>1</v>
      </c>
      <c r="J6196" t="s">
        <v>13</v>
      </c>
      <c r="K6196">
        <v>1</v>
      </c>
      <c r="L6196">
        <f>YEAR(ecommerce_customer_data_custom_[[#This Row],[Purchase Date]])</f>
        <v>2021</v>
      </c>
      <c r="M6196">
        <f>MONTH(ecommerce_customer_data_custom_[[#This Row],[Purchase Date]])</f>
        <v>4</v>
      </c>
      <c r="N6196" t="str">
        <f>TEXT(ecommerce_customer_data_custom_[[#This Row],[Purchase Date]],"mmmm")</f>
        <v>April</v>
      </c>
      <c r="O6196" t="str">
        <f>VLOOKUP(ecommerce_customer_data_custom_[[#This Row],[Customer Age]],AgeGroupMapping!$A$2:$C$5,3,TRUE)</f>
        <v>Young</v>
      </c>
      <c r="P6196" t="str">
        <f>IF(ecommerce_customer_data_custom_[[#This Row],[Returns]]=1,"Returned","Not Returned")</f>
        <v>Returned</v>
      </c>
      <c r="Q6196" t="str">
        <f>_xlfn.XLOOKUP(ecommerce_customer_data_custom_[[#This Row],[Payment Method]],PaymentMapping!$A$2:$A$11,PaymentMapping!$B$2:$B$11,"Other")</f>
        <v>Other</v>
      </c>
    </row>
    <row r="6197" spans="1:17" x14ac:dyDescent="0.3">
      <c r="A6197">
        <v>36131</v>
      </c>
      <c r="B6197" s="14">
        <v>45164.813993055555</v>
      </c>
      <c r="C6197" t="s">
        <v>11</v>
      </c>
      <c r="D6197">
        <v>399</v>
      </c>
      <c r="E6197">
        <v>3</v>
      </c>
      <c r="F6197">
        <v>1209</v>
      </c>
      <c r="G6197" t="s">
        <v>19</v>
      </c>
      <c r="H6197">
        <v>23</v>
      </c>
      <c r="I6197">
        <v>0</v>
      </c>
      <c r="J6197" t="s">
        <v>13</v>
      </c>
      <c r="K6197">
        <v>1</v>
      </c>
      <c r="L6197">
        <f>YEAR(ecommerce_customer_data_custom_[[#This Row],[Purchase Date]])</f>
        <v>2023</v>
      </c>
      <c r="M6197">
        <f>MONTH(ecommerce_customer_data_custom_[[#This Row],[Purchase Date]])</f>
        <v>8</v>
      </c>
      <c r="N6197" t="str">
        <f>TEXT(ecommerce_customer_data_custom_[[#This Row],[Purchase Date]],"mmmm")</f>
        <v>August</v>
      </c>
      <c r="O6197" t="str">
        <f>VLOOKUP(ecommerce_customer_data_custom_[[#This Row],[Customer Age]],AgeGroupMapping!$A$2:$C$5,3,TRUE)</f>
        <v>Young</v>
      </c>
      <c r="P6197" t="str">
        <f>IF(ecommerce_customer_data_custom_[[#This Row],[Returns]]=1,"Returned","Not Returned")</f>
        <v>Not Returned</v>
      </c>
      <c r="Q6197" t="str">
        <f>_xlfn.XLOOKUP(ecommerce_customer_data_custom_[[#This Row],[Payment Method]],PaymentMapping!$A$2:$A$11,PaymentMapping!$B$2:$B$11,"Other")</f>
        <v>Cash</v>
      </c>
    </row>
    <row r="6198" spans="1:17" x14ac:dyDescent="0.3">
      <c r="A6198">
        <v>36131</v>
      </c>
      <c r="B6198" s="14">
        <v>44828.225682870368</v>
      </c>
      <c r="C6198" t="s">
        <v>18</v>
      </c>
      <c r="D6198">
        <v>173</v>
      </c>
      <c r="E6198">
        <v>3</v>
      </c>
      <c r="F6198">
        <v>2242</v>
      </c>
      <c r="G6198" t="s">
        <v>12</v>
      </c>
      <c r="H6198">
        <v>23</v>
      </c>
      <c r="I6198">
        <v>0</v>
      </c>
      <c r="J6198" t="s">
        <v>13</v>
      </c>
      <c r="K6198">
        <v>1</v>
      </c>
      <c r="L6198">
        <f>YEAR(ecommerce_customer_data_custom_[[#This Row],[Purchase Date]])</f>
        <v>2022</v>
      </c>
      <c r="M6198">
        <f>MONTH(ecommerce_customer_data_custom_[[#This Row],[Purchase Date]])</f>
        <v>9</v>
      </c>
      <c r="N6198" t="str">
        <f>TEXT(ecommerce_customer_data_custom_[[#This Row],[Purchase Date]],"mmmm")</f>
        <v>September</v>
      </c>
      <c r="O6198" t="str">
        <f>VLOOKUP(ecommerce_customer_data_custom_[[#This Row],[Customer Age]],AgeGroupMapping!$A$2:$C$5,3,TRUE)</f>
        <v>Young</v>
      </c>
      <c r="P6198" t="str">
        <f>IF(ecommerce_customer_data_custom_[[#This Row],[Returns]]=1,"Returned","Not Returned")</f>
        <v>Not Returned</v>
      </c>
      <c r="Q6198" t="str">
        <f>_xlfn.XLOOKUP(ecommerce_customer_data_custom_[[#This Row],[Payment Method]],PaymentMapping!$A$2:$A$11,PaymentMapping!$B$2:$B$11,"Other")</f>
        <v>Card</v>
      </c>
    </row>
    <row r="6199" spans="1:17" x14ac:dyDescent="0.3">
      <c r="A6199">
        <v>6482</v>
      </c>
      <c r="B6199" s="14">
        <v>44852.756747685184</v>
      </c>
      <c r="C6199" t="s">
        <v>14</v>
      </c>
      <c r="D6199">
        <v>74</v>
      </c>
      <c r="E6199">
        <v>1</v>
      </c>
      <c r="F6199">
        <v>936</v>
      </c>
      <c r="G6199" t="s">
        <v>19</v>
      </c>
      <c r="H6199">
        <v>22</v>
      </c>
      <c r="I6199">
        <v>0</v>
      </c>
      <c r="J6199" t="s">
        <v>17</v>
      </c>
      <c r="K6199">
        <v>0</v>
      </c>
      <c r="L6199">
        <f>YEAR(ecommerce_customer_data_custom_[[#This Row],[Purchase Date]])</f>
        <v>2022</v>
      </c>
      <c r="M6199">
        <f>MONTH(ecommerce_customer_data_custom_[[#This Row],[Purchase Date]])</f>
        <v>10</v>
      </c>
      <c r="N6199" t="str">
        <f>TEXT(ecommerce_customer_data_custom_[[#This Row],[Purchase Date]],"mmmm")</f>
        <v>October</v>
      </c>
      <c r="O6199" t="str">
        <f>VLOOKUP(ecommerce_customer_data_custom_[[#This Row],[Customer Age]],AgeGroupMapping!$A$2:$C$5,3,TRUE)</f>
        <v>Young</v>
      </c>
      <c r="P6199" t="str">
        <f>IF(ecommerce_customer_data_custom_[[#This Row],[Returns]]=1,"Returned","Not Returned")</f>
        <v>Not Returned</v>
      </c>
      <c r="Q6199" t="str">
        <f>_xlfn.XLOOKUP(ecommerce_customer_data_custom_[[#This Row],[Payment Method]],PaymentMapping!$A$2:$A$11,PaymentMapping!$B$2:$B$11,"Other")</f>
        <v>Cash</v>
      </c>
    </row>
    <row r="6200" spans="1:17" x14ac:dyDescent="0.3">
      <c r="A6200">
        <v>6482</v>
      </c>
      <c r="B6200" s="14">
        <v>44585.707141203704</v>
      </c>
      <c r="C6200" t="s">
        <v>18</v>
      </c>
      <c r="D6200">
        <v>411</v>
      </c>
      <c r="E6200">
        <v>4</v>
      </c>
      <c r="F6200">
        <v>4317</v>
      </c>
      <c r="G6200" t="s">
        <v>20</v>
      </c>
      <c r="H6200">
        <v>22</v>
      </c>
      <c r="I6200">
        <v>1</v>
      </c>
      <c r="J6200" t="s">
        <v>17</v>
      </c>
      <c r="K6200">
        <v>0</v>
      </c>
      <c r="L6200">
        <f>YEAR(ecommerce_customer_data_custom_[[#This Row],[Purchase Date]])</f>
        <v>2022</v>
      </c>
      <c r="M6200">
        <f>MONTH(ecommerce_customer_data_custom_[[#This Row],[Purchase Date]])</f>
        <v>1</v>
      </c>
      <c r="N6200" t="str">
        <f>TEXT(ecommerce_customer_data_custom_[[#This Row],[Purchase Date]],"mmmm")</f>
        <v>January</v>
      </c>
      <c r="O6200" t="str">
        <f>VLOOKUP(ecommerce_customer_data_custom_[[#This Row],[Customer Age]],AgeGroupMapping!$A$2:$C$5,3,TRUE)</f>
        <v>Young</v>
      </c>
      <c r="P6200" t="str">
        <f>IF(ecommerce_customer_data_custom_[[#This Row],[Returns]]=1,"Returned","Not Returned")</f>
        <v>Returned</v>
      </c>
      <c r="Q6200" t="str">
        <f>_xlfn.XLOOKUP(ecommerce_customer_data_custom_[[#This Row],[Payment Method]],PaymentMapping!$A$2:$A$11,PaymentMapping!$B$2:$B$11,"Other")</f>
        <v>Other</v>
      </c>
    </row>
    <row r="6201" spans="1:17" x14ac:dyDescent="0.3">
      <c r="A6201">
        <v>6482</v>
      </c>
      <c r="B6201" s="14">
        <v>44328.852384259262</v>
      </c>
      <c r="C6201" t="s">
        <v>14</v>
      </c>
      <c r="D6201">
        <v>320</v>
      </c>
      <c r="E6201">
        <v>5</v>
      </c>
      <c r="F6201">
        <v>210</v>
      </c>
      <c r="G6201" t="s">
        <v>12</v>
      </c>
      <c r="H6201">
        <v>22</v>
      </c>
      <c r="I6201">
        <v>1</v>
      </c>
      <c r="J6201" t="s">
        <v>17</v>
      </c>
      <c r="K6201">
        <v>0</v>
      </c>
      <c r="L6201">
        <f>YEAR(ecommerce_customer_data_custom_[[#This Row],[Purchase Date]])</f>
        <v>2021</v>
      </c>
      <c r="M6201">
        <f>MONTH(ecommerce_customer_data_custom_[[#This Row],[Purchase Date]])</f>
        <v>5</v>
      </c>
      <c r="N6201" t="str">
        <f>TEXT(ecommerce_customer_data_custom_[[#This Row],[Purchase Date]],"mmmm")</f>
        <v>May</v>
      </c>
      <c r="O6201" t="str">
        <f>VLOOKUP(ecommerce_customer_data_custom_[[#This Row],[Customer Age]],AgeGroupMapping!$A$2:$C$5,3,TRUE)</f>
        <v>Young</v>
      </c>
      <c r="P6201" t="str">
        <f>IF(ecommerce_customer_data_custom_[[#This Row],[Returns]]=1,"Returned","Not Returned")</f>
        <v>Returned</v>
      </c>
      <c r="Q6201" t="str">
        <f>_xlfn.XLOOKUP(ecommerce_customer_data_custom_[[#This Row],[Payment Method]],PaymentMapping!$A$2:$A$11,PaymentMapping!$B$2:$B$11,"Other")</f>
        <v>Card</v>
      </c>
    </row>
    <row r="6202" spans="1:17" x14ac:dyDescent="0.3">
      <c r="A6202">
        <v>6482</v>
      </c>
      <c r="B6202" s="14">
        <v>44598.303310185183</v>
      </c>
      <c r="C6202" t="s">
        <v>18</v>
      </c>
      <c r="D6202">
        <v>371</v>
      </c>
      <c r="E6202">
        <v>5</v>
      </c>
      <c r="F6202">
        <v>2935</v>
      </c>
      <c r="G6202" t="s">
        <v>12</v>
      </c>
      <c r="H6202">
        <v>22</v>
      </c>
      <c r="I6202">
        <v>0</v>
      </c>
      <c r="J6202" t="s">
        <v>17</v>
      </c>
      <c r="K6202">
        <v>0</v>
      </c>
      <c r="L6202">
        <f>YEAR(ecommerce_customer_data_custom_[[#This Row],[Purchase Date]])</f>
        <v>2022</v>
      </c>
      <c r="M6202">
        <f>MONTH(ecommerce_customer_data_custom_[[#This Row],[Purchase Date]])</f>
        <v>2</v>
      </c>
      <c r="N6202" t="str">
        <f>TEXT(ecommerce_customer_data_custom_[[#This Row],[Purchase Date]],"mmmm")</f>
        <v>February</v>
      </c>
      <c r="O6202" t="str">
        <f>VLOOKUP(ecommerce_customer_data_custom_[[#This Row],[Customer Age]],AgeGroupMapping!$A$2:$C$5,3,TRUE)</f>
        <v>Young</v>
      </c>
      <c r="P6202" t="str">
        <f>IF(ecommerce_customer_data_custom_[[#This Row],[Returns]]=1,"Returned","Not Returned")</f>
        <v>Not Returned</v>
      </c>
      <c r="Q6202" t="str">
        <f>_xlfn.XLOOKUP(ecommerce_customer_data_custom_[[#This Row],[Payment Method]],PaymentMapping!$A$2:$A$11,PaymentMapping!$B$2:$B$11,"Other")</f>
        <v>Card</v>
      </c>
    </row>
    <row r="6203" spans="1:17" x14ac:dyDescent="0.3">
      <c r="A6203">
        <v>6482</v>
      </c>
      <c r="B6203" s="14">
        <v>44292.50681712963</v>
      </c>
      <c r="C6203" t="s">
        <v>11</v>
      </c>
      <c r="D6203">
        <v>395</v>
      </c>
      <c r="E6203">
        <v>2</v>
      </c>
      <c r="F6203">
        <v>3462</v>
      </c>
      <c r="G6203" t="s">
        <v>12</v>
      </c>
      <c r="H6203">
        <v>22</v>
      </c>
      <c r="I6203">
        <v>0</v>
      </c>
      <c r="J6203" t="s">
        <v>17</v>
      </c>
      <c r="K6203">
        <v>0</v>
      </c>
      <c r="L6203">
        <f>YEAR(ecommerce_customer_data_custom_[[#This Row],[Purchase Date]])</f>
        <v>2021</v>
      </c>
      <c r="M6203">
        <f>MONTH(ecommerce_customer_data_custom_[[#This Row],[Purchase Date]])</f>
        <v>4</v>
      </c>
      <c r="N6203" t="str">
        <f>TEXT(ecommerce_customer_data_custom_[[#This Row],[Purchase Date]],"mmmm")</f>
        <v>April</v>
      </c>
      <c r="O6203" t="str">
        <f>VLOOKUP(ecommerce_customer_data_custom_[[#This Row],[Customer Age]],AgeGroupMapping!$A$2:$C$5,3,TRUE)</f>
        <v>Young</v>
      </c>
      <c r="P6203" t="str">
        <f>IF(ecommerce_customer_data_custom_[[#This Row],[Returns]]=1,"Returned","Not Returned")</f>
        <v>Not Returned</v>
      </c>
      <c r="Q6203" t="str">
        <f>_xlfn.XLOOKUP(ecommerce_customer_data_custom_[[#This Row],[Payment Method]],PaymentMapping!$A$2:$A$11,PaymentMapping!$B$2:$B$11,"Other")</f>
        <v>Card</v>
      </c>
    </row>
    <row r="6204" spans="1:17" x14ac:dyDescent="0.3">
      <c r="A6204">
        <v>6482</v>
      </c>
      <c r="B6204" s="14">
        <v>44869.024571759262</v>
      </c>
      <c r="C6204" t="s">
        <v>18</v>
      </c>
      <c r="D6204">
        <v>32</v>
      </c>
      <c r="E6204">
        <v>4</v>
      </c>
      <c r="F6204">
        <v>3756</v>
      </c>
      <c r="G6204" t="s">
        <v>15</v>
      </c>
      <c r="H6204">
        <v>22</v>
      </c>
      <c r="I6204">
        <v>1</v>
      </c>
      <c r="J6204" t="s">
        <v>17</v>
      </c>
      <c r="K6204">
        <v>0</v>
      </c>
      <c r="L6204">
        <f>YEAR(ecommerce_customer_data_custom_[[#This Row],[Purchase Date]])</f>
        <v>2022</v>
      </c>
      <c r="M6204">
        <f>MONTH(ecommerce_customer_data_custom_[[#This Row],[Purchase Date]])</f>
        <v>11</v>
      </c>
      <c r="N6204" t="str">
        <f>TEXT(ecommerce_customer_data_custom_[[#This Row],[Purchase Date]],"mmmm")</f>
        <v>November</v>
      </c>
      <c r="O6204" t="str">
        <f>VLOOKUP(ecommerce_customer_data_custom_[[#This Row],[Customer Age]],AgeGroupMapping!$A$2:$C$5,3,TRUE)</f>
        <v>Young</v>
      </c>
      <c r="P6204" t="str">
        <f>IF(ecommerce_customer_data_custom_[[#This Row],[Returns]]=1,"Returned","Not Returned")</f>
        <v>Returned</v>
      </c>
      <c r="Q6204" t="str">
        <f>_xlfn.XLOOKUP(ecommerce_customer_data_custom_[[#This Row],[Payment Method]],PaymentMapping!$A$2:$A$11,PaymentMapping!$B$2:$B$11,"Other")</f>
        <v>Wallet/UPI</v>
      </c>
    </row>
    <row r="6205" spans="1:17" x14ac:dyDescent="0.3">
      <c r="A6205">
        <v>6482</v>
      </c>
      <c r="B6205" s="14">
        <v>44040.792627314811</v>
      </c>
      <c r="C6205" t="s">
        <v>14</v>
      </c>
      <c r="D6205">
        <v>389</v>
      </c>
      <c r="E6205">
        <v>3</v>
      </c>
      <c r="F6205">
        <v>3686</v>
      </c>
      <c r="G6205" t="s">
        <v>19</v>
      </c>
      <c r="H6205">
        <v>22</v>
      </c>
      <c r="I6205">
        <v>1</v>
      </c>
      <c r="J6205" t="s">
        <v>17</v>
      </c>
      <c r="K6205">
        <v>0</v>
      </c>
      <c r="L6205">
        <f>YEAR(ecommerce_customer_data_custom_[[#This Row],[Purchase Date]])</f>
        <v>2020</v>
      </c>
      <c r="M6205">
        <f>MONTH(ecommerce_customer_data_custom_[[#This Row],[Purchase Date]])</f>
        <v>7</v>
      </c>
      <c r="N6205" t="str">
        <f>TEXT(ecommerce_customer_data_custom_[[#This Row],[Purchase Date]],"mmmm")</f>
        <v>July</v>
      </c>
      <c r="O6205" t="str">
        <f>VLOOKUP(ecommerce_customer_data_custom_[[#This Row],[Customer Age]],AgeGroupMapping!$A$2:$C$5,3,TRUE)</f>
        <v>Young</v>
      </c>
      <c r="P6205" t="str">
        <f>IF(ecommerce_customer_data_custom_[[#This Row],[Returns]]=1,"Returned","Not Returned")</f>
        <v>Returned</v>
      </c>
      <c r="Q6205" t="str">
        <f>_xlfn.XLOOKUP(ecommerce_customer_data_custom_[[#This Row],[Payment Method]],PaymentMapping!$A$2:$A$11,PaymentMapping!$B$2:$B$11,"Other")</f>
        <v>Cash</v>
      </c>
    </row>
    <row r="6206" spans="1:17" x14ac:dyDescent="0.3">
      <c r="A6206">
        <v>6482</v>
      </c>
      <c r="B6206" s="14">
        <v>43836.235659722224</v>
      </c>
      <c r="C6206" t="s">
        <v>16</v>
      </c>
      <c r="D6206">
        <v>329</v>
      </c>
      <c r="E6206">
        <v>3</v>
      </c>
      <c r="F6206">
        <v>2232</v>
      </c>
      <c r="G6206" t="s">
        <v>12</v>
      </c>
      <c r="H6206">
        <v>22</v>
      </c>
      <c r="I6206">
        <v>0</v>
      </c>
      <c r="J6206" t="s">
        <v>17</v>
      </c>
      <c r="K6206">
        <v>0</v>
      </c>
      <c r="L6206">
        <f>YEAR(ecommerce_customer_data_custom_[[#This Row],[Purchase Date]])</f>
        <v>2020</v>
      </c>
      <c r="M6206">
        <f>MONTH(ecommerce_customer_data_custom_[[#This Row],[Purchase Date]])</f>
        <v>1</v>
      </c>
      <c r="N6206" t="str">
        <f>TEXT(ecommerce_customer_data_custom_[[#This Row],[Purchase Date]],"mmmm")</f>
        <v>January</v>
      </c>
      <c r="O6206" t="str">
        <f>VLOOKUP(ecommerce_customer_data_custom_[[#This Row],[Customer Age]],AgeGroupMapping!$A$2:$C$5,3,TRUE)</f>
        <v>Young</v>
      </c>
      <c r="P6206" t="str">
        <f>IF(ecommerce_customer_data_custom_[[#This Row],[Returns]]=1,"Returned","Not Returned")</f>
        <v>Not Returned</v>
      </c>
      <c r="Q6206" t="str">
        <f>_xlfn.XLOOKUP(ecommerce_customer_data_custom_[[#This Row],[Payment Method]],PaymentMapping!$A$2:$A$11,PaymentMapping!$B$2:$B$11,"Other")</f>
        <v>Card</v>
      </c>
    </row>
    <row r="6207" spans="1:17" x14ac:dyDescent="0.3">
      <c r="A6207">
        <v>35323</v>
      </c>
      <c r="B6207" s="14">
        <v>44228.553159722222</v>
      </c>
      <c r="C6207" t="s">
        <v>16</v>
      </c>
      <c r="D6207">
        <v>476</v>
      </c>
      <c r="E6207">
        <v>3</v>
      </c>
      <c r="F6207">
        <v>945</v>
      </c>
      <c r="G6207" t="s">
        <v>15</v>
      </c>
      <c r="H6207">
        <v>58</v>
      </c>
      <c r="I6207">
        <v>1</v>
      </c>
      <c r="J6207" t="s">
        <v>17</v>
      </c>
      <c r="K6207">
        <v>0</v>
      </c>
      <c r="L6207">
        <f>YEAR(ecommerce_customer_data_custom_[[#This Row],[Purchase Date]])</f>
        <v>2021</v>
      </c>
      <c r="M6207">
        <f>MONTH(ecommerce_customer_data_custom_[[#This Row],[Purchase Date]])</f>
        <v>2</v>
      </c>
      <c r="N6207" t="str">
        <f>TEXT(ecommerce_customer_data_custom_[[#This Row],[Purchase Date]],"mmmm")</f>
        <v>February</v>
      </c>
      <c r="O6207" t="str">
        <f>VLOOKUP(ecommerce_customer_data_custom_[[#This Row],[Customer Age]],AgeGroupMapping!$A$2:$C$5,3,TRUE)</f>
        <v>Middle-Aged</v>
      </c>
      <c r="P6207" t="str">
        <f>IF(ecommerce_customer_data_custom_[[#This Row],[Returns]]=1,"Returned","Not Returned")</f>
        <v>Returned</v>
      </c>
      <c r="Q6207" t="str">
        <f>_xlfn.XLOOKUP(ecommerce_customer_data_custom_[[#This Row],[Payment Method]],PaymentMapping!$A$2:$A$11,PaymentMapping!$B$2:$B$11,"Other")</f>
        <v>Wallet/UPI</v>
      </c>
    </row>
    <row r="6208" spans="1:17" x14ac:dyDescent="0.3">
      <c r="A6208">
        <v>35323</v>
      </c>
      <c r="B6208" s="14">
        <v>44476.041516203702</v>
      </c>
      <c r="C6208" t="s">
        <v>18</v>
      </c>
      <c r="D6208">
        <v>166</v>
      </c>
      <c r="E6208">
        <v>1</v>
      </c>
      <c r="F6208">
        <v>3734</v>
      </c>
      <c r="G6208" t="s">
        <v>19</v>
      </c>
      <c r="H6208">
        <v>58</v>
      </c>
      <c r="I6208">
        <v>0</v>
      </c>
      <c r="J6208" t="s">
        <v>17</v>
      </c>
      <c r="K6208">
        <v>0</v>
      </c>
      <c r="L6208">
        <f>YEAR(ecommerce_customer_data_custom_[[#This Row],[Purchase Date]])</f>
        <v>2021</v>
      </c>
      <c r="M6208">
        <f>MONTH(ecommerce_customer_data_custom_[[#This Row],[Purchase Date]])</f>
        <v>10</v>
      </c>
      <c r="N6208" t="str">
        <f>TEXT(ecommerce_customer_data_custom_[[#This Row],[Purchase Date]],"mmmm")</f>
        <v>October</v>
      </c>
      <c r="O6208" t="str">
        <f>VLOOKUP(ecommerce_customer_data_custom_[[#This Row],[Customer Age]],AgeGroupMapping!$A$2:$C$5,3,TRUE)</f>
        <v>Middle-Aged</v>
      </c>
      <c r="P6208" t="str">
        <f>IF(ecommerce_customer_data_custom_[[#This Row],[Returns]]=1,"Returned","Not Returned")</f>
        <v>Not Returned</v>
      </c>
      <c r="Q6208" t="str">
        <f>_xlfn.XLOOKUP(ecommerce_customer_data_custom_[[#This Row],[Payment Method]],PaymentMapping!$A$2:$A$11,PaymentMapping!$B$2:$B$11,"Other")</f>
        <v>Cash</v>
      </c>
    </row>
    <row r="6209" spans="1:17" x14ac:dyDescent="0.3">
      <c r="A6209">
        <v>35323</v>
      </c>
      <c r="B6209" s="14">
        <v>44257.454976851855</v>
      </c>
      <c r="C6209" t="s">
        <v>11</v>
      </c>
      <c r="D6209">
        <v>227</v>
      </c>
      <c r="E6209">
        <v>3</v>
      </c>
      <c r="F6209">
        <v>4238</v>
      </c>
      <c r="G6209" t="s">
        <v>20</v>
      </c>
      <c r="H6209">
        <v>58</v>
      </c>
      <c r="I6209">
        <v>0</v>
      </c>
      <c r="J6209" t="s">
        <v>17</v>
      </c>
      <c r="K6209">
        <v>0</v>
      </c>
      <c r="L6209">
        <f>YEAR(ecommerce_customer_data_custom_[[#This Row],[Purchase Date]])</f>
        <v>2021</v>
      </c>
      <c r="M6209">
        <f>MONTH(ecommerce_customer_data_custom_[[#This Row],[Purchase Date]])</f>
        <v>3</v>
      </c>
      <c r="N6209" t="str">
        <f>TEXT(ecommerce_customer_data_custom_[[#This Row],[Purchase Date]],"mmmm")</f>
        <v>March</v>
      </c>
      <c r="O6209" t="str">
        <f>VLOOKUP(ecommerce_customer_data_custom_[[#This Row],[Customer Age]],AgeGroupMapping!$A$2:$C$5,3,TRUE)</f>
        <v>Middle-Aged</v>
      </c>
      <c r="P6209" t="str">
        <f>IF(ecommerce_customer_data_custom_[[#This Row],[Returns]]=1,"Returned","Not Returned")</f>
        <v>Not Returned</v>
      </c>
      <c r="Q6209" t="str">
        <f>_xlfn.XLOOKUP(ecommerce_customer_data_custom_[[#This Row],[Payment Method]],PaymentMapping!$A$2:$A$11,PaymentMapping!$B$2:$B$11,"Other")</f>
        <v>Other</v>
      </c>
    </row>
    <row r="6210" spans="1:17" x14ac:dyDescent="0.3">
      <c r="A6210">
        <v>35323</v>
      </c>
      <c r="B6210" s="14">
        <v>44753.816319444442</v>
      </c>
      <c r="C6210" t="s">
        <v>11</v>
      </c>
      <c r="D6210">
        <v>349</v>
      </c>
      <c r="E6210">
        <v>3</v>
      </c>
      <c r="F6210">
        <v>4447</v>
      </c>
      <c r="G6210" t="s">
        <v>19</v>
      </c>
      <c r="H6210">
        <v>58</v>
      </c>
      <c r="I6210">
        <v>0</v>
      </c>
      <c r="J6210" t="s">
        <v>17</v>
      </c>
      <c r="K6210">
        <v>0</v>
      </c>
      <c r="L6210">
        <f>YEAR(ecommerce_customer_data_custom_[[#This Row],[Purchase Date]])</f>
        <v>2022</v>
      </c>
      <c r="M6210">
        <f>MONTH(ecommerce_customer_data_custom_[[#This Row],[Purchase Date]])</f>
        <v>7</v>
      </c>
      <c r="N6210" t="str">
        <f>TEXT(ecommerce_customer_data_custom_[[#This Row],[Purchase Date]],"mmmm")</f>
        <v>July</v>
      </c>
      <c r="O6210" t="str">
        <f>VLOOKUP(ecommerce_customer_data_custom_[[#This Row],[Customer Age]],AgeGroupMapping!$A$2:$C$5,3,TRUE)</f>
        <v>Middle-Aged</v>
      </c>
      <c r="P6210" t="str">
        <f>IF(ecommerce_customer_data_custom_[[#This Row],[Returns]]=1,"Returned","Not Returned")</f>
        <v>Not Returned</v>
      </c>
      <c r="Q6210" t="str">
        <f>_xlfn.XLOOKUP(ecommerce_customer_data_custom_[[#This Row],[Payment Method]],PaymentMapping!$A$2:$A$11,PaymentMapping!$B$2:$B$11,"Other")</f>
        <v>Cash</v>
      </c>
    </row>
    <row r="6211" spans="1:17" x14ac:dyDescent="0.3">
      <c r="A6211">
        <v>35323</v>
      </c>
      <c r="B6211" s="14">
        <v>44732.365532407406</v>
      </c>
      <c r="C6211" t="s">
        <v>18</v>
      </c>
      <c r="D6211">
        <v>147</v>
      </c>
      <c r="E6211">
        <v>1</v>
      </c>
      <c r="F6211">
        <v>4188</v>
      </c>
      <c r="G6211" t="s">
        <v>15</v>
      </c>
      <c r="H6211">
        <v>58</v>
      </c>
      <c r="I6211">
        <v>1</v>
      </c>
      <c r="J6211" t="s">
        <v>17</v>
      </c>
      <c r="K6211">
        <v>0</v>
      </c>
      <c r="L6211">
        <f>YEAR(ecommerce_customer_data_custom_[[#This Row],[Purchase Date]])</f>
        <v>2022</v>
      </c>
      <c r="M6211">
        <f>MONTH(ecommerce_customer_data_custom_[[#This Row],[Purchase Date]])</f>
        <v>6</v>
      </c>
      <c r="N6211" t="str">
        <f>TEXT(ecommerce_customer_data_custom_[[#This Row],[Purchase Date]],"mmmm")</f>
        <v>June</v>
      </c>
      <c r="O6211" t="str">
        <f>VLOOKUP(ecommerce_customer_data_custom_[[#This Row],[Customer Age]],AgeGroupMapping!$A$2:$C$5,3,TRUE)</f>
        <v>Middle-Aged</v>
      </c>
      <c r="P6211" t="str">
        <f>IF(ecommerce_customer_data_custom_[[#This Row],[Returns]]=1,"Returned","Not Returned")</f>
        <v>Returned</v>
      </c>
      <c r="Q6211" t="str">
        <f>_xlfn.XLOOKUP(ecommerce_customer_data_custom_[[#This Row],[Payment Method]],PaymentMapping!$A$2:$A$11,PaymentMapping!$B$2:$B$11,"Other")</f>
        <v>Wallet/UPI</v>
      </c>
    </row>
    <row r="6212" spans="1:17" x14ac:dyDescent="0.3">
      <c r="A6212">
        <v>45005</v>
      </c>
      <c r="B6212" s="14">
        <v>44240.369641203702</v>
      </c>
      <c r="C6212" t="s">
        <v>11</v>
      </c>
      <c r="D6212">
        <v>79</v>
      </c>
      <c r="E6212">
        <v>2</v>
      </c>
      <c r="F6212">
        <v>663</v>
      </c>
      <c r="G6212" t="s">
        <v>19</v>
      </c>
      <c r="H6212">
        <v>40</v>
      </c>
      <c r="I6212">
        <v>1</v>
      </c>
      <c r="J6212" t="s">
        <v>13</v>
      </c>
      <c r="K6212">
        <v>0</v>
      </c>
      <c r="L6212">
        <f>YEAR(ecommerce_customer_data_custom_[[#This Row],[Purchase Date]])</f>
        <v>2021</v>
      </c>
      <c r="M6212">
        <f>MONTH(ecommerce_customer_data_custom_[[#This Row],[Purchase Date]])</f>
        <v>2</v>
      </c>
      <c r="N6212" t="str">
        <f>TEXT(ecommerce_customer_data_custom_[[#This Row],[Purchase Date]],"mmmm")</f>
        <v>February</v>
      </c>
      <c r="O6212" t="str">
        <f>VLOOKUP(ecommerce_customer_data_custom_[[#This Row],[Customer Age]],AgeGroupMapping!$A$2:$C$5,3,TRUE)</f>
        <v>Adult</v>
      </c>
      <c r="P6212" t="str">
        <f>IF(ecommerce_customer_data_custom_[[#This Row],[Returns]]=1,"Returned","Not Returned")</f>
        <v>Returned</v>
      </c>
      <c r="Q6212" t="str">
        <f>_xlfn.XLOOKUP(ecommerce_customer_data_custom_[[#This Row],[Payment Method]],PaymentMapping!$A$2:$A$11,PaymentMapping!$B$2:$B$11,"Other")</f>
        <v>Cash</v>
      </c>
    </row>
    <row r="6213" spans="1:17" x14ac:dyDescent="0.3">
      <c r="A6213">
        <v>45005</v>
      </c>
      <c r="B6213" s="14">
        <v>44915.063333333332</v>
      </c>
      <c r="C6213" t="s">
        <v>16</v>
      </c>
      <c r="D6213">
        <v>210</v>
      </c>
      <c r="E6213">
        <v>2</v>
      </c>
      <c r="F6213">
        <v>1232</v>
      </c>
      <c r="G6213" t="s">
        <v>20</v>
      </c>
      <c r="H6213">
        <v>40</v>
      </c>
      <c r="I6213">
        <v>1</v>
      </c>
      <c r="J6213" t="s">
        <v>13</v>
      </c>
      <c r="K6213">
        <v>0</v>
      </c>
      <c r="L6213">
        <f>YEAR(ecommerce_customer_data_custom_[[#This Row],[Purchase Date]])</f>
        <v>2022</v>
      </c>
      <c r="M6213">
        <f>MONTH(ecommerce_customer_data_custom_[[#This Row],[Purchase Date]])</f>
        <v>12</v>
      </c>
      <c r="N6213" t="str">
        <f>TEXT(ecommerce_customer_data_custom_[[#This Row],[Purchase Date]],"mmmm")</f>
        <v>December</v>
      </c>
      <c r="O6213" t="str">
        <f>VLOOKUP(ecommerce_customer_data_custom_[[#This Row],[Customer Age]],AgeGroupMapping!$A$2:$C$5,3,TRUE)</f>
        <v>Adult</v>
      </c>
      <c r="P6213" t="str">
        <f>IF(ecommerce_customer_data_custom_[[#This Row],[Returns]]=1,"Returned","Not Returned")</f>
        <v>Returned</v>
      </c>
      <c r="Q6213" t="str">
        <f>_xlfn.XLOOKUP(ecommerce_customer_data_custom_[[#This Row],[Payment Method]],PaymentMapping!$A$2:$A$11,PaymentMapping!$B$2:$B$11,"Other")</f>
        <v>Other</v>
      </c>
    </row>
    <row r="6214" spans="1:17" x14ac:dyDescent="0.3">
      <c r="A6214">
        <v>45005</v>
      </c>
      <c r="B6214" s="14">
        <v>45139.715266203704</v>
      </c>
      <c r="C6214" t="s">
        <v>14</v>
      </c>
      <c r="D6214">
        <v>112</v>
      </c>
      <c r="E6214">
        <v>4</v>
      </c>
      <c r="F6214">
        <v>2087</v>
      </c>
      <c r="G6214" t="s">
        <v>12</v>
      </c>
      <c r="H6214">
        <v>40</v>
      </c>
      <c r="I6214">
        <v>1</v>
      </c>
      <c r="J6214" t="s">
        <v>13</v>
      </c>
      <c r="K6214">
        <v>0</v>
      </c>
      <c r="L6214">
        <f>YEAR(ecommerce_customer_data_custom_[[#This Row],[Purchase Date]])</f>
        <v>2023</v>
      </c>
      <c r="M6214">
        <f>MONTH(ecommerce_customer_data_custom_[[#This Row],[Purchase Date]])</f>
        <v>8</v>
      </c>
      <c r="N6214" t="str">
        <f>TEXT(ecommerce_customer_data_custom_[[#This Row],[Purchase Date]],"mmmm")</f>
        <v>August</v>
      </c>
      <c r="O6214" t="str">
        <f>VLOOKUP(ecommerce_customer_data_custom_[[#This Row],[Customer Age]],AgeGroupMapping!$A$2:$C$5,3,TRUE)</f>
        <v>Adult</v>
      </c>
      <c r="P6214" t="str">
        <f>IF(ecommerce_customer_data_custom_[[#This Row],[Returns]]=1,"Returned","Not Returned")</f>
        <v>Returned</v>
      </c>
      <c r="Q6214" t="str">
        <f>_xlfn.XLOOKUP(ecommerce_customer_data_custom_[[#This Row],[Payment Method]],PaymentMapping!$A$2:$A$11,PaymentMapping!$B$2:$B$11,"Other")</f>
        <v>Card</v>
      </c>
    </row>
    <row r="6215" spans="1:17" x14ac:dyDescent="0.3">
      <c r="A6215">
        <v>45005</v>
      </c>
      <c r="B6215" s="14">
        <v>44306.399699074071</v>
      </c>
      <c r="C6215" t="s">
        <v>18</v>
      </c>
      <c r="D6215">
        <v>473</v>
      </c>
      <c r="E6215">
        <v>3</v>
      </c>
      <c r="F6215">
        <v>2449</v>
      </c>
      <c r="G6215" t="s">
        <v>19</v>
      </c>
      <c r="H6215">
        <v>40</v>
      </c>
      <c r="I6215">
        <v>1</v>
      </c>
      <c r="J6215" t="s">
        <v>13</v>
      </c>
      <c r="K6215">
        <v>0</v>
      </c>
      <c r="L6215">
        <f>YEAR(ecommerce_customer_data_custom_[[#This Row],[Purchase Date]])</f>
        <v>2021</v>
      </c>
      <c r="M6215">
        <f>MONTH(ecommerce_customer_data_custom_[[#This Row],[Purchase Date]])</f>
        <v>4</v>
      </c>
      <c r="N6215" t="str">
        <f>TEXT(ecommerce_customer_data_custom_[[#This Row],[Purchase Date]],"mmmm")</f>
        <v>April</v>
      </c>
      <c r="O6215" t="str">
        <f>VLOOKUP(ecommerce_customer_data_custom_[[#This Row],[Customer Age]],AgeGroupMapping!$A$2:$C$5,3,TRUE)</f>
        <v>Adult</v>
      </c>
      <c r="P6215" t="str">
        <f>IF(ecommerce_customer_data_custom_[[#This Row],[Returns]]=1,"Returned","Not Returned")</f>
        <v>Returned</v>
      </c>
      <c r="Q6215" t="str">
        <f>_xlfn.XLOOKUP(ecommerce_customer_data_custom_[[#This Row],[Payment Method]],PaymentMapping!$A$2:$A$11,PaymentMapping!$B$2:$B$11,"Other")</f>
        <v>Cash</v>
      </c>
    </row>
    <row r="6216" spans="1:17" x14ac:dyDescent="0.3">
      <c r="A6216">
        <v>45005</v>
      </c>
      <c r="B6216" s="14">
        <v>44309.685381944444</v>
      </c>
      <c r="C6216" t="s">
        <v>16</v>
      </c>
      <c r="D6216">
        <v>454</v>
      </c>
      <c r="E6216">
        <v>3</v>
      </c>
      <c r="F6216">
        <v>3037</v>
      </c>
      <c r="G6216" t="s">
        <v>15</v>
      </c>
      <c r="H6216">
        <v>40</v>
      </c>
      <c r="I6216">
        <v>1</v>
      </c>
      <c r="J6216" t="s">
        <v>13</v>
      </c>
      <c r="K6216">
        <v>0</v>
      </c>
      <c r="L6216">
        <f>YEAR(ecommerce_customer_data_custom_[[#This Row],[Purchase Date]])</f>
        <v>2021</v>
      </c>
      <c r="M6216">
        <f>MONTH(ecommerce_customer_data_custom_[[#This Row],[Purchase Date]])</f>
        <v>4</v>
      </c>
      <c r="N6216" t="str">
        <f>TEXT(ecommerce_customer_data_custom_[[#This Row],[Purchase Date]],"mmmm")</f>
        <v>April</v>
      </c>
      <c r="O6216" t="str">
        <f>VLOOKUP(ecommerce_customer_data_custom_[[#This Row],[Customer Age]],AgeGroupMapping!$A$2:$C$5,3,TRUE)</f>
        <v>Adult</v>
      </c>
      <c r="P6216" t="str">
        <f>IF(ecommerce_customer_data_custom_[[#This Row],[Returns]]=1,"Returned","Not Returned")</f>
        <v>Returned</v>
      </c>
      <c r="Q6216" t="str">
        <f>_xlfn.XLOOKUP(ecommerce_customer_data_custom_[[#This Row],[Payment Method]],PaymentMapping!$A$2:$A$11,PaymentMapping!$B$2:$B$11,"Other")</f>
        <v>Wallet/UPI</v>
      </c>
    </row>
    <row r="6217" spans="1:17" x14ac:dyDescent="0.3">
      <c r="A6217">
        <v>3638</v>
      </c>
      <c r="B6217" s="14">
        <v>45065.360243055555</v>
      </c>
      <c r="C6217" t="s">
        <v>14</v>
      </c>
      <c r="D6217">
        <v>315</v>
      </c>
      <c r="E6217">
        <v>1</v>
      </c>
      <c r="F6217">
        <v>2023</v>
      </c>
      <c r="G6217" t="s">
        <v>12</v>
      </c>
      <c r="H6217">
        <v>67</v>
      </c>
      <c r="I6217">
        <v>0</v>
      </c>
      <c r="J6217" t="s">
        <v>13</v>
      </c>
      <c r="K6217">
        <v>0</v>
      </c>
      <c r="L6217">
        <f>YEAR(ecommerce_customer_data_custom_[[#This Row],[Purchase Date]])</f>
        <v>2023</v>
      </c>
      <c r="M6217">
        <f>MONTH(ecommerce_customer_data_custom_[[#This Row],[Purchase Date]])</f>
        <v>5</v>
      </c>
      <c r="N6217" t="str">
        <f>TEXT(ecommerce_customer_data_custom_[[#This Row],[Purchase Date]],"mmmm")</f>
        <v>May</v>
      </c>
      <c r="O6217" t="str">
        <f>VLOOKUP(ecommerce_customer_data_custom_[[#This Row],[Customer Age]],AgeGroupMapping!$A$2:$C$5,3,TRUE)</f>
        <v>Senior</v>
      </c>
      <c r="P6217" t="str">
        <f>IF(ecommerce_customer_data_custom_[[#This Row],[Returns]]=1,"Returned","Not Returned")</f>
        <v>Not Returned</v>
      </c>
      <c r="Q6217" t="str">
        <f>_xlfn.XLOOKUP(ecommerce_customer_data_custom_[[#This Row],[Payment Method]],PaymentMapping!$A$2:$A$11,PaymentMapping!$B$2:$B$11,"Other")</f>
        <v>Card</v>
      </c>
    </row>
    <row r="6218" spans="1:17" x14ac:dyDescent="0.3">
      <c r="A6218">
        <v>3638</v>
      </c>
      <c r="B6218" s="14">
        <v>44116.882337962961</v>
      </c>
      <c r="C6218" t="s">
        <v>16</v>
      </c>
      <c r="D6218">
        <v>408</v>
      </c>
      <c r="E6218">
        <v>4</v>
      </c>
      <c r="F6218">
        <v>483</v>
      </c>
      <c r="G6218" t="s">
        <v>12</v>
      </c>
      <c r="H6218">
        <v>67</v>
      </c>
      <c r="I6218">
        <v>0</v>
      </c>
      <c r="J6218" t="s">
        <v>13</v>
      </c>
      <c r="K6218">
        <v>0</v>
      </c>
      <c r="L6218">
        <f>YEAR(ecommerce_customer_data_custom_[[#This Row],[Purchase Date]])</f>
        <v>2020</v>
      </c>
      <c r="M6218">
        <f>MONTH(ecommerce_customer_data_custom_[[#This Row],[Purchase Date]])</f>
        <v>10</v>
      </c>
      <c r="N6218" t="str">
        <f>TEXT(ecommerce_customer_data_custom_[[#This Row],[Purchase Date]],"mmmm")</f>
        <v>October</v>
      </c>
      <c r="O6218" t="str">
        <f>VLOOKUP(ecommerce_customer_data_custom_[[#This Row],[Customer Age]],AgeGroupMapping!$A$2:$C$5,3,TRUE)</f>
        <v>Senior</v>
      </c>
      <c r="P6218" t="str">
        <f>IF(ecommerce_customer_data_custom_[[#This Row],[Returns]]=1,"Returned","Not Returned")</f>
        <v>Not Returned</v>
      </c>
      <c r="Q6218" t="str">
        <f>_xlfn.XLOOKUP(ecommerce_customer_data_custom_[[#This Row],[Payment Method]],PaymentMapping!$A$2:$A$11,PaymentMapping!$B$2:$B$11,"Other")</f>
        <v>Card</v>
      </c>
    </row>
    <row r="6219" spans="1:17" x14ac:dyDescent="0.3">
      <c r="A6219">
        <v>3638</v>
      </c>
      <c r="B6219" s="14">
        <v>44298.21361111111</v>
      </c>
      <c r="C6219" t="s">
        <v>18</v>
      </c>
      <c r="D6219">
        <v>291</v>
      </c>
      <c r="E6219">
        <v>1</v>
      </c>
      <c r="F6219">
        <v>822</v>
      </c>
      <c r="G6219" t="s">
        <v>19</v>
      </c>
      <c r="H6219">
        <v>67</v>
      </c>
      <c r="I6219">
        <v>0</v>
      </c>
      <c r="J6219" t="s">
        <v>13</v>
      </c>
      <c r="K6219">
        <v>0</v>
      </c>
      <c r="L6219">
        <f>YEAR(ecommerce_customer_data_custom_[[#This Row],[Purchase Date]])</f>
        <v>2021</v>
      </c>
      <c r="M6219">
        <f>MONTH(ecommerce_customer_data_custom_[[#This Row],[Purchase Date]])</f>
        <v>4</v>
      </c>
      <c r="N6219" t="str">
        <f>TEXT(ecommerce_customer_data_custom_[[#This Row],[Purchase Date]],"mmmm")</f>
        <v>April</v>
      </c>
      <c r="O6219" t="str">
        <f>VLOOKUP(ecommerce_customer_data_custom_[[#This Row],[Customer Age]],AgeGroupMapping!$A$2:$C$5,3,TRUE)</f>
        <v>Senior</v>
      </c>
      <c r="P6219" t="str">
        <f>IF(ecommerce_customer_data_custom_[[#This Row],[Returns]]=1,"Returned","Not Returned")</f>
        <v>Not Returned</v>
      </c>
      <c r="Q6219" t="str">
        <f>_xlfn.XLOOKUP(ecommerce_customer_data_custom_[[#This Row],[Payment Method]],PaymentMapping!$A$2:$A$11,PaymentMapping!$B$2:$B$11,"Other")</f>
        <v>Cash</v>
      </c>
    </row>
    <row r="6220" spans="1:17" x14ac:dyDescent="0.3">
      <c r="A6220">
        <v>3638</v>
      </c>
      <c r="B6220" s="14">
        <v>44581.891099537039</v>
      </c>
      <c r="C6220" t="s">
        <v>11</v>
      </c>
      <c r="D6220">
        <v>156</v>
      </c>
      <c r="E6220">
        <v>1</v>
      </c>
      <c r="F6220">
        <v>4025</v>
      </c>
      <c r="G6220" t="s">
        <v>20</v>
      </c>
      <c r="H6220">
        <v>67</v>
      </c>
      <c r="I6220">
        <v>0</v>
      </c>
      <c r="J6220" t="s">
        <v>13</v>
      </c>
      <c r="K6220">
        <v>0</v>
      </c>
      <c r="L6220">
        <f>YEAR(ecommerce_customer_data_custom_[[#This Row],[Purchase Date]])</f>
        <v>2022</v>
      </c>
      <c r="M6220">
        <f>MONTH(ecommerce_customer_data_custom_[[#This Row],[Purchase Date]])</f>
        <v>1</v>
      </c>
      <c r="N6220" t="str">
        <f>TEXT(ecommerce_customer_data_custom_[[#This Row],[Purchase Date]],"mmmm")</f>
        <v>January</v>
      </c>
      <c r="O6220" t="str">
        <f>VLOOKUP(ecommerce_customer_data_custom_[[#This Row],[Customer Age]],AgeGroupMapping!$A$2:$C$5,3,TRUE)</f>
        <v>Senior</v>
      </c>
      <c r="P6220" t="str">
        <f>IF(ecommerce_customer_data_custom_[[#This Row],[Returns]]=1,"Returned","Not Returned")</f>
        <v>Not Returned</v>
      </c>
      <c r="Q6220" t="str">
        <f>_xlfn.XLOOKUP(ecommerce_customer_data_custom_[[#This Row],[Payment Method]],PaymentMapping!$A$2:$A$11,PaymentMapping!$B$2:$B$11,"Other")</f>
        <v>Other</v>
      </c>
    </row>
    <row r="6221" spans="1:17" x14ac:dyDescent="0.3">
      <c r="A6221">
        <v>3638</v>
      </c>
      <c r="B6221" s="14">
        <v>44672.855104166665</v>
      </c>
      <c r="C6221" t="s">
        <v>16</v>
      </c>
      <c r="D6221">
        <v>250</v>
      </c>
      <c r="E6221">
        <v>1</v>
      </c>
      <c r="F6221">
        <v>1583</v>
      </c>
      <c r="G6221" t="s">
        <v>20</v>
      </c>
      <c r="H6221">
        <v>67</v>
      </c>
      <c r="I6221">
        <v>1</v>
      </c>
      <c r="J6221" t="s">
        <v>13</v>
      </c>
      <c r="K6221">
        <v>0</v>
      </c>
      <c r="L6221">
        <f>YEAR(ecommerce_customer_data_custom_[[#This Row],[Purchase Date]])</f>
        <v>2022</v>
      </c>
      <c r="M6221">
        <f>MONTH(ecommerce_customer_data_custom_[[#This Row],[Purchase Date]])</f>
        <v>4</v>
      </c>
      <c r="N6221" t="str">
        <f>TEXT(ecommerce_customer_data_custom_[[#This Row],[Purchase Date]],"mmmm")</f>
        <v>April</v>
      </c>
      <c r="O6221" t="str">
        <f>VLOOKUP(ecommerce_customer_data_custom_[[#This Row],[Customer Age]],AgeGroupMapping!$A$2:$C$5,3,TRUE)</f>
        <v>Senior</v>
      </c>
      <c r="P6221" t="str">
        <f>IF(ecommerce_customer_data_custom_[[#This Row],[Returns]]=1,"Returned","Not Returned")</f>
        <v>Returned</v>
      </c>
      <c r="Q6221" t="str">
        <f>_xlfn.XLOOKUP(ecommerce_customer_data_custom_[[#This Row],[Payment Method]],PaymentMapping!$A$2:$A$11,PaymentMapping!$B$2:$B$11,"Other")</f>
        <v>Other</v>
      </c>
    </row>
    <row r="6222" spans="1:17" x14ac:dyDescent="0.3">
      <c r="A6222">
        <v>26204</v>
      </c>
      <c r="B6222" s="14">
        <v>44679.917812500003</v>
      </c>
      <c r="C6222" t="s">
        <v>14</v>
      </c>
      <c r="D6222">
        <v>124</v>
      </c>
      <c r="E6222">
        <v>1</v>
      </c>
      <c r="F6222">
        <v>2337</v>
      </c>
      <c r="G6222" t="s">
        <v>12</v>
      </c>
      <c r="H6222">
        <v>45</v>
      </c>
      <c r="I6222">
        <v>0</v>
      </c>
      <c r="J6222" t="s">
        <v>13</v>
      </c>
      <c r="K6222">
        <v>0</v>
      </c>
      <c r="L6222">
        <f>YEAR(ecommerce_customer_data_custom_[[#This Row],[Purchase Date]])</f>
        <v>2022</v>
      </c>
      <c r="M6222">
        <f>MONTH(ecommerce_customer_data_custom_[[#This Row],[Purchase Date]])</f>
        <v>4</v>
      </c>
      <c r="N6222" t="str">
        <f>TEXT(ecommerce_customer_data_custom_[[#This Row],[Purchase Date]],"mmmm")</f>
        <v>April</v>
      </c>
      <c r="O6222" t="str">
        <f>VLOOKUP(ecommerce_customer_data_custom_[[#This Row],[Customer Age]],AgeGroupMapping!$A$2:$C$5,3,TRUE)</f>
        <v>Middle-Aged</v>
      </c>
      <c r="P6222" t="str">
        <f>IF(ecommerce_customer_data_custom_[[#This Row],[Returns]]=1,"Returned","Not Returned")</f>
        <v>Not Returned</v>
      </c>
      <c r="Q6222" t="str">
        <f>_xlfn.XLOOKUP(ecommerce_customer_data_custom_[[#This Row],[Payment Method]],PaymentMapping!$A$2:$A$11,PaymentMapping!$B$2:$B$11,"Other")</f>
        <v>Card</v>
      </c>
    </row>
    <row r="6223" spans="1:17" x14ac:dyDescent="0.3">
      <c r="A6223">
        <v>26204</v>
      </c>
      <c r="B6223" s="14">
        <v>44282.453182870369</v>
      </c>
      <c r="C6223" t="s">
        <v>11</v>
      </c>
      <c r="D6223">
        <v>401</v>
      </c>
      <c r="E6223">
        <v>4</v>
      </c>
      <c r="F6223">
        <v>1920</v>
      </c>
      <c r="G6223" t="s">
        <v>15</v>
      </c>
      <c r="H6223">
        <v>45</v>
      </c>
      <c r="I6223">
        <v>1</v>
      </c>
      <c r="J6223" t="s">
        <v>13</v>
      </c>
      <c r="K6223">
        <v>0</v>
      </c>
      <c r="L6223">
        <f>YEAR(ecommerce_customer_data_custom_[[#This Row],[Purchase Date]])</f>
        <v>2021</v>
      </c>
      <c r="M6223">
        <f>MONTH(ecommerce_customer_data_custom_[[#This Row],[Purchase Date]])</f>
        <v>3</v>
      </c>
      <c r="N6223" t="str">
        <f>TEXT(ecommerce_customer_data_custom_[[#This Row],[Purchase Date]],"mmmm")</f>
        <v>March</v>
      </c>
      <c r="O6223" t="str">
        <f>VLOOKUP(ecommerce_customer_data_custom_[[#This Row],[Customer Age]],AgeGroupMapping!$A$2:$C$5,3,TRUE)</f>
        <v>Middle-Aged</v>
      </c>
      <c r="P6223" t="str">
        <f>IF(ecommerce_customer_data_custom_[[#This Row],[Returns]]=1,"Returned","Not Returned")</f>
        <v>Returned</v>
      </c>
      <c r="Q6223" t="str">
        <f>_xlfn.XLOOKUP(ecommerce_customer_data_custom_[[#This Row],[Payment Method]],PaymentMapping!$A$2:$A$11,PaymentMapping!$B$2:$B$11,"Other")</f>
        <v>Wallet/UPI</v>
      </c>
    </row>
    <row r="6224" spans="1:17" x14ac:dyDescent="0.3">
      <c r="A6224">
        <v>26204</v>
      </c>
      <c r="B6224" s="14">
        <v>44292.853726851848</v>
      </c>
      <c r="C6224" t="s">
        <v>16</v>
      </c>
      <c r="D6224">
        <v>67</v>
      </c>
      <c r="E6224">
        <v>5</v>
      </c>
      <c r="F6224">
        <v>493</v>
      </c>
      <c r="G6224" t="s">
        <v>19</v>
      </c>
      <c r="H6224">
        <v>45</v>
      </c>
      <c r="I6224">
        <v>1</v>
      </c>
      <c r="J6224" t="s">
        <v>13</v>
      </c>
      <c r="K6224">
        <v>0</v>
      </c>
      <c r="L6224">
        <f>YEAR(ecommerce_customer_data_custom_[[#This Row],[Purchase Date]])</f>
        <v>2021</v>
      </c>
      <c r="M6224">
        <f>MONTH(ecommerce_customer_data_custom_[[#This Row],[Purchase Date]])</f>
        <v>4</v>
      </c>
      <c r="N6224" t="str">
        <f>TEXT(ecommerce_customer_data_custom_[[#This Row],[Purchase Date]],"mmmm")</f>
        <v>April</v>
      </c>
      <c r="O6224" t="str">
        <f>VLOOKUP(ecommerce_customer_data_custom_[[#This Row],[Customer Age]],AgeGroupMapping!$A$2:$C$5,3,TRUE)</f>
        <v>Middle-Aged</v>
      </c>
      <c r="P6224" t="str">
        <f>IF(ecommerce_customer_data_custom_[[#This Row],[Returns]]=1,"Returned","Not Returned")</f>
        <v>Returned</v>
      </c>
      <c r="Q6224" t="str">
        <f>_xlfn.XLOOKUP(ecommerce_customer_data_custom_[[#This Row],[Payment Method]],PaymentMapping!$A$2:$A$11,PaymentMapping!$B$2:$B$11,"Other")</f>
        <v>Cash</v>
      </c>
    </row>
    <row r="6225" spans="1:17" x14ac:dyDescent="0.3">
      <c r="A6225">
        <v>26204</v>
      </c>
      <c r="B6225" s="14">
        <v>45029.333645833336</v>
      </c>
      <c r="C6225" t="s">
        <v>16</v>
      </c>
      <c r="D6225">
        <v>293</v>
      </c>
      <c r="E6225">
        <v>4</v>
      </c>
      <c r="F6225">
        <v>926</v>
      </c>
      <c r="G6225" t="s">
        <v>15</v>
      </c>
      <c r="H6225">
        <v>45</v>
      </c>
      <c r="I6225">
        <v>1</v>
      </c>
      <c r="J6225" t="s">
        <v>13</v>
      </c>
      <c r="K6225">
        <v>0</v>
      </c>
      <c r="L6225">
        <f>YEAR(ecommerce_customer_data_custom_[[#This Row],[Purchase Date]])</f>
        <v>2023</v>
      </c>
      <c r="M6225">
        <f>MONTH(ecommerce_customer_data_custom_[[#This Row],[Purchase Date]])</f>
        <v>4</v>
      </c>
      <c r="N6225" t="str">
        <f>TEXT(ecommerce_customer_data_custom_[[#This Row],[Purchase Date]],"mmmm")</f>
        <v>April</v>
      </c>
      <c r="O6225" t="str">
        <f>VLOOKUP(ecommerce_customer_data_custom_[[#This Row],[Customer Age]],AgeGroupMapping!$A$2:$C$5,3,TRUE)</f>
        <v>Middle-Aged</v>
      </c>
      <c r="P6225" t="str">
        <f>IF(ecommerce_customer_data_custom_[[#This Row],[Returns]]=1,"Returned","Not Returned")</f>
        <v>Returned</v>
      </c>
      <c r="Q6225" t="str">
        <f>_xlfn.XLOOKUP(ecommerce_customer_data_custom_[[#This Row],[Payment Method]],PaymentMapping!$A$2:$A$11,PaymentMapping!$B$2:$B$11,"Other")</f>
        <v>Wallet/UPI</v>
      </c>
    </row>
    <row r="6226" spans="1:17" x14ac:dyDescent="0.3">
      <c r="A6226">
        <v>26204</v>
      </c>
      <c r="B6226" s="14">
        <v>43876.05872685185</v>
      </c>
      <c r="C6226" t="s">
        <v>16</v>
      </c>
      <c r="D6226">
        <v>129</v>
      </c>
      <c r="E6226">
        <v>3</v>
      </c>
      <c r="F6226">
        <v>3648</v>
      </c>
      <c r="G6226" t="s">
        <v>20</v>
      </c>
      <c r="H6226">
        <v>45</v>
      </c>
      <c r="I6226">
        <v>0</v>
      </c>
      <c r="J6226" t="s">
        <v>13</v>
      </c>
      <c r="K6226">
        <v>0</v>
      </c>
      <c r="L6226">
        <f>YEAR(ecommerce_customer_data_custom_[[#This Row],[Purchase Date]])</f>
        <v>2020</v>
      </c>
      <c r="M6226">
        <f>MONTH(ecommerce_customer_data_custom_[[#This Row],[Purchase Date]])</f>
        <v>2</v>
      </c>
      <c r="N6226" t="str">
        <f>TEXT(ecommerce_customer_data_custom_[[#This Row],[Purchase Date]],"mmmm")</f>
        <v>February</v>
      </c>
      <c r="O6226" t="str">
        <f>VLOOKUP(ecommerce_customer_data_custom_[[#This Row],[Customer Age]],AgeGroupMapping!$A$2:$C$5,3,TRUE)</f>
        <v>Middle-Aged</v>
      </c>
      <c r="P6226" t="str">
        <f>IF(ecommerce_customer_data_custom_[[#This Row],[Returns]]=1,"Returned","Not Returned")</f>
        <v>Not Returned</v>
      </c>
      <c r="Q6226" t="str">
        <f>_xlfn.XLOOKUP(ecommerce_customer_data_custom_[[#This Row],[Payment Method]],PaymentMapping!$A$2:$A$11,PaymentMapping!$B$2:$B$11,"Other")</f>
        <v>Other</v>
      </c>
    </row>
    <row r="6227" spans="1:17" x14ac:dyDescent="0.3">
      <c r="A6227">
        <v>26204</v>
      </c>
      <c r="B6227" s="14">
        <v>43860.447025462963</v>
      </c>
      <c r="C6227" t="s">
        <v>16</v>
      </c>
      <c r="D6227">
        <v>144</v>
      </c>
      <c r="E6227">
        <v>1</v>
      </c>
      <c r="F6227">
        <v>1097</v>
      </c>
      <c r="G6227" t="s">
        <v>12</v>
      </c>
      <c r="H6227">
        <v>45</v>
      </c>
      <c r="I6227">
        <v>0</v>
      </c>
      <c r="J6227" t="s">
        <v>13</v>
      </c>
      <c r="K6227">
        <v>0</v>
      </c>
      <c r="L6227">
        <f>YEAR(ecommerce_customer_data_custom_[[#This Row],[Purchase Date]])</f>
        <v>2020</v>
      </c>
      <c r="M6227">
        <f>MONTH(ecommerce_customer_data_custom_[[#This Row],[Purchase Date]])</f>
        <v>1</v>
      </c>
      <c r="N6227" t="str">
        <f>TEXT(ecommerce_customer_data_custom_[[#This Row],[Purchase Date]],"mmmm")</f>
        <v>January</v>
      </c>
      <c r="O6227" t="str">
        <f>VLOOKUP(ecommerce_customer_data_custom_[[#This Row],[Customer Age]],AgeGroupMapping!$A$2:$C$5,3,TRUE)</f>
        <v>Middle-Aged</v>
      </c>
      <c r="P6227" t="str">
        <f>IF(ecommerce_customer_data_custom_[[#This Row],[Returns]]=1,"Returned","Not Returned")</f>
        <v>Not Returned</v>
      </c>
      <c r="Q6227" t="str">
        <f>_xlfn.XLOOKUP(ecommerce_customer_data_custom_[[#This Row],[Payment Method]],PaymentMapping!$A$2:$A$11,PaymentMapping!$B$2:$B$11,"Other")</f>
        <v>Card</v>
      </c>
    </row>
    <row r="6228" spans="1:17" x14ac:dyDescent="0.3">
      <c r="A6228">
        <v>26204</v>
      </c>
      <c r="B6228" s="14">
        <v>44906.763541666667</v>
      </c>
      <c r="C6228" t="s">
        <v>16</v>
      </c>
      <c r="D6228">
        <v>310</v>
      </c>
      <c r="E6228">
        <v>2</v>
      </c>
      <c r="F6228">
        <v>4501</v>
      </c>
      <c r="G6228" t="s">
        <v>12</v>
      </c>
      <c r="H6228">
        <v>45</v>
      </c>
      <c r="I6228">
        <v>0</v>
      </c>
      <c r="J6228" t="s">
        <v>13</v>
      </c>
      <c r="K6228">
        <v>0</v>
      </c>
      <c r="L6228">
        <f>YEAR(ecommerce_customer_data_custom_[[#This Row],[Purchase Date]])</f>
        <v>2022</v>
      </c>
      <c r="M6228">
        <f>MONTH(ecommerce_customer_data_custom_[[#This Row],[Purchase Date]])</f>
        <v>12</v>
      </c>
      <c r="N6228" t="str">
        <f>TEXT(ecommerce_customer_data_custom_[[#This Row],[Purchase Date]],"mmmm")</f>
        <v>December</v>
      </c>
      <c r="O6228" t="str">
        <f>VLOOKUP(ecommerce_customer_data_custom_[[#This Row],[Customer Age]],AgeGroupMapping!$A$2:$C$5,3,TRUE)</f>
        <v>Middle-Aged</v>
      </c>
      <c r="P6228" t="str">
        <f>IF(ecommerce_customer_data_custom_[[#This Row],[Returns]]=1,"Returned","Not Returned")</f>
        <v>Not Returned</v>
      </c>
      <c r="Q6228" t="str">
        <f>_xlfn.XLOOKUP(ecommerce_customer_data_custom_[[#This Row],[Payment Method]],PaymentMapping!$A$2:$A$11,PaymentMapping!$B$2:$B$11,"Other")</f>
        <v>Card</v>
      </c>
    </row>
    <row r="6229" spans="1:17" x14ac:dyDescent="0.3">
      <c r="A6229">
        <v>26204</v>
      </c>
      <c r="B6229" s="14">
        <v>44577.096446759257</v>
      </c>
      <c r="C6229" t="s">
        <v>14</v>
      </c>
      <c r="D6229">
        <v>110</v>
      </c>
      <c r="E6229">
        <v>1</v>
      </c>
      <c r="F6229">
        <v>4389</v>
      </c>
      <c r="G6229" t="s">
        <v>15</v>
      </c>
      <c r="H6229">
        <v>45</v>
      </c>
      <c r="I6229">
        <v>0</v>
      </c>
      <c r="J6229" t="s">
        <v>13</v>
      </c>
      <c r="K6229">
        <v>0</v>
      </c>
      <c r="L6229">
        <f>YEAR(ecommerce_customer_data_custom_[[#This Row],[Purchase Date]])</f>
        <v>2022</v>
      </c>
      <c r="M6229">
        <f>MONTH(ecommerce_customer_data_custom_[[#This Row],[Purchase Date]])</f>
        <v>1</v>
      </c>
      <c r="N6229" t="str">
        <f>TEXT(ecommerce_customer_data_custom_[[#This Row],[Purchase Date]],"mmmm")</f>
        <v>January</v>
      </c>
      <c r="O6229" t="str">
        <f>VLOOKUP(ecommerce_customer_data_custom_[[#This Row],[Customer Age]],AgeGroupMapping!$A$2:$C$5,3,TRUE)</f>
        <v>Middle-Aged</v>
      </c>
      <c r="P6229" t="str">
        <f>IF(ecommerce_customer_data_custom_[[#This Row],[Returns]]=1,"Returned","Not Returned")</f>
        <v>Not Returned</v>
      </c>
      <c r="Q6229" t="str">
        <f>_xlfn.XLOOKUP(ecommerce_customer_data_custom_[[#This Row],[Payment Method]],PaymentMapping!$A$2:$A$11,PaymentMapping!$B$2:$B$11,"Other")</f>
        <v>Wallet/UPI</v>
      </c>
    </row>
    <row r="6230" spans="1:17" x14ac:dyDescent="0.3">
      <c r="A6230">
        <v>26204</v>
      </c>
      <c r="B6230" s="14">
        <v>44238.926238425927</v>
      </c>
      <c r="C6230" t="s">
        <v>11</v>
      </c>
      <c r="D6230">
        <v>69</v>
      </c>
      <c r="E6230">
        <v>1</v>
      </c>
      <c r="F6230">
        <v>4653</v>
      </c>
      <c r="G6230" t="s">
        <v>12</v>
      </c>
      <c r="H6230">
        <v>45</v>
      </c>
      <c r="I6230">
        <v>0</v>
      </c>
      <c r="J6230" t="s">
        <v>13</v>
      </c>
      <c r="K6230">
        <v>0</v>
      </c>
      <c r="L6230">
        <f>YEAR(ecommerce_customer_data_custom_[[#This Row],[Purchase Date]])</f>
        <v>2021</v>
      </c>
      <c r="M6230">
        <f>MONTH(ecommerce_customer_data_custom_[[#This Row],[Purchase Date]])</f>
        <v>2</v>
      </c>
      <c r="N6230" t="str">
        <f>TEXT(ecommerce_customer_data_custom_[[#This Row],[Purchase Date]],"mmmm")</f>
        <v>February</v>
      </c>
      <c r="O6230" t="str">
        <f>VLOOKUP(ecommerce_customer_data_custom_[[#This Row],[Customer Age]],AgeGroupMapping!$A$2:$C$5,3,TRUE)</f>
        <v>Middle-Aged</v>
      </c>
      <c r="P6230" t="str">
        <f>IF(ecommerce_customer_data_custom_[[#This Row],[Returns]]=1,"Returned","Not Returned")</f>
        <v>Not Returned</v>
      </c>
      <c r="Q6230" t="str">
        <f>_xlfn.XLOOKUP(ecommerce_customer_data_custom_[[#This Row],[Payment Method]],PaymentMapping!$A$2:$A$11,PaymentMapping!$B$2:$B$11,"Other")</f>
        <v>Card</v>
      </c>
    </row>
    <row r="6231" spans="1:17" x14ac:dyDescent="0.3">
      <c r="A6231">
        <v>26204</v>
      </c>
      <c r="B6231" s="14">
        <v>44185.132650462961</v>
      </c>
      <c r="C6231" t="s">
        <v>18</v>
      </c>
      <c r="D6231">
        <v>284</v>
      </c>
      <c r="E6231">
        <v>3</v>
      </c>
      <c r="F6231">
        <v>4040</v>
      </c>
      <c r="G6231" t="s">
        <v>19</v>
      </c>
      <c r="H6231">
        <v>45</v>
      </c>
      <c r="I6231">
        <v>0</v>
      </c>
      <c r="J6231" t="s">
        <v>13</v>
      </c>
      <c r="K6231">
        <v>0</v>
      </c>
      <c r="L6231">
        <f>YEAR(ecommerce_customer_data_custom_[[#This Row],[Purchase Date]])</f>
        <v>2020</v>
      </c>
      <c r="M6231">
        <f>MONTH(ecommerce_customer_data_custom_[[#This Row],[Purchase Date]])</f>
        <v>12</v>
      </c>
      <c r="N6231" t="str">
        <f>TEXT(ecommerce_customer_data_custom_[[#This Row],[Purchase Date]],"mmmm")</f>
        <v>December</v>
      </c>
      <c r="O6231" t="str">
        <f>VLOOKUP(ecommerce_customer_data_custom_[[#This Row],[Customer Age]],AgeGroupMapping!$A$2:$C$5,3,TRUE)</f>
        <v>Middle-Aged</v>
      </c>
      <c r="P6231" t="str">
        <f>IF(ecommerce_customer_data_custom_[[#This Row],[Returns]]=1,"Returned","Not Returned")</f>
        <v>Not Returned</v>
      </c>
      <c r="Q6231" t="str">
        <f>_xlfn.XLOOKUP(ecommerce_customer_data_custom_[[#This Row],[Payment Method]],PaymentMapping!$A$2:$A$11,PaymentMapping!$B$2:$B$11,"Other")</f>
        <v>Cash</v>
      </c>
    </row>
    <row r="6232" spans="1:17" x14ac:dyDescent="0.3">
      <c r="A6232">
        <v>44237</v>
      </c>
      <c r="B6232" s="14">
        <v>43952.957071759258</v>
      </c>
      <c r="C6232" t="s">
        <v>14</v>
      </c>
      <c r="D6232">
        <v>192</v>
      </c>
      <c r="E6232">
        <v>5</v>
      </c>
      <c r="F6232">
        <v>1025</v>
      </c>
      <c r="G6232" t="s">
        <v>19</v>
      </c>
      <c r="H6232">
        <v>25</v>
      </c>
      <c r="I6232">
        <v>0</v>
      </c>
      <c r="J6232" t="s">
        <v>13</v>
      </c>
      <c r="K6232">
        <v>0</v>
      </c>
      <c r="L6232">
        <f>YEAR(ecommerce_customer_data_custom_[[#This Row],[Purchase Date]])</f>
        <v>2020</v>
      </c>
      <c r="M6232">
        <f>MONTH(ecommerce_customer_data_custom_[[#This Row],[Purchase Date]])</f>
        <v>5</v>
      </c>
      <c r="N6232" t="str">
        <f>TEXT(ecommerce_customer_data_custom_[[#This Row],[Purchase Date]],"mmmm")</f>
        <v>May</v>
      </c>
      <c r="O6232" t="str">
        <f>VLOOKUP(ecommerce_customer_data_custom_[[#This Row],[Customer Age]],AgeGroupMapping!$A$2:$C$5,3,TRUE)</f>
        <v>Young</v>
      </c>
      <c r="P6232" t="str">
        <f>IF(ecommerce_customer_data_custom_[[#This Row],[Returns]]=1,"Returned","Not Returned")</f>
        <v>Not Returned</v>
      </c>
      <c r="Q6232" t="str">
        <f>_xlfn.XLOOKUP(ecommerce_customer_data_custom_[[#This Row],[Payment Method]],PaymentMapping!$A$2:$A$11,PaymentMapping!$B$2:$B$11,"Other")</f>
        <v>Cash</v>
      </c>
    </row>
    <row r="6233" spans="1:17" x14ac:dyDescent="0.3">
      <c r="A6233">
        <v>44237</v>
      </c>
      <c r="B6233" s="14">
        <v>44158.49554398148</v>
      </c>
      <c r="C6233" t="s">
        <v>16</v>
      </c>
      <c r="D6233">
        <v>490</v>
      </c>
      <c r="E6233">
        <v>1</v>
      </c>
      <c r="F6233">
        <v>4306</v>
      </c>
      <c r="G6233" t="s">
        <v>19</v>
      </c>
      <c r="H6233">
        <v>25</v>
      </c>
      <c r="I6233">
        <v>0</v>
      </c>
      <c r="J6233" t="s">
        <v>13</v>
      </c>
      <c r="K6233">
        <v>0</v>
      </c>
      <c r="L6233">
        <f>YEAR(ecommerce_customer_data_custom_[[#This Row],[Purchase Date]])</f>
        <v>2020</v>
      </c>
      <c r="M6233">
        <f>MONTH(ecommerce_customer_data_custom_[[#This Row],[Purchase Date]])</f>
        <v>11</v>
      </c>
      <c r="N6233" t="str">
        <f>TEXT(ecommerce_customer_data_custom_[[#This Row],[Purchase Date]],"mmmm")</f>
        <v>November</v>
      </c>
      <c r="O6233" t="str">
        <f>VLOOKUP(ecommerce_customer_data_custom_[[#This Row],[Customer Age]],AgeGroupMapping!$A$2:$C$5,3,TRUE)</f>
        <v>Young</v>
      </c>
      <c r="P6233" t="str">
        <f>IF(ecommerce_customer_data_custom_[[#This Row],[Returns]]=1,"Returned","Not Returned")</f>
        <v>Not Returned</v>
      </c>
      <c r="Q6233" t="str">
        <f>_xlfn.XLOOKUP(ecommerce_customer_data_custom_[[#This Row],[Payment Method]],PaymentMapping!$A$2:$A$11,PaymentMapping!$B$2:$B$11,"Other")</f>
        <v>Cash</v>
      </c>
    </row>
    <row r="6234" spans="1:17" x14ac:dyDescent="0.3">
      <c r="A6234">
        <v>44237</v>
      </c>
      <c r="B6234" s="14">
        <v>44557.213263888887</v>
      </c>
      <c r="C6234" t="s">
        <v>11</v>
      </c>
      <c r="D6234">
        <v>482</v>
      </c>
      <c r="E6234">
        <v>3</v>
      </c>
      <c r="F6234">
        <v>4703</v>
      </c>
      <c r="G6234" t="s">
        <v>12</v>
      </c>
      <c r="H6234">
        <v>25</v>
      </c>
      <c r="I6234">
        <v>0</v>
      </c>
      <c r="J6234" t="s">
        <v>13</v>
      </c>
      <c r="K6234">
        <v>0</v>
      </c>
      <c r="L6234">
        <f>YEAR(ecommerce_customer_data_custom_[[#This Row],[Purchase Date]])</f>
        <v>2021</v>
      </c>
      <c r="M6234">
        <f>MONTH(ecommerce_customer_data_custom_[[#This Row],[Purchase Date]])</f>
        <v>12</v>
      </c>
      <c r="N6234" t="str">
        <f>TEXT(ecommerce_customer_data_custom_[[#This Row],[Purchase Date]],"mmmm")</f>
        <v>December</v>
      </c>
      <c r="O6234" t="str">
        <f>VLOOKUP(ecommerce_customer_data_custom_[[#This Row],[Customer Age]],AgeGroupMapping!$A$2:$C$5,3,TRUE)</f>
        <v>Young</v>
      </c>
      <c r="P6234" t="str">
        <f>IF(ecommerce_customer_data_custom_[[#This Row],[Returns]]=1,"Returned","Not Returned")</f>
        <v>Not Returned</v>
      </c>
      <c r="Q6234" t="str">
        <f>_xlfn.XLOOKUP(ecommerce_customer_data_custom_[[#This Row],[Payment Method]],PaymentMapping!$A$2:$A$11,PaymentMapping!$B$2:$B$11,"Other")</f>
        <v>Card</v>
      </c>
    </row>
    <row r="6235" spans="1:17" x14ac:dyDescent="0.3">
      <c r="A6235">
        <v>44237</v>
      </c>
      <c r="B6235" s="14">
        <v>43979.802824074075</v>
      </c>
      <c r="C6235" t="s">
        <v>11</v>
      </c>
      <c r="D6235">
        <v>299</v>
      </c>
      <c r="E6235">
        <v>3</v>
      </c>
      <c r="F6235">
        <v>4046</v>
      </c>
      <c r="G6235" t="s">
        <v>12</v>
      </c>
      <c r="H6235">
        <v>25</v>
      </c>
      <c r="I6235">
        <v>0</v>
      </c>
      <c r="J6235" t="s">
        <v>13</v>
      </c>
      <c r="K6235">
        <v>0</v>
      </c>
      <c r="L6235">
        <f>YEAR(ecommerce_customer_data_custom_[[#This Row],[Purchase Date]])</f>
        <v>2020</v>
      </c>
      <c r="M6235">
        <f>MONTH(ecommerce_customer_data_custom_[[#This Row],[Purchase Date]])</f>
        <v>5</v>
      </c>
      <c r="N6235" t="str">
        <f>TEXT(ecommerce_customer_data_custom_[[#This Row],[Purchase Date]],"mmmm")</f>
        <v>May</v>
      </c>
      <c r="O6235" t="str">
        <f>VLOOKUP(ecommerce_customer_data_custom_[[#This Row],[Customer Age]],AgeGroupMapping!$A$2:$C$5,3,TRUE)</f>
        <v>Young</v>
      </c>
      <c r="P6235" t="str">
        <f>IF(ecommerce_customer_data_custom_[[#This Row],[Returns]]=1,"Returned","Not Returned")</f>
        <v>Not Returned</v>
      </c>
      <c r="Q6235" t="str">
        <f>_xlfn.XLOOKUP(ecommerce_customer_data_custom_[[#This Row],[Payment Method]],PaymentMapping!$A$2:$A$11,PaymentMapping!$B$2:$B$11,"Other")</f>
        <v>Card</v>
      </c>
    </row>
    <row r="6236" spans="1:17" x14ac:dyDescent="0.3">
      <c r="A6236">
        <v>44237</v>
      </c>
      <c r="B6236" s="14">
        <v>45065.081736111111</v>
      </c>
      <c r="C6236" t="s">
        <v>16</v>
      </c>
      <c r="D6236">
        <v>421</v>
      </c>
      <c r="E6236">
        <v>5</v>
      </c>
      <c r="F6236">
        <v>541</v>
      </c>
      <c r="G6236" t="s">
        <v>15</v>
      </c>
      <c r="H6236">
        <v>25</v>
      </c>
      <c r="I6236">
        <v>1</v>
      </c>
      <c r="J6236" t="s">
        <v>13</v>
      </c>
      <c r="K6236">
        <v>0</v>
      </c>
      <c r="L6236">
        <f>YEAR(ecommerce_customer_data_custom_[[#This Row],[Purchase Date]])</f>
        <v>2023</v>
      </c>
      <c r="M6236">
        <f>MONTH(ecommerce_customer_data_custom_[[#This Row],[Purchase Date]])</f>
        <v>5</v>
      </c>
      <c r="N6236" t="str">
        <f>TEXT(ecommerce_customer_data_custom_[[#This Row],[Purchase Date]],"mmmm")</f>
        <v>May</v>
      </c>
      <c r="O6236" t="str">
        <f>VLOOKUP(ecommerce_customer_data_custom_[[#This Row],[Customer Age]],AgeGroupMapping!$A$2:$C$5,3,TRUE)</f>
        <v>Young</v>
      </c>
      <c r="P6236" t="str">
        <f>IF(ecommerce_customer_data_custom_[[#This Row],[Returns]]=1,"Returned","Not Returned")</f>
        <v>Returned</v>
      </c>
      <c r="Q6236" t="str">
        <f>_xlfn.XLOOKUP(ecommerce_customer_data_custom_[[#This Row],[Payment Method]],PaymentMapping!$A$2:$A$11,PaymentMapping!$B$2:$B$11,"Other")</f>
        <v>Wallet/UPI</v>
      </c>
    </row>
    <row r="6237" spans="1:17" x14ac:dyDescent="0.3">
      <c r="A6237">
        <v>42284</v>
      </c>
      <c r="B6237" s="14">
        <v>44618.378101851849</v>
      </c>
      <c r="C6237" t="s">
        <v>18</v>
      </c>
      <c r="D6237">
        <v>69</v>
      </c>
      <c r="E6237">
        <v>4</v>
      </c>
      <c r="F6237">
        <v>3546</v>
      </c>
      <c r="G6237" t="s">
        <v>20</v>
      </c>
      <c r="H6237">
        <v>56</v>
      </c>
      <c r="I6237">
        <v>1</v>
      </c>
      <c r="J6237" t="s">
        <v>13</v>
      </c>
      <c r="K6237">
        <v>1</v>
      </c>
      <c r="L6237">
        <f>YEAR(ecommerce_customer_data_custom_[[#This Row],[Purchase Date]])</f>
        <v>2022</v>
      </c>
      <c r="M6237">
        <f>MONTH(ecommerce_customer_data_custom_[[#This Row],[Purchase Date]])</f>
        <v>2</v>
      </c>
      <c r="N6237" t="str">
        <f>TEXT(ecommerce_customer_data_custom_[[#This Row],[Purchase Date]],"mmmm")</f>
        <v>February</v>
      </c>
      <c r="O6237" t="str">
        <f>VLOOKUP(ecommerce_customer_data_custom_[[#This Row],[Customer Age]],AgeGroupMapping!$A$2:$C$5,3,TRUE)</f>
        <v>Middle-Aged</v>
      </c>
      <c r="P6237" t="str">
        <f>IF(ecommerce_customer_data_custom_[[#This Row],[Returns]]=1,"Returned","Not Returned")</f>
        <v>Returned</v>
      </c>
      <c r="Q6237" t="str">
        <f>_xlfn.XLOOKUP(ecommerce_customer_data_custom_[[#This Row],[Payment Method]],PaymentMapping!$A$2:$A$11,PaymentMapping!$B$2:$B$11,"Other")</f>
        <v>Other</v>
      </c>
    </row>
    <row r="6238" spans="1:17" x14ac:dyDescent="0.3">
      <c r="A6238">
        <v>42284</v>
      </c>
      <c r="B6238" s="14">
        <v>44630.092361111114</v>
      </c>
      <c r="C6238" t="s">
        <v>18</v>
      </c>
      <c r="D6238">
        <v>355</v>
      </c>
      <c r="E6238">
        <v>1</v>
      </c>
      <c r="F6238">
        <v>1821</v>
      </c>
      <c r="G6238" t="s">
        <v>12</v>
      </c>
      <c r="H6238">
        <v>56</v>
      </c>
      <c r="I6238">
        <v>0</v>
      </c>
      <c r="J6238" t="s">
        <v>13</v>
      </c>
      <c r="K6238">
        <v>1</v>
      </c>
      <c r="L6238">
        <f>YEAR(ecommerce_customer_data_custom_[[#This Row],[Purchase Date]])</f>
        <v>2022</v>
      </c>
      <c r="M6238">
        <f>MONTH(ecommerce_customer_data_custom_[[#This Row],[Purchase Date]])</f>
        <v>3</v>
      </c>
      <c r="N6238" t="str">
        <f>TEXT(ecommerce_customer_data_custom_[[#This Row],[Purchase Date]],"mmmm")</f>
        <v>March</v>
      </c>
      <c r="O6238" t="str">
        <f>VLOOKUP(ecommerce_customer_data_custom_[[#This Row],[Customer Age]],AgeGroupMapping!$A$2:$C$5,3,TRUE)</f>
        <v>Middle-Aged</v>
      </c>
      <c r="P6238" t="str">
        <f>IF(ecommerce_customer_data_custom_[[#This Row],[Returns]]=1,"Returned","Not Returned")</f>
        <v>Not Returned</v>
      </c>
      <c r="Q6238" t="str">
        <f>_xlfn.XLOOKUP(ecommerce_customer_data_custom_[[#This Row],[Payment Method]],PaymentMapping!$A$2:$A$11,PaymentMapping!$B$2:$B$11,"Other")</f>
        <v>Card</v>
      </c>
    </row>
    <row r="6239" spans="1:17" x14ac:dyDescent="0.3">
      <c r="A6239">
        <v>42284</v>
      </c>
      <c r="B6239" s="14">
        <v>44242.02611111111</v>
      </c>
      <c r="C6239" t="s">
        <v>18</v>
      </c>
      <c r="D6239">
        <v>15</v>
      </c>
      <c r="E6239">
        <v>2</v>
      </c>
      <c r="F6239">
        <v>1013</v>
      </c>
      <c r="G6239" t="s">
        <v>12</v>
      </c>
      <c r="H6239">
        <v>56</v>
      </c>
      <c r="I6239">
        <v>1</v>
      </c>
      <c r="J6239" t="s">
        <v>13</v>
      </c>
      <c r="K6239">
        <v>1</v>
      </c>
      <c r="L6239">
        <f>YEAR(ecommerce_customer_data_custom_[[#This Row],[Purchase Date]])</f>
        <v>2021</v>
      </c>
      <c r="M6239">
        <f>MONTH(ecommerce_customer_data_custom_[[#This Row],[Purchase Date]])</f>
        <v>2</v>
      </c>
      <c r="N6239" t="str">
        <f>TEXT(ecommerce_customer_data_custom_[[#This Row],[Purchase Date]],"mmmm")</f>
        <v>February</v>
      </c>
      <c r="O6239" t="str">
        <f>VLOOKUP(ecommerce_customer_data_custom_[[#This Row],[Customer Age]],AgeGroupMapping!$A$2:$C$5,3,TRUE)</f>
        <v>Middle-Aged</v>
      </c>
      <c r="P6239" t="str">
        <f>IF(ecommerce_customer_data_custom_[[#This Row],[Returns]]=1,"Returned","Not Returned")</f>
        <v>Returned</v>
      </c>
      <c r="Q6239" t="str">
        <f>_xlfn.XLOOKUP(ecommerce_customer_data_custom_[[#This Row],[Payment Method]],PaymentMapping!$A$2:$A$11,PaymentMapping!$B$2:$B$11,"Other")</f>
        <v>Card</v>
      </c>
    </row>
    <row r="6240" spans="1:17" x14ac:dyDescent="0.3">
      <c r="A6240">
        <v>42284</v>
      </c>
      <c r="B6240" s="14">
        <v>43892.935636574075</v>
      </c>
      <c r="C6240" t="s">
        <v>11</v>
      </c>
      <c r="D6240">
        <v>466</v>
      </c>
      <c r="E6240">
        <v>1</v>
      </c>
      <c r="F6240">
        <v>1093</v>
      </c>
      <c r="G6240" t="s">
        <v>12</v>
      </c>
      <c r="H6240">
        <v>56</v>
      </c>
      <c r="I6240">
        <v>0</v>
      </c>
      <c r="J6240" t="s">
        <v>13</v>
      </c>
      <c r="K6240">
        <v>1</v>
      </c>
      <c r="L6240">
        <f>YEAR(ecommerce_customer_data_custom_[[#This Row],[Purchase Date]])</f>
        <v>2020</v>
      </c>
      <c r="M6240">
        <f>MONTH(ecommerce_customer_data_custom_[[#This Row],[Purchase Date]])</f>
        <v>3</v>
      </c>
      <c r="N6240" t="str">
        <f>TEXT(ecommerce_customer_data_custom_[[#This Row],[Purchase Date]],"mmmm")</f>
        <v>March</v>
      </c>
      <c r="O6240" t="str">
        <f>VLOOKUP(ecommerce_customer_data_custom_[[#This Row],[Customer Age]],AgeGroupMapping!$A$2:$C$5,3,TRUE)</f>
        <v>Middle-Aged</v>
      </c>
      <c r="P6240" t="str">
        <f>IF(ecommerce_customer_data_custom_[[#This Row],[Returns]]=1,"Returned","Not Returned")</f>
        <v>Not Returned</v>
      </c>
      <c r="Q6240" t="str">
        <f>_xlfn.XLOOKUP(ecommerce_customer_data_custom_[[#This Row],[Payment Method]],PaymentMapping!$A$2:$A$11,PaymentMapping!$B$2:$B$11,"Other")</f>
        <v>Card</v>
      </c>
    </row>
    <row r="6241" spans="1:17" x14ac:dyDescent="0.3">
      <c r="A6241">
        <v>42284</v>
      </c>
      <c r="B6241" s="14">
        <v>44246.630150462966</v>
      </c>
      <c r="C6241" t="s">
        <v>16</v>
      </c>
      <c r="D6241">
        <v>87</v>
      </c>
      <c r="E6241">
        <v>3</v>
      </c>
      <c r="F6241">
        <v>1628</v>
      </c>
      <c r="G6241" t="s">
        <v>19</v>
      </c>
      <c r="H6241">
        <v>56</v>
      </c>
      <c r="I6241">
        <v>1</v>
      </c>
      <c r="J6241" t="s">
        <v>13</v>
      </c>
      <c r="K6241">
        <v>1</v>
      </c>
      <c r="L6241">
        <f>YEAR(ecommerce_customer_data_custom_[[#This Row],[Purchase Date]])</f>
        <v>2021</v>
      </c>
      <c r="M6241">
        <f>MONTH(ecommerce_customer_data_custom_[[#This Row],[Purchase Date]])</f>
        <v>2</v>
      </c>
      <c r="N6241" t="str">
        <f>TEXT(ecommerce_customer_data_custom_[[#This Row],[Purchase Date]],"mmmm")</f>
        <v>February</v>
      </c>
      <c r="O6241" t="str">
        <f>VLOOKUP(ecommerce_customer_data_custom_[[#This Row],[Customer Age]],AgeGroupMapping!$A$2:$C$5,3,TRUE)</f>
        <v>Middle-Aged</v>
      </c>
      <c r="P6241" t="str">
        <f>IF(ecommerce_customer_data_custom_[[#This Row],[Returns]]=1,"Returned","Not Returned")</f>
        <v>Returned</v>
      </c>
      <c r="Q6241" t="str">
        <f>_xlfn.XLOOKUP(ecommerce_customer_data_custom_[[#This Row],[Payment Method]],PaymentMapping!$A$2:$A$11,PaymentMapping!$B$2:$B$11,"Other")</f>
        <v>Cash</v>
      </c>
    </row>
    <row r="6242" spans="1:17" x14ac:dyDescent="0.3">
      <c r="A6242">
        <v>42284</v>
      </c>
      <c r="B6242" s="14">
        <v>44230.622604166667</v>
      </c>
      <c r="C6242" t="s">
        <v>14</v>
      </c>
      <c r="D6242">
        <v>11</v>
      </c>
      <c r="E6242">
        <v>1</v>
      </c>
      <c r="F6242">
        <v>3054</v>
      </c>
      <c r="G6242" t="s">
        <v>12</v>
      </c>
      <c r="H6242">
        <v>56</v>
      </c>
      <c r="I6242">
        <v>1</v>
      </c>
      <c r="J6242" t="s">
        <v>13</v>
      </c>
      <c r="K6242">
        <v>1</v>
      </c>
      <c r="L6242">
        <f>YEAR(ecommerce_customer_data_custom_[[#This Row],[Purchase Date]])</f>
        <v>2021</v>
      </c>
      <c r="M6242">
        <f>MONTH(ecommerce_customer_data_custom_[[#This Row],[Purchase Date]])</f>
        <v>2</v>
      </c>
      <c r="N6242" t="str">
        <f>TEXT(ecommerce_customer_data_custom_[[#This Row],[Purchase Date]],"mmmm")</f>
        <v>February</v>
      </c>
      <c r="O6242" t="str">
        <f>VLOOKUP(ecommerce_customer_data_custom_[[#This Row],[Customer Age]],AgeGroupMapping!$A$2:$C$5,3,TRUE)</f>
        <v>Middle-Aged</v>
      </c>
      <c r="P6242" t="str">
        <f>IF(ecommerce_customer_data_custom_[[#This Row],[Returns]]=1,"Returned","Not Returned")</f>
        <v>Returned</v>
      </c>
      <c r="Q6242" t="str">
        <f>_xlfn.XLOOKUP(ecommerce_customer_data_custom_[[#This Row],[Payment Method]],PaymentMapping!$A$2:$A$11,PaymentMapping!$B$2:$B$11,"Other")</f>
        <v>Card</v>
      </c>
    </row>
    <row r="6243" spans="1:17" x14ac:dyDescent="0.3">
      <c r="A6243">
        <v>33773</v>
      </c>
      <c r="B6243" s="14">
        <v>44093.67827546296</v>
      </c>
      <c r="C6243" t="s">
        <v>14</v>
      </c>
      <c r="D6243">
        <v>233</v>
      </c>
      <c r="E6243">
        <v>5</v>
      </c>
      <c r="F6243">
        <v>1315</v>
      </c>
      <c r="G6243" t="s">
        <v>19</v>
      </c>
      <c r="H6243">
        <v>55</v>
      </c>
      <c r="I6243">
        <v>1</v>
      </c>
      <c r="J6243" t="s">
        <v>17</v>
      </c>
      <c r="K6243">
        <v>0</v>
      </c>
      <c r="L6243">
        <f>YEAR(ecommerce_customer_data_custom_[[#This Row],[Purchase Date]])</f>
        <v>2020</v>
      </c>
      <c r="M6243">
        <f>MONTH(ecommerce_customer_data_custom_[[#This Row],[Purchase Date]])</f>
        <v>9</v>
      </c>
      <c r="N6243" t="str">
        <f>TEXT(ecommerce_customer_data_custom_[[#This Row],[Purchase Date]],"mmmm")</f>
        <v>September</v>
      </c>
      <c r="O6243" t="str">
        <f>VLOOKUP(ecommerce_customer_data_custom_[[#This Row],[Customer Age]],AgeGroupMapping!$A$2:$C$5,3,TRUE)</f>
        <v>Middle-Aged</v>
      </c>
      <c r="P6243" t="str">
        <f>IF(ecommerce_customer_data_custom_[[#This Row],[Returns]]=1,"Returned","Not Returned")</f>
        <v>Returned</v>
      </c>
      <c r="Q6243" t="str">
        <f>_xlfn.XLOOKUP(ecommerce_customer_data_custom_[[#This Row],[Payment Method]],PaymentMapping!$A$2:$A$11,PaymentMapping!$B$2:$B$11,"Other")</f>
        <v>Cash</v>
      </c>
    </row>
    <row r="6244" spans="1:17" x14ac:dyDescent="0.3">
      <c r="A6244">
        <v>33773</v>
      </c>
      <c r="B6244" s="14">
        <v>45145.601238425923</v>
      </c>
      <c r="C6244" t="s">
        <v>18</v>
      </c>
      <c r="D6244">
        <v>163</v>
      </c>
      <c r="E6244">
        <v>2</v>
      </c>
      <c r="F6244">
        <v>745</v>
      </c>
      <c r="G6244" t="s">
        <v>15</v>
      </c>
      <c r="H6244">
        <v>55</v>
      </c>
      <c r="I6244">
        <v>0</v>
      </c>
      <c r="J6244" t="s">
        <v>17</v>
      </c>
      <c r="K6244">
        <v>0</v>
      </c>
      <c r="L6244">
        <f>YEAR(ecommerce_customer_data_custom_[[#This Row],[Purchase Date]])</f>
        <v>2023</v>
      </c>
      <c r="M6244">
        <f>MONTH(ecommerce_customer_data_custom_[[#This Row],[Purchase Date]])</f>
        <v>8</v>
      </c>
      <c r="N6244" t="str">
        <f>TEXT(ecommerce_customer_data_custom_[[#This Row],[Purchase Date]],"mmmm")</f>
        <v>August</v>
      </c>
      <c r="O6244" t="str">
        <f>VLOOKUP(ecommerce_customer_data_custom_[[#This Row],[Customer Age]],AgeGroupMapping!$A$2:$C$5,3,TRUE)</f>
        <v>Middle-Aged</v>
      </c>
      <c r="P6244" t="str">
        <f>IF(ecommerce_customer_data_custom_[[#This Row],[Returns]]=1,"Returned","Not Returned")</f>
        <v>Not Returned</v>
      </c>
      <c r="Q6244" t="str">
        <f>_xlfn.XLOOKUP(ecommerce_customer_data_custom_[[#This Row],[Payment Method]],PaymentMapping!$A$2:$A$11,PaymentMapping!$B$2:$B$11,"Other")</f>
        <v>Wallet/UPI</v>
      </c>
    </row>
    <row r="6245" spans="1:17" x14ac:dyDescent="0.3">
      <c r="A6245">
        <v>33773</v>
      </c>
      <c r="B6245" s="14">
        <v>43888.272743055553</v>
      </c>
      <c r="C6245" t="s">
        <v>16</v>
      </c>
      <c r="D6245">
        <v>235</v>
      </c>
      <c r="E6245">
        <v>3</v>
      </c>
      <c r="F6245">
        <v>5078</v>
      </c>
      <c r="G6245" t="s">
        <v>12</v>
      </c>
      <c r="H6245">
        <v>55</v>
      </c>
      <c r="I6245">
        <v>0</v>
      </c>
      <c r="J6245" t="s">
        <v>17</v>
      </c>
      <c r="K6245">
        <v>0</v>
      </c>
      <c r="L6245">
        <f>YEAR(ecommerce_customer_data_custom_[[#This Row],[Purchase Date]])</f>
        <v>2020</v>
      </c>
      <c r="M6245">
        <f>MONTH(ecommerce_customer_data_custom_[[#This Row],[Purchase Date]])</f>
        <v>2</v>
      </c>
      <c r="N6245" t="str">
        <f>TEXT(ecommerce_customer_data_custom_[[#This Row],[Purchase Date]],"mmmm")</f>
        <v>February</v>
      </c>
      <c r="O6245" t="str">
        <f>VLOOKUP(ecommerce_customer_data_custom_[[#This Row],[Customer Age]],AgeGroupMapping!$A$2:$C$5,3,TRUE)</f>
        <v>Middle-Aged</v>
      </c>
      <c r="P6245" t="str">
        <f>IF(ecommerce_customer_data_custom_[[#This Row],[Returns]]=1,"Returned","Not Returned")</f>
        <v>Not Returned</v>
      </c>
      <c r="Q6245" t="str">
        <f>_xlfn.XLOOKUP(ecommerce_customer_data_custom_[[#This Row],[Payment Method]],PaymentMapping!$A$2:$A$11,PaymentMapping!$B$2:$B$11,"Other")</f>
        <v>Card</v>
      </c>
    </row>
    <row r="6246" spans="1:17" x14ac:dyDescent="0.3">
      <c r="A6246">
        <v>44519</v>
      </c>
      <c r="B6246" s="14">
        <v>44643.157118055555</v>
      </c>
      <c r="C6246" t="s">
        <v>16</v>
      </c>
      <c r="D6246">
        <v>33</v>
      </c>
      <c r="E6246">
        <v>4</v>
      </c>
      <c r="F6246">
        <v>970</v>
      </c>
      <c r="G6246" t="s">
        <v>12</v>
      </c>
      <c r="H6246">
        <v>24</v>
      </c>
      <c r="I6246">
        <v>1</v>
      </c>
      <c r="J6246" t="s">
        <v>13</v>
      </c>
      <c r="K6246">
        <v>1</v>
      </c>
      <c r="L6246">
        <f>YEAR(ecommerce_customer_data_custom_[[#This Row],[Purchase Date]])</f>
        <v>2022</v>
      </c>
      <c r="M6246">
        <f>MONTH(ecommerce_customer_data_custom_[[#This Row],[Purchase Date]])</f>
        <v>3</v>
      </c>
      <c r="N6246" t="str">
        <f>TEXT(ecommerce_customer_data_custom_[[#This Row],[Purchase Date]],"mmmm")</f>
        <v>March</v>
      </c>
      <c r="O6246" t="str">
        <f>VLOOKUP(ecommerce_customer_data_custom_[[#This Row],[Customer Age]],AgeGroupMapping!$A$2:$C$5,3,TRUE)</f>
        <v>Young</v>
      </c>
      <c r="P6246" t="str">
        <f>IF(ecommerce_customer_data_custom_[[#This Row],[Returns]]=1,"Returned","Not Returned")</f>
        <v>Returned</v>
      </c>
      <c r="Q6246" t="str">
        <f>_xlfn.XLOOKUP(ecommerce_customer_data_custom_[[#This Row],[Payment Method]],PaymentMapping!$A$2:$A$11,PaymentMapping!$B$2:$B$11,"Other")</f>
        <v>Card</v>
      </c>
    </row>
    <row r="6247" spans="1:17" x14ac:dyDescent="0.3">
      <c r="A6247">
        <v>44519</v>
      </c>
      <c r="B6247" s="14">
        <v>44093.023321759261</v>
      </c>
      <c r="C6247" t="s">
        <v>14</v>
      </c>
      <c r="D6247">
        <v>55</v>
      </c>
      <c r="E6247">
        <v>1</v>
      </c>
      <c r="F6247">
        <v>227</v>
      </c>
      <c r="G6247" t="s">
        <v>20</v>
      </c>
      <c r="H6247">
        <v>24</v>
      </c>
      <c r="I6247">
        <v>1</v>
      </c>
      <c r="J6247" t="s">
        <v>13</v>
      </c>
      <c r="K6247">
        <v>1</v>
      </c>
      <c r="L6247">
        <f>YEAR(ecommerce_customer_data_custom_[[#This Row],[Purchase Date]])</f>
        <v>2020</v>
      </c>
      <c r="M6247">
        <f>MONTH(ecommerce_customer_data_custom_[[#This Row],[Purchase Date]])</f>
        <v>9</v>
      </c>
      <c r="N6247" t="str">
        <f>TEXT(ecommerce_customer_data_custom_[[#This Row],[Purchase Date]],"mmmm")</f>
        <v>September</v>
      </c>
      <c r="O6247" t="str">
        <f>VLOOKUP(ecommerce_customer_data_custom_[[#This Row],[Customer Age]],AgeGroupMapping!$A$2:$C$5,3,TRUE)</f>
        <v>Young</v>
      </c>
      <c r="P6247" t="str">
        <f>IF(ecommerce_customer_data_custom_[[#This Row],[Returns]]=1,"Returned","Not Returned")</f>
        <v>Returned</v>
      </c>
      <c r="Q6247" t="str">
        <f>_xlfn.XLOOKUP(ecommerce_customer_data_custom_[[#This Row],[Payment Method]],PaymentMapping!$A$2:$A$11,PaymentMapping!$B$2:$B$11,"Other")</f>
        <v>Other</v>
      </c>
    </row>
    <row r="6248" spans="1:17" x14ac:dyDescent="0.3">
      <c r="A6248">
        <v>44519</v>
      </c>
      <c r="B6248" s="14">
        <v>44269.919756944444</v>
      </c>
      <c r="C6248" t="s">
        <v>18</v>
      </c>
      <c r="D6248">
        <v>451</v>
      </c>
      <c r="E6248">
        <v>5</v>
      </c>
      <c r="F6248">
        <v>721</v>
      </c>
      <c r="G6248" t="s">
        <v>12</v>
      </c>
      <c r="H6248">
        <v>24</v>
      </c>
      <c r="I6248">
        <v>1</v>
      </c>
      <c r="J6248" t="s">
        <v>13</v>
      </c>
      <c r="K6248">
        <v>1</v>
      </c>
      <c r="L6248">
        <f>YEAR(ecommerce_customer_data_custom_[[#This Row],[Purchase Date]])</f>
        <v>2021</v>
      </c>
      <c r="M6248">
        <f>MONTH(ecommerce_customer_data_custom_[[#This Row],[Purchase Date]])</f>
        <v>3</v>
      </c>
      <c r="N6248" t="str">
        <f>TEXT(ecommerce_customer_data_custom_[[#This Row],[Purchase Date]],"mmmm")</f>
        <v>March</v>
      </c>
      <c r="O6248" t="str">
        <f>VLOOKUP(ecommerce_customer_data_custom_[[#This Row],[Customer Age]],AgeGroupMapping!$A$2:$C$5,3,TRUE)</f>
        <v>Young</v>
      </c>
      <c r="P6248" t="str">
        <f>IF(ecommerce_customer_data_custom_[[#This Row],[Returns]]=1,"Returned","Not Returned")</f>
        <v>Returned</v>
      </c>
      <c r="Q6248" t="str">
        <f>_xlfn.XLOOKUP(ecommerce_customer_data_custom_[[#This Row],[Payment Method]],PaymentMapping!$A$2:$A$11,PaymentMapping!$B$2:$B$11,"Other")</f>
        <v>Card</v>
      </c>
    </row>
    <row r="6249" spans="1:17" x14ac:dyDescent="0.3">
      <c r="A6249">
        <v>44519</v>
      </c>
      <c r="B6249" s="14">
        <v>45036.047511574077</v>
      </c>
      <c r="C6249" t="s">
        <v>18</v>
      </c>
      <c r="D6249">
        <v>98</v>
      </c>
      <c r="E6249">
        <v>1</v>
      </c>
      <c r="F6249">
        <v>4846</v>
      </c>
      <c r="G6249" t="s">
        <v>12</v>
      </c>
      <c r="H6249">
        <v>24</v>
      </c>
      <c r="I6249">
        <v>1</v>
      </c>
      <c r="J6249" t="s">
        <v>13</v>
      </c>
      <c r="K6249">
        <v>1</v>
      </c>
      <c r="L6249">
        <f>YEAR(ecommerce_customer_data_custom_[[#This Row],[Purchase Date]])</f>
        <v>2023</v>
      </c>
      <c r="M6249">
        <f>MONTH(ecommerce_customer_data_custom_[[#This Row],[Purchase Date]])</f>
        <v>4</v>
      </c>
      <c r="N6249" t="str">
        <f>TEXT(ecommerce_customer_data_custom_[[#This Row],[Purchase Date]],"mmmm")</f>
        <v>April</v>
      </c>
      <c r="O6249" t="str">
        <f>VLOOKUP(ecommerce_customer_data_custom_[[#This Row],[Customer Age]],AgeGroupMapping!$A$2:$C$5,3,TRUE)</f>
        <v>Young</v>
      </c>
      <c r="P6249" t="str">
        <f>IF(ecommerce_customer_data_custom_[[#This Row],[Returns]]=1,"Returned","Not Returned")</f>
        <v>Returned</v>
      </c>
      <c r="Q6249" t="str">
        <f>_xlfn.XLOOKUP(ecommerce_customer_data_custom_[[#This Row],[Payment Method]],PaymentMapping!$A$2:$A$11,PaymentMapping!$B$2:$B$11,"Other")</f>
        <v>Card</v>
      </c>
    </row>
    <row r="6250" spans="1:17" x14ac:dyDescent="0.3">
      <c r="A6250">
        <v>44519</v>
      </c>
      <c r="B6250" s="14">
        <v>44902.700462962966</v>
      </c>
      <c r="C6250" t="s">
        <v>11</v>
      </c>
      <c r="D6250">
        <v>340</v>
      </c>
      <c r="E6250">
        <v>2</v>
      </c>
      <c r="F6250">
        <v>2893</v>
      </c>
      <c r="G6250" t="s">
        <v>15</v>
      </c>
      <c r="H6250">
        <v>24</v>
      </c>
      <c r="I6250">
        <v>1</v>
      </c>
      <c r="J6250" t="s">
        <v>13</v>
      </c>
      <c r="K6250">
        <v>1</v>
      </c>
      <c r="L6250">
        <f>YEAR(ecommerce_customer_data_custom_[[#This Row],[Purchase Date]])</f>
        <v>2022</v>
      </c>
      <c r="M6250">
        <f>MONTH(ecommerce_customer_data_custom_[[#This Row],[Purchase Date]])</f>
        <v>12</v>
      </c>
      <c r="N6250" t="str">
        <f>TEXT(ecommerce_customer_data_custom_[[#This Row],[Purchase Date]],"mmmm")</f>
        <v>December</v>
      </c>
      <c r="O6250" t="str">
        <f>VLOOKUP(ecommerce_customer_data_custom_[[#This Row],[Customer Age]],AgeGroupMapping!$A$2:$C$5,3,TRUE)</f>
        <v>Young</v>
      </c>
      <c r="P6250" t="str">
        <f>IF(ecommerce_customer_data_custom_[[#This Row],[Returns]]=1,"Returned","Not Returned")</f>
        <v>Returned</v>
      </c>
      <c r="Q6250" t="str">
        <f>_xlfn.XLOOKUP(ecommerce_customer_data_custom_[[#This Row],[Payment Method]],PaymentMapping!$A$2:$A$11,PaymentMapping!$B$2:$B$11,"Other")</f>
        <v>Wallet/UPI</v>
      </c>
    </row>
    <row r="6251" spans="1:17" x14ac:dyDescent="0.3">
      <c r="A6251">
        <v>23676</v>
      </c>
      <c r="B6251" s="14">
        <v>44303.083495370367</v>
      </c>
      <c r="C6251" t="s">
        <v>11</v>
      </c>
      <c r="D6251">
        <v>267</v>
      </c>
      <c r="E6251">
        <v>2</v>
      </c>
      <c r="F6251">
        <v>3785</v>
      </c>
      <c r="G6251" t="s">
        <v>15</v>
      </c>
      <c r="H6251">
        <v>52</v>
      </c>
      <c r="I6251">
        <v>1</v>
      </c>
      <c r="J6251" t="s">
        <v>17</v>
      </c>
      <c r="K6251">
        <v>0</v>
      </c>
      <c r="L6251">
        <f>YEAR(ecommerce_customer_data_custom_[[#This Row],[Purchase Date]])</f>
        <v>2021</v>
      </c>
      <c r="M6251">
        <f>MONTH(ecommerce_customer_data_custom_[[#This Row],[Purchase Date]])</f>
        <v>4</v>
      </c>
      <c r="N6251" t="str">
        <f>TEXT(ecommerce_customer_data_custom_[[#This Row],[Purchase Date]],"mmmm")</f>
        <v>April</v>
      </c>
      <c r="O6251" t="str">
        <f>VLOOKUP(ecommerce_customer_data_custom_[[#This Row],[Customer Age]],AgeGroupMapping!$A$2:$C$5,3,TRUE)</f>
        <v>Middle-Aged</v>
      </c>
      <c r="P6251" t="str">
        <f>IF(ecommerce_customer_data_custom_[[#This Row],[Returns]]=1,"Returned","Not Returned")</f>
        <v>Returned</v>
      </c>
      <c r="Q6251" t="str">
        <f>_xlfn.XLOOKUP(ecommerce_customer_data_custom_[[#This Row],[Payment Method]],PaymentMapping!$A$2:$A$11,PaymentMapping!$B$2:$B$11,"Other")</f>
        <v>Wallet/UPI</v>
      </c>
    </row>
    <row r="6252" spans="1:17" x14ac:dyDescent="0.3">
      <c r="A6252">
        <v>23676</v>
      </c>
      <c r="B6252" s="14">
        <v>44537.583078703705</v>
      </c>
      <c r="C6252" t="s">
        <v>18</v>
      </c>
      <c r="D6252">
        <v>341</v>
      </c>
      <c r="E6252">
        <v>4</v>
      </c>
      <c r="F6252">
        <v>3383</v>
      </c>
      <c r="G6252" t="s">
        <v>12</v>
      </c>
      <c r="H6252">
        <v>52</v>
      </c>
      <c r="I6252">
        <v>1</v>
      </c>
      <c r="J6252" t="s">
        <v>17</v>
      </c>
      <c r="K6252">
        <v>0</v>
      </c>
      <c r="L6252">
        <f>YEAR(ecommerce_customer_data_custom_[[#This Row],[Purchase Date]])</f>
        <v>2021</v>
      </c>
      <c r="M6252">
        <f>MONTH(ecommerce_customer_data_custom_[[#This Row],[Purchase Date]])</f>
        <v>12</v>
      </c>
      <c r="N6252" t="str">
        <f>TEXT(ecommerce_customer_data_custom_[[#This Row],[Purchase Date]],"mmmm")</f>
        <v>December</v>
      </c>
      <c r="O6252" t="str">
        <f>VLOOKUP(ecommerce_customer_data_custom_[[#This Row],[Customer Age]],AgeGroupMapping!$A$2:$C$5,3,TRUE)</f>
        <v>Middle-Aged</v>
      </c>
      <c r="P6252" t="str">
        <f>IF(ecommerce_customer_data_custom_[[#This Row],[Returns]]=1,"Returned","Not Returned")</f>
        <v>Returned</v>
      </c>
      <c r="Q6252" t="str">
        <f>_xlfn.XLOOKUP(ecommerce_customer_data_custom_[[#This Row],[Payment Method]],PaymentMapping!$A$2:$A$11,PaymentMapping!$B$2:$B$11,"Other")</f>
        <v>Card</v>
      </c>
    </row>
    <row r="6253" spans="1:17" x14ac:dyDescent="0.3">
      <c r="A6253">
        <v>23676</v>
      </c>
      <c r="B6253" s="14">
        <v>44822.074907407405</v>
      </c>
      <c r="C6253" t="s">
        <v>18</v>
      </c>
      <c r="D6253">
        <v>262</v>
      </c>
      <c r="E6253">
        <v>2</v>
      </c>
      <c r="F6253">
        <v>3325</v>
      </c>
      <c r="G6253" t="s">
        <v>15</v>
      </c>
      <c r="H6253">
        <v>52</v>
      </c>
      <c r="I6253">
        <v>1</v>
      </c>
      <c r="J6253" t="s">
        <v>17</v>
      </c>
      <c r="K6253">
        <v>0</v>
      </c>
      <c r="L6253">
        <f>YEAR(ecommerce_customer_data_custom_[[#This Row],[Purchase Date]])</f>
        <v>2022</v>
      </c>
      <c r="M6253">
        <f>MONTH(ecommerce_customer_data_custom_[[#This Row],[Purchase Date]])</f>
        <v>9</v>
      </c>
      <c r="N6253" t="str">
        <f>TEXT(ecommerce_customer_data_custom_[[#This Row],[Purchase Date]],"mmmm")</f>
        <v>September</v>
      </c>
      <c r="O6253" t="str">
        <f>VLOOKUP(ecommerce_customer_data_custom_[[#This Row],[Customer Age]],AgeGroupMapping!$A$2:$C$5,3,TRUE)</f>
        <v>Middle-Aged</v>
      </c>
      <c r="P6253" t="str">
        <f>IF(ecommerce_customer_data_custom_[[#This Row],[Returns]]=1,"Returned","Not Returned")</f>
        <v>Returned</v>
      </c>
      <c r="Q6253" t="str">
        <f>_xlfn.XLOOKUP(ecommerce_customer_data_custom_[[#This Row],[Payment Method]],PaymentMapping!$A$2:$A$11,PaymentMapping!$B$2:$B$11,"Other")</f>
        <v>Wallet/UPI</v>
      </c>
    </row>
    <row r="6254" spans="1:17" x14ac:dyDescent="0.3">
      <c r="A6254">
        <v>23676</v>
      </c>
      <c r="B6254" s="14">
        <v>44001.253599537034</v>
      </c>
      <c r="C6254" t="s">
        <v>16</v>
      </c>
      <c r="D6254">
        <v>328</v>
      </c>
      <c r="E6254">
        <v>5</v>
      </c>
      <c r="F6254">
        <v>4995</v>
      </c>
      <c r="G6254" t="s">
        <v>19</v>
      </c>
      <c r="H6254">
        <v>52</v>
      </c>
      <c r="I6254">
        <v>1</v>
      </c>
      <c r="J6254" t="s">
        <v>17</v>
      </c>
      <c r="K6254">
        <v>0</v>
      </c>
      <c r="L6254">
        <f>YEAR(ecommerce_customer_data_custom_[[#This Row],[Purchase Date]])</f>
        <v>2020</v>
      </c>
      <c r="M6254">
        <f>MONTH(ecommerce_customer_data_custom_[[#This Row],[Purchase Date]])</f>
        <v>6</v>
      </c>
      <c r="N6254" t="str">
        <f>TEXT(ecommerce_customer_data_custom_[[#This Row],[Purchase Date]],"mmmm")</f>
        <v>June</v>
      </c>
      <c r="O6254" t="str">
        <f>VLOOKUP(ecommerce_customer_data_custom_[[#This Row],[Customer Age]],AgeGroupMapping!$A$2:$C$5,3,TRUE)</f>
        <v>Middle-Aged</v>
      </c>
      <c r="P6254" t="str">
        <f>IF(ecommerce_customer_data_custom_[[#This Row],[Returns]]=1,"Returned","Not Returned")</f>
        <v>Returned</v>
      </c>
      <c r="Q6254" t="str">
        <f>_xlfn.XLOOKUP(ecommerce_customer_data_custom_[[#This Row],[Payment Method]],PaymentMapping!$A$2:$A$11,PaymentMapping!$B$2:$B$11,"Other")</f>
        <v>Cash</v>
      </c>
    </row>
    <row r="6255" spans="1:17" x14ac:dyDescent="0.3">
      <c r="A6255">
        <v>23676</v>
      </c>
      <c r="B6255" s="14">
        <v>44059.476342592592</v>
      </c>
      <c r="C6255" t="s">
        <v>14</v>
      </c>
      <c r="D6255">
        <v>154</v>
      </c>
      <c r="E6255">
        <v>2</v>
      </c>
      <c r="F6255">
        <v>871</v>
      </c>
      <c r="G6255" t="s">
        <v>19</v>
      </c>
      <c r="H6255">
        <v>52</v>
      </c>
      <c r="I6255">
        <v>1</v>
      </c>
      <c r="J6255" t="s">
        <v>17</v>
      </c>
      <c r="K6255">
        <v>0</v>
      </c>
      <c r="L6255">
        <f>YEAR(ecommerce_customer_data_custom_[[#This Row],[Purchase Date]])</f>
        <v>2020</v>
      </c>
      <c r="M6255">
        <f>MONTH(ecommerce_customer_data_custom_[[#This Row],[Purchase Date]])</f>
        <v>8</v>
      </c>
      <c r="N6255" t="str">
        <f>TEXT(ecommerce_customer_data_custom_[[#This Row],[Purchase Date]],"mmmm")</f>
        <v>August</v>
      </c>
      <c r="O6255" t="str">
        <f>VLOOKUP(ecommerce_customer_data_custom_[[#This Row],[Customer Age]],AgeGroupMapping!$A$2:$C$5,3,TRUE)</f>
        <v>Middle-Aged</v>
      </c>
      <c r="P6255" t="str">
        <f>IF(ecommerce_customer_data_custom_[[#This Row],[Returns]]=1,"Returned","Not Returned")</f>
        <v>Returned</v>
      </c>
      <c r="Q6255" t="str">
        <f>_xlfn.XLOOKUP(ecommerce_customer_data_custom_[[#This Row],[Payment Method]],PaymentMapping!$A$2:$A$11,PaymentMapping!$B$2:$B$11,"Other")</f>
        <v>Cash</v>
      </c>
    </row>
    <row r="6256" spans="1:17" x14ac:dyDescent="0.3">
      <c r="A6256">
        <v>23676</v>
      </c>
      <c r="B6256" s="14">
        <v>43946.501261574071</v>
      </c>
      <c r="C6256" t="s">
        <v>14</v>
      </c>
      <c r="D6256">
        <v>280</v>
      </c>
      <c r="E6256">
        <v>1</v>
      </c>
      <c r="F6256">
        <v>2286</v>
      </c>
      <c r="G6256" t="s">
        <v>12</v>
      </c>
      <c r="H6256">
        <v>52</v>
      </c>
      <c r="I6256">
        <v>1</v>
      </c>
      <c r="J6256" t="s">
        <v>17</v>
      </c>
      <c r="K6256">
        <v>0</v>
      </c>
      <c r="L6256">
        <f>YEAR(ecommerce_customer_data_custom_[[#This Row],[Purchase Date]])</f>
        <v>2020</v>
      </c>
      <c r="M6256">
        <f>MONTH(ecommerce_customer_data_custom_[[#This Row],[Purchase Date]])</f>
        <v>4</v>
      </c>
      <c r="N6256" t="str">
        <f>TEXT(ecommerce_customer_data_custom_[[#This Row],[Purchase Date]],"mmmm")</f>
        <v>April</v>
      </c>
      <c r="O6256" t="str">
        <f>VLOOKUP(ecommerce_customer_data_custom_[[#This Row],[Customer Age]],AgeGroupMapping!$A$2:$C$5,3,TRUE)</f>
        <v>Middle-Aged</v>
      </c>
      <c r="P6256" t="str">
        <f>IF(ecommerce_customer_data_custom_[[#This Row],[Returns]]=1,"Returned","Not Returned")</f>
        <v>Returned</v>
      </c>
      <c r="Q6256" t="str">
        <f>_xlfn.XLOOKUP(ecommerce_customer_data_custom_[[#This Row],[Payment Method]],PaymentMapping!$A$2:$A$11,PaymentMapping!$B$2:$B$11,"Other")</f>
        <v>Card</v>
      </c>
    </row>
    <row r="6257" spans="1:17" x14ac:dyDescent="0.3">
      <c r="A6257">
        <v>23676</v>
      </c>
      <c r="B6257" s="14">
        <v>44195.964780092596</v>
      </c>
      <c r="C6257" t="s">
        <v>14</v>
      </c>
      <c r="D6257">
        <v>367</v>
      </c>
      <c r="E6257">
        <v>1</v>
      </c>
      <c r="F6257">
        <v>1349</v>
      </c>
      <c r="G6257" t="s">
        <v>12</v>
      </c>
      <c r="H6257">
        <v>52</v>
      </c>
      <c r="I6257">
        <v>1</v>
      </c>
      <c r="J6257" t="s">
        <v>17</v>
      </c>
      <c r="K6257">
        <v>0</v>
      </c>
      <c r="L6257">
        <f>YEAR(ecommerce_customer_data_custom_[[#This Row],[Purchase Date]])</f>
        <v>2020</v>
      </c>
      <c r="M6257">
        <f>MONTH(ecommerce_customer_data_custom_[[#This Row],[Purchase Date]])</f>
        <v>12</v>
      </c>
      <c r="N6257" t="str">
        <f>TEXT(ecommerce_customer_data_custom_[[#This Row],[Purchase Date]],"mmmm")</f>
        <v>December</v>
      </c>
      <c r="O6257" t="str">
        <f>VLOOKUP(ecommerce_customer_data_custom_[[#This Row],[Customer Age]],AgeGroupMapping!$A$2:$C$5,3,TRUE)</f>
        <v>Middle-Aged</v>
      </c>
      <c r="P6257" t="str">
        <f>IF(ecommerce_customer_data_custom_[[#This Row],[Returns]]=1,"Returned","Not Returned")</f>
        <v>Returned</v>
      </c>
      <c r="Q6257" t="str">
        <f>_xlfn.XLOOKUP(ecommerce_customer_data_custom_[[#This Row],[Payment Method]],PaymentMapping!$A$2:$A$11,PaymentMapping!$B$2:$B$11,"Other")</f>
        <v>Card</v>
      </c>
    </row>
    <row r="6258" spans="1:17" x14ac:dyDescent="0.3">
      <c r="A6258">
        <v>29667</v>
      </c>
      <c r="B6258" s="14">
        <v>44235.790625000001</v>
      </c>
      <c r="C6258" t="s">
        <v>16</v>
      </c>
      <c r="D6258">
        <v>217</v>
      </c>
      <c r="E6258">
        <v>4</v>
      </c>
      <c r="F6258">
        <v>2873</v>
      </c>
      <c r="G6258" t="s">
        <v>12</v>
      </c>
      <c r="H6258">
        <v>33</v>
      </c>
      <c r="I6258">
        <v>0</v>
      </c>
      <c r="J6258" t="s">
        <v>13</v>
      </c>
      <c r="K6258">
        <v>0</v>
      </c>
      <c r="L6258">
        <f>YEAR(ecommerce_customer_data_custom_[[#This Row],[Purchase Date]])</f>
        <v>2021</v>
      </c>
      <c r="M6258">
        <f>MONTH(ecommerce_customer_data_custom_[[#This Row],[Purchase Date]])</f>
        <v>2</v>
      </c>
      <c r="N6258" t="str">
        <f>TEXT(ecommerce_customer_data_custom_[[#This Row],[Purchase Date]],"mmmm")</f>
        <v>February</v>
      </c>
      <c r="O6258" t="str">
        <f>VLOOKUP(ecommerce_customer_data_custom_[[#This Row],[Customer Age]],AgeGroupMapping!$A$2:$C$5,3,TRUE)</f>
        <v>Adult</v>
      </c>
      <c r="P6258" t="str">
        <f>IF(ecommerce_customer_data_custom_[[#This Row],[Returns]]=1,"Returned","Not Returned")</f>
        <v>Not Returned</v>
      </c>
      <c r="Q6258" t="str">
        <f>_xlfn.XLOOKUP(ecommerce_customer_data_custom_[[#This Row],[Payment Method]],PaymentMapping!$A$2:$A$11,PaymentMapping!$B$2:$B$11,"Other")</f>
        <v>Card</v>
      </c>
    </row>
    <row r="6259" spans="1:17" x14ac:dyDescent="0.3">
      <c r="A6259">
        <v>29667</v>
      </c>
      <c r="B6259" s="14">
        <v>44424.7184375</v>
      </c>
      <c r="C6259" t="s">
        <v>14</v>
      </c>
      <c r="D6259">
        <v>226</v>
      </c>
      <c r="E6259">
        <v>5</v>
      </c>
      <c r="F6259">
        <v>3484</v>
      </c>
      <c r="G6259" t="s">
        <v>12</v>
      </c>
      <c r="H6259">
        <v>33</v>
      </c>
      <c r="I6259">
        <v>1</v>
      </c>
      <c r="J6259" t="s">
        <v>13</v>
      </c>
      <c r="K6259">
        <v>0</v>
      </c>
      <c r="L6259">
        <f>YEAR(ecommerce_customer_data_custom_[[#This Row],[Purchase Date]])</f>
        <v>2021</v>
      </c>
      <c r="M6259">
        <f>MONTH(ecommerce_customer_data_custom_[[#This Row],[Purchase Date]])</f>
        <v>8</v>
      </c>
      <c r="N6259" t="str">
        <f>TEXT(ecommerce_customer_data_custom_[[#This Row],[Purchase Date]],"mmmm")</f>
        <v>August</v>
      </c>
      <c r="O6259" t="str">
        <f>VLOOKUP(ecommerce_customer_data_custom_[[#This Row],[Customer Age]],AgeGroupMapping!$A$2:$C$5,3,TRUE)</f>
        <v>Adult</v>
      </c>
      <c r="P6259" t="str">
        <f>IF(ecommerce_customer_data_custom_[[#This Row],[Returns]]=1,"Returned","Not Returned")</f>
        <v>Returned</v>
      </c>
      <c r="Q6259" t="str">
        <f>_xlfn.XLOOKUP(ecommerce_customer_data_custom_[[#This Row],[Payment Method]],PaymentMapping!$A$2:$A$11,PaymentMapping!$B$2:$B$11,"Other")</f>
        <v>Card</v>
      </c>
    </row>
    <row r="6260" spans="1:17" x14ac:dyDescent="0.3">
      <c r="A6260">
        <v>29667</v>
      </c>
      <c r="B6260" s="14">
        <v>44742.647453703707</v>
      </c>
      <c r="C6260" t="s">
        <v>18</v>
      </c>
      <c r="D6260">
        <v>420</v>
      </c>
      <c r="E6260">
        <v>4</v>
      </c>
      <c r="F6260">
        <v>4426</v>
      </c>
      <c r="G6260" t="s">
        <v>15</v>
      </c>
      <c r="H6260">
        <v>33</v>
      </c>
      <c r="I6260">
        <v>0</v>
      </c>
      <c r="J6260" t="s">
        <v>13</v>
      </c>
      <c r="K6260">
        <v>0</v>
      </c>
      <c r="L6260">
        <f>YEAR(ecommerce_customer_data_custom_[[#This Row],[Purchase Date]])</f>
        <v>2022</v>
      </c>
      <c r="M6260">
        <f>MONTH(ecommerce_customer_data_custom_[[#This Row],[Purchase Date]])</f>
        <v>6</v>
      </c>
      <c r="N6260" t="str">
        <f>TEXT(ecommerce_customer_data_custom_[[#This Row],[Purchase Date]],"mmmm")</f>
        <v>June</v>
      </c>
      <c r="O6260" t="str">
        <f>VLOOKUP(ecommerce_customer_data_custom_[[#This Row],[Customer Age]],AgeGroupMapping!$A$2:$C$5,3,TRUE)</f>
        <v>Adult</v>
      </c>
      <c r="P6260" t="str">
        <f>IF(ecommerce_customer_data_custom_[[#This Row],[Returns]]=1,"Returned","Not Returned")</f>
        <v>Not Returned</v>
      </c>
      <c r="Q6260" t="str">
        <f>_xlfn.XLOOKUP(ecommerce_customer_data_custom_[[#This Row],[Payment Method]],PaymentMapping!$A$2:$A$11,PaymentMapping!$B$2:$B$11,"Other")</f>
        <v>Wallet/UPI</v>
      </c>
    </row>
    <row r="6261" spans="1:17" x14ac:dyDescent="0.3">
      <c r="A6261">
        <v>29667</v>
      </c>
      <c r="B6261" s="14">
        <v>44537.244687500002</v>
      </c>
      <c r="C6261" t="s">
        <v>11</v>
      </c>
      <c r="D6261">
        <v>303</v>
      </c>
      <c r="E6261">
        <v>5</v>
      </c>
      <c r="F6261">
        <v>4727</v>
      </c>
      <c r="G6261" t="s">
        <v>19</v>
      </c>
      <c r="H6261">
        <v>33</v>
      </c>
      <c r="I6261">
        <v>1</v>
      </c>
      <c r="J6261" t="s">
        <v>13</v>
      </c>
      <c r="K6261">
        <v>0</v>
      </c>
      <c r="L6261">
        <f>YEAR(ecommerce_customer_data_custom_[[#This Row],[Purchase Date]])</f>
        <v>2021</v>
      </c>
      <c r="M6261">
        <f>MONTH(ecommerce_customer_data_custom_[[#This Row],[Purchase Date]])</f>
        <v>12</v>
      </c>
      <c r="N6261" t="str">
        <f>TEXT(ecommerce_customer_data_custom_[[#This Row],[Purchase Date]],"mmmm")</f>
        <v>December</v>
      </c>
      <c r="O6261" t="str">
        <f>VLOOKUP(ecommerce_customer_data_custom_[[#This Row],[Customer Age]],AgeGroupMapping!$A$2:$C$5,3,TRUE)</f>
        <v>Adult</v>
      </c>
      <c r="P6261" t="str">
        <f>IF(ecommerce_customer_data_custom_[[#This Row],[Returns]]=1,"Returned","Not Returned")</f>
        <v>Returned</v>
      </c>
      <c r="Q6261" t="str">
        <f>_xlfn.XLOOKUP(ecommerce_customer_data_custom_[[#This Row],[Payment Method]],PaymentMapping!$A$2:$A$11,PaymentMapping!$B$2:$B$11,"Other")</f>
        <v>Cash</v>
      </c>
    </row>
    <row r="6262" spans="1:17" x14ac:dyDescent="0.3">
      <c r="A6262">
        <v>29667</v>
      </c>
      <c r="B6262" s="14">
        <v>45014.631435185183</v>
      </c>
      <c r="C6262" t="s">
        <v>16</v>
      </c>
      <c r="D6262">
        <v>43</v>
      </c>
      <c r="E6262">
        <v>4</v>
      </c>
      <c r="F6262">
        <v>3733</v>
      </c>
      <c r="G6262" t="s">
        <v>20</v>
      </c>
      <c r="H6262">
        <v>33</v>
      </c>
      <c r="I6262">
        <v>0</v>
      </c>
      <c r="J6262" t="s">
        <v>13</v>
      </c>
      <c r="K6262">
        <v>0</v>
      </c>
      <c r="L6262">
        <f>YEAR(ecommerce_customer_data_custom_[[#This Row],[Purchase Date]])</f>
        <v>2023</v>
      </c>
      <c r="M6262">
        <f>MONTH(ecommerce_customer_data_custom_[[#This Row],[Purchase Date]])</f>
        <v>3</v>
      </c>
      <c r="N6262" t="str">
        <f>TEXT(ecommerce_customer_data_custom_[[#This Row],[Purchase Date]],"mmmm")</f>
        <v>March</v>
      </c>
      <c r="O6262" t="str">
        <f>VLOOKUP(ecommerce_customer_data_custom_[[#This Row],[Customer Age]],AgeGroupMapping!$A$2:$C$5,3,TRUE)</f>
        <v>Adult</v>
      </c>
      <c r="P6262" t="str">
        <f>IF(ecommerce_customer_data_custom_[[#This Row],[Returns]]=1,"Returned","Not Returned")</f>
        <v>Not Returned</v>
      </c>
      <c r="Q6262" t="str">
        <f>_xlfn.XLOOKUP(ecommerce_customer_data_custom_[[#This Row],[Payment Method]],PaymentMapping!$A$2:$A$11,PaymentMapping!$B$2:$B$11,"Other")</f>
        <v>Other</v>
      </c>
    </row>
    <row r="6263" spans="1:17" x14ac:dyDescent="0.3">
      <c r="A6263">
        <v>29667</v>
      </c>
      <c r="B6263" s="14">
        <v>45028.709791666668</v>
      </c>
      <c r="C6263" t="s">
        <v>16</v>
      </c>
      <c r="D6263">
        <v>112</v>
      </c>
      <c r="E6263">
        <v>3</v>
      </c>
      <c r="F6263">
        <v>1417</v>
      </c>
      <c r="G6263" t="s">
        <v>15</v>
      </c>
      <c r="H6263">
        <v>33</v>
      </c>
      <c r="I6263">
        <v>1</v>
      </c>
      <c r="J6263" t="s">
        <v>13</v>
      </c>
      <c r="K6263">
        <v>0</v>
      </c>
      <c r="L6263">
        <f>YEAR(ecommerce_customer_data_custom_[[#This Row],[Purchase Date]])</f>
        <v>2023</v>
      </c>
      <c r="M6263">
        <f>MONTH(ecommerce_customer_data_custom_[[#This Row],[Purchase Date]])</f>
        <v>4</v>
      </c>
      <c r="N6263" t="str">
        <f>TEXT(ecommerce_customer_data_custom_[[#This Row],[Purchase Date]],"mmmm")</f>
        <v>April</v>
      </c>
      <c r="O6263" t="str">
        <f>VLOOKUP(ecommerce_customer_data_custom_[[#This Row],[Customer Age]],AgeGroupMapping!$A$2:$C$5,3,TRUE)</f>
        <v>Adult</v>
      </c>
      <c r="P6263" t="str">
        <f>IF(ecommerce_customer_data_custom_[[#This Row],[Returns]]=1,"Returned","Not Returned")</f>
        <v>Returned</v>
      </c>
      <c r="Q6263" t="str">
        <f>_xlfn.XLOOKUP(ecommerce_customer_data_custom_[[#This Row],[Payment Method]],PaymentMapping!$A$2:$A$11,PaymentMapping!$B$2:$B$11,"Other")</f>
        <v>Wallet/UPI</v>
      </c>
    </row>
    <row r="6264" spans="1:17" x14ac:dyDescent="0.3">
      <c r="A6264">
        <v>26324</v>
      </c>
      <c r="B6264" s="14">
        <v>43843.937094907407</v>
      </c>
      <c r="C6264" t="s">
        <v>11</v>
      </c>
      <c r="D6264">
        <v>463</v>
      </c>
      <c r="E6264">
        <v>3</v>
      </c>
      <c r="F6264">
        <v>2431</v>
      </c>
      <c r="G6264" t="s">
        <v>19</v>
      </c>
      <c r="H6264">
        <v>54</v>
      </c>
      <c r="I6264">
        <v>0</v>
      </c>
      <c r="J6264" t="s">
        <v>17</v>
      </c>
      <c r="K6264">
        <v>0</v>
      </c>
      <c r="L6264">
        <f>YEAR(ecommerce_customer_data_custom_[[#This Row],[Purchase Date]])</f>
        <v>2020</v>
      </c>
      <c r="M6264">
        <f>MONTH(ecommerce_customer_data_custom_[[#This Row],[Purchase Date]])</f>
        <v>1</v>
      </c>
      <c r="N6264" t="str">
        <f>TEXT(ecommerce_customer_data_custom_[[#This Row],[Purchase Date]],"mmmm")</f>
        <v>January</v>
      </c>
      <c r="O6264" t="str">
        <f>VLOOKUP(ecommerce_customer_data_custom_[[#This Row],[Customer Age]],AgeGroupMapping!$A$2:$C$5,3,TRUE)</f>
        <v>Middle-Aged</v>
      </c>
      <c r="P6264" t="str">
        <f>IF(ecommerce_customer_data_custom_[[#This Row],[Returns]]=1,"Returned","Not Returned")</f>
        <v>Not Returned</v>
      </c>
      <c r="Q6264" t="str">
        <f>_xlfn.XLOOKUP(ecommerce_customer_data_custom_[[#This Row],[Payment Method]],PaymentMapping!$A$2:$A$11,PaymentMapping!$B$2:$B$11,"Other")</f>
        <v>Cash</v>
      </c>
    </row>
    <row r="6265" spans="1:17" x14ac:dyDescent="0.3">
      <c r="A6265">
        <v>26324</v>
      </c>
      <c r="B6265" s="14">
        <v>44700.601979166669</v>
      </c>
      <c r="C6265" t="s">
        <v>18</v>
      </c>
      <c r="D6265">
        <v>445</v>
      </c>
      <c r="E6265">
        <v>4</v>
      </c>
      <c r="F6265">
        <v>1312</v>
      </c>
      <c r="G6265" t="s">
        <v>15</v>
      </c>
      <c r="H6265">
        <v>54</v>
      </c>
      <c r="I6265">
        <v>1</v>
      </c>
      <c r="J6265" t="s">
        <v>17</v>
      </c>
      <c r="K6265">
        <v>0</v>
      </c>
      <c r="L6265">
        <f>YEAR(ecommerce_customer_data_custom_[[#This Row],[Purchase Date]])</f>
        <v>2022</v>
      </c>
      <c r="M6265">
        <f>MONTH(ecommerce_customer_data_custom_[[#This Row],[Purchase Date]])</f>
        <v>5</v>
      </c>
      <c r="N6265" t="str">
        <f>TEXT(ecommerce_customer_data_custom_[[#This Row],[Purchase Date]],"mmmm")</f>
        <v>May</v>
      </c>
      <c r="O6265" t="str">
        <f>VLOOKUP(ecommerce_customer_data_custom_[[#This Row],[Customer Age]],AgeGroupMapping!$A$2:$C$5,3,TRUE)</f>
        <v>Middle-Aged</v>
      </c>
      <c r="P6265" t="str">
        <f>IF(ecommerce_customer_data_custom_[[#This Row],[Returns]]=1,"Returned","Not Returned")</f>
        <v>Returned</v>
      </c>
      <c r="Q6265" t="str">
        <f>_xlfn.XLOOKUP(ecommerce_customer_data_custom_[[#This Row],[Payment Method]],PaymentMapping!$A$2:$A$11,PaymentMapping!$B$2:$B$11,"Other")</f>
        <v>Wallet/UPI</v>
      </c>
    </row>
    <row r="6266" spans="1:17" x14ac:dyDescent="0.3">
      <c r="A6266">
        <v>26324</v>
      </c>
      <c r="B6266" s="14">
        <v>44050.776574074072</v>
      </c>
      <c r="C6266" t="s">
        <v>16</v>
      </c>
      <c r="D6266">
        <v>36</v>
      </c>
      <c r="E6266">
        <v>2</v>
      </c>
      <c r="F6266">
        <v>1929</v>
      </c>
      <c r="G6266" t="s">
        <v>15</v>
      </c>
      <c r="H6266">
        <v>54</v>
      </c>
      <c r="I6266">
        <v>0</v>
      </c>
      <c r="J6266" t="s">
        <v>17</v>
      </c>
      <c r="K6266">
        <v>0</v>
      </c>
      <c r="L6266">
        <f>YEAR(ecommerce_customer_data_custom_[[#This Row],[Purchase Date]])</f>
        <v>2020</v>
      </c>
      <c r="M6266">
        <f>MONTH(ecommerce_customer_data_custom_[[#This Row],[Purchase Date]])</f>
        <v>8</v>
      </c>
      <c r="N6266" t="str">
        <f>TEXT(ecommerce_customer_data_custom_[[#This Row],[Purchase Date]],"mmmm")</f>
        <v>August</v>
      </c>
      <c r="O6266" t="str">
        <f>VLOOKUP(ecommerce_customer_data_custom_[[#This Row],[Customer Age]],AgeGroupMapping!$A$2:$C$5,3,TRUE)</f>
        <v>Middle-Aged</v>
      </c>
      <c r="P6266" t="str">
        <f>IF(ecommerce_customer_data_custom_[[#This Row],[Returns]]=1,"Returned","Not Returned")</f>
        <v>Not Returned</v>
      </c>
      <c r="Q6266" t="str">
        <f>_xlfn.XLOOKUP(ecommerce_customer_data_custom_[[#This Row],[Payment Method]],PaymentMapping!$A$2:$A$11,PaymentMapping!$B$2:$B$11,"Other")</f>
        <v>Wallet/UPI</v>
      </c>
    </row>
    <row r="6267" spans="1:17" x14ac:dyDescent="0.3">
      <c r="A6267">
        <v>26324</v>
      </c>
      <c r="B6267" s="14">
        <v>44720.573113425926</v>
      </c>
      <c r="C6267" t="s">
        <v>18</v>
      </c>
      <c r="D6267">
        <v>422</v>
      </c>
      <c r="E6267">
        <v>2</v>
      </c>
      <c r="F6267">
        <v>4894</v>
      </c>
      <c r="G6267" t="s">
        <v>12</v>
      </c>
      <c r="H6267">
        <v>54</v>
      </c>
      <c r="I6267">
        <v>0</v>
      </c>
      <c r="J6267" t="s">
        <v>17</v>
      </c>
      <c r="K6267">
        <v>0</v>
      </c>
      <c r="L6267">
        <f>YEAR(ecommerce_customer_data_custom_[[#This Row],[Purchase Date]])</f>
        <v>2022</v>
      </c>
      <c r="M6267">
        <f>MONTH(ecommerce_customer_data_custom_[[#This Row],[Purchase Date]])</f>
        <v>6</v>
      </c>
      <c r="N6267" t="str">
        <f>TEXT(ecommerce_customer_data_custom_[[#This Row],[Purchase Date]],"mmmm")</f>
        <v>June</v>
      </c>
      <c r="O6267" t="str">
        <f>VLOOKUP(ecommerce_customer_data_custom_[[#This Row],[Customer Age]],AgeGroupMapping!$A$2:$C$5,3,TRUE)</f>
        <v>Middle-Aged</v>
      </c>
      <c r="P6267" t="str">
        <f>IF(ecommerce_customer_data_custom_[[#This Row],[Returns]]=1,"Returned","Not Returned")</f>
        <v>Not Returned</v>
      </c>
      <c r="Q6267" t="str">
        <f>_xlfn.XLOOKUP(ecommerce_customer_data_custom_[[#This Row],[Payment Method]],PaymentMapping!$A$2:$A$11,PaymentMapping!$B$2:$B$11,"Other")</f>
        <v>Card</v>
      </c>
    </row>
    <row r="6268" spans="1:17" x14ac:dyDescent="0.3">
      <c r="A6268">
        <v>26324</v>
      </c>
      <c r="B6268" s="14">
        <v>44560.933865740742</v>
      </c>
      <c r="C6268" t="s">
        <v>11</v>
      </c>
      <c r="D6268">
        <v>192</v>
      </c>
      <c r="E6268">
        <v>5</v>
      </c>
      <c r="F6268">
        <v>2110</v>
      </c>
      <c r="G6268" t="s">
        <v>12</v>
      </c>
      <c r="H6268">
        <v>54</v>
      </c>
      <c r="I6268">
        <v>1</v>
      </c>
      <c r="J6268" t="s">
        <v>17</v>
      </c>
      <c r="K6268">
        <v>0</v>
      </c>
      <c r="L6268">
        <f>YEAR(ecommerce_customer_data_custom_[[#This Row],[Purchase Date]])</f>
        <v>2021</v>
      </c>
      <c r="M6268">
        <f>MONTH(ecommerce_customer_data_custom_[[#This Row],[Purchase Date]])</f>
        <v>12</v>
      </c>
      <c r="N6268" t="str">
        <f>TEXT(ecommerce_customer_data_custom_[[#This Row],[Purchase Date]],"mmmm")</f>
        <v>December</v>
      </c>
      <c r="O6268" t="str">
        <f>VLOOKUP(ecommerce_customer_data_custom_[[#This Row],[Customer Age]],AgeGroupMapping!$A$2:$C$5,3,TRUE)</f>
        <v>Middle-Aged</v>
      </c>
      <c r="P6268" t="str">
        <f>IF(ecommerce_customer_data_custom_[[#This Row],[Returns]]=1,"Returned","Not Returned")</f>
        <v>Returned</v>
      </c>
      <c r="Q6268" t="str">
        <f>_xlfn.XLOOKUP(ecommerce_customer_data_custom_[[#This Row],[Payment Method]],PaymentMapping!$A$2:$A$11,PaymentMapping!$B$2:$B$11,"Other")</f>
        <v>Card</v>
      </c>
    </row>
    <row r="6269" spans="1:17" x14ac:dyDescent="0.3">
      <c r="A6269">
        <v>10297</v>
      </c>
      <c r="B6269" s="14">
        <v>44976.783414351848</v>
      </c>
      <c r="C6269" t="s">
        <v>11</v>
      </c>
      <c r="D6269">
        <v>28</v>
      </c>
      <c r="E6269">
        <v>2</v>
      </c>
      <c r="F6269">
        <v>733</v>
      </c>
      <c r="G6269" t="s">
        <v>20</v>
      </c>
      <c r="H6269">
        <v>24</v>
      </c>
      <c r="I6269">
        <v>1</v>
      </c>
      <c r="J6269" t="s">
        <v>17</v>
      </c>
      <c r="K6269">
        <v>0</v>
      </c>
      <c r="L6269">
        <f>YEAR(ecommerce_customer_data_custom_[[#This Row],[Purchase Date]])</f>
        <v>2023</v>
      </c>
      <c r="M6269">
        <f>MONTH(ecommerce_customer_data_custom_[[#This Row],[Purchase Date]])</f>
        <v>2</v>
      </c>
      <c r="N6269" t="str">
        <f>TEXT(ecommerce_customer_data_custom_[[#This Row],[Purchase Date]],"mmmm")</f>
        <v>February</v>
      </c>
      <c r="O6269" t="str">
        <f>VLOOKUP(ecommerce_customer_data_custom_[[#This Row],[Customer Age]],AgeGroupMapping!$A$2:$C$5,3,TRUE)</f>
        <v>Young</v>
      </c>
      <c r="P6269" t="str">
        <f>IF(ecommerce_customer_data_custom_[[#This Row],[Returns]]=1,"Returned","Not Returned")</f>
        <v>Returned</v>
      </c>
      <c r="Q6269" t="str">
        <f>_xlfn.XLOOKUP(ecommerce_customer_data_custom_[[#This Row],[Payment Method]],PaymentMapping!$A$2:$A$11,PaymentMapping!$B$2:$B$11,"Other")</f>
        <v>Other</v>
      </c>
    </row>
    <row r="6270" spans="1:17" x14ac:dyDescent="0.3">
      <c r="A6270">
        <v>10297</v>
      </c>
      <c r="B6270" s="14">
        <v>44724.119618055556</v>
      </c>
      <c r="C6270" t="s">
        <v>14</v>
      </c>
      <c r="D6270">
        <v>500</v>
      </c>
      <c r="E6270">
        <v>2</v>
      </c>
      <c r="F6270">
        <v>3425</v>
      </c>
      <c r="G6270" t="s">
        <v>19</v>
      </c>
      <c r="H6270">
        <v>24</v>
      </c>
      <c r="I6270">
        <v>1</v>
      </c>
      <c r="J6270" t="s">
        <v>17</v>
      </c>
      <c r="K6270">
        <v>0</v>
      </c>
      <c r="L6270">
        <f>YEAR(ecommerce_customer_data_custom_[[#This Row],[Purchase Date]])</f>
        <v>2022</v>
      </c>
      <c r="M6270">
        <f>MONTH(ecommerce_customer_data_custom_[[#This Row],[Purchase Date]])</f>
        <v>6</v>
      </c>
      <c r="N6270" t="str">
        <f>TEXT(ecommerce_customer_data_custom_[[#This Row],[Purchase Date]],"mmmm")</f>
        <v>June</v>
      </c>
      <c r="O6270" t="str">
        <f>VLOOKUP(ecommerce_customer_data_custom_[[#This Row],[Customer Age]],AgeGroupMapping!$A$2:$C$5,3,TRUE)</f>
        <v>Young</v>
      </c>
      <c r="P6270" t="str">
        <f>IF(ecommerce_customer_data_custom_[[#This Row],[Returns]]=1,"Returned","Not Returned")</f>
        <v>Returned</v>
      </c>
      <c r="Q6270" t="str">
        <f>_xlfn.XLOOKUP(ecommerce_customer_data_custom_[[#This Row],[Payment Method]],PaymentMapping!$A$2:$A$11,PaymentMapping!$B$2:$B$11,"Other")</f>
        <v>Cash</v>
      </c>
    </row>
    <row r="6271" spans="1:17" x14ac:dyDescent="0.3">
      <c r="A6271">
        <v>10297</v>
      </c>
      <c r="B6271" s="14">
        <v>44636.230891203704</v>
      </c>
      <c r="C6271" t="s">
        <v>16</v>
      </c>
      <c r="D6271">
        <v>17</v>
      </c>
      <c r="E6271">
        <v>1</v>
      </c>
      <c r="F6271">
        <v>3209</v>
      </c>
      <c r="G6271" t="s">
        <v>15</v>
      </c>
      <c r="H6271">
        <v>24</v>
      </c>
      <c r="I6271">
        <v>0</v>
      </c>
      <c r="J6271" t="s">
        <v>17</v>
      </c>
      <c r="K6271">
        <v>0</v>
      </c>
      <c r="L6271">
        <f>YEAR(ecommerce_customer_data_custom_[[#This Row],[Purchase Date]])</f>
        <v>2022</v>
      </c>
      <c r="M6271">
        <f>MONTH(ecommerce_customer_data_custom_[[#This Row],[Purchase Date]])</f>
        <v>3</v>
      </c>
      <c r="N6271" t="str">
        <f>TEXT(ecommerce_customer_data_custom_[[#This Row],[Purchase Date]],"mmmm")</f>
        <v>March</v>
      </c>
      <c r="O6271" t="str">
        <f>VLOOKUP(ecommerce_customer_data_custom_[[#This Row],[Customer Age]],AgeGroupMapping!$A$2:$C$5,3,TRUE)</f>
        <v>Young</v>
      </c>
      <c r="P6271" t="str">
        <f>IF(ecommerce_customer_data_custom_[[#This Row],[Returns]]=1,"Returned","Not Returned")</f>
        <v>Not Returned</v>
      </c>
      <c r="Q6271" t="str">
        <f>_xlfn.XLOOKUP(ecommerce_customer_data_custom_[[#This Row],[Payment Method]],PaymentMapping!$A$2:$A$11,PaymentMapping!$B$2:$B$11,"Other")</f>
        <v>Wallet/UPI</v>
      </c>
    </row>
    <row r="6272" spans="1:17" x14ac:dyDescent="0.3">
      <c r="A6272">
        <v>14480</v>
      </c>
      <c r="B6272" s="14">
        <v>44082.424872685187</v>
      </c>
      <c r="C6272" t="s">
        <v>18</v>
      </c>
      <c r="D6272">
        <v>26</v>
      </c>
      <c r="E6272">
        <v>2</v>
      </c>
      <c r="F6272">
        <v>2213</v>
      </c>
      <c r="G6272" t="s">
        <v>12</v>
      </c>
      <c r="H6272">
        <v>41</v>
      </c>
      <c r="I6272">
        <v>0</v>
      </c>
      <c r="J6272" t="s">
        <v>17</v>
      </c>
      <c r="K6272">
        <v>0</v>
      </c>
      <c r="L6272">
        <f>YEAR(ecommerce_customer_data_custom_[[#This Row],[Purchase Date]])</f>
        <v>2020</v>
      </c>
      <c r="M6272">
        <f>MONTH(ecommerce_customer_data_custom_[[#This Row],[Purchase Date]])</f>
        <v>9</v>
      </c>
      <c r="N6272" t="str">
        <f>TEXT(ecommerce_customer_data_custom_[[#This Row],[Purchase Date]],"mmmm")</f>
        <v>September</v>
      </c>
      <c r="O6272" t="str">
        <f>VLOOKUP(ecommerce_customer_data_custom_[[#This Row],[Customer Age]],AgeGroupMapping!$A$2:$C$5,3,TRUE)</f>
        <v>Middle-Aged</v>
      </c>
      <c r="P6272" t="str">
        <f>IF(ecommerce_customer_data_custom_[[#This Row],[Returns]]=1,"Returned","Not Returned")</f>
        <v>Not Returned</v>
      </c>
      <c r="Q6272" t="str">
        <f>_xlfn.XLOOKUP(ecommerce_customer_data_custom_[[#This Row],[Payment Method]],PaymentMapping!$A$2:$A$11,PaymentMapping!$B$2:$B$11,"Other")</f>
        <v>Card</v>
      </c>
    </row>
    <row r="6273" spans="1:17" x14ac:dyDescent="0.3">
      <c r="A6273">
        <v>14480</v>
      </c>
      <c r="B6273" s="14">
        <v>44154.899085648147</v>
      </c>
      <c r="C6273" t="s">
        <v>11</v>
      </c>
      <c r="D6273">
        <v>268</v>
      </c>
      <c r="E6273">
        <v>5</v>
      </c>
      <c r="F6273">
        <v>1280</v>
      </c>
      <c r="G6273" t="s">
        <v>15</v>
      </c>
      <c r="H6273">
        <v>41</v>
      </c>
      <c r="I6273">
        <v>0</v>
      </c>
      <c r="J6273" t="s">
        <v>17</v>
      </c>
      <c r="K6273">
        <v>0</v>
      </c>
      <c r="L6273">
        <f>YEAR(ecommerce_customer_data_custom_[[#This Row],[Purchase Date]])</f>
        <v>2020</v>
      </c>
      <c r="M6273">
        <f>MONTH(ecommerce_customer_data_custom_[[#This Row],[Purchase Date]])</f>
        <v>11</v>
      </c>
      <c r="N6273" t="str">
        <f>TEXT(ecommerce_customer_data_custom_[[#This Row],[Purchase Date]],"mmmm")</f>
        <v>November</v>
      </c>
      <c r="O6273" t="str">
        <f>VLOOKUP(ecommerce_customer_data_custom_[[#This Row],[Customer Age]],AgeGroupMapping!$A$2:$C$5,3,TRUE)</f>
        <v>Middle-Aged</v>
      </c>
      <c r="P6273" t="str">
        <f>IF(ecommerce_customer_data_custom_[[#This Row],[Returns]]=1,"Returned","Not Returned")</f>
        <v>Not Returned</v>
      </c>
      <c r="Q6273" t="str">
        <f>_xlfn.XLOOKUP(ecommerce_customer_data_custom_[[#This Row],[Payment Method]],PaymentMapping!$A$2:$A$11,PaymentMapping!$B$2:$B$11,"Other")</f>
        <v>Wallet/UPI</v>
      </c>
    </row>
    <row r="6274" spans="1:17" x14ac:dyDescent="0.3">
      <c r="A6274">
        <v>28511</v>
      </c>
      <c r="B6274" s="14">
        <v>44060.644212962965</v>
      </c>
      <c r="C6274" t="s">
        <v>16</v>
      </c>
      <c r="D6274">
        <v>456</v>
      </c>
      <c r="E6274">
        <v>1</v>
      </c>
      <c r="F6274">
        <v>3094</v>
      </c>
      <c r="G6274" t="s">
        <v>20</v>
      </c>
      <c r="H6274">
        <v>61</v>
      </c>
      <c r="I6274">
        <v>0</v>
      </c>
      <c r="J6274" t="s">
        <v>17</v>
      </c>
      <c r="K6274">
        <v>0</v>
      </c>
      <c r="L6274">
        <f>YEAR(ecommerce_customer_data_custom_[[#This Row],[Purchase Date]])</f>
        <v>2020</v>
      </c>
      <c r="M6274">
        <f>MONTH(ecommerce_customer_data_custom_[[#This Row],[Purchase Date]])</f>
        <v>8</v>
      </c>
      <c r="N6274" t="str">
        <f>TEXT(ecommerce_customer_data_custom_[[#This Row],[Purchase Date]],"mmmm")</f>
        <v>August</v>
      </c>
      <c r="O6274" t="str">
        <f>VLOOKUP(ecommerce_customer_data_custom_[[#This Row],[Customer Age]],AgeGroupMapping!$A$2:$C$5,3,TRUE)</f>
        <v>Senior</v>
      </c>
      <c r="P6274" t="str">
        <f>IF(ecommerce_customer_data_custom_[[#This Row],[Returns]]=1,"Returned","Not Returned")</f>
        <v>Not Returned</v>
      </c>
      <c r="Q6274" t="str">
        <f>_xlfn.XLOOKUP(ecommerce_customer_data_custom_[[#This Row],[Payment Method]],PaymentMapping!$A$2:$A$11,PaymentMapping!$B$2:$B$11,"Other")</f>
        <v>Other</v>
      </c>
    </row>
    <row r="6275" spans="1:17" x14ac:dyDescent="0.3">
      <c r="A6275">
        <v>28511</v>
      </c>
      <c r="B6275" s="14">
        <v>44600.965740740743</v>
      </c>
      <c r="C6275" t="s">
        <v>11</v>
      </c>
      <c r="D6275">
        <v>354</v>
      </c>
      <c r="E6275">
        <v>1</v>
      </c>
      <c r="F6275">
        <v>359</v>
      </c>
      <c r="G6275" t="s">
        <v>12</v>
      </c>
      <c r="H6275">
        <v>61</v>
      </c>
      <c r="I6275">
        <v>1</v>
      </c>
      <c r="J6275" t="s">
        <v>17</v>
      </c>
      <c r="K6275">
        <v>0</v>
      </c>
      <c r="L6275">
        <f>YEAR(ecommerce_customer_data_custom_[[#This Row],[Purchase Date]])</f>
        <v>2022</v>
      </c>
      <c r="M6275">
        <f>MONTH(ecommerce_customer_data_custom_[[#This Row],[Purchase Date]])</f>
        <v>2</v>
      </c>
      <c r="N6275" t="str">
        <f>TEXT(ecommerce_customer_data_custom_[[#This Row],[Purchase Date]],"mmmm")</f>
        <v>February</v>
      </c>
      <c r="O6275" t="str">
        <f>VLOOKUP(ecommerce_customer_data_custom_[[#This Row],[Customer Age]],AgeGroupMapping!$A$2:$C$5,3,TRUE)</f>
        <v>Senior</v>
      </c>
      <c r="P6275" t="str">
        <f>IF(ecommerce_customer_data_custom_[[#This Row],[Returns]]=1,"Returned","Not Returned")</f>
        <v>Returned</v>
      </c>
      <c r="Q6275" t="str">
        <f>_xlfn.XLOOKUP(ecommerce_customer_data_custom_[[#This Row],[Payment Method]],PaymentMapping!$A$2:$A$11,PaymentMapping!$B$2:$B$11,"Other")</f>
        <v>Card</v>
      </c>
    </row>
    <row r="6276" spans="1:17" x14ac:dyDescent="0.3">
      <c r="A6276">
        <v>28511</v>
      </c>
      <c r="B6276" s="14">
        <v>45166.049189814818</v>
      </c>
      <c r="C6276" t="s">
        <v>16</v>
      </c>
      <c r="D6276">
        <v>461</v>
      </c>
      <c r="E6276">
        <v>2</v>
      </c>
      <c r="F6276">
        <v>1619</v>
      </c>
      <c r="G6276" t="s">
        <v>12</v>
      </c>
      <c r="H6276">
        <v>61</v>
      </c>
      <c r="I6276">
        <v>0</v>
      </c>
      <c r="J6276" t="s">
        <v>17</v>
      </c>
      <c r="K6276">
        <v>0</v>
      </c>
      <c r="L6276">
        <f>YEAR(ecommerce_customer_data_custom_[[#This Row],[Purchase Date]])</f>
        <v>2023</v>
      </c>
      <c r="M6276">
        <f>MONTH(ecommerce_customer_data_custom_[[#This Row],[Purchase Date]])</f>
        <v>8</v>
      </c>
      <c r="N6276" t="str">
        <f>TEXT(ecommerce_customer_data_custom_[[#This Row],[Purchase Date]],"mmmm")</f>
        <v>August</v>
      </c>
      <c r="O6276" t="str">
        <f>VLOOKUP(ecommerce_customer_data_custom_[[#This Row],[Customer Age]],AgeGroupMapping!$A$2:$C$5,3,TRUE)</f>
        <v>Senior</v>
      </c>
      <c r="P6276" t="str">
        <f>IF(ecommerce_customer_data_custom_[[#This Row],[Returns]]=1,"Returned","Not Returned")</f>
        <v>Not Returned</v>
      </c>
      <c r="Q6276" t="str">
        <f>_xlfn.XLOOKUP(ecommerce_customer_data_custom_[[#This Row],[Payment Method]],PaymentMapping!$A$2:$A$11,PaymentMapping!$B$2:$B$11,"Other")</f>
        <v>Card</v>
      </c>
    </row>
    <row r="6277" spans="1:17" x14ac:dyDescent="0.3">
      <c r="A6277">
        <v>28511</v>
      </c>
      <c r="B6277" s="14">
        <v>44055.231539351851</v>
      </c>
      <c r="C6277" t="s">
        <v>14</v>
      </c>
      <c r="D6277">
        <v>154</v>
      </c>
      <c r="E6277">
        <v>3</v>
      </c>
      <c r="F6277">
        <v>4848</v>
      </c>
      <c r="G6277" t="s">
        <v>20</v>
      </c>
      <c r="H6277">
        <v>61</v>
      </c>
      <c r="I6277">
        <v>0</v>
      </c>
      <c r="J6277" t="s">
        <v>17</v>
      </c>
      <c r="K6277">
        <v>0</v>
      </c>
      <c r="L6277">
        <f>YEAR(ecommerce_customer_data_custom_[[#This Row],[Purchase Date]])</f>
        <v>2020</v>
      </c>
      <c r="M6277">
        <f>MONTH(ecommerce_customer_data_custom_[[#This Row],[Purchase Date]])</f>
        <v>8</v>
      </c>
      <c r="N6277" t="str">
        <f>TEXT(ecommerce_customer_data_custom_[[#This Row],[Purchase Date]],"mmmm")</f>
        <v>August</v>
      </c>
      <c r="O6277" t="str">
        <f>VLOOKUP(ecommerce_customer_data_custom_[[#This Row],[Customer Age]],AgeGroupMapping!$A$2:$C$5,3,TRUE)</f>
        <v>Senior</v>
      </c>
      <c r="P6277" t="str">
        <f>IF(ecommerce_customer_data_custom_[[#This Row],[Returns]]=1,"Returned","Not Returned")</f>
        <v>Not Returned</v>
      </c>
      <c r="Q6277" t="str">
        <f>_xlfn.XLOOKUP(ecommerce_customer_data_custom_[[#This Row],[Payment Method]],PaymentMapping!$A$2:$A$11,PaymentMapping!$B$2:$B$11,"Other")</f>
        <v>Other</v>
      </c>
    </row>
    <row r="6278" spans="1:17" x14ac:dyDescent="0.3">
      <c r="A6278">
        <v>28511</v>
      </c>
      <c r="B6278" s="14">
        <v>44668.773634259262</v>
      </c>
      <c r="C6278" t="s">
        <v>16</v>
      </c>
      <c r="D6278">
        <v>218</v>
      </c>
      <c r="E6278">
        <v>2</v>
      </c>
      <c r="F6278">
        <v>372</v>
      </c>
      <c r="G6278" t="s">
        <v>12</v>
      </c>
      <c r="H6278">
        <v>61</v>
      </c>
      <c r="I6278">
        <v>0</v>
      </c>
      <c r="J6278" t="s">
        <v>17</v>
      </c>
      <c r="K6278">
        <v>0</v>
      </c>
      <c r="L6278">
        <f>YEAR(ecommerce_customer_data_custom_[[#This Row],[Purchase Date]])</f>
        <v>2022</v>
      </c>
      <c r="M6278">
        <f>MONTH(ecommerce_customer_data_custom_[[#This Row],[Purchase Date]])</f>
        <v>4</v>
      </c>
      <c r="N6278" t="str">
        <f>TEXT(ecommerce_customer_data_custom_[[#This Row],[Purchase Date]],"mmmm")</f>
        <v>April</v>
      </c>
      <c r="O6278" t="str">
        <f>VLOOKUP(ecommerce_customer_data_custom_[[#This Row],[Customer Age]],AgeGroupMapping!$A$2:$C$5,3,TRUE)</f>
        <v>Senior</v>
      </c>
      <c r="P6278" t="str">
        <f>IF(ecommerce_customer_data_custom_[[#This Row],[Returns]]=1,"Returned","Not Returned")</f>
        <v>Not Returned</v>
      </c>
      <c r="Q6278" t="str">
        <f>_xlfn.XLOOKUP(ecommerce_customer_data_custom_[[#This Row],[Payment Method]],PaymentMapping!$A$2:$A$11,PaymentMapping!$B$2:$B$11,"Other")</f>
        <v>Card</v>
      </c>
    </row>
    <row r="6279" spans="1:17" x14ac:dyDescent="0.3">
      <c r="A6279">
        <v>28511</v>
      </c>
      <c r="B6279" s="14">
        <v>44086.797361111108</v>
      </c>
      <c r="C6279" t="s">
        <v>18</v>
      </c>
      <c r="D6279">
        <v>47</v>
      </c>
      <c r="E6279">
        <v>1</v>
      </c>
      <c r="F6279">
        <v>2844</v>
      </c>
      <c r="G6279" t="s">
        <v>12</v>
      </c>
      <c r="H6279">
        <v>61</v>
      </c>
      <c r="I6279">
        <v>1</v>
      </c>
      <c r="J6279" t="s">
        <v>17</v>
      </c>
      <c r="K6279">
        <v>0</v>
      </c>
      <c r="L6279">
        <f>YEAR(ecommerce_customer_data_custom_[[#This Row],[Purchase Date]])</f>
        <v>2020</v>
      </c>
      <c r="M6279">
        <f>MONTH(ecommerce_customer_data_custom_[[#This Row],[Purchase Date]])</f>
        <v>9</v>
      </c>
      <c r="N6279" t="str">
        <f>TEXT(ecommerce_customer_data_custom_[[#This Row],[Purchase Date]],"mmmm")</f>
        <v>September</v>
      </c>
      <c r="O6279" t="str">
        <f>VLOOKUP(ecommerce_customer_data_custom_[[#This Row],[Customer Age]],AgeGroupMapping!$A$2:$C$5,3,TRUE)</f>
        <v>Senior</v>
      </c>
      <c r="P6279" t="str">
        <f>IF(ecommerce_customer_data_custom_[[#This Row],[Returns]]=1,"Returned","Not Returned")</f>
        <v>Returned</v>
      </c>
      <c r="Q6279" t="str">
        <f>_xlfn.XLOOKUP(ecommerce_customer_data_custom_[[#This Row],[Payment Method]],PaymentMapping!$A$2:$A$11,PaymentMapping!$B$2:$B$11,"Other")</f>
        <v>Card</v>
      </c>
    </row>
    <row r="6280" spans="1:17" x14ac:dyDescent="0.3">
      <c r="A6280">
        <v>3741</v>
      </c>
      <c r="B6280" s="14">
        <v>44726.558506944442</v>
      </c>
      <c r="C6280" t="s">
        <v>18</v>
      </c>
      <c r="D6280">
        <v>457</v>
      </c>
      <c r="E6280">
        <v>5</v>
      </c>
      <c r="F6280">
        <v>2968</v>
      </c>
      <c r="G6280" t="s">
        <v>12</v>
      </c>
      <c r="H6280">
        <v>31</v>
      </c>
      <c r="I6280">
        <v>1</v>
      </c>
      <c r="J6280" t="s">
        <v>17</v>
      </c>
      <c r="K6280">
        <v>0</v>
      </c>
      <c r="L6280">
        <f>YEAR(ecommerce_customer_data_custom_[[#This Row],[Purchase Date]])</f>
        <v>2022</v>
      </c>
      <c r="M6280">
        <f>MONTH(ecommerce_customer_data_custom_[[#This Row],[Purchase Date]])</f>
        <v>6</v>
      </c>
      <c r="N6280" t="str">
        <f>TEXT(ecommerce_customer_data_custom_[[#This Row],[Purchase Date]],"mmmm")</f>
        <v>June</v>
      </c>
      <c r="O6280" t="str">
        <f>VLOOKUP(ecommerce_customer_data_custom_[[#This Row],[Customer Age]],AgeGroupMapping!$A$2:$C$5,3,TRUE)</f>
        <v>Adult</v>
      </c>
      <c r="P6280" t="str">
        <f>IF(ecommerce_customer_data_custom_[[#This Row],[Returns]]=1,"Returned","Not Returned")</f>
        <v>Returned</v>
      </c>
      <c r="Q6280" t="str">
        <f>_xlfn.XLOOKUP(ecommerce_customer_data_custom_[[#This Row],[Payment Method]],PaymentMapping!$A$2:$A$11,PaymentMapping!$B$2:$B$11,"Other")</f>
        <v>Card</v>
      </c>
    </row>
    <row r="6281" spans="1:17" x14ac:dyDescent="0.3">
      <c r="A6281">
        <v>3741</v>
      </c>
      <c r="B6281" s="14">
        <v>44378.466099537036</v>
      </c>
      <c r="C6281" t="s">
        <v>16</v>
      </c>
      <c r="D6281">
        <v>388</v>
      </c>
      <c r="E6281">
        <v>4</v>
      </c>
      <c r="F6281">
        <v>960</v>
      </c>
      <c r="G6281" t="s">
        <v>15</v>
      </c>
      <c r="H6281">
        <v>31</v>
      </c>
      <c r="I6281">
        <v>1</v>
      </c>
      <c r="J6281" t="s">
        <v>17</v>
      </c>
      <c r="K6281">
        <v>0</v>
      </c>
      <c r="L6281">
        <f>YEAR(ecommerce_customer_data_custom_[[#This Row],[Purchase Date]])</f>
        <v>2021</v>
      </c>
      <c r="M6281">
        <f>MONTH(ecommerce_customer_data_custom_[[#This Row],[Purchase Date]])</f>
        <v>7</v>
      </c>
      <c r="N6281" t="str">
        <f>TEXT(ecommerce_customer_data_custom_[[#This Row],[Purchase Date]],"mmmm")</f>
        <v>July</v>
      </c>
      <c r="O6281" t="str">
        <f>VLOOKUP(ecommerce_customer_data_custom_[[#This Row],[Customer Age]],AgeGroupMapping!$A$2:$C$5,3,TRUE)</f>
        <v>Adult</v>
      </c>
      <c r="P6281" t="str">
        <f>IF(ecommerce_customer_data_custom_[[#This Row],[Returns]]=1,"Returned","Not Returned")</f>
        <v>Returned</v>
      </c>
      <c r="Q6281" t="str">
        <f>_xlfn.XLOOKUP(ecommerce_customer_data_custom_[[#This Row],[Payment Method]],PaymentMapping!$A$2:$A$11,PaymentMapping!$B$2:$B$11,"Other")</f>
        <v>Wallet/UPI</v>
      </c>
    </row>
    <row r="6282" spans="1:17" x14ac:dyDescent="0.3">
      <c r="A6282">
        <v>3741</v>
      </c>
      <c r="B6282" s="14">
        <v>45166.039467592593</v>
      </c>
      <c r="C6282" t="s">
        <v>16</v>
      </c>
      <c r="D6282">
        <v>352</v>
      </c>
      <c r="E6282">
        <v>1</v>
      </c>
      <c r="F6282">
        <v>2935</v>
      </c>
      <c r="G6282" t="s">
        <v>15</v>
      </c>
      <c r="H6282">
        <v>31</v>
      </c>
      <c r="I6282">
        <v>0</v>
      </c>
      <c r="J6282" t="s">
        <v>17</v>
      </c>
      <c r="K6282">
        <v>0</v>
      </c>
      <c r="L6282">
        <f>YEAR(ecommerce_customer_data_custom_[[#This Row],[Purchase Date]])</f>
        <v>2023</v>
      </c>
      <c r="M6282">
        <f>MONTH(ecommerce_customer_data_custom_[[#This Row],[Purchase Date]])</f>
        <v>8</v>
      </c>
      <c r="N6282" t="str">
        <f>TEXT(ecommerce_customer_data_custom_[[#This Row],[Purchase Date]],"mmmm")</f>
        <v>August</v>
      </c>
      <c r="O6282" t="str">
        <f>VLOOKUP(ecommerce_customer_data_custom_[[#This Row],[Customer Age]],AgeGroupMapping!$A$2:$C$5,3,TRUE)</f>
        <v>Adult</v>
      </c>
      <c r="P6282" t="str">
        <f>IF(ecommerce_customer_data_custom_[[#This Row],[Returns]]=1,"Returned","Not Returned")</f>
        <v>Not Returned</v>
      </c>
      <c r="Q6282" t="str">
        <f>_xlfn.XLOOKUP(ecommerce_customer_data_custom_[[#This Row],[Payment Method]],PaymentMapping!$A$2:$A$11,PaymentMapping!$B$2:$B$11,"Other")</f>
        <v>Wallet/UPI</v>
      </c>
    </row>
    <row r="6283" spans="1:17" x14ac:dyDescent="0.3">
      <c r="A6283">
        <v>4176</v>
      </c>
      <c r="B6283" s="14">
        <v>44729.430185185185</v>
      </c>
      <c r="C6283" t="s">
        <v>16</v>
      </c>
      <c r="D6283">
        <v>138</v>
      </c>
      <c r="E6283">
        <v>2</v>
      </c>
      <c r="F6283">
        <v>859</v>
      </c>
      <c r="G6283" t="s">
        <v>19</v>
      </c>
      <c r="H6283">
        <v>35</v>
      </c>
      <c r="I6283">
        <v>0</v>
      </c>
      <c r="J6283" t="s">
        <v>17</v>
      </c>
      <c r="K6283">
        <v>0</v>
      </c>
      <c r="L6283">
        <f>YEAR(ecommerce_customer_data_custom_[[#This Row],[Purchase Date]])</f>
        <v>2022</v>
      </c>
      <c r="M6283">
        <f>MONTH(ecommerce_customer_data_custom_[[#This Row],[Purchase Date]])</f>
        <v>6</v>
      </c>
      <c r="N6283" t="str">
        <f>TEXT(ecommerce_customer_data_custom_[[#This Row],[Purchase Date]],"mmmm")</f>
        <v>June</v>
      </c>
      <c r="O6283" t="str">
        <f>VLOOKUP(ecommerce_customer_data_custom_[[#This Row],[Customer Age]],AgeGroupMapping!$A$2:$C$5,3,TRUE)</f>
        <v>Adult</v>
      </c>
      <c r="P6283" t="str">
        <f>IF(ecommerce_customer_data_custom_[[#This Row],[Returns]]=1,"Returned","Not Returned")</f>
        <v>Not Returned</v>
      </c>
      <c r="Q6283" t="str">
        <f>_xlfn.XLOOKUP(ecommerce_customer_data_custom_[[#This Row],[Payment Method]],PaymentMapping!$A$2:$A$11,PaymentMapping!$B$2:$B$11,"Other")</f>
        <v>Cash</v>
      </c>
    </row>
    <row r="6284" spans="1:17" x14ac:dyDescent="0.3">
      <c r="A6284">
        <v>4176</v>
      </c>
      <c r="B6284" s="14">
        <v>45149.314039351855</v>
      </c>
      <c r="C6284" t="s">
        <v>16</v>
      </c>
      <c r="D6284">
        <v>368</v>
      </c>
      <c r="E6284">
        <v>3</v>
      </c>
      <c r="F6284">
        <v>1105</v>
      </c>
      <c r="G6284" t="s">
        <v>12</v>
      </c>
      <c r="H6284">
        <v>35</v>
      </c>
      <c r="I6284">
        <v>0</v>
      </c>
      <c r="J6284" t="s">
        <v>17</v>
      </c>
      <c r="K6284">
        <v>0</v>
      </c>
      <c r="L6284">
        <f>YEAR(ecommerce_customer_data_custom_[[#This Row],[Purchase Date]])</f>
        <v>2023</v>
      </c>
      <c r="M6284">
        <f>MONTH(ecommerce_customer_data_custom_[[#This Row],[Purchase Date]])</f>
        <v>8</v>
      </c>
      <c r="N6284" t="str">
        <f>TEXT(ecommerce_customer_data_custom_[[#This Row],[Purchase Date]],"mmmm")</f>
        <v>August</v>
      </c>
      <c r="O6284" t="str">
        <f>VLOOKUP(ecommerce_customer_data_custom_[[#This Row],[Customer Age]],AgeGroupMapping!$A$2:$C$5,3,TRUE)</f>
        <v>Adult</v>
      </c>
      <c r="P6284" t="str">
        <f>IF(ecommerce_customer_data_custom_[[#This Row],[Returns]]=1,"Returned","Not Returned")</f>
        <v>Not Returned</v>
      </c>
      <c r="Q6284" t="str">
        <f>_xlfn.XLOOKUP(ecommerce_customer_data_custom_[[#This Row],[Payment Method]],PaymentMapping!$A$2:$A$11,PaymentMapping!$B$2:$B$11,"Other")</f>
        <v>Card</v>
      </c>
    </row>
    <row r="6285" spans="1:17" x14ac:dyDescent="0.3">
      <c r="A6285">
        <v>4176</v>
      </c>
      <c r="B6285" s="14">
        <v>44343.32916666667</v>
      </c>
      <c r="C6285" t="s">
        <v>16</v>
      </c>
      <c r="D6285">
        <v>133</v>
      </c>
      <c r="E6285">
        <v>1</v>
      </c>
      <c r="F6285">
        <v>3320</v>
      </c>
      <c r="G6285" t="s">
        <v>12</v>
      </c>
      <c r="H6285">
        <v>35</v>
      </c>
      <c r="I6285">
        <v>0</v>
      </c>
      <c r="J6285" t="s">
        <v>17</v>
      </c>
      <c r="K6285">
        <v>0</v>
      </c>
      <c r="L6285">
        <f>YEAR(ecommerce_customer_data_custom_[[#This Row],[Purchase Date]])</f>
        <v>2021</v>
      </c>
      <c r="M6285">
        <f>MONTH(ecommerce_customer_data_custom_[[#This Row],[Purchase Date]])</f>
        <v>5</v>
      </c>
      <c r="N6285" t="str">
        <f>TEXT(ecommerce_customer_data_custom_[[#This Row],[Purchase Date]],"mmmm")</f>
        <v>May</v>
      </c>
      <c r="O6285" t="str">
        <f>VLOOKUP(ecommerce_customer_data_custom_[[#This Row],[Customer Age]],AgeGroupMapping!$A$2:$C$5,3,TRUE)</f>
        <v>Adult</v>
      </c>
      <c r="P6285" t="str">
        <f>IF(ecommerce_customer_data_custom_[[#This Row],[Returns]]=1,"Returned","Not Returned")</f>
        <v>Not Returned</v>
      </c>
      <c r="Q6285" t="str">
        <f>_xlfn.XLOOKUP(ecommerce_customer_data_custom_[[#This Row],[Payment Method]],PaymentMapping!$A$2:$A$11,PaymentMapping!$B$2:$B$11,"Other")</f>
        <v>Card</v>
      </c>
    </row>
    <row r="6286" spans="1:17" x14ac:dyDescent="0.3">
      <c r="A6286">
        <v>4176</v>
      </c>
      <c r="B6286" s="14">
        <v>44930.261678240742</v>
      </c>
      <c r="C6286" t="s">
        <v>18</v>
      </c>
      <c r="D6286">
        <v>457</v>
      </c>
      <c r="E6286">
        <v>3</v>
      </c>
      <c r="F6286">
        <v>4690</v>
      </c>
      <c r="G6286" t="s">
        <v>19</v>
      </c>
      <c r="H6286">
        <v>35</v>
      </c>
      <c r="I6286">
        <v>0</v>
      </c>
      <c r="J6286" t="s">
        <v>17</v>
      </c>
      <c r="K6286">
        <v>0</v>
      </c>
      <c r="L6286">
        <f>YEAR(ecommerce_customer_data_custom_[[#This Row],[Purchase Date]])</f>
        <v>2023</v>
      </c>
      <c r="M6286">
        <f>MONTH(ecommerce_customer_data_custom_[[#This Row],[Purchase Date]])</f>
        <v>1</v>
      </c>
      <c r="N6286" t="str">
        <f>TEXT(ecommerce_customer_data_custom_[[#This Row],[Purchase Date]],"mmmm")</f>
        <v>January</v>
      </c>
      <c r="O6286" t="str">
        <f>VLOOKUP(ecommerce_customer_data_custom_[[#This Row],[Customer Age]],AgeGroupMapping!$A$2:$C$5,3,TRUE)</f>
        <v>Adult</v>
      </c>
      <c r="P6286" t="str">
        <f>IF(ecommerce_customer_data_custom_[[#This Row],[Returns]]=1,"Returned","Not Returned")</f>
        <v>Not Returned</v>
      </c>
      <c r="Q6286" t="str">
        <f>_xlfn.XLOOKUP(ecommerce_customer_data_custom_[[#This Row],[Payment Method]],PaymentMapping!$A$2:$A$11,PaymentMapping!$B$2:$B$11,"Other")</f>
        <v>Cash</v>
      </c>
    </row>
    <row r="6287" spans="1:17" x14ac:dyDescent="0.3">
      <c r="A6287">
        <v>4176</v>
      </c>
      <c r="B6287" s="14">
        <v>44820.813703703701</v>
      </c>
      <c r="C6287" t="s">
        <v>16</v>
      </c>
      <c r="D6287">
        <v>367</v>
      </c>
      <c r="E6287">
        <v>4</v>
      </c>
      <c r="F6287">
        <v>3838</v>
      </c>
      <c r="G6287" t="s">
        <v>12</v>
      </c>
      <c r="H6287">
        <v>35</v>
      </c>
      <c r="I6287">
        <v>1</v>
      </c>
      <c r="J6287" t="s">
        <v>17</v>
      </c>
      <c r="K6287">
        <v>0</v>
      </c>
      <c r="L6287">
        <f>YEAR(ecommerce_customer_data_custom_[[#This Row],[Purchase Date]])</f>
        <v>2022</v>
      </c>
      <c r="M6287">
        <f>MONTH(ecommerce_customer_data_custom_[[#This Row],[Purchase Date]])</f>
        <v>9</v>
      </c>
      <c r="N6287" t="str">
        <f>TEXT(ecommerce_customer_data_custom_[[#This Row],[Purchase Date]],"mmmm")</f>
        <v>September</v>
      </c>
      <c r="O6287" t="str">
        <f>VLOOKUP(ecommerce_customer_data_custom_[[#This Row],[Customer Age]],AgeGroupMapping!$A$2:$C$5,3,TRUE)</f>
        <v>Adult</v>
      </c>
      <c r="P6287" t="str">
        <f>IF(ecommerce_customer_data_custom_[[#This Row],[Returns]]=1,"Returned","Not Returned")</f>
        <v>Returned</v>
      </c>
      <c r="Q6287" t="str">
        <f>_xlfn.XLOOKUP(ecommerce_customer_data_custom_[[#This Row],[Payment Method]],PaymentMapping!$A$2:$A$11,PaymentMapping!$B$2:$B$11,"Other")</f>
        <v>Card</v>
      </c>
    </row>
    <row r="6288" spans="1:17" x14ac:dyDescent="0.3">
      <c r="A6288">
        <v>49189</v>
      </c>
      <c r="B6288" s="14">
        <v>44417.044004629628</v>
      </c>
      <c r="C6288" t="s">
        <v>18</v>
      </c>
      <c r="D6288">
        <v>204</v>
      </c>
      <c r="E6288">
        <v>3</v>
      </c>
      <c r="F6288">
        <v>3908</v>
      </c>
      <c r="G6288" t="s">
        <v>12</v>
      </c>
      <c r="H6288">
        <v>43</v>
      </c>
      <c r="I6288">
        <v>0</v>
      </c>
      <c r="J6288" t="s">
        <v>17</v>
      </c>
      <c r="K6288">
        <v>0</v>
      </c>
      <c r="L6288">
        <f>YEAR(ecommerce_customer_data_custom_[[#This Row],[Purchase Date]])</f>
        <v>2021</v>
      </c>
      <c r="M6288">
        <f>MONTH(ecommerce_customer_data_custom_[[#This Row],[Purchase Date]])</f>
        <v>8</v>
      </c>
      <c r="N6288" t="str">
        <f>TEXT(ecommerce_customer_data_custom_[[#This Row],[Purchase Date]],"mmmm")</f>
        <v>August</v>
      </c>
      <c r="O6288" t="str">
        <f>VLOOKUP(ecommerce_customer_data_custom_[[#This Row],[Customer Age]],AgeGroupMapping!$A$2:$C$5,3,TRUE)</f>
        <v>Middle-Aged</v>
      </c>
      <c r="P6288" t="str">
        <f>IF(ecommerce_customer_data_custom_[[#This Row],[Returns]]=1,"Returned","Not Returned")</f>
        <v>Not Returned</v>
      </c>
      <c r="Q6288" t="str">
        <f>_xlfn.XLOOKUP(ecommerce_customer_data_custom_[[#This Row],[Payment Method]],PaymentMapping!$A$2:$A$11,PaymentMapping!$B$2:$B$11,"Other")</f>
        <v>Card</v>
      </c>
    </row>
    <row r="6289" spans="1:17" x14ac:dyDescent="0.3">
      <c r="A6289">
        <v>49189</v>
      </c>
      <c r="B6289" s="14">
        <v>45164.264490740738</v>
      </c>
      <c r="C6289" t="s">
        <v>16</v>
      </c>
      <c r="D6289">
        <v>324</v>
      </c>
      <c r="E6289">
        <v>2</v>
      </c>
      <c r="F6289">
        <v>2160</v>
      </c>
      <c r="G6289" t="s">
        <v>20</v>
      </c>
      <c r="H6289">
        <v>43</v>
      </c>
      <c r="I6289">
        <v>0</v>
      </c>
      <c r="J6289" t="s">
        <v>17</v>
      </c>
      <c r="K6289">
        <v>0</v>
      </c>
      <c r="L6289">
        <f>YEAR(ecommerce_customer_data_custom_[[#This Row],[Purchase Date]])</f>
        <v>2023</v>
      </c>
      <c r="M6289">
        <f>MONTH(ecommerce_customer_data_custom_[[#This Row],[Purchase Date]])</f>
        <v>8</v>
      </c>
      <c r="N6289" t="str">
        <f>TEXT(ecommerce_customer_data_custom_[[#This Row],[Purchase Date]],"mmmm")</f>
        <v>August</v>
      </c>
      <c r="O6289" t="str">
        <f>VLOOKUP(ecommerce_customer_data_custom_[[#This Row],[Customer Age]],AgeGroupMapping!$A$2:$C$5,3,TRUE)</f>
        <v>Middle-Aged</v>
      </c>
      <c r="P6289" t="str">
        <f>IF(ecommerce_customer_data_custom_[[#This Row],[Returns]]=1,"Returned","Not Returned")</f>
        <v>Not Returned</v>
      </c>
      <c r="Q6289" t="str">
        <f>_xlfn.XLOOKUP(ecommerce_customer_data_custom_[[#This Row],[Payment Method]],PaymentMapping!$A$2:$A$11,PaymentMapping!$B$2:$B$11,"Other")</f>
        <v>Other</v>
      </c>
    </row>
    <row r="6290" spans="1:17" x14ac:dyDescent="0.3">
      <c r="A6290">
        <v>49189</v>
      </c>
      <c r="B6290" s="14">
        <v>44486.161979166667</v>
      </c>
      <c r="C6290" t="s">
        <v>16</v>
      </c>
      <c r="D6290">
        <v>10</v>
      </c>
      <c r="E6290">
        <v>3</v>
      </c>
      <c r="F6290">
        <v>2555</v>
      </c>
      <c r="G6290" t="s">
        <v>15</v>
      </c>
      <c r="H6290">
        <v>43</v>
      </c>
      <c r="I6290">
        <v>0</v>
      </c>
      <c r="J6290" t="s">
        <v>17</v>
      </c>
      <c r="K6290">
        <v>0</v>
      </c>
      <c r="L6290">
        <f>YEAR(ecommerce_customer_data_custom_[[#This Row],[Purchase Date]])</f>
        <v>2021</v>
      </c>
      <c r="M6290">
        <f>MONTH(ecommerce_customer_data_custom_[[#This Row],[Purchase Date]])</f>
        <v>10</v>
      </c>
      <c r="N6290" t="str">
        <f>TEXT(ecommerce_customer_data_custom_[[#This Row],[Purchase Date]],"mmmm")</f>
        <v>October</v>
      </c>
      <c r="O6290" t="str">
        <f>VLOOKUP(ecommerce_customer_data_custom_[[#This Row],[Customer Age]],AgeGroupMapping!$A$2:$C$5,3,TRUE)</f>
        <v>Middle-Aged</v>
      </c>
      <c r="P6290" t="str">
        <f>IF(ecommerce_customer_data_custom_[[#This Row],[Returns]]=1,"Returned","Not Returned")</f>
        <v>Not Returned</v>
      </c>
      <c r="Q6290" t="str">
        <f>_xlfn.XLOOKUP(ecommerce_customer_data_custom_[[#This Row],[Payment Method]],PaymentMapping!$A$2:$A$11,PaymentMapping!$B$2:$B$11,"Other")</f>
        <v>Wallet/UPI</v>
      </c>
    </row>
    <row r="6291" spans="1:17" x14ac:dyDescent="0.3">
      <c r="A6291">
        <v>49189</v>
      </c>
      <c r="B6291" s="14">
        <v>44599.695081018515</v>
      </c>
      <c r="C6291" t="s">
        <v>16</v>
      </c>
      <c r="D6291">
        <v>182</v>
      </c>
      <c r="E6291">
        <v>4</v>
      </c>
      <c r="F6291">
        <v>1664</v>
      </c>
      <c r="G6291" t="s">
        <v>15</v>
      </c>
      <c r="H6291">
        <v>43</v>
      </c>
      <c r="I6291">
        <v>1</v>
      </c>
      <c r="J6291" t="s">
        <v>17</v>
      </c>
      <c r="K6291">
        <v>0</v>
      </c>
      <c r="L6291">
        <f>YEAR(ecommerce_customer_data_custom_[[#This Row],[Purchase Date]])</f>
        <v>2022</v>
      </c>
      <c r="M6291">
        <f>MONTH(ecommerce_customer_data_custom_[[#This Row],[Purchase Date]])</f>
        <v>2</v>
      </c>
      <c r="N6291" t="str">
        <f>TEXT(ecommerce_customer_data_custom_[[#This Row],[Purchase Date]],"mmmm")</f>
        <v>February</v>
      </c>
      <c r="O6291" t="str">
        <f>VLOOKUP(ecommerce_customer_data_custom_[[#This Row],[Customer Age]],AgeGroupMapping!$A$2:$C$5,3,TRUE)</f>
        <v>Middle-Aged</v>
      </c>
      <c r="P6291" t="str">
        <f>IF(ecommerce_customer_data_custom_[[#This Row],[Returns]]=1,"Returned","Not Returned")</f>
        <v>Returned</v>
      </c>
      <c r="Q6291" t="str">
        <f>_xlfn.XLOOKUP(ecommerce_customer_data_custom_[[#This Row],[Payment Method]],PaymentMapping!$A$2:$A$11,PaymentMapping!$B$2:$B$11,"Other")</f>
        <v>Wallet/UPI</v>
      </c>
    </row>
    <row r="6292" spans="1:17" x14ac:dyDescent="0.3">
      <c r="A6292">
        <v>49189</v>
      </c>
      <c r="B6292" s="14">
        <v>43988.117824074077</v>
      </c>
      <c r="C6292" t="s">
        <v>14</v>
      </c>
      <c r="D6292">
        <v>72</v>
      </c>
      <c r="E6292">
        <v>4</v>
      </c>
      <c r="F6292">
        <v>1418</v>
      </c>
      <c r="G6292" t="s">
        <v>20</v>
      </c>
      <c r="H6292">
        <v>43</v>
      </c>
      <c r="I6292">
        <v>1</v>
      </c>
      <c r="J6292" t="s">
        <v>17</v>
      </c>
      <c r="K6292">
        <v>0</v>
      </c>
      <c r="L6292">
        <f>YEAR(ecommerce_customer_data_custom_[[#This Row],[Purchase Date]])</f>
        <v>2020</v>
      </c>
      <c r="M6292">
        <f>MONTH(ecommerce_customer_data_custom_[[#This Row],[Purchase Date]])</f>
        <v>6</v>
      </c>
      <c r="N6292" t="str">
        <f>TEXT(ecommerce_customer_data_custom_[[#This Row],[Purchase Date]],"mmmm")</f>
        <v>June</v>
      </c>
      <c r="O6292" t="str">
        <f>VLOOKUP(ecommerce_customer_data_custom_[[#This Row],[Customer Age]],AgeGroupMapping!$A$2:$C$5,3,TRUE)</f>
        <v>Middle-Aged</v>
      </c>
      <c r="P6292" t="str">
        <f>IF(ecommerce_customer_data_custom_[[#This Row],[Returns]]=1,"Returned","Not Returned")</f>
        <v>Returned</v>
      </c>
      <c r="Q6292" t="str">
        <f>_xlfn.XLOOKUP(ecommerce_customer_data_custom_[[#This Row],[Payment Method]],PaymentMapping!$A$2:$A$11,PaymentMapping!$B$2:$B$11,"Other")</f>
        <v>Other</v>
      </c>
    </row>
    <row r="6293" spans="1:17" x14ac:dyDescent="0.3">
      <c r="A6293">
        <v>26748</v>
      </c>
      <c r="B6293" s="14">
        <v>44109.02412037037</v>
      </c>
      <c r="C6293" t="s">
        <v>14</v>
      </c>
      <c r="D6293">
        <v>350</v>
      </c>
      <c r="E6293">
        <v>2</v>
      </c>
      <c r="F6293">
        <v>4547</v>
      </c>
      <c r="G6293" t="s">
        <v>15</v>
      </c>
      <c r="H6293">
        <v>40</v>
      </c>
      <c r="I6293">
        <v>0</v>
      </c>
      <c r="J6293" t="s">
        <v>13</v>
      </c>
      <c r="K6293">
        <v>1</v>
      </c>
      <c r="L6293">
        <f>YEAR(ecommerce_customer_data_custom_[[#This Row],[Purchase Date]])</f>
        <v>2020</v>
      </c>
      <c r="M6293">
        <f>MONTH(ecommerce_customer_data_custom_[[#This Row],[Purchase Date]])</f>
        <v>10</v>
      </c>
      <c r="N6293" t="str">
        <f>TEXT(ecommerce_customer_data_custom_[[#This Row],[Purchase Date]],"mmmm")</f>
        <v>October</v>
      </c>
      <c r="O6293" t="str">
        <f>VLOOKUP(ecommerce_customer_data_custom_[[#This Row],[Customer Age]],AgeGroupMapping!$A$2:$C$5,3,TRUE)</f>
        <v>Adult</v>
      </c>
      <c r="P6293" t="str">
        <f>IF(ecommerce_customer_data_custom_[[#This Row],[Returns]]=1,"Returned","Not Returned")</f>
        <v>Not Returned</v>
      </c>
      <c r="Q6293" t="str">
        <f>_xlfn.XLOOKUP(ecommerce_customer_data_custom_[[#This Row],[Payment Method]],PaymentMapping!$A$2:$A$11,PaymentMapping!$B$2:$B$11,"Other")</f>
        <v>Wallet/UPI</v>
      </c>
    </row>
    <row r="6294" spans="1:17" x14ac:dyDescent="0.3">
      <c r="A6294">
        <v>26748</v>
      </c>
      <c r="B6294" s="14">
        <v>43978.551203703704</v>
      </c>
      <c r="C6294" t="s">
        <v>14</v>
      </c>
      <c r="D6294">
        <v>452</v>
      </c>
      <c r="E6294">
        <v>1</v>
      </c>
      <c r="F6294">
        <v>1634</v>
      </c>
      <c r="G6294" t="s">
        <v>12</v>
      </c>
      <c r="H6294">
        <v>40</v>
      </c>
      <c r="I6294">
        <v>0</v>
      </c>
      <c r="J6294" t="s">
        <v>13</v>
      </c>
      <c r="K6294">
        <v>1</v>
      </c>
      <c r="L6294">
        <f>YEAR(ecommerce_customer_data_custom_[[#This Row],[Purchase Date]])</f>
        <v>2020</v>
      </c>
      <c r="M6294">
        <f>MONTH(ecommerce_customer_data_custom_[[#This Row],[Purchase Date]])</f>
        <v>5</v>
      </c>
      <c r="N6294" t="str">
        <f>TEXT(ecommerce_customer_data_custom_[[#This Row],[Purchase Date]],"mmmm")</f>
        <v>May</v>
      </c>
      <c r="O6294" t="str">
        <f>VLOOKUP(ecommerce_customer_data_custom_[[#This Row],[Customer Age]],AgeGroupMapping!$A$2:$C$5,3,TRUE)</f>
        <v>Adult</v>
      </c>
      <c r="P6294" t="str">
        <f>IF(ecommerce_customer_data_custom_[[#This Row],[Returns]]=1,"Returned","Not Returned")</f>
        <v>Not Returned</v>
      </c>
      <c r="Q6294" t="str">
        <f>_xlfn.XLOOKUP(ecommerce_customer_data_custom_[[#This Row],[Payment Method]],PaymentMapping!$A$2:$A$11,PaymentMapping!$B$2:$B$11,"Other")</f>
        <v>Card</v>
      </c>
    </row>
    <row r="6295" spans="1:17" x14ac:dyDescent="0.3">
      <c r="A6295">
        <v>26748</v>
      </c>
      <c r="B6295" s="14">
        <v>44063.993726851855</v>
      </c>
      <c r="C6295" t="s">
        <v>14</v>
      </c>
      <c r="D6295">
        <v>266</v>
      </c>
      <c r="E6295">
        <v>1</v>
      </c>
      <c r="F6295">
        <v>775</v>
      </c>
      <c r="G6295" t="s">
        <v>15</v>
      </c>
      <c r="H6295">
        <v>40</v>
      </c>
      <c r="I6295">
        <v>1</v>
      </c>
      <c r="J6295" t="s">
        <v>13</v>
      </c>
      <c r="K6295">
        <v>1</v>
      </c>
      <c r="L6295">
        <f>YEAR(ecommerce_customer_data_custom_[[#This Row],[Purchase Date]])</f>
        <v>2020</v>
      </c>
      <c r="M6295">
        <f>MONTH(ecommerce_customer_data_custom_[[#This Row],[Purchase Date]])</f>
        <v>8</v>
      </c>
      <c r="N6295" t="str">
        <f>TEXT(ecommerce_customer_data_custom_[[#This Row],[Purchase Date]],"mmmm")</f>
        <v>August</v>
      </c>
      <c r="O6295" t="str">
        <f>VLOOKUP(ecommerce_customer_data_custom_[[#This Row],[Customer Age]],AgeGroupMapping!$A$2:$C$5,3,TRUE)</f>
        <v>Adult</v>
      </c>
      <c r="P6295" t="str">
        <f>IF(ecommerce_customer_data_custom_[[#This Row],[Returns]]=1,"Returned","Not Returned")</f>
        <v>Returned</v>
      </c>
      <c r="Q6295" t="str">
        <f>_xlfn.XLOOKUP(ecommerce_customer_data_custom_[[#This Row],[Payment Method]],PaymentMapping!$A$2:$A$11,PaymentMapping!$B$2:$B$11,"Other")</f>
        <v>Wallet/UPI</v>
      </c>
    </row>
    <row r="6296" spans="1:17" x14ac:dyDescent="0.3">
      <c r="A6296">
        <v>26748</v>
      </c>
      <c r="B6296" s="14">
        <v>44100.30846064815</v>
      </c>
      <c r="C6296" t="s">
        <v>14</v>
      </c>
      <c r="D6296">
        <v>232</v>
      </c>
      <c r="E6296">
        <v>5</v>
      </c>
      <c r="F6296">
        <v>635</v>
      </c>
      <c r="G6296" t="s">
        <v>12</v>
      </c>
      <c r="H6296">
        <v>40</v>
      </c>
      <c r="I6296">
        <v>0</v>
      </c>
      <c r="J6296" t="s">
        <v>13</v>
      </c>
      <c r="K6296">
        <v>1</v>
      </c>
      <c r="L6296">
        <f>YEAR(ecommerce_customer_data_custom_[[#This Row],[Purchase Date]])</f>
        <v>2020</v>
      </c>
      <c r="M6296">
        <f>MONTH(ecommerce_customer_data_custom_[[#This Row],[Purchase Date]])</f>
        <v>9</v>
      </c>
      <c r="N6296" t="str">
        <f>TEXT(ecommerce_customer_data_custom_[[#This Row],[Purchase Date]],"mmmm")</f>
        <v>September</v>
      </c>
      <c r="O6296" t="str">
        <f>VLOOKUP(ecommerce_customer_data_custom_[[#This Row],[Customer Age]],AgeGroupMapping!$A$2:$C$5,3,TRUE)</f>
        <v>Adult</v>
      </c>
      <c r="P6296" t="str">
        <f>IF(ecommerce_customer_data_custom_[[#This Row],[Returns]]=1,"Returned","Not Returned")</f>
        <v>Not Returned</v>
      </c>
      <c r="Q6296" t="str">
        <f>_xlfn.XLOOKUP(ecommerce_customer_data_custom_[[#This Row],[Payment Method]],PaymentMapping!$A$2:$A$11,PaymentMapping!$B$2:$B$11,"Other")</f>
        <v>Card</v>
      </c>
    </row>
    <row r="6297" spans="1:17" x14ac:dyDescent="0.3">
      <c r="A6297">
        <v>26748</v>
      </c>
      <c r="B6297" s="14">
        <v>44534.910868055558</v>
      </c>
      <c r="C6297" t="s">
        <v>18</v>
      </c>
      <c r="D6297">
        <v>20</v>
      </c>
      <c r="E6297">
        <v>4</v>
      </c>
      <c r="F6297">
        <v>2881</v>
      </c>
      <c r="G6297" t="s">
        <v>15</v>
      </c>
      <c r="H6297">
        <v>40</v>
      </c>
      <c r="I6297">
        <v>1</v>
      </c>
      <c r="J6297" t="s">
        <v>13</v>
      </c>
      <c r="K6297">
        <v>1</v>
      </c>
      <c r="L6297">
        <f>YEAR(ecommerce_customer_data_custom_[[#This Row],[Purchase Date]])</f>
        <v>2021</v>
      </c>
      <c r="M6297">
        <f>MONTH(ecommerce_customer_data_custom_[[#This Row],[Purchase Date]])</f>
        <v>12</v>
      </c>
      <c r="N6297" t="str">
        <f>TEXT(ecommerce_customer_data_custom_[[#This Row],[Purchase Date]],"mmmm")</f>
        <v>December</v>
      </c>
      <c r="O6297" t="str">
        <f>VLOOKUP(ecommerce_customer_data_custom_[[#This Row],[Customer Age]],AgeGroupMapping!$A$2:$C$5,3,TRUE)</f>
        <v>Adult</v>
      </c>
      <c r="P6297" t="str">
        <f>IF(ecommerce_customer_data_custom_[[#This Row],[Returns]]=1,"Returned","Not Returned")</f>
        <v>Returned</v>
      </c>
      <c r="Q6297" t="str">
        <f>_xlfn.XLOOKUP(ecommerce_customer_data_custom_[[#This Row],[Payment Method]],PaymentMapping!$A$2:$A$11,PaymentMapping!$B$2:$B$11,"Other")</f>
        <v>Wallet/UPI</v>
      </c>
    </row>
    <row r="6298" spans="1:17" x14ac:dyDescent="0.3">
      <c r="A6298">
        <v>26748</v>
      </c>
      <c r="B6298" s="14">
        <v>44401.152326388888</v>
      </c>
      <c r="C6298" t="s">
        <v>16</v>
      </c>
      <c r="D6298">
        <v>453</v>
      </c>
      <c r="E6298">
        <v>3</v>
      </c>
      <c r="F6298">
        <v>625</v>
      </c>
      <c r="G6298" t="s">
        <v>15</v>
      </c>
      <c r="H6298">
        <v>40</v>
      </c>
      <c r="I6298">
        <v>1</v>
      </c>
      <c r="J6298" t="s">
        <v>13</v>
      </c>
      <c r="K6298">
        <v>1</v>
      </c>
      <c r="L6298">
        <f>YEAR(ecommerce_customer_data_custom_[[#This Row],[Purchase Date]])</f>
        <v>2021</v>
      </c>
      <c r="M6298">
        <f>MONTH(ecommerce_customer_data_custom_[[#This Row],[Purchase Date]])</f>
        <v>7</v>
      </c>
      <c r="N6298" t="str">
        <f>TEXT(ecommerce_customer_data_custom_[[#This Row],[Purchase Date]],"mmmm")</f>
        <v>July</v>
      </c>
      <c r="O6298" t="str">
        <f>VLOOKUP(ecommerce_customer_data_custom_[[#This Row],[Customer Age]],AgeGroupMapping!$A$2:$C$5,3,TRUE)</f>
        <v>Adult</v>
      </c>
      <c r="P6298" t="str">
        <f>IF(ecommerce_customer_data_custom_[[#This Row],[Returns]]=1,"Returned","Not Returned")</f>
        <v>Returned</v>
      </c>
      <c r="Q6298" t="str">
        <f>_xlfn.XLOOKUP(ecommerce_customer_data_custom_[[#This Row],[Payment Method]],PaymentMapping!$A$2:$A$11,PaymentMapping!$B$2:$B$11,"Other")</f>
        <v>Wallet/UPI</v>
      </c>
    </row>
    <row r="6299" spans="1:17" x14ac:dyDescent="0.3">
      <c r="A6299">
        <v>26748</v>
      </c>
      <c r="B6299" s="14">
        <v>44602.586226851854</v>
      </c>
      <c r="C6299" t="s">
        <v>16</v>
      </c>
      <c r="D6299">
        <v>260</v>
      </c>
      <c r="E6299">
        <v>3</v>
      </c>
      <c r="F6299">
        <v>1810</v>
      </c>
      <c r="G6299" t="s">
        <v>12</v>
      </c>
      <c r="H6299">
        <v>40</v>
      </c>
      <c r="I6299">
        <v>1</v>
      </c>
      <c r="J6299" t="s">
        <v>13</v>
      </c>
      <c r="K6299">
        <v>1</v>
      </c>
      <c r="L6299">
        <f>YEAR(ecommerce_customer_data_custom_[[#This Row],[Purchase Date]])</f>
        <v>2022</v>
      </c>
      <c r="M6299">
        <f>MONTH(ecommerce_customer_data_custom_[[#This Row],[Purchase Date]])</f>
        <v>2</v>
      </c>
      <c r="N6299" t="str">
        <f>TEXT(ecommerce_customer_data_custom_[[#This Row],[Purchase Date]],"mmmm")</f>
        <v>February</v>
      </c>
      <c r="O6299" t="str">
        <f>VLOOKUP(ecommerce_customer_data_custom_[[#This Row],[Customer Age]],AgeGroupMapping!$A$2:$C$5,3,TRUE)</f>
        <v>Adult</v>
      </c>
      <c r="P6299" t="str">
        <f>IF(ecommerce_customer_data_custom_[[#This Row],[Returns]]=1,"Returned","Not Returned")</f>
        <v>Returned</v>
      </c>
      <c r="Q6299" t="str">
        <f>_xlfn.XLOOKUP(ecommerce_customer_data_custom_[[#This Row],[Payment Method]],PaymentMapping!$A$2:$A$11,PaymentMapping!$B$2:$B$11,"Other")</f>
        <v>Card</v>
      </c>
    </row>
    <row r="6300" spans="1:17" x14ac:dyDescent="0.3">
      <c r="A6300">
        <v>26748</v>
      </c>
      <c r="B6300" s="14">
        <v>45077.064780092594</v>
      </c>
      <c r="C6300" t="s">
        <v>16</v>
      </c>
      <c r="D6300">
        <v>42</v>
      </c>
      <c r="E6300">
        <v>1</v>
      </c>
      <c r="F6300">
        <v>1588</v>
      </c>
      <c r="G6300" t="s">
        <v>15</v>
      </c>
      <c r="H6300">
        <v>40</v>
      </c>
      <c r="I6300">
        <v>0</v>
      </c>
      <c r="J6300" t="s">
        <v>13</v>
      </c>
      <c r="K6300">
        <v>1</v>
      </c>
      <c r="L6300">
        <f>YEAR(ecommerce_customer_data_custom_[[#This Row],[Purchase Date]])</f>
        <v>2023</v>
      </c>
      <c r="M6300">
        <f>MONTH(ecommerce_customer_data_custom_[[#This Row],[Purchase Date]])</f>
        <v>5</v>
      </c>
      <c r="N6300" t="str">
        <f>TEXT(ecommerce_customer_data_custom_[[#This Row],[Purchase Date]],"mmmm")</f>
        <v>May</v>
      </c>
      <c r="O6300" t="str">
        <f>VLOOKUP(ecommerce_customer_data_custom_[[#This Row],[Customer Age]],AgeGroupMapping!$A$2:$C$5,3,TRUE)</f>
        <v>Adult</v>
      </c>
      <c r="P6300" t="str">
        <f>IF(ecommerce_customer_data_custom_[[#This Row],[Returns]]=1,"Returned","Not Returned")</f>
        <v>Not Returned</v>
      </c>
      <c r="Q6300" t="str">
        <f>_xlfn.XLOOKUP(ecommerce_customer_data_custom_[[#This Row],[Payment Method]],PaymentMapping!$A$2:$A$11,PaymentMapping!$B$2:$B$11,"Other")</f>
        <v>Wallet/UPI</v>
      </c>
    </row>
    <row r="6301" spans="1:17" x14ac:dyDescent="0.3">
      <c r="A6301">
        <v>26748</v>
      </c>
      <c r="B6301" s="14">
        <v>43997.320798611108</v>
      </c>
      <c r="C6301" t="s">
        <v>16</v>
      </c>
      <c r="D6301">
        <v>217</v>
      </c>
      <c r="E6301">
        <v>3</v>
      </c>
      <c r="F6301">
        <v>4111</v>
      </c>
      <c r="G6301" t="s">
        <v>15</v>
      </c>
      <c r="H6301">
        <v>40</v>
      </c>
      <c r="I6301">
        <v>1</v>
      </c>
      <c r="J6301" t="s">
        <v>13</v>
      </c>
      <c r="K6301">
        <v>1</v>
      </c>
      <c r="L6301">
        <f>YEAR(ecommerce_customer_data_custom_[[#This Row],[Purchase Date]])</f>
        <v>2020</v>
      </c>
      <c r="M6301">
        <f>MONTH(ecommerce_customer_data_custom_[[#This Row],[Purchase Date]])</f>
        <v>6</v>
      </c>
      <c r="N6301" t="str">
        <f>TEXT(ecommerce_customer_data_custom_[[#This Row],[Purchase Date]],"mmmm")</f>
        <v>June</v>
      </c>
      <c r="O6301" t="str">
        <f>VLOOKUP(ecommerce_customer_data_custom_[[#This Row],[Customer Age]],AgeGroupMapping!$A$2:$C$5,3,TRUE)</f>
        <v>Adult</v>
      </c>
      <c r="P6301" t="str">
        <f>IF(ecommerce_customer_data_custom_[[#This Row],[Returns]]=1,"Returned","Not Returned")</f>
        <v>Returned</v>
      </c>
      <c r="Q6301" t="str">
        <f>_xlfn.XLOOKUP(ecommerce_customer_data_custom_[[#This Row],[Payment Method]],PaymentMapping!$A$2:$A$11,PaymentMapping!$B$2:$B$11,"Other")</f>
        <v>Wallet/UPI</v>
      </c>
    </row>
    <row r="6302" spans="1:17" x14ac:dyDescent="0.3">
      <c r="A6302">
        <v>26748</v>
      </c>
      <c r="B6302" s="14">
        <v>44811.953402777777</v>
      </c>
      <c r="C6302" t="s">
        <v>18</v>
      </c>
      <c r="D6302">
        <v>66</v>
      </c>
      <c r="E6302">
        <v>2</v>
      </c>
      <c r="F6302">
        <v>1462</v>
      </c>
      <c r="G6302" t="s">
        <v>15</v>
      </c>
      <c r="H6302">
        <v>40</v>
      </c>
      <c r="I6302">
        <v>1</v>
      </c>
      <c r="J6302" t="s">
        <v>13</v>
      </c>
      <c r="K6302">
        <v>1</v>
      </c>
      <c r="L6302">
        <f>YEAR(ecommerce_customer_data_custom_[[#This Row],[Purchase Date]])</f>
        <v>2022</v>
      </c>
      <c r="M6302">
        <f>MONTH(ecommerce_customer_data_custom_[[#This Row],[Purchase Date]])</f>
        <v>9</v>
      </c>
      <c r="N6302" t="str">
        <f>TEXT(ecommerce_customer_data_custom_[[#This Row],[Purchase Date]],"mmmm")</f>
        <v>September</v>
      </c>
      <c r="O6302" t="str">
        <f>VLOOKUP(ecommerce_customer_data_custom_[[#This Row],[Customer Age]],AgeGroupMapping!$A$2:$C$5,3,TRUE)</f>
        <v>Adult</v>
      </c>
      <c r="P6302" t="str">
        <f>IF(ecommerce_customer_data_custom_[[#This Row],[Returns]]=1,"Returned","Not Returned")</f>
        <v>Returned</v>
      </c>
      <c r="Q6302" t="str">
        <f>_xlfn.XLOOKUP(ecommerce_customer_data_custom_[[#This Row],[Payment Method]],PaymentMapping!$A$2:$A$11,PaymentMapping!$B$2:$B$11,"Other")</f>
        <v>Wallet/UPI</v>
      </c>
    </row>
    <row r="6303" spans="1:17" x14ac:dyDescent="0.3">
      <c r="A6303">
        <v>44283</v>
      </c>
      <c r="B6303" s="14">
        <v>44402.91505787037</v>
      </c>
      <c r="C6303" t="s">
        <v>16</v>
      </c>
      <c r="D6303">
        <v>375</v>
      </c>
      <c r="E6303">
        <v>2</v>
      </c>
      <c r="F6303">
        <v>4912</v>
      </c>
      <c r="G6303" t="s">
        <v>15</v>
      </c>
      <c r="H6303">
        <v>32</v>
      </c>
      <c r="I6303">
        <v>0</v>
      </c>
      <c r="J6303" t="s">
        <v>13</v>
      </c>
      <c r="K6303">
        <v>0</v>
      </c>
      <c r="L6303">
        <f>YEAR(ecommerce_customer_data_custom_[[#This Row],[Purchase Date]])</f>
        <v>2021</v>
      </c>
      <c r="M6303">
        <f>MONTH(ecommerce_customer_data_custom_[[#This Row],[Purchase Date]])</f>
        <v>7</v>
      </c>
      <c r="N6303" t="str">
        <f>TEXT(ecommerce_customer_data_custom_[[#This Row],[Purchase Date]],"mmmm")</f>
        <v>July</v>
      </c>
      <c r="O6303" t="str">
        <f>VLOOKUP(ecommerce_customer_data_custom_[[#This Row],[Customer Age]],AgeGroupMapping!$A$2:$C$5,3,TRUE)</f>
        <v>Adult</v>
      </c>
      <c r="P6303" t="str">
        <f>IF(ecommerce_customer_data_custom_[[#This Row],[Returns]]=1,"Returned","Not Returned")</f>
        <v>Not Returned</v>
      </c>
      <c r="Q6303" t="str">
        <f>_xlfn.XLOOKUP(ecommerce_customer_data_custom_[[#This Row],[Payment Method]],PaymentMapping!$A$2:$A$11,PaymentMapping!$B$2:$B$11,"Other")</f>
        <v>Wallet/UPI</v>
      </c>
    </row>
    <row r="6304" spans="1:17" x14ac:dyDescent="0.3">
      <c r="A6304">
        <v>44283</v>
      </c>
      <c r="B6304" s="14">
        <v>43870.896956018521</v>
      </c>
      <c r="C6304" t="s">
        <v>16</v>
      </c>
      <c r="D6304">
        <v>496</v>
      </c>
      <c r="E6304">
        <v>3</v>
      </c>
      <c r="F6304">
        <v>4282</v>
      </c>
      <c r="G6304" t="s">
        <v>15</v>
      </c>
      <c r="H6304">
        <v>32</v>
      </c>
      <c r="I6304">
        <v>0</v>
      </c>
      <c r="J6304" t="s">
        <v>13</v>
      </c>
      <c r="K6304">
        <v>0</v>
      </c>
      <c r="L6304">
        <f>YEAR(ecommerce_customer_data_custom_[[#This Row],[Purchase Date]])</f>
        <v>2020</v>
      </c>
      <c r="M6304">
        <f>MONTH(ecommerce_customer_data_custom_[[#This Row],[Purchase Date]])</f>
        <v>2</v>
      </c>
      <c r="N6304" t="str">
        <f>TEXT(ecommerce_customer_data_custom_[[#This Row],[Purchase Date]],"mmmm")</f>
        <v>February</v>
      </c>
      <c r="O6304" t="str">
        <f>VLOOKUP(ecommerce_customer_data_custom_[[#This Row],[Customer Age]],AgeGroupMapping!$A$2:$C$5,3,TRUE)</f>
        <v>Adult</v>
      </c>
      <c r="P6304" t="str">
        <f>IF(ecommerce_customer_data_custom_[[#This Row],[Returns]]=1,"Returned","Not Returned")</f>
        <v>Not Returned</v>
      </c>
      <c r="Q6304" t="str">
        <f>_xlfn.XLOOKUP(ecommerce_customer_data_custom_[[#This Row],[Payment Method]],PaymentMapping!$A$2:$A$11,PaymentMapping!$B$2:$B$11,"Other")</f>
        <v>Wallet/UPI</v>
      </c>
    </row>
    <row r="6305" spans="1:17" x14ac:dyDescent="0.3">
      <c r="A6305">
        <v>44283</v>
      </c>
      <c r="B6305" s="14">
        <v>43905.028078703705</v>
      </c>
      <c r="C6305" t="s">
        <v>14</v>
      </c>
      <c r="D6305">
        <v>147</v>
      </c>
      <c r="E6305">
        <v>1</v>
      </c>
      <c r="F6305">
        <v>741</v>
      </c>
      <c r="G6305" t="s">
        <v>15</v>
      </c>
      <c r="H6305">
        <v>32</v>
      </c>
      <c r="I6305">
        <v>0</v>
      </c>
      <c r="J6305" t="s">
        <v>13</v>
      </c>
      <c r="K6305">
        <v>0</v>
      </c>
      <c r="L6305">
        <f>YEAR(ecommerce_customer_data_custom_[[#This Row],[Purchase Date]])</f>
        <v>2020</v>
      </c>
      <c r="M6305">
        <f>MONTH(ecommerce_customer_data_custom_[[#This Row],[Purchase Date]])</f>
        <v>3</v>
      </c>
      <c r="N6305" t="str">
        <f>TEXT(ecommerce_customer_data_custom_[[#This Row],[Purchase Date]],"mmmm")</f>
        <v>March</v>
      </c>
      <c r="O6305" t="str">
        <f>VLOOKUP(ecommerce_customer_data_custom_[[#This Row],[Customer Age]],AgeGroupMapping!$A$2:$C$5,3,TRUE)</f>
        <v>Adult</v>
      </c>
      <c r="P6305" t="str">
        <f>IF(ecommerce_customer_data_custom_[[#This Row],[Returns]]=1,"Returned","Not Returned")</f>
        <v>Not Returned</v>
      </c>
      <c r="Q6305" t="str">
        <f>_xlfn.XLOOKUP(ecommerce_customer_data_custom_[[#This Row],[Payment Method]],PaymentMapping!$A$2:$A$11,PaymentMapping!$B$2:$B$11,"Other")</f>
        <v>Wallet/UPI</v>
      </c>
    </row>
    <row r="6306" spans="1:17" x14ac:dyDescent="0.3">
      <c r="A6306">
        <v>44283</v>
      </c>
      <c r="B6306" s="14">
        <v>44516.148229166669</v>
      </c>
      <c r="C6306" t="s">
        <v>16</v>
      </c>
      <c r="D6306">
        <v>323</v>
      </c>
      <c r="E6306">
        <v>4</v>
      </c>
      <c r="F6306">
        <v>2179</v>
      </c>
      <c r="G6306" t="s">
        <v>20</v>
      </c>
      <c r="H6306">
        <v>32</v>
      </c>
      <c r="I6306">
        <v>0</v>
      </c>
      <c r="J6306" t="s">
        <v>13</v>
      </c>
      <c r="K6306">
        <v>0</v>
      </c>
      <c r="L6306">
        <f>YEAR(ecommerce_customer_data_custom_[[#This Row],[Purchase Date]])</f>
        <v>2021</v>
      </c>
      <c r="M6306">
        <f>MONTH(ecommerce_customer_data_custom_[[#This Row],[Purchase Date]])</f>
        <v>11</v>
      </c>
      <c r="N6306" t="str">
        <f>TEXT(ecommerce_customer_data_custom_[[#This Row],[Purchase Date]],"mmmm")</f>
        <v>November</v>
      </c>
      <c r="O6306" t="str">
        <f>VLOOKUP(ecommerce_customer_data_custom_[[#This Row],[Customer Age]],AgeGroupMapping!$A$2:$C$5,3,TRUE)</f>
        <v>Adult</v>
      </c>
      <c r="P6306" t="str">
        <f>IF(ecommerce_customer_data_custom_[[#This Row],[Returns]]=1,"Returned","Not Returned")</f>
        <v>Not Returned</v>
      </c>
      <c r="Q6306" t="str">
        <f>_xlfn.XLOOKUP(ecommerce_customer_data_custom_[[#This Row],[Payment Method]],PaymentMapping!$A$2:$A$11,PaymentMapping!$B$2:$B$11,"Other")</f>
        <v>Other</v>
      </c>
    </row>
    <row r="6307" spans="1:17" x14ac:dyDescent="0.3">
      <c r="A6307">
        <v>44283</v>
      </c>
      <c r="B6307" s="14">
        <v>44390.004328703704</v>
      </c>
      <c r="C6307" t="s">
        <v>16</v>
      </c>
      <c r="D6307">
        <v>252</v>
      </c>
      <c r="E6307">
        <v>3</v>
      </c>
      <c r="F6307">
        <v>4811</v>
      </c>
      <c r="G6307" t="s">
        <v>12</v>
      </c>
      <c r="H6307">
        <v>32</v>
      </c>
      <c r="I6307">
        <v>0</v>
      </c>
      <c r="J6307" t="s">
        <v>13</v>
      </c>
      <c r="K6307">
        <v>0</v>
      </c>
      <c r="L6307">
        <f>YEAR(ecommerce_customer_data_custom_[[#This Row],[Purchase Date]])</f>
        <v>2021</v>
      </c>
      <c r="M6307">
        <f>MONTH(ecommerce_customer_data_custom_[[#This Row],[Purchase Date]])</f>
        <v>7</v>
      </c>
      <c r="N6307" t="str">
        <f>TEXT(ecommerce_customer_data_custom_[[#This Row],[Purchase Date]],"mmmm")</f>
        <v>July</v>
      </c>
      <c r="O6307" t="str">
        <f>VLOOKUP(ecommerce_customer_data_custom_[[#This Row],[Customer Age]],AgeGroupMapping!$A$2:$C$5,3,TRUE)</f>
        <v>Adult</v>
      </c>
      <c r="P6307" t="str">
        <f>IF(ecommerce_customer_data_custom_[[#This Row],[Returns]]=1,"Returned","Not Returned")</f>
        <v>Not Returned</v>
      </c>
      <c r="Q6307" t="str">
        <f>_xlfn.XLOOKUP(ecommerce_customer_data_custom_[[#This Row],[Payment Method]],PaymentMapping!$A$2:$A$11,PaymentMapping!$B$2:$B$11,"Other")</f>
        <v>Card</v>
      </c>
    </row>
    <row r="6308" spans="1:17" x14ac:dyDescent="0.3">
      <c r="A6308">
        <v>44283</v>
      </c>
      <c r="B6308" s="14">
        <v>44855.041180555556</v>
      </c>
      <c r="C6308" t="s">
        <v>11</v>
      </c>
      <c r="D6308">
        <v>423</v>
      </c>
      <c r="E6308">
        <v>5</v>
      </c>
      <c r="F6308">
        <v>4363</v>
      </c>
      <c r="G6308" t="s">
        <v>12</v>
      </c>
      <c r="H6308">
        <v>32</v>
      </c>
      <c r="I6308">
        <v>1</v>
      </c>
      <c r="J6308" t="s">
        <v>13</v>
      </c>
      <c r="K6308">
        <v>0</v>
      </c>
      <c r="L6308">
        <f>YEAR(ecommerce_customer_data_custom_[[#This Row],[Purchase Date]])</f>
        <v>2022</v>
      </c>
      <c r="M6308">
        <f>MONTH(ecommerce_customer_data_custom_[[#This Row],[Purchase Date]])</f>
        <v>10</v>
      </c>
      <c r="N6308" t="str">
        <f>TEXT(ecommerce_customer_data_custom_[[#This Row],[Purchase Date]],"mmmm")</f>
        <v>October</v>
      </c>
      <c r="O6308" t="str">
        <f>VLOOKUP(ecommerce_customer_data_custom_[[#This Row],[Customer Age]],AgeGroupMapping!$A$2:$C$5,3,TRUE)</f>
        <v>Adult</v>
      </c>
      <c r="P6308" t="str">
        <f>IF(ecommerce_customer_data_custom_[[#This Row],[Returns]]=1,"Returned","Not Returned")</f>
        <v>Returned</v>
      </c>
      <c r="Q6308" t="str">
        <f>_xlfn.XLOOKUP(ecommerce_customer_data_custom_[[#This Row],[Payment Method]],PaymentMapping!$A$2:$A$11,PaymentMapping!$B$2:$B$11,"Other")</f>
        <v>Card</v>
      </c>
    </row>
    <row r="6309" spans="1:17" x14ac:dyDescent="0.3">
      <c r="A6309">
        <v>44283</v>
      </c>
      <c r="B6309" s="14">
        <v>44321.336226851854</v>
      </c>
      <c r="C6309" t="s">
        <v>14</v>
      </c>
      <c r="D6309">
        <v>492</v>
      </c>
      <c r="E6309">
        <v>4</v>
      </c>
      <c r="F6309">
        <v>2875</v>
      </c>
      <c r="G6309" t="s">
        <v>15</v>
      </c>
      <c r="H6309">
        <v>32</v>
      </c>
      <c r="I6309">
        <v>0</v>
      </c>
      <c r="J6309" t="s">
        <v>13</v>
      </c>
      <c r="K6309">
        <v>0</v>
      </c>
      <c r="L6309">
        <f>YEAR(ecommerce_customer_data_custom_[[#This Row],[Purchase Date]])</f>
        <v>2021</v>
      </c>
      <c r="M6309">
        <f>MONTH(ecommerce_customer_data_custom_[[#This Row],[Purchase Date]])</f>
        <v>5</v>
      </c>
      <c r="N6309" t="str">
        <f>TEXT(ecommerce_customer_data_custom_[[#This Row],[Purchase Date]],"mmmm")</f>
        <v>May</v>
      </c>
      <c r="O6309" t="str">
        <f>VLOOKUP(ecommerce_customer_data_custom_[[#This Row],[Customer Age]],AgeGroupMapping!$A$2:$C$5,3,TRUE)</f>
        <v>Adult</v>
      </c>
      <c r="P6309" t="str">
        <f>IF(ecommerce_customer_data_custom_[[#This Row],[Returns]]=1,"Returned","Not Returned")</f>
        <v>Not Returned</v>
      </c>
      <c r="Q6309" t="str">
        <f>_xlfn.XLOOKUP(ecommerce_customer_data_custom_[[#This Row],[Payment Method]],PaymentMapping!$A$2:$A$11,PaymentMapping!$B$2:$B$11,"Other")</f>
        <v>Wallet/UPI</v>
      </c>
    </row>
    <row r="6310" spans="1:17" x14ac:dyDescent="0.3">
      <c r="A6310">
        <v>44283</v>
      </c>
      <c r="B6310" s="14">
        <v>44638.779826388891</v>
      </c>
      <c r="C6310" t="s">
        <v>11</v>
      </c>
      <c r="D6310">
        <v>145</v>
      </c>
      <c r="E6310">
        <v>5</v>
      </c>
      <c r="F6310">
        <v>4135</v>
      </c>
      <c r="G6310" t="s">
        <v>15</v>
      </c>
      <c r="H6310">
        <v>32</v>
      </c>
      <c r="I6310">
        <v>1</v>
      </c>
      <c r="J6310" t="s">
        <v>13</v>
      </c>
      <c r="K6310">
        <v>0</v>
      </c>
      <c r="L6310">
        <f>YEAR(ecommerce_customer_data_custom_[[#This Row],[Purchase Date]])</f>
        <v>2022</v>
      </c>
      <c r="M6310">
        <f>MONTH(ecommerce_customer_data_custom_[[#This Row],[Purchase Date]])</f>
        <v>3</v>
      </c>
      <c r="N6310" t="str">
        <f>TEXT(ecommerce_customer_data_custom_[[#This Row],[Purchase Date]],"mmmm")</f>
        <v>March</v>
      </c>
      <c r="O6310" t="str">
        <f>VLOOKUP(ecommerce_customer_data_custom_[[#This Row],[Customer Age]],AgeGroupMapping!$A$2:$C$5,3,TRUE)</f>
        <v>Adult</v>
      </c>
      <c r="P6310" t="str">
        <f>IF(ecommerce_customer_data_custom_[[#This Row],[Returns]]=1,"Returned","Not Returned")</f>
        <v>Returned</v>
      </c>
      <c r="Q6310" t="str">
        <f>_xlfn.XLOOKUP(ecommerce_customer_data_custom_[[#This Row],[Payment Method]],PaymentMapping!$A$2:$A$11,PaymentMapping!$B$2:$B$11,"Other")</f>
        <v>Wallet/UPI</v>
      </c>
    </row>
    <row r="6311" spans="1:17" x14ac:dyDescent="0.3">
      <c r="A6311">
        <v>44283</v>
      </c>
      <c r="B6311" s="14">
        <v>45030.170671296299</v>
      </c>
      <c r="C6311" t="s">
        <v>11</v>
      </c>
      <c r="D6311">
        <v>160</v>
      </c>
      <c r="E6311">
        <v>5</v>
      </c>
      <c r="F6311">
        <v>2889</v>
      </c>
      <c r="G6311" t="s">
        <v>15</v>
      </c>
      <c r="H6311">
        <v>32</v>
      </c>
      <c r="I6311">
        <v>0</v>
      </c>
      <c r="J6311" t="s">
        <v>13</v>
      </c>
      <c r="K6311">
        <v>0</v>
      </c>
      <c r="L6311">
        <f>YEAR(ecommerce_customer_data_custom_[[#This Row],[Purchase Date]])</f>
        <v>2023</v>
      </c>
      <c r="M6311">
        <f>MONTH(ecommerce_customer_data_custom_[[#This Row],[Purchase Date]])</f>
        <v>4</v>
      </c>
      <c r="N6311" t="str">
        <f>TEXT(ecommerce_customer_data_custom_[[#This Row],[Purchase Date]],"mmmm")</f>
        <v>April</v>
      </c>
      <c r="O6311" t="str">
        <f>VLOOKUP(ecommerce_customer_data_custom_[[#This Row],[Customer Age]],AgeGroupMapping!$A$2:$C$5,3,TRUE)</f>
        <v>Adult</v>
      </c>
      <c r="P6311" t="str">
        <f>IF(ecommerce_customer_data_custom_[[#This Row],[Returns]]=1,"Returned","Not Returned")</f>
        <v>Not Returned</v>
      </c>
      <c r="Q6311" t="str">
        <f>_xlfn.XLOOKUP(ecommerce_customer_data_custom_[[#This Row],[Payment Method]],PaymentMapping!$A$2:$A$11,PaymentMapping!$B$2:$B$11,"Other")</f>
        <v>Wallet/UPI</v>
      </c>
    </row>
    <row r="6312" spans="1:17" x14ac:dyDescent="0.3">
      <c r="A6312">
        <v>44108</v>
      </c>
      <c r="B6312" s="14">
        <v>44352.232835648145</v>
      </c>
      <c r="C6312" t="s">
        <v>14</v>
      </c>
      <c r="D6312">
        <v>469</v>
      </c>
      <c r="E6312">
        <v>2</v>
      </c>
      <c r="F6312">
        <v>1776</v>
      </c>
      <c r="G6312" t="s">
        <v>12</v>
      </c>
      <c r="H6312">
        <v>23</v>
      </c>
      <c r="I6312">
        <v>1</v>
      </c>
      <c r="J6312" t="s">
        <v>13</v>
      </c>
      <c r="K6312">
        <v>0</v>
      </c>
      <c r="L6312">
        <f>YEAR(ecommerce_customer_data_custom_[[#This Row],[Purchase Date]])</f>
        <v>2021</v>
      </c>
      <c r="M6312">
        <f>MONTH(ecommerce_customer_data_custom_[[#This Row],[Purchase Date]])</f>
        <v>6</v>
      </c>
      <c r="N6312" t="str">
        <f>TEXT(ecommerce_customer_data_custom_[[#This Row],[Purchase Date]],"mmmm")</f>
        <v>June</v>
      </c>
      <c r="O6312" t="str">
        <f>VLOOKUP(ecommerce_customer_data_custom_[[#This Row],[Customer Age]],AgeGroupMapping!$A$2:$C$5,3,TRUE)</f>
        <v>Young</v>
      </c>
      <c r="P6312" t="str">
        <f>IF(ecommerce_customer_data_custom_[[#This Row],[Returns]]=1,"Returned","Not Returned")</f>
        <v>Returned</v>
      </c>
      <c r="Q6312" t="str">
        <f>_xlfn.XLOOKUP(ecommerce_customer_data_custom_[[#This Row],[Payment Method]],PaymentMapping!$A$2:$A$11,PaymentMapping!$B$2:$B$11,"Other")</f>
        <v>Card</v>
      </c>
    </row>
    <row r="6313" spans="1:17" x14ac:dyDescent="0.3">
      <c r="A6313">
        <v>44108</v>
      </c>
      <c r="B6313" s="14">
        <v>44878.924675925926</v>
      </c>
      <c r="C6313" t="s">
        <v>18</v>
      </c>
      <c r="D6313">
        <v>426</v>
      </c>
      <c r="E6313">
        <v>1</v>
      </c>
      <c r="F6313">
        <v>365</v>
      </c>
      <c r="G6313" t="s">
        <v>19</v>
      </c>
      <c r="H6313">
        <v>23</v>
      </c>
      <c r="I6313">
        <v>0</v>
      </c>
      <c r="J6313" t="s">
        <v>13</v>
      </c>
      <c r="K6313">
        <v>0</v>
      </c>
      <c r="L6313">
        <f>YEAR(ecommerce_customer_data_custom_[[#This Row],[Purchase Date]])</f>
        <v>2022</v>
      </c>
      <c r="M6313">
        <f>MONTH(ecommerce_customer_data_custom_[[#This Row],[Purchase Date]])</f>
        <v>11</v>
      </c>
      <c r="N6313" t="str">
        <f>TEXT(ecommerce_customer_data_custom_[[#This Row],[Purchase Date]],"mmmm")</f>
        <v>November</v>
      </c>
      <c r="O6313" t="str">
        <f>VLOOKUP(ecommerce_customer_data_custom_[[#This Row],[Customer Age]],AgeGroupMapping!$A$2:$C$5,3,TRUE)</f>
        <v>Young</v>
      </c>
      <c r="P6313" t="str">
        <f>IF(ecommerce_customer_data_custom_[[#This Row],[Returns]]=1,"Returned","Not Returned")</f>
        <v>Not Returned</v>
      </c>
      <c r="Q6313" t="str">
        <f>_xlfn.XLOOKUP(ecommerce_customer_data_custom_[[#This Row],[Payment Method]],PaymentMapping!$A$2:$A$11,PaymentMapping!$B$2:$B$11,"Other")</f>
        <v>Cash</v>
      </c>
    </row>
    <row r="6314" spans="1:17" x14ac:dyDescent="0.3">
      <c r="A6314">
        <v>44108</v>
      </c>
      <c r="B6314" s="14">
        <v>45092.993703703702</v>
      </c>
      <c r="C6314" t="s">
        <v>14</v>
      </c>
      <c r="D6314">
        <v>233</v>
      </c>
      <c r="E6314">
        <v>4</v>
      </c>
      <c r="F6314">
        <v>1342</v>
      </c>
      <c r="G6314" t="s">
        <v>15</v>
      </c>
      <c r="H6314">
        <v>23</v>
      </c>
      <c r="I6314">
        <v>0</v>
      </c>
      <c r="J6314" t="s">
        <v>13</v>
      </c>
      <c r="K6314">
        <v>0</v>
      </c>
      <c r="L6314">
        <f>YEAR(ecommerce_customer_data_custom_[[#This Row],[Purchase Date]])</f>
        <v>2023</v>
      </c>
      <c r="M6314">
        <f>MONTH(ecommerce_customer_data_custom_[[#This Row],[Purchase Date]])</f>
        <v>6</v>
      </c>
      <c r="N6314" t="str">
        <f>TEXT(ecommerce_customer_data_custom_[[#This Row],[Purchase Date]],"mmmm")</f>
        <v>June</v>
      </c>
      <c r="O6314" t="str">
        <f>VLOOKUP(ecommerce_customer_data_custom_[[#This Row],[Customer Age]],AgeGroupMapping!$A$2:$C$5,3,TRUE)</f>
        <v>Young</v>
      </c>
      <c r="P6314" t="str">
        <f>IF(ecommerce_customer_data_custom_[[#This Row],[Returns]]=1,"Returned","Not Returned")</f>
        <v>Not Returned</v>
      </c>
      <c r="Q6314" t="str">
        <f>_xlfn.XLOOKUP(ecommerce_customer_data_custom_[[#This Row],[Payment Method]],PaymentMapping!$A$2:$A$11,PaymentMapping!$B$2:$B$11,"Other")</f>
        <v>Wallet/UPI</v>
      </c>
    </row>
    <row r="6315" spans="1:17" x14ac:dyDescent="0.3">
      <c r="A6315">
        <v>44108</v>
      </c>
      <c r="B6315" s="14">
        <v>44046.806331018517</v>
      </c>
      <c r="C6315" t="s">
        <v>16</v>
      </c>
      <c r="D6315">
        <v>430</v>
      </c>
      <c r="E6315">
        <v>5</v>
      </c>
      <c r="F6315">
        <v>2221</v>
      </c>
      <c r="G6315" t="s">
        <v>20</v>
      </c>
      <c r="H6315">
        <v>23</v>
      </c>
      <c r="I6315">
        <v>1</v>
      </c>
      <c r="J6315" t="s">
        <v>13</v>
      </c>
      <c r="K6315">
        <v>0</v>
      </c>
      <c r="L6315">
        <f>YEAR(ecommerce_customer_data_custom_[[#This Row],[Purchase Date]])</f>
        <v>2020</v>
      </c>
      <c r="M6315">
        <f>MONTH(ecommerce_customer_data_custom_[[#This Row],[Purchase Date]])</f>
        <v>8</v>
      </c>
      <c r="N6315" t="str">
        <f>TEXT(ecommerce_customer_data_custom_[[#This Row],[Purchase Date]],"mmmm")</f>
        <v>August</v>
      </c>
      <c r="O6315" t="str">
        <f>VLOOKUP(ecommerce_customer_data_custom_[[#This Row],[Customer Age]],AgeGroupMapping!$A$2:$C$5,3,TRUE)</f>
        <v>Young</v>
      </c>
      <c r="P6315" t="str">
        <f>IF(ecommerce_customer_data_custom_[[#This Row],[Returns]]=1,"Returned","Not Returned")</f>
        <v>Returned</v>
      </c>
      <c r="Q6315" t="str">
        <f>_xlfn.XLOOKUP(ecommerce_customer_data_custom_[[#This Row],[Payment Method]],PaymentMapping!$A$2:$A$11,PaymentMapping!$B$2:$B$11,"Other")</f>
        <v>Other</v>
      </c>
    </row>
    <row r="6316" spans="1:17" x14ac:dyDescent="0.3">
      <c r="A6316">
        <v>44108</v>
      </c>
      <c r="B6316" s="14">
        <v>44047.295983796299</v>
      </c>
      <c r="C6316" t="s">
        <v>18</v>
      </c>
      <c r="D6316">
        <v>403</v>
      </c>
      <c r="E6316">
        <v>3</v>
      </c>
      <c r="F6316">
        <v>2783</v>
      </c>
      <c r="G6316" t="s">
        <v>15</v>
      </c>
      <c r="H6316">
        <v>23</v>
      </c>
      <c r="I6316">
        <v>0</v>
      </c>
      <c r="J6316" t="s">
        <v>13</v>
      </c>
      <c r="K6316">
        <v>0</v>
      </c>
      <c r="L6316">
        <f>YEAR(ecommerce_customer_data_custom_[[#This Row],[Purchase Date]])</f>
        <v>2020</v>
      </c>
      <c r="M6316">
        <f>MONTH(ecommerce_customer_data_custom_[[#This Row],[Purchase Date]])</f>
        <v>8</v>
      </c>
      <c r="N6316" t="str">
        <f>TEXT(ecommerce_customer_data_custom_[[#This Row],[Purchase Date]],"mmmm")</f>
        <v>August</v>
      </c>
      <c r="O6316" t="str">
        <f>VLOOKUP(ecommerce_customer_data_custom_[[#This Row],[Customer Age]],AgeGroupMapping!$A$2:$C$5,3,TRUE)</f>
        <v>Young</v>
      </c>
      <c r="P6316" t="str">
        <f>IF(ecommerce_customer_data_custom_[[#This Row],[Returns]]=1,"Returned","Not Returned")</f>
        <v>Not Returned</v>
      </c>
      <c r="Q6316" t="str">
        <f>_xlfn.XLOOKUP(ecommerce_customer_data_custom_[[#This Row],[Payment Method]],PaymentMapping!$A$2:$A$11,PaymentMapping!$B$2:$B$11,"Other")</f>
        <v>Wallet/UPI</v>
      </c>
    </row>
    <row r="6317" spans="1:17" x14ac:dyDescent="0.3">
      <c r="A6317">
        <v>44108</v>
      </c>
      <c r="B6317" s="14">
        <v>44402.524895833332</v>
      </c>
      <c r="C6317" t="s">
        <v>16</v>
      </c>
      <c r="D6317">
        <v>481</v>
      </c>
      <c r="E6317">
        <v>3</v>
      </c>
      <c r="F6317">
        <v>3933</v>
      </c>
      <c r="G6317" t="s">
        <v>15</v>
      </c>
      <c r="H6317">
        <v>23</v>
      </c>
      <c r="I6317">
        <v>1</v>
      </c>
      <c r="J6317" t="s">
        <v>13</v>
      </c>
      <c r="K6317">
        <v>0</v>
      </c>
      <c r="L6317">
        <f>YEAR(ecommerce_customer_data_custom_[[#This Row],[Purchase Date]])</f>
        <v>2021</v>
      </c>
      <c r="M6317">
        <f>MONTH(ecommerce_customer_data_custom_[[#This Row],[Purchase Date]])</f>
        <v>7</v>
      </c>
      <c r="N6317" t="str">
        <f>TEXT(ecommerce_customer_data_custom_[[#This Row],[Purchase Date]],"mmmm")</f>
        <v>July</v>
      </c>
      <c r="O6317" t="str">
        <f>VLOOKUP(ecommerce_customer_data_custom_[[#This Row],[Customer Age]],AgeGroupMapping!$A$2:$C$5,3,TRUE)</f>
        <v>Young</v>
      </c>
      <c r="P6317" t="str">
        <f>IF(ecommerce_customer_data_custom_[[#This Row],[Returns]]=1,"Returned","Not Returned")</f>
        <v>Returned</v>
      </c>
      <c r="Q6317" t="str">
        <f>_xlfn.XLOOKUP(ecommerce_customer_data_custom_[[#This Row],[Payment Method]],PaymentMapping!$A$2:$A$11,PaymentMapping!$B$2:$B$11,"Other")</f>
        <v>Wallet/UPI</v>
      </c>
    </row>
    <row r="6318" spans="1:17" x14ac:dyDescent="0.3">
      <c r="A6318">
        <v>185</v>
      </c>
      <c r="B6318" s="14">
        <v>44029.996886574074</v>
      </c>
      <c r="C6318" t="s">
        <v>18</v>
      </c>
      <c r="D6318">
        <v>404</v>
      </c>
      <c r="E6318">
        <v>3</v>
      </c>
      <c r="F6318">
        <v>2295</v>
      </c>
      <c r="G6318" t="s">
        <v>15</v>
      </c>
      <c r="H6318">
        <v>70</v>
      </c>
      <c r="I6318">
        <v>1</v>
      </c>
      <c r="J6318" t="s">
        <v>17</v>
      </c>
      <c r="K6318">
        <v>1</v>
      </c>
      <c r="L6318">
        <f>YEAR(ecommerce_customer_data_custom_[[#This Row],[Purchase Date]])</f>
        <v>2020</v>
      </c>
      <c r="M6318">
        <f>MONTH(ecommerce_customer_data_custom_[[#This Row],[Purchase Date]])</f>
        <v>7</v>
      </c>
      <c r="N6318" t="str">
        <f>TEXT(ecommerce_customer_data_custom_[[#This Row],[Purchase Date]],"mmmm")</f>
        <v>July</v>
      </c>
      <c r="O6318" t="str">
        <f>VLOOKUP(ecommerce_customer_data_custom_[[#This Row],[Customer Age]],AgeGroupMapping!$A$2:$C$5,3,TRUE)</f>
        <v>Senior</v>
      </c>
      <c r="P6318" t="str">
        <f>IF(ecommerce_customer_data_custom_[[#This Row],[Returns]]=1,"Returned","Not Returned")</f>
        <v>Returned</v>
      </c>
      <c r="Q6318" t="str">
        <f>_xlfn.XLOOKUP(ecommerce_customer_data_custom_[[#This Row],[Payment Method]],PaymentMapping!$A$2:$A$11,PaymentMapping!$B$2:$B$11,"Other")</f>
        <v>Wallet/UPI</v>
      </c>
    </row>
    <row r="6319" spans="1:17" x14ac:dyDescent="0.3">
      <c r="A6319">
        <v>185</v>
      </c>
      <c r="B6319" s="14">
        <v>44983.920277777775</v>
      </c>
      <c r="C6319" t="s">
        <v>18</v>
      </c>
      <c r="D6319">
        <v>27</v>
      </c>
      <c r="E6319">
        <v>4</v>
      </c>
      <c r="F6319">
        <v>2763</v>
      </c>
      <c r="G6319" t="s">
        <v>20</v>
      </c>
      <c r="H6319">
        <v>70</v>
      </c>
      <c r="I6319">
        <v>1</v>
      </c>
      <c r="J6319" t="s">
        <v>17</v>
      </c>
      <c r="K6319">
        <v>1</v>
      </c>
      <c r="L6319">
        <f>YEAR(ecommerce_customer_data_custom_[[#This Row],[Purchase Date]])</f>
        <v>2023</v>
      </c>
      <c r="M6319">
        <f>MONTH(ecommerce_customer_data_custom_[[#This Row],[Purchase Date]])</f>
        <v>2</v>
      </c>
      <c r="N6319" t="str">
        <f>TEXT(ecommerce_customer_data_custom_[[#This Row],[Purchase Date]],"mmmm")</f>
        <v>February</v>
      </c>
      <c r="O6319" t="str">
        <f>VLOOKUP(ecommerce_customer_data_custom_[[#This Row],[Customer Age]],AgeGroupMapping!$A$2:$C$5,3,TRUE)</f>
        <v>Senior</v>
      </c>
      <c r="P6319" t="str">
        <f>IF(ecommerce_customer_data_custom_[[#This Row],[Returns]]=1,"Returned","Not Returned")</f>
        <v>Returned</v>
      </c>
      <c r="Q6319" t="str">
        <f>_xlfn.XLOOKUP(ecommerce_customer_data_custom_[[#This Row],[Payment Method]],PaymentMapping!$A$2:$A$11,PaymentMapping!$B$2:$B$11,"Other")</f>
        <v>Other</v>
      </c>
    </row>
    <row r="6320" spans="1:17" x14ac:dyDescent="0.3">
      <c r="A6320">
        <v>185</v>
      </c>
      <c r="B6320" s="14">
        <v>45171.909131944441</v>
      </c>
      <c r="C6320" t="s">
        <v>18</v>
      </c>
      <c r="D6320">
        <v>319</v>
      </c>
      <c r="E6320">
        <v>1</v>
      </c>
      <c r="F6320">
        <v>4016</v>
      </c>
      <c r="G6320" t="s">
        <v>15</v>
      </c>
      <c r="H6320">
        <v>70</v>
      </c>
      <c r="I6320">
        <v>0</v>
      </c>
      <c r="J6320" t="s">
        <v>17</v>
      </c>
      <c r="K6320">
        <v>1</v>
      </c>
      <c r="L6320">
        <f>YEAR(ecommerce_customer_data_custom_[[#This Row],[Purchase Date]])</f>
        <v>2023</v>
      </c>
      <c r="M6320">
        <f>MONTH(ecommerce_customer_data_custom_[[#This Row],[Purchase Date]])</f>
        <v>9</v>
      </c>
      <c r="N6320" t="str">
        <f>TEXT(ecommerce_customer_data_custom_[[#This Row],[Purchase Date]],"mmmm")</f>
        <v>September</v>
      </c>
      <c r="O6320" t="str">
        <f>VLOOKUP(ecommerce_customer_data_custom_[[#This Row],[Customer Age]],AgeGroupMapping!$A$2:$C$5,3,TRUE)</f>
        <v>Senior</v>
      </c>
      <c r="P6320" t="str">
        <f>IF(ecommerce_customer_data_custom_[[#This Row],[Returns]]=1,"Returned","Not Returned")</f>
        <v>Not Returned</v>
      </c>
      <c r="Q6320" t="str">
        <f>_xlfn.XLOOKUP(ecommerce_customer_data_custom_[[#This Row],[Payment Method]],PaymentMapping!$A$2:$A$11,PaymentMapping!$B$2:$B$11,"Other")</f>
        <v>Wallet/UPI</v>
      </c>
    </row>
    <row r="6321" spans="1:17" x14ac:dyDescent="0.3">
      <c r="A6321">
        <v>185</v>
      </c>
      <c r="B6321" s="14">
        <v>44732.340231481481</v>
      </c>
      <c r="C6321" t="s">
        <v>14</v>
      </c>
      <c r="D6321">
        <v>67</v>
      </c>
      <c r="E6321">
        <v>4</v>
      </c>
      <c r="F6321">
        <v>4622</v>
      </c>
      <c r="G6321" t="s">
        <v>15</v>
      </c>
      <c r="H6321">
        <v>70</v>
      </c>
      <c r="I6321">
        <v>0</v>
      </c>
      <c r="J6321" t="s">
        <v>17</v>
      </c>
      <c r="K6321">
        <v>1</v>
      </c>
      <c r="L6321">
        <f>YEAR(ecommerce_customer_data_custom_[[#This Row],[Purchase Date]])</f>
        <v>2022</v>
      </c>
      <c r="M6321">
        <f>MONTH(ecommerce_customer_data_custom_[[#This Row],[Purchase Date]])</f>
        <v>6</v>
      </c>
      <c r="N6321" t="str">
        <f>TEXT(ecommerce_customer_data_custom_[[#This Row],[Purchase Date]],"mmmm")</f>
        <v>June</v>
      </c>
      <c r="O6321" t="str">
        <f>VLOOKUP(ecommerce_customer_data_custom_[[#This Row],[Customer Age]],AgeGroupMapping!$A$2:$C$5,3,TRUE)</f>
        <v>Senior</v>
      </c>
      <c r="P6321" t="str">
        <f>IF(ecommerce_customer_data_custom_[[#This Row],[Returns]]=1,"Returned","Not Returned")</f>
        <v>Not Returned</v>
      </c>
      <c r="Q6321" t="str">
        <f>_xlfn.XLOOKUP(ecommerce_customer_data_custom_[[#This Row],[Payment Method]],PaymentMapping!$A$2:$A$11,PaymentMapping!$B$2:$B$11,"Other")</f>
        <v>Wallet/UPI</v>
      </c>
    </row>
    <row r="6322" spans="1:17" x14ac:dyDescent="0.3">
      <c r="A6322">
        <v>185</v>
      </c>
      <c r="B6322" s="14">
        <v>44073.693333333336</v>
      </c>
      <c r="C6322" t="s">
        <v>11</v>
      </c>
      <c r="D6322">
        <v>292</v>
      </c>
      <c r="E6322">
        <v>4</v>
      </c>
      <c r="F6322">
        <v>4869</v>
      </c>
      <c r="G6322" t="s">
        <v>15</v>
      </c>
      <c r="H6322">
        <v>70</v>
      </c>
      <c r="I6322">
        <v>0</v>
      </c>
      <c r="J6322" t="s">
        <v>17</v>
      </c>
      <c r="K6322">
        <v>1</v>
      </c>
      <c r="L6322">
        <f>YEAR(ecommerce_customer_data_custom_[[#This Row],[Purchase Date]])</f>
        <v>2020</v>
      </c>
      <c r="M6322">
        <f>MONTH(ecommerce_customer_data_custom_[[#This Row],[Purchase Date]])</f>
        <v>8</v>
      </c>
      <c r="N6322" t="str">
        <f>TEXT(ecommerce_customer_data_custom_[[#This Row],[Purchase Date]],"mmmm")</f>
        <v>August</v>
      </c>
      <c r="O6322" t="str">
        <f>VLOOKUP(ecommerce_customer_data_custom_[[#This Row],[Customer Age]],AgeGroupMapping!$A$2:$C$5,3,TRUE)</f>
        <v>Senior</v>
      </c>
      <c r="P6322" t="str">
        <f>IF(ecommerce_customer_data_custom_[[#This Row],[Returns]]=1,"Returned","Not Returned")</f>
        <v>Not Returned</v>
      </c>
      <c r="Q6322" t="str">
        <f>_xlfn.XLOOKUP(ecommerce_customer_data_custom_[[#This Row],[Payment Method]],PaymentMapping!$A$2:$A$11,PaymentMapping!$B$2:$B$11,"Other")</f>
        <v>Wallet/UPI</v>
      </c>
    </row>
    <row r="6323" spans="1:17" x14ac:dyDescent="0.3">
      <c r="A6323">
        <v>44510</v>
      </c>
      <c r="B6323" s="14">
        <v>44435.598275462966</v>
      </c>
      <c r="C6323" t="s">
        <v>16</v>
      </c>
      <c r="D6323">
        <v>315</v>
      </c>
      <c r="E6323">
        <v>3</v>
      </c>
      <c r="F6323">
        <v>2703</v>
      </c>
      <c r="G6323" t="s">
        <v>12</v>
      </c>
      <c r="H6323">
        <v>69</v>
      </c>
      <c r="I6323">
        <v>0</v>
      </c>
      <c r="J6323" t="s">
        <v>17</v>
      </c>
      <c r="K6323">
        <v>0</v>
      </c>
      <c r="L6323">
        <f>YEAR(ecommerce_customer_data_custom_[[#This Row],[Purchase Date]])</f>
        <v>2021</v>
      </c>
      <c r="M6323">
        <f>MONTH(ecommerce_customer_data_custom_[[#This Row],[Purchase Date]])</f>
        <v>8</v>
      </c>
      <c r="N6323" t="str">
        <f>TEXT(ecommerce_customer_data_custom_[[#This Row],[Purchase Date]],"mmmm")</f>
        <v>August</v>
      </c>
      <c r="O6323" t="str">
        <f>VLOOKUP(ecommerce_customer_data_custom_[[#This Row],[Customer Age]],AgeGroupMapping!$A$2:$C$5,3,TRUE)</f>
        <v>Senior</v>
      </c>
      <c r="P6323" t="str">
        <f>IF(ecommerce_customer_data_custom_[[#This Row],[Returns]]=1,"Returned","Not Returned")</f>
        <v>Not Returned</v>
      </c>
      <c r="Q6323" t="str">
        <f>_xlfn.XLOOKUP(ecommerce_customer_data_custom_[[#This Row],[Payment Method]],PaymentMapping!$A$2:$A$11,PaymentMapping!$B$2:$B$11,"Other")</f>
        <v>Card</v>
      </c>
    </row>
    <row r="6324" spans="1:17" x14ac:dyDescent="0.3">
      <c r="A6324">
        <v>44510</v>
      </c>
      <c r="B6324" s="14">
        <v>45114.320081018515</v>
      </c>
      <c r="C6324" t="s">
        <v>18</v>
      </c>
      <c r="D6324">
        <v>337</v>
      </c>
      <c r="E6324">
        <v>1</v>
      </c>
      <c r="F6324">
        <v>1895</v>
      </c>
      <c r="G6324" t="s">
        <v>12</v>
      </c>
      <c r="H6324">
        <v>69</v>
      </c>
      <c r="I6324">
        <v>0</v>
      </c>
      <c r="J6324" t="s">
        <v>17</v>
      </c>
      <c r="K6324">
        <v>0</v>
      </c>
      <c r="L6324">
        <f>YEAR(ecommerce_customer_data_custom_[[#This Row],[Purchase Date]])</f>
        <v>2023</v>
      </c>
      <c r="M6324">
        <f>MONTH(ecommerce_customer_data_custom_[[#This Row],[Purchase Date]])</f>
        <v>7</v>
      </c>
      <c r="N6324" t="str">
        <f>TEXT(ecommerce_customer_data_custom_[[#This Row],[Purchase Date]],"mmmm")</f>
        <v>July</v>
      </c>
      <c r="O6324" t="str">
        <f>VLOOKUP(ecommerce_customer_data_custom_[[#This Row],[Customer Age]],AgeGroupMapping!$A$2:$C$5,3,TRUE)</f>
        <v>Senior</v>
      </c>
      <c r="P6324" t="str">
        <f>IF(ecommerce_customer_data_custom_[[#This Row],[Returns]]=1,"Returned","Not Returned")</f>
        <v>Not Returned</v>
      </c>
      <c r="Q6324" t="str">
        <f>_xlfn.XLOOKUP(ecommerce_customer_data_custom_[[#This Row],[Payment Method]],PaymentMapping!$A$2:$A$11,PaymentMapping!$B$2:$B$11,"Other")</f>
        <v>Card</v>
      </c>
    </row>
    <row r="6325" spans="1:17" x14ac:dyDescent="0.3">
      <c r="A6325">
        <v>44510</v>
      </c>
      <c r="B6325" s="14">
        <v>45031.489976851852</v>
      </c>
      <c r="C6325" t="s">
        <v>18</v>
      </c>
      <c r="D6325">
        <v>177</v>
      </c>
      <c r="E6325">
        <v>2</v>
      </c>
      <c r="F6325">
        <v>3952</v>
      </c>
      <c r="G6325" t="s">
        <v>20</v>
      </c>
      <c r="H6325">
        <v>69</v>
      </c>
      <c r="I6325">
        <v>1</v>
      </c>
      <c r="J6325" t="s">
        <v>17</v>
      </c>
      <c r="K6325">
        <v>0</v>
      </c>
      <c r="L6325">
        <f>YEAR(ecommerce_customer_data_custom_[[#This Row],[Purchase Date]])</f>
        <v>2023</v>
      </c>
      <c r="M6325">
        <f>MONTH(ecommerce_customer_data_custom_[[#This Row],[Purchase Date]])</f>
        <v>4</v>
      </c>
      <c r="N6325" t="str">
        <f>TEXT(ecommerce_customer_data_custom_[[#This Row],[Purchase Date]],"mmmm")</f>
        <v>April</v>
      </c>
      <c r="O6325" t="str">
        <f>VLOOKUP(ecommerce_customer_data_custom_[[#This Row],[Customer Age]],AgeGroupMapping!$A$2:$C$5,3,TRUE)</f>
        <v>Senior</v>
      </c>
      <c r="P6325" t="str">
        <f>IF(ecommerce_customer_data_custom_[[#This Row],[Returns]]=1,"Returned","Not Returned")</f>
        <v>Returned</v>
      </c>
      <c r="Q6325" t="str">
        <f>_xlfn.XLOOKUP(ecommerce_customer_data_custom_[[#This Row],[Payment Method]],PaymentMapping!$A$2:$A$11,PaymentMapping!$B$2:$B$11,"Other")</f>
        <v>Other</v>
      </c>
    </row>
    <row r="6326" spans="1:17" x14ac:dyDescent="0.3">
      <c r="A6326">
        <v>44510</v>
      </c>
      <c r="B6326" s="14">
        <v>43840.545497685183</v>
      </c>
      <c r="C6326" t="s">
        <v>18</v>
      </c>
      <c r="D6326">
        <v>241</v>
      </c>
      <c r="E6326">
        <v>2</v>
      </c>
      <c r="F6326">
        <v>1954</v>
      </c>
      <c r="G6326" t="s">
        <v>19</v>
      </c>
      <c r="H6326">
        <v>69</v>
      </c>
      <c r="I6326">
        <v>0</v>
      </c>
      <c r="J6326" t="s">
        <v>17</v>
      </c>
      <c r="K6326">
        <v>0</v>
      </c>
      <c r="L6326">
        <f>YEAR(ecommerce_customer_data_custom_[[#This Row],[Purchase Date]])</f>
        <v>2020</v>
      </c>
      <c r="M6326">
        <f>MONTH(ecommerce_customer_data_custom_[[#This Row],[Purchase Date]])</f>
        <v>1</v>
      </c>
      <c r="N6326" t="str">
        <f>TEXT(ecommerce_customer_data_custom_[[#This Row],[Purchase Date]],"mmmm")</f>
        <v>January</v>
      </c>
      <c r="O6326" t="str">
        <f>VLOOKUP(ecommerce_customer_data_custom_[[#This Row],[Customer Age]],AgeGroupMapping!$A$2:$C$5,3,TRUE)</f>
        <v>Senior</v>
      </c>
      <c r="P6326" t="str">
        <f>IF(ecommerce_customer_data_custom_[[#This Row],[Returns]]=1,"Returned","Not Returned")</f>
        <v>Not Returned</v>
      </c>
      <c r="Q6326" t="str">
        <f>_xlfn.XLOOKUP(ecommerce_customer_data_custom_[[#This Row],[Payment Method]],PaymentMapping!$A$2:$A$11,PaymentMapping!$B$2:$B$11,"Other")</f>
        <v>Cash</v>
      </c>
    </row>
    <row r="6327" spans="1:17" x14ac:dyDescent="0.3">
      <c r="A6327">
        <v>23850</v>
      </c>
      <c r="B6327" s="14">
        <v>44910.714826388888</v>
      </c>
      <c r="C6327" t="s">
        <v>14</v>
      </c>
      <c r="D6327">
        <v>365</v>
      </c>
      <c r="E6327">
        <v>4</v>
      </c>
      <c r="F6327">
        <v>3152</v>
      </c>
      <c r="G6327" t="s">
        <v>20</v>
      </c>
      <c r="H6327">
        <v>24</v>
      </c>
      <c r="I6327">
        <v>0</v>
      </c>
      <c r="J6327" t="s">
        <v>13</v>
      </c>
      <c r="K6327">
        <v>0</v>
      </c>
      <c r="L6327">
        <f>YEAR(ecommerce_customer_data_custom_[[#This Row],[Purchase Date]])</f>
        <v>2022</v>
      </c>
      <c r="M6327">
        <f>MONTH(ecommerce_customer_data_custom_[[#This Row],[Purchase Date]])</f>
        <v>12</v>
      </c>
      <c r="N6327" t="str">
        <f>TEXT(ecommerce_customer_data_custom_[[#This Row],[Purchase Date]],"mmmm")</f>
        <v>December</v>
      </c>
      <c r="O6327" t="str">
        <f>VLOOKUP(ecommerce_customer_data_custom_[[#This Row],[Customer Age]],AgeGroupMapping!$A$2:$C$5,3,TRUE)</f>
        <v>Young</v>
      </c>
      <c r="P6327" t="str">
        <f>IF(ecommerce_customer_data_custom_[[#This Row],[Returns]]=1,"Returned","Not Returned")</f>
        <v>Not Returned</v>
      </c>
      <c r="Q6327" t="str">
        <f>_xlfn.XLOOKUP(ecommerce_customer_data_custom_[[#This Row],[Payment Method]],PaymentMapping!$A$2:$A$11,PaymentMapping!$B$2:$B$11,"Other")</f>
        <v>Other</v>
      </c>
    </row>
    <row r="6328" spans="1:17" x14ac:dyDescent="0.3">
      <c r="A6328">
        <v>23850</v>
      </c>
      <c r="B6328" s="14">
        <v>44920.892881944441</v>
      </c>
      <c r="C6328" t="s">
        <v>16</v>
      </c>
      <c r="D6328">
        <v>455</v>
      </c>
      <c r="E6328">
        <v>4</v>
      </c>
      <c r="F6328">
        <v>1372</v>
      </c>
      <c r="G6328" t="s">
        <v>12</v>
      </c>
      <c r="H6328">
        <v>24</v>
      </c>
      <c r="I6328">
        <v>0</v>
      </c>
      <c r="J6328" t="s">
        <v>13</v>
      </c>
      <c r="K6328">
        <v>0</v>
      </c>
      <c r="L6328">
        <f>YEAR(ecommerce_customer_data_custom_[[#This Row],[Purchase Date]])</f>
        <v>2022</v>
      </c>
      <c r="M6328">
        <f>MONTH(ecommerce_customer_data_custom_[[#This Row],[Purchase Date]])</f>
        <v>12</v>
      </c>
      <c r="N6328" t="str">
        <f>TEXT(ecommerce_customer_data_custom_[[#This Row],[Purchase Date]],"mmmm")</f>
        <v>December</v>
      </c>
      <c r="O6328" t="str">
        <f>VLOOKUP(ecommerce_customer_data_custom_[[#This Row],[Customer Age]],AgeGroupMapping!$A$2:$C$5,3,TRUE)</f>
        <v>Young</v>
      </c>
      <c r="P6328" t="str">
        <f>IF(ecommerce_customer_data_custom_[[#This Row],[Returns]]=1,"Returned","Not Returned")</f>
        <v>Not Returned</v>
      </c>
      <c r="Q6328" t="str">
        <f>_xlfn.XLOOKUP(ecommerce_customer_data_custom_[[#This Row],[Payment Method]],PaymentMapping!$A$2:$A$11,PaymentMapping!$B$2:$B$11,"Other")</f>
        <v>Card</v>
      </c>
    </row>
    <row r="6329" spans="1:17" x14ac:dyDescent="0.3">
      <c r="A6329">
        <v>23850</v>
      </c>
      <c r="B6329" s="14">
        <v>44865.176226851851</v>
      </c>
      <c r="C6329" t="s">
        <v>14</v>
      </c>
      <c r="D6329">
        <v>351</v>
      </c>
      <c r="E6329">
        <v>5</v>
      </c>
      <c r="F6329">
        <v>1331</v>
      </c>
      <c r="G6329" t="s">
        <v>15</v>
      </c>
      <c r="H6329">
        <v>24</v>
      </c>
      <c r="I6329">
        <v>0</v>
      </c>
      <c r="J6329" t="s">
        <v>13</v>
      </c>
      <c r="K6329">
        <v>0</v>
      </c>
      <c r="L6329">
        <f>YEAR(ecommerce_customer_data_custom_[[#This Row],[Purchase Date]])</f>
        <v>2022</v>
      </c>
      <c r="M6329">
        <f>MONTH(ecommerce_customer_data_custom_[[#This Row],[Purchase Date]])</f>
        <v>10</v>
      </c>
      <c r="N6329" t="str">
        <f>TEXT(ecommerce_customer_data_custom_[[#This Row],[Purchase Date]],"mmmm")</f>
        <v>October</v>
      </c>
      <c r="O6329" t="str">
        <f>VLOOKUP(ecommerce_customer_data_custom_[[#This Row],[Customer Age]],AgeGroupMapping!$A$2:$C$5,3,TRUE)</f>
        <v>Young</v>
      </c>
      <c r="P6329" t="str">
        <f>IF(ecommerce_customer_data_custom_[[#This Row],[Returns]]=1,"Returned","Not Returned")</f>
        <v>Not Returned</v>
      </c>
      <c r="Q6329" t="str">
        <f>_xlfn.XLOOKUP(ecommerce_customer_data_custom_[[#This Row],[Payment Method]],PaymentMapping!$A$2:$A$11,PaymentMapping!$B$2:$B$11,"Other")</f>
        <v>Wallet/UPI</v>
      </c>
    </row>
    <row r="6330" spans="1:17" x14ac:dyDescent="0.3">
      <c r="A6330">
        <v>23850</v>
      </c>
      <c r="B6330" s="14">
        <v>44803.496238425927</v>
      </c>
      <c r="C6330" t="s">
        <v>14</v>
      </c>
      <c r="D6330">
        <v>414</v>
      </c>
      <c r="E6330">
        <v>4</v>
      </c>
      <c r="F6330">
        <v>1382</v>
      </c>
      <c r="G6330" t="s">
        <v>15</v>
      </c>
      <c r="H6330">
        <v>24</v>
      </c>
      <c r="I6330">
        <v>0</v>
      </c>
      <c r="J6330" t="s">
        <v>13</v>
      </c>
      <c r="K6330">
        <v>0</v>
      </c>
      <c r="L6330">
        <f>YEAR(ecommerce_customer_data_custom_[[#This Row],[Purchase Date]])</f>
        <v>2022</v>
      </c>
      <c r="M6330">
        <f>MONTH(ecommerce_customer_data_custom_[[#This Row],[Purchase Date]])</f>
        <v>8</v>
      </c>
      <c r="N6330" t="str">
        <f>TEXT(ecommerce_customer_data_custom_[[#This Row],[Purchase Date]],"mmmm")</f>
        <v>August</v>
      </c>
      <c r="O6330" t="str">
        <f>VLOOKUP(ecommerce_customer_data_custom_[[#This Row],[Customer Age]],AgeGroupMapping!$A$2:$C$5,3,TRUE)</f>
        <v>Young</v>
      </c>
      <c r="P6330" t="str">
        <f>IF(ecommerce_customer_data_custom_[[#This Row],[Returns]]=1,"Returned","Not Returned")</f>
        <v>Not Returned</v>
      </c>
      <c r="Q6330" t="str">
        <f>_xlfn.XLOOKUP(ecommerce_customer_data_custom_[[#This Row],[Payment Method]],PaymentMapping!$A$2:$A$11,PaymentMapping!$B$2:$B$11,"Other")</f>
        <v>Wallet/UPI</v>
      </c>
    </row>
    <row r="6331" spans="1:17" x14ac:dyDescent="0.3">
      <c r="A6331">
        <v>23850</v>
      </c>
      <c r="B6331" s="14">
        <v>44696.179432870369</v>
      </c>
      <c r="C6331" t="s">
        <v>16</v>
      </c>
      <c r="D6331">
        <v>191</v>
      </c>
      <c r="E6331">
        <v>5</v>
      </c>
      <c r="F6331">
        <v>4667</v>
      </c>
      <c r="G6331" t="s">
        <v>12</v>
      </c>
      <c r="H6331">
        <v>24</v>
      </c>
      <c r="I6331">
        <v>0</v>
      </c>
      <c r="J6331" t="s">
        <v>13</v>
      </c>
      <c r="K6331">
        <v>0</v>
      </c>
      <c r="L6331">
        <f>YEAR(ecommerce_customer_data_custom_[[#This Row],[Purchase Date]])</f>
        <v>2022</v>
      </c>
      <c r="M6331">
        <f>MONTH(ecommerce_customer_data_custom_[[#This Row],[Purchase Date]])</f>
        <v>5</v>
      </c>
      <c r="N6331" t="str">
        <f>TEXT(ecommerce_customer_data_custom_[[#This Row],[Purchase Date]],"mmmm")</f>
        <v>May</v>
      </c>
      <c r="O6331" t="str">
        <f>VLOOKUP(ecommerce_customer_data_custom_[[#This Row],[Customer Age]],AgeGroupMapping!$A$2:$C$5,3,TRUE)</f>
        <v>Young</v>
      </c>
      <c r="P6331" t="str">
        <f>IF(ecommerce_customer_data_custom_[[#This Row],[Returns]]=1,"Returned","Not Returned")</f>
        <v>Not Returned</v>
      </c>
      <c r="Q6331" t="str">
        <f>_xlfn.XLOOKUP(ecommerce_customer_data_custom_[[#This Row],[Payment Method]],PaymentMapping!$A$2:$A$11,PaymentMapping!$B$2:$B$11,"Other")</f>
        <v>Card</v>
      </c>
    </row>
    <row r="6332" spans="1:17" x14ac:dyDescent="0.3">
      <c r="A6332">
        <v>23850</v>
      </c>
      <c r="B6332" s="14">
        <v>43930.944768518515</v>
      </c>
      <c r="C6332" t="s">
        <v>14</v>
      </c>
      <c r="D6332">
        <v>44</v>
      </c>
      <c r="E6332">
        <v>5</v>
      </c>
      <c r="F6332">
        <v>2621</v>
      </c>
      <c r="G6332" t="s">
        <v>12</v>
      </c>
      <c r="H6332">
        <v>24</v>
      </c>
      <c r="I6332">
        <v>0</v>
      </c>
      <c r="J6332" t="s">
        <v>13</v>
      </c>
      <c r="K6332">
        <v>0</v>
      </c>
      <c r="L6332">
        <f>YEAR(ecommerce_customer_data_custom_[[#This Row],[Purchase Date]])</f>
        <v>2020</v>
      </c>
      <c r="M6332">
        <f>MONTH(ecommerce_customer_data_custom_[[#This Row],[Purchase Date]])</f>
        <v>4</v>
      </c>
      <c r="N6332" t="str">
        <f>TEXT(ecommerce_customer_data_custom_[[#This Row],[Purchase Date]],"mmmm")</f>
        <v>April</v>
      </c>
      <c r="O6332" t="str">
        <f>VLOOKUP(ecommerce_customer_data_custom_[[#This Row],[Customer Age]],AgeGroupMapping!$A$2:$C$5,3,TRUE)</f>
        <v>Young</v>
      </c>
      <c r="P6332" t="str">
        <f>IF(ecommerce_customer_data_custom_[[#This Row],[Returns]]=1,"Returned","Not Returned")</f>
        <v>Not Returned</v>
      </c>
      <c r="Q6332" t="str">
        <f>_xlfn.XLOOKUP(ecommerce_customer_data_custom_[[#This Row],[Payment Method]],PaymentMapping!$A$2:$A$11,PaymentMapping!$B$2:$B$11,"Other")</f>
        <v>Card</v>
      </c>
    </row>
    <row r="6333" spans="1:17" x14ac:dyDescent="0.3">
      <c r="A6333">
        <v>23850</v>
      </c>
      <c r="B6333" s="14">
        <v>43895.071932870371</v>
      </c>
      <c r="C6333" t="s">
        <v>18</v>
      </c>
      <c r="D6333">
        <v>257</v>
      </c>
      <c r="E6333">
        <v>3</v>
      </c>
      <c r="F6333">
        <v>1037</v>
      </c>
      <c r="G6333" t="s">
        <v>15</v>
      </c>
      <c r="H6333">
        <v>24</v>
      </c>
      <c r="I6333">
        <v>0</v>
      </c>
      <c r="J6333" t="s">
        <v>13</v>
      </c>
      <c r="K6333">
        <v>0</v>
      </c>
      <c r="L6333">
        <f>YEAR(ecommerce_customer_data_custom_[[#This Row],[Purchase Date]])</f>
        <v>2020</v>
      </c>
      <c r="M6333">
        <f>MONTH(ecommerce_customer_data_custom_[[#This Row],[Purchase Date]])</f>
        <v>3</v>
      </c>
      <c r="N6333" t="str">
        <f>TEXT(ecommerce_customer_data_custom_[[#This Row],[Purchase Date]],"mmmm")</f>
        <v>March</v>
      </c>
      <c r="O6333" t="str">
        <f>VLOOKUP(ecommerce_customer_data_custom_[[#This Row],[Customer Age]],AgeGroupMapping!$A$2:$C$5,3,TRUE)</f>
        <v>Young</v>
      </c>
      <c r="P6333" t="str">
        <f>IF(ecommerce_customer_data_custom_[[#This Row],[Returns]]=1,"Returned","Not Returned")</f>
        <v>Not Returned</v>
      </c>
      <c r="Q6333" t="str">
        <f>_xlfn.XLOOKUP(ecommerce_customer_data_custom_[[#This Row],[Payment Method]],PaymentMapping!$A$2:$A$11,PaymentMapping!$B$2:$B$11,"Other")</f>
        <v>Wallet/UPI</v>
      </c>
    </row>
    <row r="6334" spans="1:17" x14ac:dyDescent="0.3">
      <c r="A6334">
        <v>15111</v>
      </c>
      <c r="B6334" s="14">
        <v>44952.029548611114</v>
      </c>
      <c r="C6334" t="s">
        <v>11</v>
      </c>
      <c r="D6334">
        <v>433</v>
      </c>
      <c r="E6334">
        <v>5</v>
      </c>
      <c r="F6334">
        <v>2679</v>
      </c>
      <c r="G6334" t="s">
        <v>12</v>
      </c>
      <c r="H6334">
        <v>24</v>
      </c>
      <c r="I6334">
        <v>0</v>
      </c>
      <c r="J6334" t="s">
        <v>13</v>
      </c>
      <c r="K6334">
        <v>1</v>
      </c>
      <c r="L6334">
        <f>YEAR(ecommerce_customer_data_custom_[[#This Row],[Purchase Date]])</f>
        <v>2023</v>
      </c>
      <c r="M6334">
        <f>MONTH(ecommerce_customer_data_custom_[[#This Row],[Purchase Date]])</f>
        <v>1</v>
      </c>
      <c r="N6334" t="str">
        <f>TEXT(ecommerce_customer_data_custom_[[#This Row],[Purchase Date]],"mmmm")</f>
        <v>January</v>
      </c>
      <c r="O6334" t="str">
        <f>VLOOKUP(ecommerce_customer_data_custom_[[#This Row],[Customer Age]],AgeGroupMapping!$A$2:$C$5,3,TRUE)</f>
        <v>Young</v>
      </c>
      <c r="P6334" t="str">
        <f>IF(ecommerce_customer_data_custom_[[#This Row],[Returns]]=1,"Returned","Not Returned")</f>
        <v>Not Returned</v>
      </c>
      <c r="Q6334" t="str">
        <f>_xlfn.XLOOKUP(ecommerce_customer_data_custom_[[#This Row],[Payment Method]],PaymentMapping!$A$2:$A$11,PaymentMapping!$B$2:$B$11,"Other")</f>
        <v>Card</v>
      </c>
    </row>
    <row r="6335" spans="1:17" x14ac:dyDescent="0.3">
      <c r="A6335">
        <v>15111</v>
      </c>
      <c r="B6335" s="14">
        <v>43920.424583333333</v>
      </c>
      <c r="C6335" t="s">
        <v>14</v>
      </c>
      <c r="D6335">
        <v>263</v>
      </c>
      <c r="E6335">
        <v>1</v>
      </c>
      <c r="F6335">
        <v>4210</v>
      </c>
      <c r="G6335" t="s">
        <v>15</v>
      </c>
      <c r="H6335">
        <v>24</v>
      </c>
      <c r="I6335">
        <v>0</v>
      </c>
      <c r="J6335" t="s">
        <v>13</v>
      </c>
      <c r="K6335">
        <v>1</v>
      </c>
      <c r="L6335">
        <f>YEAR(ecommerce_customer_data_custom_[[#This Row],[Purchase Date]])</f>
        <v>2020</v>
      </c>
      <c r="M6335">
        <f>MONTH(ecommerce_customer_data_custom_[[#This Row],[Purchase Date]])</f>
        <v>3</v>
      </c>
      <c r="N6335" t="str">
        <f>TEXT(ecommerce_customer_data_custom_[[#This Row],[Purchase Date]],"mmmm")</f>
        <v>March</v>
      </c>
      <c r="O6335" t="str">
        <f>VLOOKUP(ecommerce_customer_data_custom_[[#This Row],[Customer Age]],AgeGroupMapping!$A$2:$C$5,3,TRUE)</f>
        <v>Young</v>
      </c>
      <c r="P6335" t="str">
        <f>IF(ecommerce_customer_data_custom_[[#This Row],[Returns]]=1,"Returned","Not Returned")</f>
        <v>Not Returned</v>
      </c>
      <c r="Q6335" t="str">
        <f>_xlfn.XLOOKUP(ecommerce_customer_data_custom_[[#This Row],[Payment Method]],PaymentMapping!$A$2:$A$11,PaymentMapping!$B$2:$B$11,"Other")</f>
        <v>Wallet/UPI</v>
      </c>
    </row>
    <row r="6336" spans="1:17" x14ac:dyDescent="0.3">
      <c r="A6336">
        <v>15111</v>
      </c>
      <c r="B6336" s="14">
        <v>44963.739641203705</v>
      </c>
      <c r="C6336" t="s">
        <v>16</v>
      </c>
      <c r="D6336">
        <v>113</v>
      </c>
      <c r="E6336">
        <v>4</v>
      </c>
      <c r="F6336">
        <v>175</v>
      </c>
      <c r="G6336" t="s">
        <v>19</v>
      </c>
      <c r="H6336">
        <v>24</v>
      </c>
      <c r="I6336">
        <v>1</v>
      </c>
      <c r="J6336" t="s">
        <v>13</v>
      </c>
      <c r="K6336">
        <v>1</v>
      </c>
      <c r="L6336">
        <f>YEAR(ecommerce_customer_data_custom_[[#This Row],[Purchase Date]])</f>
        <v>2023</v>
      </c>
      <c r="M6336">
        <f>MONTH(ecommerce_customer_data_custom_[[#This Row],[Purchase Date]])</f>
        <v>2</v>
      </c>
      <c r="N6336" t="str">
        <f>TEXT(ecommerce_customer_data_custom_[[#This Row],[Purchase Date]],"mmmm")</f>
        <v>February</v>
      </c>
      <c r="O6336" t="str">
        <f>VLOOKUP(ecommerce_customer_data_custom_[[#This Row],[Customer Age]],AgeGroupMapping!$A$2:$C$5,3,TRUE)</f>
        <v>Young</v>
      </c>
      <c r="P6336" t="str">
        <f>IF(ecommerce_customer_data_custom_[[#This Row],[Returns]]=1,"Returned","Not Returned")</f>
        <v>Returned</v>
      </c>
      <c r="Q6336" t="str">
        <f>_xlfn.XLOOKUP(ecommerce_customer_data_custom_[[#This Row],[Payment Method]],PaymentMapping!$A$2:$A$11,PaymentMapping!$B$2:$B$11,"Other")</f>
        <v>Cash</v>
      </c>
    </row>
    <row r="6337" spans="1:17" x14ac:dyDescent="0.3">
      <c r="A6337">
        <v>15111</v>
      </c>
      <c r="B6337" s="14">
        <v>44784.569560185184</v>
      </c>
      <c r="C6337" t="s">
        <v>11</v>
      </c>
      <c r="D6337">
        <v>13</v>
      </c>
      <c r="E6337">
        <v>2</v>
      </c>
      <c r="F6337">
        <v>562</v>
      </c>
      <c r="G6337" t="s">
        <v>15</v>
      </c>
      <c r="H6337">
        <v>24</v>
      </c>
      <c r="I6337">
        <v>0</v>
      </c>
      <c r="J6337" t="s">
        <v>13</v>
      </c>
      <c r="K6337">
        <v>1</v>
      </c>
      <c r="L6337">
        <f>YEAR(ecommerce_customer_data_custom_[[#This Row],[Purchase Date]])</f>
        <v>2022</v>
      </c>
      <c r="M6337">
        <f>MONTH(ecommerce_customer_data_custom_[[#This Row],[Purchase Date]])</f>
        <v>8</v>
      </c>
      <c r="N6337" t="str">
        <f>TEXT(ecommerce_customer_data_custom_[[#This Row],[Purchase Date]],"mmmm")</f>
        <v>August</v>
      </c>
      <c r="O6337" t="str">
        <f>VLOOKUP(ecommerce_customer_data_custom_[[#This Row],[Customer Age]],AgeGroupMapping!$A$2:$C$5,3,TRUE)</f>
        <v>Young</v>
      </c>
      <c r="P6337" t="str">
        <f>IF(ecommerce_customer_data_custom_[[#This Row],[Returns]]=1,"Returned","Not Returned")</f>
        <v>Not Returned</v>
      </c>
      <c r="Q6337" t="str">
        <f>_xlfn.XLOOKUP(ecommerce_customer_data_custom_[[#This Row],[Payment Method]],PaymentMapping!$A$2:$A$11,PaymentMapping!$B$2:$B$11,"Other")</f>
        <v>Wallet/UPI</v>
      </c>
    </row>
    <row r="6338" spans="1:17" x14ac:dyDescent="0.3">
      <c r="A6338">
        <v>15111</v>
      </c>
      <c r="B6338" s="14">
        <v>44340.428425925929</v>
      </c>
      <c r="C6338" t="s">
        <v>16</v>
      </c>
      <c r="D6338">
        <v>70</v>
      </c>
      <c r="E6338">
        <v>2</v>
      </c>
      <c r="F6338">
        <v>4999</v>
      </c>
      <c r="G6338" t="s">
        <v>20</v>
      </c>
      <c r="H6338">
        <v>24</v>
      </c>
      <c r="I6338">
        <v>0</v>
      </c>
      <c r="J6338" t="s">
        <v>13</v>
      </c>
      <c r="K6338">
        <v>1</v>
      </c>
      <c r="L6338">
        <f>YEAR(ecommerce_customer_data_custom_[[#This Row],[Purchase Date]])</f>
        <v>2021</v>
      </c>
      <c r="M6338">
        <f>MONTH(ecommerce_customer_data_custom_[[#This Row],[Purchase Date]])</f>
        <v>5</v>
      </c>
      <c r="N6338" t="str">
        <f>TEXT(ecommerce_customer_data_custom_[[#This Row],[Purchase Date]],"mmmm")</f>
        <v>May</v>
      </c>
      <c r="O6338" t="str">
        <f>VLOOKUP(ecommerce_customer_data_custom_[[#This Row],[Customer Age]],AgeGroupMapping!$A$2:$C$5,3,TRUE)</f>
        <v>Young</v>
      </c>
      <c r="P6338" t="str">
        <f>IF(ecommerce_customer_data_custom_[[#This Row],[Returns]]=1,"Returned","Not Returned")</f>
        <v>Not Returned</v>
      </c>
      <c r="Q6338" t="str">
        <f>_xlfn.XLOOKUP(ecommerce_customer_data_custom_[[#This Row],[Payment Method]],PaymentMapping!$A$2:$A$11,PaymentMapping!$B$2:$B$11,"Other")</f>
        <v>Other</v>
      </c>
    </row>
    <row r="6339" spans="1:17" x14ac:dyDescent="0.3">
      <c r="A6339">
        <v>15111</v>
      </c>
      <c r="B6339" s="14">
        <v>43916.522488425922</v>
      </c>
      <c r="C6339" t="s">
        <v>14</v>
      </c>
      <c r="D6339">
        <v>11</v>
      </c>
      <c r="E6339">
        <v>5</v>
      </c>
      <c r="F6339">
        <v>3128</v>
      </c>
      <c r="G6339" t="s">
        <v>12</v>
      </c>
      <c r="H6339">
        <v>24</v>
      </c>
      <c r="I6339">
        <v>0</v>
      </c>
      <c r="J6339" t="s">
        <v>13</v>
      </c>
      <c r="K6339">
        <v>1</v>
      </c>
      <c r="L6339">
        <f>YEAR(ecommerce_customer_data_custom_[[#This Row],[Purchase Date]])</f>
        <v>2020</v>
      </c>
      <c r="M6339">
        <f>MONTH(ecommerce_customer_data_custom_[[#This Row],[Purchase Date]])</f>
        <v>3</v>
      </c>
      <c r="N6339" t="str">
        <f>TEXT(ecommerce_customer_data_custom_[[#This Row],[Purchase Date]],"mmmm")</f>
        <v>March</v>
      </c>
      <c r="O6339" t="str">
        <f>VLOOKUP(ecommerce_customer_data_custom_[[#This Row],[Customer Age]],AgeGroupMapping!$A$2:$C$5,3,TRUE)</f>
        <v>Young</v>
      </c>
      <c r="P6339" t="str">
        <f>IF(ecommerce_customer_data_custom_[[#This Row],[Returns]]=1,"Returned","Not Returned")</f>
        <v>Not Returned</v>
      </c>
      <c r="Q6339" t="str">
        <f>_xlfn.XLOOKUP(ecommerce_customer_data_custom_[[#This Row],[Payment Method]],PaymentMapping!$A$2:$A$11,PaymentMapping!$B$2:$B$11,"Other")</f>
        <v>Card</v>
      </c>
    </row>
    <row r="6340" spans="1:17" x14ac:dyDescent="0.3">
      <c r="A6340">
        <v>15111</v>
      </c>
      <c r="B6340" s="14">
        <v>44182.173148148147</v>
      </c>
      <c r="C6340" t="s">
        <v>11</v>
      </c>
      <c r="D6340">
        <v>353</v>
      </c>
      <c r="E6340">
        <v>5</v>
      </c>
      <c r="F6340">
        <v>4525</v>
      </c>
      <c r="G6340" t="s">
        <v>19</v>
      </c>
      <c r="H6340">
        <v>24</v>
      </c>
      <c r="I6340">
        <v>1</v>
      </c>
      <c r="J6340" t="s">
        <v>13</v>
      </c>
      <c r="K6340">
        <v>1</v>
      </c>
      <c r="L6340">
        <f>YEAR(ecommerce_customer_data_custom_[[#This Row],[Purchase Date]])</f>
        <v>2020</v>
      </c>
      <c r="M6340">
        <f>MONTH(ecommerce_customer_data_custom_[[#This Row],[Purchase Date]])</f>
        <v>12</v>
      </c>
      <c r="N6340" t="str">
        <f>TEXT(ecommerce_customer_data_custom_[[#This Row],[Purchase Date]],"mmmm")</f>
        <v>December</v>
      </c>
      <c r="O6340" t="str">
        <f>VLOOKUP(ecommerce_customer_data_custom_[[#This Row],[Customer Age]],AgeGroupMapping!$A$2:$C$5,3,TRUE)</f>
        <v>Young</v>
      </c>
      <c r="P6340" t="str">
        <f>IF(ecommerce_customer_data_custom_[[#This Row],[Returns]]=1,"Returned","Not Returned")</f>
        <v>Returned</v>
      </c>
      <c r="Q6340" t="str">
        <f>_xlfn.XLOOKUP(ecommerce_customer_data_custom_[[#This Row],[Payment Method]],PaymentMapping!$A$2:$A$11,PaymentMapping!$B$2:$B$11,"Other")</f>
        <v>Cash</v>
      </c>
    </row>
    <row r="6341" spans="1:17" x14ac:dyDescent="0.3">
      <c r="A6341">
        <v>15111</v>
      </c>
      <c r="B6341" s="14">
        <v>44785.521099537036</v>
      </c>
      <c r="C6341" t="s">
        <v>18</v>
      </c>
      <c r="D6341">
        <v>296</v>
      </c>
      <c r="E6341">
        <v>4</v>
      </c>
      <c r="F6341">
        <v>2048</v>
      </c>
      <c r="G6341" t="s">
        <v>15</v>
      </c>
      <c r="H6341">
        <v>24</v>
      </c>
      <c r="I6341">
        <v>1</v>
      </c>
      <c r="J6341" t="s">
        <v>13</v>
      </c>
      <c r="K6341">
        <v>1</v>
      </c>
      <c r="L6341">
        <f>YEAR(ecommerce_customer_data_custom_[[#This Row],[Purchase Date]])</f>
        <v>2022</v>
      </c>
      <c r="M6341">
        <f>MONTH(ecommerce_customer_data_custom_[[#This Row],[Purchase Date]])</f>
        <v>8</v>
      </c>
      <c r="N6341" t="str">
        <f>TEXT(ecommerce_customer_data_custom_[[#This Row],[Purchase Date]],"mmmm")</f>
        <v>August</v>
      </c>
      <c r="O6341" t="str">
        <f>VLOOKUP(ecommerce_customer_data_custom_[[#This Row],[Customer Age]],AgeGroupMapping!$A$2:$C$5,3,TRUE)</f>
        <v>Young</v>
      </c>
      <c r="P6341" t="str">
        <f>IF(ecommerce_customer_data_custom_[[#This Row],[Returns]]=1,"Returned","Not Returned")</f>
        <v>Returned</v>
      </c>
      <c r="Q6341" t="str">
        <f>_xlfn.XLOOKUP(ecommerce_customer_data_custom_[[#This Row],[Payment Method]],PaymentMapping!$A$2:$A$11,PaymentMapping!$B$2:$B$11,"Other")</f>
        <v>Wallet/UPI</v>
      </c>
    </row>
    <row r="6342" spans="1:17" x14ac:dyDescent="0.3">
      <c r="A6342">
        <v>38849</v>
      </c>
      <c r="B6342" s="14">
        <v>44624.285081018519</v>
      </c>
      <c r="C6342" t="s">
        <v>16</v>
      </c>
      <c r="D6342">
        <v>67</v>
      </c>
      <c r="E6342">
        <v>3</v>
      </c>
      <c r="F6342">
        <v>2109</v>
      </c>
      <c r="G6342" t="s">
        <v>20</v>
      </c>
      <c r="H6342">
        <v>46</v>
      </c>
      <c r="I6342">
        <v>1</v>
      </c>
      <c r="J6342" t="s">
        <v>13</v>
      </c>
      <c r="K6342">
        <v>0</v>
      </c>
      <c r="L6342">
        <f>YEAR(ecommerce_customer_data_custom_[[#This Row],[Purchase Date]])</f>
        <v>2022</v>
      </c>
      <c r="M6342">
        <f>MONTH(ecommerce_customer_data_custom_[[#This Row],[Purchase Date]])</f>
        <v>3</v>
      </c>
      <c r="N6342" t="str">
        <f>TEXT(ecommerce_customer_data_custom_[[#This Row],[Purchase Date]],"mmmm")</f>
        <v>March</v>
      </c>
      <c r="O6342" t="str">
        <f>VLOOKUP(ecommerce_customer_data_custom_[[#This Row],[Customer Age]],AgeGroupMapping!$A$2:$C$5,3,TRUE)</f>
        <v>Middle-Aged</v>
      </c>
      <c r="P6342" t="str">
        <f>IF(ecommerce_customer_data_custom_[[#This Row],[Returns]]=1,"Returned","Not Returned")</f>
        <v>Returned</v>
      </c>
      <c r="Q6342" t="str">
        <f>_xlfn.XLOOKUP(ecommerce_customer_data_custom_[[#This Row],[Payment Method]],PaymentMapping!$A$2:$A$11,PaymentMapping!$B$2:$B$11,"Other")</f>
        <v>Other</v>
      </c>
    </row>
    <row r="6343" spans="1:17" x14ac:dyDescent="0.3">
      <c r="A6343">
        <v>38849</v>
      </c>
      <c r="B6343" s="14">
        <v>44126.073946759258</v>
      </c>
      <c r="C6343" t="s">
        <v>18</v>
      </c>
      <c r="D6343">
        <v>461</v>
      </c>
      <c r="E6343">
        <v>1</v>
      </c>
      <c r="F6343">
        <v>4806</v>
      </c>
      <c r="G6343" t="s">
        <v>12</v>
      </c>
      <c r="H6343">
        <v>46</v>
      </c>
      <c r="I6343">
        <v>0</v>
      </c>
      <c r="J6343" t="s">
        <v>13</v>
      </c>
      <c r="K6343">
        <v>0</v>
      </c>
      <c r="L6343">
        <f>YEAR(ecommerce_customer_data_custom_[[#This Row],[Purchase Date]])</f>
        <v>2020</v>
      </c>
      <c r="M6343">
        <f>MONTH(ecommerce_customer_data_custom_[[#This Row],[Purchase Date]])</f>
        <v>10</v>
      </c>
      <c r="N6343" t="str">
        <f>TEXT(ecommerce_customer_data_custom_[[#This Row],[Purchase Date]],"mmmm")</f>
        <v>October</v>
      </c>
      <c r="O6343" t="str">
        <f>VLOOKUP(ecommerce_customer_data_custom_[[#This Row],[Customer Age]],AgeGroupMapping!$A$2:$C$5,3,TRUE)</f>
        <v>Middle-Aged</v>
      </c>
      <c r="P6343" t="str">
        <f>IF(ecommerce_customer_data_custom_[[#This Row],[Returns]]=1,"Returned","Not Returned")</f>
        <v>Not Returned</v>
      </c>
      <c r="Q6343" t="str">
        <f>_xlfn.XLOOKUP(ecommerce_customer_data_custom_[[#This Row],[Payment Method]],PaymentMapping!$A$2:$A$11,PaymentMapping!$B$2:$B$11,"Other")</f>
        <v>Card</v>
      </c>
    </row>
    <row r="6344" spans="1:17" x14ac:dyDescent="0.3">
      <c r="A6344">
        <v>38849</v>
      </c>
      <c r="B6344" s="14">
        <v>44000.707789351851</v>
      </c>
      <c r="C6344" t="s">
        <v>16</v>
      </c>
      <c r="D6344">
        <v>149</v>
      </c>
      <c r="E6344">
        <v>2</v>
      </c>
      <c r="F6344">
        <v>2118</v>
      </c>
      <c r="G6344" t="s">
        <v>19</v>
      </c>
      <c r="H6344">
        <v>46</v>
      </c>
      <c r="I6344">
        <v>0</v>
      </c>
      <c r="J6344" t="s">
        <v>13</v>
      </c>
      <c r="K6344">
        <v>0</v>
      </c>
      <c r="L6344">
        <f>YEAR(ecommerce_customer_data_custom_[[#This Row],[Purchase Date]])</f>
        <v>2020</v>
      </c>
      <c r="M6344">
        <f>MONTH(ecommerce_customer_data_custom_[[#This Row],[Purchase Date]])</f>
        <v>6</v>
      </c>
      <c r="N6344" t="str">
        <f>TEXT(ecommerce_customer_data_custom_[[#This Row],[Purchase Date]],"mmmm")</f>
        <v>June</v>
      </c>
      <c r="O6344" t="str">
        <f>VLOOKUP(ecommerce_customer_data_custom_[[#This Row],[Customer Age]],AgeGroupMapping!$A$2:$C$5,3,TRUE)</f>
        <v>Middle-Aged</v>
      </c>
      <c r="P6344" t="str">
        <f>IF(ecommerce_customer_data_custom_[[#This Row],[Returns]]=1,"Returned","Not Returned")</f>
        <v>Not Returned</v>
      </c>
      <c r="Q6344" t="str">
        <f>_xlfn.XLOOKUP(ecommerce_customer_data_custom_[[#This Row],[Payment Method]],PaymentMapping!$A$2:$A$11,PaymentMapping!$B$2:$B$11,"Other")</f>
        <v>Cash</v>
      </c>
    </row>
    <row r="6345" spans="1:17" x14ac:dyDescent="0.3">
      <c r="A6345">
        <v>38849</v>
      </c>
      <c r="B6345" s="14">
        <v>43846.457604166666</v>
      </c>
      <c r="C6345" t="s">
        <v>11</v>
      </c>
      <c r="D6345">
        <v>137</v>
      </c>
      <c r="E6345">
        <v>2</v>
      </c>
      <c r="F6345">
        <v>3996</v>
      </c>
      <c r="G6345" t="s">
        <v>12</v>
      </c>
      <c r="H6345">
        <v>46</v>
      </c>
      <c r="I6345">
        <v>0</v>
      </c>
      <c r="J6345" t="s">
        <v>13</v>
      </c>
      <c r="K6345">
        <v>0</v>
      </c>
      <c r="L6345">
        <f>YEAR(ecommerce_customer_data_custom_[[#This Row],[Purchase Date]])</f>
        <v>2020</v>
      </c>
      <c r="M6345">
        <f>MONTH(ecommerce_customer_data_custom_[[#This Row],[Purchase Date]])</f>
        <v>1</v>
      </c>
      <c r="N6345" t="str">
        <f>TEXT(ecommerce_customer_data_custom_[[#This Row],[Purchase Date]],"mmmm")</f>
        <v>January</v>
      </c>
      <c r="O6345" t="str">
        <f>VLOOKUP(ecommerce_customer_data_custom_[[#This Row],[Customer Age]],AgeGroupMapping!$A$2:$C$5,3,TRUE)</f>
        <v>Middle-Aged</v>
      </c>
      <c r="P6345" t="str">
        <f>IF(ecommerce_customer_data_custom_[[#This Row],[Returns]]=1,"Returned","Not Returned")</f>
        <v>Not Returned</v>
      </c>
      <c r="Q6345" t="str">
        <f>_xlfn.XLOOKUP(ecommerce_customer_data_custom_[[#This Row],[Payment Method]],PaymentMapping!$A$2:$A$11,PaymentMapping!$B$2:$B$11,"Other")</f>
        <v>Card</v>
      </c>
    </row>
    <row r="6346" spans="1:17" x14ac:dyDescent="0.3">
      <c r="A6346">
        <v>38849</v>
      </c>
      <c r="B6346" s="14">
        <v>44364.819826388892</v>
      </c>
      <c r="C6346" t="s">
        <v>16</v>
      </c>
      <c r="D6346">
        <v>456</v>
      </c>
      <c r="E6346">
        <v>2</v>
      </c>
      <c r="F6346">
        <v>261</v>
      </c>
      <c r="G6346" t="s">
        <v>12</v>
      </c>
      <c r="H6346">
        <v>46</v>
      </c>
      <c r="I6346">
        <v>0</v>
      </c>
      <c r="J6346" t="s">
        <v>13</v>
      </c>
      <c r="K6346">
        <v>0</v>
      </c>
      <c r="L6346">
        <f>YEAR(ecommerce_customer_data_custom_[[#This Row],[Purchase Date]])</f>
        <v>2021</v>
      </c>
      <c r="M6346">
        <f>MONTH(ecommerce_customer_data_custom_[[#This Row],[Purchase Date]])</f>
        <v>6</v>
      </c>
      <c r="N6346" t="str">
        <f>TEXT(ecommerce_customer_data_custom_[[#This Row],[Purchase Date]],"mmmm")</f>
        <v>June</v>
      </c>
      <c r="O6346" t="str">
        <f>VLOOKUP(ecommerce_customer_data_custom_[[#This Row],[Customer Age]],AgeGroupMapping!$A$2:$C$5,3,TRUE)</f>
        <v>Middle-Aged</v>
      </c>
      <c r="P6346" t="str">
        <f>IF(ecommerce_customer_data_custom_[[#This Row],[Returns]]=1,"Returned","Not Returned")</f>
        <v>Not Returned</v>
      </c>
      <c r="Q6346" t="str">
        <f>_xlfn.XLOOKUP(ecommerce_customer_data_custom_[[#This Row],[Payment Method]],PaymentMapping!$A$2:$A$11,PaymentMapping!$B$2:$B$11,"Other")</f>
        <v>Card</v>
      </c>
    </row>
    <row r="6347" spans="1:17" x14ac:dyDescent="0.3">
      <c r="A6347">
        <v>38849</v>
      </c>
      <c r="B6347" s="14">
        <v>44947.961724537039</v>
      </c>
      <c r="C6347" t="s">
        <v>16</v>
      </c>
      <c r="D6347">
        <v>98</v>
      </c>
      <c r="E6347">
        <v>4</v>
      </c>
      <c r="F6347">
        <v>4882</v>
      </c>
      <c r="G6347" t="s">
        <v>15</v>
      </c>
      <c r="H6347">
        <v>46</v>
      </c>
      <c r="I6347">
        <v>0</v>
      </c>
      <c r="J6347" t="s">
        <v>13</v>
      </c>
      <c r="K6347">
        <v>0</v>
      </c>
      <c r="L6347">
        <f>YEAR(ecommerce_customer_data_custom_[[#This Row],[Purchase Date]])</f>
        <v>2023</v>
      </c>
      <c r="M6347">
        <f>MONTH(ecommerce_customer_data_custom_[[#This Row],[Purchase Date]])</f>
        <v>1</v>
      </c>
      <c r="N6347" t="str">
        <f>TEXT(ecommerce_customer_data_custom_[[#This Row],[Purchase Date]],"mmmm")</f>
        <v>January</v>
      </c>
      <c r="O6347" t="str">
        <f>VLOOKUP(ecommerce_customer_data_custom_[[#This Row],[Customer Age]],AgeGroupMapping!$A$2:$C$5,3,TRUE)</f>
        <v>Middle-Aged</v>
      </c>
      <c r="P6347" t="str">
        <f>IF(ecommerce_customer_data_custom_[[#This Row],[Returns]]=1,"Returned","Not Returned")</f>
        <v>Not Returned</v>
      </c>
      <c r="Q6347" t="str">
        <f>_xlfn.XLOOKUP(ecommerce_customer_data_custom_[[#This Row],[Payment Method]],PaymentMapping!$A$2:$A$11,PaymentMapping!$B$2:$B$11,"Other")</f>
        <v>Wallet/UPI</v>
      </c>
    </row>
    <row r="6348" spans="1:17" x14ac:dyDescent="0.3">
      <c r="A6348">
        <v>38849</v>
      </c>
      <c r="B6348" s="14">
        <v>44324.366226851853</v>
      </c>
      <c r="C6348" t="s">
        <v>16</v>
      </c>
      <c r="D6348">
        <v>13</v>
      </c>
      <c r="E6348">
        <v>2</v>
      </c>
      <c r="F6348">
        <v>3361</v>
      </c>
      <c r="G6348" t="s">
        <v>20</v>
      </c>
      <c r="H6348">
        <v>46</v>
      </c>
      <c r="I6348">
        <v>0</v>
      </c>
      <c r="J6348" t="s">
        <v>13</v>
      </c>
      <c r="K6348">
        <v>0</v>
      </c>
      <c r="L6348">
        <f>YEAR(ecommerce_customer_data_custom_[[#This Row],[Purchase Date]])</f>
        <v>2021</v>
      </c>
      <c r="M6348">
        <f>MONTH(ecommerce_customer_data_custom_[[#This Row],[Purchase Date]])</f>
        <v>5</v>
      </c>
      <c r="N6348" t="str">
        <f>TEXT(ecommerce_customer_data_custom_[[#This Row],[Purchase Date]],"mmmm")</f>
        <v>May</v>
      </c>
      <c r="O6348" t="str">
        <f>VLOOKUP(ecommerce_customer_data_custom_[[#This Row],[Customer Age]],AgeGroupMapping!$A$2:$C$5,3,TRUE)</f>
        <v>Middle-Aged</v>
      </c>
      <c r="P6348" t="str">
        <f>IF(ecommerce_customer_data_custom_[[#This Row],[Returns]]=1,"Returned","Not Returned")</f>
        <v>Not Returned</v>
      </c>
      <c r="Q6348" t="str">
        <f>_xlfn.XLOOKUP(ecommerce_customer_data_custom_[[#This Row],[Payment Method]],PaymentMapping!$A$2:$A$11,PaymentMapping!$B$2:$B$11,"Other")</f>
        <v>Other</v>
      </c>
    </row>
    <row r="6349" spans="1:17" x14ac:dyDescent="0.3">
      <c r="A6349">
        <v>38849</v>
      </c>
      <c r="B6349" s="14">
        <v>44533.030138888891</v>
      </c>
      <c r="C6349" t="s">
        <v>11</v>
      </c>
      <c r="D6349">
        <v>109</v>
      </c>
      <c r="E6349">
        <v>4</v>
      </c>
      <c r="F6349">
        <v>1133</v>
      </c>
      <c r="G6349" t="s">
        <v>20</v>
      </c>
      <c r="H6349">
        <v>46</v>
      </c>
      <c r="I6349">
        <v>0</v>
      </c>
      <c r="J6349" t="s">
        <v>13</v>
      </c>
      <c r="K6349">
        <v>0</v>
      </c>
      <c r="L6349">
        <f>YEAR(ecommerce_customer_data_custom_[[#This Row],[Purchase Date]])</f>
        <v>2021</v>
      </c>
      <c r="M6349">
        <f>MONTH(ecommerce_customer_data_custom_[[#This Row],[Purchase Date]])</f>
        <v>12</v>
      </c>
      <c r="N6349" t="str">
        <f>TEXT(ecommerce_customer_data_custom_[[#This Row],[Purchase Date]],"mmmm")</f>
        <v>December</v>
      </c>
      <c r="O6349" t="str">
        <f>VLOOKUP(ecommerce_customer_data_custom_[[#This Row],[Customer Age]],AgeGroupMapping!$A$2:$C$5,3,TRUE)</f>
        <v>Middle-Aged</v>
      </c>
      <c r="P6349" t="str">
        <f>IF(ecommerce_customer_data_custom_[[#This Row],[Returns]]=1,"Returned","Not Returned")</f>
        <v>Not Returned</v>
      </c>
      <c r="Q6349" t="str">
        <f>_xlfn.XLOOKUP(ecommerce_customer_data_custom_[[#This Row],[Payment Method]],PaymentMapping!$A$2:$A$11,PaymentMapping!$B$2:$B$11,"Other")</f>
        <v>Other</v>
      </c>
    </row>
    <row r="6350" spans="1:17" x14ac:dyDescent="0.3">
      <c r="A6350">
        <v>32829</v>
      </c>
      <c r="B6350" s="14">
        <v>44814.586655092593</v>
      </c>
      <c r="C6350" t="s">
        <v>11</v>
      </c>
      <c r="D6350">
        <v>170</v>
      </c>
      <c r="E6350">
        <v>2</v>
      </c>
      <c r="F6350">
        <v>583</v>
      </c>
      <c r="G6350" t="s">
        <v>15</v>
      </c>
      <c r="H6350">
        <v>69</v>
      </c>
      <c r="I6350">
        <v>1</v>
      </c>
      <c r="J6350" t="s">
        <v>17</v>
      </c>
      <c r="K6350">
        <v>0</v>
      </c>
      <c r="L6350">
        <f>YEAR(ecommerce_customer_data_custom_[[#This Row],[Purchase Date]])</f>
        <v>2022</v>
      </c>
      <c r="M6350">
        <f>MONTH(ecommerce_customer_data_custom_[[#This Row],[Purchase Date]])</f>
        <v>9</v>
      </c>
      <c r="N6350" t="str">
        <f>TEXT(ecommerce_customer_data_custom_[[#This Row],[Purchase Date]],"mmmm")</f>
        <v>September</v>
      </c>
      <c r="O6350" t="str">
        <f>VLOOKUP(ecommerce_customer_data_custom_[[#This Row],[Customer Age]],AgeGroupMapping!$A$2:$C$5,3,TRUE)</f>
        <v>Senior</v>
      </c>
      <c r="P6350" t="str">
        <f>IF(ecommerce_customer_data_custom_[[#This Row],[Returns]]=1,"Returned","Not Returned")</f>
        <v>Returned</v>
      </c>
      <c r="Q6350" t="str">
        <f>_xlfn.XLOOKUP(ecommerce_customer_data_custom_[[#This Row],[Payment Method]],PaymentMapping!$A$2:$A$11,PaymentMapping!$B$2:$B$11,"Other")</f>
        <v>Wallet/UPI</v>
      </c>
    </row>
    <row r="6351" spans="1:17" x14ac:dyDescent="0.3">
      <c r="A6351">
        <v>32829</v>
      </c>
      <c r="B6351" s="14">
        <v>43927.181446759256</v>
      </c>
      <c r="C6351" t="s">
        <v>16</v>
      </c>
      <c r="D6351">
        <v>45</v>
      </c>
      <c r="E6351">
        <v>1</v>
      </c>
      <c r="F6351">
        <v>4224</v>
      </c>
      <c r="G6351" t="s">
        <v>12</v>
      </c>
      <c r="H6351">
        <v>69</v>
      </c>
      <c r="I6351">
        <v>0</v>
      </c>
      <c r="J6351" t="s">
        <v>17</v>
      </c>
      <c r="K6351">
        <v>0</v>
      </c>
      <c r="L6351">
        <f>YEAR(ecommerce_customer_data_custom_[[#This Row],[Purchase Date]])</f>
        <v>2020</v>
      </c>
      <c r="M6351">
        <f>MONTH(ecommerce_customer_data_custom_[[#This Row],[Purchase Date]])</f>
        <v>4</v>
      </c>
      <c r="N6351" t="str">
        <f>TEXT(ecommerce_customer_data_custom_[[#This Row],[Purchase Date]],"mmmm")</f>
        <v>April</v>
      </c>
      <c r="O6351" t="str">
        <f>VLOOKUP(ecommerce_customer_data_custom_[[#This Row],[Customer Age]],AgeGroupMapping!$A$2:$C$5,3,TRUE)</f>
        <v>Senior</v>
      </c>
      <c r="P6351" t="str">
        <f>IF(ecommerce_customer_data_custom_[[#This Row],[Returns]]=1,"Returned","Not Returned")</f>
        <v>Not Returned</v>
      </c>
      <c r="Q6351" t="str">
        <f>_xlfn.XLOOKUP(ecommerce_customer_data_custom_[[#This Row],[Payment Method]],PaymentMapping!$A$2:$A$11,PaymentMapping!$B$2:$B$11,"Other")</f>
        <v>Card</v>
      </c>
    </row>
    <row r="6352" spans="1:17" x14ac:dyDescent="0.3">
      <c r="A6352">
        <v>32829</v>
      </c>
      <c r="B6352" s="14">
        <v>44537.661099537036</v>
      </c>
      <c r="C6352" t="s">
        <v>18</v>
      </c>
      <c r="D6352">
        <v>279</v>
      </c>
      <c r="E6352">
        <v>5</v>
      </c>
      <c r="F6352">
        <v>3842</v>
      </c>
      <c r="G6352" t="s">
        <v>15</v>
      </c>
      <c r="H6352">
        <v>69</v>
      </c>
      <c r="I6352">
        <v>0</v>
      </c>
      <c r="J6352" t="s">
        <v>17</v>
      </c>
      <c r="K6352">
        <v>0</v>
      </c>
      <c r="L6352">
        <f>YEAR(ecommerce_customer_data_custom_[[#This Row],[Purchase Date]])</f>
        <v>2021</v>
      </c>
      <c r="M6352">
        <f>MONTH(ecommerce_customer_data_custom_[[#This Row],[Purchase Date]])</f>
        <v>12</v>
      </c>
      <c r="N6352" t="str">
        <f>TEXT(ecommerce_customer_data_custom_[[#This Row],[Purchase Date]],"mmmm")</f>
        <v>December</v>
      </c>
      <c r="O6352" t="str">
        <f>VLOOKUP(ecommerce_customer_data_custom_[[#This Row],[Customer Age]],AgeGroupMapping!$A$2:$C$5,3,TRUE)</f>
        <v>Senior</v>
      </c>
      <c r="P6352" t="str">
        <f>IF(ecommerce_customer_data_custom_[[#This Row],[Returns]]=1,"Returned","Not Returned")</f>
        <v>Not Returned</v>
      </c>
      <c r="Q6352" t="str">
        <f>_xlfn.XLOOKUP(ecommerce_customer_data_custom_[[#This Row],[Payment Method]],PaymentMapping!$A$2:$A$11,PaymentMapping!$B$2:$B$11,"Other")</f>
        <v>Wallet/UPI</v>
      </c>
    </row>
    <row r="6353" spans="1:17" x14ac:dyDescent="0.3">
      <c r="A6353">
        <v>32829</v>
      </c>
      <c r="B6353" s="14">
        <v>44973.098981481482</v>
      </c>
      <c r="C6353" t="s">
        <v>18</v>
      </c>
      <c r="D6353">
        <v>262</v>
      </c>
      <c r="E6353">
        <v>1</v>
      </c>
      <c r="F6353">
        <v>2766</v>
      </c>
      <c r="G6353" t="s">
        <v>12</v>
      </c>
      <c r="H6353">
        <v>69</v>
      </c>
      <c r="I6353">
        <v>1</v>
      </c>
      <c r="J6353" t="s">
        <v>17</v>
      </c>
      <c r="K6353">
        <v>0</v>
      </c>
      <c r="L6353">
        <f>YEAR(ecommerce_customer_data_custom_[[#This Row],[Purchase Date]])</f>
        <v>2023</v>
      </c>
      <c r="M6353">
        <f>MONTH(ecommerce_customer_data_custom_[[#This Row],[Purchase Date]])</f>
        <v>2</v>
      </c>
      <c r="N6353" t="str">
        <f>TEXT(ecommerce_customer_data_custom_[[#This Row],[Purchase Date]],"mmmm")</f>
        <v>February</v>
      </c>
      <c r="O6353" t="str">
        <f>VLOOKUP(ecommerce_customer_data_custom_[[#This Row],[Customer Age]],AgeGroupMapping!$A$2:$C$5,3,TRUE)</f>
        <v>Senior</v>
      </c>
      <c r="P6353" t="str">
        <f>IF(ecommerce_customer_data_custom_[[#This Row],[Returns]]=1,"Returned","Not Returned")</f>
        <v>Returned</v>
      </c>
      <c r="Q6353" t="str">
        <f>_xlfn.XLOOKUP(ecommerce_customer_data_custom_[[#This Row],[Payment Method]],PaymentMapping!$A$2:$A$11,PaymentMapping!$B$2:$B$11,"Other")</f>
        <v>Card</v>
      </c>
    </row>
    <row r="6354" spans="1:17" x14ac:dyDescent="0.3">
      <c r="A6354">
        <v>32829</v>
      </c>
      <c r="B6354" s="14">
        <v>44714.67523148148</v>
      </c>
      <c r="C6354" t="s">
        <v>11</v>
      </c>
      <c r="D6354">
        <v>272</v>
      </c>
      <c r="E6354">
        <v>2</v>
      </c>
      <c r="F6354">
        <v>3239</v>
      </c>
      <c r="G6354" t="s">
        <v>15</v>
      </c>
      <c r="H6354">
        <v>69</v>
      </c>
      <c r="I6354">
        <v>1</v>
      </c>
      <c r="J6354" t="s">
        <v>17</v>
      </c>
      <c r="K6354">
        <v>0</v>
      </c>
      <c r="L6354">
        <f>YEAR(ecommerce_customer_data_custom_[[#This Row],[Purchase Date]])</f>
        <v>2022</v>
      </c>
      <c r="M6354">
        <f>MONTH(ecommerce_customer_data_custom_[[#This Row],[Purchase Date]])</f>
        <v>6</v>
      </c>
      <c r="N6354" t="str">
        <f>TEXT(ecommerce_customer_data_custom_[[#This Row],[Purchase Date]],"mmmm")</f>
        <v>June</v>
      </c>
      <c r="O6354" t="str">
        <f>VLOOKUP(ecommerce_customer_data_custom_[[#This Row],[Customer Age]],AgeGroupMapping!$A$2:$C$5,3,TRUE)</f>
        <v>Senior</v>
      </c>
      <c r="P6354" t="str">
        <f>IF(ecommerce_customer_data_custom_[[#This Row],[Returns]]=1,"Returned","Not Returned")</f>
        <v>Returned</v>
      </c>
      <c r="Q6354" t="str">
        <f>_xlfn.XLOOKUP(ecommerce_customer_data_custom_[[#This Row],[Payment Method]],PaymentMapping!$A$2:$A$11,PaymentMapping!$B$2:$B$11,"Other")</f>
        <v>Wallet/UPI</v>
      </c>
    </row>
    <row r="6355" spans="1:17" x14ac:dyDescent="0.3">
      <c r="A6355">
        <v>32829</v>
      </c>
      <c r="B6355" s="14">
        <v>44348.053449074076</v>
      </c>
      <c r="C6355" t="s">
        <v>16</v>
      </c>
      <c r="D6355">
        <v>289</v>
      </c>
      <c r="E6355">
        <v>3</v>
      </c>
      <c r="F6355">
        <v>4634</v>
      </c>
      <c r="G6355" t="s">
        <v>12</v>
      </c>
      <c r="H6355">
        <v>69</v>
      </c>
      <c r="I6355">
        <v>0</v>
      </c>
      <c r="J6355" t="s">
        <v>17</v>
      </c>
      <c r="K6355">
        <v>0</v>
      </c>
      <c r="L6355">
        <f>YEAR(ecommerce_customer_data_custom_[[#This Row],[Purchase Date]])</f>
        <v>2021</v>
      </c>
      <c r="M6355">
        <f>MONTH(ecommerce_customer_data_custom_[[#This Row],[Purchase Date]])</f>
        <v>6</v>
      </c>
      <c r="N6355" t="str">
        <f>TEXT(ecommerce_customer_data_custom_[[#This Row],[Purchase Date]],"mmmm")</f>
        <v>June</v>
      </c>
      <c r="O6355" t="str">
        <f>VLOOKUP(ecommerce_customer_data_custom_[[#This Row],[Customer Age]],AgeGroupMapping!$A$2:$C$5,3,TRUE)</f>
        <v>Senior</v>
      </c>
      <c r="P6355" t="str">
        <f>IF(ecommerce_customer_data_custom_[[#This Row],[Returns]]=1,"Returned","Not Returned")</f>
        <v>Not Returned</v>
      </c>
      <c r="Q6355" t="str">
        <f>_xlfn.XLOOKUP(ecommerce_customer_data_custom_[[#This Row],[Payment Method]],PaymentMapping!$A$2:$A$11,PaymentMapping!$B$2:$B$11,"Other")</f>
        <v>Card</v>
      </c>
    </row>
    <row r="6356" spans="1:17" x14ac:dyDescent="0.3">
      <c r="A6356">
        <v>26907</v>
      </c>
      <c r="B6356" s="14">
        <v>43855.407152777778</v>
      </c>
      <c r="C6356" t="s">
        <v>11</v>
      </c>
      <c r="D6356">
        <v>36</v>
      </c>
      <c r="E6356">
        <v>1</v>
      </c>
      <c r="F6356">
        <v>4127</v>
      </c>
      <c r="G6356" t="s">
        <v>12</v>
      </c>
      <c r="H6356">
        <v>65</v>
      </c>
      <c r="I6356">
        <v>0</v>
      </c>
      <c r="J6356" t="s">
        <v>17</v>
      </c>
      <c r="K6356">
        <v>1</v>
      </c>
      <c r="L6356">
        <f>YEAR(ecommerce_customer_data_custom_[[#This Row],[Purchase Date]])</f>
        <v>2020</v>
      </c>
      <c r="M6356">
        <f>MONTH(ecommerce_customer_data_custom_[[#This Row],[Purchase Date]])</f>
        <v>1</v>
      </c>
      <c r="N6356" t="str">
        <f>TEXT(ecommerce_customer_data_custom_[[#This Row],[Purchase Date]],"mmmm")</f>
        <v>January</v>
      </c>
      <c r="O6356" t="str">
        <f>VLOOKUP(ecommerce_customer_data_custom_[[#This Row],[Customer Age]],AgeGroupMapping!$A$2:$C$5,3,TRUE)</f>
        <v>Senior</v>
      </c>
      <c r="P6356" t="str">
        <f>IF(ecommerce_customer_data_custom_[[#This Row],[Returns]]=1,"Returned","Not Returned")</f>
        <v>Not Returned</v>
      </c>
      <c r="Q6356" t="str">
        <f>_xlfn.XLOOKUP(ecommerce_customer_data_custom_[[#This Row],[Payment Method]],PaymentMapping!$A$2:$A$11,PaymentMapping!$B$2:$B$11,"Other")</f>
        <v>Card</v>
      </c>
    </row>
    <row r="6357" spans="1:17" x14ac:dyDescent="0.3">
      <c r="A6357">
        <v>26907</v>
      </c>
      <c r="B6357" s="14">
        <v>45108.277766203704</v>
      </c>
      <c r="C6357" t="s">
        <v>16</v>
      </c>
      <c r="D6357">
        <v>351</v>
      </c>
      <c r="E6357">
        <v>3</v>
      </c>
      <c r="F6357">
        <v>3323</v>
      </c>
      <c r="G6357" t="s">
        <v>12</v>
      </c>
      <c r="H6357">
        <v>65</v>
      </c>
      <c r="I6357">
        <v>0</v>
      </c>
      <c r="J6357" t="s">
        <v>17</v>
      </c>
      <c r="K6357">
        <v>1</v>
      </c>
      <c r="L6357">
        <f>YEAR(ecommerce_customer_data_custom_[[#This Row],[Purchase Date]])</f>
        <v>2023</v>
      </c>
      <c r="M6357">
        <f>MONTH(ecommerce_customer_data_custom_[[#This Row],[Purchase Date]])</f>
        <v>7</v>
      </c>
      <c r="N6357" t="str">
        <f>TEXT(ecommerce_customer_data_custom_[[#This Row],[Purchase Date]],"mmmm")</f>
        <v>July</v>
      </c>
      <c r="O6357" t="str">
        <f>VLOOKUP(ecommerce_customer_data_custom_[[#This Row],[Customer Age]],AgeGroupMapping!$A$2:$C$5,3,TRUE)</f>
        <v>Senior</v>
      </c>
      <c r="P6357" t="str">
        <f>IF(ecommerce_customer_data_custom_[[#This Row],[Returns]]=1,"Returned","Not Returned")</f>
        <v>Not Returned</v>
      </c>
      <c r="Q6357" t="str">
        <f>_xlfn.XLOOKUP(ecommerce_customer_data_custom_[[#This Row],[Payment Method]],PaymentMapping!$A$2:$A$11,PaymentMapping!$B$2:$B$11,"Other")</f>
        <v>Card</v>
      </c>
    </row>
    <row r="6358" spans="1:17" x14ac:dyDescent="0.3">
      <c r="A6358">
        <v>26907</v>
      </c>
      <c r="B6358" s="14">
        <v>44436.376168981478</v>
      </c>
      <c r="C6358" t="s">
        <v>11</v>
      </c>
      <c r="D6358">
        <v>313</v>
      </c>
      <c r="E6358">
        <v>5</v>
      </c>
      <c r="F6358">
        <v>2370</v>
      </c>
      <c r="G6358" t="s">
        <v>12</v>
      </c>
      <c r="H6358">
        <v>65</v>
      </c>
      <c r="I6358">
        <v>0</v>
      </c>
      <c r="J6358" t="s">
        <v>17</v>
      </c>
      <c r="K6358">
        <v>1</v>
      </c>
      <c r="L6358">
        <f>YEAR(ecommerce_customer_data_custom_[[#This Row],[Purchase Date]])</f>
        <v>2021</v>
      </c>
      <c r="M6358">
        <f>MONTH(ecommerce_customer_data_custom_[[#This Row],[Purchase Date]])</f>
        <v>8</v>
      </c>
      <c r="N6358" t="str">
        <f>TEXT(ecommerce_customer_data_custom_[[#This Row],[Purchase Date]],"mmmm")</f>
        <v>August</v>
      </c>
      <c r="O6358" t="str">
        <f>VLOOKUP(ecommerce_customer_data_custom_[[#This Row],[Customer Age]],AgeGroupMapping!$A$2:$C$5,3,TRUE)</f>
        <v>Senior</v>
      </c>
      <c r="P6358" t="str">
        <f>IF(ecommerce_customer_data_custom_[[#This Row],[Returns]]=1,"Returned","Not Returned")</f>
        <v>Not Returned</v>
      </c>
      <c r="Q6358" t="str">
        <f>_xlfn.XLOOKUP(ecommerce_customer_data_custom_[[#This Row],[Payment Method]],PaymentMapping!$A$2:$A$11,PaymentMapping!$B$2:$B$11,"Other")</f>
        <v>Card</v>
      </c>
    </row>
    <row r="6359" spans="1:17" x14ac:dyDescent="0.3">
      <c r="A6359">
        <v>26907</v>
      </c>
      <c r="B6359" s="14">
        <v>43911.892592592594</v>
      </c>
      <c r="C6359" t="s">
        <v>14</v>
      </c>
      <c r="D6359">
        <v>315</v>
      </c>
      <c r="E6359">
        <v>2</v>
      </c>
      <c r="F6359">
        <v>2299</v>
      </c>
      <c r="G6359" t="s">
        <v>15</v>
      </c>
      <c r="H6359">
        <v>65</v>
      </c>
      <c r="I6359">
        <v>1</v>
      </c>
      <c r="J6359" t="s">
        <v>17</v>
      </c>
      <c r="K6359">
        <v>1</v>
      </c>
      <c r="L6359">
        <f>YEAR(ecommerce_customer_data_custom_[[#This Row],[Purchase Date]])</f>
        <v>2020</v>
      </c>
      <c r="M6359">
        <f>MONTH(ecommerce_customer_data_custom_[[#This Row],[Purchase Date]])</f>
        <v>3</v>
      </c>
      <c r="N6359" t="str">
        <f>TEXT(ecommerce_customer_data_custom_[[#This Row],[Purchase Date]],"mmmm")</f>
        <v>March</v>
      </c>
      <c r="O6359" t="str">
        <f>VLOOKUP(ecommerce_customer_data_custom_[[#This Row],[Customer Age]],AgeGroupMapping!$A$2:$C$5,3,TRUE)</f>
        <v>Senior</v>
      </c>
      <c r="P6359" t="str">
        <f>IF(ecommerce_customer_data_custom_[[#This Row],[Returns]]=1,"Returned","Not Returned")</f>
        <v>Returned</v>
      </c>
      <c r="Q6359" t="str">
        <f>_xlfn.XLOOKUP(ecommerce_customer_data_custom_[[#This Row],[Payment Method]],PaymentMapping!$A$2:$A$11,PaymentMapping!$B$2:$B$11,"Other")</f>
        <v>Wallet/UPI</v>
      </c>
    </row>
    <row r="6360" spans="1:17" x14ac:dyDescent="0.3">
      <c r="A6360">
        <v>26907</v>
      </c>
      <c r="B6360" s="14">
        <v>44009.327453703707</v>
      </c>
      <c r="C6360" t="s">
        <v>18</v>
      </c>
      <c r="D6360">
        <v>66</v>
      </c>
      <c r="E6360">
        <v>2</v>
      </c>
      <c r="F6360">
        <v>1828</v>
      </c>
      <c r="G6360" t="s">
        <v>12</v>
      </c>
      <c r="H6360">
        <v>65</v>
      </c>
      <c r="I6360">
        <v>1</v>
      </c>
      <c r="J6360" t="s">
        <v>17</v>
      </c>
      <c r="K6360">
        <v>1</v>
      </c>
      <c r="L6360">
        <f>YEAR(ecommerce_customer_data_custom_[[#This Row],[Purchase Date]])</f>
        <v>2020</v>
      </c>
      <c r="M6360">
        <f>MONTH(ecommerce_customer_data_custom_[[#This Row],[Purchase Date]])</f>
        <v>6</v>
      </c>
      <c r="N6360" t="str">
        <f>TEXT(ecommerce_customer_data_custom_[[#This Row],[Purchase Date]],"mmmm")</f>
        <v>June</v>
      </c>
      <c r="O6360" t="str">
        <f>VLOOKUP(ecommerce_customer_data_custom_[[#This Row],[Customer Age]],AgeGroupMapping!$A$2:$C$5,3,TRUE)</f>
        <v>Senior</v>
      </c>
      <c r="P6360" t="str">
        <f>IF(ecommerce_customer_data_custom_[[#This Row],[Returns]]=1,"Returned","Not Returned")</f>
        <v>Returned</v>
      </c>
      <c r="Q6360" t="str">
        <f>_xlfn.XLOOKUP(ecommerce_customer_data_custom_[[#This Row],[Payment Method]],PaymentMapping!$A$2:$A$11,PaymentMapping!$B$2:$B$11,"Other")</f>
        <v>Card</v>
      </c>
    </row>
    <row r="6361" spans="1:17" x14ac:dyDescent="0.3">
      <c r="A6361">
        <v>26907</v>
      </c>
      <c r="B6361" s="14">
        <v>44204.042129629626</v>
      </c>
      <c r="C6361" t="s">
        <v>18</v>
      </c>
      <c r="D6361">
        <v>436</v>
      </c>
      <c r="E6361">
        <v>5</v>
      </c>
      <c r="F6361">
        <v>2336</v>
      </c>
      <c r="G6361" t="s">
        <v>12</v>
      </c>
      <c r="H6361">
        <v>65</v>
      </c>
      <c r="I6361">
        <v>1</v>
      </c>
      <c r="J6361" t="s">
        <v>17</v>
      </c>
      <c r="K6361">
        <v>1</v>
      </c>
      <c r="L6361">
        <f>YEAR(ecommerce_customer_data_custom_[[#This Row],[Purchase Date]])</f>
        <v>2021</v>
      </c>
      <c r="M6361">
        <f>MONTH(ecommerce_customer_data_custom_[[#This Row],[Purchase Date]])</f>
        <v>1</v>
      </c>
      <c r="N6361" t="str">
        <f>TEXT(ecommerce_customer_data_custom_[[#This Row],[Purchase Date]],"mmmm")</f>
        <v>January</v>
      </c>
      <c r="O6361" t="str">
        <f>VLOOKUP(ecommerce_customer_data_custom_[[#This Row],[Customer Age]],AgeGroupMapping!$A$2:$C$5,3,TRUE)</f>
        <v>Senior</v>
      </c>
      <c r="P6361" t="str">
        <f>IF(ecommerce_customer_data_custom_[[#This Row],[Returns]]=1,"Returned","Not Returned")</f>
        <v>Returned</v>
      </c>
      <c r="Q6361" t="str">
        <f>_xlfn.XLOOKUP(ecommerce_customer_data_custom_[[#This Row],[Payment Method]],PaymentMapping!$A$2:$A$11,PaymentMapping!$B$2:$B$11,"Other")</f>
        <v>Card</v>
      </c>
    </row>
    <row r="6362" spans="1:17" x14ac:dyDescent="0.3">
      <c r="A6362">
        <v>26907</v>
      </c>
      <c r="B6362" s="14">
        <v>45139.049039351848</v>
      </c>
      <c r="C6362" t="s">
        <v>11</v>
      </c>
      <c r="D6362">
        <v>334</v>
      </c>
      <c r="E6362">
        <v>5</v>
      </c>
      <c r="F6362">
        <v>1892</v>
      </c>
      <c r="G6362" t="s">
        <v>15</v>
      </c>
      <c r="H6362">
        <v>65</v>
      </c>
      <c r="I6362">
        <v>1</v>
      </c>
      <c r="J6362" t="s">
        <v>17</v>
      </c>
      <c r="K6362">
        <v>1</v>
      </c>
      <c r="L6362">
        <f>YEAR(ecommerce_customer_data_custom_[[#This Row],[Purchase Date]])</f>
        <v>2023</v>
      </c>
      <c r="M6362">
        <f>MONTH(ecommerce_customer_data_custom_[[#This Row],[Purchase Date]])</f>
        <v>8</v>
      </c>
      <c r="N6362" t="str">
        <f>TEXT(ecommerce_customer_data_custom_[[#This Row],[Purchase Date]],"mmmm")</f>
        <v>August</v>
      </c>
      <c r="O6362" t="str">
        <f>VLOOKUP(ecommerce_customer_data_custom_[[#This Row],[Customer Age]],AgeGroupMapping!$A$2:$C$5,3,TRUE)</f>
        <v>Senior</v>
      </c>
      <c r="P6362" t="str">
        <f>IF(ecommerce_customer_data_custom_[[#This Row],[Returns]]=1,"Returned","Not Returned")</f>
        <v>Returned</v>
      </c>
      <c r="Q6362" t="str">
        <f>_xlfn.XLOOKUP(ecommerce_customer_data_custom_[[#This Row],[Payment Method]],PaymentMapping!$A$2:$A$11,PaymentMapping!$B$2:$B$11,"Other")</f>
        <v>Wallet/UPI</v>
      </c>
    </row>
    <row r="6363" spans="1:17" x14ac:dyDescent="0.3">
      <c r="A6363">
        <v>30417</v>
      </c>
      <c r="B6363" s="14">
        <v>44546.670590277776</v>
      </c>
      <c r="C6363" t="s">
        <v>16</v>
      </c>
      <c r="D6363">
        <v>76</v>
      </c>
      <c r="E6363">
        <v>4</v>
      </c>
      <c r="F6363">
        <v>2751</v>
      </c>
      <c r="G6363" t="s">
        <v>15</v>
      </c>
      <c r="H6363">
        <v>30</v>
      </c>
      <c r="I6363">
        <v>0</v>
      </c>
      <c r="J6363" t="s">
        <v>17</v>
      </c>
      <c r="K6363">
        <v>0</v>
      </c>
      <c r="L6363">
        <f>YEAR(ecommerce_customer_data_custom_[[#This Row],[Purchase Date]])</f>
        <v>2021</v>
      </c>
      <c r="M6363">
        <f>MONTH(ecommerce_customer_data_custom_[[#This Row],[Purchase Date]])</f>
        <v>12</v>
      </c>
      <c r="N6363" t="str">
        <f>TEXT(ecommerce_customer_data_custom_[[#This Row],[Purchase Date]],"mmmm")</f>
        <v>December</v>
      </c>
      <c r="O6363" t="str">
        <f>VLOOKUP(ecommerce_customer_data_custom_[[#This Row],[Customer Age]],AgeGroupMapping!$A$2:$C$5,3,TRUE)</f>
        <v>Adult</v>
      </c>
      <c r="P6363" t="str">
        <f>IF(ecommerce_customer_data_custom_[[#This Row],[Returns]]=1,"Returned","Not Returned")</f>
        <v>Not Returned</v>
      </c>
      <c r="Q6363" t="str">
        <f>_xlfn.XLOOKUP(ecommerce_customer_data_custom_[[#This Row],[Payment Method]],PaymentMapping!$A$2:$A$11,PaymentMapping!$B$2:$B$11,"Other")</f>
        <v>Wallet/UPI</v>
      </c>
    </row>
    <row r="6364" spans="1:17" x14ac:dyDescent="0.3">
      <c r="A6364">
        <v>30417</v>
      </c>
      <c r="B6364" s="14">
        <v>45171.070659722223</v>
      </c>
      <c r="C6364" t="s">
        <v>16</v>
      </c>
      <c r="D6364">
        <v>190</v>
      </c>
      <c r="E6364">
        <v>2</v>
      </c>
      <c r="F6364">
        <v>1002</v>
      </c>
      <c r="G6364" t="s">
        <v>12</v>
      </c>
      <c r="H6364">
        <v>30</v>
      </c>
      <c r="I6364">
        <v>0</v>
      </c>
      <c r="J6364" t="s">
        <v>17</v>
      </c>
      <c r="K6364">
        <v>0</v>
      </c>
      <c r="L6364">
        <f>YEAR(ecommerce_customer_data_custom_[[#This Row],[Purchase Date]])</f>
        <v>2023</v>
      </c>
      <c r="M6364">
        <f>MONTH(ecommerce_customer_data_custom_[[#This Row],[Purchase Date]])</f>
        <v>9</v>
      </c>
      <c r="N6364" t="str">
        <f>TEXT(ecommerce_customer_data_custom_[[#This Row],[Purchase Date]],"mmmm")</f>
        <v>September</v>
      </c>
      <c r="O6364" t="str">
        <f>VLOOKUP(ecommerce_customer_data_custom_[[#This Row],[Customer Age]],AgeGroupMapping!$A$2:$C$5,3,TRUE)</f>
        <v>Adult</v>
      </c>
      <c r="P6364" t="str">
        <f>IF(ecommerce_customer_data_custom_[[#This Row],[Returns]]=1,"Returned","Not Returned")</f>
        <v>Not Returned</v>
      </c>
      <c r="Q6364" t="str">
        <f>_xlfn.XLOOKUP(ecommerce_customer_data_custom_[[#This Row],[Payment Method]],PaymentMapping!$A$2:$A$11,PaymentMapping!$B$2:$B$11,"Other")</f>
        <v>Card</v>
      </c>
    </row>
    <row r="6365" spans="1:17" x14ac:dyDescent="0.3">
      <c r="A6365">
        <v>30417</v>
      </c>
      <c r="B6365" s="14">
        <v>44203.423125000001</v>
      </c>
      <c r="C6365" t="s">
        <v>16</v>
      </c>
      <c r="D6365">
        <v>376</v>
      </c>
      <c r="E6365">
        <v>2</v>
      </c>
      <c r="F6365">
        <v>3611</v>
      </c>
      <c r="G6365" t="s">
        <v>12</v>
      </c>
      <c r="H6365">
        <v>30</v>
      </c>
      <c r="I6365">
        <v>1</v>
      </c>
      <c r="J6365" t="s">
        <v>17</v>
      </c>
      <c r="K6365">
        <v>0</v>
      </c>
      <c r="L6365">
        <f>YEAR(ecommerce_customer_data_custom_[[#This Row],[Purchase Date]])</f>
        <v>2021</v>
      </c>
      <c r="M6365">
        <f>MONTH(ecommerce_customer_data_custom_[[#This Row],[Purchase Date]])</f>
        <v>1</v>
      </c>
      <c r="N6365" t="str">
        <f>TEXT(ecommerce_customer_data_custom_[[#This Row],[Purchase Date]],"mmmm")</f>
        <v>January</v>
      </c>
      <c r="O6365" t="str">
        <f>VLOOKUP(ecommerce_customer_data_custom_[[#This Row],[Customer Age]],AgeGroupMapping!$A$2:$C$5,3,TRUE)</f>
        <v>Adult</v>
      </c>
      <c r="P6365" t="str">
        <f>IF(ecommerce_customer_data_custom_[[#This Row],[Returns]]=1,"Returned","Not Returned")</f>
        <v>Returned</v>
      </c>
      <c r="Q6365" t="str">
        <f>_xlfn.XLOOKUP(ecommerce_customer_data_custom_[[#This Row],[Payment Method]],PaymentMapping!$A$2:$A$11,PaymentMapping!$B$2:$B$11,"Other")</f>
        <v>Card</v>
      </c>
    </row>
    <row r="6366" spans="1:17" x14ac:dyDescent="0.3">
      <c r="A6366">
        <v>30417</v>
      </c>
      <c r="B6366" s="14">
        <v>44087.880810185183</v>
      </c>
      <c r="C6366" t="s">
        <v>18</v>
      </c>
      <c r="D6366">
        <v>359</v>
      </c>
      <c r="E6366">
        <v>2</v>
      </c>
      <c r="F6366">
        <v>2752</v>
      </c>
      <c r="G6366" t="s">
        <v>19</v>
      </c>
      <c r="H6366">
        <v>30</v>
      </c>
      <c r="I6366">
        <v>0</v>
      </c>
      <c r="J6366" t="s">
        <v>17</v>
      </c>
      <c r="K6366">
        <v>0</v>
      </c>
      <c r="L6366">
        <f>YEAR(ecommerce_customer_data_custom_[[#This Row],[Purchase Date]])</f>
        <v>2020</v>
      </c>
      <c r="M6366">
        <f>MONTH(ecommerce_customer_data_custom_[[#This Row],[Purchase Date]])</f>
        <v>9</v>
      </c>
      <c r="N6366" t="str">
        <f>TEXT(ecommerce_customer_data_custom_[[#This Row],[Purchase Date]],"mmmm")</f>
        <v>September</v>
      </c>
      <c r="O6366" t="str">
        <f>VLOOKUP(ecommerce_customer_data_custom_[[#This Row],[Customer Age]],AgeGroupMapping!$A$2:$C$5,3,TRUE)</f>
        <v>Adult</v>
      </c>
      <c r="P6366" t="str">
        <f>IF(ecommerce_customer_data_custom_[[#This Row],[Returns]]=1,"Returned","Not Returned")</f>
        <v>Not Returned</v>
      </c>
      <c r="Q6366" t="str">
        <f>_xlfn.XLOOKUP(ecommerce_customer_data_custom_[[#This Row],[Payment Method]],PaymentMapping!$A$2:$A$11,PaymentMapping!$B$2:$B$11,"Other")</f>
        <v>Cash</v>
      </c>
    </row>
    <row r="6367" spans="1:17" x14ac:dyDescent="0.3">
      <c r="A6367">
        <v>36398</v>
      </c>
      <c r="B6367" s="14">
        <v>44720.107488425929</v>
      </c>
      <c r="C6367" t="s">
        <v>16</v>
      </c>
      <c r="D6367">
        <v>188</v>
      </c>
      <c r="E6367">
        <v>3</v>
      </c>
      <c r="F6367">
        <v>831</v>
      </c>
      <c r="G6367" t="s">
        <v>15</v>
      </c>
      <c r="H6367">
        <v>59</v>
      </c>
      <c r="I6367">
        <v>1</v>
      </c>
      <c r="J6367" t="s">
        <v>13</v>
      </c>
      <c r="K6367">
        <v>0</v>
      </c>
      <c r="L6367">
        <f>YEAR(ecommerce_customer_data_custom_[[#This Row],[Purchase Date]])</f>
        <v>2022</v>
      </c>
      <c r="M6367">
        <f>MONTH(ecommerce_customer_data_custom_[[#This Row],[Purchase Date]])</f>
        <v>6</v>
      </c>
      <c r="N6367" t="str">
        <f>TEXT(ecommerce_customer_data_custom_[[#This Row],[Purchase Date]],"mmmm")</f>
        <v>June</v>
      </c>
      <c r="O6367" t="str">
        <f>VLOOKUP(ecommerce_customer_data_custom_[[#This Row],[Customer Age]],AgeGroupMapping!$A$2:$C$5,3,TRUE)</f>
        <v>Middle-Aged</v>
      </c>
      <c r="P6367" t="str">
        <f>IF(ecommerce_customer_data_custom_[[#This Row],[Returns]]=1,"Returned","Not Returned")</f>
        <v>Returned</v>
      </c>
      <c r="Q6367" t="str">
        <f>_xlfn.XLOOKUP(ecommerce_customer_data_custom_[[#This Row],[Payment Method]],PaymentMapping!$A$2:$A$11,PaymentMapping!$B$2:$B$11,"Other")</f>
        <v>Wallet/UPI</v>
      </c>
    </row>
    <row r="6368" spans="1:17" x14ac:dyDescent="0.3">
      <c r="A6368">
        <v>36398</v>
      </c>
      <c r="B6368" s="14">
        <v>44297.845277777778</v>
      </c>
      <c r="C6368" t="s">
        <v>11</v>
      </c>
      <c r="D6368">
        <v>219</v>
      </c>
      <c r="E6368">
        <v>1</v>
      </c>
      <c r="F6368">
        <v>2785</v>
      </c>
      <c r="G6368" t="s">
        <v>15</v>
      </c>
      <c r="H6368">
        <v>59</v>
      </c>
      <c r="I6368">
        <v>0</v>
      </c>
      <c r="J6368" t="s">
        <v>13</v>
      </c>
      <c r="K6368">
        <v>0</v>
      </c>
      <c r="L6368">
        <f>YEAR(ecommerce_customer_data_custom_[[#This Row],[Purchase Date]])</f>
        <v>2021</v>
      </c>
      <c r="M6368">
        <f>MONTH(ecommerce_customer_data_custom_[[#This Row],[Purchase Date]])</f>
        <v>4</v>
      </c>
      <c r="N6368" t="str">
        <f>TEXT(ecommerce_customer_data_custom_[[#This Row],[Purchase Date]],"mmmm")</f>
        <v>April</v>
      </c>
      <c r="O6368" t="str">
        <f>VLOOKUP(ecommerce_customer_data_custom_[[#This Row],[Customer Age]],AgeGroupMapping!$A$2:$C$5,3,TRUE)</f>
        <v>Middle-Aged</v>
      </c>
      <c r="P6368" t="str">
        <f>IF(ecommerce_customer_data_custom_[[#This Row],[Returns]]=1,"Returned","Not Returned")</f>
        <v>Not Returned</v>
      </c>
      <c r="Q6368" t="str">
        <f>_xlfn.XLOOKUP(ecommerce_customer_data_custom_[[#This Row],[Payment Method]],PaymentMapping!$A$2:$A$11,PaymentMapping!$B$2:$B$11,"Other")</f>
        <v>Wallet/UPI</v>
      </c>
    </row>
    <row r="6369" spans="1:17" x14ac:dyDescent="0.3">
      <c r="A6369">
        <v>36398</v>
      </c>
      <c r="B6369" s="14">
        <v>45099.043912037036</v>
      </c>
      <c r="C6369" t="s">
        <v>14</v>
      </c>
      <c r="D6369">
        <v>54</v>
      </c>
      <c r="E6369">
        <v>2</v>
      </c>
      <c r="F6369">
        <v>2980</v>
      </c>
      <c r="G6369" t="s">
        <v>19</v>
      </c>
      <c r="H6369">
        <v>59</v>
      </c>
      <c r="I6369">
        <v>0</v>
      </c>
      <c r="J6369" t="s">
        <v>13</v>
      </c>
      <c r="K6369">
        <v>0</v>
      </c>
      <c r="L6369">
        <f>YEAR(ecommerce_customer_data_custom_[[#This Row],[Purchase Date]])</f>
        <v>2023</v>
      </c>
      <c r="M6369">
        <f>MONTH(ecommerce_customer_data_custom_[[#This Row],[Purchase Date]])</f>
        <v>6</v>
      </c>
      <c r="N6369" t="str">
        <f>TEXT(ecommerce_customer_data_custom_[[#This Row],[Purchase Date]],"mmmm")</f>
        <v>June</v>
      </c>
      <c r="O6369" t="str">
        <f>VLOOKUP(ecommerce_customer_data_custom_[[#This Row],[Customer Age]],AgeGroupMapping!$A$2:$C$5,3,TRUE)</f>
        <v>Middle-Aged</v>
      </c>
      <c r="P6369" t="str">
        <f>IF(ecommerce_customer_data_custom_[[#This Row],[Returns]]=1,"Returned","Not Returned")</f>
        <v>Not Returned</v>
      </c>
      <c r="Q6369" t="str">
        <f>_xlfn.XLOOKUP(ecommerce_customer_data_custom_[[#This Row],[Payment Method]],PaymentMapping!$A$2:$A$11,PaymentMapping!$B$2:$B$11,"Other")</f>
        <v>Cash</v>
      </c>
    </row>
    <row r="6370" spans="1:17" x14ac:dyDescent="0.3">
      <c r="A6370">
        <v>36398</v>
      </c>
      <c r="B6370" s="14">
        <v>44365.507453703707</v>
      </c>
      <c r="C6370" t="s">
        <v>18</v>
      </c>
      <c r="D6370">
        <v>18</v>
      </c>
      <c r="E6370">
        <v>2</v>
      </c>
      <c r="F6370">
        <v>1046</v>
      </c>
      <c r="G6370" t="s">
        <v>19</v>
      </c>
      <c r="H6370">
        <v>59</v>
      </c>
      <c r="I6370">
        <v>0</v>
      </c>
      <c r="J6370" t="s">
        <v>13</v>
      </c>
      <c r="K6370">
        <v>0</v>
      </c>
      <c r="L6370">
        <f>YEAR(ecommerce_customer_data_custom_[[#This Row],[Purchase Date]])</f>
        <v>2021</v>
      </c>
      <c r="M6370">
        <f>MONTH(ecommerce_customer_data_custom_[[#This Row],[Purchase Date]])</f>
        <v>6</v>
      </c>
      <c r="N6370" t="str">
        <f>TEXT(ecommerce_customer_data_custom_[[#This Row],[Purchase Date]],"mmmm")</f>
        <v>June</v>
      </c>
      <c r="O6370" t="str">
        <f>VLOOKUP(ecommerce_customer_data_custom_[[#This Row],[Customer Age]],AgeGroupMapping!$A$2:$C$5,3,TRUE)</f>
        <v>Middle-Aged</v>
      </c>
      <c r="P6370" t="str">
        <f>IF(ecommerce_customer_data_custom_[[#This Row],[Returns]]=1,"Returned","Not Returned")</f>
        <v>Not Returned</v>
      </c>
      <c r="Q6370" t="str">
        <f>_xlfn.XLOOKUP(ecommerce_customer_data_custom_[[#This Row],[Payment Method]],PaymentMapping!$A$2:$A$11,PaymentMapping!$B$2:$B$11,"Other")</f>
        <v>Cash</v>
      </c>
    </row>
    <row r="6371" spans="1:17" x14ac:dyDescent="0.3">
      <c r="A6371">
        <v>36398</v>
      </c>
      <c r="B6371" s="14">
        <v>44284.722326388888</v>
      </c>
      <c r="C6371" t="s">
        <v>11</v>
      </c>
      <c r="D6371">
        <v>205</v>
      </c>
      <c r="E6371">
        <v>1</v>
      </c>
      <c r="F6371">
        <v>3867</v>
      </c>
      <c r="G6371" t="s">
        <v>15</v>
      </c>
      <c r="H6371">
        <v>59</v>
      </c>
      <c r="I6371">
        <v>0</v>
      </c>
      <c r="J6371" t="s">
        <v>13</v>
      </c>
      <c r="K6371">
        <v>0</v>
      </c>
      <c r="L6371">
        <f>YEAR(ecommerce_customer_data_custom_[[#This Row],[Purchase Date]])</f>
        <v>2021</v>
      </c>
      <c r="M6371">
        <f>MONTH(ecommerce_customer_data_custom_[[#This Row],[Purchase Date]])</f>
        <v>3</v>
      </c>
      <c r="N6371" t="str">
        <f>TEXT(ecommerce_customer_data_custom_[[#This Row],[Purchase Date]],"mmmm")</f>
        <v>March</v>
      </c>
      <c r="O6371" t="str">
        <f>VLOOKUP(ecommerce_customer_data_custom_[[#This Row],[Customer Age]],AgeGroupMapping!$A$2:$C$5,3,TRUE)</f>
        <v>Middle-Aged</v>
      </c>
      <c r="P6371" t="str">
        <f>IF(ecommerce_customer_data_custom_[[#This Row],[Returns]]=1,"Returned","Not Returned")</f>
        <v>Not Returned</v>
      </c>
      <c r="Q6371" t="str">
        <f>_xlfn.XLOOKUP(ecommerce_customer_data_custom_[[#This Row],[Payment Method]],PaymentMapping!$A$2:$A$11,PaymentMapping!$B$2:$B$11,"Other")</f>
        <v>Wallet/UPI</v>
      </c>
    </row>
    <row r="6372" spans="1:17" x14ac:dyDescent="0.3">
      <c r="A6372">
        <v>36398</v>
      </c>
      <c r="B6372" s="14">
        <v>43884.40520833333</v>
      </c>
      <c r="C6372" t="s">
        <v>16</v>
      </c>
      <c r="D6372">
        <v>62</v>
      </c>
      <c r="E6372">
        <v>2</v>
      </c>
      <c r="F6372">
        <v>1690</v>
      </c>
      <c r="G6372" t="s">
        <v>15</v>
      </c>
      <c r="H6372">
        <v>59</v>
      </c>
      <c r="I6372">
        <v>0</v>
      </c>
      <c r="J6372" t="s">
        <v>13</v>
      </c>
      <c r="K6372">
        <v>0</v>
      </c>
      <c r="L6372">
        <f>YEAR(ecommerce_customer_data_custom_[[#This Row],[Purchase Date]])</f>
        <v>2020</v>
      </c>
      <c r="M6372">
        <f>MONTH(ecommerce_customer_data_custom_[[#This Row],[Purchase Date]])</f>
        <v>2</v>
      </c>
      <c r="N6372" t="str">
        <f>TEXT(ecommerce_customer_data_custom_[[#This Row],[Purchase Date]],"mmmm")</f>
        <v>February</v>
      </c>
      <c r="O6372" t="str">
        <f>VLOOKUP(ecommerce_customer_data_custom_[[#This Row],[Customer Age]],AgeGroupMapping!$A$2:$C$5,3,TRUE)</f>
        <v>Middle-Aged</v>
      </c>
      <c r="P6372" t="str">
        <f>IF(ecommerce_customer_data_custom_[[#This Row],[Returns]]=1,"Returned","Not Returned")</f>
        <v>Not Returned</v>
      </c>
      <c r="Q6372" t="str">
        <f>_xlfn.XLOOKUP(ecommerce_customer_data_custom_[[#This Row],[Payment Method]],PaymentMapping!$A$2:$A$11,PaymentMapping!$B$2:$B$11,"Other")</f>
        <v>Wallet/UPI</v>
      </c>
    </row>
    <row r="6373" spans="1:17" x14ac:dyDescent="0.3">
      <c r="A6373">
        <v>36398</v>
      </c>
      <c r="B6373" s="14">
        <v>44742.72383101852</v>
      </c>
      <c r="C6373" t="s">
        <v>16</v>
      </c>
      <c r="D6373">
        <v>456</v>
      </c>
      <c r="E6373">
        <v>4</v>
      </c>
      <c r="F6373">
        <v>2625</v>
      </c>
      <c r="G6373" t="s">
        <v>15</v>
      </c>
      <c r="H6373">
        <v>59</v>
      </c>
      <c r="I6373">
        <v>0</v>
      </c>
      <c r="J6373" t="s">
        <v>13</v>
      </c>
      <c r="K6373">
        <v>0</v>
      </c>
      <c r="L6373">
        <f>YEAR(ecommerce_customer_data_custom_[[#This Row],[Purchase Date]])</f>
        <v>2022</v>
      </c>
      <c r="M6373">
        <f>MONTH(ecommerce_customer_data_custom_[[#This Row],[Purchase Date]])</f>
        <v>6</v>
      </c>
      <c r="N6373" t="str">
        <f>TEXT(ecommerce_customer_data_custom_[[#This Row],[Purchase Date]],"mmmm")</f>
        <v>June</v>
      </c>
      <c r="O6373" t="str">
        <f>VLOOKUP(ecommerce_customer_data_custom_[[#This Row],[Customer Age]],AgeGroupMapping!$A$2:$C$5,3,TRUE)</f>
        <v>Middle-Aged</v>
      </c>
      <c r="P6373" t="str">
        <f>IF(ecommerce_customer_data_custom_[[#This Row],[Returns]]=1,"Returned","Not Returned")</f>
        <v>Not Returned</v>
      </c>
      <c r="Q6373" t="str">
        <f>_xlfn.XLOOKUP(ecommerce_customer_data_custom_[[#This Row],[Payment Method]],PaymentMapping!$A$2:$A$11,PaymentMapping!$B$2:$B$11,"Other")</f>
        <v>Wallet/UPI</v>
      </c>
    </row>
    <row r="6374" spans="1:17" x14ac:dyDescent="0.3">
      <c r="A6374">
        <v>36398</v>
      </c>
      <c r="B6374" s="14">
        <v>44563.716168981482</v>
      </c>
      <c r="C6374" t="s">
        <v>16</v>
      </c>
      <c r="D6374">
        <v>445</v>
      </c>
      <c r="E6374">
        <v>1</v>
      </c>
      <c r="F6374">
        <v>3263</v>
      </c>
      <c r="G6374" t="s">
        <v>15</v>
      </c>
      <c r="H6374">
        <v>59</v>
      </c>
      <c r="I6374">
        <v>1</v>
      </c>
      <c r="J6374" t="s">
        <v>13</v>
      </c>
      <c r="K6374">
        <v>0</v>
      </c>
      <c r="L6374">
        <f>YEAR(ecommerce_customer_data_custom_[[#This Row],[Purchase Date]])</f>
        <v>2022</v>
      </c>
      <c r="M6374">
        <f>MONTH(ecommerce_customer_data_custom_[[#This Row],[Purchase Date]])</f>
        <v>1</v>
      </c>
      <c r="N6374" t="str">
        <f>TEXT(ecommerce_customer_data_custom_[[#This Row],[Purchase Date]],"mmmm")</f>
        <v>January</v>
      </c>
      <c r="O6374" t="str">
        <f>VLOOKUP(ecommerce_customer_data_custom_[[#This Row],[Customer Age]],AgeGroupMapping!$A$2:$C$5,3,TRUE)</f>
        <v>Middle-Aged</v>
      </c>
      <c r="P6374" t="str">
        <f>IF(ecommerce_customer_data_custom_[[#This Row],[Returns]]=1,"Returned","Not Returned")</f>
        <v>Returned</v>
      </c>
      <c r="Q6374" t="str">
        <f>_xlfn.XLOOKUP(ecommerce_customer_data_custom_[[#This Row],[Payment Method]],PaymentMapping!$A$2:$A$11,PaymentMapping!$B$2:$B$11,"Other")</f>
        <v>Wallet/UPI</v>
      </c>
    </row>
    <row r="6375" spans="1:17" x14ac:dyDescent="0.3">
      <c r="A6375">
        <v>7819</v>
      </c>
      <c r="B6375" s="14">
        <v>43974.734282407408</v>
      </c>
      <c r="C6375" t="s">
        <v>14</v>
      </c>
      <c r="D6375">
        <v>323</v>
      </c>
      <c r="E6375">
        <v>1</v>
      </c>
      <c r="F6375">
        <v>2949</v>
      </c>
      <c r="G6375" t="s">
        <v>15</v>
      </c>
      <c r="H6375">
        <v>25</v>
      </c>
      <c r="I6375">
        <v>0</v>
      </c>
      <c r="J6375" t="s">
        <v>13</v>
      </c>
      <c r="K6375">
        <v>1</v>
      </c>
      <c r="L6375">
        <f>YEAR(ecommerce_customer_data_custom_[[#This Row],[Purchase Date]])</f>
        <v>2020</v>
      </c>
      <c r="M6375">
        <f>MONTH(ecommerce_customer_data_custom_[[#This Row],[Purchase Date]])</f>
        <v>5</v>
      </c>
      <c r="N6375" t="str">
        <f>TEXT(ecommerce_customer_data_custom_[[#This Row],[Purchase Date]],"mmmm")</f>
        <v>May</v>
      </c>
      <c r="O6375" t="str">
        <f>VLOOKUP(ecommerce_customer_data_custom_[[#This Row],[Customer Age]],AgeGroupMapping!$A$2:$C$5,3,TRUE)</f>
        <v>Young</v>
      </c>
      <c r="P6375" t="str">
        <f>IF(ecommerce_customer_data_custom_[[#This Row],[Returns]]=1,"Returned","Not Returned")</f>
        <v>Not Returned</v>
      </c>
      <c r="Q6375" t="str">
        <f>_xlfn.XLOOKUP(ecommerce_customer_data_custom_[[#This Row],[Payment Method]],PaymentMapping!$A$2:$A$11,PaymentMapping!$B$2:$B$11,"Other")</f>
        <v>Wallet/UPI</v>
      </c>
    </row>
    <row r="6376" spans="1:17" x14ac:dyDescent="0.3">
      <c r="A6376">
        <v>7819</v>
      </c>
      <c r="B6376" s="14">
        <v>44887.890162037038</v>
      </c>
      <c r="C6376" t="s">
        <v>16</v>
      </c>
      <c r="D6376">
        <v>292</v>
      </c>
      <c r="E6376">
        <v>3</v>
      </c>
      <c r="F6376">
        <v>710</v>
      </c>
      <c r="G6376" t="s">
        <v>12</v>
      </c>
      <c r="H6376">
        <v>25</v>
      </c>
      <c r="I6376">
        <v>1</v>
      </c>
      <c r="J6376" t="s">
        <v>13</v>
      </c>
      <c r="K6376">
        <v>1</v>
      </c>
      <c r="L6376">
        <f>YEAR(ecommerce_customer_data_custom_[[#This Row],[Purchase Date]])</f>
        <v>2022</v>
      </c>
      <c r="M6376">
        <f>MONTH(ecommerce_customer_data_custom_[[#This Row],[Purchase Date]])</f>
        <v>11</v>
      </c>
      <c r="N6376" t="str">
        <f>TEXT(ecommerce_customer_data_custom_[[#This Row],[Purchase Date]],"mmmm")</f>
        <v>November</v>
      </c>
      <c r="O6376" t="str">
        <f>VLOOKUP(ecommerce_customer_data_custom_[[#This Row],[Customer Age]],AgeGroupMapping!$A$2:$C$5,3,TRUE)</f>
        <v>Young</v>
      </c>
      <c r="P6376" t="str">
        <f>IF(ecommerce_customer_data_custom_[[#This Row],[Returns]]=1,"Returned","Not Returned")</f>
        <v>Returned</v>
      </c>
      <c r="Q6376" t="str">
        <f>_xlfn.XLOOKUP(ecommerce_customer_data_custom_[[#This Row],[Payment Method]],PaymentMapping!$A$2:$A$11,PaymentMapping!$B$2:$B$11,"Other")</f>
        <v>Card</v>
      </c>
    </row>
    <row r="6377" spans="1:17" x14ac:dyDescent="0.3">
      <c r="A6377">
        <v>7819</v>
      </c>
      <c r="B6377" s="14">
        <v>44009.561828703707</v>
      </c>
      <c r="C6377" t="s">
        <v>11</v>
      </c>
      <c r="D6377">
        <v>337</v>
      </c>
      <c r="E6377">
        <v>1</v>
      </c>
      <c r="F6377">
        <v>1311</v>
      </c>
      <c r="G6377" t="s">
        <v>15</v>
      </c>
      <c r="H6377">
        <v>25</v>
      </c>
      <c r="I6377">
        <v>1</v>
      </c>
      <c r="J6377" t="s">
        <v>13</v>
      </c>
      <c r="K6377">
        <v>1</v>
      </c>
      <c r="L6377">
        <f>YEAR(ecommerce_customer_data_custom_[[#This Row],[Purchase Date]])</f>
        <v>2020</v>
      </c>
      <c r="M6377">
        <f>MONTH(ecommerce_customer_data_custom_[[#This Row],[Purchase Date]])</f>
        <v>6</v>
      </c>
      <c r="N6377" t="str">
        <f>TEXT(ecommerce_customer_data_custom_[[#This Row],[Purchase Date]],"mmmm")</f>
        <v>June</v>
      </c>
      <c r="O6377" t="str">
        <f>VLOOKUP(ecommerce_customer_data_custom_[[#This Row],[Customer Age]],AgeGroupMapping!$A$2:$C$5,3,TRUE)</f>
        <v>Young</v>
      </c>
      <c r="P6377" t="str">
        <f>IF(ecommerce_customer_data_custom_[[#This Row],[Returns]]=1,"Returned","Not Returned")</f>
        <v>Returned</v>
      </c>
      <c r="Q6377" t="str">
        <f>_xlfn.XLOOKUP(ecommerce_customer_data_custom_[[#This Row],[Payment Method]],PaymentMapping!$A$2:$A$11,PaymentMapping!$B$2:$B$11,"Other")</f>
        <v>Wallet/UPI</v>
      </c>
    </row>
    <row r="6378" spans="1:17" x14ac:dyDescent="0.3">
      <c r="A6378">
        <v>7819</v>
      </c>
      <c r="B6378" s="14">
        <v>44593.657627314817</v>
      </c>
      <c r="C6378" t="s">
        <v>11</v>
      </c>
      <c r="D6378">
        <v>425</v>
      </c>
      <c r="E6378">
        <v>5</v>
      </c>
      <c r="F6378">
        <v>722</v>
      </c>
      <c r="G6378" t="s">
        <v>20</v>
      </c>
      <c r="H6378">
        <v>25</v>
      </c>
      <c r="I6378">
        <v>0</v>
      </c>
      <c r="J6378" t="s">
        <v>13</v>
      </c>
      <c r="K6378">
        <v>1</v>
      </c>
      <c r="L6378">
        <f>YEAR(ecommerce_customer_data_custom_[[#This Row],[Purchase Date]])</f>
        <v>2022</v>
      </c>
      <c r="M6378">
        <f>MONTH(ecommerce_customer_data_custom_[[#This Row],[Purchase Date]])</f>
        <v>2</v>
      </c>
      <c r="N6378" t="str">
        <f>TEXT(ecommerce_customer_data_custom_[[#This Row],[Purchase Date]],"mmmm")</f>
        <v>February</v>
      </c>
      <c r="O6378" t="str">
        <f>VLOOKUP(ecommerce_customer_data_custom_[[#This Row],[Customer Age]],AgeGroupMapping!$A$2:$C$5,3,TRUE)</f>
        <v>Young</v>
      </c>
      <c r="P6378" t="str">
        <f>IF(ecommerce_customer_data_custom_[[#This Row],[Returns]]=1,"Returned","Not Returned")</f>
        <v>Not Returned</v>
      </c>
      <c r="Q6378" t="str">
        <f>_xlfn.XLOOKUP(ecommerce_customer_data_custom_[[#This Row],[Payment Method]],PaymentMapping!$A$2:$A$11,PaymentMapping!$B$2:$B$11,"Other")</f>
        <v>Other</v>
      </c>
    </row>
    <row r="6379" spans="1:17" x14ac:dyDescent="0.3">
      <c r="A6379">
        <v>7819</v>
      </c>
      <c r="B6379" s="14">
        <v>44703.83803240741</v>
      </c>
      <c r="C6379" t="s">
        <v>16</v>
      </c>
      <c r="D6379">
        <v>494</v>
      </c>
      <c r="E6379">
        <v>1</v>
      </c>
      <c r="F6379">
        <v>998</v>
      </c>
      <c r="G6379" t="s">
        <v>12</v>
      </c>
      <c r="H6379">
        <v>25</v>
      </c>
      <c r="I6379">
        <v>1</v>
      </c>
      <c r="J6379" t="s">
        <v>13</v>
      </c>
      <c r="K6379">
        <v>1</v>
      </c>
      <c r="L6379">
        <f>YEAR(ecommerce_customer_data_custom_[[#This Row],[Purchase Date]])</f>
        <v>2022</v>
      </c>
      <c r="M6379">
        <f>MONTH(ecommerce_customer_data_custom_[[#This Row],[Purchase Date]])</f>
        <v>5</v>
      </c>
      <c r="N6379" t="str">
        <f>TEXT(ecommerce_customer_data_custom_[[#This Row],[Purchase Date]],"mmmm")</f>
        <v>May</v>
      </c>
      <c r="O6379" t="str">
        <f>VLOOKUP(ecommerce_customer_data_custom_[[#This Row],[Customer Age]],AgeGroupMapping!$A$2:$C$5,3,TRUE)</f>
        <v>Young</v>
      </c>
      <c r="P6379" t="str">
        <f>IF(ecommerce_customer_data_custom_[[#This Row],[Returns]]=1,"Returned","Not Returned")</f>
        <v>Returned</v>
      </c>
      <c r="Q6379" t="str">
        <f>_xlfn.XLOOKUP(ecommerce_customer_data_custom_[[#This Row],[Payment Method]],PaymentMapping!$A$2:$A$11,PaymentMapping!$B$2:$B$11,"Other")</f>
        <v>Card</v>
      </c>
    </row>
    <row r="6380" spans="1:17" x14ac:dyDescent="0.3">
      <c r="A6380">
        <v>7819</v>
      </c>
      <c r="B6380" s="14">
        <v>44296.28800925926</v>
      </c>
      <c r="C6380" t="s">
        <v>16</v>
      </c>
      <c r="D6380">
        <v>94</v>
      </c>
      <c r="E6380">
        <v>2</v>
      </c>
      <c r="F6380">
        <v>516</v>
      </c>
      <c r="G6380" t="s">
        <v>12</v>
      </c>
      <c r="H6380">
        <v>25</v>
      </c>
      <c r="I6380">
        <v>0</v>
      </c>
      <c r="J6380" t="s">
        <v>13</v>
      </c>
      <c r="K6380">
        <v>1</v>
      </c>
      <c r="L6380">
        <f>YEAR(ecommerce_customer_data_custom_[[#This Row],[Purchase Date]])</f>
        <v>2021</v>
      </c>
      <c r="M6380">
        <f>MONTH(ecommerce_customer_data_custom_[[#This Row],[Purchase Date]])</f>
        <v>4</v>
      </c>
      <c r="N6380" t="str">
        <f>TEXT(ecommerce_customer_data_custom_[[#This Row],[Purchase Date]],"mmmm")</f>
        <v>April</v>
      </c>
      <c r="O6380" t="str">
        <f>VLOOKUP(ecommerce_customer_data_custom_[[#This Row],[Customer Age]],AgeGroupMapping!$A$2:$C$5,3,TRUE)</f>
        <v>Young</v>
      </c>
      <c r="P6380" t="str">
        <f>IF(ecommerce_customer_data_custom_[[#This Row],[Returns]]=1,"Returned","Not Returned")</f>
        <v>Not Returned</v>
      </c>
      <c r="Q6380" t="str">
        <f>_xlfn.XLOOKUP(ecommerce_customer_data_custom_[[#This Row],[Payment Method]],PaymentMapping!$A$2:$A$11,PaymentMapping!$B$2:$B$11,"Other")</f>
        <v>Card</v>
      </c>
    </row>
    <row r="6381" spans="1:17" x14ac:dyDescent="0.3">
      <c r="A6381">
        <v>37679</v>
      </c>
      <c r="B6381" s="14">
        <v>44679.859861111108</v>
      </c>
      <c r="C6381" t="s">
        <v>14</v>
      </c>
      <c r="D6381">
        <v>249</v>
      </c>
      <c r="E6381">
        <v>4</v>
      </c>
      <c r="F6381">
        <v>4290</v>
      </c>
      <c r="G6381" t="s">
        <v>15</v>
      </c>
      <c r="H6381">
        <v>61</v>
      </c>
      <c r="I6381">
        <v>0</v>
      </c>
      <c r="J6381" t="s">
        <v>17</v>
      </c>
      <c r="K6381">
        <v>0</v>
      </c>
      <c r="L6381">
        <f>YEAR(ecommerce_customer_data_custom_[[#This Row],[Purchase Date]])</f>
        <v>2022</v>
      </c>
      <c r="M6381">
        <f>MONTH(ecommerce_customer_data_custom_[[#This Row],[Purchase Date]])</f>
        <v>4</v>
      </c>
      <c r="N6381" t="str">
        <f>TEXT(ecommerce_customer_data_custom_[[#This Row],[Purchase Date]],"mmmm")</f>
        <v>April</v>
      </c>
      <c r="O6381" t="str">
        <f>VLOOKUP(ecommerce_customer_data_custom_[[#This Row],[Customer Age]],AgeGroupMapping!$A$2:$C$5,3,TRUE)</f>
        <v>Senior</v>
      </c>
      <c r="P6381" t="str">
        <f>IF(ecommerce_customer_data_custom_[[#This Row],[Returns]]=1,"Returned","Not Returned")</f>
        <v>Not Returned</v>
      </c>
      <c r="Q6381" t="str">
        <f>_xlfn.XLOOKUP(ecommerce_customer_data_custom_[[#This Row],[Payment Method]],PaymentMapping!$A$2:$A$11,PaymentMapping!$B$2:$B$11,"Other")</f>
        <v>Wallet/UPI</v>
      </c>
    </row>
    <row r="6382" spans="1:17" x14ac:dyDescent="0.3">
      <c r="A6382">
        <v>37679</v>
      </c>
      <c r="B6382" s="14">
        <v>44895.266539351855</v>
      </c>
      <c r="C6382" t="s">
        <v>16</v>
      </c>
      <c r="D6382">
        <v>63</v>
      </c>
      <c r="E6382">
        <v>4</v>
      </c>
      <c r="F6382">
        <v>2932</v>
      </c>
      <c r="G6382" t="s">
        <v>15</v>
      </c>
      <c r="H6382">
        <v>61</v>
      </c>
      <c r="I6382">
        <v>0</v>
      </c>
      <c r="J6382" t="s">
        <v>17</v>
      </c>
      <c r="K6382">
        <v>0</v>
      </c>
      <c r="L6382">
        <f>YEAR(ecommerce_customer_data_custom_[[#This Row],[Purchase Date]])</f>
        <v>2022</v>
      </c>
      <c r="M6382">
        <f>MONTH(ecommerce_customer_data_custom_[[#This Row],[Purchase Date]])</f>
        <v>11</v>
      </c>
      <c r="N6382" t="str">
        <f>TEXT(ecommerce_customer_data_custom_[[#This Row],[Purchase Date]],"mmmm")</f>
        <v>November</v>
      </c>
      <c r="O6382" t="str">
        <f>VLOOKUP(ecommerce_customer_data_custom_[[#This Row],[Customer Age]],AgeGroupMapping!$A$2:$C$5,3,TRUE)</f>
        <v>Senior</v>
      </c>
      <c r="P6382" t="str">
        <f>IF(ecommerce_customer_data_custom_[[#This Row],[Returns]]=1,"Returned","Not Returned")</f>
        <v>Not Returned</v>
      </c>
      <c r="Q6382" t="str">
        <f>_xlfn.XLOOKUP(ecommerce_customer_data_custom_[[#This Row],[Payment Method]],PaymentMapping!$A$2:$A$11,PaymentMapping!$B$2:$B$11,"Other")</f>
        <v>Wallet/UPI</v>
      </c>
    </row>
    <row r="6383" spans="1:17" x14ac:dyDescent="0.3">
      <c r="A6383">
        <v>37679</v>
      </c>
      <c r="B6383" s="14">
        <v>43950.607673611114</v>
      </c>
      <c r="C6383" t="s">
        <v>11</v>
      </c>
      <c r="D6383">
        <v>480</v>
      </c>
      <c r="E6383">
        <v>4</v>
      </c>
      <c r="F6383">
        <v>2219</v>
      </c>
      <c r="G6383" t="s">
        <v>15</v>
      </c>
      <c r="H6383">
        <v>61</v>
      </c>
      <c r="I6383">
        <v>0</v>
      </c>
      <c r="J6383" t="s">
        <v>17</v>
      </c>
      <c r="K6383">
        <v>0</v>
      </c>
      <c r="L6383">
        <f>YEAR(ecommerce_customer_data_custom_[[#This Row],[Purchase Date]])</f>
        <v>2020</v>
      </c>
      <c r="M6383">
        <f>MONTH(ecommerce_customer_data_custom_[[#This Row],[Purchase Date]])</f>
        <v>4</v>
      </c>
      <c r="N6383" t="str">
        <f>TEXT(ecommerce_customer_data_custom_[[#This Row],[Purchase Date]],"mmmm")</f>
        <v>April</v>
      </c>
      <c r="O6383" t="str">
        <f>VLOOKUP(ecommerce_customer_data_custom_[[#This Row],[Customer Age]],AgeGroupMapping!$A$2:$C$5,3,TRUE)</f>
        <v>Senior</v>
      </c>
      <c r="P6383" t="str">
        <f>IF(ecommerce_customer_data_custom_[[#This Row],[Returns]]=1,"Returned","Not Returned")</f>
        <v>Not Returned</v>
      </c>
      <c r="Q6383" t="str">
        <f>_xlfn.XLOOKUP(ecommerce_customer_data_custom_[[#This Row],[Payment Method]],PaymentMapping!$A$2:$A$11,PaymentMapping!$B$2:$B$11,"Other")</f>
        <v>Wallet/UPI</v>
      </c>
    </row>
    <row r="6384" spans="1:17" x14ac:dyDescent="0.3">
      <c r="A6384">
        <v>37679</v>
      </c>
      <c r="B6384" s="14">
        <v>44733.391736111109</v>
      </c>
      <c r="C6384" t="s">
        <v>18</v>
      </c>
      <c r="D6384">
        <v>78</v>
      </c>
      <c r="E6384">
        <v>5</v>
      </c>
      <c r="F6384">
        <v>3164</v>
      </c>
      <c r="G6384" t="s">
        <v>15</v>
      </c>
      <c r="H6384">
        <v>61</v>
      </c>
      <c r="I6384">
        <v>0</v>
      </c>
      <c r="J6384" t="s">
        <v>17</v>
      </c>
      <c r="K6384">
        <v>0</v>
      </c>
      <c r="L6384">
        <f>YEAR(ecommerce_customer_data_custom_[[#This Row],[Purchase Date]])</f>
        <v>2022</v>
      </c>
      <c r="M6384">
        <f>MONTH(ecommerce_customer_data_custom_[[#This Row],[Purchase Date]])</f>
        <v>6</v>
      </c>
      <c r="N6384" t="str">
        <f>TEXT(ecommerce_customer_data_custom_[[#This Row],[Purchase Date]],"mmmm")</f>
        <v>June</v>
      </c>
      <c r="O6384" t="str">
        <f>VLOOKUP(ecommerce_customer_data_custom_[[#This Row],[Customer Age]],AgeGroupMapping!$A$2:$C$5,3,TRUE)</f>
        <v>Senior</v>
      </c>
      <c r="P6384" t="str">
        <f>IF(ecommerce_customer_data_custom_[[#This Row],[Returns]]=1,"Returned","Not Returned")</f>
        <v>Not Returned</v>
      </c>
      <c r="Q6384" t="str">
        <f>_xlfn.XLOOKUP(ecommerce_customer_data_custom_[[#This Row],[Payment Method]],PaymentMapping!$A$2:$A$11,PaymentMapping!$B$2:$B$11,"Other")</f>
        <v>Wallet/UPI</v>
      </c>
    </row>
    <row r="6385" spans="1:17" x14ac:dyDescent="0.3">
      <c r="A6385">
        <v>37679</v>
      </c>
      <c r="B6385" s="14">
        <v>45061.519328703704</v>
      </c>
      <c r="C6385" t="s">
        <v>11</v>
      </c>
      <c r="D6385">
        <v>392</v>
      </c>
      <c r="E6385">
        <v>2</v>
      </c>
      <c r="F6385">
        <v>734</v>
      </c>
      <c r="G6385" t="s">
        <v>19</v>
      </c>
      <c r="H6385">
        <v>61</v>
      </c>
      <c r="I6385">
        <v>0</v>
      </c>
      <c r="J6385" t="s">
        <v>17</v>
      </c>
      <c r="K6385">
        <v>0</v>
      </c>
      <c r="L6385">
        <f>YEAR(ecommerce_customer_data_custom_[[#This Row],[Purchase Date]])</f>
        <v>2023</v>
      </c>
      <c r="M6385">
        <f>MONTH(ecommerce_customer_data_custom_[[#This Row],[Purchase Date]])</f>
        <v>5</v>
      </c>
      <c r="N6385" t="str">
        <f>TEXT(ecommerce_customer_data_custom_[[#This Row],[Purchase Date]],"mmmm")</f>
        <v>May</v>
      </c>
      <c r="O6385" t="str">
        <f>VLOOKUP(ecommerce_customer_data_custom_[[#This Row],[Customer Age]],AgeGroupMapping!$A$2:$C$5,3,TRUE)</f>
        <v>Senior</v>
      </c>
      <c r="P6385" t="str">
        <f>IF(ecommerce_customer_data_custom_[[#This Row],[Returns]]=1,"Returned","Not Returned")</f>
        <v>Not Returned</v>
      </c>
      <c r="Q6385" t="str">
        <f>_xlfn.XLOOKUP(ecommerce_customer_data_custom_[[#This Row],[Payment Method]],PaymentMapping!$A$2:$A$11,PaymentMapping!$B$2:$B$11,"Other")</f>
        <v>Cash</v>
      </c>
    </row>
    <row r="6386" spans="1:17" x14ac:dyDescent="0.3">
      <c r="A6386">
        <v>37679</v>
      </c>
      <c r="B6386" s="14">
        <v>44208.52853009259</v>
      </c>
      <c r="C6386" t="s">
        <v>11</v>
      </c>
      <c r="D6386">
        <v>44</v>
      </c>
      <c r="E6386">
        <v>2</v>
      </c>
      <c r="F6386">
        <v>4133</v>
      </c>
      <c r="G6386" t="s">
        <v>15</v>
      </c>
      <c r="H6386">
        <v>61</v>
      </c>
      <c r="I6386">
        <v>1</v>
      </c>
      <c r="J6386" t="s">
        <v>17</v>
      </c>
      <c r="K6386">
        <v>0</v>
      </c>
      <c r="L6386">
        <f>YEAR(ecommerce_customer_data_custom_[[#This Row],[Purchase Date]])</f>
        <v>2021</v>
      </c>
      <c r="M6386">
        <f>MONTH(ecommerce_customer_data_custom_[[#This Row],[Purchase Date]])</f>
        <v>1</v>
      </c>
      <c r="N6386" t="str">
        <f>TEXT(ecommerce_customer_data_custom_[[#This Row],[Purchase Date]],"mmmm")</f>
        <v>January</v>
      </c>
      <c r="O6386" t="str">
        <f>VLOOKUP(ecommerce_customer_data_custom_[[#This Row],[Customer Age]],AgeGroupMapping!$A$2:$C$5,3,TRUE)</f>
        <v>Senior</v>
      </c>
      <c r="P6386" t="str">
        <f>IF(ecommerce_customer_data_custom_[[#This Row],[Returns]]=1,"Returned","Not Returned")</f>
        <v>Returned</v>
      </c>
      <c r="Q6386" t="str">
        <f>_xlfn.XLOOKUP(ecommerce_customer_data_custom_[[#This Row],[Payment Method]],PaymentMapping!$A$2:$A$11,PaymentMapping!$B$2:$B$11,"Other")</f>
        <v>Wallet/UPI</v>
      </c>
    </row>
    <row r="6387" spans="1:17" x14ac:dyDescent="0.3">
      <c r="A6387">
        <v>33206</v>
      </c>
      <c r="B6387" s="14">
        <v>44537.164618055554</v>
      </c>
      <c r="C6387" t="s">
        <v>18</v>
      </c>
      <c r="D6387">
        <v>249</v>
      </c>
      <c r="E6387">
        <v>2</v>
      </c>
      <c r="F6387">
        <v>4467</v>
      </c>
      <c r="G6387" t="s">
        <v>15</v>
      </c>
      <c r="H6387">
        <v>57</v>
      </c>
      <c r="I6387">
        <v>1</v>
      </c>
      <c r="J6387" t="s">
        <v>17</v>
      </c>
      <c r="K6387">
        <v>0</v>
      </c>
      <c r="L6387">
        <f>YEAR(ecommerce_customer_data_custom_[[#This Row],[Purchase Date]])</f>
        <v>2021</v>
      </c>
      <c r="M6387">
        <f>MONTH(ecommerce_customer_data_custom_[[#This Row],[Purchase Date]])</f>
        <v>12</v>
      </c>
      <c r="N6387" t="str">
        <f>TEXT(ecommerce_customer_data_custom_[[#This Row],[Purchase Date]],"mmmm")</f>
        <v>December</v>
      </c>
      <c r="O6387" t="str">
        <f>VLOOKUP(ecommerce_customer_data_custom_[[#This Row],[Customer Age]],AgeGroupMapping!$A$2:$C$5,3,TRUE)</f>
        <v>Middle-Aged</v>
      </c>
      <c r="P6387" t="str">
        <f>IF(ecommerce_customer_data_custom_[[#This Row],[Returns]]=1,"Returned","Not Returned")</f>
        <v>Returned</v>
      </c>
      <c r="Q6387" t="str">
        <f>_xlfn.XLOOKUP(ecommerce_customer_data_custom_[[#This Row],[Payment Method]],PaymentMapping!$A$2:$A$11,PaymentMapping!$B$2:$B$11,"Other")</f>
        <v>Wallet/UPI</v>
      </c>
    </row>
    <row r="6388" spans="1:17" x14ac:dyDescent="0.3">
      <c r="A6388">
        <v>33206</v>
      </c>
      <c r="B6388" s="14">
        <v>45028.685358796298</v>
      </c>
      <c r="C6388" t="s">
        <v>18</v>
      </c>
      <c r="D6388">
        <v>422</v>
      </c>
      <c r="E6388">
        <v>1</v>
      </c>
      <c r="F6388">
        <v>1517</v>
      </c>
      <c r="G6388" t="s">
        <v>19</v>
      </c>
      <c r="H6388">
        <v>57</v>
      </c>
      <c r="I6388">
        <v>0</v>
      </c>
      <c r="J6388" t="s">
        <v>17</v>
      </c>
      <c r="K6388">
        <v>0</v>
      </c>
      <c r="L6388">
        <f>YEAR(ecommerce_customer_data_custom_[[#This Row],[Purchase Date]])</f>
        <v>2023</v>
      </c>
      <c r="M6388">
        <f>MONTH(ecommerce_customer_data_custom_[[#This Row],[Purchase Date]])</f>
        <v>4</v>
      </c>
      <c r="N6388" t="str">
        <f>TEXT(ecommerce_customer_data_custom_[[#This Row],[Purchase Date]],"mmmm")</f>
        <v>April</v>
      </c>
      <c r="O6388" t="str">
        <f>VLOOKUP(ecommerce_customer_data_custom_[[#This Row],[Customer Age]],AgeGroupMapping!$A$2:$C$5,3,TRUE)</f>
        <v>Middle-Aged</v>
      </c>
      <c r="P6388" t="str">
        <f>IF(ecommerce_customer_data_custom_[[#This Row],[Returns]]=1,"Returned","Not Returned")</f>
        <v>Not Returned</v>
      </c>
      <c r="Q6388" t="str">
        <f>_xlfn.XLOOKUP(ecommerce_customer_data_custom_[[#This Row],[Payment Method]],PaymentMapping!$A$2:$A$11,PaymentMapping!$B$2:$B$11,"Other")</f>
        <v>Cash</v>
      </c>
    </row>
    <row r="6389" spans="1:17" x14ac:dyDescent="0.3">
      <c r="A6389">
        <v>33206</v>
      </c>
      <c r="B6389" s="14">
        <v>44617.592592592591</v>
      </c>
      <c r="C6389" t="s">
        <v>16</v>
      </c>
      <c r="D6389">
        <v>437</v>
      </c>
      <c r="E6389">
        <v>1</v>
      </c>
      <c r="F6389">
        <v>420</v>
      </c>
      <c r="G6389" t="s">
        <v>12</v>
      </c>
      <c r="H6389">
        <v>57</v>
      </c>
      <c r="I6389">
        <v>1</v>
      </c>
      <c r="J6389" t="s">
        <v>17</v>
      </c>
      <c r="K6389">
        <v>0</v>
      </c>
      <c r="L6389">
        <f>YEAR(ecommerce_customer_data_custom_[[#This Row],[Purchase Date]])</f>
        <v>2022</v>
      </c>
      <c r="M6389">
        <f>MONTH(ecommerce_customer_data_custom_[[#This Row],[Purchase Date]])</f>
        <v>2</v>
      </c>
      <c r="N6389" t="str">
        <f>TEXT(ecommerce_customer_data_custom_[[#This Row],[Purchase Date]],"mmmm")</f>
        <v>February</v>
      </c>
      <c r="O6389" t="str">
        <f>VLOOKUP(ecommerce_customer_data_custom_[[#This Row],[Customer Age]],AgeGroupMapping!$A$2:$C$5,3,TRUE)</f>
        <v>Middle-Aged</v>
      </c>
      <c r="P6389" t="str">
        <f>IF(ecommerce_customer_data_custom_[[#This Row],[Returns]]=1,"Returned","Not Returned")</f>
        <v>Returned</v>
      </c>
      <c r="Q6389" t="str">
        <f>_xlfn.XLOOKUP(ecommerce_customer_data_custom_[[#This Row],[Payment Method]],PaymentMapping!$A$2:$A$11,PaymentMapping!$B$2:$B$11,"Other")</f>
        <v>Card</v>
      </c>
    </row>
    <row r="6390" spans="1:17" x14ac:dyDescent="0.3">
      <c r="A6390">
        <v>33206</v>
      </c>
      <c r="B6390" s="14">
        <v>44572.044016203705</v>
      </c>
      <c r="C6390" t="s">
        <v>14</v>
      </c>
      <c r="D6390">
        <v>79</v>
      </c>
      <c r="E6390">
        <v>2</v>
      </c>
      <c r="F6390">
        <v>3564</v>
      </c>
      <c r="G6390" t="s">
        <v>12</v>
      </c>
      <c r="H6390">
        <v>57</v>
      </c>
      <c r="I6390">
        <v>0</v>
      </c>
      <c r="J6390" t="s">
        <v>17</v>
      </c>
      <c r="K6390">
        <v>0</v>
      </c>
      <c r="L6390">
        <f>YEAR(ecommerce_customer_data_custom_[[#This Row],[Purchase Date]])</f>
        <v>2022</v>
      </c>
      <c r="M6390">
        <f>MONTH(ecommerce_customer_data_custom_[[#This Row],[Purchase Date]])</f>
        <v>1</v>
      </c>
      <c r="N6390" t="str">
        <f>TEXT(ecommerce_customer_data_custom_[[#This Row],[Purchase Date]],"mmmm")</f>
        <v>January</v>
      </c>
      <c r="O6390" t="str">
        <f>VLOOKUP(ecommerce_customer_data_custom_[[#This Row],[Customer Age]],AgeGroupMapping!$A$2:$C$5,3,TRUE)</f>
        <v>Middle-Aged</v>
      </c>
      <c r="P6390" t="str">
        <f>IF(ecommerce_customer_data_custom_[[#This Row],[Returns]]=1,"Returned","Not Returned")</f>
        <v>Not Returned</v>
      </c>
      <c r="Q6390" t="str">
        <f>_xlfn.XLOOKUP(ecommerce_customer_data_custom_[[#This Row],[Payment Method]],PaymentMapping!$A$2:$A$11,PaymentMapping!$B$2:$B$11,"Other")</f>
        <v>Card</v>
      </c>
    </row>
    <row r="6391" spans="1:17" x14ac:dyDescent="0.3">
      <c r="A6391">
        <v>33206</v>
      </c>
      <c r="B6391" s="14">
        <v>44450.400763888887</v>
      </c>
      <c r="C6391" t="s">
        <v>11</v>
      </c>
      <c r="D6391">
        <v>413</v>
      </c>
      <c r="E6391">
        <v>3</v>
      </c>
      <c r="F6391">
        <v>4182</v>
      </c>
      <c r="G6391" t="s">
        <v>15</v>
      </c>
      <c r="H6391">
        <v>57</v>
      </c>
      <c r="I6391">
        <v>0</v>
      </c>
      <c r="J6391" t="s">
        <v>17</v>
      </c>
      <c r="K6391">
        <v>0</v>
      </c>
      <c r="L6391">
        <f>YEAR(ecommerce_customer_data_custom_[[#This Row],[Purchase Date]])</f>
        <v>2021</v>
      </c>
      <c r="M6391">
        <f>MONTH(ecommerce_customer_data_custom_[[#This Row],[Purchase Date]])</f>
        <v>9</v>
      </c>
      <c r="N6391" t="str">
        <f>TEXT(ecommerce_customer_data_custom_[[#This Row],[Purchase Date]],"mmmm")</f>
        <v>September</v>
      </c>
      <c r="O6391" t="str">
        <f>VLOOKUP(ecommerce_customer_data_custom_[[#This Row],[Customer Age]],AgeGroupMapping!$A$2:$C$5,3,TRUE)</f>
        <v>Middle-Aged</v>
      </c>
      <c r="P6391" t="str">
        <f>IF(ecommerce_customer_data_custom_[[#This Row],[Returns]]=1,"Returned","Not Returned")</f>
        <v>Not Returned</v>
      </c>
      <c r="Q6391" t="str">
        <f>_xlfn.XLOOKUP(ecommerce_customer_data_custom_[[#This Row],[Payment Method]],PaymentMapping!$A$2:$A$11,PaymentMapping!$B$2:$B$11,"Other")</f>
        <v>Wallet/UPI</v>
      </c>
    </row>
    <row r="6392" spans="1:17" x14ac:dyDescent="0.3">
      <c r="A6392">
        <v>5773</v>
      </c>
      <c r="B6392" s="14">
        <v>45101.786747685182</v>
      </c>
      <c r="C6392" t="s">
        <v>16</v>
      </c>
      <c r="D6392">
        <v>302</v>
      </c>
      <c r="E6392">
        <v>5</v>
      </c>
      <c r="F6392">
        <v>5306</v>
      </c>
      <c r="G6392" t="s">
        <v>12</v>
      </c>
      <c r="H6392">
        <v>68</v>
      </c>
      <c r="I6392">
        <v>0</v>
      </c>
      <c r="J6392" t="s">
        <v>17</v>
      </c>
      <c r="K6392">
        <v>0</v>
      </c>
      <c r="L6392">
        <f>YEAR(ecommerce_customer_data_custom_[[#This Row],[Purchase Date]])</f>
        <v>2023</v>
      </c>
      <c r="M6392">
        <f>MONTH(ecommerce_customer_data_custom_[[#This Row],[Purchase Date]])</f>
        <v>6</v>
      </c>
      <c r="N6392" t="str">
        <f>TEXT(ecommerce_customer_data_custom_[[#This Row],[Purchase Date]],"mmmm")</f>
        <v>June</v>
      </c>
      <c r="O6392" t="str">
        <f>VLOOKUP(ecommerce_customer_data_custom_[[#This Row],[Customer Age]],AgeGroupMapping!$A$2:$C$5,3,TRUE)</f>
        <v>Senior</v>
      </c>
      <c r="P6392" t="str">
        <f>IF(ecommerce_customer_data_custom_[[#This Row],[Returns]]=1,"Returned","Not Returned")</f>
        <v>Not Returned</v>
      </c>
      <c r="Q6392" t="str">
        <f>_xlfn.XLOOKUP(ecommerce_customer_data_custom_[[#This Row],[Payment Method]],PaymentMapping!$A$2:$A$11,PaymentMapping!$B$2:$B$11,"Other")</f>
        <v>Card</v>
      </c>
    </row>
    <row r="6393" spans="1:17" x14ac:dyDescent="0.3">
      <c r="A6393">
        <v>5773</v>
      </c>
      <c r="B6393" s="14">
        <v>45123.995833333334</v>
      </c>
      <c r="C6393" t="s">
        <v>18</v>
      </c>
      <c r="D6393">
        <v>73</v>
      </c>
      <c r="E6393">
        <v>1</v>
      </c>
      <c r="F6393">
        <v>3547</v>
      </c>
      <c r="G6393" t="s">
        <v>12</v>
      </c>
      <c r="H6393">
        <v>68</v>
      </c>
      <c r="I6393">
        <v>0</v>
      </c>
      <c r="J6393" t="s">
        <v>17</v>
      </c>
      <c r="K6393">
        <v>0</v>
      </c>
      <c r="L6393">
        <f>YEAR(ecommerce_customer_data_custom_[[#This Row],[Purchase Date]])</f>
        <v>2023</v>
      </c>
      <c r="M6393">
        <f>MONTH(ecommerce_customer_data_custom_[[#This Row],[Purchase Date]])</f>
        <v>7</v>
      </c>
      <c r="N6393" t="str">
        <f>TEXT(ecommerce_customer_data_custom_[[#This Row],[Purchase Date]],"mmmm")</f>
        <v>July</v>
      </c>
      <c r="O6393" t="str">
        <f>VLOOKUP(ecommerce_customer_data_custom_[[#This Row],[Customer Age]],AgeGroupMapping!$A$2:$C$5,3,TRUE)</f>
        <v>Senior</v>
      </c>
      <c r="P6393" t="str">
        <f>IF(ecommerce_customer_data_custom_[[#This Row],[Returns]]=1,"Returned","Not Returned")</f>
        <v>Not Returned</v>
      </c>
      <c r="Q6393" t="str">
        <f>_xlfn.XLOOKUP(ecommerce_customer_data_custom_[[#This Row],[Payment Method]],PaymentMapping!$A$2:$A$11,PaymentMapping!$B$2:$B$11,"Other")</f>
        <v>Card</v>
      </c>
    </row>
    <row r="6394" spans="1:17" x14ac:dyDescent="0.3">
      <c r="A6394">
        <v>5773</v>
      </c>
      <c r="B6394" s="14">
        <v>45127.067824074074</v>
      </c>
      <c r="C6394" t="s">
        <v>11</v>
      </c>
      <c r="D6394">
        <v>475</v>
      </c>
      <c r="E6394">
        <v>1</v>
      </c>
      <c r="F6394">
        <v>3596</v>
      </c>
      <c r="G6394" t="s">
        <v>12</v>
      </c>
      <c r="H6394">
        <v>68</v>
      </c>
      <c r="I6394">
        <v>1</v>
      </c>
      <c r="J6394" t="s">
        <v>17</v>
      </c>
      <c r="K6394">
        <v>0</v>
      </c>
      <c r="L6394">
        <f>YEAR(ecommerce_customer_data_custom_[[#This Row],[Purchase Date]])</f>
        <v>2023</v>
      </c>
      <c r="M6394">
        <f>MONTH(ecommerce_customer_data_custom_[[#This Row],[Purchase Date]])</f>
        <v>7</v>
      </c>
      <c r="N6394" t="str">
        <f>TEXT(ecommerce_customer_data_custom_[[#This Row],[Purchase Date]],"mmmm")</f>
        <v>July</v>
      </c>
      <c r="O6394" t="str">
        <f>VLOOKUP(ecommerce_customer_data_custom_[[#This Row],[Customer Age]],AgeGroupMapping!$A$2:$C$5,3,TRUE)</f>
        <v>Senior</v>
      </c>
      <c r="P6394" t="str">
        <f>IF(ecommerce_customer_data_custom_[[#This Row],[Returns]]=1,"Returned","Not Returned")</f>
        <v>Returned</v>
      </c>
      <c r="Q6394" t="str">
        <f>_xlfn.XLOOKUP(ecommerce_customer_data_custom_[[#This Row],[Payment Method]],PaymentMapping!$A$2:$A$11,PaymentMapping!$B$2:$B$11,"Other")</f>
        <v>Card</v>
      </c>
    </row>
    <row r="6395" spans="1:17" x14ac:dyDescent="0.3">
      <c r="A6395">
        <v>5773</v>
      </c>
      <c r="B6395" s="14">
        <v>44336.084479166668</v>
      </c>
      <c r="C6395" t="s">
        <v>14</v>
      </c>
      <c r="D6395">
        <v>496</v>
      </c>
      <c r="E6395">
        <v>2</v>
      </c>
      <c r="F6395">
        <v>4010</v>
      </c>
      <c r="G6395" t="s">
        <v>19</v>
      </c>
      <c r="H6395">
        <v>68</v>
      </c>
      <c r="I6395">
        <v>1</v>
      </c>
      <c r="J6395" t="s">
        <v>17</v>
      </c>
      <c r="K6395">
        <v>0</v>
      </c>
      <c r="L6395">
        <f>YEAR(ecommerce_customer_data_custom_[[#This Row],[Purchase Date]])</f>
        <v>2021</v>
      </c>
      <c r="M6395">
        <f>MONTH(ecommerce_customer_data_custom_[[#This Row],[Purchase Date]])</f>
        <v>5</v>
      </c>
      <c r="N6395" t="str">
        <f>TEXT(ecommerce_customer_data_custom_[[#This Row],[Purchase Date]],"mmmm")</f>
        <v>May</v>
      </c>
      <c r="O6395" t="str">
        <f>VLOOKUP(ecommerce_customer_data_custom_[[#This Row],[Customer Age]],AgeGroupMapping!$A$2:$C$5,3,TRUE)</f>
        <v>Senior</v>
      </c>
      <c r="P6395" t="str">
        <f>IF(ecommerce_customer_data_custom_[[#This Row],[Returns]]=1,"Returned","Not Returned")</f>
        <v>Returned</v>
      </c>
      <c r="Q6395" t="str">
        <f>_xlfn.XLOOKUP(ecommerce_customer_data_custom_[[#This Row],[Payment Method]],PaymentMapping!$A$2:$A$11,PaymentMapping!$B$2:$B$11,"Other")</f>
        <v>Cash</v>
      </c>
    </row>
    <row r="6396" spans="1:17" x14ac:dyDescent="0.3">
      <c r="A6396">
        <v>5773</v>
      </c>
      <c r="B6396" s="14">
        <v>44557.886400462965</v>
      </c>
      <c r="C6396" t="s">
        <v>14</v>
      </c>
      <c r="D6396">
        <v>397</v>
      </c>
      <c r="E6396">
        <v>3</v>
      </c>
      <c r="F6396">
        <v>3659</v>
      </c>
      <c r="G6396" t="s">
        <v>15</v>
      </c>
      <c r="H6396">
        <v>68</v>
      </c>
      <c r="I6396">
        <v>1</v>
      </c>
      <c r="J6396" t="s">
        <v>17</v>
      </c>
      <c r="K6396">
        <v>0</v>
      </c>
      <c r="L6396">
        <f>YEAR(ecommerce_customer_data_custom_[[#This Row],[Purchase Date]])</f>
        <v>2021</v>
      </c>
      <c r="M6396">
        <f>MONTH(ecommerce_customer_data_custom_[[#This Row],[Purchase Date]])</f>
        <v>12</v>
      </c>
      <c r="N6396" t="str">
        <f>TEXT(ecommerce_customer_data_custom_[[#This Row],[Purchase Date]],"mmmm")</f>
        <v>December</v>
      </c>
      <c r="O6396" t="str">
        <f>VLOOKUP(ecommerce_customer_data_custom_[[#This Row],[Customer Age]],AgeGroupMapping!$A$2:$C$5,3,TRUE)</f>
        <v>Senior</v>
      </c>
      <c r="P6396" t="str">
        <f>IF(ecommerce_customer_data_custom_[[#This Row],[Returns]]=1,"Returned","Not Returned")</f>
        <v>Returned</v>
      </c>
      <c r="Q6396" t="str">
        <f>_xlfn.XLOOKUP(ecommerce_customer_data_custom_[[#This Row],[Payment Method]],PaymentMapping!$A$2:$A$11,PaymentMapping!$B$2:$B$11,"Other")</f>
        <v>Wallet/UPI</v>
      </c>
    </row>
    <row r="6397" spans="1:17" x14ac:dyDescent="0.3">
      <c r="A6397">
        <v>11424</v>
      </c>
      <c r="B6397" s="14">
        <v>44178.40353009259</v>
      </c>
      <c r="C6397" t="s">
        <v>14</v>
      </c>
      <c r="D6397">
        <v>382</v>
      </c>
      <c r="E6397">
        <v>4</v>
      </c>
      <c r="F6397">
        <v>4156</v>
      </c>
      <c r="G6397" t="s">
        <v>12</v>
      </c>
      <c r="H6397">
        <v>52</v>
      </c>
      <c r="I6397">
        <v>0</v>
      </c>
      <c r="J6397" t="s">
        <v>17</v>
      </c>
      <c r="K6397">
        <v>1</v>
      </c>
      <c r="L6397">
        <f>YEAR(ecommerce_customer_data_custom_[[#This Row],[Purchase Date]])</f>
        <v>2020</v>
      </c>
      <c r="M6397">
        <f>MONTH(ecommerce_customer_data_custom_[[#This Row],[Purchase Date]])</f>
        <v>12</v>
      </c>
      <c r="N6397" t="str">
        <f>TEXT(ecommerce_customer_data_custom_[[#This Row],[Purchase Date]],"mmmm")</f>
        <v>December</v>
      </c>
      <c r="O6397" t="str">
        <f>VLOOKUP(ecommerce_customer_data_custom_[[#This Row],[Customer Age]],AgeGroupMapping!$A$2:$C$5,3,TRUE)</f>
        <v>Middle-Aged</v>
      </c>
      <c r="P6397" t="str">
        <f>IF(ecommerce_customer_data_custom_[[#This Row],[Returns]]=1,"Returned","Not Returned")</f>
        <v>Not Returned</v>
      </c>
      <c r="Q6397" t="str">
        <f>_xlfn.XLOOKUP(ecommerce_customer_data_custom_[[#This Row],[Payment Method]],PaymentMapping!$A$2:$A$11,PaymentMapping!$B$2:$B$11,"Other")</f>
        <v>Card</v>
      </c>
    </row>
    <row r="6398" spans="1:17" x14ac:dyDescent="0.3">
      <c r="A6398">
        <v>11424</v>
      </c>
      <c r="B6398" s="14">
        <v>44693.909178240741</v>
      </c>
      <c r="C6398" t="s">
        <v>18</v>
      </c>
      <c r="D6398">
        <v>61</v>
      </c>
      <c r="E6398">
        <v>1</v>
      </c>
      <c r="F6398">
        <v>4784</v>
      </c>
      <c r="G6398" t="s">
        <v>12</v>
      </c>
      <c r="H6398">
        <v>52</v>
      </c>
      <c r="I6398">
        <v>0</v>
      </c>
      <c r="J6398" t="s">
        <v>17</v>
      </c>
      <c r="K6398">
        <v>1</v>
      </c>
      <c r="L6398">
        <f>YEAR(ecommerce_customer_data_custom_[[#This Row],[Purchase Date]])</f>
        <v>2022</v>
      </c>
      <c r="M6398">
        <f>MONTH(ecommerce_customer_data_custom_[[#This Row],[Purchase Date]])</f>
        <v>5</v>
      </c>
      <c r="N6398" t="str">
        <f>TEXT(ecommerce_customer_data_custom_[[#This Row],[Purchase Date]],"mmmm")</f>
        <v>May</v>
      </c>
      <c r="O6398" t="str">
        <f>VLOOKUP(ecommerce_customer_data_custom_[[#This Row],[Customer Age]],AgeGroupMapping!$A$2:$C$5,3,TRUE)</f>
        <v>Middle-Aged</v>
      </c>
      <c r="P6398" t="str">
        <f>IF(ecommerce_customer_data_custom_[[#This Row],[Returns]]=1,"Returned","Not Returned")</f>
        <v>Not Returned</v>
      </c>
      <c r="Q6398" t="str">
        <f>_xlfn.XLOOKUP(ecommerce_customer_data_custom_[[#This Row],[Payment Method]],PaymentMapping!$A$2:$A$11,PaymentMapping!$B$2:$B$11,"Other")</f>
        <v>Card</v>
      </c>
    </row>
    <row r="6399" spans="1:17" x14ac:dyDescent="0.3">
      <c r="A6399">
        <v>11424</v>
      </c>
      <c r="B6399" s="14">
        <v>44396.663159722222</v>
      </c>
      <c r="C6399" t="s">
        <v>18</v>
      </c>
      <c r="D6399">
        <v>86</v>
      </c>
      <c r="E6399">
        <v>2</v>
      </c>
      <c r="F6399">
        <v>4958</v>
      </c>
      <c r="G6399" t="s">
        <v>15</v>
      </c>
      <c r="H6399">
        <v>52</v>
      </c>
      <c r="I6399">
        <v>0</v>
      </c>
      <c r="J6399" t="s">
        <v>17</v>
      </c>
      <c r="K6399">
        <v>1</v>
      </c>
      <c r="L6399">
        <f>YEAR(ecommerce_customer_data_custom_[[#This Row],[Purchase Date]])</f>
        <v>2021</v>
      </c>
      <c r="M6399">
        <f>MONTH(ecommerce_customer_data_custom_[[#This Row],[Purchase Date]])</f>
        <v>7</v>
      </c>
      <c r="N6399" t="str">
        <f>TEXT(ecommerce_customer_data_custom_[[#This Row],[Purchase Date]],"mmmm")</f>
        <v>July</v>
      </c>
      <c r="O6399" t="str">
        <f>VLOOKUP(ecommerce_customer_data_custom_[[#This Row],[Customer Age]],AgeGroupMapping!$A$2:$C$5,3,TRUE)</f>
        <v>Middle-Aged</v>
      </c>
      <c r="P6399" t="str">
        <f>IF(ecommerce_customer_data_custom_[[#This Row],[Returns]]=1,"Returned","Not Returned")</f>
        <v>Not Returned</v>
      </c>
      <c r="Q6399" t="str">
        <f>_xlfn.XLOOKUP(ecommerce_customer_data_custom_[[#This Row],[Payment Method]],PaymentMapping!$A$2:$A$11,PaymentMapping!$B$2:$B$11,"Other")</f>
        <v>Wallet/UPI</v>
      </c>
    </row>
    <row r="6400" spans="1:17" x14ac:dyDescent="0.3">
      <c r="A6400">
        <v>11424</v>
      </c>
      <c r="B6400" s="14">
        <v>45053.012013888889</v>
      </c>
      <c r="C6400" t="s">
        <v>18</v>
      </c>
      <c r="D6400">
        <v>426</v>
      </c>
      <c r="E6400">
        <v>2</v>
      </c>
      <c r="F6400">
        <v>1086</v>
      </c>
      <c r="G6400" t="s">
        <v>20</v>
      </c>
      <c r="H6400">
        <v>52</v>
      </c>
      <c r="I6400">
        <v>1</v>
      </c>
      <c r="J6400" t="s">
        <v>17</v>
      </c>
      <c r="K6400">
        <v>1</v>
      </c>
      <c r="L6400">
        <f>YEAR(ecommerce_customer_data_custom_[[#This Row],[Purchase Date]])</f>
        <v>2023</v>
      </c>
      <c r="M6400">
        <f>MONTH(ecommerce_customer_data_custom_[[#This Row],[Purchase Date]])</f>
        <v>5</v>
      </c>
      <c r="N6400" t="str">
        <f>TEXT(ecommerce_customer_data_custom_[[#This Row],[Purchase Date]],"mmmm")</f>
        <v>May</v>
      </c>
      <c r="O6400" t="str">
        <f>VLOOKUP(ecommerce_customer_data_custom_[[#This Row],[Customer Age]],AgeGroupMapping!$A$2:$C$5,3,TRUE)</f>
        <v>Middle-Aged</v>
      </c>
      <c r="P6400" t="str">
        <f>IF(ecommerce_customer_data_custom_[[#This Row],[Returns]]=1,"Returned","Not Returned")</f>
        <v>Returned</v>
      </c>
      <c r="Q6400" t="str">
        <f>_xlfn.XLOOKUP(ecommerce_customer_data_custom_[[#This Row],[Payment Method]],PaymentMapping!$A$2:$A$11,PaymentMapping!$B$2:$B$11,"Other")</f>
        <v>Other</v>
      </c>
    </row>
    <row r="6401" spans="1:17" x14ac:dyDescent="0.3">
      <c r="A6401">
        <v>11424</v>
      </c>
      <c r="B6401" s="14">
        <v>44435.563773148147</v>
      </c>
      <c r="C6401" t="s">
        <v>18</v>
      </c>
      <c r="D6401">
        <v>319</v>
      </c>
      <c r="E6401">
        <v>4</v>
      </c>
      <c r="F6401">
        <v>3815</v>
      </c>
      <c r="G6401" t="s">
        <v>19</v>
      </c>
      <c r="H6401">
        <v>52</v>
      </c>
      <c r="I6401">
        <v>1</v>
      </c>
      <c r="J6401" t="s">
        <v>17</v>
      </c>
      <c r="K6401">
        <v>1</v>
      </c>
      <c r="L6401">
        <f>YEAR(ecommerce_customer_data_custom_[[#This Row],[Purchase Date]])</f>
        <v>2021</v>
      </c>
      <c r="M6401">
        <f>MONTH(ecommerce_customer_data_custom_[[#This Row],[Purchase Date]])</f>
        <v>8</v>
      </c>
      <c r="N6401" t="str">
        <f>TEXT(ecommerce_customer_data_custom_[[#This Row],[Purchase Date]],"mmmm")</f>
        <v>August</v>
      </c>
      <c r="O6401" t="str">
        <f>VLOOKUP(ecommerce_customer_data_custom_[[#This Row],[Customer Age]],AgeGroupMapping!$A$2:$C$5,3,TRUE)</f>
        <v>Middle-Aged</v>
      </c>
      <c r="P6401" t="str">
        <f>IF(ecommerce_customer_data_custom_[[#This Row],[Returns]]=1,"Returned","Not Returned")</f>
        <v>Returned</v>
      </c>
      <c r="Q6401" t="str">
        <f>_xlfn.XLOOKUP(ecommerce_customer_data_custom_[[#This Row],[Payment Method]],PaymentMapping!$A$2:$A$11,PaymentMapping!$B$2:$B$11,"Other")</f>
        <v>Cash</v>
      </c>
    </row>
    <row r="6402" spans="1:17" x14ac:dyDescent="0.3">
      <c r="A6402">
        <v>11424</v>
      </c>
      <c r="B6402" s="14">
        <v>44387.383321759262</v>
      </c>
      <c r="C6402" t="s">
        <v>11</v>
      </c>
      <c r="D6402">
        <v>88</v>
      </c>
      <c r="E6402">
        <v>5</v>
      </c>
      <c r="F6402">
        <v>3194</v>
      </c>
      <c r="G6402" t="s">
        <v>19</v>
      </c>
      <c r="H6402">
        <v>52</v>
      </c>
      <c r="I6402">
        <v>1</v>
      </c>
      <c r="J6402" t="s">
        <v>17</v>
      </c>
      <c r="K6402">
        <v>1</v>
      </c>
      <c r="L6402">
        <f>YEAR(ecommerce_customer_data_custom_[[#This Row],[Purchase Date]])</f>
        <v>2021</v>
      </c>
      <c r="M6402">
        <f>MONTH(ecommerce_customer_data_custom_[[#This Row],[Purchase Date]])</f>
        <v>7</v>
      </c>
      <c r="N6402" t="str">
        <f>TEXT(ecommerce_customer_data_custom_[[#This Row],[Purchase Date]],"mmmm")</f>
        <v>July</v>
      </c>
      <c r="O6402" t="str">
        <f>VLOOKUP(ecommerce_customer_data_custom_[[#This Row],[Customer Age]],AgeGroupMapping!$A$2:$C$5,3,TRUE)</f>
        <v>Middle-Aged</v>
      </c>
      <c r="P6402" t="str">
        <f>IF(ecommerce_customer_data_custom_[[#This Row],[Returns]]=1,"Returned","Not Returned")</f>
        <v>Returned</v>
      </c>
      <c r="Q6402" t="str">
        <f>_xlfn.XLOOKUP(ecommerce_customer_data_custom_[[#This Row],[Payment Method]],PaymentMapping!$A$2:$A$11,PaymentMapping!$B$2:$B$11,"Other")</f>
        <v>Cash</v>
      </c>
    </row>
    <row r="6403" spans="1:17" x14ac:dyDescent="0.3">
      <c r="A6403">
        <v>11424</v>
      </c>
      <c r="B6403" s="14">
        <v>44971.432638888888</v>
      </c>
      <c r="C6403" t="s">
        <v>18</v>
      </c>
      <c r="D6403">
        <v>87</v>
      </c>
      <c r="E6403">
        <v>4</v>
      </c>
      <c r="F6403">
        <v>3520</v>
      </c>
      <c r="G6403" t="s">
        <v>12</v>
      </c>
      <c r="H6403">
        <v>52</v>
      </c>
      <c r="I6403">
        <v>0</v>
      </c>
      <c r="J6403" t="s">
        <v>17</v>
      </c>
      <c r="K6403">
        <v>1</v>
      </c>
      <c r="L6403">
        <f>YEAR(ecommerce_customer_data_custom_[[#This Row],[Purchase Date]])</f>
        <v>2023</v>
      </c>
      <c r="M6403">
        <f>MONTH(ecommerce_customer_data_custom_[[#This Row],[Purchase Date]])</f>
        <v>2</v>
      </c>
      <c r="N6403" t="str">
        <f>TEXT(ecommerce_customer_data_custom_[[#This Row],[Purchase Date]],"mmmm")</f>
        <v>February</v>
      </c>
      <c r="O6403" t="str">
        <f>VLOOKUP(ecommerce_customer_data_custom_[[#This Row],[Customer Age]],AgeGroupMapping!$A$2:$C$5,3,TRUE)</f>
        <v>Middle-Aged</v>
      </c>
      <c r="P6403" t="str">
        <f>IF(ecommerce_customer_data_custom_[[#This Row],[Returns]]=1,"Returned","Not Returned")</f>
        <v>Not Returned</v>
      </c>
      <c r="Q6403" t="str">
        <f>_xlfn.XLOOKUP(ecommerce_customer_data_custom_[[#This Row],[Payment Method]],PaymentMapping!$A$2:$A$11,PaymentMapping!$B$2:$B$11,"Other")</f>
        <v>Card</v>
      </c>
    </row>
    <row r="6404" spans="1:17" x14ac:dyDescent="0.3">
      <c r="A6404">
        <v>11424</v>
      </c>
      <c r="B6404" s="14">
        <v>44567.811516203707</v>
      </c>
      <c r="C6404" t="s">
        <v>16</v>
      </c>
      <c r="D6404">
        <v>315</v>
      </c>
      <c r="E6404">
        <v>1</v>
      </c>
      <c r="F6404">
        <v>3600</v>
      </c>
      <c r="G6404" t="s">
        <v>12</v>
      </c>
      <c r="H6404">
        <v>52</v>
      </c>
      <c r="I6404">
        <v>0</v>
      </c>
      <c r="J6404" t="s">
        <v>17</v>
      </c>
      <c r="K6404">
        <v>1</v>
      </c>
      <c r="L6404">
        <f>YEAR(ecommerce_customer_data_custom_[[#This Row],[Purchase Date]])</f>
        <v>2022</v>
      </c>
      <c r="M6404">
        <f>MONTH(ecommerce_customer_data_custom_[[#This Row],[Purchase Date]])</f>
        <v>1</v>
      </c>
      <c r="N6404" t="str">
        <f>TEXT(ecommerce_customer_data_custom_[[#This Row],[Purchase Date]],"mmmm")</f>
        <v>January</v>
      </c>
      <c r="O6404" t="str">
        <f>VLOOKUP(ecommerce_customer_data_custom_[[#This Row],[Customer Age]],AgeGroupMapping!$A$2:$C$5,3,TRUE)</f>
        <v>Middle-Aged</v>
      </c>
      <c r="P6404" t="str">
        <f>IF(ecommerce_customer_data_custom_[[#This Row],[Returns]]=1,"Returned","Not Returned")</f>
        <v>Not Returned</v>
      </c>
      <c r="Q6404" t="str">
        <f>_xlfn.XLOOKUP(ecommerce_customer_data_custom_[[#This Row],[Payment Method]],PaymentMapping!$A$2:$A$11,PaymentMapping!$B$2:$B$11,"Other")</f>
        <v>Card</v>
      </c>
    </row>
    <row r="6405" spans="1:17" x14ac:dyDescent="0.3">
      <c r="A6405">
        <v>6645</v>
      </c>
      <c r="B6405" s="14">
        <v>44530.649664351855</v>
      </c>
      <c r="C6405" t="s">
        <v>11</v>
      </c>
      <c r="D6405">
        <v>410</v>
      </c>
      <c r="E6405">
        <v>4</v>
      </c>
      <c r="F6405">
        <v>1454</v>
      </c>
      <c r="G6405" t="s">
        <v>19</v>
      </c>
      <c r="H6405">
        <v>22</v>
      </c>
      <c r="I6405">
        <v>1</v>
      </c>
      <c r="J6405" t="s">
        <v>17</v>
      </c>
      <c r="K6405">
        <v>0</v>
      </c>
      <c r="L6405">
        <f>YEAR(ecommerce_customer_data_custom_[[#This Row],[Purchase Date]])</f>
        <v>2021</v>
      </c>
      <c r="M6405">
        <f>MONTH(ecommerce_customer_data_custom_[[#This Row],[Purchase Date]])</f>
        <v>11</v>
      </c>
      <c r="N6405" t="str">
        <f>TEXT(ecommerce_customer_data_custom_[[#This Row],[Purchase Date]],"mmmm")</f>
        <v>November</v>
      </c>
      <c r="O6405" t="str">
        <f>VLOOKUP(ecommerce_customer_data_custom_[[#This Row],[Customer Age]],AgeGroupMapping!$A$2:$C$5,3,TRUE)</f>
        <v>Young</v>
      </c>
      <c r="P6405" t="str">
        <f>IF(ecommerce_customer_data_custom_[[#This Row],[Returns]]=1,"Returned","Not Returned")</f>
        <v>Returned</v>
      </c>
      <c r="Q6405" t="str">
        <f>_xlfn.XLOOKUP(ecommerce_customer_data_custom_[[#This Row],[Payment Method]],PaymentMapping!$A$2:$A$11,PaymentMapping!$B$2:$B$11,"Other")</f>
        <v>Cash</v>
      </c>
    </row>
    <row r="6406" spans="1:17" x14ac:dyDescent="0.3">
      <c r="A6406">
        <v>6645</v>
      </c>
      <c r="B6406" s="14">
        <v>44067.808125000003</v>
      </c>
      <c r="C6406" t="s">
        <v>14</v>
      </c>
      <c r="D6406">
        <v>117</v>
      </c>
      <c r="E6406">
        <v>1</v>
      </c>
      <c r="F6406">
        <v>2109</v>
      </c>
      <c r="G6406" t="s">
        <v>20</v>
      </c>
      <c r="H6406">
        <v>22</v>
      </c>
      <c r="I6406">
        <v>1</v>
      </c>
      <c r="J6406" t="s">
        <v>17</v>
      </c>
      <c r="K6406">
        <v>0</v>
      </c>
      <c r="L6406">
        <f>YEAR(ecommerce_customer_data_custom_[[#This Row],[Purchase Date]])</f>
        <v>2020</v>
      </c>
      <c r="M6406">
        <f>MONTH(ecommerce_customer_data_custom_[[#This Row],[Purchase Date]])</f>
        <v>8</v>
      </c>
      <c r="N6406" t="str">
        <f>TEXT(ecommerce_customer_data_custom_[[#This Row],[Purchase Date]],"mmmm")</f>
        <v>August</v>
      </c>
      <c r="O6406" t="str">
        <f>VLOOKUP(ecommerce_customer_data_custom_[[#This Row],[Customer Age]],AgeGroupMapping!$A$2:$C$5,3,TRUE)</f>
        <v>Young</v>
      </c>
      <c r="P6406" t="str">
        <f>IF(ecommerce_customer_data_custom_[[#This Row],[Returns]]=1,"Returned","Not Returned")</f>
        <v>Returned</v>
      </c>
      <c r="Q6406" t="str">
        <f>_xlfn.XLOOKUP(ecommerce_customer_data_custom_[[#This Row],[Payment Method]],PaymentMapping!$A$2:$A$11,PaymentMapping!$B$2:$B$11,"Other")</f>
        <v>Other</v>
      </c>
    </row>
    <row r="6407" spans="1:17" x14ac:dyDescent="0.3">
      <c r="A6407">
        <v>6645</v>
      </c>
      <c r="B6407" s="14">
        <v>44733.145335648151</v>
      </c>
      <c r="C6407" t="s">
        <v>16</v>
      </c>
      <c r="D6407">
        <v>360</v>
      </c>
      <c r="E6407">
        <v>3</v>
      </c>
      <c r="F6407">
        <v>4908</v>
      </c>
      <c r="G6407" t="s">
        <v>19</v>
      </c>
      <c r="H6407">
        <v>22</v>
      </c>
      <c r="I6407">
        <v>0</v>
      </c>
      <c r="J6407" t="s">
        <v>17</v>
      </c>
      <c r="K6407">
        <v>0</v>
      </c>
      <c r="L6407">
        <f>YEAR(ecommerce_customer_data_custom_[[#This Row],[Purchase Date]])</f>
        <v>2022</v>
      </c>
      <c r="M6407">
        <f>MONTH(ecommerce_customer_data_custom_[[#This Row],[Purchase Date]])</f>
        <v>6</v>
      </c>
      <c r="N6407" t="str">
        <f>TEXT(ecommerce_customer_data_custom_[[#This Row],[Purchase Date]],"mmmm")</f>
        <v>June</v>
      </c>
      <c r="O6407" t="str">
        <f>VLOOKUP(ecommerce_customer_data_custom_[[#This Row],[Customer Age]],AgeGroupMapping!$A$2:$C$5,3,TRUE)</f>
        <v>Young</v>
      </c>
      <c r="P6407" t="str">
        <f>IF(ecommerce_customer_data_custom_[[#This Row],[Returns]]=1,"Returned","Not Returned")</f>
        <v>Not Returned</v>
      </c>
      <c r="Q6407" t="str">
        <f>_xlfn.XLOOKUP(ecommerce_customer_data_custom_[[#This Row],[Payment Method]],PaymentMapping!$A$2:$A$11,PaymentMapping!$B$2:$B$11,"Other")</f>
        <v>Cash</v>
      </c>
    </row>
    <row r="6408" spans="1:17" x14ac:dyDescent="0.3">
      <c r="A6408">
        <v>6645</v>
      </c>
      <c r="B6408" s="14">
        <v>44740.42291666667</v>
      </c>
      <c r="C6408" t="s">
        <v>11</v>
      </c>
      <c r="D6408">
        <v>105</v>
      </c>
      <c r="E6408">
        <v>5</v>
      </c>
      <c r="F6408">
        <v>4965</v>
      </c>
      <c r="G6408" t="s">
        <v>12</v>
      </c>
      <c r="H6408">
        <v>22</v>
      </c>
      <c r="I6408">
        <v>1</v>
      </c>
      <c r="J6408" t="s">
        <v>17</v>
      </c>
      <c r="K6408">
        <v>0</v>
      </c>
      <c r="L6408">
        <f>YEAR(ecommerce_customer_data_custom_[[#This Row],[Purchase Date]])</f>
        <v>2022</v>
      </c>
      <c r="M6408">
        <f>MONTH(ecommerce_customer_data_custom_[[#This Row],[Purchase Date]])</f>
        <v>6</v>
      </c>
      <c r="N6408" t="str">
        <f>TEXT(ecommerce_customer_data_custom_[[#This Row],[Purchase Date]],"mmmm")</f>
        <v>June</v>
      </c>
      <c r="O6408" t="str">
        <f>VLOOKUP(ecommerce_customer_data_custom_[[#This Row],[Customer Age]],AgeGroupMapping!$A$2:$C$5,3,TRUE)</f>
        <v>Young</v>
      </c>
      <c r="P6408" t="str">
        <f>IF(ecommerce_customer_data_custom_[[#This Row],[Returns]]=1,"Returned","Not Returned")</f>
        <v>Returned</v>
      </c>
      <c r="Q6408" t="str">
        <f>_xlfn.XLOOKUP(ecommerce_customer_data_custom_[[#This Row],[Payment Method]],PaymentMapping!$A$2:$A$11,PaymentMapping!$B$2:$B$11,"Other")</f>
        <v>Card</v>
      </c>
    </row>
    <row r="6409" spans="1:17" x14ac:dyDescent="0.3">
      <c r="A6409">
        <v>6645</v>
      </c>
      <c r="B6409" s="14">
        <v>44799.471493055556</v>
      </c>
      <c r="C6409" t="s">
        <v>18</v>
      </c>
      <c r="D6409">
        <v>484</v>
      </c>
      <c r="E6409">
        <v>1</v>
      </c>
      <c r="F6409">
        <v>1127</v>
      </c>
      <c r="G6409" t="s">
        <v>19</v>
      </c>
      <c r="H6409">
        <v>22</v>
      </c>
      <c r="I6409">
        <v>0</v>
      </c>
      <c r="J6409" t="s">
        <v>17</v>
      </c>
      <c r="K6409">
        <v>0</v>
      </c>
      <c r="L6409">
        <f>YEAR(ecommerce_customer_data_custom_[[#This Row],[Purchase Date]])</f>
        <v>2022</v>
      </c>
      <c r="M6409">
        <f>MONTH(ecommerce_customer_data_custom_[[#This Row],[Purchase Date]])</f>
        <v>8</v>
      </c>
      <c r="N6409" t="str">
        <f>TEXT(ecommerce_customer_data_custom_[[#This Row],[Purchase Date]],"mmmm")</f>
        <v>August</v>
      </c>
      <c r="O6409" t="str">
        <f>VLOOKUP(ecommerce_customer_data_custom_[[#This Row],[Customer Age]],AgeGroupMapping!$A$2:$C$5,3,TRUE)</f>
        <v>Young</v>
      </c>
      <c r="P6409" t="str">
        <f>IF(ecommerce_customer_data_custom_[[#This Row],[Returns]]=1,"Returned","Not Returned")</f>
        <v>Not Returned</v>
      </c>
      <c r="Q6409" t="str">
        <f>_xlfn.XLOOKUP(ecommerce_customer_data_custom_[[#This Row],[Payment Method]],PaymentMapping!$A$2:$A$11,PaymentMapping!$B$2:$B$11,"Other")</f>
        <v>Cash</v>
      </c>
    </row>
    <row r="6410" spans="1:17" x14ac:dyDescent="0.3">
      <c r="A6410">
        <v>11087</v>
      </c>
      <c r="B6410" s="14">
        <v>44537.59684027778</v>
      </c>
      <c r="C6410" t="s">
        <v>16</v>
      </c>
      <c r="D6410">
        <v>106</v>
      </c>
      <c r="E6410">
        <v>4</v>
      </c>
      <c r="F6410">
        <v>4142</v>
      </c>
      <c r="G6410" t="s">
        <v>12</v>
      </c>
      <c r="H6410">
        <v>36</v>
      </c>
      <c r="I6410">
        <v>0</v>
      </c>
      <c r="J6410" t="s">
        <v>17</v>
      </c>
      <c r="K6410">
        <v>1</v>
      </c>
      <c r="L6410">
        <f>YEAR(ecommerce_customer_data_custom_[[#This Row],[Purchase Date]])</f>
        <v>2021</v>
      </c>
      <c r="M6410">
        <f>MONTH(ecommerce_customer_data_custom_[[#This Row],[Purchase Date]])</f>
        <v>12</v>
      </c>
      <c r="N6410" t="str">
        <f>TEXT(ecommerce_customer_data_custom_[[#This Row],[Purchase Date]],"mmmm")</f>
        <v>December</v>
      </c>
      <c r="O6410" t="str">
        <f>VLOOKUP(ecommerce_customer_data_custom_[[#This Row],[Customer Age]],AgeGroupMapping!$A$2:$C$5,3,TRUE)</f>
        <v>Adult</v>
      </c>
      <c r="P6410" t="str">
        <f>IF(ecommerce_customer_data_custom_[[#This Row],[Returns]]=1,"Returned","Not Returned")</f>
        <v>Not Returned</v>
      </c>
      <c r="Q6410" t="str">
        <f>_xlfn.XLOOKUP(ecommerce_customer_data_custom_[[#This Row],[Payment Method]],PaymentMapping!$A$2:$A$11,PaymentMapping!$B$2:$B$11,"Other")</f>
        <v>Card</v>
      </c>
    </row>
    <row r="6411" spans="1:17" x14ac:dyDescent="0.3">
      <c r="A6411">
        <v>11087</v>
      </c>
      <c r="B6411" s="14">
        <v>44864.46497685185</v>
      </c>
      <c r="C6411" t="s">
        <v>18</v>
      </c>
      <c r="D6411">
        <v>440</v>
      </c>
      <c r="E6411">
        <v>3</v>
      </c>
      <c r="F6411">
        <v>3235</v>
      </c>
      <c r="G6411" t="s">
        <v>15</v>
      </c>
      <c r="H6411">
        <v>36</v>
      </c>
      <c r="I6411">
        <v>0</v>
      </c>
      <c r="J6411" t="s">
        <v>17</v>
      </c>
      <c r="K6411">
        <v>1</v>
      </c>
      <c r="L6411">
        <f>YEAR(ecommerce_customer_data_custom_[[#This Row],[Purchase Date]])</f>
        <v>2022</v>
      </c>
      <c r="M6411">
        <f>MONTH(ecommerce_customer_data_custom_[[#This Row],[Purchase Date]])</f>
        <v>10</v>
      </c>
      <c r="N6411" t="str">
        <f>TEXT(ecommerce_customer_data_custom_[[#This Row],[Purchase Date]],"mmmm")</f>
        <v>October</v>
      </c>
      <c r="O6411" t="str">
        <f>VLOOKUP(ecommerce_customer_data_custom_[[#This Row],[Customer Age]],AgeGroupMapping!$A$2:$C$5,3,TRUE)</f>
        <v>Adult</v>
      </c>
      <c r="P6411" t="str">
        <f>IF(ecommerce_customer_data_custom_[[#This Row],[Returns]]=1,"Returned","Not Returned")</f>
        <v>Not Returned</v>
      </c>
      <c r="Q6411" t="str">
        <f>_xlfn.XLOOKUP(ecommerce_customer_data_custom_[[#This Row],[Payment Method]],PaymentMapping!$A$2:$A$11,PaymentMapping!$B$2:$B$11,"Other")</f>
        <v>Wallet/UPI</v>
      </c>
    </row>
    <row r="6412" spans="1:17" x14ac:dyDescent="0.3">
      <c r="A6412">
        <v>11087</v>
      </c>
      <c r="B6412" s="14">
        <v>45031.43959490741</v>
      </c>
      <c r="C6412" t="s">
        <v>14</v>
      </c>
      <c r="D6412">
        <v>42</v>
      </c>
      <c r="E6412">
        <v>4</v>
      </c>
      <c r="F6412">
        <v>1711</v>
      </c>
      <c r="G6412" t="s">
        <v>15</v>
      </c>
      <c r="H6412">
        <v>36</v>
      </c>
      <c r="I6412">
        <v>0</v>
      </c>
      <c r="J6412" t="s">
        <v>17</v>
      </c>
      <c r="K6412">
        <v>1</v>
      </c>
      <c r="L6412">
        <f>YEAR(ecommerce_customer_data_custom_[[#This Row],[Purchase Date]])</f>
        <v>2023</v>
      </c>
      <c r="M6412">
        <f>MONTH(ecommerce_customer_data_custom_[[#This Row],[Purchase Date]])</f>
        <v>4</v>
      </c>
      <c r="N6412" t="str">
        <f>TEXT(ecommerce_customer_data_custom_[[#This Row],[Purchase Date]],"mmmm")</f>
        <v>April</v>
      </c>
      <c r="O6412" t="str">
        <f>VLOOKUP(ecommerce_customer_data_custom_[[#This Row],[Customer Age]],AgeGroupMapping!$A$2:$C$5,3,TRUE)</f>
        <v>Adult</v>
      </c>
      <c r="P6412" t="str">
        <f>IF(ecommerce_customer_data_custom_[[#This Row],[Returns]]=1,"Returned","Not Returned")</f>
        <v>Not Returned</v>
      </c>
      <c r="Q6412" t="str">
        <f>_xlfn.XLOOKUP(ecommerce_customer_data_custom_[[#This Row],[Payment Method]],PaymentMapping!$A$2:$A$11,PaymentMapping!$B$2:$B$11,"Other")</f>
        <v>Wallet/UPI</v>
      </c>
    </row>
    <row r="6413" spans="1:17" x14ac:dyDescent="0.3">
      <c r="A6413">
        <v>11087</v>
      </c>
      <c r="B6413" s="14">
        <v>44643.700856481482</v>
      </c>
      <c r="C6413" t="s">
        <v>16</v>
      </c>
      <c r="D6413">
        <v>427</v>
      </c>
      <c r="E6413">
        <v>4</v>
      </c>
      <c r="F6413">
        <v>2864</v>
      </c>
      <c r="G6413" t="s">
        <v>20</v>
      </c>
      <c r="H6413">
        <v>36</v>
      </c>
      <c r="I6413">
        <v>0</v>
      </c>
      <c r="J6413" t="s">
        <v>17</v>
      </c>
      <c r="K6413">
        <v>1</v>
      </c>
      <c r="L6413">
        <f>YEAR(ecommerce_customer_data_custom_[[#This Row],[Purchase Date]])</f>
        <v>2022</v>
      </c>
      <c r="M6413">
        <f>MONTH(ecommerce_customer_data_custom_[[#This Row],[Purchase Date]])</f>
        <v>3</v>
      </c>
      <c r="N6413" t="str">
        <f>TEXT(ecommerce_customer_data_custom_[[#This Row],[Purchase Date]],"mmmm")</f>
        <v>March</v>
      </c>
      <c r="O6413" t="str">
        <f>VLOOKUP(ecommerce_customer_data_custom_[[#This Row],[Customer Age]],AgeGroupMapping!$A$2:$C$5,3,TRUE)</f>
        <v>Adult</v>
      </c>
      <c r="P6413" t="str">
        <f>IF(ecommerce_customer_data_custom_[[#This Row],[Returns]]=1,"Returned","Not Returned")</f>
        <v>Not Returned</v>
      </c>
      <c r="Q6413" t="str">
        <f>_xlfn.XLOOKUP(ecommerce_customer_data_custom_[[#This Row],[Payment Method]],PaymentMapping!$A$2:$A$11,PaymentMapping!$B$2:$B$11,"Other")</f>
        <v>Other</v>
      </c>
    </row>
    <row r="6414" spans="1:17" x14ac:dyDescent="0.3">
      <c r="A6414">
        <v>11087</v>
      </c>
      <c r="B6414" s="14">
        <v>44703.50922453704</v>
      </c>
      <c r="C6414" t="s">
        <v>11</v>
      </c>
      <c r="D6414">
        <v>32</v>
      </c>
      <c r="E6414">
        <v>5</v>
      </c>
      <c r="F6414">
        <v>2158</v>
      </c>
      <c r="G6414" t="s">
        <v>20</v>
      </c>
      <c r="H6414">
        <v>36</v>
      </c>
      <c r="I6414">
        <v>0</v>
      </c>
      <c r="J6414" t="s">
        <v>17</v>
      </c>
      <c r="K6414">
        <v>1</v>
      </c>
      <c r="L6414">
        <f>YEAR(ecommerce_customer_data_custom_[[#This Row],[Purchase Date]])</f>
        <v>2022</v>
      </c>
      <c r="M6414">
        <f>MONTH(ecommerce_customer_data_custom_[[#This Row],[Purchase Date]])</f>
        <v>5</v>
      </c>
      <c r="N6414" t="str">
        <f>TEXT(ecommerce_customer_data_custom_[[#This Row],[Purchase Date]],"mmmm")</f>
        <v>May</v>
      </c>
      <c r="O6414" t="str">
        <f>VLOOKUP(ecommerce_customer_data_custom_[[#This Row],[Customer Age]],AgeGroupMapping!$A$2:$C$5,3,TRUE)</f>
        <v>Adult</v>
      </c>
      <c r="P6414" t="str">
        <f>IF(ecommerce_customer_data_custom_[[#This Row],[Returns]]=1,"Returned","Not Returned")</f>
        <v>Not Returned</v>
      </c>
      <c r="Q6414" t="str">
        <f>_xlfn.XLOOKUP(ecommerce_customer_data_custom_[[#This Row],[Payment Method]],PaymentMapping!$A$2:$A$11,PaymentMapping!$B$2:$B$11,"Other")</f>
        <v>Other</v>
      </c>
    </row>
    <row r="6415" spans="1:17" x14ac:dyDescent="0.3">
      <c r="A6415">
        <v>48349</v>
      </c>
      <c r="B6415" s="14">
        <v>45016.415625000001</v>
      </c>
      <c r="C6415" t="s">
        <v>16</v>
      </c>
      <c r="D6415">
        <v>170</v>
      </c>
      <c r="E6415">
        <v>4</v>
      </c>
      <c r="F6415">
        <v>3259</v>
      </c>
      <c r="G6415" t="s">
        <v>12</v>
      </c>
      <c r="H6415">
        <v>35</v>
      </c>
      <c r="I6415">
        <v>0</v>
      </c>
      <c r="J6415" t="s">
        <v>17</v>
      </c>
      <c r="K6415">
        <v>0</v>
      </c>
      <c r="L6415">
        <f>YEAR(ecommerce_customer_data_custom_[[#This Row],[Purchase Date]])</f>
        <v>2023</v>
      </c>
      <c r="M6415">
        <f>MONTH(ecommerce_customer_data_custom_[[#This Row],[Purchase Date]])</f>
        <v>3</v>
      </c>
      <c r="N6415" t="str">
        <f>TEXT(ecommerce_customer_data_custom_[[#This Row],[Purchase Date]],"mmmm")</f>
        <v>March</v>
      </c>
      <c r="O6415" t="str">
        <f>VLOOKUP(ecommerce_customer_data_custom_[[#This Row],[Customer Age]],AgeGroupMapping!$A$2:$C$5,3,TRUE)</f>
        <v>Adult</v>
      </c>
      <c r="P6415" t="str">
        <f>IF(ecommerce_customer_data_custom_[[#This Row],[Returns]]=1,"Returned","Not Returned")</f>
        <v>Not Returned</v>
      </c>
      <c r="Q6415" t="str">
        <f>_xlfn.XLOOKUP(ecommerce_customer_data_custom_[[#This Row],[Payment Method]],PaymentMapping!$A$2:$A$11,PaymentMapping!$B$2:$B$11,"Other")</f>
        <v>Card</v>
      </c>
    </row>
    <row r="6416" spans="1:17" x14ac:dyDescent="0.3">
      <c r="A6416">
        <v>48349</v>
      </c>
      <c r="B6416" s="14">
        <v>45123.627129629633</v>
      </c>
      <c r="C6416" t="s">
        <v>18</v>
      </c>
      <c r="D6416">
        <v>177</v>
      </c>
      <c r="E6416">
        <v>2</v>
      </c>
      <c r="F6416">
        <v>3885</v>
      </c>
      <c r="G6416" t="s">
        <v>15</v>
      </c>
      <c r="H6416">
        <v>35</v>
      </c>
      <c r="I6416">
        <v>0</v>
      </c>
      <c r="J6416" t="s">
        <v>17</v>
      </c>
      <c r="K6416">
        <v>0</v>
      </c>
      <c r="L6416">
        <f>YEAR(ecommerce_customer_data_custom_[[#This Row],[Purchase Date]])</f>
        <v>2023</v>
      </c>
      <c r="M6416">
        <f>MONTH(ecommerce_customer_data_custom_[[#This Row],[Purchase Date]])</f>
        <v>7</v>
      </c>
      <c r="N6416" t="str">
        <f>TEXT(ecommerce_customer_data_custom_[[#This Row],[Purchase Date]],"mmmm")</f>
        <v>July</v>
      </c>
      <c r="O6416" t="str">
        <f>VLOOKUP(ecommerce_customer_data_custom_[[#This Row],[Customer Age]],AgeGroupMapping!$A$2:$C$5,3,TRUE)</f>
        <v>Adult</v>
      </c>
      <c r="P6416" t="str">
        <f>IF(ecommerce_customer_data_custom_[[#This Row],[Returns]]=1,"Returned","Not Returned")</f>
        <v>Not Returned</v>
      </c>
      <c r="Q6416" t="str">
        <f>_xlfn.XLOOKUP(ecommerce_customer_data_custom_[[#This Row],[Payment Method]],PaymentMapping!$A$2:$A$11,PaymentMapping!$B$2:$B$11,"Other")</f>
        <v>Wallet/UPI</v>
      </c>
    </row>
    <row r="6417" spans="1:17" x14ac:dyDescent="0.3">
      <c r="A6417">
        <v>48349</v>
      </c>
      <c r="B6417" s="14">
        <v>44146.340717592589</v>
      </c>
      <c r="C6417" t="s">
        <v>16</v>
      </c>
      <c r="D6417">
        <v>159</v>
      </c>
      <c r="E6417">
        <v>3</v>
      </c>
      <c r="F6417">
        <v>5105</v>
      </c>
      <c r="G6417" t="s">
        <v>15</v>
      </c>
      <c r="H6417">
        <v>35</v>
      </c>
      <c r="I6417">
        <v>1</v>
      </c>
      <c r="J6417" t="s">
        <v>17</v>
      </c>
      <c r="K6417">
        <v>0</v>
      </c>
      <c r="L6417">
        <f>YEAR(ecommerce_customer_data_custom_[[#This Row],[Purchase Date]])</f>
        <v>2020</v>
      </c>
      <c r="M6417">
        <f>MONTH(ecommerce_customer_data_custom_[[#This Row],[Purchase Date]])</f>
        <v>11</v>
      </c>
      <c r="N6417" t="str">
        <f>TEXT(ecommerce_customer_data_custom_[[#This Row],[Purchase Date]],"mmmm")</f>
        <v>November</v>
      </c>
      <c r="O6417" t="str">
        <f>VLOOKUP(ecommerce_customer_data_custom_[[#This Row],[Customer Age]],AgeGroupMapping!$A$2:$C$5,3,TRUE)</f>
        <v>Adult</v>
      </c>
      <c r="P6417" t="str">
        <f>IF(ecommerce_customer_data_custom_[[#This Row],[Returns]]=1,"Returned","Not Returned")</f>
        <v>Returned</v>
      </c>
      <c r="Q6417" t="str">
        <f>_xlfn.XLOOKUP(ecommerce_customer_data_custom_[[#This Row],[Payment Method]],PaymentMapping!$A$2:$A$11,PaymentMapping!$B$2:$B$11,"Other")</f>
        <v>Wallet/UPI</v>
      </c>
    </row>
    <row r="6418" spans="1:17" x14ac:dyDescent="0.3">
      <c r="A6418">
        <v>48349</v>
      </c>
      <c r="B6418" s="14">
        <v>44251.11645833333</v>
      </c>
      <c r="C6418" t="s">
        <v>11</v>
      </c>
      <c r="D6418">
        <v>331</v>
      </c>
      <c r="E6418">
        <v>5</v>
      </c>
      <c r="F6418">
        <v>653</v>
      </c>
      <c r="G6418" t="s">
        <v>12</v>
      </c>
      <c r="H6418">
        <v>35</v>
      </c>
      <c r="I6418">
        <v>1</v>
      </c>
      <c r="J6418" t="s">
        <v>17</v>
      </c>
      <c r="K6418">
        <v>0</v>
      </c>
      <c r="L6418">
        <f>YEAR(ecommerce_customer_data_custom_[[#This Row],[Purchase Date]])</f>
        <v>2021</v>
      </c>
      <c r="M6418">
        <f>MONTH(ecommerce_customer_data_custom_[[#This Row],[Purchase Date]])</f>
        <v>2</v>
      </c>
      <c r="N6418" t="str">
        <f>TEXT(ecommerce_customer_data_custom_[[#This Row],[Purchase Date]],"mmmm")</f>
        <v>February</v>
      </c>
      <c r="O6418" t="str">
        <f>VLOOKUP(ecommerce_customer_data_custom_[[#This Row],[Customer Age]],AgeGroupMapping!$A$2:$C$5,3,TRUE)</f>
        <v>Adult</v>
      </c>
      <c r="P6418" t="str">
        <f>IF(ecommerce_customer_data_custom_[[#This Row],[Returns]]=1,"Returned","Not Returned")</f>
        <v>Returned</v>
      </c>
      <c r="Q6418" t="str">
        <f>_xlfn.XLOOKUP(ecommerce_customer_data_custom_[[#This Row],[Payment Method]],PaymentMapping!$A$2:$A$11,PaymentMapping!$B$2:$B$11,"Other")</f>
        <v>Card</v>
      </c>
    </row>
    <row r="6419" spans="1:17" x14ac:dyDescent="0.3">
      <c r="A6419">
        <v>48349</v>
      </c>
      <c r="B6419" s="14">
        <v>44120.953726851854</v>
      </c>
      <c r="C6419" t="s">
        <v>18</v>
      </c>
      <c r="D6419">
        <v>100</v>
      </c>
      <c r="E6419">
        <v>5</v>
      </c>
      <c r="F6419">
        <v>318</v>
      </c>
      <c r="G6419" t="s">
        <v>20</v>
      </c>
      <c r="H6419">
        <v>35</v>
      </c>
      <c r="I6419">
        <v>0</v>
      </c>
      <c r="J6419" t="s">
        <v>17</v>
      </c>
      <c r="K6419">
        <v>0</v>
      </c>
      <c r="L6419">
        <f>YEAR(ecommerce_customer_data_custom_[[#This Row],[Purchase Date]])</f>
        <v>2020</v>
      </c>
      <c r="M6419">
        <f>MONTH(ecommerce_customer_data_custom_[[#This Row],[Purchase Date]])</f>
        <v>10</v>
      </c>
      <c r="N6419" t="str">
        <f>TEXT(ecommerce_customer_data_custom_[[#This Row],[Purchase Date]],"mmmm")</f>
        <v>October</v>
      </c>
      <c r="O6419" t="str">
        <f>VLOOKUP(ecommerce_customer_data_custom_[[#This Row],[Customer Age]],AgeGroupMapping!$A$2:$C$5,3,TRUE)</f>
        <v>Adult</v>
      </c>
      <c r="P6419" t="str">
        <f>IF(ecommerce_customer_data_custom_[[#This Row],[Returns]]=1,"Returned","Not Returned")</f>
        <v>Not Returned</v>
      </c>
      <c r="Q6419" t="str">
        <f>_xlfn.XLOOKUP(ecommerce_customer_data_custom_[[#This Row],[Payment Method]],PaymentMapping!$A$2:$A$11,PaymentMapping!$B$2:$B$11,"Other")</f>
        <v>Other</v>
      </c>
    </row>
    <row r="6420" spans="1:17" x14ac:dyDescent="0.3">
      <c r="A6420">
        <v>48349</v>
      </c>
      <c r="B6420" s="14">
        <v>44307.690960648149</v>
      </c>
      <c r="C6420" t="s">
        <v>16</v>
      </c>
      <c r="D6420">
        <v>28</v>
      </c>
      <c r="E6420">
        <v>1</v>
      </c>
      <c r="F6420">
        <v>1374</v>
      </c>
      <c r="G6420" t="s">
        <v>15</v>
      </c>
      <c r="H6420">
        <v>35</v>
      </c>
      <c r="I6420">
        <v>0</v>
      </c>
      <c r="J6420" t="s">
        <v>17</v>
      </c>
      <c r="K6420">
        <v>0</v>
      </c>
      <c r="L6420">
        <f>YEAR(ecommerce_customer_data_custom_[[#This Row],[Purchase Date]])</f>
        <v>2021</v>
      </c>
      <c r="M6420">
        <f>MONTH(ecommerce_customer_data_custom_[[#This Row],[Purchase Date]])</f>
        <v>4</v>
      </c>
      <c r="N6420" t="str">
        <f>TEXT(ecommerce_customer_data_custom_[[#This Row],[Purchase Date]],"mmmm")</f>
        <v>April</v>
      </c>
      <c r="O6420" t="str">
        <f>VLOOKUP(ecommerce_customer_data_custom_[[#This Row],[Customer Age]],AgeGroupMapping!$A$2:$C$5,3,TRUE)</f>
        <v>Adult</v>
      </c>
      <c r="P6420" t="str">
        <f>IF(ecommerce_customer_data_custom_[[#This Row],[Returns]]=1,"Returned","Not Returned")</f>
        <v>Not Returned</v>
      </c>
      <c r="Q6420" t="str">
        <f>_xlfn.XLOOKUP(ecommerce_customer_data_custom_[[#This Row],[Payment Method]],PaymentMapping!$A$2:$A$11,PaymentMapping!$B$2:$B$11,"Other")</f>
        <v>Wallet/UPI</v>
      </c>
    </row>
    <row r="6421" spans="1:17" x14ac:dyDescent="0.3">
      <c r="A6421">
        <v>48349</v>
      </c>
      <c r="B6421" s="14">
        <v>45177.965046296296</v>
      </c>
      <c r="C6421" t="s">
        <v>18</v>
      </c>
      <c r="D6421">
        <v>158</v>
      </c>
      <c r="E6421">
        <v>4</v>
      </c>
      <c r="F6421">
        <v>3648</v>
      </c>
      <c r="G6421" t="s">
        <v>12</v>
      </c>
      <c r="H6421">
        <v>35</v>
      </c>
      <c r="I6421">
        <v>0</v>
      </c>
      <c r="J6421" t="s">
        <v>17</v>
      </c>
      <c r="K6421">
        <v>0</v>
      </c>
      <c r="L6421">
        <f>YEAR(ecommerce_customer_data_custom_[[#This Row],[Purchase Date]])</f>
        <v>2023</v>
      </c>
      <c r="M6421">
        <f>MONTH(ecommerce_customer_data_custom_[[#This Row],[Purchase Date]])</f>
        <v>9</v>
      </c>
      <c r="N6421" t="str">
        <f>TEXT(ecommerce_customer_data_custom_[[#This Row],[Purchase Date]],"mmmm")</f>
        <v>September</v>
      </c>
      <c r="O6421" t="str">
        <f>VLOOKUP(ecommerce_customer_data_custom_[[#This Row],[Customer Age]],AgeGroupMapping!$A$2:$C$5,3,TRUE)</f>
        <v>Adult</v>
      </c>
      <c r="P6421" t="str">
        <f>IF(ecommerce_customer_data_custom_[[#This Row],[Returns]]=1,"Returned","Not Returned")</f>
        <v>Not Returned</v>
      </c>
      <c r="Q6421" t="str">
        <f>_xlfn.XLOOKUP(ecommerce_customer_data_custom_[[#This Row],[Payment Method]],PaymentMapping!$A$2:$A$11,PaymentMapping!$B$2:$B$11,"Other")</f>
        <v>Card</v>
      </c>
    </row>
    <row r="6422" spans="1:17" x14ac:dyDescent="0.3">
      <c r="A6422">
        <v>48349</v>
      </c>
      <c r="B6422" s="14">
        <v>44916.086574074077</v>
      </c>
      <c r="C6422" t="s">
        <v>14</v>
      </c>
      <c r="D6422">
        <v>497</v>
      </c>
      <c r="E6422">
        <v>1</v>
      </c>
      <c r="F6422">
        <v>4609</v>
      </c>
      <c r="G6422" t="s">
        <v>19</v>
      </c>
      <c r="H6422">
        <v>35</v>
      </c>
      <c r="I6422">
        <v>0</v>
      </c>
      <c r="J6422" t="s">
        <v>17</v>
      </c>
      <c r="K6422">
        <v>0</v>
      </c>
      <c r="L6422">
        <f>YEAR(ecommerce_customer_data_custom_[[#This Row],[Purchase Date]])</f>
        <v>2022</v>
      </c>
      <c r="M6422">
        <f>MONTH(ecommerce_customer_data_custom_[[#This Row],[Purchase Date]])</f>
        <v>12</v>
      </c>
      <c r="N6422" t="str">
        <f>TEXT(ecommerce_customer_data_custom_[[#This Row],[Purchase Date]],"mmmm")</f>
        <v>December</v>
      </c>
      <c r="O6422" t="str">
        <f>VLOOKUP(ecommerce_customer_data_custom_[[#This Row],[Customer Age]],AgeGroupMapping!$A$2:$C$5,3,TRUE)</f>
        <v>Adult</v>
      </c>
      <c r="P6422" t="str">
        <f>IF(ecommerce_customer_data_custom_[[#This Row],[Returns]]=1,"Returned","Not Returned")</f>
        <v>Not Returned</v>
      </c>
      <c r="Q6422" t="str">
        <f>_xlfn.XLOOKUP(ecommerce_customer_data_custom_[[#This Row],[Payment Method]],PaymentMapping!$A$2:$A$11,PaymentMapping!$B$2:$B$11,"Other")</f>
        <v>Cash</v>
      </c>
    </row>
    <row r="6423" spans="1:17" x14ac:dyDescent="0.3">
      <c r="A6423">
        <v>34832</v>
      </c>
      <c r="B6423" s="14">
        <v>44673.525729166664</v>
      </c>
      <c r="C6423" t="s">
        <v>14</v>
      </c>
      <c r="D6423">
        <v>199</v>
      </c>
      <c r="E6423">
        <v>5</v>
      </c>
      <c r="F6423">
        <v>3198</v>
      </c>
      <c r="G6423" t="s">
        <v>12</v>
      </c>
      <c r="H6423">
        <v>52</v>
      </c>
      <c r="I6423">
        <v>0</v>
      </c>
      <c r="J6423" t="s">
        <v>17</v>
      </c>
      <c r="K6423">
        <v>0</v>
      </c>
      <c r="L6423">
        <f>YEAR(ecommerce_customer_data_custom_[[#This Row],[Purchase Date]])</f>
        <v>2022</v>
      </c>
      <c r="M6423">
        <f>MONTH(ecommerce_customer_data_custom_[[#This Row],[Purchase Date]])</f>
        <v>4</v>
      </c>
      <c r="N6423" t="str">
        <f>TEXT(ecommerce_customer_data_custom_[[#This Row],[Purchase Date]],"mmmm")</f>
        <v>April</v>
      </c>
      <c r="O6423" t="str">
        <f>VLOOKUP(ecommerce_customer_data_custom_[[#This Row],[Customer Age]],AgeGroupMapping!$A$2:$C$5,3,TRUE)</f>
        <v>Middle-Aged</v>
      </c>
      <c r="P6423" t="str">
        <f>IF(ecommerce_customer_data_custom_[[#This Row],[Returns]]=1,"Returned","Not Returned")</f>
        <v>Not Returned</v>
      </c>
      <c r="Q6423" t="str">
        <f>_xlfn.XLOOKUP(ecommerce_customer_data_custom_[[#This Row],[Payment Method]],PaymentMapping!$A$2:$A$11,PaymentMapping!$B$2:$B$11,"Other")</f>
        <v>Card</v>
      </c>
    </row>
    <row r="6424" spans="1:17" x14ac:dyDescent="0.3">
      <c r="A6424">
        <v>34832</v>
      </c>
      <c r="B6424" s="14">
        <v>45085.836122685185</v>
      </c>
      <c r="C6424" t="s">
        <v>16</v>
      </c>
      <c r="D6424">
        <v>264</v>
      </c>
      <c r="E6424">
        <v>4</v>
      </c>
      <c r="F6424">
        <v>1212</v>
      </c>
      <c r="G6424" t="s">
        <v>12</v>
      </c>
      <c r="H6424">
        <v>52</v>
      </c>
      <c r="I6424">
        <v>1</v>
      </c>
      <c r="J6424" t="s">
        <v>17</v>
      </c>
      <c r="K6424">
        <v>0</v>
      </c>
      <c r="L6424">
        <f>YEAR(ecommerce_customer_data_custom_[[#This Row],[Purchase Date]])</f>
        <v>2023</v>
      </c>
      <c r="M6424">
        <f>MONTH(ecommerce_customer_data_custom_[[#This Row],[Purchase Date]])</f>
        <v>6</v>
      </c>
      <c r="N6424" t="str">
        <f>TEXT(ecommerce_customer_data_custom_[[#This Row],[Purchase Date]],"mmmm")</f>
        <v>June</v>
      </c>
      <c r="O6424" t="str">
        <f>VLOOKUP(ecommerce_customer_data_custom_[[#This Row],[Customer Age]],AgeGroupMapping!$A$2:$C$5,3,TRUE)</f>
        <v>Middle-Aged</v>
      </c>
      <c r="P6424" t="str">
        <f>IF(ecommerce_customer_data_custom_[[#This Row],[Returns]]=1,"Returned","Not Returned")</f>
        <v>Returned</v>
      </c>
      <c r="Q6424" t="str">
        <f>_xlfn.XLOOKUP(ecommerce_customer_data_custom_[[#This Row],[Payment Method]],PaymentMapping!$A$2:$A$11,PaymentMapping!$B$2:$B$11,"Other")</f>
        <v>Card</v>
      </c>
    </row>
    <row r="6425" spans="1:17" x14ac:dyDescent="0.3">
      <c r="A6425">
        <v>34832</v>
      </c>
      <c r="B6425" s="14">
        <v>44107.135000000002</v>
      </c>
      <c r="C6425" t="s">
        <v>11</v>
      </c>
      <c r="D6425">
        <v>458</v>
      </c>
      <c r="E6425">
        <v>3</v>
      </c>
      <c r="F6425">
        <v>1451</v>
      </c>
      <c r="G6425" t="s">
        <v>15</v>
      </c>
      <c r="H6425">
        <v>52</v>
      </c>
      <c r="I6425">
        <v>1</v>
      </c>
      <c r="J6425" t="s">
        <v>17</v>
      </c>
      <c r="K6425">
        <v>0</v>
      </c>
      <c r="L6425">
        <f>YEAR(ecommerce_customer_data_custom_[[#This Row],[Purchase Date]])</f>
        <v>2020</v>
      </c>
      <c r="M6425">
        <f>MONTH(ecommerce_customer_data_custom_[[#This Row],[Purchase Date]])</f>
        <v>10</v>
      </c>
      <c r="N6425" t="str">
        <f>TEXT(ecommerce_customer_data_custom_[[#This Row],[Purchase Date]],"mmmm")</f>
        <v>October</v>
      </c>
      <c r="O6425" t="str">
        <f>VLOOKUP(ecommerce_customer_data_custom_[[#This Row],[Customer Age]],AgeGroupMapping!$A$2:$C$5,3,TRUE)</f>
        <v>Middle-Aged</v>
      </c>
      <c r="P6425" t="str">
        <f>IF(ecommerce_customer_data_custom_[[#This Row],[Returns]]=1,"Returned","Not Returned")</f>
        <v>Returned</v>
      </c>
      <c r="Q6425" t="str">
        <f>_xlfn.XLOOKUP(ecommerce_customer_data_custom_[[#This Row],[Payment Method]],PaymentMapping!$A$2:$A$11,PaymentMapping!$B$2:$B$11,"Other")</f>
        <v>Wallet/UPI</v>
      </c>
    </row>
    <row r="6426" spans="1:17" x14ac:dyDescent="0.3">
      <c r="A6426">
        <v>34832</v>
      </c>
      <c r="B6426" s="14">
        <v>45110.05709490741</v>
      </c>
      <c r="C6426" t="s">
        <v>18</v>
      </c>
      <c r="D6426">
        <v>54</v>
      </c>
      <c r="E6426">
        <v>2</v>
      </c>
      <c r="F6426">
        <v>2112</v>
      </c>
      <c r="G6426" t="s">
        <v>20</v>
      </c>
      <c r="H6426">
        <v>52</v>
      </c>
      <c r="I6426">
        <v>1</v>
      </c>
      <c r="J6426" t="s">
        <v>17</v>
      </c>
      <c r="K6426">
        <v>0</v>
      </c>
      <c r="L6426">
        <f>YEAR(ecommerce_customer_data_custom_[[#This Row],[Purchase Date]])</f>
        <v>2023</v>
      </c>
      <c r="M6426">
        <f>MONTH(ecommerce_customer_data_custom_[[#This Row],[Purchase Date]])</f>
        <v>7</v>
      </c>
      <c r="N6426" t="str">
        <f>TEXT(ecommerce_customer_data_custom_[[#This Row],[Purchase Date]],"mmmm")</f>
        <v>July</v>
      </c>
      <c r="O6426" t="str">
        <f>VLOOKUP(ecommerce_customer_data_custom_[[#This Row],[Customer Age]],AgeGroupMapping!$A$2:$C$5,3,TRUE)</f>
        <v>Middle-Aged</v>
      </c>
      <c r="P6426" t="str">
        <f>IF(ecommerce_customer_data_custom_[[#This Row],[Returns]]=1,"Returned","Not Returned")</f>
        <v>Returned</v>
      </c>
      <c r="Q6426" t="str">
        <f>_xlfn.XLOOKUP(ecommerce_customer_data_custom_[[#This Row],[Payment Method]],PaymentMapping!$A$2:$A$11,PaymentMapping!$B$2:$B$11,"Other")</f>
        <v>Other</v>
      </c>
    </row>
    <row r="6427" spans="1:17" x14ac:dyDescent="0.3">
      <c r="A6427">
        <v>34832</v>
      </c>
      <c r="B6427" s="14">
        <v>44161.004814814813</v>
      </c>
      <c r="C6427" t="s">
        <v>11</v>
      </c>
      <c r="D6427">
        <v>479</v>
      </c>
      <c r="E6427">
        <v>1</v>
      </c>
      <c r="F6427">
        <v>1315</v>
      </c>
      <c r="G6427" t="s">
        <v>19</v>
      </c>
      <c r="H6427">
        <v>52</v>
      </c>
      <c r="I6427">
        <v>1</v>
      </c>
      <c r="J6427" t="s">
        <v>17</v>
      </c>
      <c r="K6427">
        <v>0</v>
      </c>
      <c r="L6427">
        <f>YEAR(ecommerce_customer_data_custom_[[#This Row],[Purchase Date]])</f>
        <v>2020</v>
      </c>
      <c r="M6427">
        <f>MONTH(ecommerce_customer_data_custom_[[#This Row],[Purchase Date]])</f>
        <v>11</v>
      </c>
      <c r="N6427" t="str">
        <f>TEXT(ecommerce_customer_data_custom_[[#This Row],[Purchase Date]],"mmmm")</f>
        <v>November</v>
      </c>
      <c r="O6427" t="str">
        <f>VLOOKUP(ecommerce_customer_data_custom_[[#This Row],[Customer Age]],AgeGroupMapping!$A$2:$C$5,3,TRUE)</f>
        <v>Middle-Aged</v>
      </c>
      <c r="P6427" t="str">
        <f>IF(ecommerce_customer_data_custom_[[#This Row],[Returns]]=1,"Returned","Not Returned")</f>
        <v>Returned</v>
      </c>
      <c r="Q6427" t="str">
        <f>_xlfn.XLOOKUP(ecommerce_customer_data_custom_[[#This Row],[Payment Method]],PaymentMapping!$A$2:$A$11,PaymentMapping!$B$2:$B$11,"Other")</f>
        <v>Cash</v>
      </c>
    </row>
    <row r="6428" spans="1:17" x14ac:dyDescent="0.3">
      <c r="A6428">
        <v>34832</v>
      </c>
      <c r="B6428" s="14">
        <v>44589.211099537039</v>
      </c>
      <c r="C6428" t="s">
        <v>14</v>
      </c>
      <c r="D6428">
        <v>367</v>
      </c>
      <c r="E6428">
        <v>2</v>
      </c>
      <c r="F6428">
        <v>1351</v>
      </c>
      <c r="G6428" t="s">
        <v>20</v>
      </c>
      <c r="H6428">
        <v>52</v>
      </c>
      <c r="I6428">
        <v>1</v>
      </c>
      <c r="J6428" t="s">
        <v>17</v>
      </c>
      <c r="K6428">
        <v>0</v>
      </c>
      <c r="L6428">
        <f>YEAR(ecommerce_customer_data_custom_[[#This Row],[Purchase Date]])</f>
        <v>2022</v>
      </c>
      <c r="M6428">
        <f>MONTH(ecommerce_customer_data_custom_[[#This Row],[Purchase Date]])</f>
        <v>1</v>
      </c>
      <c r="N6428" t="str">
        <f>TEXT(ecommerce_customer_data_custom_[[#This Row],[Purchase Date]],"mmmm")</f>
        <v>January</v>
      </c>
      <c r="O6428" t="str">
        <f>VLOOKUP(ecommerce_customer_data_custom_[[#This Row],[Customer Age]],AgeGroupMapping!$A$2:$C$5,3,TRUE)</f>
        <v>Middle-Aged</v>
      </c>
      <c r="P6428" t="str">
        <f>IF(ecommerce_customer_data_custom_[[#This Row],[Returns]]=1,"Returned","Not Returned")</f>
        <v>Returned</v>
      </c>
      <c r="Q6428" t="str">
        <f>_xlfn.XLOOKUP(ecommerce_customer_data_custom_[[#This Row],[Payment Method]],PaymentMapping!$A$2:$A$11,PaymentMapping!$B$2:$B$11,"Other")</f>
        <v>Other</v>
      </c>
    </row>
    <row r="6429" spans="1:17" x14ac:dyDescent="0.3">
      <c r="A6429">
        <v>40963</v>
      </c>
      <c r="B6429" s="14">
        <v>44405.845451388886</v>
      </c>
      <c r="C6429" t="s">
        <v>16</v>
      </c>
      <c r="D6429">
        <v>305</v>
      </c>
      <c r="E6429">
        <v>4</v>
      </c>
      <c r="F6429">
        <v>3795</v>
      </c>
      <c r="G6429" t="s">
        <v>19</v>
      </c>
      <c r="H6429">
        <v>40</v>
      </c>
      <c r="I6429">
        <v>0</v>
      </c>
      <c r="J6429" t="s">
        <v>17</v>
      </c>
      <c r="K6429">
        <v>1</v>
      </c>
      <c r="L6429">
        <f>YEAR(ecommerce_customer_data_custom_[[#This Row],[Purchase Date]])</f>
        <v>2021</v>
      </c>
      <c r="M6429">
        <f>MONTH(ecommerce_customer_data_custom_[[#This Row],[Purchase Date]])</f>
        <v>7</v>
      </c>
      <c r="N6429" t="str">
        <f>TEXT(ecommerce_customer_data_custom_[[#This Row],[Purchase Date]],"mmmm")</f>
        <v>July</v>
      </c>
      <c r="O6429" t="str">
        <f>VLOOKUP(ecommerce_customer_data_custom_[[#This Row],[Customer Age]],AgeGroupMapping!$A$2:$C$5,3,TRUE)</f>
        <v>Adult</v>
      </c>
      <c r="P6429" t="str">
        <f>IF(ecommerce_customer_data_custom_[[#This Row],[Returns]]=1,"Returned","Not Returned")</f>
        <v>Not Returned</v>
      </c>
      <c r="Q6429" t="str">
        <f>_xlfn.XLOOKUP(ecommerce_customer_data_custom_[[#This Row],[Payment Method]],PaymentMapping!$A$2:$A$11,PaymentMapping!$B$2:$B$11,"Other")</f>
        <v>Cash</v>
      </c>
    </row>
    <row r="6430" spans="1:17" x14ac:dyDescent="0.3">
      <c r="A6430">
        <v>40963</v>
      </c>
      <c r="B6430" s="14">
        <v>45110.854004629633</v>
      </c>
      <c r="C6430" t="s">
        <v>18</v>
      </c>
      <c r="D6430">
        <v>86</v>
      </c>
      <c r="E6430">
        <v>2</v>
      </c>
      <c r="F6430">
        <v>2750</v>
      </c>
      <c r="G6430" t="s">
        <v>19</v>
      </c>
      <c r="H6430">
        <v>40</v>
      </c>
      <c r="I6430">
        <v>0</v>
      </c>
      <c r="J6430" t="s">
        <v>17</v>
      </c>
      <c r="K6430">
        <v>1</v>
      </c>
      <c r="L6430">
        <f>YEAR(ecommerce_customer_data_custom_[[#This Row],[Purchase Date]])</f>
        <v>2023</v>
      </c>
      <c r="M6430">
        <f>MONTH(ecommerce_customer_data_custom_[[#This Row],[Purchase Date]])</f>
        <v>7</v>
      </c>
      <c r="N6430" t="str">
        <f>TEXT(ecommerce_customer_data_custom_[[#This Row],[Purchase Date]],"mmmm")</f>
        <v>July</v>
      </c>
      <c r="O6430" t="str">
        <f>VLOOKUP(ecommerce_customer_data_custom_[[#This Row],[Customer Age]],AgeGroupMapping!$A$2:$C$5,3,TRUE)</f>
        <v>Adult</v>
      </c>
      <c r="P6430" t="str">
        <f>IF(ecommerce_customer_data_custom_[[#This Row],[Returns]]=1,"Returned","Not Returned")</f>
        <v>Not Returned</v>
      </c>
      <c r="Q6430" t="str">
        <f>_xlfn.XLOOKUP(ecommerce_customer_data_custom_[[#This Row],[Payment Method]],PaymentMapping!$A$2:$A$11,PaymentMapping!$B$2:$B$11,"Other")</f>
        <v>Cash</v>
      </c>
    </row>
    <row r="6431" spans="1:17" x14ac:dyDescent="0.3">
      <c r="A6431">
        <v>40963</v>
      </c>
      <c r="B6431" s="14">
        <v>44379.908993055556</v>
      </c>
      <c r="C6431" t="s">
        <v>14</v>
      </c>
      <c r="D6431">
        <v>299</v>
      </c>
      <c r="E6431">
        <v>5</v>
      </c>
      <c r="F6431">
        <v>5031</v>
      </c>
      <c r="G6431" t="s">
        <v>15</v>
      </c>
      <c r="H6431">
        <v>40</v>
      </c>
      <c r="I6431">
        <v>0</v>
      </c>
      <c r="J6431" t="s">
        <v>17</v>
      </c>
      <c r="K6431">
        <v>1</v>
      </c>
      <c r="L6431">
        <f>YEAR(ecommerce_customer_data_custom_[[#This Row],[Purchase Date]])</f>
        <v>2021</v>
      </c>
      <c r="M6431">
        <f>MONTH(ecommerce_customer_data_custom_[[#This Row],[Purchase Date]])</f>
        <v>7</v>
      </c>
      <c r="N6431" t="str">
        <f>TEXT(ecommerce_customer_data_custom_[[#This Row],[Purchase Date]],"mmmm")</f>
        <v>July</v>
      </c>
      <c r="O6431" t="str">
        <f>VLOOKUP(ecommerce_customer_data_custom_[[#This Row],[Customer Age]],AgeGroupMapping!$A$2:$C$5,3,TRUE)</f>
        <v>Adult</v>
      </c>
      <c r="P6431" t="str">
        <f>IF(ecommerce_customer_data_custom_[[#This Row],[Returns]]=1,"Returned","Not Returned")</f>
        <v>Not Returned</v>
      </c>
      <c r="Q6431" t="str">
        <f>_xlfn.XLOOKUP(ecommerce_customer_data_custom_[[#This Row],[Payment Method]],PaymentMapping!$A$2:$A$11,PaymentMapping!$B$2:$B$11,"Other")</f>
        <v>Wallet/UPI</v>
      </c>
    </row>
    <row r="6432" spans="1:17" x14ac:dyDescent="0.3">
      <c r="A6432">
        <v>45643</v>
      </c>
      <c r="B6432" s="14">
        <v>44664.440474537034</v>
      </c>
      <c r="C6432" t="s">
        <v>18</v>
      </c>
      <c r="D6432">
        <v>101</v>
      </c>
      <c r="E6432">
        <v>1</v>
      </c>
      <c r="F6432">
        <v>2074</v>
      </c>
      <c r="G6432" t="s">
        <v>12</v>
      </c>
      <c r="H6432">
        <v>54</v>
      </c>
      <c r="I6432">
        <v>0</v>
      </c>
      <c r="J6432" t="s">
        <v>13</v>
      </c>
      <c r="K6432">
        <v>0</v>
      </c>
      <c r="L6432">
        <f>YEAR(ecommerce_customer_data_custom_[[#This Row],[Purchase Date]])</f>
        <v>2022</v>
      </c>
      <c r="M6432">
        <f>MONTH(ecommerce_customer_data_custom_[[#This Row],[Purchase Date]])</f>
        <v>4</v>
      </c>
      <c r="N6432" t="str">
        <f>TEXT(ecommerce_customer_data_custom_[[#This Row],[Purchase Date]],"mmmm")</f>
        <v>April</v>
      </c>
      <c r="O6432" t="str">
        <f>VLOOKUP(ecommerce_customer_data_custom_[[#This Row],[Customer Age]],AgeGroupMapping!$A$2:$C$5,3,TRUE)</f>
        <v>Middle-Aged</v>
      </c>
      <c r="P6432" t="str">
        <f>IF(ecommerce_customer_data_custom_[[#This Row],[Returns]]=1,"Returned","Not Returned")</f>
        <v>Not Returned</v>
      </c>
      <c r="Q6432" t="str">
        <f>_xlfn.XLOOKUP(ecommerce_customer_data_custom_[[#This Row],[Payment Method]],PaymentMapping!$A$2:$A$11,PaymentMapping!$B$2:$B$11,"Other")</f>
        <v>Card</v>
      </c>
    </row>
    <row r="6433" spans="1:17" x14ac:dyDescent="0.3">
      <c r="A6433">
        <v>45643</v>
      </c>
      <c r="B6433" s="14">
        <v>44560.243807870371</v>
      </c>
      <c r="C6433" t="s">
        <v>18</v>
      </c>
      <c r="D6433">
        <v>482</v>
      </c>
      <c r="E6433">
        <v>5</v>
      </c>
      <c r="F6433">
        <v>1731</v>
      </c>
      <c r="G6433" t="s">
        <v>20</v>
      </c>
      <c r="H6433">
        <v>54</v>
      </c>
      <c r="I6433">
        <v>1</v>
      </c>
      <c r="J6433" t="s">
        <v>13</v>
      </c>
      <c r="K6433">
        <v>0</v>
      </c>
      <c r="L6433">
        <f>YEAR(ecommerce_customer_data_custom_[[#This Row],[Purchase Date]])</f>
        <v>2021</v>
      </c>
      <c r="M6433">
        <f>MONTH(ecommerce_customer_data_custom_[[#This Row],[Purchase Date]])</f>
        <v>12</v>
      </c>
      <c r="N6433" t="str">
        <f>TEXT(ecommerce_customer_data_custom_[[#This Row],[Purchase Date]],"mmmm")</f>
        <v>December</v>
      </c>
      <c r="O6433" t="str">
        <f>VLOOKUP(ecommerce_customer_data_custom_[[#This Row],[Customer Age]],AgeGroupMapping!$A$2:$C$5,3,TRUE)</f>
        <v>Middle-Aged</v>
      </c>
      <c r="P6433" t="str">
        <f>IF(ecommerce_customer_data_custom_[[#This Row],[Returns]]=1,"Returned","Not Returned")</f>
        <v>Returned</v>
      </c>
      <c r="Q6433" t="str">
        <f>_xlfn.XLOOKUP(ecommerce_customer_data_custom_[[#This Row],[Payment Method]],PaymentMapping!$A$2:$A$11,PaymentMapping!$B$2:$B$11,"Other")</f>
        <v>Other</v>
      </c>
    </row>
    <row r="6434" spans="1:17" x14ac:dyDescent="0.3">
      <c r="A6434">
        <v>45643</v>
      </c>
      <c r="B6434" s="14">
        <v>44161.63453703704</v>
      </c>
      <c r="C6434" t="s">
        <v>16</v>
      </c>
      <c r="D6434">
        <v>103</v>
      </c>
      <c r="E6434">
        <v>5</v>
      </c>
      <c r="F6434">
        <v>1987</v>
      </c>
      <c r="G6434" t="s">
        <v>12</v>
      </c>
      <c r="H6434">
        <v>54</v>
      </c>
      <c r="I6434">
        <v>1</v>
      </c>
      <c r="J6434" t="s">
        <v>13</v>
      </c>
      <c r="K6434">
        <v>0</v>
      </c>
      <c r="L6434">
        <f>YEAR(ecommerce_customer_data_custom_[[#This Row],[Purchase Date]])</f>
        <v>2020</v>
      </c>
      <c r="M6434">
        <f>MONTH(ecommerce_customer_data_custom_[[#This Row],[Purchase Date]])</f>
        <v>11</v>
      </c>
      <c r="N6434" t="str">
        <f>TEXT(ecommerce_customer_data_custom_[[#This Row],[Purchase Date]],"mmmm")</f>
        <v>November</v>
      </c>
      <c r="O6434" t="str">
        <f>VLOOKUP(ecommerce_customer_data_custom_[[#This Row],[Customer Age]],AgeGroupMapping!$A$2:$C$5,3,TRUE)</f>
        <v>Middle-Aged</v>
      </c>
      <c r="P6434" t="str">
        <f>IF(ecommerce_customer_data_custom_[[#This Row],[Returns]]=1,"Returned","Not Returned")</f>
        <v>Returned</v>
      </c>
      <c r="Q6434" t="str">
        <f>_xlfn.XLOOKUP(ecommerce_customer_data_custom_[[#This Row],[Payment Method]],PaymentMapping!$A$2:$A$11,PaymentMapping!$B$2:$B$11,"Other")</f>
        <v>Card</v>
      </c>
    </row>
    <row r="6435" spans="1:17" x14ac:dyDescent="0.3">
      <c r="A6435">
        <v>45643</v>
      </c>
      <c r="B6435" s="14">
        <v>45096.868310185186</v>
      </c>
      <c r="C6435" t="s">
        <v>14</v>
      </c>
      <c r="D6435">
        <v>186</v>
      </c>
      <c r="E6435">
        <v>2</v>
      </c>
      <c r="F6435">
        <v>2965</v>
      </c>
      <c r="G6435" t="s">
        <v>15</v>
      </c>
      <c r="H6435">
        <v>54</v>
      </c>
      <c r="I6435">
        <v>0</v>
      </c>
      <c r="J6435" t="s">
        <v>13</v>
      </c>
      <c r="K6435">
        <v>0</v>
      </c>
      <c r="L6435">
        <f>YEAR(ecommerce_customer_data_custom_[[#This Row],[Purchase Date]])</f>
        <v>2023</v>
      </c>
      <c r="M6435">
        <f>MONTH(ecommerce_customer_data_custom_[[#This Row],[Purchase Date]])</f>
        <v>6</v>
      </c>
      <c r="N6435" t="str">
        <f>TEXT(ecommerce_customer_data_custom_[[#This Row],[Purchase Date]],"mmmm")</f>
        <v>June</v>
      </c>
      <c r="O6435" t="str">
        <f>VLOOKUP(ecommerce_customer_data_custom_[[#This Row],[Customer Age]],AgeGroupMapping!$A$2:$C$5,3,TRUE)</f>
        <v>Middle-Aged</v>
      </c>
      <c r="P6435" t="str">
        <f>IF(ecommerce_customer_data_custom_[[#This Row],[Returns]]=1,"Returned","Not Returned")</f>
        <v>Not Returned</v>
      </c>
      <c r="Q6435" t="str">
        <f>_xlfn.XLOOKUP(ecommerce_customer_data_custom_[[#This Row],[Payment Method]],PaymentMapping!$A$2:$A$11,PaymentMapping!$B$2:$B$11,"Other")</f>
        <v>Wallet/UPI</v>
      </c>
    </row>
    <row r="6436" spans="1:17" x14ac:dyDescent="0.3">
      <c r="A6436">
        <v>45643</v>
      </c>
      <c r="B6436" s="14">
        <v>44776.399131944447</v>
      </c>
      <c r="C6436" t="s">
        <v>11</v>
      </c>
      <c r="D6436">
        <v>201</v>
      </c>
      <c r="E6436">
        <v>3</v>
      </c>
      <c r="F6436">
        <v>437</v>
      </c>
      <c r="G6436" t="s">
        <v>19</v>
      </c>
      <c r="H6436">
        <v>54</v>
      </c>
      <c r="I6436">
        <v>0</v>
      </c>
      <c r="J6436" t="s">
        <v>13</v>
      </c>
      <c r="K6436">
        <v>0</v>
      </c>
      <c r="L6436">
        <f>YEAR(ecommerce_customer_data_custom_[[#This Row],[Purchase Date]])</f>
        <v>2022</v>
      </c>
      <c r="M6436">
        <f>MONTH(ecommerce_customer_data_custom_[[#This Row],[Purchase Date]])</f>
        <v>8</v>
      </c>
      <c r="N6436" t="str">
        <f>TEXT(ecommerce_customer_data_custom_[[#This Row],[Purchase Date]],"mmmm")</f>
        <v>August</v>
      </c>
      <c r="O6436" t="str">
        <f>VLOOKUP(ecommerce_customer_data_custom_[[#This Row],[Customer Age]],AgeGroupMapping!$A$2:$C$5,3,TRUE)</f>
        <v>Middle-Aged</v>
      </c>
      <c r="P6436" t="str">
        <f>IF(ecommerce_customer_data_custom_[[#This Row],[Returns]]=1,"Returned","Not Returned")</f>
        <v>Not Returned</v>
      </c>
      <c r="Q6436" t="str">
        <f>_xlfn.XLOOKUP(ecommerce_customer_data_custom_[[#This Row],[Payment Method]],PaymentMapping!$A$2:$A$11,PaymentMapping!$B$2:$B$11,"Other")</f>
        <v>Cash</v>
      </c>
    </row>
    <row r="6437" spans="1:17" x14ac:dyDescent="0.3">
      <c r="A6437">
        <v>45643</v>
      </c>
      <c r="B6437" s="14">
        <v>44591.907592592594</v>
      </c>
      <c r="C6437" t="s">
        <v>14</v>
      </c>
      <c r="D6437">
        <v>367</v>
      </c>
      <c r="E6437">
        <v>2</v>
      </c>
      <c r="F6437">
        <v>1077</v>
      </c>
      <c r="G6437" t="s">
        <v>15</v>
      </c>
      <c r="H6437">
        <v>54</v>
      </c>
      <c r="I6437">
        <v>1</v>
      </c>
      <c r="J6437" t="s">
        <v>13</v>
      </c>
      <c r="K6437">
        <v>0</v>
      </c>
      <c r="L6437">
        <f>YEAR(ecommerce_customer_data_custom_[[#This Row],[Purchase Date]])</f>
        <v>2022</v>
      </c>
      <c r="M6437">
        <f>MONTH(ecommerce_customer_data_custom_[[#This Row],[Purchase Date]])</f>
        <v>1</v>
      </c>
      <c r="N6437" t="str">
        <f>TEXT(ecommerce_customer_data_custom_[[#This Row],[Purchase Date]],"mmmm")</f>
        <v>January</v>
      </c>
      <c r="O6437" t="str">
        <f>VLOOKUP(ecommerce_customer_data_custom_[[#This Row],[Customer Age]],AgeGroupMapping!$A$2:$C$5,3,TRUE)</f>
        <v>Middle-Aged</v>
      </c>
      <c r="P6437" t="str">
        <f>IF(ecommerce_customer_data_custom_[[#This Row],[Returns]]=1,"Returned","Not Returned")</f>
        <v>Returned</v>
      </c>
      <c r="Q6437" t="str">
        <f>_xlfn.XLOOKUP(ecommerce_customer_data_custom_[[#This Row],[Payment Method]],PaymentMapping!$A$2:$A$11,PaymentMapping!$B$2:$B$11,"Other")</f>
        <v>Wallet/UPI</v>
      </c>
    </row>
    <row r="6438" spans="1:17" x14ac:dyDescent="0.3">
      <c r="A6438">
        <v>921</v>
      </c>
      <c r="B6438" s="14">
        <v>44346.137303240743</v>
      </c>
      <c r="C6438" t="s">
        <v>11</v>
      </c>
      <c r="D6438">
        <v>184</v>
      </c>
      <c r="E6438">
        <v>1</v>
      </c>
      <c r="F6438">
        <v>1343</v>
      </c>
      <c r="G6438" t="s">
        <v>12</v>
      </c>
      <c r="H6438">
        <v>33</v>
      </c>
      <c r="I6438">
        <v>0</v>
      </c>
      <c r="J6438" t="s">
        <v>13</v>
      </c>
      <c r="K6438">
        <v>0</v>
      </c>
      <c r="L6438">
        <f>YEAR(ecommerce_customer_data_custom_[[#This Row],[Purchase Date]])</f>
        <v>2021</v>
      </c>
      <c r="M6438">
        <f>MONTH(ecommerce_customer_data_custom_[[#This Row],[Purchase Date]])</f>
        <v>5</v>
      </c>
      <c r="N6438" t="str">
        <f>TEXT(ecommerce_customer_data_custom_[[#This Row],[Purchase Date]],"mmmm")</f>
        <v>May</v>
      </c>
      <c r="O6438" t="str">
        <f>VLOOKUP(ecommerce_customer_data_custom_[[#This Row],[Customer Age]],AgeGroupMapping!$A$2:$C$5,3,TRUE)</f>
        <v>Adult</v>
      </c>
      <c r="P6438" t="str">
        <f>IF(ecommerce_customer_data_custom_[[#This Row],[Returns]]=1,"Returned","Not Returned")</f>
        <v>Not Returned</v>
      </c>
      <c r="Q6438" t="str">
        <f>_xlfn.XLOOKUP(ecommerce_customer_data_custom_[[#This Row],[Payment Method]],PaymentMapping!$A$2:$A$11,PaymentMapping!$B$2:$B$11,"Other")</f>
        <v>Card</v>
      </c>
    </row>
    <row r="6439" spans="1:17" x14ac:dyDescent="0.3">
      <c r="A6439">
        <v>921</v>
      </c>
      <c r="B6439" s="14">
        <v>44314.94494212963</v>
      </c>
      <c r="C6439" t="s">
        <v>18</v>
      </c>
      <c r="D6439">
        <v>252</v>
      </c>
      <c r="E6439">
        <v>4</v>
      </c>
      <c r="F6439">
        <v>3752</v>
      </c>
      <c r="G6439" t="s">
        <v>19</v>
      </c>
      <c r="H6439">
        <v>33</v>
      </c>
      <c r="I6439">
        <v>0</v>
      </c>
      <c r="J6439" t="s">
        <v>13</v>
      </c>
      <c r="K6439">
        <v>0</v>
      </c>
      <c r="L6439">
        <f>YEAR(ecommerce_customer_data_custom_[[#This Row],[Purchase Date]])</f>
        <v>2021</v>
      </c>
      <c r="M6439">
        <f>MONTH(ecommerce_customer_data_custom_[[#This Row],[Purchase Date]])</f>
        <v>4</v>
      </c>
      <c r="N6439" t="str">
        <f>TEXT(ecommerce_customer_data_custom_[[#This Row],[Purchase Date]],"mmmm")</f>
        <v>April</v>
      </c>
      <c r="O6439" t="str">
        <f>VLOOKUP(ecommerce_customer_data_custom_[[#This Row],[Customer Age]],AgeGroupMapping!$A$2:$C$5,3,TRUE)</f>
        <v>Adult</v>
      </c>
      <c r="P6439" t="str">
        <f>IF(ecommerce_customer_data_custom_[[#This Row],[Returns]]=1,"Returned","Not Returned")</f>
        <v>Not Returned</v>
      </c>
      <c r="Q6439" t="str">
        <f>_xlfn.XLOOKUP(ecommerce_customer_data_custom_[[#This Row],[Payment Method]],PaymentMapping!$A$2:$A$11,PaymentMapping!$B$2:$B$11,"Other")</f>
        <v>Cash</v>
      </c>
    </row>
    <row r="6440" spans="1:17" x14ac:dyDescent="0.3">
      <c r="A6440">
        <v>921</v>
      </c>
      <c r="B6440" s="14">
        <v>44524.016469907408</v>
      </c>
      <c r="C6440" t="s">
        <v>11</v>
      </c>
      <c r="D6440">
        <v>76</v>
      </c>
      <c r="E6440">
        <v>5</v>
      </c>
      <c r="F6440">
        <v>213</v>
      </c>
      <c r="G6440" t="s">
        <v>19</v>
      </c>
      <c r="H6440">
        <v>33</v>
      </c>
      <c r="I6440">
        <v>1</v>
      </c>
      <c r="J6440" t="s">
        <v>13</v>
      </c>
      <c r="K6440">
        <v>0</v>
      </c>
      <c r="L6440">
        <f>YEAR(ecommerce_customer_data_custom_[[#This Row],[Purchase Date]])</f>
        <v>2021</v>
      </c>
      <c r="M6440">
        <f>MONTH(ecommerce_customer_data_custom_[[#This Row],[Purchase Date]])</f>
        <v>11</v>
      </c>
      <c r="N6440" t="str">
        <f>TEXT(ecommerce_customer_data_custom_[[#This Row],[Purchase Date]],"mmmm")</f>
        <v>November</v>
      </c>
      <c r="O6440" t="str">
        <f>VLOOKUP(ecommerce_customer_data_custom_[[#This Row],[Customer Age]],AgeGroupMapping!$A$2:$C$5,3,TRUE)</f>
        <v>Adult</v>
      </c>
      <c r="P6440" t="str">
        <f>IF(ecommerce_customer_data_custom_[[#This Row],[Returns]]=1,"Returned","Not Returned")</f>
        <v>Returned</v>
      </c>
      <c r="Q6440" t="str">
        <f>_xlfn.XLOOKUP(ecommerce_customer_data_custom_[[#This Row],[Payment Method]],PaymentMapping!$A$2:$A$11,PaymentMapping!$B$2:$B$11,"Other")</f>
        <v>Cash</v>
      </c>
    </row>
    <row r="6441" spans="1:17" x14ac:dyDescent="0.3">
      <c r="A6441">
        <v>921</v>
      </c>
      <c r="B6441" s="14">
        <v>45030.527442129627</v>
      </c>
      <c r="C6441" t="s">
        <v>11</v>
      </c>
      <c r="D6441">
        <v>79</v>
      </c>
      <c r="E6441">
        <v>4</v>
      </c>
      <c r="F6441">
        <v>3861</v>
      </c>
      <c r="G6441" t="s">
        <v>15</v>
      </c>
      <c r="H6441">
        <v>33</v>
      </c>
      <c r="I6441">
        <v>1</v>
      </c>
      <c r="J6441" t="s">
        <v>13</v>
      </c>
      <c r="K6441">
        <v>0</v>
      </c>
      <c r="L6441">
        <f>YEAR(ecommerce_customer_data_custom_[[#This Row],[Purchase Date]])</f>
        <v>2023</v>
      </c>
      <c r="M6441">
        <f>MONTH(ecommerce_customer_data_custom_[[#This Row],[Purchase Date]])</f>
        <v>4</v>
      </c>
      <c r="N6441" t="str">
        <f>TEXT(ecommerce_customer_data_custom_[[#This Row],[Purchase Date]],"mmmm")</f>
        <v>April</v>
      </c>
      <c r="O6441" t="str">
        <f>VLOOKUP(ecommerce_customer_data_custom_[[#This Row],[Customer Age]],AgeGroupMapping!$A$2:$C$5,3,TRUE)</f>
        <v>Adult</v>
      </c>
      <c r="P6441" t="str">
        <f>IF(ecommerce_customer_data_custom_[[#This Row],[Returns]]=1,"Returned","Not Returned")</f>
        <v>Returned</v>
      </c>
      <c r="Q6441" t="str">
        <f>_xlfn.XLOOKUP(ecommerce_customer_data_custom_[[#This Row],[Payment Method]],PaymentMapping!$A$2:$A$11,PaymentMapping!$B$2:$B$11,"Other")</f>
        <v>Wallet/UPI</v>
      </c>
    </row>
    <row r="6442" spans="1:17" x14ac:dyDescent="0.3">
      <c r="A6442">
        <v>921</v>
      </c>
      <c r="B6442" s="14">
        <v>44048.481076388889</v>
      </c>
      <c r="C6442" t="s">
        <v>16</v>
      </c>
      <c r="D6442">
        <v>209</v>
      </c>
      <c r="E6442">
        <v>2</v>
      </c>
      <c r="F6442">
        <v>2234</v>
      </c>
      <c r="G6442" t="s">
        <v>15</v>
      </c>
      <c r="H6442">
        <v>33</v>
      </c>
      <c r="I6442">
        <v>0</v>
      </c>
      <c r="J6442" t="s">
        <v>13</v>
      </c>
      <c r="K6442">
        <v>0</v>
      </c>
      <c r="L6442">
        <f>YEAR(ecommerce_customer_data_custom_[[#This Row],[Purchase Date]])</f>
        <v>2020</v>
      </c>
      <c r="M6442">
        <f>MONTH(ecommerce_customer_data_custom_[[#This Row],[Purchase Date]])</f>
        <v>8</v>
      </c>
      <c r="N6442" t="str">
        <f>TEXT(ecommerce_customer_data_custom_[[#This Row],[Purchase Date]],"mmmm")</f>
        <v>August</v>
      </c>
      <c r="O6442" t="str">
        <f>VLOOKUP(ecommerce_customer_data_custom_[[#This Row],[Customer Age]],AgeGroupMapping!$A$2:$C$5,3,TRUE)</f>
        <v>Adult</v>
      </c>
      <c r="P6442" t="str">
        <f>IF(ecommerce_customer_data_custom_[[#This Row],[Returns]]=1,"Returned","Not Returned")</f>
        <v>Not Returned</v>
      </c>
      <c r="Q6442" t="str">
        <f>_xlfn.XLOOKUP(ecommerce_customer_data_custom_[[#This Row],[Payment Method]],PaymentMapping!$A$2:$A$11,PaymentMapping!$B$2:$B$11,"Other")</f>
        <v>Wallet/UPI</v>
      </c>
    </row>
    <row r="6443" spans="1:17" x14ac:dyDescent="0.3">
      <c r="A6443">
        <v>45819</v>
      </c>
      <c r="B6443" s="14">
        <v>45009.235625000001</v>
      </c>
      <c r="C6443" t="s">
        <v>11</v>
      </c>
      <c r="D6443">
        <v>267</v>
      </c>
      <c r="E6443">
        <v>2</v>
      </c>
      <c r="F6443">
        <v>1453</v>
      </c>
      <c r="G6443" t="s">
        <v>12</v>
      </c>
      <c r="H6443">
        <v>28</v>
      </c>
      <c r="I6443">
        <v>0</v>
      </c>
      <c r="J6443" t="s">
        <v>13</v>
      </c>
      <c r="K6443">
        <v>0</v>
      </c>
      <c r="L6443">
        <f>YEAR(ecommerce_customer_data_custom_[[#This Row],[Purchase Date]])</f>
        <v>2023</v>
      </c>
      <c r="M6443">
        <f>MONTH(ecommerce_customer_data_custom_[[#This Row],[Purchase Date]])</f>
        <v>3</v>
      </c>
      <c r="N6443" t="str">
        <f>TEXT(ecommerce_customer_data_custom_[[#This Row],[Purchase Date]],"mmmm")</f>
        <v>March</v>
      </c>
      <c r="O6443" t="str">
        <f>VLOOKUP(ecommerce_customer_data_custom_[[#This Row],[Customer Age]],AgeGroupMapping!$A$2:$C$5,3,TRUE)</f>
        <v>Adult</v>
      </c>
      <c r="P6443" t="str">
        <f>IF(ecommerce_customer_data_custom_[[#This Row],[Returns]]=1,"Returned","Not Returned")</f>
        <v>Not Returned</v>
      </c>
      <c r="Q6443" t="str">
        <f>_xlfn.XLOOKUP(ecommerce_customer_data_custom_[[#This Row],[Payment Method]],PaymentMapping!$A$2:$A$11,PaymentMapping!$B$2:$B$11,"Other")</f>
        <v>Card</v>
      </c>
    </row>
    <row r="6444" spans="1:17" x14ac:dyDescent="0.3">
      <c r="A6444">
        <v>45819</v>
      </c>
      <c r="B6444" s="14">
        <v>44974.893726851849</v>
      </c>
      <c r="C6444" t="s">
        <v>16</v>
      </c>
      <c r="D6444">
        <v>198</v>
      </c>
      <c r="E6444">
        <v>4</v>
      </c>
      <c r="F6444">
        <v>3310</v>
      </c>
      <c r="G6444" t="s">
        <v>19</v>
      </c>
      <c r="H6444">
        <v>28</v>
      </c>
      <c r="I6444">
        <v>0</v>
      </c>
      <c r="J6444" t="s">
        <v>13</v>
      </c>
      <c r="K6444">
        <v>0</v>
      </c>
      <c r="L6444">
        <f>YEAR(ecommerce_customer_data_custom_[[#This Row],[Purchase Date]])</f>
        <v>2023</v>
      </c>
      <c r="M6444">
        <f>MONTH(ecommerce_customer_data_custom_[[#This Row],[Purchase Date]])</f>
        <v>2</v>
      </c>
      <c r="N6444" t="str">
        <f>TEXT(ecommerce_customer_data_custom_[[#This Row],[Purchase Date]],"mmmm")</f>
        <v>February</v>
      </c>
      <c r="O6444" t="str">
        <f>VLOOKUP(ecommerce_customer_data_custom_[[#This Row],[Customer Age]],AgeGroupMapping!$A$2:$C$5,3,TRUE)</f>
        <v>Adult</v>
      </c>
      <c r="P6444" t="str">
        <f>IF(ecommerce_customer_data_custom_[[#This Row],[Returns]]=1,"Returned","Not Returned")</f>
        <v>Not Returned</v>
      </c>
      <c r="Q6444" t="str">
        <f>_xlfn.XLOOKUP(ecommerce_customer_data_custom_[[#This Row],[Payment Method]],PaymentMapping!$A$2:$A$11,PaymentMapping!$B$2:$B$11,"Other")</f>
        <v>Cash</v>
      </c>
    </row>
    <row r="6445" spans="1:17" x14ac:dyDescent="0.3">
      <c r="A6445">
        <v>45819</v>
      </c>
      <c r="B6445" s="14">
        <v>44607.766724537039</v>
      </c>
      <c r="C6445" t="s">
        <v>14</v>
      </c>
      <c r="D6445">
        <v>17</v>
      </c>
      <c r="E6445">
        <v>3</v>
      </c>
      <c r="F6445">
        <v>2958</v>
      </c>
      <c r="G6445" t="s">
        <v>12</v>
      </c>
      <c r="H6445">
        <v>28</v>
      </c>
      <c r="I6445">
        <v>0</v>
      </c>
      <c r="J6445" t="s">
        <v>13</v>
      </c>
      <c r="K6445">
        <v>0</v>
      </c>
      <c r="L6445">
        <f>YEAR(ecommerce_customer_data_custom_[[#This Row],[Purchase Date]])</f>
        <v>2022</v>
      </c>
      <c r="M6445">
        <f>MONTH(ecommerce_customer_data_custom_[[#This Row],[Purchase Date]])</f>
        <v>2</v>
      </c>
      <c r="N6445" t="str">
        <f>TEXT(ecommerce_customer_data_custom_[[#This Row],[Purchase Date]],"mmmm")</f>
        <v>February</v>
      </c>
      <c r="O6445" t="str">
        <f>VLOOKUP(ecommerce_customer_data_custom_[[#This Row],[Customer Age]],AgeGroupMapping!$A$2:$C$5,3,TRUE)</f>
        <v>Adult</v>
      </c>
      <c r="P6445" t="str">
        <f>IF(ecommerce_customer_data_custom_[[#This Row],[Returns]]=1,"Returned","Not Returned")</f>
        <v>Not Returned</v>
      </c>
      <c r="Q6445" t="str">
        <f>_xlfn.XLOOKUP(ecommerce_customer_data_custom_[[#This Row],[Payment Method]],PaymentMapping!$A$2:$A$11,PaymentMapping!$B$2:$B$11,"Other")</f>
        <v>Card</v>
      </c>
    </row>
    <row r="6446" spans="1:17" x14ac:dyDescent="0.3">
      <c r="A6446">
        <v>45819</v>
      </c>
      <c r="B6446" s="14">
        <v>45149.62709490741</v>
      </c>
      <c r="C6446" t="s">
        <v>18</v>
      </c>
      <c r="D6446">
        <v>358</v>
      </c>
      <c r="E6446">
        <v>3</v>
      </c>
      <c r="F6446">
        <v>2244</v>
      </c>
      <c r="G6446" t="s">
        <v>19</v>
      </c>
      <c r="H6446">
        <v>28</v>
      </c>
      <c r="I6446">
        <v>1</v>
      </c>
      <c r="J6446" t="s">
        <v>13</v>
      </c>
      <c r="K6446">
        <v>0</v>
      </c>
      <c r="L6446">
        <f>YEAR(ecommerce_customer_data_custom_[[#This Row],[Purchase Date]])</f>
        <v>2023</v>
      </c>
      <c r="M6446">
        <f>MONTH(ecommerce_customer_data_custom_[[#This Row],[Purchase Date]])</f>
        <v>8</v>
      </c>
      <c r="N6446" t="str">
        <f>TEXT(ecommerce_customer_data_custom_[[#This Row],[Purchase Date]],"mmmm")</f>
        <v>August</v>
      </c>
      <c r="O6446" t="str">
        <f>VLOOKUP(ecommerce_customer_data_custom_[[#This Row],[Customer Age]],AgeGroupMapping!$A$2:$C$5,3,TRUE)</f>
        <v>Adult</v>
      </c>
      <c r="P6446" t="str">
        <f>IF(ecommerce_customer_data_custom_[[#This Row],[Returns]]=1,"Returned","Not Returned")</f>
        <v>Returned</v>
      </c>
      <c r="Q6446" t="str">
        <f>_xlfn.XLOOKUP(ecommerce_customer_data_custom_[[#This Row],[Payment Method]],PaymentMapping!$A$2:$A$11,PaymentMapping!$B$2:$B$11,"Other")</f>
        <v>Cash</v>
      </c>
    </row>
    <row r="6447" spans="1:17" x14ac:dyDescent="0.3">
      <c r="A6447">
        <v>44473</v>
      </c>
      <c r="B6447" s="14">
        <v>44767.746053240742</v>
      </c>
      <c r="C6447" t="s">
        <v>11</v>
      </c>
      <c r="D6447">
        <v>201</v>
      </c>
      <c r="E6447">
        <v>1</v>
      </c>
      <c r="F6447">
        <v>4595</v>
      </c>
      <c r="G6447" t="s">
        <v>15</v>
      </c>
      <c r="H6447">
        <v>61</v>
      </c>
      <c r="I6447">
        <v>1</v>
      </c>
      <c r="J6447" t="s">
        <v>17</v>
      </c>
      <c r="K6447">
        <v>0</v>
      </c>
      <c r="L6447">
        <f>YEAR(ecommerce_customer_data_custom_[[#This Row],[Purchase Date]])</f>
        <v>2022</v>
      </c>
      <c r="M6447">
        <f>MONTH(ecommerce_customer_data_custom_[[#This Row],[Purchase Date]])</f>
        <v>7</v>
      </c>
      <c r="N6447" t="str">
        <f>TEXT(ecommerce_customer_data_custom_[[#This Row],[Purchase Date]],"mmmm")</f>
        <v>July</v>
      </c>
      <c r="O6447" t="str">
        <f>VLOOKUP(ecommerce_customer_data_custom_[[#This Row],[Customer Age]],AgeGroupMapping!$A$2:$C$5,3,TRUE)</f>
        <v>Senior</v>
      </c>
      <c r="P6447" t="str">
        <f>IF(ecommerce_customer_data_custom_[[#This Row],[Returns]]=1,"Returned","Not Returned")</f>
        <v>Returned</v>
      </c>
      <c r="Q6447" t="str">
        <f>_xlfn.XLOOKUP(ecommerce_customer_data_custom_[[#This Row],[Payment Method]],PaymentMapping!$A$2:$A$11,PaymentMapping!$B$2:$B$11,"Other")</f>
        <v>Wallet/UPI</v>
      </c>
    </row>
    <row r="6448" spans="1:17" x14ac:dyDescent="0.3">
      <c r="A6448">
        <v>44473</v>
      </c>
      <c r="B6448" s="14">
        <v>44578.385798611111</v>
      </c>
      <c r="C6448" t="s">
        <v>16</v>
      </c>
      <c r="D6448">
        <v>295</v>
      </c>
      <c r="E6448">
        <v>1</v>
      </c>
      <c r="F6448">
        <v>4096</v>
      </c>
      <c r="G6448" t="s">
        <v>15</v>
      </c>
      <c r="H6448">
        <v>61</v>
      </c>
      <c r="I6448">
        <v>1</v>
      </c>
      <c r="J6448" t="s">
        <v>17</v>
      </c>
      <c r="K6448">
        <v>0</v>
      </c>
      <c r="L6448">
        <f>YEAR(ecommerce_customer_data_custom_[[#This Row],[Purchase Date]])</f>
        <v>2022</v>
      </c>
      <c r="M6448">
        <f>MONTH(ecommerce_customer_data_custom_[[#This Row],[Purchase Date]])</f>
        <v>1</v>
      </c>
      <c r="N6448" t="str">
        <f>TEXT(ecommerce_customer_data_custom_[[#This Row],[Purchase Date]],"mmmm")</f>
        <v>January</v>
      </c>
      <c r="O6448" t="str">
        <f>VLOOKUP(ecommerce_customer_data_custom_[[#This Row],[Customer Age]],AgeGroupMapping!$A$2:$C$5,3,TRUE)</f>
        <v>Senior</v>
      </c>
      <c r="P6448" t="str">
        <f>IF(ecommerce_customer_data_custom_[[#This Row],[Returns]]=1,"Returned","Not Returned")</f>
        <v>Returned</v>
      </c>
      <c r="Q6448" t="str">
        <f>_xlfn.XLOOKUP(ecommerce_customer_data_custom_[[#This Row],[Payment Method]],PaymentMapping!$A$2:$A$11,PaymentMapping!$B$2:$B$11,"Other")</f>
        <v>Wallet/UPI</v>
      </c>
    </row>
    <row r="6449" spans="1:17" x14ac:dyDescent="0.3">
      <c r="A6449">
        <v>44473</v>
      </c>
      <c r="B6449" s="14">
        <v>43851.953159722223</v>
      </c>
      <c r="C6449" t="s">
        <v>18</v>
      </c>
      <c r="D6449">
        <v>329</v>
      </c>
      <c r="E6449">
        <v>5</v>
      </c>
      <c r="F6449">
        <v>4261</v>
      </c>
      <c r="G6449" t="s">
        <v>12</v>
      </c>
      <c r="H6449">
        <v>61</v>
      </c>
      <c r="I6449">
        <v>1</v>
      </c>
      <c r="J6449" t="s">
        <v>17</v>
      </c>
      <c r="K6449">
        <v>0</v>
      </c>
      <c r="L6449">
        <f>YEAR(ecommerce_customer_data_custom_[[#This Row],[Purchase Date]])</f>
        <v>2020</v>
      </c>
      <c r="M6449">
        <f>MONTH(ecommerce_customer_data_custom_[[#This Row],[Purchase Date]])</f>
        <v>1</v>
      </c>
      <c r="N6449" t="str">
        <f>TEXT(ecommerce_customer_data_custom_[[#This Row],[Purchase Date]],"mmmm")</f>
        <v>January</v>
      </c>
      <c r="O6449" t="str">
        <f>VLOOKUP(ecommerce_customer_data_custom_[[#This Row],[Customer Age]],AgeGroupMapping!$A$2:$C$5,3,TRUE)</f>
        <v>Senior</v>
      </c>
      <c r="P6449" t="str">
        <f>IF(ecommerce_customer_data_custom_[[#This Row],[Returns]]=1,"Returned","Not Returned")</f>
        <v>Returned</v>
      </c>
      <c r="Q6449" t="str">
        <f>_xlfn.XLOOKUP(ecommerce_customer_data_custom_[[#This Row],[Payment Method]],PaymentMapping!$A$2:$A$11,PaymentMapping!$B$2:$B$11,"Other")</f>
        <v>Card</v>
      </c>
    </row>
    <row r="6450" spans="1:17" x14ac:dyDescent="0.3">
      <c r="A6450">
        <v>44473</v>
      </c>
      <c r="B6450" s="14">
        <v>44260.828425925924</v>
      </c>
      <c r="C6450" t="s">
        <v>11</v>
      </c>
      <c r="D6450">
        <v>361</v>
      </c>
      <c r="E6450">
        <v>2</v>
      </c>
      <c r="F6450">
        <v>2618</v>
      </c>
      <c r="G6450" t="s">
        <v>19</v>
      </c>
      <c r="H6450">
        <v>61</v>
      </c>
      <c r="I6450">
        <v>1</v>
      </c>
      <c r="J6450" t="s">
        <v>17</v>
      </c>
      <c r="K6450">
        <v>0</v>
      </c>
      <c r="L6450">
        <f>YEAR(ecommerce_customer_data_custom_[[#This Row],[Purchase Date]])</f>
        <v>2021</v>
      </c>
      <c r="M6450">
        <f>MONTH(ecommerce_customer_data_custom_[[#This Row],[Purchase Date]])</f>
        <v>3</v>
      </c>
      <c r="N6450" t="str">
        <f>TEXT(ecommerce_customer_data_custom_[[#This Row],[Purchase Date]],"mmmm")</f>
        <v>March</v>
      </c>
      <c r="O6450" t="str">
        <f>VLOOKUP(ecommerce_customer_data_custom_[[#This Row],[Customer Age]],AgeGroupMapping!$A$2:$C$5,3,TRUE)</f>
        <v>Senior</v>
      </c>
      <c r="P6450" t="str">
        <f>IF(ecommerce_customer_data_custom_[[#This Row],[Returns]]=1,"Returned","Not Returned")</f>
        <v>Returned</v>
      </c>
      <c r="Q6450" t="str">
        <f>_xlfn.XLOOKUP(ecommerce_customer_data_custom_[[#This Row],[Payment Method]],PaymentMapping!$A$2:$A$11,PaymentMapping!$B$2:$B$11,"Other")</f>
        <v>Cash</v>
      </c>
    </row>
    <row r="6451" spans="1:17" x14ac:dyDescent="0.3">
      <c r="A6451">
        <v>44473</v>
      </c>
      <c r="B6451" s="14">
        <v>44106.388784722221</v>
      </c>
      <c r="C6451" t="s">
        <v>14</v>
      </c>
      <c r="D6451">
        <v>380</v>
      </c>
      <c r="E6451">
        <v>5</v>
      </c>
      <c r="F6451">
        <v>3143</v>
      </c>
      <c r="G6451" t="s">
        <v>15</v>
      </c>
      <c r="H6451">
        <v>61</v>
      </c>
      <c r="I6451">
        <v>1</v>
      </c>
      <c r="J6451" t="s">
        <v>17</v>
      </c>
      <c r="K6451">
        <v>0</v>
      </c>
      <c r="L6451">
        <f>YEAR(ecommerce_customer_data_custom_[[#This Row],[Purchase Date]])</f>
        <v>2020</v>
      </c>
      <c r="M6451">
        <f>MONTH(ecommerce_customer_data_custom_[[#This Row],[Purchase Date]])</f>
        <v>10</v>
      </c>
      <c r="N6451" t="str">
        <f>TEXT(ecommerce_customer_data_custom_[[#This Row],[Purchase Date]],"mmmm")</f>
        <v>October</v>
      </c>
      <c r="O6451" t="str">
        <f>VLOOKUP(ecommerce_customer_data_custom_[[#This Row],[Customer Age]],AgeGroupMapping!$A$2:$C$5,3,TRUE)</f>
        <v>Senior</v>
      </c>
      <c r="P6451" t="str">
        <f>IF(ecommerce_customer_data_custom_[[#This Row],[Returns]]=1,"Returned","Not Returned")</f>
        <v>Returned</v>
      </c>
      <c r="Q6451" t="str">
        <f>_xlfn.XLOOKUP(ecommerce_customer_data_custom_[[#This Row],[Payment Method]],PaymentMapping!$A$2:$A$11,PaymentMapping!$B$2:$B$11,"Other")</f>
        <v>Wallet/UPI</v>
      </c>
    </row>
    <row r="6452" spans="1:17" x14ac:dyDescent="0.3">
      <c r="A6452">
        <v>44473</v>
      </c>
      <c r="B6452" s="14">
        <v>44449.039814814816</v>
      </c>
      <c r="C6452" t="s">
        <v>11</v>
      </c>
      <c r="D6452">
        <v>475</v>
      </c>
      <c r="E6452">
        <v>5</v>
      </c>
      <c r="F6452">
        <v>2815</v>
      </c>
      <c r="G6452" t="s">
        <v>15</v>
      </c>
      <c r="H6452">
        <v>61</v>
      </c>
      <c r="I6452">
        <v>0</v>
      </c>
      <c r="J6452" t="s">
        <v>17</v>
      </c>
      <c r="K6452">
        <v>0</v>
      </c>
      <c r="L6452">
        <f>YEAR(ecommerce_customer_data_custom_[[#This Row],[Purchase Date]])</f>
        <v>2021</v>
      </c>
      <c r="M6452">
        <f>MONTH(ecommerce_customer_data_custom_[[#This Row],[Purchase Date]])</f>
        <v>9</v>
      </c>
      <c r="N6452" t="str">
        <f>TEXT(ecommerce_customer_data_custom_[[#This Row],[Purchase Date]],"mmmm")</f>
        <v>September</v>
      </c>
      <c r="O6452" t="str">
        <f>VLOOKUP(ecommerce_customer_data_custom_[[#This Row],[Customer Age]],AgeGroupMapping!$A$2:$C$5,3,TRUE)</f>
        <v>Senior</v>
      </c>
      <c r="P6452" t="str">
        <f>IF(ecommerce_customer_data_custom_[[#This Row],[Returns]]=1,"Returned","Not Returned")</f>
        <v>Not Returned</v>
      </c>
      <c r="Q6452" t="str">
        <f>_xlfn.XLOOKUP(ecommerce_customer_data_custom_[[#This Row],[Payment Method]],PaymentMapping!$A$2:$A$11,PaymentMapping!$B$2:$B$11,"Other")</f>
        <v>Wallet/UPI</v>
      </c>
    </row>
    <row r="6453" spans="1:17" x14ac:dyDescent="0.3">
      <c r="A6453">
        <v>44473</v>
      </c>
      <c r="B6453" s="14">
        <v>44362.300868055558</v>
      </c>
      <c r="C6453" t="s">
        <v>14</v>
      </c>
      <c r="D6453">
        <v>121</v>
      </c>
      <c r="E6453">
        <v>2</v>
      </c>
      <c r="F6453">
        <v>2623</v>
      </c>
      <c r="G6453" t="s">
        <v>12</v>
      </c>
      <c r="H6453">
        <v>61</v>
      </c>
      <c r="I6453">
        <v>0</v>
      </c>
      <c r="J6453" t="s">
        <v>17</v>
      </c>
      <c r="K6453">
        <v>0</v>
      </c>
      <c r="L6453">
        <f>YEAR(ecommerce_customer_data_custom_[[#This Row],[Purchase Date]])</f>
        <v>2021</v>
      </c>
      <c r="M6453">
        <f>MONTH(ecommerce_customer_data_custom_[[#This Row],[Purchase Date]])</f>
        <v>6</v>
      </c>
      <c r="N6453" t="str">
        <f>TEXT(ecommerce_customer_data_custom_[[#This Row],[Purchase Date]],"mmmm")</f>
        <v>June</v>
      </c>
      <c r="O6453" t="str">
        <f>VLOOKUP(ecommerce_customer_data_custom_[[#This Row],[Customer Age]],AgeGroupMapping!$A$2:$C$5,3,TRUE)</f>
        <v>Senior</v>
      </c>
      <c r="P6453" t="str">
        <f>IF(ecommerce_customer_data_custom_[[#This Row],[Returns]]=1,"Returned","Not Returned")</f>
        <v>Not Returned</v>
      </c>
      <c r="Q6453" t="str">
        <f>_xlfn.XLOOKUP(ecommerce_customer_data_custom_[[#This Row],[Payment Method]],PaymentMapping!$A$2:$A$11,PaymentMapping!$B$2:$B$11,"Other")</f>
        <v>Card</v>
      </c>
    </row>
    <row r="6454" spans="1:17" x14ac:dyDescent="0.3">
      <c r="A6454">
        <v>49043</v>
      </c>
      <c r="B6454" s="14">
        <v>43979.176192129627</v>
      </c>
      <c r="C6454" t="s">
        <v>14</v>
      </c>
      <c r="D6454">
        <v>419</v>
      </c>
      <c r="E6454">
        <v>5</v>
      </c>
      <c r="F6454">
        <v>1587</v>
      </c>
      <c r="G6454" t="s">
        <v>12</v>
      </c>
      <c r="H6454">
        <v>69</v>
      </c>
      <c r="I6454">
        <v>0</v>
      </c>
      <c r="J6454" t="s">
        <v>17</v>
      </c>
      <c r="K6454">
        <v>1</v>
      </c>
      <c r="L6454">
        <f>YEAR(ecommerce_customer_data_custom_[[#This Row],[Purchase Date]])</f>
        <v>2020</v>
      </c>
      <c r="M6454">
        <f>MONTH(ecommerce_customer_data_custom_[[#This Row],[Purchase Date]])</f>
        <v>5</v>
      </c>
      <c r="N6454" t="str">
        <f>TEXT(ecommerce_customer_data_custom_[[#This Row],[Purchase Date]],"mmmm")</f>
        <v>May</v>
      </c>
      <c r="O6454" t="str">
        <f>VLOOKUP(ecommerce_customer_data_custom_[[#This Row],[Customer Age]],AgeGroupMapping!$A$2:$C$5,3,TRUE)</f>
        <v>Senior</v>
      </c>
      <c r="P6454" t="str">
        <f>IF(ecommerce_customer_data_custom_[[#This Row],[Returns]]=1,"Returned","Not Returned")</f>
        <v>Not Returned</v>
      </c>
      <c r="Q6454" t="str">
        <f>_xlfn.XLOOKUP(ecommerce_customer_data_custom_[[#This Row],[Payment Method]],PaymentMapping!$A$2:$A$11,PaymentMapping!$B$2:$B$11,"Other")</f>
        <v>Card</v>
      </c>
    </row>
    <row r="6455" spans="1:17" x14ac:dyDescent="0.3">
      <c r="A6455">
        <v>49043</v>
      </c>
      <c r="B6455" s="14">
        <v>45168.281238425923</v>
      </c>
      <c r="C6455" t="s">
        <v>11</v>
      </c>
      <c r="D6455">
        <v>499</v>
      </c>
      <c r="E6455">
        <v>2</v>
      </c>
      <c r="F6455">
        <v>674</v>
      </c>
      <c r="G6455" t="s">
        <v>20</v>
      </c>
      <c r="H6455">
        <v>69</v>
      </c>
      <c r="I6455">
        <v>0</v>
      </c>
      <c r="J6455" t="s">
        <v>17</v>
      </c>
      <c r="K6455">
        <v>1</v>
      </c>
      <c r="L6455">
        <f>YEAR(ecommerce_customer_data_custom_[[#This Row],[Purchase Date]])</f>
        <v>2023</v>
      </c>
      <c r="M6455">
        <f>MONTH(ecommerce_customer_data_custom_[[#This Row],[Purchase Date]])</f>
        <v>8</v>
      </c>
      <c r="N6455" t="str">
        <f>TEXT(ecommerce_customer_data_custom_[[#This Row],[Purchase Date]],"mmmm")</f>
        <v>August</v>
      </c>
      <c r="O6455" t="str">
        <f>VLOOKUP(ecommerce_customer_data_custom_[[#This Row],[Customer Age]],AgeGroupMapping!$A$2:$C$5,3,TRUE)</f>
        <v>Senior</v>
      </c>
      <c r="P6455" t="str">
        <f>IF(ecommerce_customer_data_custom_[[#This Row],[Returns]]=1,"Returned","Not Returned")</f>
        <v>Not Returned</v>
      </c>
      <c r="Q6455" t="str">
        <f>_xlfn.XLOOKUP(ecommerce_customer_data_custom_[[#This Row],[Payment Method]],PaymentMapping!$A$2:$A$11,PaymentMapping!$B$2:$B$11,"Other")</f>
        <v>Other</v>
      </c>
    </row>
    <row r="6456" spans="1:17" x14ac:dyDescent="0.3">
      <c r="A6456">
        <v>49043</v>
      </c>
      <c r="B6456" s="14">
        <v>43992.686597222222</v>
      </c>
      <c r="C6456" t="s">
        <v>14</v>
      </c>
      <c r="D6456">
        <v>57</v>
      </c>
      <c r="E6456">
        <v>1</v>
      </c>
      <c r="F6456">
        <v>2217</v>
      </c>
      <c r="G6456" t="s">
        <v>12</v>
      </c>
      <c r="H6456">
        <v>69</v>
      </c>
      <c r="I6456">
        <v>0</v>
      </c>
      <c r="J6456" t="s">
        <v>17</v>
      </c>
      <c r="K6456">
        <v>1</v>
      </c>
      <c r="L6456">
        <f>YEAR(ecommerce_customer_data_custom_[[#This Row],[Purchase Date]])</f>
        <v>2020</v>
      </c>
      <c r="M6456">
        <f>MONTH(ecommerce_customer_data_custom_[[#This Row],[Purchase Date]])</f>
        <v>6</v>
      </c>
      <c r="N6456" t="str">
        <f>TEXT(ecommerce_customer_data_custom_[[#This Row],[Purchase Date]],"mmmm")</f>
        <v>June</v>
      </c>
      <c r="O6456" t="str">
        <f>VLOOKUP(ecommerce_customer_data_custom_[[#This Row],[Customer Age]],AgeGroupMapping!$A$2:$C$5,3,TRUE)</f>
        <v>Senior</v>
      </c>
      <c r="P6456" t="str">
        <f>IF(ecommerce_customer_data_custom_[[#This Row],[Returns]]=1,"Returned","Not Returned")</f>
        <v>Not Returned</v>
      </c>
      <c r="Q6456" t="str">
        <f>_xlfn.XLOOKUP(ecommerce_customer_data_custom_[[#This Row],[Payment Method]],PaymentMapping!$A$2:$A$11,PaymentMapping!$B$2:$B$11,"Other")</f>
        <v>Card</v>
      </c>
    </row>
    <row r="6457" spans="1:17" x14ac:dyDescent="0.3">
      <c r="A6457">
        <v>49043</v>
      </c>
      <c r="B6457" s="14">
        <v>44666.066921296297</v>
      </c>
      <c r="C6457" t="s">
        <v>11</v>
      </c>
      <c r="D6457">
        <v>439</v>
      </c>
      <c r="E6457">
        <v>3</v>
      </c>
      <c r="F6457">
        <v>4098</v>
      </c>
      <c r="G6457" t="s">
        <v>15</v>
      </c>
      <c r="H6457">
        <v>69</v>
      </c>
      <c r="I6457">
        <v>0</v>
      </c>
      <c r="J6457" t="s">
        <v>17</v>
      </c>
      <c r="K6457">
        <v>1</v>
      </c>
      <c r="L6457">
        <f>YEAR(ecommerce_customer_data_custom_[[#This Row],[Purchase Date]])</f>
        <v>2022</v>
      </c>
      <c r="M6457">
        <f>MONTH(ecommerce_customer_data_custom_[[#This Row],[Purchase Date]])</f>
        <v>4</v>
      </c>
      <c r="N6457" t="str">
        <f>TEXT(ecommerce_customer_data_custom_[[#This Row],[Purchase Date]],"mmmm")</f>
        <v>April</v>
      </c>
      <c r="O6457" t="str">
        <f>VLOOKUP(ecommerce_customer_data_custom_[[#This Row],[Customer Age]],AgeGroupMapping!$A$2:$C$5,3,TRUE)</f>
        <v>Senior</v>
      </c>
      <c r="P6457" t="str">
        <f>IF(ecommerce_customer_data_custom_[[#This Row],[Returns]]=1,"Returned","Not Returned")</f>
        <v>Not Returned</v>
      </c>
      <c r="Q6457" t="str">
        <f>_xlfn.XLOOKUP(ecommerce_customer_data_custom_[[#This Row],[Payment Method]],PaymentMapping!$A$2:$A$11,PaymentMapping!$B$2:$B$11,"Other")</f>
        <v>Wallet/UPI</v>
      </c>
    </row>
    <row r="6458" spans="1:17" x14ac:dyDescent="0.3">
      <c r="A6458">
        <v>49043</v>
      </c>
      <c r="B6458" s="14">
        <v>44008.842939814815</v>
      </c>
      <c r="C6458" t="s">
        <v>18</v>
      </c>
      <c r="D6458">
        <v>238</v>
      </c>
      <c r="E6458">
        <v>2</v>
      </c>
      <c r="F6458">
        <v>3582</v>
      </c>
      <c r="G6458" t="s">
        <v>12</v>
      </c>
      <c r="H6458">
        <v>69</v>
      </c>
      <c r="I6458">
        <v>1</v>
      </c>
      <c r="J6458" t="s">
        <v>17</v>
      </c>
      <c r="K6458">
        <v>1</v>
      </c>
      <c r="L6458">
        <f>YEAR(ecommerce_customer_data_custom_[[#This Row],[Purchase Date]])</f>
        <v>2020</v>
      </c>
      <c r="M6458">
        <f>MONTH(ecommerce_customer_data_custom_[[#This Row],[Purchase Date]])</f>
        <v>6</v>
      </c>
      <c r="N6458" t="str">
        <f>TEXT(ecommerce_customer_data_custom_[[#This Row],[Purchase Date]],"mmmm")</f>
        <v>June</v>
      </c>
      <c r="O6458" t="str">
        <f>VLOOKUP(ecommerce_customer_data_custom_[[#This Row],[Customer Age]],AgeGroupMapping!$A$2:$C$5,3,TRUE)</f>
        <v>Senior</v>
      </c>
      <c r="P6458" t="str">
        <f>IF(ecommerce_customer_data_custom_[[#This Row],[Returns]]=1,"Returned","Not Returned")</f>
        <v>Returned</v>
      </c>
      <c r="Q6458" t="str">
        <f>_xlfn.XLOOKUP(ecommerce_customer_data_custom_[[#This Row],[Payment Method]],PaymentMapping!$A$2:$A$11,PaymentMapping!$B$2:$B$11,"Other")</f>
        <v>Card</v>
      </c>
    </row>
    <row r="6459" spans="1:17" x14ac:dyDescent="0.3">
      <c r="A6459">
        <v>48172</v>
      </c>
      <c r="B6459" s="14">
        <v>44701.680868055555</v>
      </c>
      <c r="C6459" t="s">
        <v>16</v>
      </c>
      <c r="D6459">
        <v>487</v>
      </c>
      <c r="E6459">
        <v>2</v>
      </c>
      <c r="F6459">
        <v>4487</v>
      </c>
      <c r="G6459" t="s">
        <v>19</v>
      </c>
      <c r="H6459">
        <v>62</v>
      </c>
      <c r="I6459">
        <v>1</v>
      </c>
      <c r="J6459" t="s">
        <v>13</v>
      </c>
      <c r="K6459">
        <v>0</v>
      </c>
      <c r="L6459">
        <f>YEAR(ecommerce_customer_data_custom_[[#This Row],[Purchase Date]])</f>
        <v>2022</v>
      </c>
      <c r="M6459">
        <f>MONTH(ecommerce_customer_data_custom_[[#This Row],[Purchase Date]])</f>
        <v>5</v>
      </c>
      <c r="N6459" t="str">
        <f>TEXT(ecommerce_customer_data_custom_[[#This Row],[Purchase Date]],"mmmm")</f>
        <v>May</v>
      </c>
      <c r="O6459" t="str">
        <f>VLOOKUP(ecommerce_customer_data_custom_[[#This Row],[Customer Age]],AgeGroupMapping!$A$2:$C$5,3,TRUE)</f>
        <v>Senior</v>
      </c>
      <c r="P6459" t="str">
        <f>IF(ecommerce_customer_data_custom_[[#This Row],[Returns]]=1,"Returned","Not Returned")</f>
        <v>Returned</v>
      </c>
      <c r="Q6459" t="str">
        <f>_xlfn.XLOOKUP(ecommerce_customer_data_custom_[[#This Row],[Payment Method]],PaymentMapping!$A$2:$A$11,PaymentMapping!$B$2:$B$11,"Other")</f>
        <v>Cash</v>
      </c>
    </row>
    <row r="6460" spans="1:17" x14ac:dyDescent="0.3">
      <c r="A6460">
        <v>48172</v>
      </c>
      <c r="B6460" s="14">
        <v>44988.093888888892</v>
      </c>
      <c r="C6460" t="s">
        <v>11</v>
      </c>
      <c r="D6460">
        <v>471</v>
      </c>
      <c r="E6460">
        <v>5</v>
      </c>
      <c r="F6460">
        <v>1415</v>
      </c>
      <c r="G6460" t="s">
        <v>12</v>
      </c>
      <c r="H6460">
        <v>62</v>
      </c>
      <c r="I6460">
        <v>0</v>
      </c>
      <c r="J6460" t="s">
        <v>13</v>
      </c>
      <c r="K6460">
        <v>0</v>
      </c>
      <c r="L6460">
        <f>YEAR(ecommerce_customer_data_custom_[[#This Row],[Purchase Date]])</f>
        <v>2023</v>
      </c>
      <c r="M6460">
        <f>MONTH(ecommerce_customer_data_custom_[[#This Row],[Purchase Date]])</f>
        <v>3</v>
      </c>
      <c r="N6460" t="str">
        <f>TEXT(ecommerce_customer_data_custom_[[#This Row],[Purchase Date]],"mmmm")</f>
        <v>March</v>
      </c>
      <c r="O6460" t="str">
        <f>VLOOKUP(ecommerce_customer_data_custom_[[#This Row],[Customer Age]],AgeGroupMapping!$A$2:$C$5,3,TRUE)</f>
        <v>Senior</v>
      </c>
      <c r="P6460" t="str">
        <f>IF(ecommerce_customer_data_custom_[[#This Row],[Returns]]=1,"Returned","Not Returned")</f>
        <v>Not Returned</v>
      </c>
      <c r="Q6460" t="str">
        <f>_xlfn.XLOOKUP(ecommerce_customer_data_custom_[[#This Row],[Payment Method]],PaymentMapping!$A$2:$A$11,PaymentMapping!$B$2:$B$11,"Other")</f>
        <v>Card</v>
      </c>
    </row>
    <row r="6461" spans="1:17" x14ac:dyDescent="0.3">
      <c r="A6461">
        <v>48172</v>
      </c>
      <c r="B6461" s="14">
        <v>44092.585625</v>
      </c>
      <c r="C6461" t="s">
        <v>11</v>
      </c>
      <c r="D6461">
        <v>242</v>
      </c>
      <c r="E6461">
        <v>4</v>
      </c>
      <c r="F6461">
        <v>4700</v>
      </c>
      <c r="G6461" t="s">
        <v>12</v>
      </c>
      <c r="H6461">
        <v>62</v>
      </c>
      <c r="I6461">
        <v>1</v>
      </c>
      <c r="J6461" t="s">
        <v>13</v>
      </c>
      <c r="K6461">
        <v>0</v>
      </c>
      <c r="L6461">
        <f>YEAR(ecommerce_customer_data_custom_[[#This Row],[Purchase Date]])</f>
        <v>2020</v>
      </c>
      <c r="M6461">
        <f>MONTH(ecommerce_customer_data_custom_[[#This Row],[Purchase Date]])</f>
        <v>9</v>
      </c>
      <c r="N6461" t="str">
        <f>TEXT(ecommerce_customer_data_custom_[[#This Row],[Purchase Date]],"mmmm")</f>
        <v>September</v>
      </c>
      <c r="O6461" t="str">
        <f>VLOOKUP(ecommerce_customer_data_custom_[[#This Row],[Customer Age]],AgeGroupMapping!$A$2:$C$5,3,TRUE)</f>
        <v>Senior</v>
      </c>
      <c r="P6461" t="str">
        <f>IF(ecommerce_customer_data_custom_[[#This Row],[Returns]]=1,"Returned","Not Returned")</f>
        <v>Returned</v>
      </c>
      <c r="Q6461" t="str">
        <f>_xlfn.XLOOKUP(ecommerce_customer_data_custom_[[#This Row],[Payment Method]],PaymentMapping!$A$2:$A$11,PaymentMapping!$B$2:$B$11,"Other")</f>
        <v>Card</v>
      </c>
    </row>
    <row r="6462" spans="1:17" x14ac:dyDescent="0.3">
      <c r="A6462">
        <v>48172</v>
      </c>
      <c r="B6462" s="14">
        <v>44363.465775462966</v>
      </c>
      <c r="C6462" t="s">
        <v>11</v>
      </c>
      <c r="D6462">
        <v>419</v>
      </c>
      <c r="E6462">
        <v>1</v>
      </c>
      <c r="F6462">
        <v>3048</v>
      </c>
      <c r="G6462" t="s">
        <v>15</v>
      </c>
      <c r="H6462">
        <v>62</v>
      </c>
      <c r="I6462">
        <v>1</v>
      </c>
      <c r="J6462" t="s">
        <v>13</v>
      </c>
      <c r="K6462">
        <v>0</v>
      </c>
      <c r="L6462">
        <f>YEAR(ecommerce_customer_data_custom_[[#This Row],[Purchase Date]])</f>
        <v>2021</v>
      </c>
      <c r="M6462">
        <f>MONTH(ecommerce_customer_data_custom_[[#This Row],[Purchase Date]])</f>
        <v>6</v>
      </c>
      <c r="N6462" t="str">
        <f>TEXT(ecommerce_customer_data_custom_[[#This Row],[Purchase Date]],"mmmm")</f>
        <v>June</v>
      </c>
      <c r="O6462" t="str">
        <f>VLOOKUP(ecommerce_customer_data_custom_[[#This Row],[Customer Age]],AgeGroupMapping!$A$2:$C$5,3,TRUE)</f>
        <v>Senior</v>
      </c>
      <c r="P6462" t="str">
        <f>IF(ecommerce_customer_data_custom_[[#This Row],[Returns]]=1,"Returned","Not Returned")</f>
        <v>Returned</v>
      </c>
      <c r="Q6462" t="str">
        <f>_xlfn.XLOOKUP(ecommerce_customer_data_custom_[[#This Row],[Payment Method]],PaymentMapping!$A$2:$A$11,PaymentMapping!$B$2:$B$11,"Other")</f>
        <v>Wallet/UPI</v>
      </c>
    </row>
    <row r="6463" spans="1:17" x14ac:dyDescent="0.3">
      <c r="A6463">
        <v>48172</v>
      </c>
      <c r="B6463" s="14">
        <v>43870.636076388888</v>
      </c>
      <c r="C6463" t="s">
        <v>16</v>
      </c>
      <c r="D6463">
        <v>297</v>
      </c>
      <c r="E6463">
        <v>3</v>
      </c>
      <c r="F6463">
        <v>2461</v>
      </c>
      <c r="G6463" t="s">
        <v>15</v>
      </c>
      <c r="H6463">
        <v>62</v>
      </c>
      <c r="I6463">
        <v>1</v>
      </c>
      <c r="J6463" t="s">
        <v>13</v>
      </c>
      <c r="K6463">
        <v>0</v>
      </c>
      <c r="L6463">
        <f>YEAR(ecommerce_customer_data_custom_[[#This Row],[Purchase Date]])</f>
        <v>2020</v>
      </c>
      <c r="M6463">
        <f>MONTH(ecommerce_customer_data_custom_[[#This Row],[Purchase Date]])</f>
        <v>2</v>
      </c>
      <c r="N6463" t="str">
        <f>TEXT(ecommerce_customer_data_custom_[[#This Row],[Purchase Date]],"mmmm")</f>
        <v>February</v>
      </c>
      <c r="O6463" t="str">
        <f>VLOOKUP(ecommerce_customer_data_custom_[[#This Row],[Customer Age]],AgeGroupMapping!$A$2:$C$5,3,TRUE)</f>
        <v>Senior</v>
      </c>
      <c r="P6463" t="str">
        <f>IF(ecommerce_customer_data_custom_[[#This Row],[Returns]]=1,"Returned","Not Returned")</f>
        <v>Returned</v>
      </c>
      <c r="Q6463" t="str">
        <f>_xlfn.XLOOKUP(ecommerce_customer_data_custom_[[#This Row],[Payment Method]],PaymentMapping!$A$2:$A$11,PaymentMapping!$B$2:$B$11,"Other")</f>
        <v>Wallet/UPI</v>
      </c>
    </row>
    <row r="6464" spans="1:17" x14ac:dyDescent="0.3">
      <c r="A6464">
        <v>48172</v>
      </c>
      <c r="B6464" s="14">
        <v>44346.260381944441</v>
      </c>
      <c r="C6464" t="s">
        <v>18</v>
      </c>
      <c r="D6464">
        <v>334</v>
      </c>
      <c r="E6464">
        <v>5</v>
      </c>
      <c r="F6464">
        <v>4058</v>
      </c>
      <c r="G6464" t="s">
        <v>15</v>
      </c>
      <c r="H6464">
        <v>62</v>
      </c>
      <c r="I6464">
        <v>0</v>
      </c>
      <c r="J6464" t="s">
        <v>13</v>
      </c>
      <c r="K6464">
        <v>0</v>
      </c>
      <c r="L6464">
        <f>YEAR(ecommerce_customer_data_custom_[[#This Row],[Purchase Date]])</f>
        <v>2021</v>
      </c>
      <c r="M6464">
        <f>MONTH(ecommerce_customer_data_custom_[[#This Row],[Purchase Date]])</f>
        <v>5</v>
      </c>
      <c r="N6464" t="str">
        <f>TEXT(ecommerce_customer_data_custom_[[#This Row],[Purchase Date]],"mmmm")</f>
        <v>May</v>
      </c>
      <c r="O6464" t="str">
        <f>VLOOKUP(ecommerce_customer_data_custom_[[#This Row],[Customer Age]],AgeGroupMapping!$A$2:$C$5,3,TRUE)</f>
        <v>Senior</v>
      </c>
      <c r="P6464" t="str">
        <f>IF(ecommerce_customer_data_custom_[[#This Row],[Returns]]=1,"Returned","Not Returned")</f>
        <v>Not Returned</v>
      </c>
      <c r="Q6464" t="str">
        <f>_xlfn.XLOOKUP(ecommerce_customer_data_custom_[[#This Row],[Payment Method]],PaymentMapping!$A$2:$A$11,PaymentMapping!$B$2:$B$11,"Other")</f>
        <v>Wallet/UPI</v>
      </c>
    </row>
    <row r="6465" spans="1:17" x14ac:dyDescent="0.3">
      <c r="A6465">
        <v>48172</v>
      </c>
      <c r="B6465" s="14">
        <v>44862.095902777779</v>
      </c>
      <c r="C6465" t="s">
        <v>14</v>
      </c>
      <c r="D6465">
        <v>147</v>
      </c>
      <c r="E6465">
        <v>3</v>
      </c>
      <c r="F6465">
        <v>2332</v>
      </c>
      <c r="G6465" t="s">
        <v>15</v>
      </c>
      <c r="H6465">
        <v>62</v>
      </c>
      <c r="I6465">
        <v>1</v>
      </c>
      <c r="J6465" t="s">
        <v>13</v>
      </c>
      <c r="K6465">
        <v>0</v>
      </c>
      <c r="L6465">
        <f>YEAR(ecommerce_customer_data_custom_[[#This Row],[Purchase Date]])</f>
        <v>2022</v>
      </c>
      <c r="M6465">
        <f>MONTH(ecommerce_customer_data_custom_[[#This Row],[Purchase Date]])</f>
        <v>10</v>
      </c>
      <c r="N6465" t="str">
        <f>TEXT(ecommerce_customer_data_custom_[[#This Row],[Purchase Date]],"mmmm")</f>
        <v>October</v>
      </c>
      <c r="O6465" t="str">
        <f>VLOOKUP(ecommerce_customer_data_custom_[[#This Row],[Customer Age]],AgeGroupMapping!$A$2:$C$5,3,TRUE)</f>
        <v>Senior</v>
      </c>
      <c r="P6465" t="str">
        <f>IF(ecommerce_customer_data_custom_[[#This Row],[Returns]]=1,"Returned","Not Returned")</f>
        <v>Returned</v>
      </c>
      <c r="Q6465" t="str">
        <f>_xlfn.XLOOKUP(ecommerce_customer_data_custom_[[#This Row],[Payment Method]],PaymentMapping!$A$2:$A$11,PaymentMapping!$B$2:$B$11,"Other")</f>
        <v>Wallet/UPI</v>
      </c>
    </row>
    <row r="6466" spans="1:17" x14ac:dyDescent="0.3">
      <c r="A6466">
        <v>48172</v>
      </c>
      <c r="B6466" s="14">
        <v>43903.336921296293</v>
      </c>
      <c r="C6466" t="s">
        <v>16</v>
      </c>
      <c r="D6466">
        <v>476</v>
      </c>
      <c r="E6466">
        <v>1</v>
      </c>
      <c r="F6466">
        <v>584</v>
      </c>
      <c r="G6466" t="s">
        <v>12</v>
      </c>
      <c r="H6466">
        <v>62</v>
      </c>
      <c r="I6466">
        <v>1</v>
      </c>
      <c r="J6466" t="s">
        <v>13</v>
      </c>
      <c r="K6466">
        <v>0</v>
      </c>
      <c r="L6466">
        <f>YEAR(ecommerce_customer_data_custom_[[#This Row],[Purchase Date]])</f>
        <v>2020</v>
      </c>
      <c r="M6466">
        <f>MONTH(ecommerce_customer_data_custom_[[#This Row],[Purchase Date]])</f>
        <v>3</v>
      </c>
      <c r="N6466" t="str">
        <f>TEXT(ecommerce_customer_data_custom_[[#This Row],[Purchase Date]],"mmmm")</f>
        <v>March</v>
      </c>
      <c r="O6466" t="str">
        <f>VLOOKUP(ecommerce_customer_data_custom_[[#This Row],[Customer Age]],AgeGroupMapping!$A$2:$C$5,3,TRUE)</f>
        <v>Senior</v>
      </c>
      <c r="P6466" t="str">
        <f>IF(ecommerce_customer_data_custom_[[#This Row],[Returns]]=1,"Returned","Not Returned")</f>
        <v>Returned</v>
      </c>
      <c r="Q6466" t="str">
        <f>_xlfn.XLOOKUP(ecommerce_customer_data_custom_[[#This Row],[Payment Method]],PaymentMapping!$A$2:$A$11,PaymentMapping!$B$2:$B$11,"Other")</f>
        <v>Card</v>
      </c>
    </row>
    <row r="6467" spans="1:17" x14ac:dyDescent="0.3">
      <c r="A6467">
        <v>4931</v>
      </c>
      <c r="B6467" s="14">
        <v>44009.15</v>
      </c>
      <c r="C6467" t="s">
        <v>18</v>
      </c>
      <c r="D6467">
        <v>326</v>
      </c>
      <c r="E6467">
        <v>4</v>
      </c>
      <c r="F6467">
        <v>4772</v>
      </c>
      <c r="G6467" t="s">
        <v>12</v>
      </c>
      <c r="H6467">
        <v>40</v>
      </c>
      <c r="I6467">
        <v>0</v>
      </c>
      <c r="J6467" t="s">
        <v>17</v>
      </c>
      <c r="K6467">
        <v>1</v>
      </c>
      <c r="L6467">
        <f>YEAR(ecommerce_customer_data_custom_[[#This Row],[Purchase Date]])</f>
        <v>2020</v>
      </c>
      <c r="M6467">
        <f>MONTH(ecommerce_customer_data_custom_[[#This Row],[Purchase Date]])</f>
        <v>6</v>
      </c>
      <c r="N6467" t="str">
        <f>TEXT(ecommerce_customer_data_custom_[[#This Row],[Purchase Date]],"mmmm")</f>
        <v>June</v>
      </c>
      <c r="O6467" t="str">
        <f>VLOOKUP(ecommerce_customer_data_custom_[[#This Row],[Customer Age]],AgeGroupMapping!$A$2:$C$5,3,TRUE)</f>
        <v>Adult</v>
      </c>
      <c r="P6467" t="str">
        <f>IF(ecommerce_customer_data_custom_[[#This Row],[Returns]]=1,"Returned","Not Returned")</f>
        <v>Not Returned</v>
      </c>
      <c r="Q6467" t="str">
        <f>_xlfn.XLOOKUP(ecommerce_customer_data_custom_[[#This Row],[Payment Method]],PaymentMapping!$A$2:$A$11,PaymentMapping!$B$2:$B$11,"Other")</f>
        <v>Card</v>
      </c>
    </row>
    <row r="6468" spans="1:17" x14ac:dyDescent="0.3">
      <c r="A6468">
        <v>4931</v>
      </c>
      <c r="B6468" s="14">
        <v>44069.600486111114</v>
      </c>
      <c r="C6468" t="s">
        <v>14</v>
      </c>
      <c r="D6468">
        <v>451</v>
      </c>
      <c r="E6468">
        <v>1</v>
      </c>
      <c r="F6468">
        <v>1768</v>
      </c>
      <c r="G6468" t="s">
        <v>20</v>
      </c>
      <c r="H6468">
        <v>40</v>
      </c>
      <c r="I6468">
        <v>0</v>
      </c>
      <c r="J6468" t="s">
        <v>17</v>
      </c>
      <c r="K6468">
        <v>1</v>
      </c>
      <c r="L6468">
        <f>YEAR(ecommerce_customer_data_custom_[[#This Row],[Purchase Date]])</f>
        <v>2020</v>
      </c>
      <c r="M6468">
        <f>MONTH(ecommerce_customer_data_custom_[[#This Row],[Purchase Date]])</f>
        <v>8</v>
      </c>
      <c r="N6468" t="str">
        <f>TEXT(ecommerce_customer_data_custom_[[#This Row],[Purchase Date]],"mmmm")</f>
        <v>August</v>
      </c>
      <c r="O6468" t="str">
        <f>VLOOKUP(ecommerce_customer_data_custom_[[#This Row],[Customer Age]],AgeGroupMapping!$A$2:$C$5,3,TRUE)</f>
        <v>Adult</v>
      </c>
      <c r="P6468" t="str">
        <f>IF(ecommerce_customer_data_custom_[[#This Row],[Returns]]=1,"Returned","Not Returned")</f>
        <v>Not Returned</v>
      </c>
      <c r="Q6468" t="str">
        <f>_xlfn.XLOOKUP(ecommerce_customer_data_custom_[[#This Row],[Payment Method]],PaymentMapping!$A$2:$A$11,PaymentMapping!$B$2:$B$11,"Other")</f>
        <v>Other</v>
      </c>
    </row>
    <row r="6469" spans="1:17" x14ac:dyDescent="0.3">
      <c r="A6469">
        <v>4931</v>
      </c>
      <c r="B6469" s="14">
        <v>45163.228773148148</v>
      </c>
      <c r="C6469" t="s">
        <v>16</v>
      </c>
      <c r="D6469">
        <v>228</v>
      </c>
      <c r="E6469">
        <v>1</v>
      </c>
      <c r="F6469">
        <v>4102</v>
      </c>
      <c r="G6469" t="s">
        <v>19</v>
      </c>
      <c r="H6469">
        <v>40</v>
      </c>
      <c r="I6469">
        <v>1</v>
      </c>
      <c r="J6469" t="s">
        <v>17</v>
      </c>
      <c r="K6469">
        <v>1</v>
      </c>
      <c r="L6469">
        <f>YEAR(ecommerce_customer_data_custom_[[#This Row],[Purchase Date]])</f>
        <v>2023</v>
      </c>
      <c r="M6469">
        <f>MONTH(ecommerce_customer_data_custom_[[#This Row],[Purchase Date]])</f>
        <v>8</v>
      </c>
      <c r="N6469" t="str">
        <f>TEXT(ecommerce_customer_data_custom_[[#This Row],[Purchase Date]],"mmmm")</f>
        <v>August</v>
      </c>
      <c r="O6469" t="str">
        <f>VLOOKUP(ecommerce_customer_data_custom_[[#This Row],[Customer Age]],AgeGroupMapping!$A$2:$C$5,3,TRUE)</f>
        <v>Adult</v>
      </c>
      <c r="P6469" t="str">
        <f>IF(ecommerce_customer_data_custom_[[#This Row],[Returns]]=1,"Returned","Not Returned")</f>
        <v>Returned</v>
      </c>
      <c r="Q6469" t="str">
        <f>_xlfn.XLOOKUP(ecommerce_customer_data_custom_[[#This Row],[Payment Method]],PaymentMapping!$A$2:$A$11,PaymentMapping!$B$2:$B$11,"Other")</f>
        <v>Cash</v>
      </c>
    </row>
    <row r="6470" spans="1:17" x14ac:dyDescent="0.3">
      <c r="A6470">
        <v>4931</v>
      </c>
      <c r="B6470" s="14">
        <v>44203.610821759263</v>
      </c>
      <c r="C6470" t="s">
        <v>11</v>
      </c>
      <c r="D6470">
        <v>474</v>
      </c>
      <c r="E6470">
        <v>3</v>
      </c>
      <c r="F6470">
        <v>3729</v>
      </c>
      <c r="G6470" t="s">
        <v>15</v>
      </c>
      <c r="H6470">
        <v>40</v>
      </c>
      <c r="I6470">
        <v>1</v>
      </c>
      <c r="J6470" t="s">
        <v>17</v>
      </c>
      <c r="K6470">
        <v>1</v>
      </c>
      <c r="L6470">
        <f>YEAR(ecommerce_customer_data_custom_[[#This Row],[Purchase Date]])</f>
        <v>2021</v>
      </c>
      <c r="M6470">
        <f>MONTH(ecommerce_customer_data_custom_[[#This Row],[Purchase Date]])</f>
        <v>1</v>
      </c>
      <c r="N6470" t="str">
        <f>TEXT(ecommerce_customer_data_custom_[[#This Row],[Purchase Date]],"mmmm")</f>
        <v>January</v>
      </c>
      <c r="O6470" t="str">
        <f>VLOOKUP(ecommerce_customer_data_custom_[[#This Row],[Customer Age]],AgeGroupMapping!$A$2:$C$5,3,TRUE)</f>
        <v>Adult</v>
      </c>
      <c r="P6470" t="str">
        <f>IF(ecommerce_customer_data_custom_[[#This Row],[Returns]]=1,"Returned","Not Returned")</f>
        <v>Returned</v>
      </c>
      <c r="Q6470" t="str">
        <f>_xlfn.XLOOKUP(ecommerce_customer_data_custom_[[#This Row],[Payment Method]],PaymentMapping!$A$2:$A$11,PaymentMapping!$B$2:$B$11,"Other")</f>
        <v>Wallet/UPI</v>
      </c>
    </row>
    <row r="6471" spans="1:17" x14ac:dyDescent="0.3">
      <c r="A6471">
        <v>24729</v>
      </c>
      <c r="B6471" s="14">
        <v>44491.217604166668</v>
      </c>
      <c r="C6471" t="s">
        <v>18</v>
      </c>
      <c r="D6471">
        <v>421</v>
      </c>
      <c r="E6471">
        <v>4</v>
      </c>
      <c r="F6471">
        <v>2916</v>
      </c>
      <c r="G6471" t="s">
        <v>12</v>
      </c>
      <c r="H6471">
        <v>56</v>
      </c>
      <c r="I6471">
        <v>0</v>
      </c>
      <c r="J6471" t="s">
        <v>13</v>
      </c>
      <c r="K6471">
        <v>1</v>
      </c>
      <c r="L6471">
        <f>YEAR(ecommerce_customer_data_custom_[[#This Row],[Purchase Date]])</f>
        <v>2021</v>
      </c>
      <c r="M6471">
        <f>MONTH(ecommerce_customer_data_custom_[[#This Row],[Purchase Date]])</f>
        <v>10</v>
      </c>
      <c r="N6471" t="str">
        <f>TEXT(ecommerce_customer_data_custom_[[#This Row],[Purchase Date]],"mmmm")</f>
        <v>October</v>
      </c>
      <c r="O6471" t="str">
        <f>VLOOKUP(ecommerce_customer_data_custom_[[#This Row],[Customer Age]],AgeGroupMapping!$A$2:$C$5,3,TRUE)</f>
        <v>Middle-Aged</v>
      </c>
      <c r="P6471" t="str">
        <f>IF(ecommerce_customer_data_custom_[[#This Row],[Returns]]=1,"Returned","Not Returned")</f>
        <v>Not Returned</v>
      </c>
      <c r="Q6471" t="str">
        <f>_xlfn.XLOOKUP(ecommerce_customer_data_custom_[[#This Row],[Payment Method]],PaymentMapping!$A$2:$A$11,PaymentMapping!$B$2:$B$11,"Other")</f>
        <v>Card</v>
      </c>
    </row>
    <row r="6472" spans="1:17" x14ac:dyDescent="0.3">
      <c r="A6472">
        <v>24729</v>
      </c>
      <c r="B6472" s="14">
        <v>43887.313773148147</v>
      </c>
      <c r="C6472" t="s">
        <v>16</v>
      </c>
      <c r="D6472">
        <v>342</v>
      </c>
      <c r="E6472">
        <v>2</v>
      </c>
      <c r="F6472">
        <v>2727</v>
      </c>
      <c r="G6472" t="s">
        <v>12</v>
      </c>
      <c r="H6472">
        <v>56</v>
      </c>
      <c r="I6472">
        <v>1</v>
      </c>
      <c r="J6472" t="s">
        <v>13</v>
      </c>
      <c r="K6472">
        <v>1</v>
      </c>
      <c r="L6472">
        <f>YEAR(ecommerce_customer_data_custom_[[#This Row],[Purchase Date]])</f>
        <v>2020</v>
      </c>
      <c r="M6472">
        <f>MONTH(ecommerce_customer_data_custom_[[#This Row],[Purchase Date]])</f>
        <v>2</v>
      </c>
      <c r="N6472" t="str">
        <f>TEXT(ecommerce_customer_data_custom_[[#This Row],[Purchase Date]],"mmmm")</f>
        <v>February</v>
      </c>
      <c r="O6472" t="str">
        <f>VLOOKUP(ecommerce_customer_data_custom_[[#This Row],[Customer Age]],AgeGroupMapping!$A$2:$C$5,3,TRUE)</f>
        <v>Middle-Aged</v>
      </c>
      <c r="P6472" t="str">
        <f>IF(ecommerce_customer_data_custom_[[#This Row],[Returns]]=1,"Returned","Not Returned")</f>
        <v>Returned</v>
      </c>
      <c r="Q6472" t="str">
        <f>_xlfn.XLOOKUP(ecommerce_customer_data_custom_[[#This Row],[Payment Method]],PaymentMapping!$A$2:$A$11,PaymentMapping!$B$2:$B$11,"Other")</f>
        <v>Card</v>
      </c>
    </row>
    <row r="6473" spans="1:17" x14ac:dyDescent="0.3">
      <c r="A6473">
        <v>24729</v>
      </c>
      <c r="B6473" s="14">
        <v>44847.795891203707</v>
      </c>
      <c r="C6473" t="s">
        <v>18</v>
      </c>
      <c r="D6473">
        <v>264</v>
      </c>
      <c r="E6473">
        <v>2</v>
      </c>
      <c r="F6473">
        <v>2729</v>
      </c>
      <c r="G6473" t="s">
        <v>15</v>
      </c>
      <c r="H6473">
        <v>56</v>
      </c>
      <c r="I6473">
        <v>0</v>
      </c>
      <c r="J6473" t="s">
        <v>13</v>
      </c>
      <c r="K6473">
        <v>1</v>
      </c>
      <c r="L6473">
        <f>YEAR(ecommerce_customer_data_custom_[[#This Row],[Purchase Date]])</f>
        <v>2022</v>
      </c>
      <c r="M6473">
        <f>MONTH(ecommerce_customer_data_custom_[[#This Row],[Purchase Date]])</f>
        <v>10</v>
      </c>
      <c r="N6473" t="str">
        <f>TEXT(ecommerce_customer_data_custom_[[#This Row],[Purchase Date]],"mmmm")</f>
        <v>October</v>
      </c>
      <c r="O6473" t="str">
        <f>VLOOKUP(ecommerce_customer_data_custom_[[#This Row],[Customer Age]],AgeGroupMapping!$A$2:$C$5,3,TRUE)</f>
        <v>Middle-Aged</v>
      </c>
      <c r="P6473" t="str">
        <f>IF(ecommerce_customer_data_custom_[[#This Row],[Returns]]=1,"Returned","Not Returned")</f>
        <v>Not Returned</v>
      </c>
      <c r="Q6473" t="str">
        <f>_xlfn.XLOOKUP(ecommerce_customer_data_custom_[[#This Row],[Payment Method]],PaymentMapping!$A$2:$A$11,PaymentMapping!$B$2:$B$11,"Other")</f>
        <v>Wallet/UPI</v>
      </c>
    </row>
    <row r="6474" spans="1:17" x14ac:dyDescent="0.3">
      <c r="A6474">
        <v>24729</v>
      </c>
      <c r="B6474" s="14">
        <v>44961.384398148148</v>
      </c>
      <c r="C6474" t="s">
        <v>16</v>
      </c>
      <c r="D6474">
        <v>221</v>
      </c>
      <c r="E6474">
        <v>3</v>
      </c>
      <c r="F6474">
        <v>3994</v>
      </c>
      <c r="G6474" t="s">
        <v>12</v>
      </c>
      <c r="H6474">
        <v>56</v>
      </c>
      <c r="I6474">
        <v>1</v>
      </c>
      <c r="J6474" t="s">
        <v>13</v>
      </c>
      <c r="K6474">
        <v>1</v>
      </c>
      <c r="L6474">
        <f>YEAR(ecommerce_customer_data_custom_[[#This Row],[Purchase Date]])</f>
        <v>2023</v>
      </c>
      <c r="M6474">
        <f>MONTH(ecommerce_customer_data_custom_[[#This Row],[Purchase Date]])</f>
        <v>2</v>
      </c>
      <c r="N6474" t="str">
        <f>TEXT(ecommerce_customer_data_custom_[[#This Row],[Purchase Date]],"mmmm")</f>
        <v>February</v>
      </c>
      <c r="O6474" t="str">
        <f>VLOOKUP(ecommerce_customer_data_custom_[[#This Row],[Customer Age]],AgeGroupMapping!$A$2:$C$5,3,TRUE)</f>
        <v>Middle-Aged</v>
      </c>
      <c r="P6474" t="str">
        <f>IF(ecommerce_customer_data_custom_[[#This Row],[Returns]]=1,"Returned","Not Returned")</f>
        <v>Returned</v>
      </c>
      <c r="Q6474" t="str">
        <f>_xlfn.XLOOKUP(ecommerce_customer_data_custom_[[#This Row],[Payment Method]],PaymentMapping!$A$2:$A$11,PaymentMapping!$B$2:$B$11,"Other")</f>
        <v>Card</v>
      </c>
    </row>
    <row r="6475" spans="1:17" x14ac:dyDescent="0.3">
      <c r="A6475">
        <v>5308</v>
      </c>
      <c r="B6475" s="14">
        <v>44367.356041666666</v>
      </c>
      <c r="C6475" t="s">
        <v>18</v>
      </c>
      <c r="D6475">
        <v>446</v>
      </c>
      <c r="E6475">
        <v>4</v>
      </c>
      <c r="F6475">
        <v>3377</v>
      </c>
      <c r="G6475" t="s">
        <v>19</v>
      </c>
      <c r="H6475">
        <v>27</v>
      </c>
      <c r="I6475">
        <v>0</v>
      </c>
      <c r="J6475" t="s">
        <v>17</v>
      </c>
      <c r="K6475">
        <v>0</v>
      </c>
      <c r="L6475">
        <f>YEAR(ecommerce_customer_data_custom_[[#This Row],[Purchase Date]])</f>
        <v>2021</v>
      </c>
      <c r="M6475">
        <f>MONTH(ecommerce_customer_data_custom_[[#This Row],[Purchase Date]])</f>
        <v>6</v>
      </c>
      <c r="N6475" t="str">
        <f>TEXT(ecommerce_customer_data_custom_[[#This Row],[Purchase Date]],"mmmm")</f>
        <v>June</v>
      </c>
      <c r="O6475" t="str">
        <f>VLOOKUP(ecommerce_customer_data_custom_[[#This Row],[Customer Age]],AgeGroupMapping!$A$2:$C$5,3,TRUE)</f>
        <v>Adult</v>
      </c>
      <c r="P6475" t="str">
        <f>IF(ecommerce_customer_data_custom_[[#This Row],[Returns]]=1,"Returned","Not Returned")</f>
        <v>Not Returned</v>
      </c>
      <c r="Q6475" t="str">
        <f>_xlfn.XLOOKUP(ecommerce_customer_data_custom_[[#This Row],[Payment Method]],PaymentMapping!$A$2:$A$11,PaymentMapping!$B$2:$B$11,"Other")</f>
        <v>Cash</v>
      </c>
    </row>
    <row r="6476" spans="1:17" x14ac:dyDescent="0.3">
      <c r="A6476">
        <v>5308</v>
      </c>
      <c r="B6476" s="14">
        <v>43939.140868055554</v>
      </c>
      <c r="C6476" t="s">
        <v>14</v>
      </c>
      <c r="D6476">
        <v>149</v>
      </c>
      <c r="E6476">
        <v>1</v>
      </c>
      <c r="F6476">
        <v>4167</v>
      </c>
      <c r="G6476" t="s">
        <v>12</v>
      </c>
      <c r="H6476">
        <v>27</v>
      </c>
      <c r="I6476">
        <v>1</v>
      </c>
      <c r="J6476" t="s">
        <v>17</v>
      </c>
      <c r="K6476">
        <v>0</v>
      </c>
      <c r="L6476">
        <f>YEAR(ecommerce_customer_data_custom_[[#This Row],[Purchase Date]])</f>
        <v>2020</v>
      </c>
      <c r="M6476">
        <f>MONTH(ecommerce_customer_data_custom_[[#This Row],[Purchase Date]])</f>
        <v>4</v>
      </c>
      <c r="N6476" t="str">
        <f>TEXT(ecommerce_customer_data_custom_[[#This Row],[Purchase Date]],"mmmm")</f>
        <v>April</v>
      </c>
      <c r="O6476" t="str">
        <f>VLOOKUP(ecommerce_customer_data_custom_[[#This Row],[Customer Age]],AgeGroupMapping!$A$2:$C$5,3,TRUE)</f>
        <v>Adult</v>
      </c>
      <c r="P6476" t="str">
        <f>IF(ecommerce_customer_data_custom_[[#This Row],[Returns]]=1,"Returned","Not Returned")</f>
        <v>Returned</v>
      </c>
      <c r="Q6476" t="str">
        <f>_xlfn.XLOOKUP(ecommerce_customer_data_custom_[[#This Row],[Payment Method]],PaymentMapping!$A$2:$A$11,PaymentMapping!$B$2:$B$11,"Other")</f>
        <v>Card</v>
      </c>
    </row>
    <row r="6477" spans="1:17" x14ac:dyDescent="0.3">
      <c r="A6477">
        <v>5308</v>
      </c>
      <c r="B6477" s="14">
        <v>44374.705833333333</v>
      </c>
      <c r="C6477" t="s">
        <v>16</v>
      </c>
      <c r="D6477">
        <v>53</v>
      </c>
      <c r="E6477">
        <v>5</v>
      </c>
      <c r="F6477">
        <v>4050</v>
      </c>
      <c r="G6477" t="s">
        <v>12</v>
      </c>
      <c r="H6477">
        <v>27</v>
      </c>
      <c r="I6477">
        <v>1</v>
      </c>
      <c r="J6477" t="s">
        <v>17</v>
      </c>
      <c r="K6477">
        <v>0</v>
      </c>
      <c r="L6477">
        <f>YEAR(ecommerce_customer_data_custom_[[#This Row],[Purchase Date]])</f>
        <v>2021</v>
      </c>
      <c r="M6477">
        <f>MONTH(ecommerce_customer_data_custom_[[#This Row],[Purchase Date]])</f>
        <v>6</v>
      </c>
      <c r="N6477" t="str">
        <f>TEXT(ecommerce_customer_data_custom_[[#This Row],[Purchase Date]],"mmmm")</f>
        <v>June</v>
      </c>
      <c r="O6477" t="str">
        <f>VLOOKUP(ecommerce_customer_data_custom_[[#This Row],[Customer Age]],AgeGroupMapping!$A$2:$C$5,3,TRUE)</f>
        <v>Adult</v>
      </c>
      <c r="P6477" t="str">
        <f>IF(ecommerce_customer_data_custom_[[#This Row],[Returns]]=1,"Returned","Not Returned")</f>
        <v>Returned</v>
      </c>
      <c r="Q6477" t="str">
        <f>_xlfn.XLOOKUP(ecommerce_customer_data_custom_[[#This Row],[Payment Method]],PaymentMapping!$A$2:$A$11,PaymentMapping!$B$2:$B$11,"Other")</f>
        <v>Card</v>
      </c>
    </row>
    <row r="6478" spans="1:17" x14ac:dyDescent="0.3">
      <c r="A6478">
        <v>5308</v>
      </c>
      <c r="B6478" s="14">
        <v>44754.295671296299</v>
      </c>
      <c r="C6478" t="s">
        <v>16</v>
      </c>
      <c r="D6478">
        <v>220</v>
      </c>
      <c r="E6478">
        <v>3</v>
      </c>
      <c r="F6478">
        <v>2707</v>
      </c>
      <c r="G6478" t="s">
        <v>15</v>
      </c>
      <c r="H6478">
        <v>27</v>
      </c>
      <c r="I6478">
        <v>0</v>
      </c>
      <c r="J6478" t="s">
        <v>17</v>
      </c>
      <c r="K6478">
        <v>0</v>
      </c>
      <c r="L6478">
        <f>YEAR(ecommerce_customer_data_custom_[[#This Row],[Purchase Date]])</f>
        <v>2022</v>
      </c>
      <c r="M6478">
        <f>MONTH(ecommerce_customer_data_custom_[[#This Row],[Purchase Date]])</f>
        <v>7</v>
      </c>
      <c r="N6478" t="str">
        <f>TEXT(ecommerce_customer_data_custom_[[#This Row],[Purchase Date]],"mmmm")</f>
        <v>July</v>
      </c>
      <c r="O6478" t="str">
        <f>VLOOKUP(ecommerce_customer_data_custom_[[#This Row],[Customer Age]],AgeGroupMapping!$A$2:$C$5,3,TRUE)</f>
        <v>Adult</v>
      </c>
      <c r="P6478" t="str">
        <f>IF(ecommerce_customer_data_custom_[[#This Row],[Returns]]=1,"Returned","Not Returned")</f>
        <v>Not Returned</v>
      </c>
      <c r="Q6478" t="str">
        <f>_xlfn.XLOOKUP(ecommerce_customer_data_custom_[[#This Row],[Payment Method]],PaymentMapping!$A$2:$A$11,PaymentMapping!$B$2:$B$11,"Other")</f>
        <v>Wallet/UPI</v>
      </c>
    </row>
    <row r="6479" spans="1:17" x14ac:dyDescent="0.3">
      <c r="A6479">
        <v>5308</v>
      </c>
      <c r="B6479" s="14">
        <v>44626.2033912037</v>
      </c>
      <c r="C6479" t="s">
        <v>11</v>
      </c>
      <c r="D6479">
        <v>336</v>
      </c>
      <c r="E6479">
        <v>3</v>
      </c>
      <c r="F6479">
        <v>821</v>
      </c>
      <c r="G6479" t="s">
        <v>12</v>
      </c>
      <c r="H6479">
        <v>27</v>
      </c>
      <c r="I6479">
        <v>0</v>
      </c>
      <c r="J6479" t="s">
        <v>17</v>
      </c>
      <c r="K6479">
        <v>0</v>
      </c>
      <c r="L6479">
        <f>YEAR(ecommerce_customer_data_custom_[[#This Row],[Purchase Date]])</f>
        <v>2022</v>
      </c>
      <c r="M6479">
        <f>MONTH(ecommerce_customer_data_custom_[[#This Row],[Purchase Date]])</f>
        <v>3</v>
      </c>
      <c r="N6479" t="str">
        <f>TEXT(ecommerce_customer_data_custom_[[#This Row],[Purchase Date]],"mmmm")</f>
        <v>March</v>
      </c>
      <c r="O6479" t="str">
        <f>VLOOKUP(ecommerce_customer_data_custom_[[#This Row],[Customer Age]],AgeGroupMapping!$A$2:$C$5,3,TRUE)</f>
        <v>Adult</v>
      </c>
      <c r="P6479" t="str">
        <f>IF(ecommerce_customer_data_custom_[[#This Row],[Returns]]=1,"Returned","Not Returned")</f>
        <v>Not Returned</v>
      </c>
      <c r="Q6479" t="str">
        <f>_xlfn.XLOOKUP(ecommerce_customer_data_custom_[[#This Row],[Payment Method]],PaymentMapping!$A$2:$A$11,PaymentMapping!$B$2:$B$11,"Other")</f>
        <v>Card</v>
      </c>
    </row>
    <row r="6480" spans="1:17" x14ac:dyDescent="0.3">
      <c r="A6480">
        <v>45017</v>
      </c>
      <c r="B6480" s="14">
        <v>44879.917962962965</v>
      </c>
      <c r="C6480" t="s">
        <v>14</v>
      </c>
      <c r="D6480">
        <v>490</v>
      </c>
      <c r="E6480">
        <v>4</v>
      </c>
      <c r="F6480">
        <v>2322</v>
      </c>
      <c r="G6480" t="s">
        <v>15</v>
      </c>
      <c r="H6480">
        <v>46</v>
      </c>
      <c r="I6480">
        <v>1</v>
      </c>
      <c r="J6480" t="s">
        <v>17</v>
      </c>
      <c r="K6480">
        <v>0</v>
      </c>
      <c r="L6480">
        <f>YEAR(ecommerce_customer_data_custom_[[#This Row],[Purchase Date]])</f>
        <v>2022</v>
      </c>
      <c r="M6480">
        <f>MONTH(ecommerce_customer_data_custom_[[#This Row],[Purchase Date]])</f>
        <v>11</v>
      </c>
      <c r="N6480" t="str">
        <f>TEXT(ecommerce_customer_data_custom_[[#This Row],[Purchase Date]],"mmmm")</f>
        <v>November</v>
      </c>
      <c r="O6480" t="str">
        <f>VLOOKUP(ecommerce_customer_data_custom_[[#This Row],[Customer Age]],AgeGroupMapping!$A$2:$C$5,3,TRUE)</f>
        <v>Middle-Aged</v>
      </c>
      <c r="P6480" t="str">
        <f>IF(ecommerce_customer_data_custom_[[#This Row],[Returns]]=1,"Returned","Not Returned")</f>
        <v>Returned</v>
      </c>
      <c r="Q6480" t="str">
        <f>_xlfn.XLOOKUP(ecommerce_customer_data_custom_[[#This Row],[Payment Method]],PaymentMapping!$A$2:$A$11,PaymentMapping!$B$2:$B$11,"Other")</f>
        <v>Wallet/UPI</v>
      </c>
    </row>
    <row r="6481" spans="1:17" x14ac:dyDescent="0.3">
      <c r="A6481">
        <v>45017</v>
      </c>
      <c r="B6481" s="14">
        <v>44703.146689814814</v>
      </c>
      <c r="C6481" t="s">
        <v>16</v>
      </c>
      <c r="D6481">
        <v>361</v>
      </c>
      <c r="E6481">
        <v>2</v>
      </c>
      <c r="F6481">
        <v>1932</v>
      </c>
      <c r="G6481" t="s">
        <v>15</v>
      </c>
      <c r="H6481">
        <v>46</v>
      </c>
      <c r="I6481">
        <v>0</v>
      </c>
      <c r="J6481" t="s">
        <v>17</v>
      </c>
      <c r="K6481">
        <v>0</v>
      </c>
      <c r="L6481">
        <f>YEAR(ecommerce_customer_data_custom_[[#This Row],[Purchase Date]])</f>
        <v>2022</v>
      </c>
      <c r="M6481">
        <f>MONTH(ecommerce_customer_data_custom_[[#This Row],[Purchase Date]])</f>
        <v>5</v>
      </c>
      <c r="N6481" t="str">
        <f>TEXT(ecommerce_customer_data_custom_[[#This Row],[Purchase Date]],"mmmm")</f>
        <v>May</v>
      </c>
      <c r="O6481" t="str">
        <f>VLOOKUP(ecommerce_customer_data_custom_[[#This Row],[Customer Age]],AgeGroupMapping!$A$2:$C$5,3,TRUE)</f>
        <v>Middle-Aged</v>
      </c>
      <c r="P6481" t="str">
        <f>IF(ecommerce_customer_data_custom_[[#This Row],[Returns]]=1,"Returned","Not Returned")</f>
        <v>Not Returned</v>
      </c>
      <c r="Q6481" t="str">
        <f>_xlfn.XLOOKUP(ecommerce_customer_data_custom_[[#This Row],[Payment Method]],PaymentMapping!$A$2:$A$11,PaymentMapping!$B$2:$B$11,"Other")</f>
        <v>Wallet/UPI</v>
      </c>
    </row>
    <row r="6482" spans="1:17" x14ac:dyDescent="0.3">
      <c r="A6482">
        <v>45017</v>
      </c>
      <c r="B6482" s="14">
        <v>44034.259398148148</v>
      </c>
      <c r="C6482" t="s">
        <v>16</v>
      </c>
      <c r="D6482">
        <v>326</v>
      </c>
      <c r="E6482">
        <v>3</v>
      </c>
      <c r="F6482">
        <v>977</v>
      </c>
      <c r="G6482" t="s">
        <v>19</v>
      </c>
      <c r="H6482">
        <v>46</v>
      </c>
      <c r="I6482">
        <v>0</v>
      </c>
      <c r="J6482" t="s">
        <v>17</v>
      </c>
      <c r="K6482">
        <v>0</v>
      </c>
      <c r="L6482">
        <f>YEAR(ecommerce_customer_data_custom_[[#This Row],[Purchase Date]])</f>
        <v>2020</v>
      </c>
      <c r="M6482">
        <f>MONTH(ecommerce_customer_data_custom_[[#This Row],[Purchase Date]])</f>
        <v>7</v>
      </c>
      <c r="N6482" t="str">
        <f>TEXT(ecommerce_customer_data_custom_[[#This Row],[Purchase Date]],"mmmm")</f>
        <v>July</v>
      </c>
      <c r="O6482" t="str">
        <f>VLOOKUP(ecommerce_customer_data_custom_[[#This Row],[Customer Age]],AgeGroupMapping!$A$2:$C$5,3,TRUE)</f>
        <v>Middle-Aged</v>
      </c>
      <c r="P6482" t="str">
        <f>IF(ecommerce_customer_data_custom_[[#This Row],[Returns]]=1,"Returned","Not Returned")</f>
        <v>Not Returned</v>
      </c>
      <c r="Q6482" t="str">
        <f>_xlfn.XLOOKUP(ecommerce_customer_data_custom_[[#This Row],[Payment Method]],PaymentMapping!$A$2:$A$11,PaymentMapping!$B$2:$B$11,"Other")</f>
        <v>Cash</v>
      </c>
    </row>
    <row r="6483" spans="1:17" x14ac:dyDescent="0.3">
      <c r="A6483">
        <v>45017</v>
      </c>
      <c r="B6483" s="14">
        <v>44526.762708333335</v>
      </c>
      <c r="C6483" t="s">
        <v>16</v>
      </c>
      <c r="D6483">
        <v>388</v>
      </c>
      <c r="E6483">
        <v>4</v>
      </c>
      <c r="F6483">
        <v>3315</v>
      </c>
      <c r="G6483" t="s">
        <v>15</v>
      </c>
      <c r="H6483">
        <v>46</v>
      </c>
      <c r="I6483">
        <v>0</v>
      </c>
      <c r="J6483" t="s">
        <v>17</v>
      </c>
      <c r="K6483">
        <v>0</v>
      </c>
      <c r="L6483">
        <f>YEAR(ecommerce_customer_data_custom_[[#This Row],[Purchase Date]])</f>
        <v>2021</v>
      </c>
      <c r="M6483">
        <f>MONTH(ecommerce_customer_data_custom_[[#This Row],[Purchase Date]])</f>
        <v>11</v>
      </c>
      <c r="N6483" t="str">
        <f>TEXT(ecommerce_customer_data_custom_[[#This Row],[Purchase Date]],"mmmm")</f>
        <v>November</v>
      </c>
      <c r="O6483" t="str">
        <f>VLOOKUP(ecommerce_customer_data_custom_[[#This Row],[Customer Age]],AgeGroupMapping!$A$2:$C$5,3,TRUE)</f>
        <v>Middle-Aged</v>
      </c>
      <c r="P6483" t="str">
        <f>IF(ecommerce_customer_data_custom_[[#This Row],[Returns]]=1,"Returned","Not Returned")</f>
        <v>Not Returned</v>
      </c>
      <c r="Q6483" t="str">
        <f>_xlfn.XLOOKUP(ecommerce_customer_data_custom_[[#This Row],[Payment Method]],PaymentMapping!$A$2:$A$11,PaymentMapping!$B$2:$B$11,"Other")</f>
        <v>Wallet/UPI</v>
      </c>
    </row>
    <row r="6484" spans="1:17" x14ac:dyDescent="0.3">
      <c r="A6484">
        <v>45017</v>
      </c>
      <c r="B6484" s="14">
        <v>44870.788356481484</v>
      </c>
      <c r="C6484" t="s">
        <v>18</v>
      </c>
      <c r="D6484">
        <v>415</v>
      </c>
      <c r="E6484">
        <v>3</v>
      </c>
      <c r="F6484">
        <v>1691</v>
      </c>
      <c r="G6484" t="s">
        <v>19</v>
      </c>
      <c r="H6484">
        <v>46</v>
      </c>
      <c r="I6484">
        <v>1</v>
      </c>
      <c r="J6484" t="s">
        <v>17</v>
      </c>
      <c r="K6484">
        <v>0</v>
      </c>
      <c r="L6484">
        <f>YEAR(ecommerce_customer_data_custom_[[#This Row],[Purchase Date]])</f>
        <v>2022</v>
      </c>
      <c r="M6484">
        <f>MONTH(ecommerce_customer_data_custom_[[#This Row],[Purchase Date]])</f>
        <v>11</v>
      </c>
      <c r="N6484" t="str">
        <f>TEXT(ecommerce_customer_data_custom_[[#This Row],[Purchase Date]],"mmmm")</f>
        <v>November</v>
      </c>
      <c r="O6484" t="str">
        <f>VLOOKUP(ecommerce_customer_data_custom_[[#This Row],[Customer Age]],AgeGroupMapping!$A$2:$C$5,3,TRUE)</f>
        <v>Middle-Aged</v>
      </c>
      <c r="P6484" t="str">
        <f>IF(ecommerce_customer_data_custom_[[#This Row],[Returns]]=1,"Returned","Not Returned")</f>
        <v>Returned</v>
      </c>
      <c r="Q6484" t="str">
        <f>_xlfn.XLOOKUP(ecommerce_customer_data_custom_[[#This Row],[Payment Method]],PaymentMapping!$A$2:$A$11,PaymentMapping!$B$2:$B$11,"Other")</f>
        <v>Cash</v>
      </c>
    </row>
    <row r="6485" spans="1:17" x14ac:dyDescent="0.3">
      <c r="A6485">
        <v>45017</v>
      </c>
      <c r="B6485" s="14">
        <v>43990.739930555559</v>
      </c>
      <c r="C6485" t="s">
        <v>18</v>
      </c>
      <c r="D6485">
        <v>219</v>
      </c>
      <c r="E6485">
        <v>5</v>
      </c>
      <c r="F6485">
        <v>4377</v>
      </c>
      <c r="G6485" t="s">
        <v>12</v>
      </c>
      <c r="H6485">
        <v>46</v>
      </c>
      <c r="I6485">
        <v>1</v>
      </c>
      <c r="J6485" t="s">
        <v>17</v>
      </c>
      <c r="K6485">
        <v>0</v>
      </c>
      <c r="L6485">
        <f>YEAR(ecommerce_customer_data_custom_[[#This Row],[Purchase Date]])</f>
        <v>2020</v>
      </c>
      <c r="M6485">
        <f>MONTH(ecommerce_customer_data_custom_[[#This Row],[Purchase Date]])</f>
        <v>6</v>
      </c>
      <c r="N6485" t="str">
        <f>TEXT(ecommerce_customer_data_custom_[[#This Row],[Purchase Date]],"mmmm")</f>
        <v>June</v>
      </c>
      <c r="O6485" t="str">
        <f>VLOOKUP(ecommerce_customer_data_custom_[[#This Row],[Customer Age]],AgeGroupMapping!$A$2:$C$5,3,TRUE)</f>
        <v>Middle-Aged</v>
      </c>
      <c r="P6485" t="str">
        <f>IF(ecommerce_customer_data_custom_[[#This Row],[Returns]]=1,"Returned","Not Returned")</f>
        <v>Returned</v>
      </c>
      <c r="Q6485" t="str">
        <f>_xlfn.XLOOKUP(ecommerce_customer_data_custom_[[#This Row],[Payment Method]],PaymentMapping!$A$2:$A$11,PaymentMapping!$B$2:$B$11,"Other")</f>
        <v>Card</v>
      </c>
    </row>
    <row r="6486" spans="1:17" x14ac:dyDescent="0.3">
      <c r="A6486">
        <v>45017</v>
      </c>
      <c r="B6486" s="14">
        <v>44362.192199074074</v>
      </c>
      <c r="C6486" t="s">
        <v>11</v>
      </c>
      <c r="D6486">
        <v>76</v>
      </c>
      <c r="E6486">
        <v>1</v>
      </c>
      <c r="F6486">
        <v>1474</v>
      </c>
      <c r="G6486" t="s">
        <v>19</v>
      </c>
      <c r="H6486">
        <v>46</v>
      </c>
      <c r="I6486">
        <v>0</v>
      </c>
      <c r="J6486" t="s">
        <v>17</v>
      </c>
      <c r="K6486">
        <v>0</v>
      </c>
      <c r="L6486">
        <f>YEAR(ecommerce_customer_data_custom_[[#This Row],[Purchase Date]])</f>
        <v>2021</v>
      </c>
      <c r="M6486">
        <f>MONTH(ecommerce_customer_data_custom_[[#This Row],[Purchase Date]])</f>
        <v>6</v>
      </c>
      <c r="N6486" t="str">
        <f>TEXT(ecommerce_customer_data_custom_[[#This Row],[Purchase Date]],"mmmm")</f>
        <v>June</v>
      </c>
      <c r="O6486" t="str">
        <f>VLOOKUP(ecommerce_customer_data_custom_[[#This Row],[Customer Age]],AgeGroupMapping!$A$2:$C$5,3,TRUE)</f>
        <v>Middle-Aged</v>
      </c>
      <c r="P6486" t="str">
        <f>IF(ecommerce_customer_data_custom_[[#This Row],[Returns]]=1,"Returned","Not Returned")</f>
        <v>Not Returned</v>
      </c>
      <c r="Q6486" t="str">
        <f>_xlfn.XLOOKUP(ecommerce_customer_data_custom_[[#This Row],[Payment Method]],PaymentMapping!$A$2:$A$11,PaymentMapping!$B$2:$B$11,"Other")</f>
        <v>Cash</v>
      </c>
    </row>
    <row r="6487" spans="1:17" x14ac:dyDescent="0.3">
      <c r="A6487">
        <v>45017</v>
      </c>
      <c r="B6487" s="14">
        <v>44572.212430555555</v>
      </c>
      <c r="C6487" t="s">
        <v>14</v>
      </c>
      <c r="D6487">
        <v>130</v>
      </c>
      <c r="E6487">
        <v>4</v>
      </c>
      <c r="F6487">
        <v>1605</v>
      </c>
      <c r="G6487" t="s">
        <v>20</v>
      </c>
      <c r="H6487">
        <v>46</v>
      </c>
      <c r="I6487">
        <v>1</v>
      </c>
      <c r="J6487" t="s">
        <v>17</v>
      </c>
      <c r="K6487">
        <v>0</v>
      </c>
      <c r="L6487">
        <f>YEAR(ecommerce_customer_data_custom_[[#This Row],[Purchase Date]])</f>
        <v>2022</v>
      </c>
      <c r="M6487">
        <f>MONTH(ecommerce_customer_data_custom_[[#This Row],[Purchase Date]])</f>
        <v>1</v>
      </c>
      <c r="N6487" t="str">
        <f>TEXT(ecommerce_customer_data_custom_[[#This Row],[Purchase Date]],"mmmm")</f>
        <v>January</v>
      </c>
      <c r="O6487" t="str">
        <f>VLOOKUP(ecommerce_customer_data_custom_[[#This Row],[Customer Age]],AgeGroupMapping!$A$2:$C$5,3,TRUE)</f>
        <v>Middle-Aged</v>
      </c>
      <c r="P6487" t="str">
        <f>IF(ecommerce_customer_data_custom_[[#This Row],[Returns]]=1,"Returned","Not Returned")</f>
        <v>Returned</v>
      </c>
      <c r="Q6487" t="str">
        <f>_xlfn.XLOOKUP(ecommerce_customer_data_custom_[[#This Row],[Payment Method]],PaymentMapping!$A$2:$A$11,PaymentMapping!$B$2:$B$11,"Other")</f>
        <v>Other</v>
      </c>
    </row>
    <row r="6488" spans="1:17" x14ac:dyDescent="0.3">
      <c r="A6488">
        <v>15034</v>
      </c>
      <c r="B6488" s="14">
        <v>44217.02070601852</v>
      </c>
      <c r="C6488" t="s">
        <v>18</v>
      </c>
      <c r="D6488">
        <v>78</v>
      </c>
      <c r="E6488">
        <v>3</v>
      </c>
      <c r="F6488">
        <v>1620</v>
      </c>
      <c r="G6488" t="s">
        <v>15</v>
      </c>
      <c r="H6488">
        <v>63</v>
      </c>
      <c r="I6488">
        <v>1</v>
      </c>
      <c r="J6488" t="s">
        <v>13</v>
      </c>
      <c r="K6488">
        <v>0</v>
      </c>
      <c r="L6488">
        <f>YEAR(ecommerce_customer_data_custom_[[#This Row],[Purchase Date]])</f>
        <v>2021</v>
      </c>
      <c r="M6488">
        <f>MONTH(ecommerce_customer_data_custom_[[#This Row],[Purchase Date]])</f>
        <v>1</v>
      </c>
      <c r="N6488" t="str">
        <f>TEXT(ecommerce_customer_data_custom_[[#This Row],[Purchase Date]],"mmmm")</f>
        <v>January</v>
      </c>
      <c r="O6488" t="str">
        <f>VLOOKUP(ecommerce_customer_data_custom_[[#This Row],[Customer Age]],AgeGroupMapping!$A$2:$C$5,3,TRUE)</f>
        <v>Senior</v>
      </c>
      <c r="P6488" t="str">
        <f>IF(ecommerce_customer_data_custom_[[#This Row],[Returns]]=1,"Returned","Not Returned")</f>
        <v>Returned</v>
      </c>
      <c r="Q6488" t="str">
        <f>_xlfn.XLOOKUP(ecommerce_customer_data_custom_[[#This Row],[Payment Method]],PaymentMapping!$A$2:$A$11,PaymentMapping!$B$2:$B$11,"Other")</f>
        <v>Wallet/UPI</v>
      </c>
    </row>
    <row r="6489" spans="1:17" x14ac:dyDescent="0.3">
      <c r="A6489">
        <v>15034</v>
      </c>
      <c r="B6489" s="14">
        <v>44660.870023148149</v>
      </c>
      <c r="C6489" t="s">
        <v>16</v>
      </c>
      <c r="D6489">
        <v>329</v>
      </c>
      <c r="E6489">
        <v>5</v>
      </c>
      <c r="F6489">
        <v>2292</v>
      </c>
      <c r="G6489" t="s">
        <v>12</v>
      </c>
      <c r="H6489">
        <v>63</v>
      </c>
      <c r="I6489">
        <v>0</v>
      </c>
      <c r="J6489" t="s">
        <v>13</v>
      </c>
      <c r="K6489">
        <v>0</v>
      </c>
      <c r="L6489">
        <f>YEAR(ecommerce_customer_data_custom_[[#This Row],[Purchase Date]])</f>
        <v>2022</v>
      </c>
      <c r="M6489">
        <f>MONTH(ecommerce_customer_data_custom_[[#This Row],[Purchase Date]])</f>
        <v>4</v>
      </c>
      <c r="N6489" t="str">
        <f>TEXT(ecommerce_customer_data_custom_[[#This Row],[Purchase Date]],"mmmm")</f>
        <v>April</v>
      </c>
      <c r="O6489" t="str">
        <f>VLOOKUP(ecommerce_customer_data_custom_[[#This Row],[Customer Age]],AgeGroupMapping!$A$2:$C$5,3,TRUE)</f>
        <v>Senior</v>
      </c>
      <c r="P6489" t="str">
        <f>IF(ecommerce_customer_data_custom_[[#This Row],[Returns]]=1,"Returned","Not Returned")</f>
        <v>Not Returned</v>
      </c>
      <c r="Q6489" t="str">
        <f>_xlfn.XLOOKUP(ecommerce_customer_data_custom_[[#This Row],[Payment Method]],PaymentMapping!$A$2:$A$11,PaymentMapping!$B$2:$B$11,"Other")</f>
        <v>Card</v>
      </c>
    </row>
    <row r="6490" spans="1:17" x14ac:dyDescent="0.3">
      <c r="A6490">
        <v>15034</v>
      </c>
      <c r="B6490" s="14">
        <v>44158.690717592595</v>
      </c>
      <c r="C6490" t="s">
        <v>14</v>
      </c>
      <c r="D6490">
        <v>189</v>
      </c>
      <c r="E6490">
        <v>2</v>
      </c>
      <c r="F6490">
        <v>3573</v>
      </c>
      <c r="G6490" t="s">
        <v>20</v>
      </c>
      <c r="H6490">
        <v>63</v>
      </c>
      <c r="I6490">
        <v>0</v>
      </c>
      <c r="J6490" t="s">
        <v>13</v>
      </c>
      <c r="K6490">
        <v>0</v>
      </c>
      <c r="L6490">
        <f>YEAR(ecommerce_customer_data_custom_[[#This Row],[Purchase Date]])</f>
        <v>2020</v>
      </c>
      <c r="M6490">
        <f>MONTH(ecommerce_customer_data_custom_[[#This Row],[Purchase Date]])</f>
        <v>11</v>
      </c>
      <c r="N6490" t="str">
        <f>TEXT(ecommerce_customer_data_custom_[[#This Row],[Purchase Date]],"mmmm")</f>
        <v>November</v>
      </c>
      <c r="O6490" t="str">
        <f>VLOOKUP(ecommerce_customer_data_custom_[[#This Row],[Customer Age]],AgeGroupMapping!$A$2:$C$5,3,TRUE)</f>
        <v>Senior</v>
      </c>
      <c r="P6490" t="str">
        <f>IF(ecommerce_customer_data_custom_[[#This Row],[Returns]]=1,"Returned","Not Returned")</f>
        <v>Not Returned</v>
      </c>
      <c r="Q6490" t="str">
        <f>_xlfn.XLOOKUP(ecommerce_customer_data_custom_[[#This Row],[Payment Method]],PaymentMapping!$A$2:$A$11,PaymentMapping!$B$2:$B$11,"Other")</f>
        <v>Other</v>
      </c>
    </row>
    <row r="6491" spans="1:17" x14ac:dyDescent="0.3">
      <c r="A6491">
        <v>15034</v>
      </c>
      <c r="B6491" s="14">
        <v>45092.637106481481</v>
      </c>
      <c r="C6491" t="s">
        <v>18</v>
      </c>
      <c r="D6491">
        <v>289</v>
      </c>
      <c r="E6491">
        <v>1</v>
      </c>
      <c r="F6491">
        <v>3923</v>
      </c>
      <c r="G6491" t="s">
        <v>12</v>
      </c>
      <c r="H6491">
        <v>63</v>
      </c>
      <c r="I6491">
        <v>0</v>
      </c>
      <c r="J6491" t="s">
        <v>13</v>
      </c>
      <c r="K6491">
        <v>0</v>
      </c>
      <c r="L6491">
        <f>YEAR(ecommerce_customer_data_custom_[[#This Row],[Purchase Date]])</f>
        <v>2023</v>
      </c>
      <c r="M6491">
        <f>MONTH(ecommerce_customer_data_custom_[[#This Row],[Purchase Date]])</f>
        <v>6</v>
      </c>
      <c r="N6491" t="str">
        <f>TEXT(ecommerce_customer_data_custom_[[#This Row],[Purchase Date]],"mmmm")</f>
        <v>June</v>
      </c>
      <c r="O6491" t="str">
        <f>VLOOKUP(ecommerce_customer_data_custom_[[#This Row],[Customer Age]],AgeGroupMapping!$A$2:$C$5,3,TRUE)</f>
        <v>Senior</v>
      </c>
      <c r="P6491" t="str">
        <f>IF(ecommerce_customer_data_custom_[[#This Row],[Returns]]=1,"Returned","Not Returned")</f>
        <v>Not Returned</v>
      </c>
      <c r="Q6491" t="str">
        <f>_xlfn.XLOOKUP(ecommerce_customer_data_custom_[[#This Row],[Payment Method]],PaymentMapping!$A$2:$A$11,PaymentMapping!$B$2:$B$11,"Other")</f>
        <v>Card</v>
      </c>
    </row>
    <row r="6492" spans="1:17" x14ac:dyDescent="0.3">
      <c r="A6492">
        <v>19405</v>
      </c>
      <c r="B6492" s="14">
        <v>43906.178437499999</v>
      </c>
      <c r="C6492" t="s">
        <v>18</v>
      </c>
      <c r="D6492">
        <v>249</v>
      </c>
      <c r="E6492">
        <v>5</v>
      </c>
      <c r="F6492">
        <v>2211</v>
      </c>
      <c r="G6492" t="s">
        <v>15</v>
      </c>
      <c r="H6492">
        <v>53</v>
      </c>
      <c r="I6492">
        <v>1</v>
      </c>
      <c r="J6492" t="s">
        <v>13</v>
      </c>
      <c r="K6492">
        <v>0</v>
      </c>
      <c r="L6492">
        <f>YEAR(ecommerce_customer_data_custom_[[#This Row],[Purchase Date]])</f>
        <v>2020</v>
      </c>
      <c r="M6492">
        <f>MONTH(ecommerce_customer_data_custom_[[#This Row],[Purchase Date]])</f>
        <v>3</v>
      </c>
      <c r="N6492" t="str">
        <f>TEXT(ecommerce_customer_data_custom_[[#This Row],[Purchase Date]],"mmmm")</f>
        <v>March</v>
      </c>
      <c r="O6492" t="str">
        <f>VLOOKUP(ecommerce_customer_data_custom_[[#This Row],[Customer Age]],AgeGroupMapping!$A$2:$C$5,3,TRUE)</f>
        <v>Middle-Aged</v>
      </c>
      <c r="P6492" t="str">
        <f>IF(ecommerce_customer_data_custom_[[#This Row],[Returns]]=1,"Returned","Not Returned")</f>
        <v>Returned</v>
      </c>
      <c r="Q6492" t="str">
        <f>_xlfn.XLOOKUP(ecommerce_customer_data_custom_[[#This Row],[Payment Method]],PaymentMapping!$A$2:$A$11,PaymentMapping!$B$2:$B$11,"Other")</f>
        <v>Wallet/UPI</v>
      </c>
    </row>
    <row r="6493" spans="1:17" x14ac:dyDescent="0.3">
      <c r="A6493">
        <v>19405</v>
      </c>
      <c r="B6493" s="14">
        <v>44714.012025462966</v>
      </c>
      <c r="C6493" t="s">
        <v>18</v>
      </c>
      <c r="D6493">
        <v>482</v>
      </c>
      <c r="E6493">
        <v>2</v>
      </c>
      <c r="F6493">
        <v>1165</v>
      </c>
      <c r="G6493" t="s">
        <v>15</v>
      </c>
      <c r="H6493">
        <v>53</v>
      </c>
      <c r="I6493">
        <v>1</v>
      </c>
      <c r="J6493" t="s">
        <v>13</v>
      </c>
      <c r="K6493">
        <v>0</v>
      </c>
      <c r="L6493">
        <f>YEAR(ecommerce_customer_data_custom_[[#This Row],[Purchase Date]])</f>
        <v>2022</v>
      </c>
      <c r="M6493">
        <f>MONTH(ecommerce_customer_data_custom_[[#This Row],[Purchase Date]])</f>
        <v>6</v>
      </c>
      <c r="N6493" t="str">
        <f>TEXT(ecommerce_customer_data_custom_[[#This Row],[Purchase Date]],"mmmm")</f>
        <v>June</v>
      </c>
      <c r="O6493" t="str">
        <f>VLOOKUP(ecommerce_customer_data_custom_[[#This Row],[Customer Age]],AgeGroupMapping!$A$2:$C$5,3,TRUE)</f>
        <v>Middle-Aged</v>
      </c>
      <c r="P6493" t="str">
        <f>IF(ecommerce_customer_data_custom_[[#This Row],[Returns]]=1,"Returned","Not Returned")</f>
        <v>Returned</v>
      </c>
      <c r="Q6493" t="str">
        <f>_xlfn.XLOOKUP(ecommerce_customer_data_custom_[[#This Row],[Payment Method]],PaymentMapping!$A$2:$A$11,PaymentMapping!$B$2:$B$11,"Other")</f>
        <v>Wallet/UPI</v>
      </c>
    </row>
    <row r="6494" spans="1:17" x14ac:dyDescent="0.3">
      <c r="A6494">
        <v>19405</v>
      </c>
      <c r="B6494" s="14">
        <v>45156.17564814815</v>
      </c>
      <c r="C6494" t="s">
        <v>18</v>
      </c>
      <c r="D6494">
        <v>360</v>
      </c>
      <c r="E6494">
        <v>2</v>
      </c>
      <c r="F6494">
        <v>3555</v>
      </c>
      <c r="G6494" t="s">
        <v>12</v>
      </c>
      <c r="H6494">
        <v>53</v>
      </c>
      <c r="I6494">
        <v>0</v>
      </c>
      <c r="J6494" t="s">
        <v>13</v>
      </c>
      <c r="K6494">
        <v>0</v>
      </c>
      <c r="L6494">
        <f>YEAR(ecommerce_customer_data_custom_[[#This Row],[Purchase Date]])</f>
        <v>2023</v>
      </c>
      <c r="M6494">
        <f>MONTH(ecommerce_customer_data_custom_[[#This Row],[Purchase Date]])</f>
        <v>8</v>
      </c>
      <c r="N6494" t="str">
        <f>TEXT(ecommerce_customer_data_custom_[[#This Row],[Purchase Date]],"mmmm")</f>
        <v>August</v>
      </c>
      <c r="O6494" t="str">
        <f>VLOOKUP(ecommerce_customer_data_custom_[[#This Row],[Customer Age]],AgeGroupMapping!$A$2:$C$5,3,TRUE)</f>
        <v>Middle-Aged</v>
      </c>
      <c r="P6494" t="str">
        <f>IF(ecommerce_customer_data_custom_[[#This Row],[Returns]]=1,"Returned","Not Returned")</f>
        <v>Not Returned</v>
      </c>
      <c r="Q6494" t="str">
        <f>_xlfn.XLOOKUP(ecommerce_customer_data_custom_[[#This Row],[Payment Method]],PaymentMapping!$A$2:$A$11,PaymentMapping!$B$2:$B$11,"Other")</f>
        <v>Card</v>
      </c>
    </row>
    <row r="6495" spans="1:17" x14ac:dyDescent="0.3">
      <c r="A6495">
        <v>19405</v>
      </c>
      <c r="B6495" s="14">
        <v>44654.064201388886</v>
      </c>
      <c r="C6495" t="s">
        <v>14</v>
      </c>
      <c r="D6495">
        <v>376</v>
      </c>
      <c r="E6495">
        <v>2</v>
      </c>
      <c r="F6495">
        <v>4384</v>
      </c>
      <c r="G6495" t="s">
        <v>15</v>
      </c>
      <c r="H6495">
        <v>53</v>
      </c>
      <c r="I6495">
        <v>0</v>
      </c>
      <c r="J6495" t="s">
        <v>13</v>
      </c>
      <c r="K6495">
        <v>0</v>
      </c>
      <c r="L6495">
        <f>YEAR(ecommerce_customer_data_custom_[[#This Row],[Purchase Date]])</f>
        <v>2022</v>
      </c>
      <c r="M6495">
        <f>MONTH(ecommerce_customer_data_custom_[[#This Row],[Purchase Date]])</f>
        <v>4</v>
      </c>
      <c r="N6495" t="str">
        <f>TEXT(ecommerce_customer_data_custom_[[#This Row],[Purchase Date]],"mmmm")</f>
        <v>April</v>
      </c>
      <c r="O6495" t="str">
        <f>VLOOKUP(ecommerce_customer_data_custom_[[#This Row],[Customer Age]],AgeGroupMapping!$A$2:$C$5,3,TRUE)</f>
        <v>Middle-Aged</v>
      </c>
      <c r="P6495" t="str">
        <f>IF(ecommerce_customer_data_custom_[[#This Row],[Returns]]=1,"Returned","Not Returned")</f>
        <v>Not Returned</v>
      </c>
      <c r="Q6495" t="str">
        <f>_xlfn.XLOOKUP(ecommerce_customer_data_custom_[[#This Row],[Payment Method]],PaymentMapping!$A$2:$A$11,PaymentMapping!$B$2:$B$11,"Other")</f>
        <v>Wallet/UPI</v>
      </c>
    </row>
    <row r="6496" spans="1:17" x14ac:dyDescent="0.3">
      <c r="A6496">
        <v>19405</v>
      </c>
      <c r="B6496" s="14">
        <v>44133.953136574077</v>
      </c>
      <c r="C6496" t="s">
        <v>18</v>
      </c>
      <c r="D6496">
        <v>252</v>
      </c>
      <c r="E6496">
        <v>4</v>
      </c>
      <c r="F6496">
        <v>1081</v>
      </c>
      <c r="G6496" t="s">
        <v>20</v>
      </c>
      <c r="H6496">
        <v>53</v>
      </c>
      <c r="I6496">
        <v>0</v>
      </c>
      <c r="J6496" t="s">
        <v>13</v>
      </c>
      <c r="K6496">
        <v>0</v>
      </c>
      <c r="L6496">
        <f>YEAR(ecommerce_customer_data_custom_[[#This Row],[Purchase Date]])</f>
        <v>2020</v>
      </c>
      <c r="M6496">
        <f>MONTH(ecommerce_customer_data_custom_[[#This Row],[Purchase Date]])</f>
        <v>10</v>
      </c>
      <c r="N6496" t="str">
        <f>TEXT(ecommerce_customer_data_custom_[[#This Row],[Purchase Date]],"mmmm")</f>
        <v>October</v>
      </c>
      <c r="O6496" t="str">
        <f>VLOOKUP(ecommerce_customer_data_custom_[[#This Row],[Customer Age]],AgeGroupMapping!$A$2:$C$5,3,TRUE)</f>
        <v>Middle-Aged</v>
      </c>
      <c r="P6496" t="str">
        <f>IF(ecommerce_customer_data_custom_[[#This Row],[Returns]]=1,"Returned","Not Returned")</f>
        <v>Not Returned</v>
      </c>
      <c r="Q6496" t="str">
        <f>_xlfn.XLOOKUP(ecommerce_customer_data_custom_[[#This Row],[Payment Method]],PaymentMapping!$A$2:$A$11,PaymentMapping!$B$2:$B$11,"Other")</f>
        <v>Other</v>
      </c>
    </row>
    <row r="6497" spans="1:17" x14ac:dyDescent="0.3">
      <c r="A6497">
        <v>19405</v>
      </c>
      <c r="B6497" s="14">
        <v>44504.319930555554</v>
      </c>
      <c r="C6497" t="s">
        <v>16</v>
      </c>
      <c r="D6497">
        <v>324</v>
      </c>
      <c r="E6497">
        <v>2</v>
      </c>
      <c r="F6497">
        <v>4214</v>
      </c>
      <c r="G6497" t="s">
        <v>20</v>
      </c>
      <c r="H6497">
        <v>53</v>
      </c>
      <c r="I6497">
        <v>0</v>
      </c>
      <c r="J6497" t="s">
        <v>13</v>
      </c>
      <c r="K6497">
        <v>0</v>
      </c>
      <c r="L6497">
        <f>YEAR(ecommerce_customer_data_custom_[[#This Row],[Purchase Date]])</f>
        <v>2021</v>
      </c>
      <c r="M6497">
        <f>MONTH(ecommerce_customer_data_custom_[[#This Row],[Purchase Date]])</f>
        <v>11</v>
      </c>
      <c r="N6497" t="str">
        <f>TEXT(ecommerce_customer_data_custom_[[#This Row],[Purchase Date]],"mmmm")</f>
        <v>November</v>
      </c>
      <c r="O6497" t="str">
        <f>VLOOKUP(ecommerce_customer_data_custom_[[#This Row],[Customer Age]],AgeGroupMapping!$A$2:$C$5,3,TRUE)</f>
        <v>Middle-Aged</v>
      </c>
      <c r="P6497" t="str">
        <f>IF(ecommerce_customer_data_custom_[[#This Row],[Returns]]=1,"Returned","Not Returned")</f>
        <v>Not Returned</v>
      </c>
      <c r="Q6497" t="str">
        <f>_xlfn.XLOOKUP(ecommerce_customer_data_custom_[[#This Row],[Payment Method]],PaymentMapping!$A$2:$A$11,PaymentMapping!$B$2:$B$11,"Other")</f>
        <v>Other</v>
      </c>
    </row>
    <row r="6498" spans="1:17" x14ac:dyDescent="0.3">
      <c r="A6498">
        <v>5169</v>
      </c>
      <c r="B6498" s="14">
        <v>45148.344409722224</v>
      </c>
      <c r="C6498" t="s">
        <v>18</v>
      </c>
      <c r="D6498">
        <v>467</v>
      </c>
      <c r="E6498">
        <v>5</v>
      </c>
      <c r="F6498">
        <v>1248</v>
      </c>
      <c r="G6498" t="s">
        <v>12</v>
      </c>
      <c r="H6498">
        <v>42</v>
      </c>
      <c r="I6498">
        <v>0</v>
      </c>
      <c r="J6498" t="s">
        <v>13</v>
      </c>
      <c r="K6498">
        <v>0</v>
      </c>
      <c r="L6498">
        <f>YEAR(ecommerce_customer_data_custom_[[#This Row],[Purchase Date]])</f>
        <v>2023</v>
      </c>
      <c r="M6498">
        <f>MONTH(ecommerce_customer_data_custom_[[#This Row],[Purchase Date]])</f>
        <v>8</v>
      </c>
      <c r="N6498" t="str">
        <f>TEXT(ecommerce_customer_data_custom_[[#This Row],[Purchase Date]],"mmmm")</f>
        <v>August</v>
      </c>
      <c r="O6498" t="str">
        <f>VLOOKUP(ecommerce_customer_data_custom_[[#This Row],[Customer Age]],AgeGroupMapping!$A$2:$C$5,3,TRUE)</f>
        <v>Middle-Aged</v>
      </c>
      <c r="P6498" t="str">
        <f>IF(ecommerce_customer_data_custom_[[#This Row],[Returns]]=1,"Returned","Not Returned")</f>
        <v>Not Returned</v>
      </c>
      <c r="Q6498" t="str">
        <f>_xlfn.XLOOKUP(ecommerce_customer_data_custom_[[#This Row],[Payment Method]],PaymentMapping!$A$2:$A$11,PaymentMapping!$B$2:$B$11,"Other")</f>
        <v>Card</v>
      </c>
    </row>
    <row r="6499" spans="1:17" x14ac:dyDescent="0.3">
      <c r="A6499">
        <v>5169</v>
      </c>
      <c r="B6499" s="14">
        <v>44776.256956018522</v>
      </c>
      <c r="C6499" t="s">
        <v>16</v>
      </c>
      <c r="D6499">
        <v>319</v>
      </c>
      <c r="E6499">
        <v>2</v>
      </c>
      <c r="F6499">
        <v>2334</v>
      </c>
      <c r="G6499" t="s">
        <v>15</v>
      </c>
      <c r="H6499">
        <v>42</v>
      </c>
      <c r="I6499">
        <v>1</v>
      </c>
      <c r="J6499" t="s">
        <v>13</v>
      </c>
      <c r="K6499">
        <v>0</v>
      </c>
      <c r="L6499">
        <f>YEAR(ecommerce_customer_data_custom_[[#This Row],[Purchase Date]])</f>
        <v>2022</v>
      </c>
      <c r="M6499">
        <f>MONTH(ecommerce_customer_data_custom_[[#This Row],[Purchase Date]])</f>
        <v>8</v>
      </c>
      <c r="N6499" t="str">
        <f>TEXT(ecommerce_customer_data_custom_[[#This Row],[Purchase Date]],"mmmm")</f>
        <v>August</v>
      </c>
      <c r="O6499" t="str">
        <f>VLOOKUP(ecommerce_customer_data_custom_[[#This Row],[Customer Age]],AgeGroupMapping!$A$2:$C$5,3,TRUE)</f>
        <v>Middle-Aged</v>
      </c>
      <c r="P6499" t="str">
        <f>IF(ecommerce_customer_data_custom_[[#This Row],[Returns]]=1,"Returned","Not Returned")</f>
        <v>Returned</v>
      </c>
      <c r="Q6499" t="str">
        <f>_xlfn.XLOOKUP(ecommerce_customer_data_custom_[[#This Row],[Payment Method]],PaymentMapping!$A$2:$A$11,PaymentMapping!$B$2:$B$11,"Other")</f>
        <v>Wallet/UPI</v>
      </c>
    </row>
    <row r="6500" spans="1:17" x14ac:dyDescent="0.3">
      <c r="A6500">
        <v>5169</v>
      </c>
      <c r="B6500" s="14">
        <v>44649.654942129629</v>
      </c>
      <c r="C6500" t="s">
        <v>11</v>
      </c>
      <c r="D6500">
        <v>134</v>
      </c>
      <c r="E6500">
        <v>1</v>
      </c>
      <c r="F6500">
        <v>1682</v>
      </c>
      <c r="G6500" t="s">
        <v>15</v>
      </c>
      <c r="H6500">
        <v>42</v>
      </c>
      <c r="I6500">
        <v>0</v>
      </c>
      <c r="J6500" t="s">
        <v>13</v>
      </c>
      <c r="K6500">
        <v>0</v>
      </c>
      <c r="L6500">
        <f>YEAR(ecommerce_customer_data_custom_[[#This Row],[Purchase Date]])</f>
        <v>2022</v>
      </c>
      <c r="M6500">
        <f>MONTH(ecommerce_customer_data_custom_[[#This Row],[Purchase Date]])</f>
        <v>3</v>
      </c>
      <c r="N6500" t="str">
        <f>TEXT(ecommerce_customer_data_custom_[[#This Row],[Purchase Date]],"mmmm")</f>
        <v>March</v>
      </c>
      <c r="O6500" t="str">
        <f>VLOOKUP(ecommerce_customer_data_custom_[[#This Row],[Customer Age]],AgeGroupMapping!$A$2:$C$5,3,TRUE)</f>
        <v>Middle-Aged</v>
      </c>
      <c r="P6500" t="str">
        <f>IF(ecommerce_customer_data_custom_[[#This Row],[Returns]]=1,"Returned","Not Returned")</f>
        <v>Not Returned</v>
      </c>
      <c r="Q6500" t="str">
        <f>_xlfn.XLOOKUP(ecommerce_customer_data_custom_[[#This Row],[Payment Method]],PaymentMapping!$A$2:$A$11,PaymentMapping!$B$2:$B$11,"Other")</f>
        <v>Wallet/UPI</v>
      </c>
    </row>
    <row r="6501" spans="1:17" x14ac:dyDescent="0.3">
      <c r="A6501">
        <v>5169</v>
      </c>
      <c r="B6501" s="14">
        <v>44581.610578703701</v>
      </c>
      <c r="C6501" t="s">
        <v>16</v>
      </c>
      <c r="D6501">
        <v>359</v>
      </c>
      <c r="E6501">
        <v>5</v>
      </c>
      <c r="F6501">
        <v>2681</v>
      </c>
      <c r="G6501" t="s">
        <v>15</v>
      </c>
      <c r="H6501">
        <v>42</v>
      </c>
      <c r="I6501">
        <v>0</v>
      </c>
      <c r="J6501" t="s">
        <v>13</v>
      </c>
      <c r="K6501">
        <v>0</v>
      </c>
      <c r="L6501">
        <f>YEAR(ecommerce_customer_data_custom_[[#This Row],[Purchase Date]])</f>
        <v>2022</v>
      </c>
      <c r="M6501">
        <f>MONTH(ecommerce_customer_data_custom_[[#This Row],[Purchase Date]])</f>
        <v>1</v>
      </c>
      <c r="N6501" t="str">
        <f>TEXT(ecommerce_customer_data_custom_[[#This Row],[Purchase Date]],"mmmm")</f>
        <v>January</v>
      </c>
      <c r="O6501" t="str">
        <f>VLOOKUP(ecommerce_customer_data_custom_[[#This Row],[Customer Age]],AgeGroupMapping!$A$2:$C$5,3,TRUE)</f>
        <v>Middle-Aged</v>
      </c>
      <c r="P6501" t="str">
        <f>IF(ecommerce_customer_data_custom_[[#This Row],[Returns]]=1,"Returned","Not Returned")</f>
        <v>Not Returned</v>
      </c>
      <c r="Q6501" t="str">
        <f>_xlfn.XLOOKUP(ecommerce_customer_data_custom_[[#This Row],[Payment Method]],PaymentMapping!$A$2:$A$11,PaymentMapping!$B$2:$B$11,"Other")</f>
        <v>Wallet/UPI</v>
      </c>
    </row>
    <row r="6502" spans="1:17" x14ac:dyDescent="0.3">
      <c r="A6502">
        <v>5169</v>
      </c>
      <c r="B6502" s="14">
        <v>43877.015162037038</v>
      </c>
      <c r="C6502" t="s">
        <v>18</v>
      </c>
      <c r="D6502">
        <v>67</v>
      </c>
      <c r="E6502">
        <v>4</v>
      </c>
      <c r="F6502">
        <v>3595</v>
      </c>
      <c r="G6502" t="s">
        <v>12</v>
      </c>
      <c r="H6502">
        <v>42</v>
      </c>
      <c r="I6502">
        <v>0</v>
      </c>
      <c r="J6502" t="s">
        <v>13</v>
      </c>
      <c r="K6502">
        <v>0</v>
      </c>
      <c r="L6502">
        <f>YEAR(ecommerce_customer_data_custom_[[#This Row],[Purchase Date]])</f>
        <v>2020</v>
      </c>
      <c r="M6502">
        <f>MONTH(ecommerce_customer_data_custom_[[#This Row],[Purchase Date]])</f>
        <v>2</v>
      </c>
      <c r="N6502" t="str">
        <f>TEXT(ecommerce_customer_data_custom_[[#This Row],[Purchase Date]],"mmmm")</f>
        <v>February</v>
      </c>
      <c r="O6502" t="str">
        <f>VLOOKUP(ecommerce_customer_data_custom_[[#This Row],[Customer Age]],AgeGroupMapping!$A$2:$C$5,3,TRUE)</f>
        <v>Middle-Aged</v>
      </c>
      <c r="P6502" t="str">
        <f>IF(ecommerce_customer_data_custom_[[#This Row],[Returns]]=1,"Returned","Not Returned")</f>
        <v>Not Returned</v>
      </c>
      <c r="Q6502" t="str">
        <f>_xlfn.XLOOKUP(ecommerce_customer_data_custom_[[#This Row],[Payment Method]],PaymentMapping!$A$2:$A$11,PaymentMapping!$B$2:$B$11,"Other")</f>
        <v>Card</v>
      </c>
    </row>
    <row r="6503" spans="1:17" x14ac:dyDescent="0.3">
      <c r="A6503">
        <v>5169</v>
      </c>
      <c r="B6503" s="14">
        <v>44627.347187500003</v>
      </c>
      <c r="C6503" t="s">
        <v>16</v>
      </c>
      <c r="D6503">
        <v>419</v>
      </c>
      <c r="E6503">
        <v>2</v>
      </c>
      <c r="F6503">
        <v>1366</v>
      </c>
      <c r="G6503" t="s">
        <v>12</v>
      </c>
      <c r="H6503">
        <v>42</v>
      </c>
      <c r="I6503">
        <v>1</v>
      </c>
      <c r="J6503" t="s">
        <v>13</v>
      </c>
      <c r="K6503">
        <v>0</v>
      </c>
      <c r="L6503">
        <f>YEAR(ecommerce_customer_data_custom_[[#This Row],[Purchase Date]])</f>
        <v>2022</v>
      </c>
      <c r="M6503">
        <f>MONTH(ecommerce_customer_data_custom_[[#This Row],[Purchase Date]])</f>
        <v>3</v>
      </c>
      <c r="N6503" t="str">
        <f>TEXT(ecommerce_customer_data_custom_[[#This Row],[Purchase Date]],"mmmm")</f>
        <v>March</v>
      </c>
      <c r="O6503" t="str">
        <f>VLOOKUP(ecommerce_customer_data_custom_[[#This Row],[Customer Age]],AgeGroupMapping!$A$2:$C$5,3,TRUE)</f>
        <v>Middle-Aged</v>
      </c>
      <c r="P6503" t="str">
        <f>IF(ecommerce_customer_data_custom_[[#This Row],[Returns]]=1,"Returned","Not Returned")</f>
        <v>Returned</v>
      </c>
      <c r="Q6503" t="str">
        <f>_xlfn.XLOOKUP(ecommerce_customer_data_custom_[[#This Row],[Payment Method]],PaymentMapping!$A$2:$A$11,PaymentMapping!$B$2:$B$11,"Other")</f>
        <v>Card</v>
      </c>
    </row>
    <row r="6504" spans="1:17" x14ac:dyDescent="0.3">
      <c r="A6504">
        <v>9991</v>
      </c>
      <c r="B6504" s="14">
        <v>44975.482881944445</v>
      </c>
      <c r="C6504" t="s">
        <v>18</v>
      </c>
      <c r="D6504">
        <v>364</v>
      </c>
      <c r="E6504">
        <v>4</v>
      </c>
      <c r="F6504">
        <v>1245</v>
      </c>
      <c r="G6504" t="s">
        <v>15</v>
      </c>
      <c r="H6504">
        <v>21</v>
      </c>
      <c r="I6504">
        <v>1</v>
      </c>
      <c r="J6504" t="s">
        <v>13</v>
      </c>
      <c r="K6504">
        <v>0</v>
      </c>
      <c r="L6504">
        <f>YEAR(ecommerce_customer_data_custom_[[#This Row],[Purchase Date]])</f>
        <v>2023</v>
      </c>
      <c r="M6504">
        <f>MONTH(ecommerce_customer_data_custom_[[#This Row],[Purchase Date]])</f>
        <v>2</v>
      </c>
      <c r="N6504" t="str">
        <f>TEXT(ecommerce_customer_data_custom_[[#This Row],[Purchase Date]],"mmmm")</f>
        <v>February</v>
      </c>
      <c r="O6504" t="str">
        <f>VLOOKUP(ecommerce_customer_data_custom_[[#This Row],[Customer Age]],AgeGroupMapping!$A$2:$C$5,3,TRUE)</f>
        <v>Young</v>
      </c>
      <c r="P6504" t="str">
        <f>IF(ecommerce_customer_data_custom_[[#This Row],[Returns]]=1,"Returned","Not Returned")</f>
        <v>Returned</v>
      </c>
      <c r="Q6504" t="str">
        <f>_xlfn.XLOOKUP(ecommerce_customer_data_custom_[[#This Row],[Payment Method]],PaymentMapping!$A$2:$A$11,PaymentMapping!$B$2:$B$11,"Other")</f>
        <v>Wallet/UPI</v>
      </c>
    </row>
    <row r="6505" spans="1:17" x14ac:dyDescent="0.3">
      <c r="A6505">
        <v>9991</v>
      </c>
      <c r="B6505" s="14">
        <v>44266.091087962966</v>
      </c>
      <c r="C6505" t="s">
        <v>18</v>
      </c>
      <c r="D6505">
        <v>49</v>
      </c>
      <c r="E6505">
        <v>3</v>
      </c>
      <c r="F6505">
        <v>2248</v>
      </c>
      <c r="G6505" t="s">
        <v>19</v>
      </c>
      <c r="H6505">
        <v>21</v>
      </c>
      <c r="I6505">
        <v>0</v>
      </c>
      <c r="J6505" t="s">
        <v>13</v>
      </c>
      <c r="K6505">
        <v>0</v>
      </c>
      <c r="L6505">
        <f>YEAR(ecommerce_customer_data_custom_[[#This Row],[Purchase Date]])</f>
        <v>2021</v>
      </c>
      <c r="M6505">
        <f>MONTH(ecommerce_customer_data_custom_[[#This Row],[Purchase Date]])</f>
        <v>3</v>
      </c>
      <c r="N6505" t="str">
        <f>TEXT(ecommerce_customer_data_custom_[[#This Row],[Purchase Date]],"mmmm")</f>
        <v>March</v>
      </c>
      <c r="O6505" t="str">
        <f>VLOOKUP(ecommerce_customer_data_custom_[[#This Row],[Customer Age]],AgeGroupMapping!$A$2:$C$5,3,TRUE)</f>
        <v>Young</v>
      </c>
      <c r="P6505" t="str">
        <f>IF(ecommerce_customer_data_custom_[[#This Row],[Returns]]=1,"Returned","Not Returned")</f>
        <v>Not Returned</v>
      </c>
      <c r="Q6505" t="str">
        <f>_xlfn.XLOOKUP(ecommerce_customer_data_custom_[[#This Row],[Payment Method]],PaymentMapping!$A$2:$A$11,PaymentMapping!$B$2:$B$11,"Other")</f>
        <v>Cash</v>
      </c>
    </row>
    <row r="6506" spans="1:17" x14ac:dyDescent="0.3">
      <c r="A6506">
        <v>9991</v>
      </c>
      <c r="B6506" s="14">
        <v>44753.974733796298</v>
      </c>
      <c r="C6506" t="s">
        <v>11</v>
      </c>
      <c r="D6506">
        <v>128</v>
      </c>
      <c r="E6506">
        <v>2</v>
      </c>
      <c r="F6506">
        <v>4572</v>
      </c>
      <c r="G6506" t="s">
        <v>12</v>
      </c>
      <c r="H6506">
        <v>21</v>
      </c>
      <c r="I6506">
        <v>0</v>
      </c>
      <c r="J6506" t="s">
        <v>13</v>
      </c>
      <c r="K6506">
        <v>0</v>
      </c>
      <c r="L6506">
        <f>YEAR(ecommerce_customer_data_custom_[[#This Row],[Purchase Date]])</f>
        <v>2022</v>
      </c>
      <c r="M6506">
        <f>MONTH(ecommerce_customer_data_custom_[[#This Row],[Purchase Date]])</f>
        <v>7</v>
      </c>
      <c r="N6506" t="str">
        <f>TEXT(ecommerce_customer_data_custom_[[#This Row],[Purchase Date]],"mmmm")</f>
        <v>July</v>
      </c>
      <c r="O6506" t="str">
        <f>VLOOKUP(ecommerce_customer_data_custom_[[#This Row],[Customer Age]],AgeGroupMapping!$A$2:$C$5,3,TRUE)</f>
        <v>Young</v>
      </c>
      <c r="P6506" t="str">
        <f>IF(ecommerce_customer_data_custom_[[#This Row],[Returns]]=1,"Returned","Not Returned")</f>
        <v>Not Returned</v>
      </c>
      <c r="Q6506" t="str">
        <f>_xlfn.XLOOKUP(ecommerce_customer_data_custom_[[#This Row],[Payment Method]],PaymentMapping!$A$2:$A$11,PaymentMapping!$B$2:$B$11,"Other")</f>
        <v>Card</v>
      </c>
    </row>
    <row r="6507" spans="1:17" x14ac:dyDescent="0.3">
      <c r="A6507">
        <v>9991</v>
      </c>
      <c r="B6507" s="14">
        <v>44295.526307870372</v>
      </c>
      <c r="C6507" t="s">
        <v>18</v>
      </c>
      <c r="D6507">
        <v>423</v>
      </c>
      <c r="E6507">
        <v>5</v>
      </c>
      <c r="F6507">
        <v>2788</v>
      </c>
      <c r="G6507" t="s">
        <v>12</v>
      </c>
      <c r="H6507">
        <v>21</v>
      </c>
      <c r="I6507">
        <v>0</v>
      </c>
      <c r="J6507" t="s">
        <v>13</v>
      </c>
      <c r="K6507">
        <v>0</v>
      </c>
      <c r="L6507">
        <f>YEAR(ecommerce_customer_data_custom_[[#This Row],[Purchase Date]])</f>
        <v>2021</v>
      </c>
      <c r="M6507">
        <f>MONTH(ecommerce_customer_data_custom_[[#This Row],[Purchase Date]])</f>
        <v>4</v>
      </c>
      <c r="N6507" t="str">
        <f>TEXT(ecommerce_customer_data_custom_[[#This Row],[Purchase Date]],"mmmm")</f>
        <v>April</v>
      </c>
      <c r="O6507" t="str">
        <f>VLOOKUP(ecommerce_customer_data_custom_[[#This Row],[Customer Age]],AgeGroupMapping!$A$2:$C$5,3,TRUE)</f>
        <v>Young</v>
      </c>
      <c r="P6507" t="str">
        <f>IF(ecommerce_customer_data_custom_[[#This Row],[Returns]]=1,"Returned","Not Returned")</f>
        <v>Not Returned</v>
      </c>
      <c r="Q6507" t="str">
        <f>_xlfn.XLOOKUP(ecommerce_customer_data_custom_[[#This Row],[Payment Method]],PaymentMapping!$A$2:$A$11,PaymentMapping!$B$2:$B$11,"Other")</f>
        <v>Card</v>
      </c>
    </row>
    <row r="6508" spans="1:17" x14ac:dyDescent="0.3">
      <c r="A6508">
        <v>9991</v>
      </c>
      <c r="B6508" s="14">
        <v>43870.967118055552</v>
      </c>
      <c r="C6508" t="s">
        <v>11</v>
      </c>
      <c r="D6508">
        <v>441</v>
      </c>
      <c r="E6508">
        <v>4</v>
      </c>
      <c r="F6508">
        <v>3328</v>
      </c>
      <c r="G6508" t="s">
        <v>12</v>
      </c>
      <c r="H6508">
        <v>21</v>
      </c>
      <c r="I6508">
        <v>0</v>
      </c>
      <c r="J6508" t="s">
        <v>13</v>
      </c>
      <c r="K6508">
        <v>0</v>
      </c>
      <c r="L6508">
        <f>YEAR(ecommerce_customer_data_custom_[[#This Row],[Purchase Date]])</f>
        <v>2020</v>
      </c>
      <c r="M6508">
        <f>MONTH(ecommerce_customer_data_custom_[[#This Row],[Purchase Date]])</f>
        <v>2</v>
      </c>
      <c r="N6508" t="str">
        <f>TEXT(ecommerce_customer_data_custom_[[#This Row],[Purchase Date]],"mmmm")</f>
        <v>February</v>
      </c>
      <c r="O6508" t="str">
        <f>VLOOKUP(ecommerce_customer_data_custom_[[#This Row],[Customer Age]],AgeGroupMapping!$A$2:$C$5,3,TRUE)</f>
        <v>Young</v>
      </c>
      <c r="P6508" t="str">
        <f>IF(ecommerce_customer_data_custom_[[#This Row],[Returns]]=1,"Returned","Not Returned")</f>
        <v>Not Returned</v>
      </c>
      <c r="Q6508" t="str">
        <f>_xlfn.XLOOKUP(ecommerce_customer_data_custom_[[#This Row],[Payment Method]],PaymentMapping!$A$2:$A$11,PaymentMapping!$B$2:$B$11,"Other")</f>
        <v>Card</v>
      </c>
    </row>
    <row r="6509" spans="1:17" x14ac:dyDescent="0.3">
      <c r="A6509">
        <v>9991</v>
      </c>
      <c r="B6509" s="14">
        <v>44082.048090277778</v>
      </c>
      <c r="C6509" t="s">
        <v>14</v>
      </c>
      <c r="D6509">
        <v>232</v>
      </c>
      <c r="E6509">
        <v>5</v>
      </c>
      <c r="F6509">
        <v>1832</v>
      </c>
      <c r="G6509" t="s">
        <v>12</v>
      </c>
      <c r="H6509">
        <v>21</v>
      </c>
      <c r="I6509">
        <v>1</v>
      </c>
      <c r="J6509" t="s">
        <v>13</v>
      </c>
      <c r="K6509">
        <v>0</v>
      </c>
      <c r="L6509">
        <f>YEAR(ecommerce_customer_data_custom_[[#This Row],[Purchase Date]])</f>
        <v>2020</v>
      </c>
      <c r="M6509">
        <f>MONTH(ecommerce_customer_data_custom_[[#This Row],[Purchase Date]])</f>
        <v>9</v>
      </c>
      <c r="N6509" t="str">
        <f>TEXT(ecommerce_customer_data_custom_[[#This Row],[Purchase Date]],"mmmm")</f>
        <v>September</v>
      </c>
      <c r="O6509" t="str">
        <f>VLOOKUP(ecommerce_customer_data_custom_[[#This Row],[Customer Age]],AgeGroupMapping!$A$2:$C$5,3,TRUE)</f>
        <v>Young</v>
      </c>
      <c r="P6509" t="str">
        <f>IF(ecommerce_customer_data_custom_[[#This Row],[Returns]]=1,"Returned","Not Returned")</f>
        <v>Returned</v>
      </c>
      <c r="Q6509" t="str">
        <f>_xlfn.XLOOKUP(ecommerce_customer_data_custom_[[#This Row],[Payment Method]],PaymentMapping!$A$2:$A$11,PaymentMapping!$B$2:$B$11,"Other")</f>
        <v>Card</v>
      </c>
    </row>
    <row r="6510" spans="1:17" x14ac:dyDescent="0.3">
      <c r="A6510">
        <v>25470</v>
      </c>
      <c r="B6510" s="14">
        <v>43968.991053240738</v>
      </c>
      <c r="C6510" t="s">
        <v>16</v>
      </c>
      <c r="D6510">
        <v>42</v>
      </c>
      <c r="E6510">
        <v>2</v>
      </c>
      <c r="F6510">
        <v>3310</v>
      </c>
      <c r="G6510" t="s">
        <v>12</v>
      </c>
      <c r="H6510">
        <v>61</v>
      </c>
      <c r="I6510">
        <v>0</v>
      </c>
      <c r="J6510" t="s">
        <v>17</v>
      </c>
      <c r="K6510">
        <v>0</v>
      </c>
      <c r="L6510">
        <f>YEAR(ecommerce_customer_data_custom_[[#This Row],[Purchase Date]])</f>
        <v>2020</v>
      </c>
      <c r="M6510">
        <f>MONTH(ecommerce_customer_data_custom_[[#This Row],[Purchase Date]])</f>
        <v>5</v>
      </c>
      <c r="N6510" t="str">
        <f>TEXT(ecommerce_customer_data_custom_[[#This Row],[Purchase Date]],"mmmm")</f>
        <v>May</v>
      </c>
      <c r="O6510" t="str">
        <f>VLOOKUP(ecommerce_customer_data_custom_[[#This Row],[Customer Age]],AgeGroupMapping!$A$2:$C$5,3,TRUE)</f>
        <v>Senior</v>
      </c>
      <c r="P6510" t="str">
        <f>IF(ecommerce_customer_data_custom_[[#This Row],[Returns]]=1,"Returned","Not Returned")</f>
        <v>Not Returned</v>
      </c>
      <c r="Q6510" t="str">
        <f>_xlfn.XLOOKUP(ecommerce_customer_data_custom_[[#This Row],[Payment Method]],PaymentMapping!$A$2:$A$11,PaymentMapping!$B$2:$B$11,"Other")</f>
        <v>Card</v>
      </c>
    </row>
    <row r="6511" spans="1:17" x14ac:dyDescent="0.3">
      <c r="A6511">
        <v>25470</v>
      </c>
      <c r="B6511" s="14">
        <v>44871.296261574076</v>
      </c>
      <c r="C6511" t="s">
        <v>11</v>
      </c>
      <c r="D6511">
        <v>162</v>
      </c>
      <c r="E6511">
        <v>4</v>
      </c>
      <c r="F6511">
        <v>4538</v>
      </c>
      <c r="G6511" t="s">
        <v>15</v>
      </c>
      <c r="H6511">
        <v>61</v>
      </c>
      <c r="I6511">
        <v>0</v>
      </c>
      <c r="J6511" t="s">
        <v>17</v>
      </c>
      <c r="K6511">
        <v>0</v>
      </c>
      <c r="L6511">
        <f>YEAR(ecommerce_customer_data_custom_[[#This Row],[Purchase Date]])</f>
        <v>2022</v>
      </c>
      <c r="M6511">
        <f>MONTH(ecommerce_customer_data_custom_[[#This Row],[Purchase Date]])</f>
        <v>11</v>
      </c>
      <c r="N6511" t="str">
        <f>TEXT(ecommerce_customer_data_custom_[[#This Row],[Purchase Date]],"mmmm")</f>
        <v>November</v>
      </c>
      <c r="O6511" t="str">
        <f>VLOOKUP(ecommerce_customer_data_custom_[[#This Row],[Customer Age]],AgeGroupMapping!$A$2:$C$5,3,TRUE)</f>
        <v>Senior</v>
      </c>
      <c r="P6511" t="str">
        <f>IF(ecommerce_customer_data_custom_[[#This Row],[Returns]]=1,"Returned","Not Returned")</f>
        <v>Not Returned</v>
      </c>
      <c r="Q6511" t="str">
        <f>_xlfn.XLOOKUP(ecommerce_customer_data_custom_[[#This Row],[Payment Method]],PaymentMapping!$A$2:$A$11,PaymentMapping!$B$2:$B$11,"Other")</f>
        <v>Wallet/UPI</v>
      </c>
    </row>
    <row r="6512" spans="1:17" x14ac:dyDescent="0.3">
      <c r="A6512">
        <v>34746</v>
      </c>
      <c r="B6512" s="14">
        <v>43923.365428240744</v>
      </c>
      <c r="C6512" t="s">
        <v>18</v>
      </c>
      <c r="D6512">
        <v>435</v>
      </c>
      <c r="E6512">
        <v>5</v>
      </c>
      <c r="F6512">
        <v>770</v>
      </c>
      <c r="G6512" t="s">
        <v>12</v>
      </c>
      <c r="H6512">
        <v>43</v>
      </c>
      <c r="I6512">
        <v>0</v>
      </c>
      <c r="J6512" t="s">
        <v>17</v>
      </c>
      <c r="K6512">
        <v>0</v>
      </c>
      <c r="L6512">
        <f>YEAR(ecommerce_customer_data_custom_[[#This Row],[Purchase Date]])</f>
        <v>2020</v>
      </c>
      <c r="M6512">
        <f>MONTH(ecommerce_customer_data_custom_[[#This Row],[Purchase Date]])</f>
        <v>4</v>
      </c>
      <c r="N6512" t="str">
        <f>TEXT(ecommerce_customer_data_custom_[[#This Row],[Purchase Date]],"mmmm")</f>
        <v>April</v>
      </c>
      <c r="O6512" t="str">
        <f>VLOOKUP(ecommerce_customer_data_custom_[[#This Row],[Customer Age]],AgeGroupMapping!$A$2:$C$5,3,TRUE)</f>
        <v>Middle-Aged</v>
      </c>
      <c r="P6512" t="str">
        <f>IF(ecommerce_customer_data_custom_[[#This Row],[Returns]]=1,"Returned","Not Returned")</f>
        <v>Not Returned</v>
      </c>
      <c r="Q6512" t="str">
        <f>_xlfn.XLOOKUP(ecommerce_customer_data_custom_[[#This Row],[Payment Method]],PaymentMapping!$A$2:$A$11,PaymentMapping!$B$2:$B$11,"Other")</f>
        <v>Card</v>
      </c>
    </row>
    <row r="6513" spans="1:17" x14ac:dyDescent="0.3">
      <c r="A6513">
        <v>34746</v>
      </c>
      <c r="B6513" s="14">
        <v>44811.495787037034</v>
      </c>
      <c r="C6513" t="s">
        <v>16</v>
      </c>
      <c r="D6513">
        <v>305</v>
      </c>
      <c r="E6513">
        <v>1</v>
      </c>
      <c r="F6513">
        <v>4988</v>
      </c>
      <c r="G6513" t="s">
        <v>15</v>
      </c>
      <c r="H6513">
        <v>43</v>
      </c>
      <c r="I6513">
        <v>1</v>
      </c>
      <c r="J6513" t="s">
        <v>17</v>
      </c>
      <c r="K6513">
        <v>0</v>
      </c>
      <c r="L6513">
        <f>YEAR(ecommerce_customer_data_custom_[[#This Row],[Purchase Date]])</f>
        <v>2022</v>
      </c>
      <c r="M6513">
        <f>MONTH(ecommerce_customer_data_custom_[[#This Row],[Purchase Date]])</f>
        <v>9</v>
      </c>
      <c r="N6513" t="str">
        <f>TEXT(ecommerce_customer_data_custom_[[#This Row],[Purchase Date]],"mmmm")</f>
        <v>September</v>
      </c>
      <c r="O6513" t="str">
        <f>VLOOKUP(ecommerce_customer_data_custom_[[#This Row],[Customer Age]],AgeGroupMapping!$A$2:$C$5,3,TRUE)</f>
        <v>Middle-Aged</v>
      </c>
      <c r="P6513" t="str">
        <f>IF(ecommerce_customer_data_custom_[[#This Row],[Returns]]=1,"Returned","Not Returned")</f>
        <v>Returned</v>
      </c>
      <c r="Q6513" t="str">
        <f>_xlfn.XLOOKUP(ecommerce_customer_data_custom_[[#This Row],[Payment Method]],PaymentMapping!$A$2:$A$11,PaymentMapping!$B$2:$B$11,"Other")</f>
        <v>Wallet/UPI</v>
      </c>
    </row>
    <row r="6514" spans="1:17" x14ac:dyDescent="0.3">
      <c r="A6514">
        <v>34746</v>
      </c>
      <c r="B6514" s="14">
        <v>44854.679884259262</v>
      </c>
      <c r="C6514" t="s">
        <v>11</v>
      </c>
      <c r="D6514">
        <v>19</v>
      </c>
      <c r="E6514">
        <v>4</v>
      </c>
      <c r="F6514">
        <v>3745</v>
      </c>
      <c r="G6514" t="s">
        <v>12</v>
      </c>
      <c r="H6514">
        <v>43</v>
      </c>
      <c r="I6514">
        <v>0</v>
      </c>
      <c r="J6514" t="s">
        <v>17</v>
      </c>
      <c r="K6514">
        <v>0</v>
      </c>
      <c r="L6514">
        <f>YEAR(ecommerce_customer_data_custom_[[#This Row],[Purchase Date]])</f>
        <v>2022</v>
      </c>
      <c r="M6514">
        <f>MONTH(ecommerce_customer_data_custom_[[#This Row],[Purchase Date]])</f>
        <v>10</v>
      </c>
      <c r="N6514" t="str">
        <f>TEXT(ecommerce_customer_data_custom_[[#This Row],[Purchase Date]],"mmmm")</f>
        <v>October</v>
      </c>
      <c r="O6514" t="str">
        <f>VLOOKUP(ecommerce_customer_data_custom_[[#This Row],[Customer Age]],AgeGroupMapping!$A$2:$C$5,3,TRUE)</f>
        <v>Middle-Aged</v>
      </c>
      <c r="P6514" t="str">
        <f>IF(ecommerce_customer_data_custom_[[#This Row],[Returns]]=1,"Returned","Not Returned")</f>
        <v>Not Returned</v>
      </c>
      <c r="Q6514" t="str">
        <f>_xlfn.XLOOKUP(ecommerce_customer_data_custom_[[#This Row],[Payment Method]],PaymentMapping!$A$2:$A$11,PaymentMapping!$B$2:$B$11,"Other")</f>
        <v>Card</v>
      </c>
    </row>
    <row r="6515" spans="1:17" x14ac:dyDescent="0.3">
      <c r="A6515">
        <v>34746</v>
      </c>
      <c r="B6515" s="14">
        <v>44440.409386574072</v>
      </c>
      <c r="C6515" t="s">
        <v>14</v>
      </c>
      <c r="D6515">
        <v>393</v>
      </c>
      <c r="E6515">
        <v>2</v>
      </c>
      <c r="F6515">
        <v>798</v>
      </c>
      <c r="G6515" t="s">
        <v>12</v>
      </c>
      <c r="H6515">
        <v>43</v>
      </c>
      <c r="I6515">
        <v>1</v>
      </c>
      <c r="J6515" t="s">
        <v>17</v>
      </c>
      <c r="K6515">
        <v>0</v>
      </c>
      <c r="L6515">
        <f>YEAR(ecommerce_customer_data_custom_[[#This Row],[Purchase Date]])</f>
        <v>2021</v>
      </c>
      <c r="M6515">
        <f>MONTH(ecommerce_customer_data_custom_[[#This Row],[Purchase Date]])</f>
        <v>9</v>
      </c>
      <c r="N6515" t="str">
        <f>TEXT(ecommerce_customer_data_custom_[[#This Row],[Purchase Date]],"mmmm")</f>
        <v>September</v>
      </c>
      <c r="O6515" t="str">
        <f>VLOOKUP(ecommerce_customer_data_custom_[[#This Row],[Customer Age]],AgeGroupMapping!$A$2:$C$5,3,TRUE)</f>
        <v>Middle-Aged</v>
      </c>
      <c r="P6515" t="str">
        <f>IF(ecommerce_customer_data_custom_[[#This Row],[Returns]]=1,"Returned","Not Returned")</f>
        <v>Returned</v>
      </c>
      <c r="Q6515" t="str">
        <f>_xlfn.XLOOKUP(ecommerce_customer_data_custom_[[#This Row],[Payment Method]],PaymentMapping!$A$2:$A$11,PaymentMapping!$B$2:$B$11,"Other")</f>
        <v>Card</v>
      </c>
    </row>
    <row r="6516" spans="1:17" x14ac:dyDescent="0.3">
      <c r="A6516">
        <v>34746</v>
      </c>
      <c r="B6516" s="14">
        <v>45051.332118055558</v>
      </c>
      <c r="C6516" t="s">
        <v>11</v>
      </c>
      <c r="D6516">
        <v>412</v>
      </c>
      <c r="E6516">
        <v>1</v>
      </c>
      <c r="F6516">
        <v>5129</v>
      </c>
      <c r="G6516" t="s">
        <v>12</v>
      </c>
      <c r="H6516">
        <v>43</v>
      </c>
      <c r="I6516">
        <v>0</v>
      </c>
      <c r="J6516" t="s">
        <v>17</v>
      </c>
      <c r="K6516">
        <v>0</v>
      </c>
      <c r="L6516">
        <f>YEAR(ecommerce_customer_data_custom_[[#This Row],[Purchase Date]])</f>
        <v>2023</v>
      </c>
      <c r="M6516">
        <f>MONTH(ecommerce_customer_data_custom_[[#This Row],[Purchase Date]])</f>
        <v>5</v>
      </c>
      <c r="N6516" t="str">
        <f>TEXT(ecommerce_customer_data_custom_[[#This Row],[Purchase Date]],"mmmm")</f>
        <v>May</v>
      </c>
      <c r="O6516" t="str">
        <f>VLOOKUP(ecommerce_customer_data_custom_[[#This Row],[Customer Age]],AgeGroupMapping!$A$2:$C$5,3,TRUE)</f>
        <v>Middle-Aged</v>
      </c>
      <c r="P6516" t="str">
        <f>IF(ecommerce_customer_data_custom_[[#This Row],[Returns]]=1,"Returned","Not Returned")</f>
        <v>Not Returned</v>
      </c>
      <c r="Q6516" t="str">
        <f>_xlfn.XLOOKUP(ecommerce_customer_data_custom_[[#This Row],[Payment Method]],PaymentMapping!$A$2:$A$11,PaymentMapping!$B$2:$B$11,"Other")</f>
        <v>Card</v>
      </c>
    </row>
    <row r="6517" spans="1:17" x14ac:dyDescent="0.3">
      <c r="A6517">
        <v>34746</v>
      </c>
      <c r="B6517" s="14">
        <v>44105.393495370372</v>
      </c>
      <c r="C6517" t="s">
        <v>16</v>
      </c>
      <c r="D6517">
        <v>299</v>
      </c>
      <c r="E6517">
        <v>1</v>
      </c>
      <c r="F6517">
        <v>3255</v>
      </c>
      <c r="G6517" t="s">
        <v>12</v>
      </c>
      <c r="H6517">
        <v>43</v>
      </c>
      <c r="I6517">
        <v>0</v>
      </c>
      <c r="J6517" t="s">
        <v>17</v>
      </c>
      <c r="K6517">
        <v>0</v>
      </c>
      <c r="L6517">
        <f>YEAR(ecommerce_customer_data_custom_[[#This Row],[Purchase Date]])</f>
        <v>2020</v>
      </c>
      <c r="M6517">
        <f>MONTH(ecommerce_customer_data_custom_[[#This Row],[Purchase Date]])</f>
        <v>10</v>
      </c>
      <c r="N6517" t="str">
        <f>TEXT(ecommerce_customer_data_custom_[[#This Row],[Purchase Date]],"mmmm")</f>
        <v>October</v>
      </c>
      <c r="O6517" t="str">
        <f>VLOOKUP(ecommerce_customer_data_custom_[[#This Row],[Customer Age]],AgeGroupMapping!$A$2:$C$5,3,TRUE)</f>
        <v>Middle-Aged</v>
      </c>
      <c r="P6517" t="str">
        <f>IF(ecommerce_customer_data_custom_[[#This Row],[Returns]]=1,"Returned","Not Returned")</f>
        <v>Not Returned</v>
      </c>
      <c r="Q6517" t="str">
        <f>_xlfn.XLOOKUP(ecommerce_customer_data_custom_[[#This Row],[Payment Method]],PaymentMapping!$A$2:$A$11,PaymentMapping!$B$2:$B$11,"Other")</f>
        <v>Card</v>
      </c>
    </row>
    <row r="6518" spans="1:17" x14ac:dyDescent="0.3">
      <c r="A6518">
        <v>10378</v>
      </c>
      <c r="B6518" s="14">
        <v>44402.482939814814</v>
      </c>
      <c r="C6518" t="s">
        <v>14</v>
      </c>
      <c r="D6518">
        <v>209</v>
      </c>
      <c r="E6518">
        <v>4</v>
      </c>
      <c r="F6518">
        <v>834</v>
      </c>
      <c r="G6518" t="s">
        <v>12</v>
      </c>
      <c r="H6518">
        <v>22</v>
      </c>
      <c r="I6518">
        <v>0</v>
      </c>
      <c r="J6518" t="s">
        <v>13</v>
      </c>
      <c r="K6518">
        <v>0</v>
      </c>
      <c r="L6518">
        <f>YEAR(ecommerce_customer_data_custom_[[#This Row],[Purchase Date]])</f>
        <v>2021</v>
      </c>
      <c r="M6518">
        <f>MONTH(ecommerce_customer_data_custom_[[#This Row],[Purchase Date]])</f>
        <v>7</v>
      </c>
      <c r="N6518" t="str">
        <f>TEXT(ecommerce_customer_data_custom_[[#This Row],[Purchase Date]],"mmmm")</f>
        <v>July</v>
      </c>
      <c r="O6518" t="str">
        <f>VLOOKUP(ecommerce_customer_data_custom_[[#This Row],[Customer Age]],AgeGroupMapping!$A$2:$C$5,3,TRUE)</f>
        <v>Young</v>
      </c>
      <c r="P6518" t="str">
        <f>IF(ecommerce_customer_data_custom_[[#This Row],[Returns]]=1,"Returned","Not Returned")</f>
        <v>Not Returned</v>
      </c>
      <c r="Q6518" t="str">
        <f>_xlfn.XLOOKUP(ecommerce_customer_data_custom_[[#This Row],[Payment Method]],PaymentMapping!$A$2:$A$11,PaymentMapping!$B$2:$B$11,"Other")</f>
        <v>Card</v>
      </c>
    </row>
    <row r="6519" spans="1:17" x14ac:dyDescent="0.3">
      <c r="A6519">
        <v>10378</v>
      </c>
      <c r="B6519" s="14">
        <v>43992.177233796298</v>
      </c>
      <c r="C6519" t="s">
        <v>16</v>
      </c>
      <c r="D6519">
        <v>119</v>
      </c>
      <c r="E6519">
        <v>1</v>
      </c>
      <c r="F6519">
        <v>4670</v>
      </c>
      <c r="G6519" t="s">
        <v>12</v>
      </c>
      <c r="H6519">
        <v>22</v>
      </c>
      <c r="I6519">
        <v>0</v>
      </c>
      <c r="J6519" t="s">
        <v>13</v>
      </c>
      <c r="K6519">
        <v>0</v>
      </c>
      <c r="L6519">
        <f>YEAR(ecommerce_customer_data_custom_[[#This Row],[Purchase Date]])</f>
        <v>2020</v>
      </c>
      <c r="M6519">
        <f>MONTH(ecommerce_customer_data_custom_[[#This Row],[Purchase Date]])</f>
        <v>6</v>
      </c>
      <c r="N6519" t="str">
        <f>TEXT(ecommerce_customer_data_custom_[[#This Row],[Purchase Date]],"mmmm")</f>
        <v>June</v>
      </c>
      <c r="O6519" t="str">
        <f>VLOOKUP(ecommerce_customer_data_custom_[[#This Row],[Customer Age]],AgeGroupMapping!$A$2:$C$5,3,TRUE)</f>
        <v>Young</v>
      </c>
      <c r="P6519" t="str">
        <f>IF(ecommerce_customer_data_custom_[[#This Row],[Returns]]=1,"Returned","Not Returned")</f>
        <v>Not Returned</v>
      </c>
      <c r="Q6519" t="str">
        <f>_xlfn.XLOOKUP(ecommerce_customer_data_custom_[[#This Row],[Payment Method]],PaymentMapping!$A$2:$A$11,PaymentMapping!$B$2:$B$11,"Other")</f>
        <v>Card</v>
      </c>
    </row>
    <row r="6520" spans="1:17" x14ac:dyDescent="0.3">
      <c r="A6520">
        <v>10378</v>
      </c>
      <c r="B6520" s="14">
        <v>45009.29550925926</v>
      </c>
      <c r="C6520" t="s">
        <v>16</v>
      </c>
      <c r="D6520">
        <v>424</v>
      </c>
      <c r="E6520">
        <v>3</v>
      </c>
      <c r="F6520">
        <v>3687</v>
      </c>
      <c r="G6520" t="s">
        <v>15</v>
      </c>
      <c r="H6520">
        <v>22</v>
      </c>
      <c r="I6520">
        <v>0</v>
      </c>
      <c r="J6520" t="s">
        <v>13</v>
      </c>
      <c r="K6520">
        <v>0</v>
      </c>
      <c r="L6520">
        <f>YEAR(ecommerce_customer_data_custom_[[#This Row],[Purchase Date]])</f>
        <v>2023</v>
      </c>
      <c r="M6520">
        <f>MONTH(ecommerce_customer_data_custom_[[#This Row],[Purchase Date]])</f>
        <v>3</v>
      </c>
      <c r="N6520" t="str">
        <f>TEXT(ecommerce_customer_data_custom_[[#This Row],[Purchase Date]],"mmmm")</f>
        <v>March</v>
      </c>
      <c r="O6520" t="str">
        <f>VLOOKUP(ecommerce_customer_data_custom_[[#This Row],[Customer Age]],AgeGroupMapping!$A$2:$C$5,3,TRUE)</f>
        <v>Young</v>
      </c>
      <c r="P6520" t="str">
        <f>IF(ecommerce_customer_data_custom_[[#This Row],[Returns]]=1,"Returned","Not Returned")</f>
        <v>Not Returned</v>
      </c>
      <c r="Q6520" t="str">
        <f>_xlfn.XLOOKUP(ecommerce_customer_data_custom_[[#This Row],[Payment Method]],PaymentMapping!$A$2:$A$11,PaymentMapping!$B$2:$B$11,"Other")</f>
        <v>Wallet/UPI</v>
      </c>
    </row>
    <row r="6521" spans="1:17" x14ac:dyDescent="0.3">
      <c r="A6521">
        <v>16776</v>
      </c>
      <c r="B6521" s="14">
        <v>44180.63690972222</v>
      </c>
      <c r="C6521" t="s">
        <v>16</v>
      </c>
      <c r="D6521">
        <v>93</v>
      </c>
      <c r="E6521">
        <v>5</v>
      </c>
      <c r="F6521">
        <v>528</v>
      </c>
      <c r="G6521" t="s">
        <v>12</v>
      </c>
      <c r="H6521">
        <v>26</v>
      </c>
      <c r="I6521">
        <v>1</v>
      </c>
      <c r="J6521" t="s">
        <v>13</v>
      </c>
      <c r="K6521">
        <v>1</v>
      </c>
      <c r="L6521">
        <f>YEAR(ecommerce_customer_data_custom_[[#This Row],[Purchase Date]])</f>
        <v>2020</v>
      </c>
      <c r="M6521">
        <f>MONTH(ecommerce_customer_data_custom_[[#This Row],[Purchase Date]])</f>
        <v>12</v>
      </c>
      <c r="N6521" t="str">
        <f>TEXT(ecommerce_customer_data_custom_[[#This Row],[Purchase Date]],"mmmm")</f>
        <v>December</v>
      </c>
      <c r="O6521" t="str">
        <f>VLOOKUP(ecommerce_customer_data_custom_[[#This Row],[Customer Age]],AgeGroupMapping!$A$2:$C$5,3,TRUE)</f>
        <v>Adult</v>
      </c>
      <c r="P6521" t="str">
        <f>IF(ecommerce_customer_data_custom_[[#This Row],[Returns]]=1,"Returned","Not Returned")</f>
        <v>Returned</v>
      </c>
      <c r="Q6521" t="str">
        <f>_xlfn.XLOOKUP(ecommerce_customer_data_custom_[[#This Row],[Payment Method]],PaymentMapping!$A$2:$A$11,PaymentMapping!$B$2:$B$11,"Other")</f>
        <v>Card</v>
      </c>
    </row>
    <row r="6522" spans="1:17" x14ac:dyDescent="0.3">
      <c r="A6522">
        <v>16776</v>
      </c>
      <c r="B6522" s="14">
        <v>44507.583981481483</v>
      </c>
      <c r="C6522" t="s">
        <v>11</v>
      </c>
      <c r="D6522">
        <v>228</v>
      </c>
      <c r="E6522">
        <v>5</v>
      </c>
      <c r="F6522">
        <v>582</v>
      </c>
      <c r="G6522" t="s">
        <v>20</v>
      </c>
      <c r="H6522">
        <v>26</v>
      </c>
      <c r="I6522">
        <v>1</v>
      </c>
      <c r="J6522" t="s">
        <v>13</v>
      </c>
      <c r="K6522">
        <v>1</v>
      </c>
      <c r="L6522">
        <f>YEAR(ecommerce_customer_data_custom_[[#This Row],[Purchase Date]])</f>
        <v>2021</v>
      </c>
      <c r="M6522">
        <f>MONTH(ecommerce_customer_data_custom_[[#This Row],[Purchase Date]])</f>
        <v>11</v>
      </c>
      <c r="N6522" t="str">
        <f>TEXT(ecommerce_customer_data_custom_[[#This Row],[Purchase Date]],"mmmm")</f>
        <v>November</v>
      </c>
      <c r="O6522" t="str">
        <f>VLOOKUP(ecommerce_customer_data_custom_[[#This Row],[Customer Age]],AgeGroupMapping!$A$2:$C$5,3,TRUE)</f>
        <v>Adult</v>
      </c>
      <c r="P6522" t="str">
        <f>IF(ecommerce_customer_data_custom_[[#This Row],[Returns]]=1,"Returned","Not Returned")</f>
        <v>Returned</v>
      </c>
      <c r="Q6522" t="str">
        <f>_xlfn.XLOOKUP(ecommerce_customer_data_custom_[[#This Row],[Payment Method]],PaymentMapping!$A$2:$A$11,PaymentMapping!$B$2:$B$11,"Other")</f>
        <v>Other</v>
      </c>
    </row>
    <row r="6523" spans="1:17" x14ac:dyDescent="0.3">
      <c r="A6523">
        <v>16776</v>
      </c>
      <c r="B6523" s="14">
        <v>44545.345613425925</v>
      </c>
      <c r="C6523" t="s">
        <v>16</v>
      </c>
      <c r="D6523">
        <v>301</v>
      </c>
      <c r="E6523">
        <v>3</v>
      </c>
      <c r="F6523">
        <v>342</v>
      </c>
      <c r="G6523" t="s">
        <v>20</v>
      </c>
      <c r="H6523">
        <v>26</v>
      </c>
      <c r="I6523">
        <v>1</v>
      </c>
      <c r="J6523" t="s">
        <v>13</v>
      </c>
      <c r="K6523">
        <v>1</v>
      </c>
      <c r="L6523">
        <f>YEAR(ecommerce_customer_data_custom_[[#This Row],[Purchase Date]])</f>
        <v>2021</v>
      </c>
      <c r="M6523">
        <f>MONTH(ecommerce_customer_data_custom_[[#This Row],[Purchase Date]])</f>
        <v>12</v>
      </c>
      <c r="N6523" t="str">
        <f>TEXT(ecommerce_customer_data_custom_[[#This Row],[Purchase Date]],"mmmm")</f>
        <v>December</v>
      </c>
      <c r="O6523" t="str">
        <f>VLOOKUP(ecommerce_customer_data_custom_[[#This Row],[Customer Age]],AgeGroupMapping!$A$2:$C$5,3,TRUE)</f>
        <v>Adult</v>
      </c>
      <c r="P6523" t="str">
        <f>IF(ecommerce_customer_data_custom_[[#This Row],[Returns]]=1,"Returned","Not Returned")</f>
        <v>Returned</v>
      </c>
      <c r="Q6523" t="str">
        <f>_xlfn.XLOOKUP(ecommerce_customer_data_custom_[[#This Row],[Payment Method]],PaymentMapping!$A$2:$A$11,PaymentMapping!$B$2:$B$11,"Other")</f>
        <v>Other</v>
      </c>
    </row>
    <row r="6524" spans="1:17" x14ac:dyDescent="0.3">
      <c r="A6524">
        <v>3488</v>
      </c>
      <c r="B6524" s="14">
        <v>43889.582708333335</v>
      </c>
      <c r="C6524" t="s">
        <v>14</v>
      </c>
      <c r="D6524">
        <v>37</v>
      </c>
      <c r="E6524">
        <v>2</v>
      </c>
      <c r="F6524">
        <v>2003</v>
      </c>
      <c r="G6524" t="s">
        <v>12</v>
      </c>
      <c r="H6524">
        <v>41</v>
      </c>
      <c r="I6524">
        <v>0</v>
      </c>
      <c r="J6524" t="s">
        <v>13</v>
      </c>
      <c r="K6524">
        <v>0</v>
      </c>
      <c r="L6524">
        <f>YEAR(ecommerce_customer_data_custom_[[#This Row],[Purchase Date]])</f>
        <v>2020</v>
      </c>
      <c r="M6524">
        <f>MONTH(ecommerce_customer_data_custom_[[#This Row],[Purchase Date]])</f>
        <v>2</v>
      </c>
      <c r="N6524" t="str">
        <f>TEXT(ecommerce_customer_data_custom_[[#This Row],[Purchase Date]],"mmmm")</f>
        <v>February</v>
      </c>
      <c r="O6524" t="str">
        <f>VLOOKUP(ecommerce_customer_data_custom_[[#This Row],[Customer Age]],AgeGroupMapping!$A$2:$C$5,3,TRUE)</f>
        <v>Middle-Aged</v>
      </c>
      <c r="P6524" t="str">
        <f>IF(ecommerce_customer_data_custom_[[#This Row],[Returns]]=1,"Returned","Not Returned")</f>
        <v>Not Returned</v>
      </c>
      <c r="Q6524" t="str">
        <f>_xlfn.XLOOKUP(ecommerce_customer_data_custom_[[#This Row],[Payment Method]],PaymentMapping!$A$2:$A$11,PaymentMapping!$B$2:$B$11,"Other")</f>
        <v>Card</v>
      </c>
    </row>
    <row r="6525" spans="1:17" x14ac:dyDescent="0.3">
      <c r="A6525">
        <v>3488</v>
      </c>
      <c r="B6525" s="14">
        <v>45086.964953703704</v>
      </c>
      <c r="C6525" t="s">
        <v>16</v>
      </c>
      <c r="D6525">
        <v>124</v>
      </c>
      <c r="E6525">
        <v>5</v>
      </c>
      <c r="F6525">
        <v>3576</v>
      </c>
      <c r="G6525" t="s">
        <v>19</v>
      </c>
      <c r="H6525">
        <v>41</v>
      </c>
      <c r="I6525">
        <v>0</v>
      </c>
      <c r="J6525" t="s">
        <v>13</v>
      </c>
      <c r="K6525">
        <v>0</v>
      </c>
      <c r="L6525">
        <f>YEAR(ecommerce_customer_data_custom_[[#This Row],[Purchase Date]])</f>
        <v>2023</v>
      </c>
      <c r="M6525">
        <f>MONTH(ecommerce_customer_data_custom_[[#This Row],[Purchase Date]])</f>
        <v>6</v>
      </c>
      <c r="N6525" t="str">
        <f>TEXT(ecommerce_customer_data_custom_[[#This Row],[Purchase Date]],"mmmm")</f>
        <v>June</v>
      </c>
      <c r="O6525" t="str">
        <f>VLOOKUP(ecommerce_customer_data_custom_[[#This Row],[Customer Age]],AgeGroupMapping!$A$2:$C$5,3,TRUE)</f>
        <v>Middle-Aged</v>
      </c>
      <c r="P6525" t="str">
        <f>IF(ecommerce_customer_data_custom_[[#This Row],[Returns]]=1,"Returned","Not Returned")</f>
        <v>Not Returned</v>
      </c>
      <c r="Q6525" t="str">
        <f>_xlfn.XLOOKUP(ecommerce_customer_data_custom_[[#This Row],[Payment Method]],PaymentMapping!$A$2:$A$11,PaymentMapping!$B$2:$B$11,"Other")</f>
        <v>Cash</v>
      </c>
    </row>
    <row r="6526" spans="1:17" x14ac:dyDescent="0.3">
      <c r="A6526">
        <v>3488</v>
      </c>
      <c r="B6526" s="14">
        <v>44327.493703703702</v>
      </c>
      <c r="C6526" t="s">
        <v>16</v>
      </c>
      <c r="D6526">
        <v>258</v>
      </c>
      <c r="E6526">
        <v>3</v>
      </c>
      <c r="F6526">
        <v>952</v>
      </c>
      <c r="G6526" t="s">
        <v>20</v>
      </c>
      <c r="H6526">
        <v>41</v>
      </c>
      <c r="I6526">
        <v>0</v>
      </c>
      <c r="J6526" t="s">
        <v>13</v>
      </c>
      <c r="K6526">
        <v>0</v>
      </c>
      <c r="L6526">
        <f>YEAR(ecommerce_customer_data_custom_[[#This Row],[Purchase Date]])</f>
        <v>2021</v>
      </c>
      <c r="M6526">
        <f>MONTH(ecommerce_customer_data_custom_[[#This Row],[Purchase Date]])</f>
        <v>5</v>
      </c>
      <c r="N6526" t="str">
        <f>TEXT(ecommerce_customer_data_custom_[[#This Row],[Purchase Date]],"mmmm")</f>
        <v>May</v>
      </c>
      <c r="O6526" t="str">
        <f>VLOOKUP(ecommerce_customer_data_custom_[[#This Row],[Customer Age]],AgeGroupMapping!$A$2:$C$5,3,TRUE)</f>
        <v>Middle-Aged</v>
      </c>
      <c r="P6526" t="str">
        <f>IF(ecommerce_customer_data_custom_[[#This Row],[Returns]]=1,"Returned","Not Returned")</f>
        <v>Not Returned</v>
      </c>
      <c r="Q6526" t="str">
        <f>_xlfn.XLOOKUP(ecommerce_customer_data_custom_[[#This Row],[Payment Method]],PaymentMapping!$A$2:$A$11,PaymentMapping!$B$2:$B$11,"Other")</f>
        <v>Other</v>
      </c>
    </row>
    <row r="6527" spans="1:17" x14ac:dyDescent="0.3">
      <c r="A6527">
        <v>3488</v>
      </c>
      <c r="B6527" s="14">
        <v>43910.515243055554</v>
      </c>
      <c r="C6527" t="s">
        <v>14</v>
      </c>
      <c r="D6527">
        <v>295</v>
      </c>
      <c r="E6527">
        <v>4</v>
      </c>
      <c r="F6527">
        <v>408</v>
      </c>
      <c r="G6527" t="s">
        <v>12</v>
      </c>
      <c r="H6527">
        <v>41</v>
      </c>
      <c r="I6527">
        <v>1</v>
      </c>
      <c r="J6527" t="s">
        <v>13</v>
      </c>
      <c r="K6527">
        <v>0</v>
      </c>
      <c r="L6527">
        <f>YEAR(ecommerce_customer_data_custom_[[#This Row],[Purchase Date]])</f>
        <v>2020</v>
      </c>
      <c r="M6527">
        <f>MONTH(ecommerce_customer_data_custom_[[#This Row],[Purchase Date]])</f>
        <v>3</v>
      </c>
      <c r="N6527" t="str">
        <f>TEXT(ecommerce_customer_data_custom_[[#This Row],[Purchase Date]],"mmmm")</f>
        <v>March</v>
      </c>
      <c r="O6527" t="str">
        <f>VLOOKUP(ecommerce_customer_data_custom_[[#This Row],[Customer Age]],AgeGroupMapping!$A$2:$C$5,3,TRUE)</f>
        <v>Middle-Aged</v>
      </c>
      <c r="P6527" t="str">
        <f>IF(ecommerce_customer_data_custom_[[#This Row],[Returns]]=1,"Returned","Not Returned")</f>
        <v>Returned</v>
      </c>
      <c r="Q6527" t="str">
        <f>_xlfn.XLOOKUP(ecommerce_customer_data_custom_[[#This Row],[Payment Method]],PaymentMapping!$A$2:$A$11,PaymentMapping!$B$2:$B$11,"Other")</f>
        <v>Card</v>
      </c>
    </row>
    <row r="6528" spans="1:17" x14ac:dyDescent="0.3">
      <c r="A6528">
        <v>3488</v>
      </c>
      <c r="B6528" s="14">
        <v>45009.415844907409</v>
      </c>
      <c r="C6528" t="s">
        <v>16</v>
      </c>
      <c r="D6528">
        <v>428</v>
      </c>
      <c r="E6528">
        <v>5</v>
      </c>
      <c r="F6528">
        <v>640</v>
      </c>
      <c r="G6528" t="s">
        <v>12</v>
      </c>
      <c r="H6528">
        <v>41</v>
      </c>
      <c r="I6528">
        <v>1</v>
      </c>
      <c r="J6528" t="s">
        <v>13</v>
      </c>
      <c r="K6528">
        <v>0</v>
      </c>
      <c r="L6528">
        <f>YEAR(ecommerce_customer_data_custom_[[#This Row],[Purchase Date]])</f>
        <v>2023</v>
      </c>
      <c r="M6528">
        <f>MONTH(ecommerce_customer_data_custom_[[#This Row],[Purchase Date]])</f>
        <v>3</v>
      </c>
      <c r="N6528" t="str">
        <f>TEXT(ecommerce_customer_data_custom_[[#This Row],[Purchase Date]],"mmmm")</f>
        <v>March</v>
      </c>
      <c r="O6528" t="str">
        <f>VLOOKUP(ecommerce_customer_data_custom_[[#This Row],[Customer Age]],AgeGroupMapping!$A$2:$C$5,3,TRUE)</f>
        <v>Middle-Aged</v>
      </c>
      <c r="P6528" t="str">
        <f>IF(ecommerce_customer_data_custom_[[#This Row],[Returns]]=1,"Returned","Not Returned")</f>
        <v>Returned</v>
      </c>
      <c r="Q6528" t="str">
        <f>_xlfn.XLOOKUP(ecommerce_customer_data_custom_[[#This Row],[Payment Method]],PaymentMapping!$A$2:$A$11,PaymentMapping!$B$2:$B$11,"Other")</f>
        <v>Card</v>
      </c>
    </row>
    <row r="6529" spans="1:17" x14ac:dyDescent="0.3">
      <c r="A6529">
        <v>3488</v>
      </c>
      <c r="B6529" s="14">
        <v>45148.923148148147</v>
      </c>
      <c r="C6529" t="s">
        <v>16</v>
      </c>
      <c r="D6529">
        <v>279</v>
      </c>
      <c r="E6529">
        <v>2</v>
      </c>
      <c r="F6529">
        <v>507</v>
      </c>
      <c r="G6529" t="s">
        <v>12</v>
      </c>
      <c r="H6529">
        <v>41</v>
      </c>
      <c r="I6529">
        <v>0</v>
      </c>
      <c r="J6529" t="s">
        <v>13</v>
      </c>
      <c r="K6529">
        <v>0</v>
      </c>
      <c r="L6529">
        <f>YEAR(ecommerce_customer_data_custom_[[#This Row],[Purchase Date]])</f>
        <v>2023</v>
      </c>
      <c r="M6529">
        <f>MONTH(ecommerce_customer_data_custom_[[#This Row],[Purchase Date]])</f>
        <v>8</v>
      </c>
      <c r="N6529" t="str">
        <f>TEXT(ecommerce_customer_data_custom_[[#This Row],[Purchase Date]],"mmmm")</f>
        <v>August</v>
      </c>
      <c r="O6529" t="str">
        <f>VLOOKUP(ecommerce_customer_data_custom_[[#This Row],[Customer Age]],AgeGroupMapping!$A$2:$C$5,3,TRUE)</f>
        <v>Middle-Aged</v>
      </c>
      <c r="P6529" t="str">
        <f>IF(ecommerce_customer_data_custom_[[#This Row],[Returns]]=1,"Returned","Not Returned")</f>
        <v>Not Returned</v>
      </c>
      <c r="Q6529" t="str">
        <f>_xlfn.XLOOKUP(ecommerce_customer_data_custom_[[#This Row],[Payment Method]],PaymentMapping!$A$2:$A$11,PaymentMapping!$B$2:$B$11,"Other")</f>
        <v>Card</v>
      </c>
    </row>
    <row r="6530" spans="1:17" x14ac:dyDescent="0.3">
      <c r="A6530">
        <v>11563</v>
      </c>
      <c r="B6530" s="14">
        <v>44088.459027777775</v>
      </c>
      <c r="C6530" t="s">
        <v>18</v>
      </c>
      <c r="D6530">
        <v>123</v>
      </c>
      <c r="E6530">
        <v>3</v>
      </c>
      <c r="F6530">
        <v>2101</v>
      </c>
      <c r="G6530" t="s">
        <v>12</v>
      </c>
      <c r="H6530">
        <v>32</v>
      </c>
      <c r="I6530">
        <v>0</v>
      </c>
      <c r="J6530" t="s">
        <v>13</v>
      </c>
      <c r="K6530">
        <v>0</v>
      </c>
      <c r="L6530">
        <f>YEAR(ecommerce_customer_data_custom_[[#This Row],[Purchase Date]])</f>
        <v>2020</v>
      </c>
      <c r="M6530">
        <f>MONTH(ecommerce_customer_data_custom_[[#This Row],[Purchase Date]])</f>
        <v>9</v>
      </c>
      <c r="N6530" t="str">
        <f>TEXT(ecommerce_customer_data_custom_[[#This Row],[Purchase Date]],"mmmm")</f>
        <v>September</v>
      </c>
      <c r="O6530" t="str">
        <f>VLOOKUP(ecommerce_customer_data_custom_[[#This Row],[Customer Age]],AgeGroupMapping!$A$2:$C$5,3,TRUE)</f>
        <v>Adult</v>
      </c>
      <c r="P6530" t="str">
        <f>IF(ecommerce_customer_data_custom_[[#This Row],[Returns]]=1,"Returned","Not Returned")</f>
        <v>Not Returned</v>
      </c>
      <c r="Q6530" t="str">
        <f>_xlfn.XLOOKUP(ecommerce_customer_data_custom_[[#This Row],[Payment Method]],PaymentMapping!$A$2:$A$11,PaymentMapping!$B$2:$B$11,"Other")</f>
        <v>Card</v>
      </c>
    </row>
    <row r="6531" spans="1:17" x14ac:dyDescent="0.3">
      <c r="A6531">
        <v>11563</v>
      </c>
      <c r="B6531" s="14">
        <v>45097.068148148152</v>
      </c>
      <c r="C6531" t="s">
        <v>18</v>
      </c>
      <c r="D6531">
        <v>219</v>
      </c>
      <c r="E6531">
        <v>2</v>
      </c>
      <c r="F6531">
        <v>4896</v>
      </c>
      <c r="G6531" t="s">
        <v>12</v>
      </c>
      <c r="H6531">
        <v>32</v>
      </c>
      <c r="I6531">
        <v>1</v>
      </c>
      <c r="J6531" t="s">
        <v>13</v>
      </c>
      <c r="K6531">
        <v>0</v>
      </c>
      <c r="L6531">
        <f>YEAR(ecommerce_customer_data_custom_[[#This Row],[Purchase Date]])</f>
        <v>2023</v>
      </c>
      <c r="M6531">
        <f>MONTH(ecommerce_customer_data_custom_[[#This Row],[Purchase Date]])</f>
        <v>6</v>
      </c>
      <c r="N6531" t="str">
        <f>TEXT(ecommerce_customer_data_custom_[[#This Row],[Purchase Date]],"mmmm")</f>
        <v>June</v>
      </c>
      <c r="O6531" t="str">
        <f>VLOOKUP(ecommerce_customer_data_custom_[[#This Row],[Customer Age]],AgeGroupMapping!$A$2:$C$5,3,TRUE)</f>
        <v>Adult</v>
      </c>
      <c r="P6531" t="str">
        <f>IF(ecommerce_customer_data_custom_[[#This Row],[Returns]]=1,"Returned","Not Returned")</f>
        <v>Returned</v>
      </c>
      <c r="Q6531" t="str">
        <f>_xlfn.XLOOKUP(ecommerce_customer_data_custom_[[#This Row],[Payment Method]],PaymentMapping!$A$2:$A$11,PaymentMapping!$B$2:$B$11,"Other")</f>
        <v>Card</v>
      </c>
    </row>
    <row r="6532" spans="1:17" x14ac:dyDescent="0.3">
      <c r="A6532">
        <v>11563</v>
      </c>
      <c r="B6532" s="14">
        <v>44339.515729166669</v>
      </c>
      <c r="C6532" t="s">
        <v>16</v>
      </c>
      <c r="D6532">
        <v>318</v>
      </c>
      <c r="E6532">
        <v>3</v>
      </c>
      <c r="F6532">
        <v>705</v>
      </c>
      <c r="G6532" t="s">
        <v>12</v>
      </c>
      <c r="H6532">
        <v>32</v>
      </c>
      <c r="I6532">
        <v>0</v>
      </c>
      <c r="J6532" t="s">
        <v>13</v>
      </c>
      <c r="K6532">
        <v>0</v>
      </c>
      <c r="L6532">
        <f>YEAR(ecommerce_customer_data_custom_[[#This Row],[Purchase Date]])</f>
        <v>2021</v>
      </c>
      <c r="M6532">
        <f>MONTH(ecommerce_customer_data_custom_[[#This Row],[Purchase Date]])</f>
        <v>5</v>
      </c>
      <c r="N6532" t="str">
        <f>TEXT(ecommerce_customer_data_custom_[[#This Row],[Purchase Date]],"mmmm")</f>
        <v>May</v>
      </c>
      <c r="O6532" t="str">
        <f>VLOOKUP(ecommerce_customer_data_custom_[[#This Row],[Customer Age]],AgeGroupMapping!$A$2:$C$5,3,TRUE)</f>
        <v>Adult</v>
      </c>
      <c r="P6532" t="str">
        <f>IF(ecommerce_customer_data_custom_[[#This Row],[Returns]]=1,"Returned","Not Returned")</f>
        <v>Not Returned</v>
      </c>
      <c r="Q6532" t="str">
        <f>_xlfn.XLOOKUP(ecommerce_customer_data_custom_[[#This Row],[Payment Method]],PaymentMapping!$A$2:$A$11,PaymentMapping!$B$2:$B$11,"Other")</f>
        <v>Card</v>
      </c>
    </row>
    <row r="6533" spans="1:17" x14ac:dyDescent="0.3">
      <c r="A6533">
        <v>11563</v>
      </c>
      <c r="B6533" s="14">
        <v>43868.537361111114</v>
      </c>
      <c r="C6533" t="s">
        <v>11</v>
      </c>
      <c r="D6533">
        <v>29</v>
      </c>
      <c r="E6533">
        <v>3</v>
      </c>
      <c r="F6533">
        <v>5012</v>
      </c>
      <c r="G6533" t="s">
        <v>12</v>
      </c>
      <c r="H6533">
        <v>32</v>
      </c>
      <c r="I6533">
        <v>0</v>
      </c>
      <c r="J6533" t="s">
        <v>13</v>
      </c>
      <c r="K6533">
        <v>0</v>
      </c>
      <c r="L6533">
        <f>YEAR(ecommerce_customer_data_custom_[[#This Row],[Purchase Date]])</f>
        <v>2020</v>
      </c>
      <c r="M6533">
        <f>MONTH(ecommerce_customer_data_custom_[[#This Row],[Purchase Date]])</f>
        <v>2</v>
      </c>
      <c r="N6533" t="str">
        <f>TEXT(ecommerce_customer_data_custom_[[#This Row],[Purchase Date]],"mmmm")</f>
        <v>February</v>
      </c>
      <c r="O6533" t="str">
        <f>VLOOKUP(ecommerce_customer_data_custom_[[#This Row],[Customer Age]],AgeGroupMapping!$A$2:$C$5,3,TRUE)</f>
        <v>Adult</v>
      </c>
      <c r="P6533" t="str">
        <f>IF(ecommerce_customer_data_custom_[[#This Row],[Returns]]=1,"Returned","Not Returned")</f>
        <v>Not Returned</v>
      </c>
      <c r="Q6533" t="str">
        <f>_xlfn.XLOOKUP(ecommerce_customer_data_custom_[[#This Row],[Payment Method]],PaymentMapping!$A$2:$A$11,PaymentMapping!$B$2:$B$11,"Other")</f>
        <v>Card</v>
      </c>
    </row>
    <row r="6534" spans="1:17" x14ac:dyDescent="0.3">
      <c r="A6534">
        <v>11563</v>
      </c>
      <c r="B6534" s="14">
        <v>43999.415891203702</v>
      </c>
      <c r="C6534" t="s">
        <v>18</v>
      </c>
      <c r="D6534">
        <v>79</v>
      </c>
      <c r="E6534">
        <v>1</v>
      </c>
      <c r="F6534">
        <v>5050</v>
      </c>
      <c r="G6534" t="s">
        <v>19</v>
      </c>
      <c r="H6534">
        <v>32</v>
      </c>
      <c r="I6534">
        <v>0</v>
      </c>
      <c r="J6534" t="s">
        <v>13</v>
      </c>
      <c r="K6534">
        <v>0</v>
      </c>
      <c r="L6534">
        <f>YEAR(ecommerce_customer_data_custom_[[#This Row],[Purchase Date]])</f>
        <v>2020</v>
      </c>
      <c r="M6534">
        <f>MONTH(ecommerce_customer_data_custom_[[#This Row],[Purchase Date]])</f>
        <v>6</v>
      </c>
      <c r="N6534" t="str">
        <f>TEXT(ecommerce_customer_data_custom_[[#This Row],[Purchase Date]],"mmmm")</f>
        <v>June</v>
      </c>
      <c r="O6534" t="str">
        <f>VLOOKUP(ecommerce_customer_data_custom_[[#This Row],[Customer Age]],AgeGroupMapping!$A$2:$C$5,3,TRUE)</f>
        <v>Adult</v>
      </c>
      <c r="P6534" t="str">
        <f>IF(ecommerce_customer_data_custom_[[#This Row],[Returns]]=1,"Returned","Not Returned")</f>
        <v>Not Returned</v>
      </c>
      <c r="Q6534" t="str">
        <f>_xlfn.XLOOKUP(ecommerce_customer_data_custom_[[#This Row],[Payment Method]],PaymentMapping!$A$2:$A$11,PaymentMapping!$B$2:$B$11,"Other")</f>
        <v>Cash</v>
      </c>
    </row>
    <row r="6535" spans="1:17" x14ac:dyDescent="0.3">
      <c r="A6535">
        <v>24857</v>
      </c>
      <c r="B6535" s="14">
        <v>44751.85765046296</v>
      </c>
      <c r="C6535" t="s">
        <v>11</v>
      </c>
      <c r="D6535">
        <v>284</v>
      </c>
      <c r="E6535">
        <v>2</v>
      </c>
      <c r="F6535">
        <v>1551</v>
      </c>
      <c r="G6535" t="s">
        <v>20</v>
      </c>
      <c r="H6535">
        <v>32</v>
      </c>
      <c r="I6535">
        <v>0</v>
      </c>
      <c r="J6535" t="s">
        <v>13</v>
      </c>
      <c r="K6535">
        <v>0</v>
      </c>
      <c r="L6535">
        <f>YEAR(ecommerce_customer_data_custom_[[#This Row],[Purchase Date]])</f>
        <v>2022</v>
      </c>
      <c r="M6535">
        <f>MONTH(ecommerce_customer_data_custom_[[#This Row],[Purchase Date]])</f>
        <v>7</v>
      </c>
      <c r="N6535" t="str">
        <f>TEXT(ecommerce_customer_data_custom_[[#This Row],[Purchase Date]],"mmmm")</f>
        <v>July</v>
      </c>
      <c r="O6535" t="str">
        <f>VLOOKUP(ecommerce_customer_data_custom_[[#This Row],[Customer Age]],AgeGroupMapping!$A$2:$C$5,3,TRUE)</f>
        <v>Adult</v>
      </c>
      <c r="P6535" t="str">
        <f>IF(ecommerce_customer_data_custom_[[#This Row],[Returns]]=1,"Returned","Not Returned")</f>
        <v>Not Returned</v>
      </c>
      <c r="Q6535" t="str">
        <f>_xlfn.XLOOKUP(ecommerce_customer_data_custom_[[#This Row],[Payment Method]],PaymentMapping!$A$2:$A$11,PaymentMapping!$B$2:$B$11,"Other")</f>
        <v>Other</v>
      </c>
    </row>
    <row r="6536" spans="1:17" x14ac:dyDescent="0.3">
      <c r="A6536">
        <v>24857</v>
      </c>
      <c r="B6536" s="14">
        <v>44454.370370370372</v>
      </c>
      <c r="C6536" t="s">
        <v>16</v>
      </c>
      <c r="D6536">
        <v>404</v>
      </c>
      <c r="E6536">
        <v>3</v>
      </c>
      <c r="F6536">
        <v>2081</v>
      </c>
      <c r="G6536" t="s">
        <v>12</v>
      </c>
      <c r="H6536">
        <v>32</v>
      </c>
      <c r="I6536">
        <v>0</v>
      </c>
      <c r="J6536" t="s">
        <v>13</v>
      </c>
      <c r="K6536">
        <v>0</v>
      </c>
      <c r="L6536">
        <f>YEAR(ecommerce_customer_data_custom_[[#This Row],[Purchase Date]])</f>
        <v>2021</v>
      </c>
      <c r="M6536">
        <f>MONTH(ecommerce_customer_data_custom_[[#This Row],[Purchase Date]])</f>
        <v>9</v>
      </c>
      <c r="N6536" t="str">
        <f>TEXT(ecommerce_customer_data_custom_[[#This Row],[Purchase Date]],"mmmm")</f>
        <v>September</v>
      </c>
      <c r="O6536" t="str">
        <f>VLOOKUP(ecommerce_customer_data_custom_[[#This Row],[Customer Age]],AgeGroupMapping!$A$2:$C$5,3,TRUE)</f>
        <v>Adult</v>
      </c>
      <c r="P6536" t="str">
        <f>IF(ecommerce_customer_data_custom_[[#This Row],[Returns]]=1,"Returned","Not Returned")</f>
        <v>Not Returned</v>
      </c>
      <c r="Q6536" t="str">
        <f>_xlfn.XLOOKUP(ecommerce_customer_data_custom_[[#This Row],[Payment Method]],PaymentMapping!$A$2:$A$11,PaymentMapping!$B$2:$B$11,"Other")</f>
        <v>Card</v>
      </c>
    </row>
    <row r="6537" spans="1:17" x14ac:dyDescent="0.3">
      <c r="A6537">
        <v>24857</v>
      </c>
      <c r="B6537" s="14">
        <v>44034.543240740742</v>
      </c>
      <c r="C6537" t="s">
        <v>18</v>
      </c>
      <c r="D6537">
        <v>117</v>
      </c>
      <c r="E6537">
        <v>1</v>
      </c>
      <c r="F6537">
        <v>1273</v>
      </c>
      <c r="G6537" t="s">
        <v>12</v>
      </c>
      <c r="H6537">
        <v>32</v>
      </c>
      <c r="I6537">
        <v>0</v>
      </c>
      <c r="J6537" t="s">
        <v>13</v>
      </c>
      <c r="K6537">
        <v>0</v>
      </c>
      <c r="L6537">
        <f>YEAR(ecommerce_customer_data_custom_[[#This Row],[Purchase Date]])</f>
        <v>2020</v>
      </c>
      <c r="M6537">
        <f>MONTH(ecommerce_customer_data_custom_[[#This Row],[Purchase Date]])</f>
        <v>7</v>
      </c>
      <c r="N6537" t="str">
        <f>TEXT(ecommerce_customer_data_custom_[[#This Row],[Purchase Date]],"mmmm")</f>
        <v>July</v>
      </c>
      <c r="O6537" t="str">
        <f>VLOOKUP(ecommerce_customer_data_custom_[[#This Row],[Customer Age]],AgeGroupMapping!$A$2:$C$5,3,TRUE)</f>
        <v>Adult</v>
      </c>
      <c r="P6537" t="str">
        <f>IF(ecommerce_customer_data_custom_[[#This Row],[Returns]]=1,"Returned","Not Returned")</f>
        <v>Not Returned</v>
      </c>
      <c r="Q6537" t="str">
        <f>_xlfn.XLOOKUP(ecommerce_customer_data_custom_[[#This Row],[Payment Method]],PaymentMapping!$A$2:$A$11,PaymentMapping!$B$2:$B$11,"Other")</f>
        <v>Card</v>
      </c>
    </row>
    <row r="6538" spans="1:17" x14ac:dyDescent="0.3">
      <c r="A6538">
        <v>24857</v>
      </c>
      <c r="B6538" s="14">
        <v>44170.179849537039</v>
      </c>
      <c r="C6538" t="s">
        <v>16</v>
      </c>
      <c r="D6538">
        <v>460</v>
      </c>
      <c r="E6538">
        <v>2</v>
      </c>
      <c r="F6538">
        <v>628</v>
      </c>
      <c r="G6538" t="s">
        <v>15</v>
      </c>
      <c r="H6538">
        <v>32</v>
      </c>
      <c r="I6538">
        <v>0</v>
      </c>
      <c r="J6538" t="s">
        <v>13</v>
      </c>
      <c r="K6538">
        <v>0</v>
      </c>
      <c r="L6538">
        <f>YEAR(ecommerce_customer_data_custom_[[#This Row],[Purchase Date]])</f>
        <v>2020</v>
      </c>
      <c r="M6538">
        <f>MONTH(ecommerce_customer_data_custom_[[#This Row],[Purchase Date]])</f>
        <v>12</v>
      </c>
      <c r="N6538" t="str">
        <f>TEXT(ecommerce_customer_data_custom_[[#This Row],[Purchase Date]],"mmmm")</f>
        <v>December</v>
      </c>
      <c r="O6538" t="str">
        <f>VLOOKUP(ecommerce_customer_data_custom_[[#This Row],[Customer Age]],AgeGroupMapping!$A$2:$C$5,3,TRUE)</f>
        <v>Adult</v>
      </c>
      <c r="P6538" t="str">
        <f>IF(ecommerce_customer_data_custom_[[#This Row],[Returns]]=1,"Returned","Not Returned")</f>
        <v>Not Returned</v>
      </c>
      <c r="Q6538" t="str">
        <f>_xlfn.XLOOKUP(ecommerce_customer_data_custom_[[#This Row],[Payment Method]],PaymentMapping!$A$2:$A$11,PaymentMapping!$B$2:$B$11,"Other")</f>
        <v>Wallet/UPI</v>
      </c>
    </row>
    <row r="6539" spans="1:17" x14ac:dyDescent="0.3">
      <c r="A6539">
        <v>24857</v>
      </c>
      <c r="B6539" s="14">
        <v>44005.429178240738</v>
      </c>
      <c r="C6539" t="s">
        <v>16</v>
      </c>
      <c r="D6539">
        <v>105</v>
      </c>
      <c r="E6539">
        <v>5</v>
      </c>
      <c r="F6539">
        <v>837</v>
      </c>
      <c r="G6539" t="s">
        <v>20</v>
      </c>
      <c r="H6539">
        <v>32</v>
      </c>
      <c r="I6539">
        <v>0</v>
      </c>
      <c r="J6539" t="s">
        <v>13</v>
      </c>
      <c r="K6539">
        <v>0</v>
      </c>
      <c r="L6539">
        <f>YEAR(ecommerce_customer_data_custom_[[#This Row],[Purchase Date]])</f>
        <v>2020</v>
      </c>
      <c r="M6539">
        <f>MONTH(ecommerce_customer_data_custom_[[#This Row],[Purchase Date]])</f>
        <v>6</v>
      </c>
      <c r="N6539" t="str">
        <f>TEXT(ecommerce_customer_data_custom_[[#This Row],[Purchase Date]],"mmmm")</f>
        <v>June</v>
      </c>
      <c r="O6539" t="str">
        <f>VLOOKUP(ecommerce_customer_data_custom_[[#This Row],[Customer Age]],AgeGroupMapping!$A$2:$C$5,3,TRUE)</f>
        <v>Adult</v>
      </c>
      <c r="P6539" t="str">
        <f>IF(ecommerce_customer_data_custom_[[#This Row],[Returns]]=1,"Returned","Not Returned")</f>
        <v>Not Returned</v>
      </c>
      <c r="Q6539" t="str">
        <f>_xlfn.XLOOKUP(ecommerce_customer_data_custom_[[#This Row],[Payment Method]],PaymentMapping!$A$2:$A$11,PaymentMapping!$B$2:$B$11,"Other")</f>
        <v>Other</v>
      </c>
    </row>
    <row r="6540" spans="1:17" x14ac:dyDescent="0.3">
      <c r="A6540">
        <v>8444</v>
      </c>
      <c r="B6540" s="14">
        <v>44682.371388888889</v>
      </c>
      <c r="C6540" t="s">
        <v>16</v>
      </c>
      <c r="D6540">
        <v>166</v>
      </c>
      <c r="E6540">
        <v>3</v>
      </c>
      <c r="F6540">
        <v>2610</v>
      </c>
      <c r="G6540" t="s">
        <v>12</v>
      </c>
      <c r="H6540">
        <v>64</v>
      </c>
      <c r="I6540">
        <v>0</v>
      </c>
      <c r="J6540" t="s">
        <v>17</v>
      </c>
      <c r="K6540">
        <v>0</v>
      </c>
      <c r="L6540">
        <f>YEAR(ecommerce_customer_data_custom_[[#This Row],[Purchase Date]])</f>
        <v>2022</v>
      </c>
      <c r="M6540">
        <f>MONTH(ecommerce_customer_data_custom_[[#This Row],[Purchase Date]])</f>
        <v>5</v>
      </c>
      <c r="N6540" t="str">
        <f>TEXT(ecommerce_customer_data_custom_[[#This Row],[Purchase Date]],"mmmm")</f>
        <v>May</v>
      </c>
      <c r="O6540" t="str">
        <f>VLOOKUP(ecommerce_customer_data_custom_[[#This Row],[Customer Age]],AgeGroupMapping!$A$2:$C$5,3,TRUE)</f>
        <v>Senior</v>
      </c>
      <c r="P6540" t="str">
        <f>IF(ecommerce_customer_data_custom_[[#This Row],[Returns]]=1,"Returned","Not Returned")</f>
        <v>Not Returned</v>
      </c>
      <c r="Q6540" t="str">
        <f>_xlfn.XLOOKUP(ecommerce_customer_data_custom_[[#This Row],[Payment Method]],PaymentMapping!$A$2:$A$11,PaymentMapping!$B$2:$B$11,"Other")</f>
        <v>Card</v>
      </c>
    </row>
    <row r="6541" spans="1:17" x14ac:dyDescent="0.3">
      <c r="A6541">
        <v>8444</v>
      </c>
      <c r="B6541" s="14">
        <v>44308.157488425924</v>
      </c>
      <c r="C6541" t="s">
        <v>16</v>
      </c>
      <c r="D6541">
        <v>240</v>
      </c>
      <c r="E6541">
        <v>2</v>
      </c>
      <c r="F6541">
        <v>1815</v>
      </c>
      <c r="G6541" t="s">
        <v>20</v>
      </c>
      <c r="H6541">
        <v>64</v>
      </c>
      <c r="I6541">
        <v>0</v>
      </c>
      <c r="J6541" t="s">
        <v>17</v>
      </c>
      <c r="K6541">
        <v>0</v>
      </c>
      <c r="L6541">
        <f>YEAR(ecommerce_customer_data_custom_[[#This Row],[Purchase Date]])</f>
        <v>2021</v>
      </c>
      <c r="M6541">
        <f>MONTH(ecommerce_customer_data_custom_[[#This Row],[Purchase Date]])</f>
        <v>4</v>
      </c>
      <c r="N6541" t="str">
        <f>TEXT(ecommerce_customer_data_custom_[[#This Row],[Purchase Date]],"mmmm")</f>
        <v>April</v>
      </c>
      <c r="O6541" t="str">
        <f>VLOOKUP(ecommerce_customer_data_custom_[[#This Row],[Customer Age]],AgeGroupMapping!$A$2:$C$5,3,TRUE)</f>
        <v>Senior</v>
      </c>
      <c r="P6541" t="str">
        <f>IF(ecommerce_customer_data_custom_[[#This Row],[Returns]]=1,"Returned","Not Returned")</f>
        <v>Not Returned</v>
      </c>
      <c r="Q6541" t="str">
        <f>_xlfn.XLOOKUP(ecommerce_customer_data_custom_[[#This Row],[Payment Method]],PaymentMapping!$A$2:$A$11,PaymentMapping!$B$2:$B$11,"Other")</f>
        <v>Other</v>
      </c>
    </row>
    <row r="6542" spans="1:17" x14ac:dyDescent="0.3">
      <c r="A6542">
        <v>8444</v>
      </c>
      <c r="B6542" s="14">
        <v>44837.086087962962</v>
      </c>
      <c r="C6542" t="s">
        <v>16</v>
      </c>
      <c r="D6542">
        <v>303</v>
      </c>
      <c r="E6542">
        <v>1</v>
      </c>
      <c r="F6542">
        <v>613</v>
      </c>
      <c r="G6542" t="s">
        <v>15</v>
      </c>
      <c r="H6542">
        <v>64</v>
      </c>
      <c r="I6542">
        <v>0</v>
      </c>
      <c r="J6542" t="s">
        <v>17</v>
      </c>
      <c r="K6542">
        <v>0</v>
      </c>
      <c r="L6542">
        <f>YEAR(ecommerce_customer_data_custom_[[#This Row],[Purchase Date]])</f>
        <v>2022</v>
      </c>
      <c r="M6542">
        <f>MONTH(ecommerce_customer_data_custom_[[#This Row],[Purchase Date]])</f>
        <v>10</v>
      </c>
      <c r="N6542" t="str">
        <f>TEXT(ecommerce_customer_data_custom_[[#This Row],[Purchase Date]],"mmmm")</f>
        <v>October</v>
      </c>
      <c r="O6542" t="str">
        <f>VLOOKUP(ecommerce_customer_data_custom_[[#This Row],[Customer Age]],AgeGroupMapping!$A$2:$C$5,3,TRUE)</f>
        <v>Senior</v>
      </c>
      <c r="P6542" t="str">
        <f>IF(ecommerce_customer_data_custom_[[#This Row],[Returns]]=1,"Returned","Not Returned")</f>
        <v>Not Returned</v>
      </c>
      <c r="Q6542" t="str">
        <f>_xlfn.XLOOKUP(ecommerce_customer_data_custom_[[#This Row],[Payment Method]],PaymentMapping!$A$2:$A$11,PaymentMapping!$B$2:$B$11,"Other")</f>
        <v>Wallet/UPI</v>
      </c>
    </row>
    <row r="6543" spans="1:17" x14ac:dyDescent="0.3">
      <c r="A6543">
        <v>8444</v>
      </c>
      <c r="B6543" s="14">
        <v>44318.736203703702</v>
      </c>
      <c r="C6543" t="s">
        <v>18</v>
      </c>
      <c r="D6543">
        <v>389</v>
      </c>
      <c r="E6543">
        <v>2</v>
      </c>
      <c r="F6543">
        <v>733</v>
      </c>
      <c r="G6543" t="s">
        <v>12</v>
      </c>
      <c r="H6543">
        <v>64</v>
      </c>
      <c r="I6543">
        <v>1</v>
      </c>
      <c r="J6543" t="s">
        <v>17</v>
      </c>
      <c r="K6543">
        <v>0</v>
      </c>
      <c r="L6543">
        <f>YEAR(ecommerce_customer_data_custom_[[#This Row],[Purchase Date]])</f>
        <v>2021</v>
      </c>
      <c r="M6543">
        <f>MONTH(ecommerce_customer_data_custom_[[#This Row],[Purchase Date]])</f>
        <v>5</v>
      </c>
      <c r="N6543" t="str">
        <f>TEXT(ecommerce_customer_data_custom_[[#This Row],[Purchase Date]],"mmmm")</f>
        <v>May</v>
      </c>
      <c r="O6543" t="str">
        <f>VLOOKUP(ecommerce_customer_data_custom_[[#This Row],[Customer Age]],AgeGroupMapping!$A$2:$C$5,3,TRUE)</f>
        <v>Senior</v>
      </c>
      <c r="P6543" t="str">
        <f>IF(ecommerce_customer_data_custom_[[#This Row],[Returns]]=1,"Returned","Not Returned")</f>
        <v>Returned</v>
      </c>
      <c r="Q6543" t="str">
        <f>_xlfn.XLOOKUP(ecommerce_customer_data_custom_[[#This Row],[Payment Method]],PaymentMapping!$A$2:$A$11,PaymentMapping!$B$2:$B$11,"Other")</f>
        <v>Card</v>
      </c>
    </row>
    <row r="6544" spans="1:17" x14ac:dyDescent="0.3">
      <c r="A6544">
        <v>8444</v>
      </c>
      <c r="B6544" s="14">
        <v>43916.730729166666</v>
      </c>
      <c r="C6544" t="s">
        <v>16</v>
      </c>
      <c r="D6544">
        <v>253</v>
      </c>
      <c r="E6544">
        <v>2</v>
      </c>
      <c r="F6544">
        <v>2699</v>
      </c>
      <c r="G6544" t="s">
        <v>12</v>
      </c>
      <c r="H6544">
        <v>64</v>
      </c>
      <c r="I6544">
        <v>0</v>
      </c>
      <c r="J6544" t="s">
        <v>17</v>
      </c>
      <c r="K6544">
        <v>0</v>
      </c>
      <c r="L6544">
        <f>YEAR(ecommerce_customer_data_custom_[[#This Row],[Purchase Date]])</f>
        <v>2020</v>
      </c>
      <c r="M6544">
        <f>MONTH(ecommerce_customer_data_custom_[[#This Row],[Purchase Date]])</f>
        <v>3</v>
      </c>
      <c r="N6544" t="str">
        <f>TEXT(ecommerce_customer_data_custom_[[#This Row],[Purchase Date]],"mmmm")</f>
        <v>March</v>
      </c>
      <c r="O6544" t="str">
        <f>VLOOKUP(ecommerce_customer_data_custom_[[#This Row],[Customer Age]],AgeGroupMapping!$A$2:$C$5,3,TRUE)</f>
        <v>Senior</v>
      </c>
      <c r="P6544" t="str">
        <f>IF(ecommerce_customer_data_custom_[[#This Row],[Returns]]=1,"Returned","Not Returned")</f>
        <v>Not Returned</v>
      </c>
      <c r="Q6544" t="str">
        <f>_xlfn.XLOOKUP(ecommerce_customer_data_custom_[[#This Row],[Payment Method]],PaymentMapping!$A$2:$A$11,PaymentMapping!$B$2:$B$11,"Other")</f>
        <v>Card</v>
      </c>
    </row>
    <row r="6545" spans="1:17" x14ac:dyDescent="0.3">
      <c r="A6545">
        <v>8444</v>
      </c>
      <c r="B6545" s="14">
        <v>44953.87431712963</v>
      </c>
      <c r="C6545" t="s">
        <v>16</v>
      </c>
      <c r="D6545">
        <v>28</v>
      </c>
      <c r="E6545">
        <v>4</v>
      </c>
      <c r="F6545">
        <v>2897</v>
      </c>
      <c r="G6545" t="s">
        <v>20</v>
      </c>
      <c r="H6545">
        <v>64</v>
      </c>
      <c r="I6545">
        <v>1</v>
      </c>
      <c r="J6545" t="s">
        <v>17</v>
      </c>
      <c r="K6545">
        <v>0</v>
      </c>
      <c r="L6545">
        <f>YEAR(ecommerce_customer_data_custom_[[#This Row],[Purchase Date]])</f>
        <v>2023</v>
      </c>
      <c r="M6545">
        <f>MONTH(ecommerce_customer_data_custom_[[#This Row],[Purchase Date]])</f>
        <v>1</v>
      </c>
      <c r="N6545" t="str">
        <f>TEXT(ecommerce_customer_data_custom_[[#This Row],[Purchase Date]],"mmmm")</f>
        <v>January</v>
      </c>
      <c r="O6545" t="str">
        <f>VLOOKUP(ecommerce_customer_data_custom_[[#This Row],[Customer Age]],AgeGroupMapping!$A$2:$C$5,3,TRUE)</f>
        <v>Senior</v>
      </c>
      <c r="P6545" t="str">
        <f>IF(ecommerce_customer_data_custom_[[#This Row],[Returns]]=1,"Returned","Not Returned")</f>
        <v>Returned</v>
      </c>
      <c r="Q6545" t="str">
        <f>_xlfn.XLOOKUP(ecommerce_customer_data_custom_[[#This Row],[Payment Method]],PaymentMapping!$A$2:$A$11,PaymentMapping!$B$2:$B$11,"Other")</f>
        <v>Other</v>
      </c>
    </row>
    <row r="6546" spans="1:17" x14ac:dyDescent="0.3">
      <c r="A6546">
        <v>8444</v>
      </c>
      <c r="B6546" s="14">
        <v>44563.148668981485</v>
      </c>
      <c r="C6546" t="s">
        <v>11</v>
      </c>
      <c r="D6546">
        <v>108</v>
      </c>
      <c r="E6546">
        <v>1</v>
      </c>
      <c r="F6546">
        <v>583</v>
      </c>
      <c r="G6546" t="s">
        <v>12</v>
      </c>
      <c r="H6546">
        <v>64</v>
      </c>
      <c r="I6546">
        <v>0</v>
      </c>
      <c r="J6546" t="s">
        <v>17</v>
      </c>
      <c r="K6546">
        <v>0</v>
      </c>
      <c r="L6546">
        <f>YEAR(ecommerce_customer_data_custom_[[#This Row],[Purchase Date]])</f>
        <v>2022</v>
      </c>
      <c r="M6546">
        <f>MONTH(ecommerce_customer_data_custom_[[#This Row],[Purchase Date]])</f>
        <v>1</v>
      </c>
      <c r="N6546" t="str">
        <f>TEXT(ecommerce_customer_data_custom_[[#This Row],[Purchase Date]],"mmmm")</f>
        <v>January</v>
      </c>
      <c r="O6546" t="str">
        <f>VLOOKUP(ecommerce_customer_data_custom_[[#This Row],[Customer Age]],AgeGroupMapping!$A$2:$C$5,3,TRUE)</f>
        <v>Senior</v>
      </c>
      <c r="P6546" t="str">
        <f>IF(ecommerce_customer_data_custom_[[#This Row],[Returns]]=1,"Returned","Not Returned")</f>
        <v>Not Returned</v>
      </c>
      <c r="Q6546" t="str">
        <f>_xlfn.XLOOKUP(ecommerce_customer_data_custom_[[#This Row],[Payment Method]],PaymentMapping!$A$2:$A$11,PaymentMapping!$B$2:$B$11,"Other")</f>
        <v>Card</v>
      </c>
    </row>
    <row r="6547" spans="1:17" x14ac:dyDescent="0.3">
      <c r="A6547">
        <v>8444</v>
      </c>
      <c r="B6547" s="14">
        <v>44444.553761574076</v>
      </c>
      <c r="C6547" t="s">
        <v>16</v>
      </c>
      <c r="D6547">
        <v>416</v>
      </c>
      <c r="E6547">
        <v>1</v>
      </c>
      <c r="F6547">
        <v>4654</v>
      </c>
      <c r="G6547" t="s">
        <v>20</v>
      </c>
      <c r="H6547">
        <v>64</v>
      </c>
      <c r="I6547">
        <v>1</v>
      </c>
      <c r="J6547" t="s">
        <v>17</v>
      </c>
      <c r="K6547">
        <v>0</v>
      </c>
      <c r="L6547">
        <f>YEAR(ecommerce_customer_data_custom_[[#This Row],[Purchase Date]])</f>
        <v>2021</v>
      </c>
      <c r="M6547">
        <f>MONTH(ecommerce_customer_data_custom_[[#This Row],[Purchase Date]])</f>
        <v>9</v>
      </c>
      <c r="N6547" t="str">
        <f>TEXT(ecommerce_customer_data_custom_[[#This Row],[Purchase Date]],"mmmm")</f>
        <v>September</v>
      </c>
      <c r="O6547" t="str">
        <f>VLOOKUP(ecommerce_customer_data_custom_[[#This Row],[Customer Age]],AgeGroupMapping!$A$2:$C$5,3,TRUE)</f>
        <v>Senior</v>
      </c>
      <c r="P6547" t="str">
        <f>IF(ecommerce_customer_data_custom_[[#This Row],[Returns]]=1,"Returned","Not Returned")</f>
        <v>Returned</v>
      </c>
      <c r="Q6547" t="str">
        <f>_xlfn.XLOOKUP(ecommerce_customer_data_custom_[[#This Row],[Payment Method]],PaymentMapping!$A$2:$A$11,PaymentMapping!$B$2:$B$11,"Other")</f>
        <v>Other</v>
      </c>
    </row>
    <row r="6548" spans="1:17" x14ac:dyDescent="0.3">
      <c r="A6548">
        <v>18266</v>
      </c>
      <c r="B6548" s="14">
        <v>43927.385057870371</v>
      </c>
      <c r="C6548" t="s">
        <v>16</v>
      </c>
      <c r="D6548">
        <v>500</v>
      </c>
      <c r="E6548">
        <v>2</v>
      </c>
      <c r="F6548">
        <v>2574</v>
      </c>
      <c r="G6548" t="s">
        <v>12</v>
      </c>
      <c r="H6548">
        <v>41</v>
      </c>
      <c r="I6548">
        <v>0</v>
      </c>
      <c r="J6548" t="s">
        <v>13</v>
      </c>
      <c r="K6548">
        <v>1</v>
      </c>
      <c r="L6548">
        <f>YEAR(ecommerce_customer_data_custom_[[#This Row],[Purchase Date]])</f>
        <v>2020</v>
      </c>
      <c r="M6548">
        <f>MONTH(ecommerce_customer_data_custom_[[#This Row],[Purchase Date]])</f>
        <v>4</v>
      </c>
      <c r="N6548" t="str">
        <f>TEXT(ecommerce_customer_data_custom_[[#This Row],[Purchase Date]],"mmmm")</f>
        <v>April</v>
      </c>
      <c r="O6548" t="str">
        <f>VLOOKUP(ecommerce_customer_data_custom_[[#This Row],[Customer Age]],AgeGroupMapping!$A$2:$C$5,3,TRUE)</f>
        <v>Middle-Aged</v>
      </c>
      <c r="P6548" t="str">
        <f>IF(ecommerce_customer_data_custom_[[#This Row],[Returns]]=1,"Returned","Not Returned")</f>
        <v>Not Returned</v>
      </c>
      <c r="Q6548" t="str">
        <f>_xlfn.XLOOKUP(ecommerce_customer_data_custom_[[#This Row],[Payment Method]],PaymentMapping!$A$2:$A$11,PaymentMapping!$B$2:$B$11,"Other")</f>
        <v>Card</v>
      </c>
    </row>
    <row r="6549" spans="1:17" x14ac:dyDescent="0.3">
      <c r="A6549">
        <v>18266</v>
      </c>
      <c r="B6549" s="14">
        <v>45105.743194444447</v>
      </c>
      <c r="C6549" t="s">
        <v>18</v>
      </c>
      <c r="D6549">
        <v>419</v>
      </c>
      <c r="E6549">
        <v>3</v>
      </c>
      <c r="F6549">
        <v>4939</v>
      </c>
      <c r="G6549" t="s">
        <v>12</v>
      </c>
      <c r="H6549">
        <v>41</v>
      </c>
      <c r="I6549">
        <v>0</v>
      </c>
      <c r="J6549" t="s">
        <v>13</v>
      </c>
      <c r="K6549">
        <v>1</v>
      </c>
      <c r="L6549">
        <f>YEAR(ecommerce_customer_data_custom_[[#This Row],[Purchase Date]])</f>
        <v>2023</v>
      </c>
      <c r="M6549">
        <f>MONTH(ecommerce_customer_data_custom_[[#This Row],[Purchase Date]])</f>
        <v>6</v>
      </c>
      <c r="N6549" t="str">
        <f>TEXT(ecommerce_customer_data_custom_[[#This Row],[Purchase Date]],"mmmm")</f>
        <v>June</v>
      </c>
      <c r="O6549" t="str">
        <f>VLOOKUP(ecommerce_customer_data_custom_[[#This Row],[Customer Age]],AgeGroupMapping!$A$2:$C$5,3,TRUE)</f>
        <v>Middle-Aged</v>
      </c>
      <c r="P6549" t="str">
        <f>IF(ecommerce_customer_data_custom_[[#This Row],[Returns]]=1,"Returned","Not Returned")</f>
        <v>Not Returned</v>
      </c>
      <c r="Q6549" t="str">
        <f>_xlfn.XLOOKUP(ecommerce_customer_data_custom_[[#This Row],[Payment Method]],PaymentMapping!$A$2:$A$11,PaymentMapping!$B$2:$B$11,"Other")</f>
        <v>Card</v>
      </c>
    </row>
    <row r="6550" spans="1:17" x14ac:dyDescent="0.3">
      <c r="A6550">
        <v>18266</v>
      </c>
      <c r="B6550" s="14">
        <v>44116.33153935185</v>
      </c>
      <c r="C6550" t="s">
        <v>16</v>
      </c>
      <c r="D6550">
        <v>131</v>
      </c>
      <c r="E6550">
        <v>3</v>
      </c>
      <c r="F6550">
        <v>4641</v>
      </c>
      <c r="G6550" t="s">
        <v>12</v>
      </c>
      <c r="H6550">
        <v>41</v>
      </c>
      <c r="I6550">
        <v>0</v>
      </c>
      <c r="J6550" t="s">
        <v>13</v>
      </c>
      <c r="K6550">
        <v>1</v>
      </c>
      <c r="L6550">
        <f>YEAR(ecommerce_customer_data_custom_[[#This Row],[Purchase Date]])</f>
        <v>2020</v>
      </c>
      <c r="M6550">
        <f>MONTH(ecommerce_customer_data_custom_[[#This Row],[Purchase Date]])</f>
        <v>10</v>
      </c>
      <c r="N6550" t="str">
        <f>TEXT(ecommerce_customer_data_custom_[[#This Row],[Purchase Date]],"mmmm")</f>
        <v>October</v>
      </c>
      <c r="O6550" t="str">
        <f>VLOOKUP(ecommerce_customer_data_custom_[[#This Row],[Customer Age]],AgeGroupMapping!$A$2:$C$5,3,TRUE)</f>
        <v>Middle-Aged</v>
      </c>
      <c r="P6550" t="str">
        <f>IF(ecommerce_customer_data_custom_[[#This Row],[Returns]]=1,"Returned","Not Returned")</f>
        <v>Not Returned</v>
      </c>
      <c r="Q6550" t="str">
        <f>_xlfn.XLOOKUP(ecommerce_customer_data_custom_[[#This Row],[Payment Method]],PaymentMapping!$A$2:$A$11,PaymentMapping!$B$2:$B$11,"Other")</f>
        <v>Card</v>
      </c>
    </row>
    <row r="6551" spans="1:17" x14ac:dyDescent="0.3">
      <c r="A6551">
        <v>18266</v>
      </c>
      <c r="B6551" s="14">
        <v>45036.416562500002</v>
      </c>
      <c r="C6551" t="s">
        <v>18</v>
      </c>
      <c r="D6551">
        <v>69</v>
      </c>
      <c r="E6551">
        <v>2</v>
      </c>
      <c r="F6551">
        <v>783</v>
      </c>
      <c r="G6551" t="s">
        <v>15</v>
      </c>
      <c r="H6551">
        <v>41</v>
      </c>
      <c r="I6551">
        <v>1</v>
      </c>
      <c r="J6551" t="s">
        <v>13</v>
      </c>
      <c r="K6551">
        <v>1</v>
      </c>
      <c r="L6551">
        <f>YEAR(ecommerce_customer_data_custom_[[#This Row],[Purchase Date]])</f>
        <v>2023</v>
      </c>
      <c r="M6551">
        <f>MONTH(ecommerce_customer_data_custom_[[#This Row],[Purchase Date]])</f>
        <v>4</v>
      </c>
      <c r="N6551" t="str">
        <f>TEXT(ecommerce_customer_data_custom_[[#This Row],[Purchase Date]],"mmmm")</f>
        <v>April</v>
      </c>
      <c r="O6551" t="str">
        <f>VLOOKUP(ecommerce_customer_data_custom_[[#This Row],[Customer Age]],AgeGroupMapping!$A$2:$C$5,3,TRUE)</f>
        <v>Middle-Aged</v>
      </c>
      <c r="P6551" t="str">
        <f>IF(ecommerce_customer_data_custom_[[#This Row],[Returns]]=1,"Returned","Not Returned")</f>
        <v>Returned</v>
      </c>
      <c r="Q6551" t="str">
        <f>_xlfn.XLOOKUP(ecommerce_customer_data_custom_[[#This Row],[Payment Method]],PaymentMapping!$A$2:$A$11,PaymentMapping!$B$2:$B$11,"Other")</f>
        <v>Wallet/UPI</v>
      </c>
    </row>
    <row r="6552" spans="1:17" x14ac:dyDescent="0.3">
      <c r="A6552">
        <v>18266</v>
      </c>
      <c r="B6552" s="14">
        <v>44715.733923611115</v>
      </c>
      <c r="C6552" t="s">
        <v>16</v>
      </c>
      <c r="D6552">
        <v>86</v>
      </c>
      <c r="E6552">
        <v>4</v>
      </c>
      <c r="F6552">
        <v>987</v>
      </c>
      <c r="G6552" t="s">
        <v>15</v>
      </c>
      <c r="H6552">
        <v>41</v>
      </c>
      <c r="I6552">
        <v>1</v>
      </c>
      <c r="J6552" t="s">
        <v>13</v>
      </c>
      <c r="K6552">
        <v>1</v>
      </c>
      <c r="L6552">
        <f>YEAR(ecommerce_customer_data_custom_[[#This Row],[Purchase Date]])</f>
        <v>2022</v>
      </c>
      <c r="M6552">
        <f>MONTH(ecommerce_customer_data_custom_[[#This Row],[Purchase Date]])</f>
        <v>6</v>
      </c>
      <c r="N6552" t="str">
        <f>TEXT(ecommerce_customer_data_custom_[[#This Row],[Purchase Date]],"mmmm")</f>
        <v>June</v>
      </c>
      <c r="O6552" t="str">
        <f>VLOOKUP(ecommerce_customer_data_custom_[[#This Row],[Customer Age]],AgeGroupMapping!$A$2:$C$5,3,TRUE)</f>
        <v>Middle-Aged</v>
      </c>
      <c r="P6552" t="str">
        <f>IF(ecommerce_customer_data_custom_[[#This Row],[Returns]]=1,"Returned","Not Returned")</f>
        <v>Returned</v>
      </c>
      <c r="Q6552" t="str">
        <f>_xlfn.XLOOKUP(ecommerce_customer_data_custom_[[#This Row],[Payment Method]],PaymentMapping!$A$2:$A$11,PaymentMapping!$B$2:$B$11,"Other")</f>
        <v>Wallet/UPI</v>
      </c>
    </row>
    <row r="6553" spans="1:17" x14ac:dyDescent="0.3">
      <c r="A6553">
        <v>18266</v>
      </c>
      <c r="B6553" s="14">
        <v>45150.234432870369</v>
      </c>
      <c r="C6553" t="s">
        <v>11</v>
      </c>
      <c r="D6553">
        <v>52</v>
      </c>
      <c r="E6553">
        <v>4</v>
      </c>
      <c r="F6553">
        <v>1314</v>
      </c>
      <c r="G6553" t="s">
        <v>12</v>
      </c>
      <c r="H6553">
        <v>41</v>
      </c>
      <c r="I6553">
        <v>0</v>
      </c>
      <c r="J6553" t="s">
        <v>13</v>
      </c>
      <c r="K6553">
        <v>1</v>
      </c>
      <c r="L6553">
        <f>YEAR(ecommerce_customer_data_custom_[[#This Row],[Purchase Date]])</f>
        <v>2023</v>
      </c>
      <c r="M6553">
        <f>MONTH(ecommerce_customer_data_custom_[[#This Row],[Purchase Date]])</f>
        <v>8</v>
      </c>
      <c r="N6553" t="str">
        <f>TEXT(ecommerce_customer_data_custom_[[#This Row],[Purchase Date]],"mmmm")</f>
        <v>August</v>
      </c>
      <c r="O6553" t="str">
        <f>VLOOKUP(ecommerce_customer_data_custom_[[#This Row],[Customer Age]],AgeGroupMapping!$A$2:$C$5,3,TRUE)</f>
        <v>Middle-Aged</v>
      </c>
      <c r="P6553" t="str">
        <f>IF(ecommerce_customer_data_custom_[[#This Row],[Returns]]=1,"Returned","Not Returned")</f>
        <v>Not Returned</v>
      </c>
      <c r="Q6553" t="str">
        <f>_xlfn.XLOOKUP(ecommerce_customer_data_custom_[[#This Row],[Payment Method]],PaymentMapping!$A$2:$A$11,PaymentMapping!$B$2:$B$11,"Other")</f>
        <v>Card</v>
      </c>
    </row>
    <row r="6554" spans="1:17" x14ac:dyDescent="0.3">
      <c r="A6554">
        <v>379</v>
      </c>
      <c r="B6554" s="14">
        <v>43937.773194444446</v>
      </c>
      <c r="C6554" t="s">
        <v>11</v>
      </c>
      <c r="D6554">
        <v>429</v>
      </c>
      <c r="E6554">
        <v>5</v>
      </c>
      <c r="F6554">
        <v>395</v>
      </c>
      <c r="G6554" t="s">
        <v>12</v>
      </c>
      <c r="H6554">
        <v>60</v>
      </c>
      <c r="I6554">
        <v>0</v>
      </c>
      <c r="J6554" t="s">
        <v>17</v>
      </c>
      <c r="K6554">
        <v>0</v>
      </c>
      <c r="L6554">
        <f>YEAR(ecommerce_customer_data_custom_[[#This Row],[Purchase Date]])</f>
        <v>2020</v>
      </c>
      <c r="M6554">
        <f>MONTH(ecommerce_customer_data_custom_[[#This Row],[Purchase Date]])</f>
        <v>4</v>
      </c>
      <c r="N6554" t="str">
        <f>TEXT(ecommerce_customer_data_custom_[[#This Row],[Purchase Date]],"mmmm")</f>
        <v>April</v>
      </c>
      <c r="O6554" t="str">
        <f>VLOOKUP(ecommerce_customer_data_custom_[[#This Row],[Customer Age]],AgeGroupMapping!$A$2:$C$5,3,TRUE)</f>
        <v>Middle-Aged</v>
      </c>
      <c r="P6554" t="str">
        <f>IF(ecommerce_customer_data_custom_[[#This Row],[Returns]]=1,"Returned","Not Returned")</f>
        <v>Not Returned</v>
      </c>
      <c r="Q6554" t="str">
        <f>_xlfn.XLOOKUP(ecommerce_customer_data_custom_[[#This Row],[Payment Method]],PaymentMapping!$A$2:$A$11,PaymentMapping!$B$2:$B$11,"Other")</f>
        <v>Card</v>
      </c>
    </row>
    <row r="6555" spans="1:17" x14ac:dyDescent="0.3">
      <c r="A6555">
        <v>379</v>
      </c>
      <c r="B6555" s="14">
        <v>44316.611574074072</v>
      </c>
      <c r="C6555" t="s">
        <v>14</v>
      </c>
      <c r="D6555">
        <v>102</v>
      </c>
      <c r="E6555">
        <v>4</v>
      </c>
      <c r="F6555">
        <v>854</v>
      </c>
      <c r="G6555" t="s">
        <v>15</v>
      </c>
      <c r="H6555">
        <v>60</v>
      </c>
      <c r="I6555">
        <v>0</v>
      </c>
      <c r="J6555" t="s">
        <v>17</v>
      </c>
      <c r="K6555">
        <v>0</v>
      </c>
      <c r="L6555">
        <f>YEAR(ecommerce_customer_data_custom_[[#This Row],[Purchase Date]])</f>
        <v>2021</v>
      </c>
      <c r="M6555">
        <f>MONTH(ecommerce_customer_data_custom_[[#This Row],[Purchase Date]])</f>
        <v>4</v>
      </c>
      <c r="N6555" t="str">
        <f>TEXT(ecommerce_customer_data_custom_[[#This Row],[Purchase Date]],"mmmm")</f>
        <v>April</v>
      </c>
      <c r="O6555" t="str">
        <f>VLOOKUP(ecommerce_customer_data_custom_[[#This Row],[Customer Age]],AgeGroupMapping!$A$2:$C$5,3,TRUE)</f>
        <v>Middle-Aged</v>
      </c>
      <c r="P6555" t="str">
        <f>IF(ecommerce_customer_data_custom_[[#This Row],[Returns]]=1,"Returned","Not Returned")</f>
        <v>Not Returned</v>
      </c>
      <c r="Q6555" t="str">
        <f>_xlfn.XLOOKUP(ecommerce_customer_data_custom_[[#This Row],[Payment Method]],PaymentMapping!$A$2:$A$11,PaymentMapping!$B$2:$B$11,"Other")</f>
        <v>Wallet/UPI</v>
      </c>
    </row>
    <row r="6556" spans="1:17" x14ac:dyDescent="0.3">
      <c r="A6556">
        <v>379</v>
      </c>
      <c r="B6556" s="14">
        <v>44569.999525462961</v>
      </c>
      <c r="C6556" t="s">
        <v>18</v>
      </c>
      <c r="D6556">
        <v>125</v>
      </c>
      <c r="E6556">
        <v>1</v>
      </c>
      <c r="F6556">
        <v>3896</v>
      </c>
      <c r="G6556" t="s">
        <v>15</v>
      </c>
      <c r="H6556">
        <v>60</v>
      </c>
      <c r="I6556">
        <v>0</v>
      </c>
      <c r="J6556" t="s">
        <v>17</v>
      </c>
      <c r="K6556">
        <v>0</v>
      </c>
      <c r="L6556">
        <f>YEAR(ecommerce_customer_data_custom_[[#This Row],[Purchase Date]])</f>
        <v>2022</v>
      </c>
      <c r="M6556">
        <f>MONTH(ecommerce_customer_data_custom_[[#This Row],[Purchase Date]])</f>
        <v>1</v>
      </c>
      <c r="N6556" t="str">
        <f>TEXT(ecommerce_customer_data_custom_[[#This Row],[Purchase Date]],"mmmm")</f>
        <v>January</v>
      </c>
      <c r="O6556" t="str">
        <f>VLOOKUP(ecommerce_customer_data_custom_[[#This Row],[Customer Age]],AgeGroupMapping!$A$2:$C$5,3,TRUE)</f>
        <v>Middle-Aged</v>
      </c>
      <c r="P6556" t="str">
        <f>IF(ecommerce_customer_data_custom_[[#This Row],[Returns]]=1,"Returned","Not Returned")</f>
        <v>Not Returned</v>
      </c>
      <c r="Q6556" t="str">
        <f>_xlfn.XLOOKUP(ecommerce_customer_data_custom_[[#This Row],[Payment Method]],PaymentMapping!$A$2:$A$11,PaymentMapping!$B$2:$B$11,"Other")</f>
        <v>Wallet/UPI</v>
      </c>
    </row>
    <row r="6557" spans="1:17" x14ac:dyDescent="0.3">
      <c r="A6557">
        <v>379</v>
      </c>
      <c r="B6557" s="14">
        <v>45173.340682870374</v>
      </c>
      <c r="C6557" t="s">
        <v>16</v>
      </c>
      <c r="D6557">
        <v>251</v>
      </c>
      <c r="E6557">
        <v>5</v>
      </c>
      <c r="F6557">
        <v>3686</v>
      </c>
      <c r="G6557" t="s">
        <v>20</v>
      </c>
      <c r="H6557">
        <v>60</v>
      </c>
      <c r="I6557">
        <v>0</v>
      </c>
      <c r="J6557" t="s">
        <v>17</v>
      </c>
      <c r="K6557">
        <v>0</v>
      </c>
      <c r="L6557">
        <f>YEAR(ecommerce_customer_data_custom_[[#This Row],[Purchase Date]])</f>
        <v>2023</v>
      </c>
      <c r="M6557">
        <f>MONTH(ecommerce_customer_data_custom_[[#This Row],[Purchase Date]])</f>
        <v>9</v>
      </c>
      <c r="N6557" t="str">
        <f>TEXT(ecommerce_customer_data_custom_[[#This Row],[Purchase Date]],"mmmm")</f>
        <v>September</v>
      </c>
      <c r="O6557" t="str">
        <f>VLOOKUP(ecommerce_customer_data_custom_[[#This Row],[Customer Age]],AgeGroupMapping!$A$2:$C$5,3,TRUE)</f>
        <v>Middle-Aged</v>
      </c>
      <c r="P6557" t="str">
        <f>IF(ecommerce_customer_data_custom_[[#This Row],[Returns]]=1,"Returned","Not Returned")</f>
        <v>Not Returned</v>
      </c>
      <c r="Q6557" t="str">
        <f>_xlfn.XLOOKUP(ecommerce_customer_data_custom_[[#This Row],[Payment Method]],PaymentMapping!$A$2:$A$11,PaymentMapping!$B$2:$B$11,"Other")</f>
        <v>Other</v>
      </c>
    </row>
    <row r="6558" spans="1:17" x14ac:dyDescent="0.3">
      <c r="A6558">
        <v>379</v>
      </c>
      <c r="B6558" s="14">
        <v>45103.704270833332</v>
      </c>
      <c r="C6558" t="s">
        <v>11</v>
      </c>
      <c r="D6558">
        <v>208</v>
      </c>
      <c r="E6558">
        <v>3</v>
      </c>
      <c r="F6558">
        <v>547</v>
      </c>
      <c r="G6558" t="s">
        <v>12</v>
      </c>
      <c r="H6558">
        <v>60</v>
      </c>
      <c r="I6558">
        <v>1</v>
      </c>
      <c r="J6558" t="s">
        <v>17</v>
      </c>
      <c r="K6558">
        <v>0</v>
      </c>
      <c r="L6558">
        <f>YEAR(ecommerce_customer_data_custom_[[#This Row],[Purchase Date]])</f>
        <v>2023</v>
      </c>
      <c r="M6558">
        <f>MONTH(ecommerce_customer_data_custom_[[#This Row],[Purchase Date]])</f>
        <v>6</v>
      </c>
      <c r="N6558" t="str">
        <f>TEXT(ecommerce_customer_data_custom_[[#This Row],[Purchase Date]],"mmmm")</f>
        <v>June</v>
      </c>
      <c r="O6558" t="str">
        <f>VLOOKUP(ecommerce_customer_data_custom_[[#This Row],[Customer Age]],AgeGroupMapping!$A$2:$C$5,3,TRUE)</f>
        <v>Middle-Aged</v>
      </c>
      <c r="P6558" t="str">
        <f>IF(ecommerce_customer_data_custom_[[#This Row],[Returns]]=1,"Returned","Not Returned")</f>
        <v>Returned</v>
      </c>
      <c r="Q6558" t="str">
        <f>_xlfn.XLOOKUP(ecommerce_customer_data_custom_[[#This Row],[Payment Method]],PaymentMapping!$A$2:$A$11,PaymentMapping!$B$2:$B$11,"Other")</f>
        <v>Card</v>
      </c>
    </row>
    <row r="6559" spans="1:17" x14ac:dyDescent="0.3">
      <c r="A6559">
        <v>379</v>
      </c>
      <c r="B6559" s="14">
        <v>43858.163368055553</v>
      </c>
      <c r="C6559" t="s">
        <v>16</v>
      </c>
      <c r="D6559">
        <v>57</v>
      </c>
      <c r="E6559">
        <v>4</v>
      </c>
      <c r="F6559">
        <v>1153</v>
      </c>
      <c r="G6559" t="s">
        <v>12</v>
      </c>
      <c r="H6559">
        <v>60</v>
      </c>
      <c r="I6559">
        <v>0</v>
      </c>
      <c r="J6559" t="s">
        <v>17</v>
      </c>
      <c r="K6559">
        <v>0</v>
      </c>
      <c r="L6559">
        <f>YEAR(ecommerce_customer_data_custom_[[#This Row],[Purchase Date]])</f>
        <v>2020</v>
      </c>
      <c r="M6559">
        <f>MONTH(ecommerce_customer_data_custom_[[#This Row],[Purchase Date]])</f>
        <v>1</v>
      </c>
      <c r="N6559" t="str">
        <f>TEXT(ecommerce_customer_data_custom_[[#This Row],[Purchase Date]],"mmmm")</f>
        <v>January</v>
      </c>
      <c r="O6559" t="str">
        <f>VLOOKUP(ecommerce_customer_data_custom_[[#This Row],[Customer Age]],AgeGroupMapping!$A$2:$C$5,3,TRUE)</f>
        <v>Middle-Aged</v>
      </c>
      <c r="P6559" t="str">
        <f>IF(ecommerce_customer_data_custom_[[#This Row],[Returns]]=1,"Returned","Not Returned")</f>
        <v>Not Returned</v>
      </c>
      <c r="Q6559" t="str">
        <f>_xlfn.XLOOKUP(ecommerce_customer_data_custom_[[#This Row],[Payment Method]],PaymentMapping!$A$2:$A$11,PaymentMapping!$B$2:$B$11,"Other")</f>
        <v>Card</v>
      </c>
    </row>
    <row r="6560" spans="1:17" x14ac:dyDescent="0.3">
      <c r="A6560">
        <v>379</v>
      </c>
      <c r="B6560" s="14">
        <v>44010.453587962962</v>
      </c>
      <c r="C6560" t="s">
        <v>11</v>
      </c>
      <c r="D6560">
        <v>172</v>
      </c>
      <c r="E6560">
        <v>2</v>
      </c>
      <c r="F6560">
        <v>427</v>
      </c>
      <c r="G6560" t="s">
        <v>12</v>
      </c>
      <c r="H6560">
        <v>60</v>
      </c>
      <c r="I6560">
        <v>0</v>
      </c>
      <c r="J6560" t="s">
        <v>17</v>
      </c>
      <c r="K6560">
        <v>0</v>
      </c>
      <c r="L6560">
        <f>YEAR(ecommerce_customer_data_custom_[[#This Row],[Purchase Date]])</f>
        <v>2020</v>
      </c>
      <c r="M6560">
        <f>MONTH(ecommerce_customer_data_custom_[[#This Row],[Purchase Date]])</f>
        <v>6</v>
      </c>
      <c r="N6560" t="str">
        <f>TEXT(ecommerce_customer_data_custom_[[#This Row],[Purchase Date]],"mmmm")</f>
        <v>June</v>
      </c>
      <c r="O6560" t="str">
        <f>VLOOKUP(ecommerce_customer_data_custom_[[#This Row],[Customer Age]],AgeGroupMapping!$A$2:$C$5,3,TRUE)</f>
        <v>Middle-Aged</v>
      </c>
      <c r="P6560" t="str">
        <f>IF(ecommerce_customer_data_custom_[[#This Row],[Returns]]=1,"Returned","Not Returned")</f>
        <v>Not Returned</v>
      </c>
      <c r="Q6560" t="str">
        <f>_xlfn.XLOOKUP(ecommerce_customer_data_custom_[[#This Row],[Payment Method]],PaymentMapping!$A$2:$A$11,PaymentMapping!$B$2:$B$11,"Other")</f>
        <v>Card</v>
      </c>
    </row>
    <row r="6561" spans="1:17" x14ac:dyDescent="0.3">
      <c r="A6561">
        <v>379</v>
      </c>
      <c r="B6561" s="14">
        <v>44038.088402777779</v>
      </c>
      <c r="C6561" t="s">
        <v>16</v>
      </c>
      <c r="D6561">
        <v>85</v>
      </c>
      <c r="E6561">
        <v>1</v>
      </c>
      <c r="F6561">
        <v>4293</v>
      </c>
      <c r="G6561" t="s">
        <v>20</v>
      </c>
      <c r="H6561">
        <v>60</v>
      </c>
      <c r="I6561">
        <v>0</v>
      </c>
      <c r="J6561" t="s">
        <v>17</v>
      </c>
      <c r="K6561">
        <v>0</v>
      </c>
      <c r="L6561">
        <f>YEAR(ecommerce_customer_data_custom_[[#This Row],[Purchase Date]])</f>
        <v>2020</v>
      </c>
      <c r="M6561">
        <f>MONTH(ecommerce_customer_data_custom_[[#This Row],[Purchase Date]])</f>
        <v>7</v>
      </c>
      <c r="N6561" t="str">
        <f>TEXT(ecommerce_customer_data_custom_[[#This Row],[Purchase Date]],"mmmm")</f>
        <v>July</v>
      </c>
      <c r="O6561" t="str">
        <f>VLOOKUP(ecommerce_customer_data_custom_[[#This Row],[Customer Age]],AgeGroupMapping!$A$2:$C$5,3,TRUE)</f>
        <v>Middle-Aged</v>
      </c>
      <c r="P6561" t="str">
        <f>IF(ecommerce_customer_data_custom_[[#This Row],[Returns]]=1,"Returned","Not Returned")</f>
        <v>Not Returned</v>
      </c>
      <c r="Q6561" t="str">
        <f>_xlfn.XLOOKUP(ecommerce_customer_data_custom_[[#This Row],[Payment Method]],PaymentMapping!$A$2:$A$11,PaymentMapping!$B$2:$B$11,"Other")</f>
        <v>Other</v>
      </c>
    </row>
    <row r="6562" spans="1:17" x14ac:dyDescent="0.3">
      <c r="A6562">
        <v>379</v>
      </c>
      <c r="B6562" s="14">
        <v>44792.999768518515</v>
      </c>
      <c r="C6562" t="s">
        <v>16</v>
      </c>
      <c r="D6562">
        <v>433</v>
      </c>
      <c r="E6562">
        <v>3</v>
      </c>
      <c r="F6562">
        <v>381</v>
      </c>
      <c r="G6562" t="s">
        <v>20</v>
      </c>
      <c r="H6562">
        <v>60</v>
      </c>
      <c r="I6562">
        <v>1</v>
      </c>
      <c r="J6562" t="s">
        <v>17</v>
      </c>
      <c r="K6562">
        <v>0</v>
      </c>
      <c r="L6562">
        <f>YEAR(ecommerce_customer_data_custom_[[#This Row],[Purchase Date]])</f>
        <v>2022</v>
      </c>
      <c r="M6562">
        <f>MONTH(ecommerce_customer_data_custom_[[#This Row],[Purchase Date]])</f>
        <v>8</v>
      </c>
      <c r="N6562" t="str">
        <f>TEXT(ecommerce_customer_data_custom_[[#This Row],[Purchase Date]],"mmmm")</f>
        <v>August</v>
      </c>
      <c r="O6562" t="str">
        <f>VLOOKUP(ecommerce_customer_data_custom_[[#This Row],[Customer Age]],AgeGroupMapping!$A$2:$C$5,3,TRUE)</f>
        <v>Middle-Aged</v>
      </c>
      <c r="P6562" t="str">
        <f>IF(ecommerce_customer_data_custom_[[#This Row],[Returns]]=1,"Returned","Not Returned")</f>
        <v>Returned</v>
      </c>
      <c r="Q6562" t="str">
        <f>_xlfn.XLOOKUP(ecommerce_customer_data_custom_[[#This Row],[Payment Method]],PaymentMapping!$A$2:$A$11,PaymentMapping!$B$2:$B$11,"Other")</f>
        <v>Other</v>
      </c>
    </row>
    <row r="6563" spans="1:17" x14ac:dyDescent="0.3">
      <c r="A6563">
        <v>379</v>
      </c>
      <c r="B6563" s="14">
        <v>44031.68613425926</v>
      </c>
      <c r="C6563" t="s">
        <v>16</v>
      </c>
      <c r="D6563">
        <v>135</v>
      </c>
      <c r="E6563">
        <v>2</v>
      </c>
      <c r="F6563">
        <v>4138</v>
      </c>
      <c r="G6563" t="s">
        <v>15</v>
      </c>
      <c r="H6563">
        <v>60</v>
      </c>
      <c r="I6563">
        <v>0</v>
      </c>
      <c r="J6563" t="s">
        <v>17</v>
      </c>
      <c r="K6563">
        <v>0</v>
      </c>
      <c r="L6563">
        <f>YEAR(ecommerce_customer_data_custom_[[#This Row],[Purchase Date]])</f>
        <v>2020</v>
      </c>
      <c r="M6563">
        <f>MONTH(ecommerce_customer_data_custom_[[#This Row],[Purchase Date]])</f>
        <v>7</v>
      </c>
      <c r="N6563" t="str">
        <f>TEXT(ecommerce_customer_data_custom_[[#This Row],[Purchase Date]],"mmmm")</f>
        <v>July</v>
      </c>
      <c r="O6563" t="str">
        <f>VLOOKUP(ecommerce_customer_data_custom_[[#This Row],[Customer Age]],AgeGroupMapping!$A$2:$C$5,3,TRUE)</f>
        <v>Middle-Aged</v>
      </c>
      <c r="P6563" t="str">
        <f>IF(ecommerce_customer_data_custom_[[#This Row],[Returns]]=1,"Returned","Not Returned")</f>
        <v>Not Returned</v>
      </c>
      <c r="Q6563" t="str">
        <f>_xlfn.XLOOKUP(ecommerce_customer_data_custom_[[#This Row],[Payment Method]],PaymentMapping!$A$2:$A$11,PaymentMapping!$B$2:$B$11,"Other")</f>
        <v>Wallet/UPI</v>
      </c>
    </row>
    <row r="6564" spans="1:17" x14ac:dyDescent="0.3">
      <c r="A6564">
        <v>379</v>
      </c>
      <c r="B6564" s="14">
        <v>44787.102118055554</v>
      </c>
      <c r="C6564" t="s">
        <v>16</v>
      </c>
      <c r="D6564">
        <v>363</v>
      </c>
      <c r="E6564">
        <v>4</v>
      </c>
      <c r="F6564">
        <v>2232</v>
      </c>
      <c r="G6564" t="s">
        <v>19</v>
      </c>
      <c r="H6564">
        <v>60</v>
      </c>
      <c r="I6564">
        <v>1</v>
      </c>
      <c r="J6564" t="s">
        <v>17</v>
      </c>
      <c r="K6564">
        <v>0</v>
      </c>
      <c r="L6564">
        <f>YEAR(ecommerce_customer_data_custom_[[#This Row],[Purchase Date]])</f>
        <v>2022</v>
      </c>
      <c r="M6564">
        <f>MONTH(ecommerce_customer_data_custom_[[#This Row],[Purchase Date]])</f>
        <v>8</v>
      </c>
      <c r="N6564" t="str">
        <f>TEXT(ecommerce_customer_data_custom_[[#This Row],[Purchase Date]],"mmmm")</f>
        <v>August</v>
      </c>
      <c r="O6564" t="str">
        <f>VLOOKUP(ecommerce_customer_data_custom_[[#This Row],[Customer Age]],AgeGroupMapping!$A$2:$C$5,3,TRUE)</f>
        <v>Middle-Aged</v>
      </c>
      <c r="P6564" t="str">
        <f>IF(ecommerce_customer_data_custom_[[#This Row],[Returns]]=1,"Returned","Not Returned")</f>
        <v>Returned</v>
      </c>
      <c r="Q6564" t="str">
        <f>_xlfn.XLOOKUP(ecommerce_customer_data_custom_[[#This Row],[Payment Method]],PaymentMapping!$A$2:$A$11,PaymentMapping!$B$2:$B$11,"Other")</f>
        <v>Cash</v>
      </c>
    </row>
    <row r="6565" spans="1:17" x14ac:dyDescent="0.3">
      <c r="A6565">
        <v>379</v>
      </c>
      <c r="B6565" s="14">
        <v>45066.110752314817</v>
      </c>
      <c r="C6565" t="s">
        <v>11</v>
      </c>
      <c r="D6565">
        <v>434</v>
      </c>
      <c r="E6565">
        <v>1</v>
      </c>
      <c r="F6565">
        <v>2589</v>
      </c>
      <c r="G6565" t="s">
        <v>19</v>
      </c>
      <c r="H6565">
        <v>60</v>
      </c>
      <c r="I6565">
        <v>1</v>
      </c>
      <c r="J6565" t="s">
        <v>17</v>
      </c>
      <c r="K6565">
        <v>0</v>
      </c>
      <c r="L6565">
        <f>YEAR(ecommerce_customer_data_custom_[[#This Row],[Purchase Date]])</f>
        <v>2023</v>
      </c>
      <c r="M6565">
        <f>MONTH(ecommerce_customer_data_custom_[[#This Row],[Purchase Date]])</f>
        <v>5</v>
      </c>
      <c r="N6565" t="str">
        <f>TEXT(ecommerce_customer_data_custom_[[#This Row],[Purchase Date]],"mmmm")</f>
        <v>May</v>
      </c>
      <c r="O6565" t="str">
        <f>VLOOKUP(ecommerce_customer_data_custom_[[#This Row],[Customer Age]],AgeGroupMapping!$A$2:$C$5,3,TRUE)</f>
        <v>Middle-Aged</v>
      </c>
      <c r="P6565" t="str">
        <f>IF(ecommerce_customer_data_custom_[[#This Row],[Returns]]=1,"Returned","Not Returned")</f>
        <v>Returned</v>
      </c>
      <c r="Q6565" t="str">
        <f>_xlfn.XLOOKUP(ecommerce_customer_data_custom_[[#This Row],[Payment Method]],PaymentMapping!$A$2:$A$11,PaymentMapping!$B$2:$B$11,"Other")</f>
        <v>Cash</v>
      </c>
    </row>
    <row r="6566" spans="1:17" x14ac:dyDescent="0.3">
      <c r="A6566">
        <v>379</v>
      </c>
      <c r="B6566" s="14">
        <v>44535.593518518515</v>
      </c>
      <c r="C6566" t="s">
        <v>18</v>
      </c>
      <c r="D6566">
        <v>170</v>
      </c>
      <c r="E6566">
        <v>2</v>
      </c>
      <c r="F6566">
        <v>2335</v>
      </c>
      <c r="G6566" t="s">
        <v>15</v>
      </c>
      <c r="H6566">
        <v>60</v>
      </c>
      <c r="I6566">
        <v>0</v>
      </c>
      <c r="J6566" t="s">
        <v>17</v>
      </c>
      <c r="K6566">
        <v>0</v>
      </c>
      <c r="L6566">
        <f>YEAR(ecommerce_customer_data_custom_[[#This Row],[Purchase Date]])</f>
        <v>2021</v>
      </c>
      <c r="M6566">
        <f>MONTH(ecommerce_customer_data_custom_[[#This Row],[Purchase Date]])</f>
        <v>12</v>
      </c>
      <c r="N6566" t="str">
        <f>TEXT(ecommerce_customer_data_custom_[[#This Row],[Purchase Date]],"mmmm")</f>
        <v>December</v>
      </c>
      <c r="O6566" t="str">
        <f>VLOOKUP(ecommerce_customer_data_custom_[[#This Row],[Customer Age]],AgeGroupMapping!$A$2:$C$5,3,TRUE)</f>
        <v>Middle-Aged</v>
      </c>
      <c r="P6566" t="str">
        <f>IF(ecommerce_customer_data_custom_[[#This Row],[Returns]]=1,"Returned","Not Returned")</f>
        <v>Not Returned</v>
      </c>
      <c r="Q6566" t="str">
        <f>_xlfn.XLOOKUP(ecommerce_customer_data_custom_[[#This Row],[Payment Method]],PaymentMapping!$A$2:$A$11,PaymentMapping!$B$2:$B$11,"Other")</f>
        <v>Wallet/UPI</v>
      </c>
    </row>
    <row r="6567" spans="1:17" x14ac:dyDescent="0.3">
      <c r="A6567">
        <v>42260</v>
      </c>
      <c r="B6567" s="14">
        <v>44069.148518518516</v>
      </c>
      <c r="C6567" t="s">
        <v>18</v>
      </c>
      <c r="D6567">
        <v>460</v>
      </c>
      <c r="E6567">
        <v>2</v>
      </c>
      <c r="F6567">
        <v>497</v>
      </c>
      <c r="G6567" t="s">
        <v>20</v>
      </c>
      <c r="H6567">
        <v>70</v>
      </c>
      <c r="I6567">
        <v>1</v>
      </c>
      <c r="J6567" t="s">
        <v>13</v>
      </c>
      <c r="K6567">
        <v>1</v>
      </c>
      <c r="L6567">
        <f>YEAR(ecommerce_customer_data_custom_[[#This Row],[Purchase Date]])</f>
        <v>2020</v>
      </c>
      <c r="M6567">
        <f>MONTH(ecommerce_customer_data_custom_[[#This Row],[Purchase Date]])</f>
        <v>8</v>
      </c>
      <c r="N6567" t="str">
        <f>TEXT(ecommerce_customer_data_custom_[[#This Row],[Purchase Date]],"mmmm")</f>
        <v>August</v>
      </c>
      <c r="O6567" t="str">
        <f>VLOOKUP(ecommerce_customer_data_custom_[[#This Row],[Customer Age]],AgeGroupMapping!$A$2:$C$5,3,TRUE)</f>
        <v>Senior</v>
      </c>
      <c r="P6567" t="str">
        <f>IF(ecommerce_customer_data_custom_[[#This Row],[Returns]]=1,"Returned","Not Returned")</f>
        <v>Returned</v>
      </c>
      <c r="Q6567" t="str">
        <f>_xlfn.XLOOKUP(ecommerce_customer_data_custom_[[#This Row],[Payment Method]],PaymentMapping!$A$2:$A$11,PaymentMapping!$B$2:$B$11,"Other")</f>
        <v>Other</v>
      </c>
    </row>
    <row r="6568" spans="1:17" x14ac:dyDescent="0.3">
      <c r="A6568">
        <v>42260</v>
      </c>
      <c r="B6568" s="14">
        <v>43942.976655092592</v>
      </c>
      <c r="C6568" t="s">
        <v>18</v>
      </c>
      <c r="D6568">
        <v>104</v>
      </c>
      <c r="E6568">
        <v>5</v>
      </c>
      <c r="F6568">
        <v>732</v>
      </c>
      <c r="G6568" t="s">
        <v>20</v>
      </c>
      <c r="H6568">
        <v>70</v>
      </c>
      <c r="I6568">
        <v>1</v>
      </c>
      <c r="J6568" t="s">
        <v>13</v>
      </c>
      <c r="K6568">
        <v>1</v>
      </c>
      <c r="L6568">
        <f>YEAR(ecommerce_customer_data_custom_[[#This Row],[Purchase Date]])</f>
        <v>2020</v>
      </c>
      <c r="M6568">
        <f>MONTH(ecommerce_customer_data_custom_[[#This Row],[Purchase Date]])</f>
        <v>4</v>
      </c>
      <c r="N6568" t="str">
        <f>TEXT(ecommerce_customer_data_custom_[[#This Row],[Purchase Date]],"mmmm")</f>
        <v>April</v>
      </c>
      <c r="O6568" t="str">
        <f>VLOOKUP(ecommerce_customer_data_custom_[[#This Row],[Customer Age]],AgeGroupMapping!$A$2:$C$5,3,TRUE)</f>
        <v>Senior</v>
      </c>
      <c r="P6568" t="str">
        <f>IF(ecommerce_customer_data_custom_[[#This Row],[Returns]]=1,"Returned","Not Returned")</f>
        <v>Returned</v>
      </c>
      <c r="Q6568" t="str">
        <f>_xlfn.XLOOKUP(ecommerce_customer_data_custom_[[#This Row],[Payment Method]],PaymentMapping!$A$2:$A$11,PaymentMapping!$B$2:$B$11,"Other")</f>
        <v>Other</v>
      </c>
    </row>
    <row r="6569" spans="1:17" x14ac:dyDescent="0.3">
      <c r="A6569">
        <v>42260</v>
      </c>
      <c r="B6569" s="14">
        <v>45010.114305555559</v>
      </c>
      <c r="C6569" t="s">
        <v>16</v>
      </c>
      <c r="D6569">
        <v>260</v>
      </c>
      <c r="E6569">
        <v>1</v>
      </c>
      <c r="F6569">
        <v>3834</v>
      </c>
      <c r="G6569" t="s">
        <v>20</v>
      </c>
      <c r="H6569">
        <v>70</v>
      </c>
      <c r="I6569">
        <v>0</v>
      </c>
      <c r="J6569" t="s">
        <v>13</v>
      </c>
      <c r="K6569">
        <v>1</v>
      </c>
      <c r="L6569">
        <f>YEAR(ecommerce_customer_data_custom_[[#This Row],[Purchase Date]])</f>
        <v>2023</v>
      </c>
      <c r="M6569">
        <f>MONTH(ecommerce_customer_data_custom_[[#This Row],[Purchase Date]])</f>
        <v>3</v>
      </c>
      <c r="N6569" t="str">
        <f>TEXT(ecommerce_customer_data_custom_[[#This Row],[Purchase Date]],"mmmm")</f>
        <v>March</v>
      </c>
      <c r="O6569" t="str">
        <f>VLOOKUP(ecommerce_customer_data_custom_[[#This Row],[Customer Age]],AgeGroupMapping!$A$2:$C$5,3,TRUE)</f>
        <v>Senior</v>
      </c>
      <c r="P6569" t="str">
        <f>IF(ecommerce_customer_data_custom_[[#This Row],[Returns]]=1,"Returned","Not Returned")</f>
        <v>Not Returned</v>
      </c>
      <c r="Q6569" t="str">
        <f>_xlfn.XLOOKUP(ecommerce_customer_data_custom_[[#This Row],[Payment Method]],PaymentMapping!$A$2:$A$11,PaymentMapping!$B$2:$B$11,"Other")</f>
        <v>Other</v>
      </c>
    </row>
    <row r="6570" spans="1:17" x14ac:dyDescent="0.3">
      <c r="A6570">
        <v>42260</v>
      </c>
      <c r="B6570" s="14">
        <v>44745.851145833331</v>
      </c>
      <c r="C6570" t="s">
        <v>18</v>
      </c>
      <c r="D6570">
        <v>226</v>
      </c>
      <c r="E6570">
        <v>3</v>
      </c>
      <c r="F6570">
        <v>2477</v>
      </c>
      <c r="G6570" t="s">
        <v>15</v>
      </c>
      <c r="H6570">
        <v>70</v>
      </c>
      <c r="I6570">
        <v>0</v>
      </c>
      <c r="J6570" t="s">
        <v>13</v>
      </c>
      <c r="K6570">
        <v>1</v>
      </c>
      <c r="L6570">
        <f>YEAR(ecommerce_customer_data_custom_[[#This Row],[Purchase Date]])</f>
        <v>2022</v>
      </c>
      <c r="M6570">
        <f>MONTH(ecommerce_customer_data_custom_[[#This Row],[Purchase Date]])</f>
        <v>7</v>
      </c>
      <c r="N6570" t="str">
        <f>TEXT(ecommerce_customer_data_custom_[[#This Row],[Purchase Date]],"mmmm")</f>
        <v>July</v>
      </c>
      <c r="O6570" t="str">
        <f>VLOOKUP(ecommerce_customer_data_custom_[[#This Row],[Customer Age]],AgeGroupMapping!$A$2:$C$5,3,TRUE)</f>
        <v>Senior</v>
      </c>
      <c r="P6570" t="str">
        <f>IF(ecommerce_customer_data_custom_[[#This Row],[Returns]]=1,"Returned","Not Returned")</f>
        <v>Not Returned</v>
      </c>
      <c r="Q6570" t="str">
        <f>_xlfn.XLOOKUP(ecommerce_customer_data_custom_[[#This Row],[Payment Method]],PaymentMapping!$A$2:$A$11,PaymentMapping!$B$2:$B$11,"Other")</f>
        <v>Wallet/UPI</v>
      </c>
    </row>
    <row r="6571" spans="1:17" x14ac:dyDescent="0.3">
      <c r="A6571">
        <v>42260</v>
      </c>
      <c r="B6571" s="14">
        <v>44116.794606481482</v>
      </c>
      <c r="C6571" t="s">
        <v>16</v>
      </c>
      <c r="D6571">
        <v>359</v>
      </c>
      <c r="E6571">
        <v>2</v>
      </c>
      <c r="F6571">
        <v>3631</v>
      </c>
      <c r="G6571" t="s">
        <v>15</v>
      </c>
      <c r="H6571">
        <v>70</v>
      </c>
      <c r="I6571">
        <v>0</v>
      </c>
      <c r="J6571" t="s">
        <v>13</v>
      </c>
      <c r="K6571">
        <v>1</v>
      </c>
      <c r="L6571">
        <f>YEAR(ecommerce_customer_data_custom_[[#This Row],[Purchase Date]])</f>
        <v>2020</v>
      </c>
      <c r="M6571">
        <f>MONTH(ecommerce_customer_data_custom_[[#This Row],[Purchase Date]])</f>
        <v>10</v>
      </c>
      <c r="N6571" t="str">
        <f>TEXT(ecommerce_customer_data_custom_[[#This Row],[Purchase Date]],"mmmm")</f>
        <v>October</v>
      </c>
      <c r="O6571" t="str">
        <f>VLOOKUP(ecommerce_customer_data_custom_[[#This Row],[Customer Age]],AgeGroupMapping!$A$2:$C$5,3,TRUE)</f>
        <v>Senior</v>
      </c>
      <c r="P6571" t="str">
        <f>IF(ecommerce_customer_data_custom_[[#This Row],[Returns]]=1,"Returned","Not Returned")</f>
        <v>Not Returned</v>
      </c>
      <c r="Q6571" t="str">
        <f>_xlfn.XLOOKUP(ecommerce_customer_data_custom_[[#This Row],[Payment Method]],PaymentMapping!$A$2:$A$11,PaymentMapping!$B$2:$B$11,"Other")</f>
        <v>Wallet/UPI</v>
      </c>
    </row>
    <row r="6572" spans="1:17" x14ac:dyDescent="0.3">
      <c r="A6572">
        <v>42260</v>
      </c>
      <c r="B6572" s="14">
        <v>44972.479733796295</v>
      </c>
      <c r="C6572" t="s">
        <v>14</v>
      </c>
      <c r="D6572">
        <v>403</v>
      </c>
      <c r="E6572">
        <v>1</v>
      </c>
      <c r="F6572">
        <v>4946</v>
      </c>
      <c r="G6572" t="s">
        <v>12</v>
      </c>
      <c r="H6572">
        <v>70</v>
      </c>
      <c r="I6572">
        <v>0</v>
      </c>
      <c r="J6572" t="s">
        <v>13</v>
      </c>
      <c r="K6572">
        <v>1</v>
      </c>
      <c r="L6572">
        <f>YEAR(ecommerce_customer_data_custom_[[#This Row],[Purchase Date]])</f>
        <v>2023</v>
      </c>
      <c r="M6572">
        <f>MONTH(ecommerce_customer_data_custom_[[#This Row],[Purchase Date]])</f>
        <v>2</v>
      </c>
      <c r="N6572" t="str">
        <f>TEXT(ecommerce_customer_data_custom_[[#This Row],[Purchase Date]],"mmmm")</f>
        <v>February</v>
      </c>
      <c r="O6572" t="str">
        <f>VLOOKUP(ecommerce_customer_data_custom_[[#This Row],[Customer Age]],AgeGroupMapping!$A$2:$C$5,3,TRUE)</f>
        <v>Senior</v>
      </c>
      <c r="P6572" t="str">
        <f>IF(ecommerce_customer_data_custom_[[#This Row],[Returns]]=1,"Returned","Not Returned")</f>
        <v>Not Returned</v>
      </c>
      <c r="Q6572" t="str">
        <f>_xlfn.XLOOKUP(ecommerce_customer_data_custom_[[#This Row],[Payment Method]],PaymentMapping!$A$2:$A$11,PaymentMapping!$B$2:$B$11,"Other")</f>
        <v>Card</v>
      </c>
    </row>
    <row r="6573" spans="1:17" x14ac:dyDescent="0.3">
      <c r="A6573">
        <v>42260</v>
      </c>
      <c r="B6573" s="14">
        <v>44706.692037037035</v>
      </c>
      <c r="C6573" t="s">
        <v>18</v>
      </c>
      <c r="D6573">
        <v>305</v>
      </c>
      <c r="E6573">
        <v>1</v>
      </c>
      <c r="F6573">
        <v>1127</v>
      </c>
      <c r="G6573" t="s">
        <v>12</v>
      </c>
      <c r="H6573">
        <v>70</v>
      </c>
      <c r="I6573">
        <v>0</v>
      </c>
      <c r="J6573" t="s">
        <v>13</v>
      </c>
      <c r="K6573">
        <v>1</v>
      </c>
      <c r="L6573">
        <f>YEAR(ecommerce_customer_data_custom_[[#This Row],[Purchase Date]])</f>
        <v>2022</v>
      </c>
      <c r="M6573">
        <f>MONTH(ecommerce_customer_data_custom_[[#This Row],[Purchase Date]])</f>
        <v>5</v>
      </c>
      <c r="N6573" t="str">
        <f>TEXT(ecommerce_customer_data_custom_[[#This Row],[Purchase Date]],"mmmm")</f>
        <v>May</v>
      </c>
      <c r="O6573" t="str">
        <f>VLOOKUP(ecommerce_customer_data_custom_[[#This Row],[Customer Age]],AgeGroupMapping!$A$2:$C$5,3,TRUE)</f>
        <v>Senior</v>
      </c>
      <c r="P6573" t="str">
        <f>IF(ecommerce_customer_data_custom_[[#This Row],[Returns]]=1,"Returned","Not Returned")</f>
        <v>Not Returned</v>
      </c>
      <c r="Q6573" t="str">
        <f>_xlfn.XLOOKUP(ecommerce_customer_data_custom_[[#This Row],[Payment Method]],PaymentMapping!$A$2:$A$11,PaymentMapping!$B$2:$B$11,"Other")</f>
        <v>Card</v>
      </c>
    </row>
    <row r="6574" spans="1:17" x14ac:dyDescent="0.3">
      <c r="A6574">
        <v>36327</v>
      </c>
      <c r="B6574" s="14">
        <v>44419.429398148146</v>
      </c>
      <c r="C6574" t="s">
        <v>14</v>
      </c>
      <c r="D6574">
        <v>324</v>
      </c>
      <c r="E6574">
        <v>3</v>
      </c>
      <c r="F6574">
        <v>4147</v>
      </c>
      <c r="G6574" t="s">
        <v>12</v>
      </c>
      <c r="H6574">
        <v>31</v>
      </c>
      <c r="I6574">
        <v>1</v>
      </c>
      <c r="J6574" t="s">
        <v>13</v>
      </c>
      <c r="K6574">
        <v>0</v>
      </c>
      <c r="L6574">
        <f>YEAR(ecommerce_customer_data_custom_[[#This Row],[Purchase Date]])</f>
        <v>2021</v>
      </c>
      <c r="M6574">
        <f>MONTH(ecommerce_customer_data_custom_[[#This Row],[Purchase Date]])</f>
        <v>8</v>
      </c>
      <c r="N6574" t="str">
        <f>TEXT(ecommerce_customer_data_custom_[[#This Row],[Purchase Date]],"mmmm")</f>
        <v>August</v>
      </c>
      <c r="O6574" t="str">
        <f>VLOOKUP(ecommerce_customer_data_custom_[[#This Row],[Customer Age]],AgeGroupMapping!$A$2:$C$5,3,TRUE)</f>
        <v>Adult</v>
      </c>
      <c r="P6574" t="str">
        <f>IF(ecommerce_customer_data_custom_[[#This Row],[Returns]]=1,"Returned","Not Returned")</f>
        <v>Returned</v>
      </c>
      <c r="Q6574" t="str">
        <f>_xlfn.XLOOKUP(ecommerce_customer_data_custom_[[#This Row],[Payment Method]],PaymentMapping!$A$2:$A$11,PaymentMapping!$B$2:$B$11,"Other")</f>
        <v>Card</v>
      </c>
    </row>
    <row r="6575" spans="1:17" x14ac:dyDescent="0.3">
      <c r="A6575">
        <v>36327</v>
      </c>
      <c r="B6575" s="14">
        <v>44933.920937499999</v>
      </c>
      <c r="C6575" t="s">
        <v>16</v>
      </c>
      <c r="D6575">
        <v>96</v>
      </c>
      <c r="E6575">
        <v>1</v>
      </c>
      <c r="F6575">
        <v>5069</v>
      </c>
      <c r="G6575" t="s">
        <v>20</v>
      </c>
      <c r="H6575">
        <v>31</v>
      </c>
      <c r="I6575">
        <v>0</v>
      </c>
      <c r="J6575" t="s">
        <v>13</v>
      </c>
      <c r="K6575">
        <v>0</v>
      </c>
      <c r="L6575">
        <f>YEAR(ecommerce_customer_data_custom_[[#This Row],[Purchase Date]])</f>
        <v>2023</v>
      </c>
      <c r="M6575">
        <f>MONTH(ecommerce_customer_data_custom_[[#This Row],[Purchase Date]])</f>
        <v>1</v>
      </c>
      <c r="N6575" t="str">
        <f>TEXT(ecommerce_customer_data_custom_[[#This Row],[Purchase Date]],"mmmm")</f>
        <v>January</v>
      </c>
      <c r="O6575" t="str">
        <f>VLOOKUP(ecommerce_customer_data_custom_[[#This Row],[Customer Age]],AgeGroupMapping!$A$2:$C$5,3,TRUE)</f>
        <v>Adult</v>
      </c>
      <c r="P6575" t="str">
        <f>IF(ecommerce_customer_data_custom_[[#This Row],[Returns]]=1,"Returned","Not Returned")</f>
        <v>Not Returned</v>
      </c>
      <c r="Q6575" t="str">
        <f>_xlfn.XLOOKUP(ecommerce_customer_data_custom_[[#This Row],[Payment Method]],PaymentMapping!$A$2:$A$11,PaymentMapping!$B$2:$B$11,"Other")</f>
        <v>Other</v>
      </c>
    </row>
    <row r="6576" spans="1:17" x14ac:dyDescent="0.3">
      <c r="A6576">
        <v>36327</v>
      </c>
      <c r="B6576" s="14">
        <v>45135.535474537035</v>
      </c>
      <c r="C6576" t="s">
        <v>18</v>
      </c>
      <c r="D6576">
        <v>393</v>
      </c>
      <c r="E6576">
        <v>2</v>
      </c>
      <c r="F6576">
        <v>1575</v>
      </c>
      <c r="G6576" t="s">
        <v>12</v>
      </c>
      <c r="H6576">
        <v>31</v>
      </c>
      <c r="I6576">
        <v>0</v>
      </c>
      <c r="J6576" t="s">
        <v>13</v>
      </c>
      <c r="K6576">
        <v>0</v>
      </c>
      <c r="L6576">
        <f>YEAR(ecommerce_customer_data_custom_[[#This Row],[Purchase Date]])</f>
        <v>2023</v>
      </c>
      <c r="M6576">
        <f>MONTH(ecommerce_customer_data_custom_[[#This Row],[Purchase Date]])</f>
        <v>7</v>
      </c>
      <c r="N6576" t="str">
        <f>TEXT(ecommerce_customer_data_custom_[[#This Row],[Purchase Date]],"mmmm")</f>
        <v>July</v>
      </c>
      <c r="O6576" t="str">
        <f>VLOOKUP(ecommerce_customer_data_custom_[[#This Row],[Customer Age]],AgeGroupMapping!$A$2:$C$5,3,TRUE)</f>
        <v>Adult</v>
      </c>
      <c r="P6576" t="str">
        <f>IF(ecommerce_customer_data_custom_[[#This Row],[Returns]]=1,"Returned","Not Returned")</f>
        <v>Not Returned</v>
      </c>
      <c r="Q6576" t="str">
        <f>_xlfn.XLOOKUP(ecommerce_customer_data_custom_[[#This Row],[Payment Method]],PaymentMapping!$A$2:$A$11,PaymentMapping!$B$2:$B$11,"Other")</f>
        <v>Card</v>
      </c>
    </row>
    <row r="6577" spans="1:17" x14ac:dyDescent="0.3">
      <c r="A6577">
        <v>36327</v>
      </c>
      <c r="B6577" s="14">
        <v>45166.85800925926</v>
      </c>
      <c r="C6577" t="s">
        <v>18</v>
      </c>
      <c r="D6577">
        <v>418</v>
      </c>
      <c r="E6577">
        <v>2</v>
      </c>
      <c r="F6577">
        <v>1579</v>
      </c>
      <c r="G6577" t="s">
        <v>12</v>
      </c>
      <c r="H6577">
        <v>31</v>
      </c>
      <c r="I6577">
        <v>1</v>
      </c>
      <c r="J6577" t="s">
        <v>13</v>
      </c>
      <c r="K6577">
        <v>0</v>
      </c>
      <c r="L6577">
        <f>YEAR(ecommerce_customer_data_custom_[[#This Row],[Purchase Date]])</f>
        <v>2023</v>
      </c>
      <c r="M6577">
        <f>MONTH(ecommerce_customer_data_custom_[[#This Row],[Purchase Date]])</f>
        <v>8</v>
      </c>
      <c r="N6577" t="str">
        <f>TEXT(ecommerce_customer_data_custom_[[#This Row],[Purchase Date]],"mmmm")</f>
        <v>August</v>
      </c>
      <c r="O6577" t="str">
        <f>VLOOKUP(ecommerce_customer_data_custom_[[#This Row],[Customer Age]],AgeGroupMapping!$A$2:$C$5,3,TRUE)</f>
        <v>Adult</v>
      </c>
      <c r="P6577" t="str">
        <f>IF(ecommerce_customer_data_custom_[[#This Row],[Returns]]=1,"Returned","Not Returned")</f>
        <v>Returned</v>
      </c>
      <c r="Q6577" t="str">
        <f>_xlfn.XLOOKUP(ecommerce_customer_data_custom_[[#This Row],[Payment Method]],PaymentMapping!$A$2:$A$11,PaymentMapping!$B$2:$B$11,"Other")</f>
        <v>Card</v>
      </c>
    </row>
    <row r="6578" spans="1:17" x14ac:dyDescent="0.3">
      <c r="A6578">
        <v>36327</v>
      </c>
      <c r="B6578" s="14">
        <v>44359.748483796298</v>
      </c>
      <c r="C6578" t="s">
        <v>18</v>
      </c>
      <c r="D6578">
        <v>304</v>
      </c>
      <c r="E6578">
        <v>5</v>
      </c>
      <c r="F6578">
        <v>1902</v>
      </c>
      <c r="G6578" t="s">
        <v>20</v>
      </c>
      <c r="H6578">
        <v>31</v>
      </c>
      <c r="I6578">
        <v>1</v>
      </c>
      <c r="J6578" t="s">
        <v>13</v>
      </c>
      <c r="K6578">
        <v>0</v>
      </c>
      <c r="L6578">
        <f>YEAR(ecommerce_customer_data_custom_[[#This Row],[Purchase Date]])</f>
        <v>2021</v>
      </c>
      <c r="M6578">
        <f>MONTH(ecommerce_customer_data_custom_[[#This Row],[Purchase Date]])</f>
        <v>6</v>
      </c>
      <c r="N6578" t="str">
        <f>TEXT(ecommerce_customer_data_custom_[[#This Row],[Purchase Date]],"mmmm")</f>
        <v>June</v>
      </c>
      <c r="O6578" t="str">
        <f>VLOOKUP(ecommerce_customer_data_custom_[[#This Row],[Customer Age]],AgeGroupMapping!$A$2:$C$5,3,TRUE)</f>
        <v>Adult</v>
      </c>
      <c r="P6578" t="str">
        <f>IF(ecommerce_customer_data_custom_[[#This Row],[Returns]]=1,"Returned","Not Returned")</f>
        <v>Returned</v>
      </c>
      <c r="Q6578" t="str">
        <f>_xlfn.XLOOKUP(ecommerce_customer_data_custom_[[#This Row],[Payment Method]],PaymentMapping!$A$2:$A$11,PaymentMapping!$B$2:$B$11,"Other")</f>
        <v>Other</v>
      </c>
    </row>
    <row r="6579" spans="1:17" x14ac:dyDescent="0.3">
      <c r="A6579">
        <v>36327</v>
      </c>
      <c r="B6579" s="14">
        <v>44723.537418981483</v>
      </c>
      <c r="C6579" t="s">
        <v>11</v>
      </c>
      <c r="D6579">
        <v>237</v>
      </c>
      <c r="E6579">
        <v>5</v>
      </c>
      <c r="F6579">
        <v>901</v>
      </c>
      <c r="G6579" t="s">
        <v>15</v>
      </c>
      <c r="H6579">
        <v>31</v>
      </c>
      <c r="I6579">
        <v>0</v>
      </c>
      <c r="J6579" t="s">
        <v>13</v>
      </c>
      <c r="K6579">
        <v>0</v>
      </c>
      <c r="L6579">
        <f>YEAR(ecommerce_customer_data_custom_[[#This Row],[Purchase Date]])</f>
        <v>2022</v>
      </c>
      <c r="M6579">
        <f>MONTH(ecommerce_customer_data_custom_[[#This Row],[Purchase Date]])</f>
        <v>6</v>
      </c>
      <c r="N6579" t="str">
        <f>TEXT(ecommerce_customer_data_custom_[[#This Row],[Purchase Date]],"mmmm")</f>
        <v>June</v>
      </c>
      <c r="O6579" t="str">
        <f>VLOOKUP(ecommerce_customer_data_custom_[[#This Row],[Customer Age]],AgeGroupMapping!$A$2:$C$5,3,TRUE)</f>
        <v>Adult</v>
      </c>
      <c r="P6579" t="str">
        <f>IF(ecommerce_customer_data_custom_[[#This Row],[Returns]]=1,"Returned","Not Returned")</f>
        <v>Not Returned</v>
      </c>
      <c r="Q6579" t="str">
        <f>_xlfn.XLOOKUP(ecommerce_customer_data_custom_[[#This Row],[Payment Method]],PaymentMapping!$A$2:$A$11,PaymentMapping!$B$2:$B$11,"Other")</f>
        <v>Wallet/UPI</v>
      </c>
    </row>
    <row r="6580" spans="1:17" x14ac:dyDescent="0.3">
      <c r="A6580">
        <v>36327</v>
      </c>
      <c r="B6580" s="14">
        <v>45090.580625000002</v>
      </c>
      <c r="C6580" t="s">
        <v>18</v>
      </c>
      <c r="D6580">
        <v>269</v>
      </c>
      <c r="E6580">
        <v>1</v>
      </c>
      <c r="F6580">
        <v>730</v>
      </c>
      <c r="G6580" t="s">
        <v>19</v>
      </c>
      <c r="H6580">
        <v>31</v>
      </c>
      <c r="I6580">
        <v>1</v>
      </c>
      <c r="J6580" t="s">
        <v>13</v>
      </c>
      <c r="K6580">
        <v>0</v>
      </c>
      <c r="L6580">
        <f>YEAR(ecommerce_customer_data_custom_[[#This Row],[Purchase Date]])</f>
        <v>2023</v>
      </c>
      <c r="M6580">
        <f>MONTH(ecommerce_customer_data_custom_[[#This Row],[Purchase Date]])</f>
        <v>6</v>
      </c>
      <c r="N6580" t="str">
        <f>TEXT(ecommerce_customer_data_custom_[[#This Row],[Purchase Date]],"mmmm")</f>
        <v>June</v>
      </c>
      <c r="O6580" t="str">
        <f>VLOOKUP(ecommerce_customer_data_custom_[[#This Row],[Customer Age]],AgeGroupMapping!$A$2:$C$5,3,TRUE)</f>
        <v>Adult</v>
      </c>
      <c r="P6580" t="str">
        <f>IF(ecommerce_customer_data_custom_[[#This Row],[Returns]]=1,"Returned","Not Returned")</f>
        <v>Returned</v>
      </c>
      <c r="Q6580" t="str">
        <f>_xlfn.XLOOKUP(ecommerce_customer_data_custom_[[#This Row],[Payment Method]],PaymentMapping!$A$2:$A$11,PaymentMapping!$B$2:$B$11,"Other")</f>
        <v>Cash</v>
      </c>
    </row>
    <row r="6581" spans="1:17" x14ac:dyDescent="0.3">
      <c r="A6581">
        <v>36327</v>
      </c>
      <c r="B6581" s="14">
        <v>44298.564583333333</v>
      </c>
      <c r="C6581" t="s">
        <v>18</v>
      </c>
      <c r="D6581">
        <v>190</v>
      </c>
      <c r="E6581">
        <v>2</v>
      </c>
      <c r="F6581">
        <v>2347</v>
      </c>
      <c r="G6581" t="s">
        <v>15</v>
      </c>
      <c r="H6581">
        <v>31</v>
      </c>
      <c r="I6581">
        <v>0</v>
      </c>
      <c r="J6581" t="s">
        <v>13</v>
      </c>
      <c r="K6581">
        <v>0</v>
      </c>
      <c r="L6581">
        <f>YEAR(ecommerce_customer_data_custom_[[#This Row],[Purchase Date]])</f>
        <v>2021</v>
      </c>
      <c r="M6581">
        <f>MONTH(ecommerce_customer_data_custom_[[#This Row],[Purchase Date]])</f>
        <v>4</v>
      </c>
      <c r="N6581" t="str">
        <f>TEXT(ecommerce_customer_data_custom_[[#This Row],[Purchase Date]],"mmmm")</f>
        <v>April</v>
      </c>
      <c r="O6581" t="str">
        <f>VLOOKUP(ecommerce_customer_data_custom_[[#This Row],[Customer Age]],AgeGroupMapping!$A$2:$C$5,3,TRUE)</f>
        <v>Adult</v>
      </c>
      <c r="P6581" t="str">
        <f>IF(ecommerce_customer_data_custom_[[#This Row],[Returns]]=1,"Returned","Not Returned")</f>
        <v>Not Returned</v>
      </c>
      <c r="Q6581" t="str">
        <f>_xlfn.XLOOKUP(ecommerce_customer_data_custom_[[#This Row],[Payment Method]],PaymentMapping!$A$2:$A$11,PaymentMapping!$B$2:$B$11,"Other")</f>
        <v>Wallet/UPI</v>
      </c>
    </row>
    <row r="6582" spans="1:17" x14ac:dyDescent="0.3">
      <c r="A6582">
        <v>36327</v>
      </c>
      <c r="B6582" s="14">
        <v>44477.08216435185</v>
      </c>
      <c r="C6582" t="s">
        <v>18</v>
      </c>
      <c r="D6582">
        <v>363</v>
      </c>
      <c r="E6582">
        <v>4</v>
      </c>
      <c r="F6582">
        <v>2677</v>
      </c>
      <c r="G6582" t="s">
        <v>12</v>
      </c>
      <c r="H6582">
        <v>31</v>
      </c>
      <c r="I6582">
        <v>1</v>
      </c>
      <c r="J6582" t="s">
        <v>13</v>
      </c>
      <c r="K6582">
        <v>0</v>
      </c>
      <c r="L6582">
        <f>YEAR(ecommerce_customer_data_custom_[[#This Row],[Purchase Date]])</f>
        <v>2021</v>
      </c>
      <c r="M6582">
        <f>MONTH(ecommerce_customer_data_custom_[[#This Row],[Purchase Date]])</f>
        <v>10</v>
      </c>
      <c r="N6582" t="str">
        <f>TEXT(ecommerce_customer_data_custom_[[#This Row],[Purchase Date]],"mmmm")</f>
        <v>October</v>
      </c>
      <c r="O6582" t="str">
        <f>VLOOKUP(ecommerce_customer_data_custom_[[#This Row],[Customer Age]],AgeGroupMapping!$A$2:$C$5,3,TRUE)</f>
        <v>Adult</v>
      </c>
      <c r="P6582" t="str">
        <f>IF(ecommerce_customer_data_custom_[[#This Row],[Returns]]=1,"Returned","Not Returned")</f>
        <v>Returned</v>
      </c>
      <c r="Q6582" t="str">
        <f>_xlfn.XLOOKUP(ecommerce_customer_data_custom_[[#This Row],[Payment Method]],PaymentMapping!$A$2:$A$11,PaymentMapping!$B$2:$B$11,"Other")</f>
        <v>Card</v>
      </c>
    </row>
    <row r="6583" spans="1:17" x14ac:dyDescent="0.3">
      <c r="A6583">
        <v>36327</v>
      </c>
      <c r="B6583" s="14">
        <v>43872.758333333331</v>
      </c>
      <c r="C6583" t="s">
        <v>18</v>
      </c>
      <c r="D6583">
        <v>80</v>
      </c>
      <c r="E6583">
        <v>5</v>
      </c>
      <c r="F6583">
        <v>3200</v>
      </c>
      <c r="G6583" t="s">
        <v>12</v>
      </c>
      <c r="H6583">
        <v>31</v>
      </c>
      <c r="I6583">
        <v>0</v>
      </c>
      <c r="J6583" t="s">
        <v>13</v>
      </c>
      <c r="K6583">
        <v>0</v>
      </c>
      <c r="L6583">
        <f>YEAR(ecommerce_customer_data_custom_[[#This Row],[Purchase Date]])</f>
        <v>2020</v>
      </c>
      <c r="M6583">
        <f>MONTH(ecommerce_customer_data_custom_[[#This Row],[Purchase Date]])</f>
        <v>2</v>
      </c>
      <c r="N6583" t="str">
        <f>TEXT(ecommerce_customer_data_custom_[[#This Row],[Purchase Date]],"mmmm")</f>
        <v>February</v>
      </c>
      <c r="O6583" t="str">
        <f>VLOOKUP(ecommerce_customer_data_custom_[[#This Row],[Customer Age]],AgeGroupMapping!$A$2:$C$5,3,TRUE)</f>
        <v>Adult</v>
      </c>
      <c r="P6583" t="str">
        <f>IF(ecommerce_customer_data_custom_[[#This Row],[Returns]]=1,"Returned","Not Returned")</f>
        <v>Not Returned</v>
      </c>
      <c r="Q6583" t="str">
        <f>_xlfn.XLOOKUP(ecommerce_customer_data_custom_[[#This Row],[Payment Method]],PaymentMapping!$A$2:$A$11,PaymentMapping!$B$2:$B$11,"Other")</f>
        <v>Card</v>
      </c>
    </row>
    <row r="6584" spans="1:17" x14ac:dyDescent="0.3">
      <c r="A6584">
        <v>45047</v>
      </c>
      <c r="B6584" s="14">
        <v>45167.786087962966</v>
      </c>
      <c r="C6584" t="s">
        <v>18</v>
      </c>
      <c r="D6584">
        <v>488</v>
      </c>
      <c r="E6584">
        <v>4</v>
      </c>
      <c r="F6584">
        <v>1700</v>
      </c>
      <c r="G6584" t="s">
        <v>15</v>
      </c>
      <c r="H6584">
        <v>49</v>
      </c>
      <c r="I6584">
        <v>0</v>
      </c>
      <c r="J6584" t="s">
        <v>13</v>
      </c>
      <c r="K6584">
        <v>0</v>
      </c>
      <c r="L6584">
        <f>YEAR(ecommerce_customer_data_custom_[[#This Row],[Purchase Date]])</f>
        <v>2023</v>
      </c>
      <c r="M6584">
        <f>MONTH(ecommerce_customer_data_custom_[[#This Row],[Purchase Date]])</f>
        <v>8</v>
      </c>
      <c r="N6584" t="str">
        <f>TEXT(ecommerce_customer_data_custom_[[#This Row],[Purchase Date]],"mmmm")</f>
        <v>August</v>
      </c>
      <c r="O6584" t="str">
        <f>VLOOKUP(ecommerce_customer_data_custom_[[#This Row],[Customer Age]],AgeGroupMapping!$A$2:$C$5,3,TRUE)</f>
        <v>Middle-Aged</v>
      </c>
      <c r="P6584" t="str">
        <f>IF(ecommerce_customer_data_custom_[[#This Row],[Returns]]=1,"Returned","Not Returned")</f>
        <v>Not Returned</v>
      </c>
      <c r="Q6584" t="str">
        <f>_xlfn.XLOOKUP(ecommerce_customer_data_custom_[[#This Row],[Payment Method]],PaymentMapping!$A$2:$A$11,PaymentMapping!$B$2:$B$11,"Other")</f>
        <v>Wallet/UPI</v>
      </c>
    </row>
    <row r="6585" spans="1:17" x14ac:dyDescent="0.3">
      <c r="A6585">
        <v>45047</v>
      </c>
      <c r="B6585" s="14">
        <v>44580.581921296296</v>
      </c>
      <c r="C6585" t="s">
        <v>16</v>
      </c>
      <c r="D6585">
        <v>317</v>
      </c>
      <c r="E6585">
        <v>4</v>
      </c>
      <c r="F6585">
        <v>3849</v>
      </c>
      <c r="G6585" t="s">
        <v>12</v>
      </c>
      <c r="H6585">
        <v>49</v>
      </c>
      <c r="I6585">
        <v>1</v>
      </c>
      <c r="J6585" t="s">
        <v>13</v>
      </c>
      <c r="K6585">
        <v>0</v>
      </c>
      <c r="L6585">
        <f>YEAR(ecommerce_customer_data_custom_[[#This Row],[Purchase Date]])</f>
        <v>2022</v>
      </c>
      <c r="M6585">
        <f>MONTH(ecommerce_customer_data_custom_[[#This Row],[Purchase Date]])</f>
        <v>1</v>
      </c>
      <c r="N6585" t="str">
        <f>TEXT(ecommerce_customer_data_custom_[[#This Row],[Purchase Date]],"mmmm")</f>
        <v>January</v>
      </c>
      <c r="O6585" t="str">
        <f>VLOOKUP(ecommerce_customer_data_custom_[[#This Row],[Customer Age]],AgeGroupMapping!$A$2:$C$5,3,TRUE)</f>
        <v>Middle-Aged</v>
      </c>
      <c r="P6585" t="str">
        <f>IF(ecommerce_customer_data_custom_[[#This Row],[Returns]]=1,"Returned","Not Returned")</f>
        <v>Returned</v>
      </c>
      <c r="Q6585" t="str">
        <f>_xlfn.XLOOKUP(ecommerce_customer_data_custom_[[#This Row],[Payment Method]],PaymentMapping!$A$2:$A$11,PaymentMapping!$B$2:$B$11,"Other")</f>
        <v>Card</v>
      </c>
    </row>
    <row r="6586" spans="1:17" x14ac:dyDescent="0.3">
      <c r="A6586">
        <v>45047</v>
      </c>
      <c r="B6586" s="14">
        <v>44780.754201388889</v>
      </c>
      <c r="C6586" t="s">
        <v>16</v>
      </c>
      <c r="D6586">
        <v>265</v>
      </c>
      <c r="E6586">
        <v>3</v>
      </c>
      <c r="F6586">
        <v>1336</v>
      </c>
      <c r="G6586" t="s">
        <v>12</v>
      </c>
      <c r="H6586">
        <v>49</v>
      </c>
      <c r="I6586">
        <v>0</v>
      </c>
      <c r="J6586" t="s">
        <v>13</v>
      </c>
      <c r="K6586">
        <v>0</v>
      </c>
      <c r="L6586">
        <f>YEAR(ecommerce_customer_data_custom_[[#This Row],[Purchase Date]])</f>
        <v>2022</v>
      </c>
      <c r="M6586">
        <f>MONTH(ecommerce_customer_data_custom_[[#This Row],[Purchase Date]])</f>
        <v>8</v>
      </c>
      <c r="N6586" t="str">
        <f>TEXT(ecommerce_customer_data_custom_[[#This Row],[Purchase Date]],"mmmm")</f>
        <v>August</v>
      </c>
      <c r="O6586" t="str">
        <f>VLOOKUP(ecommerce_customer_data_custom_[[#This Row],[Customer Age]],AgeGroupMapping!$A$2:$C$5,3,TRUE)</f>
        <v>Middle-Aged</v>
      </c>
      <c r="P6586" t="str">
        <f>IF(ecommerce_customer_data_custom_[[#This Row],[Returns]]=1,"Returned","Not Returned")</f>
        <v>Not Returned</v>
      </c>
      <c r="Q6586" t="str">
        <f>_xlfn.XLOOKUP(ecommerce_customer_data_custom_[[#This Row],[Payment Method]],PaymentMapping!$A$2:$A$11,PaymentMapping!$B$2:$B$11,"Other")</f>
        <v>Card</v>
      </c>
    </row>
    <row r="6587" spans="1:17" x14ac:dyDescent="0.3">
      <c r="A6587">
        <v>45047</v>
      </c>
      <c r="B6587" s="14">
        <v>43866.216226851851</v>
      </c>
      <c r="C6587" t="s">
        <v>11</v>
      </c>
      <c r="D6587">
        <v>478</v>
      </c>
      <c r="E6587">
        <v>5</v>
      </c>
      <c r="F6587">
        <v>4848</v>
      </c>
      <c r="G6587" t="s">
        <v>12</v>
      </c>
      <c r="H6587">
        <v>49</v>
      </c>
      <c r="I6587">
        <v>0</v>
      </c>
      <c r="J6587" t="s">
        <v>13</v>
      </c>
      <c r="K6587">
        <v>0</v>
      </c>
      <c r="L6587">
        <f>YEAR(ecommerce_customer_data_custom_[[#This Row],[Purchase Date]])</f>
        <v>2020</v>
      </c>
      <c r="M6587">
        <f>MONTH(ecommerce_customer_data_custom_[[#This Row],[Purchase Date]])</f>
        <v>2</v>
      </c>
      <c r="N6587" t="str">
        <f>TEXT(ecommerce_customer_data_custom_[[#This Row],[Purchase Date]],"mmmm")</f>
        <v>February</v>
      </c>
      <c r="O6587" t="str">
        <f>VLOOKUP(ecommerce_customer_data_custom_[[#This Row],[Customer Age]],AgeGroupMapping!$A$2:$C$5,3,TRUE)</f>
        <v>Middle-Aged</v>
      </c>
      <c r="P6587" t="str">
        <f>IF(ecommerce_customer_data_custom_[[#This Row],[Returns]]=1,"Returned","Not Returned")</f>
        <v>Not Returned</v>
      </c>
      <c r="Q6587" t="str">
        <f>_xlfn.XLOOKUP(ecommerce_customer_data_custom_[[#This Row],[Payment Method]],PaymentMapping!$A$2:$A$11,PaymentMapping!$B$2:$B$11,"Other")</f>
        <v>Card</v>
      </c>
    </row>
    <row r="6588" spans="1:17" x14ac:dyDescent="0.3">
      <c r="A6588">
        <v>45047</v>
      </c>
      <c r="B6588" s="14">
        <v>44497.614386574074</v>
      </c>
      <c r="C6588" t="s">
        <v>11</v>
      </c>
      <c r="D6588">
        <v>338</v>
      </c>
      <c r="E6588">
        <v>2</v>
      </c>
      <c r="F6588">
        <v>2356</v>
      </c>
      <c r="G6588" t="s">
        <v>15</v>
      </c>
      <c r="H6588">
        <v>49</v>
      </c>
      <c r="I6588">
        <v>0</v>
      </c>
      <c r="J6588" t="s">
        <v>13</v>
      </c>
      <c r="K6588">
        <v>0</v>
      </c>
      <c r="L6588">
        <f>YEAR(ecommerce_customer_data_custom_[[#This Row],[Purchase Date]])</f>
        <v>2021</v>
      </c>
      <c r="M6588">
        <f>MONTH(ecommerce_customer_data_custom_[[#This Row],[Purchase Date]])</f>
        <v>10</v>
      </c>
      <c r="N6588" t="str">
        <f>TEXT(ecommerce_customer_data_custom_[[#This Row],[Purchase Date]],"mmmm")</f>
        <v>October</v>
      </c>
      <c r="O6588" t="str">
        <f>VLOOKUP(ecommerce_customer_data_custom_[[#This Row],[Customer Age]],AgeGroupMapping!$A$2:$C$5,3,TRUE)</f>
        <v>Middle-Aged</v>
      </c>
      <c r="P6588" t="str">
        <f>IF(ecommerce_customer_data_custom_[[#This Row],[Returns]]=1,"Returned","Not Returned")</f>
        <v>Not Returned</v>
      </c>
      <c r="Q6588" t="str">
        <f>_xlfn.XLOOKUP(ecommerce_customer_data_custom_[[#This Row],[Payment Method]],PaymentMapping!$A$2:$A$11,PaymentMapping!$B$2:$B$11,"Other")</f>
        <v>Wallet/UPI</v>
      </c>
    </row>
    <row r="6589" spans="1:17" x14ac:dyDescent="0.3">
      <c r="A6589">
        <v>45047</v>
      </c>
      <c r="B6589" s="14">
        <v>44517.182592592595</v>
      </c>
      <c r="C6589" t="s">
        <v>11</v>
      </c>
      <c r="D6589">
        <v>88</v>
      </c>
      <c r="E6589">
        <v>1</v>
      </c>
      <c r="F6589">
        <v>1733</v>
      </c>
      <c r="G6589" t="s">
        <v>15</v>
      </c>
      <c r="H6589">
        <v>49</v>
      </c>
      <c r="I6589">
        <v>0</v>
      </c>
      <c r="J6589" t="s">
        <v>13</v>
      </c>
      <c r="K6589">
        <v>0</v>
      </c>
      <c r="L6589">
        <f>YEAR(ecommerce_customer_data_custom_[[#This Row],[Purchase Date]])</f>
        <v>2021</v>
      </c>
      <c r="M6589">
        <f>MONTH(ecommerce_customer_data_custom_[[#This Row],[Purchase Date]])</f>
        <v>11</v>
      </c>
      <c r="N6589" t="str">
        <f>TEXT(ecommerce_customer_data_custom_[[#This Row],[Purchase Date]],"mmmm")</f>
        <v>November</v>
      </c>
      <c r="O6589" t="str">
        <f>VLOOKUP(ecommerce_customer_data_custom_[[#This Row],[Customer Age]],AgeGroupMapping!$A$2:$C$5,3,TRUE)</f>
        <v>Middle-Aged</v>
      </c>
      <c r="P6589" t="str">
        <f>IF(ecommerce_customer_data_custom_[[#This Row],[Returns]]=1,"Returned","Not Returned")</f>
        <v>Not Returned</v>
      </c>
      <c r="Q6589" t="str">
        <f>_xlfn.XLOOKUP(ecommerce_customer_data_custom_[[#This Row],[Payment Method]],PaymentMapping!$A$2:$A$11,PaymentMapping!$B$2:$B$11,"Other")</f>
        <v>Wallet/UPI</v>
      </c>
    </row>
    <row r="6590" spans="1:17" x14ac:dyDescent="0.3">
      <c r="A6590">
        <v>8395</v>
      </c>
      <c r="B6590" s="14">
        <v>44746.618703703702</v>
      </c>
      <c r="C6590" t="s">
        <v>18</v>
      </c>
      <c r="D6590">
        <v>93</v>
      </c>
      <c r="E6590">
        <v>1</v>
      </c>
      <c r="F6590">
        <v>1745</v>
      </c>
      <c r="G6590" t="s">
        <v>12</v>
      </c>
      <c r="H6590">
        <v>61</v>
      </c>
      <c r="I6590">
        <v>1</v>
      </c>
      <c r="J6590" t="s">
        <v>17</v>
      </c>
      <c r="K6590">
        <v>0</v>
      </c>
      <c r="L6590">
        <f>YEAR(ecommerce_customer_data_custom_[[#This Row],[Purchase Date]])</f>
        <v>2022</v>
      </c>
      <c r="M6590">
        <f>MONTH(ecommerce_customer_data_custom_[[#This Row],[Purchase Date]])</f>
        <v>7</v>
      </c>
      <c r="N6590" t="str">
        <f>TEXT(ecommerce_customer_data_custom_[[#This Row],[Purchase Date]],"mmmm")</f>
        <v>July</v>
      </c>
      <c r="O6590" t="str">
        <f>VLOOKUP(ecommerce_customer_data_custom_[[#This Row],[Customer Age]],AgeGroupMapping!$A$2:$C$5,3,TRUE)</f>
        <v>Senior</v>
      </c>
      <c r="P6590" t="str">
        <f>IF(ecommerce_customer_data_custom_[[#This Row],[Returns]]=1,"Returned","Not Returned")</f>
        <v>Returned</v>
      </c>
      <c r="Q6590" t="str">
        <f>_xlfn.XLOOKUP(ecommerce_customer_data_custom_[[#This Row],[Payment Method]],PaymentMapping!$A$2:$A$11,PaymentMapping!$B$2:$B$11,"Other")</f>
        <v>Card</v>
      </c>
    </row>
    <row r="6591" spans="1:17" x14ac:dyDescent="0.3">
      <c r="A6591">
        <v>8395</v>
      </c>
      <c r="B6591" s="14">
        <v>43878.680381944447</v>
      </c>
      <c r="C6591" t="s">
        <v>16</v>
      </c>
      <c r="D6591">
        <v>151</v>
      </c>
      <c r="E6591">
        <v>3</v>
      </c>
      <c r="F6591">
        <v>4920</v>
      </c>
      <c r="G6591" t="s">
        <v>15</v>
      </c>
      <c r="H6591">
        <v>61</v>
      </c>
      <c r="I6591">
        <v>0</v>
      </c>
      <c r="J6591" t="s">
        <v>17</v>
      </c>
      <c r="K6591">
        <v>0</v>
      </c>
      <c r="L6591">
        <f>YEAR(ecommerce_customer_data_custom_[[#This Row],[Purchase Date]])</f>
        <v>2020</v>
      </c>
      <c r="M6591">
        <f>MONTH(ecommerce_customer_data_custom_[[#This Row],[Purchase Date]])</f>
        <v>2</v>
      </c>
      <c r="N6591" t="str">
        <f>TEXT(ecommerce_customer_data_custom_[[#This Row],[Purchase Date]],"mmmm")</f>
        <v>February</v>
      </c>
      <c r="O6591" t="str">
        <f>VLOOKUP(ecommerce_customer_data_custom_[[#This Row],[Customer Age]],AgeGroupMapping!$A$2:$C$5,3,TRUE)</f>
        <v>Senior</v>
      </c>
      <c r="P6591" t="str">
        <f>IF(ecommerce_customer_data_custom_[[#This Row],[Returns]]=1,"Returned","Not Returned")</f>
        <v>Not Returned</v>
      </c>
      <c r="Q6591" t="str">
        <f>_xlfn.XLOOKUP(ecommerce_customer_data_custom_[[#This Row],[Payment Method]],PaymentMapping!$A$2:$A$11,PaymentMapping!$B$2:$B$11,"Other")</f>
        <v>Wallet/UPI</v>
      </c>
    </row>
    <row r="6592" spans="1:17" x14ac:dyDescent="0.3">
      <c r="A6592">
        <v>8395</v>
      </c>
      <c r="B6592" s="14">
        <v>44735.153796296298</v>
      </c>
      <c r="C6592" t="s">
        <v>16</v>
      </c>
      <c r="D6592">
        <v>458</v>
      </c>
      <c r="E6592">
        <v>2</v>
      </c>
      <c r="F6592">
        <v>1422</v>
      </c>
      <c r="G6592" t="s">
        <v>19</v>
      </c>
      <c r="H6592">
        <v>61</v>
      </c>
      <c r="I6592">
        <v>0</v>
      </c>
      <c r="J6592" t="s">
        <v>17</v>
      </c>
      <c r="K6592">
        <v>0</v>
      </c>
      <c r="L6592">
        <f>YEAR(ecommerce_customer_data_custom_[[#This Row],[Purchase Date]])</f>
        <v>2022</v>
      </c>
      <c r="M6592">
        <f>MONTH(ecommerce_customer_data_custom_[[#This Row],[Purchase Date]])</f>
        <v>6</v>
      </c>
      <c r="N6592" t="str">
        <f>TEXT(ecommerce_customer_data_custom_[[#This Row],[Purchase Date]],"mmmm")</f>
        <v>June</v>
      </c>
      <c r="O6592" t="str">
        <f>VLOOKUP(ecommerce_customer_data_custom_[[#This Row],[Customer Age]],AgeGroupMapping!$A$2:$C$5,3,TRUE)</f>
        <v>Senior</v>
      </c>
      <c r="P6592" t="str">
        <f>IF(ecommerce_customer_data_custom_[[#This Row],[Returns]]=1,"Returned","Not Returned")</f>
        <v>Not Returned</v>
      </c>
      <c r="Q6592" t="str">
        <f>_xlfn.XLOOKUP(ecommerce_customer_data_custom_[[#This Row],[Payment Method]],PaymentMapping!$A$2:$A$11,PaymentMapping!$B$2:$B$11,"Other")</f>
        <v>Cash</v>
      </c>
    </row>
    <row r="6593" spans="1:17" x14ac:dyDescent="0.3">
      <c r="A6593">
        <v>8395</v>
      </c>
      <c r="B6593" s="14">
        <v>43949.909247685187</v>
      </c>
      <c r="C6593" t="s">
        <v>18</v>
      </c>
      <c r="D6593">
        <v>190</v>
      </c>
      <c r="E6593">
        <v>3</v>
      </c>
      <c r="F6593">
        <v>328</v>
      </c>
      <c r="G6593" t="s">
        <v>19</v>
      </c>
      <c r="H6593">
        <v>61</v>
      </c>
      <c r="I6593">
        <v>0</v>
      </c>
      <c r="J6593" t="s">
        <v>17</v>
      </c>
      <c r="K6593">
        <v>0</v>
      </c>
      <c r="L6593">
        <f>YEAR(ecommerce_customer_data_custom_[[#This Row],[Purchase Date]])</f>
        <v>2020</v>
      </c>
      <c r="M6593">
        <f>MONTH(ecommerce_customer_data_custom_[[#This Row],[Purchase Date]])</f>
        <v>4</v>
      </c>
      <c r="N6593" t="str">
        <f>TEXT(ecommerce_customer_data_custom_[[#This Row],[Purchase Date]],"mmmm")</f>
        <v>April</v>
      </c>
      <c r="O6593" t="str">
        <f>VLOOKUP(ecommerce_customer_data_custom_[[#This Row],[Customer Age]],AgeGroupMapping!$A$2:$C$5,3,TRUE)</f>
        <v>Senior</v>
      </c>
      <c r="P6593" t="str">
        <f>IF(ecommerce_customer_data_custom_[[#This Row],[Returns]]=1,"Returned","Not Returned")</f>
        <v>Not Returned</v>
      </c>
      <c r="Q6593" t="str">
        <f>_xlfn.XLOOKUP(ecommerce_customer_data_custom_[[#This Row],[Payment Method]],PaymentMapping!$A$2:$A$11,PaymentMapping!$B$2:$B$11,"Other")</f>
        <v>Cash</v>
      </c>
    </row>
    <row r="6594" spans="1:17" x14ac:dyDescent="0.3">
      <c r="A6594">
        <v>8395</v>
      </c>
      <c r="B6594" s="14">
        <v>44247.50172453704</v>
      </c>
      <c r="C6594" t="s">
        <v>18</v>
      </c>
      <c r="D6594">
        <v>334</v>
      </c>
      <c r="E6594">
        <v>1</v>
      </c>
      <c r="F6594">
        <v>445</v>
      </c>
      <c r="G6594" t="s">
        <v>19</v>
      </c>
      <c r="H6594">
        <v>61</v>
      </c>
      <c r="I6594">
        <v>0</v>
      </c>
      <c r="J6594" t="s">
        <v>17</v>
      </c>
      <c r="K6594">
        <v>0</v>
      </c>
      <c r="L6594">
        <f>YEAR(ecommerce_customer_data_custom_[[#This Row],[Purchase Date]])</f>
        <v>2021</v>
      </c>
      <c r="M6594">
        <f>MONTH(ecommerce_customer_data_custom_[[#This Row],[Purchase Date]])</f>
        <v>2</v>
      </c>
      <c r="N6594" t="str">
        <f>TEXT(ecommerce_customer_data_custom_[[#This Row],[Purchase Date]],"mmmm")</f>
        <v>February</v>
      </c>
      <c r="O6594" t="str">
        <f>VLOOKUP(ecommerce_customer_data_custom_[[#This Row],[Customer Age]],AgeGroupMapping!$A$2:$C$5,3,TRUE)</f>
        <v>Senior</v>
      </c>
      <c r="P6594" t="str">
        <f>IF(ecommerce_customer_data_custom_[[#This Row],[Returns]]=1,"Returned","Not Returned")</f>
        <v>Not Returned</v>
      </c>
      <c r="Q6594" t="str">
        <f>_xlfn.XLOOKUP(ecommerce_customer_data_custom_[[#This Row],[Payment Method]],PaymentMapping!$A$2:$A$11,PaymentMapping!$B$2:$B$11,"Other")</f>
        <v>Cash</v>
      </c>
    </row>
    <row r="6595" spans="1:17" x14ac:dyDescent="0.3">
      <c r="A6595">
        <v>8395</v>
      </c>
      <c r="B6595" s="14">
        <v>44392.239953703705</v>
      </c>
      <c r="C6595" t="s">
        <v>18</v>
      </c>
      <c r="D6595">
        <v>372</v>
      </c>
      <c r="E6595">
        <v>1</v>
      </c>
      <c r="F6595">
        <v>4987</v>
      </c>
      <c r="G6595" t="s">
        <v>12</v>
      </c>
      <c r="H6595">
        <v>61</v>
      </c>
      <c r="I6595">
        <v>1</v>
      </c>
      <c r="J6595" t="s">
        <v>17</v>
      </c>
      <c r="K6595">
        <v>0</v>
      </c>
      <c r="L6595">
        <f>YEAR(ecommerce_customer_data_custom_[[#This Row],[Purchase Date]])</f>
        <v>2021</v>
      </c>
      <c r="M6595">
        <f>MONTH(ecommerce_customer_data_custom_[[#This Row],[Purchase Date]])</f>
        <v>7</v>
      </c>
      <c r="N6595" t="str">
        <f>TEXT(ecommerce_customer_data_custom_[[#This Row],[Purchase Date]],"mmmm")</f>
        <v>July</v>
      </c>
      <c r="O6595" t="str">
        <f>VLOOKUP(ecommerce_customer_data_custom_[[#This Row],[Customer Age]],AgeGroupMapping!$A$2:$C$5,3,TRUE)</f>
        <v>Senior</v>
      </c>
      <c r="P6595" t="str">
        <f>IF(ecommerce_customer_data_custom_[[#This Row],[Returns]]=1,"Returned","Not Returned")</f>
        <v>Returned</v>
      </c>
      <c r="Q6595" t="str">
        <f>_xlfn.XLOOKUP(ecommerce_customer_data_custom_[[#This Row],[Payment Method]],PaymentMapping!$A$2:$A$11,PaymentMapping!$B$2:$B$11,"Other")</f>
        <v>Card</v>
      </c>
    </row>
    <row r="6596" spans="1:17" x14ac:dyDescent="0.3">
      <c r="A6596">
        <v>8395</v>
      </c>
      <c r="B6596" s="14">
        <v>43988.196620370371</v>
      </c>
      <c r="C6596" t="s">
        <v>16</v>
      </c>
      <c r="D6596">
        <v>221</v>
      </c>
      <c r="E6596">
        <v>5</v>
      </c>
      <c r="F6596">
        <v>5239</v>
      </c>
      <c r="G6596" t="s">
        <v>12</v>
      </c>
      <c r="H6596">
        <v>61</v>
      </c>
      <c r="I6596">
        <v>0</v>
      </c>
      <c r="J6596" t="s">
        <v>17</v>
      </c>
      <c r="K6596">
        <v>0</v>
      </c>
      <c r="L6596">
        <f>YEAR(ecommerce_customer_data_custom_[[#This Row],[Purchase Date]])</f>
        <v>2020</v>
      </c>
      <c r="M6596">
        <f>MONTH(ecommerce_customer_data_custom_[[#This Row],[Purchase Date]])</f>
        <v>6</v>
      </c>
      <c r="N6596" t="str">
        <f>TEXT(ecommerce_customer_data_custom_[[#This Row],[Purchase Date]],"mmmm")</f>
        <v>June</v>
      </c>
      <c r="O6596" t="str">
        <f>VLOOKUP(ecommerce_customer_data_custom_[[#This Row],[Customer Age]],AgeGroupMapping!$A$2:$C$5,3,TRUE)</f>
        <v>Senior</v>
      </c>
      <c r="P6596" t="str">
        <f>IF(ecommerce_customer_data_custom_[[#This Row],[Returns]]=1,"Returned","Not Returned")</f>
        <v>Not Returned</v>
      </c>
      <c r="Q6596" t="str">
        <f>_xlfn.XLOOKUP(ecommerce_customer_data_custom_[[#This Row],[Payment Method]],PaymentMapping!$A$2:$A$11,PaymentMapping!$B$2:$B$11,"Other")</f>
        <v>Card</v>
      </c>
    </row>
    <row r="6597" spans="1:17" x14ac:dyDescent="0.3">
      <c r="A6597">
        <v>8395</v>
      </c>
      <c r="B6597" s="14">
        <v>45149.997430555559</v>
      </c>
      <c r="C6597" t="s">
        <v>16</v>
      </c>
      <c r="D6597">
        <v>175</v>
      </c>
      <c r="E6597">
        <v>2</v>
      </c>
      <c r="F6597">
        <v>3961</v>
      </c>
      <c r="G6597" t="s">
        <v>20</v>
      </c>
      <c r="H6597">
        <v>61</v>
      </c>
      <c r="I6597">
        <v>0</v>
      </c>
      <c r="J6597" t="s">
        <v>17</v>
      </c>
      <c r="K6597">
        <v>0</v>
      </c>
      <c r="L6597">
        <f>YEAR(ecommerce_customer_data_custom_[[#This Row],[Purchase Date]])</f>
        <v>2023</v>
      </c>
      <c r="M6597">
        <f>MONTH(ecommerce_customer_data_custom_[[#This Row],[Purchase Date]])</f>
        <v>8</v>
      </c>
      <c r="N6597" t="str">
        <f>TEXT(ecommerce_customer_data_custom_[[#This Row],[Purchase Date]],"mmmm")</f>
        <v>August</v>
      </c>
      <c r="O6597" t="str">
        <f>VLOOKUP(ecommerce_customer_data_custom_[[#This Row],[Customer Age]],AgeGroupMapping!$A$2:$C$5,3,TRUE)</f>
        <v>Senior</v>
      </c>
      <c r="P6597" t="str">
        <f>IF(ecommerce_customer_data_custom_[[#This Row],[Returns]]=1,"Returned","Not Returned")</f>
        <v>Not Returned</v>
      </c>
      <c r="Q6597" t="str">
        <f>_xlfn.XLOOKUP(ecommerce_customer_data_custom_[[#This Row],[Payment Method]],PaymentMapping!$A$2:$A$11,PaymentMapping!$B$2:$B$11,"Other")</f>
        <v>Other</v>
      </c>
    </row>
    <row r="6598" spans="1:17" x14ac:dyDescent="0.3">
      <c r="A6598">
        <v>8395</v>
      </c>
      <c r="B6598" s="14">
        <v>44461.15697916667</v>
      </c>
      <c r="C6598" t="s">
        <v>16</v>
      </c>
      <c r="D6598">
        <v>441</v>
      </c>
      <c r="E6598">
        <v>1</v>
      </c>
      <c r="F6598">
        <v>3120</v>
      </c>
      <c r="G6598" t="s">
        <v>12</v>
      </c>
      <c r="H6598">
        <v>61</v>
      </c>
      <c r="I6598">
        <v>0</v>
      </c>
      <c r="J6598" t="s">
        <v>17</v>
      </c>
      <c r="K6598">
        <v>0</v>
      </c>
      <c r="L6598">
        <f>YEAR(ecommerce_customer_data_custom_[[#This Row],[Purchase Date]])</f>
        <v>2021</v>
      </c>
      <c r="M6598">
        <f>MONTH(ecommerce_customer_data_custom_[[#This Row],[Purchase Date]])</f>
        <v>9</v>
      </c>
      <c r="N6598" t="str">
        <f>TEXT(ecommerce_customer_data_custom_[[#This Row],[Purchase Date]],"mmmm")</f>
        <v>September</v>
      </c>
      <c r="O6598" t="str">
        <f>VLOOKUP(ecommerce_customer_data_custom_[[#This Row],[Customer Age]],AgeGroupMapping!$A$2:$C$5,3,TRUE)</f>
        <v>Senior</v>
      </c>
      <c r="P6598" t="str">
        <f>IF(ecommerce_customer_data_custom_[[#This Row],[Returns]]=1,"Returned","Not Returned")</f>
        <v>Not Returned</v>
      </c>
      <c r="Q6598" t="str">
        <f>_xlfn.XLOOKUP(ecommerce_customer_data_custom_[[#This Row],[Payment Method]],PaymentMapping!$A$2:$A$11,PaymentMapping!$B$2:$B$11,"Other")</f>
        <v>Card</v>
      </c>
    </row>
    <row r="6599" spans="1:17" x14ac:dyDescent="0.3">
      <c r="A6599">
        <v>8395</v>
      </c>
      <c r="B6599" s="14">
        <v>44321.707650462966</v>
      </c>
      <c r="C6599" t="s">
        <v>14</v>
      </c>
      <c r="D6599">
        <v>148</v>
      </c>
      <c r="E6599">
        <v>2</v>
      </c>
      <c r="F6599">
        <v>2951</v>
      </c>
      <c r="G6599" t="s">
        <v>15</v>
      </c>
      <c r="H6599">
        <v>61</v>
      </c>
      <c r="I6599">
        <v>1</v>
      </c>
      <c r="J6599" t="s">
        <v>17</v>
      </c>
      <c r="K6599">
        <v>0</v>
      </c>
      <c r="L6599">
        <f>YEAR(ecommerce_customer_data_custom_[[#This Row],[Purchase Date]])</f>
        <v>2021</v>
      </c>
      <c r="M6599">
        <f>MONTH(ecommerce_customer_data_custom_[[#This Row],[Purchase Date]])</f>
        <v>5</v>
      </c>
      <c r="N6599" t="str">
        <f>TEXT(ecommerce_customer_data_custom_[[#This Row],[Purchase Date]],"mmmm")</f>
        <v>May</v>
      </c>
      <c r="O6599" t="str">
        <f>VLOOKUP(ecommerce_customer_data_custom_[[#This Row],[Customer Age]],AgeGroupMapping!$A$2:$C$5,3,TRUE)</f>
        <v>Senior</v>
      </c>
      <c r="P6599" t="str">
        <f>IF(ecommerce_customer_data_custom_[[#This Row],[Returns]]=1,"Returned","Not Returned")</f>
        <v>Returned</v>
      </c>
      <c r="Q6599" t="str">
        <f>_xlfn.XLOOKUP(ecommerce_customer_data_custom_[[#This Row],[Payment Method]],PaymentMapping!$A$2:$A$11,PaymentMapping!$B$2:$B$11,"Other")</f>
        <v>Wallet/UPI</v>
      </c>
    </row>
    <row r="6600" spans="1:17" x14ac:dyDescent="0.3">
      <c r="A6600">
        <v>10387</v>
      </c>
      <c r="B6600" s="14">
        <v>43907.64298611111</v>
      </c>
      <c r="C6600" t="s">
        <v>11</v>
      </c>
      <c r="D6600">
        <v>109</v>
      </c>
      <c r="E6600">
        <v>3</v>
      </c>
      <c r="F6600">
        <v>538</v>
      </c>
      <c r="G6600" t="s">
        <v>15</v>
      </c>
      <c r="H6600">
        <v>24</v>
      </c>
      <c r="I6600">
        <v>1</v>
      </c>
      <c r="J6600" t="s">
        <v>13</v>
      </c>
      <c r="K6600">
        <v>0</v>
      </c>
      <c r="L6600">
        <f>YEAR(ecommerce_customer_data_custom_[[#This Row],[Purchase Date]])</f>
        <v>2020</v>
      </c>
      <c r="M6600">
        <f>MONTH(ecommerce_customer_data_custom_[[#This Row],[Purchase Date]])</f>
        <v>3</v>
      </c>
      <c r="N6600" t="str">
        <f>TEXT(ecommerce_customer_data_custom_[[#This Row],[Purchase Date]],"mmmm")</f>
        <v>March</v>
      </c>
      <c r="O6600" t="str">
        <f>VLOOKUP(ecommerce_customer_data_custom_[[#This Row],[Customer Age]],AgeGroupMapping!$A$2:$C$5,3,TRUE)</f>
        <v>Young</v>
      </c>
      <c r="P6600" t="str">
        <f>IF(ecommerce_customer_data_custom_[[#This Row],[Returns]]=1,"Returned","Not Returned")</f>
        <v>Returned</v>
      </c>
      <c r="Q6600" t="str">
        <f>_xlfn.XLOOKUP(ecommerce_customer_data_custom_[[#This Row],[Payment Method]],PaymentMapping!$A$2:$A$11,PaymentMapping!$B$2:$B$11,"Other")</f>
        <v>Wallet/UPI</v>
      </c>
    </row>
    <row r="6601" spans="1:17" x14ac:dyDescent="0.3">
      <c r="A6601">
        <v>10387</v>
      </c>
      <c r="B6601" s="14">
        <v>44761.060717592591</v>
      </c>
      <c r="C6601" t="s">
        <v>16</v>
      </c>
      <c r="D6601">
        <v>230</v>
      </c>
      <c r="E6601">
        <v>1</v>
      </c>
      <c r="F6601">
        <v>3946</v>
      </c>
      <c r="G6601" t="s">
        <v>19</v>
      </c>
      <c r="H6601">
        <v>24</v>
      </c>
      <c r="I6601">
        <v>0</v>
      </c>
      <c r="J6601" t="s">
        <v>13</v>
      </c>
      <c r="K6601">
        <v>0</v>
      </c>
      <c r="L6601">
        <f>YEAR(ecommerce_customer_data_custom_[[#This Row],[Purchase Date]])</f>
        <v>2022</v>
      </c>
      <c r="M6601">
        <f>MONTH(ecommerce_customer_data_custom_[[#This Row],[Purchase Date]])</f>
        <v>7</v>
      </c>
      <c r="N6601" t="str">
        <f>TEXT(ecommerce_customer_data_custom_[[#This Row],[Purchase Date]],"mmmm")</f>
        <v>July</v>
      </c>
      <c r="O6601" t="str">
        <f>VLOOKUP(ecommerce_customer_data_custom_[[#This Row],[Customer Age]],AgeGroupMapping!$A$2:$C$5,3,TRUE)</f>
        <v>Young</v>
      </c>
      <c r="P6601" t="str">
        <f>IF(ecommerce_customer_data_custom_[[#This Row],[Returns]]=1,"Returned","Not Returned")</f>
        <v>Not Returned</v>
      </c>
      <c r="Q6601" t="str">
        <f>_xlfn.XLOOKUP(ecommerce_customer_data_custom_[[#This Row],[Payment Method]],PaymentMapping!$A$2:$A$11,PaymentMapping!$B$2:$B$11,"Other")</f>
        <v>Cash</v>
      </c>
    </row>
    <row r="6602" spans="1:17" x14ac:dyDescent="0.3">
      <c r="A6602">
        <v>10387</v>
      </c>
      <c r="B6602" s="14">
        <v>44431.089328703703</v>
      </c>
      <c r="C6602" t="s">
        <v>16</v>
      </c>
      <c r="D6602">
        <v>224</v>
      </c>
      <c r="E6602">
        <v>5</v>
      </c>
      <c r="F6602">
        <v>1538</v>
      </c>
      <c r="G6602" t="s">
        <v>15</v>
      </c>
      <c r="H6602">
        <v>24</v>
      </c>
      <c r="I6602">
        <v>0</v>
      </c>
      <c r="J6602" t="s">
        <v>13</v>
      </c>
      <c r="K6602">
        <v>0</v>
      </c>
      <c r="L6602">
        <f>YEAR(ecommerce_customer_data_custom_[[#This Row],[Purchase Date]])</f>
        <v>2021</v>
      </c>
      <c r="M6602">
        <f>MONTH(ecommerce_customer_data_custom_[[#This Row],[Purchase Date]])</f>
        <v>8</v>
      </c>
      <c r="N6602" t="str">
        <f>TEXT(ecommerce_customer_data_custom_[[#This Row],[Purchase Date]],"mmmm")</f>
        <v>August</v>
      </c>
      <c r="O6602" t="str">
        <f>VLOOKUP(ecommerce_customer_data_custom_[[#This Row],[Customer Age]],AgeGroupMapping!$A$2:$C$5,3,TRUE)</f>
        <v>Young</v>
      </c>
      <c r="P6602" t="str">
        <f>IF(ecommerce_customer_data_custom_[[#This Row],[Returns]]=1,"Returned","Not Returned")</f>
        <v>Not Returned</v>
      </c>
      <c r="Q6602" t="str">
        <f>_xlfn.XLOOKUP(ecommerce_customer_data_custom_[[#This Row],[Payment Method]],PaymentMapping!$A$2:$A$11,PaymentMapping!$B$2:$B$11,"Other")</f>
        <v>Wallet/UPI</v>
      </c>
    </row>
    <row r="6603" spans="1:17" x14ac:dyDescent="0.3">
      <c r="A6603">
        <v>10387</v>
      </c>
      <c r="B6603" s="14">
        <v>44923.18409722222</v>
      </c>
      <c r="C6603" t="s">
        <v>11</v>
      </c>
      <c r="D6603">
        <v>132</v>
      </c>
      <c r="E6603">
        <v>4</v>
      </c>
      <c r="F6603">
        <v>4813</v>
      </c>
      <c r="G6603" t="s">
        <v>19</v>
      </c>
      <c r="H6603">
        <v>24</v>
      </c>
      <c r="I6603">
        <v>1</v>
      </c>
      <c r="J6603" t="s">
        <v>13</v>
      </c>
      <c r="K6603">
        <v>0</v>
      </c>
      <c r="L6603">
        <f>YEAR(ecommerce_customer_data_custom_[[#This Row],[Purchase Date]])</f>
        <v>2022</v>
      </c>
      <c r="M6603">
        <f>MONTH(ecommerce_customer_data_custom_[[#This Row],[Purchase Date]])</f>
        <v>12</v>
      </c>
      <c r="N6603" t="str">
        <f>TEXT(ecommerce_customer_data_custom_[[#This Row],[Purchase Date]],"mmmm")</f>
        <v>December</v>
      </c>
      <c r="O6603" t="str">
        <f>VLOOKUP(ecommerce_customer_data_custom_[[#This Row],[Customer Age]],AgeGroupMapping!$A$2:$C$5,3,TRUE)</f>
        <v>Young</v>
      </c>
      <c r="P6603" t="str">
        <f>IF(ecommerce_customer_data_custom_[[#This Row],[Returns]]=1,"Returned","Not Returned")</f>
        <v>Returned</v>
      </c>
      <c r="Q6603" t="str">
        <f>_xlfn.XLOOKUP(ecommerce_customer_data_custom_[[#This Row],[Payment Method]],PaymentMapping!$A$2:$A$11,PaymentMapping!$B$2:$B$11,"Other")</f>
        <v>Cash</v>
      </c>
    </row>
    <row r="6604" spans="1:17" x14ac:dyDescent="0.3">
      <c r="A6604">
        <v>10387</v>
      </c>
      <c r="B6604" s="14">
        <v>44733.170046296298</v>
      </c>
      <c r="C6604" t="s">
        <v>14</v>
      </c>
      <c r="D6604">
        <v>219</v>
      </c>
      <c r="E6604">
        <v>3</v>
      </c>
      <c r="F6604">
        <v>3188</v>
      </c>
      <c r="G6604" t="s">
        <v>12</v>
      </c>
      <c r="H6604">
        <v>24</v>
      </c>
      <c r="I6604">
        <v>0</v>
      </c>
      <c r="J6604" t="s">
        <v>13</v>
      </c>
      <c r="K6604">
        <v>0</v>
      </c>
      <c r="L6604">
        <f>YEAR(ecommerce_customer_data_custom_[[#This Row],[Purchase Date]])</f>
        <v>2022</v>
      </c>
      <c r="M6604">
        <f>MONTH(ecommerce_customer_data_custom_[[#This Row],[Purchase Date]])</f>
        <v>6</v>
      </c>
      <c r="N6604" t="str">
        <f>TEXT(ecommerce_customer_data_custom_[[#This Row],[Purchase Date]],"mmmm")</f>
        <v>June</v>
      </c>
      <c r="O6604" t="str">
        <f>VLOOKUP(ecommerce_customer_data_custom_[[#This Row],[Customer Age]],AgeGroupMapping!$A$2:$C$5,3,TRUE)</f>
        <v>Young</v>
      </c>
      <c r="P6604" t="str">
        <f>IF(ecommerce_customer_data_custom_[[#This Row],[Returns]]=1,"Returned","Not Returned")</f>
        <v>Not Returned</v>
      </c>
      <c r="Q6604" t="str">
        <f>_xlfn.XLOOKUP(ecommerce_customer_data_custom_[[#This Row],[Payment Method]],PaymentMapping!$A$2:$A$11,PaymentMapping!$B$2:$B$11,"Other")</f>
        <v>Card</v>
      </c>
    </row>
    <row r="6605" spans="1:17" x14ac:dyDescent="0.3">
      <c r="A6605">
        <v>10387</v>
      </c>
      <c r="B6605" s="14">
        <v>44359.784837962965</v>
      </c>
      <c r="C6605" t="s">
        <v>11</v>
      </c>
      <c r="D6605">
        <v>178</v>
      </c>
      <c r="E6605">
        <v>5</v>
      </c>
      <c r="F6605">
        <v>255</v>
      </c>
      <c r="G6605" t="s">
        <v>15</v>
      </c>
      <c r="H6605">
        <v>24</v>
      </c>
      <c r="I6605">
        <v>0</v>
      </c>
      <c r="J6605" t="s">
        <v>13</v>
      </c>
      <c r="K6605">
        <v>0</v>
      </c>
      <c r="L6605">
        <f>YEAR(ecommerce_customer_data_custom_[[#This Row],[Purchase Date]])</f>
        <v>2021</v>
      </c>
      <c r="M6605">
        <f>MONTH(ecommerce_customer_data_custom_[[#This Row],[Purchase Date]])</f>
        <v>6</v>
      </c>
      <c r="N6605" t="str">
        <f>TEXT(ecommerce_customer_data_custom_[[#This Row],[Purchase Date]],"mmmm")</f>
        <v>June</v>
      </c>
      <c r="O6605" t="str">
        <f>VLOOKUP(ecommerce_customer_data_custom_[[#This Row],[Customer Age]],AgeGroupMapping!$A$2:$C$5,3,TRUE)</f>
        <v>Young</v>
      </c>
      <c r="P6605" t="str">
        <f>IF(ecommerce_customer_data_custom_[[#This Row],[Returns]]=1,"Returned","Not Returned")</f>
        <v>Not Returned</v>
      </c>
      <c r="Q6605" t="str">
        <f>_xlfn.XLOOKUP(ecommerce_customer_data_custom_[[#This Row],[Payment Method]],PaymentMapping!$A$2:$A$11,PaymentMapping!$B$2:$B$11,"Other")</f>
        <v>Wallet/UPI</v>
      </c>
    </row>
    <row r="6606" spans="1:17" x14ac:dyDescent="0.3">
      <c r="A6606">
        <v>10387</v>
      </c>
      <c r="B6606" s="14">
        <v>44111.017094907409</v>
      </c>
      <c r="C6606" t="s">
        <v>14</v>
      </c>
      <c r="D6606">
        <v>16</v>
      </c>
      <c r="E6606">
        <v>3</v>
      </c>
      <c r="F6606">
        <v>3306</v>
      </c>
      <c r="G6606" t="s">
        <v>12</v>
      </c>
      <c r="H6606">
        <v>24</v>
      </c>
      <c r="I6606">
        <v>0</v>
      </c>
      <c r="J6606" t="s">
        <v>13</v>
      </c>
      <c r="K6606">
        <v>0</v>
      </c>
      <c r="L6606">
        <f>YEAR(ecommerce_customer_data_custom_[[#This Row],[Purchase Date]])</f>
        <v>2020</v>
      </c>
      <c r="M6606">
        <f>MONTH(ecommerce_customer_data_custom_[[#This Row],[Purchase Date]])</f>
        <v>10</v>
      </c>
      <c r="N6606" t="str">
        <f>TEXT(ecommerce_customer_data_custom_[[#This Row],[Purchase Date]],"mmmm")</f>
        <v>October</v>
      </c>
      <c r="O6606" t="str">
        <f>VLOOKUP(ecommerce_customer_data_custom_[[#This Row],[Customer Age]],AgeGroupMapping!$A$2:$C$5,3,TRUE)</f>
        <v>Young</v>
      </c>
      <c r="P6606" t="str">
        <f>IF(ecommerce_customer_data_custom_[[#This Row],[Returns]]=1,"Returned","Not Returned")</f>
        <v>Not Returned</v>
      </c>
      <c r="Q6606" t="str">
        <f>_xlfn.XLOOKUP(ecommerce_customer_data_custom_[[#This Row],[Payment Method]],PaymentMapping!$A$2:$A$11,PaymentMapping!$B$2:$B$11,"Other")</f>
        <v>Card</v>
      </c>
    </row>
    <row r="6607" spans="1:17" x14ac:dyDescent="0.3">
      <c r="A6607">
        <v>20120</v>
      </c>
      <c r="B6607" s="14">
        <v>44490.780891203707</v>
      </c>
      <c r="C6607" t="s">
        <v>18</v>
      </c>
      <c r="D6607">
        <v>134</v>
      </c>
      <c r="E6607">
        <v>4</v>
      </c>
      <c r="F6607">
        <v>1270</v>
      </c>
      <c r="G6607" t="s">
        <v>12</v>
      </c>
      <c r="H6607">
        <v>60</v>
      </c>
      <c r="I6607">
        <v>0</v>
      </c>
      <c r="J6607" t="s">
        <v>13</v>
      </c>
      <c r="K6607">
        <v>0</v>
      </c>
      <c r="L6607">
        <f>YEAR(ecommerce_customer_data_custom_[[#This Row],[Purchase Date]])</f>
        <v>2021</v>
      </c>
      <c r="M6607">
        <f>MONTH(ecommerce_customer_data_custom_[[#This Row],[Purchase Date]])</f>
        <v>10</v>
      </c>
      <c r="N6607" t="str">
        <f>TEXT(ecommerce_customer_data_custom_[[#This Row],[Purchase Date]],"mmmm")</f>
        <v>October</v>
      </c>
      <c r="O6607" t="str">
        <f>VLOOKUP(ecommerce_customer_data_custom_[[#This Row],[Customer Age]],AgeGroupMapping!$A$2:$C$5,3,TRUE)</f>
        <v>Middle-Aged</v>
      </c>
      <c r="P6607" t="str">
        <f>IF(ecommerce_customer_data_custom_[[#This Row],[Returns]]=1,"Returned","Not Returned")</f>
        <v>Not Returned</v>
      </c>
      <c r="Q6607" t="str">
        <f>_xlfn.XLOOKUP(ecommerce_customer_data_custom_[[#This Row],[Payment Method]],PaymentMapping!$A$2:$A$11,PaymentMapping!$B$2:$B$11,"Other")</f>
        <v>Card</v>
      </c>
    </row>
    <row r="6608" spans="1:17" x14ac:dyDescent="0.3">
      <c r="A6608">
        <v>20120</v>
      </c>
      <c r="B6608" s="14">
        <v>44368.65247685185</v>
      </c>
      <c r="C6608" t="s">
        <v>16</v>
      </c>
      <c r="D6608">
        <v>433</v>
      </c>
      <c r="E6608">
        <v>1</v>
      </c>
      <c r="F6608">
        <v>5279</v>
      </c>
      <c r="G6608" t="s">
        <v>12</v>
      </c>
      <c r="H6608">
        <v>60</v>
      </c>
      <c r="I6608">
        <v>0</v>
      </c>
      <c r="J6608" t="s">
        <v>13</v>
      </c>
      <c r="K6608">
        <v>0</v>
      </c>
      <c r="L6608">
        <f>YEAR(ecommerce_customer_data_custom_[[#This Row],[Purchase Date]])</f>
        <v>2021</v>
      </c>
      <c r="M6608">
        <f>MONTH(ecommerce_customer_data_custom_[[#This Row],[Purchase Date]])</f>
        <v>6</v>
      </c>
      <c r="N6608" t="str">
        <f>TEXT(ecommerce_customer_data_custom_[[#This Row],[Purchase Date]],"mmmm")</f>
        <v>June</v>
      </c>
      <c r="O6608" t="str">
        <f>VLOOKUP(ecommerce_customer_data_custom_[[#This Row],[Customer Age]],AgeGroupMapping!$A$2:$C$5,3,TRUE)</f>
        <v>Middle-Aged</v>
      </c>
      <c r="P6608" t="str">
        <f>IF(ecommerce_customer_data_custom_[[#This Row],[Returns]]=1,"Returned","Not Returned")</f>
        <v>Not Returned</v>
      </c>
      <c r="Q6608" t="str">
        <f>_xlfn.XLOOKUP(ecommerce_customer_data_custom_[[#This Row],[Payment Method]],PaymentMapping!$A$2:$A$11,PaymentMapping!$B$2:$B$11,"Other")</f>
        <v>Card</v>
      </c>
    </row>
    <row r="6609" spans="1:17" x14ac:dyDescent="0.3">
      <c r="A6609">
        <v>20120</v>
      </c>
      <c r="B6609" s="14">
        <v>44062.911898148152</v>
      </c>
      <c r="C6609" t="s">
        <v>14</v>
      </c>
      <c r="D6609">
        <v>135</v>
      </c>
      <c r="E6609">
        <v>2</v>
      </c>
      <c r="F6609">
        <v>2788</v>
      </c>
      <c r="G6609" t="s">
        <v>15</v>
      </c>
      <c r="H6609">
        <v>60</v>
      </c>
      <c r="I6609">
        <v>0</v>
      </c>
      <c r="J6609" t="s">
        <v>13</v>
      </c>
      <c r="K6609">
        <v>0</v>
      </c>
      <c r="L6609">
        <f>YEAR(ecommerce_customer_data_custom_[[#This Row],[Purchase Date]])</f>
        <v>2020</v>
      </c>
      <c r="M6609">
        <f>MONTH(ecommerce_customer_data_custom_[[#This Row],[Purchase Date]])</f>
        <v>8</v>
      </c>
      <c r="N6609" t="str">
        <f>TEXT(ecommerce_customer_data_custom_[[#This Row],[Purchase Date]],"mmmm")</f>
        <v>August</v>
      </c>
      <c r="O6609" t="str">
        <f>VLOOKUP(ecommerce_customer_data_custom_[[#This Row],[Customer Age]],AgeGroupMapping!$A$2:$C$5,3,TRUE)</f>
        <v>Middle-Aged</v>
      </c>
      <c r="P6609" t="str">
        <f>IF(ecommerce_customer_data_custom_[[#This Row],[Returns]]=1,"Returned","Not Returned")</f>
        <v>Not Returned</v>
      </c>
      <c r="Q6609" t="str">
        <f>_xlfn.XLOOKUP(ecommerce_customer_data_custom_[[#This Row],[Payment Method]],PaymentMapping!$A$2:$A$11,PaymentMapping!$B$2:$B$11,"Other")</f>
        <v>Wallet/UPI</v>
      </c>
    </row>
    <row r="6610" spans="1:17" x14ac:dyDescent="0.3">
      <c r="A6610">
        <v>20120</v>
      </c>
      <c r="B6610" s="14">
        <v>45020.429606481484</v>
      </c>
      <c r="C6610" t="s">
        <v>11</v>
      </c>
      <c r="D6610">
        <v>499</v>
      </c>
      <c r="E6610">
        <v>2</v>
      </c>
      <c r="F6610">
        <v>1258</v>
      </c>
      <c r="G6610" t="s">
        <v>12</v>
      </c>
      <c r="H6610">
        <v>60</v>
      </c>
      <c r="I6610">
        <v>0</v>
      </c>
      <c r="J6610" t="s">
        <v>13</v>
      </c>
      <c r="K6610">
        <v>0</v>
      </c>
      <c r="L6610">
        <f>YEAR(ecommerce_customer_data_custom_[[#This Row],[Purchase Date]])</f>
        <v>2023</v>
      </c>
      <c r="M6610">
        <f>MONTH(ecommerce_customer_data_custom_[[#This Row],[Purchase Date]])</f>
        <v>4</v>
      </c>
      <c r="N6610" t="str">
        <f>TEXT(ecommerce_customer_data_custom_[[#This Row],[Purchase Date]],"mmmm")</f>
        <v>April</v>
      </c>
      <c r="O6610" t="str">
        <f>VLOOKUP(ecommerce_customer_data_custom_[[#This Row],[Customer Age]],AgeGroupMapping!$A$2:$C$5,3,TRUE)</f>
        <v>Middle-Aged</v>
      </c>
      <c r="P6610" t="str">
        <f>IF(ecommerce_customer_data_custom_[[#This Row],[Returns]]=1,"Returned","Not Returned")</f>
        <v>Not Returned</v>
      </c>
      <c r="Q6610" t="str">
        <f>_xlfn.XLOOKUP(ecommerce_customer_data_custom_[[#This Row],[Payment Method]],PaymentMapping!$A$2:$A$11,PaymentMapping!$B$2:$B$11,"Other")</f>
        <v>Card</v>
      </c>
    </row>
    <row r="6611" spans="1:17" x14ac:dyDescent="0.3">
      <c r="A6611">
        <v>4810</v>
      </c>
      <c r="B6611" s="14">
        <v>44274.303136574075</v>
      </c>
      <c r="C6611" t="s">
        <v>11</v>
      </c>
      <c r="D6611">
        <v>276</v>
      </c>
      <c r="E6611">
        <v>1</v>
      </c>
      <c r="F6611">
        <v>361</v>
      </c>
      <c r="G6611" t="s">
        <v>12</v>
      </c>
      <c r="H6611">
        <v>63</v>
      </c>
      <c r="I6611">
        <v>1</v>
      </c>
      <c r="J6611" t="s">
        <v>13</v>
      </c>
      <c r="K6611">
        <v>0</v>
      </c>
      <c r="L6611">
        <f>YEAR(ecommerce_customer_data_custom_[[#This Row],[Purchase Date]])</f>
        <v>2021</v>
      </c>
      <c r="M6611">
        <f>MONTH(ecommerce_customer_data_custom_[[#This Row],[Purchase Date]])</f>
        <v>3</v>
      </c>
      <c r="N6611" t="str">
        <f>TEXT(ecommerce_customer_data_custom_[[#This Row],[Purchase Date]],"mmmm")</f>
        <v>March</v>
      </c>
      <c r="O6611" t="str">
        <f>VLOOKUP(ecommerce_customer_data_custom_[[#This Row],[Customer Age]],AgeGroupMapping!$A$2:$C$5,3,TRUE)</f>
        <v>Senior</v>
      </c>
      <c r="P6611" t="str">
        <f>IF(ecommerce_customer_data_custom_[[#This Row],[Returns]]=1,"Returned","Not Returned")</f>
        <v>Returned</v>
      </c>
      <c r="Q6611" t="str">
        <f>_xlfn.XLOOKUP(ecommerce_customer_data_custom_[[#This Row],[Payment Method]],PaymentMapping!$A$2:$A$11,PaymentMapping!$B$2:$B$11,"Other")</f>
        <v>Card</v>
      </c>
    </row>
    <row r="6612" spans="1:17" x14ac:dyDescent="0.3">
      <c r="A6612">
        <v>4810</v>
      </c>
      <c r="B6612" s="14">
        <v>44397.183865740742</v>
      </c>
      <c r="C6612" t="s">
        <v>16</v>
      </c>
      <c r="D6612">
        <v>20</v>
      </c>
      <c r="E6612">
        <v>1</v>
      </c>
      <c r="F6612">
        <v>5158</v>
      </c>
      <c r="G6612" t="s">
        <v>20</v>
      </c>
      <c r="H6612">
        <v>63</v>
      </c>
      <c r="I6612">
        <v>1</v>
      </c>
      <c r="J6612" t="s">
        <v>13</v>
      </c>
      <c r="K6612">
        <v>0</v>
      </c>
      <c r="L6612">
        <f>YEAR(ecommerce_customer_data_custom_[[#This Row],[Purchase Date]])</f>
        <v>2021</v>
      </c>
      <c r="M6612">
        <f>MONTH(ecommerce_customer_data_custom_[[#This Row],[Purchase Date]])</f>
        <v>7</v>
      </c>
      <c r="N6612" t="str">
        <f>TEXT(ecommerce_customer_data_custom_[[#This Row],[Purchase Date]],"mmmm")</f>
        <v>July</v>
      </c>
      <c r="O6612" t="str">
        <f>VLOOKUP(ecommerce_customer_data_custom_[[#This Row],[Customer Age]],AgeGroupMapping!$A$2:$C$5,3,TRUE)</f>
        <v>Senior</v>
      </c>
      <c r="P6612" t="str">
        <f>IF(ecommerce_customer_data_custom_[[#This Row],[Returns]]=1,"Returned","Not Returned")</f>
        <v>Returned</v>
      </c>
      <c r="Q6612" t="str">
        <f>_xlfn.XLOOKUP(ecommerce_customer_data_custom_[[#This Row],[Payment Method]],PaymentMapping!$A$2:$A$11,PaymentMapping!$B$2:$B$11,"Other")</f>
        <v>Other</v>
      </c>
    </row>
    <row r="6613" spans="1:17" x14ac:dyDescent="0.3">
      <c r="A6613">
        <v>4810</v>
      </c>
      <c r="B6613" s="14">
        <v>44825.117743055554</v>
      </c>
      <c r="C6613" t="s">
        <v>18</v>
      </c>
      <c r="D6613">
        <v>356</v>
      </c>
      <c r="E6613">
        <v>5</v>
      </c>
      <c r="F6613">
        <v>4669</v>
      </c>
      <c r="G6613" t="s">
        <v>12</v>
      </c>
      <c r="H6613">
        <v>63</v>
      </c>
      <c r="I6613">
        <v>0</v>
      </c>
      <c r="J6613" t="s">
        <v>13</v>
      </c>
      <c r="K6613">
        <v>0</v>
      </c>
      <c r="L6613">
        <f>YEAR(ecommerce_customer_data_custom_[[#This Row],[Purchase Date]])</f>
        <v>2022</v>
      </c>
      <c r="M6613">
        <f>MONTH(ecommerce_customer_data_custom_[[#This Row],[Purchase Date]])</f>
        <v>9</v>
      </c>
      <c r="N6613" t="str">
        <f>TEXT(ecommerce_customer_data_custom_[[#This Row],[Purchase Date]],"mmmm")</f>
        <v>September</v>
      </c>
      <c r="O6613" t="str">
        <f>VLOOKUP(ecommerce_customer_data_custom_[[#This Row],[Customer Age]],AgeGroupMapping!$A$2:$C$5,3,TRUE)</f>
        <v>Senior</v>
      </c>
      <c r="P6613" t="str">
        <f>IF(ecommerce_customer_data_custom_[[#This Row],[Returns]]=1,"Returned","Not Returned")</f>
        <v>Not Returned</v>
      </c>
      <c r="Q6613" t="str">
        <f>_xlfn.XLOOKUP(ecommerce_customer_data_custom_[[#This Row],[Payment Method]],PaymentMapping!$A$2:$A$11,PaymentMapping!$B$2:$B$11,"Other")</f>
        <v>Card</v>
      </c>
    </row>
    <row r="6614" spans="1:17" x14ac:dyDescent="0.3">
      <c r="A6614">
        <v>4810</v>
      </c>
      <c r="B6614" s="14">
        <v>44539.850960648146</v>
      </c>
      <c r="C6614" t="s">
        <v>18</v>
      </c>
      <c r="D6614">
        <v>145</v>
      </c>
      <c r="E6614">
        <v>4</v>
      </c>
      <c r="F6614">
        <v>4793</v>
      </c>
      <c r="G6614" t="s">
        <v>20</v>
      </c>
      <c r="H6614">
        <v>63</v>
      </c>
      <c r="I6614">
        <v>1</v>
      </c>
      <c r="J6614" t="s">
        <v>13</v>
      </c>
      <c r="K6614">
        <v>0</v>
      </c>
      <c r="L6614">
        <f>YEAR(ecommerce_customer_data_custom_[[#This Row],[Purchase Date]])</f>
        <v>2021</v>
      </c>
      <c r="M6614">
        <f>MONTH(ecommerce_customer_data_custom_[[#This Row],[Purchase Date]])</f>
        <v>12</v>
      </c>
      <c r="N6614" t="str">
        <f>TEXT(ecommerce_customer_data_custom_[[#This Row],[Purchase Date]],"mmmm")</f>
        <v>December</v>
      </c>
      <c r="O6614" t="str">
        <f>VLOOKUP(ecommerce_customer_data_custom_[[#This Row],[Customer Age]],AgeGroupMapping!$A$2:$C$5,3,TRUE)</f>
        <v>Senior</v>
      </c>
      <c r="P6614" t="str">
        <f>IF(ecommerce_customer_data_custom_[[#This Row],[Returns]]=1,"Returned","Not Returned")</f>
        <v>Returned</v>
      </c>
      <c r="Q6614" t="str">
        <f>_xlfn.XLOOKUP(ecommerce_customer_data_custom_[[#This Row],[Payment Method]],PaymentMapping!$A$2:$A$11,PaymentMapping!$B$2:$B$11,"Other")</f>
        <v>Other</v>
      </c>
    </row>
    <row r="6615" spans="1:17" x14ac:dyDescent="0.3">
      <c r="A6615">
        <v>4810</v>
      </c>
      <c r="B6615" s="14">
        <v>44150.504120370373</v>
      </c>
      <c r="C6615" t="s">
        <v>11</v>
      </c>
      <c r="D6615">
        <v>188</v>
      </c>
      <c r="E6615">
        <v>5</v>
      </c>
      <c r="F6615">
        <v>896</v>
      </c>
      <c r="G6615" t="s">
        <v>20</v>
      </c>
      <c r="H6615">
        <v>63</v>
      </c>
      <c r="I6615">
        <v>1</v>
      </c>
      <c r="J6615" t="s">
        <v>13</v>
      </c>
      <c r="K6615">
        <v>0</v>
      </c>
      <c r="L6615">
        <f>YEAR(ecommerce_customer_data_custom_[[#This Row],[Purchase Date]])</f>
        <v>2020</v>
      </c>
      <c r="M6615">
        <f>MONTH(ecommerce_customer_data_custom_[[#This Row],[Purchase Date]])</f>
        <v>11</v>
      </c>
      <c r="N6615" t="str">
        <f>TEXT(ecommerce_customer_data_custom_[[#This Row],[Purchase Date]],"mmmm")</f>
        <v>November</v>
      </c>
      <c r="O6615" t="str">
        <f>VLOOKUP(ecommerce_customer_data_custom_[[#This Row],[Customer Age]],AgeGroupMapping!$A$2:$C$5,3,TRUE)</f>
        <v>Senior</v>
      </c>
      <c r="P6615" t="str">
        <f>IF(ecommerce_customer_data_custom_[[#This Row],[Returns]]=1,"Returned","Not Returned")</f>
        <v>Returned</v>
      </c>
      <c r="Q6615" t="str">
        <f>_xlfn.XLOOKUP(ecommerce_customer_data_custom_[[#This Row],[Payment Method]],PaymentMapping!$A$2:$A$11,PaymentMapping!$B$2:$B$11,"Other")</f>
        <v>Other</v>
      </c>
    </row>
    <row r="6616" spans="1:17" x14ac:dyDescent="0.3">
      <c r="A6616">
        <v>4810</v>
      </c>
      <c r="B6616" s="14">
        <v>45153.068807870368</v>
      </c>
      <c r="C6616" t="s">
        <v>14</v>
      </c>
      <c r="D6616">
        <v>231</v>
      </c>
      <c r="E6616">
        <v>5</v>
      </c>
      <c r="F6616">
        <v>5042</v>
      </c>
      <c r="G6616" t="s">
        <v>19</v>
      </c>
      <c r="H6616">
        <v>63</v>
      </c>
      <c r="I6616">
        <v>0</v>
      </c>
      <c r="J6616" t="s">
        <v>13</v>
      </c>
      <c r="K6616">
        <v>0</v>
      </c>
      <c r="L6616">
        <f>YEAR(ecommerce_customer_data_custom_[[#This Row],[Purchase Date]])</f>
        <v>2023</v>
      </c>
      <c r="M6616">
        <f>MONTH(ecommerce_customer_data_custom_[[#This Row],[Purchase Date]])</f>
        <v>8</v>
      </c>
      <c r="N6616" t="str">
        <f>TEXT(ecommerce_customer_data_custom_[[#This Row],[Purchase Date]],"mmmm")</f>
        <v>August</v>
      </c>
      <c r="O6616" t="str">
        <f>VLOOKUP(ecommerce_customer_data_custom_[[#This Row],[Customer Age]],AgeGroupMapping!$A$2:$C$5,3,TRUE)</f>
        <v>Senior</v>
      </c>
      <c r="P6616" t="str">
        <f>IF(ecommerce_customer_data_custom_[[#This Row],[Returns]]=1,"Returned","Not Returned")</f>
        <v>Not Returned</v>
      </c>
      <c r="Q6616" t="str">
        <f>_xlfn.XLOOKUP(ecommerce_customer_data_custom_[[#This Row],[Payment Method]],PaymentMapping!$A$2:$A$11,PaymentMapping!$B$2:$B$11,"Other")</f>
        <v>Cash</v>
      </c>
    </row>
    <row r="6617" spans="1:17" x14ac:dyDescent="0.3">
      <c r="A6617">
        <v>4810</v>
      </c>
      <c r="B6617" s="14">
        <v>44805.345636574071</v>
      </c>
      <c r="C6617" t="s">
        <v>18</v>
      </c>
      <c r="D6617">
        <v>61</v>
      </c>
      <c r="E6617">
        <v>2</v>
      </c>
      <c r="F6617">
        <v>4168</v>
      </c>
      <c r="G6617" t="s">
        <v>15</v>
      </c>
      <c r="H6617">
        <v>63</v>
      </c>
      <c r="I6617">
        <v>1</v>
      </c>
      <c r="J6617" t="s">
        <v>13</v>
      </c>
      <c r="K6617">
        <v>0</v>
      </c>
      <c r="L6617">
        <f>YEAR(ecommerce_customer_data_custom_[[#This Row],[Purchase Date]])</f>
        <v>2022</v>
      </c>
      <c r="M6617">
        <f>MONTH(ecommerce_customer_data_custom_[[#This Row],[Purchase Date]])</f>
        <v>9</v>
      </c>
      <c r="N6617" t="str">
        <f>TEXT(ecommerce_customer_data_custom_[[#This Row],[Purchase Date]],"mmmm")</f>
        <v>September</v>
      </c>
      <c r="O6617" t="str">
        <f>VLOOKUP(ecommerce_customer_data_custom_[[#This Row],[Customer Age]],AgeGroupMapping!$A$2:$C$5,3,TRUE)</f>
        <v>Senior</v>
      </c>
      <c r="P6617" t="str">
        <f>IF(ecommerce_customer_data_custom_[[#This Row],[Returns]]=1,"Returned","Not Returned")</f>
        <v>Returned</v>
      </c>
      <c r="Q6617" t="str">
        <f>_xlfn.XLOOKUP(ecommerce_customer_data_custom_[[#This Row],[Payment Method]],PaymentMapping!$A$2:$A$11,PaymentMapping!$B$2:$B$11,"Other")</f>
        <v>Wallet/UPI</v>
      </c>
    </row>
    <row r="6618" spans="1:17" x14ac:dyDescent="0.3">
      <c r="A6618">
        <v>4810</v>
      </c>
      <c r="B6618" s="14">
        <v>44665.962245370371</v>
      </c>
      <c r="C6618" t="s">
        <v>16</v>
      </c>
      <c r="D6618">
        <v>106</v>
      </c>
      <c r="E6618">
        <v>3</v>
      </c>
      <c r="F6618">
        <v>4336</v>
      </c>
      <c r="G6618" t="s">
        <v>15</v>
      </c>
      <c r="H6618">
        <v>63</v>
      </c>
      <c r="I6618">
        <v>0</v>
      </c>
      <c r="J6618" t="s">
        <v>13</v>
      </c>
      <c r="K6618">
        <v>0</v>
      </c>
      <c r="L6618">
        <f>YEAR(ecommerce_customer_data_custom_[[#This Row],[Purchase Date]])</f>
        <v>2022</v>
      </c>
      <c r="M6618">
        <f>MONTH(ecommerce_customer_data_custom_[[#This Row],[Purchase Date]])</f>
        <v>4</v>
      </c>
      <c r="N6618" t="str">
        <f>TEXT(ecommerce_customer_data_custom_[[#This Row],[Purchase Date]],"mmmm")</f>
        <v>April</v>
      </c>
      <c r="O6618" t="str">
        <f>VLOOKUP(ecommerce_customer_data_custom_[[#This Row],[Customer Age]],AgeGroupMapping!$A$2:$C$5,3,TRUE)</f>
        <v>Senior</v>
      </c>
      <c r="P6618" t="str">
        <f>IF(ecommerce_customer_data_custom_[[#This Row],[Returns]]=1,"Returned","Not Returned")</f>
        <v>Not Returned</v>
      </c>
      <c r="Q6618" t="str">
        <f>_xlfn.XLOOKUP(ecommerce_customer_data_custom_[[#This Row],[Payment Method]],PaymentMapping!$A$2:$A$11,PaymentMapping!$B$2:$B$11,"Other")</f>
        <v>Wallet/UPI</v>
      </c>
    </row>
    <row r="6619" spans="1:17" x14ac:dyDescent="0.3">
      <c r="A6619">
        <v>4810</v>
      </c>
      <c r="B6619" s="14">
        <v>44842.476793981485</v>
      </c>
      <c r="C6619" t="s">
        <v>14</v>
      </c>
      <c r="D6619">
        <v>286</v>
      </c>
      <c r="E6619">
        <v>2</v>
      </c>
      <c r="F6619">
        <v>4281</v>
      </c>
      <c r="G6619" t="s">
        <v>12</v>
      </c>
      <c r="H6619">
        <v>63</v>
      </c>
      <c r="I6619">
        <v>1</v>
      </c>
      <c r="J6619" t="s">
        <v>13</v>
      </c>
      <c r="K6619">
        <v>0</v>
      </c>
      <c r="L6619">
        <f>YEAR(ecommerce_customer_data_custom_[[#This Row],[Purchase Date]])</f>
        <v>2022</v>
      </c>
      <c r="M6619">
        <f>MONTH(ecommerce_customer_data_custom_[[#This Row],[Purchase Date]])</f>
        <v>10</v>
      </c>
      <c r="N6619" t="str">
        <f>TEXT(ecommerce_customer_data_custom_[[#This Row],[Purchase Date]],"mmmm")</f>
        <v>October</v>
      </c>
      <c r="O6619" t="str">
        <f>VLOOKUP(ecommerce_customer_data_custom_[[#This Row],[Customer Age]],AgeGroupMapping!$A$2:$C$5,3,TRUE)</f>
        <v>Senior</v>
      </c>
      <c r="P6619" t="str">
        <f>IF(ecommerce_customer_data_custom_[[#This Row],[Returns]]=1,"Returned","Not Returned")</f>
        <v>Returned</v>
      </c>
      <c r="Q6619" t="str">
        <f>_xlfn.XLOOKUP(ecommerce_customer_data_custom_[[#This Row],[Payment Method]],PaymentMapping!$A$2:$A$11,PaymentMapping!$B$2:$B$11,"Other")</f>
        <v>Card</v>
      </c>
    </row>
    <row r="6620" spans="1:17" x14ac:dyDescent="0.3">
      <c r="A6620">
        <v>40771</v>
      </c>
      <c r="B6620" s="14">
        <v>44926.340844907405</v>
      </c>
      <c r="C6620" t="s">
        <v>18</v>
      </c>
      <c r="D6620">
        <v>66</v>
      </c>
      <c r="E6620">
        <v>5</v>
      </c>
      <c r="F6620">
        <v>2942</v>
      </c>
      <c r="G6620" t="s">
        <v>12</v>
      </c>
      <c r="H6620">
        <v>50</v>
      </c>
      <c r="I6620">
        <v>1</v>
      </c>
      <c r="J6620" t="s">
        <v>17</v>
      </c>
      <c r="K6620">
        <v>0</v>
      </c>
      <c r="L6620">
        <f>YEAR(ecommerce_customer_data_custom_[[#This Row],[Purchase Date]])</f>
        <v>2022</v>
      </c>
      <c r="M6620">
        <f>MONTH(ecommerce_customer_data_custom_[[#This Row],[Purchase Date]])</f>
        <v>12</v>
      </c>
      <c r="N6620" t="str">
        <f>TEXT(ecommerce_customer_data_custom_[[#This Row],[Purchase Date]],"mmmm")</f>
        <v>December</v>
      </c>
      <c r="O6620" t="str">
        <f>VLOOKUP(ecommerce_customer_data_custom_[[#This Row],[Customer Age]],AgeGroupMapping!$A$2:$C$5,3,TRUE)</f>
        <v>Middle-Aged</v>
      </c>
      <c r="P6620" t="str">
        <f>IF(ecommerce_customer_data_custom_[[#This Row],[Returns]]=1,"Returned","Not Returned")</f>
        <v>Returned</v>
      </c>
      <c r="Q6620" t="str">
        <f>_xlfn.XLOOKUP(ecommerce_customer_data_custom_[[#This Row],[Payment Method]],PaymentMapping!$A$2:$A$11,PaymentMapping!$B$2:$B$11,"Other")</f>
        <v>Card</v>
      </c>
    </row>
    <row r="6621" spans="1:17" x14ac:dyDescent="0.3">
      <c r="A6621">
        <v>40771</v>
      </c>
      <c r="B6621" s="14">
        <v>44724.374351851853</v>
      </c>
      <c r="C6621" t="s">
        <v>18</v>
      </c>
      <c r="D6621">
        <v>315</v>
      </c>
      <c r="E6621">
        <v>2</v>
      </c>
      <c r="F6621">
        <v>3368</v>
      </c>
      <c r="G6621" t="s">
        <v>15</v>
      </c>
      <c r="H6621">
        <v>50</v>
      </c>
      <c r="I6621">
        <v>0</v>
      </c>
      <c r="J6621" t="s">
        <v>17</v>
      </c>
      <c r="K6621">
        <v>0</v>
      </c>
      <c r="L6621">
        <f>YEAR(ecommerce_customer_data_custom_[[#This Row],[Purchase Date]])</f>
        <v>2022</v>
      </c>
      <c r="M6621">
        <f>MONTH(ecommerce_customer_data_custom_[[#This Row],[Purchase Date]])</f>
        <v>6</v>
      </c>
      <c r="N6621" t="str">
        <f>TEXT(ecommerce_customer_data_custom_[[#This Row],[Purchase Date]],"mmmm")</f>
        <v>June</v>
      </c>
      <c r="O6621" t="str">
        <f>VLOOKUP(ecommerce_customer_data_custom_[[#This Row],[Customer Age]],AgeGroupMapping!$A$2:$C$5,3,TRUE)</f>
        <v>Middle-Aged</v>
      </c>
      <c r="P6621" t="str">
        <f>IF(ecommerce_customer_data_custom_[[#This Row],[Returns]]=1,"Returned","Not Returned")</f>
        <v>Not Returned</v>
      </c>
      <c r="Q6621" t="str">
        <f>_xlfn.XLOOKUP(ecommerce_customer_data_custom_[[#This Row],[Payment Method]],PaymentMapping!$A$2:$A$11,PaymentMapping!$B$2:$B$11,"Other")</f>
        <v>Wallet/UPI</v>
      </c>
    </row>
    <row r="6622" spans="1:17" x14ac:dyDescent="0.3">
      <c r="A6622">
        <v>40771</v>
      </c>
      <c r="B6622" s="14">
        <v>45102.324930555558</v>
      </c>
      <c r="C6622" t="s">
        <v>14</v>
      </c>
      <c r="D6622">
        <v>123</v>
      </c>
      <c r="E6622">
        <v>3</v>
      </c>
      <c r="F6622">
        <v>1818</v>
      </c>
      <c r="G6622" t="s">
        <v>12</v>
      </c>
      <c r="H6622">
        <v>50</v>
      </c>
      <c r="I6622">
        <v>0</v>
      </c>
      <c r="J6622" t="s">
        <v>17</v>
      </c>
      <c r="K6622">
        <v>0</v>
      </c>
      <c r="L6622">
        <f>YEAR(ecommerce_customer_data_custom_[[#This Row],[Purchase Date]])</f>
        <v>2023</v>
      </c>
      <c r="M6622">
        <f>MONTH(ecommerce_customer_data_custom_[[#This Row],[Purchase Date]])</f>
        <v>6</v>
      </c>
      <c r="N6622" t="str">
        <f>TEXT(ecommerce_customer_data_custom_[[#This Row],[Purchase Date]],"mmmm")</f>
        <v>June</v>
      </c>
      <c r="O6622" t="str">
        <f>VLOOKUP(ecommerce_customer_data_custom_[[#This Row],[Customer Age]],AgeGroupMapping!$A$2:$C$5,3,TRUE)</f>
        <v>Middle-Aged</v>
      </c>
      <c r="P6622" t="str">
        <f>IF(ecommerce_customer_data_custom_[[#This Row],[Returns]]=1,"Returned","Not Returned")</f>
        <v>Not Returned</v>
      </c>
      <c r="Q6622" t="str">
        <f>_xlfn.XLOOKUP(ecommerce_customer_data_custom_[[#This Row],[Payment Method]],PaymentMapping!$A$2:$A$11,PaymentMapping!$B$2:$B$11,"Other")</f>
        <v>Card</v>
      </c>
    </row>
    <row r="6623" spans="1:17" x14ac:dyDescent="0.3">
      <c r="A6623">
        <v>40771</v>
      </c>
      <c r="B6623" s="14">
        <v>44569.049074074072</v>
      </c>
      <c r="C6623" t="s">
        <v>18</v>
      </c>
      <c r="D6623">
        <v>54</v>
      </c>
      <c r="E6623">
        <v>5</v>
      </c>
      <c r="F6623">
        <v>5222</v>
      </c>
      <c r="G6623" t="s">
        <v>12</v>
      </c>
      <c r="H6623">
        <v>50</v>
      </c>
      <c r="I6623">
        <v>0</v>
      </c>
      <c r="J6623" t="s">
        <v>17</v>
      </c>
      <c r="K6623">
        <v>0</v>
      </c>
      <c r="L6623">
        <f>YEAR(ecommerce_customer_data_custom_[[#This Row],[Purchase Date]])</f>
        <v>2022</v>
      </c>
      <c r="M6623">
        <f>MONTH(ecommerce_customer_data_custom_[[#This Row],[Purchase Date]])</f>
        <v>1</v>
      </c>
      <c r="N6623" t="str">
        <f>TEXT(ecommerce_customer_data_custom_[[#This Row],[Purchase Date]],"mmmm")</f>
        <v>January</v>
      </c>
      <c r="O6623" t="str">
        <f>VLOOKUP(ecommerce_customer_data_custom_[[#This Row],[Customer Age]],AgeGroupMapping!$A$2:$C$5,3,TRUE)</f>
        <v>Middle-Aged</v>
      </c>
      <c r="P6623" t="str">
        <f>IF(ecommerce_customer_data_custom_[[#This Row],[Returns]]=1,"Returned","Not Returned")</f>
        <v>Not Returned</v>
      </c>
      <c r="Q6623" t="str">
        <f>_xlfn.XLOOKUP(ecommerce_customer_data_custom_[[#This Row],[Payment Method]],PaymentMapping!$A$2:$A$11,PaymentMapping!$B$2:$B$11,"Other")</f>
        <v>Card</v>
      </c>
    </row>
    <row r="6624" spans="1:17" x14ac:dyDescent="0.3">
      <c r="A6624">
        <v>40771</v>
      </c>
      <c r="B6624" s="14">
        <v>44628.094930555555</v>
      </c>
      <c r="C6624" t="s">
        <v>16</v>
      </c>
      <c r="D6624">
        <v>159</v>
      </c>
      <c r="E6624">
        <v>1</v>
      </c>
      <c r="F6624">
        <v>4580</v>
      </c>
      <c r="G6624" t="s">
        <v>12</v>
      </c>
      <c r="H6624">
        <v>50</v>
      </c>
      <c r="I6624">
        <v>0</v>
      </c>
      <c r="J6624" t="s">
        <v>17</v>
      </c>
      <c r="K6624">
        <v>0</v>
      </c>
      <c r="L6624">
        <f>YEAR(ecommerce_customer_data_custom_[[#This Row],[Purchase Date]])</f>
        <v>2022</v>
      </c>
      <c r="M6624">
        <f>MONTH(ecommerce_customer_data_custom_[[#This Row],[Purchase Date]])</f>
        <v>3</v>
      </c>
      <c r="N6624" t="str">
        <f>TEXT(ecommerce_customer_data_custom_[[#This Row],[Purchase Date]],"mmmm")</f>
        <v>March</v>
      </c>
      <c r="O6624" t="str">
        <f>VLOOKUP(ecommerce_customer_data_custom_[[#This Row],[Customer Age]],AgeGroupMapping!$A$2:$C$5,3,TRUE)</f>
        <v>Middle-Aged</v>
      </c>
      <c r="P6624" t="str">
        <f>IF(ecommerce_customer_data_custom_[[#This Row],[Returns]]=1,"Returned","Not Returned")</f>
        <v>Not Returned</v>
      </c>
      <c r="Q6624" t="str">
        <f>_xlfn.XLOOKUP(ecommerce_customer_data_custom_[[#This Row],[Payment Method]],PaymentMapping!$A$2:$A$11,PaymentMapping!$B$2:$B$11,"Other")</f>
        <v>Card</v>
      </c>
    </row>
    <row r="6625" spans="1:17" x14ac:dyDescent="0.3">
      <c r="A6625">
        <v>14971</v>
      </c>
      <c r="B6625" s="14">
        <v>44189.454108796293</v>
      </c>
      <c r="C6625" t="s">
        <v>16</v>
      </c>
      <c r="D6625">
        <v>34</v>
      </c>
      <c r="E6625">
        <v>2</v>
      </c>
      <c r="F6625">
        <v>2522</v>
      </c>
      <c r="G6625" t="s">
        <v>12</v>
      </c>
      <c r="H6625">
        <v>51</v>
      </c>
      <c r="I6625">
        <v>1</v>
      </c>
      <c r="J6625" t="s">
        <v>13</v>
      </c>
      <c r="K6625">
        <v>0</v>
      </c>
      <c r="L6625">
        <f>YEAR(ecommerce_customer_data_custom_[[#This Row],[Purchase Date]])</f>
        <v>2020</v>
      </c>
      <c r="M6625">
        <f>MONTH(ecommerce_customer_data_custom_[[#This Row],[Purchase Date]])</f>
        <v>12</v>
      </c>
      <c r="N6625" t="str">
        <f>TEXT(ecommerce_customer_data_custom_[[#This Row],[Purchase Date]],"mmmm")</f>
        <v>December</v>
      </c>
      <c r="O6625" t="str">
        <f>VLOOKUP(ecommerce_customer_data_custom_[[#This Row],[Customer Age]],AgeGroupMapping!$A$2:$C$5,3,TRUE)</f>
        <v>Middle-Aged</v>
      </c>
      <c r="P6625" t="str">
        <f>IF(ecommerce_customer_data_custom_[[#This Row],[Returns]]=1,"Returned","Not Returned")</f>
        <v>Returned</v>
      </c>
      <c r="Q6625" t="str">
        <f>_xlfn.XLOOKUP(ecommerce_customer_data_custom_[[#This Row],[Payment Method]],PaymentMapping!$A$2:$A$11,PaymentMapping!$B$2:$B$11,"Other")</f>
        <v>Card</v>
      </c>
    </row>
    <row r="6626" spans="1:17" x14ac:dyDescent="0.3">
      <c r="A6626">
        <v>14971</v>
      </c>
      <c r="B6626" s="14">
        <v>45129.870393518519</v>
      </c>
      <c r="C6626" t="s">
        <v>11</v>
      </c>
      <c r="D6626">
        <v>170</v>
      </c>
      <c r="E6626">
        <v>5</v>
      </c>
      <c r="F6626">
        <v>2635</v>
      </c>
      <c r="G6626" t="s">
        <v>12</v>
      </c>
      <c r="H6626">
        <v>51</v>
      </c>
      <c r="I6626">
        <v>0</v>
      </c>
      <c r="J6626" t="s">
        <v>13</v>
      </c>
      <c r="K6626">
        <v>0</v>
      </c>
      <c r="L6626">
        <f>YEAR(ecommerce_customer_data_custom_[[#This Row],[Purchase Date]])</f>
        <v>2023</v>
      </c>
      <c r="M6626">
        <f>MONTH(ecommerce_customer_data_custom_[[#This Row],[Purchase Date]])</f>
        <v>7</v>
      </c>
      <c r="N6626" t="str">
        <f>TEXT(ecommerce_customer_data_custom_[[#This Row],[Purchase Date]],"mmmm")</f>
        <v>July</v>
      </c>
      <c r="O6626" t="str">
        <f>VLOOKUP(ecommerce_customer_data_custom_[[#This Row],[Customer Age]],AgeGroupMapping!$A$2:$C$5,3,TRUE)</f>
        <v>Middle-Aged</v>
      </c>
      <c r="P6626" t="str">
        <f>IF(ecommerce_customer_data_custom_[[#This Row],[Returns]]=1,"Returned","Not Returned")</f>
        <v>Not Returned</v>
      </c>
      <c r="Q6626" t="str">
        <f>_xlfn.XLOOKUP(ecommerce_customer_data_custom_[[#This Row],[Payment Method]],PaymentMapping!$A$2:$A$11,PaymentMapping!$B$2:$B$11,"Other")</f>
        <v>Card</v>
      </c>
    </row>
    <row r="6627" spans="1:17" x14ac:dyDescent="0.3">
      <c r="A6627">
        <v>14971</v>
      </c>
      <c r="B6627" s="14">
        <v>44484.786689814813</v>
      </c>
      <c r="C6627" t="s">
        <v>16</v>
      </c>
      <c r="D6627">
        <v>487</v>
      </c>
      <c r="E6627">
        <v>1</v>
      </c>
      <c r="F6627">
        <v>3168</v>
      </c>
      <c r="G6627" t="s">
        <v>19</v>
      </c>
      <c r="H6627">
        <v>51</v>
      </c>
      <c r="I6627">
        <v>1</v>
      </c>
      <c r="J6627" t="s">
        <v>13</v>
      </c>
      <c r="K6627">
        <v>0</v>
      </c>
      <c r="L6627">
        <f>YEAR(ecommerce_customer_data_custom_[[#This Row],[Purchase Date]])</f>
        <v>2021</v>
      </c>
      <c r="M6627">
        <f>MONTH(ecommerce_customer_data_custom_[[#This Row],[Purchase Date]])</f>
        <v>10</v>
      </c>
      <c r="N6627" t="str">
        <f>TEXT(ecommerce_customer_data_custom_[[#This Row],[Purchase Date]],"mmmm")</f>
        <v>October</v>
      </c>
      <c r="O6627" t="str">
        <f>VLOOKUP(ecommerce_customer_data_custom_[[#This Row],[Customer Age]],AgeGroupMapping!$A$2:$C$5,3,TRUE)</f>
        <v>Middle-Aged</v>
      </c>
      <c r="P6627" t="str">
        <f>IF(ecommerce_customer_data_custom_[[#This Row],[Returns]]=1,"Returned","Not Returned")</f>
        <v>Returned</v>
      </c>
      <c r="Q6627" t="str">
        <f>_xlfn.XLOOKUP(ecommerce_customer_data_custom_[[#This Row],[Payment Method]],PaymentMapping!$A$2:$A$11,PaymentMapping!$B$2:$B$11,"Other")</f>
        <v>Cash</v>
      </c>
    </row>
    <row r="6628" spans="1:17" x14ac:dyDescent="0.3">
      <c r="A6628">
        <v>14971</v>
      </c>
      <c r="B6628" s="14">
        <v>44277.069814814815</v>
      </c>
      <c r="C6628" t="s">
        <v>11</v>
      </c>
      <c r="D6628">
        <v>314</v>
      </c>
      <c r="E6628">
        <v>4</v>
      </c>
      <c r="F6628">
        <v>1632</v>
      </c>
      <c r="G6628" t="s">
        <v>12</v>
      </c>
      <c r="H6628">
        <v>51</v>
      </c>
      <c r="I6628">
        <v>0</v>
      </c>
      <c r="J6628" t="s">
        <v>13</v>
      </c>
      <c r="K6628">
        <v>0</v>
      </c>
      <c r="L6628">
        <f>YEAR(ecommerce_customer_data_custom_[[#This Row],[Purchase Date]])</f>
        <v>2021</v>
      </c>
      <c r="M6628">
        <f>MONTH(ecommerce_customer_data_custom_[[#This Row],[Purchase Date]])</f>
        <v>3</v>
      </c>
      <c r="N6628" t="str">
        <f>TEXT(ecommerce_customer_data_custom_[[#This Row],[Purchase Date]],"mmmm")</f>
        <v>March</v>
      </c>
      <c r="O6628" t="str">
        <f>VLOOKUP(ecommerce_customer_data_custom_[[#This Row],[Customer Age]],AgeGroupMapping!$A$2:$C$5,3,TRUE)</f>
        <v>Middle-Aged</v>
      </c>
      <c r="P6628" t="str">
        <f>IF(ecommerce_customer_data_custom_[[#This Row],[Returns]]=1,"Returned","Not Returned")</f>
        <v>Not Returned</v>
      </c>
      <c r="Q6628" t="str">
        <f>_xlfn.XLOOKUP(ecommerce_customer_data_custom_[[#This Row],[Payment Method]],PaymentMapping!$A$2:$A$11,PaymentMapping!$B$2:$B$11,"Other")</f>
        <v>Card</v>
      </c>
    </row>
    <row r="6629" spans="1:17" x14ac:dyDescent="0.3">
      <c r="A6629">
        <v>14971</v>
      </c>
      <c r="B6629" s="14">
        <v>44358.212430555555</v>
      </c>
      <c r="C6629" t="s">
        <v>16</v>
      </c>
      <c r="D6629">
        <v>327</v>
      </c>
      <c r="E6629">
        <v>4</v>
      </c>
      <c r="F6629">
        <v>4863</v>
      </c>
      <c r="G6629" t="s">
        <v>12</v>
      </c>
      <c r="H6629">
        <v>51</v>
      </c>
      <c r="I6629">
        <v>0</v>
      </c>
      <c r="J6629" t="s">
        <v>13</v>
      </c>
      <c r="K6629">
        <v>0</v>
      </c>
      <c r="L6629">
        <f>YEAR(ecommerce_customer_data_custom_[[#This Row],[Purchase Date]])</f>
        <v>2021</v>
      </c>
      <c r="M6629">
        <f>MONTH(ecommerce_customer_data_custom_[[#This Row],[Purchase Date]])</f>
        <v>6</v>
      </c>
      <c r="N6629" t="str">
        <f>TEXT(ecommerce_customer_data_custom_[[#This Row],[Purchase Date]],"mmmm")</f>
        <v>June</v>
      </c>
      <c r="O6629" t="str">
        <f>VLOOKUP(ecommerce_customer_data_custom_[[#This Row],[Customer Age]],AgeGroupMapping!$A$2:$C$5,3,TRUE)</f>
        <v>Middle-Aged</v>
      </c>
      <c r="P6629" t="str">
        <f>IF(ecommerce_customer_data_custom_[[#This Row],[Returns]]=1,"Returned","Not Returned")</f>
        <v>Not Returned</v>
      </c>
      <c r="Q6629" t="str">
        <f>_xlfn.XLOOKUP(ecommerce_customer_data_custom_[[#This Row],[Payment Method]],PaymentMapping!$A$2:$A$11,PaymentMapping!$B$2:$B$11,"Other")</f>
        <v>Card</v>
      </c>
    </row>
    <row r="6630" spans="1:17" x14ac:dyDescent="0.3">
      <c r="A6630">
        <v>14971</v>
      </c>
      <c r="B6630" s="14">
        <v>44798.806076388886</v>
      </c>
      <c r="C6630" t="s">
        <v>16</v>
      </c>
      <c r="D6630">
        <v>327</v>
      </c>
      <c r="E6630">
        <v>3</v>
      </c>
      <c r="F6630">
        <v>4873</v>
      </c>
      <c r="G6630" t="s">
        <v>12</v>
      </c>
      <c r="H6630">
        <v>51</v>
      </c>
      <c r="I6630">
        <v>0</v>
      </c>
      <c r="J6630" t="s">
        <v>13</v>
      </c>
      <c r="K6630">
        <v>0</v>
      </c>
      <c r="L6630">
        <f>YEAR(ecommerce_customer_data_custom_[[#This Row],[Purchase Date]])</f>
        <v>2022</v>
      </c>
      <c r="M6630">
        <f>MONTH(ecommerce_customer_data_custom_[[#This Row],[Purchase Date]])</f>
        <v>8</v>
      </c>
      <c r="N6630" t="str">
        <f>TEXT(ecommerce_customer_data_custom_[[#This Row],[Purchase Date]],"mmmm")</f>
        <v>August</v>
      </c>
      <c r="O6630" t="str">
        <f>VLOOKUP(ecommerce_customer_data_custom_[[#This Row],[Customer Age]],AgeGroupMapping!$A$2:$C$5,3,TRUE)</f>
        <v>Middle-Aged</v>
      </c>
      <c r="P6630" t="str">
        <f>IF(ecommerce_customer_data_custom_[[#This Row],[Returns]]=1,"Returned","Not Returned")</f>
        <v>Not Returned</v>
      </c>
      <c r="Q6630" t="str">
        <f>_xlfn.XLOOKUP(ecommerce_customer_data_custom_[[#This Row],[Payment Method]],PaymentMapping!$A$2:$A$11,PaymentMapping!$B$2:$B$11,"Other")</f>
        <v>Card</v>
      </c>
    </row>
    <row r="6631" spans="1:17" x14ac:dyDescent="0.3">
      <c r="A6631">
        <v>14971</v>
      </c>
      <c r="B6631" s="14">
        <v>44049.614664351851</v>
      </c>
      <c r="C6631" t="s">
        <v>11</v>
      </c>
      <c r="D6631">
        <v>247</v>
      </c>
      <c r="E6631">
        <v>3</v>
      </c>
      <c r="F6631">
        <v>2413</v>
      </c>
      <c r="G6631" t="s">
        <v>20</v>
      </c>
      <c r="H6631">
        <v>51</v>
      </c>
      <c r="I6631">
        <v>1</v>
      </c>
      <c r="J6631" t="s">
        <v>13</v>
      </c>
      <c r="K6631">
        <v>0</v>
      </c>
      <c r="L6631">
        <f>YEAR(ecommerce_customer_data_custom_[[#This Row],[Purchase Date]])</f>
        <v>2020</v>
      </c>
      <c r="M6631">
        <f>MONTH(ecommerce_customer_data_custom_[[#This Row],[Purchase Date]])</f>
        <v>8</v>
      </c>
      <c r="N6631" t="str">
        <f>TEXT(ecommerce_customer_data_custom_[[#This Row],[Purchase Date]],"mmmm")</f>
        <v>August</v>
      </c>
      <c r="O6631" t="str">
        <f>VLOOKUP(ecommerce_customer_data_custom_[[#This Row],[Customer Age]],AgeGroupMapping!$A$2:$C$5,3,TRUE)</f>
        <v>Middle-Aged</v>
      </c>
      <c r="P6631" t="str">
        <f>IF(ecommerce_customer_data_custom_[[#This Row],[Returns]]=1,"Returned","Not Returned")</f>
        <v>Returned</v>
      </c>
      <c r="Q6631" t="str">
        <f>_xlfn.XLOOKUP(ecommerce_customer_data_custom_[[#This Row],[Payment Method]],PaymentMapping!$A$2:$A$11,PaymentMapping!$B$2:$B$11,"Other")</f>
        <v>Other</v>
      </c>
    </row>
    <row r="6632" spans="1:17" x14ac:dyDescent="0.3">
      <c r="A6632">
        <v>14971</v>
      </c>
      <c r="B6632" s="14">
        <v>45090.479386574072</v>
      </c>
      <c r="C6632" t="s">
        <v>16</v>
      </c>
      <c r="D6632">
        <v>128</v>
      </c>
      <c r="E6632">
        <v>2</v>
      </c>
      <c r="F6632">
        <v>1916</v>
      </c>
      <c r="G6632" t="s">
        <v>12</v>
      </c>
      <c r="H6632">
        <v>51</v>
      </c>
      <c r="I6632">
        <v>0</v>
      </c>
      <c r="J6632" t="s">
        <v>13</v>
      </c>
      <c r="K6632">
        <v>0</v>
      </c>
      <c r="L6632">
        <f>YEAR(ecommerce_customer_data_custom_[[#This Row],[Purchase Date]])</f>
        <v>2023</v>
      </c>
      <c r="M6632">
        <f>MONTH(ecommerce_customer_data_custom_[[#This Row],[Purchase Date]])</f>
        <v>6</v>
      </c>
      <c r="N6632" t="str">
        <f>TEXT(ecommerce_customer_data_custom_[[#This Row],[Purchase Date]],"mmmm")</f>
        <v>June</v>
      </c>
      <c r="O6632" t="str">
        <f>VLOOKUP(ecommerce_customer_data_custom_[[#This Row],[Customer Age]],AgeGroupMapping!$A$2:$C$5,3,TRUE)</f>
        <v>Middle-Aged</v>
      </c>
      <c r="P6632" t="str">
        <f>IF(ecommerce_customer_data_custom_[[#This Row],[Returns]]=1,"Returned","Not Returned")</f>
        <v>Not Returned</v>
      </c>
      <c r="Q6632" t="str">
        <f>_xlfn.XLOOKUP(ecommerce_customer_data_custom_[[#This Row],[Payment Method]],PaymentMapping!$A$2:$A$11,PaymentMapping!$B$2:$B$11,"Other")</f>
        <v>Card</v>
      </c>
    </row>
    <row r="6633" spans="1:17" x14ac:dyDescent="0.3">
      <c r="A6633">
        <v>45473</v>
      </c>
      <c r="B6633" s="14">
        <v>44379.819641203707</v>
      </c>
      <c r="C6633" t="s">
        <v>16</v>
      </c>
      <c r="D6633">
        <v>17</v>
      </c>
      <c r="E6633">
        <v>1</v>
      </c>
      <c r="F6633">
        <v>4469</v>
      </c>
      <c r="G6633" t="s">
        <v>19</v>
      </c>
      <c r="H6633">
        <v>47</v>
      </c>
      <c r="I6633">
        <v>0</v>
      </c>
      <c r="J6633" t="s">
        <v>13</v>
      </c>
      <c r="K6633">
        <v>0</v>
      </c>
      <c r="L6633">
        <f>YEAR(ecommerce_customer_data_custom_[[#This Row],[Purchase Date]])</f>
        <v>2021</v>
      </c>
      <c r="M6633">
        <f>MONTH(ecommerce_customer_data_custom_[[#This Row],[Purchase Date]])</f>
        <v>7</v>
      </c>
      <c r="N6633" t="str">
        <f>TEXT(ecommerce_customer_data_custom_[[#This Row],[Purchase Date]],"mmmm")</f>
        <v>July</v>
      </c>
      <c r="O6633" t="str">
        <f>VLOOKUP(ecommerce_customer_data_custom_[[#This Row],[Customer Age]],AgeGroupMapping!$A$2:$C$5,3,TRUE)</f>
        <v>Middle-Aged</v>
      </c>
      <c r="P6633" t="str">
        <f>IF(ecommerce_customer_data_custom_[[#This Row],[Returns]]=1,"Returned","Not Returned")</f>
        <v>Not Returned</v>
      </c>
      <c r="Q6633" t="str">
        <f>_xlfn.XLOOKUP(ecommerce_customer_data_custom_[[#This Row],[Payment Method]],PaymentMapping!$A$2:$A$11,PaymentMapping!$B$2:$B$11,"Other")</f>
        <v>Cash</v>
      </c>
    </row>
    <row r="6634" spans="1:17" x14ac:dyDescent="0.3">
      <c r="A6634">
        <v>45473</v>
      </c>
      <c r="B6634" s="14">
        <v>43926.049618055556</v>
      </c>
      <c r="C6634" t="s">
        <v>18</v>
      </c>
      <c r="D6634">
        <v>373</v>
      </c>
      <c r="E6634">
        <v>4</v>
      </c>
      <c r="F6634">
        <v>608</v>
      </c>
      <c r="G6634" t="s">
        <v>15</v>
      </c>
      <c r="H6634">
        <v>47</v>
      </c>
      <c r="I6634">
        <v>0</v>
      </c>
      <c r="J6634" t="s">
        <v>13</v>
      </c>
      <c r="K6634">
        <v>0</v>
      </c>
      <c r="L6634">
        <f>YEAR(ecommerce_customer_data_custom_[[#This Row],[Purchase Date]])</f>
        <v>2020</v>
      </c>
      <c r="M6634">
        <f>MONTH(ecommerce_customer_data_custom_[[#This Row],[Purchase Date]])</f>
        <v>4</v>
      </c>
      <c r="N6634" t="str">
        <f>TEXT(ecommerce_customer_data_custom_[[#This Row],[Purchase Date]],"mmmm")</f>
        <v>April</v>
      </c>
      <c r="O6634" t="str">
        <f>VLOOKUP(ecommerce_customer_data_custom_[[#This Row],[Customer Age]],AgeGroupMapping!$A$2:$C$5,3,TRUE)</f>
        <v>Middle-Aged</v>
      </c>
      <c r="P6634" t="str">
        <f>IF(ecommerce_customer_data_custom_[[#This Row],[Returns]]=1,"Returned","Not Returned")</f>
        <v>Not Returned</v>
      </c>
      <c r="Q6634" t="str">
        <f>_xlfn.XLOOKUP(ecommerce_customer_data_custom_[[#This Row],[Payment Method]],PaymentMapping!$A$2:$A$11,PaymentMapping!$B$2:$B$11,"Other")</f>
        <v>Wallet/UPI</v>
      </c>
    </row>
    <row r="6635" spans="1:17" x14ac:dyDescent="0.3">
      <c r="A6635">
        <v>45473</v>
      </c>
      <c r="B6635" s="14">
        <v>44629.245520833334</v>
      </c>
      <c r="C6635" t="s">
        <v>16</v>
      </c>
      <c r="D6635">
        <v>292</v>
      </c>
      <c r="E6635">
        <v>1</v>
      </c>
      <c r="F6635">
        <v>3319</v>
      </c>
      <c r="G6635" t="s">
        <v>19</v>
      </c>
      <c r="H6635">
        <v>47</v>
      </c>
      <c r="I6635">
        <v>1</v>
      </c>
      <c r="J6635" t="s">
        <v>13</v>
      </c>
      <c r="K6635">
        <v>0</v>
      </c>
      <c r="L6635">
        <f>YEAR(ecommerce_customer_data_custom_[[#This Row],[Purchase Date]])</f>
        <v>2022</v>
      </c>
      <c r="M6635">
        <f>MONTH(ecommerce_customer_data_custom_[[#This Row],[Purchase Date]])</f>
        <v>3</v>
      </c>
      <c r="N6635" t="str">
        <f>TEXT(ecommerce_customer_data_custom_[[#This Row],[Purchase Date]],"mmmm")</f>
        <v>March</v>
      </c>
      <c r="O6635" t="str">
        <f>VLOOKUP(ecommerce_customer_data_custom_[[#This Row],[Customer Age]],AgeGroupMapping!$A$2:$C$5,3,TRUE)</f>
        <v>Middle-Aged</v>
      </c>
      <c r="P6635" t="str">
        <f>IF(ecommerce_customer_data_custom_[[#This Row],[Returns]]=1,"Returned","Not Returned")</f>
        <v>Returned</v>
      </c>
      <c r="Q6635" t="str">
        <f>_xlfn.XLOOKUP(ecommerce_customer_data_custom_[[#This Row],[Payment Method]],PaymentMapping!$A$2:$A$11,PaymentMapping!$B$2:$B$11,"Other")</f>
        <v>Cash</v>
      </c>
    </row>
    <row r="6636" spans="1:17" x14ac:dyDescent="0.3">
      <c r="A6636">
        <v>45473</v>
      </c>
      <c r="B6636" s="14">
        <v>43866.199699074074</v>
      </c>
      <c r="C6636" t="s">
        <v>14</v>
      </c>
      <c r="D6636">
        <v>252</v>
      </c>
      <c r="E6636">
        <v>3</v>
      </c>
      <c r="F6636">
        <v>3187</v>
      </c>
      <c r="G6636" t="s">
        <v>12</v>
      </c>
      <c r="H6636">
        <v>47</v>
      </c>
      <c r="I6636">
        <v>0</v>
      </c>
      <c r="J6636" t="s">
        <v>13</v>
      </c>
      <c r="K6636">
        <v>0</v>
      </c>
      <c r="L6636">
        <f>YEAR(ecommerce_customer_data_custom_[[#This Row],[Purchase Date]])</f>
        <v>2020</v>
      </c>
      <c r="M6636">
        <f>MONTH(ecommerce_customer_data_custom_[[#This Row],[Purchase Date]])</f>
        <v>2</v>
      </c>
      <c r="N6636" t="str">
        <f>TEXT(ecommerce_customer_data_custom_[[#This Row],[Purchase Date]],"mmmm")</f>
        <v>February</v>
      </c>
      <c r="O6636" t="str">
        <f>VLOOKUP(ecommerce_customer_data_custom_[[#This Row],[Customer Age]],AgeGroupMapping!$A$2:$C$5,3,TRUE)</f>
        <v>Middle-Aged</v>
      </c>
      <c r="P6636" t="str">
        <f>IF(ecommerce_customer_data_custom_[[#This Row],[Returns]]=1,"Returned","Not Returned")</f>
        <v>Not Returned</v>
      </c>
      <c r="Q6636" t="str">
        <f>_xlfn.XLOOKUP(ecommerce_customer_data_custom_[[#This Row],[Payment Method]],PaymentMapping!$A$2:$A$11,PaymentMapping!$B$2:$B$11,"Other")</f>
        <v>Card</v>
      </c>
    </row>
    <row r="6637" spans="1:17" x14ac:dyDescent="0.3">
      <c r="A6637">
        <v>45473</v>
      </c>
      <c r="B6637" s="14">
        <v>44681.453657407408</v>
      </c>
      <c r="C6637" t="s">
        <v>11</v>
      </c>
      <c r="D6637">
        <v>164</v>
      </c>
      <c r="E6637">
        <v>5</v>
      </c>
      <c r="F6637">
        <v>1670</v>
      </c>
      <c r="G6637" t="s">
        <v>15</v>
      </c>
      <c r="H6637">
        <v>47</v>
      </c>
      <c r="I6637">
        <v>0</v>
      </c>
      <c r="J6637" t="s">
        <v>13</v>
      </c>
      <c r="K6637">
        <v>0</v>
      </c>
      <c r="L6637">
        <f>YEAR(ecommerce_customer_data_custom_[[#This Row],[Purchase Date]])</f>
        <v>2022</v>
      </c>
      <c r="M6637">
        <f>MONTH(ecommerce_customer_data_custom_[[#This Row],[Purchase Date]])</f>
        <v>4</v>
      </c>
      <c r="N6637" t="str">
        <f>TEXT(ecommerce_customer_data_custom_[[#This Row],[Purchase Date]],"mmmm")</f>
        <v>April</v>
      </c>
      <c r="O6637" t="str">
        <f>VLOOKUP(ecommerce_customer_data_custom_[[#This Row],[Customer Age]],AgeGroupMapping!$A$2:$C$5,3,TRUE)</f>
        <v>Middle-Aged</v>
      </c>
      <c r="P6637" t="str">
        <f>IF(ecommerce_customer_data_custom_[[#This Row],[Returns]]=1,"Returned","Not Returned")</f>
        <v>Not Returned</v>
      </c>
      <c r="Q6637" t="str">
        <f>_xlfn.XLOOKUP(ecommerce_customer_data_custom_[[#This Row],[Payment Method]],PaymentMapping!$A$2:$A$11,PaymentMapping!$B$2:$B$11,"Other")</f>
        <v>Wallet/UPI</v>
      </c>
    </row>
    <row r="6638" spans="1:17" x14ac:dyDescent="0.3">
      <c r="A6638">
        <v>45473</v>
      </c>
      <c r="B6638" s="14">
        <v>44415.715613425928</v>
      </c>
      <c r="C6638" t="s">
        <v>16</v>
      </c>
      <c r="D6638">
        <v>438</v>
      </c>
      <c r="E6638">
        <v>2</v>
      </c>
      <c r="F6638">
        <v>1403</v>
      </c>
      <c r="G6638" t="s">
        <v>12</v>
      </c>
      <c r="H6638">
        <v>47</v>
      </c>
      <c r="I6638">
        <v>0</v>
      </c>
      <c r="J6638" t="s">
        <v>13</v>
      </c>
      <c r="K6638">
        <v>0</v>
      </c>
      <c r="L6638">
        <f>YEAR(ecommerce_customer_data_custom_[[#This Row],[Purchase Date]])</f>
        <v>2021</v>
      </c>
      <c r="M6638">
        <f>MONTH(ecommerce_customer_data_custom_[[#This Row],[Purchase Date]])</f>
        <v>8</v>
      </c>
      <c r="N6638" t="str">
        <f>TEXT(ecommerce_customer_data_custom_[[#This Row],[Purchase Date]],"mmmm")</f>
        <v>August</v>
      </c>
      <c r="O6638" t="str">
        <f>VLOOKUP(ecommerce_customer_data_custom_[[#This Row],[Customer Age]],AgeGroupMapping!$A$2:$C$5,3,TRUE)</f>
        <v>Middle-Aged</v>
      </c>
      <c r="P6638" t="str">
        <f>IF(ecommerce_customer_data_custom_[[#This Row],[Returns]]=1,"Returned","Not Returned")</f>
        <v>Not Returned</v>
      </c>
      <c r="Q6638" t="str">
        <f>_xlfn.XLOOKUP(ecommerce_customer_data_custom_[[#This Row],[Payment Method]],PaymentMapping!$A$2:$A$11,PaymentMapping!$B$2:$B$11,"Other")</f>
        <v>Card</v>
      </c>
    </row>
    <row r="6639" spans="1:17" x14ac:dyDescent="0.3">
      <c r="A6639">
        <v>25147</v>
      </c>
      <c r="B6639" s="14">
        <v>44574.281504629631</v>
      </c>
      <c r="C6639" t="s">
        <v>18</v>
      </c>
      <c r="D6639">
        <v>487</v>
      </c>
      <c r="E6639">
        <v>1</v>
      </c>
      <c r="F6639">
        <v>3331</v>
      </c>
      <c r="G6639" t="s">
        <v>15</v>
      </c>
      <c r="H6639">
        <v>33</v>
      </c>
      <c r="I6639">
        <v>0</v>
      </c>
      <c r="J6639" t="s">
        <v>17</v>
      </c>
      <c r="K6639">
        <v>1</v>
      </c>
      <c r="L6639">
        <f>YEAR(ecommerce_customer_data_custom_[[#This Row],[Purchase Date]])</f>
        <v>2022</v>
      </c>
      <c r="M6639">
        <f>MONTH(ecommerce_customer_data_custom_[[#This Row],[Purchase Date]])</f>
        <v>1</v>
      </c>
      <c r="N6639" t="str">
        <f>TEXT(ecommerce_customer_data_custom_[[#This Row],[Purchase Date]],"mmmm")</f>
        <v>January</v>
      </c>
      <c r="O6639" t="str">
        <f>VLOOKUP(ecommerce_customer_data_custom_[[#This Row],[Customer Age]],AgeGroupMapping!$A$2:$C$5,3,TRUE)</f>
        <v>Adult</v>
      </c>
      <c r="P6639" t="str">
        <f>IF(ecommerce_customer_data_custom_[[#This Row],[Returns]]=1,"Returned","Not Returned")</f>
        <v>Not Returned</v>
      </c>
      <c r="Q6639" t="str">
        <f>_xlfn.XLOOKUP(ecommerce_customer_data_custom_[[#This Row],[Payment Method]],PaymentMapping!$A$2:$A$11,PaymentMapping!$B$2:$B$11,"Other")</f>
        <v>Wallet/UPI</v>
      </c>
    </row>
    <row r="6640" spans="1:17" x14ac:dyDescent="0.3">
      <c r="A6640">
        <v>25147</v>
      </c>
      <c r="B6640" s="14">
        <v>45103.886388888888</v>
      </c>
      <c r="C6640" t="s">
        <v>16</v>
      </c>
      <c r="D6640">
        <v>116</v>
      </c>
      <c r="E6640">
        <v>2</v>
      </c>
      <c r="F6640">
        <v>529</v>
      </c>
      <c r="G6640" t="s">
        <v>15</v>
      </c>
      <c r="H6640">
        <v>33</v>
      </c>
      <c r="I6640">
        <v>1</v>
      </c>
      <c r="J6640" t="s">
        <v>17</v>
      </c>
      <c r="K6640">
        <v>1</v>
      </c>
      <c r="L6640">
        <f>YEAR(ecommerce_customer_data_custom_[[#This Row],[Purchase Date]])</f>
        <v>2023</v>
      </c>
      <c r="M6640">
        <f>MONTH(ecommerce_customer_data_custom_[[#This Row],[Purchase Date]])</f>
        <v>6</v>
      </c>
      <c r="N6640" t="str">
        <f>TEXT(ecommerce_customer_data_custom_[[#This Row],[Purchase Date]],"mmmm")</f>
        <v>June</v>
      </c>
      <c r="O6640" t="str">
        <f>VLOOKUP(ecommerce_customer_data_custom_[[#This Row],[Customer Age]],AgeGroupMapping!$A$2:$C$5,3,TRUE)</f>
        <v>Adult</v>
      </c>
      <c r="P6640" t="str">
        <f>IF(ecommerce_customer_data_custom_[[#This Row],[Returns]]=1,"Returned","Not Returned")</f>
        <v>Returned</v>
      </c>
      <c r="Q6640" t="str">
        <f>_xlfn.XLOOKUP(ecommerce_customer_data_custom_[[#This Row],[Payment Method]],PaymentMapping!$A$2:$A$11,PaymentMapping!$B$2:$B$11,"Other")</f>
        <v>Wallet/UPI</v>
      </c>
    </row>
    <row r="6641" spans="1:17" x14ac:dyDescent="0.3">
      <c r="A6641">
        <v>25147</v>
      </c>
      <c r="B6641" s="14">
        <v>44000.880844907406</v>
      </c>
      <c r="C6641" t="s">
        <v>18</v>
      </c>
      <c r="D6641">
        <v>90</v>
      </c>
      <c r="E6641">
        <v>1</v>
      </c>
      <c r="F6641">
        <v>2451</v>
      </c>
      <c r="G6641" t="s">
        <v>12</v>
      </c>
      <c r="H6641">
        <v>33</v>
      </c>
      <c r="I6641">
        <v>1</v>
      </c>
      <c r="J6641" t="s">
        <v>17</v>
      </c>
      <c r="K6641">
        <v>1</v>
      </c>
      <c r="L6641">
        <f>YEAR(ecommerce_customer_data_custom_[[#This Row],[Purchase Date]])</f>
        <v>2020</v>
      </c>
      <c r="M6641">
        <f>MONTH(ecommerce_customer_data_custom_[[#This Row],[Purchase Date]])</f>
        <v>6</v>
      </c>
      <c r="N6641" t="str">
        <f>TEXT(ecommerce_customer_data_custom_[[#This Row],[Purchase Date]],"mmmm")</f>
        <v>June</v>
      </c>
      <c r="O6641" t="str">
        <f>VLOOKUP(ecommerce_customer_data_custom_[[#This Row],[Customer Age]],AgeGroupMapping!$A$2:$C$5,3,TRUE)</f>
        <v>Adult</v>
      </c>
      <c r="P6641" t="str">
        <f>IF(ecommerce_customer_data_custom_[[#This Row],[Returns]]=1,"Returned","Not Returned")</f>
        <v>Returned</v>
      </c>
      <c r="Q6641" t="str">
        <f>_xlfn.XLOOKUP(ecommerce_customer_data_custom_[[#This Row],[Payment Method]],PaymentMapping!$A$2:$A$11,PaymentMapping!$B$2:$B$11,"Other")</f>
        <v>Card</v>
      </c>
    </row>
    <row r="6642" spans="1:17" x14ac:dyDescent="0.3">
      <c r="A6642">
        <v>25147</v>
      </c>
      <c r="B6642" s="14">
        <v>43882.513425925928</v>
      </c>
      <c r="C6642" t="s">
        <v>11</v>
      </c>
      <c r="D6642">
        <v>148</v>
      </c>
      <c r="E6642">
        <v>2</v>
      </c>
      <c r="F6642">
        <v>3287</v>
      </c>
      <c r="G6642" t="s">
        <v>15</v>
      </c>
      <c r="H6642">
        <v>33</v>
      </c>
      <c r="I6642">
        <v>1</v>
      </c>
      <c r="J6642" t="s">
        <v>17</v>
      </c>
      <c r="K6642">
        <v>1</v>
      </c>
      <c r="L6642">
        <f>YEAR(ecommerce_customer_data_custom_[[#This Row],[Purchase Date]])</f>
        <v>2020</v>
      </c>
      <c r="M6642">
        <f>MONTH(ecommerce_customer_data_custom_[[#This Row],[Purchase Date]])</f>
        <v>2</v>
      </c>
      <c r="N6642" t="str">
        <f>TEXT(ecommerce_customer_data_custom_[[#This Row],[Purchase Date]],"mmmm")</f>
        <v>February</v>
      </c>
      <c r="O6642" t="str">
        <f>VLOOKUP(ecommerce_customer_data_custom_[[#This Row],[Customer Age]],AgeGroupMapping!$A$2:$C$5,3,TRUE)</f>
        <v>Adult</v>
      </c>
      <c r="P6642" t="str">
        <f>IF(ecommerce_customer_data_custom_[[#This Row],[Returns]]=1,"Returned","Not Returned")</f>
        <v>Returned</v>
      </c>
      <c r="Q6642" t="str">
        <f>_xlfn.XLOOKUP(ecommerce_customer_data_custom_[[#This Row],[Payment Method]],PaymentMapping!$A$2:$A$11,PaymentMapping!$B$2:$B$11,"Other")</f>
        <v>Wallet/UPI</v>
      </c>
    </row>
    <row r="6643" spans="1:17" x14ac:dyDescent="0.3">
      <c r="A6643">
        <v>25147</v>
      </c>
      <c r="B6643" s="14">
        <v>44585.767696759256</v>
      </c>
      <c r="C6643" t="s">
        <v>18</v>
      </c>
      <c r="D6643">
        <v>63</v>
      </c>
      <c r="E6643">
        <v>4</v>
      </c>
      <c r="F6643">
        <v>1138</v>
      </c>
      <c r="G6643" t="s">
        <v>12</v>
      </c>
      <c r="H6643">
        <v>33</v>
      </c>
      <c r="I6643">
        <v>0</v>
      </c>
      <c r="J6643" t="s">
        <v>17</v>
      </c>
      <c r="K6643">
        <v>1</v>
      </c>
      <c r="L6643">
        <f>YEAR(ecommerce_customer_data_custom_[[#This Row],[Purchase Date]])</f>
        <v>2022</v>
      </c>
      <c r="M6643">
        <f>MONTH(ecommerce_customer_data_custom_[[#This Row],[Purchase Date]])</f>
        <v>1</v>
      </c>
      <c r="N6643" t="str">
        <f>TEXT(ecommerce_customer_data_custom_[[#This Row],[Purchase Date]],"mmmm")</f>
        <v>January</v>
      </c>
      <c r="O6643" t="str">
        <f>VLOOKUP(ecommerce_customer_data_custom_[[#This Row],[Customer Age]],AgeGroupMapping!$A$2:$C$5,3,TRUE)</f>
        <v>Adult</v>
      </c>
      <c r="P6643" t="str">
        <f>IF(ecommerce_customer_data_custom_[[#This Row],[Returns]]=1,"Returned","Not Returned")</f>
        <v>Not Returned</v>
      </c>
      <c r="Q6643" t="str">
        <f>_xlfn.XLOOKUP(ecommerce_customer_data_custom_[[#This Row],[Payment Method]],PaymentMapping!$A$2:$A$11,PaymentMapping!$B$2:$B$11,"Other")</f>
        <v>Card</v>
      </c>
    </row>
    <row r="6644" spans="1:17" x14ac:dyDescent="0.3">
      <c r="A6644">
        <v>25147</v>
      </c>
      <c r="B6644" s="14">
        <v>44667.816840277781</v>
      </c>
      <c r="C6644" t="s">
        <v>16</v>
      </c>
      <c r="D6644">
        <v>112</v>
      </c>
      <c r="E6644">
        <v>5</v>
      </c>
      <c r="F6644">
        <v>3303</v>
      </c>
      <c r="G6644" t="s">
        <v>19</v>
      </c>
      <c r="H6644">
        <v>33</v>
      </c>
      <c r="I6644">
        <v>1</v>
      </c>
      <c r="J6644" t="s">
        <v>17</v>
      </c>
      <c r="K6644">
        <v>1</v>
      </c>
      <c r="L6644">
        <f>YEAR(ecommerce_customer_data_custom_[[#This Row],[Purchase Date]])</f>
        <v>2022</v>
      </c>
      <c r="M6644">
        <f>MONTH(ecommerce_customer_data_custom_[[#This Row],[Purchase Date]])</f>
        <v>4</v>
      </c>
      <c r="N6644" t="str">
        <f>TEXT(ecommerce_customer_data_custom_[[#This Row],[Purchase Date]],"mmmm")</f>
        <v>April</v>
      </c>
      <c r="O6644" t="str">
        <f>VLOOKUP(ecommerce_customer_data_custom_[[#This Row],[Customer Age]],AgeGroupMapping!$A$2:$C$5,3,TRUE)</f>
        <v>Adult</v>
      </c>
      <c r="P6644" t="str">
        <f>IF(ecommerce_customer_data_custom_[[#This Row],[Returns]]=1,"Returned","Not Returned")</f>
        <v>Returned</v>
      </c>
      <c r="Q6644" t="str">
        <f>_xlfn.XLOOKUP(ecommerce_customer_data_custom_[[#This Row],[Payment Method]],PaymentMapping!$A$2:$A$11,PaymentMapping!$B$2:$B$11,"Other")</f>
        <v>Cash</v>
      </c>
    </row>
    <row r="6645" spans="1:17" x14ac:dyDescent="0.3">
      <c r="A6645">
        <v>25147</v>
      </c>
      <c r="B6645" s="14">
        <v>44426.521851851852</v>
      </c>
      <c r="C6645" t="s">
        <v>16</v>
      </c>
      <c r="D6645">
        <v>409</v>
      </c>
      <c r="E6645">
        <v>2</v>
      </c>
      <c r="F6645">
        <v>4244</v>
      </c>
      <c r="G6645" t="s">
        <v>19</v>
      </c>
      <c r="H6645">
        <v>33</v>
      </c>
      <c r="I6645">
        <v>0</v>
      </c>
      <c r="J6645" t="s">
        <v>17</v>
      </c>
      <c r="K6645">
        <v>1</v>
      </c>
      <c r="L6645">
        <f>YEAR(ecommerce_customer_data_custom_[[#This Row],[Purchase Date]])</f>
        <v>2021</v>
      </c>
      <c r="M6645">
        <f>MONTH(ecommerce_customer_data_custom_[[#This Row],[Purchase Date]])</f>
        <v>8</v>
      </c>
      <c r="N6645" t="str">
        <f>TEXT(ecommerce_customer_data_custom_[[#This Row],[Purchase Date]],"mmmm")</f>
        <v>August</v>
      </c>
      <c r="O6645" t="str">
        <f>VLOOKUP(ecommerce_customer_data_custom_[[#This Row],[Customer Age]],AgeGroupMapping!$A$2:$C$5,3,TRUE)</f>
        <v>Adult</v>
      </c>
      <c r="P6645" t="str">
        <f>IF(ecommerce_customer_data_custom_[[#This Row],[Returns]]=1,"Returned","Not Returned")</f>
        <v>Not Returned</v>
      </c>
      <c r="Q6645" t="str">
        <f>_xlfn.XLOOKUP(ecommerce_customer_data_custom_[[#This Row],[Payment Method]],PaymentMapping!$A$2:$A$11,PaymentMapping!$B$2:$B$11,"Other")</f>
        <v>Cash</v>
      </c>
    </row>
    <row r="6646" spans="1:17" x14ac:dyDescent="0.3">
      <c r="A6646">
        <v>13762</v>
      </c>
      <c r="B6646" s="14">
        <v>44071.099027777775</v>
      </c>
      <c r="C6646" t="s">
        <v>18</v>
      </c>
      <c r="D6646">
        <v>293</v>
      </c>
      <c r="E6646">
        <v>3</v>
      </c>
      <c r="F6646">
        <v>3511</v>
      </c>
      <c r="G6646" t="s">
        <v>12</v>
      </c>
      <c r="H6646">
        <v>68</v>
      </c>
      <c r="I6646">
        <v>1</v>
      </c>
      <c r="J6646" t="s">
        <v>17</v>
      </c>
      <c r="K6646">
        <v>0</v>
      </c>
      <c r="L6646">
        <f>YEAR(ecommerce_customer_data_custom_[[#This Row],[Purchase Date]])</f>
        <v>2020</v>
      </c>
      <c r="M6646">
        <f>MONTH(ecommerce_customer_data_custom_[[#This Row],[Purchase Date]])</f>
        <v>8</v>
      </c>
      <c r="N6646" t="str">
        <f>TEXT(ecommerce_customer_data_custom_[[#This Row],[Purchase Date]],"mmmm")</f>
        <v>August</v>
      </c>
      <c r="O6646" t="str">
        <f>VLOOKUP(ecommerce_customer_data_custom_[[#This Row],[Customer Age]],AgeGroupMapping!$A$2:$C$5,3,TRUE)</f>
        <v>Senior</v>
      </c>
      <c r="P6646" t="str">
        <f>IF(ecommerce_customer_data_custom_[[#This Row],[Returns]]=1,"Returned","Not Returned")</f>
        <v>Returned</v>
      </c>
      <c r="Q6646" t="str">
        <f>_xlfn.XLOOKUP(ecommerce_customer_data_custom_[[#This Row],[Payment Method]],PaymentMapping!$A$2:$A$11,PaymentMapping!$B$2:$B$11,"Other")</f>
        <v>Card</v>
      </c>
    </row>
    <row r="6647" spans="1:17" x14ac:dyDescent="0.3">
      <c r="A6647">
        <v>13762</v>
      </c>
      <c r="B6647" s="14">
        <v>44325.248749999999</v>
      </c>
      <c r="C6647" t="s">
        <v>16</v>
      </c>
      <c r="D6647">
        <v>202</v>
      </c>
      <c r="E6647">
        <v>3</v>
      </c>
      <c r="F6647">
        <v>2588</v>
      </c>
      <c r="G6647" t="s">
        <v>12</v>
      </c>
      <c r="H6647">
        <v>68</v>
      </c>
      <c r="I6647">
        <v>1</v>
      </c>
      <c r="J6647" t="s">
        <v>17</v>
      </c>
      <c r="K6647">
        <v>0</v>
      </c>
      <c r="L6647">
        <f>YEAR(ecommerce_customer_data_custom_[[#This Row],[Purchase Date]])</f>
        <v>2021</v>
      </c>
      <c r="M6647">
        <f>MONTH(ecommerce_customer_data_custom_[[#This Row],[Purchase Date]])</f>
        <v>5</v>
      </c>
      <c r="N6647" t="str">
        <f>TEXT(ecommerce_customer_data_custom_[[#This Row],[Purchase Date]],"mmmm")</f>
        <v>May</v>
      </c>
      <c r="O6647" t="str">
        <f>VLOOKUP(ecommerce_customer_data_custom_[[#This Row],[Customer Age]],AgeGroupMapping!$A$2:$C$5,3,TRUE)</f>
        <v>Senior</v>
      </c>
      <c r="P6647" t="str">
        <f>IF(ecommerce_customer_data_custom_[[#This Row],[Returns]]=1,"Returned","Not Returned")</f>
        <v>Returned</v>
      </c>
      <c r="Q6647" t="str">
        <f>_xlfn.XLOOKUP(ecommerce_customer_data_custom_[[#This Row],[Payment Method]],PaymentMapping!$A$2:$A$11,PaymentMapping!$B$2:$B$11,"Other")</f>
        <v>Card</v>
      </c>
    </row>
    <row r="6648" spans="1:17" x14ac:dyDescent="0.3">
      <c r="A6648">
        <v>13762</v>
      </c>
      <c r="B6648" s="14">
        <v>44517.163298611114</v>
      </c>
      <c r="C6648" t="s">
        <v>18</v>
      </c>
      <c r="D6648">
        <v>90</v>
      </c>
      <c r="E6648">
        <v>1</v>
      </c>
      <c r="F6648">
        <v>5214</v>
      </c>
      <c r="G6648" t="s">
        <v>19</v>
      </c>
      <c r="H6648">
        <v>68</v>
      </c>
      <c r="I6648">
        <v>1</v>
      </c>
      <c r="J6648" t="s">
        <v>17</v>
      </c>
      <c r="K6648">
        <v>0</v>
      </c>
      <c r="L6648">
        <f>YEAR(ecommerce_customer_data_custom_[[#This Row],[Purchase Date]])</f>
        <v>2021</v>
      </c>
      <c r="M6648">
        <f>MONTH(ecommerce_customer_data_custom_[[#This Row],[Purchase Date]])</f>
        <v>11</v>
      </c>
      <c r="N6648" t="str">
        <f>TEXT(ecommerce_customer_data_custom_[[#This Row],[Purchase Date]],"mmmm")</f>
        <v>November</v>
      </c>
      <c r="O6648" t="str">
        <f>VLOOKUP(ecommerce_customer_data_custom_[[#This Row],[Customer Age]],AgeGroupMapping!$A$2:$C$5,3,TRUE)</f>
        <v>Senior</v>
      </c>
      <c r="P6648" t="str">
        <f>IF(ecommerce_customer_data_custom_[[#This Row],[Returns]]=1,"Returned","Not Returned")</f>
        <v>Returned</v>
      </c>
      <c r="Q6648" t="str">
        <f>_xlfn.XLOOKUP(ecommerce_customer_data_custom_[[#This Row],[Payment Method]],PaymentMapping!$A$2:$A$11,PaymentMapping!$B$2:$B$11,"Other")</f>
        <v>Cash</v>
      </c>
    </row>
    <row r="6649" spans="1:17" x14ac:dyDescent="0.3">
      <c r="A6649">
        <v>13762</v>
      </c>
      <c r="B6649" s="14">
        <v>44413.552407407406</v>
      </c>
      <c r="C6649" t="s">
        <v>16</v>
      </c>
      <c r="D6649">
        <v>463</v>
      </c>
      <c r="E6649">
        <v>1</v>
      </c>
      <c r="F6649">
        <v>4013</v>
      </c>
      <c r="G6649" t="s">
        <v>19</v>
      </c>
      <c r="H6649">
        <v>68</v>
      </c>
      <c r="I6649">
        <v>1</v>
      </c>
      <c r="J6649" t="s">
        <v>17</v>
      </c>
      <c r="K6649">
        <v>0</v>
      </c>
      <c r="L6649">
        <f>YEAR(ecommerce_customer_data_custom_[[#This Row],[Purchase Date]])</f>
        <v>2021</v>
      </c>
      <c r="M6649">
        <f>MONTH(ecommerce_customer_data_custom_[[#This Row],[Purchase Date]])</f>
        <v>8</v>
      </c>
      <c r="N6649" t="str">
        <f>TEXT(ecommerce_customer_data_custom_[[#This Row],[Purchase Date]],"mmmm")</f>
        <v>August</v>
      </c>
      <c r="O6649" t="str">
        <f>VLOOKUP(ecommerce_customer_data_custom_[[#This Row],[Customer Age]],AgeGroupMapping!$A$2:$C$5,3,TRUE)</f>
        <v>Senior</v>
      </c>
      <c r="P6649" t="str">
        <f>IF(ecommerce_customer_data_custom_[[#This Row],[Returns]]=1,"Returned","Not Returned")</f>
        <v>Returned</v>
      </c>
      <c r="Q6649" t="str">
        <f>_xlfn.XLOOKUP(ecommerce_customer_data_custom_[[#This Row],[Payment Method]],PaymentMapping!$A$2:$A$11,PaymentMapping!$B$2:$B$11,"Other")</f>
        <v>Cash</v>
      </c>
    </row>
    <row r="6650" spans="1:17" x14ac:dyDescent="0.3">
      <c r="A6650">
        <v>41885</v>
      </c>
      <c r="B6650" s="14">
        <v>45011.805381944447</v>
      </c>
      <c r="C6650" t="s">
        <v>18</v>
      </c>
      <c r="D6650">
        <v>88</v>
      </c>
      <c r="E6650">
        <v>2</v>
      </c>
      <c r="F6650">
        <v>4948</v>
      </c>
      <c r="G6650" t="s">
        <v>12</v>
      </c>
      <c r="H6650">
        <v>31</v>
      </c>
      <c r="I6650">
        <v>0</v>
      </c>
      <c r="J6650" t="s">
        <v>13</v>
      </c>
      <c r="K6650">
        <v>0</v>
      </c>
      <c r="L6650">
        <f>YEAR(ecommerce_customer_data_custom_[[#This Row],[Purchase Date]])</f>
        <v>2023</v>
      </c>
      <c r="M6650">
        <f>MONTH(ecommerce_customer_data_custom_[[#This Row],[Purchase Date]])</f>
        <v>3</v>
      </c>
      <c r="N6650" t="str">
        <f>TEXT(ecommerce_customer_data_custom_[[#This Row],[Purchase Date]],"mmmm")</f>
        <v>March</v>
      </c>
      <c r="O6650" t="str">
        <f>VLOOKUP(ecommerce_customer_data_custom_[[#This Row],[Customer Age]],AgeGroupMapping!$A$2:$C$5,3,TRUE)</f>
        <v>Adult</v>
      </c>
      <c r="P6650" t="str">
        <f>IF(ecommerce_customer_data_custom_[[#This Row],[Returns]]=1,"Returned","Not Returned")</f>
        <v>Not Returned</v>
      </c>
      <c r="Q6650" t="str">
        <f>_xlfn.XLOOKUP(ecommerce_customer_data_custom_[[#This Row],[Payment Method]],PaymentMapping!$A$2:$A$11,PaymentMapping!$B$2:$B$11,"Other")</f>
        <v>Card</v>
      </c>
    </row>
    <row r="6651" spans="1:17" x14ac:dyDescent="0.3">
      <c r="A6651">
        <v>41885</v>
      </c>
      <c r="B6651" s="14">
        <v>44506.168553240743</v>
      </c>
      <c r="C6651" t="s">
        <v>18</v>
      </c>
      <c r="D6651">
        <v>116</v>
      </c>
      <c r="E6651">
        <v>5</v>
      </c>
      <c r="F6651">
        <v>4015</v>
      </c>
      <c r="G6651" t="s">
        <v>15</v>
      </c>
      <c r="H6651">
        <v>31</v>
      </c>
      <c r="I6651">
        <v>1</v>
      </c>
      <c r="J6651" t="s">
        <v>13</v>
      </c>
      <c r="K6651">
        <v>0</v>
      </c>
      <c r="L6651">
        <f>YEAR(ecommerce_customer_data_custom_[[#This Row],[Purchase Date]])</f>
        <v>2021</v>
      </c>
      <c r="M6651">
        <f>MONTH(ecommerce_customer_data_custom_[[#This Row],[Purchase Date]])</f>
        <v>11</v>
      </c>
      <c r="N6651" t="str">
        <f>TEXT(ecommerce_customer_data_custom_[[#This Row],[Purchase Date]],"mmmm")</f>
        <v>November</v>
      </c>
      <c r="O6651" t="str">
        <f>VLOOKUP(ecommerce_customer_data_custom_[[#This Row],[Customer Age]],AgeGroupMapping!$A$2:$C$5,3,TRUE)</f>
        <v>Adult</v>
      </c>
      <c r="P6651" t="str">
        <f>IF(ecommerce_customer_data_custom_[[#This Row],[Returns]]=1,"Returned","Not Returned")</f>
        <v>Returned</v>
      </c>
      <c r="Q6651" t="str">
        <f>_xlfn.XLOOKUP(ecommerce_customer_data_custom_[[#This Row],[Payment Method]],PaymentMapping!$A$2:$A$11,PaymentMapping!$B$2:$B$11,"Other")</f>
        <v>Wallet/UPI</v>
      </c>
    </row>
    <row r="6652" spans="1:17" x14ac:dyDescent="0.3">
      <c r="A6652">
        <v>41885</v>
      </c>
      <c r="B6652" s="14">
        <v>44169.449571759258</v>
      </c>
      <c r="C6652" t="s">
        <v>14</v>
      </c>
      <c r="D6652">
        <v>148</v>
      </c>
      <c r="E6652">
        <v>1</v>
      </c>
      <c r="F6652">
        <v>3032</v>
      </c>
      <c r="G6652" t="s">
        <v>15</v>
      </c>
      <c r="H6652">
        <v>31</v>
      </c>
      <c r="I6652">
        <v>0</v>
      </c>
      <c r="J6652" t="s">
        <v>13</v>
      </c>
      <c r="K6652">
        <v>0</v>
      </c>
      <c r="L6652">
        <f>YEAR(ecommerce_customer_data_custom_[[#This Row],[Purchase Date]])</f>
        <v>2020</v>
      </c>
      <c r="M6652">
        <f>MONTH(ecommerce_customer_data_custom_[[#This Row],[Purchase Date]])</f>
        <v>12</v>
      </c>
      <c r="N6652" t="str">
        <f>TEXT(ecommerce_customer_data_custom_[[#This Row],[Purchase Date]],"mmmm")</f>
        <v>December</v>
      </c>
      <c r="O6652" t="str">
        <f>VLOOKUP(ecommerce_customer_data_custom_[[#This Row],[Customer Age]],AgeGroupMapping!$A$2:$C$5,3,TRUE)</f>
        <v>Adult</v>
      </c>
      <c r="P6652" t="str">
        <f>IF(ecommerce_customer_data_custom_[[#This Row],[Returns]]=1,"Returned","Not Returned")</f>
        <v>Not Returned</v>
      </c>
      <c r="Q6652" t="str">
        <f>_xlfn.XLOOKUP(ecommerce_customer_data_custom_[[#This Row],[Payment Method]],PaymentMapping!$A$2:$A$11,PaymentMapping!$B$2:$B$11,"Other")</f>
        <v>Wallet/UPI</v>
      </c>
    </row>
    <row r="6653" spans="1:17" x14ac:dyDescent="0.3">
      <c r="A6653">
        <v>38588</v>
      </c>
      <c r="B6653" s="14">
        <v>44213.744571759256</v>
      </c>
      <c r="C6653" t="s">
        <v>16</v>
      </c>
      <c r="D6653">
        <v>487</v>
      </c>
      <c r="E6653">
        <v>5</v>
      </c>
      <c r="F6653">
        <v>3415</v>
      </c>
      <c r="G6653" t="s">
        <v>12</v>
      </c>
      <c r="H6653">
        <v>20</v>
      </c>
      <c r="I6653">
        <v>1</v>
      </c>
      <c r="J6653" t="s">
        <v>17</v>
      </c>
      <c r="K6653">
        <v>0</v>
      </c>
      <c r="L6653">
        <f>YEAR(ecommerce_customer_data_custom_[[#This Row],[Purchase Date]])</f>
        <v>2021</v>
      </c>
      <c r="M6653">
        <f>MONTH(ecommerce_customer_data_custom_[[#This Row],[Purchase Date]])</f>
        <v>1</v>
      </c>
      <c r="N6653" t="str">
        <f>TEXT(ecommerce_customer_data_custom_[[#This Row],[Purchase Date]],"mmmm")</f>
        <v>January</v>
      </c>
      <c r="O6653" t="str">
        <f>VLOOKUP(ecommerce_customer_data_custom_[[#This Row],[Customer Age]],AgeGroupMapping!$A$2:$C$5,3,TRUE)</f>
        <v>Young</v>
      </c>
      <c r="P6653" t="str">
        <f>IF(ecommerce_customer_data_custom_[[#This Row],[Returns]]=1,"Returned","Not Returned")</f>
        <v>Returned</v>
      </c>
      <c r="Q6653" t="str">
        <f>_xlfn.XLOOKUP(ecommerce_customer_data_custom_[[#This Row],[Payment Method]],PaymentMapping!$A$2:$A$11,PaymentMapping!$B$2:$B$11,"Other")</f>
        <v>Card</v>
      </c>
    </row>
    <row r="6654" spans="1:17" x14ac:dyDescent="0.3">
      <c r="A6654">
        <v>38588</v>
      </c>
      <c r="B6654" s="14">
        <v>44114.607708333337</v>
      </c>
      <c r="C6654" t="s">
        <v>16</v>
      </c>
      <c r="D6654">
        <v>383</v>
      </c>
      <c r="E6654">
        <v>2</v>
      </c>
      <c r="F6654">
        <v>3701</v>
      </c>
      <c r="G6654" t="s">
        <v>12</v>
      </c>
      <c r="H6654">
        <v>20</v>
      </c>
      <c r="I6654">
        <v>1</v>
      </c>
      <c r="J6654" t="s">
        <v>17</v>
      </c>
      <c r="K6654">
        <v>0</v>
      </c>
      <c r="L6654">
        <f>YEAR(ecommerce_customer_data_custom_[[#This Row],[Purchase Date]])</f>
        <v>2020</v>
      </c>
      <c r="M6654">
        <f>MONTH(ecommerce_customer_data_custom_[[#This Row],[Purchase Date]])</f>
        <v>10</v>
      </c>
      <c r="N6654" t="str">
        <f>TEXT(ecommerce_customer_data_custom_[[#This Row],[Purchase Date]],"mmmm")</f>
        <v>October</v>
      </c>
      <c r="O6654" t="str">
        <f>VLOOKUP(ecommerce_customer_data_custom_[[#This Row],[Customer Age]],AgeGroupMapping!$A$2:$C$5,3,TRUE)</f>
        <v>Young</v>
      </c>
      <c r="P6654" t="str">
        <f>IF(ecommerce_customer_data_custom_[[#This Row],[Returns]]=1,"Returned","Not Returned")</f>
        <v>Returned</v>
      </c>
      <c r="Q6654" t="str">
        <f>_xlfn.XLOOKUP(ecommerce_customer_data_custom_[[#This Row],[Payment Method]],PaymentMapping!$A$2:$A$11,PaymentMapping!$B$2:$B$11,"Other")</f>
        <v>Card</v>
      </c>
    </row>
    <row r="6655" spans="1:17" x14ac:dyDescent="0.3">
      <c r="A6655">
        <v>42865</v>
      </c>
      <c r="B6655" s="14">
        <v>44071.259212962963</v>
      </c>
      <c r="C6655" t="s">
        <v>18</v>
      </c>
      <c r="D6655">
        <v>445</v>
      </c>
      <c r="E6655">
        <v>1</v>
      </c>
      <c r="F6655">
        <v>1977</v>
      </c>
      <c r="G6655" t="s">
        <v>15</v>
      </c>
      <c r="H6655">
        <v>52</v>
      </c>
      <c r="I6655">
        <v>1</v>
      </c>
      <c r="J6655" t="s">
        <v>17</v>
      </c>
      <c r="K6655">
        <v>0</v>
      </c>
      <c r="L6655">
        <f>YEAR(ecommerce_customer_data_custom_[[#This Row],[Purchase Date]])</f>
        <v>2020</v>
      </c>
      <c r="M6655">
        <f>MONTH(ecommerce_customer_data_custom_[[#This Row],[Purchase Date]])</f>
        <v>8</v>
      </c>
      <c r="N6655" t="str">
        <f>TEXT(ecommerce_customer_data_custom_[[#This Row],[Purchase Date]],"mmmm")</f>
        <v>August</v>
      </c>
      <c r="O6655" t="str">
        <f>VLOOKUP(ecommerce_customer_data_custom_[[#This Row],[Customer Age]],AgeGroupMapping!$A$2:$C$5,3,TRUE)</f>
        <v>Middle-Aged</v>
      </c>
      <c r="P6655" t="str">
        <f>IF(ecommerce_customer_data_custom_[[#This Row],[Returns]]=1,"Returned","Not Returned")</f>
        <v>Returned</v>
      </c>
      <c r="Q6655" t="str">
        <f>_xlfn.XLOOKUP(ecommerce_customer_data_custom_[[#This Row],[Payment Method]],PaymentMapping!$A$2:$A$11,PaymentMapping!$B$2:$B$11,"Other")</f>
        <v>Wallet/UPI</v>
      </c>
    </row>
    <row r="6656" spans="1:17" x14ac:dyDescent="0.3">
      <c r="A6656">
        <v>42865</v>
      </c>
      <c r="B6656" s="14">
        <v>44256.432222222225</v>
      </c>
      <c r="C6656" t="s">
        <v>18</v>
      </c>
      <c r="D6656">
        <v>393</v>
      </c>
      <c r="E6656">
        <v>2</v>
      </c>
      <c r="F6656">
        <v>772</v>
      </c>
      <c r="G6656" t="s">
        <v>19</v>
      </c>
      <c r="H6656">
        <v>52</v>
      </c>
      <c r="I6656">
        <v>0</v>
      </c>
      <c r="J6656" t="s">
        <v>17</v>
      </c>
      <c r="K6656">
        <v>0</v>
      </c>
      <c r="L6656">
        <f>YEAR(ecommerce_customer_data_custom_[[#This Row],[Purchase Date]])</f>
        <v>2021</v>
      </c>
      <c r="M6656">
        <f>MONTH(ecommerce_customer_data_custom_[[#This Row],[Purchase Date]])</f>
        <v>3</v>
      </c>
      <c r="N6656" t="str">
        <f>TEXT(ecommerce_customer_data_custom_[[#This Row],[Purchase Date]],"mmmm")</f>
        <v>March</v>
      </c>
      <c r="O6656" t="str">
        <f>VLOOKUP(ecommerce_customer_data_custom_[[#This Row],[Customer Age]],AgeGroupMapping!$A$2:$C$5,3,TRUE)</f>
        <v>Middle-Aged</v>
      </c>
      <c r="P6656" t="str">
        <f>IF(ecommerce_customer_data_custom_[[#This Row],[Returns]]=1,"Returned","Not Returned")</f>
        <v>Not Returned</v>
      </c>
      <c r="Q6656" t="str">
        <f>_xlfn.XLOOKUP(ecommerce_customer_data_custom_[[#This Row],[Payment Method]],PaymentMapping!$A$2:$A$11,PaymentMapping!$B$2:$B$11,"Other")</f>
        <v>Cash</v>
      </c>
    </row>
    <row r="6657" spans="1:17" x14ac:dyDescent="0.3">
      <c r="A6657">
        <v>42865</v>
      </c>
      <c r="B6657" s="14">
        <v>44176.427210648151</v>
      </c>
      <c r="C6657" t="s">
        <v>18</v>
      </c>
      <c r="D6657">
        <v>184</v>
      </c>
      <c r="E6657">
        <v>2</v>
      </c>
      <c r="F6657">
        <v>1346</v>
      </c>
      <c r="G6657" t="s">
        <v>12</v>
      </c>
      <c r="H6657">
        <v>52</v>
      </c>
      <c r="I6657">
        <v>1</v>
      </c>
      <c r="J6657" t="s">
        <v>17</v>
      </c>
      <c r="K6657">
        <v>0</v>
      </c>
      <c r="L6657">
        <f>YEAR(ecommerce_customer_data_custom_[[#This Row],[Purchase Date]])</f>
        <v>2020</v>
      </c>
      <c r="M6657">
        <f>MONTH(ecommerce_customer_data_custom_[[#This Row],[Purchase Date]])</f>
        <v>12</v>
      </c>
      <c r="N6657" t="str">
        <f>TEXT(ecommerce_customer_data_custom_[[#This Row],[Purchase Date]],"mmmm")</f>
        <v>December</v>
      </c>
      <c r="O6657" t="str">
        <f>VLOOKUP(ecommerce_customer_data_custom_[[#This Row],[Customer Age]],AgeGroupMapping!$A$2:$C$5,3,TRUE)</f>
        <v>Middle-Aged</v>
      </c>
      <c r="P6657" t="str">
        <f>IF(ecommerce_customer_data_custom_[[#This Row],[Returns]]=1,"Returned","Not Returned")</f>
        <v>Returned</v>
      </c>
      <c r="Q6657" t="str">
        <f>_xlfn.XLOOKUP(ecommerce_customer_data_custom_[[#This Row],[Payment Method]],PaymentMapping!$A$2:$A$11,PaymentMapping!$B$2:$B$11,"Other")</f>
        <v>Card</v>
      </c>
    </row>
    <row r="6658" spans="1:17" x14ac:dyDescent="0.3">
      <c r="A6658">
        <v>6955</v>
      </c>
      <c r="B6658" s="14">
        <v>44893.531793981485</v>
      </c>
      <c r="C6658" t="s">
        <v>16</v>
      </c>
      <c r="D6658">
        <v>447</v>
      </c>
      <c r="E6658">
        <v>3</v>
      </c>
      <c r="F6658">
        <v>2913</v>
      </c>
      <c r="G6658" t="s">
        <v>20</v>
      </c>
      <c r="H6658">
        <v>61</v>
      </c>
      <c r="I6658">
        <v>0</v>
      </c>
      <c r="J6658" t="s">
        <v>17</v>
      </c>
      <c r="K6658">
        <v>0</v>
      </c>
      <c r="L6658">
        <f>YEAR(ecommerce_customer_data_custom_[[#This Row],[Purchase Date]])</f>
        <v>2022</v>
      </c>
      <c r="M6658">
        <f>MONTH(ecommerce_customer_data_custom_[[#This Row],[Purchase Date]])</f>
        <v>11</v>
      </c>
      <c r="N6658" t="str">
        <f>TEXT(ecommerce_customer_data_custom_[[#This Row],[Purchase Date]],"mmmm")</f>
        <v>November</v>
      </c>
      <c r="O6658" t="str">
        <f>VLOOKUP(ecommerce_customer_data_custom_[[#This Row],[Customer Age]],AgeGroupMapping!$A$2:$C$5,3,TRUE)</f>
        <v>Senior</v>
      </c>
      <c r="P6658" t="str">
        <f>IF(ecommerce_customer_data_custom_[[#This Row],[Returns]]=1,"Returned","Not Returned")</f>
        <v>Not Returned</v>
      </c>
      <c r="Q6658" t="str">
        <f>_xlfn.XLOOKUP(ecommerce_customer_data_custom_[[#This Row],[Payment Method]],PaymentMapping!$A$2:$A$11,PaymentMapping!$B$2:$B$11,"Other")</f>
        <v>Other</v>
      </c>
    </row>
    <row r="6659" spans="1:17" x14ac:dyDescent="0.3">
      <c r="A6659">
        <v>6955</v>
      </c>
      <c r="B6659" s="14">
        <v>44733.016504629632</v>
      </c>
      <c r="C6659" t="s">
        <v>16</v>
      </c>
      <c r="D6659">
        <v>412</v>
      </c>
      <c r="E6659">
        <v>3</v>
      </c>
      <c r="F6659">
        <v>3772</v>
      </c>
      <c r="G6659" t="s">
        <v>12</v>
      </c>
      <c r="H6659">
        <v>61</v>
      </c>
      <c r="I6659">
        <v>1</v>
      </c>
      <c r="J6659" t="s">
        <v>17</v>
      </c>
      <c r="K6659">
        <v>0</v>
      </c>
      <c r="L6659">
        <f>YEAR(ecommerce_customer_data_custom_[[#This Row],[Purchase Date]])</f>
        <v>2022</v>
      </c>
      <c r="M6659">
        <f>MONTH(ecommerce_customer_data_custom_[[#This Row],[Purchase Date]])</f>
        <v>6</v>
      </c>
      <c r="N6659" t="str">
        <f>TEXT(ecommerce_customer_data_custom_[[#This Row],[Purchase Date]],"mmmm")</f>
        <v>June</v>
      </c>
      <c r="O6659" t="str">
        <f>VLOOKUP(ecommerce_customer_data_custom_[[#This Row],[Customer Age]],AgeGroupMapping!$A$2:$C$5,3,TRUE)</f>
        <v>Senior</v>
      </c>
      <c r="P6659" t="str">
        <f>IF(ecommerce_customer_data_custom_[[#This Row],[Returns]]=1,"Returned","Not Returned")</f>
        <v>Returned</v>
      </c>
      <c r="Q6659" t="str">
        <f>_xlfn.XLOOKUP(ecommerce_customer_data_custom_[[#This Row],[Payment Method]],PaymentMapping!$A$2:$A$11,PaymentMapping!$B$2:$B$11,"Other")</f>
        <v>Card</v>
      </c>
    </row>
    <row r="6660" spans="1:17" x14ac:dyDescent="0.3">
      <c r="A6660">
        <v>6955</v>
      </c>
      <c r="B6660" s="14">
        <v>45051.657546296294</v>
      </c>
      <c r="C6660" t="s">
        <v>11</v>
      </c>
      <c r="D6660">
        <v>18</v>
      </c>
      <c r="E6660">
        <v>5</v>
      </c>
      <c r="F6660">
        <v>4955</v>
      </c>
      <c r="G6660" t="s">
        <v>20</v>
      </c>
      <c r="H6660">
        <v>61</v>
      </c>
      <c r="I6660">
        <v>0</v>
      </c>
      <c r="J6660" t="s">
        <v>17</v>
      </c>
      <c r="K6660">
        <v>0</v>
      </c>
      <c r="L6660">
        <f>YEAR(ecommerce_customer_data_custom_[[#This Row],[Purchase Date]])</f>
        <v>2023</v>
      </c>
      <c r="M6660">
        <f>MONTH(ecommerce_customer_data_custom_[[#This Row],[Purchase Date]])</f>
        <v>5</v>
      </c>
      <c r="N6660" t="str">
        <f>TEXT(ecommerce_customer_data_custom_[[#This Row],[Purchase Date]],"mmmm")</f>
        <v>May</v>
      </c>
      <c r="O6660" t="str">
        <f>VLOOKUP(ecommerce_customer_data_custom_[[#This Row],[Customer Age]],AgeGroupMapping!$A$2:$C$5,3,TRUE)</f>
        <v>Senior</v>
      </c>
      <c r="P6660" t="str">
        <f>IF(ecommerce_customer_data_custom_[[#This Row],[Returns]]=1,"Returned","Not Returned")</f>
        <v>Not Returned</v>
      </c>
      <c r="Q6660" t="str">
        <f>_xlfn.XLOOKUP(ecommerce_customer_data_custom_[[#This Row],[Payment Method]],PaymentMapping!$A$2:$A$11,PaymentMapping!$B$2:$B$11,"Other")</f>
        <v>Other</v>
      </c>
    </row>
    <row r="6661" spans="1:17" x14ac:dyDescent="0.3">
      <c r="A6661">
        <v>6955</v>
      </c>
      <c r="B6661" s="14">
        <v>45053.35533564815</v>
      </c>
      <c r="C6661" t="s">
        <v>16</v>
      </c>
      <c r="D6661">
        <v>191</v>
      </c>
      <c r="E6661">
        <v>4</v>
      </c>
      <c r="F6661">
        <v>331</v>
      </c>
      <c r="G6661" t="s">
        <v>12</v>
      </c>
      <c r="H6661">
        <v>61</v>
      </c>
      <c r="I6661">
        <v>0</v>
      </c>
      <c r="J6661" t="s">
        <v>17</v>
      </c>
      <c r="K6661">
        <v>0</v>
      </c>
      <c r="L6661">
        <f>YEAR(ecommerce_customer_data_custom_[[#This Row],[Purchase Date]])</f>
        <v>2023</v>
      </c>
      <c r="M6661">
        <f>MONTH(ecommerce_customer_data_custom_[[#This Row],[Purchase Date]])</f>
        <v>5</v>
      </c>
      <c r="N6661" t="str">
        <f>TEXT(ecommerce_customer_data_custom_[[#This Row],[Purchase Date]],"mmmm")</f>
        <v>May</v>
      </c>
      <c r="O6661" t="str">
        <f>VLOOKUP(ecommerce_customer_data_custom_[[#This Row],[Customer Age]],AgeGroupMapping!$A$2:$C$5,3,TRUE)</f>
        <v>Senior</v>
      </c>
      <c r="P6661" t="str">
        <f>IF(ecommerce_customer_data_custom_[[#This Row],[Returns]]=1,"Returned","Not Returned")</f>
        <v>Not Returned</v>
      </c>
      <c r="Q6661" t="str">
        <f>_xlfn.XLOOKUP(ecommerce_customer_data_custom_[[#This Row],[Payment Method]],PaymentMapping!$A$2:$A$11,PaymentMapping!$B$2:$B$11,"Other")</f>
        <v>Card</v>
      </c>
    </row>
    <row r="6662" spans="1:17" x14ac:dyDescent="0.3">
      <c r="A6662">
        <v>42008</v>
      </c>
      <c r="B6662" s="14">
        <v>45026.739560185182</v>
      </c>
      <c r="C6662" t="s">
        <v>18</v>
      </c>
      <c r="D6662">
        <v>245</v>
      </c>
      <c r="E6662">
        <v>2</v>
      </c>
      <c r="F6662">
        <v>956</v>
      </c>
      <c r="G6662" t="s">
        <v>15</v>
      </c>
      <c r="H6662">
        <v>40</v>
      </c>
      <c r="I6662">
        <v>1</v>
      </c>
      <c r="J6662" t="s">
        <v>17</v>
      </c>
      <c r="K6662">
        <v>0</v>
      </c>
      <c r="L6662">
        <f>YEAR(ecommerce_customer_data_custom_[[#This Row],[Purchase Date]])</f>
        <v>2023</v>
      </c>
      <c r="M6662">
        <f>MONTH(ecommerce_customer_data_custom_[[#This Row],[Purchase Date]])</f>
        <v>4</v>
      </c>
      <c r="N6662" t="str">
        <f>TEXT(ecommerce_customer_data_custom_[[#This Row],[Purchase Date]],"mmmm")</f>
        <v>April</v>
      </c>
      <c r="O6662" t="str">
        <f>VLOOKUP(ecommerce_customer_data_custom_[[#This Row],[Customer Age]],AgeGroupMapping!$A$2:$C$5,3,TRUE)</f>
        <v>Adult</v>
      </c>
      <c r="P6662" t="str">
        <f>IF(ecommerce_customer_data_custom_[[#This Row],[Returns]]=1,"Returned","Not Returned")</f>
        <v>Returned</v>
      </c>
      <c r="Q6662" t="str">
        <f>_xlfn.XLOOKUP(ecommerce_customer_data_custom_[[#This Row],[Payment Method]],PaymentMapping!$A$2:$A$11,PaymentMapping!$B$2:$B$11,"Other")</f>
        <v>Wallet/UPI</v>
      </c>
    </row>
    <row r="6663" spans="1:17" x14ac:dyDescent="0.3">
      <c r="A6663">
        <v>42008</v>
      </c>
      <c r="B6663" s="14">
        <v>45167.789733796293</v>
      </c>
      <c r="C6663" t="s">
        <v>16</v>
      </c>
      <c r="D6663">
        <v>78</v>
      </c>
      <c r="E6663">
        <v>3</v>
      </c>
      <c r="F6663">
        <v>2035</v>
      </c>
      <c r="G6663" t="s">
        <v>19</v>
      </c>
      <c r="H6663">
        <v>40</v>
      </c>
      <c r="I6663">
        <v>0</v>
      </c>
      <c r="J6663" t="s">
        <v>17</v>
      </c>
      <c r="K6663">
        <v>0</v>
      </c>
      <c r="L6663">
        <f>YEAR(ecommerce_customer_data_custom_[[#This Row],[Purchase Date]])</f>
        <v>2023</v>
      </c>
      <c r="M6663">
        <f>MONTH(ecommerce_customer_data_custom_[[#This Row],[Purchase Date]])</f>
        <v>8</v>
      </c>
      <c r="N6663" t="str">
        <f>TEXT(ecommerce_customer_data_custom_[[#This Row],[Purchase Date]],"mmmm")</f>
        <v>August</v>
      </c>
      <c r="O6663" t="str">
        <f>VLOOKUP(ecommerce_customer_data_custom_[[#This Row],[Customer Age]],AgeGroupMapping!$A$2:$C$5,3,TRUE)</f>
        <v>Adult</v>
      </c>
      <c r="P6663" t="str">
        <f>IF(ecommerce_customer_data_custom_[[#This Row],[Returns]]=1,"Returned","Not Returned")</f>
        <v>Not Returned</v>
      </c>
      <c r="Q6663" t="str">
        <f>_xlfn.XLOOKUP(ecommerce_customer_data_custom_[[#This Row],[Payment Method]],PaymentMapping!$A$2:$A$11,PaymentMapping!$B$2:$B$11,"Other")</f>
        <v>Cash</v>
      </c>
    </row>
    <row r="6664" spans="1:17" x14ac:dyDescent="0.3">
      <c r="A6664">
        <v>42008</v>
      </c>
      <c r="B6664" s="14">
        <v>44215.331342592595</v>
      </c>
      <c r="C6664" t="s">
        <v>14</v>
      </c>
      <c r="D6664">
        <v>124</v>
      </c>
      <c r="E6664">
        <v>1</v>
      </c>
      <c r="F6664">
        <v>2922</v>
      </c>
      <c r="G6664" t="s">
        <v>12</v>
      </c>
      <c r="H6664">
        <v>40</v>
      </c>
      <c r="I6664">
        <v>1</v>
      </c>
      <c r="J6664" t="s">
        <v>17</v>
      </c>
      <c r="K6664">
        <v>0</v>
      </c>
      <c r="L6664">
        <f>YEAR(ecommerce_customer_data_custom_[[#This Row],[Purchase Date]])</f>
        <v>2021</v>
      </c>
      <c r="M6664">
        <f>MONTH(ecommerce_customer_data_custom_[[#This Row],[Purchase Date]])</f>
        <v>1</v>
      </c>
      <c r="N6664" t="str">
        <f>TEXT(ecommerce_customer_data_custom_[[#This Row],[Purchase Date]],"mmmm")</f>
        <v>January</v>
      </c>
      <c r="O6664" t="str">
        <f>VLOOKUP(ecommerce_customer_data_custom_[[#This Row],[Customer Age]],AgeGroupMapping!$A$2:$C$5,3,TRUE)</f>
        <v>Adult</v>
      </c>
      <c r="P6664" t="str">
        <f>IF(ecommerce_customer_data_custom_[[#This Row],[Returns]]=1,"Returned","Not Returned")</f>
        <v>Returned</v>
      </c>
      <c r="Q6664" t="str">
        <f>_xlfn.XLOOKUP(ecommerce_customer_data_custom_[[#This Row],[Payment Method]],PaymentMapping!$A$2:$A$11,PaymentMapping!$B$2:$B$11,"Other")</f>
        <v>Card</v>
      </c>
    </row>
    <row r="6665" spans="1:17" x14ac:dyDescent="0.3">
      <c r="A6665">
        <v>42008</v>
      </c>
      <c r="B6665" s="14">
        <v>44585.642118055555</v>
      </c>
      <c r="C6665" t="s">
        <v>16</v>
      </c>
      <c r="D6665">
        <v>337</v>
      </c>
      <c r="E6665">
        <v>3</v>
      </c>
      <c r="F6665">
        <v>685</v>
      </c>
      <c r="G6665" t="s">
        <v>19</v>
      </c>
      <c r="H6665">
        <v>40</v>
      </c>
      <c r="I6665">
        <v>0</v>
      </c>
      <c r="J6665" t="s">
        <v>17</v>
      </c>
      <c r="K6665">
        <v>0</v>
      </c>
      <c r="L6665">
        <f>YEAR(ecommerce_customer_data_custom_[[#This Row],[Purchase Date]])</f>
        <v>2022</v>
      </c>
      <c r="M6665">
        <f>MONTH(ecommerce_customer_data_custom_[[#This Row],[Purchase Date]])</f>
        <v>1</v>
      </c>
      <c r="N6665" t="str">
        <f>TEXT(ecommerce_customer_data_custom_[[#This Row],[Purchase Date]],"mmmm")</f>
        <v>January</v>
      </c>
      <c r="O6665" t="str">
        <f>VLOOKUP(ecommerce_customer_data_custom_[[#This Row],[Customer Age]],AgeGroupMapping!$A$2:$C$5,3,TRUE)</f>
        <v>Adult</v>
      </c>
      <c r="P6665" t="str">
        <f>IF(ecommerce_customer_data_custom_[[#This Row],[Returns]]=1,"Returned","Not Returned")</f>
        <v>Not Returned</v>
      </c>
      <c r="Q6665" t="str">
        <f>_xlfn.XLOOKUP(ecommerce_customer_data_custom_[[#This Row],[Payment Method]],PaymentMapping!$A$2:$A$11,PaymentMapping!$B$2:$B$11,"Other")</f>
        <v>Cash</v>
      </c>
    </row>
    <row r="6666" spans="1:17" x14ac:dyDescent="0.3">
      <c r="A6666">
        <v>42008</v>
      </c>
      <c r="B6666" s="14">
        <v>44982.879826388889</v>
      </c>
      <c r="C6666" t="s">
        <v>16</v>
      </c>
      <c r="D6666">
        <v>222</v>
      </c>
      <c r="E6666">
        <v>3</v>
      </c>
      <c r="F6666">
        <v>1709</v>
      </c>
      <c r="G6666" t="s">
        <v>15</v>
      </c>
      <c r="H6666">
        <v>40</v>
      </c>
      <c r="I6666">
        <v>0</v>
      </c>
      <c r="J6666" t="s">
        <v>17</v>
      </c>
      <c r="K6666">
        <v>0</v>
      </c>
      <c r="L6666">
        <f>YEAR(ecommerce_customer_data_custom_[[#This Row],[Purchase Date]])</f>
        <v>2023</v>
      </c>
      <c r="M6666">
        <f>MONTH(ecommerce_customer_data_custom_[[#This Row],[Purchase Date]])</f>
        <v>2</v>
      </c>
      <c r="N6666" t="str">
        <f>TEXT(ecommerce_customer_data_custom_[[#This Row],[Purchase Date]],"mmmm")</f>
        <v>February</v>
      </c>
      <c r="O6666" t="str">
        <f>VLOOKUP(ecommerce_customer_data_custom_[[#This Row],[Customer Age]],AgeGroupMapping!$A$2:$C$5,3,TRUE)</f>
        <v>Adult</v>
      </c>
      <c r="P6666" t="str">
        <f>IF(ecommerce_customer_data_custom_[[#This Row],[Returns]]=1,"Returned","Not Returned")</f>
        <v>Not Returned</v>
      </c>
      <c r="Q6666" t="str">
        <f>_xlfn.XLOOKUP(ecommerce_customer_data_custom_[[#This Row],[Payment Method]],PaymentMapping!$A$2:$A$11,PaymentMapping!$B$2:$B$11,"Other")</f>
        <v>Wallet/UPI</v>
      </c>
    </row>
    <row r="6667" spans="1:17" x14ac:dyDescent="0.3">
      <c r="A6667">
        <v>42008</v>
      </c>
      <c r="B6667" s="14">
        <v>44226.667141203703</v>
      </c>
      <c r="C6667" t="s">
        <v>18</v>
      </c>
      <c r="D6667">
        <v>16</v>
      </c>
      <c r="E6667">
        <v>5</v>
      </c>
      <c r="F6667">
        <v>4237</v>
      </c>
      <c r="G6667" t="s">
        <v>20</v>
      </c>
      <c r="H6667">
        <v>40</v>
      </c>
      <c r="I6667">
        <v>0</v>
      </c>
      <c r="J6667" t="s">
        <v>17</v>
      </c>
      <c r="K6667">
        <v>0</v>
      </c>
      <c r="L6667">
        <f>YEAR(ecommerce_customer_data_custom_[[#This Row],[Purchase Date]])</f>
        <v>2021</v>
      </c>
      <c r="M6667">
        <f>MONTH(ecommerce_customer_data_custom_[[#This Row],[Purchase Date]])</f>
        <v>1</v>
      </c>
      <c r="N6667" t="str">
        <f>TEXT(ecommerce_customer_data_custom_[[#This Row],[Purchase Date]],"mmmm")</f>
        <v>January</v>
      </c>
      <c r="O6667" t="str">
        <f>VLOOKUP(ecommerce_customer_data_custom_[[#This Row],[Customer Age]],AgeGroupMapping!$A$2:$C$5,3,TRUE)</f>
        <v>Adult</v>
      </c>
      <c r="P6667" t="str">
        <f>IF(ecommerce_customer_data_custom_[[#This Row],[Returns]]=1,"Returned","Not Returned")</f>
        <v>Not Returned</v>
      </c>
      <c r="Q6667" t="str">
        <f>_xlfn.XLOOKUP(ecommerce_customer_data_custom_[[#This Row],[Payment Method]],PaymentMapping!$A$2:$A$11,PaymentMapping!$B$2:$B$11,"Other")</f>
        <v>Other</v>
      </c>
    </row>
    <row r="6668" spans="1:17" x14ac:dyDescent="0.3">
      <c r="A6668">
        <v>42008</v>
      </c>
      <c r="B6668" s="14">
        <v>43918.880439814813</v>
      </c>
      <c r="C6668" t="s">
        <v>16</v>
      </c>
      <c r="D6668">
        <v>156</v>
      </c>
      <c r="E6668">
        <v>3</v>
      </c>
      <c r="F6668">
        <v>872</v>
      </c>
      <c r="G6668" t="s">
        <v>15</v>
      </c>
      <c r="H6668">
        <v>40</v>
      </c>
      <c r="I6668">
        <v>1</v>
      </c>
      <c r="J6668" t="s">
        <v>17</v>
      </c>
      <c r="K6668">
        <v>0</v>
      </c>
      <c r="L6668">
        <f>YEAR(ecommerce_customer_data_custom_[[#This Row],[Purchase Date]])</f>
        <v>2020</v>
      </c>
      <c r="M6668">
        <f>MONTH(ecommerce_customer_data_custom_[[#This Row],[Purchase Date]])</f>
        <v>3</v>
      </c>
      <c r="N6668" t="str">
        <f>TEXT(ecommerce_customer_data_custom_[[#This Row],[Purchase Date]],"mmmm")</f>
        <v>March</v>
      </c>
      <c r="O6668" t="str">
        <f>VLOOKUP(ecommerce_customer_data_custom_[[#This Row],[Customer Age]],AgeGroupMapping!$A$2:$C$5,3,TRUE)</f>
        <v>Adult</v>
      </c>
      <c r="P6668" t="str">
        <f>IF(ecommerce_customer_data_custom_[[#This Row],[Returns]]=1,"Returned","Not Returned")</f>
        <v>Returned</v>
      </c>
      <c r="Q6668" t="str">
        <f>_xlfn.XLOOKUP(ecommerce_customer_data_custom_[[#This Row],[Payment Method]],PaymentMapping!$A$2:$A$11,PaymentMapping!$B$2:$B$11,"Other")</f>
        <v>Wallet/UPI</v>
      </c>
    </row>
    <row r="6669" spans="1:17" x14ac:dyDescent="0.3">
      <c r="A6669">
        <v>32590</v>
      </c>
      <c r="B6669" s="14">
        <v>44641.330150462964</v>
      </c>
      <c r="C6669" t="s">
        <v>16</v>
      </c>
      <c r="D6669">
        <v>281</v>
      </c>
      <c r="E6669">
        <v>2</v>
      </c>
      <c r="F6669">
        <v>3737</v>
      </c>
      <c r="G6669" t="s">
        <v>12</v>
      </c>
      <c r="H6669">
        <v>21</v>
      </c>
      <c r="I6669">
        <v>1</v>
      </c>
      <c r="J6669" t="s">
        <v>13</v>
      </c>
      <c r="K6669">
        <v>0</v>
      </c>
      <c r="L6669">
        <f>YEAR(ecommerce_customer_data_custom_[[#This Row],[Purchase Date]])</f>
        <v>2022</v>
      </c>
      <c r="M6669">
        <f>MONTH(ecommerce_customer_data_custom_[[#This Row],[Purchase Date]])</f>
        <v>3</v>
      </c>
      <c r="N6669" t="str">
        <f>TEXT(ecommerce_customer_data_custom_[[#This Row],[Purchase Date]],"mmmm")</f>
        <v>March</v>
      </c>
      <c r="O6669" t="str">
        <f>VLOOKUP(ecommerce_customer_data_custom_[[#This Row],[Customer Age]],AgeGroupMapping!$A$2:$C$5,3,TRUE)</f>
        <v>Young</v>
      </c>
      <c r="P6669" t="str">
        <f>IF(ecommerce_customer_data_custom_[[#This Row],[Returns]]=1,"Returned","Not Returned")</f>
        <v>Returned</v>
      </c>
      <c r="Q6669" t="str">
        <f>_xlfn.XLOOKUP(ecommerce_customer_data_custom_[[#This Row],[Payment Method]],PaymentMapping!$A$2:$A$11,PaymentMapping!$B$2:$B$11,"Other")</f>
        <v>Card</v>
      </c>
    </row>
    <row r="6670" spans="1:17" x14ac:dyDescent="0.3">
      <c r="A6670">
        <v>32590</v>
      </c>
      <c r="B6670" s="14">
        <v>44260.760648148149</v>
      </c>
      <c r="C6670" t="s">
        <v>11</v>
      </c>
      <c r="D6670">
        <v>239</v>
      </c>
      <c r="E6670">
        <v>2</v>
      </c>
      <c r="F6670">
        <v>2890</v>
      </c>
      <c r="G6670" t="s">
        <v>12</v>
      </c>
      <c r="H6670">
        <v>21</v>
      </c>
      <c r="I6670">
        <v>0</v>
      </c>
      <c r="J6670" t="s">
        <v>13</v>
      </c>
      <c r="K6670">
        <v>0</v>
      </c>
      <c r="L6670">
        <f>YEAR(ecommerce_customer_data_custom_[[#This Row],[Purchase Date]])</f>
        <v>2021</v>
      </c>
      <c r="M6670">
        <f>MONTH(ecommerce_customer_data_custom_[[#This Row],[Purchase Date]])</f>
        <v>3</v>
      </c>
      <c r="N6670" t="str">
        <f>TEXT(ecommerce_customer_data_custom_[[#This Row],[Purchase Date]],"mmmm")</f>
        <v>March</v>
      </c>
      <c r="O6670" t="str">
        <f>VLOOKUP(ecommerce_customer_data_custom_[[#This Row],[Customer Age]],AgeGroupMapping!$A$2:$C$5,3,TRUE)</f>
        <v>Young</v>
      </c>
      <c r="P6670" t="str">
        <f>IF(ecommerce_customer_data_custom_[[#This Row],[Returns]]=1,"Returned","Not Returned")</f>
        <v>Not Returned</v>
      </c>
      <c r="Q6670" t="str">
        <f>_xlfn.XLOOKUP(ecommerce_customer_data_custom_[[#This Row],[Payment Method]],PaymentMapping!$A$2:$A$11,PaymentMapping!$B$2:$B$11,"Other")</f>
        <v>Card</v>
      </c>
    </row>
    <row r="6671" spans="1:17" x14ac:dyDescent="0.3">
      <c r="A6671">
        <v>2041</v>
      </c>
      <c r="B6671" s="14">
        <v>44837.228958333333</v>
      </c>
      <c r="C6671" t="s">
        <v>16</v>
      </c>
      <c r="D6671">
        <v>447</v>
      </c>
      <c r="E6671">
        <v>3</v>
      </c>
      <c r="F6671">
        <v>3233</v>
      </c>
      <c r="G6671" t="s">
        <v>15</v>
      </c>
      <c r="H6671">
        <v>67</v>
      </c>
      <c r="I6671">
        <v>1</v>
      </c>
      <c r="J6671" t="s">
        <v>13</v>
      </c>
      <c r="K6671">
        <v>0</v>
      </c>
      <c r="L6671">
        <f>YEAR(ecommerce_customer_data_custom_[[#This Row],[Purchase Date]])</f>
        <v>2022</v>
      </c>
      <c r="M6671">
        <f>MONTH(ecommerce_customer_data_custom_[[#This Row],[Purchase Date]])</f>
        <v>10</v>
      </c>
      <c r="N6671" t="str">
        <f>TEXT(ecommerce_customer_data_custom_[[#This Row],[Purchase Date]],"mmmm")</f>
        <v>October</v>
      </c>
      <c r="O6671" t="str">
        <f>VLOOKUP(ecommerce_customer_data_custom_[[#This Row],[Customer Age]],AgeGroupMapping!$A$2:$C$5,3,TRUE)</f>
        <v>Senior</v>
      </c>
      <c r="P6671" t="str">
        <f>IF(ecommerce_customer_data_custom_[[#This Row],[Returns]]=1,"Returned","Not Returned")</f>
        <v>Returned</v>
      </c>
      <c r="Q6671" t="str">
        <f>_xlfn.XLOOKUP(ecommerce_customer_data_custom_[[#This Row],[Payment Method]],PaymentMapping!$A$2:$A$11,PaymentMapping!$B$2:$B$11,"Other")</f>
        <v>Wallet/UPI</v>
      </c>
    </row>
    <row r="6672" spans="1:17" x14ac:dyDescent="0.3">
      <c r="A6672">
        <v>2041</v>
      </c>
      <c r="B6672" s="14">
        <v>44369.001863425925</v>
      </c>
      <c r="C6672" t="s">
        <v>16</v>
      </c>
      <c r="D6672">
        <v>245</v>
      </c>
      <c r="E6672">
        <v>5</v>
      </c>
      <c r="F6672">
        <v>4538</v>
      </c>
      <c r="G6672" t="s">
        <v>12</v>
      </c>
      <c r="H6672">
        <v>67</v>
      </c>
      <c r="I6672">
        <v>1</v>
      </c>
      <c r="J6672" t="s">
        <v>13</v>
      </c>
      <c r="K6672">
        <v>0</v>
      </c>
      <c r="L6672">
        <f>YEAR(ecommerce_customer_data_custom_[[#This Row],[Purchase Date]])</f>
        <v>2021</v>
      </c>
      <c r="M6672">
        <f>MONTH(ecommerce_customer_data_custom_[[#This Row],[Purchase Date]])</f>
        <v>6</v>
      </c>
      <c r="N6672" t="str">
        <f>TEXT(ecommerce_customer_data_custom_[[#This Row],[Purchase Date]],"mmmm")</f>
        <v>June</v>
      </c>
      <c r="O6672" t="str">
        <f>VLOOKUP(ecommerce_customer_data_custom_[[#This Row],[Customer Age]],AgeGroupMapping!$A$2:$C$5,3,TRUE)</f>
        <v>Senior</v>
      </c>
      <c r="P6672" t="str">
        <f>IF(ecommerce_customer_data_custom_[[#This Row],[Returns]]=1,"Returned","Not Returned")</f>
        <v>Returned</v>
      </c>
      <c r="Q6672" t="str">
        <f>_xlfn.XLOOKUP(ecommerce_customer_data_custom_[[#This Row],[Payment Method]],PaymentMapping!$A$2:$A$11,PaymentMapping!$B$2:$B$11,"Other")</f>
        <v>Card</v>
      </c>
    </row>
    <row r="6673" spans="1:17" x14ac:dyDescent="0.3">
      <c r="A6673">
        <v>2041</v>
      </c>
      <c r="B6673" s="14">
        <v>44393.948136574072</v>
      </c>
      <c r="C6673" t="s">
        <v>18</v>
      </c>
      <c r="D6673">
        <v>213</v>
      </c>
      <c r="E6673">
        <v>3</v>
      </c>
      <c r="F6673">
        <v>1146</v>
      </c>
      <c r="G6673" t="s">
        <v>15</v>
      </c>
      <c r="H6673">
        <v>67</v>
      </c>
      <c r="I6673">
        <v>0</v>
      </c>
      <c r="J6673" t="s">
        <v>13</v>
      </c>
      <c r="K6673">
        <v>0</v>
      </c>
      <c r="L6673">
        <f>YEAR(ecommerce_customer_data_custom_[[#This Row],[Purchase Date]])</f>
        <v>2021</v>
      </c>
      <c r="M6673">
        <f>MONTH(ecommerce_customer_data_custom_[[#This Row],[Purchase Date]])</f>
        <v>7</v>
      </c>
      <c r="N6673" t="str">
        <f>TEXT(ecommerce_customer_data_custom_[[#This Row],[Purchase Date]],"mmmm")</f>
        <v>July</v>
      </c>
      <c r="O6673" t="str">
        <f>VLOOKUP(ecommerce_customer_data_custom_[[#This Row],[Customer Age]],AgeGroupMapping!$A$2:$C$5,3,TRUE)</f>
        <v>Senior</v>
      </c>
      <c r="P6673" t="str">
        <f>IF(ecommerce_customer_data_custom_[[#This Row],[Returns]]=1,"Returned","Not Returned")</f>
        <v>Not Returned</v>
      </c>
      <c r="Q6673" t="str">
        <f>_xlfn.XLOOKUP(ecommerce_customer_data_custom_[[#This Row],[Payment Method]],PaymentMapping!$A$2:$A$11,PaymentMapping!$B$2:$B$11,"Other")</f>
        <v>Wallet/UPI</v>
      </c>
    </row>
    <row r="6674" spans="1:17" x14ac:dyDescent="0.3">
      <c r="A6674">
        <v>2041</v>
      </c>
      <c r="B6674" s="14">
        <v>44033.249398148146</v>
      </c>
      <c r="C6674" t="s">
        <v>16</v>
      </c>
      <c r="D6674">
        <v>194</v>
      </c>
      <c r="E6674">
        <v>5</v>
      </c>
      <c r="F6674">
        <v>3147</v>
      </c>
      <c r="G6674" t="s">
        <v>15</v>
      </c>
      <c r="H6674">
        <v>67</v>
      </c>
      <c r="I6674">
        <v>0</v>
      </c>
      <c r="J6674" t="s">
        <v>13</v>
      </c>
      <c r="K6674">
        <v>0</v>
      </c>
      <c r="L6674">
        <f>YEAR(ecommerce_customer_data_custom_[[#This Row],[Purchase Date]])</f>
        <v>2020</v>
      </c>
      <c r="M6674">
        <f>MONTH(ecommerce_customer_data_custom_[[#This Row],[Purchase Date]])</f>
        <v>7</v>
      </c>
      <c r="N6674" t="str">
        <f>TEXT(ecommerce_customer_data_custom_[[#This Row],[Purchase Date]],"mmmm")</f>
        <v>July</v>
      </c>
      <c r="O6674" t="str">
        <f>VLOOKUP(ecommerce_customer_data_custom_[[#This Row],[Customer Age]],AgeGroupMapping!$A$2:$C$5,3,TRUE)</f>
        <v>Senior</v>
      </c>
      <c r="P6674" t="str">
        <f>IF(ecommerce_customer_data_custom_[[#This Row],[Returns]]=1,"Returned","Not Returned")</f>
        <v>Not Returned</v>
      </c>
      <c r="Q6674" t="str">
        <f>_xlfn.XLOOKUP(ecommerce_customer_data_custom_[[#This Row],[Payment Method]],PaymentMapping!$A$2:$A$11,PaymentMapping!$B$2:$B$11,"Other")</f>
        <v>Wallet/UPI</v>
      </c>
    </row>
    <row r="6675" spans="1:17" x14ac:dyDescent="0.3">
      <c r="A6675">
        <v>43337</v>
      </c>
      <c r="B6675" s="14">
        <v>44429.999166666668</v>
      </c>
      <c r="C6675" t="s">
        <v>11</v>
      </c>
      <c r="D6675">
        <v>317</v>
      </c>
      <c r="E6675">
        <v>3</v>
      </c>
      <c r="F6675">
        <v>2856</v>
      </c>
      <c r="G6675" t="s">
        <v>19</v>
      </c>
      <c r="H6675">
        <v>49</v>
      </c>
      <c r="I6675">
        <v>0</v>
      </c>
      <c r="J6675" t="s">
        <v>13</v>
      </c>
      <c r="K6675">
        <v>0</v>
      </c>
      <c r="L6675">
        <f>YEAR(ecommerce_customer_data_custom_[[#This Row],[Purchase Date]])</f>
        <v>2021</v>
      </c>
      <c r="M6675">
        <f>MONTH(ecommerce_customer_data_custom_[[#This Row],[Purchase Date]])</f>
        <v>8</v>
      </c>
      <c r="N6675" t="str">
        <f>TEXT(ecommerce_customer_data_custom_[[#This Row],[Purchase Date]],"mmmm")</f>
        <v>August</v>
      </c>
      <c r="O6675" t="str">
        <f>VLOOKUP(ecommerce_customer_data_custom_[[#This Row],[Customer Age]],AgeGroupMapping!$A$2:$C$5,3,TRUE)</f>
        <v>Middle-Aged</v>
      </c>
      <c r="P6675" t="str">
        <f>IF(ecommerce_customer_data_custom_[[#This Row],[Returns]]=1,"Returned","Not Returned")</f>
        <v>Not Returned</v>
      </c>
      <c r="Q6675" t="str">
        <f>_xlfn.XLOOKUP(ecommerce_customer_data_custom_[[#This Row],[Payment Method]],PaymentMapping!$A$2:$A$11,PaymentMapping!$B$2:$B$11,"Other")</f>
        <v>Cash</v>
      </c>
    </row>
    <row r="6676" spans="1:17" x14ac:dyDescent="0.3">
      <c r="A6676">
        <v>43337</v>
      </c>
      <c r="B6676" s="14">
        <v>44592.078912037039</v>
      </c>
      <c r="C6676" t="s">
        <v>16</v>
      </c>
      <c r="D6676">
        <v>403</v>
      </c>
      <c r="E6676">
        <v>1</v>
      </c>
      <c r="F6676">
        <v>581</v>
      </c>
      <c r="G6676" t="s">
        <v>15</v>
      </c>
      <c r="H6676">
        <v>49</v>
      </c>
      <c r="I6676">
        <v>0</v>
      </c>
      <c r="J6676" t="s">
        <v>13</v>
      </c>
      <c r="K6676">
        <v>0</v>
      </c>
      <c r="L6676">
        <f>YEAR(ecommerce_customer_data_custom_[[#This Row],[Purchase Date]])</f>
        <v>2022</v>
      </c>
      <c r="M6676">
        <f>MONTH(ecommerce_customer_data_custom_[[#This Row],[Purchase Date]])</f>
        <v>1</v>
      </c>
      <c r="N6676" t="str">
        <f>TEXT(ecommerce_customer_data_custom_[[#This Row],[Purchase Date]],"mmmm")</f>
        <v>January</v>
      </c>
      <c r="O6676" t="str">
        <f>VLOOKUP(ecommerce_customer_data_custom_[[#This Row],[Customer Age]],AgeGroupMapping!$A$2:$C$5,3,TRUE)</f>
        <v>Middle-Aged</v>
      </c>
      <c r="P6676" t="str">
        <f>IF(ecommerce_customer_data_custom_[[#This Row],[Returns]]=1,"Returned","Not Returned")</f>
        <v>Not Returned</v>
      </c>
      <c r="Q6676" t="str">
        <f>_xlfn.XLOOKUP(ecommerce_customer_data_custom_[[#This Row],[Payment Method]],PaymentMapping!$A$2:$A$11,PaymentMapping!$B$2:$B$11,"Other")</f>
        <v>Wallet/UPI</v>
      </c>
    </row>
    <row r="6677" spans="1:17" x14ac:dyDescent="0.3">
      <c r="A6677">
        <v>43337</v>
      </c>
      <c r="B6677" s="14">
        <v>44333.413402777776</v>
      </c>
      <c r="C6677" t="s">
        <v>16</v>
      </c>
      <c r="D6677">
        <v>127</v>
      </c>
      <c r="E6677">
        <v>2</v>
      </c>
      <c r="F6677">
        <v>1109</v>
      </c>
      <c r="G6677" t="s">
        <v>15</v>
      </c>
      <c r="H6677">
        <v>49</v>
      </c>
      <c r="I6677">
        <v>0</v>
      </c>
      <c r="J6677" t="s">
        <v>13</v>
      </c>
      <c r="K6677">
        <v>0</v>
      </c>
      <c r="L6677">
        <f>YEAR(ecommerce_customer_data_custom_[[#This Row],[Purchase Date]])</f>
        <v>2021</v>
      </c>
      <c r="M6677">
        <f>MONTH(ecommerce_customer_data_custom_[[#This Row],[Purchase Date]])</f>
        <v>5</v>
      </c>
      <c r="N6677" t="str">
        <f>TEXT(ecommerce_customer_data_custom_[[#This Row],[Purchase Date]],"mmmm")</f>
        <v>May</v>
      </c>
      <c r="O6677" t="str">
        <f>VLOOKUP(ecommerce_customer_data_custom_[[#This Row],[Customer Age]],AgeGroupMapping!$A$2:$C$5,3,TRUE)</f>
        <v>Middle-Aged</v>
      </c>
      <c r="P6677" t="str">
        <f>IF(ecommerce_customer_data_custom_[[#This Row],[Returns]]=1,"Returned","Not Returned")</f>
        <v>Not Returned</v>
      </c>
      <c r="Q6677" t="str">
        <f>_xlfn.XLOOKUP(ecommerce_customer_data_custom_[[#This Row],[Payment Method]],PaymentMapping!$A$2:$A$11,PaymentMapping!$B$2:$B$11,"Other")</f>
        <v>Wallet/UPI</v>
      </c>
    </row>
    <row r="6678" spans="1:17" x14ac:dyDescent="0.3">
      <c r="A6678">
        <v>43337</v>
      </c>
      <c r="B6678" s="14">
        <v>44274.217546296299</v>
      </c>
      <c r="C6678" t="s">
        <v>14</v>
      </c>
      <c r="D6678">
        <v>419</v>
      </c>
      <c r="E6678">
        <v>1</v>
      </c>
      <c r="F6678">
        <v>2145</v>
      </c>
      <c r="G6678" t="s">
        <v>12</v>
      </c>
      <c r="H6678">
        <v>49</v>
      </c>
      <c r="I6678">
        <v>1</v>
      </c>
      <c r="J6678" t="s">
        <v>13</v>
      </c>
      <c r="K6678">
        <v>0</v>
      </c>
      <c r="L6678">
        <f>YEAR(ecommerce_customer_data_custom_[[#This Row],[Purchase Date]])</f>
        <v>2021</v>
      </c>
      <c r="M6678">
        <f>MONTH(ecommerce_customer_data_custom_[[#This Row],[Purchase Date]])</f>
        <v>3</v>
      </c>
      <c r="N6678" t="str">
        <f>TEXT(ecommerce_customer_data_custom_[[#This Row],[Purchase Date]],"mmmm")</f>
        <v>March</v>
      </c>
      <c r="O6678" t="str">
        <f>VLOOKUP(ecommerce_customer_data_custom_[[#This Row],[Customer Age]],AgeGroupMapping!$A$2:$C$5,3,TRUE)</f>
        <v>Middle-Aged</v>
      </c>
      <c r="P6678" t="str">
        <f>IF(ecommerce_customer_data_custom_[[#This Row],[Returns]]=1,"Returned","Not Returned")</f>
        <v>Returned</v>
      </c>
      <c r="Q6678" t="str">
        <f>_xlfn.XLOOKUP(ecommerce_customer_data_custom_[[#This Row],[Payment Method]],PaymentMapping!$A$2:$A$11,PaymentMapping!$B$2:$B$11,"Other")</f>
        <v>Card</v>
      </c>
    </row>
    <row r="6679" spans="1:17" x14ac:dyDescent="0.3">
      <c r="A6679">
        <v>43337</v>
      </c>
      <c r="B6679" s="14">
        <v>45014.227430555555</v>
      </c>
      <c r="C6679" t="s">
        <v>18</v>
      </c>
      <c r="D6679">
        <v>118</v>
      </c>
      <c r="E6679">
        <v>2</v>
      </c>
      <c r="F6679">
        <v>587</v>
      </c>
      <c r="G6679" t="s">
        <v>12</v>
      </c>
      <c r="H6679">
        <v>49</v>
      </c>
      <c r="I6679">
        <v>0</v>
      </c>
      <c r="J6679" t="s">
        <v>13</v>
      </c>
      <c r="K6679">
        <v>0</v>
      </c>
      <c r="L6679">
        <f>YEAR(ecommerce_customer_data_custom_[[#This Row],[Purchase Date]])</f>
        <v>2023</v>
      </c>
      <c r="M6679">
        <f>MONTH(ecommerce_customer_data_custom_[[#This Row],[Purchase Date]])</f>
        <v>3</v>
      </c>
      <c r="N6679" t="str">
        <f>TEXT(ecommerce_customer_data_custom_[[#This Row],[Purchase Date]],"mmmm")</f>
        <v>March</v>
      </c>
      <c r="O6679" t="str">
        <f>VLOOKUP(ecommerce_customer_data_custom_[[#This Row],[Customer Age]],AgeGroupMapping!$A$2:$C$5,3,TRUE)</f>
        <v>Middle-Aged</v>
      </c>
      <c r="P6679" t="str">
        <f>IF(ecommerce_customer_data_custom_[[#This Row],[Returns]]=1,"Returned","Not Returned")</f>
        <v>Not Returned</v>
      </c>
      <c r="Q6679" t="str">
        <f>_xlfn.XLOOKUP(ecommerce_customer_data_custom_[[#This Row],[Payment Method]],PaymentMapping!$A$2:$A$11,PaymentMapping!$B$2:$B$11,"Other")</f>
        <v>Card</v>
      </c>
    </row>
    <row r="6680" spans="1:17" x14ac:dyDescent="0.3">
      <c r="A6680">
        <v>43337</v>
      </c>
      <c r="B6680" s="14">
        <v>44983.151250000003</v>
      </c>
      <c r="C6680" t="s">
        <v>14</v>
      </c>
      <c r="D6680">
        <v>50</v>
      </c>
      <c r="E6680">
        <v>1</v>
      </c>
      <c r="F6680">
        <v>3520</v>
      </c>
      <c r="G6680" t="s">
        <v>12</v>
      </c>
      <c r="H6680">
        <v>49</v>
      </c>
      <c r="I6680">
        <v>0</v>
      </c>
      <c r="J6680" t="s">
        <v>13</v>
      </c>
      <c r="K6680">
        <v>0</v>
      </c>
      <c r="L6680">
        <f>YEAR(ecommerce_customer_data_custom_[[#This Row],[Purchase Date]])</f>
        <v>2023</v>
      </c>
      <c r="M6680">
        <f>MONTH(ecommerce_customer_data_custom_[[#This Row],[Purchase Date]])</f>
        <v>2</v>
      </c>
      <c r="N6680" t="str">
        <f>TEXT(ecommerce_customer_data_custom_[[#This Row],[Purchase Date]],"mmmm")</f>
        <v>February</v>
      </c>
      <c r="O6680" t="str">
        <f>VLOOKUP(ecommerce_customer_data_custom_[[#This Row],[Customer Age]],AgeGroupMapping!$A$2:$C$5,3,TRUE)</f>
        <v>Middle-Aged</v>
      </c>
      <c r="P6680" t="str">
        <f>IF(ecommerce_customer_data_custom_[[#This Row],[Returns]]=1,"Returned","Not Returned")</f>
        <v>Not Returned</v>
      </c>
      <c r="Q6680" t="str">
        <f>_xlfn.XLOOKUP(ecommerce_customer_data_custom_[[#This Row],[Payment Method]],PaymentMapping!$A$2:$A$11,PaymentMapping!$B$2:$B$11,"Other")</f>
        <v>Card</v>
      </c>
    </row>
    <row r="6681" spans="1:17" x14ac:dyDescent="0.3">
      <c r="A6681">
        <v>43337</v>
      </c>
      <c r="B6681" s="14">
        <v>43835.450659722221</v>
      </c>
      <c r="C6681" t="s">
        <v>16</v>
      </c>
      <c r="D6681">
        <v>203</v>
      </c>
      <c r="E6681">
        <v>3</v>
      </c>
      <c r="F6681">
        <v>4212</v>
      </c>
      <c r="G6681" t="s">
        <v>12</v>
      </c>
      <c r="H6681">
        <v>49</v>
      </c>
      <c r="I6681">
        <v>0</v>
      </c>
      <c r="J6681" t="s">
        <v>13</v>
      </c>
      <c r="K6681">
        <v>0</v>
      </c>
      <c r="L6681">
        <f>YEAR(ecommerce_customer_data_custom_[[#This Row],[Purchase Date]])</f>
        <v>2020</v>
      </c>
      <c r="M6681">
        <f>MONTH(ecommerce_customer_data_custom_[[#This Row],[Purchase Date]])</f>
        <v>1</v>
      </c>
      <c r="N6681" t="str">
        <f>TEXT(ecommerce_customer_data_custom_[[#This Row],[Purchase Date]],"mmmm")</f>
        <v>January</v>
      </c>
      <c r="O6681" t="str">
        <f>VLOOKUP(ecommerce_customer_data_custom_[[#This Row],[Customer Age]],AgeGroupMapping!$A$2:$C$5,3,TRUE)</f>
        <v>Middle-Aged</v>
      </c>
      <c r="P6681" t="str">
        <f>IF(ecommerce_customer_data_custom_[[#This Row],[Returns]]=1,"Returned","Not Returned")</f>
        <v>Not Returned</v>
      </c>
      <c r="Q6681" t="str">
        <f>_xlfn.XLOOKUP(ecommerce_customer_data_custom_[[#This Row],[Payment Method]],PaymentMapping!$A$2:$A$11,PaymentMapping!$B$2:$B$11,"Other")</f>
        <v>Card</v>
      </c>
    </row>
    <row r="6682" spans="1:17" x14ac:dyDescent="0.3">
      <c r="A6682">
        <v>43337</v>
      </c>
      <c r="B6682" s="14">
        <v>43996.794999999998</v>
      </c>
      <c r="C6682" t="s">
        <v>16</v>
      </c>
      <c r="D6682">
        <v>43</v>
      </c>
      <c r="E6682">
        <v>3</v>
      </c>
      <c r="F6682">
        <v>2975</v>
      </c>
      <c r="G6682" t="s">
        <v>15</v>
      </c>
      <c r="H6682">
        <v>49</v>
      </c>
      <c r="I6682">
        <v>0</v>
      </c>
      <c r="J6682" t="s">
        <v>13</v>
      </c>
      <c r="K6682">
        <v>0</v>
      </c>
      <c r="L6682">
        <f>YEAR(ecommerce_customer_data_custom_[[#This Row],[Purchase Date]])</f>
        <v>2020</v>
      </c>
      <c r="M6682">
        <f>MONTH(ecommerce_customer_data_custom_[[#This Row],[Purchase Date]])</f>
        <v>6</v>
      </c>
      <c r="N6682" t="str">
        <f>TEXT(ecommerce_customer_data_custom_[[#This Row],[Purchase Date]],"mmmm")</f>
        <v>June</v>
      </c>
      <c r="O6682" t="str">
        <f>VLOOKUP(ecommerce_customer_data_custom_[[#This Row],[Customer Age]],AgeGroupMapping!$A$2:$C$5,3,TRUE)</f>
        <v>Middle-Aged</v>
      </c>
      <c r="P6682" t="str">
        <f>IF(ecommerce_customer_data_custom_[[#This Row],[Returns]]=1,"Returned","Not Returned")</f>
        <v>Not Returned</v>
      </c>
      <c r="Q6682" t="str">
        <f>_xlfn.XLOOKUP(ecommerce_customer_data_custom_[[#This Row],[Payment Method]],PaymentMapping!$A$2:$A$11,PaymentMapping!$B$2:$B$11,"Other")</f>
        <v>Wallet/UPI</v>
      </c>
    </row>
    <row r="6683" spans="1:17" x14ac:dyDescent="0.3">
      <c r="A6683">
        <v>43337</v>
      </c>
      <c r="B6683" s="14">
        <v>44800.466469907406</v>
      </c>
      <c r="C6683" t="s">
        <v>18</v>
      </c>
      <c r="D6683">
        <v>266</v>
      </c>
      <c r="E6683">
        <v>5</v>
      </c>
      <c r="F6683">
        <v>804</v>
      </c>
      <c r="G6683" t="s">
        <v>19</v>
      </c>
      <c r="H6683">
        <v>49</v>
      </c>
      <c r="I6683">
        <v>1</v>
      </c>
      <c r="J6683" t="s">
        <v>13</v>
      </c>
      <c r="K6683">
        <v>0</v>
      </c>
      <c r="L6683">
        <f>YEAR(ecommerce_customer_data_custom_[[#This Row],[Purchase Date]])</f>
        <v>2022</v>
      </c>
      <c r="M6683">
        <f>MONTH(ecommerce_customer_data_custom_[[#This Row],[Purchase Date]])</f>
        <v>8</v>
      </c>
      <c r="N6683" t="str">
        <f>TEXT(ecommerce_customer_data_custom_[[#This Row],[Purchase Date]],"mmmm")</f>
        <v>August</v>
      </c>
      <c r="O6683" t="str">
        <f>VLOOKUP(ecommerce_customer_data_custom_[[#This Row],[Customer Age]],AgeGroupMapping!$A$2:$C$5,3,TRUE)</f>
        <v>Middle-Aged</v>
      </c>
      <c r="P6683" t="str">
        <f>IF(ecommerce_customer_data_custom_[[#This Row],[Returns]]=1,"Returned","Not Returned")</f>
        <v>Returned</v>
      </c>
      <c r="Q6683" t="str">
        <f>_xlfn.XLOOKUP(ecommerce_customer_data_custom_[[#This Row],[Payment Method]],PaymentMapping!$A$2:$A$11,PaymentMapping!$B$2:$B$11,"Other")</f>
        <v>Cash</v>
      </c>
    </row>
    <row r="6684" spans="1:17" x14ac:dyDescent="0.3">
      <c r="A6684">
        <v>513</v>
      </c>
      <c r="B6684" s="14">
        <v>44065.611817129633</v>
      </c>
      <c r="C6684" t="s">
        <v>11</v>
      </c>
      <c r="D6684">
        <v>404</v>
      </c>
      <c r="E6684">
        <v>1</v>
      </c>
      <c r="F6684">
        <v>787</v>
      </c>
      <c r="G6684" t="s">
        <v>12</v>
      </c>
      <c r="H6684">
        <v>67</v>
      </c>
      <c r="I6684">
        <v>0</v>
      </c>
      <c r="J6684" t="s">
        <v>13</v>
      </c>
      <c r="K6684">
        <v>0</v>
      </c>
      <c r="L6684">
        <f>YEAR(ecommerce_customer_data_custom_[[#This Row],[Purchase Date]])</f>
        <v>2020</v>
      </c>
      <c r="M6684">
        <f>MONTH(ecommerce_customer_data_custom_[[#This Row],[Purchase Date]])</f>
        <v>8</v>
      </c>
      <c r="N6684" t="str">
        <f>TEXT(ecommerce_customer_data_custom_[[#This Row],[Purchase Date]],"mmmm")</f>
        <v>August</v>
      </c>
      <c r="O6684" t="str">
        <f>VLOOKUP(ecommerce_customer_data_custom_[[#This Row],[Customer Age]],AgeGroupMapping!$A$2:$C$5,3,TRUE)</f>
        <v>Senior</v>
      </c>
      <c r="P6684" t="str">
        <f>IF(ecommerce_customer_data_custom_[[#This Row],[Returns]]=1,"Returned","Not Returned")</f>
        <v>Not Returned</v>
      </c>
      <c r="Q6684" t="str">
        <f>_xlfn.XLOOKUP(ecommerce_customer_data_custom_[[#This Row],[Payment Method]],PaymentMapping!$A$2:$A$11,PaymentMapping!$B$2:$B$11,"Other")</f>
        <v>Card</v>
      </c>
    </row>
    <row r="6685" spans="1:17" x14ac:dyDescent="0.3">
      <c r="A6685">
        <v>513</v>
      </c>
      <c r="B6685" s="14">
        <v>44363.013738425929</v>
      </c>
      <c r="C6685" t="s">
        <v>18</v>
      </c>
      <c r="D6685">
        <v>472</v>
      </c>
      <c r="E6685">
        <v>5</v>
      </c>
      <c r="F6685">
        <v>468</v>
      </c>
      <c r="G6685" t="s">
        <v>12</v>
      </c>
      <c r="H6685">
        <v>67</v>
      </c>
      <c r="I6685">
        <v>0</v>
      </c>
      <c r="J6685" t="s">
        <v>13</v>
      </c>
      <c r="K6685">
        <v>0</v>
      </c>
      <c r="L6685">
        <f>YEAR(ecommerce_customer_data_custom_[[#This Row],[Purchase Date]])</f>
        <v>2021</v>
      </c>
      <c r="M6685">
        <f>MONTH(ecommerce_customer_data_custom_[[#This Row],[Purchase Date]])</f>
        <v>6</v>
      </c>
      <c r="N6685" t="str">
        <f>TEXT(ecommerce_customer_data_custom_[[#This Row],[Purchase Date]],"mmmm")</f>
        <v>June</v>
      </c>
      <c r="O6685" t="str">
        <f>VLOOKUP(ecommerce_customer_data_custom_[[#This Row],[Customer Age]],AgeGroupMapping!$A$2:$C$5,3,TRUE)</f>
        <v>Senior</v>
      </c>
      <c r="P6685" t="str">
        <f>IF(ecommerce_customer_data_custom_[[#This Row],[Returns]]=1,"Returned","Not Returned")</f>
        <v>Not Returned</v>
      </c>
      <c r="Q6685" t="str">
        <f>_xlfn.XLOOKUP(ecommerce_customer_data_custom_[[#This Row],[Payment Method]],PaymentMapping!$A$2:$A$11,PaymentMapping!$B$2:$B$11,"Other")</f>
        <v>Card</v>
      </c>
    </row>
    <row r="6686" spans="1:17" x14ac:dyDescent="0.3">
      <c r="A6686">
        <v>513</v>
      </c>
      <c r="B6686" s="14">
        <v>45085.658692129633</v>
      </c>
      <c r="C6686" t="s">
        <v>14</v>
      </c>
      <c r="D6686">
        <v>183</v>
      </c>
      <c r="E6686">
        <v>5</v>
      </c>
      <c r="F6686">
        <v>1485</v>
      </c>
      <c r="G6686" t="s">
        <v>19</v>
      </c>
      <c r="H6686">
        <v>67</v>
      </c>
      <c r="I6686">
        <v>0</v>
      </c>
      <c r="J6686" t="s">
        <v>13</v>
      </c>
      <c r="K6686">
        <v>0</v>
      </c>
      <c r="L6686">
        <f>YEAR(ecommerce_customer_data_custom_[[#This Row],[Purchase Date]])</f>
        <v>2023</v>
      </c>
      <c r="M6686">
        <f>MONTH(ecommerce_customer_data_custom_[[#This Row],[Purchase Date]])</f>
        <v>6</v>
      </c>
      <c r="N6686" t="str">
        <f>TEXT(ecommerce_customer_data_custom_[[#This Row],[Purchase Date]],"mmmm")</f>
        <v>June</v>
      </c>
      <c r="O6686" t="str">
        <f>VLOOKUP(ecommerce_customer_data_custom_[[#This Row],[Customer Age]],AgeGroupMapping!$A$2:$C$5,3,TRUE)</f>
        <v>Senior</v>
      </c>
      <c r="P6686" t="str">
        <f>IF(ecommerce_customer_data_custom_[[#This Row],[Returns]]=1,"Returned","Not Returned")</f>
        <v>Not Returned</v>
      </c>
      <c r="Q6686" t="str">
        <f>_xlfn.XLOOKUP(ecommerce_customer_data_custom_[[#This Row],[Payment Method]],PaymentMapping!$A$2:$A$11,PaymentMapping!$B$2:$B$11,"Other")</f>
        <v>Cash</v>
      </c>
    </row>
    <row r="6687" spans="1:17" x14ac:dyDescent="0.3">
      <c r="A6687">
        <v>513</v>
      </c>
      <c r="B6687" s="14">
        <v>44950.328842592593</v>
      </c>
      <c r="C6687" t="s">
        <v>11</v>
      </c>
      <c r="D6687">
        <v>119</v>
      </c>
      <c r="E6687">
        <v>3</v>
      </c>
      <c r="F6687">
        <v>4236</v>
      </c>
      <c r="G6687" t="s">
        <v>12</v>
      </c>
      <c r="H6687">
        <v>67</v>
      </c>
      <c r="I6687">
        <v>0</v>
      </c>
      <c r="J6687" t="s">
        <v>13</v>
      </c>
      <c r="K6687">
        <v>0</v>
      </c>
      <c r="L6687">
        <f>YEAR(ecommerce_customer_data_custom_[[#This Row],[Purchase Date]])</f>
        <v>2023</v>
      </c>
      <c r="M6687">
        <f>MONTH(ecommerce_customer_data_custom_[[#This Row],[Purchase Date]])</f>
        <v>1</v>
      </c>
      <c r="N6687" t="str">
        <f>TEXT(ecommerce_customer_data_custom_[[#This Row],[Purchase Date]],"mmmm")</f>
        <v>January</v>
      </c>
      <c r="O6687" t="str">
        <f>VLOOKUP(ecommerce_customer_data_custom_[[#This Row],[Customer Age]],AgeGroupMapping!$A$2:$C$5,3,TRUE)</f>
        <v>Senior</v>
      </c>
      <c r="P6687" t="str">
        <f>IF(ecommerce_customer_data_custom_[[#This Row],[Returns]]=1,"Returned","Not Returned")</f>
        <v>Not Returned</v>
      </c>
      <c r="Q6687" t="str">
        <f>_xlfn.XLOOKUP(ecommerce_customer_data_custom_[[#This Row],[Payment Method]],PaymentMapping!$A$2:$A$11,PaymentMapping!$B$2:$B$11,"Other")</f>
        <v>Card</v>
      </c>
    </row>
    <row r="6688" spans="1:17" x14ac:dyDescent="0.3">
      <c r="A6688">
        <v>513</v>
      </c>
      <c r="B6688" s="14">
        <v>45015.436226851853</v>
      </c>
      <c r="C6688" t="s">
        <v>18</v>
      </c>
      <c r="D6688">
        <v>45</v>
      </c>
      <c r="E6688">
        <v>3</v>
      </c>
      <c r="F6688">
        <v>3697</v>
      </c>
      <c r="G6688" t="s">
        <v>12</v>
      </c>
      <c r="H6688">
        <v>67</v>
      </c>
      <c r="I6688">
        <v>0</v>
      </c>
      <c r="J6688" t="s">
        <v>13</v>
      </c>
      <c r="K6688">
        <v>0</v>
      </c>
      <c r="L6688">
        <f>YEAR(ecommerce_customer_data_custom_[[#This Row],[Purchase Date]])</f>
        <v>2023</v>
      </c>
      <c r="M6688">
        <f>MONTH(ecommerce_customer_data_custom_[[#This Row],[Purchase Date]])</f>
        <v>3</v>
      </c>
      <c r="N6688" t="str">
        <f>TEXT(ecommerce_customer_data_custom_[[#This Row],[Purchase Date]],"mmmm")</f>
        <v>March</v>
      </c>
      <c r="O6688" t="str">
        <f>VLOOKUP(ecommerce_customer_data_custom_[[#This Row],[Customer Age]],AgeGroupMapping!$A$2:$C$5,3,TRUE)</f>
        <v>Senior</v>
      </c>
      <c r="P6688" t="str">
        <f>IF(ecommerce_customer_data_custom_[[#This Row],[Returns]]=1,"Returned","Not Returned")</f>
        <v>Not Returned</v>
      </c>
      <c r="Q6688" t="str">
        <f>_xlfn.XLOOKUP(ecommerce_customer_data_custom_[[#This Row],[Payment Method]],PaymentMapping!$A$2:$A$11,PaymentMapping!$B$2:$B$11,"Other")</f>
        <v>Card</v>
      </c>
    </row>
    <row r="6689" spans="1:17" x14ac:dyDescent="0.3">
      <c r="A6689">
        <v>513</v>
      </c>
      <c r="B6689" s="14">
        <v>44047.723263888889</v>
      </c>
      <c r="C6689" t="s">
        <v>18</v>
      </c>
      <c r="D6689">
        <v>436</v>
      </c>
      <c r="E6689">
        <v>5</v>
      </c>
      <c r="F6689">
        <v>761</v>
      </c>
      <c r="G6689" t="s">
        <v>15</v>
      </c>
      <c r="H6689">
        <v>67</v>
      </c>
      <c r="I6689">
        <v>1</v>
      </c>
      <c r="J6689" t="s">
        <v>13</v>
      </c>
      <c r="K6689">
        <v>0</v>
      </c>
      <c r="L6689">
        <f>YEAR(ecommerce_customer_data_custom_[[#This Row],[Purchase Date]])</f>
        <v>2020</v>
      </c>
      <c r="M6689">
        <f>MONTH(ecommerce_customer_data_custom_[[#This Row],[Purchase Date]])</f>
        <v>8</v>
      </c>
      <c r="N6689" t="str">
        <f>TEXT(ecommerce_customer_data_custom_[[#This Row],[Purchase Date]],"mmmm")</f>
        <v>August</v>
      </c>
      <c r="O6689" t="str">
        <f>VLOOKUP(ecommerce_customer_data_custom_[[#This Row],[Customer Age]],AgeGroupMapping!$A$2:$C$5,3,TRUE)</f>
        <v>Senior</v>
      </c>
      <c r="P6689" t="str">
        <f>IF(ecommerce_customer_data_custom_[[#This Row],[Returns]]=1,"Returned","Not Returned")</f>
        <v>Returned</v>
      </c>
      <c r="Q6689" t="str">
        <f>_xlfn.XLOOKUP(ecommerce_customer_data_custom_[[#This Row],[Payment Method]],PaymentMapping!$A$2:$A$11,PaymentMapping!$B$2:$B$11,"Other")</f>
        <v>Wallet/UPI</v>
      </c>
    </row>
    <row r="6690" spans="1:17" x14ac:dyDescent="0.3">
      <c r="A6690">
        <v>513</v>
      </c>
      <c r="B6690" s="14">
        <v>44976.846018518518</v>
      </c>
      <c r="C6690" t="s">
        <v>11</v>
      </c>
      <c r="D6690">
        <v>468</v>
      </c>
      <c r="E6690">
        <v>2</v>
      </c>
      <c r="F6690">
        <v>2475</v>
      </c>
      <c r="G6690" t="s">
        <v>15</v>
      </c>
      <c r="H6690">
        <v>67</v>
      </c>
      <c r="I6690">
        <v>1</v>
      </c>
      <c r="J6690" t="s">
        <v>13</v>
      </c>
      <c r="K6690">
        <v>0</v>
      </c>
      <c r="L6690">
        <f>YEAR(ecommerce_customer_data_custom_[[#This Row],[Purchase Date]])</f>
        <v>2023</v>
      </c>
      <c r="M6690">
        <f>MONTH(ecommerce_customer_data_custom_[[#This Row],[Purchase Date]])</f>
        <v>2</v>
      </c>
      <c r="N6690" t="str">
        <f>TEXT(ecommerce_customer_data_custom_[[#This Row],[Purchase Date]],"mmmm")</f>
        <v>February</v>
      </c>
      <c r="O6690" t="str">
        <f>VLOOKUP(ecommerce_customer_data_custom_[[#This Row],[Customer Age]],AgeGroupMapping!$A$2:$C$5,3,TRUE)</f>
        <v>Senior</v>
      </c>
      <c r="P6690" t="str">
        <f>IF(ecommerce_customer_data_custom_[[#This Row],[Returns]]=1,"Returned","Not Returned")</f>
        <v>Returned</v>
      </c>
      <c r="Q6690" t="str">
        <f>_xlfn.XLOOKUP(ecommerce_customer_data_custom_[[#This Row],[Payment Method]],PaymentMapping!$A$2:$A$11,PaymentMapping!$B$2:$B$11,"Other")</f>
        <v>Wallet/UPI</v>
      </c>
    </row>
    <row r="6691" spans="1:17" x14ac:dyDescent="0.3">
      <c r="A6691">
        <v>513</v>
      </c>
      <c r="B6691" s="14">
        <v>44558.58929398148</v>
      </c>
      <c r="C6691" t="s">
        <v>18</v>
      </c>
      <c r="D6691">
        <v>84</v>
      </c>
      <c r="E6691">
        <v>5</v>
      </c>
      <c r="F6691">
        <v>2393</v>
      </c>
      <c r="G6691" t="s">
        <v>12</v>
      </c>
      <c r="H6691">
        <v>67</v>
      </c>
      <c r="I6691">
        <v>1</v>
      </c>
      <c r="J6691" t="s">
        <v>13</v>
      </c>
      <c r="K6691">
        <v>0</v>
      </c>
      <c r="L6691">
        <f>YEAR(ecommerce_customer_data_custom_[[#This Row],[Purchase Date]])</f>
        <v>2021</v>
      </c>
      <c r="M6691">
        <f>MONTH(ecommerce_customer_data_custom_[[#This Row],[Purchase Date]])</f>
        <v>12</v>
      </c>
      <c r="N6691" t="str">
        <f>TEXT(ecommerce_customer_data_custom_[[#This Row],[Purchase Date]],"mmmm")</f>
        <v>December</v>
      </c>
      <c r="O6691" t="str">
        <f>VLOOKUP(ecommerce_customer_data_custom_[[#This Row],[Customer Age]],AgeGroupMapping!$A$2:$C$5,3,TRUE)</f>
        <v>Senior</v>
      </c>
      <c r="P6691" t="str">
        <f>IF(ecommerce_customer_data_custom_[[#This Row],[Returns]]=1,"Returned","Not Returned")</f>
        <v>Returned</v>
      </c>
      <c r="Q6691" t="str">
        <f>_xlfn.XLOOKUP(ecommerce_customer_data_custom_[[#This Row],[Payment Method]],PaymentMapping!$A$2:$A$11,PaymentMapping!$B$2:$B$11,"Other")</f>
        <v>Card</v>
      </c>
    </row>
    <row r="6692" spans="1:17" x14ac:dyDescent="0.3">
      <c r="A6692">
        <v>513</v>
      </c>
      <c r="B6692" s="14">
        <v>45139.713240740741</v>
      </c>
      <c r="C6692" t="s">
        <v>14</v>
      </c>
      <c r="D6692">
        <v>140</v>
      </c>
      <c r="E6692">
        <v>3</v>
      </c>
      <c r="F6692">
        <v>2091</v>
      </c>
      <c r="G6692" t="s">
        <v>12</v>
      </c>
      <c r="H6692">
        <v>67</v>
      </c>
      <c r="I6692">
        <v>0</v>
      </c>
      <c r="J6692" t="s">
        <v>13</v>
      </c>
      <c r="K6692">
        <v>0</v>
      </c>
      <c r="L6692">
        <f>YEAR(ecommerce_customer_data_custom_[[#This Row],[Purchase Date]])</f>
        <v>2023</v>
      </c>
      <c r="M6692">
        <f>MONTH(ecommerce_customer_data_custom_[[#This Row],[Purchase Date]])</f>
        <v>8</v>
      </c>
      <c r="N6692" t="str">
        <f>TEXT(ecommerce_customer_data_custom_[[#This Row],[Purchase Date]],"mmmm")</f>
        <v>August</v>
      </c>
      <c r="O6692" t="str">
        <f>VLOOKUP(ecommerce_customer_data_custom_[[#This Row],[Customer Age]],AgeGroupMapping!$A$2:$C$5,3,TRUE)</f>
        <v>Senior</v>
      </c>
      <c r="P6692" t="str">
        <f>IF(ecommerce_customer_data_custom_[[#This Row],[Returns]]=1,"Returned","Not Returned")</f>
        <v>Not Returned</v>
      </c>
      <c r="Q6692" t="str">
        <f>_xlfn.XLOOKUP(ecommerce_customer_data_custom_[[#This Row],[Payment Method]],PaymentMapping!$A$2:$A$11,PaymentMapping!$B$2:$B$11,"Other")</f>
        <v>Card</v>
      </c>
    </row>
    <row r="6693" spans="1:17" x14ac:dyDescent="0.3">
      <c r="A6693">
        <v>513</v>
      </c>
      <c r="B6693" s="14">
        <v>44787.24659722222</v>
      </c>
      <c r="C6693" t="s">
        <v>14</v>
      </c>
      <c r="D6693">
        <v>156</v>
      </c>
      <c r="E6693">
        <v>5</v>
      </c>
      <c r="F6693">
        <v>1263</v>
      </c>
      <c r="G6693" t="s">
        <v>12</v>
      </c>
      <c r="H6693">
        <v>67</v>
      </c>
      <c r="I6693">
        <v>0</v>
      </c>
      <c r="J6693" t="s">
        <v>13</v>
      </c>
      <c r="K6693">
        <v>0</v>
      </c>
      <c r="L6693">
        <f>YEAR(ecommerce_customer_data_custom_[[#This Row],[Purchase Date]])</f>
        <v>2022</v>
      </c>
      <c r="M6693">
        <f>MONTH(ecommerce_customer_data_custom_[[#This Row],[Purchase Date]])</f>
        <v>8</v>
      </c>
      <c r="N6693" t="str">
        <f>TEXT(ecommerce_customer_data_custom_[[#This Row],[Purchase Date]],"mmmm")</f>
        <v>August</v>
      </c>
      <c r="O6693" t="str">
        <f>VLOOKUP(ecommerce_customer_data_custom_[[#This Row],[Customer Age]],AgeGroupMapping!$A$2:$C$5,3,TRUE)</f>
        <v>Senior</v>
      </c>
      <c r="P6693" t="str">
        <f>IF(ecommerce_customer_data_custom_[[#This Row],[Returns]]=1,"Returned","Not Returned")</f>
        <v>Not Returned</v>
      </c>
      <c r="Q6693" t="str">
        <f>_xlfn.XLOOKUP(ecommerce_customer_data_custom_[[#This Row],[Payment Method]],PaymentMapping!$A$2:$A$11,PaymentMapping!$B$2:$B$11,"Other")</f>
        <v>Card</v>
      </c>
    </row>
    <row r="6694" spans="1:17" x14ac:dyDescent="0.3">
      <c r="A6694">
        <v>513</v>
      </c>
      <c r="B6694" s="14">
        <v>44975.193495370368</v>
      </c>
      <c r="C6694" t="s">
        <v>16</v>
      </c>
      <c r="D6694">
        <v>95</v>
      </c>
      <c r="E6694">
        <v>3</v>
      </c>
      <c r="F6694">
        <v>1676</v>
      </c>
      <c r="G6694" t="s">
        <v>12</v>
      </c>
      <c r="H6694">
        <v>67</v>
      </c>
      <c r="I6694">
        <v>0</v>
      </c>
      <c r="J6694" t="s">
        <v>13</v>
      </c>
      <c r="K6694">
        <v>0</v>
      </c>
      <c r="L6694">
        <f>YEAR(ecommerce_customer_data_custom_[[#This Row],[Purchase Date]])</f>
        <v>2023</v>
      </c>
      <c r="M6694">
        <f>MONTH(ecommerce_customer_data_custom_[[#This Row],[Purchase Date]])</f>
        <v>2</v>
      </c>
      <c r="N6694" t="str">
        <f>TEXT(ecommerce_customer_data_custom_[[#This Row],[Purchase Date]],"mmmm")</f>
        <v>February</v>
      </c>
      <c r="O6694" t="str">
        <f>VLOOKUP(ecommerce_customer_data_custom_[[#This Row],[Customer Age]],AgeGroupMapping!$A$2:$C$5,3,TRUE)</f>
        <v>Senior</v>
      </c>
      <c r="P6694" t="str">
        <f>IF(ecommerce_customer_data_custom_[[#This Row],[Returns]]=1,"Returned","Not Returned")</f>
        <v>Not Returned</v>
      </c>
      <c r="Q6694" t="str">
        <f>_xlfn.XLOOKUP(ecommerce_customer_data_custom_[[#This Row],[Payment Method]],PaymentMapping!$A$2:$A$11,PaymentMapping!$B$2:$B$11,"Other")</f>
        <v>Card</v>
      </c>
    </row>
    <row r="6695" spans="1:17" x14ac:dyDescent="0.3">
      <c r="A6695">
        <v>1213</v>
      </c>
      <c r="B6695" s="14">
        <v>44035.067604166667</v>
      </c>
      <c r="C6695" t="s">
        <v>18</v>
      </c>
      <c r="D6695">
        <v>484</v>
      </c>
      <c r="E6695">
        <v>4</v>
      </c>
      <c r="F6695">
        <v>4583</v>
      </c>
      <c r="G6695" t="s">
        <v>12</v>
      </c>
      <c r="H6695">
        <v>36</v>
      </c>
      <c r="I6695">
        <v>1</v>
      </c>
      <c r="J6695" t="s">
        <v>13</v>
      </c>
      <c r="K6695">
        <v>1</v>
      </c>
      <c r="L6695">
        <f>YEAR(ecommerce_customer_data_custom_[[#This Row],[Purchase Date]])</f>
        <v>2020</v>
      </c>
      <c r="M6695">
        <f>MONTH(ecommerce_customer_data_custom_[[#This Row],[Purchase Date]])</f>
        <v>7</v>
      </c>
      <c r="N6695" t="str">
        <f>TEXT(ecommerce_customer_data_custom_[[#This Row],[Purchase Date]],"mmmm")</f>
        <v>July</v>
      </c>
      <c r="O6695" t="str">
        <f>VLOOKUP(ecommerce_customer_data_custom_[[#This Row],[Customer Age]],AgeGroupMapping!$A$2:$C$5,3,TRUE)</f>
        <v>Adult</v>
      </c>
      <c r="P6695" t="str">
        <f>IF(ecommerce_customer_data_custom_[[#This Row],[Returns]]=1,"Returned","Not Returned")</f>
        <v>Returned</v>
      </c>
      <c r="Q6695" t="str">
        <f>_xlfn.XLOOKUP(ecommerce_customer_data_custom_[[#This Row],[Payment Method]],PaymentMapping!$A$2:$A$11,PaymentMapping!$B$2:$B$11,"Other")</f>
        <v>Card</v>
      </c>
    </row>
    <row r="6696" spans="1:17" x14ac:dyDescent="0.3">
      <c r="A6696">
        <v>1213</v>
      </c>
      <c r="B6696" s="14">
        <v>44174.221875000003</v>
      </c>
      <c r="C6696" t="s">
        <v>16</v>
      </c>
      <c r="D6696">
        <v>168</v>
      </c>
      <c r="E6696">
        <v>3</v>
      </c>
      <c r="F6696">
        <v>3065</v>
      </c>
      <c r="G6696" t="s">
        <v>15</v>
      </c>
      <c r="H6696">
        <v>36</v>
      </c>
      <c r="I6696">
        <v>1</v>
      </c>
      <c r="J6696" t="s">
        <v>13</v>
      </c>
      <c r="K6696">
        <v>1</v>
      </c>
      <c r="L6696">
        <f>YEAR(ecommerce_customer_data_custom_[[#This Row],[Purchase Date]])</f>
        <v>2020</v>
      </c>
      <c r="M6696">
        <f>MONTH(ecommerce_customer_data_custom_[[#This Row],[Purchase Date]])</f>
        <v>12</v>
      </c>
      <c r="N6696" t="str">
        <f>TEXT(ecommerce_customer_data_custom_[[#This Row],[Purchase Date]],"mmmm")</f>
        <v>December</v>
      </c>
      <c r="O6696" t="str">
        <f>VLOOKUP(ecommerce_customer_data_custom_[[#This Row],[Customer Age]],AgeGroupMapping!$A$2:$C$5,3,TRUE)</f>
        <v>Adult</v>
      </c>
      <c r="P6696" t="str">
        <f>IF(ecommerce_customer_data_custom_[[#This Row],[Returns]]=1,"Returned","Not Returned")</f>
        <v>Returned</v>
      </c>
      <c r="Q6696" t="str">
        <f>_xlfn.XLOOKUP(ecommerce_customer_data_custom_[[#This Row],[Payment Method]],PaymentMapping!$A$2:$A$11,PaymentMapping!$B$2:$B$11,"Other")</f>
        <v>Wallet/UPI</v>
      </c>
    </row>
    <row r="6697" spans="1:17" x14ac:dyDescent="0.3">
      <c r="A6697">
        <v>1213</v>
      </c>
      <c r="B6697" s="14">
        <v>43886.952534722222</v>
      </c>
      <c r="C6697" t="s">
        <v>16</v>
      </c>
      <c r="D6697">
        <v>223</v>
      </c>
      <c r="E6697">
        <v>1</v>
      </c>
      <c r="F6697">
        <v>1489</v>
      </c>
      <c r="G6697" t="s">
        <v>12</v>
      </c>
      <c r="H6697">
        <v>36</v>
      </c>
      <c r="I6697">
        <v>0</v>
      </c>
      <c r="J6697" t="s">
        <v>13</v>
      </c>
      <c r="K6697">
        <v>1</v>
      </c>
      <c r="L6697">
        <f>YEAR(ecommerce_customer_data_custom_[[#This Row],[Purchase Date]])</f>
        <v>2020</v>
      </c>
      <c r="M6697">
        <f>MONTH(ecommerce_customer_data_custom_[[#This Row],[Purchase Date]])</f>
        <v>2</v>
      </c>
      <c r="N6697" t="str">
        <f>TEXT(ecommerce_customer_data_custom_[[#This Row],[Purchase Date]],"mmmm")</f>
        <v>February</v>
      </c>
      <c r="O6697" t="str">
        <f>VLOOKUP(ecommerce_customer_data_custom_[[#This Row],[Customer Age]],AgeGroupMapping!$A$2:$C$5,3,TRUE)</f>
        <v>Adult</v>
      </c>
      <c r="P6697" t="str">
        <f>IF(ecommerce_customer_data_custom_[[#This Row],[Returns]]=1,"Returned","Not Returned")</f>
        <v>Not Returned</v>
      </c>
      <c r="Q6697" t="str">
        <f>_xlfn.XLOOKUP(ecommerce_customer_data_custom_[[#This Row],[Payment Method]],PaymentMapping!$A$2:$A$11,PaymentMapping!$B$2:$B$11,"Other")</f>
        <v>Card</v>
      </c>
    </row>
    <row r="6698" spans="1:17" x14ac:dyDescent="0.3">
      <c r="A6698">
        <v>1213</v>
      </c>
      <c r="B6698" s="14">
        <v>44991.499837962961</v>
      </c>
      <c r="C6698" t="s">
        <v>14</v>
      </c>
      <c r="D6698">
        <v>120</v>
      </c>
      <c r="E6698">
        <v>4</v>
      </c>
      <c r="F6698">
        <v>4505</v>
      </c>
      <c r="G6698" t="s">
        <v>15</v>
      </c>
      <c r="H6698">
        <v>36</v>
      </c>
      <c r="I6698">
        <v>0</v>
      </c>
      <c r="J6698" t="s">
        <v>13</v>
      </c>
      <c r="K6698">
        <v>1</v>
      </c>
      <c r="L6698">
        <f>YEAR(ecommerce_customer_data_custom_[[#This Row],[Purchase Date]])</f>
        <v>2023</v>
      </c>
      <c r="M6698">
        <f>MONTH(ecommerce_customer_data_custom_[[#This Row],[Purchase Date]])</f>
        <v>3</v>
      </c>
      <c r="N6698" t="str">
        <f>TEXT(ecommerce_customer_data_custom_[[#This Row],[Purchase Date]],"mmmm")</f>
        <v>March</v>
      </c>
      <c r="O6698" t="str">
        <f>VLOOKUP(ecommerce_customer_data_custom_[[#This Row],[Customer Age]],AgeGroupMapping!$A$2:$C$5,3,TRUE)</f>
        <v>Adult</v>
      </c>
      <c r="P6698" t="str">
        <f>IF(ecommerce_customer_data_custom_[[#This Row],[Returns]]=1,"Returned","Not Returned")</f>
        <v>Not Returned</v>
      </c>
      <c r="Q6698" t="str">
        <f>_xlfn.XLOOKUP(ecommerce_customer_data_custom_[[#This Row],[Payment Method]],PaymentMapping!$A$2:$A$11,PaymentMapping!$B$2:$B$11,"Other")</f>
        <v>Wallet/UPI</v>
      </c>
    </row>
    <row r="6699" spans="1:17" x14ac:dyDescent="0.3">
      <c r="A6699">
        <v>1213</v>
      </c>
      <c r="B6699" s="14">
        <v>43940.274583333332</v>
      </c>
      <c r="C6699" t="s">
        <v>11</v>
      </c>
      <c r="D6699">
        <v>115</v>
      </c>
      <c r="E6699">
        <v>1</v>
      </c>
      <c r="F6699">
        <v>3123</v>
      </c>
      <c r="G6699" t="s">
        <v>19</v>
      </c>
      <c r="H6699">
        <v>36</v>
      </c>
      <c r="I6699">
        <v>1</v>
      </c>
      <c r="J6699" t="s">
        <v>13</v>
      </c>
      <c r="K6699">
        <v>1</v>
      </c>
      <c r="L6699">
        <f>YEAR(ecommerce_customer_data_custom_[[#This Row],[Purchase Date]])</f>
        <v>2020</v>
      </c>
      <c r="M6699">
        <f>MONTH(ecommerce_customer_data_custom_[[#This Row],[Purchase Date]])</f>
        <v>4</v>
      </c>
      <c r="N6699" t="str">
        <f>TEXT(ecommerce_customer_data_custom_[[#This Row],[Purchase Date]],"mmmm")</f>
        <v>April</v>
      </c>
      <c r="O6699" t="str">
        <f>VLOOKUP(ecommerce_customer_data_custom_[[#This Row],[Customer Age]],AgeGroupMapping!$A$2:$C$5,3,TRUE)</f>
        <v>Adult</v>
      </c>
      <c r="P6699" t="str">
        <f>IF(ecommerce_customer_data_custom_[[#This Row],[Returns]]=1,"Returned","Not Returned")</f>
        <v>Returned</v>
      </c>
      <c r="Q6699" t="str">
        <f>_xlfn.XLOOKUP(ecommerce_customer_data_custom_[[#This Row],[Payment Method]],PaymentMapping!$A$2:$A$11,PaymentMapping!$B$2:$B$11,"Other")</f>
        <v>Cash</v>
      </c>
    </row>
    <row r="6700" spans="1:17" x14ac:dyDescent="0.3">
      <c r="A6700">
        <v>1213</v>
      </c>
      <c r="B6700" s="14">
        <v>44237.719664351855</v>
      </c>
      <c r="C6700" t="s">
        <v>18</v>
      </c>
      <c r="D6700">
        <v>182</v>
      </c>
      <c r="E6700">
        <v>2</v>
      </c>
      <c r="F6700">
        <v>894</v>
      </c>
      <c r="G6700" t="s">
        <v>20</v>
      </c>
      <c r="H6700">
        <v>36</v>
      </c>
      <c r="I6700">
        <v>0</v>
      </c>
      <c r="J6700" t="s">
        <v>13</v>
      </c>
      <c r="K6700">
        <v>1</v>
      </c>
      <c r="L6700">
        <f>YEAR(ecommerce_customer_data_custom_[[#This Row],[Purchase Date]])</f>
        <v>2021</v>
      </c>
      <c r="M6700">
        <f>MONTH(ecommerce_customer_data_custom_[[#This Row],[Purchase Date]])</f>
        <v>2</v>
      </c>
      <c r="N6700" t="str">
        <f>TEXT(ecommerce_customer_data_custom_[[#This Row],[Purchase Date]],"mmmm")</f>
        <v>February</v>
      </c>
      <c r="O6700" t="str">
        <f>VLOOKUP(ecommerce_customer_data_custom_[[#This Row],[Customer Age]],AgeGroupMapping!$A$2:$C$5,3,TRUE)</f>
        <v>Adult</v>
      </c>
      <c r="P6700" t="str">
        <f>IF(ecommerce_customer_data_custom_[[#This Row],[Returns]]=1,"Returned","Not Returned")</f>
        <v>Not Returned</v>
      </c>
      <c r="Q6700" t="str">
        <f>_xlfn.XLOOKUP(ecommerce_customer_data_custom_[[#This Row],[Payment Method]],PaymentMapping!$A$2:$A$11,PaymentMapping!$B$2:$B$11,"Other")</f>
        <v>Other</v>
      </c>
    </row>
    <row r="6701" spans="1:17" x14ac:dyDescent="0.3">
      <c r="A6701">
        <v>1213</v>
      </c>
      <c r="B6701" s="14">
        <v>44708.047581018516</v>
      </c>
      <c r="C6701" t="s">
        <v>18</v>
      </c>
      <c r="D6701">
        <v>208</v>
      </c>
      <c r="E6701">
        <v>3</v>
      </c>
      <c r="F6701">
        <v>3808</v>
      </c>
      <c r="G6701" t="s">
        <v>12</v>
      </c>
      <c r="H6701">
        <v>36</v>
      </c>
      <c r="I6701">
        <v>1</v>
      </c>
      <c r="J6701" t="s">
        <v>13</v>
      </c>
      <c r="K6701">
        <v>1</v>
      </c>
      <c r="L6701">
        <f>YEAR(ecommerce_customer_data_custom_[[#This Row],[Purchase Date]])</f>
        <v>2022</v>
      </c>
      <c r="M6701">
        <f>MONTH(ecommerce_customer_data_custom_[[#This Row],[Purchase Date]])</f>
        <v>5</v>
      </c>
      <c r="N6701" t="str">
        <f>TEXT(ecommerce_customer_data_custom_[[#This Row],[Purchase Date]],"mmmm")</f>
        <v>May</v>
      </c>
      <c r="O6701" t="str">
        <f>VLOOKUP(ecommerce_customer_data_custom_[[#This Row],[Customer Age]],AgeGroupMapping!$A$2:$C$5,3,TRUE)</f>
        <v>Adult</v>
      </c>
      <c r="P6701" t="str">
        <f>IF(ecommerce_customer_data_custom_[[#This Row],[Returns]]=1,"Returned","Not Returned")</f>
        <v>Returned</v>
      </c>
      <c r="Q6701" t="str">
        <f>_xlfn.XLOOKUP(ecommerce_customer_data_custom_[[#This Row],[Payment Method]],PaymentMapping!$A$2:$A$11,PaymentMapping!$B$2:$B$11,"Other")</f>
        <v>Card</v>
      </c>
    </row>
    <row r="6702" spans="1:17" x14ac:dyDescent="0.3">
      <c r="A6702">
        <v>1213</v>
      </c>
      <c r="B6702" s="14">
        <v>44342.144004629627</v>
      </c>
      <c r="C6702" t="s">
        <v>14</v>
      </c>
      <c r="D6702">
        <v>331</v>
      </c>
      <c r="E6702">
        <v>3</v>
      </c>
      <c r="F6702">
        <v>2515</v>
      </c>
      <c r="G6702" t="s">
        <v>15</v>
      </c>
      <c r="H6702">
        <v>36</v>
      </c>
      <c r="I6702">
        <v>0</v>
      </c>
      <c r="J6702" t="s">
        <v>13</v>
      </c>
      <c r="K6702">
        <v>1</v>
      </c>
      <c r="L6702">
        <f>YEAR(ecommerce_customer_data_custom_[[#This Row],[Purchase Date]])</f>
        <v>2021</v>
      </c>
      <c r="M6702">
        <f>MONTH(ecommerce_customer_data_custom_[[#This Row],[Purchase Date]])</f>
        <v>5</v>
      </c>
      <c r="N6702" t="str">
        <f>TEXT(ecommerce_customer_data_custom_[[#This Row],[Purchase Date]],"mmmm")</f>
        <v>May</v>
      </c>
      <c r="O6702" t="str">
        <f>VLOOKUP(ecommerce_customer_data_custom_[[#This Row],[Customer Age]],AgeGroupMapping!$A$2:$C$5,3,TRUE)</f>
        <v>Adult</v>
      </c>
      <c r="P6702" t="str">
        <f>IF(ecommerce_customer_data_custom_[[#This Row],[Returns]]=1,"Returned","Not Returned")</f>
        <v>Not Returned</v>
      </c>
      <c r="Q6702" t="str">
        <f>_xlfn.XLOOKUP(ecommerce_customer_data_custom_[[#This Row],[Payment Method]],PaymentMapping!$A$2:$A$11,PaymentMapping!$B$2:$B$11,"Other")</f>
        <v>Wallet/UPI</v>
      </c>
    </row>
    <row r="6703" spans="1:17" x14ac:dyDescent="0.3">
      <c r="A6703">
        <v>8674</v>
      </c>
      <c r="B6703" s="14">
        <v>44820.218692129631</v>
      </c>
      <c r="C6703" t="s">
        <v>16</v>
      </c>
      <c r="D6703">
        <v>489</v>
      </c>
      <c r="E6703">
        <v>1</v>
      </c>
      <c r="F6703">
        <v>4219</v>
      </c>
      <c r="G6703" t="s">
        <v>15</v>
      </c>
      <c r="H6703">
        <v>25</v>
      </c>
      <c r="I6703">
        <v>0</v>
      </c>
      <c r="J6703" t="s">
        <v>13</v>
      </c>
      <c r="K6703">
        <v>0</v>
      </c>
      <c r="L6703">
        <f>YEAR(ecommerce_customer_data_custom_[[#This Row],[Purchase Date]])</f>
        <v>2022</v>
      </c>
      <c r="M6703">
        <f>MONTH(ecommerce_customer_data_custom_[[#This Row],[Purchase Date]])</f>
        <v>9</v>
      </c>
      <c r="N6703" t="str">
        <f>TEXT(ecommerce_customer_data_custom_[[#This Row],[Purchase Date]],"mmmm")</f>
        <v>September</v>
      </c>
      <c r="O6703" t="str">
        <f>VLOOKUP(ecommerce_customer_data_custom_[[#This Row],[Customer Age]],AgeGroupMapping!$A$2:$C$5,3,TRUE)</f>
        <v>Young</v>
      </c>
      <c r="P6703" t="str">
        <f>IF(ecommerce_customer_data_custom_[[#This Row],[Returns]]=1,"Returned","Not Returned")</f>
        <v>Not Returned</v>
      </c>
      <c r="Q6703" t="str">
        <f>_xlfn.XLOOKUP(ecommerce_customer_data_custom_[[#This Row],[Payment Method]],PaymentMapping!$A$2:$A$11,PaymentMapping!$B$2:$B$11,"Other")</f>
        <v>Wallet/UPI</v>
      </c>
    </row>
    <row r="6704" spans="1:17" x14ac:dyDescent="0.3">
      <c r="A6704">
        <v>8674</v>
      </c>
      <c r="B6704" s="14">
        <v>44025.396585648145</v>
      </c>
      <c r="C6704" t="s">
        <v>18</v>
      </c>
      <c r="D6704">
        <v>14</v>
      </c>
      <c r="E6704">
        <v>1</v>
      </c>
      <c r="F6704">
        <v>4249</v>
      </c>
      <c r="G6704" t="s">
        <v>12</v>
      </c>
      <c r="H6704">
        <v>25</v>
      </c>
      <c r="I6704">
        <v>0</v>
      </c>
      <c r="J6704" t="s">
        <v>13</v>
      </c>
      <c r="K6704">
        <v>0</v>
      </c>
      <c r="L6704">
        <f>YEAR(ecommerce_customer_data_custom_[[#This Row],[Purchase Date]])</f>
        <v>2020</v>
      </c>
      <c r="M6704">
        <f>MONTH(ecommerce_customer_data_custom_[[#This Row],[Purchase Date]])</f>
        <v>7</v>
      </c>
      <c r="N6704" t="str">
        <f>TEXT(ecommerce_customer_data_custom_[[#This Row],[Purchase Date]],"mmmm")</f>
        <v>July</v>
      </c>
      <c r="O6704" t="str">
        <f>VLOOKUP(ecommerce_customer_data_custom_[[#This Row],[Customer Age]],AgeGroupMapping!$A$2:$C$5,3,TRUE)</f>
        <v>Young</v>
      </c>
      <c r="P6704" t="str">
        <f>IF(ecommerce_customer_data_custom_[[#This Row],[Returns]]=1,"Returned","Not Returned")</f>
        <v>Not Returned</v>
      </c>
      <c r="Q6704" t="str">
        <f>_xlfn.XLOOKUP(ecommerce_customer_data_custom_[[#This Row],[Payment Method]],PaymentMapping!$A$2:$A$11,PaymentMapping!$B$2:$B$11,"Other")</f>
        <v>Card</v>
      </c>
    </row>
    <row r="6705" spans="1:17" x14ac:dyDescent="0.3">
      <c r="A6705">
        <v>8674</v>
      </c>
      <c r="B6705" s="14">
        <v>44977.825381944444</v>
      </c>
      <c r="C6705" t="s">
        <v>14</v>
      </c>
      <c r="D6705">
        <v>480</v>
      </c>
      <c r="E6705">
        <v>2</v>
      </c>
      <c r="F6705">
        <v>2195</v>
      </c>
      <c r="G6705" t="s">
        <v>12</v>
      </c>
      <c r="H6705">
        <v>25</v>
      </c>
      <c r="I6705">
        <v>1</v>
      </c>
      <c r="J6705" t="s">
        <v>13</v>
      </c>
      <c r="K6705">
        <v>0</v>
      </c>
      <c r="L6705">
        <f>YEAR(ecommerce_customer_data_custom_[[#This Row],[Purchase Date]])</f>
        <v>2023</v>
      </c>
      <c r="M6705">
        <f>MONTH(ecommerce_customer_data_custom_[[#This Row],[Purchase Date]])</f>
        <v>2</v>
      </c>
      <c r="N6705" t="str">
        <f>TEXT(ecommerce_customer_data_custom_[[#This Row],[Purchase Date]],"mmmm")</f>
        <v>February</v>
      </c>
      <c r="O6705" t="str">
        <f>VLOOKUP(ecommerce_customer_data_custom_[[#This Row],[Customer Age]],AgeGroupMapping!$A$2:$C$5,3,TRUE)</f>
        <v>Young</v>
      </c>
      <c r="P6705" t="str">
        <f>IF(ecommerce_customer_data_custom_[[#This Row],[Returns]]=1,"Returned","Not Returned")</f>
        <v>Returned</v>
      </c>
      <c r="Q6705" t="str">
        <f>_xlfn.XLOOKUP(ecommerce_customer_data_custom_[[#This Row],[Payment Method]],PaymentMapping!$A$2:$A$11,PaymentMapping!$B$2:$B$11,"Other")</f>
        <v>Card</v>
      </c>
    </row>
    <row r="6706" spans="1:17" x14ac:dyDescent="0.3">
      <c r="A6706">
        <v>8674</v>
      </c>
      <c r="B6706" s="14">
        <v>44280.690555555557</v>
      </c>
      <c r="C6706" t="s">
        <v>11</v>
      </c>
      <c r="D6706">
        <v>329</v>
      </c>
      <c r="E6706">
        <v>2</v>
      </c>
      <c r="F6706">
        <v>2757</v>
      </c>
      <c r="G6706" t="s">
        <v>15</v>
      </c>
      <c r="H6706">
        <v>25</v>
      </c>
      <c r="I6706">
        <v>1</v>
      </c>
      <c r="J6706" t="s">
        <v>13</v>
      </c>
      <c r="K6706">
        <v>0</v>
      </c>
      <c r="L6706">
        <f>YEAR(ecommerce_customer_data_custom_[[#This Row],[Purchase Date]])</f>
        <v>2021</v>
      </c>
      <c r="M6706">
        <f>MONTH(ecommerce_customer_data_custom_[[#This Row],[Purchase Date]])</f>
        <v>3</v>
      </c>
      <c r="N6706" t="str">
        <f>TEXT(ecommerce_customer_data_custom_[[#This Row],[Purchase Date]],"mmmm")</f>
        <v>March</v>
      </c>
      <c r="O6706" t="str">
        <f>VLOOKUP(ecommerce_customer_data_custom_[[#This Row],[Customer Age]],AgeGroupMapping!$A$2:$C$5,3,TRUE)</f>
        <v>Young</v>
      </c>
      <c r="P6706" t="str">
        <f>IF(ecommerce_customer_data_custom_[[#This Row],[Returns]]=1,"Returned","Not Returned")</f>
        <v>Returned</v>
      </c>
      <c r="Q6706" t="str">
        <f>_xlfn.XLOOKUP(ecommerce_customer_data_custom_[[#This Row],[Payment Method]],PaymentMapping!$A$2:$A$11,PaymentMapping!$B$2:$B$11,"Other")</f>
        <v>Wallet/UPI</v>
      </c>
    </row>
    <row r="6707" spans="1:17" x14ac:dyDescent="0.3">
      <c r="A6707">
        <v>8674</v>
      </c>
      <c r="B6707" s="14">
        <v>44716.986168981479</v>
      </c>
      <c r="C6707" t="s">
        <v>16</v>
      </c>
      <c r="D6707">
        <v>99</v>
      </c>
      <c r="E6707">
        <v>3</v>
      </c>
      <c r="F6707">
        <v>2697</v>
      </c>
      <c r="G6707" t="s">
        <v>12</v>
      </c>
      <c r="H6707">
        <v>25</v>
      </c>
      <c r="I6707">
        <v>0</v>
      </c>
      <c r="J6707" t="s">
        <v>13</v>
      </c>
      <c r="K6707">
        <v>0</v>
      </c>
      <c r="L6707">
        <f>YEAR(ecommerce_customer_data_custom_[[#This Row],[Purchase Date]])</f>
        <v>2022</v>
      </c>
      <c r="M6707">
        <f>MONTH(ecommerce_customer_data_custom_[[#This Row],[Purchase Date]])</f>
        <v>6</v>
      </c>
      <c r="N6707" t="str">
        <f>TEXT(ecommerce_customer_data_custom_[[#This Row],[Purchase Date]],"mmmm")</f>
        <v>June</v>
      </c>
      <c r="O6707" t="str">
        <f>VLOOKUP(ecommerce_customer_data_custom_[[#This Row],[Customer Age]],AgeGroupMapping!$A$2:$C$5,3,TRUE)</f>
        <v>Young</v>
      </c>
      <c r="P6707" t="str">
        <f>IF(ecommerce_customer_data_custom_[[#This Row],[Returns]]=1,"Returned","Not Returned")</f>
        <v>Not Returned</v>
      </c>
      <c r="Q6707" t="str">
        <f>_xlfn.XLOOKUP(ecommerce_customer_data_custom_[[#This Row],[Payment Method]],PaymentMapping!$A$2:$A$11,PaymentMapping!$B$2:$B$11,"Other")</f>
        <v>Card</v>
      </c>
    </row>
    <row r="6708" spans="1:17" x14ac:dyDescent="0.3">
      <c r="A6708">
        <v>8674</v>
      </c>
      <c r="B6708" s="14">
        <v>44872.109675925924</v>
      </c>
      <c r="C6708" t="s">
        <v>16</v>
      </c>
      <c r="D6708">
        <v>262</v>
      </c>
      <c r="E6708">
        <v>1</v>
      </c>
      <c r="F6708">
        <v>759</v>
      </c>
      <c r="G6708" t="s">
        <v>19</v>
      </c>
      <c r="H6708">
        <v>25</v>
      </c>
      <c r="I6708">
        <v>1</v>
      </c>
      <c r="J6708" t="s">
        <v>13</v>
      </c>
      <c r="K6708">
        <v>0</v>
      </c>
      <c r="L6708">
        <f>YEAR(ecommerce_customer_data_custom_[[#This Row],[Purchase Date]])</f>
        <v>2022</v>
      </c>
      <c r="M6708">
        <f>MONTH(ecommerce_customer_data_custom_[[#This Row],[Purchase Date]])</f>
        <v>11</v>
      </c>
      <c r="N6708" t="str">
        <f>TEXT(ecommerce_customer_data_custom_[[#This Row],[Purchase Date]],"mmmm")</f>
        <v>November</v>
      </c>
      <c r="O6708" t="str">
        <f>VLOOKUP(ecommerce_customer_data_custom_[[#This Row],[Customer Age]],AgeGroupMapping!$A$2:$C$5,3,TRUE)</f>
        <v>Young</v>
      </c>
      <c r="P6708" t="str">
        <f>IF(ecommerce_customer_data_custom_[[#This Row],[Returns]]=1,"Returned","Not Returned")</f>
        <v>Returned</v>
      </c>
      <c r="Q6708" t="str">
        <f>_xlfn.XLOOKUP(ecommerce_customer_data_custom_[[#This Row],[Payment Method]],PaymentMapping!$A$2:$A$11,PaymentMapping!$B$2:$B$11,"Other")</f>
        <v>Cash</v>
      </c>
    </row>
    <row r="6709" spans="1:17" x14ac:dyDescent="0.3">
      <c r="A6709">
        <v>8674</v>
      </c>
      <c r="B6709" s="14">
        <v>44171.745266203703</v>
      </c>
      <c r="C6709" t="s">
        <v>16</v>
      </c>
      <c r="D6709">
        <v>469</v>
      </c>
      <c r="E6709">
        <v>4</v>
      </c>
      <c r="F6709">
        <v>1591</v>
      </c>
      <c r="G6709" t="s">
        <v>19</v>
      </c>
      <c r="H6709">
        <v>25</v>
      </c>
      <c r="I6709">
        <v>0</v>
      </c>
      <c r="J6709" t="s">
        <v>13</v>
      </c>
      <c r="K6709">
        <v>0</v>
      </c>
      <c r="L6709">
        <f>YEAR(ecommerce_customer_data_custom_[[#This Row],[Purchase Date]])</f>
        <v>2020</v>
      </c>
      <c r="M6709">
        <f>MONTH(ecommerce_customer_data_custom_[[#This Row],[Purchase Date]])</f>
        <v>12</v>
      </c>
      <c r="N6709" t="str">
        <f>TEXT(ecommerce_customer_data_custom_[[#This Row],[Purchase Date]],"mmmm")</f>
        <v>December</v>
      </c>
      <c r="O6709" t="str">
        <f>VLOOKUP(ecommerce_customer_data_custom_[[#This Row],[Customer Age]],AgeGroupMapping!$A$2:$C$5,3,TRUE)</f>
        <v>Young</v>
      </c>
      <c r="P6709" t="str">
        <f>IF(ecommerce_customer_data_custom_[[#This Row],[Returns]]=1,"Returned","Not Returned")</f>
        <v>Not Returned</v>
      </c>
      <c r="Q6709" t="str">
        <f>_xlfn.XLOOKUP(ecommerce_customer_data_custom_[[#This Row],[Payment Method]],PaymentMapping!$A$2:$A$11,PaymentMapping!$B$2:$B$11,"Other")</f>
        <v>Cash</v>
      </c>
    </row>
    <row r="6710" spans="1:17" x14ac:dyDescent="0.3">
      <c r="A6710">
        <v>6075</v>
      </c>
      <c r="B6710" s="14">
        <v>44748.227222222224</v>
      </c>
      <c r="C6710" t="s">
        <v>14</v>
      </c>
      <c r="D6710">
        <v>453</v>
      </c>
      <c r="E6710">
        <v>1</v>
      </c>
      <c r="F6710">
        <v>3358</v>
      </c>
      <c r="G6710" t="s">
        <v>12</v>
      </c>
      <c r="H6710">
        <v>57</v>
      </c>
      <c r="I6710">
        <v>1</v>
      </c>
      <c r="J6710" t="s">
        <v>17</v>
      </c>
      <c r="K6710">
        <v>0</v>
      </c>
      <c r="L6710">
        <f>YEAR(ecommerce_customer_data_custom_[[#This Row],[Purchase Date]])</f>
        <v>2022</v>
      </c>
      <c r="M6710">
        <f>MONTH(ecommerce_customer_data_custom_[[#This Row],[Purchase Date]])</f>
        <v>7</v>
      </c>
      <c r="N6710" t="str">
        <f>TEXT(ecommerce_customer_data_custom_[[#This Row],[Purchase Date]],"mmmm")</f>
        <v>July</v>
      </c>
      <c r="O6710" t="str">
        <f>VLOOKUP(ecommerce_customer_data_custom_[[#This Row],[Customer Age]],AgeGroupMapping!$A$2:$C$5,3,TRUE)</f>
        <v>Middle-Aged</v>
      </c>
      <c r="P6710" t="str">
        <f>IF(ecommerce_customer_data_custom_[[#This Row],[Returns]]=1,"Returned","Not Returned")</f>
        <v>Returned</v>
      </c>
      <c r="Q6710" t="str">
        <f>_xlfn.XLOOKUP(ecommerce_customer_data_custom_[[#This Row],[Payment Method]],PaymentMapping!$A$2:$A$11,PaymentMapping!$B$2:$B$11,"Other")</f>
        <v>Card</v>
      </c>
    </row>
    <row r="6711" spans="1:17" x14ac:dyDescent="0.3">
      <c r="A6711">
        <v>6075</v>
      </c>
      <c r="B6711" s="14">
        <v>44341.494120370371</v>
      </c>
      <c r="C6711" t="s">
        <v>16</v>
      </c>
      <c r="D6711">
        <v>177</v>
      </c>
      <c r="E6711">
        <v>2</v>
      </c>
      <c r="F6711">
        <v>414</v>
      </c>
      <c r="G6711" t="s">
        <v>15</v>
      </c>
      <c r="H6711">
        <v>57</v>
      </c>
      <c r="I6711">
        <v>1</v>
      </c>
      <c r="J6711" t="s">
        <v>17</v>
      </c>
      <c r="K6711">
        <v>0</v>
      </c>
      <c r="L6711">
        <f>YEAR(ecommerce_customer_data_custom_[[#This Row],[Purchase Date]])</f>
        <v>2021</v>
      </c>
      <c r="M6711">
        <f>MONTH(ecommerce_customer_data_custom_[[#This Row],[Purchase Date]])</f>
        <v>5</v>
      </c>
      <c r="N6711" t="str">
        <f>TEXT(ecommerce_customer_data_custom_[[#This Row],[Purchase Date]],"mmmm")</f>
        <v>May</v>
      </c>
      <c r="O6711" t="str">
        <f>VLOOKUP(ecommerce_customer_data_custom_[[#This Row],[Customer Age]],AgeGroupMapping!$A$2:$C$5,3,TRUE)</f>
        <v>Middle-Aged</v>
      </c>
      <c r="P6711" t="str">
        <f>IF(ecommerce_customer_data_custom_[[#This Row],[Returns]]=1,"Returned","Not Returned")</f>
        <v>Returned</v>
      </c>
      <c r="Q6711" t="str">
        <f>_xlfn.XLOOKUP(ecommerce_customer_data_custom_[[#This Row],[Payment Method]],PaymentMapping!$A$2:$A$11,PaymentMapping!$B$2:$B$11,"Other")</f>
        <v>Wallet/UPI</v>
      </c>
    </row>
    <row r="6712" spans="1:17" x14ac:dyDescent="0.3">
      <c r="A6712">
        <v>6075</v>
      </c>
      <c r="B6712" s="14">
        <v>45158.120173611111</v>
      </c>
      <c r="C6712" t="s">
        <v>11</v>
      </c>
      <c r="D6712">
        <v>408</v>
      </c>
      <c r="E6712">
        <v>2</v>
      </c>
      <c r="F6712">
        <v>4669</v>
      </c>
      <c r="G6712" t="s">
        <v>12</v>
      </c>
      <c r="H6712">
        <v>57</v>
      </c>
      <c r="I6712">
        <v>1</v>
      </c>
      <c r="J6712" t="s">
        <v>17</v>
      </c>
      <c r="K6712">
        <v>0</v>
      </c>
      <c r="L6712">
        <f>YEAR(ecommerce_customer_data_custom_[[#This Row],[Purchase Date]])</f>
        <v>2023</v>
      </c>
      <c r="M6712">
        <f>MONTH(ecommerce_customer_data_custom_[[#This Row],[Purchase Date]])</f>
        <v>8</v>
      </c>
      <c r="N6712" t="str">
        <f>TEXT(ecommerce_customer_data_custom_[[#This Row],[Purchase Date]],"mmmm")</f>
        <v>August</v>
      </c>
      <c r="O6712" t="str">
        <f>VLOOKUP(ecommerce_customer_data_custom_[[#This Row],[Customer Age]],AgeGroupMapping!$A$2:$C$5,3,TRUE)</f>
        <v>Middle-Aged</v>
      </c>
      <c r="P6712" t="str">
        <f>IF(ecommerce_customer_data_custom_[[#This Row],[Returns]]=1,"Returned","Not Returned")</f>
        <v>Returned</v>
      </c>
      <c r="Q6712" t="str">
        <f>_xlfn.XLOOKUP(ecommerce_customer_data_custom_[[#This Row],[Payment Method]],PaymentMapping!$A$2:$A$11,PaymentMapping!$B$2:$B$11,"Other")</f>
        <v>Card</v>
      </c>
    </row>
    <row r="6713" spans="1:17" x14ac:dyDescent="0.3">
      <c r="A6713">
        <v>6075</v>
      </c>
      <c r="B6713" s="14">
        <v>45145.525694444441</v>
      </c>
      <c r="C6713" t="s">
        <v>16</v>
      </c>
      <c r="D6713">
        <v>66</v>
      </c>
      <c r="E6713">
        <v>3</v>
      </c>
      <c r="F6713">
        <v>2564</v>
      </c>
      <c r="G6713" t="s">
        <v>15</v>
      </c>
      <c r="H6713">
        <v>57</v>
      </c>
      <c r="I6713">
        <v>0</v>
      </c>
      <c r="J6713" t="s">
        <v>17</v>
      </c>
      <c r="K6713">
        <v>0</v>
      </c>
      <c r="L6713">
        <f>YEAR(ecommerce_customer_data_custom_[[#This Row],[Purchase Date]])</f>
        <v>2023</v>
      </c>
      <c r="M6713">
        <f>MONTH(ecommerce_customer_data_custom_[[#This Row],[Purchase Date]])</f>
        <v>8</v>
      </c>
      <c r="N6713" t="str">
        <f>TEXT(ecommerce_customer_data_custom_[[#This Row],[Purchase Date]],"mmmm")</f>
        <v>August</v>
      </c>
      <c r="O6713" t="str">
        <f>VLOOKUP(ecommerce_customer_data_custom_[[#This Row],[Customer Age]],AgeGroupMapping!$A$2:$C$5,3,TRUE)</f>
        <v>Middle-Aged</v>
      </c>
      <c r="P6713" t="str">
        <f>IF(ecommerce_customer_data_custom_[[#This Row],[Returns]]=1,"Returned","Not Returned")</f>
        <v>Not Returned</v>
      </c>
      <c r="Q6713" t="str">
        <f>_xlfn.XLOOKUP(ecommerce_customer_data_custom_[[#This Row],[Payment Method]],PaymentMapping!$A$2:$A$11,PaymentMapping!$B$2:$B$11,"Other")</f>
        <v>Wallet/UPI</v>
      </c>
    </row>
    <row r="6714" spans="1:17" x14ac:dyDescent="0.3">
      <c r="A6714">
        <v>6075</v>
      </c>
      <c r="B6714" s="14">
        <v>43958.064479166664</v>
      </c>
      <c r="C6714" t="s">
        <v>14</v>
      </c>
      <c r="D6714">
        <v>471</v>
      </c>
      <c r="E6714">
        <v>1</v>
      </c>
      <c r="F6714">
        <v>1590</v>
      </c>
      <c r="G6714" t="s">
        <v>12</v>
      </c>
      <c r="H6714">
        <v>57</v>
      </c>
      <c r="I6714">
        <v>1</v>
      </c>
      <c r="J6714" t="s">
        <v>17</v>
      </c>
      <c r="K6714">
        <v>0</v>
      </c>
      <c r="L6714">
        <f>YEAR(ecommerce_customer_data_custom_[[#This Row],[Purchase Date]])</f>
        <v>2020</v>
      </c>
      <c r="M6714">
        <f>MONTH(ecommerce_customer_data_custom_[[#This Row],[Purchase Date]])</f>
        <v>5</v>
      </c>
      <c r="N6714" t="str">
        <f>TEXT(ecommerce_customer_data_custom_[[#This Row],[Purchase Date]],"mmmm")</f>
        <v>May</v>
      </c>
      <c r="O6714" t="str">
        <f>VLOOKUP(ecommerce_customer_data_custom_[[#This Row],[Customer Age]],AgeGroupMapping!$A$2:$C$5,3,TRUE)</f>
        <v>Middle-Aged</v>
      </c>
      <c r="P6714" t="str">
        <f>IF(ecommerce_customer_data_custom_[[#This Row],[Returns]]=1,"Returned","Not Returned")</f>
        <v>Returned</v>
      </c>
      <c r="Q6714" t="str">
        <f>_xlfn.XLOOKUP(ecommerce_customer_data_custom_[[#This Row],[Payment Method]],PaymentMapping!$A$2:$A$11,PaymentMapping!$B$2:$B$11,"Other")</f>
        <v>Card</v>
      </c>
    </row>
    <row r="6715" spans="1:17" x14ac:dyDescent="0.3">
      <c r="A6715">
        <v>6075</v>
      </c>
      <c r="B6715" s="14">
        <v>44954.886064814818</v>
      </c>
      <c r="C6715" t="s">
        <v>16</v>
      </c>
      <c r="D6715">
        <v>51</v>
      </c>
      <c r="E6715">
        <v>4</v>
      </c>
      <c r="F6715">
        <v>1974</v>
      </c>
      <c r="G6715" t="s">
        <v>19</v>
      </c>
      <c r="H6715">
        <v>57</v>
      </c>
      <c r="I6715">
        <v>0</v>
      </c>
      <c r="J6715" t="s">
        <v>17</v>
      </c>
      <c r="K6715">
        <v>0</v>
      </c>
      <c r="L6715">
        <f>YEAR(ecommerce_customer_data_custom_[[#This Row],[Purchase Date]])</f>
        <v>2023</v>
      </c>
      <c r="M6715">
        <f>MONTH(ecommerce_customer_data_custom_[[#This Row],[Purchase Date]])</f>
        <v>1</v>
      </c>
      <c r="N6715" t="str">
        <f>TEXT(ecommerce_customer_data_custom_[[#This Row],[Purchase Date]],"mmmm")</f>
        <v>January</v>
      </c>
      <c r="O6715" t="str">
        <f>VLOOKUP(ecommerce_customer_data_custom_[[#This Row],[Customer Age]],AgeGroupMapping!$A$2:$C$5,3,TRUE)</f>
        <v>Middle-Aged</v>
      </c>
      <c r="P6715" t="str">
        <f>IF(ecommerce_customer_data_custom_[[#This Row],[Returns]]=1,"Returned","Not Returned")</f>
        <v>Not Returned</v>
      </c>
      <c r="Q6715" t="str">
        <f>_xlfn.XLOOKUP(ecommerce_customer_data_custom_[[#This Row],[Payment Method]],PaymentMapping!$A$2:$A$11,PaymentMapping!$B$2:$B$11,"Other")</f>
        <v>Cash</v>
      </c>
    </row>
    <row r="6716" spans="1:17" x14ac:dyDescent="0.3">
      <c r="A6716">
        <v>43511</v>
      </c>
      <c r="B6716" s="14">
        <v>45037.358124999999</v>
      </c>
      <c r="C6716" t="s">
        <v>14</v>
      </c>
      <c r="D6716">
        <v>286</v>
      </c>
      <c r="E6716">
        <v>4</v>
      </c>
      <c r="F6716">
        <v>3963</v>
      </c>
      <c r="G6716" t="s">
        <v>12</v>
      </c>
      <c r="H6716">
        <v>18</v>
      </c>
      <c r="I6716">
        <v>1</v>
      </c>
      <c r="J6716" t="s">
        <v>17</v>
      </c>
      <c r="K6716">
        <v>0</v>
      </c>
      <c r="L6716">
        <f>YEAR(ecommerce_customer_data_custom_[[#This Row],[Purchase Date]])</f>
        <v>2023</v>
      </c>
      <c r="M6716">
        <f>MONTH(ecommerce_customer_data_custom_[[#This Row],[Purchase Date]])</f>
        <v>4</v>
      </c>
      <c r="N6716" t="str">
        <f>TEXT(ecommerce_customer_data_custom_[[#This Row],[Purchase Date]],"mmmm")</f>
        <v>April</v>
      </c>
      <c r="O6716" t="str">
        <f>VLOOKUP(ecommerce_customer_data_custom_[[#This Row],[Customer Age]],AgeGroupMapping!$A$2:$C$5,3,TRUE)</f>
        <v>Young</v>
      </c>
      <c r="P6716" t="str">
        <f>IF(ecommerce_customer_data_custom_[[#This Row],[Returns]]=1,"Returned","Not Returned")</f>
        <v>Returned</v>
      </c>
      <c r="Q6716" t="str">
        <f>_xlfn.XLOOKUP(ecommerce_customer_data_custom_[[#This Row],[Payment Method]],PaymentMapping!$A$2:$A$11,PaymentMapping!$B$2:$B$11,"Other")</f>
        <v>Card</v>
      </c>
    </row>
    <row r="6717" spans="1:17" x14ac:dyDescent="0.3">
      <c r="A6717">
        <v>43511</v>
      </c>
      <c r="B6717" s="14">
        <v>44306.782395833332</v>
      </c>
      <c r="C6717" t="s">
        <v>16</v>
      </c>
      <c r="D6717">
        <v>268</v>
      </c>
      <c r="E6717">
        <v>1</v>
      </c>
      <c r="F6717">
        <v>2561</v>
      </c>
      <c r="G6717" t="s">
        <v>19</v>
      </c>
      <c r="H6717">
        <v>18</v>
      </c>
      <c r="I6717">
        <v>0</v>
      </c>
      <c r="J6717" t="s">
        <v>17</v>
      </c>
      <c r="K6717">
        <v>0</v>
      </c>
      <c r="L6717">
        <f>YEAR(ecommerce_customer_data_custom_[[#This Row],[Purchase Date]])</f>
        <v>2021</v>
      </c>
      <c r="M6717">
        <f>MONTH(ecommerce_customer_data_custom_[[#This Row],[Purchase Date]])</f>
        <v>4</v>
      </c>
      <c r="N6717" t="str">
        <f>TEXT(ecommerce_customer_data_custom_[[#This Row],[Purchase Date]],"mmmm")</f>
        <v>April</v>
      </c>
      <c r="O6717" t="str">
        <f>VLOOKUP(ecommerce_customer_data_custom_[[#This Row],[Customer Age]],AgeGroupMapping!$A$2:$C$5,3,TRUE)</f>
        <v>Young</v>
      </c>
      <c r="P6717" t="str">
        <f>IF(ecommerce_customer_data_custom_[[#This Row],[Returns]]=1,"Returned","Not Returned")</f>
        <v>Not Returned</v>
      </c>
      <c r="Q6717" t="str">
        <f>_xlfn.XLOOKUP(ecommerce_customer_data_custom_[[#This Row],[Payment Method]],PaymentMapping!$A$2:$A$11,PaymentMapping!$B$2:$B$11,"Other")</f>
        <v>Cash</v>
      </c>
    </row>
    <row r="6718" spans="1:17" x14ac:dyDescent="0.3">
      <c r="A6718">
        <v>43511</v>
      </c>
      <c r="B6718" s="14">
        <v>44862.664722222224</v>
      </c>
      <c r="C6718" t="s">
        <v>16</v>
      </c>
      <c r="D6718">
        <v>107</v>
      </c>
      <c r="E6718">
        <v>1</v>
      </c>
      <c r="F6718">
        <v>612</v>
      </c>
      <c r="G6718" t="s">
        <v>12</v>
      </c>
      <c r="H6718">
        <v>18</v>
      </c>
      <c r="I6718">
        <v>1</v>
      </c>
      <c r="J6718" t="s">
        <v>17</v>
      </c>
      <c r="K6718">
        <v>0</v>
      </c>
      <c r="L6718">
        <f>YEAR(ecommerce_customer_data_custom_[[#This Row],[Purchase Date]])</f>
        <v>2022</v>
      </c>
      <c r="M6718">
        <f>MONTH(ecommerce_customer_data_custom_[[#This Row],[Purchase Date]])</f>
        <v>10</v>
      </c>
      <c r="N6718" t="str">
        <f>TEXT(ecommerce_customer_data_custom_[[#This Row],[Purchase Date]],"mmmm")</f>
        <v>October</v>
      </c>
      <c r="O6718" t="str">
        <f>VLOOKUP(ecommerce_customer_data_custom_[[#This Row],[Customer Age]],AgeGroupMapping!$A$2:$C$5,3,TRUE)</f>
        <v>Young</v>
      </c>
      <c r="P6718" t="str">
        <f>IF(ecommerce_customer_data_custom_[[#This Row],[Returns]]=1,"Returned","Not Returned")</f>
        <v>Returned</v>
      </c>
      <c r="Q6718" t="str">
        <f>_xlfn.XLOOKUP(ecommerce_customer_data_custom_[[#This Row],[Payment Method]],PaymentMapping!$A$2:$A$11,PaymentMapping!$B$2:$B$11,"Other")</f>
        <v>Card</v>
      </c>
    </row>
    <row r="6719" spans="1:17" x14ac:dyDescent="0.3">
      <c r="A6719">
        <v>43511</v>
      </c>
      <c r="B6719" s="14">
        <v>44027.1483912037</v>
      </c>
      <c r="C6719" t="s">
        <v>16</v>
      </c>
      <c r="D6719">
        <v>303</v>
      </c>
      <c r="E6719">
        <v>5</v>
      </c>
      <c r="F6719">
        <v>3597</v>
      </c>
      <c r="G6719" t="s">
        <v>15</v>
      </c>
      <c r="H6719">
        <v>18</v>
      </c>
      <c r="I6719">
        <v>1</v>
      </c>
      <c r="J6719" t="s">
        <v>17</v>
      </c>
      <c r="K6719">
        <v>0</v>
      </c>
      <c r="L6719">
        <f>YEAR(ecommerce_customer_data_custom_[[#This Row],[Purchase Date]])</f>
        <v>2020</v>
      </c>
      <c r="M6719">
        <f>MONTH(ecommerce_customer_data_custom_[[#This Row],[Purchase Date]])</f>
        <v>7</v>
      </c>
      <c r="N6719" t="str">
        <f>TEXT(ecommerce_customer_data_custom_[[#This Row],[Purchase Date]],"mmmm")</f>
        <v>July</v>
      </c>
      <c r="O6719" t="str">
        <f>VLOOKUP(ecommerce_customer_data_custom_[[#This Row],[Customer Age]],AgeGroupMapping!$A$2:$C$5,3,TRUE)</f>
        <v>Young</v>
      </c>
      <c r="P6719" t="str">
        <f>IF(ecommerce_customer_data_custom_[[#This Row],[Returns]]=1,"Returned","Not Returned")</f>
        <v>Returned</v>
      </c>
      <c r="Q6719" t="str">
        <f>_xlfn.XLOOKUP(ecommerce_customer_data_custom_[[#This Row],[Payment Method]],PaymentMapping!$A$2:$A$11,PaymentMapping!$B$2:$B$11,"Other")</f>
        <v>Wallet/UPI</v>
      </c>
    </row>
    <row r="6720" spans="1:17" x14ac:dyDescent="0.3">
      <c r="A6720">
        <v>43511</v>
      </c>
      <c r="B6720" s="14">
        <v>44373.707037037035</v>
      </c>
      <c r="C6720" t="s">
        <v>18</v>
      </c>
      <c r="D6720">
        <v>47</v>
      </c>
      <c r="E6720">
        <v>3</v>
      </c>
      <c r="F6720">
        <v>3697</v>
      </c>
      <c r="G6720" t="s">
        <v>12</v>
      </c>
      <c r="H6720">
        <v>18</v>
      </c>
      <c r="I6720">
        <v>0</v>
      </c>
      <c r="J6720" t="s">
        <v>17</v>
      </c>
      <c r="K6720">
        <v>0</v>
      </c>
      <c r="L6720">
        <f>YEAR(ecommerce_customer_data_custom_[[#This Row],[Purchase Date]])</f>
        <v>2021</v>
      </c>
      <c r="M6720">
        <f>MONTH(ecommerce_customer_data_custom_[[#This Row],[Purchase Date]])</f>
        <v>6</v>
      </c>
      <c r="N6720" t="str">
        <f>TEXT(ecommerce_customer_data_custom_[[#This Row],[Purchase Date]],"mmmm")</f>
        <v>June</v>
      </c>
      <c r="O6720" t="str">
        <f>VLOOKUP(ecommerce_customer_data_custom_[[#This Row],[Customer Age]],AgeGroupMapping!$A$2:$C$5,3,TRUE)</f>
        <v>Young</v>
      </c>
      <c r="P6720" t="str">
        <f>IF(ecommerce_customer_data_custom_[[#This Row],[Returns]]=1,"Returned","Not Returned")</f>
        <v>Not Returned</v>
      </c>
      <c r="Q6720" t="str">
        <f>_xlfn.XLOOKUP(ecommerce_customer_data_custom_[[#This Row],[Payment Method]],PaymentMapping!$A$2:$A$11,PaymentMapping!$B$2:$B$11,"Other")</f>
        <v>Card</v>
      </c>
    </row>
    <row r="6721" spans="1:17" x14ac:dyDescent="0.3">
      <c r="A6721">
        <v>26234</v>
      </c>
      <c r="B6721" s="14">
        <v>43943.385138888887</v>
      </c>
      <c r="C6721" t="s">
        <v>16</v>
      </c>
      <c r="D6721">
        <v>138</v>
      </c>
      <c r="E6721">
        <v>1</v>
      </c>
      <c r="F6721">
        <v>1148</v>
      </c>
      <c r="G6721" t="s">
        <v>15</v>
      </c>
      <c r="H6721">
        <v>20</v>
      </c>
      <c r="I6721">
        <v>1</v>
      </c>
      <c r="J6721" t="s">
        <v>13</v>
      </c>
      <c r="K6721">
        <v>0</v>
      </c>
      <c r="L6721">
        <f>YEAR(ecommerce_customer_data_custom_[[#This Row],[Purchase Date]])</f>
        <v>2020</v>
      </c>
      <c r="M6721">
        <f>MONTH(ecommerce_customer_data_custom_[[#This Row],[Purchase Date]])</f>
        <v>4</v>
      </c>
      <c r="N6721" t="str">
        <f>TEXT(ecommerce_customer_data_custom_[[#This Row],[Purchase Date]],"mmmm")</f>
        <v>April</v>
      </c>
      <c r="O6721" t="str">
        <f>VLOOKUP(ecommerce_customer_data_custom_[[#This Row],[Customer Age]],AgeGroupMapping!$A$2:$C$5,3,TRUE)</f>
        <v>Young</v>
      </c>
      <c r="P6721" t="str">
        <f>IF(ecommerce_customer_data_custom_[[#This Row],[Returns]]=1,"Returned","Not Returned")</f>
        <v>Returned</v>
      </c>
      <c r="Q6721" t="str">
        <f>_xlfn.XLOOKUP(ecommerce_customer_data_custom_[[#This Row],[Payment Method]],PaymentMapping!$A$2:$A$11,PaymentMapping!$B$2:$B$11,"Other")</f>
        <v>Wallet/UPI</v>
      </c>
    </row>
    <row r="6722" spans="1:17" x14ac:dyDescent="0.3">
      <c r="A6722">
        <v>26234</v>
      </c>
      <c r="B6722" s="14">
        <v>43903.976851851854</v>
      </c>
      <c r="C6722" t="s">
        <v>14</v>
      </c>
      <c r="D6722">
        <v>148</v>
      </c>
      <c r="E6722">
        <v>5</v>
      </c>
      <c r="F6722">
        <v>4674</v>
      </c>
      <c r="G6722" t="s">
        <v>12</v>
      </c>
      <c r="H6722">
        <v>20</v>
      </c>
      <c r="I6722">
        <v>1</v>
      </c>
      <c r="J6722" t="s">
        <v>13</v>
      </c>
      <c r="K6722">
        <v>0</v>
      </c>
      <c r="L6722">
        <f>YEAR(ecommerce_customer_data_custom_[[#This Row],[Purchase Date]])</f>
        <v>2020</v>
      </c>
      <c r="M6722">
        <f>MONTH(ecommerce_customer_data_custom_[[#This Row],[Purchase Date]])</f>
        <v>3</v>
      </c>
      <c r="N6722" t="str">
        <f>TEXT(ecommerce_customer_data_custom_[[#This Row],[Purchase Date]],"mmmm")</f>
        <v>March</v>
      </c>
      <c r="O6722" t="str">
        <f>VLOOKUP(ecommerce_customer_data_custom_[[#This Row],[Customer Age]],AgeGroupMapping!$A$2:$C$5,3,TRUE)</f>
        <v>Young</v>
      </c>
      <c r="P6722" t="str">
        <f>IF(ecommerce_customer_data_custom_[[#This Row],[Returns]]=1,"Returned","Not Returned")</f>
        <v>Returned</v>
      </c>
      <c r="Q6722" t="str">
        <f>_xlfn.XLOOKUP(ecommerce_customer_data_custom_[[#This Row],[Payment Method]],PaymentMapping!$A$2:$A$11,PaymentMapping!$B$2:$B$11,"Other")</f>
        <v>Card</v>
      </c>
    </row>
    <row r="6723" spans="1:17" x14ac:dyDescent="0.3">
      <c r="A6723">
        <v>26234</v>
      </c>
      <c r="B6723" s="14">
        <v>44840.155717592592</v>
      </c>
      <c r="C6723" t="s">
        <v>14</v>
      </c>
      <c r="D6723">
        <v>39</v>
      </c>
      <c r="E6723">
        <v>2</v>
      </c>
      <c r="F6723">
        <v>4113</v>
      </c>
      <c r="G6723" t="s">
        <v>15</v>
      </c>
      <c r="H6723">
        <v>20</v>
      </c>
      <c r="I6723">
        <v>0</v>
      </c>
      <c r="J6723" t="s">
        <v>13</v>
      </c>
      <c r="K6723">
        <v>0</v>
      </c>
      <c r="L6723">
        <f>YEAR(ecommerce_customer_data_custom_[[#This Row],[Purchase Date]])</f>
        <v>2022</v>
      </c>
      <c r="M6723">
        <f>MONTH(ecommerce_customer_data_custom_[[#This Row],[Purchase Date]])</f>
        <v>10</v>
      </c>
      <c r="N6723" t="str">
        <f>TEXT(ecommerce_customer_data_custom_[[#This Row],[Purchase Date]],"mmmm")</f>
        <v>October</v>
      </c>
      <c r="O6723" t="str">
        <f>VLOOKUP(ecommerce_customer_data_custom_[[#This Row],[Customer Age]],AgeGroupMapping!$A$2:$C$5,3,TRUE)</f>
        <v>Young</v>
      </c>
      <c r="P6723" t="str">
        <f>IF(ecommerce_customer_data_custom_[[#This Row],[Returns]]=1,"Returned","Not Returned")</f>
        <v>Not Returned</v>
      </c>
      <c r="Q6723" t="str">
        <f>_xlfn.XLOOKUP(ecommerce_customer_data_custom_[[#This Row],[Payment Method]],PaymentMapping!$A$2:$A$11,PaymentMapping!$B$2:$B$11,"Other")</f>
        <v>Wallet/UPI</v>
      </c>
    </row>
    <row r="6724" spans="1:17" x14ac:dyDescent="0.3">
      <c r="A6724">
        <v>26234</v>
      </c>
      <c r="B6724" s="14">
        <v>44536.191307870373</v>
      </c>
      <c r="C6724" t="s">
        <v>11</v>
      </c>
      <c r="D6724">
        <v>421</v>
      </c>
      <c r="E6724">
        <v>2</v>
      </c>
      <c r="F6724">
        <v>1789</v>
      </c>
      <c r="G6724" t="s">
        <v>15</v>
      </c>
      <c r="H6724">
        <v>20</v>
      </c>
      <c r="I6724">
        <v>0</v>
      </c>
      <c r="J6724" t="s">
        <v>13</v>
      </c>
      <c r="K6724">
        <v>0</v>
      </c>
      <c r="L6724">
        <f>YEAR(ecommerce_customer_data_custom_[[#This Row],[Purchase Date]])</f>
        <v>2021</v>
      </c>
      <c r="M6724">
        <f>MONTH(ecommerce_customer_data_custom_[[#This Row],[Purchase Date]])</f>
        <v>12</v>
      </c>
      <c r="N6724" t="str">
        <f>TEXT(ecommerce_customer_data_custom_[[#This Row],[Purchase Date]],"mmmm")</f>
        <v>December</v>
      </c>
      <c r="O6724" t="str">
        <f>VLOOKUP(ecommerce_customer_data_custom_[[#This Row],[Customer Age]],AgeGroupMapping!$A$2:$C$5,3,TRUE)</f>
        <v>Young</v>
      </c>
      <c r="P6724" t="str">
        <f>IF(ecommerce_customer_data_custom_[[#This Row],[Returns]]=1,"Returned","Not Returned")</f>
        <v>Not Returned</v>
      </c>
      <c r="Q6724" t="str">
        <f>_xlfn.XLOOKUP(ecommerce_customer_data_custom_[[#This Row],[Payment Method]],PaymentMapping!$A$2:$A$11,PaymentMapping!$B$2:$B$11,"Other")</f>
        <v>Wallet/UPI</v>
      </c>
    </row>
    <row r="6725" spans="1:17" x14ac:dyDescent="0.3">
      <c r="A6725">
        <v>26234</v>
      </c>
      <c r="B6725" s="14">
        <v>43917.491678240738</v>
      </c>
      <c r="C6725" t="s">
        <v>18</v>
      </c>
      <c r="D6725">
        <v>458</v>
      </c>
      <c r="E6725">
        <v>2</v>
      </c>
      <c r="F6725">
        <v>2428</v>
      </c>
      <c r="G6725" t="s">
        <v>12</v>
      </c>
      <c r="H6725">
        <v>20</v>
      </c>
      <c r="I6725">
        <v>0</v>
      </c>
      <c r="J6725" t="s">
        <v>13</v>
      </c>
      <c r="K6725">
        <v>0</v>
      </c>
      <c r="L6725">
        <f>YEAR(ecommerce_customer_data_custom_[[#This Row],[Purchase Date]])</f>
        <v>2020</v>
      </c>
      <c r="M6725">
        <f>MONTH(ecommerce_customer_data_custom_[[#This Row],[Purchase Date]])</f>
        <v>3</v>
      </c>
      <c r="N6725" t="str">
        <f>TEXT(ecommerce_customer_data_custom_[[#This Row],[Purchase Date]],"mmmm")</f>
        <v>March</v>
      </c>
      <c r="O6725" t="str">
        <f>VLOOKUP(ecommerce_customer_data_custom_[[#This Row],[Customer Age]],AgeGroupMapping!$A$2:$C$5,3,TRUE)</f>
        <v>Young</v>
      </c>
      <c r="P6725" t="str">
        <f>IF(ecommerce_customer_data_custom_[[#This Row],[Returns]]=1,"Returned","Not Returned")</f>
        <v>Not Returned</v>
      </c>
      <c r="Q6725" t="str">
        <f>_xlfn.XLOOKUP(ecommerce_customer_data_custom_[[#This Row],[Payment Method]],PaymentMapping!$A$2:$A$11,PaymentMapping!$B$2:$B$11,"Other")</f>
        <v>Card</v>
      </c>
    </row>
    <row r="6726" spans="1:17" x14ac:dyDescent="0.3">
      <c r="A6726">
        <v>26234</v>
      </c>
      <c r="B6726" s="14">
        <v>44156.075196759259</v>
      </c>
      <c r="C6726" t="s">
        <v>16</v>
      </c>
      <c r="D6726">
        <v>304</v>
      </c>
      <c r="E6726">
        <v>3</v>
      </c>
      <c r="F6726">
        <v>2406</v>
      </c>
      <c r="G6726" t="s">
        <v>12</v>
      </c>
      <c r="H6726">
        <v>20</v>
      </c>
      <c r="I6726">
        <v>0</v>
      </c>
      <c r="J6726" t="s">
        <v>13</v>
      </c>
      <c r="K6726">
        <v>0</v>
      </c>
      <c r="L6726">
        <f>YEAR(ecommerce_customer_data_custom_[[#This Row],[Purchase Date]])</f>
        <v>2020</v>
      </c>
      <c r="M6726">
        <f>MONTH(ecommerce_customer_data_custom_[[#This Row],[Purchase Date]])</f>
        <v>11</v>
      </c>
      <c r="N6726" t="str">
        <f>TEXT(ecommerce_customer_data_custom_[[#This Row],[Purchase Date]],"mmmm")</f>
        <v>November</v>
      </c>
      <c r="O6726" t="str">
        <f>VLOOKUP(ecommerce_customer_data_custom_[[#This Row],[Customer Age]],AgeGroupMapping!$A$2:$C$5,3,TRUE)</f>
        <v>Young</v>
      </c>
      <c r="P6726" t="str">
        <f>IF(ecommerce_customer_data_custom_[[#This Row],[Returns]]=1,"Returned","Not Returned")</f>
        <v>Not Returned</v>
      </c>
      <c r="Q6726" t="str">
        <f>_xlfn.XLOOKUP(ecommerce_customer_data_custom_[[#This Row],[Payment Method]],PaymentMapping!$A$2:$A$11,PaymentMapping!$B$2:$B$11,"Other")</f>
        <v>Card</v>
      </c>
    </row>
    <row r="6727" spans="1:17" x14ac:dyDescent="0.3">
      <c r="A6727">
        <v>26234</v>
      </c>
      <c r="B6727" s="14">
        <v>44115.535532407404</v>
      </c>
      <c r="C6727" t="s">
        <v>18</v>
      </c>
      <c r="D6727">
        <v>402</v>
      </c>
      <c r="E6727">
        <v>2</v>
      </c>
      <c r="F6727">
        <v>4355</v>
      </c>
      <c r="G6727" t="s">
        <v>20</v>
      </c>
      <c r="H6727">
        <v>20</v>
      </c>
      <c r="I6727">
        <v>1</v>
      </c>
      <c r="J6727" t="s">
        <v>13</v>
      </c>
      <c r="K6727">
        <v>0</v>
      </c>
      <c r="L6727">
        <f>YEAR(ecommerce_customer_data_custom_[[#This Row],[Purchase Date]])</f>
        <v>2020</v>
      </c>
      <c r="M6727">
        <f>MONTH(ecommerce_customer_data_custom_[[#This Row],[Purchase Date]])</f>
        <v>10</v>
      </c>
      <c r="N6727" t="str">
        <f>TEXT(ecommerce_customer_data_custom_[[#This Row],[Purchase Date]],"mmmm")</f>
        <v>October</v>
      </c>
      <c r="O6727" t="str">
        <f>VLOOKUP(ecommerce_customer_data_custom_[[#This Row],[Customer Age]],AgeGroupMapping!$A$2:$C$5,3,TRUE)</f>
        <v>Young</v>
      </c>
      <c r="P6727" t="str">
        <f>IF(ecommerce_customer_data_custom_[[#This Row],[Returns]]=1,"Returned","Not Returned")</f>
        <v>Returned</v>
      </c>
      <c r="Q6727" t="str">
        <f>_xlfn.XLOOKUP(ecommerce_customer_data_custom_[[#This Row],[Payment Method]],PaymentMapping!$A$2:$A$11,PaymentMapping!$B$2:$B$11,"Other")</f>
        <v>Other</v>
      </c>
    </row>
    <row r="6728" spans="1:17" x14ac:dyDescent="0.3">
      <c r="A6728">
        <v>16928</v>
      </c>
      <c r="B6728" s="14">
        <v>43887.148923611108</v>
      </c>
      <c r="C6728" t="s">
        <v>16</v>
      </c>
      <c r="D6728">
        <v>44</v>
      </c>
      <c r="E6728">
        <v>2</v>
      </c>
      <c r="F6728">
        <v>3945</v>
      </c>
      <c r="G6728" t="s">
        <v>12</v>
      </c>
      <c r="H6728">
        <v>44</v>
      </c>
      <c r="I6728">
        <v>0</v>
      </c>
      <c r="J6728" t="s">
        <v>17</v>
      </c>
      <c r="K6728">
        <v>0</v>
      </c>
      <c r="L6728">
        <f>YEAR(ecommerce_customer_data_custom_[[#This Row],[Purchase Date]])</f>
        <v>2020</v>
      </c>
      <c r="M6728">
        <f>MONTH(ecommerce_customer_data_custom_[[#This Row],[Purchase Date]])</f>
        <v>2</v>
      </c>
      <c r="N6728" t="str">
        <f>TEXT(ecommerce_customer_data_custom_[[#This Row],[Purchase Date]],"mmmm")</f>
        <v>February</v>
      </c>
      <c r="O6728" t="str">
        <f>VLOOKUP(ecommerce_customer_data_custom_[[#This Row],[Customer Age]],AgeGroupMapping!$A$2:$C$5,3,TRUE)</f>
        <v>Middle-Aged</v>
      </c>
      <c r="P6728" t="str">
        <f>IF(ecommerce_customer_data_custom_[[#This Row],[Returns]]=1,"Returned","Not Returned")</f>
        <v>Not Returned</v>
      </c>
      <c r="Q6728" t="str">
        <f>_xlfn.XLOOKUP(ecommerce_customer_data_custom_[[#This Row],[Payment Method]],PaymentMapping!$A$2:$A$11,PaymentMapping!$B$2:$B$11,"Other")</f>
        <v>Card</v>
      </c>
    </row>
    <row r="6729" spans="1:17" x14ac:dyDescent="0.3">
      <c r="A6729">
        <v>16928</v>
      </c>
      <c r="B6729" s="14">
        <v>44848.491307870368</v>
      </c>
      <c r="C6729" t="s">
        <v>16</v>
      </c>
      <c r="D6729">
        <v>475</v>
      </c>
      <c r="E6729">
        <v>3</v>
      </c>
      <c r="F6729">
        <v>4362</v>
      </c>
      <c r="G6729" t="s">
        <v>12</v>
      </c>
      <c r="H6729">
        <v>44</v>
      </c>
      <c r="I6729">
        <v>0</v>
      </c>
      <c r="J6729" t="s">
        <v>17</v>
      </c>
      <c r="K6729">
        <v>0</v>
      </c>
      <c r="L6729">
        <f>YEAR(ecommerce_customer_data_custom_[[#This Row],[Purchase Date]])</f>
        <v>2022</v>
      </c>
      <c r="M6729">
        <f>MONTH(ecommerce_customer_data_custom_[[#This Row],[Purchase Date]])</f>
        <v>10</v>
      </c>
      <c r="N6729" t="str">
        <f>TEXT(ecommerce_customer_data_custom_[[#This Row],[Purchase Date]],"mmmm")</f>
        <v>October</v>
      </c>
      <c r="O6729" t="str">
        <f>VLOOKUP(ecommerce_customer_data_custom_[[#This Row],[Customer Age]],AgeGroupMapping!$A$2:$C$5,3,TRUE)</f>
        <v>Middle-Aged</v>
      </c>
      <c r="P6729" t="str">
        <f>IF(ecommerce_customer_data_custom_[[#This Row],[Returns]]=1,"Returned","Not Returned")</f>
        <v>Not Returned</v>
      </c>
      <c r="Q6729" t="str">
        <f>_xlfn.XLOOKUP(ecommerce_customer_data_custom_[[#This Row],[Payment Method]],PaymentMapping!$A$2:$A$11,PaymentMapping!$B$2:$B$11,"Other")</f>
        <v>Card</v>
      </c>
    </row>
    <row r="6730" spans="1:17" x14ac:dyDescent="0.3">
      <c r="A6730">
        <v>16928</v>
      </c>
      <c r="B6730" s="14">
        <v>44989.825995370367</v>
      </c>
      <c r="C6730" t="s">
        <v>16</v>
      </c>
      <c r="D6730">
        <v>238</v>
      </c>
      <c r="E6730">
        <v>1</v>
      </c>
      <c r="F6730">
        <v>2316</v>
      </c>
      <c r="G6730" t="s">
        <v>15</v>
      </c>
      <c r="H6730">
        <v>44</v>
      </c>
      <c r="I6730">
        <v>0</v>
      </c>
      <c r="J6730" t="s">
        <v>17</v>
      </c>
      <c r="K6730">
        <v>0</v>
      </c>
      <c r="L6730">
        <f>YEAR(ecommerce_customer_data_custom_[[#This Row],[Purchase Date]])</f>
        <v>2023</v>
      </c>
      <c r="M6730">
        <f>MONTH(ecommerce_customer_data_custom_[[#This Row],[Purchase Date]])</f>
        <v>3</v>
      </c>
      <c r="N6730" t="str">
        <f>TEXT(ecommerce_customer_data_custom_[[#This Row],[Purchase Date]],"mmmm")</f>
        <v>March</v>
      </c>
      <c r="O6730" t="str">
        <f>VLOOKUP(ecommerce_customer_data_custom_[[#This Row],[Customer Age]],AgeGroupMapping!$A$2:$C$5,3,TRUE)</f>
        <v>Middle-Aged</v>
      </c>
      <c r="P6730" t="str">
        <f>IF(ecommerce_customer_data_custom_[[#This Row],[Returns]]=1,"Returned","Not Returned")</f>
        <v>Not Returned</v>
      </c>
      <c r="Q6730" t="str">
        <f>_xlfn.XLOOKUP(ecommerce_customer_data_custom_[[#This Row],[Payment Method]],PaymentMapping!$A$2:$A$11,PaymentMapping!$B$2:$B$11,"Other")</f>
        <v>Wallet/UPI</v>
      </c>
    </row>
    <row r="6731" spans="1:17" x14ac:dyDescent="0.3">
      <c r="A6731">
        <v>16928</v>
      </c>
      <c r="B6731" s="14">
        <v>44101.659988425927</v>
      </c>
      <c r="C6731" t="s">
        <v>11</v>
      </c>
      <c r="D6731">
        <v>166</v>
      </c>
      <c r="E6731">
        <v>2</v>
      </c>
      <c r="F6731">
        <v>643</v>
      </c>
      <c r="G6731" t="s">
        <v>15</v>
      </c>
      <c r="H6731">
        <v>44</v>
      </c>
      <c r="I6731">
        <v>0</v>
      </c>
      <c r="J6731" t="s">
        <v>17</v>
      </c>
      <c r="K6731">
        <v>0</v>
      </c>
      <c r="L6731">
        <f>YEAR(ecommerce_customer_data_custom_[[#This Row],[Purchase Date]])</f>
        <v>2020</v>
      </c>
      <c r="M6731">
        <f>MONTH(ecommerce_customer_data_custom_[[#This Row],[Purchase Date]])</f>
        <v>9</v>
      </c>
      <c r="N6731" t="str">
        <f>TEXT(ecommerce_customer_data_custom_[[#This Row],[Purchase Date]],"mmmm")</f>
        <v>September</v>
      </c>
      <c r="O6731" t="str">
        <f>VLOOKUP(ecommerce_customer_data_custom_[[#This Row],[Customer Age]],AgeGroupMapping!$A$2:$C$5,3,TRUE)</f>
        <v>Middle-Aged</v>
      </c>
      <c r="P6731" t="str">
        <f>IF(ecommerce_customer_data_custom_[[#This Row],[Returns]]=1,"Returned","Not Returned")</f>
        <v>Not Returned</v>
      </c>
      <c r="Q6731" t="str">
        <f>_xlfn.XLOOKUP(ecommerce_customer_data_custom_[[#This Row],[Payment Method]],PaymentMapping!$A$2:$A$11,PaymentMapping!$B$2:$B$11,"Other")</f>
        <v>Wallet/UPI</v>
      </c>
    </row>
    <row r="6732" spans="1:17" x14ac:dyDescent="0.3">
      <c r="A6732">
        <v>16928</v>
      </c>
      <c r="B6732" s="14">
        <v>44579.580405092594</v>
      </c>
      <c r="C6732" t="s">
        <v>11</v>
      </c>
      <c r="D6732">
        <v>485</v>
      </c>
      <c r="E6732">
        <v>5</v>
      </c>
      <c r="F6732">
        <v>2755</v>
      </c>
      <c r="G6732" t="s">
        <v>19</v>
      </c>
      <c r="H6732">
        <v>44</v>
      </c>
      <c r="I6732">
        <v>0</v>
      </c>
      <c r="J6732" t="s">
        <v>17</v>
      </c>
      <c r="K6732">
        <v>0</v>
      </c>
      <c r="L6732">
        <f>YEAR(ecommerce_customer_data_custom_[[#This Row],[Purchase Date]])</f>
        <v>2022</v>
      </c>
      <c r="M6732">
        <f>MONTH(ecommerce_customer_data_custom_[[#This Row],[Purchase Date]])</f>
        <v>1</v>
      </c>
      <c r="N6732" t="str">
        <f>TEXT(ecommerce_customer_data_custom_[[#This Row],[Purchase Date]],"mmmm")</f>
        <v>January</v>
      </c>
      <c r="O6732" t="str">
        <f>VLOOKUP(ecommerce_customer_data_custom_[[#This Row],[Customer Age]],AgeGroupMapping!$A$2:$C$5,3,TRUE)</f>
        <v>Middle-Aged</v>
      </c>
      <c r="P6732" t="str">
        <f>IF(ecommerce_customer_data_custom_[[#This Row],[Returns]]=1,"Returned","Not Returned")</f>
        <v>Not Returned</v>
      </c>
      <c r="Q6732" t="str">
        <f>_xlfn.XLOOKUP(ecommerce_customer_data_custom_[[#This Row],[Payment Method]],PaymentMapping!$A$2:$A$11,PaymentMapping!$B$2:$B$11,"Other")</f>
        <v>Cash</v>
      </c>
    </row>
    <row r="6733" spans="1:17" x14ac:dyDescent="0.3">
      <c r="A6733">
        <v>37966</v>
      </c>
      <c r="B6733" s="14">
        <v>44725.370185185187</v>
      </c>
      <c r="C6733" t="s">
        <v>11</v>
      </c>
      <c r="D6733">
        <v>396</v>
      </c>
      <c r="E6733">
        <v>3</v>
      </c>
      <c r="F6733">
        <v>2310</v>
      </c>
      <c r="G6733" t="s">
        <v>12</v>
      </c>
      <c r="H6733">
        <v>70</v>
      </c>
      <c r="I6733">
        <v>1</v>
      </c>
      <c r="J6733" t="s">
        <v>13</v>
      </c>
      <c r="K6733">
        <v>0</v>
      </c>
      <c r="L6733">
        <f>YEAR(ecommerce_customer_data_custom_[[#This Row],[Purchase Date]])</f>
        <v>2022</v>
      </c>
      <c r="M6733">
        <f>MONTH(ecommerce_customer_data_custom_[[#This Row],[Purchase Date]])</f>
        <v>6</v>
      </c>
      <c r="N6733" t="str">
        <f>TEXT(ecommerce_customer_data_custom_[[#This Row],[Purchase Date]],"mmmm")</f>
        <v>June</v>
      </c>
      <c r="O6733" t="str">
        <f>VLOOKUP(ecommerce_customer_data_custom_[[#This Row],[Customer Age]],AgeGroupMapping!$A$2:$C$5,3,TRUE)</f>
        <v>Senior</v>
      </c>
      <c r="P6733" t="str">
        <f>IF(ecommerce_customer_data_custom_[[#This Row],[Returns]]=1,"Returned","Not Returned")</f>
        <v>Returned</v>
      </c>
      <c r="Q6733" t="str">
        <f>_xlfn.XLOOKUP(ecommerce_customer_data_custom_[[#This Row],[Payment Method]],PaymentMapping!$A$2:$A$11,PaymentMapping!$B$2:$B$11,"Other")</f>
        <v>Card</v>
      </c>
    </row>
    <row r="6734" spans="1:17" x14ac:dyDescent="0.3">
      <c r="A6734">
        <v>37966</v>
      </c>
      <c r="B6734" s="14">
        <v>44686.269386574073</v>
      </c>
      <c r="C6734" t="s">
        <v>14</v>
      </c>
      <c r="D6734">
        <v>444</v>
      </c>
      <c r="E6734">
        <v>3</v>
      </c>
      <c r="F6734">
        <v>412</v>
      </c>
      <c r="G6734" t="s">
        <v>15</v>
      </c>
      <c r="H6734">
        <v>70</v>
      </c>
      <c r="I6734">
        <v>0</v>
      </c>
      <c r="J6734" t="s">
        <v>13</v>
      </c>
      <c r="K6734">
        <v>0</v>
      </c>
      <c r="L6734">
        <f>YEAR(ecommerce_customer_data_custom_[[#This Row],[Purchase Date]])</f>
        <v>2022</v>
      </c>
      <c r="M6734">
        <f>MONTH(ecommerce_customer_data_custom_[[#This Row],[Purchase Date]])</f>
        <v>5</v>
      </c>
      <c r="N6734" t="str">
        <f>TEXT(ecommerce_customer_data_custom_[[#This Row],[Purchase Date]],"mmmm")</f>
        <v>May</v>
      </c>
      <c r="O6734" t="str">
        <f>VLOOKUP(ecommerce_customer_data_custom_[[#This Row],[Customer Age]],AgeGroupMapping!$A$2:$C$5,3,TRUE)</f>
        <v>Senior</v>
      </c>
      <c r="P6734" t="str">
        <f>IF(ecommerce_customer_data_custom_[[#This Row],[Returns]]=1,"Returned","Not Returned")</f>
        <v>Not Returned</v>
      </c>
      <c r="Q6734" t="str">
        <f>_xlfn.XLOOKUP(ecommerce_customer_data_custom_[[#This Row],[Payment Method]],PaymentMapping!$A$2:$A$11,PaymentMapping!$B$2:$B$11,"Other")</f>
        <v>Wallet/UPI</v>
      </c>
    </row>
    <row r="6735" spans="1:17" x14ac:dyDescent="0.3">
      <c r="A6735">
        <v>37966</v>
      </c>
      <c r="B6735" s="14">
        <v>44243.114085648151</v>
      </c>
      <c r="C6735" t="s">
        <v>11</v>
      </c>
      <c r="D6735">
        <v>324</v>
      </c>
      <c r="E6735">
        <v>5</v>
      </c>
      <c r="F6735">
        <v>4458</v>
      </c>
      <c r="G6735" t="s">
        <v>15</v>
      </c>
      <c r="H6735">
        <v>70</v>
      </c>
      <c r="I6735">
        <v>0</v>
      </c>
      <c r="J6735" t="s">
        <v>13</v>
      </c>
      <c r="K6735">
        <v>0</v>
      </c>
      <c r="L6735">
        <f>YEAR(ecommerce_customer_data_custom_[[#This Row],[Purchase Date]])</f>
        <v>2021</v>
      </c>
      <c r="M6735">
        <f>MONTH(ecommerce_customer_data_custom_[[#This Row],[Purchase Date]])</f>
        <v>2</v>
      </c>
      <c r="N6735" t="str">
        <f>TEXT(ecommerce_customer_data_custom_[[#This Row],[Purchase Date]],"mmmm")</f>
        <v>February</v>
      </c>
      <c r="O6735" t="str">
        <f>VLOOKUP(ecommerce_customer_data_custom_[[#This Row],[Customer Age]],AgeGroupMapping!$A$2:$C$5,3,TRUE)</f>
        <v>Senior</v>
      </c>
      <c r="P6735" t="str">
        <f>IF(ecommerce_customer_data_custom_[[#This Row],[Returns]]=1,"Returned","Not Returned")</f>
        <v>Not Returned</v>
      </c>
      <c r="Q6735" t="str">
        <f>_xlfn.XLOOKUP(ecommerce_customer_data_custom_[[#This Row],[Payment Method]],PaymentMapping!$A$2:$A$11,PaymentMapping!$B$2:$B$11,"Other")</f>
        <v>Wallet/UPI</v>
      </c>
    </row>
    <row r="6736" spans="1:17" x14ac:dyDescent="0.3">
      <c r="A6736">
        <v>37966</v>
      </c>
      <c r="B6736" s="14">
        <v>44737.127083333333</v>
      </c>
      <c r="C6736" t="s">
        <v>18</v>
      </c>
      <c r="D6736">
        <v>64</v>
      </c>
      <c r="E6736">
        <v>1</v>
      </c>
      <c r="F6736">
        <v>3828</v>
      </c>
      <c r="G6736" t="s">
        <v>20</v>
      </c>
      <c r="H6736">
        <v>70</v>
      </c>
      <c r="I6736">
        <v>0</v>
      </c>
      <c r="J6736" t="s">
        <v>13</v>
      </c>
      <c r="K6736">
        <v>0</v>
      </c>
      <c r="L6736">
        <f>YEAR(ecommerce_customer_data_custom_[[#This Row],[Purchase Date]])</f>
        <v>2022</v>
      </c>
      <c r="M6736">
        <f>MONTH(ecommerce_customer_data_custom_[[#This Row],[Purchase Date]])</f>
        <v>6</v>
      </c>
      <c r="N6736" t="str">
        <f>TEXT(ecommerce_customer_data_custom_[[#This Row],[Purchase Date]],"mmmm")</f>
        <v>June</v>
      </c>
      <c r="O6736" t="str">
        <f>VLOOKUP(ecommerce_customer_data_custom_[[#This Row],[Customer Age]],AgeGroupMapping!$A$2:$C$5,3,TRUE)</f>
        <v>Senior</v>
      </c>
      <c r="P6736" t="str">
        <f>IF(ecommerce_customer_data_custom_[[#This Row],[Returns]]=1,"Returned","Not Returned")</f>
        <v>Not Returned</v>
      </c>
      <c r="Q6736" t="str">
        <f>_xlfn.XLOOKUP(ecommerce_customer_data_custom_[[#This Row],[Payment Method]],PaymentMapping!$A$2:$A$11,PaymentMapping!$B$2:$B$11,"Other")</f>
        <v>Other</v>
      </c>
    </row>
    <row r="6737" spans="1:17" x14ac:dyDescent="0.3">
      <c r="A6737">
        <v>37966</v>
      </c>
      <c r="B6737" s="14">
        <v>45138.479791666665</v>
      </c>
      <c r="C6737" t="s">
        <v>16</v>
      </c>
      <c r="D6737">
        <v>109</v>
      </c>
      <c r="E6737">
        <v>1</v>
      </c>
      <c r="F6737">
        <v>2737</v>
      </c>
      <c r="G6737" t="s">
        <v>19</v>
      </c>
      <c r="H6737">
        <v>70</v>
      </c>
      <c r="I6737">
        <v>0</v>
      </c>
      <c r="J6737" t="s">
        <v>13</v>
      </c>
      <c r="K6737">
        <v>0</v>
      </c>
      <c r="L6737">
        <f>YEAR(ecommerce_customer_data_custom_[[#This Row],[Purchase Date]])</f>
        <v>2023</v>
      </c>
      <c r="M6737">
        <f>MONTH(ecommerce_customer_data_custom_[[#This Row],[Purchase Date]])</f>
        <v>7</v>
      </c>
      <c r="N6737" t="str">
        <f>TEXT(ecommerce_customer_data_custom_[[#This Row],[Purchase Date]],"mmmm")</f>
        <v>July</v>
      </c>
      <c r="O6737" t="str">
        <f>VLOOKUP(ecommerce_customer_data_custom_[[#This Row],[Customer Age]],AgeGroupMapping!$A$2:$C$5,3,TRUE)</f>
        <v>Senior</v>
      </c>
      <c r="P6737" t="str">
        <f>IF(ecommerce_customer_data_custom_[[#This Row],[Returns]]=1,"Returned","Not Returned")</f>
        <v>Not Returned</v>
      </c>
      <c r="Q6737" t="str">
        <f>_xlfn.XLOOKUP(ecommerce_customer_data_custom_[[#This Row],[Payment Method]],PaymentMapping!$A$2:$A$11,PaymentMapping!$B$2:$B$11,"Other")</f>
        <v>Cash</v>
      </c>
    </row>
    <row r="6738" spans="1:17" x14ac:dyDescent="0.3">
      <c r="A6738">
        <v>37966</v>
      </c>
      <c r="B6738" s="14">
        <v>44734.615243055552</v>
      </c>
      <c r="C6738" t="s">
        <v>18</v>
      </c>
      <c r="D6738">
        <v>307</v>
      </c>
      <c r="E6738">
        <v>5</v>
      </c>
      <c r="F6738">
        <v>4239</v>
      </c>
      <c r="G6738" t="s">
        <v>20</v>
      </c>
      <c r="H6738">
        <v>70</v>
      </c>
      <c r="I6738">
        <v>0</v>
      </c>
      <c r="J6738" t="s">
        <v>13</v>
      </c>
      <c r="K6738">
        <v>0</v>
      </c>
      <c r="L6738">
        <f>YEAR(ecommerce_customer_data_custom_[[#This Row],[Purchase Date]])</f>
        <v>2022</v>
      </c>
      <c r="M6738">
        <f>MONTH(ecommerce_customer_data_custom_[[#This Row],[Purchase Date]])</f>
        <v>6</v>
      </c>
      <c r="N6738" t="str">
        <f>TEXT(ecommerce_customer_data_custom_[[#This Row],[Purchase Date]],"mmmm")</f>
        <v>June</v>
      </c>
      <c r="O6738" t="str">
        <f>VLOOKUP(ecommerce_customer_data_custom_[[#This Row],[Customer Age]],AgeGroupMapping!$A$2:$C$5,3,TRUE)</f>
        <v>Senior</v>
      </c>
      <c r="P6738" t="str">
        <f>IF(ecommerce_customer_data_custom_[[#This Row],[Returns]]=1,"Returned","Not Returned")</f>
        <v>Not Returned</v>
      </c>
      <c r="Q6738" t="str">
        <f>_xlfn.XLOOKUP(ecommerce_customer_data_custom_[[#This Row],[Payment Method]],PaymentMapping!$A$2:$A$11,PaymentMapping!$B$2:$B$11,"Other")</f>
        <v>Other</v>
      </c>
    </row>
    <row r="6739" spans="1:17" x14ac:dyDescent="0.3">
      <c r="A6739">
        <v>37966</v>
      </c>
      <c r="B6739" s="14">
        <v>44631.556840277779</v>
      </c>
      <c r="C6739" t="s">
        <v>18</v>
      </c>
      <c r="D6739">
        <v>429</v>
      </c>
      <c r="E6739">
        <v>2</v>
      </c>
      <c r="F6739">
        <v>3768</v>
      </c>
      <c r="G6739" t="s">
        <v>12</v>
      </c>
      <c r="H6739">
        <v>70</v>
      </c>
      <c r="I6739">
        <v>0</v>
      </c>
      <c r="J6739" t="s">
        <v>13</v>
      </c>
      <c r="K6739">
        <v>0</v>
      </c>
      <c r="L6739">
        <f>YEAR(ecommerce_customer_data_custom_[[#This Row],[Purchase Date]])</f>
        <v>2022</v>
      </c>
      <c r="M6739">
        <f>MONTH(ecommerce_customer_data_custom_[[#This Row],[Purchase Date]])</f>
        <v>3</v>
      </c>
      <c r="N6739" t="str">
        <f>TEXT(ecommerce_customer_data_custom_[[#This Row],[Purchase Date]],"mmmm")</f>
        <v>March</v>
      </c>
      <c r="O6739" t="str">
        <f>VLOOKUP(ecommerce_customer_data_custom_[[#This Row],[Customer Age]],AgeGroupMapping!$A$2:$C$5,3,TRUE)</f>
        <v>Senior</v>
      </c>
      <c r="P6739" t="str">
        <f>IF(ecommerce_customer_data_custom_[[#This Row],[Returns]]=1,"Returned","Not Returned")</f>
        <v>Not Returned</v>
      </c>
      <c r="Q6739" t="str">
        <f>_xlfn.XLOOKUP(ecommerce_customer_data_custom_[[#This Row],[Payment Method]],PaymentMapping!$A$2:$A$11,PaymentMapping!$B$2:$B$11,"Other")</f>
        <v>Card</v>
      </c>
    </row>
    <row r="6740" spans="1:17" x14ac:dyDescent="0.3">
      <c r="A6740">
        <v>39489</v>
      </c>
      <c r="B6740" s="14">
        <v>44241.237268518518</v>
      </c>
      <c r="C6740" t="s">
        <v>18</v>
      </c>
      <c r="D6740">
        <v>363</v>
      </c>
      <c r="E6740">
        <v>5</v>
      </c>
      <c r="F6740">
        <v>4425</v>
      </c>
      <c r="G6740" t="s">
        <v>12</v>
      </c>
      <c r="H6740">
        <v>35</v>
      </c>
      <c r="I6740">
        <v>1</v>
      </c>
      <c r="J6740" t="s">
        <v>13</v>
      </c>
      <c r="K6740">
        <v>0</v>
      </c>
      <c r="L6740">
        <f>YEAR(ecommerce_customer_data_custom_[[#This Row],[Purchase Date]])</f>
        <v>2021</v>
      </c>
      <c r="M6740">
        <f>MONTH(ecommerce_customer_data_custom_[[#This Row],[Purchase Date]])</f>
        <v>2</v>
      </c>
      <c r="N6740" t="str">
        <f>TEXT(ecommerce_customer_data_custom_[[#This Row],[Purchase Date]],"mmmm")</f>
        <v>February</v>
      </c>
      <c r="O6740" t="str">
        <f>VLOOKUP(ecommerce_customer_data_custom_[[#This Row],[Customer Age]],AgeGroupMapping!$A$2:$C$5,3,TRUE)</f>
        <v>Adult</v>
      </c>
      <c r="P6740" t="str">
        <f>IF(ecommerce_customer_data_custom_[[#This Row],[Returns]]=1,"Returned","Not Returned")</f>
        <v>Returned</v>
      </c>
      <c r="Q6740" t="str">
        <f>_xlfn.XLOOKUP(ecommerce_customer_data_custom_[[#This Row],[Payment Method]],PaymentMapping!$A$2:$A$11,PaymentMapping!$B$2:$B$11,"Other")</f>
        <v>Card</v>
      </c>
    </row>
    <row r="6741" spans="1:17" x14ac:dyDescent="0.3">
      <c r="A6741">
        <v>39489</v>
      </c>
      <c r="B6741" s="14">
        <v>44477.441851851851</v>
      </c>
      <c r="C6741" t="s">
        <v>18</v>
      </c>
      <c r="D6741">
        <v>312</v>
      </c>
      <c r="E6741">
        <v>3</v>
      </c>
      <c r="F6741">
        <v>4356</v>
      </c>
      <c r="G6741" t="s">
        <v>19</v>
      </c>
      <c r="H6741">
        <v>35</v>
      </c>
      <c r="I6741">
        <v>0</v>
      </c>
      <c r="J6741" t="s">
        <v>13</v>
      </c>
      <c r="K6741">
        <v>0</v>
      </c>
      <c r="L6741">
        <f>YEAR(ecommerce_customer_data_custom_[[#This Row],[Purchase Date]])</f>
        <v>2021</v>
      </c>
      <c r="M6741">
        <f>MONTH(ecommerce_customer_data_custom_[[#This Row],[Purchase Date]])</f>
        <v>10</v>
      </c>
      <c r="N6741" t="str">
        <f>TEXT(ecommerce_customer_data_custom_[[#This Row],[Purchase Date]],"mmmm")</f>
        <v>October</v>
      </c>
      <c r="O6741" t="str">
        <f>VLOOKUP(ecommerce_customer_data_custom_[[#This Row],[Customer Age]],AgeGroupMapping!$A$2:$C$5,3,TRUE)</f>
        <v>Adult</v>
      </c>
      <c r="P6741" t="str">
        <f>IF(ecommerce_customer_data_custom_[[#This Row],[Returns]]=1,"Returned","Not Returned")</f>
        <v>Not Returned</v>
      </c>
      <c r="Q6741" t="str">
        <f>_xlfn.XLOOKUP(ecommerce_customer_data_custom_[[#This Row],[Payment Method]],PaymentMapping!$A$2:$A$11,PaymentMapping!$B$2:$B$11,"Other")</f>
        <v>Cash</v>
      </c>
    </row>
    <row r="6742" spans="1:17" x14ac:dyDescent="0.3">
      <c r="A6742">
        <v>39489</v>
      </c>
      <c r="B6742" s="14">
        <v>44889.856585648151</v>
      </c>
      <c r="C6742" t="s">
        <v>11</v>
      </c>
      <c r="D6742">
        <v>66</v>
      </c>
      <c r="E6742">
        <v>3</v>
      </c>
      <c r="F6742">
        <v>1816</v>
      </c>
      <c r="G6742" t="s">
        <v>15</v>
      </c>
      <c r="H6742">
        <v>35</v>
      </c>
      <c r="I6742">
        <v>0</v>
      </c>
      <c r="J6742" t="s">
        <v>13</v>
      </c>
      <c r="K6742">
        <v>0</v>
      </c>
      <c r="L6742">
        <f>YEAR(ecommerce_customer_data_custom_[[#This Row],[Purchase Date]])</f>
        <v>2022</v>
      </c>
      <c r="M6742">
        <f>MONTH(ecommerce_customer_data_custom_[[#This Row],[Purchase Date]])</f>
        <v>11</v>
      </c>
      <c r="N6742" t="str">
        <f>TEXT(ecommerce_customer_data_custom_[[#This Row],[Purchase Date]],"mmmm")</f>
        <v>November</v>
      </c>
      <c r="O6742" t="str">
        <f>VLOOKUP(ecommerce_customer_data_custom_[[#This Row],[Customer Age]],AgeGroupMapping!$A$2:$C$5,3,TRUE)</f>
        <v>Adult</v>
      </c>
      <c r="P6742" t="str">
        <f>IF(ecommerce_customer_data_custom_[[#This Row],[Returns]]=1,"Returned","Not Returned")</f>
        <v>Not Returned</v>
      </c>
      <c r="Q6742" t="str">
        <f>_xlfn.XLOOKUP(ecommerce_customer_data_custom_[[#This Row],[Payment Method]],PaymentMapping!$A$2:$A$11,PaymentMapping!$B$2:$B$11,"Other")</f>
        <v>Wallet/UPI</v>
      </c>
    </row>
    <row r="6743" spans="1:17" x14ac:dyDescent="0.3">
      <c r="A6743">
        <v>39489</v>
      </c>
      <c r="B6743" s="14">
        <v>44164.080312500002</v>
      </c>
      <c r="C6743" t="s">
        <v>16</v>
      </c>
      <c r="D6743">
        <v>250</v>
      </c>
      <c r="E6743">
        <v>4</v>
      </c>
      <c r="F6743">
        <v>1834</v>
      </c>
      <c r="G6743" t="s">
        <v>12</v>
      </c>
      <c r="H6743">
        <v>35</v>
      </c>
      <c r="I6743">
        <v>0</v>
      </c>
      <c r="J6743" t="s">
        <v>13</v>
      </c>
      <c r="K6743">
        <v>0</v>
      </c>
      <c r="L6743">
        <f>YEAR(ecommerce_customer_data_custom_[[#This Row],[Purchase Date]])</f>
        <v>2020</v>
      </c>
      <c r="M6743">
        <f>MONTH(ecommerce_customer_data_custom_[[#This Row],[Purchase Date]])</f>
        <v>11</v>
      </c>
      <c r="N6743" t="str">
        <f>TEXT(ecommerce_customer_data_custom_[[#This Row],[Purchase Date]],"mmmm")</f>
        <v>November</v>
      </c>
      <c r="O6743" t="str">
        <f>VLOOKUP(ecommerce_customer_data_custom_[[#This Row],[Customer Age]],AgeGroupMapping!$A$2:$C$5,3,TRUE)</f>
        <v>Adult</v>
      </c>
      <c r="P6743" t="str">
        <f>IF(ecommerce_customer_data_custom_[[#This Row],[Returns]]=1,"Returned","Not Returned")</f>
        <v>Not Returned</v>
      </c>
      <c r="Q6743" t="str">
        <f>_xlfn.XLOOKUP(ecommerce_customer_data_custom_[[#This Row],[Payment Method]],PaymentMapping!$A$2:$A$11,PaymentMapping!$B$2:$B$11,"Other")</f>
        <v>Card</v>
      </c>
    </row>
    <row r="6744" spans="1:17" x14ac:dyDescent="0.3">
      <c r="A6744">
        <v>39489</v>
      </c>
      <c r="B6744" s="14">
        <v>44166.661851851852</v>
      </c>
      <c r="C6744" t="s">
        <v>11</v>
      </c>
      <c r="D6744">
        <v>136</v>
      </c>
      <c r="E6744">
        <v>1</v>
      </c>
      <c r="F6744">
        <v>4305</v>
      </c>
      <c r="G6744" t="s">
        <v>19</v>
      </c>
      <c r="H6744">
        <v>35</v>
      </c>
      <c r="I6744">
        <v>1</v>
      </c>
      <c r="J6744" t="s">
        <v>13</v>
      </c>
      <c r="K6744">
        <v>0</v>
      </c>
      <c r="L6744">
        <f>YEAR(ecommerce_customer_data_custom_[[#This Row],[Purchase Date]])</f>
        <v>2020</v>
      </c>
      <c r="M6744">
        <f>MONTH(ecommerce_customer_data_custom_[[#This Row],[Purchase Date]])</f>
        <v>12</v>
      </c>
      <c r="N6744" t="str">
        <f>TEXT(ecommerce_customer_data_custom_[[#This Row],[Purchase Date]],"mmmm")</f>
        <v>December</v>
      </c>
      <c r="O6744" t="str">
        <f>VLOOKUP(ecommerce_customer_data_custom_[[#This Row],[Customer Age]],AgeGroupMapping!$A$2:$C$5,3,TRUE)</f>
        <v>Adult</v>
      </c>
      <c r="P6744" t="str">
        <f>IF(ecommerce_customer_data_custom_[[#This Row],[Returns]]=1,"Returned","Not Returned")</f>
        <v>Returned</v>
      </c>
      <c r="Q6744" t="str">
        <f>_xlfn.XLOOKUP(ecommerce_customer_data_custom_[[#This Row],[Payment Method]],PaymentMapping!$A$2:$A$11,PaymentMapping!$B$2:$B$11,"Other")</f>
        <v>Cash</v>
      </c>
    </row>
    <row r="6745" spans="1:17" x14ac:dyDescent="0.3">
      <c r="A6745">
        <v>39489</v>
      </c>
      <c r="B6745" s="14">
        <v>43978.051053240742</v>
      </c>
      <c r="C6745" t="s">
        <v>16</v>
      </c>
      <c r="D6745">
        <v>491</v>
      </c>
      <c r="E6745">
        <v>3</v>
      </c>
      <c r="F6745">
        <v>2086</v>
      </c>
      <c r="G6745" t="s">
        <v>20</v>
      </c>
      <c r="H6745">
        <v>35</v>
      </c>
      <c r="I6745">
        <v>0</v>
      </c>
      <c r="J6745" t="s">
        <v>13</v>
      </c>
      <c r="K6745">
        <v>0</v>
      </c>
      <c r="L6745">
        <f>YEAR(ecommerce_customer_data_custom_[[#This Row],[Purchase Date]])</f>
        <v>2020</v>
      </c>
      <c r="M6745">
        <f>MONTH(ecommerce_customer_data_custom_[[#This Row],[Purchase Date]])</f>
        <v>5</v>
      </c>
      <c r="N6745" t="str">
        <f>TEXT(ecommerce_customer_data_custom_[[#This Row],[Purchase Date]],"mmmm")</f>
        <v>May</v>
      </c>
      <c r="O6745" t="str">
        <f>VLOOKUP(ecommerce_customer_data_custom_[[#This Row],[Customer Age]],AgeGroupMapping!$A$2:$C$5,3,TRUE)</f>
        <v>Adult</v>
      </c>
      <c r="P6745" t="str">
        <f>IF(ecommerce_customer_data_custom_[[#This Row],[Returns]]=1,"Returned","Not Returned")</f>
        <v>Not Returned</v>
      </c>
      <c r="Q6745" t="str">
        <f>_xlfn.XLOOKUP(ecommerce_customer_data_custom_[[#This Row],[Payment Method]],PaymentMapping!$A$2:$A$11,PaymentMapping!$B$2:$B$11,"Other")</f>
        <v>Other</v>
      </c>
    </row>
    <row r="6746" spans="1:17" x14ac:dyDescent="0.3">
      <c r="A6746">
        <v>39489</v>
      </c>
      <c r="B6746" s="14">
        <v>45041.70453703704</v>
      </c>
      <c r="C6746" t="s">
        <v>18</v>
      </c>
      <c r="D6746">
        <v>414</v>
      </c>
      <c r="E6746">
        <v>5</v>
      </c>
      <c r="F6746">
        <v>4316</v>
      </c>
      <c r="G6746" t="s">
        <v>12</v>
      </c>
      <c r="H6746">
        <v>35</v>
      </c>
      <c r="I6746">
        <v>1</v>
      </c>
      <c r="J6746" t="s">
        <v>13</v>
      </c>
      <c r="K6746">
        <v>0</v>
      </c>
      <c r="L6746">
        <f>YEAR(ecommerce_customer_data_custom_[[#This Row],[Purchase Date]])</f>
        <v>2023</v>
      </c>
      <c r="M6746">
        <f>MONTH(ecommerce_customer_data_custom_[[#This Row],[Purchase Date]])</f>
        <v>4</v>
      </c>
      <c r="N6746" t="str">
        <f>TEXT(ecommerce_customer_data_custom_[[#This Row],[Purchase Date]],"mmmm")</f>
        <v>April</v>
      </c>
      <c r="O6746" t="str">
        <f>VLOOKUP(ecommerce_customer_data_custom_[[#This Row],[Customer Age]],AgeGroupMapping!$A$2:$C$5,3,TRUE)</f>
        <v>Adult</v>
      </c>
      <c r="P6746" t="str">
        <f>IF(ecommerce_customer_data_custom_[[#This Row],[Returns]]=1,"Returned","Not Returned")</f>
        <v>Returned</v>
      </c>
      <c r="Q6746" t="str">
        <f>_xlfn.XLOOKUP(ecommerce_customer_data_custom_[[#This Row],[Payment Method]],PaymentMapping!$A$2:$A$11,PaymentMapping!$B$2:$B$11,"Other")</f>
        <v>Card</v>
      </c>
    </row>
    <row r="6747" spans="1:17" x14ac:dyDescent="0.3">
      <c r="A6747">
        <v>39489</v>
      </c>
      <c r="B6747" s="14">
        <v>43936.936620370368</v>
      </c>
      <c r="C6747" t="s">
        <v>18</v>
      </c>
      <c r="D6747">
        <v>224</v>
      </c>
      <c r="E6747">
        <v>1</v>
      </c>
      <c r="F6747">
        <v>228</v>
      </c>
      <c r="G6747" t="s">
        <v>19</v>
      </c>
      <c r="H6747">
        <v>35</v>
      </c>
      <c r="I6747">
        <v>1</v>
      </c>
      <c r="J6747" t="s">
        <v>13</v>
      </c>
      <c r="K6747">
        <v>0</v>
      </c>
      <c r="L6747">
        <f>YEAR(ecommerce_customer_data_custom_[[#This Row],[Purchase Date]])</f>
        <v>2020</v>
      </c>
      <c r="M6747">
        <f>MONTH(ecommerce_customer_data_custom_[[#This Row],[Purchase Date]])</f>
        <v>4</v>
      </c>
      <c r="N6747" t="str">
        <f>TEXT(ecommerce_customer_data_custom_[[#This Row],[Purchase Date]],"mmmm")</f>
        <v>April</v>
      </c>
      <c r="O6747" t="str">
        <f>VLOOKUP(ecommerce_customer_data_custom_[[#This Row],[Customer Age]],AgeGroupMapping!$A$2:$C$5,3,TRUE)</f>
        <v>Adult</v>
      </c>
      <c r="P6747" t="str">
        <f>IF(ecommerce_customer_data_custom_[[#This Row],[Returns]]=1,"Returned","Not Returned")</f>
        <v>Returned</v>
      </c>
      <c r="Q6747" t="str">
        <f>_xlfn.XLOOKUP(ecommerce_customer_data_custom_[[#This Row],[Payment Method]],PaymentMapping!$A$2:$A$11,PaymentMapping!$B$2:$B$11,"Other")</f>
        <v>Cash</v>
      </c>
    </row>
    <row r="6748" spans="1:17" x14ac:dyDescent="0.3">
      <c r="A6748">
        <v>39489</v>
      </c>
      <c r="B6748" s="14">
        <v>44829.216898148145</v>
      </c>
      <c r="C6748" t="s">
        <v>18</v>
      </c>
      <c r="D6748">
        <v>129</v>
      </c>
      <c r="E6748">
        <v>3</v>
      </c>
      <c r="F6748">
        <v>4551</v>
      </c>
      <c r="G6748" t="s">
        <v>20</v>
      </c>
      <c r="H6748">
        <v>35</v>
      </c>
      <c r="I6748">
        <v>0</v>
      </c>
      <c r="J6748" t="s">
        <v>13</v>
      </c>
      <c r="K6748">
        <v>0</v>
      </c>
      <c r="L6748">
        <f>YEAR(ecommerce_customer_data_custom_[[#This Row],[Purchase Date]])</f>
        <v>2022</v>
      </c>
      <c r="M6748">
        <f>MONTH(ecommerce_customer_data_custom_[[#This Row],[Purchase Date]])</f>
        <v>9</v>
      </c>
      <c r="N6748" t="str">
        <f>TEXT(ecommerce_customer_data_custom_[[#This Row],[Purchase Date]],"mmmm")</f>
        <v>September</v>
      </c>
      <c r="O6748" t="str">
        <f>VLOOKUP(ecommerce_customer_data_custom_[[#This Row],[Customer Age]],AgeGroupMapping!$A$2:$C$5,3,TRUE)</f>
        <v>Adult</v>
      </c>
      <c r="P6748" t="str">
        <f>IF(ecommerce_customer_data_custom_[[#This Row],[Returns]]=1,"Returned","Not Returned")</f>
        <v>Not Returned</v>
      </c>
      <c r="Q6748" t="str">
        <f>_xlfn.XLOOKUP(ecommerce_customer_data_custom_[[#This Row],[Payment Method]],PaymentMapping!$A$2:$A$11,PaymentMapping!$B$2:$B$11,"Other")</f>
        <v>Other</v>
      </c>
    </row>
    <row r="6749" spans="1:17" x14ac:dyDescent="0.3">
      <c r="A6749">
        <v>39489</v>
      </c>
      <c r="B6749" s="14">
        <v>44153.371805555558</v>
      </c>
      <c r="C6749" t="s">
        <v>14</v>
      </c>
      <c r="D6749">
        <v>259</v>
      </c>
      <c r="E6749">
        <v>3</v>
      </c>
      <c r="F6749">
        <v>4598</v>
      </c>
      <c r="G6749" t="s">
        <v>12</v>
      </c>
      <c r="H6749">
        <v>35</v>
      </c>
      <c r="I6749">
        <v>1</v>
      </c>
      <c r="J6749" t="s">
        <v>13</v>
      </c>
      <c r="K6749">
        <v>0</v>
      </c>
      <c r="L6749">
        <f>YEAR(ecommerce_customer_data_custom_[[#This Row],[Purchase Date]])</f>
        <v>2020</v>
      </c>
      <c r="M6749">
        <f>MONTH(ecommerce_customer_data_custom_[[#This Row],[Purchase Date]])</f>
        <v>11</v>
      </c>
      <c r="N6749" t="str">
        <f>TEXT(ecommerce_customer_data_custom_[[#This Row],[Purchase Date]],"mmmm")</f>
        <v>November</v>
      </c>
      <c r="O6749" t="str">
        <f>VLOOKUP(ecommerce_customer_data_custom_[[#This Row],[Customer Age]],AgeGroupMapping!$A$2:$C$5,3,TRUE)</f>
        <v>Adult</v>
      </c>
      <c r="P6749" t="str">
        <f>IF(ecommerce_customer_data_custom_[[#This Row],[Returns]]=1,"Returned","Not Returned")</f>
        <v>Returned</v>
      </c>
      <c r="Q6749" t="str">
        <f>_xlfn.XLOOKUP(ecommerce_customer_data_custom_[[#This Row],[Payment Method]],PaymentMapping!$A$2:$A$11,PaymentMapping!$B$2:$B$11,"Other")</f>
        <v>Card</v>
      </c>
    </row>
    <row r="6750" spans="1:17" x14ac:dyDescent="0.3">
      <c r="A6750">
        <v>46952</v>
      </c>
      <c r="B6750" s="14">
        <v>44326.938981481479</v>
      </c>
      <c r="C6750" t="s">
        <v>14</v>
      </c>
      <c r="D6750">
        <v>245</v>
      </c>
      <c r="E6750">
        <v>3</v>
      </c>
      <c r="F6750">
        <v>2560</v>
      </c>
      <c r="G6750" t="s">
        <v>12</v>
      </c>
      <c r="H6750">
        <v>56</v>
      </c>
      <c r="I6750">
        <v>0</v>
      </c>
      <c r="J6750" t="s">
        <v>13</v>
      </c>
      <c r="K6750">
        <v>1</v>
      </c>
      <c r="L6750">
        <f>YEAR(ecommerce_customer_data_custom_[[#This Row],[Purchase Date]])</f>
        <v>2021</v>
      </c>
      <c r="M6750">
        <f>MONTH(ecommerce_customer_data_custom_[[#This Row],[Purchase Date]])</f>
        <v>5</v>
      </c>
      <c r="N6750" t="str">
        <f>TEXT(ecommerce_customer_data_custom_[[#This Row],[Purchase Date]],"mmmm")</f>
        <v>May</v>
      </c>
      <c r="O6750" t="str">
        <f>VLOOKUP(ecommerce_customer_data_custom_[[#This Row],[Customer Age]],AgeGroupMapping!$A$2:$C$5,3,TRUE)</f>
        <v>Middle-Aged</v>
      </c>
      <c r="P6750" t="str">
        <f>IF(ecommerce_customer_data_custom_[[#This Row],[Returns]]=1,"Returned","Not Returned")</f>
        <v>Not Returned</v>
      </c>
      <c r="Q6750" t="str">
        <f>_xlfn.XLOOKUP(ecommerce_customer_data_custom_[[#This Row],[Payment Method]],PaymentMapping!$A$2:$A$11,PaymentMapping!$B$2:$B$11,"Other")</f>
        <v>Card</v>
      </c>
    </row>
    <row r="6751" spans="1:17" x14ac:dyDescent="0.3">
      <c r="A6751">
        <v>46952</v>
      </c>
      <c r="B6751" s="14">
        <v>44425.77784722222</v>
      </c>
      <c r="C6751" t="s">
        <v>18</v>
      </c>
      <c r="D6751">
        <v>141</v>
      </c>
      <c r="E6751">
        <v>4</v>
      </c>
      <c r="F6751">
        <v>4347</v>
      </c>
      <c r="G6751" t="s">
        <v>12</v>
      </c>
      <c r="H6751">
        <v>56</v>
      </c>
      <c r="I6751">
        <v>0</v>
      </c>
      <c r="J6751" t="s">
        <v>13</v>
      </c>
      <c r="K6751">
        <v>1</v>
      </c>
      <c r="L6751">
        <f>YEAR(ecommerce_customer_data_custom_[[#This Row],[Purchase Date]])</f>
        <v>2021</v>
      </c>
      <c r="M6751">
        <f>MONTH(ecommerce_customer_data_custom_[[#This Row],[Purchase Date]])</f>
        <v>8</v>
      </c>
      <c r="N6751" t="str">
        <f>TEXT(ecommerce_customer_data_custom_[[#This Row],[Purchase Date]],"mmmm")</f>
        <v>August</v>
      </c>
      <c r="O6751" t="str">
        <f>VLOOKUP(ecommerce_customer_data_custom_[[#This Row],[Customer Age]],AgeGroupMapping!$A$2:$C$5,3,TRUE)</f>
        <v>Middle-Aged</v>
      </c>
      <c r="P6751" t="str">
        <f>IF(ecommerce_customer_data_custom_[[#This Row],[Returns]]=1,"Returned","Not Returned")</f>
        <v>Not Returned</v>
      </c>
      <c r="Q6751" t="str">
        <f>_xlfn.XLOOKUP(ecommerce_customer_data_custom_[[#This Row],[Payment Method]],PaymentMapping!$A$2:$A$11,PaymentMapping!$B$2:$B$11,"Other")</f>
        <v>Card</v>
      </c>
    </row>
    <row r="6752" spans="1:17" x14ac:dyDescent="0.3">
      <c r="A6752">
        <v>46952</v>
      </c>
      <c r="B6752" s="14">
        <v>43887.783379629633</v>
      </c>
      <c r="C6752" t="s">
        <v>18</v>
      </c>
      <c r="D6752">
        <v>243</v>
      </c>
      <c r="E6752">
        <v>5</v>
      </c>
      <c r="F6752">
        <v>4771</v>
      </c>
      <c r="G6752" t="s">
        <v>15</v>
      </c>
      <c r="H6752">
        <v>56</v>
      </c>
      <c r="I6752">
        <v>0</v>
      </c>
      <c r="J6752" t="s">
        <v>13</v>
      </c>
      <c r="K6752">
        <v>1</v>
      </c>
      <c r="L6752">
        <f>YEAR(ecommerce_customer_data_custom_[[#This Row],[Purchase Date]])</f>
        <v>2020</v>
      </c>
      <c r="M6752">
        <f>MONTH(ecommerce_customer_data_custom_[[#This Row],[Purchase Date]])</f>
        <v>2</v>
      </c>
      <c r="N6752" t="str">
        <f>TEXT(ecommerce_customer_data_custom_[[#This Row],[Purchase Date]],"mmmm")</f>
        <v>February</v>
      </c>
      <c r="O6752" t="str">
        <f>VLOOKUP(ecommerce_customer_data_custom_[[#This Row],[Customer Age]],AgeGroupMapping!$A$2:$C$5,3,TRUE)</f>
        <v>Middle-Aged</v>
      </c>
      <c r="P6752" t="str">
        <f>IF(ecommerce_customer_data_custom_[[#This Row],[Returns]]=1,"Returned","Not Returned")</f>
        <v>Not Returned</v>
      </c>
      <c r="Q6752" t="str">
        <f>_xlfn.XLOOKUP(ecommerce_customer_data_custom_[[#This Row],[Payment Method]],PaymentMapping!$A$2:$A$11,PaymentMapping!$B$2:$B$11,"Other")</f>
        <v>Wallet/UPI</v>
      </c>
    </row>
    <row r="6753" spans="1:17" x14ac:dyDescent="0.3">
      <c r="A6753">
        <v>46952</v>
      </c>
      <c r="B6753" s="14">
        <v>44735.151307870372</v>
      </c>
      <c r="C6753" t="s">
        <v>16</v>
      </c>
      <c r="D6753">
        <v>240</v>
      </c>
      <c r="E6753">
        <v>1</v>
      </c>
      <c r="F6753">
        <v>3432</v>
      </c>
      <c r="G6753" t="s">
        <v>15</v>
      </c>
      <c r="H6753">
        <v>56</v>
      </c>
      <c r="I6753">
        <v>1</v>
      </c>
      <c r="J6753" t="s">
        <v>13</v>
      </c>
      <c r="K6753">
        <v>1</v>
      </c>
      <c r="L6753">
        <f>YEAR(ecommerce_customer_data_custom_[[#This Row],[Purchase Date]])</f>
        <v>2022</v>
      </c>
      <c r="M6753">
        <f>MONTH(ecommerce_customer_data_custom_[[#This Row],[Purchase Date]])</f>
        <v>6</v>
      </c>
      <c r="N6753" t="str">
        <f>TEXT(ecommerce_customer_data_custom_[[#This Row],[Purchase Date]],"mmmm")</f>
        <v>June</v>
      </c>
      <c r="O6753" t="str">
        <f>VLOOKUP(ecommerce_customer_data_custom_[[#This Row],[Customer Age]],AgeGroupMapping!$A$2:$C$5,3,TRUE)</f>
        <v>Middle-Aged</v>
      </c>
      <c r="P6753" t="str">
        <f>IF(ecommerce_customer_data_custom_[[#This Row],[Returns]]=1,"Returned","Not Returned")</f>
        <v>Returned</v>
      </c>
      <c r="Q6753" t="str">
        <f>_xlfn.XLOOKUP(ecommerce_customer_data_custom_[[#This Row],[Payment Method]],PaymentMapping!$A$2:$A$11,PaymentMapping!$B$2:$B$11,"Other")</f>
        <v>Wallet/UPI</v>
      </c>
    </row>
    <row r="6754" spans="1:17" x14ac:dyDescent="0.3">
      <c r="A6754">
        <v>46952</v>
      </c>
      <c r="B6754" s="14">
        <v>44549.010243055556</v>
      </c>
      <c r="C6754" t="s">
        <v>16</v>
      </c>
      <c r="D6754">
        <v>318</v>
      </c>
      <c r="E6754">
        <v>1</v>
      </c>
      <c r="F6754">
        <v>1600</v>
      </c>
      <c r="G6754" t="s">
        <v>12</v>
      </c>
      <c r="H6754">
        <v>56</v>
      </c>
      <c r="I6754">
        <v>0</v>
      </c>
      <c r="J6754" t="s">
        <v>13</v>
      </c>
      <c r="K6754">
        <v>1</v>
      </c>
      <c r="L6754">
        <f>YEAR(ecommerce_customer_data_custom_[[#This Row],[Purchase Date]])</f>
        <v>2021</v>
      </c>
      <c r="M6754">
        <f>MONTH(ecommerce_customer_data_custom_[[#This Row],[Purchase Date]])</f>
        <v>12</v>
      </c>
      <c r="N6754" t="str">
        <f>TEXT(ecommerce_customer_data_custom_[[#This Row],[Purchase Date]],"mmmm")</f>
        <v>December</v>
      </c>
      <c r="O6754" t="str">
        <f>VLOOKUP(ecommerce_customer_data_custom_[[#This Row],[Customer Age]],AgeGroupMapping!$A$2:$C$5,3,TRUE)</f>
        <v>Middle-Aged</v>
      </c>
      <c r="P6754" t="str">
        <f>IF(ecommerce_customer_data_custom_[[#This Row],[Returns]]=1,"Returned","Not Returned")</f>
        <v>Not Returned</v>
      </c>
      <c r="Q6754" t="str">
        <f>_xlfn.XLOOKUP(ecommerce_customer_data_custom_[[#This Row],[Payment Method]],PaymentMapping!$A$2:$A$11,PaymentMapping!$B$2:$B$11,"Other")</f>
        <v>Card</v>
      </c>
    </row>
    <row r="6755" spans="1:17" x14ac:dyDescent="0.3">
      <c r="A6755">
        <v>14252</v>
      </c>
      <c r="B6755" s="14">
        <v>43936.64371527778</v>
      </c>
      <c r="C6755" t="s">
        <v>18</v>
      </c>
      <c r="D6755">
        <v>365</v>
      </c>
      <c r="E6755">
        <v>3</v>
      </c>
      <c r="F6755">
        <v>4163</v>
      </c>
      <c r="G6755" t="s">
        <v>20</v>
      </c>
      <c r="H6755">
        <v>55</v>
      </c>
      <c r="I6755">
        <v>1</v>
      </c>
      <c r="J6755" t="s">
        <v>17</v>
      </c>
      <c r="K6755">
        <v>0</v>
      </c>
      <c r="L6755">
        <f>YEAR(ecommerce_customer_data_custom_[[#This Row],[Purchase Date]])</f>
        <v>2020</v>
      </c>
      <c r="M6755">
        <f>MONTH(ecommerce_customer_data_custom_[[#This Row],[Purchase Date]])</f>
        <v>4</v>
      </c>
      <c r="N6755" t="str">
        <f>TEXT(ecommerce_customer_data_custom_[[#This Row],[Purchase Date]],"mmmm")</f>
        <v>April</v>
      </c>
      <c r="O6755" t="str">
        <f>VLOOKUP(ecommerce_customer_data_custom_[[#This Row],[Customer Age]],AgeGroupMapping!$A$2:$C$5,3,TRUE)</f>
        <v>Middle-Aged</v>
      </c>
      <c r="P6755" t="str">
        <f>IF(ecommerce_customer_data_custom_[[#This Row],[Returns]]=1,"Returned","Not Returned")</f>
        <v>Returned</v>
      </c>
      <c r="Q6755" t="str">
        <f>_xlfn.XLOOKUP(ecommerce_customer_data_custom_[[#This Row],[Payment Method]],PaymentMapping!$A$2:$A$11,PaymentMapping!$B$2:$B$11,"Other")</f>
        <v>Other</v>
      </c>
    </row>
    <row r="6756" spans="1:17" x14ac:dyDescent="0.3">
      <c r="A6756">
        <v>14252</v>
      </c>
      <c r="B6756" s="14">
        <v>44589.471539351849</v>
      </c>
      <c r="C6756" t="s">
        <v>11</v>
      </c>
      <c r="D6756">
        <v>263</v>
      </c>
      <c r="E6756">
        <v>2</v>
      </c>
      <c r="F6756">
        <v>1236</v>
      </c>
      <c r="G6756" t="s">
        <v>15</v>
      </c>
      <c r="H6756">
        <v>55</v>
      </c>
      <c r="I6756">
        <v>0</v>
      </c>
      <c r="J6756" t="s">
        <v>17</v>
      </c>
      <c r="K6756">
        <v>0</v>
      </c>
      <c r="L6756">
        <f>YEAR(ecommerce_customer_data_custom_[[#This Row],[Purchase Date]])</f>
        <v>2022</v>
      </c>
      <c r="M6756">
        <f>MONTH(ecommerce_customer_data_custom_[[#This Row],[Purchase Date]])</f>
        <v>1</v>
      </c>
      <c r="N6756" t="str">
        <f>TEXT(ecommerce_customer_data_custom_[[#This Row],[Purchase Date]],"mmmm")</f>
        <v>January</v>
      </c>
      <c r="O6756" t="str">
        <f>VLOOKUP(ecommerce_customer_data_custom_[[#This Row],[Customer Age]],AgeGroupMapping!$A$2:$C$5,3,TRUE)</f>
        <v>Middle-Aged</v>
      </c>
      <c r="P6756" t="str">
        <f>IF(ecommerce_customer_data_custom_[[#This Row],[Returns]]=1,"Returned","Not Returned")</f>
        <v>Not Returned</v>
      </c>
      <c r="Q6756" t="str">
        <f>_xlfn.XLOOKUP(ecommerce_customer_data_custom_[[#This Row],[Payment Method]],PaymentMapping!$A$2:$A$11,PaymentMapping!$B$2:$B$11,"Other")</f>
        <v>Wallet/UPI</v>
      </c>
    </row>
    <row r="6757" spans="1:17" x14ac:dyDescent="0.3">
      <c r="A6757">
        <v>14252</v>
      </c>
      <c r="B6757" s="14">
        <v>44128.39744212963</v>
      </c>
      <c r="C6757" t="s">
        <v>14</v>
      </c>
      <c r="D6757">
        <v>391</v>
      </c>
      <c r="E6757">
        <v>3</v>
      </c>
      <c r="F6757">
        <v>2140</v>
      </c>
      <c r="G6757" t="s">
        <v>15</v>
      </c>
      <c r="H6757">
        <v>55</v>
      </c>
      <c r="I6757">
        <v>0</v>
      </c>
      <c r="J6757" t="s">
        <v>17</v>
      </c>
      <c r="K6757">
        <v>0</v>
      </c>
      <c r="L6757">
        <f>YEAR(ecommerce_customer_data_custom_[[#This Row],[Purchase Date]])</f>
        <v>2020</v>
      </c>
      <c r="M6757">
        <f>MONTH(ecommerce_customer_data_custom_[[#This Row],[Purchase Date]])</f>
        <v>10</v>
      </c>
      <c r="N6757" t="str">
        <f>TEXT(ecommerce_customer_data_custom_[[#This Row],[Purchase Date]],"mmmm")</f>
        <v>October</v>
      </c>
      <c r="O6757" t="str">
        <f>VLOOKUP(ecommerce_customer_data_custom_[[#This Row],[Customer Age]],AgeGroupMapping!$A$2:$C$5,3,TRUE)</f>
        <v>Middle-Aged</v>
      </c>
      <c r="P6757" t="str">
        <f>IF(ecommerce_customer_data_custom_[[#This Row],[Returns]]=1,"Returned","Not Returned")</f>
        <v>Not Returned</v>
      </c>
      <c r="Q6757" t="str">
        <f>_xlfn.XLOOKUP(ecommerce_customer_data_custom_[[#This Row],[Payment Method]],PaymentMapping!$A$2:$A$11,PaymentMapping!$B$2:$B$11,"Other")</f>
        <v>Wallet/UPI</v>
      </c>
    </row>
    <row r="6758" spans="1:17" x14ac:dyDescent="0.3">
      <c r="A6758">
        <v>14252</v>
      </c>
      <c r="B6758" s="14">
        <v>44477.012997685182</v>
      </c>
      <c r="C6758" t="s">
        <v>11</v>
      </c>
      <c r="D6758">
        <v>233</v>
      </c>
      <c r="E6758">
        <v>3</v>
      </c>
      <c r="F6758">
        <v>2052</v>
      </c>
      <c r="G6758" t="s">
        <v>12</v>
      </c>
      <c r="H6758">
        <v>55</v>
      </c>
      <c r="I6758">
        <v>0</v>
      </c>
      <c r="J6758" t="s">
        <v>17</v>
      </c>
      <c r="K6758">
        <v>0</v>
      </c>
      <c r="L6758">
        <f>YEAR(ecommerce_customer_data_custom_[[#This Row],[Purchase Date]])</f>
        <v>2021</v>
      </c>
      <c r="M6758">
        <f>MONTH(ecommerce_customer_data_custom_[[#This Row],[Purchase Date]])</f>
        <v>10</v>
      </c>
      <c r="N6758" t="str">
        <f>TEXT(ecommerce_customer_data_custom_[[#This Row],[Purchase Date]],"mmmm")</f>
        <v>October</v>
      </c>
      <c r="O6758" t="str">
        <f>VLOOKUP(ecommerce_customer_data_custom_[[#This Row],[Customer Age]],AgeGroupMapping!$A$2:$C$5,3,TRUE)</f>
        <v>Middle-Aged</v>
      </c>
      <c r="P6758" t="str">
        <f>IF(ecommerce_customer_data_custom_[[#This Row],[Returns]]=1,"Returned","Not Returned")</f>
        <v>Not Returned</v>
      </c>
      <c r="Q6758" t="str">
        <f>_xlfn.XLOOKUP(ecommerce_customer_data_custom_[[#This Row],[Payment Method]],PaymentMapping!$A$2:$A$11,PaymentMapping!$B$2:$B$11,"Other")</f>
        <v>Card</v>
      </c>
    </row>
    <row r="6759" spans="1:17" x14ac:dyDescent="0.3">
      <c r="A6759">
        <v>14252</v>
      </c>
      <c r="B6759" s="14">
        <v>44012.600740740738</v>
      </c>
      <c r="C6759" t="s">
        <v>11</v>
      </c>
      <c r="D6759">
        <v>372</v>
      </c>
      <c r="E6759">
        <v>4</v>
      </c>
      <c r="F6759">
        <v>3051</v>
      </c>
      <c r="G6759" t="s">
        <v>15</v>
      </c>
      <c r="H6759">
        <v>55</v>
      </c>
      <c r="I6759">
        <v>1</v>
      </c>
      <c r="J6759" t="s">
        <v>17</v>
      </c>
      <c r="K6759">
        <v>0</v>
      </c>
      <c r="L6759">
        <f>YEAR(ecommerce_customer_data_custom_[[#This Row],[Purchase Date]])</f>
        <v>2020</v>
      </c>
      <c r="M6759">
        <f>MONTH(ecommerce_customer_data_custom_[[#This Row],[Purchase Date]])</f>
        <v>6</v>
      </c>
      <c r="N6759" t="str">
        <f>TEXT(ecommerce_customer_data_custom_[[#This Row],[Purchase Date]],"mmmm")</f>
        <v>June</v>
      </c>
      <c r="O6759" t="str">
        <f>VLOOKUP(ecommerce_customer_data_custom_[[#This Row],[Customer Age]],AgeGroupMapping!$A$2:$C$5,3,TRUE)</f>
        <v>Middle-Aged</v>
      </c>
      <c r="P6759" t="str">
        <f>IF(ecommerce_customer_data_custom_[[#This Row],[Returns]]=1,"Returned","Not Returned")</f>
        <v>Returned</v>
      </c>
      <c r="Q6759" t="str">
        <f>_xlfn.XLOOKUP(ecommerce_customer_data_custom_[[#This Row],[Payment Method]],PaymentMapping!$A$2:$A$11,PaymentMapping!$B$2:$B$11,"Other")</f>
        <v>Wallet/UPI</v>
      </c>
    </row>
    <row r="6760" spans="1:17" x14ac:dyDescent="0.3">
      <c r="A6760">
        <v>14252</v>
      </c>
      <c r="B6760" s="14">
        <v>43997.990289351852</v>
      </c>
      <c r="C6760" t="s">
        <v>14</v>
      </c>
      <c r="D6760">
        <v>186</v>
      </c>
      <c r="E6760">
        <v>4</v>
      </c>
      <c r="F6760">
        <v>2194</v>
      </c>
      <c r="G6760" t="s">
        <v>19</v>
      </c>
      <c r="H6760">
        <v>55</v>
      </c>
      <c r="I6760">
        <v>0</v>
      </c>
      <c r="J6760" t="s">
        <v>17</v>
      </c>
      <c r="K6760">
        <v>0</v>
      </c>
      <c r="L6760">
        <f>YEAR(ecommerce_customer_data_custom_[[#This Row],[Purchase Date]])</f>
        <v>2020</v>
      </c>
      <c r="M6760">
        <f>MONTH(ecommerce_customer_data_custom_[[#This Row],[Purchase Date]])</f>
        <v>6</v>
      </c>
      <c r="N6760" t="str">
        <f>TEXT(ecommerce_customer_data_custom_[[#This Row],[Purchase Date]],"mmmm")</f>
        <v>June</v>
      </c>
      <c r="O6760" t="str">
        <f>VLOOKUP(ecommerce_customer_data_custom_[[#This Row],[Customer Age]],AgeGroupMapping!$A$2:$C$5,3,TRUE)</f>
        <v>Middle-Aged</v>
      </c>
      <c r="P6760" t="str">
        <f>IF(ecommerce_customer_data_custom_[[#This Row],[Returns]]=1,"Returned","Not Returned")</f>
        <v>Not Returned</v>
      </c>
      <c r="Q6760" t="str">
        <f>_xlfn.XLOOKUP(ecommerce_customer_data_custom_[[#This Row],[Payment Method]],PaymentMapping!$A$2:$A$11,PaymentMapping!$B$2:$B$11,"Other")</f>
        <v>Cash</v>
      </c>
    </row>
    <row r="6761" spans="1:17" x14ac:dyDescent="0.3">
      <c r="A6761">
        <v>14252</v>
      </c>
      <c r="B6761" s="14">
        <v>44844.810810185183</v>
      </c>
      <c r="C6761" t="s">
        <v>14</v>
      </c>
      <c r="D6761">
        <v>263</v>
      </c>
      <c r="E6761">
        <v>4</v>
      </c>
      <c r="F6761">
        <v>3905</v>
      </c>
      <c r="G6761" t="s">
        <v>12</v>
      </c>
      <c r="H6761">
        <v>55</v>
      </c>
      <c r="I6761">
        <v>0</v>
      </c>
      <c r="J6761" t="s">
        <v>17</v>
      </c>
      <c r="K6761">
        <v>0</v>
      </c>
      <c r="L6761">
        <f>YEAR(ecommerce_customer_data_custom_[[#This Row],[Purchase Date]])</f>
        <v>2022</v>
      </c>
      <c r="M6761">
        <f>MONTH(ecommerce_customer_data_custom_[[#This Row],[Purchase Date]])</f>
        <v>10</v>
      </c>
      <c r="N6761" t="str">
        <f>TEXT(ecommerce_customer_data_custom_[[#This Row],[Purchase Date]],"mmmm")</f>
        <v>October</v>
      </c>
      <c r="O6761" t="str">
        <f>VLOOKUP(ecommerce_customer_data_custom_[[#This Row],[Customer Age]],AgeGroupMapping!$A$2:$C$5,3,TRUE)</f>
        <v>Middle-Aged</v>
      </c>
      <c r="P6761" t="str">
        <f>IF(ecommerce_customer_data_custom_[[#This Row],[Returns]]=1,"Returned","Not Returned")</f>
        <v>Not Returned</v>
      </c>
      <c r="Q6761" t="str">
        <f>_xlfn.XLOOKUP(ecommerce_customer_data_custom_[[#This Row],[Payment Method]],PaymentMapping!$A$2:$A$11,PaymentMapping!$B$2:$B$11,"Other")</f>
        <v>Card</v>
      </c>
    </row>
    <row r="6762" spans="1:17" x14ac:dyDescent="0.3">
      <c r="A6762">
        <v>12170</v>
      </c>
      <c r="B6762" s="14">
        <v>43838.499618055554</v>
      </c>
      <c r="C6762" t="s">
        <v>16</v>
      </c>
      <c r="D6762">
        <v>389</v>
      </c>
      <c r="E6762">
        <v>4</v>
      </c>
      <c r="F6762">
        <v>1554</v>
      </c>
      <c r="G6762" t="s">
        <v>19</v>
      </c>
      <c r="H6762">
        <v>58</v>
      </c>
      <c r="I6762">
        <v>0</v>
      </c>
      <c r="J6762" t="s">
        <v>13</v>
      </c>
      <c r="K6762">
        <v>0</v>
      </c>
      <c r="L6762">
        <f>YEAR(ecommerce_customer_data_custom_[[#This Row],[Purchase Date]])</f>
        <v>2020</v>
      </c>
      <c r="M6762">
        <f>MONTH(ecommerce_customer_data_custom_[[#This Row],[Purchase Date]])</f>
        <v>1</v>
      </c>
      <c r="N6762" t="str">
        <f>TEXT(ecommerce_customer_data_custom_[[#This Row],[Purchase Date]],"mmmm")</f>
        <v>January</v>
      </c>
      <c r="O6762" t="str">
        <f>VLOOKUP(ecommerce_customer_data_custom_[[#This Row],[Customer Age]],AgeGroupMapping!$A$2:$C$5,3,TRUE)</f>
        <v>Middle-Aged</v>
      </c>
      <c r="P6762" t="str">
        <f>IF(ecommerce_customer_data_custom_[[#This Row],[Returns]]=1,"Returned","Not Returned")</f>
        <v>Not Returned</v>
      </c>
      <c r="Q6762" t="str">
        <f>_xlfn.XLOOKUP(ecommerce_customer_data_custom_[[#This Row],[Payment Method]],PaymentMapping!$A$2:$A$11,PaymentMapping!$B$2:$B$11,"Other")</f>
        <v>Cash</v>
      </c>
    </row>
    <row r="6763" spans="1:17" x14ac:dyDescent="0.3">
      <c r="A6763">
        <v>12170</v>
      </c>
      <c r="B6763" s="14">
        <v>44870.50953703704</v>
      </c>
      <c r="C6763" t="s">
        <v>16</v>
      </c>
      <c r="D6763">
        <v>338</v>
      </c>
      <c r="E6763">
        <v>4</v>
      </c>
      <c r="F6763">
        <v>4810</v>
      </c>
      <c r="G6763" t="s">
        <v>15</v>
      </c>
      <c r="H6763">
        <v>58</v>
      </c>
      <c r="I6763">
        <v>1</v>
      </c>
      <c r="J6763" t="s">
        <v>13</v>
      </c>
      <c r="K6763">
        <v>0</v>
      </c>
      <c r="L6763">
        <f>YEAR(ecommerce_customer_data_custom_[[#This Row],[Purchase Date]])</f>
        <v>2022</v>
      </c>
      <c r="M6763">
        <f>MONTH(ecommerce_customer_data_custom_[[#This Row],[Purchase Date]])</f>
        <v>11</v>
      </c>
      <c r="N6763" t="str">
        <f>TEXT(ecommerce_customer_data_custom_[[#This Row],[Purchase Date]],"mmmm")</f>
        <v>November</v>
      </c>
      <c r="O6763" t="str">
        <f>VLOOKUP(ecommerce_customer_data_custom_[[#This Row],[Customer Age]],AgeGroupMapping!$A$2:$C$5,3,TRUE)</f>
        <v>Middle-Aged</v>
      </c>
      <c r="P6763" t="str">
        <f>IF(ecommerce_customer_data_custom_[[#This Row],[Returns]]=1,"Returned","Not Returned")</f>
        <v>Returned</v>
      </c>
      <c r="Q6763" t="str">
        <f>_xlfn.XLOOKUP(ecommerce_customer_data_custom_[[#This Row],[Payment Method]],PaymentMapping!$A$2:$A$11,PaymentMapping!$B$2:$B$11,"Other")</f>
        <v>Wallet/UPI</v>
      </c>
    </row>
    <row r="6764" spans="1:17" x14ac:dyDescent="0.3">
      <c r="A6764">
        <v>12170</v>
      </c>
      <c r="B6764" s="14">
        <v>44419.417673611111</v>
      </c>
      <c r="C6764" t="s">
        <v>11</v>
      </c>
      <c r="D6764">
        <v>474</v>
      </c>
      <c r="E6764">
        <v>2</v>
      </c>
      <c r="F6764">
        <v>4848</v>
      </c>
      <c r="G6764" t="s">
        <v>15</v>
      </c>
      <c r="H6764">
        <v>58</v>
      </c>
      <c r="I6764">
        <v>0</v>
      </c>
      <c r="J6764" t="s">
        <v>13</v>
      </c>
      <c r="K6764">
        <v>0</v>
      </c>
      <c r="L6764">
        <f>YEAR(ecommerce_customer_data_custom_[[#This Row],[Purchase Date]])</f>
        <v>2021</v>
      </c>
      <c r="M6764">
        <f>MONTH(ecommerce_customer_data_custom_[[#This Row],[Purchase Date]])</f>
        <v>8</v>
      </c>
      <c r="N6764" t="str">
        <f>TEXT(ecommerce_customer_data_custom_[[#This Row],[Purchase Date]],"mmmm")</f>
        <v>August</v>
      </c>
      <c r="O6764" t="str">
        <f>VLOOKUP(ecommerce_customer_data_custom_[[#This Row],[Customer Age]],AgeGroupMapping!$A$2:$C$5,3,TRUE)</f>
        <v>Middle-Aged</v>
      </c>
      <c r="P6764" t="str">
        <f>IF(ecommerce_customer_data_custom_[[#This Row],[Returns]]=1,"Returned","Not Returned")</f>
        <v>Not Returned</v>
      </c>
      <c r="Q6764" t="str">
        <f>_xlfn.XLOOKUP(ecommerce_customer_data_custom_[[#This Row],[Payment Method]],PaymentMapping!$A$2:$A$11,PaymentMapping!$B$2:$B$11,"Other")</f>
        <v>Wallet/UPI</v>
      </c>
    </row>
    <row r="6765" spans="1:17" x14ac:dyDescent="0.3">
      <c r="A6765">
        <v>12170</v>
      </c>
      <c r="B6765" s="14">
        <v>44988.918842592589</v>
      </c>
      <c r="C6765" t="s">
        <v>16</v>
      </c>
      <c r="D6765">
        <v>481</v>
      </c>
      <c r="E6765">
        <v>2</v>
      </c>
      <c r="F6765">
        <v>1040</v>
      </c>
      <c r="G6765" t="s">
        <v>12</v>
      </c>
      <c r="H6765">
        <v>58</v>
      </c>
      <c r="I6765">
        <v>0</v>
      </c>
      <c r="J6765" t="s">
        <v>13</v>
      </c>
      <c r="K6765">
        <v>0</v>
      </c>
      <c r="L6765">
        <f>YEAR(ecommerce_customer_data_custom_[[#This Row],[Purchase Date]])</f>
        <v>2023</v>
      </c>
      <c r="M6765">
        <f>MONTH(ecommerce_customer_data_custom_[[#This Row],[Purchase Date]])</f>
        <v>3</v>
      </c>
      <c r="N6765" t="str">
        <f>TEXT(ecommerce_customer_data_custom_[[#This Row],[Purchase Date]],"mmmm")</f>
        <v>March</v>
      </c>
      <c r="O6765" t="str">
        <f>VLOOKUP(ecommerce_customer_data_custom_[[#This Row],[Customer Age]],AgeGroupMapping!$A$2:$C$5,3,TRUE)</f>
        <v>Middle-Aged</v>
      </c>
      <c r="P6765" t="str">
        <f>IF(ecommerce_customer_data_custom_[[#This Row],[Returns]]=1,"Returned","Not Returned")</f>
        <v>Not Returned</v>
      </c>
      <c r="Q6765" t="str">
        <f>_xlfn.XLOOKUP(ecommerce_customer_data_custom_[[#This Row],[Payment Method]],PaymentMapping!$A$2:$A$11,PaymentMapping!$B$2:$B$11,"Other")</f>
        <v>Card</v>
      </c>
    </row>
    <row r="6766" spans="1:17" x14ac:dyDescent="0.3">
      <c r="A6766">
        <v>12170</v>
      </c>
      <c r="B6766" s="14">
        <v>44521.248090277775</v>
      </c>
      <c r="C6766" t="s">
        <v>14</v>
      </c>
      <c r="D6766">
        <v>409</v>
      </c>
      <c r="E6766">
        <v>2</v>
      </c>
      <c r="F6766">
        <v>2405</v>
      </c>
      <c r="G6766" t="s">
        <v>12</v>
      </c>
      <c r="H6766">
        <v>58</v>
      </c>
      <c r="I6766">
        <v>1</v>
      </c>
      <c r="J6766" t="s">
        <v>13</v>
      </c>
      <c r="K6766">
        <v>0</v>
      </c>
      <c r="L6766">
        <f>YEAR(ecommerce_customer_data_custom_[[#This Row],[Purchase Date]])</f>
        <v>2021</v>
      </c>
      <c r="M6766">
        <f>MONTH(ecommerce_customer_data_custom_[[#This Row],[Purchase Date]])</f>
        <v>11</v>
      </c>
      <c r="N6766" t="str">
        <f>TEXT(ecommerce_customer_data_custom_[[#This Row],[Purchase Date]],"mmmm")</f>
        <v>November</v>
      </c>
      <c r="O6766" t="str">
        <f>VLOOKUP(ecommerce_customer_data_custom_[[#This Row],[Customer Age]],AgeGroupMapping!$A$2:$C$5,3,TRUE)</f>
        <v>Middle-Aged</v>
      </c>
      <c r="P6766" t="str">
        <f>IF(ecommerce_customer_data_custom_[[#This Row],[Returns]]=1,"Returned","Not Returned")</f>
        <v>Returned</v>
      </c>
      <c r="Q6766" t="str">
        <f>_xlfn.XLOOKUP(ecommerce_customer_data_custom_[[#This Row],[Payment Method]],PaymentMapping!$A$2:$A$11,PaymentMapping!$B$2:$B$11,"Other")</f>
        <v>Card</v>
      </c>
    </row>
    <row r="6767" spans="1:17" x14ac:dyDescent="0.3">
      <c r="A6767">
        <v>12170</v>
      </c>
      <c r="B6767" s="14">
        <v>44000.402187500003</v>
      </c>
      <c r="C6767" t="s">
        <v>11</v>
      </c>
      <c r="D6767">
        <v>150</v>
      </c>
      <c r="E6767">
        <v>4</v>
      </c>
      <c r="F6767">
        <v>1353</v>
      </c>
      <c r="G6767" t="s">
        <v>15</v>
      </c>
      <c r="H6767">
        <v>58</v>
      </c>
      <c r="I6767">
        <v>0</v>
      </c>
      <c r="J6767" t="s">
        <v>13</v>
      </c>
      <c r="K6767">
        <v>0</v>
      </c>
      <c r="L6767">
        <f>YEAR(ecommerce_customer_data_custom_[[#This Row],[Purchase Date]])</f>
        <v>2020</v>
      </c>
      <c r="M6767">
        <f>MONTH(ecommerce_customer_data_custom_[[#This Row],[Purchase Date]])</f>
        <v>6</v>
      </c>
      <c r="N6767" t="str">
        <f>TEXT(ecommerce_customer_data_custom_[[#This Row],[Purchase Date]],"mmmm")</f>
        <v>June</v>
      </c>
      <c r="O6767" t="str">
        <f>VLOOKUP(ecommerce_customer_data_custom_[[#This Row],[Customer Age]],AgeGroupMapping!$A$2:$C$5,3,TRUE)</f>
        <v>Middle-Aged</v>
      </c>
      <c r="P6767" t="str">
        <f>IF(ecommerce_customer_data_custom_[[#This Row],[Returns]]=1,"Returned","Not Returned")</f>
        <v>Not Returned</v>
      </c>
      <c r="Q6767" t="str">
        <f>_xlfn.XLOOKUP(ecommerce_customer_data_custom_[[#This Row],[Payment Method]],PaymentMapping!$A$2:$A$11,PaymentMapping!$B$2:$B$11,"Other")</f>
        <v>Wallet/UPI</v>
      </c>
    </row>
    <row r="6768" spans="1:17" x14ac:dyDescent="0.3">
      <c r="A6768">
        <v>12170</v>
      </c>
      <c r="B6768" s="14">
        <v>45177.569953703707</v>
      </c>
      <c r="C6768" t="s">
        <v>18</v>
      </c>
      <c r="D6768">
        <v>252</v>
      </c>
      <c r="E6768">
        <v>4</v>
      </c>
      <c r="F6768">
        <v>2499</v>
      </c>
      <c r="G6768" t="s">
        <v>15</v>
      </c>
      <c r="H6768">
        <v>58</v>
      </c>
      <c r="I6768">
        <v>0</v>
      </c>
      <c r="J6768" t="s">
        <v>13</v>
      </c>
      <c r="K6768">
        <v>0</v>
      </c>
      <c r="L6768">
        <f>YEAR(ecommerce_customer_data_custom_[[#This Row],[Purchase Date]])</f>
        <v>2023</v>
      </c>
      <c r="M6768">
        <f>MONTH(ecommerce_customer_data_custom_[[#This Row],[Purchase Date]])</f>
        <v>9</v>
      </c>
      <c r="N6768" t="str">
        <f>TEXT(ecommerce_customer_data_custom_[[#This Row],[Purchase Date]],"mmmm")</f>
        <v>September</v>
      </c>
      <c r="O6768" t="str">
        <f>VLOOKUP(ecommerce_customer_data_custom_[[#This Row],[Customer Age]],AgeGroupMapping!$A$2:$C$5,3,TRUE)</f>
        <v>Middle-Aged</v>
      </c>
      <c r="P6768" t="str">
        <f>IF(ecommerce_customer_data_custom_[[#This Row],[Returns]]=1,"Returned","Not Returned")</f>
        <v>Not Returned</v>
      </c>
      <c r="Q6768" t="str">
        <f>_xlfn.XLOOKUP(ecommerce_customer_data_custom_[[#This Row],[Payment Method]],PaymentMapping!$A$2:$A$11,PaymentMapping!$B$2:$B$11,"Other")</f>
        <v>Wallet/UPI</v>
      </c>
    </row>
    <row r="6769" spans="1:17" x14ac:dyDescent="0.3">
      <c r="A6769">
        <v>12170</v>
      </c>
      <c r="B6769" s="14">
        <v>44548.021481481483</v>
      </c>
      <c r="C6769" t="s">
        <v>11</v>
      </c>
      <c r="D6769">
        <v>382</v>
      </c>
      <c r="E6769">
        <v>5</v>
      </c>
      <c r="F6769">
        <v>2949</v>
      </c>
      <c r="G6769" t="s">
        <v>19</v>
      </c>
      <c r="H6769">
        <v>58</v>
      </c>
      <c r="I6769">
        <v>1</v>
      </c>
      <c r="J6769" t="s">
        <v>13</v>
      </c>
      <c r="K6769">
        <v>0</v>
      </c>
      <c r="L6769">
        <f>YEAR(ecommerce_customer_data_custom_[[#This Row],[Purchase Date]])</f>
        <v>2021</v>
      </c>
      <c r="M6769">
        <f>MONTH(ecommerce_customer_data_custom_[[#This Row],[Purchase Date]])</f>
        <v>12</v>
      </c>
      <c r="N6769" t="str">
        <f>TEXT(ecommerce_customer_data_custom_[[#This Row],[Purchase Date]],"mmmm")</f>
        <v>December</v>
      </c>
      <c r="O6769" t="str">
        <f>VLOOKUP(ecommerce_customer_data_custom_[[#This Row],[Customer Age]],AgeGroupMapping!$A$2:$C$5,3,TRUE)</f>
        <v>Middle-Aged</v>
      </c>
      <c r="P6769" t="str">
        <f>IF(ecommerce_customer_data_custom_[[#This Row],[Returns]]=1,"Returned","Not Returned")</f>
        <v>Returned</v>
      </c>
      <c r="Q6769" t="str">
        <f>_xlfn.XLOOKUP(ecommerce_customer_data_custom_[[#This Row],[Payment Method]],PaymentMapping!$A$2:$A$11,PaymentMapping!$B$2:$B$11,"Other")</f>
        <v>Cash</v>
      </c>
    </row>
    <row r="6770" spans="1:17" x14ac:dyDescent="0.3">
      <c r="A6770">
        <v>12170</v>
      </c>
      <c r="B6770" s="14">
        <v>44626.240891203706</v>
      </c>
      <c r="C6770" t="s">
        <v>11</v>
      </c>
      <c r="D6770">
        <v>146</v>
      </c>
      <c r="E6770">
        <v>5</v>
      </c>
      <c r="F6770">
        <v>2186</v>
      </c>
      <c r="G6770" t="s">
        <v>12</v>
      </c>
      <c r="H6770">
        <v>58</v>
      </c>
      <c r="I6770">
        <v>1</v>
      </c>
      <c r="J6770" t="s">
        <v>13</v>
      </c>
      <c r="K6770">
        <v>0</v>
      </c>
      <c r="L6770">
        <f>YEAR(ecommerce_customer_data_custom_[[#This Row],[Purchase Date]])</f>
        <v>2022</v>
      </c>
      <c r="M6770">
        <f>MONTH(ecommerce_customer_data_custom_[[#This Row],[Purchase Date]])</f>
        <v>3</v>
      </c>
      <c r="N6770" t="str">
        <f>TEXT(ecommerce_customer_data_custom_[[#This Row],[Purchase Date]],"mmmm")</f>
        <v>March</v>
      </c>
      <c r="O6770" t="str">
        <f>VLOOKUP(ecommerce_customer_data_custom_[[#This Row],[Customer Age]],AgeGroupMapping!$A$2:$C$5,3,TRUE)</f>
        <v>Middle-Aged</v>
      </c>
      <c r="P6770" t="str">
        <f>IF(ecommerce_customer_data_custom_[[#This Row],[Returns]]=1,"Returned","Not Returned")</f>
        <v>Returned</v>
      </c>
      <c r="Q6770" t="str">
        <f>_xlfn.XLOOKUP(ecommerce_customer_data_custom_[[#This Row],[Payment Method]],PaymentMapping!$A$2:$A$11,PaymentMapping!$B$2:$B$11,"Other")</f>
        <v>Card</v>
      </c>
    </row>
    <row r="6771" spans="1:17" x14ac:dyDescent="0.3">
      <c r="A6771">
        <v>48325</v>
      </c>
      <c r="B6771" s="14">
        <v>45025.513993055552</v>
      </c>
      <c r="C6771" t="s">
        <v>14</v>
      </c>
      <c r="D6771">
        <v>199</v>
      </c>
      <c r="E6771">
        <v>3</v>
      </c>
      <c r="F6771">
        <v>2215</v>
      </c>
      <c r="G6771" t="s">
        <v>12</v>
      </c>
      <c r="H6771">
        <v>59</v>
      </c>
      <c r="I6771">
        <v>0</v>
      </c>
      <c r="J6771" t="s">
        <v>13</v>
      </c>
      <c r="K6771">
        <v>0</v>
      </c>
      <c r="L6771">
        <f>YEAR(ecommerce_customer_data_custom_[[#This Row],[Purchase Date]])</f>
        <v>2023</v>
      </c>
      <c r="M6771">
        <f>MONTH(ecommerce_customer_data_custom_[[#This Row],[Purchase Date]])</f>
        <v>4</v>
      </c>
      <c r="N6771" t="str">
        <f>TEXT(ecommerce_customer_data_custom_[[#This Row],[Purchase Date]],"mmmm")</f>
        <v>April</v>
      </c>
      <c r="O6771" t="str">
        <f>VLOOKUP(ecommerce_customer_data_custom_[[#This Row],[Customer Age]],AgeGroupMapping!$A$2:$C$5,3,TRUE)</f>
        <v>Middle-Aged</v>
      </c>
      <c r="P6771" t="str">
        <f>IF(ecommerce_customer_data_custom_[[#This Row],[Returns]]=1,"Returned","Not Returned")</f>
        <v>Not Returned</v>
      </c>
      <c r="Q6771" t="str">
        <f>_xlfn.XLOOKUP(ecommerce_customer_data_custom_[[#This Row],[Payment Method]],PaymentMapping!$A$2:$A$11,PaymentMapping!$B$2:$B$11,"Other")</f>
        <v>Card</v>
      </c>
    </row>
    <row r="6772" spans="1:17" x14ac:dyDescent="0.3">
      <c r="A6772">
        <v>48325</v>
      </c>
      <c r="B6772" s="14">
        <v>44717.559976851851</v>
      </c>
      <c r="C6772" t="s">
        <v>16</v>
      </c>
      <c r="D6772">
        <v>448</v>
      </c>
      <c r="E6772">
        <v>4</v>
      </c>
      <c r="F6772">
        <v>1169</v>
      </c>
      <c r="G6772" t="s">
        <v>12</v>
      </c>
      <c r="H6772">
        <v>59</v>
      </c>
      <c r="I6772">
        <v>1</v>
      </c>
      <c r="J6772" t="s">
        <v>13</v>
      </c>
      <c r="K6772">
        <v>0</v>
      </c>
      <c r="L6772">
        <f>YEAR(ecommerce_customer_data_custom_[[#This Row],[Purchase Date]])</f>
        <v>2022</v>
      </c>
      <c r="M6772">
        <f>MONTH(ecommerce_customer_data_custom_[[#This Row],[Purchase Date]])</f>
        <v>6</v>
      </c>
      <c r="N6772" t="str">
        <f>TEXT(ecommerce_customer_data_custom_[[#This Row],[Purchase Date]],"mmmm")</f>
        <v>June</v>
      </c>
      <c r="O6772" t="str">
        <f>VLOOKUP(ecommerce_customer_data_custom_[[#This Row],[Customer Age]],AgeGroupMapping!$A$2:$C$5,3,TRUE)</f>
        <v>Middle-Aged</v>
      </c>
      <c r="P6772" t="str">
        <f>IF(ecommerce_customer_data_custom_[[#This Row],[Returns]]=1,"Returned","Not Returned")</f>
        <v>Returned</v>
      </c>
      <c r="Q6772" t="str">
        <f>_xlfn.XLOOKUP(ecommerce_customer_data_custom_[[#This Row],[Payment Method]],PaymentMapping!$A$2:$A$11,PaymentMapping!$B$2:$B$11,"Other")</f>
        <v>Card</v>
      </c>
    </row>
    <row r="6773" spans="1:17" x14ac:dyDescent="0.3">
      <c r="A6773">
        <v>48325</v>
      </c>
      <c r="B6773" s="14">
        <v>44562.26903935185</v>
      </c>
      <c r="C6773" t="s">
        <v>16</v>
      </c>
      <c r="D6773">
        <v>403</v>
      </c>
      <c r="E6773">
        <v>4</v>
      </c>
      <c r="F6773">
        <v>2677</v>
      </c>
      <c r="G6773" t="s">
        <v>12</v>
      </c>
      <c r="H6773">
        <v>59</v>
      </c>
      <c r="I6773">
        <v>0</v>
      </c>
      <c r="J6773" t="s">
        <v>13</v>
      </c>
      <c r="K6773">
        <v>0</v>
      </c>
      <c r="L6773">
        <f>YEAR(ecommerce_customer_data_custom_[[#This Row],[Purchase Date]])</f>
        <v>2022</v>
      </c>
      <c r="M6773">
        <f>MONTH(ecommerce_customer_data_custom_[[#This Row],[Purchase Date]])</f>
        <v>1</v>
      </c>
      <c r="N6773" t="str">
        <f>TEXT(ecommerce_customer_data_custom_[[#This Row],[Purchase Date]],"mmmm")</f>
        <v>January</v>
      </c>
      <c r="O6773" t="str">
        <f>VLOOKUP(ecommerce_customer_data_custom_[[#This Row],[Customer Age]],AgeGroupMapping!$A$2:$C$5,3,TRUE)</f>
        <v>Middle-Aged</v>
      </c>
      <c r="P6773" t="str">
        <f>IF(ecommerce_customer_data_custom_[[#This Row],[Returns]]=1,"Returned","Not Returned")</f>
        <v>Not Returned</v>
      </c>
      <c r="Q6773" t="str">
        <f>_xlfn.XLOOKUP(ecommerce_customer_data_custom_[[#This Row],[Payment Method]],PaymentMapping!$A$2:$A$11,PaymentMapping!$B$2:$B$11,"Other")</f>
        <v>Card</v>
      </c>
    </row>
    <row r="6774" spans="1:17" x14ac:dyDescent="0.3">
      <c r="A6774">
        <v>42783</v>
      </c>
      <c r="B6774" s="14">
        <v>44975.016655092593</v>
      </c>
      <c r="C6774" t="s">
        <v>14</v>
      </c>
      <c r="D6774">
        <v>169</v>
      </c>
      <c r="E6774">
        <v>3</v>
      </c>
      <c r="F6774">
        <v>2271</v>
      </c>
      <c r="G6774" t="s">
        <v>12</v>
      </c>
      <c r="H6774">
        <v>55</v>
      </c>
      <c r="I6774">
        <v>0</v>
      </c>
      <c r="J6774" t="s">
        <v>13</v>
      </c>
      <c r="K6774">
        <v>0</v>
      </c>
      <c r="L6774">
        <f>YEAR(ecommerce_customer_data_custom_[[#This Row],[Purchase Date]])</f>
        <v>2023</v>
      </c>
      <c r="M6774">
        <f>MONTH(ecommerce_customer_data_custom_[[#This Row],[Purchase Date]])</f>
        <v>2</v>
      </c>
      <c r="N6774" t="str">
        <f>TEXT(ecommerce_customer_data_custom_[[#This Row],[Purchase Date]],"mmmm")</f>
        <v>February</v>
      </c>
      <c r="O6774" t="str">
        <f>VLOOKUP(ecommerce_customer_data_custom_[[#This Row],[Customer Age]],AgeGroupMapping!$A$2:$C$5,3,TRUE)</f>
        <v>Middle-Aged</v>
      </c>
      <c r="P6774" t="str">
        <f>IF(ecommerce_customer_data_custom_[[#This Row],[Returns]]=1,"Returned","Not Returned")</f>
        <v>Not Returned</v>
      </c>
      <c r="Q6774" t="str">
        <f>_xlfn.XLOOKUP(ecommerce_customer_data_custom_[[#This Row],[Payment Method]],PaymentMapping!$A$2:$A$11,PaymentMapping!$B$2:$B$11,"Other")</f>
        <v>Card</v>
      </c>
    </row>
    <row r="6775" spans="1:17" x14ac:dyDescent="0.3">
      <c r="A6775">
        <v>42783</v>
      </c>
      <c r="B6775" s="14">
        <v>45019.099918981483</v>
      </c>
      <c r="C6775" t="s">
        <v>14</v>
      </c>
      <c r="D6775">
        <v>18</v>
      </c>
      <c r="E6775">
        <v>3</v>
      </c>
      <c r="F6775">
        <v>5063</v>
      </c>
      <c r="G6775" t="s">
        <v>12</v>
      </c>
      <c r="H6775">
        <v>55</v>
      </c>
      <c r="I6775">
        <v>0</v>
      </c>
      <c r="J6775" t="s">
        <v>13</v>
      </c>
      <c r="K6775">
        <v>0</v>
      </c>
      <c r="L6775">
        <f>YEAR(ecommerce_customer_data_custom_[[#This Row],[Purchase Date]])</f>
        <v>2023</v>
      </c>
      <c r="M6775">
        <f>MONTH(ecommerce_customer_data_custom_[[#This Row],[Purchase Date]])</f>
        <v>4</v>
      </c>
      <c r="N6775" t="str">
        <f>TEXT(ecommerce_customer_data_custom_[[#This Row],[Purchase Date]],"mmmm")</f>
        <v>April</v>
      </c>
      <c r="O6775" t="str">
        <f>VLOOKUP(ecommerce_customer_data_custom_[[#This Row],[Customer Age]],AgeGroupMapping!$A$2:$C$5,3,TRUE)</f>
        <v>Middle-Aged</v>
      </c>
      <c r="P6775" t="str">
        <f>IF(ecommerce_customer_data_custom_[[#This Row],[Returns]]=1,"Returned","Not Returned")</f>
        <v>Not Returned</v>
      </c>
      <c r="Q6775" t="str">
        <f>_xlfn.XLOOKUP(ecommerce_customer_data_custom_[[#This Row],[Payment Method]],PaymentMapping!$A$2:$A$11,PaymentMapping!$B$2:$B$11,"Other")</f>
        <v>Card</v>
      </c>
    </row>
    <row r="6776" spans="1:17" x14ac:dyDescent="0.3">
      <c r="A6776">
        <v>42783</v>
      </c>
      <c r="B6776" s="14">
        <v>44599.507916666669</v>
      </c>
      <c r="C6776" t="s">
        <v>16</v>
      </c>
      <c r="D6776">
        <v>15</v>
      </c>
      <c r="E6776">
        <v>1</v>
      </c>
      <c r="F6776">
        <v>1037</v>
      </c>
      <c r="G6776" t="s">
        <v>15</v>
      </c>
      <c r="H6776">
        <v>55</v>
      </c>
      <c r="I6776">
        <v>0</v>
      </c>
      <c r="J6776" t="s">
        <v>13</v>
      </c>
      <c r="K6776">
        <v>0</v>
      </c>
      <c r="L6776">
        <f>YEAR(ecommerce_customer_data_custom_[[#This Row],[Purchase Date]])</f>
        <v>2022</v>
      </c>
      <c r="M6776">
        <f>MONTH(ecommerce_customer_data_custom_[[#This Row],[Purchase Date]])</f>
        <v>2</v>
      </c>
      <c r="N6776" t="str">
        <f>TEXT(ecommerce_customer_data_custom_[[#This Row],[Purchase Date]],"mmmm")</f>
        <v>February</v>
      </c>
      <c r="O6776" t="str">
        <f>VLOOKUP(ecommerce_customer_data_custom_[[#This Row],[Customer Age]],AgeGroupMapping!$A$2:$C$5,3,TRUE)</f>
        <v>Middle-Aged</v>
      </c>
      <c r="P6776" t="str">
        <f>IF(ecommerce_customer_data_custom_[[#This Row],[Returns]]=1,"Returned","Not Returned")</f>
        <v>Not Returned</v>
      </c>
      <c r="Q6776" t="str">
        <f>_xlfn.XLOOKUP(ecommerce_customer_data_custom_[[#This Row],[Payment Method]],PaymentMapping!$A$2:$A$11,PaymentMapping!$B$2:$B$11,"Other")</f>
        <v>Wallet/UPI</v>
      </c>
    </row>
    <row r="6777" spans="1:17" x14ac:dyDescent="0.3">
      <c r="A6777">
        <v>42783</v>
      </c>
      <c r="B6777" s="14">
        <v>44738.20103009259</v>
      </c>
      <c r="C6777" t="s">
        <v>16</v>
      </c>
      <c r="D6777">
        <v>385</v>
      </c>
      <c r="E6777">
        <v>4</v>
      </c>
      <c r="F6777">
        <v>4314</v>
      </c>
      <c r="G6777" t="s">
        <v>20</v>
      </c>
      <c r="H6777">
        <v>55</v>
      </c>
      <c r="I6777">
        <v>0</v>
      </c>
      <c r="J6777" t="s">
        <v>13</v>
      </c>
      <c r="K6777">
        <v>0</v>
      </c>
      <c r="L6777">
        <f>YEAR(ecommerce_customer_data_custom_[[#This Row],[Purchase Date]])</f>
        <v>2022</v>
      </c>
      <c r="M6777">
        <f>MONTH(ecommerce_customer_data_custom_[[#This Row],[Purchase Date]])</f>
        <v>6</v>
      </c>
      <c r="N6777" t="str">
        <f>TEXT(ecommerce_customer_data_custom_[[#This Row],[Purchase Date]],"mmmm")</f>
        <v>June</v>
      </c>
      <c r="O6777" t="str">
        <f>VLOOKUP(ecommerce_customer_data_custom_[[#This Row],[Customer Age]],AgeGroupMapping!$A$2:$C$5,3,TRUE)</f>
        <v>Middle-Aged</v>
      </c>
      <c r="P6777" t="str">
        <f>IF(ecommerce_customer_data_custom_[[#This Row],[Returns]]=1,"Returned","Not Returned")</f>
        <v>Not Returned</v>
      </c>
      <c r="Q6777" t="str">
        <f>_xlfn.XLOOKUP(ecommerce_customer_data_custom_[[#This Row],[Payment Method]],PaymentMapping!$A$2:$A$11,PaymentMapping!$B$2:$B$11,"Other")</f>
        <v>Other</v>
      </c>
    </row>
    <row r="6778" spans="1:17" x14ac:dyDescent="0.3">
      <c r="A6778">
        <v>11469</v>
      </c>
      <c r="B6778" s="14">
        <v>44463.152268518519</v>
      </c>
      <c r="C6778" t="s">
        <v>18</v>
      </c>
      <c r="D6778">
        <v>397</v>
      </c>
      <c r="E6778">
        <v>2</v>
      </c>
      <c r="F6778">
        <v>2034</v>
      </c>
      <c r="G6778" t="s">
        <v>20</v>
      </c>
      <c r="H6778">
        <v>55</v>
      </c>
      <c r="I6778">
        <v>1</v>
      </c>
      <c r="J6778" t="s">
        <v>13</v>
      </c>
      <c r="K6778">
        <v>1</v>
      </c>
      <c r="L6778">
        <f>YEAR(ecommerce_customer_data_custom_[[#This Row],[Purchase Date]])</f>
        <v>2021</v>
      </c>
      <c r="M6778">
        <f>MONTH(ecommerce_customer_data_custom_[[#This Row],[Purchase Date]])</f>
        <v>9</v>
      </c>
      <c r="N6778" t="str">
        <f>TEXT(ecommerce_customer_data_custom_[[#This Row],[Purchase Date]],"mmmm")</f>
        <v>September</v>
      </c>
      <c r="O6778" t="str">
        <f>VLOOKUP(ecommerce_customer_data_custom_[[#This Row],[Customer Age]],AgeGroupMapping!$A$2:$C$5,3,TRUE)</f>
        <v>Middle-Aged</v>
      </c>
      <c r="P6778" t="str">
        <f>IF(ecommerce_customer_data_custom_[[#This Row],[Returns]]=1,"Returned","Not Returned")</f>
        <v>Returned</v>
      </c>
      <c r="Q6778" t="str">
        <f>_xlfn.XLOOKUP(ecommerce_customer_data_custom_[[#This Row],[Payment Method]],PaymentMapping!$A$2:$A$11,PaymentMapping!$B$2:$B$11,"Other")</f>
        <v>Other</v>
      </c>
    </row>
    <row r="6779" spans="1:17" x14ac:dyDescent="0.3">
      <c r="A6779">
        <v>11469</v>
      </c>
      <c r="B6779" s="14">
        <v>44820.822048611109</v>
      </c>
      <c r="C6779" t="s">
        <v>16</v>
      </c>
      <c r="D6779">
        <v>19</v>
      </c>
      <c r="E6779">
        <v>3</v>
      </c>
      <c r="F6779">
        <v>4614</v>
      </c>
      <c r="G6779" t="s">
        <v>12</v>
      </c>
      <c r="H6779">
        <v>55</v>
      </c>
      <c r="I6779">
        <v>0</v>
      </c>
      <c r="J6779" t="s">
        <v>13</v>
      </c>
      <c r="K6779">
        <v>1</v>
      </c>
      <c r="L6779">
        <f>YEAR(ecommerce_customer_data_custom_[[#This Row],[Purchase Date]])</f>
        <v>2022</v>
      </c>
      <c r="M6779">
        <f>MONTH(ecommerce_customer_data_custom_[[#This Row],[Purchase Date]])</f>
        <v>9</v>
      </c>
      <c r="N6779" t="str">
        <f>TEXT(ecommerce_customer_data_custom_[[#This Row],[Purchase Date]],"mmmm")</f>
        <v>September</v>
      </c>
      <c r="O6779" t="str">
        <f>VLOOKUP(ecommerce_customer_data_custom_[[#This Row],[Customer Age]],AgeGroupMapping!$A$2:$C$5,3,TRUE)</f>
        <v>Middle-Aged</v>
      </c>
      <c r="P6779" t="str">
        <f>IF(ecommerce_customer_data_custom_[[#This Row],[Returns]]=1,"Returned","Not Returned")</f>
        <v>Not Returned</v>
      </c>
      <c r="Q6779" t="str">
        <f>_xlfn.XLOOKUP(ecommerce_customer_data_custom_[[#This Row],[Payment Method]],PaymentMapping!$A$2:$A$11,PaymentMapping!$B$2:$B$11,"Other")</f>
        <v>Card</v>
      </c>
    </row>
    <row r="6780" spans="1:17" x14ac:dyDescent="0.3">
      <c r="A6780">
        <v>11469</v>
      </c>
      <c r="B6780" s="14">
        <v>45115.925173611111</v>
      </c>
      <c r="C6780" t="s">
        <v>14</v>
      </c>
      <c r="D6780">
        <v>160</v>
      </c>
      <c r="E6780">
        <v>3</v>
      </c>
      <c r="F6780">
        <v>3226</v>
      </c>
      <c r="G6780" t="s">
        <v>12</v>
      </c>
      <c r="H6780">
        <v>55</v>
      </c>
      <c r="I6780">
        <v>0</v>
      </c>
      <c r="J6780" t="s">
        <v>13</v>
      </c>
      <c r="K6780">
        <v>1</v>
      </c>
      <c r="L6780">
        <f>YEAR(ecommerce_customer_data_custom_[[#This Row],[Purchase Date]])</f>
        <v>2023</v>
      </c>
      <c r="M6780">
        <f>MONTH(ecommerce_customer_data_custom_[[#This Row],[Purchase Date]])</f>
        <v>7</v>
      </c>
      <c r="N6780" t="str">
        <f>TEXT(ecommerce_customer_data_custom_[[#This Row],[Purchase Date]],"mmmm")</f>
        <v>July</v>
      </c>
      <c r="O6780" t="str">
        <f>VLOOKUP(ecommerce_customer_data_custom_[[#This Row],[Customer Age]],AgeGroupMapping!$A$2:$C$5,3,TRUE)</f>
        <v>Middle-Aged</v>
      </c>
      <c r="P6780" t="str">
        <f>IF(ecommerce_customer_data_custom_[[#This Row],[Returns]]=1,"Returned","Not Returned")</f>
        <v>Not Returned</v>
      </c>
      <c r="Q6780" t="str">
        <f>_xlfn.XLOOKUP(ecommerce_customer_data_custom_[[#This Row],[Payment Method]],PaymentMapping!$A$2:$A$11,PaymentMapping!$B$2:$B$11,"Other")</f>
        <v>Card</v>
      </c>
    </row>
    <row r="6781" spans="1:17" x14ac:dyDescent="0.3">
      <c r="A6781">
        <v>16735</v>
      </c>
      <c r="B6781" s="14">
        <v>44717.397719907407</v>
      </c>
      <c r="C6781" t="s">
        <v>18</v>
      </c>
      <c r="D6781">
        <v>15</v>
      </c>
      <c r="E6781">
        <v>2</v>
      </c>
      <c r="F6781">
        <v>2628</v>
      </c>
      <c r="G6781" t="s">
        <v>20</v>
      </c>
      <c r="H6781">
        <v>35</v>
      </c>
      <c r="I6781">
        <v>1</v>
      </c>
      <c r="J6781" t="s">
        <v>17</v>
      </c>
      <c r="K6781">
        <v>0</v>
      </c>
      <c r="L6781">
        <f>YEAR(ecommerce_customer_data_custom_[[#This Row],[Purchase Date]])</f>
        <v>2022</v>
      </c>
      <c r="M6781">
        <f>MONTH(ecommerce_customer_data_custom_[[#This Row],[Purchase Date]])</f>
        <v>6</v>
      </c>
      <c r="N6781" t="str">
        <f>TEXT(ecommerce_customer_data_custom_[[#This Row],[Purchase Date]],"mmmm")</f>
        <v>June</v>
      </c>
      <c r="O6781" t="str">
        <f>VLOOKUP(ecommerce_customer_data_custom_[[#This Row],[Customer Age]],AgeGroupMapping!$A$2:$C$5,3,TRUE)</f>
        <v>Adult</v>
      </c>
      <c r="P6781" t="str">
        <f>IF(ecommerce_customer_data_custom_[[#This Row],[Returns]]=1,"Returned","Not Returned")</f>
        <v>Returned</v>
      </c>
      <c r="Q6781" t="str">
        <f>_xlfn.XLOOKUP(ecommerce_customer_data_custom_[[#This Row],[Payment Method]],PaymentMapping!$A$2:$A$11,PaymentMapping!$B$2:$B$11,"Other")</f>
        <v>Other</v>
      </c>
    </row>
    <row r="6782" spans="1:17" x14ac:dyDescent="0.3">
      <c r="A6782">
        <v>16735</v>
      </c>
      <c r="B6782" s="14">
        <v>44067.32340277778</v>
      </c>
      <c r="C6782" t="s">
        <v>14</v>
      </c>
      <c r="D6782">
        <v>344</v>
      </c>
      <c r="E6782">
        <v>1</v>
      </c>
      <c r="F6782">
        <v>934</v>
      </c>
      <c r="G6782" t="s">
        <v>12</v>
      </c>
      <c r="H6782">
        <v>35</v>
      </c>
      <c r="I6782">
        <v>1</v>
      </c>
      <c r="J6782" t="s">
        <v>17</v>
      </c>
      <c r="K6782">
        <v>0</v>
      </c>
      <c r="L6782">
        <f>YEAR(ecommerce_customer_data_custom_[[#This Row],[Purchase Date]])</f>
        <v>2020</v>
      </c>
      <c r="M6782">
        <f>MONTH(ecommerce_customer_data_custom_[[#This Row],[Purchase Date]])</f>
        <v>8</v>
      </c>
      <c r="N6782" t="str">
        <f>TEXT(ecommerce_customer_data_custom_[[#This Row],[Purchase Date]],"mmmm")</f>
        <v>August</v>
      </c>
      <c r="O6782" t="str">
        <f>VLOOKUP(ecommerce_customer_data_custom_[[#This Row],[Customer Age]],AgeGroupMapping!$A$2:$C$5,3,TRUE)</f>
        <v>Adult</v>
      </c>
      <c r="P6782" t="str">
        <f>IF(ecommerce_customer_data_custom_[[#This Row],[Returns]]=1,"Returned","Not Returned")</f>
        <v>Returned</v>
      </c>
      <c r="Q6782" t="str">
        <f>_xlfn.XLOOKUP(ecommerce_customer_data_custom_[[#This Row],[Payment Method]],PaymentMapping!$A$2:$A$11,PaymentMapping!$B$2:$B$11,"Other")</f>
        <v>Card</v>
      </c>
    </row>
    <row r="6783" spans="1:17" x14ac:dyDescent="0.3">
      <c r="A6783">
        <v>16735</v>
      </c>
      <c r="B6783" s="14">
        <v>44782.58222222222</v>
      </c>
      <c r="C6783" t="s">
        <v>18</v>
      </c>
      <c r="D6783">
        <v>362</v>
      </c>
      <c r="E6783">
        <v>3</v>
      </c>
      <c r="F6783">
        <v>4314</v>
      </c>
      <c r="G6783" t="s">
        <v>19</v>
      </c>
      <c r="H6783">
        <v>35</v>
      </c>
      <c r="I6783">
        <v>1</v>
      </c>
      <c r="J6783" t="s">
        <v>17</v>
      </c>
      <c r="K6783">
        <v>0</v>
      </c>
      <c r="L6783">
        <f>YEAR(ecommerce_customer_data_custom_[[#This Row],[Purchase Date]])</f>
        <v>2022</v>
      </c>
      <c r="M6783">
        <f>MONTH(ecommerce_customer_data_custom_[[#This Row],[Purchase Date]])</f>
        <v>8</v>
      </c>
      <c r="N6783" t="str">
        <f>TEXT(ecommerce_customer_data_custom_[[#This Row],[Purchase Date]],"mmmm")</f>
        <v>August</v>
      </c>
      <c r="O6783" t="str">
        <f>VLOOKUP(ecommerce_customer_data_custom_[[#This Row],[Customer Age]],AgeGroupMapping!$A$2:$C$5,3,TRUE)</f>
        <v>Adult</v>
      </c>
      <c r="P6783" t="str">
        <f>IF(ecommerce_customer_data_custom_[[#This Row],[Returns]]=1,"Returned","Not Returned")</f>
        <v>Returned</v>
      </c>
      <c r="Q6783" t="str">
        <f>_xlfn.XLOOKUP(ecommerce_customer_data_custom_[[#This Row],[Payment Method]],PaymentMapping!$A$2:$A$11,PaymentMapping!$B$2:$B$11,"Other")</f>
        <v>Cash</v>
      </c>
    </row>
    <row r="6784" spans="1:17" x14ac:dyDescent="0.3">
      <c r="A6784">
        <v>16735</v>
      </c>
      <c r="B6784" s="14">
        <v>44720.836122685185</v>
      </c>
      <c r="C6784" t="s">
        <v>16</v>
      </c>
      <c r="D6784">
        <v>492</v>
      </c>
      <c r="E6784">
        <v>1</v>
      </c>
      <c r="F6784">
        <v>2299</v>
      </c>
      <c r="G6784" t="s">
        <v>20</v>
      </c>
      <c r="H6784">
        <v>35</v>
      </c>
      <c r="I6784">
        <v>1</v>
      </c>
      <c r="J6784" t="s">
        <v>17</v>
      </c>
      <c r="K6784">
        <v>0</v>
      </c>
      <c r="L6784">
        <f>YEAR(ecommerce_customer_data_custom_[[#This Row],[Purchase Date]])</f>
        <v>2022</v>
      </c>
      <c r="M6784">
        <f>MONTH(ecommerce_customer_data_custom_[[#This Row],[Purchase Date]])</f>
        <v>6</v>
      </c>
      <c r="N6784" t="str">
        <f>TEXT(ecommerce_customer_data_custom_[[#This Row],[Purchase Date]],"mmmm")</f>
        <v>June</v>
      </c>
      <c r="O6784" t="str">
        <f>VLOOKUP(ecommerce_customer_data_custom_[[#This Row],[Customer Age]],AgeGroupMapping!$A$2:$C$5,3,TRUE)</f>
        <v>Adult</v>
      </c>
      <c r="P6784" t="str">
        <f>IF(ecommerce_customer_data_custom_[[#This Row],[Returns]]=1,"Returned","Not Returned")</f>
        <v>Returned</v>
      </c>
      <c r="Q6784" t="str">
        <f>_xlfn.XLOOKUP(ecommerce_customer_data_custom_[[#This Row],[Payment Method]],PaymentMapping!$A$2:$A$11,PaymentMapping!$B$2:$B$11,"Other")</f>
        <v>Other</v>
      </c>
    </row>
    <row r="6785" spans="1:17" x14ac:dyDescent="0.3">
      <c r="A6785">
        <v>16735</v>
      </c>
      <c r="B6785" s="14">
        <v>44588.74695601852</v>
      </c>
      <c r="C6785" t="s">
        <v>14</v>
      </c>
      <c r="D6785">
        <v>428</v>
      </c>
      <c r="E6785">
        <v>1</v>
      </c>
      <c r="F6785">
        <v>2881</v>
      </c>
      <c r="G6785" t="s">
        <v>15</v>
      </c>
      <c r="H6785">
        <v>35</v>
      </c>
      <c r="I6785">
        <v>1</v>
      </c>
      <c r="J6785" t="s">
        <v>17</v>
      </c>
      <c r="K6785">
        <v>0</v>
      </c>
      <c r="L6785">
        <f>YEAR(ecommerce_customer_data_custom_[[#This Row],[Purchase Date]])</f>
        <v>2022</v>
      </c>
      <c r="M6785">
        <f>MONTH(ecommerce_customer_data_custom_[[#This Row],[Purchase Date]])</f>
        <v>1</v>
      </c>
      <c r="N6785" t="str">
        <f>TEXT(ecommerce_customer_data_custom_[[#This Row],[Purchase Date]],"mmmm")</f>
        <v>January</v>
      </c>
      <c r="O6785" t="str">
        <f>VLOOKUP(ecommerce_customer_data_custom_[[#This Row],[Customer Age]],AgeGroupMapping!$A$2:$C$5,3,TRUE)</f>
        <v>Adult</v>
      </c>
      <c r="P6785" t="str">
        <f>IF(ecommerce_customer_data_custom_[[#This Row],[Returns]]=1,"Returned","Not Returned")</f>
        <v>Returned</v>
      </c>
      <c r="Q6785" t="str">
        <f>_xlfn.XLOOKUP(ecommerce_customer_data_custom_[[#This Row],[Payment Method]],PaymentMapping!$A$2:$A$11,PaymentMapping!$B$2:$B$11,"Other")</f>
        <v>Wallet/UPI</v>
      </c>
    </row>
    <row r="6786" spans="1:17" x14ac:dyDescent="0.3">
      <c r="A6786">
        <v>16735</v>
      </c>
      <c r="B6786" s="14">
        <v>45019.895543981482</v>
      </c>
      <c r="C6786" t="s">
        <v>14</v>
      </c>
      <c r="D6786">
        <v>284</v>
      </c>
      <c r="E6786">
        <v>2</v>
      </c>
      <c r="F6786">
        <v>1141</v>
      </c>
      <c r="G6786" t="s">
        <v>15</v>
      </c>
      <c r="H6786">
        <v>35</v>
      </c>
      <c r="I6786">
        <v>1</v>
      </c>
      <c r="J6786" t="s">
        <v>17</v>
      </c>
      <c r="K6786">
        <v>0</v>
      </c>
      <c r="L6786">
        <f>YEAR(ecommerce_customer_data_custom_[[#This Row],[Purchase Date]])</f>
        <v>2023</v>
      </c>
      <c r="M6786">
        <f>MONTH(ecommerce_customer_data_custom_[[#This Row],[Purchase Date]])</f>
        <v>4</v>
      </c>
      <c r="N6786" t="str">
        <f>TEXT(ecommerce_customer_data_custom_[[#This Row],[Purchase Date]],"mmmm")</f>
        <v>April</v>
      </c>
      <c r="O6786" t="str">
        <f>VLOOKUP(ecommerce_customer_data_custom_[[#This Row],[Customer Age]],AgeGroupMapping!$A$2:$C$5,3,TRUE)</f>
        <v>Adult</v>
      </c>
      <c r="P6786" t="str">
        <f>IF(ecommerce_customer_data_custom_[[#This Row],[Returns]]=1,"Returned","Not Returned")</f>
        <v>Returned</v>
      </c>
      <c r="Q6786" t="str">
        <f>_xlfn.XLOOKUP(ecommerce_customer_data_custom_[[#This Row],[Payment Method]],PaymentMapping!$A$2:$A$11,PaymentMapping!$B$2:$B$11,"Other")</f>
        <v>Wallet/UPI</v>
      </c>
    </row>
    <row r="6787" spans="1:17" x14ac:dyDescent="0.3">
      <c r="A6787">
        <v>16735</v>
      </c>
      <c r="B6787" s="14">
        <v>44276.299641203703</v>
      </c>
      <c r="C6787" t="s">
        <v>16</v>
      </c>
      <c r="D6787">
        <v>386</v>
      </c>
      <c r="E6787">
        <v>4</v>
      </c>
      <c r="F6787">
        <v>1646</v>
      </c>
      <c r="G6787" t="s">
        <v>12</v>
      </c>
      <c r="H6787">
        <v>35</v>
      </c>
      <c r="I6787">
        <v>0</v>
      </c>
      <c r="J6787" t="s">
        <v>17</v>
      </c>
      <c r="K6787">
        <v>0</v>
      </c>
      <c r="L6787">
        <f>YEAR(ecommerce_customer_data_custom_[[#This Row],[Purchase Date]])</f>
        <v>2021</v>
      </c>
      <c r="M6787">
        <f>MONTH(ecommerce_customer_data_custom_[[#This Row],[Purchase Date]])</f>
        <v>3</v>
      </c>
      <c r="N6787" t="str">
        <f>TEXT(ecommerce_customer_data_custom_[[#This Row],[Purchase Date]],"mmmm")</f>
        <v>March</v>
      </c>
      <c r="O6787" t="str">
        <f>VLOOKUP(ecommerce_customer_data_custom_[[#This Row],[Customer Age]],AgeGroupMapping!$A$2:$C$5,3,TRUE)</f>
        <v>Adult</v>
      </c>
      <c r="P6787" t="str">
        <f>IF(ecommerce_customer_data_custom_[[#This Row],[Returns]]=1,"Returned","Not Returned")</f>
        <v>Not Returned</v>
      </c>
      <c r="Q6787" t="str">
        <f>_xlfn.XLOOKUP(ecommerce_customer_data_custom_[[#This Row],[Payment Method]],PaymentMapping!$A$2:$A$11,PaymentMapping!$B$2:$B$11,"Other")</f>
        <v>Card</v>
      </c>
    </row>
    <row r="6788" spans="1:17" x14ac:dyDescent="0.3">
      <c r="A6788">
        <v>16735</v>
      </c>
      <c r="B6788" s="14">
        <v>44731.22378472222</v>
      </c>
      <c r="C6788" t="s">
        <v>18</v>
      </c>
      <c r="D6788">
        <v>115</v>
      </c>
      <c r="E6788">
        <v>1</v>
      </c>
      <c r="F6788">
        <v>1798</v>
      </c>
      <c r="G6788" t="s">
        <v>15</v>
      </c>
      <c r="H6788">
        <v>35</v>
      </c>
      <c r="I6788">
        <v>1</v>
      </c>
      <c r="J6788" t="s">
        <v>17</v>
      </c>
      <c r="K6788">
        <v>0</v>
      </c>
      <c r="L6788">
        <f>YEAR(ecommerce_customer_data_custom_[[#This Row],[Purchase Date]])</f>
        <v>2022</v>
      </c>
      <c r="M6788">
        <f>MONTH(ecommerce_customer_data_custom_[[#This Row],[Purchase Date]])</f>
        <v>6</v>
      </c>
      <c r="N6788" t="str">
        <f>TEXT(ecommerce_customer_data_custom_[[#This Row],[Purchase Date]],"mmmm")</f>
        <v>June</v>
      </c>
      <c r="O6788" t="str">
        <f>VLOOKUP(ecommerce_customer_data_custom_[[#This Row],[Customer Age]],AgeGroupMapping!$A$2:$C$5,3,TRUE)</f>
        <v>Adult</v>
      </c>
      <c r="P6788" t="str">
        <f>IF(ecommerce_customer_data_custom_[[#This Row],[Returns]]=1,"Returned","Not Returned")</f>
        <v>Returned</v>
      </c>
      <c r="Q6788" t="str">
        <f>_xlfn.XLOOKUP(ecommerce_customer_data_custom_[[#This Row],[Payment Method]],PaymentMapping!$A$2:$A$11,PaymentMapping!$B$2:$B$11,"Other")</f>
        <v>Wallet/UPI</v>
      </c>
    </row>
    <row r="6789" spans="1:17" x14ac:dyDescent="0.3">
      <c r="A6789">
        <v>41316</v>
      </c>
      <c r="B6789" s="14">
        <v>44078.290810185186</v>
      </c>
      <c r="C6789" t="s">
        <v>18</v>
      </c>
      <c r="D6789">
        <v>25</v>
      </c>
      <c r="E6789">
        <v>3</v>
      </c>
      <c r="F6789">
        <v>4393</v>
      </c>
      <c r="G6789" t="s">
        <v>19</v>
      </c>
      <c r="H6789">
        <v>24</v>
      </c>
      <c r="I6789">
        <v>1</v>
      </c>
      <c r="J6789" t="s">
        <v>17</v>
      </c>
      <c r="K6789">
        <v>0</v>
      </c>
      <c r="L6789">
        <f>YEAR(ecommerce_customer_data_custom_[[#This Row],[Purchase Date]])</f>
        <v>2020</v>
      </c>
      <c r="M6789">
        <f>MONTH(ecommerce_customer_data_custom_[[#This Row],[Purchase Date]])</f>
        <v>9</v>
      </c>
      <c r="N6789" t="str">
        <f>TEXT(ecommerce_customer_data_custom_[[#This Row],[Purchase Date]],"mmmm")</f>
        <v>September</v>
      </c>
      <c r="O6789" t="str">
        <f>VLOOKUP(ecommerce_customer_data_custom_[[#This Row],[Customer Age]],AgeGroupMapping!$A$2:$C$5,3,TRUE)</f>
        <v>Young</v>
      </c>
      <c r="P6789" t="str">
        <f>IF(ecommerce_customer_data_custom_[[#This Row],[Returns]]=1,"Returned","Not Returned")</f>
        <v>Returned</v>
      </c>
      <c r="Q6789" t="str">
        <f>_xlfn.XLOOKUP(ecommerce_customer_data_custom_[[#This Row],[Payment Method]],PaymentMapping!$A$2:$A$11,PaymentMapping!$B$2:$B$11,"Other")</f>
        <v>Cash</v>
      </c>
    </row>
    <row r="6790" spans="1:17" x14ac:dyDescent="0.3">
      <c r="A6790">
        <v>41316</v>
      </c>
      <c r="B6790" s="14">
        <v>45130.968344907407</v>
      </c>
      <c r="C6790" t="s">
        <v>16</v>
      </c>
      <c r="D6790">
        <v>332</v>
      </c>
      <c r="E6790">
        <v>5</v>
      </c>
      <c r="F6790">
        <v>1351</v>
      </c>
      <c r="G6790" t="s">
        <v>12</v>
      </c>
      <c r="H6790">
        <v>24</v>
      </c>
      <c r="I6790">
        <v>0</v>
      </c>
      <c r="J6790" t="s">
        <v>17</v>
      </c>
      <c r="K6790">
        <v>0</v>
      </c>
      <c r="L6790">
        <f>YEAR(ecommerce_customer_data_custom_[[#This Row],[Purchase Date]])</f>
        <v>2023</v>
      </c>
      <c r="M6790">
        <f>MONTH(ecommerce_customer_data_custom_[[#This Row],[Purchase Date]])</f>
        <v>7</v>
      </c>
      <c r="N6790" t="str">
        <f>TEXT(ecommerce_customer_data_custom_[[#This Row],[Purchase Date]],"mmmm")</f>
        <v>July</v>
      </c>
      <c r="O6790" t="str">
        <f>VLOOKUP(ecommerce_customer_data_custom_[[#This Row],[Customer Age]],AgeGroupMapping!$A$2:$C$5,3,TRUE)</f>
        <v>Young</v>
      </c>
      <c r="P6790" t="str">
        <f>IF(ecommerce_customer_data_custom_[[#This Row],[Returns]]=1,"Returned","Not Returned")</f>
        <v>Not Returned</v>
      </c>
      <c r="Q6790" t="str">
        <f>_xlfn.XLOOKUP(ecommerce_customer_data_custom_[[#This Row],[Payment Method]],PaymentMapping!$A$2:$A$11,PaymentMapping!$B$2:$B$11,"Other")</f>
        <v>Card</v>
      </c>
    </row>
    <row r="6791" spans="1:17" x14ac:dyDescent="0.3">
      <c r="A6791">
        <v>41316</v>
      </c>
      <c r="B6791" s="14">
        <v>44235.917812500003</v>
      </c>
      <c r="C6791" t="s">
        <v>18</v>
      </c>
      <c r="D6791">
        <v>224</v>
      </c>
      <c r="E6791">
        <v>3</v>
      </c>
      <c r="F6791">
        <v>3013</v>
      </c>
      <c r="G6791" t="s">
        <v>15</v>
      </c>
      <c r="H6791">
        <v>24</v>
      </c>
      <c r="I6791">
        <v>0</v>
      </c>
      <c r="J6791" t="s">
        <v>17</v>
      </c>
      <c r="K6791">
        <v>0</v>
      </c>
      <c r="L6791">
        <f>YEAR(ecommerce_customer_data_custom_[[#This Row],[Purchase Date]])</f>
        <v>2021</v>
      </c>
      <c r="M6791">
        <f>MONTH(ecommerce_customer_data_custom_[[#This Row],[Purchase Date]])</f>
        <v>2</v>
      </c>
      <c r="N6791" t="str">
        <f>TEXT(ecommerce_customer_data_custom_[[#This Row],[Purchase Date]],"mmmm")</f>
        <v>February</v>
      </c>
      <c r="O6791" t="str">
        <f>VLOOKUP(ecommerce_customer_data_custom_[[#This Row],[Customer Age]],AgeGroupMapping!$A$2:$C$5,3,TRUE)</f>
        <v>Young</v>
      </c>
      <c r="P6791" t="str">
        <f>IF(ecommerce_customer_data_custom_[[#This Row],[Returns]]=1,"Returned","Not Returned")</f>
        <v>Not Returned</v>
      </c>
      <c r="Q6791" t="str">
        <f>_xlfn.XLOOKUP(ecommerce_customer_data_custom_[[#This Row],[Payment Method]],PaymentMapping!$A$2:$A$11,PaymentMapping!$B$2:$B$11,"Other")</f>
        <v>Wallet/UPI</v>
      </c>
    </row>
    <row r="6792" spans="1:17" x14ac:dyDescent="0.3">
      <c r="A6792">
        <v>41316</v>
      </c>
      <c r="B6792" s="14">
        <v>44037.731458333335</v>
      </c>
      <c r="C6792" t="s">
        <v>18</v>
      </c>
      <c r="D6792">
        <v>165</v>
      </c>
      <c r="E6792">
        <v>1</v>
      </c>
      <c r="F6792">
        <v>4364</v>
      </c>
      <c r="G6792" t="s">
        <v>12</v>
      </c>
      <c r="H6792">
        <v>24</v>
      </c>
      <c r="I6792">
        <v>1</v>
      </c>
      <c r="J6792" t="s">
        <v>17</v>
      </c>
      <c r="K6792">
        <v>0</v>
      </c>
      <c r="L6792">
        <f>YEAR(ecommerce_customer_data_custom_[[#This Row],[Purchase Date]])</f>
        <v>2020</v>
      </c>
      <c r="M6792">
        <f>MONTH(ecommerce_customer_data_custom_[[#This Row],[Purchase Date]])</f>
        <v>7</v>
      </c>
      <c r="N6792" t="str">
        <f>TEXT(ecommerce_customer_data_custom_[[#This Row],[Purchase Date]],"mmmm")</f>
        <v>July</v>
      </c>
      <c r="O6792" t="str">
        <f>VLOOKUP(ecommerce_customer_data_custom_[[#This Row],[Customer Age]],AgeGroupMapping!$A$2:$C$5,3,TRUE)</f>
        <v>Young</v>
      </c>
      <c r="P6792" t="str">
        <f>IF(ecommerce_customer_data_custom_[[#This Row],[Returns]]=1,"Returned","Not Returned")</f>
        <v>Returned</v>
      </c>
      <c r="Q6792" t="str">
        <f>_xlfn.XLOOKUP(ecommerce_customer_data_custom_[[#This Row],[Payment Method]],PaymentMapping!$A$2:$A$11,PaymentMapping!$B$2:$B$11,"Other")</f>
        <v>Card</v>
      </c>
    </row>
    <row r="6793" spans="1:17" x14ac:dyDescent="0.3">
      <c r="A6793">
        <v>8740</v>
      </c>
      <c r="B6793" s="14">
        <v>44572.046469907407</v>
      </c>
      <c r="C6793" t="s">
        <v>18</v>
      </c>
      <c r="D6793">
        <v>277</v>
      </c>
      <c r="E6793">
        <v>4</v>
      </c>
      <c r="F6793">
        <v>5048</v>
      </c>
      <c r="G6793" t="s">
        <v>12</v>
      </c>
      <c r="H6793">
        <v>25</v>
      </c>
      <c r="I6793">
        <v>0</v>
      </c>
      <c r="J6793" t="s">
        <v>13</v>
      </c>
      <c r="K6793">
        <v>0</v>
      </c>
      <c r="L6793">
        <f>YEAR(ecommerce_customer_data_custom_[[#This Row],[Purchase Date]])</f>
        <v>2022</v>
      </c>
      <c r="M6793">
        <f>MONTH(ecommerce_customer_data_custom_[[#This Row],[Purchase Date]])</f>
        <v>1</v>
      </c>
      <c r="N6793" t="str">
        <f>TEXT(ecommerce_customer_data_custom_[[#This Row],[Purchase Date]],"mmmm")</f>
        <v>January</v>
      </c>
      <c r="O6793" t="str">
        <f>VLOOKUP(ecommerce_customer_data_custom_[[#This Row],[Customer Age]],AgeGroupMapping!$A$2:$C$5,3,TRUE)</f>
        <v>Young</v>
      </c>
      <c r="P6793" t="str">
        <f>IF(ecommerce_customer_data_custom_[[#This Row],[Returns]]=1,"Returned","Not Returned")</f>
        <v>Not Returned</v>
      </c>
      <c r="Q6793" t="str">
        <f>_xlfn.XLOOKUP(ecommerce_customer_data_custom_[[#This Row],[Payment Method]],PaymentMapping!$A$2:$A$11,PaymentMapping!$B$2:$B$11,"Other")</f>
        <v>Card</v>
      </c>
    </row>
    <row r="6794" spans="1:17" x14ac:dyDescent="0.3">
      <c r="A6794">
        <v>8740</v>
      </c>
      <c r="B6794" s="14">
        <v>44651.855185185188</v>
      </c>
      <c r="C6794" t="s">
        <v>11</v>
      </c>
      <c r="D6794">
        <v>494</v>
      </c>
      <c r="E6794">
        <v>1</v>
      </c>
      <c r="F6794">
        <v>2502</v>
      </c>
      <c r="G6794" t="s">
        <v>12</v>
      </c>
      <c r="H6794">
        <v>25</v>
      </c>
      <c r="I6794">
        <v>1</v>
      </c>
      <c r="J6794" t="s">
        <v>13</v>
      </c>
      <c r="K6794">
        <v>0</v>
      </c>
      <c r="L6794">
        <f>YEAR(ecommerce_customer_data_custom_[[#This Row],[Purchase Date]])</f>
        <v>2022</v>
      </c>
      <c r="M6794">
        <f>MONTH(ecommerce_customer_data_custom_[[#This Row],[Purchase Date]])</f>
        <v>3</v>
      </c>
      <c r="N6794" t="str">
        <f>TEXT(ecommerce_customer_data_custom_[[#This Row],[Purchase Date]],"mmmm")</f>
        <v>March</v>
      </c>
      <c r="O6794" t="str">
        <f>VLOOKUP(ecommerce_customer_data_custom_[[#This Row],[Customer Age]],AgeGroupMapping!$A$2:$C$5,3,TRUE)</f>
        <v>Young</v>
      </c>
      <c r="P6794" t="str">
        <f>IF(ecommerce_customer_data_custom_[[#This Row],[Returns]]=1,"Returned","Not Returned")</f>
        <v>Returned</v>
      </c>
      <c r="Q6794" t="str">
        <f>_xlfn.XLOOKUP(ecommerce_customer_data_custom_[[#This Row],[Payment Method]],PaymentMapping!$A$2:$A$11,PaymentMapping!$B$2:$B$11,"Other")</f>
        <v>Card</v>
      </c>
    </row>
    <row r="6795" spans="1:17" x14ac:dyDescent="0.3">
      <c r="A6795">
        <v>8740</v>
      </c>
      <c r="B6795" s="14">
        <v>44605.724027777775</v>
      </c>
      <c r="C6795" t="s">
        <v>16</v>
      </c>
      <c r="D6795">
        <v>491</v>
      </c>
      <c r="E6795">
        <v>4</v>
      </c>
      <c r="F6795">
        <v>2668</v>
      </c>
      <c r="G6795" t="s">
        <v>15</v>
      </c>
      <c r="H6795">
        <v>25</v>
      </c>
      <c r="I6795">
        <v>0</v>
      </c>
      <c r="J6795" t="s">
        <v>13</v>
      </c>
      <c r="K6795">
        <v>0</v>
      </c>
      <c r="L6795">
        <f>YEAR(ecommerce_customer_data_custom_[[#This Row],[Purchase Date]])</f>
        <v>2022</v>
      </c>
      <c r="M6795">
        <f>MONTH(ecommerce_customer_data_custom_[[#This Row],[Purchase Date]])</f>
        <v>2</v>
      </c>
      <c r="N6795" t="str">
        <f>TEXT(ecommerce_customer_data_custom_[[#This Row],[Purchase Date]],"mmmm")</f>
        <v>February</v>
      </c>
      <c r="O6795" t="str">
        <f>VLOOKUP(ecommerce_customer_data_custom_[[#This Row],[Customer Age]],AgeGroupMapping!$A$2:$C$5,3,TRUE)</f>
        <v>Young</v>
      </c>
      <c r="P6795" t="str">
        <f>IF(ecommerce_customer_data_custom_[[#This Row],[Returns]]=1,"Returned","Not Returned")</f>
        <v>Not Returned</v>
      </c>
      <c r="Q6795" t="str">
        <f>_xlfn.XLOOKUP(ecommerce_customer_data_custom_[[#This Row],[Payment Method]],PaymentMapping!$A$2:$A$11,PaymentMapping!$B$2:$B$11,"Other")</f>
        <v>Wallet/UPI</v>
      </c>
    </row>
    <row r="6796" spans="1:17" x14ac:dyDescent="0.3">
      <c r="A6796">
        <v>8740</v>
      </c>
      <c r="B6796" s="14">
        <v>44477.789768518516</v>
      </c>
      <c r="C6796" t="s">
        <v>18</v>
      </c>
      <c r="D6796">
        <v>326</v>
      </c>
      <c r="E6796">
        <v>3</v>
      </c>
      <c r="F6796">
        <v>480</v>
      </c>
      <c r="G6796" t="s">
        <v>12</v>
      </c>
      <c r="H6796">
        <v>25</v>
      </c>
      <c r="I6796">
        <v>0</v>
      </c>
      <c r="J6796" t="s">
        <v>13</v>
      </c>
      <c r="K6796">
        <v>0</v>
      </c>
      <c r="L6796">
        <f>YEAR(ecommerce_customer_data_custom_[[#This Row],[Purchase Date]])</f>
        <v>2021</v>
      </c>
      <c r="M6796">
        <f>MONTH(ecommerce_customer_data_custom_[[#This Row],[Purchase Date]])</f>
        <v>10</v>
      </c>
      <c r="N6796" t="str">
        <f>TEXT(ecommerce_customer_data_custom_[[#This Row],[Purchase Date]],"mmmm")</f>
        <v>October</v>
      </c>
      <c r="O6796" t="str">
        <f>VLOOKUP(ecommerce_customer_data_custom_[[#This Row],[Customer Age]],AgeGroupMapping!$A$2:$C$5,3,TRUE)</f>
        <v>Young</v>
      </c>
      <c r="P6796" t="str">
        <f>IF(ecommerce_customer_data_custom_[[#This Row],[Returns]]=1,"Returned","Not Returned")</f>
        <v>Not Returned</v>
      </c>
      <c r="Q6796" t="str">
        <f>_xlfn.XLOOKUP(ecommerce_customer_data_custom_[[#This Row],[Payment Method]],PaymentMapping!$A$2:$A$11,PaymentMapping!$B$2:$B$11,"Other")</f>
        <v>Card</v>
      </c>
    </row>
    <row r="6797" spans="1:17" x14ac:dyDescent="0.3">
      <c r="A6797">
        <v>8740</v>
      </c>
      <c r="B6797" s="14">
        <v>44199.003888888888</v>
      </c>
      <c r="C6797" t="s">
        <v>18</v>
      </c>
      <c r="D6797">
        <v>160</v>
      </c>
      <c r="E6797">
        <v>3</v>
      </c>
      <c r="F6797">
        <v>1875</v>
      </c>
      <c r="G6797" t="s">
        <v>20</v>
      </c>
      <c r="H6797">
        <v>25</v>
      </c>
      <c r="I6797">
        <v>0</v>
      </c>
      <c r="J6797" t="s">
        <v>13</v>
      </c>
      <c r="K6797">
        <v>0</v>
      </c>
      <c r="L6797">
        <f>YEAR(ecommerce_customer_data_custom_[[#This Row],[Purchase Date]])</f>
        <v>2021</v>
      </c>
      <c r="M6797">
        <f>MONTH(ecommerce_customer_data_custom_[[#This Row],[Purchase Date]])</f>
        <v>1</v>
      </c>
      <c r="N6797" t="str">
        <f>TEXT(ecommerce_customer_data_custom_[[#This Row],[Purchase Date]],"mmmm")</f>
        <v>January</v>
      </c>
      <c r="O6797" t="str">
        <f>VLOOKUP(ecommerce_customer_data_custom_[[#This Row],[Customer Age]],AgeGroupMapping!$A$2:$C$5,3,TRUE)</f>
        <v>Young</v>
      </c>
      <c r="P6797" t="str">
        <f>IF(ecommerce_customer_data_custom_[[#This Row],[Returns]]=1,"Returned","Not Returned")</f>
        <v>Not Returned</v>
      </c>
      <c r="Q6797" t="str">
        <f>_xlfn.XLOOKUP(ecommerce_customer_data_custom_[[#This Row],[Payment Method]],PaymentMapping!$A$2:$A$11,PaymentMapping!$B$2:$B$11,"Other")</f>
        <v>Other</v>
      </c>
    </row>
    <row r="6798" spans="1:17" x14ac:dyDescent="0.3">
      <c r="A6798">
        <v>8740</v>
      </c>
      <c r="B6798" s="14">
        <v>44109.720879629633</v>
      </c>
      <c r="C6798" t="s">
        <v>18</v>
      </c>
      <c r="D6798">
        <v>281</v>
      </c>
      <c r="E6798">
        <v>2</v>
      </c>
      <c r="F6798">
        <v>4129</v>
      </c>
      <c r="G6798" t="s">
        <v>20</v>
      </c>
      <c r="H6798">
        <v>25</v>
      </c>
      <c r="I6798">
        <v>0</v>
      </c>
      <c r="J6798" t="s">
        <v>13</v>
      </c>
      <c r="K6798">
        <v>0</v>
      </c>
      <c r="L6798">
        <f>YEAR(ecommerce_customer_data_custom_[[#This Row],[Purchase Date]])</f>
        <v>2020</v>
      </c>
      <c r="M6798">
        <f>MONTH(ecommerce_customer_data_custom_[[#This Row],[Purchase Date]])</f>
        <v>10</v>
      </c>
      <c r="N6798" t="str">
        <f>TEXT(ecommerce_customer_data_custom_[[#This Row],[Purchase Date]],"mmmm")</f>
        <v>October</v>
      </c>
      <c r="O6798" t="str">
        <f>VLOOKUP(ecommerce_customer_data_custom_[[#This Row],[Customer Age]],AgeGroupMapping!$A$2:$C$5,3,TRUE)</f>
        <v>Young</v>
      </c>
      <c r="P6798" t="str">
        <f>IF(ecommerce_customer_data_custom_[[#This Row],[Returns]]=1,"Returned","Not Returned")</f>
        <v>Not Returned</v>
      </c>
      <c r="Q6798" t="str">
        <f>_xlfn.XLOOKUP(ecommerce_customer_data_custom_[[#This Row],[Payment Method]],PaymentMapping!$A$2:$A$11,PaymentMapping!$B$2:$B$11,"Other")</f>
        <v>Other</v>
      </c>
    </row>
    <row r="6799" spans="1:17" x14ac:dyDescent="0.3">
      <c r="A6799">
        <v>8740</v>
      </c>
      <c r="B6799" s="14">
        <v>44476.668495370373</v>
      </c>
      <c r="C6799" t="s">
        <v>16</v>
      </c>
      <c r="D6799">
        <v>363</v>
      </c>
      <c r="E6799">
        <v>4</v>
      </c>
      <c r="F6799">
        <v>1950</v>
      </c>
      <c r="G6799" t="s">
        <v>12</v>
      </c>
      <c r="H6799">
        <v>25</v>
      </c>
      <c r="I6799">
        <v>0</v>
      </c>
      <c r="J6799" t="s">
        <v>13</v>
      </c>
      <c r="K6799">
        <v>0</v>
      </c>
      <c r="L6799">
        <f>YEAR(ecommerce_customer_data_custom_[[#This Row],[Purchase Date]])</f>
        <v>2021</v>
      </c>
      <c r="M6799">
        <f>MONTH(ecommerce_customer_data_custom_[[#This Row],[Purchase Date]])</f>
        <v>10</v>
      </c>
      <c r="N6799" t="str">
        <f>TEXT(ecommerce_customer_data_custom_[[#This Row],[Purchase Date]],"mmmm")</f>
        <v>October</v>
      </c>
      <c r="O6799" t="str">
        <f>VLOOKUP(ecommerce_customer_data_custom_[[#This Row],[Customer Age]],AgeGroupMapping!$A$2:$C$5,3,TRUE)</f>
        <v>Young</v>
      </c>
      <c r="P6799" t="str">
        <f>IF(ecommerce_customer_data_custom_[[#This Row],[Returns]]=1,"Returned","Not Returned")</f>
        <v>Not Returned</v>
      </c>
      <c r="Q6799" t="str">
        <f>_xlfn.XLOOKUP(ecommerce_customer_data_custom_[[#This Row],[Payment Method]],PaymentMapping!$A$2:$A$11,PaymentMapping!$B$2:$B$11,"Other")</f>
        <v>Card</v>
      </c>
    </row>
    <row r="6800" spans="1:17" x14ac:dyDescent="0.3">
      <c r="A6800">
        <v>8740</v>
      </c>
      <c r="B6800" s="14">
        <v>44755.483541666668</v>
      </c>
      <c r="C6800" t="s">
        <v>18</v>
      </c>
      <c r="D6800">
        <v>278</v>
      </c>
      <c r="E6800">
        <v>2</v>
      </c>
      <c r="F6800">
        <v>2296</v>
      </c>
      <c r="G6800" t="s">
        <v>12</v>
      </c>
      <c r="H6800">
        <v>25</v>
      </c>
      <c r="I6800">
        <v>0</v>
      </c>
      <c r="J6800" t="s">
        <v>13</v>
      </c>
      <c r="K6800">
        <v>0</v>
      </c>
      <c r="L6800">
        <f>YEAR(ecommerce_customer_data_custom_[[#This Row],[Purchase Date]])</f>
        <v>2022</v>
      </c>
      <c r="M6800">
        <f>MONTH(ecommerce_customer_data_custom_[[#This Row],[Purchase Date]])</f>
        <v>7</v>
      </c>
      <c r="N6800" t="str">
        <f>TEXT(ecommerce_customer_data_custom_[[#This Row],[Purchase Date]],"mmmm")</f>
        <v>July</v>
      </c>
      <c r="O6800" t="str">
        <f>VLOOKUP(ecommerce_customer_data_custom_[[#This Row],[Customer Age]],AgeGroupMapping!$A$2:$C$5,3,TRUE)</f>
        <v>Young</v>
      </c>
      <c r="P6800" t="str">
        <f>IF(ecommerce_customer_data_custom_[[#This Row],[Returns]]=1,"Returned","Not Returned")</f>
        <v>Not Returned</v>
      </c>
      <c r="Q6800" t="str">
        <f>_xlfn.XLOOKUP(ecommerce_customer_data_custom_[[#This Row],[Payment Method]],PaymentMapping!$A$2:$A$11,PaymentMapping!$B$2:$B$11,"Other")</f>
        <v>Card</v>
      </c>
    </row>
    <row r="6801" spans="1:17" x14ac:dyDescent="0.3">
      <c r="A6801">
        <v>8740</v>
      </c>
      <c r="B6801" s="14">
        <v>44538.890752314815</v>
      </c>
      <c r="C6801" t="s">
        <v>11</v>
      </c>
      <c r="D6801">
        <v>394</v>
      </c>
      <c r="E6801">
        <v>4</v>
      </c>
      <c r="F6801">
        <v>4019</v>
      </c>
      <c r="G6801" t="s">
        <v>12</v>
      </c>
      <c r="H6801">
        <v>25</v>
      </c>
      <c r="I6801">
        <v>0</v>
      </c>
      <c r="J6801" t="s">
        <v>13</v>
      </c>
      <c r="K6801">
        <v>0</v>
      </c>
      <c r="L6801">
        <f>YEAR(ecommerce_customer_data_custom_[[#This Row],[Purchase Date]])</f>
        <v>2021</v>
      </c>
      <c r="M6801">
        <f>MONTH(ecommerce_customer_data_custom_[[#This Row],[Purchase Date]])</f>
        <v>12</v>
      </c>
      <c r="N6801" t="str">
        <f>TEXT(ecommerce_customer_data_custom_[[#This Row],[Purchase Date]],"mmmm")</f>
        <v>December</v>
      </c>
      <c r="O6801" t="str">
        <f>VLOOKUP(ecommerce_customer_data_custom_[[#This Row],[Customer Age]],AgeGroupMapping!$A$2:$C$5,3,TRUE)</f>
        <v>Young</v>
      </c>
      <c r="P6801" t="str">
        <f>IF(ecommerce_customer_data_custom_[[#This Row],[Returns]]=1,"Returned","Not Returned")</f>
        <v>Not Returned</v>
      </c>
      <c r="Q6801" t="str">
        <f>_xlfn.XLOOKUP(ecommerce_customer_data_custom_[[#This Row],[Payment Method]],PaymentMapping!$A$2:$A$11,PaymentMapping!$B$2:$B$11,"Other")</f>
        <v>Card</v>
      </c>
    </row>
    <row r="6802" spans="1:17" x14ac:dyDescent="0.3">
      <c r="A6802">
        <v>38765</v>
      </c>
      <c r="B6802" s="14">
        <v>45090.459803240738</v>
      </c>
      <c r="C6802" t="s">
        <v>16</v>
      </c>
      <c r="D6802">
        <v>459</v>
      </c>
      <c r="E6802">
        <v>5</v>
      </c>
      <c r="F6802">
        <v>2718</v>
      </c>
      <c r="G6802" t="s">
        <v>12</v>
      </c>
      <c r="H6802">
        <v>55</v>
      </c>
      <c r="I6802">
        <v>1</v>
      </c>
      <c r="J6802" t="s">
        <v>17</v>
      </c>
      <c r="K6802">
        <v>1</v>
      </c>
      <c r="L6802">
        <f>YEAR(ecommerce_customer_data_custom_[[#This Row],[Purchase Date]])</f>
        <v>2023</v>
      </c>
      <c r="M6802">
        <f>MONTH(ecommerce_customer_data_custom_[[#This Row],[Purchase Date]])</f>
        <v>6</v>
      </c>
      <c r="N6802" t="str">
        <f>TEXT(ecommerce_customer_data_custom_[[#This Row],[Purchase Date]],"mmmm")</f>
        <v>June</v>
      </c>
      <c r="O6802" t="str">
        <f>VLOOKUP(ecommerce_customer_data_custom_[[#This Row],[Customer Age]],AgeGroupMapping!$A$2:$C$5,3,TRUE)</f>
        <v>Middle-Aged</v>
      </c>
      <c r="P6802" t="str">
        <f>IF(ecommerce_customer_data_custom_[[#This Row],[Returns]]=1,"Returned","Not Returned")</f>
        <v>Returned</v>
      </c>
      <c r="Q6802" t="str">
        <f>_xlfn.XLOOKUP(ecommerce_customer_data_custom_[[#This Row],[Payment Method]],PaymentMapping!$A$2:$A$11,PaymentMapping!$B$2:$B$11,"Other")</f>
        <v>Card</v>
      </c>
    </row>
    <row r="6803" spans="1:17" x14ac:dyDescent="0.3">
      <c r="A6803">
        <v>38765</v>
      </c>
      <c r="B6803" s="14">
        <v>45141.143136574072</v>
      </c>
      <c r="C6803" t="s">
        <v>16</v>
      </c>
      <c r="D6803">
        <v>194</v>
      </c>
      <c r="E6803">
        <v>2</v>
      </c>
      <c r="F6803">
        <v>1767</v>
      </c>
      <c r="G6803" t="s">
        <v>12</v>
      </c>
      <c r="H6803">
        <v>55</v>
      </c>
      <c r="I6803">
        <v>0</v>
      </c>
      <c r="J6803" t="s">
        <v>17</v>
      </c>
      <c r="K6803">
        <v>1</v>
      </c>
      <c r="L6803">
        <f>YEAR(ecommerce_customer_data_custom_[[#This Row],[Purchase Date]])</f>
        <v>2023</v>
      </c>
      <c r="M6803">
        <f>MONTH(ecommerce_customer_data_custom_[[#This Row],[Purchase Date]])</f>
        <v>8</v>
      </c>
      <c r="N6803" t="str">
        <f>TEXT(ecommerce_customer_data_custom_[[#This Row],[Purchase Date]],"mmmm")</f>
        <v>August</v>
      </c>
      <c r="O6803" t="str">
        <f>VLOOKUP(ecommerce_customer_data_custom_[[#This Row],[Customer Age]],AgeGroupMapping!$A$2:$C$5,3,TRUE)</f>
        <v>Middle-Aged</v>
      </c>
      <c r="P6803" t="str">
        <f>IF(ecommerce_customer_data_custom_[[#This Row],[Returns]]=1,"Returned","Not Returned")</f>
        <v>Not Returned</v>
      </c>
      <c r="Q6803" t="str">
        <f>_xlfn.XLOOKUP(ecommerce_customer_data_custom_[[#This Row],[Payment Method]],PaymentMapping!$A$2:$A$11,PaymentMapping!$B$2:$B$11,"Other")</f>
        <v>Card</v>
      </c>
    </row>
    <row r="6804" spans="1:17" x14ac:dyDescent="0.3">
      <c r="A6804">
        <v>38765</v>
      </c>
      <c r="B6804" s="14">
        <v>44734.649085648147</v>
      </c>
      <c r="C6804" t="s">
        <v>16</v>
      </c>
      <c r="D6804">
        <v>369</v>
      </c>
      <c r="E6804">
        <v>1</v>
      </c>
      <c r="F6804">
        <v>5174</v>
      </c>
      <c r="G6804" t="s">
        <v>12</v>
      </c>
      <c r="H6804">
        <v>55</v>
      </c>
      <c r="I6804">
        <v>0</v>
      </c>
      <c r="J6804" t="s">
        <v>17</v>
      </c>
      <c r="K6804">
        <v>1</v>
      </c>
      <c r="L6804">
        <f>YEAR(ecommerce_customer_data_custom_[[#This Row],[Purchase Date]])</f>
        <v>2022</v>
      </c>
      <c r="M6804">
        <f>MONTH(ecommerce_customer_data_custom_[[#This Row],[Purchase Date]])</f>
        <v>6</v>
      </c>
      <c r="N6804" t="str">
        <f>TEXT(ecommerce_customer_data_custom_[[#This Row],[Purchase Date]],"mmmm")</f>
        <v>June</v>
      </c>
      <c r="O6804" t="str">
        <f>VLOOKUP(ecommerce_customer_data_custom_[[#This Row],[Customer Age]],AgeGroupMapping!$A$2:$C$5,3,TRUE)</f>
        <v>Middle-Aged</v>
      </c>
      <c r="P6804" t="str">
        <f>IF(ecommerce_customer_data_custom_[[#This Row],[Returns]]=1,"Returned","Not Returned")</f>
        <v>Not Returned</v>
      </c>
      <c r="Q6804" t="str">
        <f>_xlfn.XLOOKUP(ecommerce_customer_data_custom_[[#This Row],[Payment Method]],PaymentMapping!$A$2:$A$11,PaymentMapping!$B$2:$B$11,"Other")</f>
        <v>Card</v>
      </c>
    </row>
    <row r="6805" spans="1:17" x14ac:dyDescent="0.3">
      <c r="A6805">
        <v>38765</v>
      </c>
      <c r="B6805" s="14">
        <v>45085.867083333331</v>
      </c>
      <c r="C6805" t="s">
        <v>14</v>
      </c>
      <c r="D6805">
        <v>182</v>
      </c>
      <c r="E6805">
        <v>4</v>
      </c>
      <c r="F6805">
        <v>2028</v>
      </c>
      <c r="G6805" t="s">
        <v>12</v>
      </c>
      <c r="H6805">
        <v>55</v>
      </c>
      <c r="I6805">
        <v>0</v>
      </c>
      <c r="J6805" t="s">
        <v>17</v>
      </c>
      <c r="K6805">
        <v>1</v>
      </c>
      <c r="L6805">
        <f>YEAR(ecommerce_customer_data_custom_[[#This Row],[Purchase Date]])</f>
        <v>2023</v>
      </c>
      <c r="M6805">
        <f>MONTH(ecommerce_customer_data_custom_[[#This Row],[Purchase Date]])</f>
        <v>6</v>
      </c>
      <c r="N6805" t="str">
        <f>TEXT(ecommerce_customer_data_custom_[[#This Row],[Purchase Date]],"mmmm")</f>
        <v>June</v>
      </c>
      <c r="O6805" t="str">
        <f>VLOOKUP(ecommerce_customer_data_custom_[[#This Row],[Customer Age]],AgeGroupMapping!$A$2:$C$5,3,TRUE)</f>
        <v>Middle-Aged</v>
      </c>
      <c r="P6805" t="str">
        <f>IF(ecommerce_customer_data_custom_[[#This Row],[Returns]]=1,"Returned","Not Returned")</f>
        <v>Not Returned</v>
      </c>
      <c r="Q6805" t="str">
        <f>_xlfn.XLOOKUP(ecommerce_customer_data_custom_[[#This Row],[Payment Method]],PaymentMapping!$A$2:$A$11,PaymentMapping!$B$2:$B$11,"Other")</f>
        <v>Card</v>
      </c>
    </row>
    <row r="6806" spans="1:17" x14ac:dyDescent="0.3">
      <c r="A6806">
        <v>38765</v>
      </c>
      <c r="B6806" s="14">
        <v>45029.923078703701</v>
      </c>
      <c r="C6806" t="s">
        <v>18</v>
      </c>
      <c r="D6806">
        <v>256</v>
      </c>
      <c r="E6806">
        <v>5</v>
      </c>
      <c r="F6806">
        <v>2807</v>
      </c>
      <c r="G6806" t="s">
        <v>19</v>
      </c>
      <c r="H6806">
        <v>55</v>
      </c>
      <c r="I6806">
        <v>1</v>
      </c>
      <c r="J6806" t="s">
        <v>17</v>
      </c>
      <c r="K6806">
        <v>1</v>
      </c>
      <c r="L6806">
        <f>YEAR(ecommerce_customer_data_custom_[[#This Row],[Purchase Date]])</f>
        <v>2023</v>
      </c>
      <c r="M6806">
        <f>MONTH(ecommerce_customer_data_custom_[[#This Row],[Purchase Date]])</f>
        <v>4</v>
      </c>
      <c r="N6806" t="str">
        <f>TEXT(ecommerce_customer_data_custom_[[#This Row],[Purchase Date]],"mmmm")</f>
        <v>April</v>
      </c>
      <c r="O6806" t="str">
        <f>VLOOKUP(ecommerce_customer_data_custom_[[#This Row],[Customer Age]],AgeGroupMapping!$A$2:$C$5,3,TRUE)</f>
        <v>Middle-Aged</v>
      </c>
      <c r="P6806" t="str">
        <f>IF(ecommerce_customer_data_custom_[[#This Row],[Returns]]=1,"Returned","Not Returned")</f>
        <v>Returned</v>
      </c>
      <c r="Q6806" t="str">
        <f>_xlfn.XLOOKUP(ecommerce_customer_data_custom_[[#This Row],[Payment Method]],PaymentMapping!$A$2:$A$11,PaymentMapping!$B$2:$B$11,"Other")</f>
        <v>Cash</v>
      </c>
    </row>
    <row r="6807" spans="1:17" x14ac:dyDescent="0.3">
      <c r="A6807">
        <v>38765</v>
      </c>
      <c r="B6807" s="14">
        <v>45064.589375000003</v>
      </c>
      <c r="C6807" t="s">
        <v>11</v>
      </c>
      <c r="D6807">
        <v>243</v>
      </c>
      <c r="E6807">
        <v>5</v>
      </c>
      <c r="F6807">
        <v>1117</v>
      </c>
      <c r="G6807" t="s">
        <v>15</v>
      </c>
      <c r="H6807">
        <v>55</v>
      </c>
      <c r="I6807">
        <v>0</v>
      </c>
      <c r="J6807" t="s">
        <v>17</v>
      </c>
      <c r="K6807">
        <v>1</v>
      </c>
      <c r="L6807">
        <f>YEAR(ecommerce_customer_data_custom_[[#This Row],[Purchase Date]])</f>
        <v>2023</v>
      </c>
      <c r="M6807">
        <f>MONTH(ecommerce_customer_data_custom_[[#This Row],[Purchase Date]])</f>
        <v>5</v>
      </c>
      <c r="N6807" t="str">
        <f>TEXT(ecommerce_customer_data_custom_[[#This Row],[Purchase Date]],"mmmm")</f>
        <v>May</v>
      </c>
      <c r="O6807" t="str">
        <f>VLOOKUP(ecommerce_customer_data_custom_[[#This Row],[Customer Age]],AgeGroupMapping!$A$2:$C$5,3,TRUE)</f>
        <v>Middle-Aged</v>
      </c>
      <c r="P6807" t="str">
        <f>IF(ecommerce_customer_data_custom_[[#This Row],[Returns]]=1,"Returned","Not Returned")</f>
        <v>Not Returned</v>
      </c>
      <c r="Q6807" t="str">
        <f>_xlfn.XLOOKUP(ecommerce_customer_data_custom_[[#This Row],[Payment Method]],PaymentMapping!$A$2:$A$11,PaymentMapping!$B$2:$B$11,"Other")</f>
        <v>Wallet/UPI</v>
      </c>
    </row>
    <row r="6808" spans="1:17" x14ac:dyDescent="0.3">
      <c r="A6808">
        <v>38765</v>
      </c>
      <c r="B6808" s="14">
        <v>44437.011631944442</v>
      </c>
      <c r="C6808" t="s">
        <v>16</v>
      </c>
      <c r="D6808">
        <v>129</v>
      </c>
      <c r="E6808">
        <v>1</v>
      </c>
      <c r="F6808">
        <v>3203</v>
      </c>
      <c r="G6808" t="s">
        <v>12</v>
      </c>
      <c r="H6808">
        <v>55</v>
      </c>
      <c r="I6808">
        <v>0</v>
      </c>
      <c r="J6808" t="s">
        <v>17</v>
      </c>
      <c r="K6808">
        <v>1</v>
      </c>
      <c r="L6808">
        <f>YEAR(ecommerce_customer_data_custom_[[#This Row],[Purchase Date]])</f>
        <v>2021</v>
      </c>
      <c r="M6808">
        <f>MONTH(ecommerce_customer_data_custom_[[#This Row],[Purchase Date]])</f>
        <v>8</v>
      </c>
      <c r="N6808" t="str">
        <f>TEXT(ecommerce_customer_data_custom_[[#This Row],[Purchase Date]],"mmmm")</f>
        <v>August</v>
      </c>
      <c r="O6808" t="str">
        <f>VLOOKUP(ecommerce_customer_data_custom_[[#This Row],[Customer Age]],AgeGroupMapping!$A$2:$C$5,3,TRUE)</f>
        <v>Middle-Aged</v>
      </c>
      <c r="P6808" t="str">
        <f>IF(ecommerce_customer_data_custom_[[#This Row],[Returns]]=1,"Returned","Not Returned")</f>
        <v>Not Returned</v>
      </c>
      <c r="Q6808" t="str">
        <f>_xlfn.XLOOKUP(ecommerce_customer_data_custom_[[#This Row],[Payment Method]],PaymentMapping!$A$2:$A$11,PaymentMapping!$B$2:$B$11,"Other")</f>
        <v>Card</v>
      </c>
    </row>
    <row r="6809" spans="1:17" x14ac:dyDescent="0.3">
      <c r="A6809">
        <v>41649</v>
      </c>
      <c r="B6809" s="14">
        <v>43967.621967592589</v>
      </c>
      <c r="C6809" t="s">
        <v>11</v>
      </c>
      <c r="D6809">
        <v>120</v>
      </c>
      <c r="E6809">
        <v>1</v>
      </c>
      <c r="F6809">
        <v>1606</v>
      </c>
      <c r="G6809" t="s">
        <v>12</v>
      </c>
      <c r="H6809">
        <v>41</v>
      </c>
      <c r="I6809">
        <v>1</v>
      </c>
      <c r="J6809" t="s">
        <v>17</v>
      </c>
      <c r="K6809">
        <v>0</v>
      </c>
      <c r="L6809">
        <f>YEAR(ecommerce_customer_data_custom_[[#This Row],[Purchase Date]])</f>
        <v>2020</v>
      </c>
      <c r="M6809">
        <f>MONTH(ecommerce_customer_data_custom_[[#This Row],[Purchase Date]])</f>
        <v>5</v>
      </c>
      <c r="N6809" t="str">
        <f>TEXT(ecommerce_customer_data_custom_[[#This Row],[Purchase Date]],"mmmm")</f>
        <v>May</v>
      </c>
      <c r="O6809" t="str">
        <f>VLOOKUP(ecommerce_customer_data_custom_[[#This Row],[Customer Age]],AgeGroupMapping!$A$2:$C$5,3,TRUE)</f>
        <v>Middle-Aged</v>
      </c>
      <c r="P6809" t="str">
        <f>IF(ecommerce_customer_data_custom_[[#This Row],[Returns]]=1,"Returned","Not Returned")</f>
        <v>Returned</v>
      </c>
      <c r="Q6809" t="str">
        <f>_xlfn.XLOOKUP(ecommerce_customer_data_custom_[[#This Row],[Payment Method]],PaymentMapping!$A$2:$A$11,PaymentMapping!$B$2:$B$11,"Other")</f>
        <v>Card</v>
      </c>
    </row>
    <row r="6810" spans="1:17" x14ac:dyDescent="0.3">
      <c r="A6810">
        <v>41649</v>
      </c>
      <c r="B6810" s="14">
        <v>44416.61141203704</v>
      </c>
      <c r="C6810" t="s">
        <v>18</v>
      </c>
      <c r="D6810">
        <v>287</v>
      </c>
      <c r="E6810">
        <v>2</v>
      </c>
      <c r="F6810">
        <v>2961</v>
      </c>
      <c r="G6810" t="s">
        <v>12</v>
      </c>
      <c r="H6810">
        <v>41</v>
      </c>
      <c r="I6810">
        <v>1</v>
      </c>
      <c r="J6810" t="s">
        <v>17</v>
      </c>
      <c r="K6810">
        <v>0</v>
      </c>
      <c r="L6810">
        <f>YEAR(ecommerce_customer_data_custom_[[#This Row],[Purchase Date]])</f>
        <v>2021</v>
      </c>
      <c r="M6810">
        <f>MONTH(ecommerce_customer_data_custom_[[#This Row],[Purchase Date]])</f>
        <v>8</v>
      </c>
      <c r="N6810" t="str">
        <f>TEXT(ecommerce_customer_data_custom_[[#This Row],[Purchase Date]],"mmmm")</f>
        <v>August</v>
      </c>
      <c r="O6810" t="str">
        <f>VLOOKUP(ecommerce_customer_data_custom_[[#This Row],[Customer Age]],AgeGroupMapping!$A$2:$C$5,3,TRUE)</f>
        <v>Middle-Aged</v>
      </c>
      <c r="P6810" t="str">
        <f>IF(ecommerce_customer_data_custom_[[#This Row],[Returns]]=1,"Returned","Not Returned")</f>
        <v>Returned</v>
      </c>
      <c r="Q6810" t="str">
        <f>_xlfn.XLOOKUP(ecommerce_customer_data_custom_[[#This Row],[Payment Method]],PaymentMapping!$A$2:$A$11,PaymentMapping!$B$2:$B$11,"Other")</f>
        <v>Card</v>
      </c>
    </row>
    <row r="6811" spans="1:17" x14ac:dyDescent="0.3">
      <c r="A6811">
        <v>41649</v>
      </c>
      <c r="B6811" s="14">
        <v>44666.200902777775</v>
      </c>
      <c r="C6811" t="s">
        <v>16</v>
      </c>
      <c r="D6811">
        <v>476</v>
      </c>
      <c r="E6811">
        <v>2</v>
      </c>
      <c r="F6811">
        <v>2532</v>
      </c>
      <c r="G6811" t="s">
        <v>15</v>
      </c>
      <c r="H6811">
        <v>41</v>
      </c>
      <c r="I6811">
        <v>0</v>
      </c>
      <c r="J6811" t="s">
        <v>17</v>
      </c>
      <c r="K6811">
        <v>0</v>
      </c>
      <c r="L6811">
        <f>YEAR(ecommerce_customer_data_custom_[[#This Row],[Purchase Date]])</f>
        <v>2022</v>
      </c>
      <c r="M6811">
        <f>MONTH(ecommerce_customer_data_custom_[[#This Row],[Purchase Date]])</f>
        <v>4</v>
      </c>
      <c r="N6811" t="str">
        <f>TEXT(ecommerce_customer_data_custom_[[#This Row],[Purchase Date]],"mmmm")</f>
        <v>April</v>
      </c>
      <c r="O6811" t="str">
        <f>VLOOKUP(ecommerce_customer_data_custom_[[#This Row],[Customer Age]],AgeGroupMapping!$A$2:$C$5,3,TRUE)</f>
        <v>Middle-Aged</v>
      </c>
      <c r="P6811" t="str">
        <f>IF(ecommerce_customer_data_custom_[[#This Row],[Returns]]=1,"Returned","Not Returned")</f>
        <v>Not Returned</v>
      </c>
      <c r="Q6811" t="str">
        <f>_xlfn.XLOOKUP(ecommerce_customer_data_custom_[[#This Row],[Payment Method]],PaymentMapping!$A$2:$A$11,PaymentMapping!$B$2:$B$11,"Other")</f>
        <v>Wallet/UPI</v>
      </c>
    </row>
    <row r="6812" spans="1:17" x14ac:dyDescent="0.3">
      <c r="A6812">
        <v>41649</v>
      </c>
      <c r="B6812" s="14">
        <v>44397.929513888892</v>
      </c>
      <c r="C6812" t="s">
        <v>16</v>
      </c>
      <c r="D6812">
        <v>207</v>
      </c>
      <c r="E6812">
        <v>5</v>
      </c>
      <c r="F6812">
        <v>523</v>
      </c>
      <c r="G6812" t="s">
        <v>15</v>
      </c>
      <c r="H6812">
        <v>41</v>
      </c>
      <c r="I6812">
        <v>0</v>
      </c>
      <c r="J6812" t="s">
        <v>17</v>
      </c>
      <c r="K6812">
        <v>0</v>
      </c>
      <c r="L6812">
        <f>YEAR(ecommerce_customer_data_custom_[[#This Row],[Purchase Date]])</f>
        <v>2021</v>
      </c>
      <c r="M6812">
        <f>MONTH(ecommerce_customer_data_custom_[[#This Row],[Purchase Date]])</f>
        <v>7</v>
      </c>
      <c r="N6812" t="str">
        <f>TEXT(ecommerce_customer_data_custom_[[#This Row],[Purchase Date]],"mmmm")</f>
        <v>July</v>
      </c>
      <c r="O6812" t="str">
        <f>VLOOKUP(ecommerce_customer_data_custom_[[#This Row],[Customer Age]],AgeGroupMapping!$A$2:$C$5,3,TRUE)</f>
        <v>Middle-Aged</v>
      </c>
      <c r="P6812" t="str">
        <f>IF(ecommerce_customer_data_custom_[[#This Row],[Returns]]=1,"Returned","Not Returned")</f>
        <v>Not Returned</v>
      </c>
      <c r="Q6812" t="str">
        <f>_xlfn.XLOOKUP(ecommerce_customer_data_custom_[[#This Row],[Payment Method]],PaymentMapping!$A$2:$A$11,PaymentMapping!$B$2:$B$11,"Other")</f>
        <v>Wallet/UPI</v>
      </c>
    </row>
    <row r="6813" spans="1:17" x14ac:dyDescent="0.3">
      <c r="A6813">
        <v>41649</v>
      </c>
      <c r="B6813" s="14">
        <v>43882.076168981483</v>
      </c>
      <c r="C6813" t="s">
        <v>18</v>
      </c>
      <c r="D6813">
        <v>255</v>
      </c>
      <c r="E6813">
        <v>2</v>
      </c>
      <c r="F6813">
        <v>3153</v>
      </c>
      <c r="G6813" t="s">
        <v>12</v>
      </c>
      <c r="H6813">
        <v>41</v>
      </c>
      <c r="I6813">
        <v>0</v>
      </c>
      <c r="J6813" t="s">
        <v>17</v>
      </c>
      <c r="K6813">
        <v>0</v>
      </c>
      <c r="L6813">
        <f>YEAR(ecommerce_customer_data_custom_[[#This Row],[Purchase Date]])</f>
        <v>2020</v>
      </c>
      <c r="M6813">
        <f>MONTH(ecommerce_customer_data_custom_[[#This Row],[Purchase Date]])</f>
        <v>2</v>
      </c>
      <c r="N6813" t="str">
        <f>TEXT(ecommerce_customer_data_custom_[[#This Row],[Purchase Date]],"mmmm")</f>
        <v>February</v>
      </c>
      <c r="O6813" t="str">
        <f>VLOOKUP(ecommerce_customer_data_custom_[[#This Row],[Customer Age]],AgeGroupMapping!$A$2:$C$5,3,TRUE)</f>
        <v>Middle-Aged</v>
      </c>
      <c r="P6813" t="str">
        <f>IF(ecommerce_customer_data_custom_[[#This Row],[Returns]]=1,"Returned","Not Returned")</f>
        <v>Not Returned</v>
      </c>
      <c r="Q6813" t="str">
        <f>_xlfn.XLOOKUP(ecommerce_customer_data_custom_[[#This Row],[Payment Method]],PaymentMapping!$A$2:$A$11,PaymentMapping!$B$2:$B$11,"Other")</f>
        <v>Card</v>
      </c>
    </row>
    <row r="6814" spans="1:17" x14ac:dyDescent="0.3">
      <c r="A6814">
        <v>33792</v>
      </c>
      <c r="B6814" s="14">
        <v>44516.63863425926</v>
      </c>
      <c r="C6814" t="s">
        <v>16</v>
      </c>
      <c r="D6814">
        <v>85</v>
      </c>
      <c r="E6814">
        <v>1</v>
      </c>
      <c r="F6814">
        <v>2709</v>
      </c>
      <c r="G6814" t="s">
        <v>15</v>
      </c>
      <c r="H6814">
        <v>31</v>
      </c>
      <c r="I6814">
        <v>0</v>
      </c>
      <c r="J6814" t="s">
        <v>17</v>
      </c>
      <c r="K6814">
        <v>0</v>
      </c>
      <c r="L6814">
        <f>YEAR(ecommerce_customer_data_custom_[[#This Row],[Purchase Date]])</f>
        <v>2021</v>
      </c>
      <c r="M6814">
        <f>MONTH(ecommerce_customer_data_custom_[[#This Row],[Purchase Date]])</f>
        <v>11</v>
      </c>
      <c r="N6814" t="str">
        <f>TEXT(ecommerce_customer_data_custom_[[#This Row],[Purchase Date]],"mmmm")</f>
        <v>November</v>
      </c>
      <c r="O6814" t="str">
        <f>VLOOKUP(ecommerce_customer_data_custom_[[#This Row],[Customer Age]],AgeGroupMapping!$A$2:$C$5,3,TRUE)</f>
        <v>Adult</v>
      </c>
      <c r="P6814" t="str">
        <f>IF(ecommerce_customer_data_custom_[[#This Row],[Returns]]=1,"Returned","Not Returned")</f>
        <v>Not Returned</v>
      </c>
      <c r="Q6814" t="str">
        <f>_xlfn.XLOOKUP(ecommerce_customer_data_custom_[[#This Row],[Payment Method]],PaymentMapping!$A$2:$A$11,PaymentMapping!$B$2:$B$11,"Other")</f>
        <v>Wallet/UPI</v>
      </c>
    </row>
    <row r="6815" spans="1:17" x14ac:dyDescent="0.3">
      <c r="A6815">
        <v>33792</v>
      </c>
      <c r="B6815" s="14">
        <v>45124.312418981484</v>
      </c>
      <c r="C6815" t="s">
        <v>11</v>
      </c>
      <c r="D6815">
        <v>311</v>
      </c>
      <c r="E6815">
        <v>1</v>
      </c>
      <c r="F6815">
        <v>4325</v>
      </c>
      <c r="G6815" t="s">
        <v>19</v>
      </c>
      <c r="H6815">
        <v>31</v>
      </c>
      <c r="I6815">
        <v>1</v>
      </c>
      <c r="J6815" t="s">
        <v>17</v>
      </c>
      <c r="K6815">
        <v>0</v>
      </c>
      <c r="L6815">
        <f>YEAR(ecommerce_customer_data_custom_[[#This Row],[Purchase Date]])</f>
        <v>2023</v>
      </c>
      <c r="M6815">
        <f>MONTH(ecommerce_customer_data_custom_[[#This Row],[Purchase Date]])</f>
        <v>7</v>
      </c>
      <c r="N6815" t="str">
        <f>TEXT(ecommerce_customer_data_custom_[[#This Row],[Purchase Date]],"mmmm")</f>
        <v>July</v>
      </c>
      <c r="O6815" t="str">
        <f>VLOOKUP(ecommerce_customer_data_custom_[[#This Row],[Customer Age]],AgeGroupMapping!$A$2:$C$5,3,TRUE)</f>
        <v>Adult</v>
      </c>
      <c r="P6815" t="str">
        <f>IF(ecommerce_customer_data_custom_[[#This Row],[Returns]]=1,"Returned","Not Returned")</f>
        <v>Returned</v>
      </c>
      <c r="Q6815" t="str">
        <f>_xlfn.XLOOKUP(ecommerce_customer_data_custom_[[#This Row],[Payment Method]],PaymentMapping!$A$2:$A$11,PaymentMapping!$B$2:$B$11,"Other")</f>
        <v>Cash</v>
      </c>
    </row>
    <row r="6816" spans="1:17" x14ac:dyDescent="0.3">
      <c r="A6816">
        <v>33792</v>
      </c>
      <c r="B6816" s="14">
        <v>44349.835138888891</v>
      </c>
      <c r="C6816" t="s">
        <v>18</v>
      </c>
      <c r="D6816">
        <v>253</v>
      </c>
      <c r="E6816">
        <v>1</v>
      </c>
      <c r="F6816">
        <v>4124</v>
      </c>
      <c r="G6816" t="s">
        <v>12</v>
      </c>
      <c r="H6816">
        <v>31</v>
      </c>
      <c r="I6816">
        <v>0</v>
      </c>
      <c r="J6816" t="s">
        <v>17</v>
      </c>
      <c r="K6816">
        <v>0</v>
      </c>
      <c r="L6816">
        <f>YEAR(ecommerce_customer_data_custom_[[#This Row],[Purchase Date]])</f>
        <v>2021</v>
      </c>
      <c r="M6816">
        <f>MONTH(ecommerce_customer_data_custom_[[#This Row],[Purchase Date]])</f>
        <v>6</v>
      </c>
      <c r="N6816" t="str">
        <f>TEXT(ecommerce_customer_data_custom_[[#This Row],[Purchase Date]],"mmmm")</f>
        <v>June</v>
      </c>
      <c r="O6816" t="str">
        <f>VLOOKUP(ecommerce_customer_data_custom_[[#This Row],[Customer Age]],AgeGroupMapping!$A$2:$C$5,3,TRUE)</f>
        <v>Adult</v>
      </c>
      <c r="P6816" t="str">
        <f>IF(ecommerce_customer_data_custom_[[#This Row],[Returns]]=1,"Returned","Not Returned")</f>
        <v>Not Returned</v>
      </c>
      <c r="Q6816" t="str">
        <f>_xlfn.XLOOKUP(ecommerce_customer_data_custom_[[#This Row],[Payment Method]],PaymentMapping!$A$2:$A$11,PaymentMapping!$B$2:$B$11,"Other")</f>
        <v>Card</v>
      </c>
    </row>
    <row r="6817" spans="1:17" x14ac:dyDescent="0.3">
      <c r="A6817">
        <v>33792</v>
      </c>
      <c r="B6817" s="14">
        <v>44929.595578703702</v>
      </c>
      <c r="C6817" t="s">
        <v>18</v>
      </c>
      <c r="D6817">
        <v>388</v>
      </c>
      <c r="E6817">
        <v>2</v>
      </c>
      <c r="F6817">
        <v>1889</v>
      </c>
      <c r="G6817" t="s">
        <v>20</v>
      </c>
      <c r="H6817">
        <v>31</v>
      </c>
      <c r="I6817">
        <v>1</v>
      </c>
      <c r="J6817" t="s">
        <v>17</v>
      </c>
      <c r="K6817">
        <v>0</v>
      </c>
      <c r="L6817">
        <f>YEAR(ecommerce_customer_data_custom_[[#This Row],[Purchase Date]])</f>
        <v>2023</v>
      </c>
      <c r="M6817">
        <f>MONTH(ecommerce_customer_data_custom_[[#This Row],[Purchase Date]])</f>
        <v>1</v>
      </c>
      <c r="N6817" t="str">
        <f>TEXT(ecommerce_customer_data_custom_[[#This Row],[Purchase Date]],"mmmm")</f>
        <v>January</v>
      </c>
      <c r="O6817" t="str">
        <f>VLOOKUP(ecommerce_customer_data_custom_[[#This Row],[Customer Age]],AgeGroupMapping!$A$2:$C$5,3,TRUE)</f>
        <v>Adult</v>
      </c>
      <c r="P6817" t="str">
        <f>IF(ecommerce_customer_data_custom_[[#This Row],[Returns]]=1,"Returned","Not Returned")</f>
        <v>Returned</v>
      </c>
      <c r="Q6817" t="str">
        <f>_xlfn.XLOOKUP(ecommerce_customer_data_custom_[[#This Row],[Payment Method]],PaymentMapping!$A$2:$A$11,PaymentMapping!$B$2:$B$11,"Other")</f>
        <v>Other</v>
      </c>
    </row>
    <row r="6818" spans="1:17" x14ac:dyDescent="0.3">
      <c r="A6818">
        <v>31766</v>
      </c>
      <c r="B6818" s="14">
        <v>44839.565439814818</v>
      </c>
      <c r="C6818" t="s">
        <v>11</v>
      </c>
      <c r="D6818">
        <v>112</v>
      </c>
      <c r="E6818">
        <v>2</v>
      </c>
      <c r="F6818">
        <v>769</v>
      </c>
      <c r="G6818" t="s">
        <v>12</v>
      </c>
      <c r="H6818">
        <v>41</v>
      </c>
      <c r="I6818">
        <v>1</v>
      </c>
      <c r="J6818" t="s">
        <v>13</v>
      </c>
      <c r="K6818">
        <v>0</v>
      </c>
      <c r="L6818">
        <f>YEAR(ecommerce_customer_data_custom_[[#This Row],[Purchase Date]])</f>
        <v>2022</v>
      </c>
      <c r="M6818">
        <f>MONTH(ecommerce_customer_data_custom_[[#This Row],[Purchase Date]])</f>
        <v>10</v>
      </c>
      <c r="N6818" t="str">
        <f>TEXT(ecommerce_customer_data_custom_[[#This Row],[Purchase Date]],"mmmm")</f>
        <v>October</v>
      </c>
      <c r="O6818" t="str">
        <f>VLOOKUP(ecommerce_customer_data_custom_[[#This Row],[Customer Age]],AgeGroupMapping!$A$2:$C$5,3,TRUE)</f>
        <v>Middle-Aged</v>
      </c>
      <c r="P6818" t="str">
        <f>IF(ecommerce_customer_data_custom_[[#This Row],[Returns]]=1,"Returned","Not Returned")</f>
        <v>Returned</v>
      </c>
      <c r="Q6818" t="str">
        <f>_xlfn.XLOOKUP(ecommerce_customer_data_custom_[[#This Row],[Payment Method]],PaymentMapping!$A$2:$A$11,PaymentMapping!$B$2:$B$11,"Other")</f>
        <v>Card</v>
      </c>
    </row>
    <row r="6819" spans="1:17" x14ac:dyDescent="0.3">
      <c r="A6819">
        <v>31766</v>
      </c>
      <c r="B6819" s="14">
        <v>44366.012418981481</v>
      </c>
      <c r="C6819" t="s">
        <v>18</v>
      </c>
      <c r="D6819">
        <v>56</v>
      </c>
      <c r="E6819">
        <v>3</v>
      </c>
      <c r="F6819">
        <v>5009</v>
      </c>
      <c r="G6819" t="s">
        <v>15</v>
      </c>
      <c r="H6819">
        <v>41</v>
      </c>
      <c r="I6819">
        <v>0</v>
      </c>
      <c r="J6819" t="s">
        <v>13</v>
      </c>
      <c r="K6819">
        <v>0</v>
      </c>
      <c r="L6819">
        <f>YEAR(ecommerce_customer_data_custom_[[#This Row],[Purchase Date]])</f>
        <v>2021</v>
      </c>
      <c r="M6819">
        <f>MONTH(ecommerce_customer_data_custom_[[#This Row],[Purchase Date]])</f>
        <v>6</v>
      </c>
      <c r="N6819" t="str">
        <f>TEXT(ecommerce_customer_data_custom_[[#This Row],[Purchase Date]],"mmmm")</f>
        <v>June</v>
      </c>
      <c r="O6819" t="str">
        <f>VLOOKUP(ecommerce_customer_data_custom_[[#This Row],[Customer Age]],AgeGroupMapping!$A$2:$C$5,3,TRUE)</f>
        <v>Middle-Aged</v>
      </c>
      <c r="P6819" t="str">
        <f>IF(ecommerce_customer_data_custom_[[#This Row],[Returns]]=1,"Returned","Not Returned")</f>
        <v>Not Returned</v>
      </c>
      <c r="Q6819" t="str">
        <f>_xlfn.XLOOKUP(ecommerce_customer_data_custom_[[#This Row],[Payment Method]],PaymentMapping!$A$2:$A$11,PaymentMapping!$B$2:$B$11,"Other")</f>
        <v>Wallet/UPI</v>
      </c>
    </row>
    <row r="6820" spans="1:17" x14ac:dyDescent="0.3">
      <c r="A6820">
        <v>31766</v>
      </c>
      <c r="B6820" s="14">
        <v>44965.071851851855</v>
      </c>
      <c r="C6820" t="s">
        <v>16</v>
      </c>
      <c r="D6820">
        <v>318</v>
      </c>
      <c r="E6820">
        <v>3</v>
      </c>
      <c r="F6820">
        <v>2583</v>
      </c>
      <c r="G6820" t="s">
        <v>19</v>
      </c>
      <c r="H6820">
        <v>41</v>
      </c>
      <c r="I6820">
        <v>0</v>
      </c>
      <c r="J6820" t="s">
        <v>13</v>
      </c>
      <c r="K6820">
        <v>0</v>
      </c>
      <c r="L6820">
        <f>YEAR(ecommerce_customer_data_custom_[[#This Row],[Purchase Date]])</f>
        <v>2023</v>
      </c>
      <c r="M6820">
        <f>MONTH(ecommerce_customer_data_custom_[[#This Row],[Purchase Date]])</f>
        <v>2</v>
      </c>
      <c r="N6820" t="str">
        <f>TEXT(ecommerce_customer_data_custom_[[#This Row],[Purchase Date]],"mmmm")</f>
        <v>February</v>
      </c>
      <c r="O6820" t="str">
        <f>VLOOKUP(ecommerce_customer_data_custom_[[#This Row],[Customer Age]],AgeGroupMapping!$A$2:$C$5,3,TRUE)</f>
        <v>Middle-Aged</v>
      </c>
      <c r="P6820" t="str">
        <f>IF(ecommerce_customer_data_custom_[[#This Row],[Returns]]=1,"Returned","Not Returned")</f>
        <v>Not Returned</v>
      </c>
      <c r="Q6820" t="str">
        <f>_xlfn.XLOOKUP(ecommerce_customer_data_custom_[[#This Row],[Payment Method]],PaymentMapping!$A$2:$A$11,PaymentMapping!$B$2:$B$11,"Other")</f>
        <v>Cash</v>
      </c>
    </row>
    <row r="6821" spans="1:17" x14ac:dyDescent="0.3">
      <c r="A6821">
        <v>31766</v>
      </c>
      <c r="B6821" s="14">
        <v>44740.111504629633</v>
      </c>
      <c r="C6821" t="s">
        <v>16</v>
      </c>
      <c r="D6821">
        <v>376</v>
      </c>
      <c r="E6821">
        <v>4</v>
      </c>
      <c r="F6821">
        <v>491</v>
      </c>
      <c r="G6821" t="s">
        <v>19</v>
      </c>
      <c r="H6821">
        <v>41</v>
      </c>
      <c r="I6821">
        <v>1</v>
      </c>
      <c r="J6821" t="s">
        <v>13</v>
      </c>
      <c r="K6821">
        <v>0</v>
      </c>
      <c r="L6821">
        <f>YEAR(ecommerce_customer_data_custom_[[#This Row],[Purchase Date]])</f>
        <v>2022</v>
      </c>
      <c r="M6821">
        <f>MONTH(ecommerce_customer_data_custom_[[#This Row],[Purchase Date]])</f>
        <v>6</v>
      </c>
      <c r="N6821" t="str">
        <f>TEXT(ecommerce_customer_data_custom_[[#This Row],[Purchase Date]],"mmmm")</f>
        <v>June</v>
      </c>
      <c r="O6821" t="str">
        <f>VLOOKUP(ecommerce_customer_data_custom_[[#This Row],[Customer Age]],AgeGroupMapping!$A$2:$C$5,3,TRUE)</f>
        <v>Middle-Aged</v>
      </c>
      <c r="P6821" t="str">
        <f>IF(ecommerce_customer_data_custom_[[#This Row],[Returns]]=1,"Returned","Not Returned")</f>
        <v>Returned</v>
      </c>
      <c r="Q6821" t="str">
        <f>_xlfn.XLOOKUP(ecommerce_customer_data_custom_[[#This Row],[Payment Method]],PaymentMapping!$A$2:$A$11,PaymentMapping!$B$2:$B$11,"Other")</f>
        <v>Cash</v>
      </c>
    </row>
    <row r="6822" spans="1:17" x14ac:dyDescent="0.3">
      <c r="A6822">
        <v>31766</v>
      </c>
      <c r="B6822" s="14">
        <v>43987.107511574075</v>
      </c>
      <c r="C6822" t="s">
        <v>16</v>
      </c>
      <c r="D6822">
        <v>305</v>
      </c>
      <c r="E6822">
        <v>4</v>
      </c>
      <c r="F6822">
        <v>944</v>
      </c>
      <c r="G6822" t="s">
        <v>15</v>
      </c>
      <c r="H6822">
        <v>41</v>
      </c>
      <c r="I6822">
        <v>1</v>
      </c>
      <c r="J6822" t="s">
        <v>13</v>
      </c>
      <c r="K6822">
        <v>0</v>
      </c>
      <c r="L6822">
        <f>YEAR(ecommerce_customer_data_custom_[[#This Row],[Purchase Date]])</f>
        <v>2020</v>
      </c>
      <c r="M6822">
        <f>MONTH(ecommerce_customer_data_custom_[[#This Row],[Purchase Date]])</f>
        <v>6</v>
      </c>
      <c r="N6822" t="str">
        <f>TEXT(ecommerce_customer_data_custom_[[#This Row],[Purchase Date]],"mmmm")</f>
        <v>June</v>
      </c>
      <c r="O6822" t="str">
        <f>VLOOKUP(ecommerce_customer_data_custom_[[#This Row],[Customer Age]],AgeGroupMapping!$A$2:$C$5,3,TRUE)</f>
        <v>Middle-Aged</v>
      </c>
      <c r="P6822" t="str">
        <f>IF(ecommerce_customer_data_custom_[[#This Row],[Returns]]=1,"Returned","Not Returned")</f>
        <v>Returned</v>
      </c>
      <c r="Q6822" t="str">
        <f>_xlfn.XLOOKUP(ecommerce_customer_data_custom_[[#This Row],[Payment Method]],PaymentMapping!$A$2:$A$11,PaymentMapping!$B$2:$B$11,"Other")</f>
        <v>Wallet/UPI</v>
      </c>
    </row>
    <row r="6823" spans="1:17" x14ac:dyDescent="0.3">
      <c r="A6823">
        <v>49242</v>
      </c>
      <c r="B6823" s="14">
        <v>44675.209710648145</v>
      </c>
      <c r="C6823" t="s">
        <v>18</v>
      </c>
      <c r="D6823">
        <v>165</v>
      </c>
      <c r="E6823">
        <v>1</v>
      </c>
      <c r="F6823">
        <v>3563</v>
      </c>
      <c r="G6823" t="s">
        <v>15</v>
      </c>
      <c r="H6823">
        <v>33</v>
      </c>
      <c r="I6823">
        <v>1</v>
      </c>
      <c r="J6823" t="s">
        <v>17</v>
      </c>
      <c r="K6823">
        <v>0</v>
      </c>
      <c r="L6823">
        <f>YEAR(ecommerce_customer_data_custom_[[#This Row],[Purchase Date]])</f>
        <v>2022</v>
      </c>
      <c r="M6823">
        <f>MONTH(ecommerce_customer_data_custom_[[#This Row],[Purchase Date]])</f>
        <v>4</v>
      </c>
      <c r="N6823" t="str">
        <f>TEXT(ecommerce_customer_data_custom_[[#This Row],[Purchase Date]],"mmmm")</f>
        <v>April</v>
      </c>
      <c r="O6823" t="str">
        <f>VLOOKUP(ecommerce_customer_data_custom_[[#This Row],[Customer Age]],AgeGroupMapping!$A$2:$C$5,3,TRUE)</f>
        <v>Adult</v>
      </c>
      <c r="P6823" t="str">
        <f>IF(ecommerce_customer_data_custom_[[#This Row],[Returns]]=1,"Returned","Not Returned")</f>
        <v>Returned</v>
      </c>
      <c r="Q6823" t="str">
        <f>_xlfn.XLOOKUP(ecommerce_customer_data_custom_[[#This Row],[Payment Method]],PaymentMapping!$A$2:$A$11,PaymentMapping!$B$2:$B$11,"Other")</f>
        <v>Wallet/UPI</v>
      </c>
    </row>
    <row r="6824" spans="1:17" x14ac:dyDescent="0.3">
      <c r="A6824">
        <v>49242</v>
      </c>
      <c r="B6824" s="14">
        <v>43849.596122685187</v>
      </c>
      <c r="C6824" t="s">
        <v>14</v>
      </c>
      <c r="D6824">
        <v>166</v>
      </c>
      <c r="E6824">
        <v>4</v>
      </c>
      <c r="F6824">
        <v>1690</v>
      </c>
      <c r="G6824" t="s">
        <v>12</v>
      </c>
      <c r="H6824">
        <v>33</v>
      </c>
      <c r="I6824">
        <v>0</v>
      </c>
      <c r="J6824" t="s">
        <v>17</v>
      </c>
      <c r="K6824">
        <v>0</v>
      </c>
      <c r="L6824">
        <f>YEAR(ecommerce_customer_data_custom_[[#This Row],[Purchase Date]])</f>
        <v>2020</v>
      </c>
      <c r="M6824">
        <f>MONTH(ecommerce_customer_data_custom_[[#This Row],[Purchase Date]])</f>
        <v>1</v>
      </c>
      <c r="N6824" t="str">
        <f>TEXT(ecommerce_customer_data_custom_[[#This Row],[Purchase Date]],"mmmm")</f>
        <v>January</v>
      </c>
      <c r="O6824" t="str">
        <f>VLOOKUP(ecommerce_customer_data_custom_[[#This Row],[Customer Age]],AgeGroupMapping!$A$2:$C$5,3,TRUE)</f>
        <v>Adult</v>
      </c>
      <c r="P6824" t="str">
        <f>IF(ecommerce_customer_data_custom_[[#This Row],[Returns]]=1,"Returned","Not Returned")</f>
        <v>Not Returned</v>
      </c>
      <c r="Q6824" t="str">
        <f>_xlfn.XLOOKUP(ecommerce_customer_data_custom_[[#This Row],[Payment Method]],PaymentMapping!$A$2:$A$11,PaymentMapping!$B$2:$B$11,"Other")</f>
        <v>Card</v>
      </c>
    </row>
    <row r="6825" spans="1:17" x14ac:dyDescent="0.3">
      <c r="A6825">
        <v>49242</v>
      </c>
      <c r="B6825" s="14">
        <v>44551.426041666666</v>
      </c>
      <c r="C6825" t="s">
        <v>16</v>
      </c>
      <c r="D6825">
        <v>441</v>
      </c>
      <c r="E6825">
        <v>3</v>
      </c>
      <c r="F6825">
        <v>1388</v>
      </c>
      <c r="G6825" t="s">
        <v>12</v>
      </c>
      <c r="H6825">
        <v>33</v>
      </c>
      <c r="I6825">
        <v>0</v>
      </c>
      <c r="J6825" t="s">
        <v>17</v>
      </c>
      <c r="K6825">
        <v>0</v>
      </c>
      <c r="L6825">
        <f>YEAR(ecommerce_customer_data_custom_[[#This Row],[Purchase Date]])</f>
        <v>2021</v>
      </c>
      <c r="M6825">
        <f>MONTH(ecommerce_customer_data_custom_[[#This Row],[Purchase Date]])</f>
        <v>12</v>
      </c>
      <c r="N6825" t="str">
        <f>TEXT(ecommerce_customer_data_custom_[[#This Row],[Purchase Date]],"mmmm")</f>
        <v>December</v>
      </c>
      <c r="O6825" t="str">
        <f>VLOOKUP(ecommerce_customer_data_custom_[[#This Row],[Customer Age]],AgeGroupMapping!$A$2:$C$5,3,TRUE)</f>
        <v>Adult</v>
      </c>
      <c r="P6825" t="str">
        <f>IF(ecommerce_customer_data_custom_[[#This Row],[Returns]]=1,"Returned","Not Returned")</f>
        <v>Not Returned</v>
      </c>
      <c r="Q6825" t="str">
        <f>_xlfn.XLOOKUP(ecommerce_customer_data_custom_[[#This Row],[Payment Method]],PaymentMapping!$A$2:$A$11,PaymentMapping!$B$2:$B$11,"Other")</f>
        <v>Card</v>
      </c>
    </row>
    <row r="6826" spans="1:17" x14ac:dyDescent="0.3">
      <c r="A6826">
        <v>49242</v>
      </c>
      <c r="B6826" s="14">
        <v>44471.519270833334</v>
      </c>
      <c r="C6826" t="s">
        <v>11</v>
      </c>
      <c r="D6826">
        <v>498</v>
      </c>
      <c r="E6826">
        <v>5</v>
      </c>
      <c r="F6826">
        <v>3391</v>
      </c>
      <c r="G6826" t="s">
        <v>20</v>
      </c>
      <c r="H6826">
        <v>33</v>
      </c>
      <c r="I6826">
        <v>0</v>
      </c>
      <c r="J6826" t="s">
        <v>17</v>
      </c>
      <c r="K6826">
        <v>0</v>
      </c>
      <c r="L6826">
        <f>YEAR(ecommerce_customer_data_custom_[[#This Row],[Purchase Date]])</f>
        <v>2021</v>
      </c>
      <c r="M6826">
        <f>MONTH(ecommerce_customer_data_custom_[[#This Row],[Purchase Date]])</f>
        <v>10</v>
      </c>
      <c r="N6826" t="str">
        <f>TEXT(ecommerce_customer_data_custom_[[#This Row],[Purchase Date]],"mmmm")</f>
        <v>October</v>
      </c>
      <c r="O6826" t="str">
        <f>VLOOKUP(ecommerce_customer_data_custom_[[#This Row],[Customer Age]],AgeGroupMapping!$A$2:$C$5,3,TRUE)</f>
        <v>Adult</v>
      </c>
      <c r="P6826" t="str">
        <f>IF(ecommerce_customer_data_custom_[[#This Row],[Returns]]=1,"Returned","Not Returned")</f>
        <v>Not Returned</v>
      </c>
      <c r="Q6826" t="str">
        <f>_xlfn.XLOOKUP(ecommerce_customer_data_custom_[[#This Row],[Payment Method]],PaymentMapping!$A$2:$A$11,PaymentMapping!$B$2:$B$11,"Other")</f>
        <v>Other</v>
      </c>
    </row>
    <row r="6827" spans="1:17" x14ac:dyDescent="0.3">
      <c r="A6827">
        <v>49242</v>
      </c>
      <c r="B6827" s="14">
        <v>44062.660798611112</v>
      </c>
      <c r="C6827" t="s">
        <v>18</v>
      </c>
      <c r="D6827">
        <v>350</v>
      </c>
      <c r="E6827">
        <v>3</v>
      </c>
      <c r="F6827">
        <v>2468</v>
      </c>
      <c r="G6827" t="s">
        <v>12</v>
      </c>
      <c r="H6827">
        <v>33</v>
      </c>
      <c r="I6827">
        <v>1</v>
      </c>
      <c r="J6827" t="s">
        <v>17</v>
      </c>
      <c r="K6827">
        <v>0</v>
      </c>
      <c r="L6827">
        <f>YEAR(ecommerce_customer_data_custom_[[#This Row],[Purchase Date]])</f>
        <v>2020</v>
      </c>
      <c r="M6827">
        <f>MONTH(ecommerce_customer_data_custom_[[#This Row],[Purchase Date]])</f>
        <v>8</v>
      </c>
      <c r="N6827" t="str">
        <f>TEXT(ecommerce_customer_data_custom_[[#This Row],[Purchase Date]],"mmmm")</f>
        <v>August</v>
      </c>
      <c r="O6827" t="str">
        <f>VLOOKUP(ecommerce_customer_data_custom_[[#This Row],[Customer Age]],AgeGroupMapping!$A$2:$C$5,3,TRUE)</f>
        <v>Adult</v>
      </c>
      <c r="P6827" t="str">
        <f>IF(ecommerce_customer_data_custom_[[#This Row],[Returns]]=1,"Returned","Not Returned")</f>
        <v>Returned</v>
      </c>
      <c r="Q6827" t="str">
        <f>_xlfn.XLOOKUP(ecommerce_customer_data_custom_[[#This Row],[Payment Method]],PaymentMapping!$A$2:$A$11,PaymentMapping!$B$2:$B$11,"Other")</f>
        <v>Card</v>
      </c>
    </row>
    <row r="6828" spans="1:17" x14ac:dyDescent="0.3">
      <c r="A6828">
        <v>49242</v>
      </c>
      <c r="B6828" s="14">
        <v>44880.091608796298</v>
      </c>
      <c r="C6828" t="s">
        <v>16</v>
      </c>
      <c r="D6828">
        <v>76</v>
      </c>
      <c r="E6828">
        <v>5</v>
      </c>
      <c r="F6828">
        <v>284</v>
      </c>
      <c r="G6828" t="s">
        <v>15</v>
      </c>
      <c r="H6828">
        <v>33</v>
      </c>
      <c r="I6828">
        <v>0</v>
      </c>
      <c r="J6828" t="s">
        <v>17</v>
      </c>
      <c r="K6828">
        <v>0</v>
      </c>
      <c r="L6828">
        <f>YEAR(ecommerce_customer_data_custom_[[#This Row],[Purchase Date]])</f>
        <v>2022</v>
      </c>
      <c r="M6828">
        <f>MONTH(ecommerce_customer_data_custom_[[#This Row],[Purchase Date]])</f>
        <v>11</v>
      </c>
      <c r="N6828" t="str">
        <f>TEXT(ecommerce_customer_data_custom_[[#This Row],[Purchase Date]],"mmmm")</f>
        <v>November</v>
      </c>
      <c r="O6828" t="str">
        <f>VLOOKUP(ecommerce_customer_data_custom_[[#This Row],[Customer Age]],AgeGroupMapping!$A$2:$C$5,3,TRUE)</f>
        <v>Adult</v>
      </c>
      <c r="P6828" t="str">
        <f>IF(ecommerce_customer_data_custom_[[#This Row],[Returns]]=1,"Returned","Not Returned")</f>
        <v>Not Returned</v>
      </c>
      <c r="Q6828" t="str">
        <f>_xlfn.XLOOKUP(ecommerce_customer_data_custom_[[#This Row],[Payment Method]],PaymentMapping!$A$2:$A$11,PaymentMapping!$B$2:$B$11,"Other")</f>
        <v>Wallet/UPI</v>
      </c>
    </row>
    <row r="6829" spans="1:17" x14ac:dyDescent="0.3">
      <c r="A6829">
        <v>41078</v>
      </c>
      <c r="B6829" s="14">
        <v>45147.948182870372</v>
      </c>
      <c r="C6829" t="s">
        <v>16</v>
      </c>
      <c r="D6829">
        <v>129</v>
      </c>
      <c r="E6829">
        <v>1</v>
      </c>
      <c r="F6829">
        <v>1784</v>
      </c>
      <c r="G6829" t="s">
        <v>12</v>
      </c>
      <c r="H6829">
        <v>23</v>
      </c>
      <c r="I6829">
        <v>0</v>
      </c>
      <c r="J6829" t="s">
        <v>17</v>
      </c>
      <c r="K6829">
        <v>1</v>
      </c>
      <c r="L6829">
        <f>YEAR(ecommerce_customer_data_custom_[[#This Row],[Purchase Date]])</f>
        <v>2023</v>
      </c>
      <c r="M6829">
        <f>MONTH(ecommerce_customer_data_custom_[[#This Row],[Purchase Date]])</f>
        <v>8</v>
      </c>
      <c r="N6829" t="str">
        <f>TEXT(ecommerce_customer_data_custom_[[#This Row],[Purchase Date]],"mmmm")</f>
        <v>August</v>
      </c>
      <c r="O6829" t="str">
        <f>VLOOKUP(ecommerce_customer_data_custom_[[#This Row],[Customer Age]],AgeGroupMapping!$A$2:$C$5,3,TRUE)</f>
        <v>Young</v>
      </c>
      <c r="P6829" t="str">
        <f>IF(ecommerce_customer_data_custom_[[#This Row],[Returns]]=1,"Returned","Not Returned")</f>
        <v>Not Returned</v>
      </c>
      <c r="Q6829" t="str">
        <f>_xlfn.XLOOKUP(ecommerce_customer_data_custom_[[#This Row],[Payment Method]],PaymentMapping!$A$2:$A$11,PaymentMapping!$B$2:$B$11,"Other")</f>
        <v>Card</v>
      </c>
    </row>
    <row r="6830" spans="1:17" x14ac:dyDescent="0.3">
      <c r="A6830">
        <v>41078</v>
      </c>
      <c r="B6830" s="14">
        <v>44053.385960648149</v>
      </c>
      <c r="C6830" t="s">
        <v>14</v>
      </c>
      <c r="D6830">
        <v>409</v>
      </c>
      <c r="E6830">
        <v>5</v>
      </c>
      <c r="F6830">
        <v>4145</v>
      </c>
      <c r="G6830" t="s">
        <v>12</v>
      </c>
      <c r="H6830">
        <v>23</v>
      </c>
      <c r="I6830">
        <v>0</v>
      </c>
      <c r="J6830" t="s">
        <v>17</v>
      </c>
      <c r="K6830">
        <v>1</v>
      </c>
      <c r="L6830">
        <f>YEAR(ecommerce_customer_data_custom_[[#This Row],[Purchase Date]])</f>
        <v>2020</v>
      </c>
      <c r="M6830">
        <f>MONTH(ecommerce_customer_data_custom_[[#This Row],[Purchase Date]])</f>
        <v>8</v>
      </c>
      <c r="N6830" t="str">
        <f>TEXT(ecommerce_customer_data_custom_[[#This Row],[Purchase Date]],"mmmm")</f>
        <v>August</v>
      </c>
      <c r="O6830" t="str">
        <f>VLOOKUP(ecommerce_customer_data_custom_[[#This Row],[Customer Age]],AgeGroupMapping!$A$2:$C$5,3,TRUE)</f>
        <v>Young</v>
      </c>
      <c r="P6830" t="str">
        <f>IF(ecommerce_customer_data_custom_[[#This Row],[Returns]]=1,"Returned","Not Returned")</f>
        <v>Not Returned</v>
      </c>
      <c r="Q6830" t="str">
        <f>_xlfn.XLOOKUP(ecommerce_customer_data_custom_[[#This Row],[Payment Method]],PaymentMapping!$A$2:$A$11,PaymentMapping!$B$2:$B$11,"Other")</f>
        <v>Card</v>
      </c>
    </row>
    <row r="6831" spans="1:17" x14ac:dyDescent="0.3">
      <c r="A6831">
        <v>41078</v>
      </c>
      <c r="B6831" s="14">
        <v>44960.854756944442</v>
      </c>
      <c r="C6831" t="s">
        <v>18</v>
      </c>
      <c r="D6831">
        <v>134</v>
      </c>
      <c r="E6831">
        <v>2</v>
      </c>
      <c r="F6831">
        <v>3286</v>
      </c>
      <c r="G6831" t="s">
        <v>19</v>
      </c>
      <c r="H6831">
        <v>23</v>
      </c>
      <c r="I6831">
        <v>0</v>
      </c>
      <c r="J6831" t="s">
        <v>17</v>
      </c>
      <c r="K6831">
        <v>1</v>
      </c>
      <c r="L6831">
        <f>YEAR(ecommerce_customer_data_custom_[[#This Row],[Purchase Date]])</f>
        <v>2023</v>
      </c>
      <c r="M6831">
        <f>MONTH(ecommerce_customer_data_custom_[[#This Row],[Purchase Date]])</f>
        <v>2</v>
      </c>
      <c r="N6831" t="str">
        <f>TEXT(ecommerce_customer_data_custom_[[#This Row],[Purchase Date]],"mmmm")</f>
        <v>February</v>
      </c>
      <c r="O6831" t="str">
        <f>VLOOKUP(ecommerce_customer_data_custom_[[#This Row],[Customer Age]],AgeGroupMapping!$A$2:$C$5,3,TRUE)</f>
        <v>Young</v>
      </c>
      <c r="P6831" t="str">
        <f>IF(ecommerce_customer_data_custom_[[#This Row],[Returns]]=1,"Returned","Not Returned")</f>
        <v>Not Returned</v>
      </c>
      <c r="Q6831" t="str">
        <f>_xlfn.XLOOKUP(ecommerce_customer_data_custom_[[#This Row],[Payment Method]],PaymentMapping!$A$2:$A$11,PaymentMapping!$B$2:$B$11,"Other")</f>
        <v>Cash</v>
      </c>
    </row>
    <row r="6832" spans="1:17" x14ac:dyDescent="0.3">
      <c r="A6832">
        <v>41078</v>
      </c>
      <c r="B6832" s="14">
        <v>43980.889120370368</v>
      </c>
      <c r="C6832" t="s">
        <v>18</v>
      </c>
      <c r="D6832">
        <v>472</v>
      </c>
      <c r="E6832">
        <v>4</v>
      </c>
      <c r="F6832">
        <v>3073</v>
      </c>
      <c r="G6832" t="s">
        <v>12</v>
      </c>
      <c r="H6832">
        <v>23</v>
      </c>
      <c r="I6832">
        <v>1</v>
      </c>
      <c r="J6832" t="s">
        <v>17</v>
      </c>
      <c r="K6832">
        <v>1</v>
      </c>
      <c r="L6832">
        <f>YEAR(ecommerce_customer_data_custom_[[#This Row],[Purchase Date]])</f>
        <v>2020</v>
      </c>
      <c r="M6832">
        <f>MONTH(ecommerce_customer_data_custom_[[#This Row],[Purchase Date]])</f>
        <v>5</v>
      </c>
      <c r="N6832" t="str">
        <f>TEXT(ecommerce_customer_data_custom_[[#This Row],[Purchase Date]],"mmmm")</f>
        <v>May</v>
      </c>
      <c r="O6832" t="str">
        <f>VLOOKUP(ecommerce_customer_data_custom_[[#This Row],[Customer Age]],AgeGroupMapping!$A$2:$C$5,3,TRUE)</f>
        <v>Young</v>
      </c>
      <c r="P6832" t="str">
        <f>IF(ecommerce_customer_data_custom_[[#This Row],[Returns]]=1,"Returned","Not Returned")</f>
        <v>Returned</v>
      </c>
      <c r="Q6832" t="str">
        <f>_xlfn.XLOOKUP(ecommerce_customer_data_custom_[[#This Row],[Payment Method]],PaymentMapping!$A$2:$A$11,PaymentMapping!$B$2:$B$11,"Other")</f>
        <v>Card</v>
      </c>
    </row>
    <row r="6833" spans="1:17" x14ac:dyDescent="0.3">
      <c r="A6833">
        <v>18885</v>
      </c>
      <c r="B6833" s="14">
        <v>44527.563159722224</v>
      </c>
      <c r="C6833" t="s">
        <v>18</v>
      </c>
      <c r="D6833">
        <v>293</v>
      </c>
      <c r="E6833">
        <v>1</v>
      </c>
      <c r="F6833">
        <v>1123</v>
      </c>
      <c r="G6833" t="s">
        <v>19</v>
      </c>
      <c r="H6833">
        <v>59</v>
      </c>
      <c r="I6833">
        <v>1</v>
      </c>
      <c r="J6833" t="s">
        <v>17</v>
      </c>
      <c r="K6833">
        <v>0</v>
      </c>
      <c r="L6833">
        <f>YEAR(ecommerce_customer_data_custom_[[#This Row],[Purchase Date]])</f>
        <v>2021</v>
      </c>
      <c r="M6833">
        <f>MONTH(ecommerce_customer_data_custom_[[#This Row],[Purchase Date]])</f>
        <v>11</v>
      </c>
      <c r="N6833" t="str">
        <f>TEXT(ecommerce_customer_data_custom_[[#This Row],[Purchase Date]],"mmmm")</f>
        <v>November</v>
      </c>
      <c r="O6833" t="str">
        <f>VLOOKUP(ecommerce_customer_data_custom_[[#This Row],[Customer Age]],AgeGroupMapping!$A$2:$C$5,3,TRUE)</f>
        <v>Middle-Aged</v>
      </c>
      <c r="P6833" t="str">
        <f>IF(ecommerce_customer_data_custom_[[#This Row],[Returns]]=1,"Returned","Not Returned")</f>
        <v>Returned</v>
      </c>
      <c r="Q6833" t="str">
        <f>_xlfn.XLOOKUP(ecommerce_customer_data_custom_[[#This Row],[Payment Method]],PaymentMapping!$A$2:$A$11,PaymentMapping!$B$2:$B$11,"Other")</f>
        <v>Cash</v>
      </c>
    </row>
    <row r="6834" spans="1:17" x14ac:dyDescent="0.3">
      <c r="A6834">
        <v>18885</v>
      </c>
      <c r="B6834" s="14">
        <v>45032.592303240737</v>
      </c>
      <c r="C6834" t="s">
        <v>11</v>
      </c>
      <c r="D6834">
        <v>386</v>
      </c>
      <c r="E6834">
        <v>4</v>
      </c>
      <c r="F6834">
        <v>399</v>
      </c>
      <c r="G6834" t="s">
        <v>15</v>
      </c>
      <c r="H6834">
        <v>59</v>
      </c>
      <c r="I6834">
        <v>1</v>
      </c>
      <c r="J6834" t="s">
        <v>17</v>
      </c>
      <c r="K6834">
        <v>0</v>
      </c>
      <c r="L6834">
        <f>YEAR(ecommerce_customer_data_custom_[[#This Row],[Purchase Date]])</f>
        <v>2023</v>
      </c>
      <c r="M6834">
        <f>MONTH(ecommerce_customer_data_custom_[[#This Row],[Purchase Date]])</f>
        <v>4</v>
      </c>
      <c r="N6834" t="str">
        <f>TEXT(ecommerce_customer_data_custom_[[#This Row],[Purchase Date]],"mmmm")</f>
        <v>April</v>
      </c>
      <c r="O6834" t="str">
        <f>VLOOKUP(ecommerce_customer_data_custom_[[#This Row],[Customer Age]],AgeGroupMapping!$A$2:$C$5,3,TRUE)</f>
        <v>Middle-Aged</v>
      </c>
      <c r="P6834" t="str">
        <f>IF(ecommerce_customer_data_custom_[[#This Row],[Returns]]=1,"Returned","Not Returned")</f>
        <v>Returned</v>
      </c>
      <c r="Q6834" t="str">
        <f>_xlfn.XLOOKUP(ecommerce_customer_data_custom_[[#This Row],[Payment Method]],PaymentMapping!$A$2:$A$11,PaymentMapping!$B$2:$B$11,"Other")</f>
        <v>Wallet/UPI</v>
      </c>
    </row>
    <row r="6835" spans="1:17" x14ac:dyDescent="0.3">
      <c r="A6835">
        <v>18885</v>
      </c>
      <c r="B6835" s="14">
        <v>44036.164953703701</v>
      </c>
      <c r="C6835" t="s">
        <v>16</v>
      </c>
      <c r="D6835">
        <v>257</v>
      </c>
      <c r="E6835">
        <v>2</v>
      </c>
      <c r="F6835">
        <v>3168</v>
      </c>
      <c r="G6835" t="s">
        <v>12</v>
      </c>
      <c r="H6835">
        <v>59</v>
      </c>
      <c r="I6835">
        <v>1</v>
      </c>
      <c r="J6835" t="s">
        <v>17</v>
      </c>
      <c r="K6835">
        <v>0</v>
      </c>
      <c r="L6835">
        <f>YEAR(ecommerce_customer_data_custom_[[#This Row],[Purchase Date]])</f>
        <v>2020</v>
      </c>
      <c r="M6835">
        <f>MONTH(ecommerce_customer_data_custom_[[#This Row],[Purchase Date]])</f>
        <v>7</v>
      </c>
      <c r="N6835" t="str">
        <f>TEXT(ecommerce_customer_data_custom_[[#This Row],[Purchase Date]],"mmmm")</f>
        <v>July</v>
      </c>
      <c r="O6835" t="str">
        <f>VLOOKUP(ecommerce_customer_data_custom_[[#This Row],[Customer Age]],AgeGroupMapping!$A$2:$C$5,3,TRUE)</f>
        <v>Middle-Aged</v>
      </c>
      <c r="P6835" t="str">
        <f>IF(ecommerce_customer_data_custom_[[#This Row],[Returns]]=1,"Returned","Not Returned")</f>
        <v>Returned</v>
      </c>
      <c r="Q6835" t="str">
        <f>_xlfn.XLOOKUP(ecommerce_customer_data_custom_[[#This Row],[Payment Method]],PaymentMapping!$A$2:$A$11,PaymentMapping!$B$2:$B$11,"Other")</f>
        <v>Card</v>
      </c>
    </row>
    <row r="6836" spans="1:17" x14ac:dyDescent="0.3">
      <c r="A6836">
        <v>18885</v>
      </c>
      <c r="B6836" s="14">
        <v>43846.486875000002</v>
      </c>
      <c r="C6836" t="s">
        <v>18</v>
      </c>
      <c r="D6836">
        <v>376</v>
      </c>
      <c r="E6836">
        <v>3</v>
      </c>
      <c r="F6836">
        <v>4567</v>
      </c>
      <c r="G6836" t="s">
        <v>12</v>
      </c>
      <c r="H6836">
        <v>59</v>
      </c>
      <c r="I6836">
        <v>1</v>
      </c>
      <c r="J6836" t="s">
        <v>17</v>
      </c>
      <c r="K6836">
        <v>0</v>
      </c>
      <c r="L6836">
        <f>YEAR(ecommerce_customer_data_custom_[[#This Row],[Purchase Date]])</f>
        <v>2020</v>
      </c>
      <c r="M6836">
        <f>MONTH(ecommerce_customer_data_custom_[[#This Row],[Purchase Date]])</f>
        <v>1</v>
      </c>
      <c r="N6836" t="str">
        <f>TEXT(ecommerce_customer_data_custom_[[#This Row],[Purchase Date]],"mmmm")</f>
        <v>January</v>
      </c>
      <c r="O6836" t="str">
        <f>VLOOKUP(ecommerce_customer_data_custom_[[#This Row],[Customer Age]],AgeGroupMapping!$A$2:$C$5,3,TRUE)</f>
        <v>Middle-Aged</v>
      </c>
      <c r="P6836" t="str">
        <f>IF(ecommerce_customer_data_custom_[[#This Row],[Returns]]=1,"Returned","Not Returned")</f>
        <v>Returned</v>
      </c>
      <c r="Q6836" t="str">
        <f>_xlfn.XLOOKUP(ecommerce_customer_data_custom_[[#This Row],[Payment Method]],PaymentMapping!$A$2:$A$11,PaymentMapping!$B$2:$B$11,"Other")</f>
        <v>Card</v>
      </c>
    </row>
    <row r="6837" spans="1:17" x14ac:dyDescent="0.3">
      <c r="A6837">
        <v>18885</v>
      </c>
      <c r="B6837" s="14">
        <v>44934.999502314815</v>
      </c>
      <c r="C6837" t="s">
        <v>16</v>
      </c>
      <c r="D6837">
        <v>489</v>
      </c>
      <c r="E6837">
        <v>5</v>
      </c>
      <c r="F6837">
        <v>4352</v>
      </c>
      <c r="G6837" t="s">
        <v>19</v>
      </c>
      <c r="H6837">
        <v>59</v>
      </c>
      <c r="I6837">
        <v>0</v>
      </c>
      <c r="J6837" t="s">
        <v>17</v>
      </c>
      <c r="K6837">
        <v>0</v>
      </c>
      <c r="L6837">
        <f>YEAR(ecommerce_customer_data_custom_[[#This Row],[Purchase Date]])</f>
        <v>2023</v>
      </c>
      <c r="M6837">
        <f>MONTH(ecommerce_customer_data_custom_[[#This Row],[Purchase Date]])</f>
        <v>1</v>
      </c>
      <c r="N6837" t="str">
        <f>TEXT(ecommerce_customer_data_custom_[[#This Row],[Purchase Date]],"mmmm")</f>
        <v>January</v>
      </c>
      <c r="O6837" t="str">
        <f>VLOOKUP(ecommerce_customer_data_custom_[[#This Row],[Customer Age]],AgeGroupMapping!$A$2:$C$5,3,TRUE)</f>
        <v>Middle-Aged</v>
      </c>
      <c r="P6837" t="str">
        <f>IF(ecommerce_customer_data_custom_[[#This Row],[Returns]]=1,"Returned","Not Returned")</f>
        <v>Not Returned</v>
      </c>
      <c r="Q6837" t="str">
        <f>_xlfn.XLOOKUP(ecommerce_customer_data_custom_[[#This Row],[Payment Method]],PaymentMapping!$A$2:$A$11,PaymentMapping!$B$2:$B$11,"Other")</f>
        <v>Cash</v>
      </c>
    </row>
    <row r="6838" spans="1:17" x14ac:dyDescent="0.3">
      <c r="A6838">
        <v>18885</v>
      </c>
      <c r="B6838" s="14">
        <v>44080.729085648149</v>
      </c>
      <c r="C6838" t="s">
        <v>16</v>
      </c>
      <c r="D6838">
        <v>117</v>
      </c>
      <c r="E6838">
        <v>4</v>
      </c>
      <c r="F6838">
        <v>1360</v>
      </c>
      <c r="G6838" t="s">
        <v>12</v>
      </c>
      <c r="H6838">
        <v>59</v>
      </c>
      <c r="I6838">
        <v>0</v>
      </c>
      <c r="J6838" t="s">
        <v>17</v>
      </c>
      <c r="K6838">
        <v>0</v>
      </c>
      <c r="L6838">
        <f>YEAR(ecommerce_customer_data_custom_[[#This Row],[Purchase Date]])</f>
        <v>2020</v>
      </c>
      <c r="M6838">
        <f>MONTH(ecommerce_customer_data_custom_[[#This Row],[Purchase Date]])</f>
        <v>9</v>
      </c>
      <c r="N6838" t="str">
        <f>TEXT(ecommerce_customer_data_custom_[[#This Row],[Purchase Date]],"mmmm")</f>
        <v>September</v>
      </c>
      <c r="O6838" t="str">
        <f>VLOOKUP(ecommerce_customer_data_custom_[[#This Row],[Customer Age]],AgeGroupMapping!$A$2:$C$5,3,TRUE)</f>
        <v>Middle-Aged</v>
      </c>
      <c r="P6838" t="str">
        <f>IF(ecommerce_customer_data_custom_[[#This Row],[Returns]]=1,"Returned","Not Returned")</f>
        <v>Not Returned</v>
      </c>
      <c r="Q6838" t="str">
        <f>_xlfn.XLOOKUP(ecommerce_customer_data_custom_[[#This Row],[Payment Method]],PaymentMapping!$A$2:$A$11,PaymentMapping!$B$2:$B$11,"Other")</f>
        <v>Card</v>
      </c>
    </row>
    <row r="6839" spans="1:17" x14ac:dyDescent="0.3">
      <c r="A6839">
        <v>18885</v>
      </c>
      <c r="B6839" s="14">
        <v>44450.324699074074</v>
      </c>
      <c r="C6839" t="s">
        <v>11</v>
      </c>
      <c r="D6839">
        <v>462</v>
      </c>
      <c r="E6839">
        <v>2</v>
      </c>
      <c r="F6839">
        <v>697</v>
      </c>
      <c r="G6839" t="s">
        <v>15</v>
      </c>
      <c r="H6839">
        <v>59</v>
      </c>
      <c r="I6839">
        <v>1</v>
      </c>
      <c r="J6839" t="s">
        <v>17</v>
      </c>
      <c r="K6839">
        <v>0</v>
      </c>
      <c r="L6839">
        <f>YEAR(ecommerce_customer_data_custom_[[#This Row],[Purchase Date]])</f>
        <v>2021</v>
      </c>
      <c r="M6839">
        <f>MONTH(ecommerce_customer_data_custom_[[#This Row],[Purchase Date]])</f>
        <v>9</v>
      </c>
      <c r="N6839" t="str">
        <f>TEXT(ecommerce_customer_data_custom_[[#This Row],[Purchase Date]],"mmmm")</f>
        <v>September</v>
      </c>
      <c r="O6839" t="str">
        <f>VLOOKUP(ecommerce_customer_data_custom_[[#This Row],[Customer Age]],AgeGroupMapping!$A$2:$C$5,3,TRUE)</f>
        <v>Middle-Aged</v>
      </c>
      <c r="P6839" t="str">
        <f>IF(ecommerce_customer_data_custom_[[#This Row],[Returns]]=1,"Returned","Not Returned")</f>
        <v>Returned</v>
      </c>
      <c r="Q6839" t="str">
        <f>_xlfn.XLOOKUP(ecommerce_customer_data_custom_[[#This Row],[Payment Method]],PaymentMapping!$A$2:$A$11,PaymentMapping!$B$2:$B$11,"Other")</f>
        <v>Wallet/UPI</v>
      </c>
    </row>
    <row r="6840" spans="1:17" x14ac:dyDescent="0.3">
      <c r="A6840">
        <v>18885</v>
      </c>
      <c r="B6840" s="14">
        <v>45138.676944444444</v>
      </c>
      <c r="C6840" t="s">
        <v>16</v>
      </c>
      <c r="D6840">
        <v>18</v>
      </c>
      <c r="E6840">
        <v>3</v>
      </c>
      <c r="F6840">
        <v>582</v>
      </c>
      <c r="G6840" t="s">
        <v>12</v>
      </c>
      <c r="H6840">
        <v>59</v>
      </c>
      <c r="I6840">
        <v>0</v>
      </c>
      <c r="J6840" t="s">
        <v>17</v>
      </c>
      <c r="K6840">
        <v>0</v>
      </c>
      <c r="L6840">
        <f>YEAR(ecommerce_customer_data_custom_[[#This Row],[Purchase Date]])</f>
        <v>2023</v>
      </c>
      <c r="M6840">
        <f>MONTH(ecommerce_customer_data_custom_[[#This Row],[Purchase Date]])</f>
        <v>7</v>
      </c>
      <c r="N6840" t="str">
        <f>TEXT(ecommerce_customer_data_custom_[[#This Row],[Purchase Date]],"mmmm")</f>
        <v>July</v>
      </c>
      <c r="O6840" t="str">
        <f>VLOOKUP(ecommerce_customer_data_custom_[[#This Row],[Customer Age]],AgeGroupMapping!$A$2:$C$5,3,TRUE)</f>
        <v>Middle-Aged</v>
      </c>
      <c r="P6840" t="str">
        <f>IF(ecommerce_customer_data_custom_[[#This Row],[Returns]]=1,"Returned","Not Returned")</f>
        <v>Not Returned</v>
      </c>
      <c r="Q6840" t="str">
        <f>_xlfn.XLOOKUP(ecommerce_customer_data_custom_[[#This Row],[Payment Method]],PaymentMapping!$A$2:$A$11,PaymentMapping!$B$2:$B$11,"Other")</f>
        <v>Card</v>
      </c>
    </row>
    <row r="6841" spans="1:17" x14ac:dyDescent="0.3">
      <c r="A6841">
        <v>18885</v>
      </c>
      <c r="B6841" s="14">
        <v>44118.894189814811</v>
      </c>
      <c r="C6841" t="s">
        <v>16</v>
      </c>
      <c r="D6841">
        <v>341</v>
      </c>
      <c r="E6841">
        <v>3</v>
      </c>
      <c r="F6841">
        <v>4968</v>
      </c>
      <c r="G6841" t="s">
        <v>12</v>
      </c>
      <c r="H6841">
        <v>59</v>
      </c>
      <c r="I6841">
        <v>1</v>
      </c>
      <c r="J6841" t="s">
        <v>17</v>
      </c>
      <c r="K6841">
        <v>0</v>
      </c>
      <c r="L6841">
        <f>YEAR(ecommerce_customer_data_custom_[[#This Row],[Purchase Date]])</f>
        <v>2020</v>
      </c>
      <c r="M6841">
        <f>MONTH(ecommerce_customer_data_custom_[[#This Row],[Purchase Date]])</f>
        <v>10</v>
      </c>
      <c r="N6841" t="str">
        <f>TEXT(ecommerce_customer_data_custom_[[#This Row],[Purchase Date]],"mmmm")</f>
        <v>October</v>
      </c>
      <c r="O6841" t="str">
        <f>VLOOKUP(ecommerce_customer_data_custom_[[#This Row],[Customer Age]],AgeGroupMapping!$A$2:$C$5,3,TRUE)</f>
        <v>Middle-Aged</v>
      </c>
      <c r="P6841" t="str">
        <f>IF(ecommerce_customer_data_custom_[[#This Row],[Returns]]=1,"Returned","Not Returned")</f>
        <v>Returned</v>
      </c>
      <c r="Q6841" t="str">
        <f>_xlfn.XLOOKUP(ecommerce_customer_data_custom_[[#This Row],[Payment Method]],PaymentMapping!$A$2:$A$11,PaymentMapping!$B$2:$B$11,"Other")</f>
        <v>Card</v>
      </c>
    </row>
    <row r="6842" spans="1:17" x14ac:dyDescent="0.3">
      <c r="A6842">
        <v>41027</v>
      </c>
      <c r="B6842" s="14">
        <v>44072.024270833332</v>
      </c>
      <c r="C6842" t="s">
        <v>16</v>
      </c>
      <c r="D6842">
        <v>389</v>
      </c>
      <c r="E6842">
        <v>5</v>
      </c>
      <c r="F6842">
        <v>3303</v>
      </c>
      <c r="G6842" t="s">
        <v>15</v>
      </c>
      <c r="H6842">
        <v>25</v>
      </c>
      <c r="I6842">
        <v>1</v>
      </c>
      <c r="J6842" t="s">
        <v>13</v>
      </c>
      <c r="K6842">
        <v>0</v>
      </c>
      <c r="L6842">
        <f>YEAR(ecommerce_customer_data_custom_[[#This Row],[Purchase Date]])</f>
        <v>2020</v>
      </c>
      <c r="M6842">
        <f>MONTH(ecommerce_customer_data_custom_[[#This Row],[Purchase Date]])</f>
        <v>8</v>
      </c>
      <c r="N6842" t="str">
        <f>TEXT(ecommerce_customer_data_custom_[[#This Row],[Purchase Date]],"mmmm")</f>
        <v>August</v>
      </c>
      <c r="O6842" t="str">
        <f>VLOOKUP(ecommerce_customer_data_custom_[[#This Row],[Customer Age]],AgeGroupMapping!$A$2:$C$5,3,TRUE)</f>
        <v>Young</v>
      </c>
      <c r="P6842" t="str">
        <f>IF(ecommerce_customer_data_custom_[[#This Row],[Returns]]=1,"Returned","Not Returned")</f>
        <v>Returned</v>
      </c>
      <c r="Q6842" t="str">
        <f>_xlfn.XLOOKUP(ecommerce_customer_data_custom_[[#This Row],[Payment Method]],PaymentMapping!$A$2:$A$11,PaymentMapping!$B$2:$B$11,"Other")</f>
        <v>Wallet/UPI</v>
      </c>
    </row>
    <row r="6843" spans="1:17" x14ac:dyDescent="0.3">
      <c r="A6843">
        <v>41027</v>
      </c>
      <c r="B6843" s="14">
        <v>44386.882997685185</v>
      </c>
      <c r="C6843" t="s">
        <v>18</v>
      </c>
      <c r="D6843">
        <v>168</v>
      </c>
      <c r="E6843">
        <v>4</v>
      </c>
      <c r="F6843">
        <v>1486</v>
      </c>
      <c r="G6843" t="s">
        <v>12</v>
      </c>
      <c r="H6843">
        <v>25</v>
      </c>
      <c r="I6843">
        <v>0</v>
      </c>
      <c r="J6843" t="s">
        <v>13</v>
      </c>
      <c r="K6843">
        <v>0</v>
      </c>
      <c r="L6843">
        <f>YEAR(ecommerce_customer_data_custom_[[#This Row],[Purchase Date]])</f>
        <v>2021</v>
      </c>
      <c r="M6843">
        <f>MONTH(ecommerce_customer_data_custom_[[#This Row],[Purchase Date]])</f>
        <v>7</v>
      </c>
      <c r="N6843" t="str">
        <f>TEXT(ecommerce_customer_data_custom_[[#This Row],[Purchase Date]],"mmmm")</f>
        <v>July</v>
      </c>
      <c r="O6843" t="str">
        <f>VLOOKUP(ecommerce_customer_data_custom_[[#This Row],[Customer Age]],AgeGroupMapping!$A$2:$C$5,3,TRUE)</f>
        <v>Young</v>
      </c>
      <c r="P6843" t="str">
        <f>IF(ecommerce_customer_data_custom_[[#This Row],[Returns]]=1,"Returned","Not Returned")</f>
        <v>Not Returned</v>
      </c>
      <c r="Q6843" t="str">
        <f>_xlfn.XLOOKUP(ecommerce_customer_data_custom_[[#This Row],[Payment Method]],PaymentMapping!$A$2:$A$11,PaymentMapping!$B$2:$B$11,"Other")</f>
        <v>Card</v>
      </c>
    </row>
    <row r="6844" spans="1:17" x14ac:dyDescent="0.3">
      <c r="A6844">
        <v>41027</v>
      </c>
      <c r="B6844" s="14">
        <v>44678.558125000003</v>
      </c>
      <c r="C6844" t="s">
        <v>18</v>
      </c>
      <c r="D6844">
        <v>141</v>
      </c>
      <c r="E6844">
        <v>2</v>
      </c>
      <c r="F6844">
        <v>188</v>
      </c>
      <c r="G6844" t="s">
        <v>15</v>
      </c>
      <c r="H6844">
        <v>25</v>
      </c>
      <c r="I6844">
        <v>1</v>
      </c>
      <c r="J6844" t="s">
        <v>13</v>
      </c>
      <c r="K6844">
        <v>0</v>
      </c>
      <c r="L6844">
        <f>YEAR(ecommerce_customer_data_custom_[[#This Row],[Purchase Date]])</f>
        <v>2022</v>
      </c>
      <c r="M6844">
        <f>MONTH(ecommerce_customer_data_custom_[[#This Row],[Purchase Date]])</f>
        <v>4</v>
      </c>
      <c r="N6844" t="str">
        <f>TEXT(ecommerce_customer_data_custom_[[#This Row],[Purchase Date]],"mmmm")</f>
        <v>April</v>
      </c>
      <c r="O6844" t="str">
        <f>VLOOKUP(ecommerce_customer_data_custom_[[#This Row],[Customer Age]],AgeGroupMapping!$A$2:$C$5,3,TRUE)</f>
        <v>Young</v>
      </c>
      <c r="P6844" t="str">
        <f>IF(ecommerce_customer_data_custom_[[#This Row],[Returns]]=1,"Returned","Not Returned")</f>
        <v>Returned</v>
      </c>
      <c r="Q6844" t="str">
        <f>_xlfn.XLOOKUP(ecommerce_customer_data_custom_[[#This Row],[Payment Method]],PaymentMapping!$A$2:$A$11,PaymentMapping!$B$2:$B$11,"Other")</f>
        <v>Wallet/UPI</v>
      </c>
    </row>
    <row r="6845" spans="1:17" x14ac:dyDescent="0.3">
      <c r="A6845">
        <v>41027</v>
      </c>
      <c r="B6845" s="14">
        <v>44734.313854166663</v>
      </c>
      <c r="C6845" t="s">
        <v>18</v>
      </c>
      <c r="D6845">
        <v>244</v>
      </c>
      <c r="E6845">
        <v>1</v>
      </c>
      <c r="F6845">
        <v>2194</v>
      </c>
      <c r="G6845" t="s">
        <v>19</v>
      </c>
      <c r="H6845">
        <v>25</v>
      </c>
      <c r="I6845">
        <v>0</v>
      </c>
      <c r="J6845" t="s">
        <v>13</v>
      </c>
      <c r="K6845">
        <v>0</v>
      </c>
      <c r="L6845">
        <f>YEAR(ecommerce_customer_data_custom_[[#This Row],[Purchase Date]])</f>
        <v>2022</v>
      </c>
      <c r="M6845">
        <f>MONTH(ecommerce_customer_data_custom_[[#This Row],[Purchase Date]])</f>
        <v>6</v>
      </c>
      <c r="N6845" t="str">
        <f>TEXT(ecommerce_customer_data_custom_[[#This Row],[Purchase Date]],"mmmm")</f>
        <v>June</v>
      </c>
      <c r="O6845" t="str">
        <f>VLOOKUP(ecommerce_customer_data_custom_[[#This Row],[Customer Age]],AgeGroupMapping!$A$2:$C$5,3,TRUE)</f>
        <v>Young</v>
      </c>
      <c r="P6845" t="str">
        <f>IF(ecommerce_customer_data_custom_[[#This Row],[Returns]]=1,"Returned","Not Returned")</f>
        <v>Not Returned</v>
      </c>
      <c r="Q6845" t="str">
        <f>_xlfn.XLOOKUP(ecommerce_customer_data_custom_[[#This Row],[Payment Method]],PaymentMapping!$A$2:$A$11,PaymentMapping!$B$2:$B$11,"Other")</f>
        <v>Cash</v>
      </c>
    </row>
    <row r="6846" spans="1:17" x14ac:dyDescent="0.3">
      <c r="A6846">
        <v>29958</v>
      </c>
      <c r="B6846" s="14">
        <v>44117.313715277778</v>
      </c>
      <c r="C6846" t="s">
        <v>16</v>
      </c>
      <c r="D6846">
        <v>226</v>
      </c>
      <c r="E6846">
        <v>2</v>
      </c>
      <c r="F6846">
        <v>643</v>
      </c>
      <c r="G6846" t="s">
        <v>19</v>
      </c>
      <c r="H6846">
        <v>51</v>
      </c>
      <c r="I6846">
        <v>0</v>
      </c>
      <c r="J6846" t="s">
        <v>13</v>
      </c>
      <c r="K6846">
        <v>0</v>
      </c>
      <c r="L6846">
        <f>YEAR(ecommerce_customer_data_custom_[[#This Row],[Purchase Date]])</f>
        <v>2020</v>
      </c>
      <c r="M6846">
        <f>MONTH(ecommerce_customer_data_custom_[[#This Row],[Purchase Date]])</f>
        <v>10</v>
      </c>
      <c r="N6846" t="str">
        <f>TEXT(ecommerce_customer_data_custom_[[#This Row],[Purchase Date]],"mmmm")</f>
        <v>October</v>
      </c>
      <c r="O6846" t="str">
        <f>VLOOKUP(ecommerce_customer_data_custom_[[#This Row],[Customer Age]],AgeGroupMapping!$A$2:$C$5,3,TRUE)</f>
        <v>Middle-Aged</v>
      </c>
      <c r="P6846" t="str">
        <f>IF(ecommerce_customer_data_custom_[[#This Row],[Returns]]=1,"Returned","Not Returned")</f>
        <v>Not Returned</v>
      </c>
      <c r="Q6846" t="str">
        <f>_xlfn.XLOOKUP(ecommerce_customer_data_custom_[[#This Row],[Payment Method]],PaymentMapping!$A$2:$A$11,PaymentMapping!$B$2:$B$11,"Other")</f>
        <v>Cash</v>
      </c>
    </row>
    <row r="6847" spans="1:17" x14ac:dyDescent="0.3">
      <c r="A6847">
        <v>29958</v>
      </c>
      <c r="B6847" s="14">
        <v>44205.718402777777</v>
      </c>
      <c r="C6847" t="s">
        <v>14</v>
      </c>
      <c r="D6847">
        <v>137</v>
      </c>
      <c r="E6847">
        <v>4</v>
      </c>
      <c r="F6847">
        <v>700</v>
      </c>
      <c r="G6847" t="s">
        <v>15</v>
      </c>
      <c r="H6847">
        <v>51</v>
      </c>
      <c r="I6847">
        <v>1</v>
      </c>
      <c r="J6847" t="s">
        <v>13</v>
      </c>
      <c r="K6847">
        <v>0</v>
      </c>
      <c r="L6847">
        <f>YEAR(ecommerce_customer_data_custom_[[#This Row],[Purchase Date]])</f>
        <v>2021</v>
      </c>
      <c r="M6847">
        <f>MONTH(ecommerce_customer_data_custom_[[#This Row],[Purchase Date]])</f>
        <v>1</v>
      </c>
      <c r="N6847" t="str">
        <f>TEXT(ecommerce_customer_data_custom_[[#This Row],[Purchase Date]],"mmmm")</f>
        <v>January</v>
      </c>
      <c r="O6847" t="str">
        <f>VLOOKUP(ecommerce_customer_data_custom_[[#This Row],[Customer Age]],AgeGroupMapping!$A$2:$C$5,3,TRUE)</f>
        <v>Middle-Aged</v>
      </c>
      <c r="P6847" t="str">
        <f>IF(ecommerce_customer_data_custom_[[#This Row],[Returns]]=1,"Returned","Not Returned")</f>
        <v>Returned</v>
      </c>
      <c r="Q6847" t="str">
        <f>_xlfn.XLOOKUP(ecommerce_customer_data_custom_[[#This Row],[Payment Method]],PaymentMapping!$A$2:$A$11,PaymentMapping!$B$2:$B$11,"Other")</f>
        <v>Wallet/UPI</v>
      </c>
    </row>
    <row r="6848" spans="1:17" x14ac:dyDescent="0.3">
      <c r="A6848">
        <v>29958</v>
      </c>
      <c r="B6848" s="14">
        <v>44061.412800925929</v>
      </c>
      <c r="C6848" t="s">
        <v>16</v>
      </c>
      <c r="D6848">
        <v>29</v>
      </c>
      <c r="E6848">
        <v>4</v>
      </c>
      <c r="F6848">
        <v>3952</v>
      </c>
      <c r="G6848" t="s">
        <v>15</v>
      </c>
      <c r="H6848">
        <v>51</v>
      </c>
      <c r="I6848">
        <v>0</v>
      </c>
      <c r="J6848" t="s">
        <v>13</v>
      </c>
      <c r="K6848">
        <v>0</v>
      </c>
      <c r="L6848">
        <f>YEAR(ecommerce_customer_data_custom_[[#This Row],[Purchase Date]])</f>
        <v>2020</v>
      </c>
      <c r="M6848">
        <f>MONTH(ecommerce_customer_data_custom_[[#This Row],[Purchase Date]])</f>
        <v>8</v>
      </c>
      <c r="N6848" t="str">
        <f>TEXT(ecommerce_customer_data_custom_[[#This Row],[Purchase Date]],"mmmm")</f>
        <v>August</v>
      </c>
      <c r="O6848" t="str">
        <f>VLOOKUP(ecommerce_customer_data_custom_[[#This Row],[Customer Age]],AgeGroupMapping!$A$2:$C$5,3,TRUE)</f>
        <v>Middle-Aged</v>
      </c>
      <c r="P6848" t="str">
        <f>IF(ecommerce_customer_data_custom_[[#This Row],[Returns]]=1,"Returned","Not Returned")</f>
        <v>Not Returned</v>
      </c>
      <c r="Q6848" t="str">
        <f>_xlfn.XLOOKUP(ecommerce_customer_data_custom_[[#This Row],[Payment Method]],PaymentMapping!$A$2:$A$11,PaymentMapping!$B$2:$B$11,"Other")</f>
        <v>Wallet/UPI</v>
      </c>
    </row>
    <row r="6849" spans="1:17" x14ac:dyDescent="0.3">
      <c r="A6849">
        <v>40757</v>
      </c>
      <c r="B6849" s="14">
        <v>43934.278877314813</v>
      </c>
      <c r="C6849" t="s">
        <v>18</v>
      </c>
      <c r="D6849">
        <v>459</v>
      </c>
      <c r="E6849">
        <v>2</v>
      </c>
      <c r="F6849">
        <v>1683</v>
      </c>
      <c r="G6849" t="s">
        <v>15</v>
      </c>
      <c r="H6849">
        <v>53</v>
      </c>
      <c r="I6849">
        <v>1</v>
      </c>
      <c r="J6849" t="s">
        <v>13</v>
      </c>
      <c r="K6849">
        <v>0</v>
      </c>
      <c r="L6849">
        <f>YEAR(ecommerce_customer_data_custom_[[#This Row],[Purchase Date]])</f>
        <v>2020</v>
      </c>
      <c r="M6849">
        <f>MONTH(ecommerce_customer_data_custom_[[#This Row],[Purchase Date]])</f>
        <v>4</v>
      </c>
      <c r="N6849" t="str">
        <f>TEXT(ecommerce_customer_data_custom_[[#This Row],[Purchase Date]],"mmmm")</f>
        <v>April</v>
      </c>
      <c r="O6849" t="str">
        <f>VLOOKUP(ecommerce_customer_data_custom_[[#This Row],[Customer Age]],AgeGroupMapping!$A$2:$C$5,3,TRUE)</f>
        <v>Middle-Aged</v>
      </c>
      <c r="P6849" t="str">
        <f>IF(ecommerce_customer_data_custom_[[#This Row],[Returns]]=1,"Returned","Not Returned")</f>
        <v>Returned</v>
      </c>
      <c r="Q6849" t="str">
        <f>_xlfn.XLOOKUP(ecommerce_customer_data_custom_[[#This Row],[Payment Method]],PaymentMapping!$A$2:$A$11,PaymentMapping!$B$2:$B$11,"Other")</f>
        <v>Wallet/UPI</v>
      </c>
    </row>
    <row r="6850" spans="1:17" x14ac:dyDescent="0.3">
      <c r="A6850">
        <v>40757</v>
      </c>
      <c r="B6850" s="14">
        <v>44830.426574074074</v>
      </c>
      <c r="C6850" t="s">
        <v>14</v>
      </c>
      <c r="D6850">
        <v>387</v>
      </c>
      <c r="E6850">
        <v>1</v>
      </c>
      <c r="F6850">
        <v>4380</v>
      </c>
      <c r="G6850" t="s">
        <v>15</v>
      </c>
      <c r="H6850">
        <v>53</v>
      </c>
      <c r="I6850">
        <v>1</v>
      </c>
      <c r="J6850" t="s">
        <v>13</v>
      </c>
      <c r="K6850">
        <v>0</v>
      </c>
      <c r="L6850">
        <f>YEAR(ecommerce_customer_data_custom_[[#This Row],[Purchase Date]])</f>
        <v>2022</v>
      </c>
      <c r="M6850">
        <f>MONTH(ecommerce_customer_data_custom_[[#This Row],[Purchase Date]])</f>
        <v>9</v>
      </c>
      <c r="N6850" t="str">
        <f>TEXT(ecommerce_customer_data_custom_[[#This Row],[Purchase Date]],"mmmm")</f>
        <v>September</v>
      </c>
      <c r="O6850" t="str">
        <f>VLOOKUP(ecommerce_customer_data_custom_[[#This Row],[Customer Age]],AgeGroupMapping!$A$2:$C$5,3,TRUE)</f>
        <v>Middle-Aged</v>
      </c>
      <c r="P6850" t="str">
        <f>IF(ecommerce_customer_data_custom_[[#This Row],[Returns]]=1,"Returned","Not Returned")</f>
        <v>Returned</v>
      </c>
      <c r="Q6850" t="str">
        <f>_xlfn.XLOOKUP(ecommerce_customer_data_custom_[[#This Row],[Payment Method]],PaymentMapping!$A$2:$A$11,PaymentMapping!$B$2:$B$11,"Other")</f>
        <v>Wallet/UPI</v>
      </c>
    </row>
    <row r="6851" spans="1:17" x14ac:dyDescent="0.3">
      <c r="A6851">
        <v>40757</v>
      </c>
      <c r="B6851" s="14">
        <v>43873.692337962966</v>
      </c>
      <c r="C6851" t="s">
        <v>16</v>
      </c>
      <c r="D6851">
        <v>433</v>
      </c>
      <c r="E6851">
        <v>5</v>
      </c>
      <c r="F6851">
        <v>4843</v>
      </c>
      <c r="G6851" t="s">
        <v>15</v>
      </c>
      <c r="H6851">
        <v>53</v>
      </c>
      <c r="I6851">
        <v>1</v>
      </c>
      <c r="J6851" t="s">
        <v>13</v>
      </c>
      <c r="K6851">
        <v>0</v>
      </c>
      <c r="L6851">
        <f>YEAR(ecommerce_customer_data_custom_[[#This Row],[Purchase Date]])</f>
        <v>2020</v>
      </c>
      <c r="M6851">
        <f>MONTH(ecommerce_customer_data_custom_[[#This Row],[Purchase Date]])</f>
        <v>2</v>
      </c>
      <c r="N6851" t="str">
        <f>TEXT(ecommerce_customer_data_custom_[[#This Row],[Purchase Date]],"mmmm")</f>
        <v>February</v>
      </c>
      <c r="O6851" t="str">
        <f>VLOOKUP(ecommerce_customer_data_custom_[[#This Row],[Customer Age]],AgeGroupMapping!$A$2:$C$5,3,TRUE)</f>
        <v>Middle-Aged</v>
      </c>
      <c r="P6851" t="str">
        <f>IF(ecommerce_customer_data_custom_[[#This Row],[Returns]]=1,"Returned","Not Returned")</f>
        <v>Returned</v>
      </c>
      <c r="Q6851" t="str">
        <f>_xlfn.XLOOKUP(ecommerce_customer_data_custom_[[#This Row],[Payment Method]],PaymentMapping!$A$2:$A$11,PaymentMapping!$B$2:$B$11,"Other")</f>
        <v>Wallet/UPI</v>
      </c>
    </row>
    <row r="6852" spans="1:17" x14ac:dyDescent="0.3">
      <c r="A6852">
        <v>40757</v>
      </c>
      <c r="B6852" s="14">
        <v>44891.764733796299</v>
      </c>
      <c r="C6852" t="s">
        <v>16</v>
      </c>
      <c r="D6852">
        <v>165</v>
      </c>
      <c r="E6852">
        <v>1</v>
      </c>
      <c r="F6852">
        <v>737</v>
      </c>
      <c r="G6852" t="s">
        <v>20</v>
      </c>
      <c r="H6852">
        <v>53</v>
      </c>
      <c r="I6852">
        <v>1</v>
      </c>
      <c r="J6852" t="s">
        <v>13</v>
      </c>
      <c r="K6852">
        <v>0</v>
      </c>
      <c r="L6852">
        <f>YEAR(ecommerce_customer_data_custom_[[#This Row],[Purchase Date]])</f>
        <v>2022</v>
      </c>
      <c r="M6852">
        <f>MONTH(ecommerce_customer_data_custom_[[#This Row],[Purchase Date]])</f>
        <v>11</v>
      </c>
      <c r="N6852" t="str">
        <f>TEXT(ecommerce_customer_data_custom_[[#This Row],[Purchase Date]],"mmmm")</f>
        <v>November</v>
      </c>
      <c r="O6852" t="str">
        <f>VLOOKUP(ecommerce_customer_data_custom_[[#This Row],[Customer Age]],AgeGroupMapping!$A$2:$C$5,3,TRUE)</f>
        <v>Middle-Aged</v>
      </c>
      <c r="P6852" t="str">
        <f>IF(ecommerce_customer_data_custom_[[#This Row],[Returns]]=1,"Returned","Not Returned")</f>
        <v>Returned</v>
      </c>
      <c r="Q6852" t="str">
        <f>_xlfn.XLOOKUP(ecommerce_customer_data_custom_[[#This Row],[Payment Method]],PaymentMapping!$A$2:$A$11,PaymentMapping!$B$2:$B$11,"Other")</f>
        <v>Other</v>
      </c>
    </row>
    <row r="6853" spans="1:17" x14ac:dyDescent="0.3">
      <c r="A6853">
        <v>40757</v>
      </c>
      <c r="B6853" s="14">
        <v>44296.57403935185</v>
      </c>
      <c r="C6853" t="s">
        <v>18</v>
      </c>
      <c r="D6853">
        <v>493</v>
      </c>
      <c r="E6853">
        <v>2</v>
      </c>
      <c r="F6853">
        <v>3709</v>
      </c>
      <c r="G6853" t="s">
        <v>15</v>
      </c>
      <c r="H6853">
        <v>53</v>
      </c>
      <c r="I6853">
        <v>0</v>
      </c>
      <c r="J6853" t="s">
        <v>13</v>
      </c>
      <c r="K6853">
        <v>0</v>
      </c>
      <c r="L6853">
        <f>YEAR(ecommerce_customer_data_custom_[[#This Row],[Purchase Date]])</f>
        <v>2021</v>
      </c>
      <c r="M6853">
        <f>MONTH(ecommerce_customer_data_custom_[[#This Row],[Purchase Date]])</f>
        <v>4</v>
      </c>
      <c r="N6853" t="str">
        <f>TEXT(ecommerce_customer_data_custom_[[#This Row],[Purchase Date]],"mmmm")</f>
        <v>April</v>
      </c>
      <c r="O6853" t="str">
        <f>VLOOKUP(ecommerce_customer_data_custom_[[#This Row],[Customer Age]],AgeGroupMapping!$A$2:$C$5,3,TRUE)</f>
        <v>Middle-Aged</v>
      </c>
      <c r="P6853" t="str">
        <f>IF(ecommerce_customer_data_custom_[[#This Row],[Returns]]=1,"Returned","Not Returned")</f>
        <v>Not Returned</v>
      </c>
      <c r="Q6853" t="str">
        <f>_xlfn.XLOOKUP(ecommerce_customer_data_custom_[[#This Row],[Payment Method]],PaymentMapping!$A$2:$A$11,PaymentMapping!$B$2:$B$11,"Other")</f>
        <v>Wallet/UPI</v>
      </c>
    </row>
    <row r="6854" spans="1:17" x14ac:dyDescent="0.3">
      <c r="A6854">
        <v>40757</v>
      </c>
      <c r="B6854" s="14">
        <v>43941.507523148146</v>
      </c>
      <c r="C6854" t="s">
        <v>18</v>
      </c>
      <c r="D6854">
        <v>418</v>
      </c>
      <c r="E6854">
        <v>5</v>
      </c>
      <c r="F6854">
        <v>4866</v>
      </c>
      <c r="G6854" t="s">
        <v>12</v>
      </c>
      <c r="H6854">
        <v>53</v>
      </c>
      <c r="I6854">
        <v>0</v>
      </c>
      <c r="J6854" t="s">
        <v>13</v>
      </c>
      <c r="K6854">
        <v>0</v>
      </c>
      <c r="L6854">
        <f>YEAR(ecommerce_customer_data_custom_[[#This Row],[Purchase Date]])</f>
        <v>2020</v>
      </c>
      <c r="M6854">
        <f>MONTH(ecommerce_customer_data_custom_[[#This Row],[Purchase Date]])</f>
        <v>4</v>
      </c>
      <c r="N6854" t="str">
        <f>TEXT(ecommerce_customer_data_custom_[[#This Row],[Purchase Date]],"mmmm")</f>
        <v>April</v>
      </c>
      <c r="O6854" t="str">
        <f>VLOOKUP(ecommerce_customer_data_custom_[[#This Row],[Customer Age]],AgeGroupMapping!$A$2:$C$5,3,TRUE)</f>
        <v>Middle-Aged</v>
      </c>
      <c r="P6854" t="str">
        <f>IF(ecommerce_customer_data_custom_[[#This Row],[Returns]]=1,"Returned","Not Returned")</f>
        <v>Not Returned</v>
      </c>
      <c r="Q6854" t="str">
        <f>_xlfn.XLOOKUP(ecommerce_customer_data_custom_[[#This Row],[Payment Method]],PaymentMapping!$A$2:$A$11,PaymentMapping!$B$2:$B$11,"Other")</f>
        <v>Card</v>
      </c>
    </row>
    <row r="6855" spans="1:17" x14ac:dyDescent="0.3">
      <c r="A6855">
        <v>40757</v>
      </c>
      <c r="B6855" s="14">
        <v>44539.360543981478</v>
      </c>
      <c r="C6855" t="s">
        <v>11</v>
      </c>
      <c r="D6855">
        <v>432</v>
      </c>
      <c r="E6855">
        <v>1</v>
      </c>
      <c r="F6855">
        <v>4568</v>
      </c>
      <c r="G6855" t="s">
        <v>19</v>
      </c>
      <c r="H6855">
        <v>53</v>
      </c>
      <c r="I6855">
        <v>0</v>
      </c>
      <c r="J6855" t="s">
        <v>13</v>
      </c>
      <c r="K6855">
        <v>0</v>
      </c>
      <c r="L6855">
        <f>YEAR(ecommerce_customer_data_custom_[[#This Row],[Purchase Date]])</f>
        <v>2021</v>
      </c>
      <c r="M6855">
        <f>MONTH(ecommerce_customer_data_custom_[[#This Row],[Purchase Date]])</f>
        <v>12</v>
      </c>
      <c r="N6855" t="str">
        <f>TEXT(ecommerce_customer_data_custom_[[#This Row],[Purchase Date]],"mmmm")</f>
        <v>December</v>
      </c>
      <c r="O6855" t="str">
        <f>VLOOKUP(ecommerce_customer_data_custom_[[#This Row],[Customer Age]],AgeGroupMapping!$A$2:$C$5,3,TRUE)</f>
        <v>Middle-Aged</v>
      </c>
      <c r="P6855" t="str">
        <f>IF(ecommerce_customer_data_custom_[[#This Row],[Returns]]=1,"Returned","Not Returned")</f>
        <v>Not Returned</v>
      </c>
      <c r="Q6855" t="str">
        <f>_xlfn.XLOOKUP(ecommerce_customer_data_custom_[[#This Row],[Payment Method]],PaymentMapping!$A$2:$A$11,PaymentMapping!$B$2:$B$11,"Other")</f>
        <v>Cash</v>
      </c>
    </row>
    <row r="6856" spans="1:17" x14ac:dyDescent="0.3">
      <c r="A6856">
        <v>40757</v>
      </c>
      <c r="B6856" s="14">
        <v>44600.621006944442</v>
      </c>
      <c r="C6856" t="s">
        <v>11</v>
      </c>
      <c r="D6856">
        <v>203</v>
      </c>
      <c r="E6856">
        <v>2</v>
      </c>
      <c r="F6856">
        <v>1661</v>
      </c>
      <c r="G6856" t="s">
        <v>20</v>
      </c>
      <c r="H6856">
        <v>53</v>
      </c>
      <c r="I6856">
        <v>0</v>
      </c>
      <c r="J6856" t="s">
        <v>13</v>
      </c>
      <c r="K6856">
        <v>0</v>
      </c>
      <c r="L6856">
        <f>YEAR(ecommerce_customer_data_custom_[[#This Row],[Purchase Date]])</f>
        <v>2022</v>
      </c>
      <c r="M6856">
        <f>MONTH(ecommerce_customer_data_custom_[[#This Row],[Purchase Date]])</f>
        <v>2</v>
      </c>
      <c r="N6856" t="str">
        <f>TEXT(ecommerce_customer_data_custom_[[#This Row],[Purchase Date]],"mmmm")</f>
        <v>February</v>
      </c>
      <c r="O6856" t="str">
        <f>VLOOKUP(ecommerce_customer_data_custom_[[#This Row],[Customer Age]],AgeGroupMapping!$A$2:$C$5,3,TRUE)</f>
        <v>Middle-Aged</v>
      </c>
      <c r="P6856" t="str">
        <f>IF(ecommerce_customer_data_custom_[[#This Row],[Returns]]=1,"Returned","Not Returned")</f>
        <v>Not Returned</v>
      </c>
      <c r="Q6856" t="str">
        <f>_xlfn.XLOOKUP(ecommerce_customer_data_custom_[[#This Row],[Payment Method]],PaymentMapping!$A$2:$A$11,PaymentMapping!$B$2:$B$11,"Other")</f>
        <v>Other</v>
      </c>
    </row>
    <row r="6857" spans="1:17" x14ac:dyDescent="0.3">
      <c r="A6857">
        <v>33830</v>
      </c>
      <c r="B6857" s="14">
        <v>44690.50439814815</v>
      </c>
      <c r="C6857" t="s">
        <v>14</v>
      </c>
      <c r="D6857">
        <v>97</v>
      </c>
      <c r="E6857">
        <v>2</v>
      </c>
      <c r="F6857">
        <v>245</v>
      </c>
      <c r="G6857" t="s">
        <v>20</v>
      </c>
      <c r="H6857">
        <v>27</v>
      </c>
      <c r="I6857">
        <v>1</v>
      </c>
      <c r="J6857" t="s">
        <v>13</v>
      </c>
      <c r="K6857">
        <v>0</v>
      </c>
      <c r="L6857">
        <f>YEAR(ecommerce_customer_data_custom_[[#This Row],[Purchase Date]])</f>
        <v>2022</v>
      </c>
      <c r="M6857">
        <f>MONTH(ecommerce_customer_data_custom_[[#This Row],[Purchase Date]])</f>
        <v>5</v>
      </c>
      <c r="N6857" t="str">
        <f>TEXT(ecommerce_customer_data_custom_[[#This Row],[Purchase Date]],"mmmm")</f>
        <v>May</v>
      </c>
      <c r="O6857" t="str">
        <f>VLOOKUP(ecommerce_customer_data_custom_[[#This Row],[Customer Age]],AgeGroupMapping!$A$2:$C$5,3,TRUE)</f>
        <v>Adult</v>
      </c>
      <c r="P6857" t="str">
        <f>IF(ecommerce_customer_data_custom_[[#This Row],[Returns]]=1,"Returned","Not Returned")</f>
        <v>Returned</v>
      </c>
      <c r="Q6857" t="str">
        <f>_xlfn.XLOOKUP(ecommerce_customer_data_custom_[[#This Row],[Payment Method]],PaymentMapping!$A$2:$A$11,PaymentMapping!$B$2:$B$11,"Other")</f>
        <v>Other</v>
      </c>
    </row>
    <row r="6858" spans="1:17" x14ac:dyDescent="0.3">
      <c r="A6858">
        <v>33830</v>
      </c>
      <c r="B6858" s="14">
        <v>44351.280891203707</v>
      </c>
      <c r="C6858" t="s">
        <v>16</v>
      </c>
      <c r="D6858">
        <v>373</v>
      </c>
      <c r="E6858">
        <v>2</v>
      </c>
      <c r="F6858">
        <v>539</v>
      </c>
      <c r="G6858" t="s">
        <v>12</v>
      </c>
      <c r="H6858">
        <v>27</v>
      </c>
      <c r="I6858">
        <v>0</v>
      </c>
      <c r="J6858" t="s">
        <v>13</v>
      </c>
      <c r="K6858">
        <v>0</v>
      </c>
      <c r="L6858">
        <f>YEAR(ecommerce_customer_data_custom_[[#This Row],[Purchase Date]])</f>
        <v>2021</v>
      </c>
      <c r="M6858">
        <f>MONTH(ecommerce_customer_data_custom_[[#This Row],[Purchase Date]])</f>
        <v>6</v>
      </c>
      <c r="N6858" t="str">
        <f>TEXT(ecommerce_customer_data_custom_[[#This Row],[Purchase Date]],"mmmm")</f>
        <v>June</v>
      </c>
      <c r="O6858" t="str">
        <f>VLOOKUP(ecommerce_customer_data_custom_[[#This Row],[Customer Age]],AgeGroupMapping!$A$2:$C$5,3,TRUE)</f>
        <v>Adult</v>
      </c>
      <c r="P6858" t="str">
        <f>IF(ecommerce_customer_data_custom_[[#This Row],[Returns]]=1,"Returned","Not Returned")</f>
        <v>Not Returned</v>
      </c>
      <c r="Q6858" t="str">
        <f>_xlfn.XLOOKUP(ecommerce_customer_data_custom_[[#This Row],[Payment Method]],PaymentMapping!$A$2:$A$11,PaymentMapping!$B$2:$B$11,"Other")</f>
        <v>Card</v>
      </c>
    </row>
    <row r="6859" spans="1:17" x14ac:dyDescent="0.3">
      <c r="A6859">
        <v>33830</v>
      </c>
      <c r="B6859" s="14">
        <v>44514.667766203704</v>
      </c>
      <c r="C6859" t="s">
        <v>16</v>
      </c>
      <c r="D6859">
        <v>461</v>
      </c>
      <c r="E6859">
        <v>4</v>
      </c>
      <c r="F6859">
        <v>321</v>
      </c>
      <c r="G6859" t="s">
        <v>15</v>
      </c>
      <c r="H6859">
        <v>27</v>
      </c>
      <c r="I6859">
        <v>0</v>
      </c>
      <c r="J6859" t="s">
        <v>13</v>
      </c>
      <c r="K6859">
        <v>0</v>
      </c>
      <c r="L6859">
        <f>YEAR(ecommerce_customer_data_custom_[[#This Row],[Purchase Date]])</f>
        <v>2021</v>
      </c>
      <c r="M6859">
        <f>MONTH(ecommerce_customer_data_custom_[[#This Row],[Purchase Date]])</f>
        <v>11</v>
      </c>
      <c r="N6859" t="str">
        <f>TEXT(ecommerce_customer_data_custom_[[#This Row],[Purchase Date]],"mmmm")</f>
        <v>November</v>
      </c>
      <c r="O6859" t="str">
        <f>VLOOKUP(ecommerce_customer_data_custom_[[#This Row],[Customer Age]],AgeGroupMapping!$A$2:$C$5,3,TRUE)</f>
        <v>Adult</v>
      </c>
      <c r="P6859" t="str">
        <f>IF(ecommerce_customer_data_custom_[[#This Row],[Returns]]=1,"Returned","Not Returned")</f>
        <v>Not Returned</v>
      </c>
      <c r="Q6859" t="str">
        <f>_xlfn.XLOOKUP(ecommerce_customer_data_custom_[[#This Row],[Payment Method]],PaymentMapping!$A$2:$A$11,PaymentMapping!$B$2:$B$11,"Other")</f>
        <v>Wallet/UPI</v>
      </c>
    </row>
    <row r="6860" spans="1:17" x14ac:dyDescent="0.3">
      <c r="A6860">
        <v>9622</v>
      </c>
      <c r="B6860" s="14">
        <v>43942.045219907406</v>
      </c>
      <c r="C6860" t="s">
        <v>16</v>
      </c>
      <c r="D6860">
        <v>318</v>
      </c>
      <c r="E6860">
        <v>4</v>
      </c>
      <c r="F6860">
        <v>3791</v>
      </c>
      <c r="G6860" t="s">
        <v>15</v>
      </c>
      <c r="H6860">
        <v>25</v>
      </c>
      <c r="I6860">
        <v>1</v>
      </c>
      <c r="J6860" t="s">
        <v>13</v>
      </c>
      <c r="K6860">
        <v>0</v>
      </c>
      <c r="L6860">
        <f>YEAR(ecommerce_customer_data_custom_[[#This Row],[Purchase Date]])</f>
        <v>2020</v>
      </c>
      <c r="M6860">
        <f>MONTH(ecommerce_customer_data_custom_[[#This Row],[Purchase Date]])</f>
        <v>4</v>
      </c>
      <c r="N6860" t="str">
        <f>TEXT(ecommerce_customer_data_custom_[[#This Row],[Purchase Date]],"mmmm")</f>
        <v>April</v>
      </c>
      <c r="O6860" t="str">
        <f>VLOOKUP(ecommerce_customer_data_custom_[[#This Row],[Customer Age]],AgeGroupMapping!$A$2:$C$5,3,TRUE)</f>
        <v>Young</v>
      </c>
      <c r="P6860" t="str">
        <f>IF(ecommerce_customer_data_custom_[[#This Row],[Returns]]=1,"Returned","Not Returned")</f>
        <v>Returned</v>
      </c>
      <c r="Q6860" t="str">
        <f>_xlfn.XLOOKUP(ecommerce_customer_data_custom_[[#This Row],[Payment Method]],PaymentMapping!$A$2:$A$11,PaymentMapping!$B$2:$B$11,"Other")</f>
        <v>Wallet/UPI</v>
      </c>
    </row>
    <row r="6861" spans="1:17" x14ac:dyDescent="0.3">
      <c r="A6861">
        <v>9622</v>
      </c>
      <c r="B6861" s="14">
        <v>45022.041400462964</v>
      </c>
      <c r="C6861" t="s">
        <v>18</v>
      </c>
      <c r="D6861">
        <v>380</v>
      </c>
      <c r="E6861">
        <v>4</v>
      </c>
      <c r="F6861">
        <v>1773</v>
      </c>
      <c r="G6861" t="s">
        <v>12</v>
      </c>
      <c r="H6861">
        <v>25</v>
      </c>
      <c r="I6861">
        <v>0</v>
      </c>
      <c r="J6861" t="s">
        <v>13</v>
      </c>
      <c r="K6861">
        <v>0</v>
      </c>
      <c r="L6861">
        <f>YEAR(ecommerce_customer_data_custom_[[#This Row],[Purchase Date]])</f>
        <v>2023</v>
      </c>
      <c r="M6861">
        <f>MONTH(ecommerce_customer_data_custom_[[#This Row],[Purchase Date]])</f>
        <v>4</v>
      </c>
      <c r="N6861" t="str">
        <f>TEXT(ecommerce_customer_data_custom_[[#This Row],[Purchase Date]],"mmmm")</f>
        <v>April</v>
      </c>
      <c r="O6861" t="str">
        <f>VLOOKUP(ecommerce_customer_data_custom_[[#This Row],[Customer Age]],AgeGroupMapping!$A$2:$C$5,3,TRUE)</f>
        <v>Young</v>
      </c>
      <c r="P6861" t="str">
        <f>IF(ecommerce_customer_data_custom_[[#This Row],[Returns]]=1,"Returned","Not Returned")</f>
        <v>Not Returned</v>
      </c>
      <c r="Q6861" t="str">
        <f>_xlfn.XLOOKUP(ecommerce_customer_data_custom_[[#This Row],[Payment Method]],PaymentMapping!$A$2:$A$11,PaymentMapping!$B$2:$B$11,"Other")</f>
        <v>Card</v>
      </c>
    </row>
    <row r="6862" spans="1:17" x14ac:dyDescent="0.3">
      <c r="A6862">
        <v>9622</v>
      </c>
      <c r="B6862" s="14">
        <v>44826.850555555553</v>
      </c>
      <c r="C6862" t="s">
        <v>18</v>
      </c>
      <c r="D6862">
        <v>331</v>
      </c>
      <c r="E6862">
        <v>4</v>
      </c>
      <c r="F6862">
        <v>608</v>
      </c>
      <c r="G6862" t="s">
        <v>20</v>
      </c>
      <c r="H6862">
        <v>25</v>
      </c>
      <c r="I6862">
        <v>0</v>
      </c>
      <c r="J6862" t="s">
        <v>13</v>
      </c>
      <c r="K6862">
        <v>0</v>
      </c>
      <c r="L6862">
        <f>YEAR(ecommerce_customer_data_custom_[[#This Row],[Purchase Date]])</f>
        <v>2022</v>
      </c>
      <c r="M6862">
        <f>MONTH(ecommerce_customer_data_custom_[[#This Row],[Purchase Date]])</f>
        <v>9</v>
      </c>
      <c r="N6862" t="str">
        <f>TEXT(ecommerce_customer_data_custom_[[#This Row],[Purchase Date]],"mmmm")</f>
        <v>September</v>
      </c>
      <c r="O6862" t="str">
        <f>VLOOKUP(ecommerce_customer_data_custom_[[#This Row],[Customer Age]],AgeGroupMapping!$A$2:$C$5,3,TRUE)</f>
        <v>Young</v>
      </c>
      <c r="P6862" t="str">
        <f>IF(ecommerce_customer_data_custom_[[#This Row],[Returns]]=1,"Returned","Not Returned")</f>
        <v>Not Returned</v>
      </c>
      <c r="Q6862" t="str">
        <f>_xlfn.XLOOKUP(ecommerce_customer_data_custom_[[#This Row],[Payment Method]],PaymentMapping!$A$2:$A$11,PaymentMapping!$B$2:$B$11,"Other")</f>
        <v>Other</v>
      </c>
    </row>
    <row r="6863" spans="1:17" x14ac:dyDescent="0.3">
      <c r="A6863">
        <v>34032</v>
      </c>
      <c r="B6863" s="14">
        <v>44363.637928240743</v>
      </c>
      <c r="C6863" t="s">
        <v>18</v>
      </c>
      <c r="D6863">
        <v>327</v>
      </c>
      <c r="E6863">
        <v>1</v>
      </c>
      <c r="F6863">
        <v>567</v>
      </c>
      <c r="G6863" t="s">
        <v>19</v>
      </c>
      <c r="H6863">
        <v>58</v>
      </c>
      <c r="I6863">
        <v>1</v>
      </c>
      <c r="J6863" t="s">
        <v>17</v>
      </c>
      <c r="K6863">
        <v>0</v>
      </c>
      <c r="L6863">
        <f>YEAR(ecommerce_customer_data_custom_[[#This Row],[Purchase Date]])</f>
        <v>2021</v>
      </c>
      <c r="M6863">
        <f>MONTH(ecommerce_customer_data_custom_[[#This Row],[Purchase Date]])</f>
        <v>6</v>
      </c>
      <c r="N6863" t="str">
        <f>TEXT(ecommerce_customer_data_custom_[[#This Row],[Purchase Date]],"mmmm")</f>
        <v>June</v>
      </c>
      <c r="O6863" t="str">
        <f>VLOOKUP(ecommerce_customer_data_custom_[[#This Row],[Customer Age]],AgeGroupMapping!$A$2:$C$5,3,TRUE)</f>
        <v>Middle-Aged</v>
      </c>
      <c r="P6863" t="str">
        <f>IF(ecommerce_customer_data_custom_[[#This Row],[Returns]]=1,"Returned","Not Returned")</f>
        <v>Returned</v>
      </c>
      <c r="Q6863" t="str">
        <f>_xlfn.XLOOKUP(ecommerce_customer_data_custom_[[#This Row],[Payment Method]],PaymentMapping!$A$2:$A$11,PaymentMapping!$B$2:$B$11,"Other")</f>
        <v>Cash</v>
      </c>
    </row>
    <row r="6864" spans="1:17" x14ac:dyDescent="0.3">
      <c r="A6864">
        <v>34032</v>
      </c>
      <c r="B6864" s="14">
        <v>44293.955891203703</v>
      </c>
      <c r="C6864" t="s">
        <v>16</v>
      </c>
      <c r="D6864">
        <v>121</v>
      </c>
      <c r="E6864">
        <v>5</v>
      </c>
      <c r="F6864">
        <v>704</v>
      </c>
      <c r="G6864" t="s">
        <v>15</v>
      </c>
      <c r="H6864">
        <v>58</v>
      </c>
      <c r="I6864">
        <v>0</v>
      </c>
      <c r="J6864" t="s">
        <v>17</v>
      </c>
      <c r="K6864">
        <v>0</v>
      </c>
      <c r="L6864">
        <f>YEAR(ecommerce_customer_data_custom_[[#This Row],[Purchase Date]])</f>
        <v>2021</v>
      </c>
      <c r="M6864">
        <f>MONTH(ecommerce_customer_data_custom_[[#This Row],[Purchase Date]])</f>
        <v>4</v>
      </c>
      <c r="N6864" t="str">
        <f>TEXT(ecommerce_customer_data_custom_[[#This Row],[Purchase Date]],"mmmm")</f>
        <v>April</v>
      </c>
      <c r="O6864" t="str">
        <f>VLOOKUP(ecommerce_customer_data_custom_[[#This Row],[Customer Age]],AgeGroupMapping!$A$2:$C$5,3,TRUE)</f>
        <v>Middle-Aged</v>
      </c>
      <c r="P6864" t="str">
        <f>IF(ecommerce_customer_data_custom_[[#This Row],[Returns]]=1,"Returned","Not Returned")</f>
        <v>Not Returned</v>
      </c>
      <c r="Q6864" t="str">
        <f>_xlfn.XLOOKUP(ecommerce_customer_data_custom_[[#This Row],[Payment Method]],PaymentMapping!$A$2:$A$11,PaymentMapping!$B$2:$B$11,"Other")</f>
        <v>Wallet/UPI</v>
      </c>
    </row>
    <row r="6865" spans="1:17" x14ac:dyDescent="0.3">
      <c r="A6865">
        <v>34032</v>
      </c>
      <c r="B6865" s="14">
        <v>44267.431990740741</v>
      </c>
      <c r="C6865" t="s">
        <v>18</v>
      </c>
      <c r="D6865">
        <v>410</v>
      </c>
      <c r="E6865">
        <v>5</v>
      </c>
      <c r="F6865">
        <v>1162</v>
      </c>
      <c r="G6865" t="s">
        <v>15</v>
      </c>
      <c r="H6865">
        <v>58</v>
      </c>
      <c r="I6865">
        <v>0</v>
      </c>
      <c r="J6865" t="s">
        <v>17</v>
      </c>
      <c r="K6865">
        <v>0</v>
      </c>
      <c r="L6865">
        <f>YEAR(ecommerce_customer_data_custom_[[#This Row],[Purchase Date]])</f>
        <v>2021</v>
      </c>
      <c r="M6865">
        <f>MONTH(ecommerce_customer_data_custom_[[#This Row],[Purchase Date]])</f>
        <v>3</v>
      </c>
      <c r="N6865" t="str">
        <f>TEXT(ecommerce_customer_data_custom_[[#This Row],[Purchase Date]],"mmmm")</f>
        <v>March</v>
      </c>
      <c r="O6865" t="str">
        <f>VLOOKUP(ecommerce_customer_data_custom_[[#This Row],[Customer Age]],AgeGroupMapping!$A$2:$C$5,3,TRUE)</f>
        <v>Middle-Aged</v>
      </c>
      <c r="P6865" t="str">
        <f>IF(ecommerce_customer_data_custom_[[#This Row],[Returns]]=1,"Returned","Not Returned")</f>
        <v>Not Returned</v>
      </c>
      <c r="Q6865" t="str">
        <f>_xlfn.XLOOKUP(ecommerce_customer_data_custom_[[#This Row],[Payment Method]],PaymentMapping!$A$2:$A$11,PaymentMapping!$B$2:$B$11,"Other")</f>
        <v>Wallet/UPI</v>
      </c>
    </row>
    <row r="6866" spans="1:17" x14ac:dyDescent="0.3">
      <c r="A6866">
        <v>34032</v>
      </c>
      <c r="B6866" s="14">
        <v>44680.078576388885</v>
      </c>
      <c r="C6866" t="s">
        <v>14</v>
      </c>
      <c r="D6866">
        <v>172</v>
      </c>
      <c r="E6866">
        <v>2</v>
      </c>
      <c r="F6866">
        <v>4617</v>
      </c>
      <c r="G6866" t="s">
        <v>19</v>
      </c>
      <c r="H6866">
        <v>58</v>
      </c>
      <c r="I6866">
        <v>0</v>
      </c>
      <c r="J6866" t="s">
        <v>17</v>
      </c>
      <c r="K6866">
        <v>0</v>
      </c>
      <c r="L6866">
        <f>YEAR(ecommerce_customer_data_custom_[[#This Row],[Purchase Date]])</f>
        <v>2022</v>
      </c>
      <c r="M6866">
        <f>MONTH(ecommerce_customer_data_custom_[[#This Row],[Purchase Date]])</f>
        <v>4</v>
      </c>
      <c r="N6866" t="str">
        <f>TEXT(ecommerce_customer_data_custom_[[#This Row],[Purchase Date]],"mmmm")</f>
        <v>April</v>
      </c>
      <c r="O6866" t="str">
        <f>VLOOKUP(ecommerce_customer_data_custom_[[#This Row],[Customer Age]],AgeGroupMapping!$A$2:$C$5,3,TRUE)</f>
        <v>Middle-Aged</v>
      </c>
      <c r="P6866" t="str">
        <f>IF(ecommerce_customer_data_custom_[[#This Row],[Returns]]=1,"Returned","Not Returned")</f>
        <v>Not Returned</v>
      </c>
      <c r="Q6866" t="str">
        <f>_xlfn.XLOOKUP(ecommerce_customer_data_custom_[[#This Row],[Payment Method]],PaymentMapping!$A$2:$A$11,PaymentMapping!$B$2:$B$11,"Other")</f>
        <v>Cash</v>
      </c>
    </row>
    <row r="6867" spans="1:17" x14ac:dyDescent="0.3">
      <c r="A6867">
        <v>34032</v>
      </c>
      <c r="B6867" s="14">
        <v>44094.362812500003</v>
      </c>
      <c r="C6867" t="s">
        <v>16</v>
      </c>
      <c r="D6867">
        <v>150</v>
      </c>
      <c r="E6867">
        <v>5</v>
      </c>
      <c r="F6867">
        <v>1962</v>
      </c>
      <c r="G6867" t="s">
        <v>15</v>
      </c>
      <c r="H6867">
        <v>58</v>
      </c>
      <c r="I6867">
        <v>0</v>
      </c>
      <c r="J6867" t="s">
        <v>17</v>
      </c>
      <c r="K6867">
        <v>0</v>
      </c>
      <c r="L6867">
        <f>YEAR(ecommerce_customer_data_custom_[[#This Row],[Purchase Date]])</f>
        <v>2020</v>
      </c>
      <c r="M6867">
        <f>MONTH(ecommerce_customer_data_custom_[[#This Row],[Purchase Date]])</f>
        <v>9</v>
      </c>
      <c r="N6867" t="str">
        <f>TEXT(ecommerce_customer_data_custom_[[#This Row],[Purchase Date]],"mmmm")</f>
        <v>September</v>
      </c>
      <c r="O6867" t="str">
        <f>VLOOKUP(ecommerce_customer_data_custom_[[#This Row],[Customer Age]],AgeGroupMapping!$A$2:$C$5,3,TRUE)</f>
        <v>Middle-Aged</v>
      </c>
      <c r="P6867" t="str">
        <f>IF(ecommerce_customer_data_custom_[[#This Row],[Returns]]=1,"Returned","Not Returned")</f>
        <v>Not Returned</v>
      </c>
      <c r="Q6867" t="str">
        <f>_xlfn.XLOOKUP(ecommerce_customer_data_custom_[[#This Row],[Payment Method]],PaymentMapping!$A$2:$A$11,PaymentMapping!$B$2:$B$11,"Other")</f>
        <v>Wallet/UPI</v>
      </c>
    </row>
    <row r="6868" spans="1:17" x14ac:dyDescent="0.3">
      <c r="A6868">
        <v>34032</v>
      </c>
      <c r="B6868" s="14">
        <v>44011.428437499999</v>
      </c>
      <c r="C6868" t="s">
        <v>14</v>
      </c>
      <c r="D6868">
        <v>100</v>
      </c>
      <c r="E6868">
        <v>4</v>
      </c>
      <c r="F6868">
        <v>3827</v>
      </c>
      <c r="G6868" t="s">
        <v>12</v>
      </c>
      <c r="H6868">
        <v>58</v>
      </c>
      <c r="I6868">
        <v>0</v>
      </c>
      <c r="J6868" t="s">
        <v>17</v>
      </c>
      <c r="K6868">
        <v>0</v>
      </c>
      <c r="L6868">
        <f>YEAR(ecommerce_customer_data_custom_[[#This Row],[Purchase Date]])</f>
        <v>2020</v>
      </c>
      <c r="M6868">
        <f>MONTH(ecommerce_customer_data_custom_[[#This Row],[Purchase Date]])</f>
        <v>6</v>
      </c>
      <c r="N6868" t="str">
        <f>TEXT(ecommerce_customer_data_custom_[[#This Row],[Purchase Date]],"mmmm")</f>
        <v>June</v>
      </c>
      <c r="O6868" t="str">
        <f>VLOOKUP(ecommerce_customer_data_custom_[[#This Row],[Customer Age]],AgeGroupMapping!$A$2:$C$5,3,TRUE)</f>
        <v>Middle-Aged</v>
      </c>
      <c r="P6868" t="str">
        <f>IF(ecommerce_customer_data_custom_[[#This Row],[Returns]]=1,"Returned","Not Returned")</f>
        <v>Not Returned</v>
      </c>
      <c r="Q6868" t="str">
        <f>_xlfn.XLOOKUP(ecommerce_customer_data_custom_[[#This Row],[Payment Method]],PaymentMapping!$A$2:$A$11,PaymentMapping!$B$2:$B$11,"Other")</f>
        <v>Card</v>
      </c>
    </row>
    <row r="6869" spans="1:17" x14ac:dyDescent="0.3">
      <c r="A6869">
        <v>34032</v>
      </c>
      <c r="B6869" s="14">
        <v>44672.507789351854</v>
      </c>
      <c r="C6869" t="s">
        <v>14</v>
      </c>
      <c r="D6869">
        <v>164</v>
      </c>
      <c r="E6869">
        <v>5</v>
      </c>
      <c r="F6869">
        <v>1621</v>
      </c>
      <c r="G6869" t="s">
        <v>15</v>
      </c>
      <c r="H6869">
        <v>58</v>
      </c>
      <c r="I6869">
        <v>1</v>
      </c>
      <c r="J6869" t="s">
        <v>17</v>
      </c>
      <c r="K6869">
        <v>0</v>
      </c>
      <c r="L6869">
        <f>YEAR(ecommerce_customer_data_custom_[[#This Row],[Purchase Date]])</f>
        <v>2022</v>
      </c>
      <c r="M6869">
        <f>MONTH(ecommerce_customer_data_custom_[[#This Row],[Purchase Date]])</f>
        <v>4</v>
      </c>
      <c r="N6869" t="str">
        <f>TEXT(ecommerce_customer_data_custom_[[#This Row],[Purchase Date]],"mmmm")</f>
        <v>April</v>
      </c>
      <c r="O6869" t="str">
        <f>VLOOKUP(ecommerce_customer_data_custom_[[#This Row],[Customer Age]],AgeGroupMapping!$A$2:$C$5,3,TRUE)</f>
        <v>Middle-Aged</v>
      </c>
      <c r="P6869" t="str">
        <f>IF(ecommerce_customer_data_custom_[[#This Row],[Returns]]=1,"Returned","Not Returned")</f>
        <v>Returned</v>
      </c>
      <c r="Q6869" t="str">
        <f>_xlfn.XLOOKUP(ecommerce_customer_data_custom_[[#This Row],[Payment Method]],PaymentMapping!$A$2:$A$11,PaymentMapping!$B$2:$B$11,"Other")</f>
        <v>Wallet/UPI</v>
      </c>
    </row>
    <row r="6870" spans="1:17" x14ac:dyDescent="0.3">
      <c r="A6870">
        <v>12214</v>
      </c>
      <c r="B6870" s="14">
        <v>44874.990520833337</v>
      </c>
      <c r="C6870" t="s">
        <v>14</v>
      </c>
      <c r="D6870">
        <v>75</v>
      </c>
      <c r="E6870">
        <v>2</v>
      </c>
      <c r="F6870">
        <v>2262</v>
      </c>
      <c r="G6870" t="s">
        <v>12</v>
      </c>
      <c r="H6870">
        <v>23</v>
      </c>
      <c r="I6870">
        <v>1</v>
      </c>
      <c r="J6870" t="s">
        <v>13</v>
      </c>
      <c r="K6870">
        <v>1</v>
      </c>
      <c r="L6870">
        <f>YEAR(ecommerce_customer_data_custom_[[#This Row],[Purchase Date]])</f>
        <v>2022</v>
      </c>
      <c r="M6870">
        <f>MONTH(ecommerce_customer_data_custom_[[#This Row],[Purchase Date]])</f>
        <v>11</v>
      </c>
      <c r="N6870" t="str">
        <f>TEXT(ecommerce_customer_data_custom_[[#This Row],[Purchase Date]],"mmmm")</f>
        <v>November</v>
      </c>
      <c r="O6870" t="str">
        <f>VLOOKUP(ecommerce_customer_data_custom_[[#This Row],[Customer Age]],AgeGroupMapping!$A$2:$C$5,3,TRUE)</f>
        <v>Young</v>
      </c>
      <c r="P6870" t="str">
        <f>IF(ecommerce_customer_data_custom_[[#This Row],[Returns]]=1,"Returned","Not Returned")</f>
        <v>Returned</v>
      </c>
      <c r="Q6870" t="str">
        <f>_xlfn.XLOOKUP(ecommerce_customer_data_custom_[[#This Row],[Payment Method]],PaymentMapping!$A$2:$A$11,PaymentMapping!$B$2:$B$11,"Other")</f>
        <v>Card</v>
      </c>
    </row>
    <row r="6871" spans="1:17" x14ac:dyDescent="0.3">
      <c r="A6871">
        <v>12214</v>
      </c>
      <c r="B6871" s="14">
        <v>45094.0780787037</v>
      </c>
      <c r="C6871" t="s">
        <v>16</v>
      </c>
      <c r="D6871">
        <v>249</v>
      </c>
      <c r="E6871">
        <v>5</v>
      </c>
      <c r="F6871">
        <v>2752</v>
      </c>
      <c r="G6871" t="s">
        <v>12</v>
      </c>
      <c r="H6871">
        <v>23</v>
      </c>
      <c r="I6871">
        <v>0</v>
      </c>
      <c r="J6871" t="s">
        <v>13</v>
      </c>
      <c r="K6871">
        <v>1</v>
      </c>
      <c r="L6871">
        <f>YEAR(ecommerce_customer_data_custom_[[#This Row],[Purchase Date]])</f>
        <v>2023</v>
      </c>
      <c r="M6871">
        <f>MONTH(ecommerce_customer_data_custom_[[#This Row],[Purchase Date]])</f>
        <v>6</v>
      </c>
      <c r="N6871" t="str">
        <f>TEXT(ecommerce_customer_data_custom_[[#This Row],[Purchase Date]],"mmmm")</f>
        <v>June</v>
      </c>
      <c r="O6871" t="str">
        <f>VLOOKUP(ecommerce_customer_data_custom_[[#This Row],[Customer Age]],AgeGroupMapping!$A$2:$C$5,3,TRUE)</f>
        <v>Young</v>
      </c>
      <c r="P6871" t="str">
        <f>IF(ecommerce_customer_data_custom_[[#This Row],[Returns]]=1,"Returned","Not Returned")</f>
        <v>Not Returned</v>
      </c>
      <c r="Q6871" t="str">
        <f>_xlfn.XLOOKUP(ecommerce_customer_data_custom_[[#This Row],[Payment Method]],PaymentMapping!$A$2:$A$11,PaymentMapping!$B$2:$B$11,"Other")</f>
        <v>Card</v>
      </c>
    </row>
    <row r="6872" spans="1:17" x14ac:dyDescent="0.3">
      <c r="A6872">
        <v>12214</v>
      </c>
      <c r="B6872" s="14">
        <v>44896.464305555557</v>
      </c>
      <c r="C6872" t="s">
        <v>16</v>
      </c>
      <c r="D6872">
        <v>478</v>
      </c>
      <c r="E6872">
        <v>1</v>
      </c>
      <c r="F6872">
        <v>3802</v>
      </c>
      <c r="G6872" t="s">
        <v>12</v>
      </c>
      <c r="H6872">
        <v>23</v>
      </c>
      <c r="I6872">
        <v>0</v>
      </c>
      <c r="J6872" t="s">
        <v>13</v>
      </c>
      <c r="K6872">
        <v>1</v>
      </c>
      <c r="L6872">
        <f>YEAR(ecommerce_customer_data_custom_[[#This Row],[Purchase Date]])</f>
        <v>2022</v>
      </c>
      <c r="M6872">
        <f>MONTH(ecommerce_customer_data_custom_[[#This Row],[Purchase Date]])</f>
        <v>12</v>
      </c>
      <c r="N6872" t="str">
        <f>TEXT(ecommerce_customer_data_custom_[[#This Row],[Purchase Date]],"mmmm")</f>
        <v>December</v>
      </c>
      <c r="O6872" t="str">
        <f>VLOOKUP(ecommerce_customer_data_custom_[[#This Row],[Customer Age]],AgeGroupMapping!$A$2:$C$5,3,TRUE)</f>
        <v>Young</v>
      </c>
      <c r="P6872" t="str">
        <f>IF(ecommerce_customer_data_custom_[[#This Row],[Returns]]=1,"Returned","Not Returned")</f>
        <v>Not Returned</v>
      </c>
      <c r="Q6872" t="str">
        <f>_xlfn.XLOOKUP(ecommerce_customer_data_custom_[[#This Row],[Payment Method]],PaymentMapping!$A$2:$A$11,PaymentMapping!$B$2:$B$11,"Other")</f>
        <v>Card</v>
      </c>
    </row>
    <row r="6873" spans="1:17" x14ac:dyDescent="0.3">
      <c r="A6873">
        <v>12214</v>
      </c>
      <c r="B6873" s="14">
        <v>44869.493067129632</v>
      </c>
      <c r="C6873" t="s">
        <v>16</v>
      </c>
      <c r="D6873">
        <v>419</v>
      </c>
      <c r="E6873">
        <v>1</v>
      </c>
      <c r="F6873">
        <v>4935</v>
      </c>
      <c r="G6873" t="s">
        <v>12</v>
      </c>
      <c r="H6873">
        <v>23</v>
      </c>
      <c r="I6873">
        <v>0</v>
      </c>
      <c r="J6873" t="s">
        <v>13</v>
      </c>
      <c r="K6873">
        <v>1</v>
      </c>
      <c r="L6873">
        <f>YEAR(ecommerce_customer_data_custom_[[#This Row],[Purchase Date]])</f>
        <v>2022</v>
      </c>
      <c r="M6873">
        <f>MONTH(ecommerce_customer_data_custom_[[#This Row],[Purchase Date]])</f>
        <v>11</v>
      </c>
      <c r="N6873" t="str">
        <f>TEXT(ecommerce_customer_data_custom_[[#This Row],[Purchase Date]],"mmmm")</f>
        <v>November</v>
      </c>
      <c r="O6873" t="str">
        <f>VLOOKUP(ecommerce_customer_data_custom_[[#This Row],[Customer Age]],AgeGroupMapping!$A$2:$C$5,3,TRUE)</f>
        <v>Young</v>
      </c>
      <c r="P6873" t="str">
        <f>IF(ecommerce_customer_data_custom_[[#This Row],[Returns]]=1,"Returned","Not Returned")</f>
        <v>Not Returned</v>
      </c>
      <c r="Q6873" t="str">
        <f>_xlfn.XLOOKUP(ecommerce_customer_data_custom_[[#This Row],[Payment Method]],PaymentMapping!$A$2:$A$11,PaymentMapping!$B$2:$B$11,"Other")</f>
        <v>Card</v>
      </c>
    </row>
    <row r="6874" spans="1:17" x14ac:dyDescent="0.3">
      <c r="A6874">
        <v>12214</v>
      </c>
      <c r="B6874" s="14">
        <v>44037.190578703703</v>
      </c>
      <c r="C6874" t="s">
        <v>14</v>
      </c>
      <c r="D6874">
        <v>226</v>
      </c>
      <c r="E6874">
        <v>4</v>
      </c>
      <c r="F6874">
        <v>2932</v>
      </c>
      <c r="G6874" t="s">
        <v>12</v>
      </c>
      <c r="H6874">
        <v>23</v>
      </c>
      <c r="I6874">
        <v>1</v>
      </c>
      <c r="J6874" t="s">
        <v>13</v>
      </c>
      <c r="K6874">
        <v>1</v>
      </c>
      <c r="L6874">
        <f>YEAR(ecommerce_customer_data_custom_[[#This Row],[Purchase Date]])</f>
        <v>2020</v>
      </c>
      <c r="M6874">
        <f>MONTH(ecommerce_customer_data_custom_[[#This Row],[Purchase Date]])</f>
        <v>7</v>
      </c>
      <c r="N6874" t="str">
        <f>TEXT(ecommerce_customer_data_custom_[[#This Row],[Purchase Date]],"mmmm")</f>
        <v>July</v>
      </c>
      <c r="O6874" t="str">
        <f>VLOOKUP(ecommerce_customer_data_custom_[[#This Row],[Customer Age]],AgeGroupMapping!$A$2:$C$5,3,TRUE)</f>
        <v>Young</v>
      </c>
      <c r="P6874" t="str">
        <f>IF(ecommerce_customer_data_custom_[[#This Row],[Returns]]=1,"Returned","Not Returned")</f>
        <v>Returned</v>
      </c>
      <c r="Q6874" t="str">
        <f>_xlfn.XLOOKUP(ecommerce_customer_data_custom_[[#This Row],[Payment Method]],PaymentMapping!$A$2:$A$11,PaymentMapping!$B$2:$B$11,"Other")</f>
        <v>Card</v>
      </c>
    </row>
    <row r="6875" spans="1:17" x14ac:dyDescent="0.3">
      <c r="A6875">
        <v>12214</v>
      </c>
      <c r="B6875" s="14">
        <v>44006.357418981483</v>
      </c>
      <c r="C6875" t="s">
        <v>14</v>
      </c>
      <c r="D6875">
        <v>28</v>
      </c>
      <c r="E6875">
        <v>2</v>
      </c>
      <c r="F6875">
        <v>3783</v>
      </c>
      <c r="G6875" t="s">
        <v>12</v>
      </c>
      <c r="H6875">
        <v>23</v>
      </c>
      <c r="I6875">
        <v>0</v>
      </c>
      <c r="J6875" t="s">
        <v>13</v>
      </c>
      <c r="K6875">
        <v>1</v>
      </c>
      <c r="L6875">
        <f>YEAR(ecommerce_customer_data_custom_[[#This Row],[Purchase Date]])</f>
        <v>2020</v>
      </c>
      <c r="M6875">
        <f>MONTH(ecommerce_customer_data_custom_[[#This Row],[Purchase Date]])</f>
        <v>6</v>
      </c>
      <c r="N6875" t="str">
        <f>TEXT(ecommerce_customer_data_custom_[[#This Row],[Purchase Date]],"mmmm")</f>
        <v>June</v>
      </c>
      <c r="O6875" t="str">
        <f>VLOOKUP(ecommerce_customer_data_custom_[[#This Row],[Customer Age]],AgeGroupMapping!$A$2:$C$5,3,TRUE)</f>
        <v>Young</v>
      </c>
      <c r="P6875" t="str">
        <f>IF(ecommerce_customer_data_custom_[[#This Row],[Returns]]=1,"Returned","Not Returned")</f>
        <v>Not Returned</v>
      </c>
      <c r="Q6875" t="str">
        <f>_xlfn.XLOOKUP(ecommerce_customer_data_custom_[[#This Row],[Payment Method]],PaymentMapping!$A$2:$A$11,PaymentMapping!$B$2:$B$11,"Other")</f>
        <v>Card</v>
      </c>
    </row>
    <row r="6876" spans="1:17" x14ac:dyDescent="0.3">
      <c r="A6876">
        <v>12214</v>
      </c>
      <c r="B6876" s="14">
        <v>44064.458055555559</v>
      </c>
      <c r="C6876" t="s">
        <v>14</v>
      </c>
      <c r="D6876">
        <v>70</v>
      </c>
      <c r="E6876">
        <v>4</v>
      </c>
      <c r="F6876">
        <v>2709</v>
      </c>
      <c r="G6876" t="s">
        <v>15</v>
      </c>
      <c r="H6876">
        <v>23</v>
      </c>
      <c r="I6876">
        <v>1</v>
      </c>
      <c r="J6876" t="s">
        <v>13</v>
      </c>
      <c r="K6876">
        <v>1</v>
      </c>
      <c r="L6876">
        <f>YEAR(ecommerce_customer_data_custom_[[#This Row],[Purchase Date]])</f>
        <v>2020</v>
      </c>
      <c r="M6876">
        <f>MONTH(ecommerce_customer_data_custom_[[#This Row],[Purchase Date]])</f>
        <v>8</v>
      </c>
      <c r="N6876" t="str">
        <f>TEXT(ecommerce_customer_data_custom_[[#This Row],[Purchase Date]],"mmmm")</f>
        <v>August</v>
      </c>
      <c r="O6876" t="str">
        <f>VLOOKUP(ecommerce_customer_data_custom_[[#This Row],[Customer Age]],AgeGroupMapping!$A$2:$C$5,3,TRUE)</f>
        <v>Young</v>
      </c>
      <c r="P6876" t="str">
        <f>IF(ecommerce_customer_data_custom_[[#This Row],[Returns]]=1,"Returned","Not Returned")</f>
        <v>Returned</v>
      </c>
      <c r="Q6876" t="str">
        <f>_xlfn.XLOOKUP(ecommerce_customer_data_custom_[[#This Row],[Payment Method]],PaymentMapping!$A$2:$A$11,PaymentMapping!$B$2:$B$11,"Other")</f>
        <v>Wallet/UPI</v>
      </c>
    </row>
    <row r="6877" spans="1:17" x14ac:dyDescent="0.3">
      <c r="A6877">
        <v>43917</v>
      </c>
      <c r="B6877" s="14">
        <v>44013.842569444445</v>
      </c>
      <c r="C6877" t="s">
        <v>18</v>
      </c>
      <c r="D6877">
        <v>463</v>
      </c>
      <c r="E6877">
        <v>3</v>
      </c>
      <c r="F6877">
        <v>3398</v>
      </c>
      <c r="G6877" t="s">
        <v>12</v>
      </c>
      <c r="H6877">
        <v>58</v>
      </c>
      <c r="I6877">
        <v>0</v>
      </c>
      <c r="J6877" t="s">
        <v>17</v>
      </c>
      <c r="K6877">
        <v>0</v>
      </c>
      <c r="L6877">
        <f>YEAR(ecommerce_customer_data_custom_[[#This Row],[Purchase Date]])</f>
        <v>2020</v>
      </c>
      <c r="M6877">
        <f>MONTH(ecommerce_customer_data_custom_[[#This Row],[Purchase Date]])</f>
        <v>7</v>
      </c>
      <c r="N6877" t="str">
        <f>TEXT(ecommerce_customer_data_custom_[[#This Row],[Purchase Date]],"mmmm")</f>
        <v>July</v>
      </c>
      <c r="O6877" t="str">
        <f>VLOOKUP(ecommerce_customer_data_custom_[[#This Row],[Customer Age]],AgeGroupMapping!$A$2:$C$5,3,TRUE)</f>
        <v>Middle-Aged</v>
      </c>
      <c r="P6877" t="str">
        <f>IF(ecommerce_customer_data_custom_[[#This Row],[Returns]]=1,"Returned","Not Returned")</f>
        <v>Not Returned</v>
      </c>
      <c r="Q6877" t="str">
        <f>_xlfn.XLOOKUP(ecommerce_customer_data_custom_[[#This Row],[Payment Method]],PaymentMapping!$A$2:$A$11,PaymentMapping!$B$2:$B$11,"Other")</f>
        <v>Card</v>
      </c>
    </row>
    <row r="6878" spans="1:17" x14ac:dyDescent="0.3">
      <c r="A6878">
        <v>43917</v>
      </c>
      <c r="B6878" s="14">
        <v>44133.200219907405</v>
      </c>
      <c r="C6878" t="s">
        <v>11</v>
      </c>
      <c r="D6878">
        <v>435</v>
      </c>
      <c r="E6878">
        <v>3</v>
      </c>
      <c r="F6878">
        <v>1527</v>
      </c>
      <c r="G6878" t="s">
        <v>19</v>
      </c>
      <c r="H6878">
        <v>58</v>
      </c>
      <c r="I6878">
        <v>0</v>
      </c>
      <c r="J6878" t="s">
        <v>17</v>
      </c>
      <c r="K6878">
        <v>0</v>
      </c>
      <c r="L6878">
        <f>YEAR(ecommerce_customer_data_custom_[[#This Row],[Purchase Date]])</f>
        <v>2020</v>
      </c>
      <c r="M6878">
        <f>MONTH(ecommerce_customer_data_custom_[[#This Row],[Purchase Date]])</f>
        <v>10</v>
      </c>
      <c r="N6878" t="str">
        <f>TEXT(ecommerce_customer_data_custom_[[#This Row],[Purchase Date]],"mmmm")</f>
        <v>October</v>
      </c>
      <c r="O6878" t="str">
        <f>VLOOKUP(ecommerce_customer_data_custom_[[#This Row],[Customer Age]],AgeGroupMapping!$A$2:$C$5,3,TRUE)</f>
        <v>Middle-Aged</v>
      </c>
      <c r="P6878" t="str">
        <f>IF(ecommerce_customer_data_custom_[[#This Row],[Returns]]=1,"Returned","Not Returned")</f>
        <v>Not Returned</v>
      </c>
      <c r="Q6878" t="str">
        <f>_xlfn.XLOOKUP(ecommerce_customer_data_custom_[[#This Row],[Payment Method]],PaymentMapping!$A$2:$A$11,PaymentMapping!$B$2:$B$11,"Other")</f>
        <v>Cash</v>
      </c>
    </row>
    <row r="6879" spans="1:17" x14ac:dyDescent="0.3">
      <c r="A6879">
        <v>43917</v>
      </c>
      <c r="B6879" s="14">
        <v>45125.907835648148</v>
      </c>
      <c r="C6879" t="s">
        <v>16</v>
      </c>
      <c r="D6879">
        <v>335</v>
      </c>
      <c r="E6879">
        <v>1</v>
      </c>
      <c r="F6879">
        <v>5146</v>
      </c>
      <c r="G6879" t="s">
        <v>15</v>
      </c>
      <c r="H6879">
        <v>58</v>
      </c>
      <c r="I6879">
        <v>0</v>
      </c>
      <c r="J6879" t="s">
        <v>17</v>
      </c>
      <c r="K6879">
        <v>0</v>
      </c>
      <c r="L6879">
        <f>YEAR(ecommerce_customer_data_custom_[[#This Row],[Purchase Date]])</f>
        <v>2023</v>
      </c>
      <c r="M6879">
        <f>MONTH(ecommerce_customer_data_custom_[[#This Row],[Purchase Date]])</f>
        <v>7</v>
      </c>
      <c r="N6879" t="str">
        <f>TEXT(ecommerce_customer_data_custom_[[#This Row],[Purchase Date]],"mmmm")</f>
        <v>July</v>
      </c>
      <c r="O6879" t="str">
        <f>VLOOKUP(ecommerce_customer_data_custom_[[#This Row],[Customer Age]],AgeGroupMapping!$A$2:$C$5,3,TRUE)</f>
        <v>Middle-Aged</v>
      </c>
      <c r="P6879" t="str">
        <f>IF(ecommerce_customer_data_custom_[[#This Row],[Returns]]=1,"Returned","Not Returned")</f>
        <v>Not Returned</v>
      </c>
      <c r="Q6879" t="str">
        <f>_xlfn.XLOOKUP(ecommerce_customer_data_custom_[[#This Row],[Payment Method]],PaymentMapping!$A$2:$A$11,PaymentMapping!$B$2:$B$11,"Other")</f>
        <v>Wallet/UPI</v>
      </c>
    </row>
    <row r="6880" spans="1:17" x14ac:dyDescent="0.3">
      <c r="A6880">
        <v>43917</v>
      </c>
      <c r="B6880" s="14">
        <v>44304.811898148146</v>
      </c>
      <c r="C6880" t="s">
        <v>18</v>
      </c>
      <c r="D6880">
        <v>429</v>
      </c>
      <c r="E6880">
        <v>1</v>
      </c>
      <c r="F6880">
        <v>2920</v>
      </c>
      <c r="G6880" t="s">
        <v>15</v>
      </c>
      <c r="H6880">
        <v>58</v>
      </c>
      <c r="I6880">
        <v>0</v>
      </c>
      <c r="J6880" t="s">
        <v>17</v>
      </c>
      <c r="K6880">
        <v>0</v>
      </c>
      <c r="L6880">
        <f>YEAR(ecommerce_customer_data_custom_[[#This Row],[Purchase Date]])</f>
        <v>2021</v>
      </c>
      <c r="M6880">
        <f>MONTH(ecommerce_customer_data_custom_[[#This Row],[Purchase Date]])</f>
        <v>4</v>
      </c>
      <c r="N6880" t="str">
        <f>TEXT(ecommerce_customer_data_custom_[[#This Row],[Purchase Date]],"mmmm")</f>
        <v>April</v>
      </c>
      <c r="O6880" t="str">
        <f>VLOOKUP(ecommerce_customer_data_custom_[[#This Row],[Customer Age]],AgeGroupMapping!$A$2:$C$5,3,TRUE)</f>
        <v>Middle-Aged</v>
      </c>
      <c r="P6880" t="str">
        <f>IF(ecommerce_customer_data_custom_[[#This Row],[Returns]]=1,"Returned","Not Returned")</f>
        <v>Not Returned</v>
      </c>
      <c r="Q6880" t="str">
        <f>_xlfn.XLOOKUP(ecommerce_customer_data_custom_[[#This Row],[Payment Method]],PaymentMapping!$A$2:$A$11,PaymentMapping!$B$2:$B$11,"Other")</f>
        <v>Wallet/UPI</v>
      </c>
    </row>
    <row r="6881" spans="1:17" x14ac:dyDescent="0.3">
      <c r="A6881">
        <v>43917</v>
      </c>
      <c r="B6881" s="14">
        <v>44342.443888888891</v>
      </c>
      <c r="C6881" t="s">
        <v>18</v>
      </c>
      <c r="D6881">
        <v>104</v>
      </c>
      <c r="E6881">
        <v>2</v>
      </c>
      <c r="F6881">
        <v>2101</v>
      </c>
      <c r="G6881" t="s">
        <v>12</v>
      </c>
      <c r="H6881">
        <v>58</v>
      </c>
      <c r="I6881">
        <v>0</v>
      </c>
      <c r="J6881" t="s">
        <v>17</v>
      </c>
      <c r="K6881">
        <v>0</v>
      </c>
      <c r="L6881">
        <f>YEAR(ecommerce_customer_data_custom_[[#This Row],[Purchase Date]])</f>
        <v>2021</v>
      </c>
      <c r="M6881">
        <f>MONTH(ecommerce_customer_data_custom_[[#This Row],[Purchase Date]])</f>
        <v>5</v>
      </c>
      <c r="N6881" t="str">
        <f>TEXT(ecommerce_customer_data_custom_[[#This Row],[Purchase Date]],"mmmm")</f>
        <v>May</v>
      </c>
      <c r="O6881" t="str">
        <f>VLOOKUP(ecommerce_customer_data_custom_[[#This Row],[Customer Age]],AgeGroupMapping!$A$2:$C$5,3,TRUE)</f>
        <v>Middle-Aged</v>
      </c>
      <c r="P6881" t="str">
        <f>IF(ecommerce_customer_data_custom_[[#This Row],[Returns]]=1,"Returned","Not Returned")</f>
        <v>Not Returned</v>
      </c>
      <c r="Q6881" t="str">
        <f>_xlfn.XLOOKUP(ecommerce_customer_data_custom_[[#This Row],[Payment Method]],PaymentMapping!$A$2:$A$11,PaymentMapping!$B$2:$B$11,"Other")</f>
        <v>Card</v>
      </c>
    </row>
    <row r="6882" spans="1:17" x14ac:dyDescent="0.3">
      <c r="A6882">
        <v>43917</v>
      </c>
      <c r="B6882" s="14">
        <v>45031.578738425924</v>
      </c>
      <c r="C6882" t="s">
        <v>18</v>
      </c>
      <c r="D6882">
        <v>408</v>
      </c>
      <c r="E6882">
        <v>4</v>
      </c>
      <c r="F6882">
        <v>1626</v>
      </c>
      <c r="G6882" t="s">
        <v>15</v>
      </c>
      <c r="H6882">
        <v>58</v>
      </c>
      <c r="I6882">
        <v>1</v>
      </c>
      <c r="J6882" t="s">
        <v>17</v>
      </c>
      <c r="K6882">
        <v>0</v>
      </c>
      <c r="L6882">
        <f>YEAR(ecommerce_customer_data_custom_[[#This Row],[Purchase Date]])</f>
        <v>2023</v>
      </c>
      <c r="M6882">
        <f>MONTH(ecommerce_customer_data_custom_[[#This Row],[Purchase Date]])</f>
        <v>4</v>
      </c>
      <c r="N6882" t="str">
        <f>TEXT(ecommerce_customer_data_custom_[[#This Row],[Purchase Date]],"mmmm")</f>
        <v>April</v>
      </c>
      <c r="O6882" t="str">
        <f>VLOOKUP(ecommerce_customer_data_custom_[[#This Row],[Customer Age]],AgeGroupMapping!$A$2:$C$5,3,TRUE)</f>
        <v>Middle-Aged</v>
      </c>
      <c r="P6882" t="str">
        <f>IF(ecommerce_customer_data_custom_[[#This Row],[Returns]]=1,"Returned","Not Returned")</f>
        <v>Returned</v>
      </c>
      <c r="Q6882" t="str">
        <f>_xlfn.XLOOKUP(ecommerce_customer_data_custom_[[#This Row],[Payment Method]],PaymentMapping!$A$2:$A$11,PaymentMapping!$B$2:$B$11,"Other")</f>
        <v>Wallet/UPI</v>
      </c>
    </row>
    <row r="6883" spans="1:17" x14ac:dyDescent="0.3">
      <c r="A6883">
        <v>43917</v>
      </c>
      <c r="B6883" s="14">
        <v>44577.956574074073</v>
      </c>
      <c r="C6883" t="s">
        <v>16</v>
      </c>
      <c r="D6883">
        <v>33</v>
      </c>
      <c r="E6883">
        <v>2</v>
      </c>
      <c r="F6883">
        <v>1383</v>
      </c>
      <c r="G6883" t="s">
        <v>12</v>
      </c>
      <c r="H6883">
        <v>58</v>
      </c>
      <c r="I6883">
        <v>0</v>
      </c>
      <c r="J6883" t="s">
        <v>17</v>
      </c>
      <c r="K6883">
        <v>0</v>
      </c>
      <c r="L6883">
        <f>YEAR(ecommerce_customer_data_custom_[[#This Row],[Purchase Date]])</f>
        <v>2022</v>
      </c>
      <c r="M6883">
        <f>MONTH(ecommerce_customer_data_custom_[[#This Row],[Purchase Date]])</f>
        <v>1</v>
      </c>
      <c r="N6883" t="str">
        <f>TEXT(ecommerce_customer_data_custom_[[#This Row],[Purchase Date]],"mmmm")</f>
        <v>January</v>
      </c>
      <c r="O6883" t="str">
        <f>VLOOKUP(ecommerce_customer_data_custom_[[#This Row],[Customer Age]],AgeGroupMapping!$A$2:$C$5,3,TRUE)</f>
        <v>Middle-Aged</v>
      </c>
      <c r="P6883" t="str">
        <f>IF(ecommerce_customer_data_custom_[[#This Row],[Returns]]=1,"Returned","Not Returned")</f>
        <v>Not Returned</v>
      </c>
      <c r="Q6883" t="str">
        <f>_xlfn.XLOOKUP(ecommerce_customer_data_custom_[[#This Row],[Payment Method]],PaymentMapping!$A$2:$A$11,PaymentMapping!$B$2:$B$11,"Other")</f>
        <v>Card</v>
      </c>
    </row>
    <row r="6884" spans="1:17" x14ac:dyDescent="0.3">
      <c r="A6884">
        <v>43917</v>
      </c>
      <c r="B6884" s="14">
        <v>44826.44734953704</v>
      </c>
      <c r="C6884" t="s">
        <v>11</v>
      </c>
      <c r="D6884">
        <v>314</v>
      </c>
      <c r="E6884">
        <v>5</v>
      </c>
      <c r="F6884">
        <v>2614</v>
      </c>
      <c r="G6884" t="s">
        <v>15</v>
      </c>
      <c r="H6884">
        <v>58</v>
      </c>
      <c r="I6884">
        <v>0</v>
      </c>
      <c r="J6884" t="s">
        <v>17</v>
      </c>
      <c r="K6884">
        <v>0</v>
      </c>
      <c r="L6884">
        <f>YEAR(ecommerce_customer_data_custom_[[#This Row],[Purchase Date]])</f>
        <v>2022</v>
      </c>
      <c r="M6884">
        <f>MONTH(ecommerce_customer_data_custom_[[#This Row],[Purchase Date]])</f>
        <v>9</v>
      </c>
      <c r="N6884" t="str">
        <f>TEXT(ecommerce_customer_data_custom_[[#This Row],[Purchase Date]],"mmmm")</f>
        <v>September</v>
      </c>
      <c r="O6884" t="str">
        <f>VLOOKUP(ecommerce_customer_data_custom_[[#This Row],[Customer Age]],AgeGroupMapping!$A$2:$C$5,3,TRUE)</f>
        <v>Middle-Aged</v>
      </c>
      <c r="P6884" t="str">
        <f>IF(ecommerce_customer_data_custom_[[#This Row],[Returns]]=1,"Returned","Not Returned")</f>
        <v>Not Returned</v>
      </c>
      <c r="Q6884" t="str">
        <f>_xlfn.XLOOKUP(ecommerce_customer_data_custom_[[#This Row],[Payment Method]],PaymentMapping!$A$2:$A$11,PaymentMapping!$B$2:$B$11,"Other")</f>
        <v>Wallet/UPI</v>
      </c>
    </row>
    <row r="6885" spans="1:17" x14ac:dyDescent="0.3">
      <c r="A6885">
        <v>43917</v>
      </c>
      <c r="B6885" s="14">
        <v>44406.301516203705</v>
      </c>
      <c r="C6885" t="s">
        <v>11</v>
      </c>
      <c r="D6885">
        <v>381</v>
      </c>
      <c r="E6885">
        <v>1</v>
      </c>
      <c r="F6885">
        <v>4122</v>
      </c>
      <c r="G6885" t="s">
        <v>12</v>
      </c>
      <c r="H6885">
        <v>58</v>
      </c>
      <c r="I6885">
        <v>1</v>
      </c>
      <c r="J6885" t="s">
        <v>17</v>
      </c>
      <c r="K6885">
        <v>0</v>
      </c>
      <c r="L6885">
        <f>YEAR(ecommerce_customer_data_custom_[[#This Row],[Purchase Date]])</f>
        <v>2021</v>
      </c>
      <c r="M6885">
        <f>MONTH(ecommerce_customer_data_custom_[[#This Row],[Purchase Date]])</f>
        <v>7</v>
      </c>
      <c r="N6885" t="str">
        <f>TEXT(ecommerce_customer_data_custom_[[#This Row],[Purchase Date]],"mmmm")</f>
        <v>July</v>
      </c>
      <c r="O6885" t="str">
        <f>VLOOKUP(ecommerce_customer_data_custom_[[#This Row],[Customer Age]],AgeGroupMapping!$A$2:$C$5,3,TRUE)</f>
        <v>Middle-Aged</v>
      </c>
      <c r="P6885" t="str">
        <f>IF(ecommerce_customer_data_custom_[[#This Row],[Returns]]=1,"Returned","Not Returned")</f>
        <v>Returned</v>
      </c>
      <c r="Q6885" t="str">
        <f>_xlfn.XLOOKUP(ecommerce_customer_data_custom_[[#This Row],[Payment Method]],PaymentMapping!$A$2:$A$11,PaymentMapping!$B$2:$B$11,"Other")</f>
        <v>Card</v>
      </c>
    </row>
    <row r="6886" spans="1:17" x14ac:dyDescent="0.3">
      <c r="A6886">
        <v>43917</v>
      </c>
      <c r="B6886" s="14">
        <v>44269.091215277775</v>
      </c>
      <c r="C6886" t="s">
        <v>14</v>
      </c>
      <c r="D6886">
        <v>495</v>
      </c>
      <c r="E6886">
        <v>3</v>
      </c>
      <c r="F6886">
        <v>1624</v>
      </c>
      <c r="G6886" t="s">
        <v>12</v>
      </c>
      <c r="H6886">
        <v>58</v>
      </c>
      <c r="I6886">
        <v>0</v>
      </c>
      <c r="J6886" t="s">
        <v>17</v>
      </c>
      <c r="K6886">
        <v>0</v>
      </c>
      <c r="L6886">
        <f>YEAR(ecommerce_customer_data_custom_[[#This Row],[Purchase Date]])</f>
        <v>2021</v>
      </c>
      <c r="M6886">
        <f>MONTH(ecommerce_customer_data_custom_[[#This Row],[Purchase Date]])</f>
        <v>3</v>
      </c>
      <c r="N6886" t="str">
        <f>TEXT(ecommerce_customer_data_custom_[[#This Row],[Purchase Date]],"mmmm")</f>
        <v>March</v>
      </c>
      <c r="O6886" t="str">
        <f>VLOOKUP(ecommerce_customer_data_custom_[[#This Row],[Customer Age]],AgeGroupMapping!$A$2:$C$5,3,TRUE)</f>
        <v>Middle-Aged</v>
      </c>
      <c r="P6886" t="str">
        <f>IF(ecommerce_customer_data_custom_[[#This Row],[Returns]]=1,"Returned","Not Returned")</f>
        <v>Not Returned</v>
      </c>
      <c r="Q6886" t="str">
        <f>_xlfn.XLOOKUP(ecommerce_customer_data_custom_[[#This Row],[Payment Method]],PaymentMapping!$A$2:$A$11,PaymentMapping!$B$2:$B$11,"Other")</f>
        <v>Card</v>
      </c>
    </row>
    <row r="6887" spans="1:17" x14ac:dyDescent="0.3">
      <c r="A6887">
        <v>45968</v>
      </c>
      <c r="B6887" s="14">
        <v>44575.755208333336</v>
      </c>
      <c r="C6887" t="s">
        <v>18</v>
      </c>
      <c r="D6887">
        <v>402</v>
      </c>
      <c r="E6887">
        <v>1</v>
      </c>
      <c r="F6887">
        <v>5137</v>
      </c>
      <c r="G6887" t="s">
        <v>12</v>
      </c>
      <c r="H6887">
        <v>30</v>
      </c>
      <c r="I6887">
        <v>1</v>
      </c>
      <c r="J6887" t="s">
        <v>13</v>
      </c>
      <c r="K6887">
        <v>0</v>
      </c>
      <c r="L6887">
        <f>YEAR(ecommerce_customer_data_custom_[[#This Row],[Purchase Date]])</f>
        <v>2022</v>
      </c>
      <c r="M6887">
        <f>MONTH(ecommerce_customer_data_custom_[[#This Row],[Purchase Date]])</f>
        <v>1</v>
      </c>
      <c r="N6887" t="str">
        <f>TEXT(ecommerce_customer_data_custom_[[#This Row],[Purchase Date]],"mmmm")</f>
        <v>January</v>
      </c>
      <c r="O6887" t="str">
        <f>VLOOKUP(ecommerce_customer_data_custom_[[#This Row],[Customer Age]],AgeGroupMapping!$A$2:$C$5,3,TRUE)</f>
        <v>Adult</v>
      </c>
      <c r="P6887" t="str">
        <f>IF(ecommerce_customer_data_custom_[[#This Row],[Returns]]=1,"Returned","Not Returned")</f>
        <v>Returned</v>
      </c>
      <c r="Q6887" t="str">
        <f>_xlfn.XLOOKUP(ecommerce_customer_data_custom_[[#This Row],[Payment Method]],PaymentMapping!$A$2:$A$11,PaymentMapping!$B$2:$B$11,"Other")</f>
        <v>Card</v>
      </c>
    </row>
    <row r="6888" spans="1:17" x14ac:dyDescent="0.3">
      <c r="A6888">
        <v>45968</v>
      </c>
      <c r="B6888" s="14">
        <v>44355.818159722221</v>
      </c>
      <c r="C6888" t="s">
        <v>18</v>
      </c>
      <c r="D6888">
        <v>62</v>
      </c>
      <c r="E6888">
        <v>4</v>
      </c>
      <c r="F6888">
        <v>3879</v>
      </c>
      <c r="G6888" t="s">
        <v>12</v>
      </c>
      <c r="H6888">
        <v>30</v>
      </c>
      <c r="I6888">
        <v>1</v>
      </c>
      <c r="J6888" t="s">
        <v>13</v>
      </c>
      <c r="K6888">
        <v>0</v>
      </c>
      <c r="L6888">
        <f>YEAR(ecommerce_customer_data_custom_[[#This Row],[Purchase Date]])</f>
        <v>2021</v>
      </c>
      <c r="M6888">
        <f>MONTH(ecommerce_customer_data_custom_[[#This Row],[Purchase Date]])</f>
        <v>6</v>
      </c>
      <c r="N6888" t="str">
        <f>TEXT(ecommerce_customer_data_custom_[[#This Row],[Purchase Date]],"mmmm")</f>
        <v>June</v>
      </c>
      <c r="O6888" t="str">
        <f>VLOOKUP(ecommerce_customer_data_custom_[[#This Row],[Customer Age]],AgeGroupMapping!$A$2:$C$5,3,TRUE)</f>
        <v>Adult</v>
      </c>
      <c r="P6888" t="str">
        <f>IF(ecommerce_customer_data_custom_[[#This Row],[Returns]]=1,"Returned","Not Returned")</f>
        <v>Returned</v>
      </c>
      <c r="Q6888" t="str">
        <f>_xlfn.XLOOKUP(ecommerce_customer_data_custom_[[#This Row],[Payment Method]],PaymentMapping!$A$2:$A$11,PaymentMapping!$B$2:$B$11,"Other")</f>
        <v>Card</v>
      </c>
    </row>
    <row r="6889" spans="1:17" x14ac:dyDescent="0.3">
      <c r="A6889">
        <v>45968</v>
      </c>
      <c r="B6889" s="14">
        <v>44785.272106481483</v>
      </c>
      <c r="C6889" t="s">
        <v>16</v>
      </c>
      <c r="D6889">
        <v>257</v>
      </c>
      <c r="E6889">
        <v>4</v>
      </c>
      <c r="F6889">
        <v>3523</v>
      </c>
      <c r="G6889" t="s">
        <v>19</v>
      </c>
      <c r="H6889">
        <v>30</v>
      </c>
      <c r="I6889">
        <v>0</v>
      </c>
      <c r="J6889" t="s">
        <v>13</v>
      </c>
      <c r="K6889">
        <v>0</v>
      </c>
      <c r="L6889">
        <f>YEAR(ecommerce_customer_data_custom_[[#This Row],[Purchase Date]])</f>
        <v>2022</v>
      </c>
      <c r="M6889">
        <f>MONTH(ecommerce_customer_data_custom_[[#This Row],[Purchase Date]])</f>
        <v>8</v>
      </c>
      <c r="N6889" t="str">
        <f>TEXT(ecommerce_customer_data_custom_[[#This Row],[Purchase Date]],"mmmm")</f>
        <v>August</v>
      </c>
      <c r="O6889" t="str">
        <f>VLOOKUP(ecommerce_customer_data_custom_[[#This Row],[Customer Age]],AgeGroupMapping!$A$2:$C$5,3,TRUE)</f>
        <v>Adult</v>
      </c>
      <c r="P6889" t="str">
        <f>IF(ecommerce_customer_data_custom_[[#This Row],[Returns]]=1,"Returned","Not Returned")</f>
        <v>Not Returned</v>
      </c>
      <c r="Q6889" t="str">
        <f>_xlfn.XLOOKUP(ecommerce_customer_data_custom_[[#This Row],[Payment Method]],PaymentMapping!$A$2:$A$11,PaymentMapping!$B$2:$B$11,"Other")</f>
        <v>Cash</v>
      </c>
    </row>
    <row r="6890" spans="1:17" x14ac:dyDescent="0.3">
      <c r="A6890">
        <v>45968</v>
      </c>
      <c r="B6890" s="14">
        <v>44626.626157407409</v>
      </c>
      <c r="C6890" t="s">
        <v>14</v>
      </c>
      <c r="D6890">
        <v>173</v>
      </c>
      <c r="E6890">
        <v>1</v>
      </c>
      <c r="F6890">
        <v>5047</v>
      </c>
      <c r="G6890" t="s">
        <v>12</v>
      </c>
      <c r="H6890">
        <v>30</v>
      </c>
      <c r="I6890">
        <v>0</v>
      </c>
      <c r="J6890" t="s">
        <v>13</v>
      </c>
      <c r="K6890">
        <v>0</v>
      </c>
      <c r="L6890">
        <f>YEAR(ecommerce_customer_data_custom_[[#This Row],[Purchase Date]])</f>
        <v>2022</v>
      </c>
      <c r="M6890">
        <f>MONTH(ecommerce_customer_data_custom_[[#This Row],[Purchase Date]])</f>
        <v>3</v>
      </c>
      <c r="N6890" t="str">
        <f>TEXT(ecommerce_customer_data_custom_[[#This Row],[Purchase Date]],"mmmm")</f>
        <v>March</v>
      </c>
      <c r="O6890" t="str">
        <f>VLOOKUP(ecommerce_customer_data_custom_[[#This Row],[Customer Age]],AgeGroupMapping!$A$2:$C$5,3,TRUE)</f>
        <v>Adult</v>
      </c>
      <c r="P6890" t="str">
        <f>IF(ecommerce_customer_data_custom_[[#This Row],[Returns]]=1,"Returned","Not Returned")</f>
        <v>Not Returned</v>
      </c>
      <c r="Q6890" t="str">
        <f>_xlfn.XLOOKUP(ecommerce_customer_data_custom_[[#This Row],[Payment Method]],PaymentMapping!$A$2:$A$11,PaymentMapping!$B$2:$B$11,"Other")</f>
        <v>Card</v>
      </c>
    </row>
    <row r="6891" spans="1:17" x14ac:dyDescent="0.3">
      <c r="A6891">
        <v>45968</v>
      </c>
      <c r="B6891" s="14">
        <v>44494.563333333332</v>
      </c>
      <c r="C6891" t="s">
        <v>11</v>
      </c>
      <c r="D6891">
        <v>443</v>
      </c>
      <c r="E6891">
        <v>5</v>
      </c>
      <c r="F6891">
        <v>354</v>
      </c>
      <c r="G6891" t="s">
        <v>19</v>
      </c>
      <c r="H6891">
        <v>30</v>
      </c>
      <c r="I6891">
        <v>0</v>
      </c>
      <c r="J6891" t="s">
        <v>13</v>
      </c>
      <c r="K6891">
        <v>0</v>
      </c>
      <c r="L6891">
        <f>YEAR(ecommerce_customer_data_custom_[[#This Row],[Purchase Date]])</f>
        <v>2021</v>
      </c>
      <c r="M6891">
        <f>MONTH(ecommerce_customer_data_custom_[[#This Row],[Purchase Date]])</f>
        <v>10</v>
      </c>
      <c r="N6891" t="str">
        <f>TEXT(ecommerce_customer_data_custom_[[#This Row],[Purchase Date]],"mmmm")</f>
        <v>October</v>
      </c>
      <c r="O6891" t="str">
        <f>VLOOKUP(ecommerce_customer_data_custom_[[#This Row],[Customer Age]],AgeGroupMapping!$A$2:$C$5,3,TRUE)</f>
        <v>Adult</v>
      </c>
      <c r="P6891" t="str">
        <f>IF(ecommerce_customer_data_custom_[[#This Row],[Returns]]=1,"Returned","Not Returned")</f>
        <v>Not Returned</v>
      </c>
      <c r="Q6891" t="str">
        <f>_xlfn.XLOOKUP(ecommerce_customer_data_custom_[[#This Row],[Payment Method]],PaymentMapping!$A$2:$A$11,PaymentMapping!$B$2:$B$11,"Other")</f>
        <v>Cash</v>
      </c>
    </row>
    <row r="6892" spans="1:17" x14ac:dyDescent="0.3">
      <c r="A6892">
        <v>16353</v>
      </c>
      <c r="B6892" s="14">
        <v>43839.152881944443</v>
      </c>
      <c r="C6892" t="s">
        <v>14</v>
      </c>
      <c r="D6892">
        <v>106</v>
      </c>
      <c r="E6892">
        <v>3</v>
      </c>
      <c r="F6892">
        <v>4239</v>
      </c>
      <c r="G6892" t="s">
        <v>12</v>
      </c>
      <c r="H6892">
        <v>54</v>
      </c>
      <c r="I6892">
        <v>0</v>
      </c>
      <c r="J6892" t="s">
        <v>17</v>
      </c>
      <c r="K6892">
        <v>0</v>
      </c>
      <c r="L6892">
        <f>YEAR(ecommerce_customer_data_custom_[[#This Row],[Purchase Date]])</f>
        <v>2020</v>
      </c>
      <c r="M6892">
        <f>MONTH(ecommerce_customer_data_custom_[[#This Row],[Purchase Date]])</f>
        <v>1</v>
      </c>
      <c r="N6892" t="str">
        <f>TEXT(ecommerce_customer_data_custom_[[#This Row],[Purchase Date]],"mmmm")</f>
        <v>January</v>
      </c>
      <c r="O6892" t="str">
        <f>VLOOKUP(ecommerce_customer_data_custom_[[#This Row],[Customer Age]],AgeGroupMapping!$A$2:$C$5,3,TRUE)</f>
        <v>Middle-Aged</v>
      </c>
      <c r="P6892" t="str">
        <f>IF(ecommerce_customer_data_custom_[[#This Row],[Returns]]=1,"Returned","Not Returned")</f>
        <v>Not Returned</v>
      </c>
      <c r="Q6892" t="str">
        <f>_xlfn.XLOOKUP(ecommerce_customer_data_custom_[[#This Row],[Payment Method]],PaymentMapping!$A$2:$A$11,PaymentMapping!$B$2:$B$11,"Other")</f>
        <v>Card</v>
      </c>
    </row>
    <row r="6893" spans="1:17" x14ac:dyDescent="0.3">
      <c r="A6893">
        <v>16353</v>
      </c>
      <c r="B6893" s="14">
        <v>44360.606087962966</v>
      </c>
      <c r="C6893" t="s">
        <v>11</v>
      </c>
      <c r="D6893">
        <v>325</v>
      </c>
      <c r="E6893">
        <v>4</v>
      </c>
      <c r="F6893">
        <v>4906</v>
      </c>
      <c r="G6893" t="s">
        <v>12</v>
      </c>
      <c r="H6893">
        <v>54</v>
      </c>
      <c r="I6893">
        <v>0</v>
      </c>
      <c r="J6893" t="s">
        <v>17</v>
      </c>
      <c r="K6893">
        <v>0</v>
      </c>
      <c r="L6893">
        <f>YEAR(ecommerce_customer_data_custom_[[#This Row],[Purchase Date]])</f>
        <v>2021</v>
      </c>
      <c r="M6893">
        <f>MONTH(ecommerce_customer_data_custom_[[#This Row],[Purchase Date]])</f>
        <v>6</v>
      </c>
      <c r="N6893" t="str">
        <f>TEXT(ecommerce_customer_data_custom_[[#This Row],[Purchase Date]],"mmmm")</f>
        <v>June</v>
      </c>
      <c r="O6893" t="str">
        <f>VLOOKUP(ecommerce_customer_data_custom_[[#This Row],[Customer Age]],AgeGroupMapping!$A$2:$C$5,3,TRUE)</f>
        <v>Middle-Aged</v>
      </c>
      <c r="P6893" t="str">
        <f>IF(ecommerce_customer_data_custom_[[#This Row],[Returns]]=1,"Returned","Not Returned")</f>
        <v>Not Returned</v>
      </c>
      <c r="Q6893" t="str">
        <f>_xlfn.XLOOKUP(ecommerce_customer_data_custom_[[#This Row],[Payment Method]],PaymentMapping!$A$2:$A$11,PaymentMapping!$B$2:$B$11,"Other")</f>
        <v>Card</v>
      </c>
    </row>
    <row r="6894" spans="1:17" x14ac:dyDescent="0.3">
      <c r="A6894">
        <v>16353</v>
      </c>
      <c r="B6894" s="14">
        <v>44535.84202546296</v>
      </c>
      <c r="C6894" t="s">
        <v>14</v>
      </c>
      <c r="D6894">
        <v>132</v>
      </c>
      <c r="E6894">
        <v>5</v>
      </c>
      <c r="F6894">
        <v>669</v>
      </c>
      <c r="G6894" t="s">
        <v>12</v>
      </c>
      <c r="H6894">
        <v>54</v>
      </c>
      <c r="I6894">
        <v>0</v>
      </c>
      <c r="J6894" t="s">
        <v>17</v>
      </c>
      <c r="K6894">
        <v>0</v>
      </c>
      <c r="L6894">
        <f>YEAR(ecommerce_customer_data_custom_[[#This Row],[Purchase Date]])</f>
        <v>2021</v>
      </c>
      <c r="M6894">
        <f>MONTH(ecommerce_customer_data_custom_[[#This Row],[Purchase Date]])</f>
        <v>12</v>
      </c>
      <c r="N6894" t="str">
        <f>TEXT(ecommerce_customer_data_custom_[[#This Row],[Purchase Date]],"mmmm")</f>
        <v>December</v>
      </c>
      <c r="O6894" t="str">
        <f>VLOOKUP(ecommerce_customer_data_custom_[[#This Row],[Customer Age]],AgeGroupMapping!$A$2:$C$5,3,TRUE)</f>
        <v>Middle-Aged</v>
      </c>
      <c r="P6894" t="str">
        <f>IF(ecommerce_customer_data_custom_[[#This Row],[Returns]]=1,"Returned","Not Returned")</f>
        <v>Not Returned</v>
      </c>
      <c r="Q6894" t="str">
        <f>_xlfn.XLOOKUP(ecommerce_customer_data_custom_[[#This Row],[Payment Method]],PaymentMapping!$A$2:$A$11,PaymentMapping!$B$2:$B$11,"Other")</f>
        <v>Card</v>
      </c>
    </row>
    <row r="6895" spans="1:17" x14ac:dyDescent="0.3">
      <c r="A6895">
        <v>16353</v>
      </c>
      <c r="B6895" s="14">
        <v>44964.888749999998</v>
      </c>
      <c r="C6895" t="s">
        <v>18</v>
      </c>
      <c r="D6895">
        <v>64</v>
      </c>
      <c r="E6895">
        <v>1</v>
      </c>
      <c r="F6895">
        <v>3436</v>
      </c>
      <c r="G6895" t="s">
        <v>12</v>
      </c>
      <c r="H6895">
        <v>54</v>
      </c>
      <c r="I6895">
        <v>1</v>
      </c>
      <c r="J6895" t="s">
        <v>17</v>
      </c>
      <c r="K6895">
        <v>0</v>
      </c>
      <c r="L6895">
        <f>YEAR(ecommerce_customer_data_custom_[[#This Row],[Purchase Date]])</f>
        <v>2023</v>
      </c>
      <c r="M6895">
        <f>MONTH(ecommerce_customer_data_custom_[[#This Row],[Purchase Date]])</f>
        <v>2</v>
      </c>
      <c r="N6895" t="str">
        <f>TEXT(ecommerce_customer_data_custom_[[#This Row],[Purchase Date]],"mmmm")</f>
        <v>February</v>
      </c>
      <c r="O6895" t="str">
        <f>VLOOKUP(ecommerce_customer_data_custom_[[#This Row],[Customer Age]],AgeGroupMapping!$A$2:$C$5,3,TRUE)</f>
        <v>Middle-Aged</v>
      </c>
      <c r="P6895" t="str">
        <f>IF(ecommerce_customer_data_custom_[[#This Row],[Returns]]=1,"Returned","Not Returned")</f>
        <v>Returned</v>
      </c>
      <c r="Q6895" t="str">
        <f>_xlfn.XLOOKUP(ecommerce_customer_data_custom_[[#This Row],[Payment Method]],PaymentMapping!$A$2:$A$11,PaymentMapping!$B$2:$B$11,"Other")</f>
        <v>Card</v>
      </c>
    </row>
    <row r="6896" spans="1:17" x14ac:dyDescent="0.3">
      <c r="A6896">
        <v>16353</v>
      </c>
      <c r="B6896" s="14">
        <v>44957.37909722222</v>
      </c>
      <c r="C6896" t="s">
        <v>18</v>
      </c>
      <c r="D6896">
        <v>46</v>
      </c>
      <c r="E6896">
        <v>3</v>
      </c>
      <c r="F6896">
        <v>2394</v>
      </c>
      <c r="G6896" t="s">
        <v>15</v>
      </c>
      <c r="H6896">
        <v>54</v>
      </c>
      <c r="I6896">
        <v>1</v>
      </c>
      <c r="J6896" t="s">
        <v>17</v>
      </c>
      <c r="K6896">
        <v>0</v>
      </c>
      <c r="L6896">
        <f>YEAR(ecommerce_customer_data_custom_[[#This Row],[Purchase Date]])</f>
        <v>2023</v>
      </c>
      <c r="M6896">
        <f>MONTH(ecommerce_customer_data_custom_[[#This Row],[Purchase Date]])</f>
        <v>1</v>
      </c>
      <c r="N6896" t="str">
        <f>TEXT(ecommerce_customer_data_custom_[[#This Row],[Purchase Date]],"mmmm")</f>
        <v>January</v>
      </c>
      <c r="O6896" t="str">
        <f>VLOOKUP(ecommerce_customer_data_custom_[[#This Row],[Customer Age]],AgeGroupMapping!$A$2:$C$5,3,TRUE)</f>
        <v>Middle-Aged</v>
      </c>
      <c r="P6896" t="str">
        <f>IF(ecommerce_customer_data_custom_[[#This Row],[Returns]]=1,"Returned","Not Returned")</f>
        <v>Returned</v>
      </c>
      <c r="Q6896" t="str">
        <f>_xlfn.XLOOKUP(ecommerce_customer_data_custom_[[#This Row],[Payment Method]],PaymentMapping!$A$2:$A$11,PaymentMapping!$B$2:$B$11,"Other")</f>
        <v>Wallet/UPI</v>
      </c>
    </row>
    <row r="6897" spans="1:17" x14ac:dyDescent="0.3">
      <c r="A6897">
        <v>16353</v>
      </c>
      <c r="B6897" s="14">
        <v>44846.139652777776</v>
      </c>
      <c r="C6897" t="s">
        <v>11</v>
      </c>
      <c r="D6897">
        <v>234</v>
      </c>
      <c r="E6897">
        <v>2</v>
      </c>
      <c r="F6897">
        <v>3519</v>
      </c>
      <c r="G6897" t="s">
        <v>15</v>
      </c>
      <c r="H6897">
        <v>54</v>
      </c>
      <c r="I6897">
        <v>0</v>
      </c>
      <c r="J6897" t="s">
        <v>17</v>
      </c>
      <c r="K6897">
        <v>0</v>
      </c>
      <c r="L6897">
        <f>YEAR(ecommerce_customer_data_custom_[[#This Row],[Purchase Date]])</f>
        <v>2022</v>
      </c>
      <c r="M6897">
        <f>MONTH(ecommerce_customer_data_custom_[[#This Row],[Purchase Date]])</f>
        <v>10</v>
      </c>
      <c r="N6897" t="str">
        <f>TEXT(ecommerce_customer_data_custom_[[#This Row],[Purchase Date]],"mmmm")</f>
        <v>October</v>
      </c>
      <c r="O6897" t="str">
        <f>VLOOKUP(ecommerce_customer_data_custom_[[#This Row],[Customer Age]],AgeGroupMapping!$A$2:$C$5,3,TRUE)</f>
        <v>Middle-Aged</v>
      </c>
      <c r="P6897" t="str">
        <f>IF(ecommerce_customer_data_custom_[[#This Row],[Returns]]=1,"Returned","Not Returned")</f>
        <v>Not Returned</v>
      </c>
      <c r="Q6897" t="str">
        <f>_xlfn.XLOOKUP(ecommerce_customer_data_custom_[[#This Row],[Payment Method]],PaymentMapping!$A$2:$A$11,PaymentMapping!$B$2:$B$11,"Other")</f>
        <v>Wallet/UPI</v>
      </c>
    </row>
    <row r="6898" spans="1:17" x14ac:dyDescent="0.3">
      <c r="A6898">
        <v>2142</v>
      </c>
      <c r="B6898" s="14">
        <v>44688.411643518521</v>
      </c>
      <c r="C6898" t="s">
        <v>16</v>
      </c>
      <c r="D6898">
        <v>432</v>
      </c>
      <c r="E6898">
        <v>2</v>
      </c>
      <c r="F6898">
        <v>1242</v>
      </c>
      <c r="G6898" t="s">
        <v>12</v>
      </c>
      <c r="H6898">
        <v>38</v>
      </c>
      <c r="I6898">
        <v>0</v>
      </c>
      <c r="J6898" t="s">
        <v>13</v>
      </c>
      <c r="K6898">
        <v>0</v>
      </c>
      <c r="L6898">
        <f>YEAR(ecommerce_customer_data_custom_[[#This Row],[Purchase Date]])</f>
        <v>2022</v>
      </c>
      <c r="M6898">
        <f>MONTH(ecommerce_customer_data_custom_[[#This Row],[Purchase Date]])</f>
        <v>5</v>
      </c>
      <c r="N6898" t="str">
        <f>TEXT(ecommerce_customer_data_custom_[[#This Row],[Purchase Date]],"mmmm")</f>
        <v>May</v>
      </c>
      <c r="O6898" t="str">
        <f>VLOOKUP(ecommerce_customer_data_custom_[[#This Row],[Customer Age]],AgeGroupMapping!$A$2:$C$5,3,TRUE)</f>
        <v>Adult</v>
      </c>
      <c r="P6898" t="str">
        <f>IF(ecommerce_customer_data_custom_[[#This Row],[Returns]]=1,"Returned","Not Returned")</f>
        <v>Not Returned</v>
      </c>
      <c r="Q6898" t="str">
        <f>_xlfn.XLOOKUP(ecommerce_customer_data_custom_[[#This Row],[Payment Method]],PaymentMapping!$A$2:$A$11,PaymentMapping!$B$2:$B$11,"Other")</f>
        <v>Card</v>
      </c>
    </row>
    <row r="6899" spans="1:17" x14ac:dyDescent="0.3">
      <c r="A6899">
        <v>2142</v>
      </c>
      <c r="B6899" s="14">
        <v>45095.637812499997</v>
      </c>
      <c r="C6899" t="s">
        <v>11</v>
      </c>
      <c r="D6899">
        <v>112</v>
      </c>
      <c r="E6899">
        <v>2</v>
      </c>
      <c r="F6899">
        <v>1423</v>
      </c>
      <c r="G6899" t="s">
        <v>12</v>
      </c>
      <c r="H6899">
        <v>38</v>
      </c>
      <c r="I6899">
        <v>1</v>
      </c>
      <c r="J6899" t="s">
        <v>13</v>
      </c>
      <c r="K6899">
        <v>0</v>
      </c>
      <c r="L6899">
        <f>YEAR(ecommerce_customer_data_custom_[[#This Row],[Purchase Date]])</f>
        <v>2023</v>
      </c>
      <c r="M6899">
        <f>MONTH(ecommerce_customer_data_custom_[[#This Row],[Purchase Date]])</f>
        <v>6</v>
      </c>
      <c r="N6899" t="str">
        <f>TEXT(ecommerce_customer_data_custom_[[#This Row],[Purchase Date]],"mmmm")</f>
        <v>June</v>
      </c>
      <c r="O6899" t="str">
        <f>VLOOKUP(ecommerce_customer_data_custom_[[#This Row],[Customer Age]],AgeGroupMapping!$A$2:$C$5,3,TRUE)</f>
        <v>Adult</v>
      </c>
      <c r="P6899" t="str">
        <f>IF(ecommerce_customer_data_custom_[[#This Row],[Returns]]=1,"Returned","Not Returned")</f>
        <v>Returned</v>
      </c>
      <c r="Q6899" t="str">
        <f>_xlfn.XLOOKUP(ecommerce_customer_data_custom_[[#This Row],[Payment Method]],PaymentMapping!$A$2:$A$11,PaymentMapping!$B$2:$B$11,"Other")</f>
        <v>Card</v>
      </c>
    </row>
    <row r="6900" spans="1:17" x14ac:dyDescent="0.3">
      <c r="A6900">
        <v>2142</v>
      </c>
      <c r="B6900" s="14">
        <v>44605.898194444446</v>
      </c>
      <c r="C6900" t="s">
        <v>11</v>
      </c>
      <c r="D6900">
        <v>347</v>
      </c>
      <c r="E6900">
        <v>1</v>
      </c>
      <c r="F6900">
        <v>2482</v>
      </c>
      <c r="G6900" t="s">
        <v>20</v>
      </c>
      <c r="H6900">
        <v>38</v>
      </c>
      <c r="I6900">
        <v>0</v>
      </c>
      <c r="J6900" t="s">
        <v>13</v>
      </c>
      <c r="K6900">
        <v>0</v>
      </c>
      <c r="L6900">
        <f>YEAR(ecommerce_customer_data_custom_[[#This Row],[Purchase Date]])</f>
        <v>2022</v>
      </c>
      <c r="M6900">
        <f>MONTH(ecommerce_customer_data_custom_[[#This Row],[Purchase Date]])</f>
        <v>2</v>
      </c>
      <c r="N6900" t="str">
        <f>TEXT(ecommerce_customer_data_custom_[[#This Row],[Purchase Date]],"mmmm")</f>
        <v>February</v>
      </c>
      <c r="O6900" t="str">
        <f>VLOOKUP(ecommerce_customer_data_custom_[[#This Row],[Customer Age]],AgeGroupMapping!$A$2:$C$5,3,TRUE)</f>
        <v>Adult</v>
      </c>
      <c r="P6900" t="str">
        <f>IF(ecommerce_customer_data_custom_[[#This Row],[Returns]]=1,"Returned","Not Returned")</f>
        <v>Not Returned</v>
      </c>
      <c r="Q6900" t="str">
        <f>_xlfn.XLOOKUP(ecommerce_customer_data_custom_[[#This Row],[Payment Method]],PaymentMapping!$A$2:$A$11,PaymentMapping!$B$2:$B$11,"Other")</f>
        <v>Other</v>
      </c>
    </row>
    <row r="6901" spans="1:17" x14ac:dyDescent="0.3">
      <c r="A6901">
        <v>2142</v>
      </c>
      <c r="B6901" s="14">
        <v>44792.122986111113</v>
      </c>
      <c r="C6901" t="s">
        <v>18</v>
      </c>
      <c r="D6901">
        <v>390</v>
      </c>
      <c r="E6901">
        <v>3</v>
      </c>
      <c r="F6901">
        <v>861</v>
      </c>
      <c r="G6901" t="s">
        <v>15</v>
      </c>
      <c r="H6901">
        <v>38</v>
      </c>
      <c r="I6901">
        <v>0</v>
      </c>
      <c r="J6901" t="s">
        <v>13</v>
      </c>
      <c r="K6901">
        <v>0</v>
      </c>
      <c r="L6901">
        <f>YEAR(ecommerce_customer_data_custom_[[#This Row],[Purchase Date]])</f>
        <v>2022</v>
      </c>
      <c r="M6901">
        <f>MONTH(ecommerce_customer_data_custom_[[#This Row],[Purchase Date]])</f>
        <v>8</v>
      </c>
      <c r="N6901" t="str">
        <f>TEXT(ecommerce_customer_data_custom_[[#This Row],[Purchase Date]],"mmmm")</f>
        <v>August</v>
      </c>
      <c r="O6901" t="str">
        <f>VLOOKUP(ecommerce_customer_data_custom_[[#This Row],[Customer Age]],AgeGroupMapping!$A$2:$C$5,3,TRUE)</f>
        <v>Adult</v>
      </c>
      <c r="P6901" t="str">
        <f>IF(ecommerce_customer_data_custom_[[#This Row],[Returns]]=1,"Returned","Not Returned")</f>
        <v>Not Returned</v>
      </c>
      <c r="Q6901" t="str">
        <f>_xlfn.XLOOKUP(ecommerce_customer_data_custom_[[#This Row],[Payment Method]],PaymentMapping!$A$2:$A$11,PaymentMapping!$B$2:$B$11,"Other")</f>
        <v>Wallet/UPI</v>
      </c>
    </row>
    <row r="6902" spans="1:17" x14ac:dyDescent="0.3">
      <c r="A6902">
        <v>2142</v>
      </c>
      <c r="B6902" s="14">
        <v>44272.215486111112</v>
      </c>
      <c r="C6902" t="s">
        <v>14</v>
      </c>
      <c r="D6902">
        <v>348</v>
      </c>
      <c r="E6902">
        <v>1</v>
      </c>
      <c r="F6902">
        <v>2325</v>
      </c>
      <c r="G6902" t="s">
        <v>12</v>
      </c>
      <c r="H6902">
        <v>38</v>
      </c>
      <c r="I6902">
        <v>0</v>
      </c>
      <c r="J6902" t="s">
        <v>13</v>
      </c>
      <c r="K6902">
        <v>0</v>
      </c>
      <c r="L6902">
        <f>YEAR(ecommerce_customer_data_custom_[[#This Row],[Purchase Date]])</f>
        <v>2021</v>
      </c>
      <c r="M6902">
        <f>MONTH(ecommerce_customer_data_custom_[[#This Row],[Purchase Date]])</f>
        <v>3</v>
      </c>
      <c r="N6902" t="str">
        <f>TEXT(ecommerce_customer_data_custom_[[#This Row],[Purchase Date]],"mmmm")</f>
        <v>March</v>
      </c>
      <c r="O6902" t="str">
        <f>VLOOKUP(ecommerce_customer_data_custom_[[#This Row],[Customer Age]],AgeGroupMapping!$A$2:$C$5,3,TRUE)</f>
        <v>Adult</v>
      </c>
      <c r="P6902" t="str">
        <f>IF(ecommerce_customer_data_custom_[[#This Row],[Returns]]=1,"Returned","Not Returned")</f>
        <v>Not Returned</v>
      </c>
      <c r="Q6902" t="str">
        <f>_xlfn.XLOOKUP(ecommerce_customer_data_custom_[[#This Row],[Payment Method]],PaymentMapping!$A$2:$A$11,PaymentMapping!$B$2:$B$11,"Other")</f>
        <v>Card</v>
      </c>
    </row>
    <row r="6903" spans="1:17" x14ac:dyDescent="0.3">
      <c r="A6903">
        <v>2142</v>
      </c>
      <c r="B6903" s="14">
        <v>44876.041018518517</v>
      </c>
      <c r="C6903" t="s">
        <v>16</v>
      </c>
      <c r="D6903">
        <v>352</v>
      </c>
      <c r="E6903">
        <v>2</v>
      </c>
      <c r="F6903">
        <v>741</v>
      </c>
      <c r="G6903" t="s">
        <v>12</v>
      </c>
      <c r="H6903">
        <v>38</v>
      </c>
      <c r="I6903">
        <v>1</v>
      </c>
      <c r="J6903" t="s">
        <v>13</v>
      </c>
      <c r="K6903">
        <v>0</v>
      </c>
      <c r="L6903">
        <f>YEAR(ecommerce_customer_data_custom_[[#This Row],[Purchase Date]])</f>
        <v>2022</v>
      </c>
      <c r="M6903">
        <f>MONTH(ecommerce_customer_data_custom_[[#This Row],[Purchase Date]])</f>
        <v>11</v>
      </c>
      <c r="N6903" t="str">
        <f>TEXT(ecommerce_customer_data_custom_[[#This Row],[Purchase Date]],"mmmm")</f>
        <v>November</v>
      </c>
      <c r="O6903" t="str">
        <f>VLOOKUP(ecommerce_customer_data_custom_[[#This Row],[Customer Age]],AgeGroupMapping!$A$2:$C$5,3,TRUE)</f>
        <v>Adult</v>
      </c>
      <c r="P6903" t="str">
        <f>IF(ecommerce_customer_data_custom_[[#This Row],[Returns]]=1,"Returned","Not Returned")</f>
        <v>Returned</v>
      </c>
      <c r="Q6903" t="str">
        <f>_xlfn.XLOOKUP(ecommerce_customer_data_custom_[[#This Row],[Payment Method]],PaymentMapping!$A$2:$A$11,PaymentMapping!$B$2:$B$11,"Other")</f>
        <v>Card</v>
      </c>
    </row>
    <row r="6904" spans="1:17" x14ac:dyDescent="0.3">
      <c r="A6904">
        <v>5212</v>
      </c>
      <c r="B6904" s="14">
        <v>43965.717592592591</v>
      </c>
      <c r="C6904" t="s">
        <v>16</v>
      </c>
      <c r="D6904">
        <v>77</v>
      </c>
      <c r="E6904">
        <v>3</v>
      </c>
      <c r="F6904">
        <v>3557</v>
      </c>
      <c r="G6904" t="s">
        <v>12</v>
      </c>
      <c r="H6904">
        <v>52</v>
      </c>
      <c r="I6904">
        <v>0</v>
      </c>
      <c r="J6904" t="s">
        <v>13</v>
      </c>
      <c r="K6904">
        <v>0</v>
      </c>
      <c r="L6904">
        <f>YEAR(ecommerce_customer_data_custom_[[#This Row],[Purchase Date]])</f>
        <v>2020</v>
      </c>
      <c r="M6904">
        <f>MONTH(ecommerce_customer_data_custom_[[#This Row],[Purchase Date]])</f>
        <v>5</v>
      </c>
      <c r="N6904" t="str">
        <f>TEXT(ecommerce_customer_data_custom_[[#This Row],[Purchase Date]],"mmmm")</f>
        <v>May</v>
      </c>
      <c r="O6904" t="str">
        <f>VLOOKUP(ecommerce_customer_data_custom_[[#This Row],[Customer Age]],AgeGroupMapping!$A$2:$C$5,3,TRUE)</f>
        <v>Middle-Aged</v>
      </c>
      <c r="P6904" t="str">
        <f>IF(ecommerce_customer_data_custom_[[#This Row],[Returns]]=1,"Returned","Not Returned")</f>
        <v>Not Returned</v>
      </c>
      <c r="Q6904" t="str">
        <f>_xlfn.XLOOKUP(ecommerce_customer_data_custom_[[#This Row],[Payment Method]],PaymentMapping!$A$2:$A$11,PaymentMapping!$B$2:$B$11,"Other")</f>
        <v>Card</v>
      </c>
    </row>
    <row r="6905" spans="1:17" x14ac:dyDescent="0.3">
      <c r="A6905">
        <v>5212</v>
      </c>
      <c r="B6905" s="14">
        <v>44327.598541666666</v>
      </c>
      <c r="C6905" t="s">
        <v>14</v>
      </c>
      <c r="D6905">
        <v>406</v>
      </c>
      <c r="E6905">
        <v>1</v>
      </c>
      <c r="F6905">
        <v>2464</v>
      </c>
      <c r="G6905" t="s">
        <v>20</v>
      </c>
      <c r="H6905">
        <v>52</v>
      </c>
      <c r="I6905">
        <v>0</v>
      </c>
      <c r="J6905" t="s">
        <v>13</v>
      </c>
      <c r="K6905">
        <v>0</v>
      </c>
      <c r="L6905">
        <f>YEAR(ecommerce_customer_data_custom_[[#This Row],[Purchase Date]])</f>
        <v>2021</v>
      </c>
      <c r="M6905">
        <f>MONTH(ecommerce_customer_data_custom_[[#This Row],[Purchase Date]])</f>
        <v>5</v>
      </c>
      <c r="N6905" t="str">
        <f>TEXT(ecommerce_customer_data_custom_[[#This Row],[Purchase Date]],"mmmm")</f>
        <v>May</v>
      </c>
      <c r="O6905" t="str">
        <f>VLOOKUP(ecommerce_customer_data_custom_[[#This Row],[Customer Age]],AgeGroupMapping!$A$2:$C$5,3,TRUE)</f>
        <v>Middle-Aged</v>
      </c>
      <c r="P6905" t="str">
        <f>IF(ecommerce_customer_data_custom_[[#This Row],[Returns]]=1,"Returned","Not Returned")</f>
        <v>Not Returned</v>
      </c>
      <c r="Q6905" t="str">
        <f>_xlfn.XLOOKUP(ecommerce_customer_data_custom_[[#This Row],[Payment Method]],PaymentMapping!$A$2:$A$11,PaymentMapping!$B$2:$B$11,"Other")</f>
        <v>Other</v>
      </c>
    </row>
    <row r="6906" spans="1:17" x14ac:dyDescent="0.3">
      <c r="A6906">
        <v>5212</v>
      </c>
      <c r="B6906" s="14">
        <v>44795.744687500002</v>
      </c>
      <c r="C6906" t="s">
        <v>16</v>
      </c>
      <c r="D6906">
        <v>182</v>
      </c>
      <c r="E6906">
        <v>1</v>
      </c>
      <c r="F6906">
        <v>4966</v>
      </c>
      <c r="G6906" t="s">
        <v>19</v>
      </c>
      <c r="H6906">
        <v>52</v>
      </c>
      <c r="I6906">
        <v>0</v>
      </c>
      <c r="J6906" t="s">
        <v>13</v>
      </c>
      <c r="K6906">
        <v>0</v>
      </c>
      <c r="L6906">
        <f>YEAR(ecommerce_customer_data_custom_[[#This Row],[Purchase Date]])</f>
        <v>2022</v>
      </c>
      <c r="M6906">
        <f>MONTH(ecommerce_customer_data_custom_[[#This Row],[Purchase Date]])</f>
        <v>8</v>
      </c>
      <c r="N6906" t="str">
        <f>TEXT(ecommerce_customer_data_custom_[[#This Row],[Purchase Date]],"mmmm")</f>
        <v>August</v>
      </c>
      <c r="O6906" t="str">
        <f>VLOOKUP(ecommerce_customer_data_custom_[[#This Row],[Customer Age]],AgeGroupMapping!$A$2:$C$5,3,TRUE)</f>
        <v>Middle-Aged</v>
      </c>
      <c r="P6906" t="str">
        <f>IF(ecommerce_customer_data_custom_[[#This Row],[Returns]]=1,"Returned","Not Returned")</f>
        <v>Not Returned</v>
      </c>
      <c r="Q6906" t="str">
        <f>_xlfn.XLOOKUP(ecommerce_customer_data_custom_[[#This Row],[Payment Method]],PaymentMapping!$A$2:$A$11,PaymentMapping!$B$2:$B$11,"Other")</f>
        <v>Cash</v>
      </c>
    </row>
    <row r="6907" spans="1:17" x14ac:dyDescent="0.3">
      <c r="A6907">
        <v>5212</v>
      </c>
      <c r="B6907" s="14">
        <v>45146.540706018517</v>
      </c>
      <c r="C6907" t="s">
        <v>11</v>
      </c>
      <c r="D6907">
        <v>448</v>
      </c>
      <c r="E6907">
        <v>3</v>
      </c>
      <c r="F6907">
        <v>2762</v>
      </c>
      <c r="G6907" t="s">
        <v>12</v>
      </c>
      <c r="H6907">
        <v>52</v>
      </c>
      <c r="I6907">
        <v>1</v>
      </c>
      <c r="J6907" t="s">
        <v>13</v>
      </c>
      <c r="K6907">
        <v>0</v>
      </c>
      <c r="L6907">
        <f>YEAR(ecommerce_customer_data_custom_[[#This Row],[Purchase Date]])</f>
        <v>2023</v>
      </c>
      <c r="M6907">
        <f>MONTH(ecommerce_customer_data_custom_[[#This Row],[Purchase Date]])</f>
        <v>8</v>
      </c>
      <c r="N6907" t="str">
        <f>TEXT(ecommerce_customer_data_custom_[[#This Row],[Purchase Date]],"mmmm")</f>
        <v>August</v>
      </c>
      <c r="O6907" t="str">
        <f>VLOOKUP(ecommerce_customer_data_custom_[[#This Row],[Customer Age]],AgeGroupMapping!$A$2:$C$5,3,TRUE)</f>
        <v>Middle-Aged</v>
      </c>
      <c r="P6907" t="str">
        <f>IF(ecommerce_customer_data_custom_[[#This Row],[Returns]]=1,"Returned","Not Returned")</f>
        <v>Returned</v>
      </c>
      <c r="Q6907" t="str">
        <f>_xlfn.XLOOKUP(ecommerce_customer_data_custom_[[#This Row],[Payment Method]],PaymentMapping!$A$2:$A$11,PaymentMapping!$B$2:$B$11,"Other")</f>
        <v>Card</v>
      </c>
    </row>
    <row r="6908" spans="1:17" x14ac:dyDescent="0.3">
      <c r="A6908">
        <v>5212</v>
      </c>
      <c r="B6908" s="14">
        <v>43902.613379629627</v>
      </c>
      <c r="C6908" t="s">
        <v>11</v>
      </c>
      <c r="D6908">
        <v>457</v>
      </c>
      <c r="E6908">
        <v>4</v>
      </c>
      <c r="F6908">
        <v>366</v>
      </c>
      <c r="G6908" t="s">
        <v>15</v>
      </c>
      <c r="H6908">
        <v>52</v>
      </c>
      <c r="I6908">
        <v>1</v>
      </c>
      <c r="J6908" t="s">
        <v>13</v>
      </c>
      <c r="K6908">
        <v>0</v>
      </c>
      <c r="L6908">
        <f>YEAR(ecommerce_customer_data_custom_[[#This Row],[Purchase Date]])</f>
        <v>2020</v>
      </c>
      <c r="M6908">
        <f>MONTH(ecommerce_customer_data_custom_[[#This Row],[Purchase Date]])</f>
        <v>3</v>
      </c>
      <c r="N6908" t="str">
        <f>TEXT(ecommerce_customer_data_custom_[[#This Row],[Purchase Date]],"mmmm")</f>
        <v>March</v>
      </c>
      <c r="O6908" t="str">
        <f>VLOOKUP(ecommerce_customer_data_custom_[[#This Row],[Customer Age]],AgeGroupMapping!$A$2:$C$5,3,TRUE)</f>
        <v>Middle-Aged</v>
      </c>
      <c r="P6908" t="str">
        <f>IF(ecommerce_customer_data_custom_[[#This Row],[Returns]]=1,"Returned","Not Returned")</f>
        <v>Returned</v>
      </c>
      <c r="Q6908" t="str">
        <f>_xlfn.XLOOKUP(ecommerce_customer_data_custom_[[#This Row],[Payment Method]],PaymentMapping!$A$2:$A$11,PaymentMapping!$B$2:$B$11,"Other")</f>
        <v>Wallet/UPI</v>
      </c>
    </row>
    <row r="6909" spans="1:17" x14ac:dyDescent="0.3">
      <c r="A6909">
        <v>5212</v>
      </c>
      <c r="B6909" s="14">
        <v>44170.533148148148</v>
      </c>
      <c r="C6909" t="s">
        <v>16</v>
      </c>
      <c r="D6909">
        <v>371</v>
      </c>
      <c r="E6909">
        <v>4</v>
      </c>
      <c r="F6909">
        <v>2110</v>
      </c>
      <c r="G6909" t="s">
        <v>12</v>
      </c>
      <c r="H6909">
        <v>52</v>
      </c>
      <c r="I6909">
        <v>1</v>
      </c>
      <c r="J6909" t="s">
        <v>13</v>
      </c>
      <c r="K6909">
        <v>0</v>
      </c>
      <c r="L6909">
        <f>YEAR(ecommerce_customer_data_custom_[[#This Row],[Purchase Date]])</f>
        <v>2020</v>
      </c>
      <c r="M6909">
        <f>MONTH(ecommerce_customer_data_custom_[[#This Row],[Purchase Date]])</f>
        <v>12</v>
      </c>
      <c r="N6909" t="str">
        <f>TEXT(ecommerce_customer_data_custom_[[#This Row],[Purchase Date]],"mmmm")</f>
        <v>December</v>
      </c>
      <c r="O6909" t="str">
        <f>VLOOKUP(ecommerce_customer_data_custom_[[#This Row],[Customer Age]],AgeGroupMapping!$A$2:$C$5,3,TRUE)</f>
        <v>Middle-Aged</v>
      </c>
      <c r="P6909" t="str">
        <f>IF(ecommerce_customer_data_custom_[[#This Row],[Returns]]=1,"Returned","Not Returned")</f>
        <v>Returned</v>
      </c>
      <c r="Q6909" t="str">
        <f>_xlfn.XLOOKUP(ecommerce_customer_data_custom_[[#This Row],[Payment Method]],PaymentMapping!$A$2:$A$11,PaymentMapping!$B$2:$B$11,"Other")</f>
        <v>Card</v>
      </c>
    </row>
    <row r="6910" spans="1:17" x14ac:dyDescent="0.3">
      <c r="A6910">
        <v>27319</v>
      </c>
      <c r="B6910" s="14">
        <v>44384.870810185188</v>
      </c>
      <c r="C6910" t="s">
        <v>18</v>
      </c>
      <c r="D6910">
        <v>370</v>
      </c>
      <c r="E6910">
        <v>1</v>
      </c>
      <c r="F6910">
        <v>3575</v>
      </c>
      <c r="G6910" t="s">
        <v>15</v>
      </c>
      <c r="H6910">
        <v>53</v>
      </c>
      <c r="I6910">
        <v>1</v>
      </c>
      <c r="J6910" t="s">
        <v>17</v>
      </c>
      <c r="K6910">
        <v>0</v>
      </c>
      <c r="L6910">
        <f>YEAR(ecommerce_customer_data_custom_[[#This Row],[Purchase Date]])</f>
        <v>2021</v>
      </c>
      <c r="M6910">
        <f>MONTH(ecommerce_customer_data_custom_[[#This Row],[Purchase Date]])</f>
        <v>7</v>
      </c>
      <c r="N6910" t="str">
        <f>TEXT(ecommerce_customer_data_custom_[[#This Row],[Purchase Date]],"mmmm")</f>
        <v>July</v>
      </c>
      <c r="O6910" t="str">
        <f>VLOOKUP(ecommerce_customer_data_custom_[[#This Row],[Customer Age]],AgeGroupMapping!$A$2:$C$5,3,TRUE)</f>
        <v>Middle-Aged</v>
      </c>
      <c r="P6910" t="str">
        <f>IF(ecommerce_customer_data_custom_[[#This Row],[Returns]]=1,"Returned","Not Returned")</f>
        <v>Returned</v>
      </c>
      <c r="Q6910" t="str">
        <f>_xlfn.XLOOKUP(ecommerce_customer_data_custom_[[#This Row],[Payment Method]],PaymentMapping!$A$2:$A$11,PaymentMapping!$B$2:$B$11,"Other")</f>
        <v>Wallet/UPI</v>
      </c>
    </row>
    <row r="6911" spans="1:17" x14ac:dyDescent="0.3">
      <c r="A6911">
        <v>27319</v>
      </c>
      <c r="B6911" s="14">
        <v>43841.256504629629</v>
      </c>
      <c r="C6911" t="s">
        <v>11</v>
      </c>
      <c r="D6911">
        <v>429</v>
      </c>
      <c r="E6911">
        <v>2</v>
      </c>
      <c r="F6911">
        <v>4289</v>
      </c>
      <c r="G6911" t="s">
        <v>15</v>
      </c>
      <c r="H6911">
        <v>53</v>
      </c>
      <c r="I6911">
        <v>0</v>
      </c>
      <c r="J6911" t="s">
        <v>17</v>
      </c>
      <c r="K6911">
        <v>0</v>
      </c>
      <c r="L6911">
        <f>YEAR(ecommerce_customer_data_custom_[[#This Row],[Purchase Date]])</f>
        <v>2020</v>
      </c>
      <c r="M6911">
        <f>MONTH(ecommerce_customer_data_custom_[[#This Row],[Purchase Date]])</f>
        <v>1</v>
      </c>
      <c r="N6911" t="str">
        <f>TEXT(ecommerce_customer_data_custom_[[#This Row],[Purchase Date]],"mmmm")</f>
        <v>January</v>
      </c>
      <c r="O6911" t="str">
        <f>VLOOKUP(ecommerce_customer_data_custom_[[#This Row],[Customer Age]],AgeGroupMapping!$A$2:$C$5,3,TRUE)</f>
        <v>Middle-Aged</v>
      </c>
      <c r="P6911" t="str">
        <f>IF(ecommerce_customer_data_custom_[[#This Row],[Returns]]=1,"Returned","Not Returned")</f>
        <v>Not Returned</v>
      </c>
      <c r="Q6911" t="str">
        <f>_xlfn.XLOOKUP(ecommerce_customer_data_custom_[[#This Row],[Payment Method]],PaymentMapping!$A$2:$A$11,PaymentMapping!$B$2:$B$11,"Other")</f>
        <v>Wallet/UPI</v>
      </c>
    </row>
    <row r="6912" spans="1:17" x14ac:dyDescent="0.3">
      <c r="A6912">
        <v>27319</v>
      </c>
      <c r="B6912" s="14">
        <v>44037.886574074073</v>
      </c>
      <c r="C6912" t="s">
        <v>11</v>
      </c>
      <c r="D6912">
        <v>274</v>
      </c>
      <c r="E6912">
        <v>3</v>
      </c>
      <c r="F6912">
        <v>3177</v>
      </c>
      <c r="G6912" t="s">
        <v>15</v>
      </c>
      <c r="H6912">
        <v>53</v>
      </c>
      <c r="I6912">
        <v>0</v>
      </c>
      <c r="J6912" t="s">
        <v>17</v>
      </c>
      <c r="K6912">
        <v>0</v>
      </c>
      <c r="L6912">
        <f>YEAR(ecommerce_customer_data_custom_[[#This Row],[Purchase Date]])</f>
        <v>2020</v>
      </c>
      <c r="M6912">
        <f>MONTH(ecommerce_customer_data_custom_[[#This Row],[Purchase Date]])</f>
        <v>7</v>
      </c>
      <c r="N6912" t="str">
        <f>TEXT(ecommerce_customer_data_custom_[[#This Row],[Purchase Date]],"mmmm")</f>
        <v>July</v>
      </c>
      <c r="O6912" t="str">
        <f>VLOOKUP(ecommerce_customer_data_custom_[[#This Row],[Customer Age]],AgeGroupMapping!$A$2:$C$5,3,TRUE)</f>
        <v>Middle-Aged</v>
      </c>
      <c r="P6912" t="str">
        <f>IF(ecommerce_customer_data_custom_[[#This Row],[Returns]]=1,"Returned","Not Returned")</f>
        <v>Not Returned</v>
      </c>
      <c r="Q6912" t="str">
        <f>_xlfn.XLOOKUP(ecommerce_customer_data_custom_[[#This Row],[Payment Method]],PaymentMapping!$A$2:$A$11,PaymentMapping!$B$2:$B$11,"Other")</f>
        <v>Wallet/UPI</v>
      </c>
    </row>
    <row r="6913" spans="1:17" x14ac:dyDescent="0.3">
      <c r="A6913">
        <v>27319</v>
      </c>
      <c r="B6913" s="14">
        <v>44276.358935185184</v>
      </c>
      <c r="C6913" t="s">
        <v>16</v>
      </c>
      <c r="D6913">
        <v>40</v>
      </c>
      <c r="E6913">
        <v>4</v>
      </c>
      <c r="F6913">
        <v>2580</v>
      </c>
      <c r="G6913" t="s">
        <v>15</v>
      </c>
      <c r="H6913">
        <v>53</v>
      </c>
      <c r="I6913">
        <v>0</v>
      </c>
      <c r="J6913" t="s">
        <v>17</v>
      </c>
      <c r="K6913">
        <v>0</v>
      </c>
      <c r="L6913">
        <f>YEAR(ecommerce_customer_data_custom_[[#This Row],[Purchase Date]])</f>
        <v>2021</v>
      </c>
      <c r="M6913">
        <f>MONTH(ecommerce_customer_data_custom_[[#This Row],[Purchase Date]])</f>
        <v>3</v>
      </c>
      <c r="N6913" t="str">
        <f>TEXT(ecommerce_customer_data_custom_[[#This Row],[Purchase Date]],"mmmm")</f>
        <v>March</v>
      </c>
      <c r="O6913" t="str">
        <f>VLOOKUP(ecommerce_customer_data_custom_[[#This Row],[Customer Age]],AgeGroupMapping!$A$2:$C$5,3,TRUE)</f>
        <v>Middle-Aged</v>
      </c>
      <c r="P6913" t="str">
        <f>IF(ecommerce_customer_data_custom_[[#This Row],[Returns]]=1,"Returned","Not Returned")</f>
        <v>Not Returned</v>
      </c>
      <c r="Q6913" t="str">
        <f>_xlfn.XLOOKUP(ecommerce_customer_data_custom_[[#This Row],[Payment Method]],PaymentMapping!$A$2:$A$11,PaymentMapping!$B$2:$B$11,"Other")</f>
        <v>Wallet/UPI</v>
      </c>
    </row>
    <row r="6914" spans="1:17" x14ac:dyDescent="0.3">
      <c r="A6914">
        <v>27319</v>
      </c>
      <c r="B6914" s="14">
        <v>44731.741851851853</v>
      </c>
      <c r="C6914" t="s">
        <v>14</v>
      </c>
      <c r="D6914">
        <v>444</v>
      </c>
      <c r="E6914">
        <v>3</v>
      </c>
      <c r="F6914">
        <v>3829</v>
      </c>
      <c r="G6914" t="s">
        <v>12</v>
      </c>
      <c r="H6914">
        <v>53</v>
      </c>
      <c r="I6914">
        <v>0</v>
      </c>
      <c r="J6914" t="s">
        <v>17</v>
      </c>
      <c r="K6914">
        <v>0</v>
      </c>
      <c r="L6914">
        <f>YEAR(ecommerce_customer_data_custom_[[#This Row],[Purchase Date]])</f>
        <v>2022</v>
      </c>
      <c r="M6914">
        <f>MONTH(ecommerce_customer_data_custom_[[#This Row],[Purchase Date]])</f>
        <v>6</v>
      </c>
      <c r="N6914" t="str">
        <f>TEXT(ecommerce_customer_data_custom_[[#This Row],[Purchase Date]],"mmmm")</f>
        <v>June</v>
      </c>
      <c r="O6914" t="str">
        <f>VLOOKUP(ecommerce_customer_data_custom_[[#This Row],[Customer Age]],AgeGroupMapping!$A$2:$C$5,3,TRUE)</f>
        <v>Middle-Aged</v>
      </c>
      <c r="P6914" t="str">
        <f>IF(ecommerce_customer_data_custom_[[#This Row],[Returns]]=1,"Returned","Not Returned")</f>
        <v>Not Returned</v>
      </c>
      <c r="Q6914" t="str">
        <f>_xlfn.XLOOKUP(ecommerce_customer_data_custom_[[#This Row],[Payment Method]],PaymentMapping!$A$2:$A$11,PaymentMapping!$B$2:$B$11,"Other")</f>
        <v>Card</v>
      </c>
    </row>
    <row r="6915" spans="1:17" x14ac:dyDescent="0.3">
      <c r="A6915">
        <v>27319</v>
      </c>
      <c r="B6915" s="14">
        <v>45176.540046296293</v>
      </c>
      <c r="C6915" t="s">
        <v>11</v>
      </c>
      <c r="D6915">
        <v>362</v>
      </c>
      <c r="E6915">
        <v>3</v>
      </c>
      <c r="F6915">
        <v>2584</v>
      </c>
      <c r="G6915" t="s">
        <v>15</v>
      </c>
      <c r="H6915">
        <v>53</v>
      </c>
      <c r="I6915">
        <v>0</v>
      </c>
      <c r="J6915" t="s">
        <v>17</v>
      </c>
      <c r="K6915">
        <v>0</v>
      </c>
      <c r="L6915">
        <f>YEAR(ecommerce_customer_data_custom_[[#This Row],[Purchase Date]])</f>
        <v>2023</v>
      </c>
      <c r="M6915">
        <f>MONTH(ecommerce_customer_data_custom_[[#This Row],[Purchase Date]])</f>
        <v>9</v>
      </c>
      <c r="N6915" t="str">
        <f>TEXT(ecommerce_customer_data_custom_[[#This Row],[Purchase Date]],"mmmm")</f>
        <v>September</v>
      </c>
      <c r="O6915" t="str">
        <f>VLOOKUP(ecommerce_customer_data_custom_[[#This Row],[Customer Age]],AgeGroupMapping!$A$2:$C$5,3,TRUE)</f>
        <v>Middle-Aged</v>
      </c>
      <c r="P6915" t="str">
        <f>IF(ecommerce_customer_data_custom_[[#This Row],[Returns]]=1,"Returned","Not Returned")</f>
        <v>Not Returned</v>
      </c>
      <c r="Q6915" t="str">
        <f>_xlfn.XLOOKUP(ecommerce_customer_data_custom_[[#This Row],[Payment Method]],PaymentMapping!$A$2:$A$11,PaymentMapping!$B$2:$B$11,"Other")</f>
        <v>Wallet/UPI</v>
      </c>
    </row>
    <row r="6916" spans="1:17" x14ac:dyDescent="0.3">
      <c r="A6916">
        <v>27319</v>
      </c>
      <c r="B6916" s="14">
        <v>44603.884525462963</v>
      </c>
      <c r="C6916" t="s">
        <v>16</v>
      </c>
      <c r="D6916">
        <v>228</v>
      </c>
      <c r="E6916">
        <v>3</v>
      </c>
      <c r="F6916">
        <v>2383</v>
      </c>
      <c r="G6916" t="s">
        <v>19</v>
      </c>
      <c r="H6916">
        <v>53</v>
      </c>
      <c r="I6916">
        <v>0</v>
      </c>
      <c r="J6916" t="s">
        <v>17</v>
      </c>
      <c r="K6916">
        <v>0</v>
      </c>
      <c r="L6916">
        <f>YEAR(ecommerce_customer_data_custom_[[#This Row],[Purchase Date]])</f>
        <v>2022</v>
      </c>
      <c r="M6916">
        <f>MONTH(ecommerce_customer_data_custom_[[#This Row],[Purchase Date]])</f>
        <v>2</v>
      </c>
      <c r="N6916" t="str">
        <f>TEXT(ecommerce_customer_data_custom_[[#This Row],[Purchase Date]],"mmmm")</f>
        <v>February</v>
      </c>
      <c r="O6916" t="str">
        <f>VLOOKUP(ecommerce_customer_data_custom_[[#This Row],[Customer Age]],AgeGroupMapping!$A$2:$C$5,3,TRUE)</f>
        <v>Middle-Aged</v>
      </c>
      <c r="P6916" t="str">
        <f>IF(ecommerce_customer_data_custom_[[#This Row],[Returns]]=1,"Returned","Not Returned")</f>
        <v>Not Returned</v>
      </c>
      <c r="Q6916" t="str">
        <f>_xlfn.XLOOKUP(ecommerce_customer_data_custom_[[#This Row],[Payment Method]],PaymentMapping!$A$2:$A$11,PaymentMapping!$B$2:$B$11,"Other")</f>
        <v>Cash</v>
      </c>
    </row>
    <row r="6917" spans="1:17" x14ac:dyDescent="0.3">
      <c r="A6917">
        <v>27319</v>
      </c>
      <c r="B6917" s="14">
        <v>44509.549259259256</v>
      </c>
      <c r="C6917" t="s">
        <v>18</v>
      </c>
      <c r="D6917">
        <v>286</v>
      </c>
      <c r="E6917">
        <v>1</v>
      </c>
      <c r="F6917">
        <v>1624</v>
      </c>
      <c r="G6917" t="s">
        <v>19</v>
      </c>
      <c r="H6917">
        <v>53</v>
      </c>
      <c r="I6917">
        <v>0</v>
      </c>
      <c r="J6917" t="s">
        <v>17</v>
      </c>
      <c r="K6917">
        <v>0</v>
      </c>
      <c r="L6917">
        <f>YEAR(ecommerce_customer_data_custom_[[#This Row],[Purchase Date]])</f>
        <v>2021</v>
      </c>
      <c r="M6917">
        <f>MONTH(ecommerce_customer_data_custom_[[#This Row],[Purchase Date]])</f>
        <v>11</v>
      </c>
      <c r="N6917" t="str">
        <f>TEXT(ecommerce_customer_data_custom_[[#This Row],[Purchase Date]],"mmmm")</f>
        <v>November</v>
      </c>
      <c r="O6917" t="str">
        <f>VLOOKUP(ecommerce_customer_data_custom_[[#This Row],[Customer Age]],AgeGroupMapping!$A$2:$C$5,3,TRUE)</f>
        <v>Middle-Aged</v>
      </c>
      <c r="P6917" t="str">
        <f>IF(ecommerce_customer_data_custom_[[#This Row],[Returns]]=1,"Returned","Not Returned")</f>
        <v>Not Returned</v>
      </c>
      <c r="Q6917" t="str">
        <f>_xlfn.XLOOKUP(ecommerce_customer_data_custom_[[#This Row],[Payment Method]],PaymentMapping!$A$2:$A$11,PaymentMapping!$B$2:$B$11,"Other")</f>
        <v>Cash</v>
      </c>
    </row>
    <row r="6918" spans="1:17" x14ac:dyDescent="0.3">
      <c r="A6918">
        <v>27319</v>
      </c>
      <c r="B6918" s="14">
        <v>44813.222881944443</v>
      </c>
      <c r="C6918" t="s">
        <v>18</v>
      </c>
      <c r="D6918">
        <v>304</v>
      </c>
      <c r="E6918">
        <v>2</v>
      </c>
      <c r="F6918">
        <v>3509</v>
      </c>
      <c r="G6918" t="s">
        <v>12</v>
      </c>
      <c r="H6918">
        <v>53</v>
      </c>
      <c r="I6918">
        <v>1</v>
      </c>
      <c r="J6918" t="s">
        <v>17</v>
      </c>
      <c r="K6918">
        <v>0</v>
      </c>
      <c r="L6918">
        <f>YEAR(ecommerce_customer_data_custom_[[#This Row],[Purchase Date]])</f>
        <v>2022</v>
      </c>
      <c r="M6918">
        <f>MONTH(ecommerce_customer_data_custom_[[#This Row],[Purchase Date]])</f>
        <v>9</v>
      </c>
      <c r="N6918" t="str">
        <f>TEXT(ecommerce_customer_data_custom_[[#This Row],[Purchase Date]],"mmmm")</f>
        <v>September</v>
      </c>
      <c r="O6918" t="str">
        <f>VLOOKUP(ecommerce_customer_data_custom_[[#This Row],[Customer Age]],AgeGroupMapping!$A$2:$C$5,3,TRUE)</f>
        <v>Middle-Aged</v>
      </c>
      <c r="P6918" t="str">
        <f>IF(ecommerce_customer_data_custom_[[#This Row],[Returns]]=1,"Returned","Not Returned")</f>
        <v>Returned</v>
      </c>
      <c r="Q6918" t="str">
        <f>_xlfn.XLOOKUP(ecommerce_customer_data_custom_[[#This Row],[Payment Method]],PaymentMapping!$A$2:$A$11,PaymentMapping!$B$2:$B$11,"Other")</f>
        <v>Card</v>
      </c>
    </row>
    <row r="6919" spans="1:17" x14ac:dyDescent="0.3">
      <c r="A6919">
        <v>8328</v>
      </c>
      <c r="B6919" s="14">
        <v>44687.153784722221</v>
      </c>
      <c r="C6919" t="s">
        <v>16</v>
      </c>
      <c r="D6919">
        <v>440</v>
      </c>
      <c r="E6919">
        <v>5</v>
      </c>
      <c r="F6919">
        <v>5168</v>
      </c>
      <c r="G6919" t="s">
        <v>15</v>
      </c>
      <c r="H6919">
        <v>39</v>
      </c>
      <c r="I6919">
        <v>0</v>
      </c>
      <c r="J6919" t="s">
        <v>13</v>
      </c>
      <c r="K6919">
        <v>1</v>
      </c>
      <c r="L6919">
        <f>YEAR(ecommerce_customer_data_custom_[[#This Row],[Purchase Date]])</f>
        <v>2022</v>
      </c>
      <c r="M6919">
        <f>MONTH(ecommerce_customer_data_custom_[[#This Row],[Purchase Date]])</f>
        <v>5</v>
      </c>
      <c r="N6919" t="str">
        <f>TEXT(ecommerce_customer_data_custom_[[#This Row],[Purchase Date]],"mmmm")</f>
        <v>May</v>
      </c>
      <c r="O6919" t="str">
        <f>VLOOKUP(ecommerce_customer_data_custom_[[#This Row],[Customer Age]],AgeGroupMapping!$A$2:$C$5,3,TRUE)</f>
        <v>Adult</v>
      </c>
      <c r="P6919" t="str">
        <f>IF(ecommerce_customer_data_custom_[[#This Row],[Returns]]=1,"Returned","Not Returned")</f>
        <v>Not Returned</v>
      </c>
      <c r="Q6919" t="str">
        <f>_xlfn.XLOOKUP(ecommerce_customer_data_custom_[[#This Row],[Payment Method]],PaymentMapping!$A$2:$A$11,PaymentMapping!$B$2:$B$11,"Other")</f>
        <v>Wallet/UPI</v>
      </c>
    </row>
    <row r="6920" spans="1:17" x14ac:dyDescent="0.3">
      <c r="A6920">
        <v>8328</v>
      </c>
      <c r="B6920" s="14">
        <v>44792.692893518521</v>
      </c>
      <c r="C6920" t="s">
        <v>16</v>
      </c>
      <c r="D6920">
        <v>418</v>
      </c>
      <c r="E6920">
        <v>2</v>
      </c>
      <c r="F6920">
        <v>4805</v>
      </c>
      <c r="G6920" t="s">
        <v>12</v>
      </c>
      <c r="H6920">
        <v>39</v>
      </c>
      <c r="I6920">
        <v>0</v>
      </c>
      <c r="J6920" t="s">
        <v>13</v>
      </c>
      <c r="K6920">
        <v>1</v>
      </c>
      <c r="L6920">
        <f>YEAR(ecommerce_customer_data_custom_[[#This Row],[Purchase Date]])</f>
        <v>2022</v>
      </c>
      <c r="M6920">
        <f>MONTH(ecommerce_customer_data_custom_[[#This Row],[Purchase Date]])</f>
        <v>8</v>
      </c>
      <c r="N6920" t="str">
        <f>TEXT(ecommerce_customer_data_custom_[[#This Row],[Purchase Date]],"mmmm")</f>
        <v>August</v>
      </c>
      <c r="O6920" t="str">
        <f>VLOOKUP(ecommerce_customer_data_custom_[[#This Row],[Customer Age]],AgeGroupMapping!$A$2:$C$5,3,TRUE)</f>
        <v>Adult</v>
      </c>
      <c r="P6920" t="str">
        <f>IF(ecommerce_customer_data_custom_[[#This Row],[Returns]]=1,"Returned","Not Returned")</f>
        <v>Not Returned</v>
      </c>
      <c r="Q6920" t="str">
        <f>_xlfn.XLOOKUP(ecommerce_customer_data_custom_[[#This Row],[Payment Method]],PaymentMapping!$A$2:$A$11,PaymentMapping!$B$2:$B$11,"Other")</f>
        <v>Card</v>
      </c>
    </row>
    <row r="6921" spans="1:17" x14ac:dyDescent="0.3">
      <c r="A6921">
        <v>8328</v>
      </c>
      <c r="B6921" s="14">
        <v>44653.660231481481</v>
      </c>
      <c r="C6921" t="s">
        <v>16</v>
      </c>
      <c r="D6921">
        <v>494</v>
      </c>
      <c r="E6921">
        <v>4</v>
      </c>
      <c r="F6921">
        <v>4436</v>
      </c>
      <c r="G6921" t="s">
        <v>20</v>
      </c>
      <c r="H6921">
        <v>39</v>
      </c>
      <c r="I6921">
        <v>1</v>
      </c>
      <c r="J6921" t="s">
        <v>13</v>
      </c>
      <c r="K6921">
        <v>1</v>
      </c>
      <c r="L6921">
        <f>YEAR(ecommerce_customer_data_custom_[[#This Row],[Purchase Date]])</f>
        <v>2022</v>
      </c>
      <c r="M6921">
        <f>MONTH(ecommerce_customer_data_custom_[[#This Row],[Purchase Date]])</f>
        <v>4</v>
      </c>
      <c r="N6921" t="str">
        <f>TEXT(ecommerce_customer_data_custom_[[#This Row],[Purchase Date]],"mmmm")</f>
        <v>April</v>
      </c>
      <c r="O6921" t="str">
        <f>VLOOKUP(ecommerce_customer_data_custom_[[#This Row],[Customer Age]],AgeGroupMapping!$A$2:$C$5,3,TRUE)</f>
        <v>Adult</v>
      </c>
      <c r="P6921" t="str">
        <f>IF(ecommerce_customer_data_custom_[[#This Row],[Returns]]=1,"Returned","Not Returned")</f>
        <v>Returned</v>
      </c>
      <c r="Q6921" t="str">
        <f>_xlfn.XLOOKUP(ecommerce_customer_data_custom_[[#This Row],[Payment Method]],PaymentMapping!$A$2:$A$11,PaymentMapping!$B$2:$B$11,"Other")</f>
        <v>Other</v>
      </c>
    </row>
    <row r="6922" spans="1:17" x14ac:dyDescent="0.3">
      <c r="A6922">
        <v>8328</v>
      </c>
      <c r="B6922" s="14">
        <v>45007.437569444446</v>
      </c>
      <c r="C6922" t="s">
        <v>16</v>
      </c>
      <c r="D6922">
        <v>403</v>
      </c>
      <c r="E6922">
        <v>4</v>
      </c>
      <c r="F6922">
        <v>1218</v>
      </c>
      <c r="G6922" t="s">
        <v>15</v>
      </c>
      <c r="H6922">
        <v>39</v>
      </c>
      <c r="I6922">
        <v>0</v>
      </c>
      <c r="J6922" t="s">
        <v>13</v>
      </c>
      <c r="K6922">
        <v>1</v>
      </c>
      <c r="L6922">
        <f>YEAR(ecommerce_customer_data_custom_[[#This Row],[Purchase Date]])</f>
        <v>2023</v>
      </c>
      <c r="M6922">
        <f>MONTH(ecommerce_customer_data_custom_[[#This Row],[Purchase Date]])</f>
        <v>3</v>
      </c>
      <c r="N6922" t="str">
        <f>TEXT(ecommerce_customer_data_custom_[[#This Row],[Purchase Date]],"mmmm")</f>
        <v>March</v>
      </c>
      <c r="O6922" t="str">
        <f>VLOOKUP(ecommerce_customer_data_custom_[[#This Row],[Customer Age]],AgeGroupMapping!$A$2:$C$5,3,TRUE)</f>
        <v>Adult</v>
      </c>
      <c r="P6922" t="str">
        <f>IF(ecommerce_customer_data_custom_[[#This Row],[Returns]]=1,"Returned","Not Returned")</f>
        <v>Not Returned</v>
      </c>
      <c r="Q6922" t="str">
        <f>_xlfn.XLOOKUP(ecommerce_customer_data_custom_[[#This Row],[Payment Method]],PaymentMapping!$A$2:$A$11,PaymentMapping!$B$2:$B$11,"Other")</f>
        <v>Wallet/UPI</v>
      </c>
    </row>
    <row r="6923" spans="1:17" x14ac:dyDescent="0.3">
      <c r="A6923">
        <v>48315</v>
      </c>
      <c r="B6923" s="14">
        <v>44145.828668981485</v>
      </c>
      <c r="C6923" t="s">
        <v>18</v>
      </c>
      <c r="D6923">
        <v>56</v>
      </c>
      <c r="E6923">
        <v>2</v>
      </c>
      <c r="F6923">
        <v>2474</v>
      </c>
      <c r="G6923" t="s">
        <v>12</v>
      </c>
      <c r="H6923">
        <v>70</v>
      </c>
      <c r="I6923">
        <v>0</v>
      </c>
      <c r="J6923" t="s">
        <v>13</v>
      </c>
      <c r="K6923">
        <v>0</v>
      </c>
      <c r="L6923">
        <f>YEAR(ecommerce_customer_data_custom_[[#This Row],[Purchase Date]])</f>
        <v>2020</v>
      </c>
      <c r="M6923">
        <f>MONTH(ecommerce_customer_data_custom_[[#This Row],[Purchase Date]])</f>
        <v>11</v>
      </c>
      <c r="N6923" t="str">
        <f>TEXT(ecommerce_customer_data_custom_[[#This Row],[Purchase Date]],"mmmm")</f>
        <v>November</v>
      </c>
      <c r="O6923" t="str">
        <f>VLOOKUP(ecommerce_customer_data_custom_[[#This Row],[Customer Age]],AgeGroupMapping!$A$2:$C$5,3,TRUE)</f>
        <v>Senior</v>
      </c>
      <c r="P6923" t="str">
        <f>IF(ecommerce_customer_data_custom_[[#This Row],[Returns]]=1,"Returned","Not Returned")</f>
        <v>Not Returned</v>
      </c>
      <c r="Q6923" t="str">
        <f>_xlfn.XLOOKUP(ecommerce_customer_data_custom_[[#This Row],[Payment Method]],PaymentMapping!$A$2:$A$11,PaymentMapping!$B$2:$B$11,"Other")</f>
        <v>Card</v>
      </c>
    </row>
    <row r="6924" spans="1:17" x14ac:dyDescent="0.3">
      <c r="A6924">
        <v>48315</v>
      </c>
      <c r="B6924" s="14">
        <v>44114.578333333331</v>
      </c>
      <c r="C6924" t="s">
        <v>11</v>
      </c>
      <c r="D6924">
        <v>290</v>
      </c>
      <c r="E6924">
        <v>1</v>
      </c>
      <c r="F6924">
        <v>4634</v>
      </c>
      <c r="G6924" t="s">
        <v>12</v>
      </c>
      <c r="H6924">
        <v>70</v>
      </c>
      <c r="I6924">
        <v>1</v>
      </c>
      <c r="J6924" t="s">
        <v>13</v>
      </c>
      <c r="K6924">
        <v>0</v>
      </c>
      <c r="L6924">
        <f>YEAR(ecommerce_customer_data_custom_[[#This Row],[Purchase Date]])</f>
        <v>2020</v>
      </c>
      <c r="M6924">
        <f>MONTH(ecommerce_customer_data_custom_[[#This Row],[Purchase Date]])</f>
        <v>10</v>
      </c>
      <c r="N6924" t="str">
        <f>TEXT(ecommerce_customer_data_custom_[[#This Row],[Purchase Date]],"mmmm")</f>
        <v>October</v>
      </c>
      <c r="O6924" t="str">
        <f>VLOOKUP(ecommerce_customer_data_custom_[[#This Row],[Customer Age]],AgeGroupMapping!$A$2:$C$5,3,TRUE)</f>
        <v>Senior</v>
      </c>
      <c r="P6924" t="str">
        <f>IF(ecommerce_customer_data_custom_[[#This Row],[Returns]]=1,"Returned","Not Returned")</f>
        <v>Returned</v>
      </c>
      <c r="Q6924" t="str">
        <f>_xlfn.XLOOKUP(ecommerce_customer_data_custom_[[#This Row],[Payment Method]],PaymentMapping!$A$2:$A$11,PaymentMapping!$B$2:$B$11,"Other")</f>
        <v>Card</v>
      </c>
    </row>
    <row r="6925" spans="1:17" x14ac:dyDescent="0.3">
      <c r="A6925">
        <v>48315</v>
      </c>
      <c r="B6925" s="14">
        <v>44084.710381944446</v>
      </c>
      <c r="C6925" t="s">
        <v>11</v>
      </c>
      <c r="D6925">
        <v>38</v>
      </c>
      <c r="E6925">
        <v>4</v>
      </c>
      <c r="F6925">
        <v>1789</v>
      </c>
      <c r="G6925" t="s">
        <v>20</v>
      </c>
      <c r="H6925">
        <v>70</v>
      </c>
      <c r="I6925">
        <v>0</v>
      </c>
      <c r="J6925" t="s">
        <v>13</v>
      </c>
      <c r="K6925">
        <v>0</v>
      </c>
      <c r="L6925">
        <f>YEAR(ecommerce_customer_data_custom_[[#This Row],[Purchase Date]])</f>
        <v>2020</v>
      </c>
      <c r="M6925">
        <f>MONTH(ecommerce_customer_data_custom_[[#This Row],[Purchase Date]])</f>
        <v>9</v>
      </c>
      <c r="N6925" t="str">
        <f>TEXT(ecommerce_customer_data_custom_[[#This Row],[Purchase Date]],"mmmm")</f>
        <v>September</v>
      </c>
      <c r="O6925" t="str">
        <f>VLOOKUP(ecommerce_customer_data_custom_[[#This Row],[Customer Age]],AgeGroupMapping!$A$2:$C$5,3,TRUE)</f>
        <v>Senior</v>
      </c>
      <c r="P6925" t="str">
        <f>IF(ecommerce_customer_data_custom_[[#This Row],[Returns]]=1,"Returned","Not Returned")</f>
        <v>Not Returned</v>
      </c>
      <c r="Q6925" t="str">
        <f>_xlfn.XLOOKUP(ecommerce_customer_data_custom_[[#This Row],[Payment Method]],PaymentMapping!$A$2:$A$11,PaymentMapping!$B$2:$B$11,"Other")</f>
        <v>Other</v>
      </c>
    </row>
    <row r="6926" spans="1:17" x14ac:dyDescent="0.3">
      <c r="A6926">
        <v>48315</v>
      </c>
      <c r="B6926" s="14">
        <v>44085.230578703704</v>
      </c>
      <c r="C6926" t="s">
        <v>11</v>
      </c>
      <c r="D6926">
        <v>166</v>
      </c>
      <c r="E6926">
        <v>3</v>
      </c>
      <c r="F6926">
        <v>591</v>
      </c>
      <c r="G6926" t="s">
        <v>19</v>
      </c>
      <c r="H6926">
        <v>70</v>
      </c>
      <c r="I6926">
        <v>0</v>
      </c>
      <c r="J6926" t="s">
        <v>13</v>
      </c>
      <c r="K6926">
        <v>0</v>
      </c>
      <c r="L6926">
        <f>YEAR(ecommerce_customer_data_custom_[[#This Row],[Purchase Date]])</f>
        <v>2020</v>
      </c>
      <c r="M6926">
        <f>MONTH(ecommerce_customer_data_custom_[[#This Row],[Purchase Date]])</f>
        <v>9</v>
      </c>
      <c r="N6926" t="str">
        <f>TEXT(ecommerce_customer_data_custom_[[#This Row],[Purchase Date]],"mmmm")</f>
        <v>September</v>
      </c>
      <c r="O6926" t="str">
        <f>VLOOKUP(ecommerce_customer_data_custom_[[#This Row],[Customer Age]],AgeGroupMapping!$A$2:$C$5,3,TRUE)</f>
        <v>Senior</v>
      </c>
      <c r="P6926" t="str">
        <f>IF(ecommerce_customer_data_custom_[[#This Row],[Returns]]=1,"Returned","Not Returned")</f>
        <v>Not Returned</v>
      </c>
      <c r="Q6926" t="str">
        <f>_xlfn.XLOOKUP(ecommerce_customer_data_custom_[[#This Row],[Payment Method]],PaymentMapping!$A$2:$A$11,PaymentMapping!$B$2:$B$11,"Other")</f>
        <v>Cash</v>
      </c>
    </row>
    <row r="6927" spans="1:17" x14ac:dyDescent="0.3">
      <c r="A6927">
        <v>48315</v>
      </c>
      <c r="B6927" s="14">
        <v>45107.208784722221</v>
      </c>
      <c r="C6927" t="s">
        <v>16</v>
      </c>
      <c r="D6927">
        <v>190</v>
      </c>
      <c r="E6927">
        <v>3</v>
      </c>
      <c r="F6927">
        <v>1582</v>
      </c>
      <c r="G6927" t="s">
        <v>12</v>
      </c>
      <c r="H6927">
        <v>70</v>
      </c>
      <c r="I6927">
        <v>0</v>
      </c>
      <c r="J6927" t="s">
        <v>13</v>
      </c>
      <c r="K6927">
        <v>0</v>
      </c>
      <c r="L6927">
        <f>YEAR(ecommerce_customer_data_custom_[[#This Row],[Purchase Date]])</f>
        <v>2023</v>
      </c>
      <c r="M6927">
        <f>MONTH(ecommerce_customer_data_custom_[[#This Row],[Purchase Date]])</f>
        <v>6</v>
      </c>
      <c r="N6927" t="str">
        <f>TEXT(ecommerce_customer_data_custom_[[#This Row],[Purchase Date]],"mmmm")</f>
        <v>June</v>
      </c>
      <c r="O6927" t="str">
        <f>VLOOKUP(ecommerce_customer_data_custom_[[#This Row],[Customer Age]],AgeGroupMapping!$A$2:$C$5,3,TRUE)</f>
        <v>Senior</v>
      </c>
      <c r="P6927" t="str">
        <f>IF(ecommerce_customer_data_custom_[[#This Row],[Returns]]=1,"Returned","Not Returned")</f>
        <v>Not Returned</v>
      </c>
      <c r="Q6927" t="str">
        <f>_xlfn.XLOOKUP(ecommerce_customer_data_custom_[[#This Row],[Payment Method]],PaymentMapping!$A$2:$A$11,PaymentMapping!$B$2:$B$11,"Other")</f>
        <v>Card</v>
      </c>
    </row>
    <row r="6928" spans="1:17" x14ac:dyDescent="0.3">
      <c r="A6928">
        <v>48315</v>
      </c>
      <c r="B6928" s="14">
        <v>44663.470972222225</v>
      </c>
      <c r="C6928" t="s">
        <v>16</v>
      </c>
      <c r="D6928">
        <v>428</v>
      </c>
      <c r="E6928">
        <v>4</v>
      </c>
      <c r="F6928">
        <v>1143</v>
      </c>
      <c r="G6928" t="s">
        <v>12</v>
      </c>
      <c r="H6928">
        <v>70</v>
      </c>
      <c r="I6928">
        <v>1</v>
      </c>
      <c r="J6928" t="s">
        <v>13</v>
      </c>
      <c r="K6928">
        <v>0</v>
      </c>
      <c r="L6928">
        <f>YEAR(ecommerce_customer_data_custom_[[#This Row],[Purchase Date]])</f>
        <v>2022</v>
      </c>
      <c r="M6928">
        <f>MONTH(ecommerce_customer_data_custom_[[#This Row],[Purchase Date]])</f>
        <v>4</v>
      </c>
      <c r="N6928" t="str">
        <f>TEXT(ecommerce_customer_data_custom_[[#This Row],[Purchase Date]],"mmmm")</f>
        <v>April</v>
      </c>
      <c r="O6928" t="str">
        <f>VLOOKUP(ecommerce_customer_data_custom_[[#This Row],[Customer Age]],AgeGroupMapping!$A$2:$C$5,3,TRUE)</f>
        <v>Senior</v>
      </c>
      <c r="P6928" t="str">
        <f>IF(ecommerce_customer_data_custom_[[#This Row],[Returns]]=1,"Returned","Not Returned")</f>
        <v>Returned</v>
      </c>
      <c r="Q6928" t="str">
        <f>_xlfn.XLOOKUP(ecommerce_customer_data_custom_[[#This Row],[Payment Method]],PaymentMapping!$A$2:$A$11,PaymentMapping!$B$2:$B$11,"Other")</f>
        <v>Card</v>
      </c>
    </row>
    <row r="6929" spans="1:17" x14ac:dyDescent="0.3">
      <c r="A6929">
        <v>21029</v>
      </c>
      <c r="B6929" s="14">
        <v>44696.896782407406</v>
      </c>
      <c r="C6929" t="s">
        <v>16</v>
      </c>
      <c r="D6929">
        <v>257</v>
      </c>
      <c r="E6929">
        <v>1</v>
      </c>
      <c r="F6929">
        <v>4863</v>
      </c>
      <c r="G6929" t="s">
        <v>15</v>
      </c>
      <c r="H6929">
        <v>58</v>
      </c>
      <c r="I6929">
        <v>0</v>
      </c>
      <c r="J6929" t="s">
        <v>17</v>
      </c>
      <c r="K6929">
        <v>0</v>
      </c>
      <c r="L6929">
        <f>YEAR(ecommerce_customer_data_custom_[[#This Row],[Purchase Date]])</f>
        <v>2022</v>
      </c>
      <c r="M6929">
        <f>MONTH(ecommerce_customer_data_custom_[[#This Row],[Purchase Date]])</f>
        <v>5</v>
      </c>
      <c r="N6929" t="str">
        <f>TEXT(ecommerce_customer_data_custom_[[#This Row],[Purchase Date]],"mmmm")</f>
        <v>May</v>
      </c>
      <c r="O6929" t="str">
        <f>VLOOKUP(ecommerce_customer_data_custom_[[#This Row],[Customer Age]],AgeGroupMapping!$A$2:$C$5,3,TRUE)</f>
        <v>Middle-Aged</v>
      </c>
      <c r="P6929" t="str">
        <f>IF(ecommerce_customer_data_custom_[[#This Row],[Returns]]=1,"Returned","Not Returned")</f>
        <v>Not Returned</v>
      </c>
      <c r="Q6929" t="str">
        <f>_xlfn.XLOOKUP(ecommerce_customer_data_custom_[[#This Row],[Payment Method]],PaymentMapping!$A$2:$A$11,PaymentMapping!$B$2:$B$11,"Other")</f>
        <v>Wallet/UPI</v>
      </c>
    </row>
    <row r="6930" spans="1:17" x14ac:dyDescent="0.3">
      <c r="A6930">
        <v>21029</v>
      </c>
      <c r="B6930" s="14">
        <v>45034.656504629631</v>
      </c>
      <c r="C6930" t="s">
        <v>14</v>
      </c>
      <c r="D6930">
        <v>481</v>
      </c>
      <c r="E6930">
        <v>2</v>
      </c>
      <c r="F6930">
        <v>3432</v>
      </c>
      <c r="G6930" t="s">
        <v>12</v>
      </c>
      <c r="H6930">
        <v>58</v>
      </c>
      <c r="I6930">
        <v>0</v>
      </c>
      <c r="J6930" t="s">
        <v>17</v>
      </c>
      <c r="K6930">
        <v>0</v>
      </c>
      <c r="L6930">
        <f>YEAR(ecommerce_customer_data_custom_[[#This Row],[Purchase Date]])</f>
        <v>2023</v>
      </c>
      <c r="M6930">
        <f>MONTH(ecommerce_customer_data_custom_[[#This Row],[Purchase Date]])</f>
        <v>4</v>
      </c>
      <c r="N6930" t="str">
        <f>TEXT(ecommerce_customer_data_custom_[[#This Row],[Purchase Date]],"mmmm")</f>
        <v>April</v>
      </c>
      <c r="O6930" t="str">
        <f>VLOOKUP(ecommerce_customer_data_custom_[[#This Row],[Customer Age]],AgeGroupMapping!$A$2:$C$5,3,TRUE)</f>
        <v>Middle-Aged</v>
      </c>
      <c r="P6930" t="str">
        <f>IF(ecommerce_customer_data_custom_[[#This Row],[Returns]]=1,"Returned","Not Returned")</f>
        <v>Not Returned</v>
      </c>
      <c r="Q6930" t="str">
        <f>_xlfn.XLOOKUP(ecommerce_customer_data_custom_[[#This Row],[Payment Method]],PaymentMapping!$A$2:$A$11,PaymentMapping!$B$2:$B$11,"Other")</f>
        <v>Card</v>
      </c>
    </row>
    <row r="6931" spans="1:17" x14ac:dyDescent="0.3">
      <c r="A6931">
        <v>21029</v>
      </c>
      <c r="B6931" s="14">
        <v>43867.343506944446</v>
      </c>
      <c r="C6931" t="s">
        <v>16</v>
      </c>
      <c r="D6931">
        <v>81</v>
      </c>
      <c r="E6931">
        <v>2</v>
      </c>
      <c r="F6931">
        <v>2218</v>
      </c>
      <c r="G6931" t="s">
        <v>19</v>
      </c>
      <c r="H6931">
        <v>58</v>
      </c>
      <c r="I6931">
        <v>1</v>
      </c>
      <c r="J6931" t="s">
        <v>17</v>
      </c>
      <c r="K6931">
        <v>0</v>
      </c>
      <c r="L6931">
        <f>YEAR(ecommerce_customer_data_custom_[[#This Row],[Purchase Date]])</f>
        <v>2020</v>
      </c>
      <c r="M6931">
        <f>MONTH(ecommerce_customer_data_custom_[[#This Row],[Purchase Date]])</f>
        <v>2</v>
      </c>
      <c r="N6931" t="str">
        <f>TEXT(ecommerce_customer_data_custom_[[#This Row],[Purchase Date]],"mmmm")</f>
        <v>February</v>
      </c>
      <c r="O6931" t="str">
        <f>VLOOKUP(ecommerce_customer_data_custom_[[#This Row],[Customer Age]],AgeGroupMapping!$A$2:$C$5,3,TRUE)</f>
        <v>Middle-Aged</v>
      </c>
      <c r="P6931" t="str">
        <f>IF(ecommerce_customer_data_custom_[[#This Row],[Returns]]=1,"Returned","Not Returned")</f>
        <v>Returned</v>
      </c>
      <c r="Q6931" t="str">
        <f>_xlfn.XLOOKUP(ecommerce_customer_data_custom_[[#This Row],[Payment Method]],PaymentMapping!$A$2:$A$11,PaymentMapping!$B$2:$B$11,"Other")</f>
        <v>Cash</v>
      </c>
    </row>
    <row r="6932" spans="1:17" x14ac:dyDescent="0.3">
      <c r="A6932">
        <v>21029</v>
      </c>
      <c r="B6932" s="14">
        <v>44429.445810185185</v>
      </c>
      <c r="C6932" t="s">
        <v>16</v>
      </c>
      <c r="D6932">
        <v>87</v>
      </c>
      <c r="E6932">
        <v>4</v>
      </c>
      <c r="F6932">
        <v>2028</v>
      </c>
      <c r="G6932" t="s">
        <v>12</v>
      </c>
      <c r="H6932">
        <v>58</v>
      </c>
      <c r="I6932">
        <v>1</v>
      </c>
      <c r="J6932" t="s">
        <v>17</v>
      </c>
      <c r="K6932">
        <v>0</v>
      </c>
      <c r="L6932">
        <f>YEAR(ecommerce_customer_data_custom_[[#This Row],[Purchase Date]])</f>
        <v>2021</v>
      </c>
      <c r="M6932">
        <f>MONTH(ecommerce_customer_data_custom_[[#This Row],[Purchase Date]])</f>
        <v>8</v>
      </c>
      <c r="N6932" t="str">
        <f>TEXT(ecommerce_customer_data_custom_[[#This Row],[Purchase Date]],"mmmm")</f>
        <v>August</v>
      </c>
      <c r="O6932" t="str">
        <f>VLOOKUP(ecommerce_customer_data_custom_[[#This Row],[Customer Age]],AgeGroupMapping!$A$2:$C$5,3,TRUE)</f>
        <v>Middle-Aged</v>
      </c>
      <c r="P6932" t="str">
        <f>IF(ecommerce_customer_data_custom_[[#This Row],[Returns]]=1,"Returned","Not Returned")</f>
        <v>Returned</v>
      </c>
      <c r="Q6932" t="str">
        <f>_xlfn.XLOOKUP(ecommerce_customer_data_custom_[[#This Row],[Payment Method]],PaymentMapping!$A$2:$A$11,PaymentMapping!$B$2:$B$11,"Other")</f>
        <v>Card</v>
      </c>
    </row>
    <row r="6933" spans="1:17" x14ac:dyDescent="0.3">
      <c r="A6933">
        <v>21029</v>
      </c>
      <c r="B6933" s="14">
        <v>44048.339328703703</v>
      </c>
      <c r="C6933" t="s">
        <v>18</v>
      </c>
      <c r="D6933">
        <v>99</v>
      </c>
      <c r="E6933">
        <v>4</v>
      </c>
      <c r="F6933">
        <v>1163</v>
      </c>
      <c r="G6933" t="s">
        <v>12</v>
      </c>
      <c r="H6933">
        <v>58</v>
      </c>
      <c r="I6933">
        <v>1</v>
      </c>
      <c r="J6933" t="s">
        <v>17</v>
      </c>
      <c r="K6933">
        <v>0</v>
      </c>
      <c r="L6933">
        <f>YEAR(ecommerce_customer_data_custom_[[#This Row],[Purchase Date]])</f>
        <v>2020</v>
      </c>
      <c r="M6933">
        <f>MONTH(ecommerce_customer_data_custom_[[#This Row],[Purchase Date]])</f>
        <v>8</v>
      </c>
      <c r="N6933" t="str">
        <f>TEXT(ecommerce_customer_data_custom_[[#This Row],[Purchase Date]],"mmmm")</f>
        <v>August</v>
      </c>
      <c r="O6933" t="str">
        <f>VLOOKUP(ecommerce_customer_data_custom_[[#This Row],[Customer Age]],AgeGroupMapping!$A$2:$C$5,3,TRUE)</f>
        <v>Middle-Aged</v>
      </c>
      <c r="P6933" t="str">
        <f>IF(ecommerce_customer_data_custom_[[#This Row],[Returns]]=1,"Returned","Not Returned")</f>
        <v>Returned</v>
      </c>
      <c r="Q6933" t="str">
        <f>_xlfn.XLOOKUP(ecommerce_customer_data_custom_[[#This Row],[Payment Method]],PaymentMapping!$A$2:$A$11,PaymentMapping!$B$2:$B$11,"Other")</f>
        <v>Card</v>
      </c>
    </row>
    <row r="6934" spans="1:17" x14ac:dyDescent="0.3">
      <c r="A6934">
        <v>21029</v>
      </c>
      <c r="B6934" s="14">
        <v>44122.638148148151</v>
      </c>
      <c r="C6934" t="s">
        <v>16</v>
      </c>
      <c r="D6934">
        <v>158</v>
      </c>
      <c r="E6934">
        <v>2</v>
      </c>
      <c r="F6934">
        <v>4157</v>
      </c>
      <c r="G6934" t="s">
        <v>19</v>
      </c>
      <c r="H6934">
        <v>58</v>
      </c>
      <c r="I6934">
        <v>1</v>
      </c>
      <c r="J6934" t="s">
        <v>17</v>
      </c>
      <c r="K6934">
        <v>0</v>
      </c>
      <c r="L6934">
        <f>YEAR(ecommerce_customer_data_custom_[[#This Row],[Purchase Date]])</f>
        <v>2020</v>
      </c>
      <c r="M6934">
        <f>MONTH(ecommerce_customer_data_custom_[[#This Row],[Purchase Date]])</f>
        <v>10</v>
      </c>
      <c r="N6934" t="str">
        <f>TEXT(ecommerce_customer_data_custom_[[#This Row],[Purchase Date]],"mmmm")</f>
        <v>October</v>
      </c>
      <c r="O6934" t="str">
        <f>VLOOKUP(ecommerce_customer_data_custom_[[#This Row],[Customer Age]],AgeGroupMapping!$A$2:$C$5,3,TRUE)</f>
        <v>Middle-Aged</v>
      </c>
      <c r="P6934" t="str">
        <f>IF(ecommerce_customer_data_custom_[[#This Row],[Returns]]=1,"Returned","Not Returned")</f>
        <v>Returned</v>
      </c>
      <c r="Q6934" t="str">
        <f>_xlfn.XLOOKUP(ecommerce_customer_data_custom_[[#This Row],[Payment Method]],PaymentMapping!$A$2:$A$11,PaymentMapping!$B$2:$B$11,"Other")</f>
        <v>Cash</v>
      </c>
    </row>
    <row r="6935" spans="1:17" x14ac:dyDescent="0.3">
      <c r="A6935">
        <v>21029</v>
      </c>
      <c r="B6935" s="14">
        <v>43841.806886574072</v>
      </c>
      <c r="C6935" t="s">
        <v>16</v>
      </c>
      <c r="D6935">
        <v>453</v>
      </c>
      <c r="E6935">
        <v>5</v>
      </c>
      <c r="F6935">
        <v>4206</v>
      </c>
      <c r="G6935" t="s">
        <v>15</v>
      </c>
      <c r="H6935">
        <v>58</v>
      </c>
      <c r="I6935">
        <v>1</v>
      </c>
      <c r="J6935" t="s">
        <v>17</v>
      </c>
      <c r="K6935">
        <v>0</v>
      </c>
      <c r="L6935">
        <f>YEAR(ecommerce_customer_data_custom_[[#This Row],[Purchase Date]])</f>
        <v>2020</v>
      </c>
      <c r="M6935">
        <f>MONTH(ecommerce_customer_data_custom_[[#This Row],[Purchase Date]])</f>
        <v>1</v>
      </c>
      <c r="N6935" t="str">
        <f>TEXT(ecommerce_customer_data_custom_[[#This Row],[Purchase Date]],"mmmm")</f>
        <v>January</v>
      </c>
      <c r="O6935" t="str">
        <f>VLOOKUP(ecommerce_customer_data_custom_[[#This Row],[Customer Age]],AgeGroupMapping!$A$2:$C$5,3,TRUE)</f>
        <v>Middle-Aged</v>
      </c>
      <c r="P6935" t="str">
        <f>IF(ecommerce_customer_data_custom_[[#This Row],[Returns]]=1,"Returned","Not Returned")</f>
        <v>Returned</v>
      </c>
      <c r="Q6935" t="str">
        <f>_xlfn.XLOOKUP(ecommerce_customer_data_custom_[[#This Row],[Payment Method]],PaymentMapping!$A$2:$A$11,PaymentMapping!$B$2:$B$11,"Other")</f>
        <v>Wallet/UPI</v>
      </c>
    </row>
    <row r="6936" spans="1:17" x14ac:dyDescent="0.3">
      <c r="A6936">
        <v>21029</v>
      </c>
      <c r="B6936" s="14">
        <v>44873.035624999997</v>
      </c>
      <c r="C6936" t="s">
        <v>18</v>
      </c>
      <c r="D6936">
        <v>489</v>
      </c>
      <c r="E6936">
        <v>3</v>
      </c>
      <c r="F6936">
        <v>1566</v>
      </c>
      <c r="G6936" t="s">
        <v>12</v>
      </c>
      <c r="H6936">
        <v>58</v>
      </c>
      <c r="I6936">
        <v>1</v>
      </c>
      <c r="J6936" t="s">
        <v>17</v>
      </c>
      <c r="K6936">
        <v>0</v>
      </c>
      <c r="L6936">
        <f>YEAR(ecommerce_customer_data_custom_[[#This Row],[Purchase Date]])</f>
        <v>2022</v>
      </c>
      <c r="M6936">
        <f>MONTH(ecommerce_customer_data_custom_[[#This Row],[Purchase Date]])</f>
        <v>11</v>
      </c>
      <c r="N6936" t="str">
        <f>TEXT(ecommerce_customer_data_custom_[[#This Row],[Purchase Date]],"mmmm")</f>
        <v>November</v>
      </c>
      <c r="O6936" t="str">
        <f>VLOOKUP(ecommerce_customer_data_custom_[[#This Row],[Customer Age]],AgeGroupMapping!$A$2:$C$5,3,TRUE)</f>
        <v>Middle-Aged</v>
      </c>
      <c r="P6936" t="str">
        <f>IF(ecommerce_customer_data_custom_[[#This Row],[Returns]]=1,"Returned","Not Returned")</f>
        <v>Returned</v>
      </c>
      <c r="Q6936" t="str">
        <f>_xlfn.XLOOKUP(ecommerce_customer_data_custom_[[#This Row],[Payment Method]],PaymentMapping!$A$2:$A$11,PaymentMapping!$B$2:$B$11,"Other")</f>
        <v>Card</v>
      </c>
    </row>
    <row r="6937" spans="1:17" x14ac:dyDescent="0.3">
      <c r="A6937">
        <v>21029</v>
      </c>
      <c r="B6937" s="14">
        <v>44078.728101851855</v>
      </c>
      <c r="C6937" t="s">
        <v>14</v>
      </c>
      <c r="D6937">
        <v>451</v>
      </c>
      <c r="E6937">
        <v>5</v>
      </c>
      <c r="F6937">
        <v>4968</v>
      </c>
      <c r="G6937" t="s">
        <v>12</v>
      </c>
      <c r="H6937">
        <v>58</v>
      </c>
      <c r="I6937">
        <v>0</v>
      </c>
      <c r="J6937" t="s">
        <v>17</v>
      </c>
      <c r="K6937">
        <v>0</v>
      </c>
      <c r="L6937">
        <f>YEAR(ecommerce_customer_data_custom_[[#This Row],[Purchase Date]])</f>
        <v>2020</v>
      </c>
      <c r="M6937">
        <f>MONTH(ecommerce_customer_data_custom_[[#This Row],[Purchase Date]])</f>
        <v>9</v>
      </c>
      <c r="N6937" t="str">
        <f>TEXT(ecommerce_customer_data_custom_[[#This Row],[Purchase Date]],"mmmm")</f>
        <v>September</v>
      </c>
      <c r="O6937" t="str">
        <f>VLOOKUP(ecommerce_customer_data_custom_[[#This Row],[Customer Age]],AgeGroupMapping!$A$2:$C$5,3,TRUE)</f>
        <v>Middle-Aged</v>
      </c>
      <c r="P6937" t="str">
        <f>IF(ecommerce_customer_data_custom_[[#This Row],[Returns]]=1,"Returned","Not Returned")</f>
        <v>Not Returned</v>
      </c>
      <c r="Q6937" t="str">
        <f>_xlfn.XLOOKUP(ecommerce_customer_data_custom_[[#This Row],[Payment Method]],PaymentMapping!$A$2:$A$11,PaymentMapping!$B$2:$B$11,"Other")</f>
        <v>Card</v>
      </c>
    </row>
    <row r="6938" spans="1:17" x14ac:dyDescent="0.3">
      <c r="A6938">
        <v>21029</v>
      </c>
      <c r="B6938" s="14">
        <v>44445.603275462963</v>
      </c>
      <c r="C6938" t="s">
        <v>11</v>
      </c>
      <c r="D6938">
        <v>255</v>
      </c>
      <c r="E6938">
        <v>2</v>
      </c>
      <c r="F6938">
        <v>3456</v>
      </c>
      <c r="G6938" t="s">
        <v>19</v>
      </c>
      <c r="H6938">
        <v>58</v>
      </c>
      <c r="I6938">
        <v>0</v>
      </c>
      <c r="J6938" t="s">
        <v>17</v>
      </c>
      <c r="K6938">
        <v>0</v>
      </c>
      <c r="L6938">
        <f>YEAR(ecommerce_customer_data_custom_[[#This Row],[Purchase Date]])</f>
        <v>2021</v>
      </c>
      <c r="M6938">
        <f>MONTH(ecommerce_customer_data_custom_[[#This Row],[Purchase Date]])</f>
        <v>9</v>
      </c>
      <c r="N6938" t="str">
        <f>TEXT(ecommerce_customer_data_custom_[[#This Row],[Purchase Date]],"mmmm")</f>
        <v>September</v>
      </c>
      <c r="O6938" t="str">
        <f>VLOOKUP(ecommerce_customer_data_custom_[[#This Row],[Customer Age]],AgeGroupMapping!$A$2:$C$5,3,TRUE)</f>
        <v>Middle-Aged</v>
      </c>
      <c r="P6938" t="str">
        <f>IF(ecommerce_customer_data_custom_[[#This Row],[Returns]]=1,"Returned","Not Returned")</f>
        <v>Not Returned</v>
      </c>
      <c r="Q6938" t="str">
        <f>_xlfn.XLOOKUP(ecommerce_customer_data_custom_[[#This Row],[Payment Method]],PaymentMapping!$A$2:$A$11,PaymentMapping!$B$2:$B$11,"Other")</f>
        <v>Cash</v>
      </c>
    </row>
    <row r="6939" spans="1:17" x14ac:dyDescent="0.3">
      <c r="A6939">
        <v>5179</v>
      </c>
      <c r="B6939" s="14">
        <v>44631.948078703703</v>
      </c>
      <c r="C6939" t="s">
        <v>14</v>
      </c>
      <c r="D6939">
        <v>56</v>
      </c>
      <c r="E6939">
        <v>1</v>
      </c>
      <c r="F6939">
        <v>509</v>
      </c>
      <c r="G6939" t="s">
        <v>19</v>
      </c>
      <c r="H6939">
        <v>70</v>
      </c>
      <c r="I6939">
        <v>0</v>
      </c>
      <c r="J6939" t="s">
        <v>17</v>
      </c>
      <c r="K6939">
        <v>0</v>
      </c>
      <c r="L6939">
        <f>YEAR(ecommerce_customer_data_custom_[[#This Row],[Purchase Date]])</f>
        <v>2022</v>
      </c>
      <c r="M6939">
        <f>MONTH(ecommerce_customer_data_custom_[[#This Row],[Purchase Date]])</f>
        <v>3</v>
      </c>
      <c r="N6939" t="str">
        <f>TEXT(ecommerce_customer_data_custom_[[#This Row],[Purchase Date]],"mmmm")</f>
        <v>March</v>
      </c>
      <c r="O6939" t="str">
        <f>VLOOKUP(ecommerce_customer_data_custom_[[#This Row],[Customer Age]],AgeGroupMapping!$A$2:$C$5,3,TRUE)</f>
        <v>Senior</v>
      </c>
      <c r="P6939" t="str">
        <f>IF(ecommerce_customer_data_custom_[[#This Row],[Returns]]=1,"Returned","Not Returned")</f>
        <v>Not Returned</v>
      </c>
      <c r="Q6939" t="str">
        <f>_xlfn.XLOOKUP(ecommerce_customer_data_custom_[[#This Row],[Payment Method]],PaymentMapping!$A$2:$A$11,PaymentMapping!$B$2:$B$11,"Other")</f>
        <v>Cash</v>
      </c>
    </row>
    <row r="6940" spans="1:17" x14ac:dyDescent="0.3">
      <c r="A6940">
        <v>5179</v>
      </c>
      <c r="B6940" s="14">
        <v>44710.722013888888</v>
      </c>
      <c r="C6940" t="s">
        <v>11</v>
      </c>
      <c r="D6940">
        <v>159</v>
      </c>
      <c r="E6940">
        <v>2</v>
      </c>
      <c r="F6940">
        <v>4566</v>
      </c>
      <c r="G6940" t="s">
        <v>20</v>
      </c>
      <c r="H6940">
        <v>70</v>
      </c>
      <c r="I6940">
        <v>0</v>
      </c>
      <c r="J6940" t="s">
        <v>17</v>
      </c>
      <c r="K6940">
        <v>0</v>
      </c>
      <c r="L6940">
        <f>YEAR(ecommerce_customer_data_custom_[[#This Row],[Purchase Date]])</f>
        <v>2022</v>
      </c>
      <c r="M6940">
        <f>MONTH(ecommerce_customer_data_custom_[[#This Row],[Purchase Date]])</f>
        <v>5</v>
      </c>
      <c r="N6940" t="str">
        <f>TEXT(ecommerce_customer_data_custom_[[#This Row],[Purchase Date]],"mmmm")</f>
        <v>May</v>
      </c>
      <c r="O6940" t="str">
        <f>VLOOKUP(ecommerce_customer_data_custom_[[#This Row],[Customer Age]],AgeGroupMapping!$A$2:$C$5,3,TRUE)</f>
        <v>Senior</v>
      </c>
      <c r="P6940" t="str">
        <f>IF(ecommerce_customer_data_custom_[[#This Row],[Returns]]=1,"Returned","Not Returned")</f>
        <v>Not Returned</v>
      </c>
      <c r="Q6940" t="str">
        <f>_xlfn.XLOOKUP(ecommerce_customer_data_custom_[[#This Row],[Payment Method]],PaymentMapping!$A$2:$A$11,PaymentMapping!$B$2:$B$11,"Other")</f>
        <v>Other</v>
      </c>
    </row>
    <row r="6941" spans="1:17" x14ac:dyDescent="0.3">
      <c r="A6941">
        <v>5179</v>
      </c>
      <c r="B6941" s="14">
        <v>44009.390023148146</v>
      </c>
      <c r="C6941" t="s">
        <v>11</v>
      </c>
      <c r="D6941">
        <v>120</v>
      </c>
      <c r="E6941">
        <v>1</v>
      </c>
      <c r="F6941">
        <v>2201</v>
      </c>
      <c r="G6941" t="s">
        <v>19</v>
      </c>
      <c r="H6941">
        <v>70</v>
      </c>
      <c r="I6941">
        <v>0</v>
      </c>
      <c r="J6941" t="s">
        <v>17</v>
      </c>
      <c r="K6941">
        <v>0</v>
      </c>
      <c r="L6941">
        <f>YEAR(ecommerce_customer_data_custom_[[#This Row],[Purchase Date]])</f>
        <v>2020</v>
      </c>
      <c r="M6941">
        <f>MONTH(ecommerce_customer_data_custom_[[#This Row],[Purchase Date]])</f>
        <v>6</v>
      </c>
      <c r="N6941" t="str">
        <f>TEXT(ecommerce_customer_data_custom_[[#This Row],[Purchase Date]],"mmmm")</f>
        <v>June</v>
      </c>
      <c r="O6941" t="str">
        <f>VLOOKUP(ecommerce_customer_data_custom_[[#This Row],[Customer Age]],AgeGroupMapping!$A$2:$C$5,3,TRUE)</f>
        <v>Senior</v>
      </c>
      <c r="P6941" t="str">
        <f>IF(ecommerce_customer_data_custom_[[#This Row],[Returns]]=1,"Returned","Not Returned")</f>
        <v>Not Returned</v>
      </c>
      <c r="Q6941" t="str">
        <f>_xlfn.XLOOKUP(ecommerce_customer_data_custom_[[#This Row],[Payment Method]],PaymentMapping!$A$2:$A$11,PaymentMapping!$B$2:$B$11,"Other")</f>
        <v>Cash</v>
      </c>
    </row>
    <row r="6942" spans="1:17" x14ac:dyDescent="0.3">
      <c r="A6942">
        <v>5179</v>
      </c>
      <c r="B6942" s="14">
        <v>44849.985324074078</v>
      </c>
      <c r="C6942" t="s">
        <v>11</v>
      </c>
      <c r="D6942">
        <v>196</v>
      </c>
      <c r="E6942">
        <v>1</v>
      </c>
      <c r="F6942">
        <v>1676</v>
      </c>
      <c r="G6942" t="s">
        <v>19</v>
      </c>
      <c r="H6942">
        <v>70</v>
      </c>
      <c r="I6942">
        <v>0</v>
      </c>
      <c r="J6942" t="s">
        <v>17</v>
      </c>
      <c r="K6942">
        <v>0</v>
      </c>
      <c r="L6942">
        <f>YEAR(ecommerce_customer_data_custom_[[#This Row],[Purchase Date]])</f>
        <v>2022</v>
      </c>
      <c r="M6942">
        <f>MONTH(ecommerce_customer_data_custom_[[#This Row],[Purchase Date]])</f>
        <v>10</v>
      </c>
      <c r="N6942" t="str">
        <f>TEXT(ecommerce_customer_data_custom_[[#This Row],[Purchase Date]],"mmmm")</f>
        <v>October</v>
      </c>
      <c r="O6942" t="str">
        <f>VLOOKUP(ecommerce_customer_data_custom_[[#This Row],[Customer Age]],AgeGroupMapping!$A$2:$C$5,3,TRUE)</f>
        <v>Senior</v>
      </c>
      <c r="P6942" t="str">
        <f>IF(ecommerce_customer_data_custom_[[#This Row],[Returns]]=1,"Returned","Not Returned")</f>
        <v>Not Returned</v>
      </c>
      <c r="Q6942" t="str">
        <f>_xlfn.XLOOKUP(ecommerce_customer_data_custom_[[#This Row],[Payment Method]],PaymentMapping!$A$2:$A$11,PaymentMapping!$B$2:$B$11,"Other")</f>
        <v>Cash</v>
      </c>
    </row>
    <row r="6943" spans="1:17" x14ac:dyDescent="0.3">
      <c r="A6943">
        <v>7608</v>
      </c>
      <c r="B6943" s="14">
        <v>44248.09679398148</v>
      </c>
      <c r="C6943" t="s">
        <v>18</v>
      </c>
      <c r="D6943">
        <v>255</v>
      </c>
      <c r="E6943">
        <v>5</v>
      </c>
      <c r="F6943">
        <v>4745</v>
      </c>
      <c r="G6943" t="s">
        <v>19</v>
      </c>
      <c r="H6943">
        <v>58</v>
      </c>
      <c r="I6943">
        <v>0</v>
      </c>
      <c r="J6943" t="s">
        <v>17</v>
      </c>
      <c r="K6943">
        <v>1</v>
      </c>
      <c r="L6943">
        <f>YEAR(ecommerce_customer_data_custom_[[#This Row],[Purchase Date]])</f>
        <v>2021</v>
      </c>
      <c r="M6943">
        <f>MONTH(ecommerce_customer_data_custom_[[#This Row],[Purchase Date]])</f>
        <v>2</v>
      </c>
      <c r="N6943" t="str">
        <f>TEXT(ecommerce_customer_data_custom_[[#This Row],[Purchase Date]],"mmmm")</f>
        <v>February</v>
      </c>
      <c r="O6943" t="str">
        <f>VLOOKUP(ecommerce_customer_data_custom_[[#This Row],[Customer Age]],AgeGroupMapping!$A$2:$C$5,3,TRUE)</f>
        <v>Middle-Aged</v>
      </c>
      <c r="P6943" t="str">
        <f>IF(ecommerce_customer_data_custom_[[#This Row],[Returns]]=1,"Returned","Not Returned")</f>
        <v>Not Returned</v>
      </c>
      <c r="Q6943" t="str">
        <f>_xlfn.XLOOKUP(ecommerce_customer_data_custom_[[#This Row],[Payment Method]],PaymentMapping!$A$2:$A$11,PaymentMapping!$B$2:$B$11,"Other")</f>
        <v>Cash</v>
      </c>
    </row>
    <row r="6944" spans="1:17" x14ac:dyDescent="0.3">
      <c r="A6944">
        <v>7608</v>
      </c>
      <c r="B6944" s="14">
        <v>44451.827349537038</v>
      </c>
      <c r="C6944" t="s">
        <v>14</v>
      </c>
      <c r="D6944">
        <v>491</v>
      </c>
      <c r="E6944">
        <v>5</v>
      </c>
      <c r="F6944">
        <v>2263</v>
      </c>
      <c r="G6944" t="s">
        <v>20</v>
      </c>
      <c r="H6944">
        <v>58</v>
      </c>
      <c r="I6944">
        <v>1</v>
      </c>
      <c r="J6944" t="s">
        <v>17</v>
      </c>
      <c r="K6944">
        <v>1</v>
      </c>
      <c r="L6944">
        <f>YEAR(ecommerce_customer_data_custom_[[#This Row],[Purchase Date]])</f>
        <v>2021</v>
      </c>
      <c r="M6944">
        <f>MONTH(ecommerce_customer_data_custom_[[#This Row],[Purchase Date]])</f>
        <v>9</v>
      </c>
      <c r="N6944" t="str">
        <f>TEXT(ecommerce_customer_data_custom_[[#This Row],[Purchase Date]],"mmmm")</f>
        <v>September</v>
      </c>
      <c r="O6944" t="str">
        <f>VLOOKUP(ecommerce_customer_data_custom_[[#This Row],[Customer Age]],AgeGroupMapping!$A$2:$C$5,3,TRUE)</f>
        <v>Middle-Aged</v>
      </c>
      <c r="P6944" t="str">
        <f>IF(ecommerce_customer_data_custom_[[#This Row],[Returns]]=1,"Returned","Not Returned")</f>
        <v>Returned</v>
      </c>
      <c r="Q6944" t="str">
        <f>_xlfn.XLOOKUP(ecommerce_customer_data_custom_[[#This Row],[Payment Method]],PaymentMapping!$A$2:$A$11,PaymentMapping!$B$2:$B$11,"Other")</f>
        <v>Other</v>
      </c>
    </row>
    <row r="6945" spans="1:17" x14ac:dyDescent="0.3">
      <c r="A6945">
        <v>7608</v>
      </c>
      <c r="B6945" s="14">
        <v>44754.910451388889</v>
      </c>
      <c r="C6945" t="s">
        <v>16</v>
      </c>
      <c r="D6945">
        <v>346</v>
      </c>
      <c r="E6945">
        <v>3</v>
      </c>
      <c r="F6945">
        <v>1463</v>
      </c>
      <c r="G6945" t="s">
        <v>19</v>
      </c>
      <c r="H6945">
        <v>58</v>
      </c>
      <c r="I6945">
        <v>0</v>
      </c>
      <c r="J6945" t="s">
        <v>17</v>
      </c>
      <c r="K6945">
        <v>1</v>
      </c>
      <c r="L6945">
        <f>YEAR(ecommerce_customer_data_custom_[[#This Row],[Purchase Date]])</f>
        <v>2022</v>
      </c>
      <c r="M6945">
        <f>MONTH(ecommerce_customer_data_custom_[[#This Row],[Purchase Date]])</f>
        <v>7</v>
      </c>
      <c r="N6945" t="str">
        <f>TEXT(ecommerce_customer_data_custom_[[#This Row],[Purchase Date]],"mmmm")</f>
        <v>July</v>
      </c>
      <c r="O6945" t="str">
        <f>VLOOKUP(ecommerce_customer_data_custom_[[#This Row],[Customer Age]],AgeGroupMapping!$A$2:$C$5,3,TRUE)</f>
        <v>Middle-Aged</v>
      </c>
      <c r="P6945" t="str">
        <f>IF(ecommerce_customer_data_custom_[[#This Row],[Returns]]=1,"Returned","Not Returned")</f>
        <v>Not Returned</v>
      </c>
      <c r="Q6945" t="str">
        <f>_xlfn.XLOOKUP(ecommerce_customer_data_custom_[[#This Row],[Payment Method]],PaymentMapping!$A$2:$A$11,PaymentMapping!$B$2:$B$11,"Other")</f>
        <v>Cash</v>
      </c>
    </row>
    <row r="6946" spans="1:17" x14ac:dyDescent="0.3">
      <c r="A6946">
        <v>7608</v>
      </c>
      <c r="B6946" s="14">
        <v>44625.830925925926</v>
      </c>
      <c r="C6946" t="s">
        <v>16</v>
      </c>
      <c r="D6946">
        <v>358</v>
      </c>
      <c r="E6946">
        <v>3</v>
      </c>
      <c r="F6946">
        <v>1548</v>
      </c>
      <c r="G6946" t="s">
        <v>15</v>
      </c>
      <c r="H6946">
        <v>58</v>
      </c>
      <c r="I6946">
        <v>1</v>
      </c>
      <c r="J6946" t="s">
        <v>17</v>
      </c>
      <c r="K6946">
        <v>1</v>
      </c>
      <c r="L6946">
        <f>YEAR(ecommerce_customer_data_custom_[[#This Row],[Purchase Date]])</f>
        <v>2022</v>
      </c>
      <c r="M6946">
        <f>MONTH(ecommerce_customer_data_custom_[[#This Row],[Purchase Date]])</f>
        <v>3</v>
      </c>
      <c r="N6946" t="str">
        <f>TEXT(ecommerce_customer_data_custom_[[#This Row],[Purchase Date]],"mmmm")</f>
        <v>March</v>
      </c>
      <c r="O6946" t="str">
        <f>VLOOKUP(ecommerce_customer_data_custom_[[#This Row],[Customer Age]],AgeGroupMapping!$A$2:$C$5,3,TRUE)</f>
        <v>Middle-Aged</v>
      </c>
      <c r="P6946" t="str">
        <f>IF(ecommerce_customer_data_custom_[[#This Row],[Returns]]=1,"Returned","Not Returned")</f>
        <v>Returned</v>
      </c>
      <c r="Q6946" t="str">
        <f>_xlfn.XLOOKUP(ecommerce_customer_data_custom_[[#This Row],[Payment Method]],PaymentMapping!$A$2:$A$11,PaymentMapping!$B$2:$B$11,"Other")</f>
        <v>Wallet/UPI</v>
      </c>
    </row>
    <row r="6947" spans="1:17" x14ac:dyDescent="0.3">
      <c r="A6947">
        <v>7608</v>
      </c>
      <c r="B6947" s="14">
        <v>44514.643275462964</v>
      </c>
      <c r="C6947" t="s">
        <v>16</v>
      </c>
      <c r="D6947">
        <v>278</v>
      </c>
      <c r="E6947">
        <v>1</v>
      </c>
      <c r="F6947">
        <v>3005</v>
      </c>
      <c r="G6947" t="s">
        <v>20</v>
      </c>
      <c r="H6947">
        <v>58</v>
      </c>
      <c r="I6947">
        <v>1</v>
      </c>
      <c r="J6947" t="s">
        <v>17</v>
      </c>
      <c r="K6947">
        <v>1</v>
      </c>
      <c r="L6947">
        <f>YEAR(ecommerce_customer_data_custom_[[#This Row],[Purchase Date]])</f>
        <v>2021</v>
      </c>
      <c r="M6947">
        <f>MONTH(ecommerce_customer_data_custom_[[#This Row],[Purchase Date]])</f>
        <v>11</v>
      </c>
      <c r="N6947" t="str">
        <f>TEXT(ecommerce_customer_data_custom_[[#This Row],[Purchase Date]],"mmmm")</f>
        <v>November</v>
      </c>
      <c r="O6947" t="str">
        <f>VLOOKUP(ecommerce_customer_data_custom_[[#This Row],[Customer Age]],AgeGroupMapping!$A$2:$C$5,3,TRUE)</f>
        <v>Middle-Aged</v>
      </c>
      <c r="P6947" t="str">
        <f>IF(ecommerce_customer_data_custom_[[#This Row],[Returns]]=1,"Returned","Not Returned")</f>
        <v>Returned</v>
      </c>
      <c r="Q6947" t="str">
        <f>_xlfn.XLOOKUP(ecommerce_customer_data_custom_[[#This Row],[Payment Method]],PaymentMapping!$A$2:$A$11,PaymentMapping!$B$2:$B$11,"Other")</f>
        <v>Other</v>
      </c>
    </row>
    <row r="6948" spans="1:17" x14ac:dyDescent="0.3">
      <c r="A6948">
        <v>7608</v>
      </c>
      <c r="B6948" s="14">
        <v>44203.576817129629</v>
      </c>
      <c r="C6948" t="s">
        <v>18</v>
      </c>
      <c r="D6948">
        <v>373</v>
      </c>
      <c r="E6948">
        <v>4</v>
      </c>
      <c r="F6948">
        <v>3007</v>
      </c>
      <c r="G6948" t="s">
        <v>12</v>
      </c>
      <c r="H6948">
        <v>58</v>
      </c>
      <c r="I6948">
        <v>1</v>
      </c>
      <c r="J6948" t="s">
        <v>17</v>
      </c>
      <c r="K6948">
        <v>1</v>
      </c>
      <c r="L6948">
        <f>YEAR(ecommerce_customer_data_custom_[[#This Row],[Purchase Date]])</f>
        <v>2021</v>
      </c>
      <c r="M6948">
        <f>MONTH(ecommerce_customer_data_custom_[[#This Row],[Purchase Date]])</f>
        <v>1</v>
      </c>
      <c r="N6948" t="str">
        <f>TEXT(ecommerce_customer_data_custom_[[#This Row],[Purchase Date]],"mmmm")</f>
        <v>January</v>
      </c>
      <c r="O6948" t="str">
        <f>VLOOKUP(ecommerce_customer_data_custom_[[#This Row],[Customer Age]],AgeGroupMapping!$A$2:$C$5,3,TRUE)</f>
        <v>Middle-Aged</v>
      </c>
      <c r="P6948" t="str">
        <f>IF(ecommerce_customer_data_custom_[[#This Row],[Returns]]=1,"Returned","Not Returned")</f>
        <v>Returned</v>
      </c>
      <c r="Q6948" t="str">
        <f>_xlfn.XLOOKUP(ecommerce_customer_data_custom_[[#This Row],[Payment Method]],PaymentMapping!$A$2:$A$11,PaymentMapping!$B$2:$B$11,"Other")</f>
        <v>Card</v>
      </c>
    </row>
    <row r="6949" spans="1:17" x14ac:dyDescent="0.3">
      <c r="A6949">
        <v>15690</v>
      </c>
      <c r="B6949" s="14">
        <v>45042.307835648149</v>
      </c>
      <c r="C6949" t="s">
        <v>18</v>
      </c>
      <c r="D6949">
        <v>72</v>
      </c>
      <c r="E6949">
        <v>1</v>
      </c>
      <c r="F6949">
        <v>1268</v>
      </c>
      <c r="G6949" t="s">
        <v>19</v>
      </c>
      <c r="H6949">
        <v>67</v>
      </c>
      <c r="I6949">
        <v>1</v>
      </c>
      <c r="J6949" t="s">
        <v>17</v>
      </c>
      <c r="K6949">
        <v>0</v>
      </c>
      <c r="L6949">
        <f>YEAR(ecommerce_customer_data_custom_[[#This Row],[Purchase Date]])</f>
        <v>2023</v>
      </c>
      <c r="M6949">
        <f>MONTH(ecommerce_customer_data_custom_[[#This Row],[Purchase Date]])</f>
        <v>4</v>
      </c>
      <c r="N6949" t="str">
        <f>TEXT(ecommerce_customer_data_custom_[[#This Row],[Purchase Date]],"mmmm")</f>
        <v>April</v>
      </c>
      <c r="O6949" t="str">
        <f>VLOOKUP(ecommerce_customer_data_custom_[[#This Row],[Customer Age]],AgeGroupMapping!$A$2:$C$5,3,TRUE)</f>
        <v>Senior</v>
      </c>
      <c r="P6949" t="str">
        <f>IF(ecommerce_customer_data_custom_[[#This Row],[Returns]]=1,"Returned","Not Returned")</f>
        <v>Returned</v>
      </c>
      <c r="Q6949" t="str">
        <f>_xlfn.XLOOKUP(ecommerce_customer_data_custom_[[#This Row],[Payment Method]],PaymentMapping!$A$2:$A$11,PaymentMapping!$B$2:$B$11,"Other")</f>
        <v>Cash</v>
      </c>
    </row>
    <row r="6950" spans="1:17" x14ac:dyDescent="0.3">
      <c r="A6950">
        <v>15690</v>
      </c>
      <c r="B6950" s="14">
        <v>44949.616307870368</v>
      </c>
      <c r="C6950" t="s">
        <v>14</v>
      </c>
      <c r="D6950">
        <v>364</v>
      </c>
      <c r="E6950">
        <v>4</v>
      </c>
      <c r="F6950">
        <v>866</v>
      </c>
      <c r="G6950" t="s">
        <v>15</v>
      </c>
      <c r="H6950">
        <v>67</v>
      </c>
      <c r="I6950">
        <v>1</v>
      </c>
      <c r="J6950" t="s">
        <v>17</v>
      </c>
      <c r="K6950">
        <v>0</v>
      </c>
      <c r="L6950">
        <f>YEAR(ecommerce_customer_data_custom_[[#This Row],[Purchase Date]])</f>
        <v>2023</v>
      </c>
      <c r="M6950">
        <f>MONTH(ecommerce_customer_data_custom_[[#This Row],[Purchase Date]])</f>
        <v>1</v>
      </c>
      <c r="N6950" t="str">
        <f>TEXT(ecommerce_customer_data_custom_[[#This Row],[Purchase Date]],"mmmm")</f>
        <v>January</v>
      </c>
      <c r="O6950" t="str">
        <f>VLOOKUP(ecommerce_customer_data_custom_[[#This Row],[Customer Age]],AgeGroupMapping!$A$2:$C$5,3,TRUE)</f>
        <v>Senior</v>
      </c>
      <c r="P6950" t="str">
        <f>IF(ecommerce_customer_data_custom_[[#This Row],[Returns]]=1,"Returned","Not Returned")</f>
        <v>Returned</v>
      </c>
      <c r="Q6950" t="str">
        <f>_xlfn.XLOOKUP(ecommerce_customer_data_custom_[[#This Row],[Payment Method]],PaymentMapping!$A$2:$A$11,PaymentMapping!$B$2:$B$11,"Other")</f>
        <v>Wallet/UPI</v>
      </c>
    </row>
    <row r="6951" spans="1:17" x14ac:dyDescent="0.3">
      <c r="A6951">
        <v>15690</v>
      </c>
      <c r="B6951" s="14">
        <v>44037.890416666669</v>
      </c>
      <c r="C6951" t="s">
        <v>18</v>
      </c>
      <c r="D6951">
        <v>95</v>
      </c>
      <c r="E6951">
        <v>4</v>
      </c>
      <c r="F6951">
        <v>2944</v>
      </c>
      <c r="G6951" t="s">
        <v>12</v>
      </c>
      <c r="H6951">
        <v>67</v>
      </c>
      <c r="I6951">
        <v>0</v>
      </c>
      <c r="J6951" t="s">
        <v>17</v>
      </c>
      <c r="K6951">
        <v>0</v>
      </c>
      <c r="L6951">
        <f>YEAR(ecommerce_customer_data_custom_[[#This Row],[Purchase Date]])</f>
        <v>2020</v>
      </c>
      <c r="M6951">
        <f>MONTH(ecommerce_customer_data_custom_[[#This Row],[Purchase Date]])</f>
        <v>7</v>
      </c>
      <c r="N6951" t="str">
        <f>TEXT(ecommerce_customer_data_custom_[[#This Row],[Purchase Date]],"mmmm")</f>
        <v>July</v>
      </c>
      <c r="O6951" t="str">
        <f>VLOOKUP(ecommerce_customer_data_custom_[[#This Row],[Customer Age]],AgeGroupMapping!$A$2:$C$5,3,TRUE)</f>
        <v>Senior</v>
      </c>
      <c r="P6951" t="str">
        <f>IF(ecommerce_customer_data_custom_[[#This Row],[Returns]]=1,"Returned","Not Returned")</f>
        <v>Not Returned</v>
      </c>
      <c r="Q6951" t="str">
        <f>_xlfn.XLOOKUP(ecommerce_customer_data_custom_[[#This Row],[Payment Method]],PaymentMapping!$A$2:$A$11,PaymentMapping!$B$2:$B$11,"Other")</f>
        <v>Card</v>
      </c>
    </row>
    <row r="6952" spans="1:17" x14ac:dyDescent="0.3">
      <c r="A6952">
        <v>15690</v>
      </c>
      <c r="B6952" s="14">
        <v>44825.468958333331</v>
      </c>
      <c r="C6952" t="s">
        <v>18</v>
      </c>
      <c r="D6952">
        <v>121</v>
      </c>
      <c r="E6952">
        <v>5</v>
      </c>
      <c r="F6952">
        <v>3367</v>
      </c>
      <c r="G6952" t="s">
        <v>12</v>
      </c>
      <c r="H6952">
        <v>67</v>
      </c>
      <c r="I6952">
        <v>1</v>
      </c>
      <c r="J6952" t="s">
        <v>17</v>
      </c>
      <c r="K6952">
        <v>0</v>
      </c>
      <c r="L6952">
        <f>YEAR(ecommerce_customer_data_custom_[[#This Row],[Purchase Date]])</f>
        <v>2022</v>
      </c>
      <c r="M6952">
        <f>MONTH(ecommerce_customer_data_custom_[[#This Row],[Purchase Date]])</f>
        <v>9</v>
      </c>
      <c r="N6952" t="str">
        <f>TEXT(ecommerce_customer_data_custom_[[#This Row],[Purchase Date]],"mmmm")</f>
        <v>September</v>
      </c>
      <c r="O6952" t="str">
        <f>VLOOKUP(ecommerce_customer_data_custom_[[#This Row],[Customer Age]],AgeGroupMapping!$A$2:$C$5,3,TRUE)</f>
        <v>Senior</v>
      </c>
      <c r="P6952" t="str">
        <f>IF(ecommerce_customer_data_custom_[[#This Row],[Returns]]=1,"Returned","Not Returned")</f>
        <v>Returned</v>
      </c>
      <c r="Q6952" t="str">
        <f>_xlfn.XLOOKUP(ecommerce_customer_data_custom_[[#This Row],[Payment Method]],PaymentMapping!$A$2:$A$11,PaymentMapping!$B$2:$B$11,"Other")</f>
        <v>Card</v>
      </c>
    </row>
    <row r="6953" spans="1:17" x14ac:dyDescent="0.3">
      <c r="A6953">
        <v>15690</v>
      </c>
      <c r="B6953" s="14">
        <v>44358.717037037037</v>
      </c>
      <c r="C6953" t="s">
        <v>18</v>
      </c>
      <c r="D6953">
        <v>183</v>
      </c>
      <c r="E6953">
        <v>2</v>
      </c>
      <c r="F6953">
        <v>4712</v>
      </c>
      <c r="G6953" t="s">
        <v>12</v>
      </c>
      <c r="H6953">
        <v>67</v>
      </c>
      <c r="I6953">
        <v>1</v>
      </c>
      <c r="J6953" t="s">
        <v>17</v>
      </c>
      <c r="K6953">
        <v>0</v>
      </c>
      <c r="L6953">
        <f>YEAR(ecommerce_customer_data_custom_[[#This Row],[Purchase Date]])</f>
        <v>2021</v>
      </c>
      <c r="M6953">
        <f>MONTH(ecommerce_customer_data_custom_[[#This Row],[Purchase Date]])</f>
        <v>6</v>
      </c>
      <c r="N6953" t="str">
        <f>TEXT(ecommerce_customer_data_custom_[[#This Row],[Purchase Date]],"mmmm")</f>
        <v>June</v>
      </c>
      <c r="O6953" t="str">
        <f>VLOOKUP(ecommerce_customer_data_custom_[[#This Row],[Customer Age]],AgeGroupMapping!$A$2:$C$5,3,TRUE)</f>
        <v>Senior</v>
      </c>
      <c r="P6953" t="str">
        <f>IF(ecommerce_customer_data_custom_[[#This Row],[Returns]]=1,"Returned","Not Returned")</f>
        <v>Returned</v>
      </c>
      <c r="Q6953" t="str">
        <f>_xlfn.XLOOKUP(ecommerce_customer_data_custom_[[#This Row],[Payment Method]],PaymentMapping!$A$2:$A$11,PaymentMapping!$B$2:$B$11,"Other")</f>
        <v>Card</v>
      </c>
    </row>
    <row r="6954" spans="1:17" x14ac:dyDescent="0.3">
      <c r="A6954">
        <v>18535</v>
      </c>
      <c r="B6954" s="14">
        <v>44176.592499999999</v>
      </c>
      <c r="C6954" t="s">
        <v>16</v>
      </c>
      <c r="D6954">
        <v>288</v>
      </c>
      <c r="E6954">
        <v>3</v>
      </c>
      <c r="F6954">
        <v>2364</v>
      </c>
      <c r="G6954" t="s">
        <v>20</v>
      </c>
      <c r="H6954">
        <v>63</v>
      </c>
      <c r="I6954">
        <v>1</v>
      </c>
      <c r="J6954" t="s">
        <v>13</v>
      </c>
      <c r="K6954">
        <v>0</v>
      </c>
      <c r="L6954">
        <f>YEAR(ecommerce_customer_data_custom_[[#This Row],[Purchase Date]])</f>
        <v>2020</v>
      </c>
      <c r="M6954">
        <f>MONTH(ecommerce_customer_data_custom_[[#This Row],[Purchase Date]])</f>
        <v>12</v>
      </c>
      <c r="N6954" t="str">
        <f>TEXT(ecommerce_customer_data_custom_[[#This Row],[Purchase Date]],"mmmm")</f>
        <v>December</v>
      </c>
      <c r="O6954" t="str">
        <f>VLOOKUP(ecommerce_customer_data_custom_[[#This Row],[Customer Age]],AgeGroupMapping!$A$2:$C$5,3,TRUE)</f>
        <v>Senior</v>
      </c>
      <c r="P6954" t="str">
        <f>IF(ecommerce_customer_data_custom_[[#This Row],[Returns]]=1,"Returned","Not Returned")</f>
        <v>Returned</v>
      </c>
      <c r="Q6954" t="str">
        <f>_xlfn.XLOOKUP(ecommerce_customer_data_custom_[[#This Row],[Payment Method]],PaymentMapping!$A$2:$A$11,PaymentMapping!$B$2:$B$11,"Other")</f>
        <v>Other</v>
      </c>
    </row>
    <row r="6955" spans="1:17" x14ac:dyDescent="0.3">
      <c r="A6955">
        <v>18535</v>
      </c>
      <c r="B6955" s="14">
        <v>44942.896620370368</v>
      </c>
      <c r="C6955" t="s">
        <v>14</v>
      </c>
      <c r="D6955">
        <v>189</v>
      </c>
      <c r="E6955">
        <v>3</v>
      </c>
      <c r="F6955">
        <v>2428</v>
      </c>
      <c r="G6955" t="s">
        <v>12</v>
      </c>
      <c r="H6955">
        <v>63</v>
      </c>
      <c r="I6955">
        <v>0</v>
      </c>
      <c r="J6955" t="s">
        <v>13</v>
      </c>
      <c r="K6955">
        <v>0</v>
      </c>
      <c r="L6955">
        <f>YEAR(ecommerce_customer_data_custom_[[#This Row],[Purchase Date]])</f>
        <v>2023</v>
      </c>
      <c r="M6955">
        <f>MONTH(ecommerce_customer_data_custom_[[#This Row],[Purchase Date]])</f>
        <v>1</v>
      </c>
      <c r="N6955" t="str">
        <f>TEXT(ecommerce_customer_data_custom_[[#This Row],[Purchase Date]],"mmmm")</f>
        <v>January</v>
      </c>
      <c r="O6955" t="str">
        <f>VLOOKUP(ecommerce_customer_data_custom_[[#This Row],[Customer Age]],AgeGroupMapping!$A$2:$C$5,3,TRUE)</f>
        <v>Senior</v>
      </c>
      <c r="P6955" t="str">
        <f>IF(ecommerce_customer_data_custom_[[#This Row],[Returns]]=1,"Returned","Not Returned")</f>
        <v>Not Returned</v>
      </c>
      <c r="Q6955" t="str">
        <f>_xlfn.XLOOKUP(ecommerce_customer_data_custom_[[#This Row],[Payment Method]],PaymentMapping!$A$2:$A$11,PaymentMapping!$B$2:$B$11,"Other")</f>
        <v>Card</v>
      </c>
    </row>
    <row r="6956" spans="1:17" x14ac:dyDescent="0.3">
      <c r="A6956">
        <v>18535</v>
      </c>
      <c r="B6956" s="14">
        <v>44049.041712962964</v>
      </c>
      <c r="C6956" t="s">
        <v>16</v>
      </c>
      <c r="D6956">
        <v>112</v>
      </c>
      <c r="E6956">
        <v>4</v>
      </c>
      <c r="F6956">
        <v>2143</v>
      </c>
      <c r="G6956" t="s">
        <v>15</v>
      </c>
      <c r="H6956">
        <v>63</v>
      </c>
      <c r="I6956">
        <v>0</v>
      </c>
      <c r="J6956" t="s">
        <v>13</v>
      </c>
      <c r="K6956">
        <v>0</v>
      </c>
      <c r="L6956">
        <f>YEAR(ecommerce_customer_data_custom_[[#This Row],[Purchase Date]])</f>
        <v>2020</v>
      </c>
      <c r="M6956">
        <f>MONTH(ecommerce_customer_data_custom_[[#This Row],[Purchase Date]])</f>
        <v>8</v>
      </c>
      <c r="N6956" t="str">
        <f>TEXT(ecommerce_customer_data_custom_[[#This Row],[Purchase Date]],"mmmm")</f>
        <v>August</v>
      </c>
      <c r="O6956" t="str">
        <f>VLOOKUP(ecommerce_customer_data_custom_[[#This Row],[Customer Age]],AgeGroupMapping!$A$2:$C$5,3,TRUE)</f>
        <v>Senior</v>
      </c>
      <c r="P6956" t="str">
        <f>IF(ecommerce_customer_data_custom_[[#This Row],[Returns]]=1,"Returned","Not Returned")</f>
        <v>Not Returned</v>
      </c>
      <c r="Q6956" t="str">
        <f>_xlfn.XLOOKUP(ecommerce_customer_data_custom_[[#This Row],[Payment Method]],PaymentMapping!$A$2:$A$11,PaymentMapping!$B$2:$B$11,"Other")</f>
        <v>Wallet/UPI</v>
      </c>
    </row>
    <row r="6957" spans="1:17" x14ac:dyDescent="0.3">
      <c r="A6957">
        <v>18535</v>
      </c>
      <c r="B6957" s="14">
        <v>44046.787928240738</v>
      </c>
      <c r="C6957" t="s">
        <v>11</v>
      </c>
      <c r="D6957">
        <v>427</v>
      </c>
      <c r="E6957">
        <v>4</v>
      </c>
      <c r="F6957">
        <v>4637</v>
      </c>
      <c r="G6957" t="s">
        <v>15</v>
      </c>
      <c r="H6957">
        <v>63</v>
      </c>
      <c r="I6957">
        <v>0</v>
      </c>
      <c r="J6957" t="s">
        <v>13</v>
      </c>
      <c r="K6957">
        <v>0</v>
      </c>
      <c r="L6957">
        <f>YEAR(ecommerce_customer_data_custom_[[#This Row],[Purchase Date]])</f>
        <v>2020</v>
      </c>
      <c r="M6957">
        <f>MONTH(ecommerce_customer_data_custom_[[#This Row],[Purchase Date]])</f>
        <v>8</v>
      </c>
      <c r="N6957" t="str">
        <f>TEXT(ecommerce_customer_data_custom_[[#This Row],[Purchase Date]],"mmmm")</f>
        <v>August</v>
      </c>
      <c r="O6957" t="str">
        <f>VLOOKUP(ecommerce_customer_data_custom_[[#This Row],[Customer Age]],AgeGroupMapping!$A$2:$C$5,3,TRUE)</f>
        <v>Senior</v>
      </c>
      <c r="P6957" t="str">
        <f>IF(ecommerce_customer_data_custom_[[#This Row],[Returns]]=1,"Returned","Not Returned")</f>
        <v>Not Returned</v>
      </c>
      <c r="Q6957" t="str">
        <f>_xlfn.XLOOKUP(ecommerce_customer_data_custom_[[#This Row],[Payment Method]],PaymentMapping!$A$2:$A$11,PaymentMapping!$B$2:$B$11,"Other")</f>
        <v>Wallet/UPI</v>
      </c>
    </row>
    <row r="6958" spans="1:17" x14ac:dyDescent="0.3">
      <c r="A6958">
        <v>18535</v>
      </c>
      <c r="B6958" s="14">
        <v>44560.049560185187</v>
      </c>
      <c r="C6958" t="s">
        <v>16</v>
      </c>
      <c r="D6958">
        <v>334</v>
      </c>
      <c r="E6958">
        <v>3</v>
      </c>
      <c r="F6958">
        <v>3623</v>
      </c>
      <c r="G6958" t="s">
        <v>20</v>
      </c>
      <c r="H6958">
        <v>63</v>
      </c>
      <c r="I6958">
        <v>0</v>
      </c>
      <c r="J6958" t="s">
        <v>13</v>
      </c>
      <c r="K6958">
        <v>0</v>
      </c>
      <c r="L6958">
        <f>YEAR(ecommerce_customer_data_custom_[[#This Row],[Purchase Date]])</f>
        <v>2021</v>
      </c>
      <c r="M6958">
        <f>MONTH(ecommerce_customer_data_custom_[[#This Row],[Purchase Date]])</f>
        <v>12</v>
      </c>
      <c r="N6958" t="str">
        <f>TEXT(ecommerce_customer_data_custom_[[#This Row],[Purchase Date]],"mmmm")</f>
        <v>December</v>
      </c>
      <c r="O6958" t="str">
        <f>VLOOKUP(ecommerce_customer_data_custom_[[#This Row],[Customer Age]],AgeGroupMapping!$A$2:$C$5,3,TRUE)</f>
        <v>Senior</v>
      </c>
      <c r="P6958" t="str">
        <f>IF(ecommerce_customer_data_custom_[[#This Row],[Returns]]=1,"Returned","Not Returned")</f>
        <v>Not Returned</v>
      </c>
      <c r="Q6958" t="str">
        <f>_xlfn.XLOOKUP(ecommerce_customer_data_custom_[[#This Row],[Payment Method]],PaymentMapping!$A$2:$A$11,PaymentMapping!$B$2:$B$11,"Other")</f>
        <v>Other</v>
      </c>
    </row>
    <row r="6959" spans="1:17" x14ac:dyDescent="0.3">
      <c r="A6959">
        <v>18535</v>
      </c>
      <c r="B6959" s="14">
        <v>44836.405046296299</v>
      </c>
      <c r="C6959" t="s">
        <v>16</v>
      </c>
      <c r="D6959">
        <v>281</v>
      </c>
      <c r="E6959">
        <v>3</v>
      </c>
      <c r="F6959">
        <v>3165</v>
      </c>
      <c r="G6959" t="s">
        <v>12</v>
      </c>
      <c r="H6959">
        <v>63</v>
      </c>
      <c r="I6959">
        <v>0</v>
      </c>
      <c r="J6959" t="s">
        <v>13</v>
      </c>
      <c r="K6959">
        <v>0</v>
      </c>
      <c r="L6959">
        <f>YEAR(ecommerce_customer_data_custom_[[#This Row],[Purchase Date]])</f>
        <v>2022</v>
      </c>
      <c r="M6959">
        <f>MONTH(ecommerce_customer_data_custom_[[#This Row],[Purchase Date]])</f>
        <v>10</v>
      </c>
      <c r="N6959" t="str">
        <f>TEXT(ecommerce_customer_data_custom_[[#This Row],[Purchase Date]],"mmmm")</f>
        <v>October</v>
      </c>
      <c r="O6959" t="str">
        <f>VLOOKUP(ecommerce_customer_data_custom_[[#This Row],[Customer Age]],AgeGroupMapping!$A$2:$C$5,3,TRUE)</f>
        <v>Senior</v>
      </c>
      <c r="P6959" t="str">
        <f>IF(ecommerce_customer_data_custom_[[#This Row],[Returns]]=1,"Returned","Not Returned")</f>
        <v>Not Returned</v>
      </c>
      <c r="Q6959" t="str">
        <f>_xlfn.XLOOKUP(ecommerce_customer_data_custom_[[#This Row],[Payment Method]],PaymentMapping!$A$2:$A$11,PaymentMapping!$B$2:$B$11,"Other")</f>
        <v>Card</v>
      </c>
    </row>
    <row r="6960" spans="1:17" x14ac:dyDescent="0.3">
      <c r="A6960">
        <v>36944</v>
      </c>
      <c r="B6960" s="14">
        <v>44443.767372685186</v>
      </c>
      <c r="C6960" t="s">
        <v>11</v>
      </c>
      <c r="D6960">
        <v>46</v>
      </c>
      <c r="E6960">
        <v>4</v>
      </c>
      <c r="F6960">
        <v>3581</v>
      </c>
      <c r="G6960" t="s">
        <v>19</v>
      </c>
      <c r="H6960">
        <v>36</v>
      </c>
      <c r="I6960">
        <v>1</v>
      </c>
      <c r="J6960" t="s">
        <v>17</v>
      </c>
      <c r="K6960">
        <v>0</v>
      </c>
      <c r="L6960">
        <f>YEAR(ecommerce_customer_data_custom_[[#This Row],[Purchase Date]])</f>
        <v>2021</v>
      </c>
      <c r="M6960">
        <f>MONTH(ecommerce_customer_data_custom_[[#This Row],[Purchase Date]])</f>
        <v>9</v>
      </c>
      <c r="N6960" t="str">
        <f>TEXT(ecommerce_customer_data_custom_[[#This Row],[Purchase Date]],"mmmm")</f>
        <v>September</v>
      </c>
      <c r="O6960" t="str">
        <f>VLOOKUP(ecommerce_customer_data_custom_[[#This Row],[Customer Age]],AgeGroupMapping!$A$2:$C$5,3,TRUE)</f>
        <v>Adult</v>
      </c>
      <c r="P6960" t="str">
        <f>IF(ecommerce_customer_data_custom_[[#This Row],[Returns]]=1,"Returned","Not Returned")</f>
        <v>Returned</v>
      </c>
      <c r="Q6960" t="str">
        <f>_xlfn.XLOOKUP(ecommerce_customer_data_custom_[[#This Row],[Payment Method]],PaymentMapping!$A$2:$A$11,PaymentMapping!$B$2:$B$11,"Other")</f>
        <v>Cash</v>
      </c>
    </row>
    <row r="6961" spans="1:17" x14ac:dyDescent="0.3">
      <c r="A6961">
        <v>36944</v>
      </c>
      <c r="B6961" s="14">
        <v>44500.057268518518</v>
      </c>
      <c r="C6961" t="s">
        <v>11</v>
      </c>
      <c r="D6961">
        <v>157</v>
      </c>
      <c r="E6961">
        <v>5</v>
      </c>
      <c r="F6961">
        <v>416</v>
      </c>
      <c r="G6961" t="s">
        <v>19</v>
      </c>
      <c r="H6961">
        <v>36</v>
      </c>
      <c r="I6961">
        <v>0</v>
      </c>
      <c r="J6961" t="s">
        <v>17</v>
      </c>
      <c r="K6961">
        <v>0</v>
      </c>
      <c r="L6961">
        <f>YEAR(ecommerce_customer_data_custom_[[#This Row],[Purchase Date]])</f>
        <v>2021</v>
      </c>
      <c r="M6961">
        <f>MONTH(ecommerce_customer_data_custom_[[#This Row],[Purchase Date]])</f>
        <v>10</v>
      </c>
      <c r="N6961" t="str">
        <f>TEXT(ecommerce_customer_data_custom_[[#This Row],[Purchase Date]],"mmmm")</f>
        <v>October</v>
      </c>
      <c r="O6961" t="str">
        <f>VLOOKUP(ecommerce_customer_data_custom_[[#This Row],[Customer Age]],AgeGroupMapping!$A$2:$C$5,3,TRUE)</f>
        <v>Adult</v>
      </c>
      <c r="P6961" t="str">
        <f>IF(ecommerce_customer_data_custom_[[#This Row],[Returns]]=1,"Returned","Not Returned")</f>
        <v>Not Returned</v>
      </c>
      <c r="Q6961" t="str">
        <f>_xlfn.XLOOKUP(ecommerce_customer_data_custom_[[#This Row],[Payment Method]],PaymentMapping!$A$2:$A$11,PaymentMapping!$B$2:$B$11,"Other")</f>
        <v>Cash</v>
      </c>
    </row>
    <row r="6962" spans="1:17" x14ac:dyDescent="0.3">
      <c r="A6962">
        <v>36944</v>
      </c>
      <c r="B6962" s="14">
        <v>45025.639490740738</v>
      </c>
      <c r="C6962" t="s">
        <v>11</v>
      </c>
      <c r="D6962">
        <v>460</v>
      </c>
      <c r="E6962">
        <v>2</v>
      </c>
      <c r="F6962">
        <v>2308</v>
      </c>
      <c r="G6962" t="s">
        <v>12</v>
      </c>
      <c r="H6962">
        <v>36</v>
      </c>
      <c r="I6962">
        <v>1</v>
      </c>
      <c r="J6962" t="s">
        <v>17</v>
      </c>
      <c r="K6962">
        <v>0</v>
      </c>
      <c r="L6962">
        <f>YEAR(ecommerce_customer_data_custom_[[#This Row],[Purchase Date]])</f>
        <v>2023</v>
      </c>
      <c r="M6962">
        <f>MONTH(ecommerce_customer_data_custom_[[#This Row],[Purchase Date]])</f>
        <v>4</v>
      </c>
      <c r="N6962" t="str">
        <f>TEXT(ecommerce_customer_data_custom_[[#This Row],[Purchase Date]],"mmmm")</f>
        <v>April</v>
      </c>
      <c r="O6962" t="str">
        <f>VLOOKUP(ecommerce_customer_data_custom_[[#This Row],[Customer Age]],AgeGroupMapping!$A$2:$C$5,3,TRUE)</f>
        <v>Adult</v>
      </c>
      <c r="P6962" t="str">
        <f>IF(ecommerce_customer_data_custom_[[#This Row],[Returns]]=1,"Returned","Not Returned")</f>
        <v>Returned</v>
      </c>
      <c r="Q6962" t="str">
        <f>_xlfn.XLOOKUP(ecommerce_customer_data_custom_[[#This Row],[Payment Method]],PaymentMapping!$A$2:$A$11,PaymentMapping!$B$2:$B$11,"Other")</f>
        <v>Card</v>
      </c>
    </row>
    <row r="6963" spans="1:17" x14ac:dyDescent="0.3">
      <c r="A6963">
        <v>36944</v>
      </c>
      <c r="B6963" s="14">
        <v>44747.485937500001</v>
      </c>
      <c r="C6963" t="s">
        <v>16</v>
      </c>
      <c r="D6963">
        <v>221</v>
      </c>
      <c r="E6963">
        <v>4</v>
      </c>
      <c r="F6963">
        <v>926</v>
      </c>
      <c r="G6963" t="s">
        <v>12</v>
      </c>
      <c r="H6963">
        <v>36</v>
      </c>
      <c r="I6963">
        <v>0</v>
      </c>
      <c r="J6963" t="s">
        <v>17</v>
      </c>
      <c r="K6963">
        <v>0</v>
      </c>
      <c r="L6963">
        <f>YEAR(ecommerce_customer_data_custom_[[#This Row],[Purchase Date]])</f>
        <v>2022</v>
      </c>
      <c r="M6963">
        <f>MONTH(ecommerce_customer_data_custom_[[#This Row],[Purchase Date]])</f>
        <v>7</v>
      </c>
      <c r="N6963" t="str">
        <f>TEXT(ecommerce_customer_data_custom_[[#This Row],[Purchase Date]],"mmmm")</f>
        <v>July</v>
      </c>
      <c r="O6963" t="str">
        <f>VLOOKUP(ecommerce_customer_data_custom_[[#This Row],[Customer Age]],AgeGroupMapping!$A$2:$C$5,3,TRUE)</f>
        <v>Adult</v>
      </c>
      <c r="P6963" t="str">
        <f>IF(ecommerce_customer_data_custom_[[#This Row],[Returns]]=1,"Returned","Not Returned")</f>
        <v>Not Returned</v>
      </c>
      <c r="Q6963" t="str">
        <f>_xlfn.XLOOKUP(ecommerce_customer_data_custom_[[#This Row],[Payment Method]],PaymentMapping!$A$2:$A$11,PaymentMapping!$B$2:$B$11,"Other")</f>
        <v>Card</v>
      </c>
    </row>
    <row r="6964" spans="1:17" x14ac:dyDescent="0.3">
      <c r="A6964">
        <v>36944</v>
      </c>
      <c r="B6964" s="14">
        <v>43850.433275462965</v>
      </c>
      <c r="C6964" t="s">
        <v>18</v>
      </c>
      <c r="D6964">
        <v>274</v>
      </c>
      <c r="E6964">
        <v>5</v>
      </c>
      <c r="F6964">
        <v>5095</v>
      </c>
      <c r="G6964" t="s">
        <v>15</v>
      </c>
      <c r="H6964">
        <v>36</v>
      </c>
      <c r="I6964">
        <v>1</v>
      </c>
      <c r="J6964" t="s">
        <v>17</v>
      </c>
      <c r="K6964">
        <v>0</v>
      </c>
      <c r="L6964">
        <f>YEAR(ecommerce_customer_data_custom_[[#This Row],[Purchase Date]])</f>
        <v>2020</v>
      </c>
      <c r="M6964">
        <f>MONTH(ecommerce_customer_data_custom_[[#This Row],[Purchase Date]])</f>
        <v>1</v>
      </c>
      <c r="N6964" t="str">
        <f>TEXT(ecommerce_customer_data_custom_[[#This Row],[Purchase Date]],"mmmm")</f>
        <v>January</v>
      </c>
      <c r="O6964" t="str">
        <f>VLOOKUP(ecommerce_customer_data_custom_[[#This Row],[Customer Age]],AgeGroupMapping!$A$2:$C$5,3,TRUE)</f>
        <v>Adult</v>
      </c>
      <c r="P6964" t="str">
        <f>IF(ecommerce_customer_data_custom_[[#This Row],[Returns]]=1,"Returned","Not Returned")</f>
        <v>Returned</v>
      </c>
      <c r="Q6964" t="str">
        <f>_xlfn.XLOOKUP(ecommerce_customer_data_custom_[[#This Row],[Payment Method]],PaymentMapping!$A$2:$A$11,PaymentMapping!$B$2:$B$11,"Other")</f>
        <v>Wallet/UPI</v>
      </c>
    </row>
    <row r="6965" spans="1:17" x14ac:dyDescent="0.3">
      <c r="A6965">
        <v>17281</v>
      </c>
      <c r="B6965" s="14">
        <v>45084.731215277781</v>
      </c>
      <c r="C6965" t="s">
        <v>11</v>
      </c>
      <c r="D6965">
        <v>97</v>
      </c>
      <c r="E6965">
        <v>3</v>
      </c>
      <c r="F6965">
        <v>5024</v>
      </c>
      <c r="G6965" t="s">
        <v>20</v>
      </c>
      <c r="H6965">
        <v>52</v>
      </c>
      <c r="I6965">
        <v>1</v>
      </c>
      <c r="J6965" t="s">
        <v>17</v>
      </c>
      <c r="K6965">
        <v>0</v>
      </c>
      <c r="L6965">
        <f>YEAR(ecommerce_customer_data_custom_[[#This Row],[Purchase Date]])</f>
        <v>2023</v>
      </c>
      <c r="M6965">
        <f>MONTH(ecommerce_customer_data_custom_[[#This Row],[Purchase Date]])</f>
        <v>6</v>
      </c>
      <c r="N6965" t="str">
        <f>TEXT(ecommerce_customer_data_custom_[[#This Row],[Purchase Date]],"mmmm")</f>
        <v>June</v>
      </c>
      <c r="O6965" t="str">
        <f>VLOOKUP(ecommerce_customer_data_custom_[[#This Row],[Customer Age]],AgeGroupMapping!$A$2:$C$5,3,TRUE)</f>
        <v>Middle-Aged</v>
      </c>
      <c r="P6965" t="str">
        <f>IF(ecommerce_customer_data_custom_[[#This Row],[Returns]]=1,"Returned","Not Returned")</f>
        <v>Returned</v>
      </c>
      <c r="Q6965" t="str">
        <f>_xlfn.XLOOKUP(ecommerce_customer_data_custom_[[#This Row],[Payment Method]],PaymentMapping!$A$2:$A$11,PaymentMapping!$B$2:$B$11,"Other")</f>
        <v>Other</v>
      </c>
    </row>
    <row r="6966" spans="1:17" x14ac:dyDescent="0.3">
      <c r="A6966">
        <v>17281</v>
      </c>
      <c r="B6966" s="14">
        <v>43991.786851851852</v>
      </c>
      <c r="C6966" t="s">
        <v>16</v>
      </c>
      <c r="D6966">
        <v>227</v>
      </c>
      <c r="E6966">
        <v>4</v>
      </c>
      <c r="F6966">
        <v>2031</v>
      </c>
      <c r="G6966" t="s">
        <v>12</v>
      </c>
      <c r="H6966">
        <v>52</v>
      </c>
      <c r="I6966">
        <v>1</v>
      </c>
      <c r="J6966" t="s">
        <v>17</v>
      </c>
      <c r="K6966">
        <v>0</v>
      </c>
      <c r="L6966">
        <f>YEAR(ecommerce_customer_data_custom_[[#This Row],[Purchase Date]])</f>
        <v>2020</v>
      </c>
      <c r="M6966">
        <f>MONTH(ecommerce_customer_data_custom_[[#This Row],[Purchase Date]])</f>
        <v>6</v>
      </c>
      <c r="N6966" t="str">
        <f>TEXT(ecommerce_customer_data_custom_[[#This Row],[Purchase Date]],"mmmm")</f>
        <v>June</v>
      </c>
      <c r="O6966" t="str">
        <f>VLOOKUP(ecommerce_customer_data_custom_[[#This Row],[Customer Age]],AgeGroupMapping!$A$2:$C$5,3,TRUE)</f>
        <v>Middle-Aged</v>
      </c>
      <c r="P6966" t="str">
        <f>IF(ecommerce_customer_data_custom_[[#This Row],[Returns]]=1,"Returned","Not Returned")</f>
        <v>Returned</v>
      </c>
      <c r="Q6966" t="str">
        <f>_xlfn.XLOOKUP(ecommerce_customer_data_custom_[[#This Row],[Payment Method]],PaymentMapping!$A$2:$A$11,PaymentMapping!$B$2:$B$11,"Other")</f>
        <v>Card</v>
      </c>
    </row>
    <row r="6967" spans="1:17" x14ac:dyDescent="0.3">
      <c r="A6967">
        <v>17281</v>
      </c>
      <c r="B6967" s="14">
        <v>44844.781284722223</v>
      </c>
      <c r="C6967" t="s">
        <v>14</v>
      </c>
      <c r="D6967">
        <v>396</v>
      </c>
      <c r="E6967">
        <v>2</v>
      </c>
      <c r="F6967">
        <v>1764</v>
      </c>
      <c r="G6967" t="s">
        <v>15</v>
      </c>
      <c r="H6967">
        <v>52</v>
      </c>
      <c r="I6967">
        <v>1</v>
      </c>
      <c r="J6967" t="s">
        <v>17</v>
      </c>
      <c r="K6967">
        <v>0</v>
      </c>
      <c r="L6967">
        <f>YEAR(ecommerce_customer_data_custom_[[#This Row],[Purchase Date]])</f>
        <v>2022</v>
      </c>
      <c r="M6967">
        <f>MONTH(ecommerce_customer_data_custom_[[#This Row],[Purchase Date]])</f>
        <v>10</v>
      </c>
      <c r="N6967" t="str">
        <f>TEXT(ecommerce_customer_data_custom_[[#This Row],[Purchase Date]],"mmmm")</f>
        <v>October</v>
      </c>
      <c r="O6967" t="str">
        <f>VLOOKUP(ecommerce_customer_data_custom_[[#This Row],[Customer Age]],AgeGroupMapping!$A$2:$C$5,3,TRUE)</f>
        <v>Middle-Aged</v>
      </c>
      <c r="P6967" t="str">
        <f>IF(ecommerce_customer_data_custom_[[#This Row],[Returns]]=1,"Returned","Not Returned")</f>
        <v>Returned</v>
      </c>
      <c r="Q6967" t="str">
        <f>_xlfn.XLOOKUP(ecommerce_customer_data_custom_[[#This Row],[Payment Method]],PaymentMapping!$A$2:$A$11,PaymentMapping!$B$2:$B$11,"Other")</f>
        <v>Wallet/UPI</v>
      </c>
    </row>
    <row r="6968" spans="1:17" x14ac:dyDescent="0.3">
      <c r="A6968">
        <v>17281</v>
      </c>
      <c r="B6968" s="14">
        <v>44124.794305555559</v>
      </c>
      <c r="C6968" t="s">
        <v>11</v>
      </c>
      <c r="D6968">
        <v>229</v>
      </c>
      <c r="E6968">
        <v>5</v>
      </c>
      <c r="F6968">
        <v>4513</v>
      </c>
      <c r="G6968" t="s">
        <v>12</v>
      </c>
      <c r="H6968">
        <v>52</v>
      </c>
      <c r="I6968">
        <v>0</v>
      </c>
      <c r="J6968" t="s">
        <v>17</v>
      </c>
      <c r="K6968">
        <v>0</v>
      </c>
      <c r="L6968">
        <f>YEAR(ecommerce_customer_data_custom_[[#This Row],[Purchase Date]])</f>
        <v>2020</v>
      </c>
      <c r="M6968">
        <f>MONTH(ecommerce_customer_data_custom_[[#This Row],[Purchase Date]])</f>
        <v>10</v>
      </c>
      <c r="N6968" t="str">
        <f>TEXT(ecommerce_customer_data_custom_[[#This Row],[Purchase Date]],"mmmm")</f>
        <v>October</v>
      </c>
      <c r="O6968" t="str">
        <f>VLOOKUP(ecommerce_customer_data_custom_[[#This Row],[Customer Age]],AgeGroupMapping!$A$2:$C$5,3,TRUE)</f>
        <v>Middle-Aged</v>
      </c>
      <c r="P6968" t="str">
        <f>IF(ecommerce_customer_data_custom_[[#This Row],[Returns]]=1,"Returned","Not Returned")</f>
        <v>Not Returned</v>
      </c>
      <c r="Q6968" t="str">
        <f>_xlfn.XLOOKUP(ecommerce_customer_data_custom_[[#This Row],[Payment Method]],PaymentMapping!$A$2:$A$11,PaymentMapping!$B$2:$B$11,"Other")</f>
        <v>Card</v>
      </c>
    </row>
    <row r="6969" spans="1:17" x14ac:dyDescent="0.3">
      <c r="A6969">
        <v>17281</v>
      </c>
      <c r="B6969" s="14">
        <v>44096.889236111114</v>
      </c>
      <c r="C6969" t="s">
        <v>11</v>
      </c>
      <c r="D6969">
        <v>272</v>
      </c>
      <c r="E6969">
        <v>4</v>
      </c>
      <c r="F6969">
        <v>741</v>
      </c>
      <c r="G6969" t="s">
        <v>15</v>
      </c>
      <c r="H6969">
        <v>52</v>
      </c>
      <c r="I6969">
        <v>0</v>
      </c>
      <c r="J6969" t="s">
        <v>17</v>
      </c>
      <c r="K6969">
        <v>0</v>
      </c>
      <c r="L6969">
        <f>YEAR(ecommerce_customer_data_custom_[[#This Row],[Purchase Date]])</f>
        <v>2020</v>
      </c>
      <c r="M6969">
        <f>MONTH(ecommerce_customer_data_custom_[[#This Row],[Purchase Date]])</f>
        <v>9</v>
      </c>
      <c r="N6969" t="str">
        <f>TEXT(ecommerce_customer_data_custom_[[#This Row],[Purchase Date]],"mmmm")</f>
        <v>September</v>
      </c>
      <c r="O6969" t="str">
        <f>VLOOKUP(ecommerce_customer_data_custom_[[#This Row],[Customer Age]],AgeGroupMapping!$A$2:$C$5,3,TRUE)</f>
        <v>Middle-Aged</v>
      </c>
      <c r="P6969" t="str">
        <f>IF(ecommerce_customer_data_custom_[[#This Row],[Returns]]=1,"Returned","Not Returned")</f>
        <v>Not Returned</v>
      </c>
      <c r="Q6969" t="str">
        <f>_xlfn.XLOOKUP(ecommerce_customer_data_custom_[[#This Row],[Payment Method]],PaymentMapping!$A$2:$A$11,PaymentMapping!$B$2:$B$11,"Other")</f>
        <v>Wallet/UPI</v>
      </c>
    </row>
    <row r="6970" spans="1:17" x14ac:dyDescent="0.3">
      <c r="A6970">
        <v>17281</v>
      </c>
      <c r="B6970" s="14">
        <v>44593.828402777777</v>
      </c>
      <c r="C6970" t="s">
        <v>18</v>
      </c>
      <c r="D6970">
        <v>440</v>
      </c>
      <c r="E6970">
        <v>1</v>
      </c>
      <c r="F6970">
        <v>3372</v>
      </c>
      <c r="G6970" t="s">
        <v>15</v>
      </c>
      <c r="H6970">
        <v>52</v>
      </c>
      <c r="I6970">
        <v>1</v>
      </c>
      <c r="J6970" t="s">
        <v>17</v>
      </c>
      <c r="K6970">
        <v>0</v>
      </c>
      <c r="L6970">
        <f>YEAR(ecommerce_customer_data_custom_[[#This Row],[Purchase Date]])</f>
        <v>2022</v>
      </c>
      <c r="M6970">
        <f>MONTH(ecommerce_customer_data_custom_[[#This Row],[Purchase Date]])</f>
        <v>2</v>
      </c>
      <c r="N6970" t="str">
        <f>TEXT(ecommerce_customer_data_custom_[[#This Row],[Purchase Date]],"mmmm")</f>
        <v>February</v>
      </c>
      <c r="O6970" t="str">
        <f>VLOOKUP(ecommerce_customer_data_custom_[[#This Row],[Customer Age]],AgeGroupMapping!$A$2:$C$5,3,TRUE)</f>
        <v>Middle-Aged</v>
      </c>
      <c r="P6970" t="str">
        <f>IF(ecommerce_customer_data_custom_[[#This Row],[Returns]]=1,"Returned","Not Returned")</f>
        <v>Returned</v>
      </c>
      <c r="Q6970" t="str">
        <f>_xlfn.XLOOKUP(ecommerce_customer_data_custom_[[#This Row],[Payment Method]],PaymentMapping!$A$2:$A$11,PaymentMapping!$B$2:$B$11,"Other")</f>
        <v>Wallet/UPI</v>
      </c>
    </row>
    <row r="6971" spans="1:17" x14ac:dyDescent="0.3">
      <c r="A6971">
        <v>17281</v>
      </c>
      <c r="B6971" s="14">
        <v>44895.771851851852</v>
      </c>
      <c r="C6971" t="s">
        <v>16</v>
      </c>
      <c r="D6971">
        <v>381</v>
      </c>
      <c r="E6971">
        <v>3</v>
      </c>
      <c r="F6971">
        <v>4205</v>
      </c>
      <c r="G6971" t="s">
        <v>20</v>
      </c>
      <c r="H6971">
        <v>52</v>
      </c>
      <c r="I6971">
        <v>0</v>
      </c>
      <c r="J6971" t="s">
        <v>17</v>
      </c>
      <c r="K6971">
        <v>0</v>
      </c>
      <c r="L6971">
        <f>YEAR(ecommerce_customer_data_custom_[[#This Row],[Purchase Date]])</f>
        <v>2022</v>
      </c>
      <c r="M6971">
        <f>MONTH(ecommerce_customer_data_custom_[[#This Row],[Purchase Date]])</f>
        <v>11</v>
      </c>
      <c r="N6971" t="str">
        <f>TEXT(ecommerce_customer_data_custom_[[#This Row],[Purchase Date]],"mmmm")</f>
        <v>November</v>
      </c>
      <c r="O6971" t="str">
        <f>VLOOKUP(ecommerce_customer_data_custom_[[#This Row],[Customer Age]],AgeGroupMapping!$A$2:$C$5,3,TRUE)</f>
        <v>Middle-Aged</v>
      </c>
      <c r="P6971" t="str">
        <f>IF(ecommerce_customer_data_custom_[[#This Row],[Returns]]=1,"Returned","Not Returned")</f>
        <v>Not Returned</v>
      </c>
      <c r="Q6971" t="str">
        <f>_xlfn.XLOOKUP(ecommerce_customer_data_custom_[[#This Row],[Payment Method]],PaymentMapping!$A$2:$A$11,PaymentMapping!$B$2:$B$11,"Other")</f>
        <v>Other</v>
      </c>
    </row>
    <row r="6972" spans="1:17" x14ac:dyDescent="0.3">
      <c r="A6972">
        <v>17281</v>
      </c>
      <c r="B6972" s="14">
        <v>44993.899155092593</v>
      </c>
      <c r="C6972" t="s">
        <v>16</v>
      </c>
      <c r="D6972">
        <v>193</v>
      </c>
      <c r="E6972">
        <v>4</v>
      </c>
      <c r="F6972">
        <v>513</v>
      </c>
      <c r="G6972" t="s">
        <v>15</v>
      </c>
      <c r="H6972">
        <v>52</v>
      </c>
      <c r="I6972">
        <v>0</v>
      </c>
      <c r="J6972" t="s">
        <v>17</v>
      </c>
      <c r="K6972">
        <v>0</v>
      </c>
      <c r="L6972">
        <f>YEAR(ecommerce_customer_data_custom_[[#This Row],[Purchase Date]])</f>
        <v>2023</v>
      </c>
      <c r="M6972">
        <f>MONTH(ecommerce_customer_data_custom_[[#This Row],[Purchase Date]])</f>
        <v>3</v>
      </c>
      <c r="N6972" t="str">
        <f>TEXT(ecommerce_customer_data_custom_[[#This Row],[Purchase Date]],"mmmm")</f>
        <v>March</v>
      </c>
      <c r="O6972" t="str">
        <f>VLOOKUP(ecommerce_customer_data_custom_[[#This Row],[Customer Age]],AgeGroupMapping!$A$2:$C$5,3,TRUE)</f>
        <v>Middle-Aged</v>
      </c>
      <c r="P6972" t="str">
        <f>IF(ecommerce_customer_data_custom_[[#This Row],[Returns]]=1,"Returned","Not Returned")</f>
        <v>Not Returned</v>
      </c>
      <c r="Q6972" t="str">
        <f>_xlfn.XLOOKUP(ecommerce_customer_data_custom_[[#This Row],[Payment Method]],PaymentMapping!$A$2:$A$11,PaymentMapping!$B$2:$B$11,"Other")</f>
        <v>Wallet/UPI</v>
      </c>
    </row>
    <row r="6973" spans="1:17" x14ac:dyDescent="0.3">
      <c r="A6973">
        <v>17281</v>
      </c>
      <c r="B6973" s="14">
        <v>44909.036261574074</v>
      </c>
      <c r="C6973" t="s">
        <v>11</v>
      </c>
      <c r="D6973">
        <v>107</v>
      </c>
      <c r="E6973">
        <v>1</v>
      </c>
      <c r="F6973">
        <v>5016</v>
      </c>
      <c r="G6973" t="s">
        <v>19</v>
      </c>
      <c r="H6973">
        <v>52</v>
      </c>
      <c r="I6973">
        <v>1</v>
      </c>
      <c r="J6973" t="s">
        <v>17</v>
      </c>
      <c r="K6973">
        <v>0</v>
      </c>
      <c r="L6973">
        <f>YEAR(ecommerce_customer_data_custom_[[#This Row],[Purchase Date]])</f>
        <v>2022</v>
      </c>
      <c r="M6973">
        <f>MONTH(ecommerce_customer_data_custom_[[#This Row],[Purchase Date]])</f>
        <v>12</v>
      </c>
      <c r="N6973" t="str">
        <f>TEXT(ecommerce_customer_data_custom_[[#This Row],[Purchase Date]],"mmmm")</f>
        <v>December</v>
      </c>
      <c r="O6973" t="str">
        <f>VLOOKUP(ecommerce_customer_data_custom_[[#This Row],[Customer Age]],AgeGroupMapping!$A$2:$C$5,3,TRUE)</f>
        <v>Middle-Aged</v>
      </c>
      <c r="P6973" t="str">
        <f>IF(ecommerce_customer_data_custom_[[#This Row],[Returns]]=1,"Returned","Not Returned")</f>
        <v>Returned</v>
      </c>
      <c r="Q6973" t="str">
        <f>_xlfn.XLOOKUP(ecommerce_customer_data_custom_[[#This Row],[Payment Method]],PaymentMapping!$A$2:$A$11,PaymentMapping!$B$2:$B$11,"Other")</f>
        <v>Cash</v>
      </c>
    </row>
    <row r="6974" spans="1:17" x14ac:dyDescent="0.3">
      <c r="A6974">
        <v>29550</v>
      </c>
      <c r="B6974" s="14">
        <v>44767.732083333336</v>
      </c>
      <c r="C6974" t="s">
        <v>16</v>
      </c>
      <c r="D6974">
        <v>454</v>
      </c>
      <c r="E6974">
        <v>2</v>
      </c>
      <c r="F6974">
        <v>1891</v>
      </c>
      <c r="G6974" t="s">
        <v>12</v>
      </c>
      <c r="H6974">
        <v>69</v>
      </c>
      <c r="I6974">
        <v>0</v>
      </c>
      <c r="J6974" t="s">
        <v>13</v>
      </c>
      <c r="K6974">
        <v>0</v>
      </c>
      <c r="L6974">
        <f>YEAR(ecommerce_customer_data_custom_[[#This Row],[Purchase Date]])</f>
        <v>2022</v>
      </c>
      <c r="M6974">
        <f>MONTH(ecommerce_customer_data_custom_[[#This Row],[Purchase Date]])</f>
        <v>7</v>
      </c>
      <c r="N6974" t="str">
        <f>TEXT(ecommerce_customer_data_custom_[[#This Row],[Purchase Date]],"mmmm")</f>
        <v>July</v>
      </c>
      <c r="O6974" t="str">
        <f>VLOOKUP(ecommerce_customer_data_custom_[[#This Row],[Customer Age]],AgeGroupMapping!$A$2:$C$5,3,TRUE)</f>
        <v>Senior</v>
      </c>
      <c r="P6974" t="str">
        <f>IF(ecommerce_customer_data_custom_[[#This Row],[Returns]]=1,"Returned","Not Returned")</f>
        <v>Not Returned</v>
      </c>
      <c r="Q6974" t="str">
        <f>_xlfn.XLOOKUP(ecommerce_customer_data_custom_[[#This Row],[Payment Method]],PaymentMapping!$A$2:$A$11,PaymentMapping!$B$2:$B$11,"Other")</f>
        <v>Card</v>
      </c>
    </row>
    <row r="6975" spans="1:17" x14ac:dyDescent="0.3">
      <c r="A6975">
        <v>29550</v>
      </c>
      <c r="B6975" s="14">
        <v>45068.586261574077</v>
      </c>
      <c r="C6975" t="s">
        <v>11</v>
      </c>
      <c r="D6975">
        <v>421</v>
      </c>
      <c r="E6975">
        <v>2</v>
      </c>
      <c r="F6975">
        <v>1569</v>
      </c>
      <c r="G6975" t="s">
        <v>20</v>
      </c>
      <c r="H6975">
        <v>69</v>
      </c>
      <c r="I6975">
        <v>1</v>
      </c>
      <c r="J6975" t="s">
        <v>13</v>
      </c>
      <c r="K6975">
        <v>0</v>
      </c>
      <c r="L6975">
        <f>YEAR(ecommerce_customer_data_custom_[[#This Row],[Purchase Date]])</f>
        <v>2023</v>
      </c>
      <c r="M6975">
        <f>MONTH(ecommerce_customer_data_custom_[[#This Row],[Purchase Date]])</f>
        <v>5</v>
      </c>
      <c r="N6975" t="str">
        <f>TEXT(ecommerce_customer_data_custom_[[#This Row],[Purchase Date]],"mmmm")</f>
        <v>May</v>
      </c>
      <c r="O6975" t="str">
        <f>VLOOKUP(ecommerce_customer_data_custom_[[#This Row],[Customer Age]],AgeGroupMapping!$A$2:$C$5,3,TRUE)</f>
        <v>Senior</v>
      </c>
      <c r="P6975" t="str">
        <f>IF(ecommerce_customer_data_custom_[[#This Row],[Returns]]=1,"Returned","Not Returned")</f>
        <v>Returned</v>
      </c>
      <c r="Q6975" t="str">
        <f>_xlfn.XLOOKUP(ecommerce_customer_data_custom_[[#This Row],[Payment Method]],PaymentMapping!$A$2:$A$11,PaymentMapping!$B$2:$B$11,"Other")</f>
        <v>Other</v>
      </c>
    </row>
    <row r="6976" spans="1:17" x14ac:dyDescent="0.3">
      <c r="A6976">
        <v>29550</v>
      </c>
      <c r="B6976" s="14">
        <v>45076.168692129628</v>
      </c>
      <c r="C6976" t="s">
        <v>16</v>
      </c>
      <c r="D6976">
        <v>281</v>
      </c>
      <c r="E6976">
        <v>3</v>
      </c>
      <c r="F6976">
        <v>701</v>
      </c>
      <c r="G6976" t="s">
        <v>20</v>
      </c>
      <c r="H6976">
        <v>69</v>
      </c>
      <c r="I6976">
        <v>1</v>
      </c>
      <c r="J6976" t="s">
        <v>13</v>
      </c>
      <c r="K6976">
        <v>0</v>
      </c>
      <c r="L6976">
        <f>YEAR(ecommerce_customer_data_custom_[[#This Row],[Purchase Date]])</f>
        <v>2023</v>
      </c>
      <c r="M6976">
        <f>MONTH(ecommerce_customer_data_custom_[[#This Row],[Purchase Date]])</f>
        <v>5</v>
      </c>
      <c r="N6976" t="str">
        <f>TEXT(ecommerce_customer_data_custom_[[#This Row],[Purchase Date]],"mmmm")</f>
        <v>May</v>
      </c>
      <c r="O6976" t="str">
        <f>VLOOKUP(ecommerce_customer_data_custom_[[#This Row],[Customer Age]],AgeGroupMapping!$A$2:$C$5,3,TRUE)</f>
        <v>Senior</v>
      </c>
      <c r="P6976" t="str">
        <f>IF(ecommerce_customer_data_custom_[[#This Row],[Returns]]=1,"Returned","Not Returned")</f>
        <v>Returned</v>
      </c>
      <c r="Q6976" t="str">
        <f>_xlfn.XLOOKUP(ecommerce_customer_data_custom_[[#This Row],[Payment Method]],PaymentMapping!$A$2:$A$11,PaymentMapping!$B$2:$B$11,"Other")</f>
        <v>Other</v>
      </c>
    </row>
    <row r="6977" spans="1:17" x14ac:dyDescent="0.3">
      <c r="A6977">
        <v>29550</v>
      </c>
      <c r="B6977" s="14">
        <v>44075.367812500001</v>
      </c>
      <c r="C6977" t="s">
        <v>11</v>
      </c>
      <c r="D6977">
        <v>300</v>
      </c>
      <c r="E6977">
        <v>2</v>
      </c>
      <c r="F6977">
        <v>4097</v>
      </c>
      <c r="G6977" t="s">
        <v>15</v>
      </c>
      <c r="H6977">
        <v>69</v>
      </c>
      <c r="I6977">
        <v>0</v>
      </c>
      <c r="J6977" t="s">
        <v>13</v>
      </c>
      <c r="K6977">
        <v>0</v>
      </c>
      <c r="L6977">
        <f>YEAR(ecommerce_customer_data_custom_[[#This Row],[Purchase Date]])</f>
        <v>2020</v>
      </c>
      <c r="M6977">
        <f>MONTH(ecommerce_customer_data_custom_[[#This Row],[Purchase Date]])</f>
        <v>9</v>
      </c>
      <c r="N6977" t="str">
        <f>TEXT(ecommerce_customer_data_custom_[[#This Row],[Purchase Date]],"mmmm")</f>
        <v>September</v>
      </c>
      <c r="O6977" t="str">
        <f>VLOOKUP(ecommerce_customer_data_custom_[[#This Row],[Customer Age]],AgeGroupMapping!$A$2:$C$5,3,TRUE)</f>
        <v>Senior</v>
      </c>
      <c r="P6977" t="str">
        <f>IF(ecommerce_customer_data_custom_[[#This Row],[Returns]]=1,"Returned","Not Returned")</f>
        <v>Not Returned</v>
      </c>
      <c r="Q6977" t="str">
        <f>_xlfn.XLOOKUP(ecommerce_customer_data_custom_[[#This Row],[Payment Method]],PaymentMapping!$A$2:$A$11,PaymentMapping!$B$2:$B$11,"Other")</f>
        <v>Wallet/UPI</v>
      </c>
    </row>
    <row r="6978" spans="1:17" x14ac:dyDescent="0.3">
      <c r="A6978">
        <v>29550</v>
      </c>
      <c r="B6978" s="14">
        <v>45147.442604166667</v>
      </c>
      <c r="C6978" t="s">
        <v>18</v>
      </c>
      <c r="D6978">
        <v>340</v>
      </c>
      <c r="E6978">
        <v>2</v>
      </c>
      <c r="F6978">
        <v>4653</v>
      </c>
      <c r="G6978" t="s">
        <v>20</v>
      </c>
      <c r="H6978">
        <v>69</v>
      </c>
      <c r="I6978">
        <v>1</v>
      </c>
      <c r="J6978" t="s">
        <v>13</v>
      </c>
      <c r="K6978">
        <v>0</v>
      </c>
      <c r="L6978">
        <f>YEAR(ecommerce_customer_data_custom_[[#This Row],[Purchase Date]])</f>
        <v>2023</v>
      </c>
      <c r="M6978">
        <f>MONTH(ecommerce_customer_data_custom_[[#This Row],[Purchase Date]])</f>
        <v>8</v>
      </c>
      <c r="N6978" t="str">
        <f>TEXT(ecommerce_customer_data_custom_[[#This Row],[Purchase Date]],"mmmm")</f>
        <v>August</v>
      </c>
      <c r="O6978" t="str">
        <f>VLOOKUP(ecommerce_customer_data_custom_[[#This Row],[Customer Age]],AgeGroupMapping!$A$2:$C$5,3,TRUE)</f>
        <v>Senior</v>
      </c>
      <c r="P6978" t="str">
        <f>IF(ecommerce_customer_data_custom_[[#This Row],[Returns]]=1,"Returned","Not Returned")</f>
        <v>Returned</v>
      </c>
      <c r="Q6978" t="str">
        <f>_xlfn.XLOOKUP(ecommerce_customer_data_custom_[[#This Row],[Payment Method]],PaymentMapping!$A$2:$A$11,PaymentMapping!$B$2:$B$11,"Other")</f>
        <v>Other</v>
      </c>
    </row>
    <row r="6979" spans="1:17" x14ac:dyDescent="0.3">
      <c r="A6979">
        <v>29550</v>
      </c>
      <c r="B6979" s="14">
        <v>44440.280972222223</v>
      </c>
      <c r="C6979" t="s">
        <v>11</v>
      </c>
      <c r="D6979">
        <v>49</v>
      </c>
      <c r="E6979">
        <v>5</v>
      </c>
      <c r="F6979">
        <v>2501</v>
      </c>
      <c r="G6979" t="s">
        <v>19</v>
      </c>
      <c r="H6979">
        <v>69</v>
      </c>
      <c r="I6979">
        <v>0</v>
      </c>
      <c r="J6979" t="s">
        <v>13</v>
      </c>
      <c r="K6979">
        <v>0</v>
      </c>
      <c r="L6979">
        <f>YEAR(ecommerce_customer_data_custom_[[#This Row],[Purchase Date]])</f>
        <v>2021</v>
      </c>
      <c r="M6979">
        <f>MONTH(ecommerce_customer_data_custom_[[#This Row],[Purchase Date]])</f>
        <v>9</v>
      </c>
      <c r="N6979" t="str">
        <f>TEXT(ecommerce_customer_data_custom_[[#This Row],[Purchase Date]],"mmmm")</f>
        <v>September</v>
      </c>
      <c r="O6979" t="str">
        <f>VLOOKUP(ecommerce_customer_data_custom_[[#This Row],[Customer Age]],AgeGroupMapping!$A$2:$C$5,3,TRUE)</f>
        <v>Senior</v>
      </c>
      <c r="P6979" t="str">
        <f>IF(ecommerce_customer_data_custom_[[#This Row],[Returns]]=1,"Returned","Not Returned")</f>
        <v>Not Returned</v>
      </c>
      <c r="Q6979" t="str">
        <f>_xlfn.XLOOKUP(ecommerce_customer_data_custom_[[#This Row],[Payment Method]],PaymentMapping!$A$2:$A$11,PaymentMapping!$B$2:$B$11,"Other")</f>
        <v>Cash</v>
      </c>
    </row>
    <row r="6980" spans="1:17" x14ac:dyDescent="0.3">
      <c r="A6980">
        <v>29550</v>
      </c>
      <c r="B6980" s="14">
        <v>44154.621423611112</v>
      </c>
      <c r="C6980" t="s">
        <v>14</v>
      </c>
      <c r="D6980">
        <v>388</v>
      </c>
      <c r="E6980">
        <v>4</v>
      </c>
      <c r="F6980">
        <v>1622</v>
      </c>
      <c r="G6980" t="s">
        <v>12</v>
      </c>
      <c r="H6980">
        <v>69</v>
      </c>
      <c r="I6980">
        <v>1</v>
      </c>
      <c r="J6980" t="s">
        <v>13</v>
      </c>
      <c r="K6980">
        <v>0</v>
      </c>
      <c r="L6980">
        <f>YEAR(ecommerce_customer_data_custom_[[#This Row],[Purchase Date]])</f>
        <v>2020</v>
      </c>
      <c r="M6980">
        <f>MONTH(ecommerce_customer_data_custom_[[#This Row],[Purchase Date]])</f>
        <v>11</v>
      </c>
      <c r="N6980" t="str">
        <f>TEXT(ecommerce_customer_data_custom_[[#This Row],[Purchase Date]],"mmmm")</f>
        <v>November</v>
      </c>
      <c r="O6980" t="str">
        <f>VLOOKUP(ecommerce_customer_data_custom_[[#This Row],[Customer Age]],AgeGroupMapping!$A$2:$C$5,3,TRUE)</f>
        <v>Senior</v>
      </c>
      <c r="P6980" t="str">
        <f>IF(ecommerce_customer_data_custom_[[#This Row],[Returns]]=1,"Returned","Not Returned")</f>
        <v>Returned</v>
      </c>
      <c r="Q6980" t="str">
        <f>_xlfn.XLOOKUP(ecommerce_customer_data_custom_[[#This Row],[Payment Method]],PaymentMapping!$A$2:$A$11,PaymentMapping!$B$2:$B$11,"Other")</f>
        <v>Card</v>
      </c>
    </row>
    <row r="6981" spans="1:17" x14ac:dyDescent="0.3">
      <c r="A6981">
        <v>29550</v>
      </c>
      <c r="B6981" s="14">
        <v>43974.239490740743</v>
      </c>
      <c r="C6981" t="s">
        <v>11</v>
      </c>
      <c r="D6981">
        <v>42</v>
      </c>
      <c r="E6981">
        <v>3</v>
      </c>
      <c r="F6981">
        <v>3360</v>
      </c>
      <c r="G6981" t="s">
        <v>20</v>
      </c>
      <c r="H6981">
        <v>69</v>
      </c>
      <c r="I6981">
        <v>1</v>
      </c>
      <c r="J6981" t="s">
        <v>13</v>
      </c>
      <c r="K6981">
        <v>0</v>
      </c>
      <c r="L6981">
        <f>YEAR(ecommerce_customer_data_custom_[[#This Row],[Purchase Date]])</f>
        <v>2020</v>
      </c>
      <c r="M6981">
        <f>MONTH(ecommerce_customer_data_custom_[[#This Row],[Purchase Date]])</f>
        <v>5</v>
      </c>
      <c r="N6981" t="str">
        <f>TEXT(ecommerce_customer_data_custom_[[#This Row],[Purchase Date]],"mmmm")</f>
        <v>May</v>
      </c>
      <c r="O6981" t="str">
        <f>VLOOKUP(ecommerce_customer_data_custom_[[#This Row],[Customer Age]],AgeGroupMapping!$A$2:$C$5,3,TRUE)</f>
        <v>Senior</v>
      </c>
      <c r="P6981" t="str">
        <f>IF(ecommerce_customer_data_custom_[[#This Row],[Returns]]=1,"Returned","Not Returned")</f>
        <v>Returned</v>
      </c>
      <c r="Q6981" t="str">
        <f>_xlfn.XLOOKUP(ecommerce_customer_data_custom_[[#This Row],[Payment Method]],PaymentMapping!$A$2:$A$11,PaymentMapping!$B$2:$B$11,"Other")</f>
        <v>Other</v>
      </c>
    </row>
    <row r="6982" spans="1:17" x14ac:dyDescent="0.3">
      <c r="A6982">
        <v>29550</v>
      </c>
      <c r="B6982" s="14">
        <v>44163.591886574075</v>
      </c>
      <c r="C6982" t="s">
        <v>18</v>
      </c>
      <c r="D6982">
        <v>12</v>
      </c>
      <c r="E6982">
        <v>4</v>
      </c>
      <c r="F6982">
        <v>2061</v>
      </c>
      <c r="G6982" t="s">
        <v>15</v>
      </c>
      <c r="H6982">
        <v>69</v>
      </c>
      <c r="I6982">
        <v>1</v>
      </c>
      <c r="J6982" t="s">
        <v>13</v>
      </c>
      <c r="K6982">
        <v>0</v>
      </c>
      <c r="L6982">
        <f>YEAR(ecommerce_customer_data_custom_[[#This Row],[Purchase Date]])</f>
        <v>2020</v>
      </c>
      <c r="M6982">
        <f>MONTH(ecommerce_customer_data_custom_[[#This Row],[Purchase Date]])</f>
        <v>11</v>
      </c>
      <c r="N6982" t="str">
        <f>TEXT(ecommerce_customer_data_custom_[[#This Row],[Purchase Date]],"mmmm")</f>
        <v>November</v>
      </c>
      <c r="O6982" t="str">
        <f>VLOOKUP(ecommerce_customer_data_custom_[[#This Row],[Customer Age]],AgeGroupMapping!$A$2:$C$5,3,TRUE)</f>
        <v>Senior</v>
      </c>
      <c r="P6982" t="str">
        <f>IF(ecommerce_customer_data_custom_[[#This Row],[Returns]]=1,"Returned","Not Returned")</f>
        <v>Returned</v>
      </c>
      <c r="Q6982" t="str">
        <f>_xlfn.XLOOKUP(ecommerce_customer_data_custom_[[#This Row],[Payment Method]],PaymentMapping!$A$2:$A$11,PaymentMapping!$B$2:$B$11,"Other")</f>
        <v>Wallet/UPI</v>
      </c>
    </row>
    <row r="6983" spans="1:17" x14ac:dyDescent="0.3">
      <c r="A6983">
        <v>9844</v>
      </c>
      <c r="B6983" s="14">
        <v>44079.686319444445</v>
      </c>
      <c r="C6983" t="s">
        <v>18</v>
      </c>
      <c r="D6983">
        <v>305</v>
      </c>
      <c r="E6983">
        <v>3</v>
      </c>
      <c r="F6983">
        <v>3090</v>
      </c>
      <c r="G6983" t="s">
        <v>19</v>
      </c>
      <c r="H6983">
        <v>57</v>
      </c>
      <c r="I6983">
        <v>1</v>
      </c>
      <c r="J6983" t="s">
        <v>17</v>
      </c>
      <c r="K6983">
        <v>0</v>
      </c>
      <c r="L6983">
        <f>YEAR(ecommerce_customer_data_custom_[[#This Row],[Purchase Date]])</f>
        <v>2020</v>
      </c>
      <c r="M6983">
        <f>MONTH(ecommerce_customer_data_custom_[[#This Row],[Purchase Date]])</f>
        <v>9</v>
      </c>
      <c r="N6983" t="str">
        <f>TEXT(ecommerce_customer_data_custom_[[#This Row],[Purchase Date]],"mmmm")</f>
        <v>September</v>
      </c>
      <c r="O6983" t="str">
        <f>VLOOKUP(ecommerce_customer_data_custom_[[#This Row],[Customer Age]],AgeGroupMapping!$A$2:$C$5,3,TRUE)</f>
        <v>Middle-Aged</v>
      </c>
      <c r="P6983" t="str">
        <f>IF(ecommerce_customer_data_custom_[[#This Row],[Returns]]=1,"Returned","Not Returned")</f>
        <v>Returned</v>
      </c>
      <c r="Q6983" t="str">
        <f>_xlfn.XLOOKUP(ecommerce_customer_data_custom_[[#This Row],[Payment Method]],PaymentMapping!$A$2:$A$11,PaymentMapping!$B$2:$B$11,"Other")</f>
        <v>Cash</v>
      </c>
    </row>
    <row r="6984" spans="1:17" x14ac:dyDescent="0.3">
      <c r="A6984">
        <v>9844</v>
      </c>
      <c r="B6984" s="14">
        <v>44088.725335648145</v>
      </c>
      <c r="C6984" t="s">
        <v>14</v>
      </c>
      <c r="D6984">
        <v>71</v>
      </c>
      <c r="E6984">
        <v>4</v>
      </c>
      <c r="F6984">
        <v>3643</v>
      </c>
      <c r="G6984" t="s">
        <v>15</v>
      </c>
      <c r="H6984">
        <v>57</v>
      </c>
      <c r="I6984">
        <v>1</v>
      </c>
      <c r="J6984" t="s">
        <v>17</v>
      </c>
      <c r="K6984">
        <v>0</v>
      </c>
      <c r="L6984">
        <f>YEAR(ecommerce_customer_data_custom_[[#This Row],[Purchase Date]])</f>
        <v>2020</v>
      </c>
      <c r="M6984">
        <f>MONTH(ecommerce_customer_data_custom_[[#This Row],[Purchase Date]])</f>
        <v>9</v>
      </c>
      <c r="N6984" t="str">
        <f>TEXT(ecommerce_customer_data_custom_[[#This Row],[Purchase Date]],"mmmm")</f>
        <v>September</v>
      </c>
      <c r="O6984" t="str">
        <f>VLOOKUP(ecommerce_customer_data_custom_[[#This Row],[Customer Age]],AgeGroupMapping!$A$2:$C$5,3,TRUE)</f>
        <v>Middle-Aged</v>
      </c>
      <c r="P6984" t="str">
        <f>IF(ecommerce_customer_data_custom_[[#This Row],[Returns]]=1,"Returned","Not Returned")</f>
        <v>Returned</v>
      </c>
      <c r="Q6984" t="str">
        <f>_xlfn.XLOOKUP(ecommerce_customer_data_custom_[[#This Row],[Payment Method]],PaymentMapping!$A$2:$A$11,PaymentMapping!$B$2:$B$11,"Other")</f>
        <v>Wallet/UPI</v>
      </c>
    </row>
    <row r="6985" spans="1:17" x14ac:dyDescent="0.3">
      <c r="A6985">
        <v>9844</v>
      </c>
      <c r="B6985" s="14">
        <v>44375.005833333336</v>
      </c>
      <c r="C6985" t="s">
        <v>16</v>
      </c>
      <c r="D6985">
        <v>264</v>
      </c>
      <c r="E6985">
        <v>3</v>
      </c>
      <c r="F6985">
        <v>1193</v>
      </c>
      <c r="G6985" t="s">
        <v>15</v>
      </c>
      <c r="H6985">
        <v>57</v>
      </c>
      <c r="I6985">
        <v>1</v>
      </c>
      <c r="J6985" t="s">
        <v>17</v>
      </c>
      <c r="K6985">
        <v>0</v>
      </c>
      <c r="L6985">
        <f>YEAR(ecommerce_customer_data_custom_[[#This Row],[Purchase Date]])</f>
        <v>2021</v>
      </c>
      <c r="M6985">
        <f>MONTH(ecommerce_customer_data_custom_[[#This Row],[Purchase Date]])</f>
        <v>6</v>
      </c>
      <c r="N6985" t="str">
        <f>TEXT(ecommerce_customer_data_custom_[[#This Row],[Purchase Date]],"mmmm")</f>
        <v>June</v>
      </c>
      <c r="O6985" t="str">
        <f>VLOOKUP(ecommerce_customer_data_custom_[[#This Row],[Customer Age]],AgeGroupMapping!$A$2:$C$5,3,TRUE)</f>
        <v>Middle-Aged</v>
      </c>
      <c r="P6985" t="str">
        <f>IF(ecommerce_customer_data_custom_[[#This Row],[Returns]]=1,"Returned","Not Returned")</f>
        <v>Returned</v>
      </c>
      <c r="Q6985" t="str">
        <f>_xlfn.XLOOKUP(ecommerce_customer_data_custom_[[#This Row],[Payment Method]],PaymentMapping!$A$2:$A$11,PaymentMapping!$B$2:$B$11,"Other")</f>
        <v>Wallet/UPI</v>
      </c>
    </row>
    <row r="6986" spans="1:17" x14ac:dyDescent="0.3">
      <c r="A6986">
        <v>9844</v>
      </c>
      <c r="B6986" s="14">
        <v>45063.596875000003</v>
      </c>
      <c r="C6986" t="s">
        <v>18</v>
      </c>
      <c r="D6986">
        <v>478</v>
      </c>
      <c r="E6986">
        <v>1</v>
      </c>
      <c r="F6986">
        <v>4268</v>
      </c>
      <c r="G6986" t="s">
        <v>20</v>
      </c>
      <c r="H6986">
        <v>57</v>
      </c>
      <c r="I6986">
        <v>1</v>
      </c>
      <c r="J6986" t="s">
        <v>17</v>
      </c>
      <c r="K6986">
        <v>0</v>
      </c>
      <c r="L6986">
        <f>YEAR(ecommerce_customer_data_custom_[[#This Row],[Purchase Date]])</f>
        <v>2023</v>
      </c>
      <c r="M6986">
        <f>MONTH(ecommerce_customer_data_custom_[[#This Row],[Purchase Date]])</f>
        <v>5</v>
      </c>
      <c r="N6986" t="str">
        <f>TEXT(ecommerce_customer_data_custom_[[#This Row],[Purchase Date]],"mmmm")</f>
        <v>May</v>
      </c>
      <c r="O6986" t="str">
        <f>VLOOKUP(ecommerce_customer_data_custom_[[#This Row],[Customer Age]],AgeGroupMapping!$A$2:$C$5,3,TRUE)</f>
        <v>Middle-Aged</v>
      </c>
      <c r="P6986" t="str">
        <f>IF(ecommerce_customer_data_custom_[[#This Row],[Returns]]=1,"Returned","Not Returned")</f>
        <v>Returned</v>
      </c>
      <c r="Q6986" t="str">
        <f>_xlfn.XLOOKUP(ecommerce_customer_data_custom_[[#This Row],[Payment Method]],PaymentMapping!$A$2:$A$11,PaymentMapping!$B$2:$B$11,"Other")</f>
        <v>Other</v>
      </c>
    </row>
    <row r="6987" spans="1:17" x14ac:dyDescent="0.3">
      <c r="A6987">
        <v>9844</v>
      </c>
      <c r="B6987" s="14">
        <v>44777.361064814817</v>
      </c>
      <c r="C6987" t="s">
        <v>18</v>
      </c>
      <c r="D6987">
        <v>369</v>
      </c>
      <c r="E6987">
        <v>4</v>
      </c>
      <c r="F6987">
        <v>4791</v>
      </c>
      <c r="G6987" t="s">
        <v>12</v>
      </c>
      <c r="H6987">
        <v>57</v>
      </c>
      <c r="I6987">
        <v>0</v>
      </c>
      <c r="J6987" t="s">
        <v>17</v>
      </c>
      <c r="K6987">
        <v>0</v>
      </c>
      <c r="L6987">
        <f>YEAR(ecommerce_customer_data_custom_[[#This Row],[Purchase Date]])</f>
        <v>2022</v>
      </c>
      <c r="M6987">
        <f>MONTH(ecommerce_customer_data_custom_[[#This Row],[Purchase Date]])</f>
        <v>8</v>
      </c>
      <c r="N6987" t="str">
        <f>TEXT(ecommerce_customer_data_custom_[[#This Row],[Purchase Date]],"mmmm")</f>
        <v>August</v>
      </c>
      <c r="O6987" t="str">
        <f>VLOOKUP(ecommerce_customer_data_custom_[[#This Row],[Customer Age]],AgeGroupMapping!$A$2:$C$5,3,TRUE)</f>
        <v>Middle-Aged</v>
      </c>
      <c r="P6987" t="str">
        <f>IF(ecommerce_customer_data_custom_[[#This Row],[Returns]]=1,"Returned","Not Returned")</f>
        <v>Not Returned</v>
      </c>
      <c r="Q6987" t="str">
        <f>_xlfn.XLOOKUP(ecommerce_customer_data_custom_[[#This Row],[Payment Method]],PaymentMapping!$A$2:$A$11,PaymentMapping!$B$2:$B$11,"Other")</f>
        <v>Card</v>
      </c>
    </row>
    <row r="6988" spans="1:17" x14ac:dyDescent="0.3">
      <c r="A6988">
        <v>9844</v>
      </c>
      <c r="B6988" s="14">
        <v>45019.508680555555</v>
      </c>
      <c r="C6988" t="s">
        <v>16</v>
      </c>
      <c r="D6988">
        <v>382</v>
      </c>
      <c r="E6988">
        <v>4</v>
      </c>
      <c r="F6988">
        <v>3381</v>
      </c>
      <c r="G6988" t="s">
        <v>12</v>
      </c>
      <c r="H6988">
        <v>57</v>
      </c>
      <c r="I6988">
        <v>1</v>
      </c>
      <c r="J6988" t="s">
        <v>17</v>
      </c>
      <c r="K6988">
        <v>0</v>
      </c>
      <c r="L6988">
        <f>YEAR(ecommerce_customer_data_custom_[[#This Row],[Purchase Date]])</f>
        <v>2023</v>
      </c>
      <c r="M6988">
        <f>MONTH(ecommerce_customer_data_custom_[[#This Row],[Purchase Date]])</f>
        <v>4</v>
      </c>
      <c r="N6988" t="str">
        <f>TEXT(ecommerce_customer_data_custom_[[#This Row],[Purchase Date]],"mmmm")</f>
        <v>April</v>
      </c>
      <c r="O6988" t="str">
        <f>VLOOKUP(ecommerce_customer_data_custom_[[#This Row],[Customer Age]],AgeGroupMapping!$A$2:$C$5,3,TRUE)</f>
        <v>Middle-Aged</v>
      </c>
      <c r="P6988" t="str">
        <f>IF(ecommerce_customer_data_custom_[[#This Row],[Returns]]=1,"Returned","Not Returned")</f>
        <v>Returned</v>
      </c>
      <c r="Q6988" t="str">
        <f>_xlfn.XLOOKUP(ecommerce_customer_data_custom_[[#This Row],[Payment Method]],PaymentMapping!$A$2:$A$11,PaymentMapping!$B$2:$B$11,"Other")</f>
        <v>Card</v>
      </c>
    </row>
    <row r="6989" spans="1:17" x14ac:dyDescent="0.3">
      <c r="A6989">
        <v>9844</v>
      </c>
      <c r="B6989" s="14">
        <v>45006.450185185182</v>
      </c>
      <c r="C6989" t="s">
        <v>16</v>
      </c>
      <c r="D6989">
        <v>434</v>
      </c>
      <c r="E6989">
        <v>1</v>
      </c>
      <c r="F6989">
        <v>3675</v>
      </c>
      <c r="G6989" t="s">
        <v>12</v>
      </c>
      <c r="H6989">
        <v>57</v>
      </c>
      <c r="I6989">
        <v>0</v>
      </c>
      <c r="J6989" t="s">
        <v>17</v>
      </c>
      <c r="K6989">
        <v>0</v>
      </c>
      <c r="L6989">
        <f>YEAR(ecommerce_customer_data_custom_[[#This Row],[Purchase Date]])</f>
        <v>2023</v>
      </c>
      <c r="M6989">
        <f>MONTH(ecommerce_customer_data_custom_[[#This Row],[Purchase Date]])</f>
        <v>3</v>
      </c>
      <c r="N6989" t="str">
        <f>TEXT(ecommerce_customer_data_custom_[[#This Row],[Purchase Date]],"mmmm")</f>
        <v>March</v>
      </c>
      <c r="O6989" t="str">
        <f>VLOOKUP(ecommerce_customer_data_custom_[[#This Row],[Customer Age]],AgeGroupMapping!$A$2:$C$5,3,TRUE)</f>
        <v>Middle-Aged</v>
      </c>
      <c r="P6989" t="str">
        <f>IF(ecommerce_customer_data_custom_[[#This Row],[Returns]]=1,"Returned","Not Returned")</f>
        <v>Not Returned</v>
      </c>
      <c r="Q6989" t="str">
        <f>_xlfn.XLOOKUP(ecommerce_customer_data_custom_[[#This Row],[Payment Method]],PaymentMapping!$A$2:$A$11,PaymentMapping!$B$2:$B$11,"Other")</f>
        <v>Card</v>
      </c>
    </row>
    <row r="6990" spans="1:17" x14ac:dyDescent="0.3">
      <c r="A6990">
        <v>9844</v>
      </c>
      <c r="B6990" s="14">
        <v>44805.864398148151</v>
      </c>
      <c r="C6990" t="s">
        <v>14</v>
      </c>
      <c r="D6990">
        <v>381</v>
      </c>
      <c r="E6990">
        <v>1</v>
      </c>
      <c r="F6990">
        <v>354</v>
      </c>
      <c r="G6990" t="s">
        <v>15</v>
      </c>
      <c r="H6990">
        <v>57</v>
      </c>
      <c r="I6990">
        <v>1</v>
      </c>
      <c r="J6990" t="s">
        <v>17</v>
      </c>
      <c r="K6990">
        <v>0</v>
      </c>
      <c r="L6990">
        <f>YEAR(ecommerce_customer_data_custom_[[#This Row],[Purchase Date]])</f>
        <v>2022</v>
      </c>
      <c r="M6990">
        <f>MONTH(ecommerce_customer_data_custom_[[#This Row],[Purchase Date]])</f>
        <v>9</v>
      </c>
      <c r="N6990" t="str">
        <f>TEXT(ecommerce_customer_data_custom_[[#This Row],[Purchase Date]],"mmmm")</f>
        <v>September</v>
      </c>
      <c r="O6990" t="str">
        <f>VLOOKUP(ecommerce_customer_data_custom_[[#This Row],[Customer Age]],AgeGroupMapping!$A$2:$C$5,3,TRUE)</f>
        <v>Middle-Aged</v>
      </c>
      <c r="P6990" t="str">
        <f>IF(ecommerce_customer_data_custom_[[#This Row],[Returns]]=1,"Returned","Not Returned")</f>
        <v>Returned</v>
      </c>
      <c r="Q6990" t="str">
        <f>_xlfn.XLOOKUP(ecommerce_customer_data_custom_[[#This Row],[Payment Method]],PaymentMapping!$A$2:$A$11,PaymentMapping!$B$2:$B$11,"Other")</f>
        <v>Wallet/UPI</v>
      </c>
    </row>
    <row r="6991" spans="1:17" x14ac:dyDescent="0.3">
      <c r="A6991">
        <v>9844</v>
      </c>
      <c r="B6991" s="14">
        <v>44543.857349537036</v>
      </c>
      <c r="C6991" t="s">
        <v>14</v>
      </c>
      <c r="D6991">
        <v>200</v>
      </c>
      <c r="E6991">
        <v>5</v>
      </c>
      <c r="F6991">
        <v>2060</v>
      </c>
      <c r="G6991" t="s">
        <v>15</v>
      </c>
      <c r="H6991">
        <v>57</v>
      </c>
      <c r="I6991">
        <v>0</v>
      </c>
      <c r="J6991" t="s">
        <v>17</v>
      </c>
      <c r="K6991">
        <v>0</v>
      </c>
      <c r="L6991">
        <f>YEAR(ecommerce_customer_data_custom_[[#This Row],[Purchase Date]])</f>
        <v>2021</v>
      </c>
      <c r="M6991">
        <f>MONTH(ecommerce_customer_data_custom_[[#This Row],[Purchase Date]])</f>
        <v>12</v>
      </c>
      <c r="N6991" t="str">
        <f>TEXT(ecommerce_customer_data_custom_[[#This Row],[Purchase Date]],"mmmm")</f>
        <v>December</v>
      </c>
      <c r="O6991" t="str">
        <f>VLOOKUP(ecommerce_customer_data_custom_[[#This Row],[Customer Age]],AgeGroupMapping!$A$2:$C$5,3,TRUE)</f>
        <v>Middle-Aged</v>
      </c>
      <c r="P6991" t="str">
        <f>IF(ecommerce_customer_data_custom_[[#This Row],[Returns]]=1,"Returned","Not Returned")</f>
        <v>Not Returned</v>
      </c>
      <c r="Q6991" t="str">
        <f>_xlfn.XLOOKUP(ecommerce_customer_data_custom_[[#This Row],[Payment Method]],PaymentMapping!$A$2:$A$11,PaymentMapping!$B$2:$B$11,"Other")</f>
        <v>Wallet/UPI</v>
      </c>
    </row>
    <row r="6992" spans="1:17" x14ac:dyDescent="0.3">
      <c r="A6992">
        <v>9844</v>
      </c>
      <c r="B6992" s="14">
        <v>44472.285601851851</v>
      </c>
      <c r="C6992" t="s">
        <v>14</v>
      </c>
      <c r="D6992">
        <v>163</v>
      </c>
      <c r="E6992">
        <v>4</v>
      </c>
      <c r="F6992">
        <v>4159</v>
      </c>
      <c r="G6992" t="s">
        <v>15</v>
      </c>
      <c r="H6992">
        <v>57</v>
      </c>
      <c r="I6992">
        <v>1</v>
      </c>
      <c r="J6992" t="s">
        <v>17</v>
      </c>
      <c r="K6992">
        <v>0</v>
      </c>
      <c r="L6992">
        <f>YEAR(ecommerce_customer_data_custom_[[#This Row],[Purchase Date]])</f>
        <v>2021</v>
      </c>
      <c r="M6992">
        <f>MONTH(ecommerce_customer_data_custom_[[#This Row],[Purchase Date]])</f>
        <v>10</v>
      </c>
      <c r="N6992" t="str">
        <f>TEXT(ecommerce_customer_data_custom_[[#This Row],[Purchase Date]],"mmmm")</f>
        <v>October</v>
      </c>
      <c r="O6992" t="str">
        <f>VLOOKUP(ecommerce_customer_data_custom_[[#This Row],[Customer Age]],AgeGroupMapping!$A$2:$C$5,3,TRUE)</f>
        <v>Middle-Aged</v>
      </c>
      <c r="P6992" t="str">
        <f>IF(ecommerce_customer_data_custom_[[#This Row],[Returns]]=1,"Returned","Not Returned")</f>
        <v>Returned</v>
      </c>
      <c r="Q6992" t="str">
        <f>_xlfn.XLOOKUP(ecommerce_customer_data_custom_[[#This Row],[Payment Method]],PaymentMapping!$A$2:$A$11,PaymentMapping!$B$2:$B$11,"Other")</f>
        <v>Wallet/UPI</v>
      </c>
    </row>
    <row r="6993" spans="1:17" x14ac:dyDescent="0.3">
      <c r="A6993">
        <v>21278</v>
      </c>
      <c r="B6993" s="14">
        <v>44887.138078703705</v>
      </c>
      <c r="C6993" t="s">
        <v>18</v>
      </c>
      <c r="D6993">
        <v>428</v>
      </c>
      <c r="E6993">
        <v>2</v>
      </c>
      <c r="F6993">
        <v>1931</v>
      </c>
      <c r="G6993" t="s">
        <v>19</v>
      </c>
      <c r="H6993">
        <v>59</v>
      </c>
      <c r="I6993">
        <v>1</v>
      </c>
      <c r="J6993" t="s">
        <v>13</v>
      </c>
      <c r="K6993">
        <v>0</v>
      </c>
      <c r="L6993">
        <f>YEAR(ecommerce_customer_data_custom_[[#This Row],[Purchase Date]])</f>
        <v>2022</v>
      </c>
      <c r="M6993">
        <f>MONTH(ecommerce_customer_data_custom_[[#This Row],[Purchase Date]])</f>
        <v>11</v>
      </c>
      <c r="N6993" t="str">
        <f>TEXT(ecommerce_customer_data_custom_[[#This Row],[Purchase Date]],"mmmm")</f>
        <v>November</v>
      </c>
      <c r="O6993" t="str">
        <f>VLOOKUP(ecommerce_customer_data_custom_[[#This Row],[Customer Age]],AgeGroupMapping!$A$2:$C$5,3,TRUE)</f>
        <v>Middle-Aged</v>
      </c>
      <c r="P6993" t="str">
        <f>IF(ecommerce_customer_data_custom_[[#This Row],[Returns]]=1,"Returned","Not Returned")</f>
        <v>Returned</v>
      </c>
      <c r="Q6993" t="str">
        <f>_xlfn.XLOOKUP(ecommerce_customer_data_custom_[[#This Row],[Payment Method]],PaymentMapping!$A$2:$A$11,PaymentMapping!$B$2:$B$11,"Other")</f>
        <v>Cash</v>
      </c>
    </row>
    <row r="6994" spans="1:17" x14ac:dyDescent="0.3">
      <c r="A6994">
        <v>21278</v>
      </c>
      <c r="B6994" s="14">
        <v>44542.879305555558</v>
      </c>
      <c r="C6994" t="s">
        <v>14</v>
      </c>
      <c r="D6994">
        <v>393</v>
      </c>
      <c r="E6994">
        <v>1</v>
      </c>
      <c r="F6994">
        <v>3022</v>
      </c>
      <c r="G6994" t="s">
        <v>15</v>
      </c>
      <c r="H6994">
        <v>59</v>
      </c>
      <c r="I6994">
        <v>1</v>
      </c>
      <c r="J6994" t="s">
        <v>13</v>
      </c>
      <c r="K6994">
        <v>0</v>
      </c>
      <c r="L6994">
        <f>YEAR(ecommerce_customer_data_custom_[[#This Row],[Purchase Date]])</f>
        <v>2021</v>
      </c>
      <c r="M6994">
        <f>MONTH(ecommerce_customer_data_custom_[[#This Row],[Purchase Date]])</f>
        <v>12</v>
      </c>
      <c r="N6994" t="str">
        <f>TEXT(ecommerce_customer_data_custom_[[#This Row],[Purchase Date]],"mmmm")</f>
        <v>December</v>
      </c>
      <c r="O6994" t="str">
        <f>VLOOKUP(ecommerce_customer_data_custom_[[#This Row],[Customer Age]],AgeGroupMapping!$A$2:$C$5,3,TRUE)</f>
        <v>Middle-Aged</v>
      </c>
      <c r="P6994" t="str">
        <f>IF(ecommerce_customer_data_custom_[[#This Row],[Returns]]=1,"Returned","Not Returned")</f>
        <v>Returned</v>
      </c>
      <c r="Q6994" t="str">
        <f>_xlfn.XLOOKUP(ecommerce_customer_data_custom_[[#This Row],[Payment Method]],PaymentMapping!$A$2:$A$11,PaymentMapping!$B$2:$B$11,"Other")</f>
        <v>Wallet/UPI</v>
      </c>
    </row>
    <row r="6995" spans="1:17" x14ac:dyDescent="0.3">
      <c r="A6995">
        <v>21278</v>
      </c>
      <c r="B6995" s="14">
        <v>44618.359224537038</v>
      </c>
      <c r="C6995" t="s">
        <v>18</v>
      </c>
      <c r="D6995">
        <v>107</v>
      </c>
      <c r="E6995">
        <v>4</v>
      </c>
      <c r="F6995">
        <v>3304</v>
      </c>
      <c r="G6995" t="s">
        <v>15</v>
      </c>
      <c r="H6995">
        <v>59</v>
      </c>
      <c r="I6995">
        <v>0</v>
      </c>
      <c r="J6995" t="s">
        <v>13</v>
      </c>
      <c r="K6995">
        <v>0</v>
      </c>
      <c r="L6995">
        <f>YEAR(ecommerce_customer_data_custom_[[#This Row],[Purchase Date]])</f>
        <v>2022</v>
      </c>
      <c r="M6995">
        <f>MONTH(ecommerce_customer_data_custom_[[#This Row],[Purchase Date]])</f>
        <v>2</v>
      </c>
      <c r="N6995" t="str">
        <f>TEXT(ecommerce_customer_data_custom_[[#This Row],[Purchase Date]],"mmmm")</f>
        <v>February</v>
      </c>
      <c r="O6995" t="str">
        <f>VLOOKUP(ecommerce_customer_data_custom_[[#This Row],[Customer Age]],AgeGroupMapping!$A$2:$C$5,3,TRUE)</f>
        <v>Middle-Aged</v>
      </c>
      <c r="P6995" t="str">
        <f>IF(ecommerce_customer_data_custom_[[#This Row],[Returns]]=1,"Returned","Not Returned")</f>
        <v>Not Returned</v>
      </c>
      <c r="Q6995" t="str">
        <f>_xlfn.XLOOKUP(ecommerce_customer_data_custom_[[#This Row],[Payment Method]],PaymentMapping!$A$2:$A$11,PaymentMapping!$B$2:$B$11,"Other")</f>
        <v>Wallet/UPI</v>
      </c>
    </row>
    <row r="6996" spans="1:17" x14ac:dyDescent="0.3">
      <c r="A6996">
        <v>28602</v>
      </c>
      <c r="B6996" s="14">
        <v>44975.899953703702</v>
      </c>
      <c r="C6996" t="s">
        <v>16</v>
      </c>
      <c r="D6996">
        <v>455</v>
      </c>
      <c r="E6996">
        <v>3</v>
      </c>
      <c r="F6996">
        <v>3518</v>
      </c>
      <c r="G6996" t="s">
        <v>15</v>
      </c>
      <c r="H6996">
        <v>62</v>
      </c>
      <c r="I6996">
        <v>1</v>
      </c>
      <c r="J6996" t="s">
        <v>13</v>
      </c>
      <c r="K6996">
        <v>0</v>
      </c>
      <c r="L6996">
        <f>YEAR(ecommerce_customer_data_custom_[[#This Row],[Purchase Date]])</f>
        <v>2023</v>
      </c>
      <c r="M6996">
        <f>MONTH(ecommerce_customer_data_custom_[[#This Row],[Purchase Date]])</f>
        <v>2</v>
      </c>
      <c r="N6996" t="str">
        <f>TEXT(ecommerce_customer_data_custom_[[#This Row],[Purchase Date]],"mmmm")</f>
        <v>February</v>
      </c>
      <c r="O6996" t="str">
        <f>VLOOKUP(ecommerce_customer_data_custom_[[#This Row],[Customer Age]],AgeGroupMapping!$A$2:$C$5,3,TRUE)</f>
        <v>Senior</v>
      </c>
      <c r="P6996" t="str">
        <f>IF(ecommerce_customer_data_custom_[[#This Row],[Returns]]=1,"Returned","Not Returned")</f>
        <v>Returned</v>
      </c>
      <c r="Q6996" t="str">
        <f>_xlfn.XLOOKUP(ecommerce_customer_data_custom_[[#This Row],[Payment Method]],PaymentMapping!$A$2:$A$11,PaymentMapping!$B$2:$B$11,"Other")</f>
        <v>Wallet/UPI</v>
      </c>
    </row>
    <row r="6997" spans="1:17" x14ac:dyDescent="0.3">
      <c r="A6997">
        <v>28602</v>
      </c>
      <c r="B6997" s="14">
        <v>43970.179525462961</v>
      </c>
      <c r="C6997" t="s">
        <v>18</v>
      </c>
      <c r="D6997">
        <v>12</v>
      </c>
      <c r="E6997">
        <v>2</v>
      </c>
      <c r="F6997">
        <v>2005</v>
      </c>
      <c r="G6997" t="s">
        <v>15</v>
      </c>
      <c r="H6997">
        <v>62</v>
      </c>
      <c r="I6997">
        <v>0</v>
      </c>
      <c r="J6997" t="s">
        <v>13</v>
      </c>
      <c r="K6997">
        <v>0</v>
      </c>
      <c r="L6997">
        <f>YEAR(ecommerce_customer_data_custom_[[#This Row],[Purchase Date]])</f>
        <v>2020</v>
      </c>
      <c r="M6997">
        <f>MONTH(ecommerce_customer_data_custom_[[#This Row],[Purchase Date]])</f>
        <v>5</v>
      </c>
      <c r="N6997" t="str">
        <f>TEXT(ecommerce_customer_data_custom_[[#This Row],[Purchase Date]],"mmmm")</f>
        <v>May</v>
      </c>
      <c r="O6997" t="str">
        <f>VLOOKUP(ecommerce_customer_data_custom_[[#This Row],[Customer Age]],AgeGroupMapping!$A$2:$C$5,3,TRUE)</f>
        <v>Senior</v>
      </c>
      <c r="P6997" t="str">
        <f>IF(ecommerce_customer_data_custom_[[#This Row],[Returns]]=1,"Returned","Not Returned")</f>
        <v>Not Returned</v>
      </c>
      <c r="Q6997" t="str">
        <f>_xlfn.XLOOKUP(ecommerce_customer_data_custom_[[#This Row],[Payment Method]],PaymentMapping!$A$2:$A$11,PaymentMapping!$B$2:$B$11,"Other")</f>
        <v>Wallet/UPI</v>
      </c>
    </row>
    <row r="6998" spans="1:17" x14ac:dyDescent="0.3">
      <c r="A6998">
        <v>28602</v>
      </c>
      <c r="B6998" s="14">
        <v>44687.709687499999</v>
      </c>
      <c r="C6998" t="s">
        <v>18</v>
      </c>
      <c r="D6998">
        <v>223</v>
      </c>
      <c r="E6998">
        <v>2</v>
      </c>
      <c r="F6998">
        <v>537</v>
      </c>
      <c r="G6998" t="s">
        <v>20</v>
      </c>
      <c r="H6998">
        <v>62</v>
      </c>
      <c r="I6998">
        <v>1</v>
      </c>
      <c r="J6998" t="s">
        <v>13</v>
      </c>
      <c r="K6998">
        <v>0</v>
      </c>
      <c r="L6998">
        <f>YEAR(ecommerce_customer_data_custom_[[#This Row],[Purchase Date]])</f>
        <v>2022</v>
      </c>
      <c r="M6998">
        <f>MONTH(ecommerce_customer_data_custom_[[#This Row],[Purchase Date]])</f>
        <v>5</v>
      </c>
      <c r="N6998" t="str">
        <f>TEXT(ecommerce_customer_data_custom_[[#This Row],[Purchase Date]],"mmmm")</f>
        <v>May</v>
      </c>
      <c r="O6998" t="str">
        <f>VLOOKUP(ecommerce_customer_data_custom_[[#This Row],[Customer Age]],AgeGroupMapping!$A$2:$C$5,3,TRUE)</f>
        <v>Senior</v>
      </c>
      <c r="P6998" t="str">
        <f>IF(ecommerce_customer_data_custom_[[#This Row],[Returns]]=1,"Returned","Not Returned")</f>
        <v>Returned</v>
      </c>
      <c r="Q6998" t="str">
        <f>_xlfn.XLOOKUP(ecommerce_customer_data_custom_[[#This Row],[Payment Method]],PaymentMapping!$A$2:$A$11,PaymentMapping!$B$2:$B$11,"Other")</f>
        <v>Other</v>
      </c>
    </row>
    <row r="6999" spans="1:17" x14ac:dyDescent="0.3">
      <c r="A6999">
        <v>28602</v>
      </c>
      <c r="B6999" s="14">
        <v>44871.935381944444</v>
      </c>
      <c r="C6999" t="s">
        <v>16</v>
      </c>
      <c r="D6999">
        <v>42</v>
      </c>
      <c r="E6999">
        <v>2</v>
      </c>
      <c r="F6999">
        <v>3366</v>
      </c>
      <c r="G6999" t="s">
        <v>12</v>
      </c>
      <c r="H6999">
        <v>62</v>
      </c>
      <c r="I6999">
        <v>1</v>
      </c>
      <c r="J6999" t="s">
        <v>13</v>
      </c>
      <c r="K6999">
        <v>0</v>
      </c>
      <c r="L6999">
        <f>YEAR(ecommerce_customer_data_custom_[[#This Row],[Purchase Date]])</f>
        <v>2022</v>
      </c>
      <c r="M6999">
        <f>MONTH(ecommerce_customer_data_custom_[[#This Row],[Purchase Date]])</f>
        <v>11</v>
      </c>
      <c r="N6999" t="str">
        <f>TEXT(ecommerce_customer_data_custom_[[#This Row],[Purchase Date]],"mmmm")</f>
        <v>November</v>
      </c>
      <c r="O6999" t="str">
        <f>VLOOKUP(ecommerce_customer_data_custom_[[#This Row],[Customer Age]],AgeGroupMapping!$A$2:$C$5,3,TRUE)</f>
        <v>Senior</v>
      </c>
      <c r="P6999" t="str">
        <f>IF(ecommerce_customer_data_custom_[[#This Row],[Returns]]=1,"Returned","Not Returned")</f>
        <v>Returned</v>
      </c>
      <c r="Q6999" t="str">
        <f>_xlfn.XLOOKUP(ecommerce_customer_data_custom_[[#This Row],[Payment Method]],PaymentMapping!$A$2:$A$11,PaymentMapping!$B$2:$B$11,"Other")</f>
        <v>Card</v>
      </c>
    </row>
    <row r="7000" spans="1:17" x14ac:dyDescent="0.3">
      <c r="A7000">
        <v>28602</v>
      </c>
      <c r="B7000" s="14">
        <v>44277.295254629629</v>
      </c>
      <c r="C7000" t="s">
        <v>18</v>
      </c>
      <c r="D7000">
        <v>30</v>
      </c>
      <c r="E7000">
        <v>3</v>
      </c>
      <c r="F7000">
        <v>2119</v>
      </c>
      <c r="G7000" t="s">
        <v>12</v>
      </c>
      <c r="H7000">
        <v>62</v>
      </c>
      <c r="I7000">
        <v>0</v>
      </c>
      <c r="J7000" t="s">
        <v>13</v>
      </c>
      <c r="K7000">
        <v>0</v>
      </c>
      <c r="L7000">
        <f>YEAR(ecommerce_customer_data_custom_[[#This Row],[Purchase Date]])</f>
        <v>2021</v>
      </c>
      <c r="M7000">
        <f>MONTH(ecommerce_customer_data_custom_[[#This Row],[Purchase Date]])</f>
        <v>3</v>
      </c>
      <c r="N7000" t="str">
        <f>TEXT(ecommerce_customer_data_custom_[[#This Row],[Purchase Date]],"mmmm")</f>
        <v>March</v>
      </c>
      <c r="O7000" t="str">
        <f>VLOOKUP(ecommerce_customer_data_custom_[[#This Row],[Customer Age]],AgeGroupMapping!$A$2:$C$5,3,TRUE)</f>
        <v>Senior</v>
      </c>
      <c r="P7000" t="str">
        <f>IF(ecommerce_customer_data_custom_[[#This Row],[Returns]]=1,"Returned","Not Returned")</f>
        <v>Not Returned</v>
      </c>
      <c r="Q7000" t="str">
        <f>_xlfn.XLOOKUP(ecommerce_customer_data_custom_[[#This Row],[Payment Method]],PaymentMapping!$A$2:$A$11,PaymentMapping!$B$2:$B$11,"Other")</f>
        <v>Card</v>
      </c>
    </row>
    <row r="7001" spans="1:17" x14ac:dyDescent="0.3">
      <c r="A7001">
        <v>28602</v>
      </c>
      <c r="B7001" s="14">
        <v>44233.103333333333</v>
      </c>
      <c r="C7001" t="s">
        <v>18</v>
      </c>
      <c r="D7001">
        <v>288</v>
      </c>
      <c r="E7001">
        <v>5</v>
      </c>
      <c r="F7001">
        <v>1678</v>
      </c>
      <c r="G7001" t="s">
        <v>19</v>
      </c>
      <c r="H7001">
        <v>62</v>
      </c>
      <c r="I7001">
        <v>0</v>
      </c>
      <c r="J7001" t="s">
        <v>13</v>
      </c>
      <c r="K7001">
        <v>0</v>
      </c>
      <c r="L7001">
        <f>YEAR(ecommerce_customer_data_custom_[[#This Row],[Purchase Date]])</f>
        <v>2021</v>
      </c>
      <c r="M7001">
        <f>MONTH(ecommerce_customer_data_custom_[[#This Row],[Purchase Date]])</f>
        <v>2</v>
      </c>
      <c r="N7001" t="str">
        <f>TEXT(ecommerce_customer_data_custom_[[#This Row],[Purchase Date]],"mmmm")</f>
        <v>February</v>
      </c>
      <c r="O7001" t="str">
        <f>VLOOKUP(ecommerce_customer_data_custom_[[#This Row],[Customer Age]],AgeGroupMapping!$A$2:$C$5,3,TRUE)</f>
        <v>Senior</v>
      </c>
      <c r="P7001" t="str">
        <f>IF(ecommerce_customer_data_custom_[[#This Row],[Returns]]=1,"Returned","Not Returned")</f>
        <v>Not Returned</v>
      </c>
      <c r="Q7001" t="str">
        <f>_xlfn.XLOOKUP(ecommerce_customer_data_custom_[[#This Row],[Payment Method]],PaymentMapping!$A$2:$A$11,PaymentMapping!$B$2:$B$11,"Other")</f>
        <v>Cash</v>
      </c>
    </row>
    <row r="7002" spans="1:17" x14ac:dyDescent="0.3">
      <c r="A7002">
        <v>47697</v>
      </c>
      <c r="B7002" s="14">
        <v>44564.093356481484</v>
      </c>
      <c r="C7002" t="s">
        <v>18</v>
      </c>
      <c r="D7002">
        <v>317</v>
      </c>
      <c r="E7002">
        <v>1</v>
      </c>
      <c r="F7002">
        <v>764</v>
      </c>
      <c r="G7002" t="s">
        <v>12</v>
      </c>
      <c r="H7002">
        <v>35</v>
      </c>
      <c r="I7002">
        <v>0</v>
      </c>
      <c r="J7002" t="s">
        <v>13</v>
      </c>
      <c r="K7002">
        <v>0</v>
      </c>
      <c r="L7002">
        <f>YEAR(ecommerce_customer_data_custom_[[#This Row],[Purchase Date]])</f>
        <v>2022</v>
      </c>
      <c r="M7002">
        <f>MONTH(ecommerce_customer_data_custom_[[#This Row],[Purchase Date]])</f>
        <v>1</v>
      </c>
      <c r="N7002" t="str">
        <f>TEXT(ecommerce_customer_data_custom_[[#This Row],[Purchase Date]],"mmmm")</f>
        <v>January</v>
      </c>
      <c r="O7002" t="str">
        <f>VLOOKUP(ecommerce_customer_data_custom_[[#This Row],[Customer Age]],AgeGroupMapping!$A$2:$C$5,3,TRUE)</f>
        <v>Adult</v>
      </c>
      <c r="P7002" t="str">
        <f>IF(ecommerce_customer_data_custom_[[#This Row],[Returns]]=1,"Returned","Not Returned")</f>
        <v>Not Returned</v>
      </c>
      <c r="Q7002" t="str">
        <f>_xlfn.XLOOKUP(ecommerce_customer_data_custom_[[#This Row],[Payment Method]],PaymentMapping!$A$2:$A$11,PaymentMapping!$B$2:$B$11,"Other")</f>
        <v>Card</v>
      </c>
    </row>
    <row r="7003" spans="1:17" x14ac:dyDescent="0.3">
      <c r="A7003">
        <v>47697</v>
      </c>
      <c r="B7003" s="14">
        <v>44176.067569444444</v>
      </c>
      <c r="C7003" t="s">
        <v>14</v>
      </c>
      <c r="D7003">
        <v>238</v>
      </c>
      <c r="E7003">
        <v>3</v>
      </c>
      <c r="F7003">
        <v>2066</v>
      </c>
      <c r="G7003" t="s">
        <v>15</v>
      </c>
      <c r="H7003">
        <v>35</v>
      </c>
      <c r="I7003">
        <v>0</v>
      </c>
      <c r="J7003" t="s">
        <v>13</v>
      </c>
      <c r="K7003">
        <v>0</v>
      </c>
      <c r="L7003">
        <f>YEAR(ecommerce_customer_data_custom_[[#This Row],[Purchase Date]])</f>
        <v>2020</v>
      </c>
      <c r="M7003">
        <f>MONTH(ecommerce_customer_data_custom_[[#This Row],[Purchase Date]])</f>
        <v>12</v>
      </c>
      <c r="N7003" t="str">
        <f>TEXT(ecommerce_customer_data_custom_[[#This Row],[Purchase Date]],"mmmm")</f>
        <v>December</v>
      </c>
      <c r="O7003" t="str">
        <f>VLOOKUP(ecommerce_customer_data_custom_[[#This Row],[Customer Age]],AgeGroupMapping!$A$2:$C$5,3,TRUE)</f>
        <v>Adult</v>
      </c>
      <c r="P7003" t="str">
        <f>IF(ecommerce_customer_data_custom_[[#This Row],[Returns]]=1,"Returned","Not Returned")</f>
        <v>Not Returned</v>
      </c>
      <c r="Q7003" t="str">
        <f>_xlfn.XLOOKUP(ecommerce_customer_data_custom_[[#This Row],[Payment Method]],PaymentMapping!$A$2:$A$11,PaymentMapping!$B$2:$B$11,"Other")</f>
        <v>Wallet/UPI</v>
      </c>
    </row>
    <row r="7004" spans="1:17" x14ac:dyDescent="0.3">
      <c r="A7004">
        <v>47697</v>
      </c>
      <c r="B7004" s="14">
        <v>44356.109189814815</v>
      </c>
      <c r="C7004" t="s">
        <v>18</v>
      </c>
      <c r="D7004">
        <v>468</v>
      </c>
      <c r="E7004">
        <v>3</v>
      </c>
      <c r="F7004">
        <v>630</v>
      </c>
      <c r="G7004" t="s">
        <v>12</v>
      </c>
      <c r="H7004">
        <v>35</v>
      </c>
      <c r="I7004">
        <v>0</v>
      </c>
      <c r="J7004" t="s">
        <v>13</v>
      </c>
      <c r="K7004">
        <v>0</v>
      </c>
      <c r="L7004">
        <f>YEAR(ecommerce_customer_data_custom_[[#This Row],[Purchase Date]])</f>
        <v>2021</v>
      </c>
      <c r="M7004">
        <f>MONTH(ecommerce_customer_data_custom_[[#This Row],[Purchase Date]])</f>
        <v>6</v>
      </c>
      <c r="N7004" t="str">
        <f>TEXT(ecommerce_customer_data_custom_[[#This Row],[Purchase Date]],"mmmm")</f>
        <v>June</v>
      </c>
      <c r="O7004" t="str">
        <f>VLOOKUP(ecommerce_customer_data_custom_[[#This Row],[Customer Age]],AgeGroupMapping!$A$2:$C$5,3,TRUE)</f>
        <v>Adult</v>
      </c>
      <c r="P7004" t="str">
        <f>IF(ecommerce_customer_data_custom_[[#This Row],[Returns]]=1,"Returned","Not Returned")</f>
        <v>Not Returned</v>
      </c>
      <c r="Q7004" t="str">
        <f>_xlfn.XLOOKUP(ecommerce_customer_data_custom_[[#This Row],[Payment Method]],PaymentMapping!$A$2:$A$11,PaymentMapping!$B$2:$B$11,"Other")</f>
        <v>Card</v>
      </c>
    </row>
    <row r="7005" spans="1:17" x14ac:dyDescent="0.3">
      <c r="A7005">
        <v>47697</v>
      </c>
      <c r="B7005" s="14">
        <v>44294.169664351852</v>
      </c>
      <c r="C7005" t="s">
        <v>16</v>
      </c>
      <c r="D7005">
        <v>188</v>
      </c>
      <c r="E7005">
        <v>3</v>
      </c>
      <c r="F7005">
        <v>5101</v>
      </c>
      <c r="G7005" t="s">
        <v>12</v>
      </c>
      <c r="H7005">
        <v>35</v>
      </c>
      <c r="I7005">
        <v>1</v>
      </c>
      <c r="J7005" t="s">
        <v>13</v>
      </c>
      <c r="K7005">
        <v>0</v>
      </c>
      <c r="L7005">
        <f>YEAR(ecommerce_customer_data_custom_[[#This Row],[Purchase Date]])</f>
        <v>2021</v>
      </c>
      <c r="M7005">
        <f>MONTH(ecommerce_customer_data_custom_[[#This Row],[Purchase Date]])</f>
        <v>4</v>
      </c>
      <c r="N7005" t="str">
        <f>TEXT(ecommerce_customer_data_custom_[[#This Row],[Purchase Date]],"mmmm")</f>
        <v>April</v>
      </c>
      <c r="O7005" t="str">
        <f>VLOOKUP(ecommerce_customer_data_custom_[[#This Row],[Customer Age]],AgeGroupMapping!$A$2:$C$5,3,TRUE)</f>
        <v>Adult</v>
      </c>
      <c r="P7005" t="str">
        <f>IF(ecommerce_customer_data_custom_[[#This Row],[Returns]]=1,"Returned","Not Returned")</f>
        <v>Returned</v>
      </c>
      <c r="Q7005" t="str">
        <f>_xlfn.XLOOKUP(ecommerce_customer_data_custom_[[#This Row],[Payment Method]],PaymentMapping!$A$2:$A$11,PaymentMapping!$B$2:$B$11,"Other")</f>
        <v>Card</v>
      </c>
    </row>
    <row r="7006" spans="1:17" x14ac:dyDescent="0.3">
      <c r="A7006">
        <v>47697</v>
      </c>
      <c r="B7006" s="14">
        <v>43857.953958333332</v>
      </c>
      <c r="C7006" t="s">
        <v>11</v>
      </c>
      <c r="D7006">
        <v>27</v>
      </c>
      <c r="E7006">
        <v>5</v>
      </c>
      <c r="F7006">
        <v>3438</v>
      </c>
      <c r="G7006" t="s">
        <v>12</v>
      </c>
      <c r="H7006">
        <v>35</v>
      </c>
      <c r="I7006">
        <v>1</v>
      </c>
      <c r="J7006" t="s">
        <v>13</v>
      </c>
      <c r="K7006">
        <v>0</v>
      </c>
      <c r="L7006">
        <f>YEAR(ecommerce_customer_data_custom_[[#This Row],[Purchase Date]])</f>
        <v>2020</v>
      </c>
      <c r="M7006">
        <f>MONTH(ecommerce_customer_data_custom_[[#This Row],[Purchase Date]])</f>
        <v>1</v>
      </c>
      <c r="N7006" t="str">
        <f>TEXT(ecommerce_customer_data_custom_[[#This Row],[Purchase Date]],"mmmm")</f>
        <v>January</v>
      </c>
      <c r="O7006" t="str">
        <f>VLOOKUP(ecommerce_customer_data_custom_[[#This Row],[Customer Age]],AgeGroupMapping!$A$2:$C$5,3,TRUE)</f>
        <v>Adult</v>
      </c>
      <c r="P7006" t="str">
        <f>IF(ecommerce_customer_data_custom_[[#This Row],[Returns]]=1,"Returned","Not Returned")</f>
        <v>Returned</v>
      </c>
      <c r="Q7006" t="str">
        <f>_xlfn.XLOOKUP(ecommerce_customer_data_custom_[[#This Row],[Payment Method]],PaymentMapping!$A$2:$A$11,PaymentMapping!$B$2:$B$11,"Other")</f>
        <v>Card</v>
      </c>
    </row>
    <row r="7007" spans="1:17" x14ac:dyDescent="0.3">
      <c r="A7007">
        <v>47697</v>
      </c>
      <c r="B7007" s="14">
        <v>45138.993159722224</v>
      </c>
      <c r="C7007" t="s">
        <v>16</v>
      </c>
      <c r="D7007">
        <v>288</v>
      </c>
      <c r="E7007">
        <v>5</v>
      </c>
      <c r="F7007">
        <v>390</v>
      </c>
      <c r="G7007" t="s">
        <v>12</v>
      </c>
      <c r="H7007">
        <v>35</v>
      </c>
      <c r="I7007">
        <v>0</v>
      </c>
      <c r="J7007" t="s">
        <v>13</v>
      </c>
      <c r="K7007">
        <v>0</v>
      </c>
      <c r="L7007">
        <f>YEAR(ecommerce_customer_data_custom_[[#This Row],[Purchase Date]])</f>
        <v>2023</v>
      </c>
      <c r="M7007">
        <f>MONTH(ecommerce_customer_data_custom_[[#This Row],[Purchase Date]])</f>
        <v>7</v>
      </c>
      <c r="N7007" t="str">
        <f>TEXT(ecommerce_customer_data_custom_[[#This Row],[Purchase Date]],"mmmm")</f>
        <v>July</v>
      </c>
      <c r="O7007" t="str">
        <f>VLOOKUP(ecommerce_customer_data_custom_[[#This Row],[Customer Age]],AgeGroupMapping!$A$2:$C$5,3,TRUE)</f>
        <v>Adult</v>
      </c>
      <c r="P7007" t="str">
        <f>IF(ecommerce_customer_data_custom_[[#This Row],[Returns]]=1,"Returned","Not Returned")</f>
        <v>Not Returned</v>
      </c>
      <c r="Q7007" t="str">
        <f>_xlfn.XLOOKUP(ecommerce_customer_data_custom_[[#This Row],[Payment Method]],PaymentMapping!$A$2:$A$11,PaymentMapping!$B$2:$B$11,"Other")</f>
        <v>Card</v>
      </c>
    </row>
    <row r="7008" spans="1:17" x14ac:dyDescent="0.3">
      <c r="A7008">
        <v>47697</v>
      </c>
      <c r="B7008" s="14">
        <v>44371.385960648149</v>
      </c>
      <c r="C7008" t="s">
        <v>16</v>
      </c>
      <c r="D7008">
        <v>386</v>
      </c>
      <c r="E7008">
        <v>2</v>
      </c>
      <c r="F7008">
        <v>3492</v>
      </c>
      <c r="G7008" t="s">
        <v>15</v>
      </c>
      <c r="H7008">
        <v>35</v>
      </c>
      <c r="I7008">
        <v>0</v>
      </c>
      <c r="J7008" t="s">
        <v>13</v>
      </c>
      <c r="K7008">
        <v>0</v>
      </c>
      <c r="L7008">
        <f>YEAR(ecommerce_customer_data_custom_[[#This Row],[Purchase Date]])</f>
        <v>2021</v>
      </c>
      <c r="M7008">
        <f>MONTH(ecommerce_customer_data_custom_[[#This Row],[Purchase Date]])</f>
        <v>6</v>
      </c>
      <c r="N7008" t="str">
        <f>TEXT(ecommerce_customer_data_custom_[[#This Row],[Purchase Date]],"mmmm")</f>
        <v>June</v>
      </c>
      <c r="O7008" t="str">
        <f>VLOOKUP(ecommerce_customer_data_custom_[[#This Row],[Customer Age]],AgeGroupMapping!$A$2:$C$5,3,TRUE)</f>
        <v>Adult</v>
      </c>
      <c r="P7008" t="str">
        <f>IF(ecommerce_customer_data_custom_[[#This Row],[Returns]]=1,"Returned","Not Returned")</f>
        <v>Not Returned</v>
      </c>
      <c r="Q7008" t="str">
        <f>_xlfn.XLOOKUP(ecommerce_customer_data_custom_[[#This Row],[Payment Method]],PaymentMapping!$A$2:$A$11,PaymentMapping!$B$2:$B$11,"Other")</f>
        <v>Wallet/UPI</v>
      </c>
    </row>
    <row r="7009" spans="1:17" x14ac:dyDescent="0.3">
      <c r="A7009">
        <v>3240</v>
      </c>
      <c r="B7009" s="14">
        <v>45116.64949074074</v>
      </c>
      <c r="C7009" t="s">
        <v>11</v>
      </c>
      <c r="D7009">
        <v>173</v>
      </c>
      <c r="E7009">
        <v>1</v>
      </c>
      <c r="F7009">
        <v>1449</v>
      </c>
      <c r="G7009" t="s">
        <v>12</v>
      </c>
      <c r="H7009">
        <v>51</v>
      </c>
      <c r="I7009">
        <v>1</v>
      </c>
      <c r="J7009" t="s">
        <v>13</v>
      </c>
      <c r="K7009">
        <v>0</v>
      </c>
      <c r="L7009">
        <f>YEAR(ecommerce_customer_data_custom_[[#This Row],[Purchase Date]])</f>
        <v>2023</v>
      </c>
      <c r="M7009">
        <f>MONTH(ecommerce_customer_data_custom_[[#This Row],[Purchase Date]])</f>
        <v>7</v>
      </c>
      <c r="N7009" t="str">
        <f>TEXT(ecommerce_customer_data_custom_[[#This Row],[Purchase Date]],"mmmm")</f>
        <v>July</v>
      </c>
      <c r="O7009" t="str">
        <f>VLOOKUP(ecommerce_customer_data_custom_[[#This Row],[Customer Age]],AgeGroupMapping!$A$2:$C$5,3,TRUE)</f>
        <v>Middle-Aged</v>
      </c>
      <c r="P7009" t="str">
        <f>IF(ecommerce_customer_data_custom_[[#This Row],[Returns]]=1,"Returned","Not Returned")</f>
        <v>Returned</v>
      </c>
      <c r="Q7009" t="str">
        <f>_xlfn.XLOOKUP(ecommerce_customer_data_custom_[[#This Row],[Payment Method]],PaymentMapping!$A$2:$A$11,PaymentMapping!$B$2:$B$11,"Other")</f>
        <v>Card</v>
      </c>
    </row>
    <row r="7010" spans="1:17" x14ac:dyDescent="0.3">
      <c r="A7010">
        <v>3240</v>
      </c>
      <c r="B7010" s="14">
        <v>43966.534942129627</v>
      </c>
      <c r="C7010" t="s">
        <v>18</v>
      </c>
      <c r="D7010">
        <v>364</v>
      </c>
      <c r="E7010">
        <v>1</v>
      </c>
      <c r="F7010">
        <v>709</v>
      </c>
      <c r="G7010" t="s">
        <v>15</v>
      </c>
      <c r="H7010">
        <v>51</v>
      </c>
      <c r="I7010">
        <v>0</v>
      </c>
      <c r="J7010" t="s">
        <v>13</v>
      </c>
      <c r="K7010">
        <v>0</v>
      </c>
      <c r="L7010">
        <f>YEAR(ecommerce_customer_data_custom_[[#This Row],[Purchase Date]])</f>
        <v>2020</v>
      </c>
      <c r="M7010">
        <f>MONTH(ecommerce_customer_data_custom_[[#This Row],[Purchase Date]])</f>
        <v>5</v>
      </c>
      <c r="N7010" t="str">
        <f>TEXT(ecommerce_customer_data_custom_[[#This Row],[Purchase Date]],"mmmm")</f>
        <v>May</v>
      </c>
      <c r="O7010" t="str">
        <f>VLOOKUP(ecommerce_customer_data_custom_[[#This Row],[Customer Age]],AgeGroupMapping!$A$2:$C$5,3,TRUE)</f>
        <v>Middle-Aged</v>
      </c>
      <c r="P7010" t="str">
        <f>IF(ecommerce_customer_data_custom_[[#This Row],[Returns]]=1,"Returned","Not Returned")</f>
        <v>Not Returned</v>
      </c>
      <c r="Q7010" t="str">
        <f>_xlfn.XLOOKUP(ecommerce_customer_data_custom_[[#This Row],[Payment Method]],PaymentMapping!$A$2:$A$11,PaymentMapping!$B$2:$B$11,"Other")</f>
        <v>Wallet/UPI</v>
      </c>
    </row>
    <row r="7011" spans="1:17" x14ac:dyDescent="0.3">
      <c r="A7011">
        <v>3240</v>
      </c>
      <c r="B7011" s="14">
        <v>43953.503657407404</v>
      </c>
      <c r="C7011" t="s">
        <v>18</v>
      </c>
      <c r="D7011">
        <v>146</v>
      </c>
      <c r="E7011">
        <v>3</v>
      </c>
      <c r="F7011">
        <v>3233</v>
      </c>
      <c r="G7011" t="s">
        <v>19</v>
      </c>
      <c r="H7011">
        <v>51</v>
      </c>
      <c r="I7011">
        <v>1</v>
      </c>
      <c r="J7011" t="s">
        <v>13</v>
      </c>
      <c r="K7011">
        <v>0</v>
      </c>
      <c r="L7011">
        <f>YEAR(ecommerce_customer_data_custom_[[#This Row],[Purchase Date]])</f>
        <v>2020</v>
      </c>
      <c r="M7011">
        <f>MONTH(ecommerce_customer_data_custom_[[#This Row],[Purchase Date]])</f>
        <v>5</v>
      </c>
      <c r="N7011" t="str">
        <f>TEXT(ecommerce_customer_data_custom_[[#This Row],[Purchase Date]],"mmmm")</f>
        <v>May</v>
      </c>
      <c r="O7011" t="str">
        <f>VLOOKUP(ecommerce_customer_data_custom_[[#This Row],[Customer Age]],AgeGroupMapping!$A$2:$C$5,3,TRUE)</f>
        <v>Middle-Aged</v>
      </c>
      <c r="P7011" t="str">
        <f>IF(ecommerce_customer_data_custom_[[#This Row],[Returns]]=1,"Returned","Not Returned")</f>
        <v>Returned</v>
      </c>
      <c r="Q7011" t="str">
        <f>_xlfn.XLOOKUP(ecommerce_customer_data_custom_[[#This Row],[Payment Method]],PaymentMapping!$A$2:$A$11,PaymentMapping!$B$2:$B$11,"Other")</f>
        <v>Cash</v>
      </c>
    </row>
    <row r="7012" spans="1:17" x14ac:dyDescent="0.3">
      <c r="A7012">
        <v>3240</v>
      </c>
      <c r="B7012" s="14">
        <v>44419.330914351849</v>
      </c>
      <c r="C7012" t="s">
        <v>14</v>
      </c>
      <c r="D7012">
        <v>496</v>
      </c>
      <c r="E7012">
        <v>4</v>
      </c>
      <c r="F7012">
        <v>2114</v>
      </c>
      <c r="G7012" t="s">
        <v>19</v>
      </c>
      <c r="H7012">
        <v>51</v>
      </c>
      <c r="I7012">
        <v>0</v>
      </c>
      <c r="J7012" t="s">
        <v>13</v>
      </c>
      <c r="K7012">
        <v>0</v>
      </c>
      <c r="L7012">
        <f>YEAR(ecommerce_customer_data_custom_[[#This Row],[Purchase Date]])</f>
        <v>2021</v>
      </c>
      <c r="M7012">
        <f>MONTH(ecommerce_customer_data_custom_[[#This Row],[Purchase Date]])</f>
        <v>8</v>
      </c>
      <c r="N7012" t="str">
        <f>TEXT(ecommerce_customer_data_custom_[[#This Row],[Purchase Date]],"mmmm")</f>
        <v>August</v>
      </c>
      <c r="O7012" t="str">
        <f>VLOOKUP(ecommerce_customer_data_custom_[[#This Row],[Customer Age]],AgeGroupMapping!$A$2:$C$5,3,TRUE)</f>
        <v>Middle-Aged</v>
      </c>
      <c r="P7012" t="str">
        <f>IF(ecommerce_customer_data_custom_[[#This Row],[Returns]]=1,"Returned","Not Returned")</f>
        <v>Not Returned</v>
      </c>
      <c r="Q7012" t="str">
        <f>_xlfn.XLOOKUP(ecommerce_customer_data_custom_[[#This Row],[Payment Method]],PaymentMapping!$A$2:$A$11,PaymentMapping!$B$2:$B$11,"Other")</f>
        <v>Cash</v>
      </c>
    </row>
    <row r="7013" spans="1:17" x14ac:dyDescent="0.3">
      <c r="A7013">
        <v>3240</v>
      </c>
      <c r="B7013" s="14">
        <v>43943.184386574074</v>
      </c>
      <c r="C7013" t="s">
        <v>11</v>
      </c>
      <c r="D7013">
        <v>123</v>
      </c>
      <c r="E7013">
        <v>5</v>
      </c>
      <c r="F7013">
        <v>984</v>
      </c>
      <c r="G7013" t="s">
        <v>12</v>
      </c>
      <c r="H7013">
        <v>51</v>
      </c>
      <c r="I7013">
        <v>0</v>
      </c>
      <c r="J7013" t="s">
        <v>13</v>
      </c>
      <c r="K7013">
        <v>0</v>
      </c>
      <c r="L7013">
        <f>YEAR(ecommerce_customer_data_custom_[[#This Row],[Purchase Date]])</f>
        <v>2020</v>
      </c>
      <c r="M7013">
        <f>MONTH(ecommerce_customer_data_custom_[[#This Row],[Purchase Date]])</f>
        <v>4</v>
      </c>
      <c r="N7013" t="str">
        <f>TEXT(ecommerce_customer_data_custom_[[#This Row],[Purchase Date]],"mmmm")</f>
        <v>April</v>
      </c>
      <c r="O7013" t="str">
        <f>VLOOKUP(ecommerce_customer_data_custom_[[#This Row],[Customer Age]],AgeGroupMapping!$A$2:$C$5,3,TRUE)</f>
        <v>Middle-Aged</v>
      </c>
      <c r="P7013" t="str">
        <f>IF(ecommerce_customer_data_custom_[[#This Row],[Returns]]=1,"Returned","Not Returned")</f>
        <v>Not Returned</v>
      </c>
      <c r="Q7013" t="str">
        <f>_xlfn.XLOOKUP(ecommerce_customer_data_custom_[[#This Row],[Payment Method]],PaymentMapping!$A$2:$A$11,PaymentMapping!$B$2:$B$11,"Other")</f>
        <v>Card</v>
      </c>
    </row>
    <row r="7014" spans="1:17" x14ac:dyDescent="0.3">
      <c r="A7014">
        <v>3240</v>
      </c>
      <c r="B7014" s="14">
        <v>43897.856273148151</v>
      </c>
      <c r="C7014" t="s">
        <v>11</v>
      </c>
      <c r="D7014">
        <v>82</v>
      </c>
      <c r="E7014">
        <v>1</v>
      </c>
      <c r="F7014">
        <v>3321</v>
      </c>
      <c r="G7014" t="s">
        <v>19</v>
      </c>
      <c r="H7014">
        <v>51</v>
      </c>
      <c r="I7014">
        <v>0</v>
      </c>
      <c r="J7014" t="s">
        <v>13</v>
      </c>
      <c r="K7014">
        <v>0</v>
      </c>
      <c r="L7014">
        <f>YEAR(ecommerce_customer_data_custom_[[#This Row],[Purchase Date]])</f>
        <v>2020</v>
      </c>
      <c r="M7014">
        <f>MONTH(ecommerce_customer_data_custom_[[#This Row],[Purchase Date]])</f>
        <v>3</v>
      </c>
      <c r="N7014" t="str">
        <f>TEXT(ecommerce_customer_data_custom_[[#This Row],[Purchase Date]],"mmmm")</f>
        <v>March</v>
      </c>
      <c r="O7014" t="str">
        <f>VLOOKUP(ecommerce_customer_data_custom_[[#This Row],[Customer Age]],AgeGroupMapping!$A$2:$C$5,3,TRUE)</f>
        <v>Middle-Aged</v>
      </c>
      <c r="P7014" t="str">
        <f>IF(ecommerce_customer_data_custom_[[#This Row],[Returns]]=1,"Returned","Not Returned")</f>
        <v>Not Returned</v>
      </c>
      <c r="Q7014" t="str">
        <f>_xlfn.XLOOKUP(ecommerce_customer_data_custom_[[#This Row],[Payment Method]],PaymentMapping!$A$2:$A$11,PaymentMapping!$B$2:$B$11,"Other")</f>
        <v>Cash</v>
      </c>
    </row>
    <row r="7015" spans="1:17" x14ac:dyDescent="0.3">
      <c r="A7015">
        <v>3240</v>
      </c>
      <c r="B7015" s="14">
        <v>44716.339872685188</v>
      </c>
      <c r="C7015" t="s">
        <v>18</v>
      </c>
      <c r="D7015">
        <v>444</v>
      </c>
      <c r="E7015">
        <v>4</v>
      </c>
      <c r="F7015">
        <v>5179</v>
      </c>
      <c r="G7015" t="s">
        <v>15</v>
      </c>
      <c r="H7015">
        <v>51</v>
      </c>
      <c r="I7015">
        <v>1</v>
      </c>
      <c r="J7015" t="s">
        <v>13</v>
      </c>
      <c r="K7015">
        <v>0</v>
      </c>
      <c r="L7015">
        <f>YEAR(ecommerce_customer_data_custom_[[#This Row],[Purchase Date]])</f>
        <v>2022</v>
      </c>
      <c r="M7015">
        <f>MONTH(ecommerce_customer_data_custom_[[#This Row],[Purchase Date]])</f>
        <v>6</v>
      </c>
      <c r="N7015" t="str">
        <f>TEXT(ecommerce_customer_data_custom_[[#This Row],[Purchase Date]],"mmmm")</f>
        <v>June</v>
      </c>
      <c r="O7015" t="str">
        <f>VLOOKUP(ecommerce_customer_data_custom_[[#This Row],[Customer Age]],AgeGroupMapping!$A$2:$C$5,3,TRUE)</f>
        <v>Middle-Aged</v>
      </c>
      <c r="P7015" t="str">
        <f>IF(ecommerce_customer_data_custom_[[#This Row],[Returns]]=1,"Returned","Not Returned")</f>
        <v>Returned</v>
      </c>
      <c r="Q7015" t="str">
        <f>_xlfn.XLOOKUP(ecommerce_customer_data_custom_[[#This Row],[Payment Method]],PaymentMapping!$A$2:$A$11,PaymentMapping!$B$2:$B$11,"Other")</f>
        <v>Wallet/UPI</v>
      </c>
    </row>
    <row r="7016" spans="1:17" x14ac:dyDescent="0.3">
      <c r="A7016">
        <v>3240</v>
      </c>
      <c r="B7016" s="14">
        <v>44957.025439814817</v>
      </c>
      <c r="C7016" t="s">
        <v>16</v>
      </c>
      <c r="D7016">
        <v>34</v>
      </c>
      <c r="E7016">
        <v>2</v>
      </c>
      <c r="F7016">
        <v>4666</v>
      </c>
      <c r="G7016" t="s">
        <v>12</v>
      </c>
      <c r="H7016">
        <v>51</v>
      </c>
      <c r="I7016">
        <v>0</v>
      </c>
      <c r="J7016" t="s">
        <v>13</v>
      </c>
      <c r="K7016">
        <v>0</v>
      </c>
      <c r="L7016">
        <f>YEAR(ecommerce_customer_data_custom_[[#This Row],[Purchase Date]])</f>
        <v>2023</v>
      </c>
      <c r="M7016">
        <f>MONTH(ecommerce_customer_data_custom_[[#This Row],[Purchase Date]])</f>
        <v>1</v>
      </c>
      <c r="N7016" t="str">
        <f>TEXT(ecommerce_customer_data_custom_[[#This Row],[Purchase Date]],"mmmm")</f>
        <v>January</v>
      </c>
      <c r="O7016" t="str">
        <f>VLOOKUP(ecommerce_customer_data_custom_[[#This Row],[Customer Age]],AgeGroupMapping!$A$2:$C$5,3,TRUE)</f>
        <v>Middle-Aged</v>
      </c>
      <c r="P7016" t="str">
        <f>IF(ecommerce_customer_data_custom_[[#This Row],[Returns]]=1,"Returned","Not Returned")</f>
        <v>Not Returned</v>
      </c>
      <c r="Q7016" t="str">
        <f>_xlfn.XLOOKUP(ecommerce_customer_data_custom_[[#This Row],[Payment Method]],PaymentMapping!$A$2:$A$11,PaymentMapping!$B$2:$B$11,"Other")</f>
        <v>Card</v>
      </c>
    </row>
    <row r="7017" spans="1:17" x14ac:dyDescent="0.3">
      <c r="A7017">
        <v>3240</v>
      </c>
      <c r="B7017" s="14">
        <v>44263.421550925923</v>
      </c>
      <c r="C7017" t="s">
        <v>18</v>
      </c>
      <c r="D7017">
        <v>292</v>
      </c>
      <c r="E7017">
        <v>1</v>
      </c>
      <c r="F7017">
        <v>4688</v>
      </c>
      <c r="G7017" t="s">
        <v>15</v>
      </c>
      <c r="H7017">
        <v>51</v>
      </c>
      <c r="I7017">
        <v>0</v>
      </c>
      <c r="J7017" t="s">
        <v>13</v>
      </c>
      <c r="K7017">
        <v>0</v>
      </c>
      <c r="L7017">
        <f>YEAR(ecommerce_customer_data_custom_[[#This Row],[Purchase Date]])</f>
        <v>2021</v>
      </c>
      <c r="M7017">
        <f>MONTH(ecommerce_customer_data_custom_[[#This Row],[Purchase Date]])</f>
        <v>3</v>
      </c>
      <c r="N7017" t="str">
        <f>TEXT(ecommerce_customer_data_custom_[[#This Row],[Purchase Date]],"mmmm")</f>
        <v>March</v>
      </c>
      <c r="O7017" t="str">
        <f>VLOOKUP(ecommerce_customer_data_custom_[[#This Row],[Customer Age]],AgeGroupMapping!$A$2:$C$5,3,TRUE)</f>
        <v>Middle-Aged</v>
      </c>
      <c r="P7017" t="str">
        <f>IF(ecommerce_customer_data_custom_[[#This Row],[Returns]]=1,"Returned","Not Returned")</f>
        <v>Not Returned</v>
      </c>
      <c r="Q7017" t="str">
        <f>_xlfn.XLOOKUP(ecommerce_customer_data_custom_[[#This Row],[Payment Method]],PaymentMapping!$A$2:$A$11,PaymentMapping!$B$2:$B$11,"Other")</f>
        <v>Wallet/UPI</v>
      </c>
    </row>
    <row r="7018" spans="1:17" x14ac:dyDescent="0.3">
      <c r="A7018">
        <v>3240</v>
      </c>
      <c r="B7018" s="14">
        <v>44240.812025462961</v>
      </c>
      <c r="C7018" t="s">
        <v>14</v>
      </c>
      <c r="D7018">
        <v>221</v>
      </c>
      <c r="E7018">
        <v>5</v>
      </c>
      <c r="F7018">
        <v>3017</v>
      </c>
      <c r="G7018" t="s">
        <v>12</v>
      </c>
      <c r="H7018">
        <v>51</v>
      </c>
      <c r="I7018">
        <v>0</v>
      </c>
      <c r="J7018" t="s">
        <v>13</v>
      </c>
      <c r="K7018">
        <v>0</v>
      </c>
      <c r="L7018">
        <f>YEAR(ecommerce_customer_data_custom_[[#This Row],[Purchase Date]])</f>
        <v>2021</v>
      </c>
      <c r="M7018">
        <f>MONTH(ecommerce_customer_data_custom_[[#This Row],[Purchase Date]])</f>
        <v>2</v>
      </c>
      <c r="N7018" t="str">
        <f>TEXT(ecommerce_customer_data_custom_[[#This Row],[Purchase Date]],"mmmm")</f>
        <v>February</v>
      </c>
      <c r="O7018" t="str">
        <f>VLOOKUP(ecommerce_customer_data_custom_[[#This Row],[Customer Age]],AgeGroupMapping!$A$2:$C$5,3,TRUE)</f>
        <v>Middle-Aged</v>
      </c>
      <c r="P7018" t="str">
        <f>IF(ecommerce_customer_data_custom_[[#This Row],[Returns]]=1,"Returned","Not Returned")</f>
        <v>Not Returned</v>
      </c>
      <c r="Q7018" t="str">
        <f>_xlfn.XLOOKUP(ecommerce_customer_data_custom_[[#This Row],[Payment Method]],PaymentMapping!$A$2:$A$11,PaymentMapping!$B$2:$B$11,"Other")</f>
        <v>Card</v>
      </c>
    </row>
    <row r="7019" spans="1:17" x14ac:dyDescent="0.3">
      <c r="A7019">
        <v>3240</v>
      </c>
      <c r="B7019" s="14">
        <v>44120.184293981481</v>
      </c>
      <c r="C7019" t="s">
        <v>16</v>
      </c>
      <c r="D7019">
        <v>156</v>
      </c>
      <c r="E7019">
        <v>1</v>
      </c>
      <c r="F7019">
        <v>698</v>
      </c>
      <c r="G7019" t="s">
        <v>19</v>
      </c>
      <c r="H7019">
        <v>51</v>
      </c>
      <c r="I7019">
        <v>0</v>
      </c>
      <c r="J7019" t="s">
        <v>13</v>
      </c>
      <c r="K7019">
        <v>0</v>
      </c>
      <c r="L7019">
        <f>YEAR(ecommerce_customer_data_custom_[[#This Row],[Purchase Date]])</f>
        <v>2020</v>
      </c>
      <c r="M7019">
        <f>MONTH(ecommerce_customer_data_custom_[[#This Row],[Purchase Date]])</f>
        <v>10</v>
      </c>
      <c r="N7019" t="str">
        <f>TEXT(ecommerce_customer_data_custom_[[#This Row],[Purchase Date]],"mmmm")</f>
        <v>October</v>
      </c>
      <c r="O7019" t="str">
        <f>VLOOKUP(ecommerce_customer_data_custom_[[#This Row],[Customer Age]],AgeGroupMapping!$A$2:$C$5,3,TRUE)</f>
        <v>Middle-Aged</v>
      </c>
      <c r="P7019" t="str">
        <f>IF(ecommerce_customer_data_custom_[[#This Row],[Returns]]=1,"Returned","Not Returned")</f>
        <v>Not Returned</v>
      </c>
      <c r="Q7019" t="str">
        <f>_xlfn.XLOOKUP(ecommerce_customer_data_custom_[[#This Row],[Payment Method]],PaymentMapping!$A$2:$A$11,PaymentMapping!$B$2:$B$11,"Other")</f>
        <v>Cash</v>
      </c>
    </row>
    <row r="7020" spans="1:17" x14ac:dyDescent="0.3">
      <c r="A7020">
        <v>3240</v>
      </c>
      <c r="B7020" s="14">
        <v>44215.826597222222</v>
      </c>
      <c r="C7020" t="s">
        <v>18</v>
      </c>
      <c r="D7020">
        <v>295</v>
      </c>
      <c r="E7020">
        <v>3</v>
      </c>
      <c r="F7020">
        <v>3532</v>
      </c>
      <c r="G7020" t="s">
        <v>12</v>
      </c>
      <c r="H7020">
        <v>51</v>
      </c>
      <c r="I7020">
        <v>0</v>
      </c>
      <c r="J7020" t="s">
        <v>13</v>
      </c>
      <c r="K7020">
        <v>0</v>
      </c>
      <c r="L7020">
        <f>YEAR(ecommerce_customer_data_custom_[[#This Row],[Purchase Date]])</f>
        <v>2021</v>
      </c>
      <c r="M7020">
        <f>MONTH(ecommerce_customer_data_custom_[[#This Row],[Purchase Date]])</f>
        <v>1</v>
      </c>
      <c r="N7020" t="str">
        <f>TEXT(ecommerce_customer_data_custom_[[#This Row],[Purchase Date]],"mmmm")</f>
        <v>January</v>
      </c>
      <c r="O7020" t="str">
        <f>VLOOKUP(ecommerce_customer_data_custom_[[#This Row],[Customer Age]],AgeGroupMapping!$A$2:$C$5,3,TRUE)</f>
        <v>Middle-Aged</v>
      </c>
      <c r="P7020" t="str">
        <f>IF(ecommerce_customer_data_custom_[[#This Row],[Returns]]=1,"Returned","Not Returned")</f>
        <v>Not Returned</v>
      </c>
      <c r="Q7020" t="str">
        <f>_xlfn.XLOOKUP(ecommerce_customer_data_custom_[[#This Row],[Payment Method]],PaymentMapping!$A$2:$A$11,PaymentMapping!$B$2:$B$11,"Other")</f>
        <v>Card</v>
      </c>
    </row>
    <row r="7021" spans="1:17" x14ac:dyDescent="0.3">
      <c r="A7021">
        <v>3240</v>
      </c>
      <c r="B7021" s="14">
        <v>44786.493483796294</v>
      </c>
      <c r="C7021" t="s">
        <v>18</v>
      </c>
      <c r="D7021">
        <v>95</v>
      </c>
      <c r="E7021">
        <v>4</v>
      </c>
      <c r="F7021">
        <v>793</v>
      </c>
      <c r="G7021" t="s">
        <v>19</v>
      </c>
      <c r="H7021">
        <v>51</v>
      </c>
      <c r="I7021">
        <v>1</v>
      </c>
      <c r="J7021" t="s">
        <v>13</v>
      </c>
      <c r="K7021">
        <v>0</v>
      </c>
      <c r="L7021">
        <f>YEAR(ecommerce_customer_data_custom_[[#This Row],[Purchase Date]])</f>
        <v>2022</v>
      </c>
      <c r="M7021">
        <f>MONTH(ecommerce_customer_data_custom_[[#This Row],[Purchase Date]])</f>
        <v>8</v>
      </c>
      <c r="N7021" t="str">
        <f>TEXT(ecommerce_customer_data_custom_[[#This Row],[Purchase Date]],"mmmm")</f>
        <v>August</v>
      </c>
      <c r="O7021" t="str">
        <f>VLOOKUP(ecommerce_customer_data_custom_[[#This Row],[Customer Age]],AgeGroupMapping!$A$2:$C$5,3,TRUE)</f>
        <v>Middle-Aged</v>
      </c>
      <c r="P7021" t="str">
        <f>IF(ecommerce_customer_data_custom_[[#This Row],[Returns]]=1,"Returned","Not Returned")</f>
        <v>Returned</v>
      </c>
      <c r="Q7021" t="str">
        <f>_xlfn.XLOOKUP(ecommerce_customer_data_custom_[[#This Row],[Payment Method]],PaymentMapping!$A$2:$A$11,PaymentMapping!$B$2:$B$11,"Other")</f>
        <v>Cash</v>
      </c>
    </row>
    <row r="7022" spans="1:17" x14ac:dyDescent="0.3">
      <c r="A7022">
        <v>7285</v>
      </c>
      <c r="B7022" s="14">
        <v>44277.766446759262</v>
      </c>
      <c r="C7022" t="s">
        <v>11</v>
      </c>
      <c r="D7022">
        <v>162</v>
      </c>
      <c r="E7022">
        <v>3</v>
      </c>
      <c r="F7022">
        <v>4124</v>
      </c>
      <c r="G7022" t="s">
        <v>12</v>
      </c>
      <c r="H7022">
        <v>42</v>
      </c>
      <c r="I7022">
        <v>1</v>
      </c>
      <c r="J7022" t="s">
        <v>13</v>
      </c>
      <c r="K7022">
        <v>0</v>
      </c>
      <c r="L7022">
        <f>YEAR(ecommerce_customer_data_custom_[[#This Row],[Purchase Date]])</f>
        <v>2021</v>
      </c>
      <c r="M7022">
        <f>MONTH(ecommerce_customer_data_custom_[[#This Row],[Purchase Date]])</f>
        <v>3</v>
      </c>
      <c r="N7022" t="str">
        <f>TEXT(ecommerce_customer_data_custom_[[#This Row],[Purchase Date]],"mmmm")</f>
        <v>March</v>
      </c>
      <c r="O7022" t="str">
        <f>VLOOKUP(ecommerce_customer_data_custom_[[#This Row],[Customer Age]],AgeGroupMapping!$A$2:$C$5,3,TRUE)</f>
        <v>Middle-Aged</v>
      </c>
      <c r="P7022" t="str">
        <f>IF(ecommerce_customer_data_custom_[[#This Row],[Returns]]=1,"Returned","Not Returned")</f>
        <v>Returned</v>
      </c>
      <c r="Q7022" t="str">
        <f>_xlfn.XLOOKUP(ecommerce_customer_data_custom_[[#This Row],[Payment Method]],PaymentMapping!$A$2:$A$11,PaymentMapping!$B$2:$B$11,"Other")</f>
        <v>Card</v>
      </c>
    </row>
    <row r="7023" spans="1:17" x14ac:dyDescent="0.3">
      <c r="A7023">
        <v>7285</v>
      </c>
      <c r="B7023" s="14">
        <v>45162.109039351853</v>
      </c>
      <c r="C7023" t="s">
        <v>11</v>
      </c>
      <c r="D7023">
        <v>194</v>
      </c>
      <c r="E7023">
        <v>5</v>
      </c>
      <c r="F7023">
        <v>2837</v>
      </c>
      <c r="G7023" t="s">
        <v>12</v>
      </c>
      <c r="H7023">
        <v>42</v>
      </c>
      <c r="I7023">
        <v>0</v>
      </c>
      <c r="J7023" t="s">
        <v>13</v>
      </c>
      <c r="K7023">
        <v>0</v>
      </c>
      <c r="L7023">
        <f>YEAR(ecommerce_customer_data_custom_[[#This Row],[Purchase Date]])</f>
        <v>2023</v>
      </c>
      <c r="M7023">
        <f>MONTH(ecommerce_customer_data_custom_[[#This Row],[Purchase Date]])</f>
        <v>8</v>
      </c>
      <c r="N7023" t="str">
        <f>TEXT(ecommerce_customer_data_custom_[[#This Row],[Purchase Date]],"mmmm")</f>
        <v>August</v>
      </c>
      <c r="O7023" t="str">
        <f>VLOOKUP(ecommerce_customer_data_custom_[[#This Row],[Customer Age]],AgeGroupMapping!$A$2:$C$5,3,TRUE)</f>
        <v>Middle-Aged</v>
      </c>
      <c r="P7023" t="str">
        <f>IF(ecommerce_customer_data_custom_[[#This Row],[Returns]]=1,"Returned","Not Returned")</f>
        <v>Not Returned</v>
      </c>
      <c r="Q7023" t="str">
        <f>_xlfn.XLOOKUP(ecommerce_customer_data_custom_[[#This Row],[Payment Method]],PaymentMapping!$A$2:$A$11,PaymentMapping!$B$2:$B$11,"Other")</f>
        <v>Card</v>
      </c>
    </row>
    <row r="7024" spans="1:17" x14ac:dyDescent="0.3">
      <c r="A7024">
        <v>7285</v>
      </c>
      <c r="B7024" s="14">
        <v>44934.249710648146</v>
      </c>
      <c r="C7024" t="s">
        <v>18</v>
      </c>
      <c r="D7024">
        <v>144</v>
      </c>
      <c r="E7024">
        <v>4</v>
      </c>
      <c r="F7024">
        <v>2673</v>
      </c>
      <c r="G7024" t="s">
        <v>20</v>
      </c>
      <c r="H7024">
        <v>42</v>
      </c>
      <c r="I7024">
        <v>0</v>
      </c>
      <c r="J7024" t="s">
        <v>13</v>
      </c>
      <c r="K7024">
        <v>0</v>
      </c>
      <c r="L7024">
        <f>YEAR(ecommerce_customer_data_custom_[[#This Row],[Purchase Date]])</f>
        <v>2023</v>
      </c>
      <c r="M7024">
        <f>MONTH(ecommerce_customer_data_custom_[[#This Row],[Purchase Date]])</f>
        <v>1</v>
      </c>
      <c r="N7024" t="str">
        <f>TEXT(ecommerce_customer_data_custom_[[#This Row],[Purchase Date]],"mmmm")</f>
        <v>January</v>
      </c>
      <c r="O7024" t="str">
        <f>VLOOKUP(ecommerce_customer_data_custom_[[#This Row],[Customer Age]],AgeGroupMapping!$A$2:$C$5,3,TRUE)</f>
        <v>Middle-Aged</v>
      </c>
      <c r="P7024" t="str">
        <f>IF(ecommerce_customer_data_custom_[[#This Row],[Returns]]=1,"Returned","Not Returned")</f>
        <v>Not Returned</v>
      </c>
      <c r="Q7024" t="str">
        <f>_xlfn.XLOOKUP(ecommerce_customer_data_custom_[[#This Row],[Payment Method]],PaymentMapping!$A$2:$A$11,PaymentMapping!$B$2:$B$11,"Other")</f>
        <v>Other</v>
      </c>
    </row>
    <row r="7025" spans="1:17" x14ac:dyDescent="0.3">
      <c r="A7025">
        <v>7285</v>
      </c>
      <c r="B7025" s="14">
        <v>43891.162361111114</v>
      </c>
      <c r="C7025" t="s">
        <v>16</v>
      </c>
      <c r="D7025">
        <v>15</v>
      </c>
      <c r="E7025">
        <v>5</v>
      </c>
      <c r="F7025">
        <v>1692</v>
      </c>
      <c r="G7025" t="s">
        <v>12</v>
      </c>
      <c r="H7025">
        <v>42</v>
      </c>
      <c r="I7025">
        <v>1</v>
      </c>
      <c r="J7025" t="s">
        <v>13</v>
      </c>
      <c r="K7025">
        <v>0</v>
      </c>
      <c r="L7025">
        <f>YEAR(ecommerce_customer_data_custom_[[#This Row],[Purchase Date]])</f>
        <v>2020</v>
      </c>
      <c r="M7025">
        <f>MONTH(ecommerce_customer_data_custom_[[#This Row],[Purchase Date]])</f>
        <v>3</v>
      </c>
      <c r="N7025" t="str">
        <f>TEXT(ecommerce_customer_data_custom_[[#This Row],[Purchase Date]],"mmmm")</f>
        <v>March</v>
      </c>
      <c r="O7025" t="str">
        <f>VLOOKUP(ecommerce_customer_data_custom_[[#This Row],[Customer Age]],AgeGroupMapping!$A$2:$C$5,3,TRUE)</f>
        <v>Middle-Aged</v>
      </c>
      <c r="P7025" t="str">
        <f>IF(ecommerce_customer_data_custom_[[#This Row],[Returns]]=1,"Returned","Not Returned")</f>
        <v>Returned</v>
      </c>
      <c r="Q7025" t="str">
        <f>_xlfn.XLOOKUP(ecommerce_customer_data_custom_[[#This Row],[Payment Method]],PaymentMapping!$A$2:$A$11,PaymentMapping!$B$2:$B$11,"Other")</f>
        <v>Card</v>
      </c>
    </row>
    <row r="7026" spans="1:17" x14ac:dyDescent="0.3">
      <c r="A7026">
        <v>1801</v>
      </c>
      <c r="B7026" s="14">
        <v>44210.549421296295</v>
      </c>
      <c r="C7026" t="s">
        <v>18</v>
      </c>
      <c r="D7026">
        <v>80</v>
      </c>
      <c r="E7026">
        <v>4</v>
      </c>
      <c r="F7026">
        <v>3478</v>
      </c>
      <c r="G7026" t="s">
        <v>12</v>
      </c>
      <c r="H7026">
        <v>33</v>
      </c>
      <c r="I7026">
        <v>1</v>
      </c>
      <c r="J7026" t="s">
        <v>17</v>
      </c>
      <c r="K7026">
        <v>0</v>
      </c>
      <c r="L7026">
        <f>YEAR(ecommerce_customer_data_custom_[[#This Row],[Purchase Date]])</f>
        <v>2021</v>
      </c>
      <c r="M7026">
        <f>MONTH(ecommerce_customer_data_custom_[[#This Row],[Purchase Date]])</f>
        <v>1</v>
      </c>
      <c r="N7026" t="str">
        <f>TEXT(ecommerce_customer_data_custom_[[#This Row],[Purchase Date]],"mmmm")</f>
        <v>January</v>
      </c>
      <c r="O7026" t="str">
        <f>VLOOKUP(ecommerce_customer_data_custom_[[#This Row],[Customer Age]],AgeGroupMapping!$A$2:$C$5,3,TRUE)</f>
        <v>Adult</v>
      </c>
      <c r="P7026" t="str">
        <f>IF(ecommerce_customer_data_custom_[[#This Row],[Returns]]=1,"Returned","Not Returned")</f>
        <v>Returned</v>
      </c>
      <c r="Q7026" t="str">
        <f>_xlfn.XLOOKUP(ecommerce_customer_data_custom_[[#This Row],[Payment Method]],PaymentMapping!$A$2:$A$11,PaymentMapping!$B$2:$B$11,"Other")</f>
        <v>Card</v>
      </c>
    </row>
    <row r="7027" spans="1:17" x14ac:dyDescent="0.3">
      <c r="A7027">
        <v>1801</v>
      </c>
      <c r="B7027" s="14">
        <v>44684.359513888892</v>
      </c>
      <c r="C7027" t="s">
        <v>14</v>
      </c>
      <c r="D7027">
        <v>217</v>
      </c>
      <c r="E7027">
        <v>1</v>
      </c>
      <c r="F7027">
        <v>648</v>
      </c>
      <c r="G7027" t="s">
        <v>15</v>
      </c>
      <c r="H7027">
        <v>33</v>
      </c>
      <c r="I7027">
        <v>1</v>
      </c>
      <c r="J7027" t="s">
        <v>17</v>
      </c>
      <c r="K7027">
        <v>0</v>
      </c>
      <c r="L7027">
        <f>YEAR(ecommerce_customer_data_custom_[[#This Row],[Purchase Date]])</f>
        <v>2022</v>
      </c>
      <c r="M7027">
        <f>MONTH(ecommerce_customer_data_custom_[[#This Row],[Purchase Date]])</f>
        <v>5</v>
      </c>
      <c r="N7027" t="str">
        <f>TEXT(ecommerce_customer_data_custom_[[#This Row],[Purchase Date]],"mmmm")</f>
        <v>May</v>
      </c>
      <c r="O7027" t="str">
        <f>VLOOKUP(ecommerce_customer_data_custom_[[#This Row],[Customer Age]],AgeGroupMapping!$A$2:$C$5,3,TRUE)</f>
        <v>Adult</v>
      </c>
      <c r="P7027" t="str">
        <f>IF(ecommerce_customer_data_custom_[[#This Row],[Returns]]=1,"Returned","Not Returned")</f>
        <v>Returned</v>
      </c>
      <c r="Q7027" t="str">
        <f>_xlfn.XLOOKUP(ecommerce_customer_data_custom_[[#This Row],[Payment Method]],PaymentMapping!$A$2:$A$11,PaymentMapping!$B$2:$B$11,"Other")</f>
        <v>Wallet/UPI</v>
      </c>
    </row>
    <row r="7028" spans="1:17" x14ac:dyDescent="0.3">
      <c r="A7028">
        <v>1801</v>
      </c>
      <c r="B7028" s="14">
        <v>44863.229305555556</v>
      </c>
      <c r="C7028" t="s">
        <v>16</v>
      </c>
      <c r="D7028">
        <v>75</v>
      </c>
      <c r="E7028">
        <v>2</v>
      </c>
      <c r="F7028">
        <v>1858</v>
      </c>
      <c r="G7028" t="s">
        <v>15</v>
      </c>
      <c r="H7028">
        <v>33</v>
      </c>
      <c r="I7028">
        <v>0</v>
      </c>
      <c r="J7028" t="s">
        <v>17</v>
      </c>
      <c r="K7028">
        <v>0</v>
      </c>
      <c r="L7028">
        <f>YEAR(ecommerce_customer_data_custom_[[#This Row],[Purchase Date]])</f>
        <v>2022</v>
      </c>
      <c r="M7028">
        <f>MONTH(ecommerce_customer_data_custom_[[#This Row],[Purchase Date]])</f>
        <v>10</v>
      </c>
      <c r="N7028" t="str">
        <f>TEXT(ecommerce_customer_data_custom_[[#This Row],[Purchase Date]],"mmmm")</f>
        <v>October</v>
      </c>
      <c r="O7028" t="str">
        <f>VLOOKUP(ecommerce_customer_data_custom_[[#This Row],[Customer Age]],AgeGroupMapping!$A$2:$C$5,3,TRUE)</f>
        <v>Adult</v>
      </c>
      <c r="P7028" t="str">
        <f>IF(ecommerce_customer_data_custom_[[#This Row],[Returns]]=1,"Returned","Not Returned")</f>
        <v>Not Returned</v>
      </c>
      <c r="Q7028" t="str">
        <f>_xlfn.XLOOKUP(ecommerce_customer_data_custom_[[#This Row],[Payment Method]],PaymentMapping!$A$2:$A$11,PaymentMapping!$B$2:$B$11,"Other")</f>
        <v>Wallet/UPI</v>
      </c>
    </row>
    <row r="7029" spans="1:17" x14ac:dyDescent="0.3">
      <c r="A7029">
        <v>1801</v>
      </c>
      <c r="B7029" s="14">
        <v>44566.928599537037</v>
      </c>
      <c r="C7029" t="s">
        <v>18</v>
      </c>
      <c r="D7029">
        <v>273</v>
      </c>
      <c r="E7029">
        <v>4</v>
      </c>
      <c r="F7029">
        <v>1603</v>
      </c>
      <c r="G7029" t="s">
        <v>15</v>
      </c>
      <c r="H7029">
        <v>33</v>
      </c>
      <c r="I7029">
        <v>1</v>
      </c>
      <c r="J7029" t="s">
        <v>17</v>
      </c>
      <c r="K7029">
        <v>0</v>
      </c>
      <c r="L7029">
        <f>YEAR(ecommerce_customer_data_custom_[[#This Row],[Purchase Date]])</f>
        <v>2022</v>
      </c>
      <c r="M7029">
        <f>MONTH(ecommerce_customer_data_custom_[[#This Row],[Purchase Date]])</f>
        <v>1</v>
      </c>
      <c r="N7029" t="str">
        <f>TEXT(ecommerce_customer_data_custom_[[#This Row],[Purchase Date]],"mmmm")</f>
        <v>January</v>
      </c>
      <c r="O7029" t="str">
        <f>VLOOKUP(ecommerce_customer_data_custom_[[#This Row],[Customer Age]],AgeGroupMapping!$A$2:$C$5,3,TRUE)</f>
        <v>Adult</v>
      </c>
      <c r="P7029" t="str">
        <f>IF(ecommerce_customer_data_custom_[[#This Row],[Returns]]=1,"Returned","Not Returned")</f>
        <v>Returned</v>
      </c>
      <c r="Q7029" t="str">
        <f>_xlfn.XLOOKUP(ecommerce_customer_data_custom_[[#This Row],[Payment Method]],PaymentMapping!$A$2:$A$11,PaymentMapping!$B$2:$B$11,"Other")</f>
        <v>Wallet/UPI</v>
      </c>
    </row>
    <row r="7030" spans="1:17" x14ac:dyDescent="0.3">
      <c r="A7030">
        <v>1801</v>
      </c>
      <c r="B7030" s="14">
        <v>45136.601782407408</v>
      </c>
      <c r="C7030" t="s">
        <v>18</v>
      </c>
      <c r="D7030">
        <v>103</v>
      </c>
      <c r="E7030">
        <v>3</v>
      </c>
      <c r="F7030">
        <v>2131</v>
      </c>
      <c r="G7030" t="s">
        <v>15</v>
      </c>
      <c r="H7030">
        <v>33</v>
      </c>
      <c r="I7030">
        <v>1</v>
      </c>
      <c r="J7030" t="s">
        <v>17</v>
      </c>
      <c r="K7030">
        <v>0</v>
      </c>
      <c r="L7030">
        <f>YEAR(ecommerce_customer_data_custom_[[#This Row],[Purchase Date]])</f>
        <v>2023</v>
      </c>
      <c r="M7030">
        <f>MONTH(ecommerce_customer_data_custom_[[#This Row],[Purchase Date]])</f>
        <v>7</v>
      </c>
      <c r="N7030" t="str">
        <f>TEXT(ecommerce_customer_data_custom_[[#This Row],[Purchase Date]],"mmmm")</f>
        <v>July</v>
      </c>
      <c r="O7030" t="str">
        <f>VLOOKUP(ecommerce_customer_data_custom_[[#This Row],[Customer Age]],AgeGroupMapping!$A$2:$C$5,3,TRUE)</f>
        <v>Adult</v>
      </c>
      <c r="P7030" t="str">
        <f>IF(ecommerce_customer_data_custom_[[#This Row],[Returns]]=1,"Returned","Not Returned")</f>
        <v>Returned</v>
      </c>
      <c r="Q7030" t="str">
        <f>_xlfn.XLOOKUP(ecommerce_customer_data_custom_[[#This Row],[Payment Method]],PaymentMapping!$A$2:$A$11,PaymentMapping!$B$2:$B$11,"Other")</f>
        <v>Wallet/UPI</v>
      </c>
    </row>
    <row r="7031" spans="1:17" x14ac:dyDescent="0.3">
      <c r="A7031">
        <v>1801</v>
      </c>
      <c r="B7031" s="14">
        <v>43866.077222222222</v>
      </c>
      <c r="C7031" t="s">
        <v>16</v>
      </c>
      <c r="D7031">
        <v>499</v>
      </c>
      <c r="E7031">
        <v>5</v>
      </c>
      <c r="F7031">
        <v>2168</v>
      </c>
      <c r="G7031" t="s">
        <v>12</v>
      </c>
      <c r="H7031">
        <v>33</v>
      </c>
      <c r="I7031">
        <v>0</v>
      </c>
      <c r="J7031" t="s">
        <v>17</v>
      </c>
      <c r="K7031">
        <v>0</v>
      </c>
      <c r="L7031">
        <f>YEAR(ecommerce_customer_data_custom_[[#This Row],[Purchase Date]])</f>
        <v>2020</v>
      </c>
      <c r="M7031">
        <f>MONTH(ecommerce_customer_data_custom_[[#This Row],[Purchase Date]])</f>
        <v>2</v>
      </c>
      <c r="N7031" t="str">
        <f>TEXT(ecommerce_customer_data_custom_[[#This Row],[Purchase Date]],"mmmm")</f>
        <v>February</v>
      </c>
      <c r="O7031" t="str">
        <f>VLOOKUP(ecommerce_customer_data_custom_[[#This Row],[Customer Age]],AgeGroupMapping!$A$2:$C$5,3,TRUE)</f>
        <v>Adult</v>
      </c>
      <c r="P7031" t="str">
        <f>IF(ecommerce_customer_data_custom_[[#This Row],[Returns]]=1,"Returned","Not Returned")</f>
        <v>Not Returned</v>
      </c>
      <c r="Q7031" t="str">
        <f>_xlfn.XLOOKUP(ecommerce_customer_data_custom_[[#This Row],[Payment Method]],PaymentMapping!$A$2:$A$11,PaymentMapping!$B$2:$B$11,"Other")</f>
        <v>Card</v>
      </c>
    </row>
    <row r="7032" spans="1:17" x14ac:dyDescent="0.3">
      <c r="A7032">
        <v>19823</v>
      </c>
      <c r="B7032" s="14">
        <v>44240.973622685182</v>
      </c>
      <c r="C7032" t="s">
        <v>16</v>
      </c>
      <c r="D7032">
        <v>380</v>
      </c>
      <c r="E7032">
        <v>5</v>
      </c>
      <c r="F7032">
        <v>3481</v>
      </c>
      <c r="G7032" t="s">
        <v>12</v>
      </c>
      <c r="H7032">
        <v>64</v>
      </c>
      <c r="I7032">
        <v>0</v>
      </c>
      <c r="J7032" t="s">
        <v>13</v>
      </c>
      <c r="K7032">
        <v>1</v>
      </c>
      <c r="L7032">
        <f>YEAR(ecommerce_customer_data_custom_[[#This Row],[Purchase Date]])</f>
        <v>2021</v>
      </c>
      <c r="M7032">
        <f>MONTH(ecommerce_customer_data_custom_[[#This Row],[Purchase Date]])</f>
        <v>2</v>
      </c>
      <c r="N7032" t="str">
        <f>TEXT(ecommerce_customer_data_custom_[[#This Row],[Purchase Date]],"mmmm")</f>
        <v>February</v>
      </c>
      <c r="O7032" t="str">
        <f>VLOOKUP(ecommerce_customer_data_custom_[[#This Row],[Customer Age]],AgeGroupMapping!$A$2:$C$5,3,TRUE)</f>
        <v>Senior</v>
      </c>
      <c r="P7032" t="str">
        <f>IF(ecommerce_customer_data_custom_[[#This Row],[Returns]]=1,"Returned","Not Returned")</f>
        <v>Not Returned</v>
      </c>
      <c r="Q7032" t="str">
        <f>_xlfn.XLOOKUP(ecommerce_customer_data_custom_[[#This Row],[Payment Method]],PaymentMapping!$A$2:$A$11,PaymentMapping!$B$2:$B$11,"Other")</f>
        <v>Card</v>
      </c>
    </row>
    <row r="7033" spans="1:17" x14ac:dyDescent="0.3">
      <c r="A7033">
        <v>19823</v>
      </c>
      <c r="B7033" s="14">
        <v>44258.127858796295</v>
      </c>
      <c r="C7033" t="s">
        <v>18</v>
      </c>
      <c r="D7033">
        <v>495</v>
      </c>
      <c r="E7033">
        <v>4</v>
      </c>
      <c r="F7033">
        <v>1226</v>
      </c>
      <c r="G7033" t="s">
        <v>12</v>
      </c>
      <c r="H7033">
        <v>64</v>
      </c>
      <c r="I7033">
        <v>0</v>
      </c>
      <c r="J7033" t="s">
        <v>13</v>
      </c>
      <c r="K7033">
        <v>1</v>
      </c>
      <c r="L7033">
        <f>YEAR(ecommerce_customer_data_custom_[[#This Row],[Purchase Date]])</f>
        <v>2021</v>
      </c>
      <c r="M7033">
        <f>MONTH(ecommerce_customer_data_custom_[[#This Row],[Purchase Date]])</f>
        <v>3</v>
      </c>
      <c r="N7033" t="str">
        <f>TEXT(ecommerce_customer_data_custom_[[#This Row],[Purchase Date]],"mmmm")</f>
        <v>March</v>
      </c>
      <c r="O7033" t="str">
        <f>VLOOKUP(ecommerce_customer_data_custom_[[#This Row],[Customer Age]],AgeGroupMapping!$A$2:$C$5,3,TRUE)</f>
        <v>Senior</v>
      </c>
      <c r="P7033" t="str">
        <f>IF(ecommerce_customer_data_custom_[[#This Row],[Returns]]=1,"Returned","Not Returned")</f>
        <v>Not Returned</v>
      </c>
      <c r="Q7033" t="str">
        <f>_xlfn.XLOOKUP(ecommerce_customer_data_custom_[[#This Row],[Payment Method]],PaymentMapping!$A$2:$A$11,PaymentMapping!$B$2:$B$11,"Other")</f>
        <v>Card</v>
      </c>
    </row>
    <row r="7034" spans="1:17" x14ac:dyDescent="0.3">
      <c r="A7034">
        <v>19823</v>
      </c>
      <c r="B7034" s="14">
        <v>44710.9453587963</v>
      </c>
      <c r="C7034" t="s">
        <v>16</v>
      </c>
      <c r="D7034">
        <v>168</v>
      </c>
      <c r="E7034">
        <v>3</v>
      </c>
      <c r="F7034">
        <v>1553</v>
      </c>
      <c r="G7034" t="s">
        <v>12</v>
      </c>
      <c r="H7034">
        <v>64</v>
      </c>
      <c r="I7034">
        <v>0</v>
      </c>
      <c r="J7034" t="s">
        <v>13</v>
      </c>
      <c r="K7034">
        <v>1</v>
      </c>
      <c r="L7034">
        <f>YEAR(ecommerce_customer_data_custom_[[#This Row],[Purchase Date]])</f>
        <v>2022</v>
      </c>
      <c r="M7034">
        <f>MONTH(ecommerce_customer_data_custom_[[#This Row],[Purchase Date]])</f>
        <v>5</v>
      </c>
      <c r="N7034" t="str">
        <f>TEXT(ecommerce_customer_data_custom_[[#This Row],[Purchase Date]],"mmmm")</f>
        <v>May</v>
      </c>
      <c r="O7034" t="str">
        <f>VLOOKUP(ecommerce_customer_data_custom_[[#This Row],[Customer Age]],AgeGroupMapping!$A$2:$C$5,3,TRUE)</f>
        <v>Senior</v>
      </c>
      <c r="P7034" t="str">
        <f>IF(ecommerce_customer_data_custom_[[#This Row],[Returns]]=1,"Returned","Not Returned")</f>
        <v>Not Returned</v>
      </c>
      <c r="Q7034" t="str">
        <f>_xlfn.XLOOKUP(ecommerce_customer_data_custom_[[#This Row],[Payment Method]],PaymentMapping!$A$2:$A$11,PaymentMapping!$B$2:$B$11,"Other")</f>
        <v>Card</v>
      </c>
    </row>
    <row r="7035" spans="1:17" x14ac:dyDescent="0.3">
      <c r="A7035">
        <v>19823</v>
      </c>
      <c r="B7035" s="14">
        <v>45142.055497685185</v>
      </c>
      <c r="C7035" t="s">
        <v>14</v>
      </c>
      <c r="D7035">
        <v>141</v>
      </c>
      <c r="E7035">
        <v>4</v>
      </c>
      <c r="F7035">
        <v>4643</v>
      </c>
      <c r="G7035" t="s">
        <v>15</v>
      </c>
      <c r="H7035">
        <v>64</v>
      </c>
      <c r="I7035">
        <v>1</v>
      </c>
      <c r="J7035" t="s">
        <v>13</v>
      </c>
      <c r="K7035">
        <v>1</v>
      </c>
      <c r="L7035">
        <f>YEAR(ecommerce_customer_data_custom_[[#This Row],[Purchase Date]])</f>
        <v>2023</v>
      </c>
      <c r="M7035">
        <f>MONTH(ecommerce_customer_data_custom_[[#This Row],[Purchase Date]])</f>
        <v>8</v>
      </c>
      <c r="N7035" t="str">
        <f>TEXT(ecommerce_customer_data_custom_[[#This Row],[Purchase Date]],"mmmm")</f>
        <v>August</v>
      </c>
      <c r="O7035" t="str">
        <f>VLOOKUP(ecommerce_customer_data_custom_[[#This Row],[Customer Age]],AgeGroupMapping!$A$2:$C$5,3,TRUE)</f>
        <v>Senior</v>
      </c>
      <c r="P7035" t="str">
        <f>IF(ecommerce_customer_data_custom_[[#This Row],[Returns]]=1,"Returned","Not Returned")</f>
        <v>Returned</v>
      </c>
      <c r="Q7035" t="str">
        <f>_xlfn.XLOOKUP(ecommerce_customer_data_custom_[[#This Row],[Payment Method]],PaymentMapping!$A$2:$A$11,PaymentMapping!$B$2:$B$11,"Other")</f>
        <v>Wallet/UPI</v>
      </c>
    </row>
    <row r="7036" spans="1:17" x14ac:dyDescent="0.3">
      <c r="A7036">
        <v>19823</v>
      </c>
      <c r="B7036" s="14">
        <v>44379.472673611112</v>
      </c>
      <c r="C7036" t="s">
        <v>16</v>
      </c>
      <c r="D7036">
        <v>26</v>
      </c>
      <c r="E7036">
        <v>4</v>
      </c>
      <c r="F7036">
        <v>1188</v>
      </c>
      <c r="G7036" t="s">
        <v>19</v>
      </c>
      <c r="H7036">
        <v>64</v>
      </c>
      <c r="I7036">
        <v>1</v>
      </c>
      <c r="J7036" t="s">
        <v>13</v>
      </c>
      <c r="K7036">
        <v>1</v>
      </c>
      <c r="L7036">
        <f>YEAR(ecommerce_customer_data_custom_[[#This Row],[Purchase Date]])</f>
        <v>2021</v>
      </c>
      <c r="M7036">
        <f>MONTH(ecommerce_customer_data_custom_[[#This Row],[Purchase Date]])</f>
        <v>7</v>
      </c>
      <c r="N7036" t="str">
        <f>TEXT(ecommerce_customer_data_custom_[[#This Row],[Purchase Date]],"mmmm")</f>
        <v>July</v>
      </c>
      <c r="O7036" t="str">
        <f>VLOOKUP(ecommerce_customer_data_custom_[[#This Row],[Customer Age]],AgeGroupMapping!$A$2:$C$5,3,TRUE)</f>
        <v>Senior</v>
      </c>
      <c r="P7036" t="str">
        <f>IF(ecommerce_customer_data_custom_[[#This Row],[Returns]]=1,"Returned","Not Returned")</f>
        <v>Returned</v>
      </c>
      <c r="Q7036" t="str">
        <f>_xlfn.XLOOKUP(ecommerce_customer_data_custom_[[#This Row],[Payment Method]],PaymentMapping!$A$2:$A$11,PaymentMapping!$B$2:$B$11,"Other")</f>
        <v>Cash</v>
      </c>
    </row>
    <row r="7037" spans="1:17" x14ac:dyDescent="0.3">
      <c r="A7037">
        <v>6387</v>
      </c>
      <c r="B7037" s="14">
        <v>44935.612858796296</v>
      </c>
      <c r="C7037" t="s">
        <v>14</v>
      </c>
      <c r="D7037">
        <v>259</v>
      </c>
      <c r="E7037">
        <v>3</v>
      </c>
      <c r="F7037">
        <v>3670</v>
      </c>
      <c r="G7037" t="s">
        <v>19</v>
      </c>
      <c r="H7037">
        <v>64</v>
      </c>
      <c r="I7037">
        <v>1</v>
      </c>
      <c r="J7037" t="s">
        <v>13</v>
      </c>
      <c r="K7037">
        <v>0</v>
      </c>
      <c r="L7037">
        <f>YEAR(ecommerce_customer_data_custom_[[#This Row],[Purchase Date]])</f>
        <v>2023</v>
      </c>
      <c r="M7037">
        <f>MONTH(ecommerce_customer_data_custom_[[#This Row],[Purchase Date]])</f>
        <v>1</v>
      </c>
      <c r="N7037" t="str">
        <f>TEXT(ecommerce_customer_data_custom_[[#This Row],[Purchase Date]],"mmmm")</f>
        <v>January</v>
      </c>
      <c r="O7037" t="str">
        <f>VLOOKUP(ecommerce_customer_data_custom_[[#This Row],[Customer Age]],AgeGroupMapping!$A$2:$C$5,3,TRUE)</f>
        <v>Senior</v>
      </c>
      <c r="P7037" t="str">
        <f>IF(ecommerce_customer_data_custom_[[#This Row],[Returns]]=1,"Returned","Not Returned")</f>
        <v>Returned</v>
      </c>
      <c r="Q7037" t="str">
        <f>_xlfn.XLOOKUP(ecommerce_customer_data_custom_[[#This Row],[Payment Method]],PaymentMapping!$A$2:$A$11,PaymentMapping!$B$2:$B$11,"Other")</f>
        <v>Cash</v>
      </c>
    </row>
    <row r="7038" spans="1:17" x14ac:dyDescent="0.3">
      <c r="A7038">
        <v>6387</v>
      </c>
      <c r="B7038" s="14">
        <v>44427.273946759262</v>
      </c>
      <c r="C7038" t="s">
        <v>18</v>
      </c>
      <c r="D7038">
        <v>112</v>
      </c>
      <c r="E7038">
        <v>2</v>
      </c>
      <c r="F7038">
        <v>1250</v>
      </c>
      <c r="G7038" t="s">
        <v>12</v>
      </c>
      <c r="H7038">
        <v>64</v>
      </c>
      <c r="I7038">
        <v>1</v>
      </c>
      <c r="J7038" t="s">
        <v>13</v>
      </c>
      <c r="K7038">
        <v>0</v>
      </c>
      <c r="L7038">
        <f>YEAR(ecommerce_customer_data_custom_[[#This Row],[Purchase Date]])</f>
        <v>2021</v>
      </c>
      <c r="M7038">
        <f>MONTH(ecommerce_customer_data_custom_[[#This Row],[Purchase Date]])</f>
        <v>8</v>
      </c>
      <c r="N7038" t="str">
        <f>TEXT(ecommerce_customer_data_custom_[[#This Row],[Purchase Date]],"mmmm")</f>
        <v>August</v>
      </c>
      <c r="O7038" t="str">
        <f>VLOOKUP(ecommerce_customer_data_custom_[[#This Row],[Customer Age]],AgeGroupMapping!$A$2:$C$5,3,TRUE)</f>
        <v>Senior</v>
      </c>
      <c r="P7038" t="str">
        <f>IF(ecommerce_customer_data_custom_[[#This Row],[Returns]]=1,"Returned","Not Returned")</f>
        <v>Returned</v>
      </c>
      <c r="Q7038" t="str">
        <f>_xlfn.XLOOKUP(ecommerce_customer_data_custom_[[#This Row],[Payment Method]],PaymentMapping!$A$2:$A$11,PaymentMapping!$B$2:$B$11,"Other")</f>
        <v>Card</v>
      </c>
    </row>
    <row r="7039" spans="1:17" x14ac:dyDescent="0.3">
      <c r="A7039">
        <v>6387</v>
      </c>
      <c r="B7039" s="14">
        <v>43914.313449074078</v>
      </c>
      <c r="C7039" t="s">
        <v>16</v>
      </c>
      <c r="D7039">
        <v>405</v>
      </c>
      <c r="E7039">
        <v>3</v>
      </c>
      <c r="F7039">
        <v>4132</v>
      </c>
      <c r="G7039" t="s">
        <v>15</v>
      </c>
      <c r="H7039">
        <v>64</v>
      </c>
      <c r="I7039">
        <v>0</v>
      </c>
      <c r="J7039" t="s">
        <v>13</v>
      </c>
      <c r="K7039">
        <v>0</v>
      </c>
      <c r="L7039">
        <f>YEAR(ecommerce_customer_data_custom_[[#This Row],[Purchase Date]])</f>
        <v>2020</v>
      </c>
      <c r="M7039">
        <f>MONTH(ecommerce_customer_data_custom_[[#This Row],[Purchase Date]])</f>
        <v>3</v>
      </c>
      <c r="N7039" t="str">
        <f>TEXT(ecommerce_customer_data_custom_[[#This Row],[Purchase Date]],"mmmm")</f>
        <v>March</v>
      </c>
      <c r="O7039" t="str">
        <f>VLOOKUP(ecommerce_customer_data_custom_[[#This Row],[Customer Age]],AgeGroupMapping!$A$2:$C$5,3,TRUE)</f>
        <v>Senior</v>
      </c>
      <c r="P7039" t="str">
        <f>IF(ecommerce_customer_data_custom_[[#This Row],[Returns]]=1,"Returned","Not Returned")</f>
        <v>Not Returned</v>
      </c>
      <c r="Q7039" t="str">
        <f>_xlfn.XLOOKUP(ecommerce_customer_data_custom_[[#This Row],[Payment Method]],PaymentMapping!$A$2:$A$11,PaymentMapping!$B$2:$B$11,"Other")</f>
        <v>Wallet/UPI</v>
      </c>
    </row>
    <row r="7040" spans="1:17" x14ac:dyDescent="0.3">
      <c r="A7040">
        <v>6387</v>
      </c>
      <c r="B7040" s="14">
        <v>44599.726168981484</v>
      </c>
      <c r="C7040" t="s">
        <v>18</v>
      </c>
      <c r="D7040">
        <v>474</v>
      </c>
      <c r="E7040">
        <v>2</v>
      </c>
      <c r="F7040">
        <v>3210</v>
      </c>
      <c r="G7040" t="s">
        <v>12</v>
      </c>
      <c r="H7040">
        <v>64</v>
      </c>
      <c r="I7040">
        <v>0</v>
      </c>
      <c r="J7040" t="s">
        <v>13</v>
      </c>
      <c r="K7040">
        <v>0</v>
      </c>
      <c r="L7040">
        <f>YEAR(ecommerce_customer_data_custom_[[#This Row],[Purchase Date]])</f>
        <v>2022</v>
      </c>
      <c r="M7040">
        <f>MONTH(ecommerce_customer_data_custom_[[#This Row],[Purchase Date]])</f>
        <v>2</v>
      </c>
      <c r="N7040" t="str">
        <f>TEXT(ecommerce_customer_data_custom_[[#This Row],[Purchase Date]],"mmmm")</f>
        <v>February</v>
      </c>
      <c r="O7040" t="str">
        <f>VLOOKUP(ecommerce_customer_data_custom_[[#This Row],[Customer Age]],AgeGroupMapping!$A$2:$C$5,3,TRUE)</f>
        <v>Senior</v>
      </c>
      <c r="P7040" t="str">
        <f>IF(ecommerce_customer_data_custom_[[#This Row],[Returns]]=1,"Returned","Not Returned")</f>
        <v>Not Returned</v>
      </c>
      <c r="Q7040" t="str">
        <f>_xlfn.XLOOKUP(ecommerce_customer_data_custom_[[#This Row],[Payment Method]],PaymentMapping!$A$2:$A$11,PaymentMapping!$B$2:$B$11,"Other")</f>
        <v>Card</v>
      </c>
    </row>
    <row r="7041" spans="1:17" x14ac:dyDescent="0.3">
      <c r="A7041">
        <v>6387</v>
      </c>
      <c r="B7041" s="14">
        <v>44226.854525462964</v>
      </c>
      <c r="C7041" t="s">
        <v>11</v>
      </c>
      <c r="D7041">
        <v>366</v>
      </c>
      <c r="E7041">
        <v>5</v>
      </c>
      <c r="F7041">
        <v>4742</v>
      </c>
      <c r="G7041" t="s">
        <v>19</v>
      </c>
      <c r="H7041">
        <v>64</v>
      </c>
      <c r="I7041">
        <v>0</v>
      </c>
      <c r="J7041" t="s">
        <v>13</v>
      </c>
      <c r="K7041">
        <v>0</v>
      </c>
      <c r="L7041">
        <f>YEAR(ecommerce_customer_data_custom_[[#This Row],[Purchase Date]])</f>
        <v>2021</v>
      </c>
      <c r="M7041">
        <f>MONTH(ecommerce_customer_data_custom_[[#This Row],[Purchase Date]])</f>
        <v>1</v>
      </c>
      <c r="N7041" t="str">
        <f>TEXT(ecommerce_customer_data_custom_[[#This Row],[Purchase Date]],"mmmm")</f>
        <v>January</v>
      </c>
      <c r="O7041" t="str">
        <f>VLOOKUP(ecommerce_customer_data_custom_[[#This Row],[Customer Age]],AgeGroupMapping!$A$2:$C$5,3,TRUE)</f>
        <v>Senior</v>
      </c>
      <c r="P7041" t="str">
        <f>IF(ecommerce_customer_data_custom_[[#This Row],[Returns]]=1,"Returned","Not Returned")</f>
        <v>Not Returned</v>
      </c>
      <c r="Q7041" t="str">
        <f>_xlfn.XLOOKUP(ecommerce_customer_data_custom_[[#This Row],[Payment Method]],PaymentMapping!$A$2:$A$11,PaymentMapping!$B$2:$B$11,"Other")</f>
        <v>Cash</v>
      </c>
    </row>
    <row r="7042" spans="1:17" x14ac:dyDescent="0.3">
      <c r="A7042">
        <v>6387</v>
      </c>
      <c r="B7042" s="14">
        <v>43914.946481481478</v>
      </c>
      <c r="C7042" t="s">
        <v>18</v>
      </c>
      <c r="D7042">
        <v>251</v>
      </c>
      <c r="E7042">
        <v>5</v>
      </c>
      <c r="F7042">
        <v>3532</v>
      </c>
      <c r="G7042" t="s">
        <v>19</v>
      </c>
      <c r="H7042">
        <v>64</v>
      </c>
      <c r="I7042">
        <v>1</v>
      </c>
      <c r="J7042" t="s">
        <v>13</v>
      </c>
      <c r="K7042">
        <v>0</v>
      </c>
      <c r="L7042">
        <f>YEAR(ecommerce_customer_data_custom_[[#This Row],[Purchase Date]])</f>
        <v>2020</v>
      </c>
      <c r="M7042">
        <f>MONTH(ecommerce_customer_data_custom_[[#This Row],[Purchase Date]])</f>
        <v>3</v>
      </c>
      <c r="N7042" t="str">
        <f>TEXT(ecommerce_customer_data_custom_[[#This Row],[Purchase Date]],"mmmm")</f>
        <v>March</v>
      </c>
      <c r="O7042" t="str">
        <f>VLOOKUP(ecommerce_customer_data_custom_[[#This Row],[Customer Age]],AgeGroupMapping!$A$2:$C$5,3,TRUE)</f>
        <v>Senior</v>
      </c>
      <c r="P7042" t="str">
        <f>IF(ecommerce_customer_data_custom_[[#This Row],[Returns]]=1,"Returned","Not Returned")</f>
        <v>Returned</v>
      </c>
      <c r="Q7042" t="str">
        <f>_xlfn.XLOOKUP(ecommerce_customer_data_custom_[[#This Row],[Payment Method]],PaymentMapping!$A$2:$A$11,PaymentMapping!$B$2:$B$11,"Other")</f>
        <v>Cash</v>
      </c>
    </row>
    <row r="7043" spans="1:17" x14ac:dyDescent="0.3">
      <c r="A7043">
        <v>6387</v>
      </c>
      <c r="B7043" s="14">
        <v>44963.953912037039</v>
      </c>
      <c r="C7043" t="s">
        <v>18</v>
      </c>
      <c r="D7043">
        <v>296</v>
      </c>
      <c r="E7043">
        <v>3</v>
      </c>
      <c r="F7043">
        <v>803</v>
      </c>
      <c r="G7043" t="s">
        <v>15</v>
      </c>
      <c r="H7043">
        <v>64</v>
      </c>
      <c r="I7043">
        <v>0</v>
      </c>
      <c r="J7043" t="s">
        <v>13</v>
      </c>
      <c r="K7043">
        <v>0</v>
      </c>
      <c r="L7043">
        <f>YEAR(ecommerce_customer_data_custom_[[#This Row],[Purchase Date]])</f>
        <v>2023</v>
      </c>
      <c r="M7043">
        <f>MONTH(ecommerce_customer_data_custom_[[#This Row],[Purchase Date]])</f>
        <v>2</v>
      </c>
      <c r="N7043" t="str">
        <f>TEXT(ecommerce_customer_data_custom_[[#This Row],[Purchase Date]],"mmmm")</f>
        <v>February</v>
      </c>
      <c r="O7043" t="str">
        <f>VLOOKUP(ecommerce_customer_data_custom_[[#This Row],[Customer Age]],AgeGroupMapping!$A$2:$C$5,3,TRUE)</f>
        <v>Senior</v>
      </c>
      <c r="P7043" t="str">
        <f>IF(ecommerce_customer_data_custom_[[#This Row],[Returns]]=1,"Returned","Not Returned")</f>
        <v>Not Returned</v>
      </c>
      <c r="Q7043" t="str">
        <f>_xlfn.XLOOKUP(ecommerce_customer_data_custom_[[#This Row],[Payment Method]],PaymentMapping!$A$2:$A$11,PaymentMapping!$B$2:$B$11,"Other")</f>
        <v>Wallet/UPI</v>
      </c>
    </row>
    <row r="7044" spans="1:17" x14ac:dyDescent="0.3">
      <c r="A7044">
        <v>6387</v>
      </c>
      <c r="B7044" s="14">
        <v>44530.057847222219</v>
      </c>
      <c r="C7044" t="s">
        <v>16</v>
      </c>
      <c r="D7044">
        <v>118</v>
      </c>
      <c r="E7044">
        <v>1</v>
      </c>
      <c r="F7044">
        <v>3550</v>
      </c>
      <c r="G7044" t="s">
        <v>12</v>
      </c>
      <c r="H7044">
        <v>64</v>
      </c>
      <c r="I7044">
        <v>0</v>
      </c>
      <c r="J7044" t="s">
        <v>13</v>
      </c>
      <c r="K7044">
        <v>0</v>
      </c>
      <c r="L7044">
        <f>YEAR(ecommerce_customer_data_custom_[[#This Row],[Purchase Date]])</f>
        <v>2021</v>
      </c>
      <c r="M7044">
        <f>MONTH(ecommerce_customer_data_custom_[[#This Row],[Purchase Date]])</f>
        <v>11</v>
      </c>
      <c r="N7044" t="str">
        <f>TEXT(ecommerce_customer_data_custom_[[#This Row],[Purchase Date]],"mmmm")</f>
        <v>November</v>
      </c>
      <c r="O7044" t="str">
        <f>VLOOKUP(ecommerce_customer_data_custom_[[#This Row],[Customer Age]],AgeGroupMapping!$A$2:$C$5,3,TRUE)</f>
        <v>Senior</v>
      </c>
      <c r="P7044" t="str">
        <f>IF(ecommerce_customer_data_custom_[[#This Row],[Returns]]=1,"Returned","Not Returned")</f>
        <v>Not Returned</v>
      </c>
      <c r="Q7044" t="str">
        <f>_xlfn.XLOOKUP(ecommerce_customer_data_custom_[[#This Row],[Payment Method]],PaymentMapping!$A$2:$A$11,PaymentMapping!$B$2:$B$11,"Other")</f>
        <v>Card</v>
      </c>
    </row>
    <row r="7045" spans="1:17" x14ac:dyDescent="0.3">
      <c r="A7045">
        <v>35256</v>
      </c>
      <c r="B7045" s="14">
        <v>44180.872164351851</v>
      </c>
      <c r="C7045" t="s">
        <v>16</v>
      </c>
      <c r="D7045">
        <v>254</v>
      </c>
      <c r="E7045">
        <v>5</v>
      </c>
      <c r="F7045">
        <v>4020</v>
      </c>
      <c r="G7045" t="s">
        <v>19</v>
      </c>
      <c r="H7045">
        <v>29</v>
      </c>
      <c r="I7045">
        <v>0</v>
      </c>
      <c r="J7045" t="s">
        <v>13</v>
      </c>
      <c r="K7045">
        <v>1</v>
      </c>
      <c r="L7045">
        <f>YEAR(ecommerce_customer_data_custom_[[#This Row],[Purchase Date]])</f>
        <v>2020</v>
      </c>
      <c r="M7045">
        <f>MONTH(ecommerce_customer_data_custom_[[#This Row],[Purchase Date]])</f>
        <v>12</v>
      </c>
      <c r="N7045" t="str">
        <f>TEXT(ecommerce_customer_data_custom_[[#This Row],[Purchase Date]],"mmmm")</f>
        <v>December</v>
      </c>
      <c r="O7045" t="str">
        <f>VLOOKUP(ecommerce_customer_data_custom_[[#This Row],[Customer Age]],AgeGroupMapping!$A$2:$C$5,3,TRUE)</f>
        <v>Adult</v>
      </c>
      <c r="P7045" t="str">
        <f>IF(ecommerce_customer_data_custom_[[#This Row],[Returns]]=1,"Returned","Not Returned")</f>
        <v>Not Returned</v>
      </c>
      <c r="Q7045" t="str">
        <f>_xlfn.XLOOKUP(ecommerce_customer_data_custom_[[#This Row],[Payment Method]],PaymentMapping!$A$2:$A$11,PaymentMapping!$B$2:$B$11,"Other")</f>
        <v>Cash</v>
      </c>
    </row>
    <row r="7046" spans="1:17" x14ac:dyDescent="0.3">
      <c r="A7046">
        <v>35256</v>
      </c>
      <c r="B7046" s="14">
        <v>44778.300127314818</v>
      </c>
      <c r="C7046" t="s">
        <v>14</v>
      </c>
      <c r="D7046">
        <v>306</v>
      </c>
      <c r="E7046">
        <v>1</v>
      </c>
      <c r="F7046">
        <v>2387</v>
      </c>
      <c r="G7046" t="s">
        <v>15</v>
      </c>
      <c r="H7046">
        <v>29</v>
      </c>
      <c r="I7046">
        <v>1</v>
      </c>
      <c r="J7046" t="s">
        <v>13</v>
      </c>
      <c r="K7046">
        <v>1</v>
      </c>
      <c r="L7046">
        <f>YEAR(ecommerce_customer_data_custom_[[#This Row],[Purchase Date]])</f>
        <v>2022</v>
      </c>
      <c r="M7046">
        <f>MONTH(ecommerce_customer_data_custom_[[#This Row],[Purchase Date]])</f>
        <v>8</v>
      </c>
      <c r="N7046" t="str">
        <f>TEXT(ecommerce_customer_data_custom_[[#This Row],[Purchase Date]],"mmmm")</f>
        <v>August</v>
      </c>
      <c r="O7046" t="str">
        <f>VLOOKUP(ecommerce_customer_data_custom_[[#This Row],[Customer Age]],AgeGroupMapping!$A$2:$C$5,3,TRUE)</f>
        <v>Adult</v>
      </c>
      <c r="P7046" t="str">
        <f>IF(ecommerce_customer_data_custom_[[#This Row],[Returns]]=1,"Returned","Not Returned")</f>
        <v>Returned</v>
      </c>
      <c r="Q7046" t="str">
        <f>_xlfn.XLOOKUP(ecommerce_customer_data_custom_[[#This Row],[Payment Method]],PaymentMapping!$A$2:$A$11,PaymentMapping!$B$2:$B$11,"Other")</f>
        <v>Wallet/UPI</v>
      </c>
    </row>
    <row r="7047" spans="1:17" x14ac:dyDescent="0.3">
      <c r="A7047">
        <v>35256</v>
      </c>
      <c r="B7047" s="14">
        <v>44611.636053240742</v>
      </c>
      <c r="C7047" t="s">
        <v>16</v>
      </c>
      <c r="D7047">
        <v>227</v>
      </c>
      <c r="E7047">
        <v>4</v>
      </c>
      <c r="F7047">
        <v>1683</v>
      </c>
      <c r="G7047" t="s">
        <v>12</v>
      </c>
      <c r="H7047">
        <v>29</v>
      </c>
      <c r="I7047">
        <v>0</v>
      </c>
      <c r="J7047" t="s">
        <v>13</v>
      </c>
      <c r="K7047">
        <v>1</v>
      </c>
      <c r="L7047">
        <f>YEAR(ecommerce_customer_data_custom_[[#This Row],[Purchase Date]])</f>
        <v>2022</v>
      </c>
      <c r="M7047">
        <f>MONTH(ecommerce_customer_data_custom_[[#This Row],[Purchase Date]])</f>
        <v>2</v>
      </c>
      <c r="N7047" t="str">
        <f>TEXT(ecommerce_customer_data_custom_[[#This Row],[Purchase Date]],"mmmm")</f>
        <v>February</v>
      </c>
      <c r="O7047" t="str">
        <f>VLOOKUP(ecommerce_customer_data_custom_[[#This Row],[Customer Age]],AgeGroupMapping!$A$2:$C$5,3,TRUE)</f>
        <v>Adult</v>
      </c>
      <c r="P7047" t="str">
        <f>IF(ecommerce_customer_data_custom_[[#This Row],[Returns]]=1,"Returned","Not Returned")</f>
        <v>Not Returned</v>
      </c>
      <c r="Q7047" t="str">
        <f>_xlfn.XLOOKUP(ecommerce_customer_data_custom_[[#This Row],[Payment Method]],PaymentMapping!$A$2:$A$11,PaymentMapping!$B$2:$B$11,"Other")</f>
        <v>Card</v>
      </c>
    </row>
    <row r="7048" spans="1:17" x14ac:dyDescent="0.3">
      <c r="A7048">
        <v>35256</v>
      </c>
      <c r="B7048" s="14">
        <v>44040.484560185185</v>
      </c>
      <c r="C7048" t="s">
        <v>14</v>
      </c>
      <c r="D7048">
        <v>234</v>
      </c>
      <c r="E7048">
        <v>3</v>
      </c>
      <c r="F7048">
        <v>4528</v>
      </c>
      <c r="G7048" t="s">
        <v>15</v>
      </c>
      <c r="H7048">
        <v>29</v>
      </c>
      <c r="I7048">
        <v>0</v>
      </c>
      <c r="J7048" t="s">
        <v>13</v>
      </c>
      <c r="K7048">
        <v>1</v>
      </c>
      <c r="L7048">
        <f>YEAR(ecommerce_customer_data_custom_[[#This Row],[Purchase Date]])</f>
        <v>2020</v>
      </c>
      <c r="M7048">
        <f>MONTH(ecommerce_customer_data_custom_[[#This Row],[Purchase Date]])</f>
        <v>7</v>
      </c>
      <c r="N7048" t="str">
        <f>TEXT(ecommerce_customer_data_custom_[[#This Row],[Purchase Date]],"mmmm")</f>
        <v>July</v>
      </c>
      <c r="O7048" t="str">
        <f>VLOOKUP(ecommerce_customer_data_custom_[[#This Row],[Customer Age]],AgeGroupMapping!$A$2:$C$5,3,TRUE)</f>
        <v>Adult</v>
      </c>
      <c r="P7048" t="str">
        <f>IF(ecommerce_customer_data_custom_[[#This Row],[Returns]]=1,"Returned","Not Returned")</f>
        <v>Not Returned</v>
      </c>
      <c r="Q7048" t="str">
        <f>_xlfn.XLOOKUP(ecommerce_customer_data_custom_[[#This Row],[Payment Method]],PaymentMapping!$A$2:$A$11,PaymentMapping!$B$2:$B$11,"Other")</f>
        <v>Wallet/UPI</v>
      </c>
    </row>
    <row r="7049" spans="1:17" x14ac:dyDescent="0.3">
      <c r="A7049">
        <v>35256</v>
      </c>
      <c r="B7049" s="14">
        <v>44716.505590277775</v>
      </c>
      <c r="C7049" t="s">
        <v>14</v>
      </c>
      <c r="D7049">
        <v>39</v>
      </c>
      <c r="E7049">
        <v>4</v>
      </c>
      <c r="F7049">
        <v>2964</v>
      </c>
      <c r="G7049" t="s">
        <v>12</v>
      </c>
      <c r="H7049">
        <v>29</v>
      </c>
      <c r="I7049">
        <v>0</v>
      </c>
      <c r="J7049" t="s">
        <v>13</v>
      </c>
      <c r="K7049">
        <v>1</v>
      </c>
      <c r="L7049">
        <f>YEAR(ecommerce_customer_data_custom_[[#This Row],[Purchase Date]])</f>
        <v>2022</v>
      </c>
      <c r="M7049">
        <f>MONTH(ecommerce_customer_data_custom_[[#This Row],[Purchase Date]])</f>
        <v>6</v>
      </c>
      <c r="N7049" t="str">
        <f>TEXT(ecommerce_customer_data_custom_[[#This Row],[Purchase Date]],"mmmm")</f>
        <v>June</v>
      </c>
      <c r="O7049" t="str">
        <f>VLOOKUP(ecommerce_customer_data_custom_[[#This Row],[Customer Age]],AgeGroupMapping!$A$2:$C$5,3,TRUE)</f>
        <v>Adult</v>
      </c>
      <c r="P7049" t="str">
        <f>IF(ecommerce_customer_data_custom_[[#This Row],[Returns]]=1,"Returned","Not Returned")</f>
        <v>Not Returned</v>
      </c>
      <c r="Q7049" t="str">
        <f>_xlfn.XLOOKUP(ecommerce_customer_data_custom_[[#This Row],[Payment Method]],PaymentMapping!$A$2:$A$11,PaymentMapping!$B$2:$B$11,"Other")</f>
        <v>Card</v>
      </c>
    </row>
    <row r="7050" spans="1:17" x14ac:dyDescent="0.3">
      <c r="A7050">
        <v>35256</v>
      </c>
      <c r="B7050" s="14">
        <v>44109.823969907404</v>
      </c>
      <c r="C7050" t="s">
        <v>11</v>
      </c>
      <c r="D7050">
        <v>195</v>
      </c>
      <c r="E7050">
        <v>5</v>
      </c>
      <c r="F7050">
        <v>4560</v>
      </c>
      <c r="G7050" t="s">
        <v>20</v>
      </c>
      <c r="H7050">
        <v>29</v>
      </c>
      <c r="I7050">
        <v>1</v>
      </c>
      <c r="J7050" t="s">
        <v>13</v>
      </c>
      <c r="K7050">
        <v>1</v>
      </c>
      <c r="L7050">
        <f>YEAR(ecommerce_customer_data_custom_[[#This Row],[Purchase Date]])</f>
        <v>2020</v>
      </c>
      <c r="M7050">
        <f>MONTH(ecommerce_customer_data_custom_[[#This Row],[Purchase Date]])</f>
        <v>10</v>
      </c>
      <c r="N7050" t="str">
        <f>TEXT(ecommerce_customer_data_custom_[[#This Row],[Purchase Date]],"mmmm")</f>
        <v>October</v>
      </c>
      <c r="O7050" t="str">
        <f>VLOOKUP(ecommerce_customer_data_custom_[[#This Row],[Customer Age]],AgeGroupMapping!$A$2:$C$5,3,TRUE)</f>
        <v>Adult</v>
      </c>
      <c r="P7050" t="str">
        <f>IF(ecommerce_customer_data_custom_[[#This Row],[Returns]]=1,"Returned","Not Returned")</f>
        <v>Returned</v>
      </c>
      <c r="Q7050" t="str">
        <f>_xlfn.XLOOKUP(ecommerce_customer_data_custom_[[#This Row],[Payment Method]],PaymentMapping!$A$2:$A$11,PaymentMapping!$B$2:$B$11,"Other")</f>
        <v>Other</v>
      </c>
    </row>
    <row r="7051" spans="1:17" x14ac:dyDescent="0.3">
      <c r="A7051">
        <v>35256</v>
      </c>
      <c r="B7051" s="14">
        <v>44662.288391203707</v>
      </c>
      <c r="C7051" t="s">
        <v>16</v>
      </c>
      <c r="D7051">
        <v>108</v>
      </c>
      <c r="E7051">
        <v>1</v>
      </c>
      <c r="F7051">
        <v>3097</v>
      </c>
      <c r="G7051" t="s">
        <v>19</v>
      </c>
      <c r="H7051">
        <v>29</v>
      </c>
      <c r="I7051">
        <v>0</v>
      </c>
      <c r="J7051" t="s">
        <v>13</v>
      </c>
      <c r="K7051">
        <v>1</v>
      </c>
      <c r="L7051">
        <f>YEAR(ecommerce_customer_data_custom_[[#This Row],[Purchase Date]])</f>
        <v>2022</v>
      </c>
      <c r="M7051">
        <f>MONTH(ecommerce_customer_data_custom_[[#This Row],[Purchase Date]])</f>
        <v>4</v>
      </c>
      <c r="N7051" t="str">
        <f>TEXT(ecommerce_customer_data_custom_[[#This Row],[Purchase Date]],"mmmm")</f>
        <v>April</v>
      </c>
      <c r="O7051" t="str">
        <f>VLOOKUP(ecommerce_customer_data_custom_[[#This Row],[Customer Age]],AgeGroupMapping!$A$2:$C$5,3,TRUE)</f>
        <v>Adult</v>
      </c>
      <c r="P7051" t="str">
        <f>IF(ecommerce_customer_data_custom_[[#This Row],[Returns]]=1,"Returned","Not Returned")</f>
        <v>Not Returned</v>
      </c>
      <c r="Q7051" t="str">
        <f>_xlfn.XLOOKUP(ecommerce_customer_data_custom_[[#This Row],[Payment Method]],PaymentMapping!$A$2:$A$11,PaymentMapping!$B$2:$B$11,"Other")</f>
        <v>Cash</v>
      </c>
    </row>
    <row r="7052" spans="1:17" x14ac:dyDescent="0.3">
      <c r="A7052">
        <v>35256</v>
      </c>
      <c r="B7052" s="14">
        <v>44496.803715277776</v>
      </c>
      <c r="C7052" t="s">
        <v>11</v>
      </c>
      <c r="D7052">
        <v>158</v>
      </c>
      <c r="E7052">
        <v>5</v>
      </c>
      <c r="F7052">
        <v>4408</v>
      </c>
      <c r="G7052" t="s">
        <v>12</v>
      </c>
      <c r="H7052">
        <v>29</v>
      </c>
      <c r="I7052">
        <v>1</v>
      </c>
      <c r="J7052" t="s">
        <v>13</v>
      </c>
      <c r="K7052">
        <v>1</v>
      </c>
      <c r="L7052">
        <f>YEAR(ecommerce_customer_data_custom_[[#This Row],[Purchase Date]])</f>
        <v>2021</v>
      </c>
      <c r="M7052">
        <f>MONTH(ecommerce_customer_data_custom_[[#This Row],[Purchase Date]])</f>
        <v>10</v>
      </c>
      <c r="N7052" t="str">
        <f>TEXT(ecommerce_customer_data_custom_[[#This Row],[Purchase Date]],"mmmm")</f>
        <v>October</v>
      </c>
      <c r="O7052" t="str">
        <f>VLOOKUP(ecommerce_customer_data_custom_[[#This Row],[Customer Age]],AgeGroupMapping!$A$2:$C$5,3,TRUE)</f>
        <v>Adult</v>
      </c>
      <c r="P7052" t="str">
        <f>IF(ecommerce_customer_data_custom_[[#This Row],[Returns]]=1,"Returned","Not Returned")</f>
        <v>Returned</v>
      </c>
      <c r="Q7052" t="str">
        <f>_xlfn.XLOOKUP(ecommerce_customer_data_custom_[[#This Row],[Payment Method]],PaymentMapping!$A$2:$A$11,PaymentMapping!$B$2:$B$11,"Other")</f>
        <v>Card</v>
      </c>
    </row>
    <row r="7053" spans="1:17" x14ac:dyDescent="0.3">
      <c r="A7053">
        <v>35256</v>
      </c>
      <c r="B7053" s="14">
        <v>43860.231377314813</v>
      </c>
      <c r="C7053" t="s">
        <v>11</v>
      </c>
      <c r="D7053">
        <v>88</v>
      </c>
      <c r="E7053">
        <v>4</v>
      </c>
      <c r="F7053">
        <v>4471</v>
      </c>
      <c r="G7053" t="s">
        <v>12</v>
      </c>
      <c r="H7053">
        <v>29</v>
      </c>
      <c r="I7053">
        <v>1</v>
      </c>
      <c r="J7053" t="s">
        <v>13</v>
      </c>
      <c r="K7053">
        <v>1</v>
      </c>
      <c r="L7053">
        <f>YEAR(ecommerce_customer_data_custom_[[#This Row],[Purchase Date]])</f>
        <v>2020</v>
      </c>
      <c r="M7053">
        <f>MONTH(ecommerce_customer_data_custom_[[#This Row],[Purchase Date]])</f>
        <v>1</v>
      </c>
      <c r="N7053" t="str">
        <f>TEXT(ecommerce_customer_data_custom_[[#This Row],[Purchase Date]],"mmmm")</f>
        <v>January</v>
      </c>
      <c r="O7053" t="str">
        <f>VLOOKUP(ecommerce_customer_data_custom_[[#This Row],[Customer Age]],AgeGroupMapping!$A$2:$C$5,3,TRUE)</f>
        <v>Adult</v>
      </c>
      <c r="P7053" t="str">
        <f>IF(ecommerce_customer_data_custom_[[#This Row],[Returns]]=1,"Returned","Not Returned")</f>
        <v>Returned</v>
      </c>
      <c r="Q7053" t="str">
        <f>_xlfn.XLOOKUP(ecommerce_customer_data_custom_[[#This Row],[Payment Method]],PaymentMapping!$A$2:$A$11,PaymentMapping!$B$2:$B$11,"Other")</f>
        <v>Card</v>
      </c>
    </row>
    <row r="7054" spans="1:17" x14ac:dyDescent="0.3">
      <c r="A7054">
        <v>35256</v>
      </c>
      <c r="B7054" s="14">
        <v>44892.531180555554</v>
      </c>
      <c r="C7054" t="s">
        <v>18</v>
      </c>
      <c r="D7054">
        <v>38</v>
      </c>
      <c r="E7054">
        <v>2</v>
      </c>
      <c r="F7054">
        <v>4115</v>
      </c>
      <c r="G7054" t="s">
        <v>15</v>
      </c>
      <c r="H7054">
        <v>29</v>
      </c>
      <c r="I7054">
        <v>0</v>
      </c>
      <c r="J7054" t="s">
        <v>13</v>
      </c>
      <c r="K7054">
        <v>1</v>
      </c>
      <c r="L7054">
        <f>YEAR(ecommerce_customer_data_custom_[[#This Row],[Purchase Date]])</f>
        <v>2022</v>
      </c>
      <c r="M7054">
        <f>MONTH(ecommerce_customer_data_custom_[[#This Row],[Purchase Date]])</f>
        <v>11</v>
      </c>
      <c r="N7054" t="str">
        <f>TEXT(ecommerce_customer_data_custom_[[#This Row],[Purchase Date]],"mmmm")</f>
        <v>November</v>
      </c>
      <c r="O7054" t="str">
        <f>VLOOKUP(ecommerce_customer_data_custom_[[#This Row],[Customer Age]],AgeGroupMapping!$A$2:$C$5,3,TRUE)</f>
        <v>Adult</v>
      </c>
      <c r="P7054" t="str">
        <f>IF(ecommerce_customer_data_custom_[[#This Row],[Returns]]=1,"Returned","Not Returned")</f>
        <v>Not Returned</v>
      </c>
      <c r="Q7054" t="str">
        <f>_xlfn.XLOOKUP(ecommerce_customer_data_custom_[[#This Row],[Payment Method]],PaymentMapping!$A$2:$A$11,PaymentMapping!$B$2:$B$11,"Other")</f>
        <v>Wallet/UPI</v>
      </c>
    </row>
    <row r="7055" spans="1:17" x14ac:dyDescent="0.3">
      <c r="A7055">
        <v>35256</v>
      </c>
      <c r="B7055" s="14">
        <v>43887.543993055559</v>
      </c>
      <c r="C7055" t="s">
        <v>18</v>
      </c>
      <c r="D7055">
        <v>249</v>
      </c>
      <c r="E7055">
        <v>5</v>
      </c>
      <c r="F7055">
        <v>3035</v>
      </c>
      <c r="G7055" t="s">
        <v>20</v>
      </c>
      <c r="H7055">
        <v>29</v>
      </c>
      <c r="I7055">
        <v>0</v>
      </c>
      <c r="J7055" t="s">
        <v>13</v>
      </c>
      <c r="K7055">
        <v>1</v>
      </c>
      <c r="L7055">
        <f>YEAR(ecommerce_customer_data_custom_[[#This Row],[Purchase Date]])</f>
        <v>2020</v>
      </c>
      <c r="M7055">
        <f>MONTH(ecommerce_customer_data_custom_[[#This Row],[Purchase Date]])</f>
        <v>2</v>
      </c>
      <c r="N7055" t="str">
        <f>TEXT(ecommerce_customer_data_custom_[[#This Row],[Purchase Date]],"mmmm")</f>
        <v>February</v>
      </c>
      <c r="O7055" t="str">
        <f>VLOOKUP(ecommerce_customer_data_custom_[[#This Row],[Customer Age]],AgeGroupMapping!$A$2:$C$5,3,TRUE)</f>
        <v>Adult</v>
      </c>
      <c r="P7055" t="str">
        <f>IF(ecommerce_customer_data_custom_[[#This Row],[Returns]]=1,"Returned","Not Returned")</f>
        <v>Not Returned</v>
      </c>
      <c r="Q7055" t="str">
        <f>_xlfn.XLOOKUP(ecommerce_customer_data_custom_[[#This Row],[Payment Method]],PaymentMapping!$A$2:$A$11,PaymentMapping!$B$2:$B$11,"Other")</f>
        <v>Other</v>
      </c>
    </row>
    <row r="7056" spans="1:17" x14ac:dyDescent="0.3">
      <c r="A7056">
        <v>44039</v>
      </c>
      <c r="B7056" s="14">
        <v>44784.780358796299</v>
      </c>
      <c r="C7056" t="s">
        <v>11</v>
      </c>
      <c r="D7056">
        <v>90</v>
      </c>
      <c r="E7056">
        <v>5</v>
      </c>
      <c r="F7056">
        <v>4156</v>
      </c>
      <c r="G7056" t="s">
        <v>19</v>
      </c>
      <c r="H7056">
        <v>48</v>
      </c>
      <c r="I7056">
        <v>0</v>
      </c>
      <c r="J7056" t="s">
        <v>13</v>
      </c>
      <c r="K7056">
        <v>0</v>
      </c>
      <c r="L7056">
        <f>YEAR(ecommerce_customer_data_custom_[[#This Row],[Purchase Date]])</f>
        <v>2022</v>
      </c>
      <c r="M7056">
        <f>MONTH(ecommerce_customer_data_custom_[[#This Row],[Purchase Date]])</f>
        <v>8</v>
      </c>
      <c r="N7056" t="str">
        <f>TEXT(ecommerce_customer_data_custom_[[#This Row],[Purchase Date]],"mmmm")</f>
        <v>August</v>
      </c>
      <c r="O7056" t="str">
        <f>VLOOKUP(ecommerce_customer_data_custom_[[#This Row],[Customer Age]],AgeGroupMapping!$A$2:$C$5,3,TRUE)</f>
        <v>Middle-Aged</v>
      </c>
      <c r="P7056" t="str">
        <f>IF(ecommerce_customer_data_custom_[[#This Row],[Returns]]=1,"Returned","Not Returned")</f>
        <v>Not Returned</v>
      </c>
      <c r="Q7056" t="str">
        <f>_xlfn.XLOOKUP(ecommerce_customer_data_custom_[[#This Row],[Payment Method]],PaymentMapping!$A$2:$A$11,PaymentMapping!$B$2:$B$11,"Other")</f>
        <v>Cash</v>
      </c>
    </row>
    <row r="7057" spans="1:17" x14ac:dyDescent="0.3">
      <c r="A7057">
        <v>44039</v>
      </c>
      <c r="B7057" s="14">
        <v>44462.583703703705</v>
      </c>
      <c r="C7057" t="s">
        <v>18</v>
      </c>
      <c r="D7057">
        <v>225</v>
      </c>
      <c r="E7057">
        <v>2</v>
      </c>
      <c r="F7057">
        <v>858</v>
      </c>
      <c r="G7057" t="s">
        <v>19</v>
      </c>
      <c r="H7057">
        <v>48</v>
      </c>
      <c r="I7057">
        <v>0</v>
      </c>
      <c r="J7057" t="s">
        <v>13</v>
      </c>
      <c r="K7057">
        <v>0</v>
      </c>
      <c r="L7057">
        <f>YEAR(ecommerce_customer_data_custom_[[#This Row],[Purchase Date]])</f>
        <v>2021</v>
      </c>
      <c r="M7057">
        <f>MONTH(ecommerce_customer_data_custom_[[#This Row],[Purchase Date]])</f>
        <v>9</v>
      </c>
      <c r="N7057" t="str">
        <f>TEXT(ecommerce_customer_data_custom_[[#This Row],[Purchase Date]],"mmmm")</f>
        <v>September</v>
      </c>
      <c r="O7057" t="str">
        <f>VLOOKUP(ecommerce_customer_data_custom_[[#This Row],[Customer Age]],AgeGroupMapping!$A$2:$C$5,3,TRUE)</f>
        <v>Middle-Aged</v>
      </c>
      <c r="P7057" t="str">
        <f>IF(ecommerce_customer_data_custom_[[#This Row],[Returns]]=1,"Returned","Not Returned")</f>
        <v>Not Returned</v>
      </c>
      <c r="Q7057" t="str">
        <f>_xlfn.XLOOKUP(ecommerce_customer_data_custom_[[#This Row],[Payment Method]],PaymentMapping!$A$2:$A$11,PaymentMapping!$B$2:$B$11,"Other")</f>
        <v>Cash</v>
      </c>
    </row>
    <row r="7058" spans="1:17" x14ac:dyDescent="0.3">
      <c r="A7058">
        <v>44039</v>
      </c>
      <c r="B7058" s="14">
        <v>44039.927754629629</v>
      </c>
      <c r="C7058" t="s">
        <v>16</v>
      </c>
      <c r="D7058">
        <v>346</v>
      </c>
      <c r="E7058">
        <v>1</v>
      </c>
      <c r="F7058">
        <v>1231</v>
      </c>
      <c r="G7058" t="s">
        <v>12</v>
      </c>
      <c r="H7058">
        <v>48</v>
      </c>
      <c r="I7058">
        <v>1</v>
      </c>
      <c r="J7058" t="s">
        <v>13</v>
      </c>
      <c r="K7058">
        <v>0</v>
      </c>
      <c r="L7058">
        <f>YEAR(ecommerce_customer_data_custom_[[#This Row],[Purchase Date]])</f>
        <v>2020</v>
      </c>
      <c r="M7058">
        <f>MONTH(ecommerce_customer_data_custom_[[#This Row],[Purchase Date]])</f>
        <v>7</v>
      </c>
      <c r="N7058" t="str">
        <f>TEXT(ecommerce_customer_data_custom_[[#This Row],[Purchase Date]],"mmmm")</f>
        <v>July</v>
      </c>
      <c r="O7058" t="str">
        <f>VLOOKUP(ecommerce_customer_data_custom_[[#This Row],[Customer Age]],AgeGroupMapping!$A$2:$C$5,3,TRUE)</f>
        <v>Middle-Aged</v>
      </c>
      <c r="P7058" t="str">
        <f>IF(ecommerce_customer_data_custom_[[#This Row],[Returns]]=1,"Returned","Not Returned")</f>
        <v>Returned</v>
      </c>
      <c r="Q7058" t="str">
        <f>_xlfn.XLOOKUP(ecommerce_customer_data_custom_[[#This Row],[Payment Method]],PaymentMapping!$A$2:$A$11,PaymentMapping!$B$2:$B$11,"Other")</f>
        <v>Card</v>
      </c>
    </row>
    <row r="7059" spans="1:17" x14ac:dyDescent="0.3">
      <c r="A7059">
        <v>44039</v>
      </c>
      <c r="B7059" s="14">
        <v>44360.658368055556</v>
      </c>
      <c r="C7059" t="s">
        <v>11</v>
      </c>
      <c r="D7059">
        <v>294</v>
      </c>
      <c r="E7059">
        <v>2</v>
      </c>
      <c r="F7059">
        <v>1008</v>
      </c>
      <c r="G7059" t="s">
        <v>12</v>
      </c>
      <c r="H7059">
        <v>48</v>
      </c>
      <c r="I7059">
        <v>0</v>
      </c>
      <c r="J7059" t="s">
        <v>13</v>
      </c>
      <c r="K7059">
        <v>0</v>
      </c>
      <c r="L7059">
        <f>YEAR(ecommerce_customer_data_custom_[[#This Row],[Purchase Date]])</f>
        <v>2021</v>
      </c>
      <c r="M7059">
        <f>MONTH(ecommerce_customer_data_custom_[[#This Row],[Purchase Date]])</f>
        <v>6</v>
      </c>
      <c r="N7059" t="str">
        <f>TEXT(ecommerce_customer_data_custom_[[#This Row],[Purchase Date]],"mmmm")</f>
        <v>June</v>
      </c>
      <c r="O7059" t="str">
        <f>VLOOKUP(ecommerce_customer_data_custom_[[#This Row],[Customer Age]],AgeGroupMapping!$A$2:$C$5,3,TRUE)</f>
        <v>Middle-Aged</v>
      </c>
      <c r="P7059" t="str">
        <f>IF(ecommerce_customer_data_custom_[[#This Row],[Returns]]=1,"Returned","Not Returned")</f>
        <v>Not Returned</v>
      </c>
      <c r="Q7059" t="str">
        <f>_xlfn.XLOOKUP(ecommerce_customer_data_custom_[[#This Row],[Payment Method]],PaymentMapping!$A$2:$A$11,PaymentMapping!$B$2:$B$11,"Other")</f>
        <v>Card</v>
      </c>
    </row>
    <row r="7060" spans="1:17" x14ac:dyDescent="0.3">
      <c r="A7060">
        <v>44039</v>
      </c>
      <c r="B7060" s="14">
        <v>43875.838275462964</v>
      </c>
      <c r="C7060" t="s">
        <v>18</v>
      </c>
      <c r="D7060">
        <v>95</v>
      </c>
      <c r="E7060">
        <v>2</v>
      </c>
      <c r="F7060">
        <v>4841</v>
      </c>
      <c r="G7060" t="s">
        <v>12</v>
      </c>
      <c r="H7060">
        <v>48</v>
      </c>
      <c r="I7060">
        <v>1</v>
      </c>
      <c r="J7060" t="s">
        <v>13</v>
      </c>
      <c r="K7060">
        <v>0</v>
      </c>
      <c r="L7060">
        <f>YEAR(ecommerce_customer_data_custom_[[#This Row],[Purchase Date]])</f>
        <v>2020</v>
      </c>
      <c r="M7060">
        <f>MONTH(ecommerce_customer_data_custom_[[#This Row],[Purchase Date]])</f>
        <v>2</v>
      </c>
      <c r="N7060" t="str">
        <f>TEXT(ecommerce_customer_data_custom_[[#This Row],[Purchase Date]],"mmmm")</f>
        <v>February</v>
      </c>
      <c r="O7060" t="str">
        <f>VLOOKUP(ecommerce_customer_data_custom_[[#This Row],[Customer Age]],AgeGroupMapping!$A$2:$C$5,3,TRUE)</f>
        <v>Middle-Aged</v>
      </c>
      <c r="P7060" t="str">
        <f>IF(ecommerce_customer_data_custom_[[#This Row],[Returns]]=1,"Returned","Not Returned")</f>
        <v>Returned</v>
      </c>
      <c r="Q7060" t="str">
        <f>_xlfn.XLOOKUP(ecommerce_customer_data_custom_[[#This Row],[Payment Method]],PaymentMapping!$A$2:$A$11,PaymentMapping!$B$2:$B$11,"Other")</f>
        <v>Card</v>
      </c>
    </row>
    <row r="7061" spans="1:17" x14ac:dyDescent="0.3">
      <c r="A7061">
        <v>44039</v>
      </c>
      <c r="B7061" s="14">
        <v>44970.498217592591</v>
      </c>
      <c r="C7061" t="s">
        <v>18</v>
      </c>
      <c r="D7061">
        <v>497</v>
      </c>
      <c r="E7061">
        <v>5</v>
      </c>
      <c r="F7061">
        <v>3002</v>
      </c>
      <c r="G7061" t="s">
        <v>12</v>
      </c>
      <c r="H7061">
        <v>48</v>
      </c>
      <c r="I7061">
        <v>1</v>
      </c>
      <c r="J7061" t="s">
        <v>13</v>
      </c>
      <c r="K7061">
        <v>0</v>
      </c>
      <c r="L7061">
        <f>YEAR(ecommerce_customer_data_custom_[[#This Row],[Purchase Date]])</f>
        <v>2023</v>
      </c>
      <c r="M7061">
        <f>MONTH(ecommerce_customer_data_custom_[[#This Row],[Purchase Date]])</f>
        <v>2</v>
      </c>
      <c r="N7061" t="str">
        <f>TEXT(ecommerce_customer_data_custom_[[#This Row],[Purchase Date]],"mmmm")</f>
        <v>February</v>
      </c>
      <c r="O7061" t="str">
        <f>VLOOKUP(ecommerce_customer_data_custom_[[#This Row],[Customer Age]],AgeGroupMapping!$A$2:$C$5,3,TRUE)</f>
        <v>Middle-Aged</v>
      </c>
      <c r="P7061" t="str">
        <f>IF(ecommerce_customer_data_custom_[[#This Row],[Returns]]=1,"Returned","Not Returned")</f>
        <v>Returned</v>
      </c>
      <c r="Q7061" t="str">
        <f>_xlfn.XLOOKUP(ecommerce_customer_data_custom_[[#This Row],[Payment Method]],PaymentMapping!$A$2:$A$11,PaymentMapping!$B$2:$B$11,"Other")</f>
        <v>Card</v>
      </c>
    </row>
    <row r="7062" spans="1:17" x14ac:dyDescent="0.3">
      <c r="A7062">
        <v>41491</v>
      </c>
      <c r="B7062" s="14">
        <v>44127.163032407407</v>
      </c>
      <c r="C7062" t="s">
        <v>14</v>
      </c>
      <c r="D7062">
        <v>221</v>
      </c>
      <c r="E7062">
        <v>1</v>
      </c>
      <c r="F7062">
        <v>2959</v>
      </c>
      <c r="G7062" t="s">
        <v>19</v>
      </c>
      <c r="H7062">
        <v>18</v>
      </c>
      <c r="I7062">
        <v>1</v>
      </c>
      <c r="J7062" t="s">
        <v>17</v>
      </c>
      <c r="K7062">
        <v>0</v>
      </c>
      <c r="L7062">
        <f>YEAR(ecommerce_customer_data_custom_[[#This Row],[Purchase Date]])</f>
        <v>2020</v>
      </c>
      <c r="M7062">
        <f>MONTH(ecommerce_customer_data_custom_[[#This Row],[Purchase Date]])</f>
        <v>10</v>
      </c>
      <c r="N7062" t="str">
        <f>TEXT(ecommerce_customer_data_custom_[[#This Row],[Purchase Date]],"mmmm")</f>
        <v>October</v>
      </c>
      <c r="O7062" t="str">
        <f>VLOOKUP(ecommerce_customer_data_custom_[[#This Row],[Customer Age]],AgeGroupMapping!$A$2:$C$5,3,TRUE)</f>
        <v>Young</v>
      </c>
      <c r="P7062" t="str">
        <f>IF(ecommerce_customer_data_custom_[[#This Row],[Returns]]=1,"Returned","Not Returned")</f>
        <v>Returned</v>
      </c>
      <c r="Q7062" t="str">
        <f>_xlfn.XLOOKUP(ecommerce_customer_data_custom_[[#This Row],[Payment Method]],PaymentMapping!$A$2:$A$11,PaymentMapping!$B$2:$B$11,"Other")</f>
        <v>Cash</v>
      </c>
    </row>
    <row r="7063" spans="1:17" x14ac:dyDescent="0.3">
      <c r="A7063">
        <v>41491</v>
      </c>
      <c r="B7063" s="14">
        <v>44251.625983796293</v>
      </c>
      <c r="C7063" t="s">
        <v>16</v>
      </c>
      <c r="D7063">
        <v>442</v>
      </c>
      <c r="E7063">
        <v>2</v>
      </c>
      <c r="F7063">
        <v>1852</v>
      </c>
      <c r="G7063" t="s">
        <v>12</v>
      </c>
      <c r="H7063">
        <v>18</v>
      </c>
      <c r="I7063">
        <v>0</v>
      </c>
      <c r="J7063" t="s">
        <v>17</v>
      </c>
      <c r="K7063">
        <v>0</v>
      </c>
      <c r="L7063">
        <f>YEAR(ecommerce_customer_data_custom_[[#This Row],[Purchase Date]])</f>
        <v>2021</v>
      </c>
      <c r="M7063">
        <f>MONTH(ecommerce_customer_data_custom_[[#This Row],[Purchase Date]])</f>
        <v>2</v>
      </c>
      <c r="N7063" t="str">
        <f>TEXT(ecommerce_customer_data_custom_[[#This Row],[Purchase Date]],"mmmm")</f>
        <v>February</v>
      </c>
      <c r="O7063" t="str">
        <f>VLOOKUP(ecommerce_customer_data_custom_[[#This Row],[Customer Age]],AgeGroupMapping!$A$2:$C$5,3,TRUE)</f>
        <v>Young</v>
      </c>
      <c r="P7063" t="str">
        <f>IF(ecommerce_customer_data_custom_[[#This Row],[Returns]]=1,"Returned","Not Returned")</f>
        <v>Not Returned</v>
      </c>
      <c r="Q7063" t="str">
        <f>_xlfn.XLOOKUP(ecommerce_customer_data_custom_[[#This Row],[Payment Method]],PaymentMapping!$A$2:$A$11,PaymentMapping!$B$2:$B$11,"Other")</f>
        <v>Card</v>
      </c>
    </row>
    <row r="7064" spans="1:17" x14ac:dyDescent="0.3">
      <c r="A7064">
        <v>41491</v>
      </c>
      <c r="B7064" s="14">
        <v>44113.167754629627</v>
      </c>
      <c r="C7064" t="s">
        <v>11</v>
      </c>
      <c r="D7064">
        <v>181</v>
      </c>
      <c r="E7064">
        <v>2</v>
      </c>
      <c r="F7064">
        <v>1492</v>
      </c>
      <c r="G7064" t="s">
        <v>12</v>
      </c>
      <c r="H7064">
        <v>18</v>
      </c>
      <c r="I7064">
        <v>0</v>
      </c>
      <c r="J7064" t="s">
        <v>17</v>
      </c>
      <c r="K7064">
        <v>0</v>
      </c>
      <c r="L7064">
        <f>YEAR(ecommerce_customer_data_custom_[[#This Row],[Purchase Date]])</f>
        <v>2020</v>
      </c>
      <c r="M7064">
        <f>MONTH(ecommerce_customer_data_custom_[[#This Row],[Purchase Date]])</f>
        <v>10</v>
      </c>
      <c r="N7064" t="str">
        <f>TEXT(ecommerce_customer_data_custom_[[#This Row],[Purchase Date]],"mmmm")</f>
        <v>October</v>
      </c>
      <c r="O7064" t="str">
        <f>VLOOKUP(ecommerce_customer_data_custom_[[#This Row],[Customer Age]],AgeGroupMapping!$A$2:$C$5,3,TRUE)</f>
        <v>Young</v>
      </c>
      <c r="P7064" t="str">
        <f>IF(ecommerce_customer_data_custom_[[#This Row],[Returns]]=1,"Returned","Not Returned")</f>
        <v>Not Returned</v>
      </c>
      <c r="Q7064" t="str">
        <f>_xlfn.XLOOKUP(ecommerce_customer_data_custom_[[#This Row],[Payment Method]],PaymentMapping!$A$2:$A$11,PaymentMapping!$B$2:$B$11,"Other")</f>
        <v>Card</v>
      </c>
    </row>
    <row r="7065" spans="1:17" x14ac:dyDescent="0.3">
      <c r="A7065">
        <v>41491</v>
      </c>
      <c r="B7065" s="14">
        <v>43949.03197916667</v>
      </c>
      <c r="C7065" t="s">
        <v>14</v>
      </c>
      <c r="D7065">
        <v>470</v>
      </c>
      <c r="E7065">
        <v>4</v>
      </c>
      <c r="F7065">
        <v>4500</v>
      </c>
      <c r="G7065" t="s">
        <v>12</v>
      </c>
      <c r="H7065">
        <v>18</v>
      </c>
      <c r="I7065">
        <v>0</v>
      </c>
      <c r="J7065" t="s">
        <v>17</v>
      </c>
      <c r="K7065">
        <v>0</v>
      </c>
      <c r="L7065">
        <f>YEAR(ecommerce_customer_data_custom_[[#This Row],[Purchase Date]])</f>
        <v>2020</v>
      </c>
      <c r="M7065">
        <f>MONTH(ecommerce_customer_data_custom_[[#This Row],[Purchase Date]])</f>
        <v>4</v>
      </c>
      <c r="N7065" t="str">
        <f>TEXT(ecommerce_customer_data_custom_[[#This Row],[Purchase Date]],"mmmm")</f>
        <v>April</v>
      </c>
      <c r="O7065" t="str">
        <f>VLOOKUP(ecommerce_customer_data_custom_[[#This Row],[Customer Age]],AgeGroupMapping!$A$2:$C$5,3,TRUE)</f>
        <v>Young</v>
      </c>
      <c r="P7065" t="str">
        <f>IF(ecommerce_customer_data_custom_[[#This Row],[Returns]]=1,"Returned","Not Returned")</f>
        <v>Not Returned</v>
      </c>
      <c r="Q7065" t="str">
        <f>_xlfn.XLOOKUP(ecommerce_customer_data_custom_[[#This Row],[Payment Method]],PaymentMapping!$A$2:$A$11,PaymentMapping!$B$2:$B$11,"Other")</f>
        <v>Card</v>
      </c>
    </row>
    <row r="7066" spans="1:17" x14ac:dyDescent="0.3">
      <c r="A7066">
        <v>41491</v>
      </c>
      <c r="B7066" s="14">
        <v>44576.419351851851</v>
      </c>
      <c r="C7066" t="s">
        <v>11</v>
      </c>
      <c r="D7066">
        <v>253</v>
      </c>
      <c r="E7066">
        <v>4</v>
      </c>
      <c r="F7066">
        <v>2491</v>
      </c>
      <c r="G7066" t="s">
        <v>12</v>
      </c>
      <c r="H7066">
        <v>18</v>
      </c>
      <c r="I7066">
        <v>0</v>
      </c>
      <c r="J7066" t="s">
        <v>17</v>
      </c>
      <c r="K7066">
        <v>0</v>
      </c>
      <c r="L7066">
        <f>YEAR(ecommerce_customer_data_custom_[[#This Row],[Purchase Date]])</f>
        <v>2022</v>
      </c>
      <c r="M7066">
        <f>MONTH(ecommerce_customer_data_custom_[[#This Row],[Purchase Date]])</f>
        <v>1</v>
      </c>
      <c r="N7066" t="str">
        <f>TEXT(ecommerce_customer_data_custom_[[#This Row],[Purchase Date]],"mmmm")</f>
        <v>January</v>
      </c>
      <c r="O7066" t="str">
        <f>VLOOKUP(ecommerce_customer_data_custom_[[#This Row],[Customer Age]],AgeGroupMapping!$A$2:$C$5,3,TRUE)</f>
        <v>Young</v>
      </c>
      <c r="P7066" t="str">
        <f>IF(ecommerce_customer_data_custom_[[#This Row],[Returns]]=1,"Returned","Not Returned")</f>
        <v>Not Returned</v>
      </c>
      <c r="Q7066" t="str">
        <f>_xlfn.XLOOKUP(ecommerce_customer_data_custom_[[#This Row],[Payment Method]],PaymentMapping!$A$2:$A$11,PaymentMapping!$B$2:$B$11,"Other")</f>
        <v>Card</v>
      </c>
    </row>
    <row r="7067" spans="1:17" x14ac:dyDescent="0.3">
      <c r="A7067">
        <v>41491</v>
      </c>
      <c r="B7067" s="14">
        <v>44033.874421296299</v>
      </c>
      <c r="C7067" t="s">
        <v>16</v>
      </c>
      <c r="D7067">
        <v>126</v>
      </c>
      <c r="E7067">
        <v>4</v>
      </c>
      <c r="F7067">
        <v>1807</v>
      </c>
      <c r="G7067" t="s">
        <v>12</v>
      </c>
      <c r="H7067">
        <v>18</v>
      </c>
      <c r="I7067">
        <v>0</v>
      </c>
      <c r="J7067" t="s">
        <v>17</v>
      </c>
      <c r="K7067">
        <v>0</v>
      </c>
      <c r="L7067">
        <f>YEAR(ecommerce_customer_data_custom_[[#This Row],[Purchase Date]])</f>
        <v>2020</v>
      </c>
      <c r="M7067">
        <f>MONTH(ecommerce_customer_data_custom_[[#This Row],[Purchase Date]])</f>
        <v>7</v>
      </c>
      <c r="N7067" t="str">
        <f>TEXT(ecommerce_customer_data_custom_[[#This Row],[Purchase Date]],"mmmm")</f>
        <v>July</v>
      </c>
      <c r="O7067" t="str">
        <f>VLOOKUP(ecommerce_customer_data_custom_[[#This Row],[Customer Age]],AgeGroupMapping!$A$2:$C$5,3,TRUE)</f>
        <v>Young</v>
      </c>
      <c r="P7067" t="str">
        <f>IF(ecommerce_customer_data_custom_[[#This Row],[Returns]]=1,"Returned","Not Returned")</f>
        <v>Not Returned</v>
      </c>
      <c r="Q7067" t="str">
        <f>_xlfn.XLOOKUP(ecommerce_customer_data_custom_[[#This Row],[Payment Method]],PaymentMapping!$A$2:$A$11,PaymentMapping!$B$2:$B$11,"Other")</f>
        <v>Card</v>
      </c>
    </row>
    <row r="7068" spans="1:17" x14ac:dyDescent="0.3">
      <c r="A7068">
        <v>41491</v>
      </c>
      <c r="B7068" s="14">
        <v>44235.466689814813</v>
      </c>
      <c r="C7068" t="s">
        <v>18</v>
      </c>
      <c r="D7068">
        <v>134</v>
      </c>
      <c r="E7068">
        <v>1</v>
      </c>
      <c r="F7068">
        <v>1268</v>
      </c>
      <c r="G7068" t="s">
        <v>12</v>
      </c>
      <c r="H7068">
        <v>18</v>
      </c>
      <c r="I7068">
        <v>0</v>
      </c>
      <c r="J7068" t="s">
        <v>17</v>
      </c>
      <c r="K7068">
        <v>0</v>
      </c>
      <c r="L7068">
        <f>YEAR(ecommerce_customer_data_custom_[[#This Row],[Purchase Date]])</f>
        <v>2021</v>
      </c>
      <c r="M7068">
        <f>MONTH(ecommerce_customer_data_custom_[[#This Row],[Purchase Date]])</f>
        <v>2</v>
      </c>
      <c r="N7068" t="str">
        <f>TEXT(ecommerce_customer_data_custom_[[#This Row],[Purchase Date]],"mmmm")</f>
        <v>February</v>
      </c>
      <c r="O7068" t="str">
        <f>VLOOKUP(ecommerce_customer_data_custom_[[#This Row],[Customer Age]],AgeGroupMapping!$A$2:$C$5,3,TRUE)</f>
        <v>Young</v>
      </c>
      <c r="P7068" t="str">
        <f>IF(ecommerce_customer_data_custom_[[#This Row],[Returns]]=1,"Returned","Not Returned")</f>
        <v>Not Returned</v>
      </c>
      <c r="Q7068" t="str">
        <f>_xlfn.XLOOKUP(ecommerce_customer_data_custom_[[#This Row],[Payment Method]],PaymentMapping!$A$2:$A$11,PaymentMapping!$B$2:$B$11,"Other")</f>
        <v>Card</v>
      </c>
    </row>
    <row r="7069" spans="1:17" x14ac:dyDescent="0.3">
      <c r="A7069">
        <v>41491</v>
      </c>
      <c r="B7069" s="14">
        <v>44575.703159722223</v>
      </c>
      <c r="C7069" t="s">
        <v>18</v>
      </c>
      <c r="D7069">
        <v>51</v>
      </c>
      <c r="E7069">
        <v>3</v>
      </c>
      <c r="F7069">
        <v>1381</v>
      </c>
      <c r="G7069" t="s">
        <v>12</v>
      </c>
      <c r="H7069">
        <v>18</v>
      </c>
      <c r="I7069">
        <v>0</v>
      </c>
      <c r="J7069" t="s">
        <v>17</v>
      </c>
      <c r="K7069">
        <v>0</v>
      </c>
      <c r="L7069">
        <f>YEAR(ecommerce_customer_data_custom_[[#This Row],[Purchase Date]])</f>
        <v>2022</v>
      </c>
      <c r="M7069">
        <f>MONTH(ecommerce_customer_data_custom_[[#This Row],[Purchase Date]])</f>
        <v>1</v>
      </c>
      <c r="N7069" t="str">
        <f>TEXT(ecommerce_customer_data_custom_[[#This Row],[Purchase Date]],"mmmm")</f>
        <v>January</v>
      </c>
      <c r="O7069" t="str">
        <f>VLOOKUP(ecommerce_customer_data_custom_[[#This Row],[Customer Age]],AgeGroupMapping!$A$2:$C$5,3,TRUE)</f>
        <v>Young</v>
      </c>
      <c r="P7069" t="str">
        <f>IF(ecommerce_customer_data_custom_[[#This Row],[Returns]]=1,"Returned","Not Returned")</f>
        <v>Not Returned</v>
      </c>
      <c r="Q7069" t="str">
        <f>_xlfn.XLOOKUP(ecommerce_customer_data_custom_[[#This Row],[Payment Method]],PaymentMapping!$A$2:$A$11,PaymentMapping!$B$2:$B$11,"Other")</f>
        <v>Card</v>
      </c>
    </row>
    <row r="7070" spans="1:17" x14ac:dyDescent="0.3">
      <c r="A7070">
        <v>41491</v>
      </c>
      <c r="B7070" s="14">
        <v>44328.40960648148</v>
      </c>
      <c r="C7070" t="s">
        <v>16</v>
      </c>
      <c r="D7070">
        <v>236</v>
      </c>
      <c r="E7070">
        <v>5</v>
      </c>
      <c r="F7070">
        <v>2243</v>
      </c>
      <c r="G7070" t="s">
        <v>15</v>
      </c>
      <c r="H7070">
        <v>18</v>
      </c>
      <c r="I7070">
        <v>0</v>
      </c>
      <c r="J7070" t="s">
        <v>17</v>
      </c>
      <c r="K7070">
        <v>0</v>
      </c>
      <c r="L7070">
        <f>YEAR(ecommerce_customer_data_custom_[[#This Row],[Purchase Date]])</f>
        <v>2021</v>
      </c>
      <c r="M7070">
        <f>MONTH(ecommerce_customer_data_custom_[[#This Row],[Purchase Date]])</f>
        <v>5</v>
      </c>
      <c r="N7070" t="str">
        <f>TEXT(ecommerce_customer_data_custom_[[#This Row],[Purchase Date]],"mmmm")</f>
        <v>May</v>
      </c>
      <c r="O7070" t="str">
        <f>VLOOKUP(ecommerce_customer_data_custom_[[#This Row],[Customer Age]],AgeGroupMapping!$A$2:$C$5,3,TRUE)</f>
        <v>Young</v>
      </c>
      <c r="P7070" t="str">
        <f>IF(ecommerce_customer_data_custom_[[#This Row],[Returns]]=1,"Returned","Not Returned")</f>
        <v>Not Returned</v>
      </c>
      <c r="Q7070" t="str">
        <f>_xlfn.XLOOKUP(ecommerce_customer_data_custom_[[#This Row],[Payment Method]],PaymentMapping!$A$2:$A$11,PaymentMapping!$B$2:$B$11,"Other")</f>
        <v>Wallet/UPI</v>
      </c>
    </row>
    <row r="7071" spans="1:17" x14ac:dyDescent="0.3">
      <c r="A7071">
        <v>41491</v>
      </c>
      <c r="B7071" s="14">
        <v>44345.040127314816</v>
      </c>
      <c r="C7071" t="s">
        <v>16</v>
      </c>
      <c r="D7071">
        <v>292</v>
      </c>
      <c r="E7071">
        <v>2</v>
      </c>
      <c r="F7071">
        <v>1575</v>
      </c>
      <c r="G7071" t="s">
        <v>15</v>
      </c>
      <c r="H7071">
        <v>18</v>
      </c>
      <c r="I7071">
        <v>0</v>
      </c>
      <c r="J7071" t="s">
        <v>17</v>
      </c>
      <c r="K7071">
        <v>0</v>
      </c>
      <c r="L7071">
        <f>YEAR(ecommerce_customer_data_custom_[[#This Row],[Purchase Date]])</f>
        <v>2021</v>
      </c>
      <c r="M7071">
        <f>MONTH(ecommerce_customer_data_custom_[[#This Row],[Purchase Date]])</f>
        <v>5</v>
      </c>
      <c r="N7071" t="str">
        <f>TEXT(ecommerce_customer_data_custom_[[#This Row],[Purchase Date]],"mmmm")</f>
        <v>May</v>
      </c>
      <c r="O7071" t="str">
        <f>VLOOKUP(ecommerce_customer_data_custom_[[#This Row],[Customer Age]],AgeGroupMapping!$A$2:$C$5,3,TRUE)</f>
        <v>Young</v>
      </c>
      <c r="P7071" t="str">
        <f>IF(ecommerce_customer_data_custom_[[#This Row],[Returns]]=1,"Returned","Not Returned")</f>
        <v>Not Returned</v>
      </c>
      <c r="Q7071" t="str">
        <f>_xlfn.XLOOKUP(ecommerce_customer_data_custom_[[#This Row],[Payment Method]],PaymentMapping!$A$2:$A$11,PaymentMapping!$B$2:$B$11,"Other")</f>
        <v>Wallet/UPI</v>
      </c>
    </row>
    <row r="7072" spans="1:17" x14ac:dyDescent="0.3">
      <c r="A7072">
        <v>31663</v>
      </c>
      <c r="B7072" s="14">
        <v>44784.872523148151</v>
      </c>
      <c r="C7072" t="s">
        <v>18</v>
      </c>
      <c r="D7072">
        <v>343</v>
      </c>
      <c r="E7072">
        <v>5</v>
      </c>
      <c r="F7072">
        <v>3520</v>
      </c>
      <c r="G7072" t="s">
        <v>15</v>
      </c>
      <c r="H7072">
        <v>39</v>
      </c>
      <c r="I7072">
        <v>1</v>
      </c>
      <c r="J7072" t="s">
        <v>13</v>
      </c>
      <c r="K7072">
        <v>0</v>
      </c>
      <c r="L7072">
        <f>YEAR(ecommerce_customer_data_custom_[[#This Row],[Purchase Date]])</f>
        <v>2022</v>
      </c>
      <c r="M7072">
        <f>MONTH(ecommerce_customer_data_custom_[[#This Row],[Purchase Date]])</f>
        <v>8</v>
      </c>
      <c r="N7072" t="str">
        <f>TEXT(ecommerce_customer_data_custom_[[#This Row],[Purchase Date]],"mmmm")</f>
        <v>August</v>
      </c>
      <c r="O7072" t="str">
        <f>VLOOKUP(ecommerce_customer_data_custom_[[#This Row],[Customer Age]],AgeGroupMapping!$A$2:$C$5,3,TRUE)</f>
        <v>Adult</v>
      </c>
      <c r="P7072" t="str">
        <f>IF(ecommerce_customer_data_custom_[[#This Row],[Returns]]=1,"Returned","Not Returned")</f>
        <v>Returned</v>
      </c>
      <c r="Q7072" t="str">
        <f>_xlfn.XLOOKUP(ecommerce_customer_data_custom_[[#This Row],[Payment Method]],PaymentMapping!$A$2:$A$11,PaymentMapping!$B$2:$B$11,"Other")</f>
        <v>Wallet/UPI</v>
      </c>
    </row>
    <row r="7073" spans="1:17" x14ac:dyDescent="0.3">
      <c r="A7073">
        <v>31663</v>
      </c>
      <c r="B7073" s="14">
        <v>44000.933935185189</v>
      </c>
      <c r="C7073" t="s">
        <v>14</v>
      </c>
      <c r="D7073">
        <v>375</v>
      </c>
      <c r="E7073">
        <v>1</v>
      </c>
      <c r="F7073">
        <v>1861</v>
      </c>
      <c r="G7073" t="s">
        <v>15</v>
      </c>
      <c r="H7073">
        <v>39</v>
      </c>
      <c r="I7073">
        <v>0</v>
      </c>
      <c r="J7073" t="s">
        <v>13</v>
      </c>
      <c r="K7073">
        <v>0</v>
      </c>
      <c r="L7073">
        <f>YEAR(ecommerce_customer_data_custom_[[#This Row],[Purchase Date]])</f>
        <v>2020</v>
      </c>
      <c r="M7073">
        <f>MONTH(ecommerce_customer_data_custom_[[#This Row],[Purchase Date]])</f>
        <v>6</v>
      </c>
      <c r="N7073" t="str">
        <f>TEXT(ecommerce_customer_data_custom_[[#This Row],[Purchase Date]],"mmmm")</f>
        <v>June</v>
      </c>
      <c r="O7073" t="str">
        <f>VLOOKUP(ecommerce_customer_data_custom_[[#This Row],[Customer Age]],AgeGroupMapping!$A$2:$C$5,3,TRUE)</f>
        <v>Adult</v>
      </c>
      <c r="P7073" t="str">
        <f>IF(ecommerce_customer_data_custom_[[#This Row],[Returns]]=1,"Returned","Not Returned")</f>
        <v>Not Returned</v>
      </c>
      <c r="Q7073" t="str">
        <f>_xlfn.XLOOKUP(ecommerce_customer_data_custom_[[#This Row],[Payment Method]],PaymentMapping!$A$2:$A$11,PaymentMapping!$B$2:$B$11,"Other")</f>
        <v>Wallet/UPI</v>
      </c>
    </row>
    <row r="7074" spans="1:17" x14ac:dyDescent="0.3">
      <c r="A7074">
        <v>31663</v>
      </c>
      <c r="B7074" s="14">
        <v>45083.597905092596</v>
      </c>
      <c r="C7074" t="s">
        <v>11</v>
      </c>
      <c r="D7074">
        <v>78</v>
      </c>
      <c r="E7074">
        <v>4</v>
      </c>
      <c r="F7074">
        <v>4430</v>
      </c>
      <c r="G7074" t="s">
        <v>12</v>
      </c>
      <c r="H7074">
        <v>39</v>
      </c>
      <c r="I7074">
        <v>0</v>
      </c>
      <c r="J7074" t="s">
        <v>13</v>
      </c>
      <c r="K7074">
        <v>0</v>
      </c>
      <c r="L7074">
        <f>YEAR(ecommerce_customer_data_custom_[[#This Row],[Purchase Date]])</f>
        <v>2023</v>
      </c>
      <c r="M7074">
        <f>MONTH(ecommerce_customer_data_custom_[[#This Row],[Purchase Date]])</f>
        <v>6</v>
      </c>
      <c r="N7074" t="str">
        <f>TEXT(ecommerce_customer_data_custom_[[#This Row],[Purchase Date]],"mmmm")</f>
        <v>June</v>
      </c>
      <c r="O7074" t="str">
        <f>VLOOKUP(ecommerce_customer_data_custom_[[#This Row],[Customer Age]],AgeGroupMapping!$A$2:$C$5,3,TRUE)</f>
        <v>Adult</v>
      </c>
      <c r="P7074" t="str">
        <f>IF(ecommerce_customer_data_custom_[[#This Row],[Returns]]=1,"Returned","Not Returned")</f>
        <v>Not Returned</v>
      </c>
      <c r="Q7074" t="str">
        <f>_xlfn.XLOOKUP(ecommerce_customer_data_custom_[[#This Row],[Payment Method]],PaymentMapping!$A$2:$A$11,PaymentMapping!$B$2:$B$11,"Other")</f>
        <v>Card</v>
      </c>
    </row>
    <row r="7075" spans="1:17" x14ac:dyDescent="0.3">
      <c r="A7075">
        <v>31663</v>
      </c>
      <c r="B7075" s="14">
        <v>43990.289351851854</v>
      </c>
      <c r="C7075" t="s">
        <v>16</v>
      </c>
      <c r="D7075">
        <v>211</v>
      </c>
      <c r="E7075">
        <v>4</v>
      </c>
      <c r="F7075">
        <v>1726</v>
      </c>
      <c r="G7075" t="s">
        <v>19</v>
      </c>
      <c r="H7075">
        <v>39</v>
      </c>
      <c r="I7075">
        <v>0</v>
      </c>
      <c r="J7075" t="s">
        <v>13</v>
      </c>
      <c r="K7075">
        <v>0</v>
      </c>
      <c r="L7075">
        <f>YEAR(ecommerce_customer_data_custom_[[#This Row],[Purchase Date]])</f>
        <v>2020</v>
      </c>
      <c r="M7075">
        <f>MONTH(ecommerce_customer_data_custom_[[#This Row],[Purchase Date]])</f>
        <v>6</v>
      </c>
      <c r="N7075" t="str">
        <f>TEXT(ecommerce_customer_data_custom_[[#This Row],[Purchase Date]],"mmmm")</f>
        <v>June</v>
      </c>
      <c r="O7075" t="str">
        <f>VLOOKUP(ecommerce_customer_data_custom_[[#This Row],[Customer Age]],AgeGroupMapping!$A$2:$C$5,3,TRUE)</f>
        <v>Adult</v>
      </c>
      <c r="P7075" t="str">
        <f>IF(ecommerce_customer_data_custom_[[#This Row],[Returns]]=1,"Returned","Not Returned")</f>
        <v>Not Returned</v>
      </c>
      <c r="Q7075" t="str">
        <f>_xlfn.XLOOKUP(ecommerce_customer_data_custom_[[#This Row],[Payment Method]],PaymentMapping!$A$2:$A$11,PaymentMapping!$B$2:$B$11,"Other")</f>
        <v>Cash</v>
      </c>
    </row>
    <row r="7076" spans="1:17" x14ac:dyDescent="0.3">
      <c r="A7076">
        <v>31663</v>
      </c>
      <c r="B7076" s="14">
        <v>43869.654780092591</v>
      </c>
      <c r="C7076" t="s">
        <v>14</v>
      </c>
      <c r="D7076">
        <v>27</v>
      </c>
      <c r="E7076">
        <v>3</v>
      </c>
      <c r="F7076">
        <v>1243</v>
      </c>
      <c r="G7076" t="s">
        <v>15</v>
      </c>
      <c r="H7076">
        <v>39</v>
      </c>
      <c r="I7076">
        <v>1</v>
      </c>
      <c r="J7076" t="s">
        <v>13</v>
      </c>
      <c r="K7076">
        <v>0</v>
      </c>
      <c r="L7076">
        <f>YEAR(ecommerce_customer_data_custom_[[#This Row],[Purchase Date]])</f>
        <v>2020</v>
      </c>
      <c r="M7076">
        <f>MONTH(ecommerce_customer_data_custom_[[#This Row],[Purchase Date]])</f>
        <v>2</v>
      </c>
      <c r="N7076" t="str">
        <f>TEXT(ecommerce_customer_data_custom_[[#This Row],[Purchase Date]],"mmmm")</f>
        <v>February</v>
      </c>
      <c r="O7076" t="str">
        <f>VLOOKUP(ecommerce_customer_data_custom_[[#This Row],[Customer Age]],AgeGroupMapping!$A$2:$C$5,3,TRUE)</f>
        <v>Adult</v>
      </c>
      <c r="P7076" t="str">
        <f>IF(ecommerce_customer_data_custom_[[#This Row],[Returns]]=1,"Returned","Not Returned")</f>
        <v>Returned</v>
      </c>
      <c r="Q7076" t="str">
        <f>_xlfn.XLOOKUP(ecommerce_customer_data_custom_[[#This Row],[Payment Method]],PaymentMapping!$A$2:$A$11,PaymentMapping!$B$2:$B$11,"Other")</f>
        <v>Wallet/UPI</v>
      </c>
    </row>
    <row r="7077" spans="1:17" x14ac:dyDescent="0.3">
      <c r="A7077">
        <v>31663</v>
      </c>
      <c r="B7077" s="14">
        <v>44310.83556712963</v>
      </c>
      <c r="C7077" t="s">
        <v>14</v>
      </c>
      <c r="D7077">
        <v>99</v>
      </c>
      <c r="E7077">
        <v>5</v>
      </c>
      <c r="F7077">
        <v>1366</v>
      </c>
      <c r="G7077" t="s">
        <v>19</v>
      </c>
      <c r="H7077">
        <v>39</v>
      </c>
      <c r="I7077">
        <v>0</v>
      </c>
      <c r="J7077" t="s">
        <v>13</v>
      </c>
      <c r="K7077">
        <v>0</v>
      </c>
      <c r="L7077">
        <f>YEAR(ecommerce_customer_data_custom_[[#This Row],[Purchase Date]])</f>
        <v>2021</v>
      </c>
      <c r="M7077">
        <f>MONTH(ecommerce_customer_data_custom_[[#This Row],[Purchase Date]])</f>
        <v>4</v>
      </c>
      <c r="N7077" t="str">
        <f>TEXT(ecommerce_customer_data_custom_[[#This Row],[Purchase Date]],"mmmm")</f>
        <v>April</v>
      </c>
      <c r="O7077" t="str">
        <f>VLOOKUP(ecommerce_customer_data_custom_[[#This Row],[Customer Age]],AgeGroupMapping!$A$2:$C$5,3,TRUE)</f>
        <v>Adult</v>
      </c>
      <c r="P7077" t="str">
        <f>IF(ecommerce_customer_data_custom_[[#This Row],[Returns]]=1,"Returned","Not Returned")</f>
        <v>Not Returned</v>
      </c>
      <c r="Q7077" t="str">
        <f>_xlfn.XLOOKUP(ecommerce_customer_data_custom_[[#This Row],[Payment Method]],PaymentMapping!$A$2:$A$11,PaymentMapping!$B$2:$B$11,"Other")</f>
        <v>Cash</v>
      </c>
    </row>
    <row r="7078" spans="1:17" x14ac:dyDescent="0.3">
      <c r="A7078">
        <v>31663</v>
      </c>
      <c r="B7078" s="14">
        <v>44476.827164351853</v>
      </c>
      <c r="C7078" t="s">
        <v>18</v>
      </c>
      <c r="D7078">
        <v>70</v>
      </c>
      <c r="E7078">
        <v>5</v>
      </c>
      <c r="F7078">
        <v>4485</v>
      </c>
      <c r="G7078" t="s">
        <v>15</v>
      </c>
      <c r="H7078">
        <v>39</v>
      </c>
      <c r="I7078">
        <v>0</v>
      </c>
      <c r="J7078" t="s">
        <v>13</v>
      </c>
      <c r="K7078">
        <v>0</v>
      </c>
      <c r="L7078">
        <f>YEAR(ecommerce_customer_data_custom_[[#This Row],[Purchase Date]])</f>
        <v>2021</v>
      </c>
      <c r="M7078">
        <f>MONTH(ecommerce_customer_data_custom_[[#This Row],[Purchase Date]])</f>
        <v>10</v>
      </c>
      <c r="N7078" t="str">
        <f>TEXT(ecommerce_customer_data_custom_[[#This Row],[Purchase Date]],"mmmm")</f>
        <v>October</v>
      </c>
      <c r="O7078" t="str">
        <f>VLOOKUP(ecommerce_customer_data_custom_[[#This Row],[Customer Age]],AgeGroupMapping!$A$2:$C$5,3,TRUE)</f>
        <v>Adult</v>
      </c>
      <c r="P7078" t="str">
        <f>IF(ecommerce_customer_data_custom_[[#This Row],[Returns]]=1,"Returned","Not Returned")</f>
        <v>Not Returned</v>
      </c>
      <c r="Q7078" t="str">
        <f>_xlfn.XLOOKUP(ecommerce_customer_data_custom_[[#This Row],[Payment Method]],PaymentMapping!$A$2:$A$11,PaymentMapping!$B$2:$B$11,"Other")</f>
        <v>Wallet/UPI</v>
      </c>
    </row>
    <row r="7079" spans="1:17" x14ac:dyDescent="0.3">
      <c r="A7079">
        <v>31663</v>
      </c>
      <c r="B7079" s="14">
        <v>44591.570729166669</v>
      </c>
      <c r="C7079" t="s">
        <v>16</v>
      </c>
      <c r="D7079">
        <v>79</v>
      </c>
      <c r="E7079">
        <v>5</v>
      </c>
      <c r="F7079">
        <v>311</v>
      </c>
      <c r="G7079" t="s">
        <v>15</v>
      </c>
      <c r="H7079">
        <v>39</v>
      </c>
      <c r="I7079">
        <v>0</v>
      </c>
      <c r="J7079" t="s">
        <v>13</v>
      </c>
      <c r="K7079">
        <v>0</v>
      </c>
      <c r="L7079">
        <f>YEAR(ecommerce_customer_data_custom_[[#This Row],[Purchase Date]])</f>
        <v>2022</v>
      </c>
      <c r="M7079">
        <f>MONTH(ecommerce_customer_data_custom_[[#This Row],[Purchase Date]])</f>
        <v>1</v>
      </c>
      <c r="N7079" t="str">
        <f>TEXT(ecommerce_customer_data_custom_[[#This Row],[Purchase Date]],"mmmm")</f>
        <v>January</v>
      </c>
      <c r="O7079" t="str">
        <f>VLOOKUP(ecommerce_customer_data_custom_[[#This Row],[Customer Age]],AgeGroupMapping!$A$2:$C$5,3,TRUE)</f>
        <v>Adult</v>
      </c>
      <c r="P7079" t="str">
        <f>IF(ecommerce_customer_data_custom_[[#This Row],[Returns]]=1,"Returned","Not Returned")</f>
        <v>Not Returned</v>
      </c>
      <c r="Q7079" t="str">
        <f>_xlfn.XLOOKUP(ecommerce_customer_data_custom_[[#This Row],[Payment Method]],PaymentMapping!$A$2:$A$11,PaymentMapping!$B$2:$B$11,"Other")</f>
        <v>Wallet/UPI</v>
      </c>
    </row>
    <row r="7080" spans="1:17" x14ac:dyDescent="0.3">
      <c r="A7080">
        <v>31663</v>
      </c>
      <c r="B7080" s="14">
        <v>45018.720925925925</v>
      </c>
      <c r="C7080" t="s">
        <v>18</v>
      </c>
      <c r="D7080">
        <v>322</v>
      </c>
      <c r="E7080">
        <v>2</v>
      </c>
      <c r="F7080">
        <v>4548</v>
      </c>
      <c r="G7080" t="s">
        <v>12</v>
      </c>
      <c r="H7080">
        <v>39</v>
      </c>
      <c r="I7080">
        <v>1</v>
      </c>
      <c r="J7080" t="s">
        <v>13</v>
      </c>
      <c r="K7080">
        <v>0</v>
      </c>
      <c r="L7080">
        <f>YEAR(ecommerce_customer_data_custom_[[#This Row],[Purchase Date]])</f>
        <v>2023</v>
      </c>
      <c r="M7080">
        <f>MONTH(ecommerce_customer_data_custom_[[#This Row],[Purchase Date]])</f>
        <v>4</v>
      </c>
      <c r="N7080" t="str">
        <f>TEXT(ecommerce_customer_data_custom_[[#This Row],[Purchase Date]],"mmmm")</f>
        <v>April</v>
      </c>
      <c r="O7080" t="str">
        <f>VLOOKUP(ecommerce_customer_data_custom_[[#This Row],[Customer Age]],AgeGroupMapping!$A$2:$C$5,3,TRUE)</f>
        <v>Adult</v>
      </c>
      <c r="P7080" t="str">
        <f>IF(ecommerce_customer_data_custom_[[#This Row],[Returns]]=1,"Returned","Not Returned")</f>
        <v>Returned</v>
      </c>
      <c r="Q7080" t="str">
        <f>_xlfn.XLOOKUP(ecommerce_customer_data_custom_[[#This Row],[Payment Method]],PaymentMapping!$A$2:$A$11,PaymentMapping!$B$2:$B$11,"Other")</f>
        <v>Card</v>
      </c>
    </row>
    <row r="7081" spans="1:17" x14ac:dyDescent="0.3">
      <c r="A7081">
        <v>1561</v>
      </c>
      <c r="B7081" s="14">
        <v>45133.165729166663</v>
      </c>
      <c r="C7081" t="s">
        <v>16</v>
      </c>
      <c r="D7081">
        <v>37</v>
      </c>
      <c r="E7081">
        <v>5</v>
      </c>
      <c r="F7081">
        <v>1792</v>
      </c>
      <c r="G7081" t="s">
        <v>19</v>
      </c>
      <c r="H7081">
        <v>61</v>
      </c>
      <c r="I7081">
        <v>1</v>
      </c>
      <c r="J7081" t="s">
        <v>17</v>
      </c>
      <c r="K7081">
        <v>0</v>
      </c>
      <c r="L7081">
        <f>YEAR(ecommerce_customer_data_custom_[[#This Row],[Purchase Date]])</f>
        <v>2023</v>
      </c>
      <c r="M7081">
        <f>MONTH(ecommerce_customer_data_custom_[[#This Row],[Purchase Date]])</f>
        <v>7</v>
      </c>
      <c r="N7081" t="str">
        <f>TEXT(ecommerce_customer_data_custom_[[#This Row],[Purchase Date]],"mmmm")</f>
        <v>July</v>
      </c>
      <c r="O7081" t="str">
        <f>VLOOKUP(ecommerce_customer_data_custom_[[#This Row],[Customer Age]],AgeGroupMapping!$A$2:$C$5,3,TRUE)</f>
        <v>Senior</v>
      </c>
      <c r="P7081" t="str">
        <f>IF(ecommerce_customer_data_custom_[[#This Row],[Returns]]=1,"Returned","Not Returned")</f>
        <v>Returned</v>
      </c>
      <c r="Q7081" t="str">
        <f>_xlfn.XLOOKUP(ecommerce_customer_data_custom_[[#This Row],[Payment Method]],PaymentMapping!$A$2:$A$11,PaymentMapping!$B$2:$B$11,"Other")</f>
        <v>Cash</v>
      </c>
    </row>
    <row r="7082" spans="1:17" x14ac:dyDescent="0.3">
      <c r="A7082">
        <v>1561</v>
      </c>
      <c r="B7082" s="14">
        <v>43883.152974537035</v>
      </c>
      <c r="C7082" t="s">
        <v>18</v>
      </c>
      <c r="D7082">
        <v>293</v>
      </c>
      <c r="E7082">
        <v>2</v>
      </c>
      <c r="F7082">
        <v>1076</v>
      </c>
      <c r="G7082" t="s">
        <v>19</v>
      </c>
      <c r="H7082">
        <v>61</v>
      </c>
      <c r="I7082">
        <v>1</v>
      </c>
      <c r="J7082" t="s">
        <v>17</v>
      </c>
      <c r="K7082">
        <v>0</v>
      </c>
      <c r="L7082">
        <f>YEAR(ecommerce_customer_data_custom_[[#This Row],[Purchase Date]])</f>
        <v>2020</v>
      </c>
      <c r="M7082">
        <f>MONTH(ecommerce_customer_data_custom_[[#This Row],[Purchase Date]])</f>
        <v>2</v>
      </c>
      <c r="N7082" t="str">
        <f>TEXT(ecommerce_customer_data_custom_[[#This Row],[Purchase Date]],"mmmm")</f>
        <v>February</v>
      </c>
      <c r="O7082" t="str">
        <f>VLOOKUP(ecommerce_customer_data_custom_[[#This Row],[Customer Age]],AgeGroupMapping!$A$2:$C$5,3,TRUE)</f>
        <v>Senior</v>
      </c>
      <c r="P7082" t="str">
        <f>IF(ecommerce_customer_data_custom_[[#This Row],[Returns]]=1,"Returned","Not Returned")</f>
        <v>Returned</v>
      </c>
      <c r="Q7082" t="str">
        <f>_xlfn.XLOOKUP(ecommerce_customer_data_custom_[[#This Row],[Payment Method]],PaymentMapping!$A$2:$A$11,PaymentMapping!$B$2:$B$11,"Other")</f>
        <v>Cash</v>
      </c>
    </row>
    <row r="7083" spans="1:17" x14ac:dyDescent="0.3">
      <c r="A7083">
        <v>1561</v>
      </c>
      <c r="B7083" s="14">
        <v>44519.304571759261</v>
      </c>
      <c r="C7083" t="s">
        <v>11</v>
      </c>
      <c r="D7083">
        <v>154</v>
      </c>
      <c r="E7083">
        <v>4</v>
      </c>
      <c r="F7083">
        <v>3094</v>
      </c>
      <c r="G7083" t="s">
        <v>15</v>
      </c>
      <c r="H7083">
        <v>61</v>
      </c>
      <c r="I7083">
        <v>1</v>
      </c>
      <c r="J7083" t="s">
        <v>17</v>
      </c>
      <c r="K7083">
        <v>0</v>
      </c>
      <c r="L7083">
        <f>YEAR(ecommerce_customer_data_custom_[[#This Row],[Purchase Date]])</f>
        <v>2021</v>
      </c>
      <c r="M7083">
        <f>MONTH(ecommerce_customer_data_custom_[[#This Row],[Purchase Date]])</f>
        <v>11</v>
      </c>
      <c r="N7083" t="str">
        <f>TEXT(ecommerce_customer_data_custom_[[#This Row],[Purchase Date]],"mmmm")</f>
        <v>November</v>
      </c>
      <c r="O7083" t="str">
        <f>VLOOKUP(ecommerce_customer_data_custom_[[#This Row],[Customer Age]],AgeGroupMapping!$A$2:$C$5,3,TRUE)</f>
        <v>Senior</v>
      </c>
      <c r="P7083" t="str">
        <f>IF(ecommerce_customer_data_custom_[[#This Row],[Returns]]=1,"Returned","Not Returned")</f>
        <v>Returned</v>
      </c>
      <c r="Q7083" t="str">
        <f>_xlfn.XLOOKUP(ecommerce_customer_data_custom_[[#This Row],[Payment Method]],PaymentMapping!$A$2:$A$11,PaymentMapping!$B$2:$B$11,"Other")</f>
        <v>Wallet/UPI</v>
      </c>
    </row>
    <row r="7084" spans="1:17" x14ac:dyDescent="0.3">
      <c r="A7084">
        <v>40766</v>
      </c>
      <c r="B7084" s="14">
        <v>45146.510196759256</v>
      </c>
      <c r="C7084" t="s">
        <v>18</v>
      </c>
      <c r="D7084">
        <v>67</v>
      </c>
      <c r="E7084">
        <v>1</v>
      </c>
      <c r="F7084">
        <v>2259</v>
      </c>
      <c r="G7084" t="s">
        <v>12</v>
      </c>
      <c r="H7084">
        <v>19</v>
      </c>
      <c r="I7084">
        <v>1</v>
      </c>
      <c r="J7084" t="s">
        <v>13</v>
      </c>
      <c r="K7084">
        <v>1</v>
      </c>
      <c r="L7084">
        <f>YEAR(ecommerce_customer_data_custom_[[#This Row],[Purchase Date]])</f>
        <v>2023</v>
      </c>
      <c r="M7084">
        <f>MONTH(ecommerce_customer_data_custom_[[#This Row],[Purchase Date]])</f>
        <v>8</v>
      </c>
      <c r="N7084" t="str">
        <f>TEXT(ecommerce_customer_data_custom_[[#This Row],[Purchase Date]],"mmmm")</f>
        <v>August</v>
      </c>
      <c r="O7084" t="str">
        <f>VLOOKUP(ecommerce_customer_data_custom_[[#This Row],[Customer Age]],AgeGroupMapping!$A$2:$C$5,3,TRUE)</f>
        <v>Young</v>
      </c>
      <c r="P7084" t="str">
        <f>IF(ecommerce_customer_data_custom_[[#This Row],[Returns]]=1,"Returned","Not Returned")</f>
        <v>Returned</v>
      </c>
      <c r="Q7084" t="str">
        <f>_xlfn.XLOOKUP(ecommerce_customer_data_custom_[[#This Row],[Payment Method]],PaymentMapping!$A$2:$A$11,PaymentMapping!$B$2:$B$11,"Other")</f>
        <v>Card</v>
      </c>
    </row>
    <row r="7085" spans="1:17" x14ac:dyDescent="0.3">
      <c r="A7085">
        <v>40766</v>
      </c>
      <c r="B7085" s="14">
        <v>44088.830254629633</v>
      </c>
      <c r="C7085" t="s">
        <v>18</v>
      </c>
      <c r="D7085">
        <v>255</v>
      </c>
      <c r="E7085">
        <v>1</v>
      </c>
      <c r="F7085">
        <v>3877</v>
      </c>
      <c r="G7085" t="s">
        <v>12</v>
      </c>
      <c r="H7085">
        <v>19</v>
      </c>
      <c r="I7085">
        <v>1</v>
      </c>
      <c r="J7085" t="s">
        <v>13</v>
      </c>
      <c r="K7085">
        <v>1</v>
      </c>
      <c r="L7085">
        <f>YEAR(ecommerce_customer_data_custom_[[#This Row],[Purchase Date]])</f>
        <v>2020</v>
      </c>
      <c r="M7085">
        <f>MONTH(ecommerce_customer_data_custom_[[#This Row],[Purchase Date]])</f>
        <v>9</v>
      </c>
      <c r="N7085" t="str">
        <f>TEXT(ecommerce_customer_data_custom_[[#This Row],[Purchase Date]],"mmmm")</f>
        <v>September</v>
      </c>
      <c r="O7085" t="str">
        <f>VLOOKUP(ecommerce_customer_data_custom_[[#This Row],[Customer Age]],AgeGroupMapping!$A$2:$C$5,3,TRUE)</f>
        <v>Young</v>
      </c>
      <c r="P7085" t="str">
        <f>IF(ecommerce_customer_data_custom_[[#This Row],[Returns]]=1,"Returned","Not Returned")</f>
        <v>Returned</v>
      </c>
      <c r="Q7085" t="str">
        <f>_xlfn.XLOOKUP(ecommerce_customer_data_custom_[[#This Row],[Payment Method]],PaymentMapping!$A$2:$A$11,PaymentMapping!$B$2:$B$11,"Other")</f>
        <v>Card</v>
      </c>
    </row>
    <row r="7086" spans="1:17" x14ac:dyDescent="0.3">
      <c r="A7086">
        <v>40766</v>
      </c>
      <c r="B7086" s="14">
        <v>44654.819108796299</v>
      </c>
      <c r="C7086" t="s">
        <v>14</v>
      </c>
      <c r="D7086">
        <v>266</v>
      </c>
      <c r="E7086">
        <v>3</v>
      </c>
      <c r="F7086">
        <v>963</v>
      </c>
      <c r="G7086" t="s">
        <v>12</v>
      </c>
      <c r="H7086">
        <v>19</v>
      </c>
      <c r="I7086">
        <v>0</v>
      </c>
      <c r="J7086" t="s">
        <v>13</v>
      </c>
      <c r="K7086">
        <v>1</v>
      </c>
      <c r="L7086">
        <f>YEAR(ecommerce_customer_data_custom_[[#This Row],[Purchase Date]])</f>
        <v>2022</v>
      </c>
      <c r="M7086">
        <f>MONTH(ecommerce_customer_data_custom_[[#This Row],[Purchase Date]])</f>
        <v>4</v>
      </c>
      <c r="N7086" t="str">
        <f>TEXT(ecommerce_customer_data_custom_[[#This Row],[Purchase Date]],"mmmm")</f>
        <v>April</v>
      </c>
      <c r="O7086" t="str">
        <f>VLOOKUP(ecommerce_customer_data_custom_[[#This Row],[Customer Age]],AgeGroupMapping!$A$2:$C$5,3,TRUE)</f>
        <v>Young</v>
      </c>
      <c r="P7086" t="str">
        <f>IF(ecommerce_customer_data_custom_[[#This Row],[Returns]]=1,"Returned","Not Returned")</f>
        <v>Not Returned</v>
      </c>
      <c r="Q7086" t="str">
        <f>_xlfn.XLOOKUP(ecommerce_customer_data_custom_[[#This Row],[Payment Method]],PaymentMapping!$A$2:$A$11,PaymentMapping!$B$2:$B$11,"Other")</f>
        <v>Card</v>
      </c>
    </row>
    <row r="7087" spans="1:17" x14ac:dyDescent="0.3">
      <c r="A7087">
        <v>40766</v>
      </c>
      <c r="B7087" s="14">
        <v>44649.913715277777</v>
      </c>
      <c r="C7087" t="s">
        <v>16</v>
      </c>
      <c r="D7087">
        <v>154</v>
      </c>
      <c r="E7087">
        <v>4</v>
      </c>
      <c r="F7087">
        <v>2922</v>
      </c>
      <c r="G7087" t="s">
        <v>12</v>
      </c>
      <c r="H7087">
        <v>19</v>
      </c>
      <c r="I7087">
        <v>1</v>
      </c>
      <c r="J7087" t="s">
        <v>13</v>
      </c>
      <c r="K7087">
        <v>1</v>
      </c>
      <c r="L7087">
        <f>YEAR(ecommerce_customer_data_custom_[[#This Row],[Purchase Date]])</f>
        <v>2022</v>
      </c>
      <c r="M7087">
        <f>MONTH(ecommerce_customer_data_custom_[[#This Row],[Purchase Date]])</f>
        <v>3</v>
      </c>
      <c r="N7087" t="str">
        <f>TEXT(ecommerce_customer_data_custom_[[#This Row],[Purchase Date]],"mmmm")</f>
        <v>March</v>
      </c>
      <c r="O7087" t="str">
        <f>VLOOKUP(ecommerce_customer_data_custom_[[#This Row],[Customer Age]],AgeGroupMapping!$A$2:$C$5,3,TRUE)</f>
        <v>Young</v>
      </c>
      <c r="P7087" t="str">
        <f>IF(ecommerce_customer_data_custom_[[#This Row],[Returns]]=1,"Returned","Not Returned")</f>
        <v>Returned</v>
      </c>
      <c r="Q7087" t="str">
        <f>_xlfn.XLOOKUP(ecommerce_customer_data_custom_[[#This Row],[Payment Method]],PaymentMapping!$A$2:$A$11,PaymentMapping!$B$2:$B$11,"Other")</f>
        <v>Card</v>
      </c>
    </row>
    <row r="7088" spans="1:17" x14ac:dyDescent="0.3">
      <c r="A7088">
        <v>22634</v>
      </c>
      <c r="B7088" s="14">
        <v>44867.310011574074</v>
      </c>
      <c r="C7088" t="s">
        <v>16</v>
      </c>
      <c r="D7088">
        <v>483</v>
      </c>
      <c r="E7088">
        <v>2</v>
      </c>
      <c r="F7088">
        <v>2288</v>
      </c>
      <c r="G7088" t="s">
        <v>12</v>
      </c>
      <c r="H7088">
        <v>20</v>
      </c>
      <c r="I7088">
        <v>0</v>
      </c>
      <c r="J7088" t="s">
        <v>13</v>
      </c>
      <c r="K7088">
        <v>1</v>
      </c>
      <c r="L7088">
        <f>YEAR(ecommerce_customer_data_custom_[[#This Row],[Purchase Date]])</f>
        <v>2022</v>
      </c>
      <c r="M7088">
        <f>MONTH(ecommerce_customer_data_custom_[[#This Row],[Purchase Date]])</f>
        <v>11</v>
      </c>
      <c r="N7088" t="str">
        <f>TEXT(ecommerce_customer_data_custom_[[#This Row],[Purchase Date]],"mmmm")</f>
        <v>November</v>
      </c>
      <c r="O7088" t="str">
        <f>VLOOKUP(ecommerce_customer_data_custom_[[#This Row],[Customer Age]],AgeGroupMapping!$A$2:$C$5,3,TRUE)</f>
        <v>Young</v>
      </c>
      <c r="P7088" t="str">
        <f>IF(ecommerce_customer_data_custom_[[#This Row],[Returns]]=1,"Returned","Not Returned")</f>
        <v>Not Returned</v>
      </c>
      <c r="Q7088" t="str">
        <f>_xlfn.XLOOKUP(ecommerce_customer_data_custom_[[#This Row],[Payment Method]],PaymentMapping!$A$2:$A$11,PaymentMapping!$B$2:$B$11,"Other")</f>
        <v>Card</v>
      </c>
    </row>
    <row r="7089" spans="1:17" x14ac:dyDescent="0.3">
      <c r="A7089">
        <v>22634</v>
      </c>
      <c r="B7089" s="14">
        <v>45055.176354166666</v>
      </c>
      <c r="C7089" t="s">
        <v>14</v>
      </c>
      <c r="D7089">
        <v>380</v>
      </c>
      <c r="E7089">
        <v>3</v>
      </c>
      <c r="F7089">
        <v>4586</v>
      </c>
      <c r="G7089" t="s">
        <v>12</v>
      </c>
      <c r="H7089">
        <v>20</v>
      </c>
      <c r="I7089">
        <v>0</v>
      </c>
      <c r="J7089" t="s">
        <v>13</v>
      </c>
      <c r="K7089">
        <v>1</v>
      </c>
      <c r="L7089">
        <f>YEAR(ecommerce_customer_data_custom_[[#This Row],[Purchase Date]])</f>
        <v>2023</v>
      </c>
      <c r="M7089">
        <f>MONTH(ecommerce_customer_data_custom_[[#This Row],[Purchase Date]])</f>
        <v>5</v>
      </c>
      <c r="N7089" t="str">
        <f>TEXT(ecommerce_customer_data_custom_[[#This Row],[Purchase Date]],"mmmm")</f>
        <v>May</v>
      </c>
      <c r="O7089" t="str">
        <f>VLOOKUP(ecommerce_customer_data_custom_[[#This Row],[Customer Age]],AgeGroupMapping!$A$2:$C$5,3,TRUE)</f>
        <v>Young</v>
      </c>
      <c r="P7089" t="str">
        <f>IF(ecommerce_customer_data_custom_[[#This Row],[Returns]]=1,"Returned","Not Returned")</f>
        <v>Not Returned</v>
      </c>
      <c r="Q7089" t="str">
        <f>_xlfn.XLOOKUP(ecommerce_customer_data_custom_[[#This Row],[Payment Method]],PaymentMapping!$A$2:$A$11,PaymentMapping!$B$2:$B$11,"Other")</f>
        <v>Card</v>
      </c>
    </row>
    <row r="7090" spans="1:17" x14ac:dyDescent="0.3">
      <c r="A7090">
        <v>22634</v>
      </c>
      <c r="B7090" s="14">
        <v>43855.756504629629</v>
      </c>
      <c r="C7090" t="s">
        <v>18</v>
      </c>
      <c r="D7090">
        <v>421</v>
      </c>
      <c r="E7090">
        <v>3</v>
      </c>
      <c r="F7090">
        <v>4077</v>
      </c>
      <c r="G7090" t="s">
        <v>15</v>
      </c>
      <c r="H7090">
        <v>20</v>
      </c>
      <c r="I7090">
        <v>0</v>
      </c>
      <c r="J7090" t="s">
        <v>13</v>
      </c>
      <c r="K7090">
        <v>1</v>
      </c>
      <c r="L7090">
        <f>YEAR(ecommerce_customer_data_custom_[[#This Row],[Purchase Date]])</f>
        <v>2020</v>
      </c>
      <c r="M7090">
        <f>MONTH(ecommerce_customer_data_custom_[[#This Row],[Purchase Date]])</f>
        <v>1</v>
      </c>
      <c r="N7090" t="str">
        <f>TEXT(ecommerce_customer_data_custom_[[#This Row],[Purchase Date]],"mmmm")</f>
        <v>January</v>
      </c>
      <c r="O7090" t="str">
        <f>VLOOKUP(ecommerce_customer_data_custom_[[#This Row],[Customer Age]],AgeGroupMapping!$A$2:$C$5,3,TRUE)</f>
        <v>Young</v>
      </c>
      <c r="P7090" t="str">
        <f>IF(ecommerce_customer_data_custom_[[#This Row],[Returns]]=1,"Returned","Not Returned")</f>
        <v>Not Returned</v>
      </c>
      <c r="Q7090" t="str">
        <f>_xlfn.XLOOKUP(ecommerce_customer_data_custom_[[#This Row],[Payment Method]],PaymentMapping!$A$2:$A$11,PaymentMapping!$B$2:$B$11,"Other")</f>
        <v>Wallet/UPI</v>
      </c>
    </row>
    <row r="7091" spans="1:17" x14ac:dyDescent="0.3">
      <c r="A7091">
        <v>38876</v>
      </c>
      <c r="B7091" s="14">
        <v>44352.823148148149</v>
      </c>
      <c r="C7091" t="s">
        <v>11</v>
      </c>
      <c r="D7091">
        <v>245</v>
      </c>
      <c r="E7091">
        <v>4</v>
      </c>
      <c r="F7091">
        <v>2369</v>
      </c>
      <c r="G7091" t="s">
        <v>19</v>
      </c>
      <c r="H7091">
        <v>40</v>
      </c>
      <c r="I7091">
        <v>0</v>
      </c>
      <c r="J7091" t="s">
        <v>13</v>
      </c>
      <c r="K7091">
        <v>0</v>
      </c>
      <c r="L7091">
        <f>YEAR(ecommerce_customer_data_custom_[[#This Row],[Purchase Date]])</f>
        <v>2021</v>
      </c>
      <c r="M7091">
        <f>MONTH(ecommerce_customer_data_custom_[[#This Row],[Purchase Date]])</f>
        <v>6</v>
      </c>
      <c r="N7091" t="str">
        <f>TEXT(ecommerce_customer_data_custom_[[#This Row],[Purchase Date]],"mmmm")</f>
        <v>June</v>
      </c>
      <c r="O7091" t="str">
        <f>VLOOKUP(ecommerce_customer_data_custom_[[#This Row],[Customer Age]],AgeGroupMapping!$A$2:$C$5,3,TRUE)</f>
        <v>Adult</v>
      </c>
      <c r="P7091" t="str">
        <f>IF(ecommerce_customer_data_custom_[[#This Row],[Returns]]=1,"Returned","Not Returned")</f>
        <v>Not Returned</v>
      </c>
      <c r="Q7091" t="str">
        <f>_xlfn.XLOOKUP(ecommerce_customer_data_custom_[[#This Row],[Payment Method]],PaymentMapping!$A$2:$A$11,PaymentMapping!$B$2:$B$11,"Other")</f>
        <v>Cash</v>
      </c>
    </row>
    <row r="7092" spans="1:17" x14ac:dyDescent="0.3">
      <c r="A7092">
        <v>38876</v>
      </c>
      <c r="B7092" s="14">
        <v>44131.518425925926</v>
      </c>
      <c r="C7092" t="s">
        <v>11</v>
      </c>
      <c r="D7092">
        <v>457</v>
      </c>
      <c r="E7092">
        <v>4</v>
      </c>
      <c r="F7092">
        <v>2967</v>
      </c>
      <c r="G7092" t="s">
        <v>15</v>
      </c>
      <c r="H7092">
        <v>40</v>
      </c>
      <c r="I7092">
        <v>1</v>
      </c>
      <c r="J7092" t="s">
        <v>13</v>
      </c>
      <c r="K7092">
        <v>0</v>
      </c>
      <c r="L7092">
        <f>YEAR(ecommerce_customer_data_custom_[[#This Row],[Purchase Date]])</f>
        <v>2020</v>
      </c>
      <c r="M7092">
        <f>MONTH(ecommerce_customer_data_custom_[[#This Row],[Purchase Date]])</f>
        <v>10</v>
      </c>
      <c r="N7092" t="str">
        <f>TEXT(ecommerce_customer_data_custom_[[#This Row],[Purchase Date]],"mmmm")</f>
        <v>October</v>
      </c>
      <c r="O7092" t="str">
        <f>VLOOKUP(ecommerce_customer_data_custom_[[#This Row],[Customer Age]],AgeGroupMapping!$A$2:$C$5,3,TRUE)</f>
        <v>Adult</v>
      </c>
      <c r="P7092" t="str">
        <f>IF(ecommerce_customer_data_custom_[[#This Row],[Returns]]=1,"Returned","Not Returned")</f>
        <v>Returned</v>
      </c>
      <c r="Q7092" t="str">
        <f>_xlfn.XLOOKUP(ecommerce_customer_data_custom_[[#This Row],[Payment Method]],PaymentMapping!$A$2:$A$11,PaymentMapping!$B$2:$B$11,"Other")</f>
        <v>Wallet/UPI</v>
      </c>
    </row>
    <row r="7093" spans="1:17" x14ac:dyDescent="0.3">
      <c r="A7093">
        <v>38876</v>
      </c>
      <c r="B7093" s="14">
        <v>45108.146157407406</v>
      </c>
      <c r="C7093" t="s">
        <v>16</v>
      </c>
      <c r="D7093">
        <v>61</v>
      </c>
      <c r="E7093">
        <v>1</v>
      </c>
      <c r="F7093">
        <v>1799</v>
      </c>
      <c r="G7093" t="s">
        <v>15</v>
      </c>
      <c r="H7093">
        <v>40</v>
      </c>
      <c r="I7093">
        <v>0</v>
      </c>
      <c r="J7093" t="s">
        <v>13</v>
      </c>
      <c r="K7093">
        <v>0</v>
      </c>
      <c r="L7093">
        <f>YEAR(ecommerce_customer_data_custom_[[#This Row],[Purchase Date]])</f>
        <v>2023</v>
      </c>
      <c r="M7093">
        <f>MONTH(ecommerce_customer_data_custom_[[#This Row],[Purchase Date]])</f>
        <v>7</v>
      </c>
      <c r="N7093" t="str">
        <f>TEXT(ecommerce_customer_data_custom_[[#This Row],[Purchase Date]],"mmmm")</f>
        <v>July</v>
      </c>
      <c r="O7093" t="str">
        <f>VLOOKUP(ecommerce_customer_data_custom_[[#This Row],[Customer Age]],AgeGroupMapping!$A$2:$C$5,3,TRUE)</f>
        <v>Adult</v>
      </c>
      <c r="P7093" t="str">
        <f>IF(ecommerce_customer_data_custom_[[#This Row],[Returns]]=1,"Returned","Not Returned")</f>
        <v>Not Returned</v>
      </c>
      <c r="Q7093" t="str">
        <f>_xlfn.XLOOKUP(ecommerce_customer_data_custom_[[#This Row],[Payment Method]],PaymentMapping!$A$2:$A$11,PaymentMapping!$B$2:$B$11,"Other")</f>
        <v>Wallet/UPI</v>
      </c>
    </row>
    <row r="7094" spans="1:17" x14ac:dyDescent="0.3">
      <c r="A7094">
        <v>38876</v>
      </c>
      <c r="B7094" s="14">
        <v>43961.936226851853</v>
      </c>
      <c r="C7094" t="s">
        <v>18</v>
      </c>
      <c r="D7094">
        <v>120</v>
      </c>
      <c r="E7094">
        <v>1</v>
      </c>
      <c r="F7094">
        <v>4007</v>
      </c>
      <c r="G7094" t="s">
        <v>19</v>
      </c>
      <c r="H7094">
        <v>40</v>
      </c>
      <c r="I7094">
        <v>0</v>
      </c>
      <c r="J7094" t="s">
        <v>13</v>
      </c>
      <c r="K7094">
        <v>0</v>
      </c>
      <c r="L7094">
        <f>YEAR(ecommerce_customer_data_custom_[[#This Row],[Purchase Date]])</f>
        <v>2020</v>
      </c>
      <c r="M7094">
        <f>MONTH(ecommerce_customer_data_custom_[[#This Row],[Purchase Date]])</f>
        <v>5</v>
      </c>
      <c r="N7094" t="str">
        <f>TEXT(ecommerce_customer_data_custom_[[#This Row],[Purchase Date]],"mmmm")</f>
        <v>May</v>
      </c>
      <c r="O7094" t="str">
        <f>VLOOKUP(ecommerce_customer_data_custom_[[#This Row],[Customer Age]],AgeGroupMapping!$A$2:$C$5,3,TRUE)</f>
        <v>Adult</v>
      </c>
      <c r="P7094" t="str">
        <f>IF(ecommerce_customer_data_custom_[[#This Row],[Returns]]=1,"Returned","Not Returned")</f>
        <v>Not Returned</v>
      </c>
      <c r="Q7094" t="str">
        <f>_xlfn.XLOOKUP(ecommerce_customer_data_custom_[[#This Row],[Payment Method]],PaymentMapping!$A$2:$A$11,PaymentMapping!$B$2:$B$11,"Other")</f>
        <v>Cash</v>
      </c>
    </row>
    <row r="7095" spans="1:17" x14ac:dyDescent="0.3">
      <c r="A7095">
        <v>38876</v>
      </c>
      <c r="B7095" s="14">
        <v>44975.142812500002</v>
      </c>
      <c r="C7095" t="s">
        <v>14</v>
      </c>
      <c r="D7095">
        <v>341</v>
      </c>
      <c r="E7095">
        <v>5</v>
      </c>
      <c r="F7095">
        <v>422</v>
      </c>
      <c r="G7095" t="s">
        <v>19</v>
      </c>
      <c r="H7095">
        <v>40</v>
      </c>
      <c r="I7095">
        <v>0</v>
      </c>
      <c r="J7095" t="s">
        <v>13</v>
      </c>
      <c r="K7095">
        <v>0</v>
      </c>
      <c r="L7095">
        <f>YEAR(ecommerce_customer_data_custom_[[#This Row],[Purchase Date]])</f>
        <v>2023</v>
      </c>
      <c r="M7095">
        <f>MONTH(ecommerce_customer_data_custom_[[#This Row],[Purchase Date]])</f>
        <v>2</v>
      </c>
      <c r="N7095" t="str">
        <f>TEXT(ecommerce_customer_data_custom_[[#This Row],[Purchase Date]],"mmmm")</f>
        <v>February</v>
      </c>
      <c r="O7095" t="str">
        <f>VLOOKUP(ecommerce_customer_data_custom_[[#This Row],[Customer Age]],AgeGroupMapping!$A$2:$C$5,3,TRUE)</f>
        <v>Adult</v>
      </c>
      <c r="P7095" t="str">
        <f>IF(ecommerce_customer_data_custom_[[#This Row],[Returns]]=1,"Returned","Not Returned")</f>
        <v>Not Returned</v>
      </c>
      <c r="Q7095" t="str">
        <f>_xlfn.XLOOKUP(ecommerce_customer_data_custom_[[#This Row],[Payment Method]],PaymentMapping!$A$2:$A$11,PaymentMapping!$B$2:$B$11,"Other")</f>
        <v>Cash</v>
      </c>
    </row>
    <row r="7096" spans="1:17" x14ac:dyDescent="0.3">
      <c r="A7096">
        <v>38876</v>
      </c>
      <c r="B7096" s="14">
        <v>44902.419027777774</v>
      </c>
      <c r="C7096" t="s">
        <v>18</v>
      </c>
      <c r="D7096">
        <v>58</v>
      </c>
      <c r="E7096">
        <v>5</v>
      </c>
      <c r="F7096">
        <v>4698</v>
      </c>
      <c r="G7096" t="s">
        <v>12</v>
      </c>
      <c r="H7096">
        <v>40</v>
      </c>
      <c r="I7096">
        <v>1</v>
      </c>
      <c r="J7096" t="s">
        <v>13</v>
      </c>
      <c r="K7096">
        <v>0</v>
      </c>
      <c r="L7096">
        <f>YEAR(ecommerce_customer_data_custom_[[#This Row],[Purchase Date]])</f>
        <v>2022</v>
      </c>
      <c r="M7096">
        <f>MONTH(ecommerce_customer_data_custom_[[#This Row],[Purchase Date]])</f>
        <v>12</v>
      </c>
      <c r="N7096" t="str">
        <f>TEXT(ecommerce_customer_data_custom_[[#This Row],[Purchase Date]],"mmmm")</f>
        <v>December</v>
      </c>
      <c r="O7096" t="str">
        <f>VLOOKUP(ecommerce_customer_data_custom_[[#This Row],[Customer Age]],AgeGroupMapping!$A$2:$C$5,3,TRUE)</f>
        <v>Adult</v>
      </c>
      <c r="P7096" t="str">
        <f>IF(ecommerce_customer_data_custom_[[#This Row],[Returns]]=1,"Returned","Not Returned")</f>
        <v>Returned</v>
      </c>
      <c r="Q7096" t="str">
        <f>_xlfn.XLOOKUP(ecommerce_customer_data_custom_[[#This Row],[Payment Method]],PaymentMapping!$A$2:$A$11,PaymentMapping!$B$2:$B$11,"Other")</f>
        <v>Card</v>
      </c>
    </row>
    <row r="7097" spans="1:17" x14ac:dyDescent="0.3">
      <c r="A7097">
        <v>38876</v>
      </c>
      <c r="B7097" s="14">
        <v>44454.344837962963</v>
      </c>
      <c r="C7097" t="s">
        <v>18</v>
      </c>
      <c r="D7097">
        <v>74</v>
      </c>
      <c r="E7097">
        <v>4</v>
      </c>
      <c r="F7097">
        <v>2171</v>
      </c>
      <c r="G7097" t="s">
        <v>15</v>
      </c>
      <c r="H7097">
        <v>40</v>
      </c>
      <c r="I7097">
        <v>0</v>
      </c>
      <c r="J7097" t="s">
        <v>13</v>
      </c>
      <c r="K7097">
        <v>0</v>
      </c>
      <c r="L7097">
        <f>YEAR(ecommerce_customer_data_custom_[[#This Row],[Purchase Date]])</f>
        <v>2021</v>
      </c>
      <c r="M7097">
        <f>MONTH(ecommerce_customer_data_custom_[[#This Row],[Purchase Date]])</f>
        <v>9</v>
      </c>
      <c r="N7097" t="str">
        <f>TEXT(ecommerce_customer_data_custom_[[#This Row],[Purchase Date]],"mmmm")</f>
        <v>September</v>
      </c>
      <c r="O7097" t="str">
        <f>VLOOKUP(ecommerce_customer_data_custom_[[#This Row],[Customer Age]],AgeGroupMapping!$A$2:$C$5,3,TRUE)</f>
        <v>Adult</v>
      </c>
      <c r="P7097" t="str">
        <f>IF(ecommerce_customer_data_custom_[[#This Row],[Returns]]=1,"Returned","Not Returned")</f>
        <v>Not Returned</v>
      </c>
      <c r="Q7097" t="str">
        <f>_xlfn.XLOOKUP(ecommerce_customer_data_custom_[[#This Row],[Payment Method]],PaymentMapping!$A$2:$A$11,PaymentMapping!$B$2:$B$11,"Other")</f>
        <v>Wallet/UPI</v>
      </c>
    </row>
    <row r="7098" spans="1:17" x14ac:dyDescent="0.3">
      <c r="A7098">
        <v>38876</v>
      </c>
      <c r="B7098" s="14">
        <v>44821.880115740743</v>
      </c>
      <c r="C7098" t="s">
        <v>11</v>
      </c>
      <c r="D7098">
        <v>301</v>
      </c>
      <c r="E7098">
        <v>1</v>
      </c>
      <c r="F7098">
        <v>1071</v>
      </c>
      <c r="G7098" t="s">
        <v>15</v>
      </c>
      <c r="H7098">
        <v>40</v>
      </c>
      <c r="I7098">
        <v>1</v>
      </c>
      <c r="J7098" t="s">
        <v>13</v>
      </c>
      <c r="K7098">
        <v>0</v>
      </c>
      <c r="L7098">
        <f>YEAR(ecommerce_customer_data_custom_[[#This Row],[Purchase Date]])</f>
        <v>2022</v>
      </c>
      <c r="M7098">
        <f>MONTH(ecommerce_customer_data_custom_[[#This Row],[Purchase Date]])</f>
        <v>9</v>
      </c>
      <c r="N7098" t="str">
        <f>TEXT(ecommerce_customer_data_custom_[[#This Row],[Purchase Date]],"mmmm")</f>
        <v>September</v>
      </c>
      <c r="O7098" t="str">
        <f>VLOOKUP(ecommerce_customer_data_custom_[[#This Row],[Customer Age]],AgeGroupMapping!$A$2:$C$5,3,TRUE)</f>
        <v>Adult</v>
      </c>
      <c r="P7098" t="str">
        <f>IF(ecommerce_customer_data_custom_[[#This Row],[Returns]]=1,"Returned","Not Returned")</f>
        <v>Returned</v>
      </c>
      <c r="Q7098" t="str">
        <f>_xlfn.XLOOKUP(ecommerce_customer_data_custom_[[#This Row],[Payment Method]],PaymentMapping!$A$2:$A$11,PaymentMapping!$B$2:$B$11,"Other")</f>
        <v>Wallet/UPI</v>
      </c>
    </row>
    <row r="7099" spans="1:17" x14ac:dyDescent="0.3">
      <c r="A7099">
        <v>38876</v>
      </c>
      <c r="B7099" s="14">
        <v>44861.508310185185</v>
      </c>
      <c r="C7099" t="s">
        <v>11</v>
      </c>
      <c r="D7099">
        <v>133</v>
      </c>
      <c r="E7099">
        <v>1</v>
      </c>
      <c r="F7099">
        <v>420</v>
      </c>
      <c r="G7099" t="s">
        <v>12</v>
      </c>
      <c r="H7099">
        <v>40</v>
      </c>
      <c r="I7099">
        <v>0</v>
      </c>
      <c r="J7099" t="s">
        <v>13</v>
      </c>
      <c r="K7099">
        <v>0</v>
      </c>
      <c r="L7099">
        <f>YEAR(ecommerce_customer_data_custom_[[#This Row],[Purchase Date]])</f>
        <v>2022</v>
      </c>
      <c r="M7099">
        <f>MONTH(ecommerce_customer_data_custom_[[#This Row],[Purchase Date]])</f>
        <v>10</v>
      </c>
      <c r="N7099" t="str">
        <f>TEXT(ecommerce_customer_data_custom_[[#This Row],[Purchase Date]],"mmmm")</f>
        <v>October</v>
      </c>
      <c r="O7099" t="str">
        <f>VLOOKUP(ecommerce_customer_data_custom_[[#This Row],[Customer Age]],AgeGroupMapping!$A$2:$C$5,3,TRUE)</f>
        <v>Adult</v>
      </c>
      <c r="P7099" t="str">
        <f>IF(ecommerce_customer_data_custom_[[#This Row],[Returns]]=1,"Returned","Not Returned")</f>
        <v>Not Returned</v>
      </c>
      <c r="Q7099" t="str">
        <f>_xlfn.XLOOKUP(ecommerce_customer_data_custom_[[#This Row],[Payment Method]],PaymentMapping!$A$2:$A$11,PaymentMapping!$B$2:$B$11,"Other")</f>
        <v>Card</v>
      </c>
    </row>
    <row r="7100" spans="1:17" x14ac:dyDescent="0.3">
      <c r="A7100">
        <v>9502</v>
      </c>
      <c r="B7100" s="14">
        <v>44227.550462962965</v>
      </c>
      <c r="C7100" t="s">
        <v>11</v>
      </c>
      <c r="D7100">
        <v>435</v>
      </c>
      <c r="E7100">
        <v>4</v>
      </c>
      <c r="F7100">
        <v>1206</v>
      </c>
      <c r="G7100" t="s">
        <v>15</v>
      </c>
      <c r="H7100">
        <v>61</v>
      </c>
      <c r="I7100">
        <v>0</v>
      </c>
      <c r="J7100" t="s">
        <v>13</v>
      </c>
      <c r="K7100">
        <v>0</v>
      </c>
      <c r="L7100">
        <f>YEAR(ecommerce_customer_data_custom_[[#This Row],[Purchase Date]])</f>
        <v>2021</v>
      </c>
      <c r="M7100">
        <f>MONTH(ecommerce_customer_data_custom_[[#This Row],[Purchase Date]])</f>
        <v>1</v>
      </c>
      <c r="N7100" t="str">
        <f>TEXT(ecommerce_customer_data_custom_[[#This Row],[Purchase Date]],"mmmm")</f>
        <v>January</v>
      </c>
      <c r="O7100" t="str">
        <f>VLOOKUP(ecommerce_customer_data_custom_[[#This Row],[Customer Age]],AgeGroupMapping!$A$2:$C$5,3,TRUE)</f>
        <v>Senior</v>
      </c>
      <c r="P7100" t="str">
        <f>IF(ecommerce_customer_data_custom_[[#This Row],[Returns]]=1,"Returned","Not Returned")</f>
        <v>Not Returned</v>
      </c>
      <c r="Q7100" t="str">
        <f>_xlfn.XLOOKUP(ecommerce_customer_data_custom_[[#This Row],[Payment Method]],PaymentMapping!$A$2:$A$11,PaymentMapping!$B$2:$B$11,"Other")</f>
        <v>Wallet/UPI</v>
      </c>
    </row>
    <row r="7101" spans="1:17" x14ac:dyDescent="0.3">
      <c r="A7101">
        <v>9502</v>
      </c>
      <c r="B7101" s="14">
        <v>44081.668229166666</v>
      </c>
      <c r="C7101" t="s">
        <v>16</v>
      </c>
      <c r="D7101">
        <v>372</v>
      </c>
      <c r="E7101">
        <v>1</v>
      </c>
      <c r="F7101">
        <v>1293</v>
      </c>
      <c r="G7101" t="s">
        <v>19</v>
      </c>
      <c r="H7101">
        <v>61</v>
      </c>
      <c r="I7101">
        <v>1</v>
      </c>
      <c r="J7101" t="s">
        <v>13</v>
      </c>
      <c r="K7101">
        <v>0</v>
      </c>
      <c r="L7101">
        <f>YEAR(ecommerce_customer_data_custom_[[#This Row],[Purchase Date]])</f>
        <v>2020</v>
      </c>
      <c r="M7101">
        <f>MONTH(ecommerce_customer_data_custom_[[#This Row],[Purchase Date]])</f>
        <v>9</v>
      </c>
      <c r="N7101" t="str">
        <f>TEXT(ecommerce_customer_data_custom_[[#This Row],[Purchase Date]],"mmmm")</f>
        <v>September</v>
      </c>
      <c r="O7101" t="str">
        <f>VLOOKUP(ecommerce_customer_data_custom_[[#This Row],[Customer Age]],AgeGroupMapping!$A$2:$C$5,3,TRUE)</f>
        <v>Senior</v>
      </c>
      <c r="P7101" t="str">
        <f>IF(ecommerce_customer_data_custom_[[#This Row],[Returns]]=1,"Returned","Not Returned")</f>
        <v>Returned</v>
      </c>
      <c r="Q7101" t="str">
        <f>_xlfn.XLOOKUP(ecommerce_customer_data_custom_[[#This Row],[Payment Method]],PaymentMapping!$A$2:$A$11,PaymentMapping!$B$2:$B$11,"Other")</f>
        <v>Cash</v>
      </c>
    </row>
    <row r="7102" spans="1:17" x14ac:dyDescent="0.3">
      <c r="A7102">
        <v>9502</v>
      </c>
      <c r="B7102" s="14">
        <v>43955.309837962966</v>
      </c>
      <c r="C7102" t="s">
        <v>18</v>
      </c>
      <c r="D7102">
        <v>268</v>
      </c>
      <c r="E7102">
        <v>2</v>
      </c>
      <c r="F7102">
        <v>1263</v>
      </c>
      <c r="G7102" t="s">
        <v>15</v>
      </c>
      <c r="H7102">
        <v>61</v>
      </c>
      <c r="I7102">
        <v>0</v>
      </c>
      <c r="J7102" t="s">
        <v>13</v>
      </c>
      <c r="K7102">
        <v>0</v>
      </c>
      <c r="L7102">
        <f>YEAR(ecommerce_customer_data_custom_[[#This Row],[Purchase Date]])</f>
        <v>2020</v>
      </c>
      <c r="M7102">
        <f>MONTH(ecommerce_customer_data_custom_[[#This Row],[Purchase Date]])</f>
        <v>5</v>
      </c>
      <c r="N7102" t="str">
        <f>TEXT(ecommerce_customer_data_custom_[[#This Row],[Purchase Date]],"mmmm")</f>
        <v>May</v>
      </c>
      <c r="O7102" t="str">
        <f>VLOOKUP(ecommerce_customer_data_custom_[[#This Row],[Customer Age]],AgeGroupMapping!$A$2:$C$5,3,TRUE)</f>
        <v>Senior</v>
      </c>
      <c r="P7102" t="str">
        <f>IF(ecommerce_customer_data_custom_[[#This Row],[Returns]]=1,"Returned","Not Returned")</f>
        <v>Not Returned</v>
      </c>
      <c r="Q7102" t="str">
        <f>_xlfn.XLOOKUP(ecommerce_customer_data_custom_[[#This Row],[Payment Method]],PaymentMapping!$A$2:$A$11,PaymentMapping!$B$2:$B$11,"Other")</f>
        <v>Wallet/UPI</v>
      </c>
    </row>
    <row r="7103" spans="1:17" x14ac:dyDescent="0.3">
      <c r="A7103">
        <v>9502</v>
      </c>
      <c r="B7103" s="14">
        <v>44416.79184027778</v>
      </c>
      <c r="C7103" t="s">
        <v>14</v>
      </c>
      <c r="D7103">
        <v>238</v>
      </c>
      <c r="E7103">
        <v>2</v>
      </c>
      <c r="F7103">
        <v>5143</v>
      </c>
      <c r="G7103" t="s">
        <v>19</v>
      </c>
      <c r="H7103">
        <v>61</v>
      </c>
      <c r="I7103">
        <v>1</v>
      </c>
      <c r="J7103" t="s">
        <v>13</v>
      </c>
      <c r="K7103">
        <v>0</v>
      </c>
      <c r="L7103">
        <f>YEAR(ecommerce_customer_data_custom_[[#This Row],[Purchase Date]])</f>
        <v>2021</v>
      </c>
      <c r="M7103">
        <f>MONTH(ecommerce_customer_data_custom_[[#This Row],[Purchase Date]])</f>
        <v>8</v>
      </c>
      <c r="N7103" t="str">
        <f>TEXT(ecommerce_customer_data_custom_[[#This Row],[Purchase Date]],"mmmm")</f>
        <v>August</v>
      </c>
      <c r="O7103" t="str">
        <f>VLOOKUP(ecommerce_customer_data_custom_[[#This Row],[Customer Age]],AgeGroupMapping!$A$2:$C$5,3,TRUE)</f>
        <v>Senior</v>
      </c>
      <c r="P7103" t="str">
        <f>IF(ecommerce_customer_data_custom_[[#This Row],[Returns]]=1,"Returned","Not Returned")</f>
        <v>Returned</v>
      </c>
      <c r="Q7103" t="str">
        <f>_xlfn.XLOOKUP(ecommerce_customer_data_custom_[[#This Row],[Payment Method]],PaymentMapping!$A$2:$A$11,PaymentMapping!$B$2:$B$11,"Other")</f>
        <v>Cash</v>
      </c>
    </row>
    <row r="7104" spans="1:17" x14ac:dyDescent="0.3">
      <c r="A7104">
        <v>9502</v>
      </c>
      <c r="B7104" s="14">
        <v>44776.988171296296</v>
      </c>
      <c r="C7104" t="s">
        <v>16</v>
      </c>
      <c r="D7104">
        <v>36</v>
      </c>
      <c r="E7104">
        <v>5</v>
      </c>
      <c r="F7104">
        <v>4848</v>
      </c>
      <c r="G7104" t="s">
        <v>12</v>
      </c>
      <c r="H7104">
        <v>61</v>
      </c>
      <c r="I7104">
        <v>0</v>
      </c>
      <c r="J7104" t="s">
        <v>13</v>
      </c>
      <c r="K7104">
        <v>0</v>
      </c>
      <c r="L7104">
        <f>YEAR(ecommerce_customer_data_custom_[[#This Row],[Purchase Date]])</f>
        <v>2022</v>
      </c>
      <c r="M7104">
        <f>MONTH(ecommerce_customer_data_custom_[[#This Row],[Purchase Date]])</f>
        <v>8</v>
      </c>
      <c r="N7104" t="str">
        <f>TEXT(ecommerce_customer_data_custom_[[#This Row],[Purchase Date]],"mmmm")</f>
        <v>August</v>
      </c>
      <c r="O7104" t="str">
        <f>VLOOKUP(ecommerce_customer_data_custom_[[#This Row],[Customer Age]],AgeGroupMapping!$A$2:$C$5,3,TRUE)</f>
        <v>Senior</v>
      </c>
      <c r="P7104" t="str">
        <f>IF(ecommerce_customer_data_custom_[[#This Row],[Returns]]=1,"Returned","Not Returned")</f>
        <v>Not Returned</v>
      </c>
      <c r="Q7104" t="str">
        <f>_xlfn.XLOOKUP(ecommerce_customer_data_custom_[[#This Row],[Payment Method]],PaymentMapping!$A$2:$A$11,PaymentMapping!$B$2:$B$11,"Other")</f>
        <v>Card</v>
      </c>
    </row>
    <row r="7105" spans="1:17" x14ac:dyDescent="0.3">
      <c r="A7105">
        <v>9502</v>
      </c>
      <c r="B7105" s="14">
        <v>44621.453090277777</v>
      </c>
      <c r="C7105" t="s">
        <v>18</v>
      </c>
      <c r="D7105">
        <v>153</v>
      </c>
      <c r="E7105">
        <v>1</v>
      </c>
      <c r="F7105">
        <v>2699</v>
      </c>
      <c r="G7105" t="s">
        <v>12</v>
      </c>
      <c r="H7105">
        <v>61</v>
      </c>
      <c r="I7105">
        <v>0</v>
      </c>
      <c r="J7105" t="s">
        <v>13</v>
      </c>
      <c r="K7105">
        <v>0</v>
      </c>
      <c r="L7105">
        <f>YEAR(ecommerce_customer_data_custom_[[#This Row],[Purchase Date]])</f>
        <v>2022</v>
      </c>
      <c r="M7105">
        <f>MONTH(ecommerce_customer_data_custom_[[#This Row],[Purchase Date]])</f>
        <v>3</v>
      </c>
      <c r="N7105" t="str">
        <f>TEXT(ecommerce_customer_data_custom_[[#This Row],[Purchase Date]],"mmmm")</f>
        <v>March</v>
      </c>
      <c r="O7105" t="str">
        <f>VLOOKUP(ecommerce_customer_data_custom_[[#This Row],[Customer Age]],AgeGroupMapping!$A$2:$C$5,3,TRUE)</f>
        <v>Senior</v>
      </c>
      <c r="P7105" t="str">
        <f>IF(ecommerce_customer_data_custom_[[#This Row],[Returns]]=1,"Returned","Not Returned")</f>
        <v>Not Returned</v>
      </c>
      <c r="Q7105" t="str">
        <f>_xlfn.XLOOKUP(ecommerce_customer_data_custom_[[#This Row],[Payment Method]],PaymentMapping!$A$2:$A$11,PaymentMapping!$B$2:$B$11,"Other")</f>
        <v>Card</v>
      </c>
    </row>
    <row r="7106" spans="1:17" x14ac:dyDescent="0.3">
      <c r="A7106">
        <v>23418</v>
      </c>
      <c r="B7106" s="14">
        <v>45013.158530092594</v>
      </c>
      <c r="C7106" t="s">
        <v>14</v>
      </c>
      <c r="D7106">
        <v>170</v>
      </c>
      <c r="E7106">
        <v>1</v>
      </c>
      <c r="F7106">
        <v>1186</v>
      </c>
      <c r="G7106" t="s">
        <v>12</v>
      </c>
      <c r="H7106">
        <v>38</v>
      </c>
      <c r="I7106">
        <v>0</v>
      </c>
      <c r="J7106" t="s">
        <v>17</v>
      </c>
      <c r="K7106">
        <v>0</v>
      </c>
      <c r="L7106">
        <f>YEAR(ecommerce_customer_data_custom_[[#This Row],[Purchase Date]])</f>
        <v>2023</v>
      </c>
      <c r="M7106">
        <f>MONTH(ecommerce_customer_data_custom_[[#This Row],[Purchase Date]])</f>
        <v>3</v>
      </c>
      <c r="N7106" t="str">
        <f>TEXT(ecommerce_customer_data_custom_[[#This Row],[Purchase Date]],"mmmm")</f>
        <v>March</v>
      </c>
      <c r="O7106" t="str">
        <f>VLOOKUP(ecommerce_customer_data_custom_[[#This Row],[Customer Age]],AgeGroupMapping!$A$2:$C$5,3,TRUE)</f>
        <v>Adult</v>
      </c>
      <c r="P7106" t="str">
        <f>IF(ecommerce_customer_data_custom_[[#This Row],[Returns]]=1,"Returned","Not Returned")</f>
        <v>Not Returned</v>
      </c>
      <c r="Q7106" t="str">
        <f>_xlfn.XLOOKUP(ecommerce_customer_data_custom_[[#This Row],[Payment Method]],PaymentMapping!$A$2:$A$11,PaymentMapping!$B$2:$B$11,"Other")</f>
        <v>Card</v>
      </c>
    </row>
    <row r="7107" spans="1:17" x14ac:dyDescent="0.3">
      <c r="A7107">
        <v>23418</v>
      </c>
      <c r="B7107" s="14">
        <v>44906.844872685186</v>
      </c>
      <c r="C7107" t="s">
        <v>11</v>
      </c>
      <c r="D7107">
        <v>372</v>
      </c>
      <c r="E7107">
        <v>4</v>
      </c>
      <c r="F7107">
        <v>1965</v>
      </c>
      <c r="G7107" t="s">
        <v>15</v>
      </c>
      <c r="H7107">
        <v>38</v>
      </c>
      <c r="I7107">
        <v>0</v>
      </c>
      <c r="J7107" t="s">
        <v>17</v>
      </c>
      <c r="K7107">
        <v>0</v>
      </c>
      <c r="L7107">
        <f>YEAR(ecommerce_customer_data_custom_[[#This Row],[Purchase Date]])</f>
        <v>2022</v>
      </c>
      <c r="M7107">
        <f>MONTH(ecommerce_customer_data_custom_[[#This Row],[Purchase Date]])</f>
        <v>12</v>
      </c>
      <c r="N7107" t="str">
        <f>TEXT(ecommerce_customer_data_custom_[[#This Row],[Purchase Date]],"mmmm")</f>
        <v>December</v>
      </c>
      <c r="O7107" t="str">
        <f>VLOOKUP(ecommerce_customer_data_custom_[[#This Row],[Customer Age]],AgeGroupMapping!$A$2:$C$5,3,TRUE)</f>
        <v>Adult</v>
      </c>
      <c r="P7107" t="str">
        <f>IF(ecommerce_customer_data_custom_[[#This Row],[Returns]]=1,"Returned","Not Returned")</f>
        <v>Not Returned</v>
      </c>
      <c r="Q7107" t="str">
        <f>_xlfn.XLOOKUP(ecommerce_customer_data_custom_[[#This Row],[Payment Method]],PaymentMapping!$A$2:$A$11,PaymentMapping!$B$2:$B$11,"Other")</f>
        <v>Wallet/UPI</v>
      </c>
    </row>
    <row r="7108" spans="1:17" x14ac:dyDescent="0.3">
      <c r="A7108">
        <v>23418</v>
      </c>
      <c r="B7108" s="14">
        <v>43872.297673611109</v>
      </c>
      <c r="C7108" t="s">
        <v>18</v>
      </c>
      <c r="D7108">
        <v>401</v>
      </c>
      <c r="E7108">
        <v>1</v>
      </c>
      <c r="F7108">
        <v>4710</v>
      </c>
      <c r="G7108" t="s">
        <v>15</v>
      </c>
      <c r="H7108">
        <v>38</v>
      </c>
      <c r="I7108">
        <v>1</v>
      </c>
      <c r="J7108" t="s">
        <v>17</v>
      </c>
      <c r="K7108">
        <v>0</v>
      </c>
      <c r="L7108">
        <f>YEAR(ecommerce_customer_data_custom_[[#This Row],[Purchase Date]])</f>
        <v>2020</v>
      </c>
      <c r="M7108">
        <f>MONTH(ecommerce_customer_data_custom_[[#This Row],[Purchase Date]])</f>
        <v>2</v>
      </c>
      <c r="N7108" t="str">
        <f>TEXT(ecommerce_customer_data_custom_[[#This Row],[Purchase Date]],"mmmm")</f>
        <v>February</v>
      </c>
      <c r="O7108" t="str">
        <f>VLOOKUP(ecommerce_customer_data_custom_[[#This Row],[Customer Age]],AgeGroupMapping!$A$2:$C$5,3,TRUE)</f>
        <v>Adult</v>
      </c>
      <c r="P7108" t="str">
        <f>IF(ecommerce_customer_data_custom_[[#This Row],[Returns]]=1,"Returned","Not Returned")</f>
        <v>Returned</v>
      </c>
      <c r="Q7108" t="str">
        <f>_xlfn.XLOOKUP(ecommerce_customer_data_custom_[[#This Row],[Payment Method]],PaymentMapping!$A$2:$A$11,PaymentMapping!$B$2:$B$11,"Other")</f>
        <v>Wallet/UPI</v>
      </c>
    </row>
    <row r="7109" spans="1:17" x14ac:dyDescent="0.3">
      <c r="A7109">
        <v>23418</v>
      </c>
      <c r="B7109" s="14">
        <v>44527.882650462961</v>
      </c>
      <c r="C7109" t="s">
        <v>16</v>
      </c>
      <c r="D7109">
        <v>493</v>
      </c>
      <c r="E7109">
        <v>3</v>
      </c>
      <c r="F7109">
        <v>5152</v>
      </c>
      <c r="G7109" t="s">
        <v>15</v>
      </c>
      <c r="H7109">
        <v>38</v>
      </c>
      <c r="I7109">
        <v>0</v>
      </c>
      <c r="J7109" t="s">
        <v>17</v>
      </c>
      <c r="K7109">
        <v>0</v>
      </c>
      <c r="L7109">
        <f>YEAR(ecommerce_customer_data_custom_[[#This Row],[Purchase Date]])</f>
        <v>2021</v>
      </c>
      <c r="M7109">
        <f>MONTH(ecommerce_customer_data_custom_[[#This Row],[Purchase Date]])</f>
        <v>11</v>
      </c>
      <c r="N7109" t="str">
        <f>TEXT(ecommerce_customer_data_custom_[[#This Row],[Purchase Date]],"mmmm")</f>
        <v>November</v>
      </c>
      <c r="O7109" t="str">
        <f>VLOOKUP(ecommerce_customer_data_custom_[[#This Row],[Customer Age]],AgeGroupMapping!$A$2:$C$5,3,TRUE)</f>
        <v>Adult</v>
      </c>
      <c r="P7109" t="str">
        <f>IF(ecommerce_customer_data_custom_[[#This Row],[Returns]]=1,"Returned","Not Returned")</f>
        <v>Not Returned</v>
      </c>
      <c r="Q7109" t="str">
        <f>_xlfn.XLOOKUP(ecommerce_customer_data_custom_[[#This Row],[Payment Method]],PaymentMapping!$A$2:$A$11,PaymentMapping!$B$2:$B$11,"Other")</f>
        <v>Wallet/UPI</v>
      </c>
    </row>
    <row r="7110" spans="1:17" x14ac:dyDescent="0.3">
      <c r="A7110">
        <v>23418</v>
      </c>
      <c r="B7110" s="14">
        <v>44299.710104166668</v>
      </c>
      <c r="C7110" t="s">
        <v>18</v>
      </c>
      <c r="D7110">
        <v>315</v>
      </c>
      <c r="E7110">
        <v>4</v>
      </c>
      <c r="F7110">
        <v>1105</v>
      </c>
      <c r="G7110" t="s">
        <v>12</v>
      </c>
      <c r="H7110">
        <v>38</v>
      </c>
      <c r="I7110">
        <v>0</v>
      </c>
      <c r="J7110" t="s">
        <v>17</v>
      </c>
      <c r="K7110">
        <v>0</v>
      </c>
      <c r="L7110">
        <f>YEAR(ecommerce_customer_data_custom_[[#This Row],[Purchase Date]])</f>
        <v>2021</v>
      </c>
      <c r="M7110">
        <f>MONTH(ecommerce_customer_data_custom_[[#This Row],[Purchase Date]])</f>
        <v>4</v>
      </c>
      <c r="N7110" t="str">
        <f>TEXT(ecommerce_customer_data_custom_[[#This Row],[Purchase Date]],"mmmm")</f>
        <v>April</v>
      </c>
      <c r="O7110" t="str">
        <f>VLOOKUP(ecommerce_customer_data_custom_[[#This Row],[Customer Age]],AgeGroupMapping!$A$2:$C$5,3,TRUE)</f>
        <v>Adult</v>
      </c>
      <c r="P7110" t="str">
        <f>IF(ecommerce_customer_data_custom_[[#This Row],[Returns]]=1,"Returned","Not Returned")</f>
        <v>Not Returned</v>
      </c>
      <c r="Q7110" t="str">
        <f>_xlfn.XLOOKUP(ecommerce_customer_data_custom_[[#This Row],[Payment Method]],PaymentMapping!$A$2:$A$11,PaymentMapping!$B$2:$B$11,"Other")</f>
        <v>Card</v>
      </c>
    </row>
    <row r="7111" spans="1:17" x14ac:dyDescent="0.3">
      <c r="A7111">
        <v>23418</v>
      </c>
      <c r="B7111" s="14">
        <v>43932.877789351849</v>
      </c>
      <c r="C7111" t="s">
        <v>18</v>
      </c>
      <c r="D7111">
        <v>406</v>
      </c>
      <c r="E7111">
        <v>5</v>
      </c>
      <c r="F7111">
        <v>942</v>
      </c>
      <c r="G7111" t="s">
        <v>19</v>
      </c>
      <c r="H7111">
        <v>38</v>
      </c>
      <c r="I7111">
        <v>0</v>
      </c>
      <c r="J7111" t="s">
        <v>17</v>
      </c>
      <c r="K7111">
        <v>0</v>
      </c>
      <c r="L7111">
        <f>YEAR(ecommerce_customer_data_custom_[[#This Row],[Purchase Date]])</f>
        <v>2020</v>
      </c>
      <c r="M7111">
        <f>MONTH(ecommerce_customer_data_custom_[[#This Row],[Purchase Date]])</f>
        <v>4</v>
      </c>
      <c r="N7111" t="str">
        <f>TEXT(ecommerce_customer_data_custom_[[#This Row],[Purchase Date]],"mmmm")</f>
        <v>April</v>
      </c>
      <c r="O7111" t="str">
        <f>VLOOKUP(ecommerce_customer_data_custom_[[#This Row],[Customer Age]],AgeGroupMapping!$A$2:$C$5,3,TRUE)</f>
        <v>Adult</v>
      </c>
      <c r="P7111" t="str">
        <f>IF(ecommerce_customer_data_custom_[[#This Row],[Returns]]=1,"Returned","Not Returned")</f>
        <v>Not Returned</v>
      </c>
      <c r="Q7111" t="str">
        <f>_xlfn.XLOOKUP(ecommerce_customer_data_custom_[[#This Row],[Payment Method]],PaymentMapping!$A$2:$A$11,PaymentMapping!$B$2:$B$11,"Other")</f>
        <v>Cash</v>
      </c>
    </row>
    <row r="7112" spans="1:17" x14ac:dyDescent="0.3">
      <c r="A7112">
        <v>13568</v>
      </c>
      <c r="B7112" s="14">
        <v>44900.909398148149</v>
      </c>
      <c r="C7112" t="s">
        <v>18</v>
      </c>
      <c r="D7112">
        <v>367</v>
      </c>
      <c r="E7112">
        <v>2</v>
      </c>
      <c r="F7112">
        <v>1826</v>
      </c>
      <c r="G7112" t="s">
        <v>15</v>
      </c>
      <c r="H7112">
        <v>66</v>
      </c>
      <c r="I7112">
        <v>0</v>
      </c>
      <c r="J7112" t="s">
        <v>13</v>
      </c>
      <c r="K7112">
        <v>0</v>
      </c>
      <c r="L7112">
        <f>YEAR(ecommerce_customer_data_custom_[[#This Row],[Purchase Date]])</f>
        <v>2022</v>
      </c>
      <c r="M7112">
        <f>MONTH(ecommerce_customer_data_custom_[[#This Row],[Purchase Date]])</f>
        <v>12</v>
      </c>
      <c r="N7112" t="str">
        <f>TEXT(ecommerce_customer_data_custom_[[#This Row],[Purchase Date]],"mmmm")</f>
        <v>December</v>
      </c>
      <c r="O7112" t="str">
        <f>VLOOKUP(ecommerce_customer_data_custom_[[#This Row],[Customer Age]],AgeGroupMapping!$A$2:$C$5,3,TRUE)</f>
        <v>Senior</v>
      </c>
      <c r="P7112" t="str">
        <f>IF(ecommerce_customer_data_custom_[[#This Row],[Returns]]=1,"Returned","Not Returned")</f>
        <v>Not Returned</v>
      </c>
      <c r="Q7112" t="str">
        <f>_xlfn.XLOOKUP(ecommerce_customer_data_custom_[[#This Row],[Payment Method]],PaymentMapping!$A$2:$A$11,PaymentMapping!$B$2:$B$11,"Other")</f>
        <v>Wallet/UPI</v>
      </c>
    </row>
    <row r="7113" spans="1:17" x14ac:dyDescent="0.3">
      <c r="A7113">
        <v>13568</v>
      </c>
      <c r="B7113" s="14">
        <v>43964.552129629628</v>
      </c>
      <c r="C7113" t="s">
        <v>18</v>
      </c>
      <c r="D7113">
        <v>354</v>
      </c>
      <c r="E7113">
        <v>3</v>
      </c>
      <c r="F7113">
        <v>3200</v>
      </c>
      <c r="G7113" t="s">
        <v>19</v>
      </c>
      <c r="H7113">
        <v>66</v>
      </c>
      <c r="I7113">
        <v>1</v>
      </c>
      <c r="J7113" t="s">
        <v>13</v>
      </c>
      <c r="K7113">
        <v>0</v>
      </c>
      <c r="L7113">
        <f>YEAR(ecommerce_customer_data_custom_[[#This Row],[Purchase Date]])</f>
        <v>2020</v>
      </c>
      <c r="M7113">
        <f>MONTH(ecommerce_customer_data_custom_[[#This Row],[Purchase Date]])</f>
        <v>5</v>
      </c>
      <c r="N7113" t="str">
        <f>TEXT(ecommerce_customer_data_custom_[[#This Row],[Purchase Date]],"mmmm")</f>
        <v>May</v>
      </c>
      <c r="O7113" t="str">
        <f>VLOOKUP(ecommerce_customer_data_custom_[[#This Row],[Customer Age]],AgeGroupMapping!$A$2:$C$5,3,TRUE)</f>
        <v>Senior</v>
      </c>
      <c r="P7113" t="str">
        <f>IF(ecommerce_customer_data_custom_[[#This Row],[Returns]]=1,"Returned","Not Returned")</f>
        <v>Returned</v>
      </c>
      <c r="Q7113" t="str">
        <f>_xlfn.XLOOKUP(ecommerce_customer_data_custom_[[#This Row],[Payment Method]],PaymentMapping!$A$2:$A$11,PaymentMapping!$B$2:$B$11,"Other")</f>
        <v>Cash</v>
      </c>
    </row>
    <row r="7114" spans="1:17" x14ac:dyDescent="0.3">
      <c r="A7114">
        <v>13568</v>
      </c>
      <c r="B7114" s="14">
        <v>45011.771249999998</v>
      </c>
      <c r="C7114" t="s">
        <v>18</v>
      </c>
      <c r="D7114">
        <v>288</v>
      </c>
      <c r="E7114">
        <v>3</v>
      </c>
      <c r="F7114">
        <v>1976</v>
      </c>
      <c r="G7114" t="s">
        <v>12</v>
      </c>
      <c r="H7114">
        <v>66</v>
      </c>
      <c r="I7114">
        <v>0</v>
      </c>
      <c r="J7114" t="s">
        <v>13</v>
      </c>
      <c r="K7114">
        <v>0</v>
      </c>
      <c r="L7114">
        <f>YEAR(ecommerce_customer_data_custom_[[#This Row],[Purchase Date]])</f>
        <v>2023</v>
      </c>
      <c r="M7114">
        <f>MONTH(ecommerce_customer_data_custom_[[#This Row],[Purchase Date]])</f>
        <v>3</v>
      </c>
      <c r="N7114" t="str">
        <f>TEXT(ecommerce_customer_data_custom_[[#This Row],[Purchase Date]],"mmmm")</f>
        <v>March</v>
      </c>
      <c r="O7114" t="str">
        <f>VLOOKUP(ecommerce_customer_data_custom_[[#This Row],[Customer Age]],AgeGroupMapping!$A$2:$C$5,3,TRUE)</f>
        <v>Senior</v>
      </c>
      <c r="P7114" t="str">
        <f>IF(ecommerce_customer_data_custom_[[#This Row],[Returns]]=1,"Returned","Not Returned")</f>
        <v>Not Returned</v>
      </c>
      <c r="Q7114" t="str">
        <f>_xlfn.XLOOKUP(ecommerce_customer_data_custom_[[#This Row],[Payment Method]],PaymentMapping!$A$2:$A$11,PaymentMapping!$B$2:$B$11,"Other")</f>
        <v>Card</v>
      </c>
    </row>
    <row r="7115" spans="1:17" x14ac:dyDescent="0.3">
      <c r="A7115">
        <v>13568</v>
      </c>
      <c r="B7115" s="14">
        <v>43940.624502314815</v>
      </c>
      <c r="C7115" t="s">
        <v>14</v>
      </c>
      <c r="D7115">
        <v>245</v>
      </c>
      <c r="E7115">
        <v>4</v>
      </c>
      <c r="F7115">
        <v>2789</v>
      </c>
      <c r="G7115" t="s">
        <v>15</v>
      </c>
      <c r="H7115">
        <v>66</v>
      </c>
      <c r="I7115">
        <v>1</v>
      </c>
      <c r="J7115" t="s">
        <v>13</v>
      </c>
      <c r="K7115">
        <v>0</v>
      </c>
      <c r="L7115">
        <f>YEAR(ecommerce_customer_data_custom_[[#This Row],[Purchase Date]])</f>
        <v>2020</v>
      </c>
      <c r="M7115">
        <f>MONTH(ecommerce_customer_data_custom_[[#This Row],[Purchase Date]])</f>
        <v>4</v>
      </c>
      <c r="N7115" t="str">
        <f>TEXT(ecommerce_customer_data_custom_[[#This Row],[Purchase Date]],"mmmm")</f>
        <v>April</v>
      </c>
      <c r="O7115" t="str">
        <f>VLOOKUP(ecommerce_customer_data_custom_[[#This Row],[Customer Age]],AgeGroupMapping!$A$2:$C$5,3,TRUE)</f>
        <v>Senior</v>
      </c>
      <c r="P7115" t="str">
        <f>IF(ecommerce_customer_data_custom_[[#This Row],[Returns]]=1,"Returned","Not Returned")</f>
        <v>Returned</v>
      </c>
      <c r="Q7115" t="str">
        <f>_xlfn.XLOOKUP(ecommerce_customer_data_custom_[[#This Row],[Payment Method]],PaymentMapping!$A$2:$A$11,PaymentMapping!$B$2:$B$11,"Other")</f>
        <v>Wallet/UPI</v>
      </c>
    </row>
    <row r="7116" spans="1:17" x14ac:dyDescent="0.3">
      <c r="A7116">
        <v>13568</v>
      </c>
      <c r="B7116" s="14">
        <v>44448.635706018518</v>
      </c>
      <c r="C7116" t="s">
        <v>11</v>
      </c>
      <c r="D7116">
        <v>77</v>
      </c>
      <c r="E7116">
        <v>3</v>
      </c>
      <c r="F7116">
        <v>368</v>
      </c>
      <c r="G7116" t="s">
        <v>15</v>
      </c>
      <c r="H7116">
        <v>66</v>
      </c>
      <c r="I7116">
        <v>1</v>
      </c>
      <c r="J7116" t="s">
        <v>13</v>
      </c>
      <c r="K7116">
        <v>0</v>
      </c>
      <c r="L7116">
        <f>YEAR(ecommerce_customer_data_custom_[[#This Row],[Purchase Date]])</f>
        <v>2021</v>
      </c>
      <c r="M7116">
        <f>MONTH(ecommerce_customer_data_custom_[[#This Row],[Purchase Date]])</f>
        <v>9</v>
      </c>
      <c r="N7116" t="str">
        <f>TEXT(ecommerce_customer_data_custom_[[#This Row],[Purchase Date]],"mmmm")</f>
        <v>September</v>
      </c>
      <c r="O7116" t="str">
        <f>VLOOKUP(ecommerce_customer_data_custom_[[#This Row],[Customer Age]],AgeGroupMapping!$A$2:$C$5,3,TRUE)</f>
        <v>Senior</v>
      </c>
      <c r="P7116" t="str">
        <f>IF(ecommerce_customer_data_custom_[[#This Row],[Returns]]=1,"Returned","Not Returned")</f>
        <v>Returned</v>
      </c>
      <c r="Q7116" t="str">
        <f>_xlfn.XLOOKUP(ecommerce_customer_data_custom_[[#This Row],[Payment Method]],PaymentMapping!$A$2:$A$11,PaymentMapping!$B$2:$B$11,"Other")</f>
        <v>Wallet/UPI</v>
      </c>
    </row>
    <row r="7117" spans="1:17" x14ac:dyDescent="0.3">
      <c r="A7117">
        <v>13568</v>
      </c>
      <c r="B7117" s="14">
        <v>44131.166064814817</v>
      </c>
      <c r="C7117" t="s">
        <v>11</v>
      </c>
      <c r="D7117">
        <v>252</v>
      </c>
      <c r="E7117">
        <v>3</v>
      </c>
      <c r="F7117">
        <v>1094</v>
      </c>
      <c r="G7117" t="s">
        <v>12</v>
      </c>
      <c r="H7117">
        <v>66</v>
      </c>
      <c r="I7117">
        <v>0</v>
      </c>
      <c r="J7117" t="s">
        <v>13</v>
      </c>
      <c r="K7117">
        <v>0</v>
      </c>
      <c r="L7117">
        <f>YEAR(ecommerce_customer_data_custom_[[#This Row],[Purchase Date]])</f>
        <v>2020</v>
      </c>
      <c r="M7117">
        <f>MONTH(ecommerce_customer_data_custom_[[#This Row],[Purchase Date]])</f>
        <v>10</v>
      </c>
      <c r="N7117" t="str">
        <f>TEXT(ecommerce_customer_data_custom_[[#This Row],[Purchase Date]],"mmmm")</f>
        <v>October</v>
      </c>
      <c r="O7117" t="str">
        <f>VLOOKUP(ecommerce_customer_data_custom_[[#This Row],[Customer Age]],AgeGroupMapping!$A$2:$C$5,3,TRUE)</f>
        <v>Senior</v>
      </c>
      <c r="P7117" t="str">
        <f>IF(ecommerce_customer_data_custom_[[#This Row],[Returns]]=1,"Returned","Not Returned")</f>
        <v>Not Returned</v>
      </c>
      <c r="Q7117" t="str">
        <f>_xlfn.XLOOKUP(ecommerce_customer_data_custom_[[#This Row],[Payment Method]],PaymentMapping!$A$2:$A$11,PaymentMapping!$B$2:$B$11,"Other")</f>
        <v>Card</v>
      </c>
    </row>
    <row r="7118" spans="1:17" x14ac:dyDescent="0.3">
      <c r="A7118">
        <v>9128</v>
      </c>
      <c r="B7118" s="14">
        <v>44450.813194444447</v>
      </c>
      <c r="C7118" t="s">
        <v>16</v>
      </c>
      <c r="D7118">
        <v>102</v>
      </c>
      <c r="E7118">
        <v>3</v>
      </c>
      <c r="F7118">
        <v>981</v>
      </c>
      <c r="G7118" t="s">
        <v>19</v>
      </c>
      <c r="H7118">
        <v>70</v>
      </c>
      <c r="I7118">
        <v>1</v>
      </c>
      <c r="J7118" t="s">
        <v>17</v>
      </c>
      <c r="K7118">
        <v>0</v>
      </c>
      <c r="L7118">
        <f>YEAR(ecommerce_customer_data_custom_[[#This Row],[Purchase Date]])</f>
        <v>2021</v>
      </c>
      <c r="M7118">
        <f>MONTH(ecommerce_customer_data_custom_[[#This Row],[Purchase Date]])</f>
        <v>9</v>
      </c>
      <c r="N7118" t="str">
        <f>TEXT(ecommerce_customer_data_custom_[[#This Row],[Purchase Date]],"mmmm")</f>
        <v>September</v>
      </c>
      <c r="O7118" t="str">
        <f>VLOOKUP(ecommerce_customer_data_custom_[[#This Row],[Customer Age]],AgeGroupMapping!$A$2:$C$5,3,TRUE)</f>
        <v>Senior</v>
      </c>
      <c r="P7118" t="str">
        <f>IF(ecommerce_customer_data_custom_[[#This Row],[Returns]]=1,"Returned","Not Returned")</f>
        <v>Returned</v>
      </c>
      <c r="Q7118" t="str">
        <f>_xlfn.XLOOKUP(ecommerce_customer_data_custom_[[#This Row],[Payment Method]],PaymentMapping!$A$2:$A$11,PaymentMapping!$B$2:$B$11,"Other")</f>
        <v>Cash</v>
      </c>
    </row>
    <row r="7119" spans="1:17" x14ac:dyDescent="0.3">
      <c r="A7119">
        <v>9128</v>
      </c>
      <c r="B7119" s="14">
        <v>44653.569432870368</v>
      </c>
      <c r="C7119" t="s">
        <v>14</v>
      </c>
      <c r="D7119">
        <v>243</v>
      </c>
      <c r="E7119">
        <v>4</v>
      </c>
      <c r="F7119">
        <v>1258</v>
      </c>
      <c r="G7119" t="s">
        <v>12</v>
      </c>
      <c r="H7119">
        <v>70</v>
      </c>
      <c r="I7119">
        <v>1</v>
      </c>
      <c r="J7119" t="s">
        <v>17</v>
      </c>
      <c r="K7119">
        <v>0</v>
      </c>
      <c r="L7119">
        <f>YEAR(ecommerce_customer_data_custom_[[#This Row],[Purchase Date]])</f>
        <v>2022</v>
      </c>
      <c r="M7119">
        <f>MONTH(ecommerce_customer_data_custom_[[#This Row],[Purchase Date]])</f>
        <v>4</v>
      </c>
      <c r="N7119" t="str">
        <f>TEXT(ecommerce_customer_data_custom_[[#This Row],[Purchase Date]],"mmmm")</f>
        <v>April</v>
      </c>
      <c r="O7119" t="str">
        <f>VLOOKUP(ecommerce_customer_data_custom_[[#This Row],[Customer Age]],AgeGroupMapping!$A$2:$C$5,3,TRUE)</f>
        <v>Senior</v>
      </c>
      <c r="P7119" t="str">
        <f>IF(ecommerce_customer_data_custom_[[#This Row],[Returns]]=1,"Returned","Not Returned")</f>
        <v>Returned</v>
      </c>
      <c r="Q7119" t="str">
        <f>_xlfn.XLOOKUP(ecommerce_customer_data_custom_[[#This Row],[Payment Method]],PaymentMapping!$A$2:$A$11,PaymentMapping!$B$2:$B$11,"Other")</f>
        <v>Card</v>
      </c>
    </row>
    <row r="7120" spans="1:17" x14ac:dyDescent="0.3">
      <c r="A7120">
        <v>9128</v>
      </c>
      <c r="B7120" s="14">
        <v>44521.960856481484</v>
      </c>
      <c r="C7120" t="s">
        <v>18</v>
      </c>
      <c r="D7120">
        <v>435</v>
      </c>
      <c r="E7120">
        <v>3</v>
      </c>
      <c r="F7120">
        <v>2806</v>
      </c>
      <c r="G7120" t="s">
        <v>19</v>
      </c>
      <c r="H7120">
        <v>70</v>
      </c>
      <c r="I7120">
        <v>1</v>
      </c>
      <c r="J7120" t="s">
        <v>17</v>
      </c>
      <c r="K7120">
        <v>0</v>
      </c>
      <c r="L7120">
        <f>YEAR(ecommerce_customer_data_custom_[[#This Row],[Purchase Date]])</f>
        <v>2021</v>
      </c>
      <c r="M7120">
        <f>MONTH(ecommerce_customer_data_custom_[[#This Row],[Purchase Date]])</f>
        <v>11</v>
      </c>
      <c r="N7120" t="str">
        <f>TEXT(ecommerce_customer_data_custom_[[#This Row],[Purchase Date]],"mmmm")</f>
        <v>November</v>
      </c>
      <c r="O7120" t="str">
        <f>VLOOKUP(ecommerce_customer_data_custom_[[#This Row],[Customer Age]],AgeGroupMapping!$A$2:$C$5,3,TRUE)</f>
        <v>Senior</v>
      </c>
      <c r="P7120" t="str">
        <f>IF(ecommerce_customer_data_custom_[[#This Row],[Returns]]=1,"Returned","Not Returned")</f>
        <v>Returned</v>
      </c>
      <c r="Q7120" t="str">
        <f>_xlfn.XLOOKUP(ecommerce_customer_data_custom_[[#This Row],[Payment Method]],PaymentMapping!$A$2:$A$11,PaymentMapping!$B$2:$B$11,"Other")</f>
        <v>Cash</v>
      </c>
    </row>
    <row r="7121" spans="1:17" x14ac:dyDescent="0.3">
      <c r="A7121">
        <v>9128</v>
      </c>
      <c r="B7121" s="14">
        <v>44861.674178240741</v>
      </c>
      <c r="C7121" t="s">
        <v>18</v>
      </c>
      <c r="D7121">
        <v>361</v>
      </c>
      <c r="E7121">
        <v>4</v>
      </c>
      <c r="F7121">
        <v>1710</v>
      </c>
      <c r="G7121" t="s">
        <v>12</v>
      </c>
      <c r="H7121">
        <v>70</v>
      </c>
      <c r="I7121">
        <v>1</v>
      </c>
      <c r="J7121" t="s">
        <v>17</v>
      </c>
      <c r="K7121">
        <v>0</v>
      </c>
      <c r="L7121">
        <f>YEAR(ecommerce_customer_data_custom_[[#This Row],[Purchase Date]])</f>
        <v>2022</v>
      </c>
      <c r="M7121">
        <f>MONTH(ecommerce_customer_data_custom_[[#This Row],[Purchase Date]])</f>
        <v>10</v>
      </c>
      <c r="N7121" t="str">
        <f>TEXT(ecommerce_customer_data_custom_[[#This Row],[Purchase Date]],"mmmm")</f>
        <v>October</v>
      </c>
      <c r="O7121" t="str">
        <f>VLOOKUP(ecommerce_customer_data_custom_[[#This Row],[Customer Age]],AgeGroupMapping!$A$2:$C$5,3,TRUE)</f>
        <v>Senior</v>
      </c>
      <c r="P7121" t="str">
        <f>IF(ecommerce_customer_data_custom_[[#This Row],[Returns]]=1,"Returned","Not Returned")</f>
        <v>Returned</v>
      </c>
      <c r="Q7121" t="str">
        <f>_xlfn.XLOOKUP(ecommerce_customer_data_custom_[[#This Row],[Payment Method]],PaymentMapping!$A$2:$A$11,PaymentMapping!$B$2:$B$11,"Other")</f>
        <v>Card</v>
      </c>
    </row>
    <row r="7122" spans="1:17" x14ac:dyDescent="0.3">
      <c r="A7122">
        <v>12218</v>
      </c>
      <c r="B7122" s="14">
        <v>45062.676550925928</v>
      </c>
      <c r="C7122" t="s">
        <v>16</v>
      </c>
      <c r="D7122">
        <v>50</v>
      </c>
      <c r="E7122">
        <v>3</v>
      </c>
      <c r="F7122">
        <v>4265</v>
      </c>
      <c r="G7122" t="s">
        <v>12</v>
      </c>
      <c r="H7122">
        <v>49</v>
      </c>
      <c r="I7122">
        <v>0</v>
      </c>
      <c r="J7122" t="s">
        <v>17</v>
      </c>
      <c r="K7122">
        <v>0</v>
      </c>
      <c r="L7122">
        <f>YEAR(ecommerce_customer_data_custom_[[#This Row],[Purchase Date]])</f>
        <v>2023</v>
      </c>
      <c r="M7122">
        <f>MONTH(ecommerce_customer_data_custom_[[#This Row],[Purchase Date]])</f>
        <v>5</v>
      </c>
      <c r="N7122" t="str">
        <f>TEXT(ecommerce_customer_data_custom_[[#This Row],[Purchase Date]],"mmmm")</f>
        <v>May</v>
      </c>
      <c r="O7122" t="str">
        <f>VLOOKUP(ecommerce_customer_data_custom_[[#This Row],[Customer Age]],AgeGroupMapping!$A$2:$C$5,3,TRUE)</f>
        <v>Middle-Aged</v>
      </c>
      <c r="P7122" t="str">
        <f>IF(ecommerce_customer_data_custom_[[#This Row],[Returns]]=1,"Returned","Not Returned")</f>
        <v>Not Returned</v>
      </c>
      <c r="Q7122" t="str">
        <f>_xlfn.XLOOKUP(ecommerce_customer_data_custom_[[#This Row],[Payment Method]],PaymentMapping!$A$2:$A$11,PaymentMapping!$B$2:$B$11,"Other")</f>
        <v>Card</v>
      </c>
    </row>
    <row r="7123" spans="1:17" x14ac:dyDescent="0.3">
      <c r="A7123">
        <v>12218</v>
      </c>
      <c r="B7123" s="14">
        <v>44733.395613425928</v>
      </c>
      <c r="C7123" t="s">
        <v>14</v>
      </c>
      <c r="D7123">
        <v>425</v>
      </c>
      <c r="E7123">
        <v>1</v>
      </c>
      <c r="F7123">
        <v>3690</v>
      </c>
      <c r="G7123" t="s">
        <v>15</v>
      </c>
      <c r="H7123">
        <v>49</v>
      </c>
      <c r="I7123">
        <v>0</v>
      </c>
      <c r="J7123" t="s">
        <v>17</v>
      </c>
      <c r="K7123">
        <v>0</v>
      </c>
      <c r="L7123">
        <f>YEAR(ecommerce_customer_data_custom_[[#This Row],[Purchase Date]])</f>
        <v>2022</v>
      </c>
      <c r="M7123">
        <f>MONTH(ecommerce_customer_data_custom_[[#This Row],[Purchase Date]])</f>
        <v>6</v>
      </c>
      <c r="N7123" t="str">
        <f>TEXT(ecommerce_customer_data_custom_[[#This Row],[Purchase Date]],"mmmm")</f>
        <v>June</v>
      </c>
      <c r="O7123" t="str">
        <f>VLOOKUP(ecommerce_customer_data_custom_[[#This Row],[Customer Age]],AgeGroupMapping!$A$2:$C$5,3,TRUE)</f>
        <v>Middle-Aged</v>
      </c>
      <c r="P7123" t="str">
        <f>IF(ecommerce_customer_data_custom_[[#This Row],[Returns]]=1,"Returned","Not Returned")</f>
        <v>Not Returned</v>
      </c>
      <c r="Q7123" t="str">
        <f>_xlfn.XLOOKUP(ecommerce_customer_data_custom_[[#This Row],[Payment Method]],PaymentMapping!$A$2:$A$11,PaymentMapping!$B$2:$B$11,"Other")</f>
        <v>Wallet/UPI</v>
      </c>
    </row>
    <row r="7124" spans="1:17" x14ac:dyDescent="0.3">
      <c r="A7124">
        <v>12218</v>
      </c>
      <c r="B7124" s="14">
        <v>45141.17596064815</v>
      </c>
      <c r="C7124" t="s">
        <v>14</v>
      </c>
      <c r="D7124">
        <v>323</v>
      </c>
      <c r="E7124">
        <v>5</v>
      </c>
      <c r="F7124">
        <v>1252</v>
      </c>
      <c r="G7124" t="s">
        <v>12</v>
      </c>
      <c r="H7124">
        <v>49</v>
      </c>
      <c r="I7124">
        <v>0</v>
      </c>
      <c r="J7124" t="s">
        <v>17</v>
      </c>
      <c r="K7124">
        <v>0</v>
      </c>
      <c r="L7124">
        <f>YEAR(ecommerce_customer_data_custom_[[#This Row],[Purchase Date]])</f>
        <v>2023</v>
      </c>
      <c r="M7124">
        <f>MONTH(ecommerce_customer_data_custom_[[#This Row],[Purchase Date]])</f>
        <v>8</v>
      </c>
      <c r="N7124" t="str">
        <f>TEXT(ecommerce_customer_data_custom_[[#This Row],[Purchase Date]],"mmmm")</f>
        <v>August</v>
      </c>
      <c r="O7124" t="str">
        <f>VLOOKUP(ecommerce_customer_data_custom_[[#This Row],[Customer Age]],AgeGroupMapping!$A$2:$C$5,3,TRUE)</f>
        <v>Middle-Aged</v>
      </c>
      <c r="P7124" t="str">
        <f>IF(ecommerce_customer_data_custom_[[#This Row],[Returns]]=1,"Returned","Not Returned")</f>
        <v>Not Returned</v>
      </c>
      <c r="Q7124" t="str">
        <f>_xlfn.XLOOKUP(ecommerce_customer_data_custom_[[#This Row],[Payment Method]],PaymentMapping!$A$2:$A$11,PaymentMapping!$B$2:$B$11,"Other")</f>
        <v>Card</v>
      </c>
    </row>
    <row r="7125" spans="1:17" x14ac:dyDescent="0.3">
      <c r="A7125">
        <v>12218</v>
      </c>
      <c r="B7125" s="14">
        <v>44083.722060185188</v>
      </c>
      <c r="C7125" t="s">
        <v>16</v>
      </c>
      <c r="D7125">
        <v>454</v>
      </c>
      <c r="E7125">
        <v>2</v>
      </c>
      <c r="F7125">
        <v>2248</v>
      </c>
      <c r="G7125" t="s">
        <v>19</v>
      </c>
      <c r="H7125">
        <v>49</v>
      </c>
      <c r="I7125">
        <v>0</v>
      </c>
      <c r="J7125" t="s">
        <v>17</v>
      </c>
      <c r="K7125">
        <v>0</v>
      </c>
      <c r="L7125">
        <f>YEAR(ecommerce_customer_data_custom_[[#This Row],[Purchase Date]])</f>
        <v>2020</v>
      </c>
      <c r="M7125">
        <f>MONTH(ecommerce_customer_data_custom_[[#This Row],[Purchase Date]])</f>
        <v>9</v>
      </c>
      <c r="N7125" t="str">
        <f>TEXT(ecommerce_customer_data_custom_[[#This Row],[Purchase Date]],"mmmm")</f>
        <v>September</v>
      </c>
      <c r="O7125" t="str">
        <f>VLOOKUP(ecommerce_customer_data_custom_[[#This Row],[Customer Age]],AgeGroupMapping!$A$2:$C$5,3,TRUE)</f>
        <v>Middle-Aged</v>
      </c>
      <c r="P7125" t="str">
        <f>IF(ecommerce_customer_data_custom_[[#This Row],[Returns]]=1,"Returned","Not Returned")</f>
        <v>Not Returned</v>
      </c>
      <c r="Q7125" t="str">
        <f>_xlfn.XLOOKUP(ecommerce_customer_data_custom_[[#This Row],[Payment Method]],PaymentMapping!$A$2:$A$11,PaymentMapping!$B$2:$B$11,"Other")</f>
        <v>Cash</v>
      </c>
    </row>
    <row r="7126" spans="1:17" x14ac:dyDescent="0.3">
      <c r="A7126">
        <v>12218</v>
      </c>
      <c r="B7126" s="14">
        <v>43903.202141203707</v>
      </c>
      <c r="C7126" t="s">
        <v>16</v>
      </c>
      <c r="D7126">
        <v>350</v>
      </c>
      <c r="E7126">
        <v>4</v>
      </c>
      <c r="F7126">
        <v>1054</v>
      </c>
      <c r="G7126" t="s">
        <v>19</v>
      </c>
      <c r="H7126">
        <v>49</v>
      </c>
      <c r="I7126">
        <v>0</v>
      </c>
      <c r="J7126" t="s">
        <v>17</v>
      </c>
      <c r="K7126">
        <v>0</v>
      </c>
      <c r="L7126">
        <f>YEAR(ecommerce_customer_data_custom_[[#This Row],[Purchase Date]])</f>
        <v>2020</v>
      </c>
      <c r="M7126">
        <f>MONTH(ecommerce_customer_data_custom_[[#This Row],[Purchase Date]])</f>
        <v>3</v>
      </c>
      <c r="N7126" t="str">
        <f>TEXT(ecommerce_customer_data_custom_[[#This Row],[Purchase Date]],"mmmm")</f>
        <v>March</v>
      </c>
      <c r="O7126" t="str">
        <f>VLOOKUP(ecommerce_customer_data_custom_[[#This Row],[Customer Age]],AgeGroupMapping!$A$2:$C$5,3,TRUE)</f>
        <v>Middle-Aged</v>
      </c>
      <c r="P7126" t="str">
        <f>IF(ecommerce_customer_data_custom_[[#This Row],[Returns]]=1,"Returned","Not Returned")</f>
        <v>Not Returned</v>
      </c>
      <c r="Q7126" t="str">
        <f>_xlfn.XLOOKUP(ecommerce_customer_data_custom_[[#This Row],[Payment Method]],PaymentMapping!$A$2:$A$11,PaymentMapping!$B$2:$B$11,"Other")</f>
        <v>Cash</v>
      </c>
    </row>
    <row r="7127" spans="1:17" x14ac:dyDescent="0.3">
      <c r="A7127">
        <v>12218</v>
      </c>
      <c r="B7127" s="14">
        <v>44909.355740740742</v>
      </c>
      <c r="C7127" t="s">
        <v>16</v>
      </c>
      <c r="D7127">
        <v>333</v>
      </c>
      <c r="E7127">
        <v>5</v>
      </c>
      <c r="F7127">
        <v>667</v>
      </c>
      <c r="G7127" t="s">
        <v>12</v>
      </c>
      <c r="H7127">
        <v>49</v>
      </c>
      <c r="I7127">
        <v>0</v>
      </c>
      <c r="J7127" t="s">
        <v>17</v>
      </c>
      <c r="K7127">
        <v>0</v>
      </c>
      <c r="L7127">
        <f>YEAR(ecommerce_customer_data_custom_[[#This Row],[Purchase Date]])</f>
        <v>2022</v>
      </c>
      <c r="M7127">
        <f>MONTH(ecommerce_customer_data_custom_[[#This Row],[Purchase Date]])</f>
        <v>12</v>
      </c>
      <c r="N7127" t="str">
        <f>TEXT(ecommerce_customer_data_custom_[[#This Row],[Purchase Date]],"mmmm")</f>
        <v>December</v>
      </c>
      <c r="O7127" t="str">
        <f>VLOOKUP(ecommerce_customer_data_custom_[[#This Row],[Customer Age]],AgeGroupMapping!$A$2:$C$5,3,TRUE)</f>
        <v>Middle-Aged</v>
      </c>
      <c r="P7127" t="str">
        <f>IF(ecommerce_customer_data_custom_[[#This Row],[Returns]]=1,"Returned","Not Returned")</f>
        <v>Not Returned</v>
      </c>
      <c r="Q7127" t="str">
        <f>_xlfn.XLOOKUP(ecommerce_customer_data_custom_[[#This Row],[Payment Method]],PaymentMapping!$A$2:$A$11,PaymentMapping!$B$2:$B$11,"Other")</f>
        <v>Card</v>
      </c>
    </row>
    <row r="7128" spans="1:17" x14ac:dyDescent="0.3">
      <c r="A7128">
        <v>12218</v>
      </c>
      <c r="B7128" s="14">
        <v>44057.469166666669</v>
      </c>
      <c r="C7128" t="s">
        <v>18</v>
      </c>
      <c r="D7128">
        <v>78</v>
      </c>
      <c r="E7128">
        <v>2</v>
      </c>
      <c r="F7128">
        <v>1898</v>
      </c>
      <c r="G7128" t="s">
        <v>19</v>
      </c>
      <c r="H7128">
        <v>49</v>
      </c>
      <c r="I7128">
        <v>1</v>
      </c>
      <c r="J7128" t="s">
        <v>17</v>
      </c>
      <c r="K7128">
        <v>0</v>
      </c>
      <c r="L7128">
        <f>YEAR(ecommerce_customer_data_custom_[[#This Row],[Purchase Date]])</f>
        <v>2020</v>
      </c>
      <c r="M7128">
        <f>MONTH(ecommerce_customer_data_custom_[[#This Row],[Purchase Date]])</f>
        <v>8</v>
      </c>
      <c r="N7128" t="str">
        <f>TEXT(ecommerce_customer_data_custom_[[#This Row],[Purchase Date]],"mmmm")</f>
        <v>August</v>
      </c>
      <c r="O7128" t="str">
        <f>VLOOKUP(ecommerce_customer_data_custom_[[#This Row],[Customer Age]],AgeGroupMapping!$A$2:$C$5,3,TRUE)</f>
        <v>Middle-Aged</v>
      </c>
      <c r="P7128" t="str">
        <f>IF(ecommerce_customer_data_custom_[[#This Row],[Returns]]=1,"Returned","Not Returned")</f>
        <v>Returned</v>
      </c>
      <c r="Q7128" t="str">
        <f>_xlfn.XLOOKUP(ecommerce_customer_data_custom_[[#This Row],[Payment Method]],PaymentMapping!$A$2:$A$11,PaymentMapping!$B$2:$B$11,"Other")</f>
        <v>Cash</v>
      </c>
    </row>
    <row r="7129" spans="1:17" x14ac:dyDescent="0.3">
      <c r="A7129">
        <v>12218</v>
      </c>
      <c r="B7129" s="14">
        <v>44690.09747685185</v>
      </c>
      <c r="C7129" t="s">
        <v>11</v>
      </c>
      <c r="D7129">
        <v>57</v>
      </c>
      <c r="E7129">
        <v>3</v>
      </c>
      <c r="F7129">
        <v>2598</v>
      </c>
      <c r="G7129" t="s">
        <v>12</v>
      </c>
      <c r="H7129">
        <v>49</v>
      </c>
      <c r="I7129">
        <v>0</v>
      </c>
      <c r="J7129" t="s">
        <v>17</v>
      </c>
      <c r="K7129">
        <v>0</v>
      </c>
      <c r="L7129">
        <f>YEAR(ecommerce_customer_data_custom_[[#This Row],[Purchase Date]])</f>
        <v>2022</v>
      </c>
      <c r="M7129">
        <f>MONTH(ecommerce_customer_data_custom_[[#This Row],[Purchase Date]])</f>
        <v>5</v>
      </c>
      <c r="N7129" t="str">
        <f>TEXT(ecommerce_customer_data_custom_[[#This Row],[Purchase Date]],"mmmm")</f>
        <v>May</v>
      </c>
      <c r="O7129" t="str">
        <f>VLOOKUP(ecommerce_customer_data_custom_[[#This Row],[Customer Age]],AgeGroupMapping!$A$2:$C$5,3,TRUE)</f>
        <v>Middle-Aged</v>
      </c>
      <c r="P7129" t="str">
        <f>IF(ecommerce_customer_data_custom_[[#This Row],[Returns]]=1,"Returned","Not Returned")</f>
        <v>Not Returned</v>
      </c>
      <c r="Q7129" t="str">
        <f>_xlfn.XLOOKUP(ecommerce_customer_data_custom_[[#This Row],[Payment Method]],PaymentMapping!$A$2:$A$11,PaymentMapping!$B$2:$B$11,"Other")</f>
        <v>Card</v>
      </c>
    </row>
    <row r="7130" spans="1:17" x14ac:dyDescent="0.3">
      <c r="A7130">
        <v>33912</v>
      </c>
      <c r="B7130" s="14">
        <v>44327.255150462966</v>
      </c>
      <c r="C7130" t="s">
        <v>11</v>
      </c>
      <c r="D7130">
        <v>496</v>
      </c>
      <c r="E7130">
        <v>1</v>
      </c>
      <c r="F7130">
        <v>2000</v>
      </c>
      <c r="G7130" t="s">
        <v>12</v>
      </c>
      <c r="H7130">
        <v>34</v>
      </c>
      <c r="I7130">
        <v>0</v>
      </c>
      <c r="J7130" t="s">
        <v>13</v>
      </c>
      <c r="K7130">
        <v>0</v>
      </c>
      <c r="L7130">
        <f>YEAR(ecommerce_customer_data_custom_[[#This Row],[Purchase Date]])</f>
        <v>2021</v>
      </c>
      <c r="M7130">
        <f>MONTH(ecommerce_customer_data_custom_[[#This Row],[Purchase Date]])</f>
        <v>5</v>
      </c>
      <c r="N7130" t="str">
        <f>TEXT(ecommerce_customer_data_custom_[[#This Row],[Purchase Date]],"mmmm")</f>
        <v>May</v>
      </c>
      <c r="O7130" t="str">
        <f>VLOOKUP(ecommerce_customer_data_custom_[[#This Row],[Customer Age]],AgeGroupMapping!$A$2:$C$5,3,TRUE)</f>
        <v>Adult</v>
      </c>
      <c r="P7130" t="str">
        <f>IF(ecommerce_customer_data_custom_[[#This Row],[Returns]]=1,"Returned","Not Returned")</f>
        <v>Not Returned</v>
      </c>
      <c r="Q7130" t="str">
        <f>_xlfn.XLOOKUP(ecommerce_customer_data_custom_[[#This Row],[Payment Method]],PaymentMapping!$A$2:$A$11,PaymentMapping!$B$2:$B$11,"Other")</f>
        <v>Card</v>
      </c>
    </row>
    <row r="7131" spans="1:17" x14ac:dyDescent="0.3">
      <c r="A7131">
        <v>33912</v>
      </c>
      <c r="B7131" s="14">
        <v>45042.625509259262</v>
      </c>
      <c r="C7131" t="s">
        <v>18</v>
      </c>
      <c r="D7131">
        <v>350</v>
      </c>
      <c r="E7131">
        <v>3</v>
      </c>
      <c r="F7131">
        <v>412</v>
      </c>
      <c r="G7131" t="s">
        <v>15</v>
      </c>
      <c r="H7131">
        <v>34</v>
      </c>
      <c r="I7131">
        <v>0</v>
      </c>
      <c r="J7131" t="s">
        <v>13</v>
      </c>
      <c r="K7131">
        <v>0</v>
      </c>
      <c r="L7131">
        <f>YEAR(ecommerce_customer_data_custom_[[#This Row],[Purchase Date]])</f>
        <v>2023</v>
      </c>
      <c r="M7131">
        <f>MONTH(ecommerce_customer_data_custom_[[#This Row],[Purchase Date]])</f>
        <v>4</v>
      </c>
      <c r="N7131" t="str">
        <f>TEXT(ecommerce_customer_data_custom_[[#This Row],[Purchase Date]],"mmmm")</f>
        <v>April</v>
      </c>
      <c r="O7131" t="str">
        <f>VLOOKUP(ecommerce_customer_data_custom_[[#This Row],[Customer Age]],AgeGroupMapping!$A$2:$C$5,3,TRUE)</f>
        <v>Adult</v>
      </c>
      <c r="P7131" t="str">
        <f>IF(ecommerce_customer_data_custom_[[#This Row],[Returns]]=1,"Returned","Not Returned")</f>
        <v>Not Returned</v>
      </c>
      <c r="Q7131" t="str">
        <f>_xlfn.XLOOKUP(ecommerce_customer_data_custom_[[#This Row],[Payment Method]],PaymentMapping!$A$2:$A$11,PaymentMapping!$B$2:$B$11,"Other")</f>
        <v>Wallet/UPI</v>
      </c>
    </row>
    <row r="7132" spans="1:17" x14ac:dyDescent="0.3">
      <c r="A7132">
        <v>33912</v>
      </c>
      <c r="B7132" s="14">
        <v>45170.568067129629</v>
      </c>
      <c r="C7132" t="s">
        <v>14</v>
      </c>
      <c r="D7132">
        <v>481</v>
      </c>
      <c r="E7132">
        <v>5</v>
      </c>
      <c r="F7132">
        <v>2092</v>
      </c>
      <c r="G7132" t="s">
        <v>19</v>
      </c>
      <c r="H7132">
        <v>34</v>
      </c>
      <c r="I7132">
        <v>1</v>
      </c>
      <c r="J7132" t="s">
        <v>13</v>
      </c>
      <c r="K7132">
        <v>0</v>
      </c>
      <c r="L7132">
        <f>YEAR(ecommerce_customer_data_custom_[[#This Row],[Purchase Date]])</f>
        <v>2023</v>
      </c>
      <c r="M7132">
        <f>MONTH(ecommerce_customer_data_custom_[[#This Row],[Purchase Date]])</f>
        <v>9</v>
      </c>
      <c r="N7132" t="str">
        <f>TEXT(ecommerce_customer_data_custom_[[#This Row],[Purchase Date]],"mmmm")</f>
        <v>September</v>
      </c>
      <c r="O7132" t="str">
        <f>VLOOKUP(ecommerce_customer_data_custom_[[#This Row],[Customer Age]],AgeGroupMapping!$A$2:$C$5,3,TRUE)</f>
        <v>Adult</v>
      </c>
      <c r="P7132" t="str">
        <f>IF(ecommerce_customer_data_custom_[[#This Row],[Returns]]=1,"Returned","Not Returned")</f>
        <v>Returned</v>
      </c>
      <c r="Q7132" t="str">
        <f>_xlfn.XLOOKUP(ecommerce_customer_data_custom_[[#This Row],[Payment Method]],PaymentMapping!$A$2:$A$11,PaymentMapping!$B$2:$B$11,"Other")</f>
        <v>Cash</v>
      </c>
    </row>
    <row r="7133" spans="1:17" x14ac:dyDescent="0.3">
      <c r="A7133">
        <v>33912</v>
      </c>
      <c r="B7133" s="14">
        <v>44350.40185185185</v>
      </c>
      <c r="C7133" t="s">
        <v>18</v>
      </c>
      <c r="D7133">
        <v>37</v>
      </c>
      <c r="E7133">
        <v>3</v>
      </c>
      <c r="F7133">
        <v>1897</v>
      </c>
      <c r="G7133" t="s">
        <v>19</v>
      </c>
      <c r="H7133">
        <v>34</v>
      </c>
      <c r="I7133">
        <v>0</v>
      </c>
      <c r="J7133" t="s">
        <v>13</v>
      </c>
      <c r="K7133">
        <v>0</v>
      </c>
      <c r="L7133">
        <f>YEAR(ecommerce_customer_data_custom_[[#This Row],[Purchase Date]])</f>
        <v>2021</v>
      </c>
      <c r="M7133">
        <f>MONTH(ecommerce_customer_data_custom_[[#This Row],[Purchase Date]])</f>
        <v>6</v>
      </c>
      <c r="N7133" t="str">
        <f>TEXT(ecommerce_customer_data_custom_[[#This Row],[Purchase Date]],"mmmm")</f>
        <v>June</v>
      </c>
      <c r="O7133" t="str">
        <f>VLOOKUP(ecommerce_customer_data_custom_[[#This Row],[Customer Age]],AgeGroupMapping!$A$2:$C$5,3,TRUE)</f>
        <v>Adult</v>
      </c>
      <c r="P7133" t="str">
        <f>IF(ecommerce_customer_data_custom_[[#This Row],[Returns]]=1,"Returned","Not Returned")</f>
        <v>Not Returned</v>
      </c>
      <c r="Q7133" t="str">
        <f>_xlfn.XLOOKUP(ecommerce_customer_data_custom_[[#This Row],[Payment Method]],PaymentMapping!$A$2:$A$11,PaymentMapping!$B$2:$B$11,"Other")</f>
        <v>Cash</v>
      </c>
    </row>
    <row r="7134" spans="1:17" x14ac:dyDescent="0.3">
      <c r="A7134">
        <v>33912</v>
      </c>
      <c r="B7134" s="14">
        <v>44441.088807870372</v>
      </c>
      <c r="C7134" t="s">
        <v>18</v>
      </c>
      <c r="D7134">
        <v>56</v>
      </c>
      <c r="E7134">
        <v>2</v>
      </c>
      <c r="F7134">
        <v>2615</v>
      </c>
      <c r="G7134" t="s">
        <v>12</v>
      </c>
      <c r="H7134">
        <v>34</v>
      </c>
      <c r="I7134">
        <v>1</v>
      </c>
      <c r="J7134" t="s">
        <v>13</v>
      </c>
      <c r="K7134">
        <v>0</v>
      </c>
      <c r="L7134">
        <f>YEAR(ecommerce_customer_data_custom_[[#This Row],[Purchase Date]])</f>
        <v>2021</v>
      </c>
      <c r="M7134">
        <f>MONTH(ecommerce_customer_data_custom_[[#This Row],[Purchase Date]])</f>
        <v>9</v>
      </c>
      <c r="N7134" t="str">
        <f>TEXT(ecommerce_customer_data_custom_[[#This Row],[Purchase Date]],"mmmm")</f>
        <v>September</v>
      </c>
      <c r="O7134" t="str">
        <f>VLOOKUP(ecommerce_customer_data_custom_[[#This Row],[Customer Age]],AgeGroupMapping!$A$2:$C$5,3,TRUE)</f>
        <v>Adult</v>
      </c>
      <c r="P7134" t="str">
        <f>IF(ecommerce_customer_data_custom_[[#This Row],[Returns]]=1,"Returned","Not Returned")</f>
        <v>Returned</v>
      </c>
      <c r="Q7134" t="str">
        <f>_xlfn.XLOOKUP(ecommerce_customer_data_custom_[[#This Row],[Payment Method]],PaymentMapping!$A$2:$A$11,PaymentMapping!$B$2:$B$11,"Other")</f>
        <v>Card</v>
      </c>
    </row>
    <row r="7135" spans="1:17" x14ac:dyDescent="0.3">
      <c r="A7135">
        <v>33912</v>
      </c>
      <c r="B7135" s="14">
        <v>44133.923900462964</v>
      </c>
      <c r="C7135" t="s">
        <v>16</v>
      </c>
      <c r="D7135">
        <v>59</v>
      </c>
      <c r="E7135">
        <v>5</v>
      </c>
      <c r="F7135">
        <v>222</v>
      </c>
      <c r="G7135" t="s">
        <v>19</v>
      </c>
      <c r="H7135">
        <v>34</v>
      </c>
      <c r="I7135">
        <v>0</v>
      </c>
      <c r="J7135" t="s">
        <v>13</v>
      </c>
      <c r="K7135">
        <v>0</v>
      </c>
      <c r="L7135">
        <f>YEAR(ecommerce_customer_data_custom_[[#This Row],[Purchase Date]])</f>
        <v>2020</v>
      </c>
      <c r="M7135">
        <f>MONTH(ecommerce_customer_data_custom_[[#This Row],[Purchase Date]])</f>
        <v>10</v>
      </c>
      <c r="N7135" t="str">
        <f>TEXT(ecommerce_customer_data_custom_[[#This Row],[Purchase Date]],"mmmm")</f>
        <v>October</v>
      </c>
      <c r="O7135" t="str">
        <f>VLOOKUP(ecommerce_customer_data_custom_[[#This Row],[Customer Age]],AgeGroupMapping!$A$2:$C$5,3,TRUE)</f>
        <v>Adult</v>
      </c>
      <c r="P7135" t="str">
        <f>IF(ecommerce_customer_data_custom_[[#This Row],[Returns]]=1,"Returned","Not Returned")</f>
        <v>Not Returned</v>
      </c>
      <c r="Q7135" t="str">
        <f>_xlfn.XLOOKUP(ecommerce_customer_data_custom_[[#This Row],[Payment Method]],PaymentMapping!$A$2:$A$11,PaymentMapping!$B$2:$B$11,"Other")</f>
        <v>Cash</v>
      </c>
    </row>
    <row r="7136" spans="1:17" x14ac:dyDescent="0.3">
      <c r="A7136">
        <v>33912</v>
      </c>
      <c r="B7136" s="14">
        <v>44857.233414351853</v>
      </c>
      <c r="C7136" t="s">
        <v>11</v>
      </c>
      <c r="D7136">
        <v>144</v>
      </c>
      <c r="E7136">
        <v>1</v>
      </c>
      <c r="F7136">
        <v>3943</v>
      </c>
      <c r="G7136" t="s">
        <v>19</v>
      </c>
      <c r="H7136">
        <v>34</v>
      </c>
      <c r="I7136">
        <v>1</v>
      </c>
      <c r="J7136" t="s">
        <v>13</v>
      </c>
      <c r="K7136">
        <v>0</v>
      </c>
      <c r="L7136">
        <f>YEAR(ecommerce_customer_data_custom_[[#This Row],[Purchase Date]])</f>
        <v>2022</v>
      </c>
      <c r="M7136">
        <f>MONTH(ecommerce_customer_data_custom_[[#This Row],[Purchase Date]])</f>
        <v>10</v>
      </c>
      <c r="N7136" t="str">
        <f>TEXT(ecommerce_customer_data_custom_[[#This Row],[Purchase Date]],"mmmm")</f>
        <v>October</v>
      </c>
      <c r="O7136" t="str">
        <f>VLOOKUP(ecommerce_customer_data_custom_[[#This Row],[Customer Age]],AgeGroupMapping!$A$2:$C$5,3,TRUE)</f>
        <v>Adult</v>
      </c>
      <c r="P7136" t="str">
        <f>IF(ecommerce_customer_data_custom_[[#This Row],[Returns]]=1,"Returned","Not Returned")</f>
        <v>Returned</v>
      </c>
      <c r="Q7136" t="str">
        <f>_xlfn.XLOOKUP(ecommerce_customer_data_custom_[[#This Row],[Payment Method]],PaymentMapping!$A$2:$A$11,PaymentMapping!$B$2:$B$11,"Other")</f>
        <v>Cash</v>
      </c>
    </row>
    <row r="7137" spans="1:17" x14ac:dyDescent="0.3">
      <c r="A7137">
        <v>33912</v>
      </c>
      <c r="B7137" s="14">
        <v>43843.973425925928</v>
      </c>
      <c r="C7137" t="s">
        <v>11</v>
      </c>
      <c r="D7137">
        <v>268</v>
      </c>
      <c r="E7137">
        <v>2</v>
      </c>
      <c r="F7137">
        <v>1511</v>
      </c>
      <c r="G7137" t="s">
        <v>19</v>
      </c>
      <c r="H7137">
        <v>34</v>
      </c>
      <c r="I7137">
        <v>1</v>
      </c>
      <c r="J7137" t="s">
        <v>13</v>
      </c>
      <c r="K7137">
        <v>0</v>
      </c>
      <c r="L7137">
        <f>YEAR(ecommerce_customer_data_custom_[[#This Row],[Purchase Date]])</f>
        <v>2020</v>
      </c>
      <c r="M7137">
        <f>MONTH(ecommerce_customer_data_custom_[[#This Row],[Purchase Date]])</f>
        <v>1</v>
      </c>
      <c r="N7137" t="str">
        <f>TEXT(ecommerce_customer_data_custom_[[#This Row],[Purchase Date]],"mmmm")</f>
        <v>January</v>
      </c>
      <c r="O7137" t="str">
        <f>VLOOKUP(ecommerce_customer_data_custom_[[#This Row],[Customer Age]],AgeGroupMapping!$A$2:$C$5,3,TRUE)</f>
        <v>Adult</v>
      </c>
      <c r="P7137" t="str">
        <f>IF(ecommerce_customer_data_custom_[[#This Row],[Returns]]=1,"Returned","Not Returned")</f>
        <v>Returned</v>
      </c>
      <c r="Q7137" t="str">
        <f>_xlfn.XLOOKUP(ecommerce_customer_data_custom_[[#This Row],[Payment Method]],PaymentMapping!$A$2:$A$11,PaymentMapping!$B$2:$B$11,"Other")</f>
        <v>Cash</v>
      </c>
    </row>
    <row r="7138" spans="1:17" x14ac:dyDescent="0.3">
      <c r="A7138">
        <v>41460</v>
      </c>
      <c r="B7138" s="14">
        <v>44124.244328703702</v>
      </c>
      <c r="C7138" t="s">
        <v>14</v>
      </c>
      <c r="D7138">
        <v>392</v>
      </c>
      <c r="E7138">
        <v>3</v>
      </c>
      <c r="F7138">
        <v>4784</v>
      </c>
      <c r="G7138" t="s">
        <v>19</v>
      </c>
      <c r="H7138">
        <v>51</v>
      </c>
      <c r="I7138">
        <v>1</v>
      </c>
      <c r="J7138" t="s">
        <v>13</v>
      </c>
      <c r="K7138">
        <v>0</v>
      </c>
      <c r="L7138">
        <f>YEAR(ecommerce_customer_data_custom_[[#This Row],[Purchase Date]])</f>
        <v>2020</v>
      </c>
      <c r="M7138">
        <f>MONTH(ecommerce_customer_data_custom_[[#This Row],[Purchase Date]])</f>
        <v>10</v>
      </c>
      <c r="N7138" t="str">
        <f>TEXT(ecommerce_customer_data_custom_[[#This Row],[Purchase Date]],"mmmm")</f>
        <v>October</v>
      </c>
      <c r="O7138" t="str">
        <f>VLOOKUP(ecommerce_customer_data_custom_[[#This Row],[Customer Age]],AgeGroupMapping!$A$2:$C$5,3,TRUE)</f>
        <v>Middle-Aged</v>
      </c>
      <c r="P7138" t="str">
        <f>IF(ecommerce_customer_data_custom_[[#This Row],[Returns]]=1,"Returned","Not Returned")</f>
        <v>Returned</v>
      </c>
      <c r="Q7138" t="str">
        <f>_xlfn.XLOOKUP(ecommerce_customer_data_custom_[[#This Row],[Payment Method]],PaymentMapping!$A$2:$A$11,PaymentMapping!$B$2:$B$11,"Other")</f>
        <v>Cash</v>
      </c>
    </row>
    <row r="7139" spans="1:17" x14ac:dyDescent="0.3">
      <c r="A7139">
        <v>41460</v>
      </c>
      <c r="B7139" s="14">
        <v>44274.003333333334</v>
      </c>
      <c r="C7139" t="s">
        <v>14</v>
      </c>
      <c r="D7139">
        <v>360</v>
      </c>
      <c r="E7139">
        <v>5</v>
      </c>
      <c r="F7139">
        <v>3465</v>
      </c>
      <c r="G7139" t="s">
        <v>20</v>
      </c>
      <c r="H7139">
        <v>51</v>
      </c>
      <c r="I7139">
        <v>0</v>
      </c>
      <c r="J7139" t="s">
        <v>13</v>
      </c>
      <c r="K7139">
        <v>0</v>
      </c>
      <c r="L7139">
        <f>YEAR(ecommerce_customer_data_custom_[[#This Row],[Purchase Date]])</f>
        <v>2021</v>
      </c>
      <c r="M7139">
        <f>MONTH(ecommerce_customer_data_custom_[[#This Row],[Purchase Date]])</f>
        <v>3</v>
      </c>
      <c r="N7139" t="str">
        <f>TEXT(ecommerce_customer_data_custom_[[#This Row],[Purchase Date]],"mmmm")</f>
        <v>March</v>
      </c>
      <c r="O7139" t="str">
        <f>VLOOKUP(ecommerce_customer_data_custom_[[#This Row],[Customer Age]],AgeGroupMapping!$A$2:$C$5,3,TRUE)</f>
        <v>Middle-Aged</v>
      </c>
      <c r="P7139" t="str">
        <f>IF(ecommerce_customer_data_custom_[[#This Row],[Returns]]=1,"Returned","Not Returned")</f>
        <v>Not Returned</v>
      </c>
      <c r="Q7139" t="str">
        <f>_xlfn.XLOOKUP(ecommerce_customer_data_custom_[[#This Row],[Payment Method]],PaymentMapping!$A$2:$A$11,PaymentMapping!$B$2:$B$11,"Other")</f>
        <v>Other</v>
      </c>
    </row>
    <row r="7140" spans="1:17" x14ac:dyDescent="0.3">
      <c r="A7140">
        <v>41460</v>
      </c>
      <c r="B7140" s="14">
        <v>43943.244479166664</v>
      </c>
      <c r="C7140" t="s">
        <v>16</v>
      </c>
      <c r="D7140">
        <v>484</v>
      </c>
      <c r="E7140">
        <v>5</v>
      </c>
      <c r="F7140">
        <v>579</v>
      </c>
      <c r="G7140" t="s">
        <v>19</v>
      </c>
      <c r="H7140">
        <v>51</v>
      </c>
      <c r="I7140">
        <v>0</v>
      </c>
      <c r="J7140" t="s">
        <v>13</v>
      </c>
      <c r="K7140">
        <v>0</v>
      </c>
      <c r="L7140">
        <f>YEAR(ecommerce_customer_data_custom_[[#This Row],[Purchase Date]])</f>
        <v>2020</v>
      </c>
      <c r="M7140">
        <f>MONTH(ecommerce_customer_data_custom_[[#This Row],[Purchase Date]])</f>
        <v>4</v>
      </c>
      <c r="N7140" t="str">
        <f>TEXT(ecommerce_customer_data_custom_[[#This Row],[Purchase Date]],"mmmm")</f>
        <v>April</v>
      </c>
      <c r="O7140" t="str">
        <f>VLOOKUP(ecommerce_customer_data_custom_[[#This Row],[Customer Age]],AgeGroupMapping!$A$2:$C$5,3,TRUE)</f>
        <v>Middle-Aged</v>
      </c>
      <c r="P7140" t="str">
        <f>IF(ecommerce_customer_data_custom_[[#This Row],[Returns]]=1,"Returned","Not Returned")</f>
        <v>Not Returned</v>
      </c>
      <c r="Q7140" t="str">
        <f>_xlfn.XLOOKUP(ecommerce_customer_data_custom_[[#This Row],[Payment Method]],PaymentMapping!$A$2:$A$11,PaymentMapping!$B$2:$B$11,"Other")</f>
        <v>Cash</v>
      </c>
    </row>
    <row r="7141" spans="1:17" x14ac:dyDescent="0.3">
      <c r="A7141">
        <v>41460</v>
      </c>
      <c r="B7141" s="14">
        <v>44103.146180555559</v>
      </c>
      <c r="C7141" t="s">
        <v>18</v>
      </c>
      <c r="D7141">
        <v>59</v>
      </c>
      <c r="E7141">
        <v>5</v>
      </c>
      <c r="F7141">
        <v>677</v>
      </c>
      <c r="G7141" t="s">
        <v>20</v>
      </c>
      <c r="H7141">
        <v>51</v>
      </c>
      <c r="I7141">
        <v>0</v>
      </c>
      <c r="J7141" t="s">
        <v>13</v>
      </c>
      <c r="K7141">
        <v>0</v>
      </c>
      <c r="L7141">
        <f>YEAR(ecommerce_customer_data_custom_[[#This Row],[Purchase Date]])</f>
        <v>2020</v>
      </c>
      <c r="M7141">
        <f>MONTH(ecommerce_customer_data_custom_[[#This Row],[Purchase Date]])</f>
        <v>9</v>
      </c>
      <c r="N7141" t="str">
        <f>TEXT(ecommerce_customer_data_custom_[[#This Row],[Purchase Date]],"mmmm")</f>
        <v>September</v>
      </c>
      <c r="O7141" t="str">
        <f>VLOOKUP(ecommerce_customer_data_custom_[[#This Row],[Customer Age]],AgeGroupMapping!$A$2:$C$5,3,TRUE)</f>
        <v>Middle-Aged</v>
      </c>
      <c r="P7141" t="str">
        <f>IF(ecommerce_customer_data_custom_[[#This Row],[Returns]]=1,"Returned","Not Returned")</f>
        <v>Not Returned</v>
      </c>
      <c r="Q7141" t="str">
        <f>_xlfn.XLOOKUP(ecommerce_customer_data_custom_[[#This Row],[Payment Method]],PaymentMapping!$A$2:$A$11,PaymentMapping!$B$2:$B$11,"Other")</f>
        <v>Other</v>
      </c>
    </row>
    <row r="7142" spans="1:17" x14ac:dyDescent="0.3">
      <c r="A7142">
        <v>41460</v>
      </c>
      <c r="B7142" s="14">
        <v>43880.311435185184</v>
      </c>
      <c r="C7142" t="s">
        <v>14</v>
      </c>
      <c r="D7142">
        <v>78</v>
      </c>
      <c r="E7142">
        <v>3</v>
      </c>
      <c r="F7142">
        <v>2611</v>
      </c>
      <c r="G7142" t="s">
        <v>15</v>
      </c>
      <c r="H7142">
        <v>51</v>
      </c>
      <c r="I7142">
        <v>1</v>
      </c>
      <c r="J7142" t="s">
        <v>13</v>
      </c>
      <c r="K7142">
        <v>0</v>
      </c>
      <c r="L7142">
        <f>YEAR(ecommerce_customer_data_custom_[[#This Row],[Purchase Date]])</f>
        <v>2020</v>
      </c>
      <c r="M7142">
        <f>MONTH(ecommerce_customer_data_custom_[[#This Row],[Purchase Date]])</f>
        <v>2</v>
      </c>
      <c r="N7142" t="str">
        <f>TEXT(ecommerce_customer_data_custom_[[#This Row],[Purchase Date]],"mmmm")</f>
        <v>February</v>
      </c>
      <c r="O7142" t="str">
        <f>VLOOKUP(ecommerce_customer_data_custom_[[#This Row],[Customer Age]],AgeGroupMapping!$A$2:$C$5,3,TRUE)</f>
        <v>Middle-Aged</v>
      </c>
      <c r="P7142" t="str">
        <f>IF(ecommerce_customer_data_custom_[[#This Row],[Returns]]=1,"Returned","Not Returned")</f>
        <v>Returned</v>
      </c>
      <c r="Q7142" t="str">
        <f>_xlfn.XLOOKUP(ecommerce_customer_data_custom_[[#This Row],[Payment Method]],PaymentMapping!$A$2:$A$11,PaymentMapping!$B$2:$B$11,"Other")</f>
        <v>Wallet/UPI</v>
      </c>
    </row>
    <row r="7143" spans="1:17" x14ac:dyDescent="0.3">
      <c r="A7143">
        <v>41460</v>
      </c>
      <c r="B7143" s="14">
        <v>44338.274953703702</v>
      </c>
      <c r="C7143" t="s">
        <v>18</v>
      </c>
      <c r="D7143">
        <v>191</v>
      </c>
      <c r="E7143">
        <v>3</v>
      </c>
      <c r="F7143">
        <v>1493</v>
      </c>
      <c r="G7143" t="s">
        <v>12</v>
      </c>
      <c r="H7143">
        <v>51</v>
      </c>
      <c r="I7143">
        <v>0</v>
      </c>
      <c r="J7143" t="s">
        <v>13</v>
      </c>
      <c r="K7143">
        <v>0</v>
      </c>
      <c r="L7143">
        <f>YEAR(ecommerce_customer_data_custom_[[#This Row],[Purchase Date]])</f>
        <v>2021</v>
      </c>
      <c r="M7143">
        <f>MONTH(ecommerce_customer_data_custom_[[#This Row],[Purchase Date]])</f>
        <v>5</v>
      </c>
      <c r="N7143" t="str">
        <f>TEXT(ecommerce_customer_data_custom_[[#This Row],[Purchase Date]],"mmmm")</f>
        <v>May</v>
      </c>
      <c r="O7143" t="str">
        <f>VLOOKUP(ecommerce_customer_data_custom_[[#This Row],[Customer Age]],AgeGroupMapping!$A$2:$C$5,3,TRUE)</f>
        <v>Middle-Aged</v>
      </c>
      <c r="P7143" t="str">
        <f>IF(ecommerce_customer_data_custom_[[#This Row],[Returns]]=1,"Returned","Not Returned")</f>
        <v>Not Returned</v>
      </c>
      <c r="Q7143" t="str">
        <f>_xlfn.XLOOKUP(ecommerce_customer_data_custom_[[#This Row],[Payment Method]],PaymentMapping!$A$2:$A$11,PaymentMapping!$B$2:$B$11,"Other")</f>
        <v>Card</v>
      </c>
    </row>
    <row r="7144" spans="1:17" x14ac:dyDescent="0.3">
      <c r="A7144">
        <v>41460</v>
      </c>
      <c r="B7144" s="14">
        <v>44315.304178240738</v>
      </c>
      <c r="C7144" t="s">
        <v>14</v>
      </c>
      <c r="D7144">
        <v>150</v>
      </c>
      <c r="E7144">
        <v>5</v>
      </c>
      <c r="F7144">
        <v>960</v>
      </c>
      <c r="G7144" t="s">
        <v>12</v>
      </c>
      <c r="H7144">
        <v>51</v>
      </c>
      <c r="I7144">
        <v>0</v>
      </c>
      <c r="J7144" t="s">
        <v>13</v>
      </c>
      <c r="K7144">
        <v>0</v>
      </c>
      <c r="L7144">
        <f>YEAR(ecommerce_customer_data_custom_[[#This Row],[Purchase Date]])</f>
        <v>2021</v>
      </c>
      <c r="M7144">
        <f>MONTH(ecommerce_customer_data_custom_[[#This Row],[Purchase Date]])</f>
        <v>4</v>
      </c>
      <c r="N7144" t="str">
        <f>TEXT(ecommerce_customer_data_custom_[[#This Row],[Purchase Date]],"mmmm")</f>
        <v>April</v>
      </c>
      <c r="O7144" t="str">
        <f>VLOOKUP(ecommerce_customer_data_custom_[[#This Row],[Customer Age]],AgeGroupMapping!$A$2:$C$5,3,TRUE)</f>
        <v>Middle-Aged</v>
      </c>
      <c r="P7144" t="str">
        <f>IF(ecommerce_customer_data_custom_[[#This Row],[Returns]]=1,"Returned","Not Returned")</f>
        <v>Not Returned</v>
      </c>
      <c r="Q7144" t="str">
        <f>_xlfn.XLOOKUP(ecommerce_customer_data_custom_[[#This Row],[Payment Method]],PaymentMapping!$A$2:$A$11,PaymentMapping!$B$2:$B$11,"Other")</f>
        <v>Card</v>
      </c>
    </row>
    <row r="7145" spans="1:17" x14ac:dyDescent="0.3">
      <c r="A7145">
        <v>37127</v>
      </c>
      <c r="B7145" s="14">
        <v>44025.682835648149</v>
      </c>
      <c r="C7145" t="s">
        <v>14</v>
      </c>
      <c r="D7145">
        <v>191</v>
      </c>
      <c r="E7145">
        <v>2</v>
      </c>
      <c r="F7145">
        <v>3650</v>
      </c>
      <c r="G7145" t="s">
        <v>15</v>
      </c>
      <c r="H7145">
        <v>61</v>
      </c>
      <c r="I7145">
        <v>0</v>
      </c>
      <c r="J7145" t="s">
        <v>17</v>
      </c>
      <c r="K7145">
        <v>0</v>
      </c>
      <c r="L7145">
        <f>YEAR(ecommerce_customer_data_custom_[[#This Row],[Purchase Date]])</f>
        <v>2020</v>
      </c>
      <c r="M7145">
        <f>MONTH(ecommerce_customer_data_custom_[[#This Row],[Purchase Date]])</f>
        <v>7</v>
      </c>
      <c r="N7145" t="str">
        <f>TEXT(ecommerce_customer_data_custom_[[#This Row],[Purchase Date]],"mmmm")</f>
        <v>July</v>
      </c>
      <c r="O7145" t="str">
        <f>VLOOKUP(ecommerce_customer_data_custom_[[#This Row],[Customer Age]],AgeGroupMapping!$A$2:$C$5,3,TRUE)</f>
        <v>Senior</v>
      </c>
      <c r="P7145" t="str">
        <f>IF(ecommerce_customer_data_custom_[[#This Row],[Returns]]=1,"Returned","Not Returned")</f>
        <v>Not Returned</v>
      </c>
      <c r="Q7145" t="str">
        <f>_xlfn.XLOOKUP(ecommerce_customer_data_custom_[[#This Row],[Payment Method]],PaymentMapping!$A$2:$A$11,PaymentMapping!$B$2:$B$11,"Other")</f>
        <v>Wallet/UPI</v>
      </c>
    </row>
    <row r="7146" spans="1:17" x14ac:dyDescent="0.3">
      <c r="A7146">
        <v>37127</v>
      </c>
      <c r="B7146" s="14">
        <v>44502.584953703707</v>
      </c>
      <c r="C7146" t="s">
        <v>11</v>
      </c>
      <c r="D7146">
        <v>157</v>
      </c>
      <c r="E7146">
        <v>4</v>
      </c>
      <c r="F7146">
        <v>3878</v>
      </c>
      <c r="G7146" t="s">
        <v>20</v>
      </c>
      <c r="H7146">
        <v>61</v>
      </c>
      <c r="I7146">
        <v>0</v>
      </c>
      <c r="J7146" t="s">
        <v>17</v>
      </c>
      <c r="K7146">
        <v>0</v>
      </c>
      <c r="L7146">
        <f>YEAR(ecommerce_customer_data_custom_[[#This Row],[Purchase Date]])</f>
        <v>2021</v>
      </c>
      <c r="M7146">
        <f>MONTH(ecommerce_customer_data_custom_[[#This Row],[Purchase Date]])</f>
        <v>11</v>
      </c>
      <c r="N7146" t="str">
        <f>TEXT(ecommerce_customer_data_custom_[[#This Row],[Purchase Date]],"mmmm")</f>
        <v>November</v>
      </c>
      <c r="O7146" t="str">
        <f>VLOOKUP(ecommerce_customer_data_custom_[[#This Row],[Customer Age]],AgeGroupMapping!$A$2:$C$5,3,TRUE)</f>
        <v>Senior</v>
      </c>
      <c r="P7146" t="str">
        <f>IF(ecommerce_customer_data_custom_[[#This Row],[Returns]]=1,"Returned","Not Returned")</f>
        <v>Not Returned</v>
      </c>
      <c r="Q7146" t="str">
        <f>_xlfn.XLOOKUP(ecommerce_customer_data_custom_[[#This Row],[Payment Method]],PaymentMapping!$A$2:$A$11,PaymentMapping!$B$2:$B$11,"Other")</f>
        <v>Other</v>
      </c>
    </row>
    <row r="7147" spans="1:17" x14ac:dyDescent="0.3">
      <c r="A7147">
        <v>37127</v>
      </c>
      <c r="B7147" s="14">
        <v>44073.015150462961</v>
      </c>
      <c r="C7147" t="s">
        <v>18</v>
      </c>
      <c r="D7147">
        <v>305</v>
      </c>
      <c r="E7147">
        <v>5</v>
      </c>
      <c r="F7147">
        <v>2998</v>
      </c>
      <c r="G7147" t="s">
        <v>19</v>
      </c>
      <c r="H7147">
        <v>61</v>
      </c>
      <c r="I7147">
        <v>0</v>
      </c>
      <c r="J7147" t="s">
        <v>17</v>
      </c>
      <c r="K7147">
        <v>0</v>
      </c>
      <c r="L7147">
        <f>YEAR(ecommerce_customer_data_custom_[[#This Row],[Purchase Date]])</f>
        <v>2020</v>
      </c>
      <c r="M7147">
        <f>MONTH(ecommerce_customer_data_custom_[[#This Row],[Purchase Date]])</f>
        <v>8</v>
      </c>
      <c r="N7147" t="str">
        <f>TEXT(ecommerce_customer_data_custom_[[#This Row],[Purchase Date]],"mmmm")</f>
        <v>August</v>
      </c>
      <c r="O7147" t="str">
        <f>VLOOKUP(ecommerce_customer_data_custom_[[#This Row],[Customer Age]],AgeGroupMapping!$A$2:$C$5,3,TRUE)</f>
        <v>Senior</v>
      </c>
      <c r="P7147" t="str">
        <f>IF(ecommerce_customer_data_custom_[[#This Row],[Returns]]=1,"Returned","Not Returned")</f>
        <v>Not Returned</v>
      </c>
      <c r="Q7147" t="str">
        <f>_xlfn.XLOOKUP(ecommerce_customer_data_custom_[[#This Row],[Payment Method]],PaymentMapping!$A$2:$A$11,PaymentMapping!$B$2:$B$11,"Other")</f>
        <v>Cash</v>
      </c>
    </row>
    <row r="7148" spans="1:17" x14ac:dyDescent="0.3">
      <c r="A7148">
        <v>37127</v>
      </c>
      <c r="B7148" s="14">
        <v>45073.75445601852</v>
      </c>
      <c r="C7148" t="s">
        <v>14</v>
      </c>
      <c r="D7148">
        <v>296</v>
      </c>
      <c r="E7148">
        <v>4</v>
      </c>
      <c r="F7148">
        <v>2531</v>
      </c>
      <c r="G7148" t="s">
        <v>12</v>
      </c>
      <c r="H7148">
        <v>61</v>
      </c>
      <c r="I7148">
        <v>1</v>
      </c>
      <c r="J7148" t="s">
        <v>17</v>
      </c>
      <c r="K7148">
        <v>0</v>
      </c>
      <c r="L7148">
        <f>YEAR(ecommerce_customer_data_custom_[[#This Row],[Purchase Date]])</f>
        <v>2023</v>
      </c>
      <c r="M7148">
        <f>MONTH(ecommerce_customer_data_custom_[[#This Row],[Purchase Date]])</f>
        <v>5</v>
      </c>
      <c r="N7148" t="str">
        <f>TEXT(ecommerce_customer_data_custom_[[#This Row],[Purchase Date]],"mmmm")</f>
        <v>May</v>
      </c>
      <c r="O7148" t="str">
        <f>VLOOKUP(ecommerce_customer_data_custom_[[#This Row],[Customer Age]],AgeGroupMapping!$A$2:$C$5,3,TRUE)</f>
        <v>Senior</v>
      </c>
      <c r="P7148" t="str">
        <f>IF(ecommerce_customer_data_custom_[[#This Row],[Returns]]=1,"Returned","Not Returned")</f>
        <v>Returned</v>
      </c>
      <c r="Q7148" t="str">
        <f>_xlfn.XLOOKUP(ecommerce_customer_data_custom_[[#This Row],[Payment Method]],PaymentMapping!$A$2:$A$11,PaymentMapping!$B$2:$B$11,"Other")</f>
        <v>Card</v>
      </c>
    </row>
    <row r="7149" spans="1:17" x14ac:dyDescent="0.3">
      <c r="A7149">
        <v>10626</v>
      </c>
      <c r="B7149" s="14">
        <v>43841.826215277775</v>
      </c>
      <c r="C7149" t="s">
        <v>18</v>
      </c>
      <c r="D7149">
        <v>69</v>
      </c>
      <c r="E7149">
        <v>1</v>
      </c>
      <c r="F7149">
        <v>1133</v>
      </c>
      <c r="G7149" t="s">
        <v>20</v>
      </c>
      <c r="H7149">
        <v>69</v>
      </c>
      <c r="I7149">
        <v>0</v>
      </c>
      <c r="J7149" t="s">
        <v>17</v>
      </c>
      <c r="K7149">
        <v>0</v>
      </c>
      <c r="L7149">
        <f>YEAR(ecommerce_customer_data_custom_[[#This Row],[Purchase Date]])</f>
        <v>2020</v>
      </c>
      <c r="M7149">
        <f>MONTH(ecommerce_customer_data_custom_[[#This Row],[Purchase Date]])</f>
        <v>1</v>
      </c>
      <c r="N7149" t="str">
        <f>TEXT(ecommerce_customer_data_custom_[[#This Row],[Purchase Date]],"mmmm")</f>
        <v>January</v>
      </c>
      <c r="O7149" t="str">
        <f>VLOOKUP(ecommerce_customer_data_custom_[[#This Row],[Customer Age]],AgeGroupMapping!$A$2:$C$5,3,TRUE)</f>
        <v>Senior</v>
      </c>
      <c r="P7149" t="str">
        <f>IF(ecommerce_customer_data_custom_[[#This Row],[Returns]]=1,"Returned","Not Returned")</f>
        <v>Not Returned</v>
      </c>
      <c r="Q7149" t="str">
        <f>_xlfn.XLOOKUP(ecommerce_customer_data_custom_[[#This Row],[Payment Method]],PaymentMapping!$A$2:$A$11,PaymentMapping!$B$2:$B$11,"Other")</f>
        <v>Other</v>
      </c>
    </row>
    <row r="7150" spans="1:17" x14ac:dyDescent="0.3">
      <c r="A7150">
        <v>10626</v>
      </c>
      <c r="B7150" s="14">
        <v>44924.109976851854</v>
      </c>
      <c r="C7150" t="s">
        <v>16</v>
      </c>
      <c r="D7150">
        <v>357</v>
      </c>
      <c r="E7150">
        <v>2</v>
      </c>
      <c r="F7150">
        <v>1924</v>
      </c>
      <c r="G7150" t="s">
        <v>12</v>
      </c>
      <c r="H7150">
        <v>69</v>
      </c>
      <c r="I7150">
        <v>0</v>
      </c>
      <c r="J7150" t="s">
        <v>17</v>
      </c>
      <c r="K7150">
        <v>0</v>
      </c>
      <c r="L7150">
        <f>YEAR(ecommerce_customer_data_custom_[[#This Row],[Purchase Date]])</f>
        <v>2022</v>
      </c>
      <c r="M7150">
        <f>MONTH(ecommerce_customer_data_custom_[[#This Row],[Purchase Date]])</f>
        <v>12</v>
      </c>
      <c r="N7150" t="str">
        <f>TEXT(ecommerce_customer_data_custom_[[#This Row],[Purchase Date]],"mmmm")</f>
        <v>December</v>
      </c>
      <c r="O7150" t="str">
        <f>VLOOKUP(ecommerce_customer_data_custom_[[#This Row],[Customer Age]],AgeGroupMapping!$A$2:$C$5,3,TRUE)</f>
        <v>Senior</v>
      </c>
      <c r="P7150" t="str">
        <f>IF(ecommerce_customer_data_custom_[[#This Row],[Returns]]=1,"Returned","Not Returned")</f>
        <v>Not Returned</v>
      </c>
      <c r="Q7150" t="str">
        <f>_xlfn.XLOOKUP(ecommerce_customer_data_custom_[[#This Row],[Payment Method]],PaymentMapping!$A$2:$A$11,PaymentMapping!$B$2:$B$11,"Other")</f>
        <v>Card</v>
      </c>
    </row>
    <row r="7151" spans="1:17" x14ac:dyDescent="0.3">
      <c r="A7151">
        <v>10626</v>
      </c>
      <c r="B7151" s="14">
        <v>44765.202118055553</v>
      </c>
      <c r="C7151" t="s">
        <v>16</v>
      </c>
      <c r="D7151">
        <v>299</v>
      </c>
      <c r="E7151">
        <v>3</v>
      </c>
      <c r="F7151">
        <v>4966</v>
      </c>
      <c r="G7151" t="s">
        <v>12</v>
      </c>
      <c r="H7151">
        <v>69</v>
      </c>
      <c r="I7151">
        <v>1</v>
      </c>
      <c r="J7151" t="s">
        <v>17</v>
      </c>
      <c r="K7151">
        <v>0</v>
      </c>
      <c r="L7151">
        <f>YEAR(ecommerce_customer_data_custom_[[#This Row],[Purchase Date]])</f>
        <v>2022</v>
      </c>
      <c r="M7151">
        <f>MONTH(ecommerce_customer_data_custom_[[#This Row],[Purchase Date]])</f>
        <v>7</v>
      </c>
      <c r="N7151" t="str">
        <f>TEXT(ecommerce_customer_data_custom_[[#This Row],[Purchase Date]],"mmmm")</f>
        <v>July</v>
      </c>
      <c r="O7151" t="str">
        <f>VLOOKUP(ecommerce_customer_data_custom_[[#This Row],[Customer Age]],AgeGroupMapping!$A$2:$C$5,3,TRUE)</f>
        <v>Senior</v>
      </c>
      <c r="P7151" t="str">
        <f>IF(ecommerce_customer_data_custom_[[#This Row],[Returns]]=1,"Returned","Not Returned")</f>
        <v>Returned</v>
      </c>
      <c r="Q7151" t="str">
        <f>_xlfn.XLOOKUP(ecommerce_customer_data_custom_[[#This Row],[Payment Method]],PaymentMapping!$A$2:$A$11,PaymentMapping!$B$2:$B$11,"Other")</f>
        <v>Card</v>
      </c>
    </row>
    <row r="7152" spans="1:17" x14ac:dyDescent="0.3">
      <c r="A7152">
        <v>10626</v>
      </c>
      <c r="B7152" s="14">
        <v>43918.422951388886</v>
      </c>
      <c r="C7152" t="s">
        <v>16</v>
      </c>
      <c r="D7152">
        <v>253</v>
      </c>
      <c r="E7152">
        <v>1</v>
      </c>
      <c r="F7152">
        <v>5319</v>
      </c>
      <c r="G7152" t="s">
        <v>15</v>
      </c>
      <c r="H7152">
        <v>69</v>
      </c>
      <c r="I7152">
        <v>0</v>
      </c>
      <c r="J7152" t="s">
        <v>17</v>
      </c>
      <c r="K7152">
        <v>0</v>
      </c>
      <c r="L7152">
        <f>YEAR(ecommerce_customer_data_custom_[[#This Row],[Purchase Date]])</f>
        <v>2020</v>
      </c>
      <c r="M7152">
        <f>MONTH(ecommerce_customer_data_custom_[[#This Row],[Purchase Date]])</f>
        <v>3</v>
      </c>
      <c r="N7152" t="str">
        <f>TEXT(ecommerce_customer_data_custom_[[#This Row],[Purchase Date]],"mmmm")</f>
        <v>March</v>
      </c>
      <c r="O7152" t="str">
        <f>VLOOKUP(ecommerce_customer_data_custom_[[#This Row],[Customer Age]],AgeGroupMapping!$A$2:$C$5,3,TRUE)</f>
        <v>Senior</v>
      </c>
      <c r="P7152" t="str">
        <f>IF(ecommerce_customer_data_custom_[[#This Row],[Returns]]=1,"Returned","Not Returned")</f>
        <v>Not Returned</v>
      </c>
      <c r="Q7152" t="str">
        <f>_xlfn.XLOOKUP(ecommerce_customer_data_custom_[[#This Row],[Payment Method]],PaymentMapping!$A$2:$A$11,PaymentMapping!$B$2:$B$11,"Other")</f>
        <v>Wallet/UPI</v>
      </c>
    </row>
    <row r="7153" spans="1:17" x14ac:dyDescent="0.3">
      <c r="A7153">
        <v>10626</v>
      </c>
      <c r="B7153" s="14">
        <v>45173.086238425924</v>
      </c>
      <c r="C7153" t="s">
        <v>14</v>
      </c>
      <c r="D7153">
        <v>90</v>
      </c>
      <c r="E7153">
        <v>4</v>
      </c>
      <c r="F7153">
        <v>1146</v>
      </c>
      <c r="G7153" t="s">
        <v>12</v>
      </c>
      <c r="H7153">
        <v>69</v>
      </c>
      <c r="I7153">
        <v>0</v>
      </c>
      <c r="J7153" t="s">
        <v>17</v>
      </c>
      <c r="K7153">
        <v>0</v>
      </c>
      <c r="L7153">
        <f>YEAR(ecommerce_customer_data_custom_[[#This Row],[Purchase Date]])</f>
        <v>2023</v>
      </c>
      <c r="M7153">
        <f>MONTH(ecommerce_customer_data_custom_[[#This Row],[Purchase Date]])</f>
        <v>9</v>
      </c>
      <c r="N7153" t="str">
        <f>TEXT(ecommerce_customer_data_custom_[[#This Row],[Purchase Date]],"mmmm")</f>
        <v>September</v>
      </c>
      <c r="O7153" t="str">
        <f>VLOOKUP(ecommerce_customer_data_custom_[[#This Row],[Customer Age]],AgeGroupMapping!$A$2:$C$5,3,TRUE)</f>
        <v>Senior</v>
      </c>
      <c r="P7153" t="str">
        <f>IF(ecommerce_customer_data_custom_[[#This Row],[Returns]]=1,"Returned","Not Returned")</f>
        <v>Not Returned</v>
      </c>
      <c r="Q7153" t="str">
        <f>_xlfn.XLOOKUP(ecommerce_customer_data_custom_[[#This Row],[Payment Method]],PaymentMapping!$A$2:$A$11,PaymentMapping!$B$2:$B$11,"Other")</f>
        <v>Card</v>
      </c>
    </row>
    <row r="7154" spans="1:17" x14ac:dyDescent="0.3">
      <c r="A7154">
        <v>10626</v>
      </c>
      <c r="B7154" s="14">
        <v>44383.61409722222</v>
      </c>
      <c r="C7154" t="s">
        <v>14</v>
      </c>
      <c r="D7154">
        <v>263</v>
      </c>
      <c r="E7154">
        <v>2</v>
      </c>
      <c r="F7154">
        <v>1228</v>
      </c>
      <c r="G7154" t="s">
        <v>12</v>
      </c>
      <c r="H7154">
        <v>69</v>
      </c>
      <c r="I7154">
        <v>0</v>
      </c>
      <c r="J7154" t="s">
        <v>17</v>
      </c>
      <c r="K7154">
        <v>0</v>
      </c>
      <c r="L7154">
        <f>YEAR(ecommerce_customer_data_custom_[[#This Row],[Purchase Date]])</f>
        <v>2021</v>
      </c>
      <c r="M7154">
        <f>MONTH(ecommerce_customer_data_custom_[[#This Row],[Purchase Date]])</f>
        <v>7</v>
      </c>
      <c r="N7154" t="str">
        <f>TEXT(ecommerce_customer_data_custom_[[#This Row],[Purchase Date]],"mmmm")</f>
        <v>July</v>
      </c>
      <c r="O7154" t="str">
        <f>VLOOKUP(ecommerce_customer_data_custom_[[#This Row],[Customer Age]],AgeGroupMapping!$A$2:$C$5,3,TRUE)</f>
        <v>Senior</v>
      </c>
      <c r="P7154" t="str">
        <f>IF(ecommerce_customer_data_custom_[[#This Row],[Returns]]=1,"Returned","Not Returned")</f>
        <v>Not Returned</v>
      </c>
      <c r="Q7154" t="str">
        <f>_xlfn.XLOOKUP(ecommerce_customer_data_custom_[[#This Row],[Payment Method]],PaymentMapping!$A$2:$A$11,PaymentMapping!$B$2:$B$11,"Other")</f>
        <v>Card</v>
      </c>
    </row>
    <row r="7155" spans="1:17" x14ac:dyDescent="0.3">
      <c r="A7155">
        <v>10626</v>
      </c>
      <c r="B7155" s="14">
        <v>45071.208541666667</v>
      </c>
      <c r="C7155" t="s">
        <v>16</v>
      </c>
      <c r="D7155">
        <v>464</v>
      </c>
      <c r="E7155">
        <v>2</v>
      </c>
      <c r="F7155">
        <v>2594</v>
      </c>
      <c r="G7155" t="s">
        <v>20</v>
      </c>
      <c r="H7155">
        <v>69</v>
      </c>
      <c r="I7155">
        <v>0</v>
      </c>
      <c r="J7155" t="s">
        <v>17</v>
      </c>
      <c r="K7155">
        <v>0</v>
      </c>
      <c r="L7155">
        <f>YEAR(ecommerce_customer_data_custom_[[#This Row],[Purchase Date]])</f>
        <v>2023</v>
      </c>
      <c r="M7155">
        <f>MONTH(ecommerce_customer_data_custom_[[#This Row],[Purchase Date]])</f>
        <v>5</v>
      </c>
      <c r="N7155" t="str">
        <f>TEXT(ecommerce_customer_data_custom_[[#This Row],[Purchase Date]],"mmmm")</f>
        <v>May</v>
      </c>
      <c r="O7155" t="str">
        <f>VLOOKUP(ecommerce_customer_data_custom_[[#This Row],[Customer Age]],AgeGroupMapping!$A$2:$C$5,3,TRUE)</f>
        <v>Senior</v>
      </c>
      <c r="P7155" t="str">
        <f>IF(ecommerce_customer_data_custom_[[#This Row],[Returns]]=1,"Returned","Not Returned")</f>
        <v>Not Returned</v>
      </c>
      <c r="Q7155" t="str">
        <f>_xlfn.XLOOKUP(ecommerce_customer_data_custom_[[#This Row],[Payment Method]],PaymentMapping!$A$2:$A$11,PaymentMapping!$B$2:$B$11,"Other")</f>
        <v>Other</v>
      </c>
    </row>
    <row r="7156" spans="1:17" x14ac:dyDescent="0.3">
      <c r="A7156">
        <v>10626</v>
      </c>
      <c r="B7156" s="14">
        <v>44458.444363425922</v>
      </c>
      <c r="C7156" t="s">
        <v>18</v>
      </c>
      <c r="D7156">
        <v>497</v>
      </c>
      <c r="E7156">
        <v>3</v>
      </c>
      <c r="F7156">
        <v>3558</v>
      </c>
      <c r="G7156" t="s">
        <v>12</v>
      </c>
      <c r="H7156">
        <v>69</v>
      </c>
      <c r="I7156">
        <v>1</v>
      </c>
      <c r="J7156" t="s">
        <v>17</v>
      </c>
      <c r="K7156">
        <v>0</v>
      </c>
      <c r="L7156">
        <f>YEAR(ecommerce_customer_data_custom_[[#This Row],[Purchase Date]])</f>
        <v>2021</v>
      </c>
      <c r="M7156">
        <f>MONTH(ecommerce_customer_data_custom_[[#This Row],[Purchase Date]])</f>
        <v>9</v>
      </c>
      <c r="N7156" t="str">
        <f>TEXT(ecommerce_customer_data_custom_[[#This Row],[Purchase Date]],"mmmm")</f>
        <v>September</v>
      </c>
      <c r="O7156" t="str">
        <f>VLOOKUP(ecommerce_customer_data_custom_[[#This Row],[Customer Age]],AgeGroupMapping!$A$2:$C$5,3,TRUE)</f>
        <v>Senior</v>
      </c>
      <c r="P7156" t="str">
        <f>IF(ecommerce_customer_data_custom_[[#This Row],[Returns]]=1,"Returned","Not Returned")</f>
        <v>Returned</v>
      </c>
      <c r="Q7156" t="str">
        <f>_xlfn.XLOOKUP(ecommerce_customer_data_custom_[[#This Row],[Payment Method]],PaymentMapping!$A$2:$A$11,PaymentMapping!$B$2:$B$11,"Other")</f>
        <v>Card</v>
      </c>
    </row>
    <row r="7157" spans="1:17" x14ac:dyDescent="0.3">
      <c r="A7157">
        <v>10626</v>
      </c>
      <c r="B7157" s="14">
        <v>44667.026956018519</v>
      </c>
      <c r="C7157" t="s">
        <v>14</v>
      </c>
      <c r="D7157">
        <v>375</v>
      </c>
      <c r="E7157">
        <v>5</v>
      </c>
      <c r="F7157">
        <v>1666</v>
      </c>
      <c r="G7157" t="s">
        <v>15</v>
      </c>
      <c r="H7157">
        <v>69</v>
      </c>
      <c r="I7157">
        <v>0</v>
      </c>
      <c r="J7157" t="s">
        <v>17</v>
      </c>
      <c r="K7157">
        <v>0</v>
      </c>
      <c r="L7157">
        <f>YEAR(ecommerce_customer_data_custom_[[#This Row],[Purchase Date]])</f>
        <v>2022</v>
      </c>
      <c r="M7157">
        <f>MONTH(ecommerce_customer_data_custom_[[#This Row],[Purchase Date]])</f>
        <v>4</v>
      </c>
      <c r="N7157" t="str">
        <f>TEXT(ecommerce_customer_data_custom_[[#This Row],[Purchase Date]],"mmmm")</f>
        <v>April</v>
      </c>
      <c r="O7157" t="str">
        <f>VLOOKUP(ecommerce_customer_data_custom_[[#This Row],[Customer Age]],AgeGroupMapping!$A$2:$C$5,3,TRUE)</f>
        <v>Senior</v>
      </c>
      <c r="P7157" t="str">
        <f>IF(ecommerce_customer_data_custom_[[#This Row],[Returns]]=1,"Returned","Not Returned")</f>
        <v>Not Returned</v>
      </c>
      <c r="Q7157" t="str">
        <f>_xlfn.XLOOKUP(ecommerce_customer_data_custom_[[#This Row],[Payment Method]],PaymentMapping!$A$2:$A$11,PaymentMapping!$B$2:$B$11,"Other")</f>
        <v>Wallet/UPI</v>
      </c>
    </row>
    <row r="7158" spans="1:17" x14ac:dyDescent="0.3">
      <c r="A7158">
        <v>10626</v>
      </c>
      <c r="B7158" s="14">
        <v>43841.686377314814</v>
      </c>
      <c r="C7158" t="s">
        <v>11</v>
      </c>
      <c r="D7158">
        <v>370</v>
      </c>
      <c r="E7158">
        <v>3</v>
      </c>
      <c r="F7158">
        <v>3614</v>
      </c>
      <c r="G7158" t="s">
        <v>19</v>
      </c>
      <c r="H7158">
        <v>69</v>
      </c>
      <c r="I7158">
        <v>0</v>
      </c>
      <c r="J7158" t="s">
        <v>17</v>
      </c>
      <c r="K7158">
        <v>0</v>
      </c>
      <c r="L7158">
        <f>YEAR(ecommerce_customer_data_custom_[[#This Row],[Purchase Date]])</f>
        <v>2020</v>
      </c>
      <c r="M7158">
        <f>MONTH(ecommerce_customer_data_custom_[[#This Row],[Purchase Date]])</f>
        <v>1</v>
      </c>
      <c r="N7158" t="str">
        <f>TEXT(ecommerce_customer_data_custom_[[#This Row],[Purchase Date]],"mmmm")</f>
        <v>January</v>
      </c>
      <c r="O7158" t="str">
        <f>VLOOKUP(ecommerce_customer_data_custom_[[#This Row],[Customer Age]],AgeGroupMapping!$A$2:$C$5,3,TRUE)</f>
        <v>Senior</v>
      </c>
      <c r="P7158" t="str">
        <f>IF(ecommerce_customer_data_custom_[[#This Row],[Returns]]=1,"Returned","Not Returned")</f>
        <v>Not Returned</v>
      </c>
      <c r="Q7158" t="str">
        <f>_xlfn.XLOOKUP(ecommerce_customer_data_custom_[[#This Row],[Payment Method]],PaymentMapping!$A$2:$A$11,PaymentMapping!$B$2:$B$11,"Other")</f>
        <v>Cash</v>
      </c>
    </row>
    <row r="7159" spans="1:17" x14ac:dyDescent="0.3">
      <c r="A7159">
        <v>4462</v>
      </c>
      <c r="B7159" s="14">
        <v>43876.59574074074</v>
      </c>
      <c r="C7159" t="s">
        <v>16</v>
      </c>
      <c r="D7159">
        <v>278</v>
      </c>
      <c r="E7159">
        <v>2</v>
      </c>
      <c r="F7159">
        <v>4749</v>
      </c>
      <c r="G7159" t="s">
        <v>12</v>
      </c>
      <c r="H7159">
        <v>43</v>
      </c>
      <c r="I7159">
        <v>0</v>
      </c>
      <c r="J7159" t="s">
        <v>17</v>
      </c>
      <c r="K7159">
        <v>0</v>
      </c>
      <c r="L7159">
        <f>YEAR(ecommerce_customer_data_custom_[[#This Row],[Purchase Date]])</f>
        <v>2020</v>
      </c>
      <c r="M7159">
        <f>MONTH(ecommerce_customer_data_custom_[[#This Row],[Purchase Date]])</f>
        <v>2</v>
      </c>
      <c r="N7159" t="str">
        <f>TEXT(ecommerce_customer_data_custom_[[#This Row],[Purchase Date]],"mmmm")</f>
        <v>February</v>
      </c>
      <c r="O7159" t="str">
        <f>VLOOKUP(ecommerce_customer_data_custom_[[#This Row],[Customer Age]],AgeGroupMapping!$A$2:$C$5,3,TRUE)</f>
        <v>Middle-Aged</v>
      </c>
      <c r="P7159" t="str">
        <f>IF(ecommerce_customer_data_custom_[[#This Row],[Returns]]=1,"Returned","Not Returned")</f>
        <v>Not Returned</v>
      </c>
      <c r="Q7159" t="str">
        <f>_xlfn.XLOOKUP(ecommerce_customer_data_custom_[[#This Row],[Payment Method]],PaymentMapping!$A$2:$A$11,PaymentMapping!$B$2:$B$11,"Other")</f>
        <v>Card</v>
      </c>
    </row>
    <row r="7160" spans="1:17" x14ac:dyDescent="0.3">
      <c r="A7160">
        <v>4462</v>
      </c>
      <c r="B7160" s="14">
        <v>44038.351631944446</v>
      </c>
      <c r="C7160" t="s">
        <v>18</v>
      </c>
      <c r="D7160">
        <v>138</v>
      </c>
      <c r="E7160">
        <v>5</v>
      </c>
      <c r="F7160">
        <v>3057</v>
      </c>
      <c r="G7160" t="s">
        <v>15</v>
      </c>
      <c r="H7160">
        <v>43</v>
      </c>
      <c r="I7160">
        <v>1</v>
      </c>
      <c r="J7160" t="s">
        <v>17</v>
      </c>
      <c r="K7160">
        <v>0</v>
      </c>
      <c r="L7160">
        <f>YEAR(ecommerce_customer_data_custom_[[#This Row],[Purchase Date]])</f>
        <v>2020</v>
      </c>
      <c r="M7160">
        <f>MONTH(ecommerce_customer_data_custom_[[#This Row],[Purchase Date]])</f>
        <v>7</v>
      </c>
      <c r="N7160" t="str">
        <f>TEXT(ecommerce_customer_data_custom_[[#This Row],[Purchase Date]],"mmmm")</f>
        <v>July</v>
      </c>
      <c r="O7160" t="str">
        <f>VLOOKUP(ecommerce_customer_data_custom_[[#This Row],[Customer Age]],AgeGroupMapping!$A$2:$C$5,3,TRUE)</f>
        <v>Middle-Aged</v>
      </c>
      <c r="P7160" t="str">
        <f>IF(ecommerce_customer_data_custom_[[#This Row],[Returns]]=1,"Returned","Not Returned")</f>
        <v>Returned</v>
      </c>
      <c r="Q7160" t="str">
        <f>_xlfn.XLOOKUP(ecommerce_customer_data_custom_[[#This Row],[Payment Method]],PaymentMapping!$A$2:$A$11,PaymentMapping!$B$2:$B$11,"Other")</f>
        <v>Wallet/UPI</v>
      </c>
    </row>
    <row r="7161" spans="1:17" x14ac:dyDescent="0.3">
      <c r="A7161">
        <v>4462</v>
      </c>
      <c r="B7161" s="14">
        <v>44528.565324074072</v>
      </c>
      <c r="C7161" t="s">
        <v>18</v>
      </c>
      <c r="D7161">
        <v>53</v>
      </c>
      <c r="E7161">
        <v>2</v>
      </c>
      <c r="F7161">
        <v>1701</v>
      </c>
      <c r="G7161" t="s">
        <v>12</v>
      </c>
      <c r="H7161">
        <v>43</v>
      </c>
      <c r="I7161">
        <v>1</v>
      </c>
      <c r="J7161" t="s">
        <v>17</v>
      </c>
      <c r="K7161">
        <v>0</v>
      </c>
      <c r="L7161">
        <f>YEAR(ecommerce_customer_data_custom_[[#This Row],[Purchase Date]])</f>
        <v>2021</v>
      </c>
      <c r="M7161">
        <f>MONTH(ecommerce_customer_data_custom_[[#This Row],[Purchase Date]])</f>
        <v>11</v>
      </c>
      <c r="N7161" t="str">
        <f>TEXT(ecommerce_customer_data_custom_[[#This Row],[Purchase Date]],"mmmm")</f>
        <v>November</v>
      </c>
      <c r="O7161" t="str">
        <f>VLOOKUP(ecommerce_customer_data_custom_[[#This Row],[Customer Age]],AgeGroupMapping!$A$2:$C$5,3,TRUE)</f>
        <v>Middle-Aged</v>
      </c>
      <c r="P7161" t="str">
        <f>IF(ecommerce_customer_data_custom_[[#This Row],[Returns]]=1,"Returned","Not Returned")</f>
        <v>Returned</v>
      </c>
      <c r="Q7161" t="str">
        <f>_xlfn.XLOOKUP(ecommerce_customer_data_custom_[[#This Row],[Payment Method]],PaymentMapping!$A$2:$A$11,PaymentMapping!$B$2:$B$11,"Other")</f>
        <v>Card</v>
      </c>
    </row>
    <row r="7162" spans="1:17" x14ac:dyDescent="0.3">
      <c r="A7162">
        <v>4462</v>
      </c>
      <c r="B7162" s="14">
        <v>44636.169016203705</v>
      </c>
      <c r="C7162" t="s">
        <v>18</v>
      </c>
      <c r="D7162">
        <v>228</v>
      </c>
      <c r="E7162">
        <v>1</v>
      </c>
      <c r="F7162">
        <v>638</v>
      </c>
      <c r="G7162" t="s">
        <v>12</v>
      </c>
      <c r="H7162">
        <v>43</v>
      </c>
      <c r="I7162">
        <v>0</v>
      </c>
      <c r="J7162" t="s">
        <v>17</v>
      </c>
      <c r="K7162">
        <v>0</v>
      </c>
      <c r="L7162">
        <f>YEAR(ecommerce_customer_data_custom_[[#This Row],[Purchase Date]])</f>
        <v>2022</v>
      </c>
      <c r="M7162">
        <f>MONTH(ecommerce_customer_data_custom_[[#This Row],[Purchase Date]])</f>
        <v>3</v>
      </c>
      <c r="N7162" t="str">
        <f>TEXT(ecommerce_customer_data_custom_[[#This Row],[Purchase Date]],"mmmm")</f>
        <v>March</v>
      </c>
      <c r="O7162" t="str">
        <f>VLOOKUP(ecommerce_customer_data_custom_[[#This Row],[Customer Age]],AgeGroupMapping!$A$2:$C$5,3,TRUE)</f>
        <v>Middle-Aged</v>
      </c>
      <c r="P7162" t="str">
        <f>IF(ecommerce_customer_data_custom_[[#This Row],[Returns]]=1,"Returned","Not Returned")</f>
        <v>Not Returned</v>
      </c>
      <c r="Q7162" t="str">
        <f>_xlfn.XLOOKUP(ecommerce_customer_data_custom_[[#This Row],[Payment Method]],PaymentMapping!$A$2:$A$11,PaymentMapping!$B$2:$B$11,"Other")</f>
        <v>Card</v>
      </c>
    </row>
    <row r="7163" spans="1:17" x14ac:dyDescent="0.3">
      <c r="A7163">
        <v>4462</v>
      </c>
      <c r="B7163" s="14">
        <v>43917.243206018517</v>
      </c>
      <c r="C7163" t="s">
        <v>18</v>
      </c>
      <c r="D7163">
        <v>286</v>
      </c>
      <c r="E7163">
        <v>5</v>
      </c>
      <c r="F7163">
        <v>3929</v>
      </c>
      <c r="G7163" t="s">
        <v>15</v>
      </c>
      <c r="H7163">
        <v>43</v>
      </c>
      <c r="I7163">
        <v>0</v>
      </c>
      <c r="J7163" t="s">
        <v>17</v>
      </c>
      <c r="K7163">
        <v>0</v>
      </c>
      <c r="L7163">
        <f>YEAR(ecommerce_customer_data_custom_[[#This Row],[Purchase Date]])</f>
        <v>2020</v>
      </c>
      <c r="M7163">
        <f>MONTH(ecommerce_customer_data_custom_[[#This Row],[Purchase Date]])</f>
        <v>3</v>
      </c>
      <c r="N7163" t="str">
        <f>TEXT(ecommerce_customer_data_custom_[[#This Row],[Purchase Date]],"mmmm")</f>
        <v>March</v>
      </c>
      <c r="O7163" t="str">
        <f>VLOOKUP(ecommerce_customer_data_custom_[[#This Row],[Customer Age]],AgeGroupMapping!$A$2:$C$5,3,TRUE)</f>
        <v>Middle-Aged</v>
      </c>
      <c r="P7163" t="str">
        <f>IF(ecommerce_customer_data_custom_[[#This Row],[Returns]]=1,"Returned","Not Returned")</f>
        <v>Not Returned</v>
      </c>
      <c r="Q7163" t="str">
        <f>_xlfn.XLOOKUP(ecommerce_customer_data_custom_[[#This Row],[Payment Method]],PaymentMapping!$A$2:$A$11,PaymentMapping!$B$2:$B$11,"Other")</f>
        <v>Wallet/UPI</v>
      </c>
    </row>
    <row r="7164" spans="1:17" x14ac:dyDescent="0.3">
      <c r="A7164">
        <v>32495</v>
      </c>
      <c r="B7164" s="14">
        <v>44035.148125</v>
      </c>
      <c r="C7164" t="s">
        <v>18</v>
      </c>
      <c r="D7164">
        <v>480</v>
      </c>
      <c r="E7164">
        <v>4</v>
      </c>
      <c r="F7164">
        <v>2120</v>
      </c>
      <c r="G7164" t="s">
        <v>19</v>
      </c>
      <c r="H7164">
        <v>46</v>
      </c>
      <c r="I7164">
        <v>1</v>
      </c>
      <c r="J7164" t="s">
        <v>17</v>
      </c>
      <c r="K7164">
        <v>0</v>
      </c>
      <c r="L7164">
        <f>YEAR(ecommerce_customer_data_custom_[[#This Row],[Purchase Date]])</f>
        <v>2020</v>
      </c>
      <c r="M7164">
        <f>MONTH(ecommerce_customer_data_custom_[[#This Row],[Purchase Date]])</f>
        <v>7</v>
      </c>
      <c r="N7164" t="str">
        <f>TEXT(ecommerce_customer_data_custom_[[#This Row],[Purchase Date]],"mmmm")</f>
        <v>July</v>
      </c>
      <c r="O7164" t="str">
        <f>VLOOKUP(ecommerce_customer_data_custom_[[#This Row],[Customer Age]],AgeGroupMapping!$A$2:$C$5,3,TRUE)</f>
        <v>Middle-Aged</v>
      </c>
      <c r="P7164" t="str">
        <f>IF(ecommerce_customer_data_custom_[[#This Row],[Returns]]=1,"Returned","Not Returned")</f>
        <v>Returned</v>
      </c>
      <c r="Q7164" t="str">
        <f>_xlfn.XLOOKUP(ecommerce_customer_data_custom_[[#This Row],[Payment Method]],PaymentMapping!$A$2:$A$11,PaymentMapping!$B$2:$B$11,"Other")</f>
        <v>Cash</v>
      </c>
    </row>
    <row r="7165" spans="1:17" x14ac:dyDescent="0.3">
      <c r="A7165">
        <v>32495</v>
      </c>
      <c r="B7165" s="14">
        <v>45080.305902777778</v>
      </c>
      <c r="C7165" t="s">
        <v>16</v>
      </c>
      <c r="D7165">
        <v>382</v>
      </c>
      <c r="E7165">
        <v>5</v>
      </c>
      <c r="F7165">
        <v>4817</v>
      </c>
      <c r="G7165" t="s">
        <v>12</v>
      </c>
      <c r="H7165">
        <v>46</v>
      </c>
      <c r="I7165">
        <v>0</v>
      </c>
      <c r="J7165" t="s">
        <v>17</v>
      </c>
      <c r="K7165">
        <v>0</v>
      </c>
      <c r="L7165">
        <f>YEAR(ecommerce_customer_data_custom_[[#This Row],[Purchase Date]])</f>
        <v>2023</v>
      </c>
      <c r="M7165">
        <f>MONTH(ecommerce_customer_data_custom_[[#This Row],[Purchase Date]])</f>
        <v>6</v>
      </c>
      <c r="N7165" t="str">
        <f>TEXT(ecommerce_customer_data_custom_[[#This Row],[Purchase Date]],"mmmm")</f>
        <v>June</v>
      </c>
      <c r="O7165" t="str">
        <f>VLOOKUP(ecommerce_customer_data_custom_[[#This Row],[Customer Age]],AgeGroupMapping!$A$2:$C$5,3,TRUE)</f>
        <v>Middle-Aged</v>
      </c>
      <c r="P7165" t="str">
        <f>IF(ecommerce_customer_data_custom_[[#This Row],[Returns]]=1,"Returned","Not Returned")</f>
        <v>Not Returned</v>
      </c>
      <c r="Q7165" t="str">
        <f>_xlfn.XLOOKUP(ecommerce_customer_data_custom_[[#This Row],[Payment Method]],PaymentMapping!$A$2:$A$11,PaymentMapping!$B$2:$B$11,"Other")</f>
        <v>Card</v>
      </c>
    </row>
    <row r="7166" spans="1:17" x14ac:dyDescent="0.3">
      <c r="A7166">
        <v>32495</v>
      </c>
      <c r="B7166" s="14">
        <v>45142.170370370368</v>
      </c>
      <c r="C7166" t="s">
        <v>18</v>
      </c>
      <c r="D7166">
        <v>341</v>
      </c>
      <c r="E7166">
        <v>2</v>
      </c>
      <c r="F7166">
        <v>2214</v>
      </c>
      <c r="G7166" t="s">
        <v>19</v>
      </c>
      <c r="H7166">
        <v>46</v>
      </c>
      <c r="I7166">
        <v>1</v>
      </c>
      <c r="J7166" t="s">
        <v>17</v>
      </c>
      <c r="K7166">
        <v>0</v>
      </c>
      <c r="L7166">
        <f>YEAR(ecommerce_customer_data_custom_[[#This Row],[Purchase Date]])</f>
        <v>2023</v>
      </c>
      <c r="M7166">
        <f>MONTH(ecommerce_customer_data_custom_[[#This Row],[Purchase Date]])</f>
        <v>8</v>
      </c>
      <c r="N7166" t="str">
        <f>TEXT(ecommerce_customer_data_custom_[[#This Row],[Purchase Date]],"mmmm")</f>
        <v>August</v>
      </c>
      <c r="O7166" t="str">
        <f>VLOOKUP(ecommerce_customer_data_custom_[[#This Row],[Customer Age]],AgeGroupMapping!$A$2:$C$5,3,TRUE)</f>
        <v>Middle-Aged</v>
      </c>
      <c r="P7166" t="str">
        <f>IF(ecommerce_customer_data_custom_[[#This Row],[Returns]]=1,"Returned","Not Returned")</f>
        <v>Returned</v>
      </c>
      <c r="Q7166" t="str">
        <f>_xlfn.XLOOKUP(ecommerce_customer_data_custom_[[#This Row],[Payment Method]],PaymentMapping!$A$2:$A$11,PaymentMapping!$B$2:$B$11,"Other")</f>
        <v>Cash</v>
      </c>
    </row>
    <row r="7167" spans="1:17" x14ac:dyDescent="0.3">
      <c r="A7167">
        <v>32495</v>
      </c>
      <c r="B7167" s="14">
        <v>44506.07303240741</v>
      </c>
      <c r="C7167" t="s">
        <v>18</v>
      </c>
      <c r="D7167">
        <v>422</v>
      </c>
      <c r="E7167">
        <v>5</v>
      </c>
      <c r="F7167">
        <v>2515</v>
      </c>
      <c r="G7167" t="s">
        <v>12</v>
      </c>
      <c r="H7167">
        <v>46</v>
      </c>
      <c r="I7167">
        <v>0</v>
      </c>
      <c r="J7167" t="s">
        <v>17</v>
      </c>
      <c r="K7167">
        <v>0</v>
      </c>
      <c r="L7167">
        <f>YEAR(ecommerce_customer_data_custom_[[#This Row],[Purchase Date]])</f>
        <v>2021</v>
      </c>
      <c r="M7167">
        <f>MONTH(ecommerce_customer_data_custom_[[#This Row],[Purchase Date]])</f>
        <v>11</v>
      </c>
      <c r="N7167" t="str">
        <f>TEXT(ecommerce_customer_data_custom_[[#This Row],[Purchase Date]],"mmmm")</f>
        <v>November</v>
      </c>
      <c r="O7167" t="str">
        <f>VLOOKUP(ecommerce_customer_data_custom_[[#This Row],[Customer Age]],AgeGroupMapping!$A$2:$C$5,3,TRUE)</f>
        <v>Middle-Aged</v>
      </c>
      <c r="P7167" t="str">
        <f>IF(ecommerce_customer_data_custom_[[#This Row],[Returns]]=1,"Returned","Not Returned")</f>
        <v>Not Returned</v>
      </c>
      <c r="Q7167" t="str">
        <f>_xlfn.XLOOKUP(ecommerce_customer_data_custom_[[#This Row],[Payment Method]],PaymentMapping!$A$2:$A$11,PaymentMapping!$B$2:$B$11,"Other")</f>
        <v>Card</v>
      </c>
    </row>
    <row r="7168" spans="1:17" x14ac:dyDescent="0.3">
      <c r="A7168">
        <v>32495</v>
      </c>
      <c r="B7168" s="14">
        <v>45011.106516203705</v>
      </c>
      <c r="C7168" t="s">
        <v>16</v>
      </c>
      <c r="D7168">
        <v>245</v>
      </c>
      <c r="E7168">
        <v>2</v>
      </c>
      <c r="F7168">
        <v>799</v>
      </c>
      <c r="G7168" t="s">
        <v>20</v>
      </c>
      <c r="H7168">
        <v>46</v>
      </c>
      <c r="I7168">
        <v>1</v>
      </c>
      <c r="J7168" t="s">
        <v>17</v>
      </c>
      <c r="K7168">
        <v>0</v>
      </c>
      <c r="L7168">
        <f>YEAR(ecommerce_customer_data_custom_[[#This Row],[Purchase Date]])</f>
        <v>2023</v>
      </c>
      <c r="M7168">
        <f>MONTH(ecommerce_customer_data_custom_[[#This Row],[Purchase Date]])</f>
        <v>3</v>
      </c>
      <c r="N7168" t="str">
        <f>TEXT(ecommerce_customer_data_custom_[[#This Row],[Purchase Date]],"mmmm")</f>
        <v>March</v>
      </c>
      <c r="O7168" t="str">
        <f>VLOOKUP(ecommerce_customer_data_custom_[[#This Row],[Customer Age]],AgeGroupMapping!$A$2:$C$5,3,TRUE)</f>
        <v>Middle-Aged</v>
      </c>
      <c r="P7168" t="str">
        <f>IF(ecommerce_customer_data_custom_[[#This Row],[Returns]]=1,"Returned","Not Returned")</f>
        <v>Returned</v>
      </c>
      <c r="Q7168" t="str">
        <f>_xlfn.XLOOKUP(ecommerce_customer_data_custom_[[#This Row],[Payment Method]],PaymentMapping!$A$2:$A$11,PaymentMapping!$B$2:$B$11,"Other")</f>
        <v>Other</v>
      </c>
    </row>
    <row r="7169" spans="1:17" x14ac:dyDescent="0.3">
      <c r="A7169">
        <v>48075</v>
      </c>
      <c r="B7169" s="14">
        <v>44052.857858796298</v>
      </c>
      <c r="C7169" t="s">
        <v>18</v>
      </c>
      <c r="D7169">
        <v>390</v>
      </c>
      <c r="E7169">
        <v>5</v>
      </c>
      <c r="F7169">
        <v>957</v>
      </c>
      <c r="G7169" t="s">
        <v>12</v>
      </c>
      <c r="H7169">
        <v>36</v>
      </c>
      <c r="I7169">
        <v>1</v>
      </c>
      <c r="J7169" t="s">
        <v>17</v>
      </c>
      <c r="K7169">
        <v>0</v>
      </c>
      <c r="L7169">
        <f>YEAR(ecommerce_customer_data_custom_[[#This Row],[Purchase Date]])</f>
        <v>2020</v>
      </c>
      <c r="M7169">
        <f>MONTH(ecommerce_customer_data_custom_[[#This Row],[Purchase Date]])</f>
        <v>8</v>
      </c>
      <c r="N7169" t="str">
        <f>TEXT(ecommerce_customer_data_custom_[[#This Row],[Purchase Date]],"mmmm")</f>
        <v>August</v>
      </c>
      <c r="O7169" t="str">
        <f>VLOOKUP(ecommerce_customer_data_custom_[[#This Row],[Customer Age]],AgeGroupMapping!$A$2:$C$5,3,TRUE)</f>
        <v>Adult</v>
      </c>
      <c r="P7169" t="str">
        <f>IF(ecommerce_customer_data_custom_[[#This Row],[Returns]]=1,"Returned","Not Returned")</f>
        <v>Returned</v>
      </c>
      <c r="Q7169" t="str">
        <f>_xlfn.XLOOKUP(ecommerce_customer_data_custom_[[#This Row],[Payment Method]],PaymentMapping!$A$2:$A$11,PaymentMapping!$B$2:$B$11,"Other")</f>
        <v>Card</v>
      </c>
    </row>
    <row r="7170" spans="1:17" x14ac:dyDescent="0.3">
      <c r="A7170">
        <v>48075</v>
      </c>
      <c r="B7170" s="14">
        <v>45049.066689814812</v>
      </c>
      <c r="C7170" t="s">
        <v>16</v>
      </c>
      <c r="D7170">
        <v>64</v>
      </c>
      <c r="E7170">
        <v>4</v>
      </c>
      <c r="F7170">
        <v>633</v>
      </c>
      <c r="G7170" t="s">
        <v>12</v>
      </c>
      <c r="H7170">
        <v>36</v>
      </c>
      <c r="I7170">
        <v>0</v>
      </c>
      <c r="J7170" t="s">
        <v>17</v>
      </c>
      <c r="K7170">
        <v>0</v>
      </c>
      <c r="L7170">
        <f>YEAR(ecommerce_customer_data_custom_[[#This Row],[Purchase Date]])</f>
        <v>2023</v>
      </c>
      <c r="M7170">
        <f>MONTH(ecommerce_customer_data_custom_[[#This Row],[Purchase Date]])</f>
        <v>5</v>
      </c>
      <c r="N7170" t="str">
        <f>TEXT(ecommerce_customer_data_custom_[[#This Row],[Purchase Date]],"mmmm")</f>
        <v>May</v>
      </c>
      <c r="O7170" t="str">
        <f>VLOOKUP(ecommerce_customer_data_custom_[[#This Row],[Customer Age]],AgeGroupMapping!$A$2:$C$5,3,TRUE)</f>
        <v>Adult</v>
      </c>
      <c r="P7170" t="str">
        <f>IF(ecommerce_customer_data_custom_[[#This Row],[Returns]]=1,"Returned","Not Returned")</f>
        <v>Not Returned</v>
      </c>
      <c r="Q7170" t="str">
        <f>_xlfn.XLOOKUP(ecommerce_customer_data_custom_[[#This Row],[Payment Method]],PaymentMapping!$A$2:$A$11,PaymentMapping!$B$2:$B$11,"Other")</f>
        <v>Card</v>
      </c>
    </row>
    <row r="7171" spans="1:17" x14ac:dyDescent="0.3">
      <c r="A7171">
        <v>48075</v>
      </c>
      <c r="B7171" s="14">
        <v>44113.943622685183</v>
      </c>
      <c r="C7171" t="s">
        <v>18</v>
      </c>
      <c r="D7171">
        <v>469</v>
      </c>
      <c r="E7171">
        <v>2</v>
      </c>
      <c r="F7171">
        <v>4782</v>
      </c>
      <c r="G7171" t="s">
        <v>20</v>
      </c>
      <c r="H7171">
        <v>36</v>
      </c>
      <c r="I7171">
        <v>0</v>
      </c>
      <c r="J7171" t="s">
        <v>17</v>
      </c>
      <c r="K7171">
        <v>0</v>
      </c>
      <c r="L7171">
        <f>YEAR(ecommerce_customer_data_custom_[[#This Row],[Purchase Date]])</f>
        <v>2020</v>
      </c>
      <c r="M7171">
        <f>MONTH(ecommerce_customer_data_custom_[[#This Row],[Purchase Date]])</f>
        <v>10</v>
      </c>
      <c r="N7171" t="str">
        <f>TEXT(ecommerce_customer_data_custom_[[#This Row],[Purchase Date]],"mmmm")</f>
        <v>October</v>
      </c>
      <c r="O7171" t="str">
        <f>VLOOKUP(ecommerce_customer_data_custom_[[#This Row],[Customer Age]],AgeGroupMapping!$A$2:$C$5,3,TRUE)</f>
        <v>Adult</v>
      </c>
      <c r="P7171" t="str">
        <f>IF(ecommerce_customer_data_custom_[[#This Row],[Returns]]=1,"Returned","Not Returned")</f>
        <v>Not Returned</v>
      </c>
      <c r="Q7171" t="str">
        <f>_xlfn.XLOOKUP(ecommerce_customer_data_custom_[[#This Row],[Payment Method]],PaymentMapping!$A$2:$A$11,PaymentMapping!$B$2:$B$11,"Other")</f>
        <v>Other</v>
      </c>
    </row>
    <row r="7172" spans="1:17" x14ac:dyDescent="0.3">
      <c r="A7172">
        <v>48075</v>
      </c>
      <c r="B7172" s="14">
        <v>44911.452708333331</v>
      </c>
      <c r="C7172" t="s">
        <v>11</v>
      </c>
      <c r="D7172">
        <v>401</v>
      </c>
      <c r="E7172">
        <v>5</v>
      </c>
      <c r="F7172">
        <v>4585</v>
      </c>
      <c r="G7172" t="s">
        <v>12</v>
      </c>
      <c r="H7172">
        <v>36</v>
      </c>
      <c r="I7172">
        <v>0</v>
      </c>
      <c r="J7172" t="s">
        <v>17</v>
      </c>
      <c r="K7172">
        <v>0</v>
      </c>
      <c r="L7172">
        <f>YEAR(ecommerce_customer_data_custom_[[#This Row],[Purchase Date]])</f>
        <v>2022</v>
      </c>
      <c r="M7172">
        <f>MONTH(ecommerce_customer_data_custom_[[#This Row],[Purchase Date]])</f>
        <v>12</v>
      </c>
      <c r="N7172" t="str">
        <f>TEXT(ecommerce_customer_data_custom_[[#This Row],[Purchase Date]],"mmmm")</f>
        <v>December</v>
      </c>
      <c r="O7172" t="str">
        <f>VLOOKUP(ecommerce_customer_data_custom_[[#This Row],[Customer Age]],AgeGroupMapping!$A$2:$C$5,3,TRUE)</f>
        <v>Adult</v>
      </c>
      <c r="P7172" t="str">
        <f>IF(ecommerce_customer_data_custom_[[#This Row],[Returns]]=1,"Returned","Not Returned")</f>
        <v>Not Returned</v>
      </c>
      <c r="Q7172" t="str">
        <f>_xlfn.XLOOKUP(ecommerce_customer_data_custom_[[#This Row],[Payment Method]],PaymentMapping!$A$2:$A$11,PaymentMapping!$B$2:$B$11,"Other")</f>
        <v>Card</v>
      </c>
    </row>
    <row r="7173" spans="1:17" x14ac:dyDescent="0.3">
      <c r="A7173">
        <v>48075</v>
      </c>
      <c r="B7173" s="14">
        <v>44812.949212962965</v>
      </c>
      <c r="C7173" t="s">
        <v>18</v>
      </c>
      <c r="D7173">
        <v>81</v>
      </c>
      <c r="E7173">
        <v>1</v>
      </c>
      <c r="F7173">
        <v>769</v>
      </c>
      <c r="G7173" t="s">
        <v>20</v>
      </c>
      <c r="H7173">
        <v>36</v>
      </c>
      <c r="I7173">
        <v>0</v>
      </c>
      <c r="J7173" t="s">
        <v>17</v>
      </c>
      <c r="K7173">
        <v>0</v>
      </c>
      <c r="L7173">
        <f>YEAR(ecommerce_customer_data_custom_[[#This Row],[Purchase Date]])</f>
        <v>2022</v>
      </c>
      <c r="M7173">
        <f>MONTH(ecommerce_customer_data_custom_[[#This Row],[Purchase Date]])</f>
        <v>9</v>
      </c>
      <c r="N7173" t="str">
        <f>TEXT(ecommerce_customer_data_custom_[[#This Row],[Purchase Date]],"mmmm")</f>
        <v>September</v>
      </c>
      <c r="O7173" t="str">
        <f>VLOOKUP(ecommerce_customer_data_custom_[[#This Row],[Customer Age]],AgeGroupMapping!$A$2:$C$5,3,TRUE)</f>
        <v>Adult</v>
      </c>
      <c r="P7173" t="str">
        <f>IF(ecommerce_customer_data_custom_[[#This Row],[Returns]]=1,"Returned","Not Returned")</f>
        <v>Not Returned</v>
      </c>
      <c r="Q7173" t="str">
        <f>_xlfn.XLOOKUP(ecommerce_customer_data_custom_[[#This Row],[Payment Method]],PaymentMapping!$A$2:$A$11,PaymentMapping!$B$2:$B$11,"Other")</f>
        <v>Other</v>
      </c>
    </row>
    <row r="7174" spans="1:17" x14ac:dyDescent="0.3">
      <c r="A7174">
        <v>18478</v>
      </c>
      <c r="B7174" s="14">
        <v>44828.143657407411</v>
      </c>
      <c r="C7174" t="s">
        <v>16</v>
      </c>
      <c r="D7174">
        <v>359</v>
      </c>
      <c r="E7174">
        <v>3</v>
      </c>
      <c r="F7174">
        <v>4271</v>
      </c>
      <c r="G7174" t="s">
        <v>20</v>
      </c>
      <c r="H7174">
        <v>61</v>
      </c>
      <c r="I7174">
        <v>0</v>
      </c>
      <c r="J7174" t="s">
        <v>13</v>
      </c>
      <c r="K7174">
        <v>0</v>
      </c>
      <c r="L7174">
        <f>YEAR(ecommerce_customer_data_custom_[[#This Row],[Purchase Date]])</f>
        <v>2022</v>
      </c>
      <c r="M7174">
        <f>MONTH(ecommerce_customer_data_custom_[[#This Row],[Purchase Date]])</f>
        <v>9</v>
      </c>
      <c r="N7174" t="str">
        <f>TEXT(ecommerce_customer_data_custom_[[#This Row],[Purchase Date]],"mmmm")</f>
        <v>September</v>
      </c>
      <c r="O7174" t="str">
        <f>VLOOKUP(ecommerce_customer_data_custom_[[#This Row],[Customer Age]],AgeGroupMapping!$A$2:$C$5,3,TRUE)</f>
        <v>Senior</v>
      </c>
      <c r="P7174" t="str">
        <f>IF(ecommerce_customer_data_custom_[[#This Row],[Returns]]=1,"Returned","Not Returned")</f>
        <v>Not Returned</v>
      </c>
      <c r="Q7174" t="str">
        <f>_xlfn.XLOOKUP(ecommerce_customer_data_custom_[[#This Row],[Payment Method]],PaymentMapping!$A$2:$A$11,PaymentMapping!$B$2:$B$11,"Other")</f>
        <v>Other</v>
      </c>
    </row>
    <row r="7175" spans="1:17" x14ac:dyDescent="0.3">
      <c r="A7175">
        <v>18478</v>
      </c>
      <c r="B7175" s="14">
        <v>44398.170057870368</v>
      </c>
      <c r="C7175" t="s">
        <v>18</v>
      </c>
      <c r="D7175">
        <v>86</v>
      </c>
      <c r="E7175">
        <v>2</v>
      </c>
      <c r="F7175">
        <v>4952</v>
      </c>
      <c r="G7175" t="s">
        <v>19</v>
      </c>
      <c r="H7175">
        <v>61</v>
      </c>
      <c r="I7175">
        <v>0</v>
      </c>
      <c r="J7175" t="s">
        <v>13</v>
      </c>
      <c r="K7175">
        <v>0</v>
      </c>
      <c r="L7175">
        <f>YEAR(ecommerce_customer_data_custom_[[#This Row],[Purchase Date]])</f>
        <v>2021</v>
      </c>
      <c r="M7175">
        <f>MONTH(ecommerce_customer_data_custom_[[#This Row],[Purchase Date]])</f>
        <v>7</v>
      </c>
      <c r="N7175" t="str">
        <f>TEXT(ecommerce_customer_data_custom_[[#This Row],[Purchase Date]],"mmmm")</f>
        <v>July</v>
      </c>
      <c r="O7175" t="str">
        <f>VLOOKUP(ecommerce_customer_data_custom_[[#This Row],[Customer Age]],AgeGroupMapping!$A$2:$C$5,3,TRUE)</f>
        <v>Senior</v>
      </c>
      <c r="P7175" t="str">
        <f>IF(ecommerce_customer_data_custom_[[#This Row],[Returns]]=1,"Returned","Not Returned")</f>
        <v>Not Returned</v>
      </c>
      <c r="Q7175" t="str">
        <f>_xlfn.XLOOKUP(ecommerce_customer_data_custom_[[#This Row],[Payment Method]],PaymentMapping!$A$2:$A$11,PaymentMapping!$B$2:$B$11,"Other")</f>
        <v>Cash</v>
      </c>
    </row>
    <row r="7176" spans="1:17" x14ac:dyDescent="0.3">
      <c r="A7176">
        <v>18478</v>
      </c>
      <c r="B7176" s="14">
        <v>44262.355474537035</v>
      </c>
      <c r="C7176" t="s">
        <v>14</v>
      </c>
      <c r="D7176">
        <v>230</v>
      </c>
      <c r="E7176">
        <v>4</v>
      </c>
      <c r="F7176">
        <v>5068</v>
      </c>
      <c r="G7176" t="s">
        <v>15</v>
      </c>
      <c r="H7176">
        <v>61</v>
      </c>
      <c r="I7176">
        <v>0</v>
      </c>
      <c r="J7176" t="s">
        <v>13</v>
      </c>
      <c r="K7176">
        <v>0</v>
      </c>
      <c r="L7176">
        <f>YEAR(ecommerce_customer_data_custom_[[#This Row],[Purchase Date]])</f>
        <v>2021</v>
      </c>
      <c r="M7176">
        <f>MONTH(ecommerce_customer_data_custom_[[#This Row],[Purchase Date]])</f>
        <v>3</v>
      </c>
      <c r="N7176" t="str">
        <f>TEXT(ecommerce_customer_data_custom_[[#This Row],[Purchase Date]],"mmmm")</f>
        <v>March</v>
      </c>
      <c r="O7176" t="str">
        <f>VLOOKUP(ecommerce_customer_data_custom_[[#This Row],[Customer Age]],AgeGroupMapping!$A$2:$C$5,3,TRUE)</f>
        <v>Senior</v>
      </c>
      <c r="P7176" t="str">
        <f>IF(ecommerce_customer_data_custom_[[#This Row],[Returns]]=1,"Returned","Not Returned")</f>
        <v>Not Returned</v>
      </c>
      <c r="Q7176" t="str">
        <f>_xlfn.XLOOKUP(ecommerce_customer_data_custom_[[#This Row],[Payment Method]],PaymentMapping!$A$2:$A$11,PaymentMapping!$B$2:$B$11,"Other")</f>
        <v>Wallet/UPI</v>
      </c>
    </row>
    <row r="7177" spans="1:17" x14ac:dyDescent="0.3">
      <c r="A7177">
        <v>18478</v>
      </c>
      <c r="B7177" s="14">
        <v>44860.98841435185</v>
      </c>
      <c r="C7177" t="s">
        <v>11</v>
      </c>
      <c r="D7177">
        <v>157</v>
      </c>
      <c r="E7177">
        <v>1</v>
      </c>
      <c r="F7177">
        <v>2550</v>
      </c>
      <c r="G7177" t="s">
        <v>15</v>
      </c>
      <c r="H7177">
        <v>61</v>
      </c>
      <c r="I7177">
        <v>0</v>
      </c>
      <c r="J7177" t="s">
        <v>13</v>
      </c>
      <c r="K7177">
        <v>0</v>
      </c>
      <c r="L7177">
        <f>YEAR(ecommerce_customer_data_custom_[[#This Row],[Purchase Date]])</f>
        <v>2022</v>
      </c>
      <c r="M7177">
        <f>MONTH(ecommerce_customer_data_custom_[[#This Row],[Purchase Date]])</f>
        <v>10</v>
      </c>
      <c r="N7177" t="str">
        <f>TEXT(ecommerce_customer_data_custom_[[#This Row],[Purchase Date]],"mmmm")</f>
        <v>October</v>
      </c>
      <c r="O7177" t="str">
        <f>VLOOKUP(ecommerce_customer_data_custom_[[#This Row],[Customer Age]],AgeGroupMapping!$A$2:$C$5,3,TRUE)</f>
        <v>Senior</v>
      </c>
      <c r="P7177" t="str">
        <f>IF(ecommerce_customer_data_custom_[[#This Row],[Returns]]=1,"Returned","Not Returned")</f>
        <v>Not Returned</v>
      </c>
      <c r="Q7177" t="str">
        <f>_xlfn.XLOOKUP(ecommerce_customer_data_custom_[[#This Row],[Payment Method]],PaymentMapping!$A$2:$A$11,PaymentMapping!$B$2:$B$11,"Other")</f>
        <v>Wallet/UPI</v>
      </c>
    </row>
    <row r="7178" spans="1:17" x14ac:dyDescent="0.3">
      <c r="A7178">
        <v>18478</v>
      </c>
      <c r="B7178" s="14">
        <v>44484.190289351849</v>
      </c>
      <c r="C7178" t="s">
        <v>16</v>
      </c>
      <c r="D7178">
        <v>302</v>
      </c>
      <c r="E7178">
        <v>5</v>
      </c>
      <c r="F7178">
        <v>2565</v>
      </c>
      <c r="G7178" t="s">
        <v>19</v>
      </c>
      <c r="H7178">
        <v>61</v>
      </c>
      <c r="I7178">
        <v>1</v>
      </c>
      <c r="J7178" t="s">
        <v>13</v>
      </c>
      <c r="K7178">
        <v>0</v>
      </c>
      <c r="L7178">
        <f>YEAR(ecommerce_customer_data_custom_[[#This Row],[Purchase Date]])</f>
        <v>2021</v>
      </c>
      <c r="M7178">
        <f>MONTH(ecommerce_customer_data_custom_[[#This Row],[Purchase Date]])</f>
        <v>10</v>
      </c>
      <c r="N7178" t="str">
        <f>TEXT(ecommerce_customer_data_custom_[[#This Row],[Purchase Date]],"mmmm")</f>
        <v>October</v>
      </c>
      <c r="O7178" t="str">
        <f>VLOOKUP(ecommerce_customer_data_custom_[[#This Row],[Customer Age]],AgeGroupMapping!$A$2:$C$5,3,TRUE)</f>
        <v>Senior</v>
      </c>
      <c r="P7178" t="str">
        <f>IF(ecommerce_customer_data_custom_[[#This Row],[Returns]]=1,"Returned","Not Returned")</f>
        <v>Returned</v>
      </c>
      <c r="Q7178" t="str">
        <f>_xlfn.XLOOKUP(ecommerce_customer_data_custom_[[#This Row],[Payment Method]],PaymentMapping!$A$2:$A$11,PaymentMapping!$B$2:$B$11,"Other")</f>
        <v>Cash</v>
      </c>
    </row>
    <row r="7179" spans="1:17" x14ac:dyDescent="0.3">
      <c r="A7179">
        <v>2043</v>
      </c>
      <c r="B7179" s="14">
        <v>44744.372210648151</v>
      </c>
      <c r="C7179" t="s">
        <v>16</v>
      </c>
      <c r="D7179">
        <v>295</v>
      </c>
      <c r="E7179">
        <v>3</v>
      </c>
      <c r="F7179">
        <v>2963</v>
      </c>
      <c r="G7179" t="s">
        <v>15</v>
      </c>
      <c r="H7179">
        <v>32</v>
      </c>
      <c r="I7179">
        <v>0</v>
      </c>
      <c r="J7179" t="s">
        <v>13</v>
      </c>
      <c r="K7179">
        <v>0</v>
      </c>
      <c r="L7179">
        <f>YEAR(ecommerce_customer_data_custom_[[#This Row],[Purchase Date]])</f>
        <v>2022</v>
      </c>
      <c r="M7179">
        <f>MONTH(ecommerce_customer_data_custom_[[#This Row],[Purchase Date]])</f>
        <v>7</v>
      </c>
      <c r="N7179" t="str">
        <f>TEXT(ecommerce_customer_data_custom_[[#This Row],[Purchase Date]],"mmmm")</f>
        <v>July</v>
      </c>
      <c r="O7179" t="str">
        <f>VLOOKUP(ecommerce_customer_data_custom_[[#This Row],[Customer Age]],AgeGroupMapping!$A$2:$C$5,3,TRUE)</f>
        <v>Adult</v>
      </c>
      <c r="P7179" t="str">
        <f>IF(ecommerce_customer_data_custom_[[#This Row],[Returns]]=1,"Returned","Not Returned")</f>
        <v>Not Returned</v>
      </c>
      <c r="Q7179" t="str">
        <f>_xlfn.XLOOKUP(ecommerce_customer_data_custom_[[#This Row],[Payment Method]],PaymentMapping!$A$2:$A$11,PaymentMapping!$B$2:$B$11,"Other")</f>
        <v>Wallet/UPI</v>
      </c>
    </row>
    <row r="7180" spans="1:17" x14ac:dyDescent="0.3">
      <c r="A7180">
        <v>2043</v>
      </c>
      <c r="B7180" s="14">
        <v>44890.523969907408</v>
      </c>
      <c r="C7180" t="s">
        <v>11</v>
      </c>
      <c r="D7180">
        <v>130</v>
      </c>
      <c r="E7180">
        <v>5</v>
      </c>
      <c r="F7180">
        <v>1582</v>
      </c>
      <c r="G7180" t="s">
        <v>19</v>
      </c>
      <c r="H7180">
        <v>32</v>
      </c>
      <c r="I7180">
        <v>1</v>
      </c>
      <c r="J7180" t="s">
        <v>13</v>
      </c>
      <c r="K7180">
        <v>0</v>
      </c>
      <c r="L7180">
        <f>YEAR(ecommerce_customer_data_custom_[[#This Row],[Purchase Date]])</f>
        <v>2022</v>
      </c>
      <c r="M7180">
        <f>MONTH(ecommerce_customer_data_custom_[[#This Row],[Purchase Date]])</f>
        <v>11</v>
      </c>
      <c r="N7180" t="str">
        <f>TEXT(ecommerce_customer_data_custom_[[#This Row],[Purchase Date]],"mmmm")</f>
        <v>November</v>
      </c>
      <c r="O7180" t="str">
        <f>VLOOKUP(ecommerce_customer_data_custom_[[#This Row],[Customer Age]],AgeGroupMapping!$A$2:$C$5,3,TRUE)</f>
        <v>Adult</v>
      </c>
      <c r="P7180" t="str">
        <f>IF(ecommerce_customer_data_custom_[[#This Row],[Returns]]=1,"Returned","Not Returned")</f>
        <v>Returned</v>
      </c>
      <c r="Q7180" t="str">
        <f>_xlfn.XLOOKUP(ecommerce_customer_data_custom_[[#This Row],[Payment Method]],PaymentMapping!$A$2:$A$11,PaymentMapping!$B$2:$B$11,"Other")</f>
        <v>Cash</v>
      </c>
    </row>
    <row r="7181" spans="1:17" x14ac:dyDescent="0.3">
      <c r="A7181">
        <v>2043</v>
      </c>
      <c r="B7181" s="14">
        <v>44183.461076388892</v>
      </c>
      <c r="C7181" t="s">
        <v>14</v>
      </c>
      <c r="D7181">
        <v>138</v>
      </c>
      <c r="E7181">
        <v>5</v>
      </c>
      <c r="F7181">
        <v>4205</v>
      </c>
      <c r="G7181" t="s">
        <v>12</v>
      </c>
      <c r="H7181">
        <v>32</v>
      </c>
      <c r="I7181">
        <v>1</v>
      </c>
      <c r="J7181" t="s">
        <v>13</v>
      </c>
      <c r="K7181">
        <v>0</v>
      </c>
      <c r="L7181">
        <f>YEAR(ecommerce_customer_data_custom_[[#This Row],[Purchase Date]])</f>
        <v>2020</v>
      </c>
      <c r="M7181">
        <f>MONTH(ecommerce_customer_data_custom_[[#This Row],[Purchase Date]])</f>
        <v>12</v>
      </c>
      <c r="N7181" t="str">
        <f>TEXT(ecommerce_customer_data_custom_[[#This Row],[Purchase Date]],"mmmm")</f>
        <v>December</v>
      </c>
      <c r="O7181" t="str">
        <f>VLOOKUP(ecommerce_customer_data_custom_[[#This Row],[Customer Age]],AgeGroupMapping!$A$2:$C$5,3,TRUE)</f>
        <v>Adult</v>
      </c>
      <c r="P7181" t="str">
        <f>IF(ecommerce_customer_data_custom_[[#This Row],[Returns]]=1,"Returned","Not Returned")</f>
        <v>Returned</v>
      </c>
      <c r="Q7181" t="str">
        <f>_xlfn.XLOOKUP(ecommerce_customer_data_custom_[[#This Row],[Payment Method]],PaymentMapping!$A$2:$A$11,PaymentMapping!$B$2:$B$11,"Other")</f>
        <v>Card</v>
      </c>
    </row>
    <row r="7182" spans="1:17" x14ac:dyDescent="0.3">
      <c r="A7182">
        <v>2043</v>
      </c>
      <c r="B7182" s="14">
        <v>44545.616886574076</v>
      </c>
      <c r="C7182" t="s">
        <v>18</v>
      </c>
      <c r="D7182">
        <v>227</v>
      </c>
      <c r="E7182">
        <v>5</v>
      </c>
      <c r="F7182">
        <v>3903</v>
      </c>
      <c r="G7182" t="s">
        <v>15</v>
      </c>
      <c r="H7182">
        <v>32</v>
      </c>
      <c r="I7182">
        <v>1</v>
      </c>
      <c r="J7182" t="s">
        <v>13</v>
      </c>
      <c r="K7182">
        <v>0</v>
      </c>
      <c r="L7182">
        <f>YEAR(ecommerce_customer_data_custom_[[#This Row],[Purchase Date]])</f>
        <v>2021</v>
      </c>
      <c r="M7182">
        <f>MONTH(ecommerce_customer_data_custom_[[#This Row],[Purchase Date]])</f>
        <v>12</v>
      </c>
      <c r="N7182" t="str">
        <f>TEXT(ecommerce_customer_data_custom_[[#This Row],[Purchase Date]],"mmmm")</f>
        <v>December</v>
      </c>
      <c r="O7182" t="str">
        <f>VLOOKUP(ecommerce_customer_data_custom_[[#This Row],[Customer Age]],AgeGroupMapping!$A$2:$C$5,3,TRUE)</f>
        <v>Adult</v>
      </c>
      <c r="P7182" t="str">
        <f>IF(ecommerce_customer_data_custom_[[#This Row],[Returns]]=1,"Returned","Not Returned")</f>
        <v>Returned</v>
      </c>
      <c r="Q7182" t="str">
        <f>_xlfn.XLOOKUP(ecommerce_customer_data_custom_[[#This Row],[Payment Method]],PaymentMapping!$A$2:$A$11,PaymentMapping!$B$2:$B$11,"Other")</f>
        <v>Wallet/UPI</v>
      </c>
    </row>
    <row r="7183" spans="1:17" x14ac:dyDescent="0.3">
      <c r="A7183">
        <v>2043</v>
      </c>
      <c r="B7183" s="14">
        <v>43855.940601851849</v>
      </c>
      <c r="C7183" t="s">
        <v>18</v>
      </c>
      <c r="D7183">
        <v>18</v>
      </c>
      <c r="E7183">
        <v>1</v>
      </c>
      <c r="F7183">
        <v>1803</v>
      </c>
      <c r="G7183" t="s">
        <v>12</v>
      </c>
      <c r="H7183">
        <v>32</v>
      </c>
      <c r="I7183">
        <v>1</v>
      </c>
      <c r="J7183" t="s">
        <v>13</v>
      </c>
      <c r="K7183">
        <v>0</v>
      </c>
      <c r="L7183">
        <f>YEAR(ecommerce_customer_data_custom_[[#This Row],[Purchase Date]])</f>
        <v>2020</v>
      </c>
      <c r="M7183">
        <f>MONTH(ecommerce_customer_data_custom_[[#This Row],[Purchase Date]])</f>
        <v>1</v>
      </c>
      <c r="N7183" t="str">
        <f>TEXT(ecommerce_customer_data_custom_[[#This Row],[Purchase Date]],"mmmm")</f>
        <v>January</v>
      </c>
      <c r="O7183" t="str">
        <f>VLOOKUP(ecommerce_customer_data_custom_[[#This Row],[Customer Age]],AgeGroupMapping!$A$2:$C$5,3,TRUE)</f>
        <v>Adult</v>
      </c>
      <c r="P7183" t="str">
        <f>IF(ecommerce_customer_data_custom_[[#This Row],[Returns]]=1,"Returned","Not Returned")</f>
        <v>Returned</v>
      </c>
      <c r="Q7183" t="str">
        <f>_xlfn.XLOOKUP(ecommerce_customer_data_custom_[[#This Row],[Payment Method]],PaymentMapping!$A$2:$A$11,PaymentMapping!$B$2:$B$11,"Other")</f>
        <v>Card</v>
      </c>
    </row>
    <row r="7184" spans="1:17" x14ac:dyDescent="0.3">
      <c r="A7184">
        <v>2043</v>
      </c>
      <c r="B7184" s="14">
        <v>44239.093611111108</v>
      </c>
      <c r="C7184" t="s">
        <v>18</v>
      </c>
      <c r="D7184">
        <v>159</v>
      </c>
      <c r="E7184">
        <v>3</v>
      </c>
      <c r="F7184">
        <v>2263</v>
      </c>
      <c r="G7184" t="s">
        <v>12</v>
      </c>
      <c r="H7184">
        <v>32</v>
      </c>
      <c r="I7184">
        <v>1</v>
      </c>
      <c r="J7184" t="s">
        <v>13</v>
      </c>
      <c r="K7184">
        <v>0</v>
      </c>
      <c r="L7184">
        <f>YEAR(ecommerce_customer_data_custom_[[#This Row],[Purchase Date]])</f>
        <v>2021</v>
      </c>
      <c r="M7184">
        <f>MONTH(ecommerce_customer_data_custom_[[#This Row],[Purchase Date]])</f>
        <v>2</v>
      </c>
      <c r="N7184" t="str">
        <f>TEXT(ecommerce_customer_data_custom_[[#This Row],[Purchase Date]],"mmmm")</f>
        <v>February</v>
      </c>
      <c r="O7184" t="str">
        <f>VLOOKUP(ecommerce_customer_data_custom_[[#This Row],[Customer Age]],AgeGroupMapping!$A$2:$C$5,3,TRUE)</f>
        <v>Adult</v>
      </c>
      <c r="P7184" t="str">
        <f>IF(ecommerce_customer_data_custom_[[#This Row],[Returns]]=1,"Returned","Not Returned")</f>
        <v>Returned</v>
      </c>
      <c r="Q7184" t="str">
        <f>_xlfn.XLOOKUP(ecommerce_customer_data_custom_[[#This Row],[Payment Method]],PaymentMapping!$A$2:$A$11,PaymentMapping!$B$2:$B$11,"Other")</f>
        <v>Card</v>
      </c>
    </row>
    <row r="7185" spans="1:17" x14ac:dyDescent="0.3">
      <c r="A7185">
        <v>26863</v>
      </c>
      <c r="B7185" s="14">
        <v>44312.571932870371</v>
      </c>
      <c r="C7185" t="s">
        <v>18</v>
      </c>
      <c r="D7185">
        <v>84</v>
      </c>
      <c r="E7185">
        <v>5</v>
      </c>
      <c r="F7185">
        <v>724</v>
      </c>
      <c r="G7185" t="s">
        <v>12</v>
      </c>
      <c r="H7185">
        <v>34</v>
      </c>
      <c r="I7185">
        <v>1</v>
      </c>
      <c r="J7185" t="s">
        <v>13</v>
      </c>
      <c r="K7185">
        <v>0</v>
      </c>
      <c r="L7185">
        <f>YEAR(ecommerce_customer_data_custom_[[#This Row],[Purchase Date]])</f>
        <v>2021</v>
      </c>
      <c r="M7185">
        <f>MONTH(ecommerce_customer_data_custom_[[#This Row],[Purchase Date]])</f>
        <v>4</v>
      </c>
      <c r="N7185" t="str">
        <f>TEXT(ecommerce_customer_data_custom_[[#This Row],[Purchase Date]],"mmmm")</f>
        <v>April</v>
      </c>
      <c r="O7185" t="str">
        <f>VLOOKUP(ecommerce_customer_data_custom_[[#This Row],[Customer Age]],AgeGroupMapping!$A$2:$C$5,3,TRUE)</f>
        <v>Adult</v>
      </c>
      <c r="P7185" t="str">
        <f>IF(ecommerce_customer_data_custom_[[#This Row],[Returns]]=1,"Returned","Not Returned")</f>
        <v>Returned</v>
      </c>
      <c r="Q7185" t="str">
        <f>_xlfn.XLOOKUP(ecommerce_customer_data_custom_[[#This Row],[Payment Method]],PaymentMapping!$A$2:$A$11,PaymentMapping!$B$2:$B$11,"Other")</f>
        <v>Card</v>
      </c>
    </row>
    <row r="7186" spans="1:17" x14ac:dyDescent="0.3">
      <c r="A7186">
        <v>26863</v>
      </c>
      <c r="B7186" s="14">
        <v>44683.648587962962</v>
      </c>
      <c r="C7186" t="s">
        <v>18</v>
      </c>
      <c r="D7186">
        <v>158</v>
      </c>
      <c r="E7186">
        <v>3</v>
      </c>
      <c r="F7186">
        <v>4784</v>
      </c>
      <c r="G7186" t="s">
        <v>20</v>
      </c>
      <c r="H7186">
        <v>34</v>
      </c>
      <c r="I7186">
        <v>0</v>
      </c>
      <c r="J7186" t="s">
        <v>13</v>
      </c>
      <c r="K7186">
        <v>0</v>
      </c>
      <c r="L7186">
        <f>YEAR(ecommerce_customer_data_custom_[[#This Row],[Purchase Date]])</f>
        <v>2022</v>
      </c>
      <c r="M7186">
        <f>MONTH(ecommerce_customer_data_custom_[[#This Row],[Purchase Date]])</f>
        <v>5</v>
      </c>
      <c r="N7186" t="str">
        <f>TEXT(ecommerce_customer_data_custom_[[#This Row],[Purchase Date]],"mmmm")</f>
        <v>May</v>
      </c>
      <c r="O7186" t="str">
        <f>VLOOKUP(ecommerce_customer_data_custom_[[#This Row],[Customer Age]],AgeGroupMapping!$A$2:$C$5,3,TRUE)</f>
        <v>Adult</v>
      </c>
      <c r="P7186" t="str">
        <f>IF(ecommerce_customer_data_custom_[[#This Row],[Returns]]=1,"Returned","Not Returned")</f>
        <v>Not Returned</v>
      </c>
      <c r="Q7186" t="str">
        <f>_xlfn.XLOOKUP(ecommerce_customer_data_custom_[[#This Row],[Payment Method]],PaymentMapping!$A$2:$A$11,PaymentMapping!$B$2:$B$11,"Other")</f>
        <v>Other</v>
      </c>
    </row>
    <row r="7187" spans="1:17" x14ac:dyDescent="0.3">
      <c r="A7187">
        <v>26863</v>
      </c>
      <c r="B7187" s="14">
        <v>44911.093622685185</v>
      </c>
      <c r="C7187" t="s">
        <v>14</v>
      </c>
      <c r="D7187">
        <v>496</v>
      </c>
      <c r="E7187">
        <v>1</v>
      </c>
      <c r="F7187">
        <v>3142</v>
      </c>
      <c r="G7187" t="s">
        <v>15</v>
      </c>
      <c r="H7187">
        <v>34</v>
      </c>
      <c r="I7187">
        <v>1</v>
      </c>
      <c r="J7187" t="s">
        <v>13</v>
      </c>
      <c r="K7187">
        <v>0</v>
      </c>
      <c r="L7187">
        <f>YEAR(ecommerce_customer_data_custom_[[#This Row],[Purchase Date]])</f>
        <v>2022</v>
      </c>
      <c r="M7187">
        <f>MONTH(ecommerce_customer_data_custom_[[#This Row],[Purchase Date]])</f>
        <v>12</v>
      </c>
      <c r="N7187" t="str">
        <f>TEXT(ecommerce_customer_data_custom_[[#This Row],[Purchase Date]],"mmmm")</f>
        <v>December</v>
      </c>
      <c r="O7187" t="str">
        <f>VLOOKUP(ecommerce_customer_data_custom_[[#This Row],[Customer Age]],AgeGroupMapping!$A$2:$C$5,3,TRUE)</f>
        <v>Adult</v>
      </c>
      <c r="P7187" t="str">
        <f>IF(ecommerce_customer_data_custom_[[#This Row],[Returns]]=1,"Returned","Not Returned")</f>
        <v>Returned</v>
      </c>
      <c r="Q7187" t="str">
        <f>_xlfn.XLOOKUP(ecommerce_customer_data_custom_[[#This Row],[Payment Method]],PaymentMapping!$A$2:$A$11,PaymentMapping!$B$2:$B$11,"Other")</f>
        <v>Wallet/UPI</v>
      </c>
    </row>
    <row r="7188" spans="1:17" x14ac:dyDescent="0.3">
      <c r="A7188">
        <v>26863</v>
      </c>
      <c r="B7188" s="14">
        <v>45008.703611111108</v>
      </c>
      <c r="C7188" t="s">
        <v>16</v>
      </c>
      <c r="D7188">
        <v>44</v>
      </c>
      <c r="E7188">
        <v>2</v>
      </c>
      <c r="F7188">
        <v>667</v>
      </c>
      <c r="G7188" t="s">
        <v>20</v>
      </c>
      <c r="H7188">
        <v>34</v>
      </c>
      <c r="I7188">
        <v>0</v>
      </c>
      <c r="J7188" t="s">
        <v>13</v>
      </c>
      <c r="K7188">
        <v>0</v>
      </c>
      <c r="L7188">
        <f>YEAR(ecommerce_customer_data_custom_[[#This Row],[Purchase Date]])</f>
        <v>2023</v>
      </c>
      <c r="M7188">
        <f>MONTH(ecommerce_customer_data_custom_[[#This Row],[Purchase Date]])</f>
        <v>3</v>
      </c>
      <c r="N7188" t="str">
        <f>TEXT(ecommerce_customer_data_custom_[[#This Row],[Purchase Date]],"mmmm")</f>
        <v>March</v>
      </c>
      <c r="O7188" t="str">
        <f>VLOOKUP(ecommerce_customer_data_custom_[[#This Row],[Customer Age]],AgeGroupMapping!$A$2:$C$5,3,TRUE)</f>
        <v>Adult</v>
      </c>
      <c r="P7188" t="str">
        <f>IF(ecommerce_customer_data_custom_[[#This Row],[Returns]]=1,"Returned","Not Returned")</f>
        <v>Not Returned</v>
      </c>
      <c r="Q7188" t="str">
        <f>_xlfn.XLOOKUP(ecommerce_customer_data_custom_[[#This Row],[Payment Method]],PaymentMapping!$A$2:$A$11,PaymentMapping!$B$2:$B$11,"Other")</f>
        <v>Other</v>
      </c>
    </row>
    <row r="7189" spans="1:17" x14ac:dyDescent="0.3">
      <c r="A7189">
        <v>34069</v>
      </c>
      <c r="B7189" s="14">
        <v>44383.360289351855</v>
      </c>
      <c r="C7189" t="s">
        <v>18</v>
      </c>
      <c r="D7189">
        <v>106</v>
      </c>
      <c r="E7189">
        <v>4</v>
      </c>
      <c r="F7189">
        <v>4086</v>
      </c>
      <c r="G7189" t="s">
        <v>19</v>
      </c>
      <c r="H7189">
        <v>45</v>
      </c>
      <c r="I7189">
        <v>0</v>
      </c>
      <c r="J7189" t="s">
        <v>13</v>
      </c>
      <c r="K7189">
        <v>1</v>
      </c>
      <c r="L7189">
        <f>YEAR(ecommerce_customer_data_custom_[[#This Row],[Purchase Date]])</f>
        <v>2021</v>
      </c>
      <c r="M7189">
        <f>MONTH(ecommerce_customer_data_custom_[[#This Row],[Purchase Date]])</f>
        <v>7</v>
      </c>
      <c r="N7189" t="str">
        <f>TEXT(ecommerce_customer_data_custom_[[#This Row],[Purchase Date]],"mmmm")</f>
        <v>July</v>
      </c>
      <c r="O7189" t="str">
        <f>VLOOKUP(ecommerce_customer_data_custom_[[#This Row],[Customer Age]],AgeGroupMapping!$A$2:$C$5,3,TRUE)</f>
        <v>Middle-Aged</v>
      </c>
      <c r="P7189" t="str">
        <f>IF(ecommerce_customer_data_custom_[[#This Row],[Returns]]=1,"Returned","Not Returned")</f>
        <v>Not Returned</v>
      </c>
      <c r="Q7189" t="str">
        <f>_xlfn.XLOOKUP(ecommerce_customer_data_custom_[[#This Row],[Payment Method]],PaymentMapping!$A$2:$A$11,PaymentMapping!$B$2:$B$11,"Other")</f>
        <v>Cash</v>
      </c>
    </row>
    <row r="7190" spans="1:17" x14ac:dyDescent="0.3">
      <c r="A7190">
        <v>34069</v>
      </c>
      <c r="B7190" s="14">
        <v>44850.061284722222</v>
      </c>
      <c r="C7190" t="s">
        <v>11</v>
      </c>
      <c r="D7190">
        <v>249</v>
      </c>
      <c r="E7190">
        <v>5</v>
      </c>
      <c r="F7190">
        <v>3973</v>
      </c>
      <c r="G7190" t="s">
        <v>15</v>
      </c>
      <c r="H7190">
        <v>45</v>
      </c>
      <c r="I7190">
        <v>0</v>
      </c>
      <c r="J7190" t="s">
        <v>13</v>
      </c>
      <c r="K7190">
        <v>1</v>
      </c>
      <c r="L7190">
        <f>YEAR(ecommerce_customer_data_custom_[[#This Row],[Purchase Date]])</f>
        <v>2022</v>
      </c>
      <c r="M7190">
        <f>MONTH(ecommerce_customer_data_custom_[[#This Row],[Purchase Date]])</f>
        <v>10</v>
      </c>
      <c r="N7190" t="str">
        <f>TEXT(ecommerce_customer_data_custom_[[#This Row],[Purchase Date]],"mmmm")</f>
        <v>October</v>
      </c>
      <c r="O7190" t="str">
        <f>VLOOKUP(ecommerce_customer_data_custom_[[#This Row],[Customer Age]],AgeGroupMapping!$A$2:$C$5,3,TRUE)</f>
        <v>Middle-Aged</v>
      </c>
      <c r="P7190" t="str">
        <f>IF(ecommerce_customer_data_custom_[[#This Row],[Returns]]=1,"Returned","Not Returned")</f>
        <v>Not Returned</v>
      </c>
      <c r="Q7190" t="str">
        <f>_xlfn.XLOOKUP(ecommerce_customer_data_custom_[[#This Row],[Payment Method]],PaymentMapping!$A$2:$A$11,PaymentMapping!$B$2:$B$11,"Other")</f>
        <v>Wallet/UPI</v>
      </c>
    </row>
    <row r="7191" spans="1:17" x14ac:dyDescent="0.3">
      <c r="A7191">
        <v>34069</v>
      </c>
      <c r="B7191" s="14">
        <v>43926.282210648147</v>
      </c>
      <c r="C7191" t="s">
        <v>16</v>
      </c>
      <c r="D7191">
        <v>176</v>
      </c>
      <c r="E7191">
        <v>2</v>
      </c>
      <c r="F7191">
        <v>3133</v>
      </c>
      <c r="G7191" t="s">
        <v>12</v>
      </c>
      <c r="H7191">
        <v>45</v>
      </c>
      <c r="I7191">
        <v>1</v>
      </c>
      <c r="J7191" t="s">
        <v>13</v>
      </c>
      <c r="K7191">
        <v>1</v>
      </c>
      <c r="L7191">
        <f>YEAR(ecommerce_customer_data_custom_[[#This Row],[Purchase Date]])</f>
        <v>2020</v>
      </c>
      <c r="M7191">
        <f>MONTH(ecommerce_customer_data_custom_[[#This Row],[Purchase Date]])</f>
        <v>4</v>
      </c>
      <c r="N7191" t="str">
        <f>TEXT(ecommerce_customer_data_custom_[[#This Row],[Purchase Date]],"mmmm")</f>
        <v>April</v>
      </c>
      <c r="O7191" t="str">
        <f>VLOOKUP(ecommerce_customer_data_custom_[[#This Row],[Customer Age]],AgeGroupMapping!$A$2:$C$5,3,TRUE)</f>
        <v>Middle-Aged</v>
      </c>
      <c r="P7191" t="str">
        <f>IF(ecommerce_customer_data_custom_[[#This Row],[Returns]]=1,"Returned","Not Returned")</f>
        <v>Returned</v>
      </c>
      <c r="Q7191" t="str">
        <f>_xlfn.XLOOKUP(ecommerce_customer_data_custom_[[#This Row],[Payment Method]],PaymentMapping!$A$2:$A$11,PaymentMapping!$B$2:$B$11,"Other")</f>
        <v>Card</v>
      </c>
    </row>
    <row r="7192" spans="1:17" x14ac:dyDescent="0.3">
      <c r="A7192">
        <v>34069</v>
      </c>
      <c r="B7192" s="14">
        <v>44884.971585648149</v>
      </c>
      <c r="C7192" t="s">
        <v>14</v>
      </c>
      <c r="D7192">
        <v>131</v>
      </c>
      <c r="E7192">
        <v>1</v>
      </c>
      <c r="F7192">
        <v>3966</v>
      </c>
      <c r="G7192" t="s">
        <v>19</v>
      </c>
      <c r="H7192">
        <v>45</v>
      </c>
      <c r="I7192">
        <v>0</v>
      </c>
      <c r="J7192" t="s">
        <v>13</v>
      </c>
      <c r="K7192">
        <v>1</v>
      </c>
      <c r="L7192">
        <f>YEAR(ecommerce_customer_data_custom_[[#This Row],[Purchase Date]])</f>
        <v>2022</v>
      </c>
      <c r="M7192">
        <f>MONTH(ecommerce_customer_data_custom_[[#This Row],[Purchase Date]])</f>
        <v>11</v>
      </c>
      <c r="N7192" t="str">
        <f>TEXT(ecommerce_customer_data_custom_[[#This Row],[Purchase Date]],"mmmm")</f>
        <v>November</v>
      </c>
      <c r="O7192" t="str">
        <f>VLOOKUP(ecommerce_customer_data_custom_[[#This Row],[Customer Age]],AgeGroupMapping!$A$2:$C$5,3,TRUE)</f>
        <v>Middle-Aged</v>
      </c>
      <c r="P7192" t="str">
        <f>IF(ecommerce_customer_data_custom_[[#This Row],[Returns]]=1,"Returned","Not Returned")</f>
        <v>Not Returned</v>
      </c>
      <c r="Q7192" t="str">
        <f>_xlfn.XLOOKUP(ecommerce_customer_data_custom_[[#This Row],[Payment Method]],PaymentMapping!$A$2:$A$11,PaymentMapping!$B$2:$B$11,"Other")</f>
        <v>Cash</v>
      </c>
    </row>
    <row r="7193" spans="1:17" x14ac:dyDescent="0.3">
      <c r="A7193">
        <v>34069</v>
      </c>
      <c r="B7193" s="14">
        <v>43982.815763888888</v>
      </c>
      <c r="C7193" t="s">
        <v>16</v>
      </c>
      <c r="D7193">
        <v>396</v>
      </c>
      <c r="E7193">
        <v>2</v>
      </c>
      <c r="F7193">
        <v>3897</v>
      </c>
      <c r="G7193" t="s">
        <v>19</v>
      </c>
      <c r="H7193">
        <v>45</v>
      </c>
      <c r="I7193">
        <v>0</v>
      </c>
      <c r="J7193" t="s">
        <v>13</v>
      </c>
      <c r="K7193">
        <v>1</v>
      </c>
      <c r="L7193">
        <f>YEAR(ecommerce_customer_data_custom_[[#This Row],[Purchase Date]])</f>
        <v>2020</v>
      </c>
      <c r="M7193">
        <f>MONTH(ecommerce_customer_data_custom_[[#This Row],[Purchase Date]])</f>
        <v>5</v>
      </c>
      <c r="N7193" t="str">
        <f>TEXT(ecommerce_customer_data_custom_[[#This Row],[Purchase Date]],"mmmm")</f>
        <v>May</v>
      </c>
      <c r="O7193" t="str">
        <f>VLOOKUP(ecommerce_customer_data_custom_[[#This Row],[Customer Age]],AgeGroupMapping!$A$2:$C$5,3,TRUE)</f>
        <v>Middle-Aged</v>
      </c>
      <c r="P7193" t="str">
        <f>IF(ecommerce_customer_data_custom_[[#This Row],[Returns]]=1,"Returned","Not Returned")</f>
        <v>Not Returned</v>
      </c>
      <c r="Q7193" t="str">
        <f>_xlfn.XLOOKUP(ecommerce_customer_data_custom_[[#This Row],[Payment Method]],PaymentMapping!$A$2:$A$11,PaymentMapping!$B$2:$B$11,"Other")</f>
        <v>Cash</v>
      </c>
    </row>
    <row r="7194" spans="1:17" x14ac:dyDescent="0.3">
      <c r="A7194">
        <v>28385</v>
      </c>
      <c r="B7194" s="14">
        <v>45102.130057870374</v>
      </c>
      <c r="C7194" t="s">
        <v>14</v>
      </c>
      <c r="D7194">
        <v>251</v>
      </c>
      <c r="E7194">
        <v>1</v>
      </c>
      <c r="F7194">
        <v>3188</v>
      </c>
      <c r="G7194" t="s">
        <v>19</v>
      </c>
      <c r="H7194">
        <v>48</v>
      </c>
      <c r="I7194">
        <v>1</v>
      </c>
      <c r="J7194" t="s">
        <v>13</v>
      </c>
      <c r="K7194">
        <v>0</v>
      </c>
      <c r="L7194">
        <f>YEAR(ecommerce_customer_data_custom_[[#This Row],[Purchase Date]])</f>
        <v>2023</v>
      </c>
      <c r="M7194">
        <f>MONTH(ecommerce_customer_data_custom_[[#This Row],[Purchase Date]])</f>
        <v>6</v>
      </c>
      <c r="N7194" t="str">
        <f>TEXT(ecommerce_customer_data_custom_[[#This Row],[Purchase Date]],"mmmm")</f>
        <v>June</v>
      </c>
      <c r="O7194" t="str">
        <f>VLOOKUP(ecommerce_customer_data_custom_[[#This Row],[Customer Age]],AgeGroupMapping!$A$2:$C$5,3,TRUE)</f>
        <v>Middle-Aged</v>
      </c>
      <c r="P7194" t="str">
        <f>IF(ecommerce_customer_data_custom_[[#This Row],[Returns]]=1,"Returned","Not Returned")</f>
        <v>Returned</v>
      </c>
      <c r="Q7194" t="str">
        <f>_xlfn.XLOOKUP(ecommerce_customer_data_custom_[[#This Row],[Payment Method]],PaymentMapping!$A$2:$A$11,PaymentMapping!$B$2:$B$11,"Other")</f>
        <v>Cash</v>
      </c>
    </row>
    <row r="7195" spans="1:17" x14ac:dyDescent="0.3">
      <c r="A7195">
        <v>28385</v>
      </c>
      <c r="B7195" s="14">
        <v>44238.749016203707</v>
      </c>
      <c r="C7195" t="s">
        <v>16</v>
      </c>
      <c r="D7195">
        <v>340</v>
      </c>
      <c r="E7195">
        <v>4</v>
      </c>
      <c r="F7195">
        <v>5072</v>
      </c>
      <c r="G7195" t="s">
        <v>12</v>
      </c>
      <c r="H7195">
        <v>48</v>
      </c>
      <c r="I7195">
        <v>0</v>
      </c>
      <c r="J7195" t="s">
        <v>13</v>
      </c>
      <c r="K7195">
        <v>0</v>
      </c>
      <c r="L7195">
        <f>YEAR(ecommerce_customer_data_custom_[[#This Row],[Purchase Date]])</f>
        <v>2021</v>
      </c>
      <c r="M7195">
        <f>MONTH(ecommerce_customer_data_custom_[[#This Row],[Purchase Date]])</f>
        <v>2</v>
      </c>
      <c r="N7195" t="str">
        <f>TEXT(ecommerce_customer_data_custom_[[#This Row],[Purchase Date]],"mmmm")</f>
        <v>February</v>
      </c>
      <c r="O7195" t="str">
        <f>VLOOKUP(ecommerce_customer_data_custom_[[#This Row],[Customer Age]],AgeGroupMapping!$A$2:$C$5,3,TRUE)</f>
        <v>Middle-Aged</v>
      </c>
      <c r="P7195" t="str">
        <f>IF(ecommerce_customer_data_custom_[[#This Row],[Returns]]=1,"Returned","Not Returned")</f>
        <v>Not Returned</v>
      </c>
      <c r="Q7195" t="str">
        <f>_xlfn.XLOOKUP(ecommerce_customer_data_custom_[[#This Row],[Payment Method]],PaymentMapping!$A$2:$A$11,PaymentMapping!$B$2:$B$11,"Other")</f>
        <v>Card</v>
      </c>
    </row>
    <row r="7196" spans="1:17" x14ac:dyDescent="0.3">
      <c r="A7196">
        <v>28385</v>
      </c>
      <c r="B7196" s="14">
        <v>44524.158101851855</v>
      </c>
      <c r="C7196" t="s">
        <v>14</v>
      </c>
      <c r="D7196">
        <v>406</v>
      </c>
      <c r="E7196">
        <v>3</v>
      </c>
      <c r="F7196">
        <v>1613</v>
      </c>
      <c r="G7196" t="s">
        <v>20</v>
      </c>
      <c r="H7196">
        <v>48</v>
      </c>
      <c r="I7196">
        <v>1</v>
      </c>
      <c r="J7196" t="s">
        <v>13</v>
      </c>
      <c r="K7196">
        <v>0</v>
      </c>
      <c r="L7196">
        <f>YEAR(ecommerce_customer_data_custom_[[#This Row],[Purchase Date]])</f>
        <v>2021</v>
      </c>
      <c r="M7196">
        <f>MONTH(ecommerce_customer_data_custom_[[#This Row],[Purchase Date]])</f>
        <v>11</v>
      </c>
      <c r="N7196" t="str">
        <f>TEXT(ecommerce_customer_data_custom_[[#This Row],[Purchase Date]],"mmmm")</f>
        <v>November</v>
      </c>
      <c r="O7196" t="str">
        <f>VLOOKUP(ecommerce_customer_data_custom_[[#This Row],[Customer Age]],AgeGroupMapping!$A$2:$C$5,3,TRUE)</f>
        <v>Middle-Aged</v>
      </c>
      <c r="P7196" t="str">
        <f>IF(ecommerce_customer_data_custom_[[#This Row],[Returns]]=1,"Returned","Not Returned")</f>
        <v>Returned</v>
      </c>
      <c r="Q7196" t="str">
        <f>_xlfn.XLOOKUP(ecommerce_customer_data_custom_[[#This Row],[Payment Method]],PaymentMapping!$A$2:$A$11,PaymentMapping!$B$2:$B$11,"Other")</f>
        <v>Other</v>
      </c>
    </row>
    <row r="7197" spans="1:17" x14ac:dyDescent="0.3">
      <c r="A7197">
        <v>28385</v>
      </c>
      <c r="B7197" s="14">
        <v>44355.2971875</v>
      </c>
      <c r="C7197" t="s">
        <v>11</v>
      </c>
      <c r="D7197">
        <v>329</v>
      </c>
      <c r="E7197">
        <v>2</v>
      </c>
      <c r="F7197">
        <v>1213</v>
      </c>
      <c r="G7197" t="s">
        <v>12</v>
      </c>
      <c r="H7197">
        <v>48</v>
      </c>
      <c r="I7197">
        <v>1</v>
      </c>
      <c r="J7197" t="s">
        <v>13</v>
      </c>
      <c r="K7197">
        <v>0</v>
      </c>
      <c r="L7197">
        <f>YEAR(ecommerce_customer_data_custom_[[#This Row],[Purchase Date]])</f>
        <v>2021</v>
      </c>
      <c r="M7197">
        <f>MONTH(ecommerce_customer_data_custom_[[#This Row],[Purchase Date]])</f>
        <v>6</v>
      </c>
      <c r="N7197" t="str">
        <f>TEXT(ecommerce_customer_data_custom_[[#This Row],[Purchase Date]],"mmmm")</f>
        <v>June</v>
      </c>
      <c r="O7197" t="str">
        <f>VLOOKUP(ecommerce_customer_data_custom_[[#This Row],[Customer Age]],AgeGroupMapping!$A$2:$C$5,3,TRUE)</f>
        <v>Middle-Aged</v>
      </c>
      <c r="P7197" t="str">
        <f>IF(ecommerce_customer_data_custom_[[#This Row],[Returns]]=1,"Returned","Not Returned")</f>
        <v>Returned</v>
      </c>
      <c r="Q7197" t="str">
        <f>_xlfn.XLOOKUP(ecommerce_customer_data_custom_[[#This Row],[Payment Method]],PaymentMapping!$A$2:$A$11,PaymentMapping!$B$2:$B$11,"Other")</f>
        <v>Card</v>
      </c>
    </row>
    <row r="7198" spans="1:17" x14ac:dyDescent="0.3">
      <c r="A7198">
        <v>28385</v>
      </c>
      <c r="B7198" s="14">
        <v>44234.128472222219</v>
      </c>
      <c r="C7198" t="s">
        <v>18</v>
      </c>
      <c r="D7198">
        <v>51</v>
      </c>
      <c r="E7198">
        <v>5</v>
      </c>
      <c r="F7198">
        <v>809</v>
      </c>
      <c r="G7198" t="s">
        <v>12</v>
      </c>
      <c r="H7198">
        <v>48</v>
      </c>
      <c r="I7198">
        <v>0</v>
      </c>
      <c r="J7198" t="s">
        <v>13</v>
      </c>
      <c r="K7198">
        <v>0</v>
      </c>
      <c r="L7198">
        <f>YEAR(ecommerce_customer_data_custom_[[#This Row],[Purchase Date]])</f>
        <v>2021</v>
      </c>
      <c r="M7198">
        <f>MONTH(ecommerce_customer_data_custom_[[#This Row],[Purchase Date]])</f>
        <v>2</v>
      </c>
      <c r="N7198" t="str">
        <f>TEXT(ecommerce_customer_data_custom_[[#This Row],[Purchase Date]],"mmmm")</f>
        <v>February</v>
      </c>
      <c r="O7198" t="str">
        <f>VLOOKUP(ecommerce_customer_data_custom_[[#This Row],[Customer Age]],AgeGroupMapping!$A$2:$C$5,3,TRUE)</f>
        <v>Middle-Aged</v>
      </c>
      <c r="P7198" t="str">
        <f>IF(ecommerce_customer_data_custom_[[#This Row],[Returns]]=1,"Returned","Not Returned")</f>
        <v>Not Returned</v>
      </c>
      <c r="Q7198" t="str">
        <f>_xlfn.XLOOKUP(ecommerce_customer_data_custom_[[#This Row],[Payment Method]],PaymentMapping!$A$2:$A$11,PaymentMapping!$B$2:$B$11,"Other")</f>
        <v>Card</v>
      </c>
    </row>
    <row r="7199" spans="1:17" x14ac:dyDescent="0.3">
      <c r="A7199">
        <v>28385</v>
      </c>
      <c r="B7199" s="14">
        <v>44321.216238425928</v>
      </c>
      <c r="C7199" t="s">
        <v>18</v>
      </c>
      <c r="D7199">
        <v>347</v>
      </c>
      <c r="E7199">
        <v>3</v>
      </c>
      <c r="F7199">
        <v>1311</v>
      </c>
      <c r="G7199" t="s">
        <v>20</v>
      </c>
      <c r="H7199">
        <v>48</v>
      </c>
      <c r="I7199">
        <v>0</v>
      </c>
      <c r="J7199" t="s">
        <v>13</v>
      </c>
      <c r="K7199">
        <v>0</v>
      </c>
      <c r="L7199">
        <f>YEAR(ecommerce_customer_data_custom_[[#This Row],[Purchase Date]])</f>
        <v>2021</v>
      </c>
      <c r="M7199">
        <f>MONTH(ecommerce_customer_data_custom_[[#This Row],[Purchase Date]])</f>
        <v>5</v>
      </c>
      <c r="N7199" t="str">
        <f>TEXT(ecommerce_customer_data_custom_[[#This Row],[Purchase Date]],"mmmm")</f>
        <v>May</v>
      </c>
      <c r="O7199" t="str">
        <f>VLOOKUP(ecommerce_customer_data_custom_[[#This Row],[Customer Age]],AgeGroupMapping!$A$2:$C$5,3,TRUE)</f>
        <v>Middle-Aged</v>
      </c>
      <c r="P7199" t="str">
        <f>IF(ecommerce_customer_data_custom_[[#This Row],[Returns]]=1,"Returned","Not Returned")</f>
        <v>Not Returned</v>
      </c>
      <c r="Q7199" t="str">
        <f>_xlfn.XLOOKUP(ecommerce_customer_data_custom_[[#This Row],[Payment Method]],PaymentMapping!$A$2:$A$11,PaymentMapping!$B$2:$B$11,"Other")</f>
        <v>Other</v>
      </c>
    </row>
    <row r="7200" spans="1:17" x14ac:dyDescent="0.3">
      <c r="A7200">
        <v>42222</v>
      </c>
      <c r="B7200" s="14">
        <v>44676.992488425924</v>
      </c>
      <c r="C7200" t="s">
        <v>14</v>
      </c>
      <c r="D7200">
        <v>223</v>
      </c>
      <c r="E7200">
        <v>3</v>
      </c>
      <c r="F7200">
        <v>646</v>
      </c>
      <c r="G7200" t="s">
        <v>15</v>
      </c>
      <c r="H7200">
        <v>20</v>
      </c>
      <c r="I7200">
        <v>0</v>
      </c>
      <c r="J7200" t="s">
        <v>17</v>
      </c>
      <c r="K7200">
        <v>0</v>
      </c>
      <c r="L7200">
        <f>YEAR(ecommerce_customer_data_custom_[[#This Row],[Purchase Date]])</f>
        <v>2022</v>
      </c>
      <c r="M7200">
        <f>MONTH(ecommerce_customer_data_custom_[[#This Row],[Purchase Date]])</f>
        <v>4</v>
      </c>
      <c r="N7200" t="str">
        <f>TEXT(ecommerce_customer_data_custom_[[#This Row],[Purchase Date]],"mmmm")</f>
        <v>April</v>
      </c>
      <c r="O7200" t="str">
        <f>VLOOKUP(ecommerce_customer_data_custom_[[#This Row],[Customer Age]],AgeGroupMapping!$A$2:$C$5,3,TRUE)</f>
        <v>Young</v>
      </c>
      <c r="P7200" t="str">
        <f>IF(ecommerce_customer_data_custom_[[#This Row],[Returns]]=1,"Returned","Not Returned")</f>
        <v>Not Returned</v>
      </c>
      <c r="Q7200" t="str">
        <f>_xlfn.XLOOKUP(ecommerce_customer_data_custom_[[#This Row],[Payment Method]],PaymentMapping!$A$2:$A$11,PaymentMapping!$B$2:$B$11,"Other")</f>
        <v>Wallet/UPI</v>
      </c>
    </row>
    <row r="7201" spans="1:17" x14ac:dyDescent="0.3">
      <c r="A7201">
        <v>42222</v>
      </c>
      <c r="B7201" s="14">
        <v>44021.567557870374</v>
      </c>
      <c r="C7201" t="s">
        <v>16</v>
      </c>
      <c r="D7201">
        <v>325</v>
      </c>
      <c r="E7201">
        <v>5</v>
      </c>
      <c r="F7201">
        <v>4847</v>
      </c>
      <c r="G7201" t="s">
        <v>20</v>
      </c>
      <c r="H7201">
        <v>20</v>
      </c>
      <c r="I7201">
        <v>1</v>
      </c>
      <c r="J7201" t="s">
        <v>17</v>
      </c>
      <c r="K7201">
        <v>0</v>
      </c>
      <c r="L7201">
        <f>YEAR(ecommerce_customer_data_custom_[[#This Row],[Purchase Date]])</f>
        <v>2020</v>
      </c>
      <c r="M7201">
        <f>MONTH(ecommerce_customer_data_custom_[[#This Row],[Purchase Date]])</f>
        <v>7</v>
      </c>
      <c r="N7201" t="str">
        <f>TEXT(ecommerce_customer_data_custom_[[#This Row],[Purchase Date]],"mmmm")</f>
        <v>July</v>
      </c>
      <c r="O7201" t="str">
        <f>VLOOKUP(ecommerce_customer_data_custom_[[#This Row],[Customer Age]],AgeGroupMapping!$A$2:$C$5,3,TRUE)</f>
        <v>Young</v>
      </c>
      <c r="P7201" t="str">
        <f>IF(ecommerce_customer_data_custom_[[#This Row],[Returns]]=1,"Returned","Not Returned")</f>
        <v>Returned</v>
      </c>
      <c r="Q7201" t="str">
        <f>_xlfn.XLOOKUP(ecommerce_customer_data_custom_[[#This Row],[Payment Method]],PaymentMapping!$A$2:$A$11,PaymentMapping!$B$2:$B$11,"Other")</f>
        <v>Other</v>
      </c>
    </row>
    <row r="7202" spans="1:17" x14ac:dyDescent="0.3">
      <c r="A7202">
        <v>42222</v>
      </c>
      <c r="B7202" s="14">
        <v>44778.390636574077</v>
      </c>
      <c r="C7202" t="s">
        <v>16</v>
      </c>
      <c r="D7202">
        <v>65</v>
      </c>
      <c r="E7202">
        <v>3</v>
      </c>
      <c r="F7202">
        <v>4800</v>
      </c>
      <c r="G7202" t="s">
        <v>15</v>
      </c>
      <c r="H7202">
        <v>20</v>
      </c>
      <c r="I7202">
        <v>1</v>
      </c>
      <c r="J7202" t="s">
        <v>17</v>
      </c>
      <c r="K7202">
        <v>0</v>
      </c>
      <c r="L7202">
        <f>YEAR(ecommerce_customer_data_custom_[[#This Row],[Purchase Date]])</f>
        <v>2022</v>
      </c>
      <c r="M7202">
        <f>MONTH(ecommerce_customer_data_custom_[[#This Row],[Purchase Date]])</f>
        <v>8</v>
      </c>
      <c r="N7202" t="str">
        <f>TEXT(ecommerce_customer_data_custom_[[#This Row],[Purchase Date]],"mmmm")</f>
        <v>August</v>
      </c>
      <c r="O7202" t="str">
        <f>VLOOKUP(ecommerce_customer_data_custom_[[#This Row],[Customer Age]],AgeGroupMapping!$A$2:$C$5,3,TRUE)</f>
        <v>Young</v>
      </c>
      <c r="P7202" t="str">
        <f>IF(ecommerce_customer_data_custom_[[#This Row],[Returns]]=1,"Returned","Not Returned")</f>
        <v>Returned</v>
      </c>
      <c r="Q7202" t="str">
        <f>_xlfn.XLOOKUP(ecommerce_customer_data_custom_[[#This Row],[Payment Method]],PaymentMapping!$A$2:$A$11,PaymentMapping!$B$2:$B$11,"Other")</f>
        <v>Wallet/UPI</v>
      </c>
    </row>
    <row r="7203" spans="1:17" x14ac:dyDescent="0.3">
      <c r="A7203">
        <v>42222</v>
      </c>
      <c r="B7203" s="14">
        <v>45035.265509259261</v>
      </c>
      <c r="C7203" t="s">
        <v>16</v>
      </c>
      <c r="D7203">
        <v>60</v>
      </c>
      <c r="E7203">
        <v>3</v>
      </c>
      <c r="F7203">
        <v>3902</v>
      </c>
      <c r="G7203" t="s">
        <v>12</v>
      </c>
      <c r="H7203">
        <v>20</v>
      </c>
      <c r="I7203">
        <v>1</v>
      </c>
      <c r="J7203" t="s">
        <v>17</v>
      </c>
      <c r="K7203">
        <v>0</v>
      </c>
      <c r="L7203">
        <f>YEAR(ecommerce_customer_data_custom_[[#This Row],[Purchase Date]])</f>
        <v>2023</v>
      </c>
      <c r="M7203">
        <f>MONTH(ecommerce_customer_data_custom_[[#This Row],[Purchase Date]])</f>
        <v>4</v>
      </c>
      <c r="N7203" t="str">
        <f>TEXT(ecommerce_customer_data_custom_[[#This Row],[Purchase Date]],"mmmm")</f>
        <v>April</v>
      </c>
      <c r="O7203" t="str">
        <f>VLOOKUP(ecommerce_customer_data_custom_[[#This Row],[Customer Age]],AgeGroupMapping!$A$2:$C$5,3,TRUE)</f>
        <v>Young</v>
      </c>
      <c r="P7203" t="str">
        <f>IF(ecommerce_customer_data_custom_[[#This Row],[Returns]]=1,"Returned","Not Returned")</f>
        <v>Returned</v>
      </c>
      <c r="Q7203" t="str">
        <f>_xlfn.XLOOKUP(ecommerce_customer_data_custom_[[#This Row],[Payment Method]],PaymentMapping!$A$2:$A$11,PaymentMapping!$B$2:$B$11,"Other")</f>
        <v>Card</v>
      </c>
    </row>
    <row r="7204" spans="1:17" x14ac:dyDescent="0.3">
      <c r="A7204">
        <v>39787</v>
      </c>
      <c r="B7204" s="14">
        <v>44360.01390046296</v>
      </c>
      <c r="C7204" t="s">
        <v>16</v>
      </c>
      <c r="D7204">
        <v>111</v>
      </c>
      <c r="E7204">
        <v>4</v>
      </c>
      <c r="F7204">
        <v>491</v>
      </c>
      <c r="G7204" t="s">
        <v>12</v>
      </c>
      <c r="H7204">
        <v>67</v>
      </c>
      <c r="I7204">
        <v>0</v>
      </c>
      <c r="J7204" t="s">
        <v>13</v>
      </c>
      <c r="K7204">
        <v>1</v>
      </c>
      <c r="L7204">
        <f>YEAR(ecommerce_customer_data_custom_[[#This Row],[Purchase Date]])</f>
        <v>2021</v>
      </c>
      <c r="M7204">
        <f>MONTH(ecommerce_customer_data_custom_[[#This Row],[Purchase Date]])</f>
        <v>6</v>
      </c>
      <c r="N7204" t="str">
        <f>TEXT(ecommerce_customer_data_custom_[[#This Row],[Purchase Date]],"mmmm")</f>
        <v>June</v>
      </c>
      <c r="O7204" t="str">
        <f>VLOOKUP(ecommerce_customer_data_custom_[[#This Row],[Customer Age]],AgeGroupMapping!$A$2:$C$5,3,TRUE)</f>
        <v>Senior</v>
      </c>
      <c r="P7204" t="str">
        <f>IF(ecommerce_customer_data_custom_[[#This Row],[Returns]]=1,"Returned","Not Returned")</f>
        <v>Not Returned</v>
      </c>
      <c r="Q7204" t="str">
        <f>_xlfn.XLOOKUP(ecommerce_customer_data_custom_[[#This Row],[Payment Method]],PaymentMapping!$A$2:$A$11,PaymentMapping!$B$2:$B$11,"Other")</f>
        <v>Card</v>
      </c>
    </row>
    <row r="7205" spans="1:17" x14ac:dyDescent="0.3">
      <c r="A7205">
        <v>39787</v>
      </c>
      <c r="B7205" s="14">
        <v>44935.236967592595</v>
      </c>
      <c r="C7205" t="s">
        <v>18</v>
      </c>
      <c r="D7205">
        <v>348</v>
      </c>
      <c r="E7205">
        <v>1</v>
      </c>
      <c r="F7205">
        <v>1928</v>
      </c>
      <c r="G7205" t="s">
        <v>15</v>
      </c>
      <c r="H7205">
        <v>67</v>
      </c>
      <c r="I7205">
        <v>1</v>
      </c>
      <c r="J7205" t="s">
        <v>13</v>
      </c>
      <c r="K7205">
        <v>1</v>
      </c>
      <c r="L7205">
        <f>YEAR(ecommerce_customer_data_custom_[[#This Row],[Purchase Date]])</f>
        <v>2023</v>
      </c>
      <c r="M7205">
        <f>MONTH(ecommerce_customer_data_custom_[[#This Row],[Purchase Date]])</f>
        <v>1</v>
      </c>
      <c r="N7205" t="str">
        <f>TEXT(ecommerce_customer_data_custom_[[#This Row],[Purchase Date]],"mmmm")</f>
        <v>January</v>
      </c>
      <c r="O7205" t="str">
        <f>VLOOKUP(ecommerce_customer_data_custom_[[#This Row],[Customer Age]],AgeGroupMapping!$A$2:$C$5,3,TRUE)</f>
        <v>Senior</v>
      </c>
      <c r="P7205" t="str">
        <f>IF(ecommerce_customer_data_custom_[[#This Row],[Returns]]=1,"Returned","Not Returned")</f>
        <v>Returned</v>
      </c>
      <c r="Q7205" t="str">
        <f>_xlfn.XLOOKUP(ecommerce_customer_data_custom_[[#This Row],[Payment Method]],PaymentMapping!$A$2:$A$11,PaymentMapping!$B$2:$B$11,"Other")</f>
        <v>Wallet/UPI</v>
      </c>
    </row>
    <row r="7206" spans="1:17" x14ac:dyDescent="0.3">
      <c r="A7206">
        <v>39787</v>
      </c>
      <c r="B7206" s="14">
        <v>44106.826504629629</v>
      </c>
      <c r="C7206" t="s">
        <v>16</v>
      </c>
      <c r="D7206">
        <v>279</v>
      </c>
      <c r="E7206">
        <v>1</v>
      </c>
      <c r="F7206">
        <v>5226</v>
      </c>
      <c r="G7206" t="s">
        <v>12</v>
      </c>
      <c r="H7206">
        <v>67</v>
      </c>
      <c r="I7206">
        <v>0</v>
      </c>
      <c r="J7206" t="s">
        <v>13</v>
      </c>
      <c r="K7206">
        <v>1</v>
      </c>
      <c r="L7206">
        <f>YEAR(ecommerce_customer_data_custom_[[#This Row],[Purchase Date]])</f>
        <v>2020</v>
      </c>
      <c r="M7206">
        <f>MONTH(ecommerce_customer_data_custom_[[#This Row],[Purchase Date]])</f>
        <v>10</v>
      </c>
      <c r="N7206" t="str">
        <f>TEXT(ecommerce_customer_data_custom_[[#This Row],[Purchase Date]],"mmmm")</f>
        <v>October</v>
      </c>
      <c r="O7206" t="str">
        <f>VLOOKUP(ecommerce_customer_data_custom_[[#This Row],[Customer Age]],AgeGroupMapping!$A$2:$C$5,3,TRUE)</f>
        <v>Senior</v>
      </c>
      <c r="P7206" t="str">
        <f>IF(ecommerce_customer_data_custom_[[#This Row],[Returns]]=1,"Returned","Not Returned")</f>
        <v>Not Returned</v>
      </c>
      <c r="Q7206" t="str">
        <f>_xlfn.XLOOKUP(ecommerce_customer_data_custom_[[#This Row],[Payment Method]],PaymentMapping!$A$2:$A$11,PaymentMapping!$B$2:$B$11,"Other")</f>
        <v>Card</v>
      </c>
    </row>
    <row r="7207" spans="1:17" x14ac:dyDescent="0.3">
      <c r="A7207">
        <v>39787</v>
      </c>
      <c r="B7207" s="14">
        <v>44452.319826388892</v>
      </c>
      <c r="C7207" t="s">
        <v>11</v>
      </c>
      <c r="D7207">
        <v>397</v>
      </c>
      <c r="E7207">
        <v>5</v>
      </c>
      <c r="F7207">
        <v>3386</v>
      </c>
      <c r="G7207" t="s">
        <v>12</v>
      </c>
      <c r="H7207">
        <v>67</v>
      </c>
      <c r="I7207">
        <v>0</v>
      </c>
      <c r="J7207" t="s">
        <v>13</v>
      </c>
      <c r="K7207">
        <v>1</v>
      </c>
      <c r="L7207">
        <f>YEAR(ecommerce_customer_data_custom_[[#This Row],[Purchase Date]])</f>
        <v>2021</v>
      </c>
      <c r="M7207">
        <f>MONTH(ecommerce_customer_data_custom_[[#This Row],[Purchase Date]])</f>
        <v>9</v>
      </c>
      <c r="N7207" t="str">
        <f>TEXT(ecommerce_customer_data_custom_[[#This Row],[Purchase Date]],"mmmm")</f>
        <v>September</v>
      </c>
      <c r="O7207" t="str">
        <f>VLOOKUP(ecommerce_customer_data_custom_[[#This Row],[Customer Age]],AgeGroupMapping!$A$2:$C$5,3,TRUE)</f>
        <v>Senior</v>
      </c>
      <c r="P7207" t="str">
        <f>IF(ecommerce_customer_data_custom_[[#This Row],[Returns]]=1,"Returned","Not Returned")</f>
        <v>Not Returned</v>
      </c>
      <c r="Q7207" t="str">
        <f>_xlfn.XLOOKUP(ecommerce_customer_data_custom_[[#This Row],[Payment Method]],PaymentMapping!$A$2:$A$11,PaymentMapping!$B$2:$B$11,"Other")</f>
        <v>Card</v>
      </c>
    </row>
    <row r="7208" spans="1:17" x14ac:dyDescent="0.3">
      <c r="A7208">
        <v>39787</v>
      </c>
      <c r="B7208" s="14">
        <v>43907.469675925924</v>
      </c>
      <c r="C7208" t="s">
        <v>18</v>
      </c>
      <c r="D7208">
        <v>406</v>
      </c>
      <c r="E7208">
        <v>5</v>
      </c>
      <c r="F7208">
        <v>4317</v>
      </c>
      <c r="G7208" t="s">
        <v>19</v>
      </c>
      <c r="H7208">
        <v>67</v>
      </c>
      <c r="I7208">
        <v>0</v>
      </c>
      <c r="J7208" t="s">
        <v>13</v>
      </c>
      <c r="K7208">
        <v>1</v>
      </c>
      <c r="L7208">
        <f>YEAR(ecommerce_customer_data_custom_[[#This Row],[Purchase Date]])</f>
        <v>2020</v>
      </c>
      <c r="M7208">
        <f>MONTH(ecommerce_customer_data_custom_[[#This Row],[Purchase Date]])</f>
        <v>3</v>
      </c>
      <c r="N7208" t="str">
        <f>TEXT(ecommerce_customer_data_custom_[[#This Row],[Purchase Date]],"mmmm")</f>
        <v>March</v>
      </c>
      <c r="O7208" t="str">
        <f>VLOOKUP(ecommerce_customer_data_custom_[[#This Row],[Customer Age]],AgeGroupMapping!$A$2:$C$5,3,TRUE)</f>
        <v>Senior</v>
      </c>
      <c r="P7208" t="str">
        <f>IF(ecommerce_customer_data_custom_[[#This Row],[Returns]]=1,"Returned","Not Returned")</f>
        <v>Not Returned</v>
      </c>
      <c r="Q7208" t="str">
        <f>_xlfn.XLOOKUP(ecommerce_customer_data_custom_[[#This Row],[Payment Method]],PaymentMapping!$A$2:$A$11,PaymentMapping!$B$2:$B$11,"Other")</f>
        <v>Cash</v>
      </c>
    </row>
    <row r="7209" spans="1:17" x14ac:dyDescent="0.3">
      <c r="A7209">
        <v>28419</v>
      </c>
      <c r="B7209" s="14">
        <v>43868.987222222226</v>
      </c>
      <c r="C7209" t="s">
        <v>18</v>
      </c>
      <c r="D7209">
        <v>178</v>
      </c>
      <c r="E7209">
        <v>2</v>
      </c>
      <c r="F7209">
        <v>3067</v>
      </c>
      <c r="G7209" t="s">
        <v>12</v>
      </c>
      <c r="H7209">
        <v>63</v>
      </c>
      <c r="I7209">
        <v>1</v>
      </c>
      <c r="J7209" t="s">
        <v>17</v>
      </c>
      <c r="K7209">
        <v>0</v>
      </c>
      <c r="L7209">
        <f>YEAR(ecommerce_customer_data_custom_[[#This Row],[Purchase Date]])</f>
        <v>2020</v>
      </c>
      <c r="M7209">
        <f>MONTH(ecommerce_customer_data_custom_[[#This Row],[Purchase Date]])</f>
        <v>2</v>
      </c>
      <c r="N7209" t="str">
        <f>TEXT(ecommerce_customer_data_custom_[[#This Row],[Purchase Date]],"mmmm")</f>
        <v>February</v>
      </c>
      <c r="O7209" t="str">
        <f>VLOOKUP(ecommerce_customer_data_custom_[[#This Row],[Customer Age]],AgeGroupMapping!$A$2:$C$5,3,TRUE)</f>
        <v>Senior</v>
      </c>
      <c r="P7209" t="str">
        <f>IF(ecommerce_customer_data_custom_[[#This Row],[Returns]]=1,"Returned","Not Returned")</f>
        <v>Returned</v>
      </c>
      <c r="Q7209" t="str">
        <f>_xlfn.XLOOKUP(ecommerce_customer_data_custom_[[#This Row],[Payment Method]],PaymentMapping!$A$2:$A$11,PaymentMapping!$B$2:$B$11,"Other")</f>
        <v>Card</v>
      </c>
    </row>
    <row r="7210" spans="1:17" x14ac:dyDescent="0.3">
      <c r="A7210">
        <v>28419</v>
      </c>
      <c r="B7210" s="14">
        <v>43832.671539351853</v>
      </c>
      <c r="C7210" t="s">
        <v>11</v>
      </c>
      <c r="D7210">
        <v>420</v>
      </c>
      <c r="E7210">
        <v>4</v>
      </c>
      <c r="F7210">
        <v>1661</v>
      </c>
      <c r="G7210" t="s">
        <v>19</v>
      </c>
      <c r="H7210">
        <v>63</v>
      </c>
      <c r="I7210">
        <v>1</v>
      </c>
      <c r="J7210" t="s">
        <v>17</v>
      </c>
      <c r="K7210">
        <v>0</v>
      </c>
      <c r="L7210">
        <f>YEAR(ecommerce_customer_data_custom_[[#This Row],[Purchase Date]])</f>
        <v>2020</v>
      </c>
      <c r="M7210">
        <f>MONTH(ecommerce_customer_data_custom_[[#This Row],[Purchase Date]])</f>
        <v>1</v>
      </c>
      <c r="N7210" t="str">
        <f>TEXT(ecommerce_customer_data_custom_[[#This Row],[Purchase Date]],"mmmm")</f>
        <v>January</v>
      </c>
      <c r="O7210" t="str">
        <f>VLOOKUP(ecommerce_customer_data_custom_[[#This Row],[Customer Age]],AgeGroupMapping!$A$2:$C$5,3,TRUE)</f>
        <v>Senior</v>
      </c>
      <c r="P7210" t="str">
        <f>IF(ecommerce_customer_data_custom_[[#This Row],[Returns]]=1,"Returned","Not Returned")</f>
        <v>Returned</v>
      </c>
      <c r="Q7210" t="str">
        <f>_xlfn.XLOOKUP(ecommerce_customer_data_custom_[[#This Row],[Payment Method]],PaymentMapping!$A$2:$A$11,PaymentMapping!$B$2:$B$11,"Other")</f>
        <v>Cash</v>
      </c>
    </row>
    <row r="7211" spans="1:17" x14ac:dyDescent="0.3">
      <c r="A7211">
        <v>28419</v>
      </c>
      <c r="B7211" s="14">
        <v>44353.241898148146</v>
      </c>
      <c r="C7211" t="s">
        <v>16</v>
      </c>
      <c r="D7211">
        <v>480</v>
      </c>
      <c r="E7211">
        <v>1</v>
      </c>
      <c r="F7211">
        <v>1214</v>
      </c>
      <c r="G7211" t="s">
        <v>20</v>
      </c>
      <c r="H7211">
        <v>63</v>
      </c>
      <c r="I7211">
        <v>0</v>
      </c>
      <c r="J7211" t="s">
        <v>17</v>
      </c>
      <c r="K7211">
        <v>0</v>
      </c>
      <c r="L7211">
        <f>YEAR(ecommerce_customer_data_custom_[[#This Row],[Purchase Date]])</f>
        <v>2021</v>
      </c>
      <c r="M7211">
        <f>MONTH(ecommerce_customer_data_custom_[[#This Row],[Purchase Date]])</f>
        <v>6</v>
      </c>
      <c r="N7211" t="str">
        <f>TEXT(ecommerce_customer_data_custom_[[#This Row],[Purchase Date]],"mmmm")</f>
        <v>June</v>
      </c>
      <c r="O7211" t="str">
        <f>VLOOKUP(ecommerce_customer_data_custom_[[#This Row],[Customer Age]],AgeGroupMapping!$A$2:$C$5,3,TRUE)</f>
        <v>Senior</v>
      </c>
      <c r="P7211" t="str">
        <f>IF(ecommerce_customer_data_custom_[[#This Row],[Returns]]=1,"Returned","Not Returned")</f>
        <v>Not Returned</v>
      </c>
      <c r="Q7211" t="str">
        <f>_xlfn.XLOOKUP(ecommerce_customer_data_custom_[[#This Row],[Payment Method]],PaymentMapping!$A$2:$A$11,PaymentMapping!$B$2:$B$11,"Other")</f>
        <v>Other</v>
      </c>
    </row>
    <row r="7212" spans="1:17" x14ac:dyDescent="0.3">
      <c r="A7212">
        <v>28419</v>
      </c>
      <c r="B7212" s="14">
        <v>44345.235601851855</v>
      </c>
      <c r="C7212" t="s">
        <v>11</v>
      </c>
      <c r="D7212">
        <v>144</v>
      </c>
      <c r="E7212">
        <v>2</v>
      </c>
      <c r="F7212">
        <v>1756</v>
      </c>
      <c r="G7212" t="s">
        <v>12</v>
      </c>
      <c r="H7212">
        <v>63</v>
      </c>
      <c r="I7212">
        <v>0</v>
      </c>
      <c r="J7212" t="s">
        <v>17</v>
      </c>
      <c r="K7212">
        <v>0</v>
      </c>
      <c r="L7212">
        <f>YEAR(ecommerce_customer_data_custom_[[#This Row],[Purchase Date]])</f>
        <v>2021</v>
      </c>
      <c r="M7212">
        <f>MONTH(ecommerce_customer_data_custom_[[#This Row],[Purchase Date]])</f>
        <v>5</v>
      </c>
      <c r="N7212" t="str">
        <f>TEXT(ecommerce_customer_data_custom_[[#This Row],[Purchase Date]],"mmmm")</f>
        <v>May</v>
      </c>
      <c r="O7212" t="str">
        <f>VLOOKUP(ecommerce_customer_data_custom_[[#This Row],[Customer Age]],AgeGroupMapping!$A$2:$C$5,3,TRUE)</f>
        <v>Senior</v>
      </c>
      <c r="P7212" t="str">
        <f>IF(ecommerce_customer_data_custom_[[#This Row],[Returns]]=1,"Returned","Not Returned")</f>
        <v>Not Returned</v>
      </c>
      <c r="Q7212" t="str">
        <f>_xlfn.XLOOKUP(ecommerce_customer_data_custom_[[#This Row],[Payment Method]],PaymentMapping!$A$2:$A$11,PaymentMapping!$B$2:$B$11,"Other")</f>
        <v>Card</v>
      </c>
    </row>
    <row r="7213" spans="1:17" x14ac:dyDescent="0.3">
      <c r="A7213">
        <v>28419</v>
      </c>
      <c r="B7213" s="14">
        <v>45151.483842592592</v>
      </c>
      <c r="C7213" t="s">
        <v>11</v>
      </c>
      <c r="D7213">
        <v>134</v>
      </c>
      <c r="E7213">
        <v>2</v>
      </c>
      <c r="F7213">
        <v>4827</v>
      </c>
      <c r="G7213" t="s">
        <v>15</v>
      </c>
      <c r="H7213">
        <v>63</v>
      </c>
      <c r="I7213">
        <v>0</v>
      </c>
      <c r="J7213" t="s">
        <v>17</v>
      </c>
      <c r="K7213">
        <v>0</v>
      </c>
      <c r="L7213">
        <f>YEAR(ecommerce_customer_data_custom_[[#This Row],[Purchase Date]])</f>
        <v>2023</v>
      </c>
      <c r="M7213">
        <f>MONTH(ecommerce_customer_data_custom_[[#This Row],[Purchase Date]])</f>
        <v>8</v>
      </c>
      <c r="N7213" t="str">
        <f>TEXT(ecommerce_customer_data_custom_[[#This Row],[Purchase Date]],"mmmm")</f>
        <v>August</v>
      </c>
      <c r="O7213" t="str">
        <f>VLOOKUP(ecommerce_customer_data_custom_[[#This Row],[Customer Age]],AgeGroupMapping!$A$2:$C$5,3,TRUE)</f>
        <v>Senior</v>
      </c>
      <c r="P7213" t="str">
        <f>IF(ecommerce_customer_data_custom_[[#This Row],[Returns]]=1,"Returned","Not Returned")</f>
        <v>Not Returned</v>
      </c>
      <c r="Q7213" t="str">
        <f>_xlfn.XLOOKUP(ecommerce_customer_data_custom_[[#This Row],[Payment Method]],PaymentMapping!$A$2:$A$11,PaymentMapping!$B$2:$B$11,"Other")</f>
        <v>Wallet/UPI</v>
      </c>
    </row>
    <row r="7214" spans="1:17" x14ac:dyDescent="0.3">
      <c r="A7214">
        <v>28419</v>
      </c>
      <c r="B7214" s="14">
        <v>44354.292256944442</v>
      </c>
      <c r="C7214" t="s">
        <v>11</v>
      </c>
      <c r="D7214">
        <v>68</v>
      </c>
      <c r="E7214">
        <v>4</v>
      </c>
      <c r="F7214">
        <v>5129</v>
      </c>
      <c r="G7214" t="s">
        <v>12</v>
      </c>
      <c r="H7214">
        <v>63</v>
      </c>
      <c r="I7214">
        <v>0</v>
      </c>
      <c r="J7214" t="s">
        <v>17</v>
      </c>
      <c r="K7214">
        <v>0</v>
      </c>
      <c r="L7214">
        <f>YEAR(ecommerce_customer_data_custom_[[#This Row],[Purchase Date]])</f>
        <v>2021</v>
      </c>
      <c r="M7214">
        <f>MONTH(ecommerce_customer_data_custom_[[#This Row],[Purchase Date]])</f>
        <v>6</v>
      </c>
      <c r="N7214" t="str">
        <f>TEXT(ecommerce_customer_data_custom_[[#This Row],[Purchase Date]],"mmmm")</f>
        <v>June</v>
      </c>
      <c r="O7214" t="str">
        <f>VLOOKUP(ecommerce_customer_data_custom_[[#This Row],[Customer Age]],AgeGroupMapping!$A$2:$C$5,3,TRUE)</f>
        <v>Senior</v>
      </c>
      <c r="P7214" t="str">
        <f>IF(ecommerce_customer_data_custom_[[#This Row],[Returns]]=1,"Returned","Not Returned")</f>
        <v>Not Returned</v>
      </c>
      <c r="Q7214" t="str">
        <f>_xlfn.XLOOKUP(ecommerce_customer_data_custom_[[#This Row],[Payment Method]],PaymentMapping!$A$2:$A$11,PaymentMapping!$B$2:$B$11,"Other")</f>
        <v>Card</v>
      </c>
    </row>
    <row r="7215" spans="1:17" x14ac:dyDescent="0.3">
      <c r="A7215">
        <v>2431</v>
      </c>
      <c r="B7215" s="14">
        <v>44070.289178240739</v>
      </c>
      <c r="C7215" t="s">
        <v>18</v>
      </c>
      <c r="D7215">
        <v>402</v>
      </c>
      <c r="E7215">
        <v>4</v>
      </c>
      <c r="F7215">
        <v>1086</v>
      </c>
      <c r="G7215" t="s">
        <v>15</v>
      </c>
      <c r="H7215">
        <v>69</v>
      </c>
      <c r="I7215">
        <v>0</v>
      </c>
      <c r="J7215" t="s">
        <v>17</v>
      </c>
      <c r="K7215">
        <v>0</v>
      </c>
      <c r="L7215">
        <f>YEAR(ecommerce_customer_data_custom_[[#This Row],[Purchase Date]])</f>
        <v>2020</v>
      </c>
      <c r="M7215">
        <f>MONTH(ecommerce_customer_data_custom_[[#This Row],[Purchase Date]])</f>
        <v>8</v>
      </c>
      <c r="N7215" t="str">
        <f>TEXT(ecommerce_customer_data_custom_[[#This Row],[Purchase Date]],"mmmm")</f>
        <v>August</v>
      </c>
      <c r="O7215" t="str">
        <f>VLOOKUP(ecommerce_customer_data_custom_[[#This Row],[Customer Age]],AgeGroupMapping!$A$2:$C$5,3,TRUE)</f>
        <v>Senior</v>
      </c>
      <c r="P7215" t="str">
        <f>IF(ecommerce_customer_data_custom_[[#This Row],[Returns]]=1,"Returned","Not Returned")</f>
        <v>Not Returned</v>
      </c>
      <c r="Q7215" t="str">
        <f>_xlfn.XLOOKUP(ecommerce_customer_data_custom_[[#This Row],[Payment Method]],PaymentMapping!$A$2:$A$11,PaymentMapping!$B$2:$B$11,"Other")</f>
        <v>Wallet/UPI</v>
      </c>
    </row>
    <row r="7216" spans="1:17" x14ac:dyDescent="0.3">
      <c r="A7216">
        <v>2431</v>
      </c>
      <c r="B7216" s="14">
        <v>44139.977812500001</v>
      </c>
      <c r="C7216" t="s">
        <v>16</v>
      </c>
      <c r="D7216">
        <v>423</v>
      </c>
      <c r="E7216">
        <v>3</v>
      </c>
      <c r="F7216">
        <v>510</v>
      </c>
      <c r="G7216" t="s">
        <v>15</v>
      </c>
      <c r="H7216">
        <v>69</v>
      </c>
      <c r="I7216">
        <v>0</v>
      </c>
      <c r="J7216" t="s">
        <v>17</v>
      </c>
      <c r="K7216">
        <v>0</v>
      </c>
      <c r="L7216">
        <f>YEAR(ecommerce_customer_data_custom_[[#This Row],[Purchase Date]])</f>
        <v>2020</v>
      </c>
      <c r="M7216">
        <f>MONTH(ecommerce_customer_data_custom_[[#This Row],[Purchase Date]])</f>
        <v>11</v>
      </c>
      <c r="N7216" t="str">
        <f>TEXT(ecommerce_customer_data_custom_[[#This Row],[Purchase Date]],"mmmm")</f>
        <v>November</v>
      </c>
      <c r="O7216" t="str">
        <f>VLOOKUP(ecommerce_customer_data_custom_[[#This Row],[Customer Age]],AgeGroupMapping!$A$2:$C$5,3,TRUE)</f>
        <v>Senior</v>
      </c>
      <c r="P7216" t="str">
        <f>IF(ecommerce_customer_data_custom_[[#This Row],[Returns]]=1,"Returned","Not Returned")</f>
        <v>Not Returned</v>
      </c>
      <c r="Q7216" t="str">
        <f>_xlfn.XLOOKUP(ecommerce_customer_data_custom_[[#This Row],[Payment Method]],PaymentMapping!$A$2:$A$11,PaymentMapping!$B$2:$B$11,"Other")</f>
        <v>Wallet/UPI</v>
      </c>
    </row>
    <row r="7217" spans="1:17" x14ac:dyDescent="0.3">
      <c r="A7217">
        <v>23115</v>
      </c>
      <c r="B7217" s="14">
        <v>44413.22314814815</v>
      </c>
      <c r="C7217" t="s">
        <v>14</v>
      </c>
      <c r="D7217">
        <v>173</v>
      </c>
      <c r="E7217">
        <v>1</v>
      </c>
      <c r="F7217">
        <v>3750</v>
      </c>
      <c r="G7217" t="s">
        <v>12</v>
      </c>
      <c r="H7217">
        <v>21</v>
      </c>
      <c r="I7217">
        <v>0</v>
      </c>
      <c r="J7217" t="s">
        <v>17</v>
      </c>
      <c r="K7217">
        <v>1</v>
      </c>
      <c r="L7217">
        <f>YEAR(ecommerce_customer_data_custom_[[#This Row],[Purchase Date]])</f>
        <v>2021</v>
      </c>
      <c r="M7217">
        <f>MONTH(ecommerce_customer_data_custom_[[#This Row],[Purchase Date]])</f>
        <v>8</v>
      </c>
      <c r="N7217" t="str">
        <f>TEXT(ecommerce_customer_data_custom_[[#This Row],[Purchase Date]],"mmmm")</f>
        <v>August</v>
      </c>
      <c r="O7217" t="str">
        <f>VLOOKUP(ecommerce_customer_data_custom_[[#This Row],[Customer Age]],AgeGroupMapping!$A$2:$C$5,3,TRUE)</f>
        <v>Young</v>
      </c>
      <c r="P7217" t="str">
        <f>IF(ecommerce_customer_data_custom_[[#This Row],[Returns]]=1,"Returned","Not Returned")</f>
        <v>Not Returned</v>
      </c>
      <c r="Q7217" t="str">
        <f>_xlfn.XLOOKUP(ecommerce_customer_data_custom_[[#This Row],[Payment Method]],PaymentMapping!$A$2:$A$11,PaymentMapping!$B$2:$B$11,"Other")</f>
        <v>Card</v>
      </c>
    </row>
    <row r="7218" spans="1:17" x14ac:dyDescent="0.3">
      <c r="A7218">
        <v>23115</v>
      </c>
      <c r="B7218" s="14">
        <v>44536.488136574073</v>
      </c>
      <c r="C7218" t="s">
        <v>16</v>
      </c>
      <c r="D7218">
        <v>221</v>
      </c>
      <c r="E7218">
        <v>1</v>
      </c>
      <c r="F7218">
        <v>1071</v>
      </c>
      <c r="G7218" t="s">
        <v>12</v>
      </c>
      <c r="H7218">
        <v>21</v>
      </c>
      <c r="I7218">
        <v>0</v>
      </c>
      <c r="J7218" t="s">
        <v>17</v>
      </c>
      <c r="K7218">
        <v>1</v>
      </c>
      <c r="L7218">
        <f>YEAR(ecommerce_customer_data_custom_[[#This Row],[Purchase Date]])</f>
        <v>2021</v>
      </c>
      <c r="M7218">
        <f>MONTH(ecommerce_customer_data_custom_[[#This Row],[Purchase Date]])</f>
        <v>12</v>
      </c>
      <c r="N7218" t="str">
        <f>TEXT(ecommerce_customer_data_custom_[[#This Row],[Purchase Date]],"mmmm")</f>
        <v>December</v>
      </c>
      <c r="O7218" t="str">
        <f>VLOOKUP(ecommerce_customer_data_custom_[[#This Row],[Customer Age]],AgeGroupMapping!$A$2:$C$5,3,TRUE)</f>
        <v>Young</v>
      </c>
      <c r="P7218" t="str">
        <f>IF(ecommerce_customer_data_custom_[[#This Row],[Returns]]=1,"Returned","Not Returned")</f>
        <v>Not Returned</v>
      </c>
      <c r="Q7218" t="str">
        <f>_xlfn.XLOOKUP(ecommerce_customer_data_custom_[[#This Row],[Payment Method]],PaymentMapping!$A$2:$A$11,PaymentMapping!$B$2:$B$11,"Other")</f>
        <v>Card</v>
      </c>
    </row>
    <row r="7219" spans="1:17" x14ac:dyDescent="0.3">
      <c r="A7219">
        <v>23115</v>
      </c>
      <c r="B7219" s="14">
        <v>43949.229780092595</v>
      </c>
      <c r="C7219" t="s">
        <v>18</v>
      </c>
      <c r="D7219">
        <v>408</v>
      </c>
      <c r="E7219">
        <v>3</v>
      </c>
      <c r="F7219">
        <v>3832</v>
      </c>
      <c r="G7219" t="s">
        <v>12</v>
      </c>
      <c r="H7219">
        <v>21</v>
      </c>
      <c r="I7219">
        <v>0</v>
      </c>
      <c r="J7219" t="s">
        <v>17</v>
      </c>
      <c r="K7219">
        <v>1</v>
      </c>
      <c r="L7219">
        <f>YEAR(ecommerce_customer_data_custom_[[#This Row],[Purchase Date]])</f>
        <v>2020</v>
      </c>
      <c r="M7219">
        <f>MONTH(ecommerce_customer_data_custom_[[#This Row],[Purchase Date]])</f>
        <v>4</v>
      </c>
      <c r="N7219" t="str">
        <f>TEXT(ecommerce_customer_data_custom_[[#This Row],[Purchase Date]],"mmmm")</f>
        <v>April</v>
      </c>
      <c r="O7219" t="str">
        <f>VLOOKUP(ecommerce_customer_data_custom_[[#This Row],[Customer Age]],AgeGroupMapping!$A$2:$C$5,3,TRUE)</f>
        <v>Young</v>
      </c>
      <c r="P7219" t="str">
        <f>IF(ecommerce_customer_data_custom_[[#This Row],[Returns]]=1,"Returned","Not Returned")</f>
        <v>Not Returned</v>
      </c>
      <c r="Q7219" t="str">
        <f>_xlfn.XLOOKUP(ecommerce_customer_data_custom_[[#This Row],[Payment Method]],PaymentMapping!$A$2:$A$11,PaymentMapping!$B$2:$B$11,"Other")</f>
        <v>Card</v>
      </c>
    </row>
    <row r="7220" spans="1:17" x14ac:dyDescent="0.3">
      <c r="A7220">
        <v>23115</v>
      </c>
      <c r="B7220" s="14">
        <v>44398.488449074073</v>
      </c>
      <c r="C7220" t="s">
        <v>14</v>
      </c>
      <c r="D7220">
        <v>243</v>
      </c>
      <c r="E7220">
        <v>1</v>
      </c>
      <c r="F7220">
        <v>4151</v>
      </c>
      <c r="G7220" t="s">
        <v>19</v>
      </c>
      <c r="H7220">
        <v>21</v>
      </c>
      <c r="I7220">
        <v>0</v>
      </c>
      <c r="J7220" t="s">
        <v>17</v>
      </c>
      <c r="K7220">
        <v>1</v>
      </c>
      <c r="L7220">
        <f>YEAR(ecommerce_customer_data_custom_[[#This Row],[Purchase Date]])</f>
        <v>2021</v>
      </c>
      <c r="M7220">
        <f>MONTH(ecommerce_customer_data_custom_[[#This Row],[Purchase Date]])</f>
        <v>7</v>
      </c>
      <c r="N7220" t="str">
        <f>TEXT(ecommerce_customer_data_custom_[[#This Row],[Purchase Date]],"mmmm")</f>
        <v>July</v>
      </c>
      <c r="O7220" t="str">
        <f>VLOOKUP(ecommerce_customer_data_custom_[[#This Row],[Customer Age]],AgeGroupMapping!$A$2:$C$5,3,TRUE)</f>
        <v>Young</v>
      </c>
      <c r="P7220" t="str">
        <f>IF(ecommerce_customer_data_custom_[[#This Row],[Returns]]=1,"Returned","Not Returned")</f>
        <v>Not Returned</v>
      </c>
      <c r="Q7220" t="str">
        <f>_xlfn.XLOOKUP(ecommerce_customer_data_custom_[[#This Row],[Payment Method]],PaymentMapping!$A$2:$A$11,PaymentMapping!$B$2:$B$11,"Other")</f>
        <v>Cash</v>
      </c>
    </row>
    <row r="7221" spans="1:17" x14ac:dyDescent="0.3">
      <c r="A7221">
        <v>23115</v>
      </c>
      <c r="B7221" s="14">
        <v>43943.846134259256</v>
      </c>
      <c r="C7221" t="s">
        <v>16</v>
      </c>
      <c r="D7221">
        <v>93</v>
      </c>
      <c r="E7221">
        <v>1</v>
      </c>
      <c r="F7221">
        <v>4771</v>
      </c>
      <c r="G7221" t="s">
        <v>19</v>
      </c>
      <c r="H7221">
        <v>21</v>
      </c>
      <c r="I7221">
        <v>0</v>
      </c>
      <c r="J7221" t="s">
        <v>17</v>
      </c>
      <c r="K7221">
        <v>1</v>
      </c>
      <c r="L7221">
        <f>YEAR(ecommerce_customer_data_custom_[[#This Row],[Purchase Date]])</f>
        <v>2020</v>
      </c>
      <c r="M7221">
        <f>MONTH(ecommerce_customer_data_custom_[[#This Row],[Purchase Date]])</f>
        <v>4</v>
      </c>
      <c r="N7221" t="str">
        <f>TEXT(ecommerce_customer_data_custom_[[#This Row],[Purchase Date]],"mmmm")</f>
        <v>April</v>
      </c>
      <c r="O7221" t="str">
        <f>VLOOKUP(ecommerce_customer_data_custom_[[#This Row],[Customer Age]],AgeGroupMapping!$A$2:$C$5,3,TRUE)</f>
        <v>Young</v>
      </c>
      <c r="P7221" t="str">
        <f>IF(ecommerce_customer_data_custom_[[#This Row],[Returns]]=1,"Returned","Not Returned")</f>
        <v>Not Returned</v>
      </c>
      <c r="Q7221" t="str">
        <f>_xlfn.XLOOKUP(ecommerce_customer_data_custom_[[#This Row],[Payment Method]],PaymentMapping!$A$2:$A$11,PaymentMapping!$B$2:$B$11,"Other")</f>
        <v>Cash</v>
      </c>
    </row>
    <row r="7222" spans="1:17" x14ac:dyDescent="0.3">
      <c r="A7222">
        <v>36784</v>
      </c>
      <c r="B7222" s="14">
        <v>44961.977361111109</v>
      </c>
      <c r="C7222" t="s">
        <v>16</v>
      </c>
      <c r="D7222">
        <v>243</v>
      </c>
      <c r="E7222">
        <v>1</v>
      </c>
      <c r="F7222">
        <v>2869</v>
      </c>
      <c r="G7222" t="s">
        <v>12</v>
      </c>
      <c r="H7222">
        <v>24</v>
      </c>
      <c r="I7222">
        <v>1</v>
      </c>
      <c r="J7222" t="s">
        <v>17</v>
      </c>
      <c r="K7222">
        <v>1</v>
      </c>
      <c r="L7222">
        <f>YEAR(ecommerce_customer_data_custom_[[#This Row],[Purchase Date]])</f>
        <v>2023</v>
      </c>
      <c r="M7222">
        <f>MONTH(ecommerce_customer_data_custom_[[#This Row],[Purchase Date]])</f>
        <v>2</v>
      </c>
      <c r="N7222" t="str">
        <f>TEXT(ecommerce_customer_data_custom_[[#This Row],[Purchase Date]],"mmmm")</f>
        <v>February</v>
      </c>
      <c r="O7222" t="str">
        <f>VLOOKUP(ecommerce_customer_data_custom_[[#This Row],[Customer Age]],AgeGroupMapping!$A$2:$C$5,3,TRUE)</f>
        <v>Young</v>
      </c>
      <c r="P7222" t="str">
        <f>IF(ecommerce_customer_data_custom_[[#This Row],[Returns]]=1,"Returned","Not Returned")</f>
        <v>Returned</v>
      </c>
      <c r="Q7222" t="str">
        <f>_xlfn.XLOOKUP(ecommerce_customer_data_custom_[[#This Row],[Payment Method]],PaymentMapping!$A$2:$A$11,PaymentMapping!$B$2:$B$11,"Other")</f>
        <v>Card</v>
      </c>
    </row>
    <row r="7223" spans="1:17" x14ac:dyDescent="0.3">
      <c r="A7223">
        <v>36784</v>
      </c>
      <c r="B7223" s="14">
        <v>44328.724652777775</v>
      </c>
      <c r="C7223" t="s">
        <v>16</v>
      </c>
      <c r="D7223">
        <v>344</v>
      </c>
      <c r="E7223">
        <v>3</v>
      </c>
      <c r="F7223">
        <v>2379</v>
      </c>
      <c r="G7223" t="s">
        <v>19</v>
      </c>
      <c r="H7223">
        <v>24</v>
      </c>
      <c r="I7223">
        <v>1</v>
      </c>
      <c r="J7223" t="s">
        <v>17</v>
      </c>
      <c r="K7223">
        <v>1</v>
      </c>
      <c r="L7223">
        <f>YEAR(ecommerce_customer_data_custom_[[#This Row],[Purchase Date]])</f>
        <v>2021</v>
      </c>
      <c r="M7223">
        <f>MONTH(ecommerce_customer_data_custom_[[#This Row],[Purchase Date]])</f>
        <v>5</v>
      </c>
      <c r="N7223" t="str">
        <f>TEXT(ecommerce_customer_data_custom_[[#This Row],[Purchase Date]],"mmmm")</f>
        <v>May</v>
      </c>
      <c r="O7223" t="str">
        <f>VLOOKUP(ecommerce_customer_data_custom_[[#This Row],[Customer Age]],AgeGroupMapping!$A$2:$C$5,3,TRUE)</f>
        <v>Young</v>
      </c>
      <c r="P7223" t="str">
        <f>IF(ecommerce_customer_data_custom_[[#This Row],[Returns]]=1,"Returned","Not Returned")</f>
        <v>Returned</v>
      </c>
      <c r="Q7223" t="str">
        <f>_xlfn.XLOOKUP(ecommerce_customer_data_custom_[[#This Row],[Payment Method]],PaymentMapping!$A$2:$A$11,PaymentMapping!$B$2:$B$11,"Other")</f>
        <v>Cash</v>
      </c>
    </row>
    <row r="7224" spans="1:17" x14ac:dyDescent="0.3">
      <c r="A7224">
        <v>36784</v>
      </c>
      <c r="B7224" s="14">
        <v>44572.542569444442</v>
      </c>
      <c r="C7224" t="s">
        <v>16</v>
      </c>
      <c r="D7224">
        <v>34</v>
      </c>
      <c r="E7224">
        <v>3</v>
      </c>
      <c r="F7224">
        <v>254</v>
      </c>
      <c r="G7224" t="s">
        <v>20</v>
      </c>
      <c r="H7224">
        <v>24</v>
      </c>
      <c r="I7224">
        <v>0</v>
      </c>
      <c r="J7224" t="s">
        <v>17</v>
      </c>
      <c r="K7224">
        <v>1</v>
      </c>
      <c r="L7224">
        <f>YEAR(ecommerce_customer_data_custom_[[#This Row],[Purchase Date]])</f>
        <v>2022</v>
      </c>
      <c r="M7224">
        <f>MONTH(ecommerce_customer_data_custom_[[#This Row],[Purchase Date]])</f>
        <v>1</v>
      </c>
      <c r="N7224" t="str">
        <f>TEXT(ecommerce_customer_data_custom_[[#This Row],[Purchase Date]],"mmmm")</f>
        <v>January</v>
      </c>
      <c r="O7224" t="str">
        <f>VLOOKUP(ecommerce_customer_data_custom_[[#This Row],[Customer Age]],AgeGroupMapping!$A$2:$C$5,3,TRUE)</f>
        <v>Young</v>
      </c>
      <c r="P7224" t="str">
        <f>IF(ecommerce_customer_data_custom_[[#This Row],[Returns]]=1,"Returned","Not Returned")</f>
        <v>Not Returned</v>
      </c>
      <c r="Q7224" t="str">
        <f>_xlfn.XLOOKUP(ecommerce_customer_data_custom_[[#This Row],[Payment Method]],PaymentMapping!$A$2:$A$11,PaymentMapping!$B$2:$B$11,"Other")</f>
        <v>Other</v>
      </c>
    </row>
    <row r="7225" spans="1:17" x14ac:dyDescent="0.3">
      <c r="A7225">
        <v>36784</v>
      </c>
      <c r="B7225" s="14">
        <v>44883.378275462965</v>
      </c>
      <c r="C7225" t="s">
        <v>11</v>
      </c>
      <c r="D7225">
        <v>457</v>
      </c>
      <c r="E7225">
        <v>4</v>
      </c>
      <c r="F7225">
        <v>2118</v>
      </c>
      <c r="G7225" t="s">
        <v>19</v>
      </c>
      <c r="H7225">
        <v>24</v>
      </c>
      <c r="I7225">
        <v>0</v>
      </c>
      <c r="J7225" t="s">
        <v>17</v>
      </c>
      <c r="K7225">
        <v>1</v>
      </c>
      <c r="L7225">
        <f>YEAR(ecommerce_customer_data_custom_[[#This Row],[Purchase Date]])</f>
        <v>2022</v>
      </c>
      <c r="M7225">
        <f>MONTH(ecommerce_customer_data_custom_[[#This Row],[Purchase Date]])</f>
        <v>11</v>
      </c>
      <c r="N7225" t="str">
        <f>TEXT(ecommerce_customer_data_custom_[[#This Row],[Purchase Date]],"mmmm")</f>
        <v>November</v>
      </c>
      <c r="O7225" t="str">
        <f>VLOOKUP(ecommerce_customer_data_custom_[[#This Row],[Customer Age]],AgeGroupMapping!$A$2:$C$5,3,TRUE)</f>
        <v>Young</v>
      </c>
      <c r="P7225" t="str">
        <f>IF(ecommerce_customer_data_custom_[[#This Row],[Returns]]=1,"Returned","Not Returned")</f>
        <v>Not Returned</v>
      </c>
      <c r="Q7225" t="str">
        <f>_xlfn.XLOOKUP(ecommerce_customer_data_custom_[[#This Row],[Payment Method]],PaymentMapping!$A$2:$A$11,PaymentMapping!$B$2:$B$11,"Other")</f>
        <v>Cash</v>
      </c>
    </row>
    <row r="7226" spans="1:17" x14ac:dyDescent="0.3">
      <c r="A7226">
        <v>36784</v>
      </c>
      <c r="B7226" s="14">
        <v>44200.359976851854</v>
      </c>
      <c r="C7226" t="s">
        <v>18</v>
      </c>
      <c r="D7226">
        <v>74</v>
      </c>
      <c r="E7226">
        <v>5</v>
      </c>
      <c r="F7226">
        <v>2014</v>
      </c>
      <c r="G7226" t="s">
        <v>12</v>
      </c>
      <c r="H7226">
        <v>24</v>
      </c>
      <c r="I7226">
        <v>0</v>
      </c>
      <c r="J7226" t="s">
        <v>17</v>
      </c>
      <c r="K7226">
        <v>1</v>
      </c>
      <c r="L7226">
        <f>YEAR(ecommerce_customer_data_custom_[[#This Row],[Purchase Date]])</f>
        <v>2021</v>
      </c>
      <c r="M7226">
        <f>MONTH(ecommerce_customer_data_custom_[[#This Row],[Purchase Date]])</f>
        <v>1</v>
      </c>
      <c r="N7226" t="str">
        <f>TEXT(ecommerce_customer_data_custom_[[#This Row],[Purchase Date]],"mmmm")</f>
        <v>January</v>
      </c>
      <c r="O7226" t="str">
        <f>VLOOKUP(ecommerce_customer_data_custom_[[#This Row],[Customer Age]],AgeGroupMapping!$A$2:$C$5,3,TRUE)</f>
        <v>Young</v>
      </c>
      <c r="P7226" t="str">
        <f>IF(ecommerce_customer_data_custom_[[#This Row],[Returns]]=1,"Returned","Not Returned")</f>
        <v>Not Returned</v>
      </c>
      <c r="Q7226" t="str">
        <f>_xlfn.XLOOKUP(ecommerce_customer_data_custom_[[#This Row],[Payment Method]],PaymentMapping!$A$2:$A$11,PaymentMapping!$B$2:$B$11,"Other")</f>
        <v>Card</v>
      </c>
    </row>
    <row r="7227" spans="1:17" x14ac:dyDescent="0.3">
      <c r="A7227">
        <v>36784</v>
      </c>
      <c r="B7227" s="14">
        <v>43927.4921875</v>
      </c>
      <c r="C7227" t="s">
        <v>16</v>
      </c>
      <c r="D7227">
        <v>177</v>
      </c>
      <c r="E7227">
        <v>5</v>
      </c>
      <c r="F7227">
        <v>3074</v>
      </c>
      <c r="G7227" t="s">
        <v>19</v>
      </c>
      <c r="H7227">
        <v>24</v>
      </c>
      <c r="I7227">
        <v>0</v>
      </c>
      <c r="J7227" t="s">
        <v>17</v>
      </c>
      <c r="K7227">
        <v>1</v>
      </c>
      <c r="L7227">
        <f>YEAR(ecommerce_customer_data_custom_[[#This Row],[Purchase Date]])</f>
        <v>2020</v>
      </c>
      <c r="M7227">
        <f>MONTH(ecommerce_customer_data_custom_[[#This Row],[Purchase Date]])</f>
        <v>4</v>
      </c>
      <c r="N7227" t="str">
        <f>TEXT(ecommerce_customer_data_custom_[[#This Row],[Purchase Date]],"mmmm")</f>
        <v>April</v>
      </c>
      <c r="O7227" t="str">
        <f>VLOOKUP(ecommerce_customer_data_custom_[[#This Row],[Customer Age]],AgeGroupMapping!$A$2:$C$5,3,TRUE)</f>
        <v>Young</v>
      </c>
      <c r="P7227" t="str">
        <f>IF(ecommerce_customer_data_custom_[[#This Row],[Returns]]=1,"Returned","Not Returned")</f>
        <v>Not Returned</v>
      </c>
      <c r="Q7227" t="str">
        <f>_xlfn.XLOOKUP(ecommerce_customer_data_custom_[[#This Row],[Payment Method]],PaymentMapping!$A$2:$A$11,PaymentMapping!$B$2:$B$11,"Other")</f>
        <v>Cash</v>
      </c>
    </row>
    <row r="7228" spans="1:17" x14ac:dyDescent="0.3">
      <c r="A7228">
        <v>36784</v>
      </c>
      <c r="B7228" s="14">
        <v>45162.783634259256</v>
      </c>
      <c r="C7228" t="s">
        <v>16</v>
      </c>
      <c r="D7228">
        <v>473</v>
      </c>
      <c r="E7228">
        <v>3</v>
      </c>
      <c r="F7228">
        <v>2025</v>
      </c>
      <c r="G7228" t="s">
        <v>15</v>
      </c>
      <c r="H7228">
        <v>24</v>
      </c>
      <c r="I7228">
        <v>1</v>
      </c>
      <c r="J7228" t="s">
        <v>17</v>
      </c>
      <c r="K7228">
        <v>1</v>
      </c>
      <c r="L7228">
        <f>YEAR(ecommerce_customer_data_custom_[[#This Row],[Purchase Date]])</f>
        <v>2023</v>
      </c>
      <c r="M7228">
        <f>MONTH(ecommerce_customer_data_custom_[[#This Row],[Purchase Date]])</f>
        <v>8</v>
      </c>
      <c r="N7228" t="str">
        <f>TEXT(ecommerce_customer_data_custom_[[#This Row],[Purchase Date]],"mmmm")</f>
        <v>August</v>
      </c>
      <c r="O7228" t="str">
        <f>VLOOKUP(ecommerce_customer_data_custom_[[#This Row],[Customer Age]],AgeGroupMapping!$A$2:$C$5,3,TRUE)</f>
        <v>Young</v>
      </c>
      <c r="P7228" t="str">
        <f>IF(ecommerce_customer_data_custom_[[#This Row],[Returns]]=1,"Returned","Not Returned")</f>
        <v>Returned</v>
      </c>
      <c r="Q7228" t="str">
        <f>_xlfn.XLOOKUP(ecommerce_customer_data_custom_[[#This Row],[Payment Method]],PaymentMapping!$A$2:$A$11,PaymentMapping!$B$2:$B$11,"Other")</f>
        <v>Wallet/UPI</v>
      </c>
    </row>
    <row r="7229" spans="1:17" x14ac:dyDescent="0.3">
      <c r="A7229">
        <v>43195</v>
      </c>
      <c r="B7229" s="14">
        <v>44077.316076388888</v>
      </c>
      <c r="C7229" t="s">
        <v>18</v>
      </c>
      <c r="D7229">
        <v>60</v>
      </c>
      <c r="E7229">
        <v>5</v>
      </c>
      <c r="F7229">
        <v>1042</v>
      </c>
      <c r="G7229" t="s">
        <v>15</v>
      </c>
      <c r="H7229">
        <v>39</v>
      </c>
      <c r="I7229">
        <v>1</v>
      </c>
      <c r="J7229" t="s">
        <v>13</v>
      </c>
      <c r="K7229">
        <v>0</v>
      </c>
      <c r="L7229">
        <f>YEAR(ecommerce_customer_data_custom_[[#This Row],[Purchase Date]])</f>
        <v>2020</v>
      </c>
      <c r="M7229">
        <f>MONTH(ecommerce_customer_data_custom_[[#This Row],[Purchase Date]])</f>
        <v>9</v>
      </c>
      <c r="N7229" t="str">
        <f>TEXT(ecommerce_customer_data_custom_[[#This Row],[Purchase Date]],"mmmm")</f>
        <v>September</v>
      </c>
      <c r="O7229" t="str">
        <f>VLOOKUP(ecommerce_customer_data_custom_[[#This Row],[Customer Age]],AgeGroupMapping!$A$2:$C$5,3,TRUE)</f>
        <v>Adult</v>
      </c>
      <c r="P7229" t="str">
        <f>IF(ecommerce_customer_data_custom_[[#This Row],[Returns]]=1,"Returned","Not Returned")</f>
        <v>Returned</v>
      </c>
      <c r="Q7229" t="str">
        <f>_xlfn.XLOOKUP(ecommerce_customer_data_custom_[[#This Row],[Payment Method]],PaymentMapping!$A$2:$A$11,PaymentMapping!$B$2:$B$11,"Other")</f>
        <v>Wallet/UPI</v>
      </c>
    </row>
    <row r="7230" spans="1:17" x14ac:dyDescent="0.3">
      <c r="A7230">
        <v>43195</v>
      </c>
      <c r="B7230" s="14">
        <v>44915.588622685187</v>
      </c>
      <c r="C7230" t="s">
        <v>16</v>
      </c>
      <c r="D7230">
        <v>21</v>
      </c>
      <c r="E7230">
        <v>1</v>
      </c>
      <c r="F7230">
        <v>3601</v>
      </c>
      <c r="G7230" t="s">
        <v>12</v>
      </c>
      <c r="H7230">
        <v>39</v>
      </c>
      <c r="I7230">
        <v>1</v>
      </c>
      <c r="J7230" t="s">
        <v>13</v>
      </c>
      <c r="K7230">
        <v>0</v>
      </c>
      <c r="L7230">
        <f>YEAR(ecommerce_customer_data_custom_[[#This Row],[Purchase Date]])</f>
        <v>2022</v>
      </c>
      <c r="M7230">
        <f>MONTH(ecommerce_customer_data_custom_[[#This Row],[Purchase Date]])</f>
        <v>12</v>
      </c>
      <c r="N7230" t="str">
        <f>TEXT(ecommerce_customer_data_custom_[[#This Row],[Purchase Date]],"mmmm")</f>
        <v>December</v>
      </c>
      <c r="O7230" t="str">
        <f>VLOOKUP(ecommerce_customer_data_custom_[[#This Row],[Customer Age]],AgeGroupMapping!$A$2:$C$5,3,TRUE)</f>
        <v>Adult</v>
      </c>
      <c r="P7230" t="str">
        <f>IF(ecommerce_customer_data_custom_[[#This Row],[Returns]]=1,"Returned","Not Returned")</f>
        <v>Returned</v>
      </c>
      <c r="Q7230" t="str">
        <f>_xlfn.XLOOKUP(ecommerce_customer_data_custom_[[#This Row],[Payment Method]],PaymentMapping!$A$2:$A$11,PaymentMapping!$B$2:$B$11,"Other")</f>
        <v>Card</v>
      </c>
    </row>
    <row r="7231" spans="1:17" x14ac:dyDescent="0.3">
      <c r="A7231">
        <v>43195</v>
      </c>
      <c r="B7231" s="14">
        <v>44028.438946759263</v>
      </c>
      <c r="C7231" t="s">
        <v>16</v>
      </c>
      <c r="D7231">
        <v>279</v>
      </c>
      <c r="E7231">
        <v>3</v>
      </c>
      <c r="F7231">
        <v>1383</v>
      </c>
      <c r="G7231" t="s">
        <v>12</v>
      </c>
      <c r="H7231">
        <v>39</v>
      </c>
      <c r="I7231">
        <v>0</v>
      </c>
      <c r="J7231" t="s">
        <v>13</v>
      </c>
      <c r="K7231">
        <v>0</v>
      </c>
      <c r="L7231">
        <f>YEAR(ecommerce_customer_data_custom_[[#This Row],[Purchase Date]])</f>
        <v>2020</v>
      </c>
      <c r="M7231">
        <f>MONTH(ecommerce_customer_data_custom_[[#This Row],[Purchase Date]])</f>
        <v>7</v>
      </c>
      <c r="N7231" t="str">
        <f>TEXT(ecommerce_customer_data_custom_[[#This Row],[Purchase Date]],"mmmm")</f>
        <v>July</v>
      </c>
      <c r="O7231" t="str">
        <f>VLOOKUP(ecommerce_customer_data_custom_[[#This Row],[Customer Age]],AgeGroupMapping!$A$2:$C$5,3,TRUE)</f>
        <v>Adult</v>
      </c>
      <c r="P7231" t="str">
        <f>IF(ecommerce_customer_data_custom_[[#This Row],[Returns]]=1,"Returned","Not Returned")</f>
        <v>Not Returned</v>
      </c>
      <c r="Q7231" t="str">
        <f>_xlfn.XLOOKUP(ecommerce_customer_data_custom_[[#This Row],[Payment Method]],PaymentMapping!$A$2:$A$11,PaymentMapping!$B$2:$B$11,"Other")</f>
        <v>Card</v>
      </c>
    </row>
    <row r="7232" spans="1:17" x14ac:dyDescent="0.3">
      <c r="A7232">
        <v>43195</v>
      </c>
      <c r="B7232" s="14">
        <v>44491.651550925926</v>
      </c>
      <c r="C7232" t="s">
        <v>18</v>
      </c>
      <c r="D7232">
        <v>42</v>
      </c>
      <c r="E7232">
        <v>3</v>
      </c>
      <c r="F7232">
        <v>603</v>
      </c>
      <c r="G7232" t="s">
        <v>15</v>
      </c>
      <c r="H7232">
        <v>39</v>
      </c>
      <c r="I7232">
        <v>0</v>
      </c>
      <c r="J7232" t="s">
        <v>13</v>
      </c>
      <c r="K7232">
        <v>0</v>
      </c>
      <c r="L7232">
        <f>YEAR(ecommerce_customer_data_custom_[[#This Row],[Purchase Date]])</f>
        <v>2021</v>
      </c>
      <c r="M7232">
        <f>MONTH(ecommerce_customer_data_custom_[[#This Row],[Purchase Date]])</f>
        <v>10</v>
      </c>
      <c r="N7232" t="str">
        <f>TEXT(ecommerce_customer_data_custom_[[#This Row],[Purchase Date]],"mmmm")</f>
        <v>October</v>
      </c>
      <c r="O7232" t="str">
        <f>VLOOKUP(ecommerce_customer_data_custom_[[#This Row],[Customer Age]],AgeGroupMapping!$A$2:$C$5,3,TRUE)</f>
        <v>Adult</v>
      </c>
      <c r="P7232" t="str">
        <f>IF(ecommerce_customer_data_custom_[[#This Row],[Returns]]=1,"Returned","Not Returned")</f>
        <v>Not Returned</v>
      </c>
      <c r="Q7232" t="str">
        <f>_xlfn.XLOOKUP(ecommerce_customer_data_custom_[[#This Row],[Payment Method]],PaymentMapping!$A$2:$A$11,PaymentMapping!$B$2:$B$11,"Other")</f>
        <v>Wallet/UPI</v>
      </c>
    </row>
    <row r="7233" spans="1:17" x14ac:dyDescent="0.3">
      <c r="A7233">
        <v>43195</v>
      </c>
      <c r="B7233" s="14">
        <v>44498.346956018519</v>
      </c>
      <c r="C7233" t="s">
        <v>18</v>
      </c>
      <c r="D7233">
        <v>455</v>
      </c>
      <c r="E7233">
        <v>3</v>
      </c>
      <c r="F7233">
        <v>4602</v>
      </c>
      <c r="G7233" t="s">
        <v>19</v>
      </c>
      <c r="H7233">
        <v>39</v>
      </c>
      <c r="I7233">
        <v>1</v>
      </c>
      <c r="J7233" t="s">
        <v>13</v>
      </c>
      <c r="K7233">
        <v>0</v>
      </c>
      <c r="L7233">
        <f>YEAR(ecommerce_customer_data_custom_[[#This Row],[Purchase Date]])</f>
        <v>2021</v>
      </c>
      <c r="M7233">
        <f>MONTH(ecommerce_customer_data_custom_[[#This Row],[Purchase Date]])</f>
        <v>10</v>
      </c>
      <c r="N7233" t="str">
        <f>TEXT(ecommerce_customer_data_custom_[[#This Row],[Purchase Date]],"mmmm")</f>
        <v>October</v>
      </c>
      <c r="O7233" t="str">
        <f>VLOOKUP(ecommerce_customer_data_custom_[[#This Row],[Customer Age]],AgeGroupMapping!$A$2:$C$5,3,TRUE)</f>
        <v>Adult</v>
      </c>
      <c r="P7233" t="str">
        <f>IF(ecommerce_customer_data_custom_[[#This Row],[Returns]]=1,"Returned","Not Returned")</f>
        <v>Returned</v>
      </c>
      <c r="Q7233" t="str">
        <f>_xlfn.XLOOKUP(ecommerce_customer_data_custom_[[#This Row],[Payment Method]],PaymentMapping!$A$2:$A$11,PaymentMapping!$B$2:$B$11,"Other")</f>
        <v>Cash</v>
      </c>
    </row>
    <row r="7234" spans="1:17" x14ac:dyDescent="0.3">
      <c r="A7234">
        <v>43195</v>
      </c>
      <c r="B7234" s="14">
        <v>44147.456006944441</v>
      </c>
      <c r="C7234" t="s">
        <v>16</v>
      </c>
      <c r="D7234">
        <v>28</v>
      </c>
      <c r="E7234">
        <v>3</v>
      </c>
      <c r="F7234">
        <v>3378</v>
      </c>
      <c r="G7234" t="s">
        <v>15</v>
      </c>
      <c r="H7234">
        <v>39</v>
      </c>
      <c r="I7234">
        <v>1</v>
      </c>
      <c r="J7234" t="s">
        <v>13</v>
      </c>
      <c r="K7234">
        <v>0</v>
      </c>
      <c r="L7234">
        <f>YEAR(ecommerce_customer_data_custom_[[#This Row],[Purchase Date]])</f>
        <v>2020</v>
      </c>
      <c r="M7234">
        <f>MONTH(ecommerce_customer_data_custom_[[#This Row],[Purchase Date]])</f>
        <v>11</v>
      </c>
      <c r="N7234" t="str">
        <f>TEXT(ecommerce_customer_data_custom_[[#This Row],[Purchase Date]],"mmmm")</f>
        <v>November</v>
      </c>
      <c r="O7234" t="str">
        <f>VLOOKUP(ecommerce_customer_data_custom_[[#This Row],[Customer Age]],AgeGroupMapping!$A$2:$C$5,3,TRUE)</f>
        <v>Adult</v>
      </c>
      <c r="P7234" t="str">
        <f>IF(ecommerce_customer_data_custom_[[#This Row],[Returns]]=1,"Returned","Not Returned")</f>
        <v>Returned</v>
      </c>
      <c r="Q7234" t="str">
        <f>_xlfn.XLOOKUP(ecommerce_customer_data_custom_[[#This Row],[Payment Method]],PaymentMapping!$A$2:$A$11,PaymentMapping!$B$2:$B$11,"Other")</f>
        <v>Wallet/UPI</v>
      </c>
    </row>
    <row r="7235" spans="1:17" x14ac:dyDescent="0.3">
      <c r="A7235">
        <v>27599</v>
      </c>
      <c r="B7235" s="14">
        <v>44319.952974537038</v>
      </c>
      <c r="C7235" t="s">
        <v>18</v>
      </c>
      <c r="D7235">
        <v>392</v>
      </c>
      <c r="E7235">
        <v>5</v>
      </c>
      <c r="F7235">
        <v>4398</v>
      </c>
      <c r="G7235" t="s">
        <v>15</v>
      </c>
      <c r="H7235">
        <v>52</v>
      </c>
      <c r="I7235">
        <v>1</v>
      </c>
      <c r="J7235" t="s">
        <v>17</v>
      </c>
      <c r="K7235">
        <v>0</v>
      </c>
      <c r="L7235">
        <f>YEAR(ecommerce_customer_data_custom_[[#This Row],[Purchase Date]])</f>
        <v>2021</v>
      </c>
      <c r="M7235">
        <f>MONTH(ecommerce_customer_data_custom_[[#This Row],[Purchase Date]])</f>
        <v>5</v>
      </c>
      <c r="N7235" t="str">
        <f>TEXT(ecommerce_customer_data_custom_[[#This Row],[Purchase Date]],"mmmm")</f>
        <v>May</v>
      </c>
      <c r="O7235" t="str">
        <f>VLOOKUP(ecommerce_customer_data_custom_[[#This Row],[Customer Age]],AgeGroupMapping!$A$2:$C$5,3,TRUE)</f>
        <v>Middle-Aged</v>
      </c>
      <c r="P7235" t="str">
        <f>IF(ecommerce_customer_data_custom_[[#This Row],[Returns]]=1,"Returned","Not Returned")</f>
        <v>Returned</v>
      </c>
      <c r="Q7235" t="str">
        <f>_xlfn.XLOOKUP(ecommerce_customer_data_custom_[[#This Row],[Payment Method]],PaymentMapping!$A$2:$A$11,PaymentMapping!$B$2:$B$11,"Other")</f>
        <v>Wallet/UPI</v>
      </c>
    </row>
    <row r="7236" spans="1:17" x14ac:dyDescent="0.3">
      <c r="A7236">
        <v>27599</v>
      </c>
      <c r="B7236" s="14">
        <v>43875.108877314815</v>
      </c>
      <c r="C7236" t="s">
        <v>14</v>
      </c>
      <c r="D7236">
        <v>496</v>
      </c>
      <c r="E7236">
        <v>2</v>
      </c>
      <c r="F7236">
        <v>1885</v>
      </c>
      <c r="G7236" t="s">
        <v>12</v>
      </c>
      <c r="H7236">
        <v>52</v>
      </c>
      <c r="I7236">
        <v>0</v>
      </c>
      <c r="J7236" t="s">
        <v>17</v>
      </c>
      <c r="K7236">
        <v>0</v>
      </c>
      <c r="L7236">
        <f>YEAR(ecommerce_customer_data_custom_[[#This Row],[Purchase Date]])</f>
        <v>2020</v>
      </c>
      <c r="M7236">
        <f>MONTH(ecommerce_customer_data_custom_[[#This Row],[Purchase Date]])</f>
        <v>2</v>
      </c>
      <c r="N7236" t="str">
        <f>TEXT(ecommerce_customer_data_custom_[[#This Row],[Purchase Date]],"mmmm")</f>
        <v>February</v>
      </c>
      <c r="O7236" t="str">
        <f>VLOOKUP(ecommerce_customer_data_custom_[[#This Row],[Customer Age]],AgeGroupMapping!$A$2:$C$5,3,TRUE)</f>
        <v>Middle-Aged</v>
      </c>
      <c r="P7236" t="str">
        <f>IF(ecommerce_customer_data_custom_[[#This Row],[Returns]]=1,"Returned","Not Returned")</f>
        <v>Not Returned</v>
      </c>
      <c r="Q7236" t="str">
        <f>_xlfn.XLOOKUP(ecommerce_customer_data_custom_[[#This Row],[Payment Method]],PaymentMapping!$A$2:$A$11,PaymentMapping!$B$2:$B$11,"Other")</f>
        <v>Card</v>
      </c>
    </row>
    <row r="7237" spans="1:17" x14ac:dyDescent="0.3">
      <c r="A7237">
        <v>27599</v>
      </c>
      <c r="B7237" s="14">
        <v>44967.880486111113</v>
      </c>
      <c r="C7237" t="s">
        <v>11</v>
      </c>
      <c r="D7237">
        <v>294</v>
      </c>
      <c r="E7237">
        <v>2</v>
      </c>
      <c r="F7237">
        <v>4621</v>
      </c>
      <c r="G7237" t="s">
        <v>15</v>
      </c>
      <c r="H7237">
        <v>52</v>
      </c>
      <c r="I7237">
        <v>0</v>
      </c>
      <c r="J7237" t="s">
        <v>17</v>
      </c>
      <c r="K7237">
        <v>0</v>
      </c>
      <c r="L7237">
        <f>YEAR(ecommerce_customer_data_custom_[[#This Row],[Purchase Date]])</f>
        <v>2023</v>
      </c>
      <c r="M7237">
        <f>MONTH(ecommerce_customer_data_custom_[[#This Row],[Purchase Date]])</f>
        <v>2</v>
      </c>
      <c r="N7237" t="str">
        <f>TEXT(ecommerce_customer_data_custom_[[#This Row],[Purchase Date]],"mmmm")</f>
        <v>February</v>
      </c>
      <c r="O7237" t="str">
        <f>VLOOKUP(ecommerce_customer_data_custom_[[#This Row],[Customer Age]],AgeGroupMapping!$A$2:$C$5,3,TRUE)</f>
        <v>Middle-Aged</v>
      </c>
      <c r="P7237" t="str">
        <f>IF(ecommerce_customer_data_custom_[[#This Row],[Returns]]=1,"Returned","Not Returned")</f>
        <v>Not Returned</v>
      </c>
      <c r="Q7237" t="str">
        <f>_xlfn.XLOOKUP(ecommerce_customer_data_custom_[[#This Row],[Payment Method]],PaymentMapping!$A$2:$A$11,PaymentMapping!$B$2:$B$11,"Other")</f>
        <v>Wallet/UPI</v>
      </c>
    </row>
    <row r="7238" spans="1:17" x14ac:dyDescent="0.3">
      <c r="A7238">
        <v>27599</v>
      </c>
      <c r="B7238" s="14">
        <v>44097.652858796297</v>
      </c>
      <c r="C7238" t="s">
        <v>16</v>
      </c>
      <c r="D7238">
        <v>54</v>
      </c>
      <c r="E7238">
        <v>2</v>
      </c>
      <c r="F7238">
        <v>651</v>
      </c>
      <c r="G7238" t="s">
        <v>15</v>
      </c>
      <c r="H7238">
        <v>52</v>
      </c>
      <c r="I7238">
        <v>0</v>
      </c>
      <c r="J7238" t="s">
        <v>17</v>
      </c>
      <c r="K7238">
        <v>0</v>
      </c>
      <c r="L7238">
        <f>YEAR(ecommerce_customer_data_custom_[[#This Row],[Purchase Date]])</f>
        <v>2020</v>
      </c>
      <c r="M7238">
        <f>MONTH(ecommerce_customer_data_custom_[[#This Row],[Purchase Date]])</f>
        <v>9</v>
      </c>
      <c r="N7238" t="str">
        <f>TEXT(ecommerce_customer_data_custom_[[#This Row],[Purchase Date]],"mmmm")</f>
        <v>September</v>
      </c>
      <c r="O7238" t="str">
        <f>VLOOKUP(ecommerce_customer_data_custom_[[#This Row],[Customer Age]],AgeGroupMapping!$A$2:$C$5,3,TRUE)</f>
        <v>Middle-Aged</v>
      </c>
      <c r="P7238" t="str">
        <f>IF(ecommerce_customer_data_custom_[[#This Row],[Returns]]=1,"Returned","Not Returned")</f>
        <v>Not Returned</v>
      </c>
      <c r="Q7238" t="str">
        <f>_xlfn.XLOOKUP(ecommerce_customer_data_custom_[[#This Row],[Payment Method]],PaymentMapping!$A$2:$A$11,PaymentMapping!$B$2:$B$11,"Other")</f>
        <v>Wallet/UPI</v>
      </c>
    </row>
    <row r="7239" spans="1:17" x14ac:dyDescent="0.3">
      <c r="A7239">
        <v>27599</v>
      </c>
      <c r="B7239" s="14">
        <v>43836.351157407407</v>
      </c>
      <c r="C7239" t="s">
        <v>11</v>
      </c>
      <c r="D7239">
        <v>32</v>
      </c>
      <c r="E7239">
        <v>1</v>
      </c>
      <c r="F7239">
        <v>3086</v>
      </c>
      <c r="G7239" t="s">
        <v>19</v>
      </c>
      <c r="H7239">
        <v>52</v>
      </c>
      <c r="I7239">
        <v>0</v>
      </c>
      <c r="J7239" t="s">
        <v>17</v>
      </c>
      <c r="K7239">
        <v>0</v>
      </c>
      <c r="L7239">
        <f>YEAR(ecommerce_customer_data_custom_[[#This Row],[Purchase Date]])</f>
        <v>2020</v>
      </c>
      <c r="M7239">
        <f>MONTH(ecommerce_customer_data_custom_[[#This Row],[Purchase Date]])</f>
        <v>1</v>
      </c>
      <c r="N7239" t="str">
        <f>TEXT(ecommerce_customer_data_custom_[[#This Row],[Purchase Date]],"mmmm")</f>
        <v>January</v>
      </c>
      <c r="O7239" t="str">
        <f>VLOOKUP(ecommerce_customer_data_custom_[[#This Row],[Customer Age]],AgeGroupMapping!$A$2:$C$5,3,TRUE)</f>
        <v>Middle-Aged</v>
      </c>
      <c r="P7239" t="str">
        <f>IF(ecommerce_customer_data_custom_[[#This Row],[Returns]]=1,"Returned","Not Returned")</f>
        <v>Not Returned</v>
      </c>
      <c r="Q7239" t="str">
        <f>_xlfn.XLOOKUP(ecommerce_customer_data_custom_[[#This Row],[Payment Method]],PaymentMapping!$A$2:$A$11,PaymentMapping!$B$2:$B$11,"Other")</f>
        <v>Cash</v>
      </c>
    </row>
    <row r="7240" spans="1:17" x14ac:dyDescent="0.3">
      <c r="A7240">
        <v>35330</v>
      </c>
      <c r="B7240" s="14">
        <v>44312.823437500003</v>
      </c>
      <c r="C7240" t="s">
        <v>11</v>
      </c>
      <c r="D7240">
        <v>189</v>
      </c>
      <c r="E7240">
        <v>2</v>
      </c>
      <c r="F7240">
        <v>580</v>
      </c>
      <c r="G7240" t="s">
        <v>15</v>
      </c>
      <c r="H7240">
        <v>67</v>
      </c>
      <c r="I7240">
        <v>1</v>
      </c>
      <c r="J7240" t="s">
        <v>17</v>
      </c>
      <c r="K7240">
        <v>1</v>
      </c>
      <c r="L7240">
        <f>YEAR(ecommerce_customer_data_custom_[[#This Row],[Purchase Date]])</f>
        <v>2021</v>
      </c>
      <c r="M7240">
        <f>MONTH(ecommerce_customer_data_custom_[[#This Row],[Purchase Date]])</f>
        <v>4</v>
      </c>
      <c r="N7240" t="str">
        <f>TEXT(ecommerce_customer_data_custom_[[#This Row],[Purchase Date]],"mmmm")</f>
        <v>April</v>
      </c>
      <c r="O7240" t="str">
        <f>VLOOKUP(ecommerce_customer_data_custom_[[#This Row],[Customer Age]],AgeGroupMapping!$A$2:$C$5,3,TRUE)</f>
        <v>Senior</v>
      </c>
      <c r="P7240" t="str">
        <f>IF(ecommerce_customer_data_custom_[[#This Row],[Returns]]=1,"Returned","Not Returned")</f>
        <v>Returned</v>
      </c>
      <c r="Q7240" t="str">
        <f>_xlfn.XLOOKUP(ecommerce_customer_data_custom_[[#This Row],[Payment Method]],PaymentMapping!$A$2:$A$11,PaymentMapping!$B$2:$B$11,"Other")</f>
        <v>Wallet/UPI</v>
      </c>
    </row>
    <row r="7241" spans="1:17" x14ac:dyDescent="0.3">
      <c r="A7241">
        <v>35330</v>
      </c>
      <c r="B7241" s="14">
        <v>44428.827187499999</v>
      </c>
      <c r="C7241" t="s">
        <v>14</v>
      </c>
      <c r="D7241">
        <v>359</v>
      </c>
      <c r="E7241">
        <v>1</v>
      </c>
      <c r="F7241">
        <v>2221</v>
      </c>
      <c r="G7241" t="s">
        <v>15</v>
      </c>
      <c r="H7241">
        <v>67</v>
      </c>
      <c r="I7241">
        <v>0</v>
      </c>
      <c r="J7241" t="s">
        <v>17</v>
      </c>
      <c r="K7241">
        <v>1</v>
      </c>
      <c r="L7241">
        <f>YEAR(ecommerce_customer_data_custom_[[#This Row],[Purchase Date]])</f>
        <v>2021</v>
      </c>
      <c r="M7241">
        <f>MONTH(ecommerce_customer_data_custom_[[#This Row],[Purchase Date]])</f>
        <v>8</v>
      </c>
      <c r="N7241" t="str">
        <f>TEXT(ecommerce_customer_data_custom_[[#This Row],[Purchase Date]],"mmmm")</f>
        <v>August</v>
      </c>
      <c r="O7241" t="str">
        <f>VLOOKUP(ecommerce_customer_data_custom_[[#This Row],[Customer Age]],AgeGroupMapping!$A$2:$C$5,3,TRUE)</f>
        <v>Senior</v>
      </c>
      <c r="P7241" t="str">
        <f>IF(ecommerce_customer_data_custom_[[#This Row],[Returns]]=1,"Returned","Not Returned")</f>
        <v>Not Returned</v>
      </c>
      <c r="Q7241" t="str">
        <f>_xlfn.XLOOKUP(ecommerce_customer_data_custom_[[#This Row],[Payment Method]],PaymentMapping!$A$2:$A$11,PaymentMapping!$B$2:$B$11,"Other")</f>
        <v>Wallet/UPI</v>
      </c>
    </row>
    <row r="7242" spans="1:17" x14ac:dyDescent="0.3">
      <c r="A7242">
        <v>35330</v>
      </c>
      <c r="B7242" s="14">
        <v>45119.205185185187</v>
      </c>
      <c r="C7242" t="s">
        <v>18</v>
      </c>
      <c r="D7242">
        <v>301</v>
      </c>
      <c r="E7242">
        <v>1</v>
      </c>
      <c r="F7242">
        <v>3543</v>
      </c>
      <c r="G7242" t="s">
        <v>12</v>
      </c>
      <c r="H7242">
        <v>67</v>
      </c>
      <c r="I7242">
        <v>1</v>
      </c>
      <c r="J7242" t="s">
        <v>17</v>
      </c>
      <c r="K7242">
        <v>1</v>
      </c>
      <c r="L7242">
        <f>YEAR(ecommerce_customer_data_custom_[[#This Row],[Purchase Date]])</f>
        <v>2023</v>
      </c>
      <c r="M7242">
        <f>MONTH(ecommerce_customer_data_custom_[[#This Row],[Purchase Date]])</f>
        <v>7</v>
      </c>
      <c r="N7242" t="str">
        <f>TEXT(ecommerce_customer_data_custom_[[#This Row],[Purchase Date]],"mmmm")</f>
        <v>July</v>
      </c>
      <c r="O7242" t="str">
        <f>VLOOKUP(ecommerce_customer_data_custom_[[#This Row],[Customer Age]],AgeGroupMapping!$A$2:$C$5,3,TRUE)</f>
        <v>Senior</v>
      </c>
      <c r="P7242" t="str">
        <f>IF(ecommerce_customer_data_custom_[[#This Row],[Returns]]=1,"Returned","Not Returned")</f>
        <v>Returned</v>
      </c>
      <c r="Q7242" t="str">
        <f>_xlfn.XLOOKUP(ecommerce_customer_data_custom_[[#This Row],[Payment Method]],PaymentMapping!$A$2:$A$11,PaymentMapping!$B$2:$B$11,"Other")</f>
        <v>Card</v>
      </c>
    </row>
    <row r="7243" spans="1:17" x14ac:dyDescent="0.3">
      <c r="A7243">
        <v>35330</v>
      </c>
      <c r="B7243" s="14">
        <v>44921.420972222222</v>
      </c>
      <c r="C7243" t="s">
        <v>14</v>
      </c>
      <c r="D7243">
        <v>244</v>
      </c>
      <c r="E7243">
        <v>3</v>
      </c>
      <c r="F7243">
        <v>2221</v>
      </c>
      <c r="G7243" t="s">
        <v>20</v>
      </c>
      <c r="H7243">
        <v>67</v>
      </c>
      <c r="I7243">
        <v>0</v>
      </c>
      <c r="J7243" t="s">
        <v>17</v>
      </c>
      <c r="K7243">
        <v>1</v>
      </c>
      <c r="L7243">
        <f>YEAR(ecommerce_customer_data_custom_[[#This Row],[Purchase Date]])</f>
        <v>2022</v>
      </c>
      <c r="M7243">
        <f>MONTH(ecommerce_customer_data_custom_[[#This Row],[Purchase Date]])</f>
        <v>12</v>
      </c>
      <c r="N7243" t="str">
        <f>TEXT(ecommerce_customer_data_custom_[[#This Row],[Purchase Date]],"mmmm")</f>
        <v>December</v>
      </c>
      <c r="O7243" t="str">
        <f>VLOOKUP(ecommerce_customer_data_custom_[[#This Row],[Customer Age]],AgeGroupMapping!$A$2:$C$5,3,TRUE)</f>
        <v>Senior</v>
      </c>
      <c r="P7243" t="str">
        <f>IF(ecommerce_customer_data_custom_[[#This Row],[Returns]]=1,"Returned","Not Returned")</f>
        <v>Not Returned</v>
      </c>
      <c r="Q7243" t="str">
        <f>_xlfn.XLOOKUP(ecommerce_customer_data_custom_[[#This Row],[Payment Method]],PaymentMapping!$A$2:$A$11,PaymentMapping!$B$2:$B$11,"Other")</f>
        <v>Other</v>
      </c>
    </row>
    <row r="7244" spans="1:17" x14ac:dyDescent="0.3">
      <c r="A7244">
        <v>35330</v>
      </c>
      <c r="B7244" s="14">
        <v>45001.894594907404</v>
      </c>
      <c r="C7244" t="s">
        <v>14</v>
      </c>
      <c r="D7244">
        <v>431</v>
      </c>
      <c r="E7244">
        <v>2</v>
      </c>
      <c r="F7244">
        <v>2891</v>
      </c>
      <c r="G7244" t="s">
        <v>20</v>
      </c>
      <c r="H7244">
        <v>67</v>
      </c>
      <c r="I7244">
        <v>0</v>
      </c>
      <c r="J7244" t="s">
        <v>17</v>
      </c>
      <c r="K7244">
        <v>1</v>
      </c>
      <c r="L7244">
        <f>YEAR(ecommerce_customer_data_custom_[[#This Row],[Purchase Date]])</f>
        <v>2023</v>
      </c>
      <c r="M7244">
        <f>MONTH(ecommerce_customer_data_custom_[[#This Row],[Purchase Date]])</f>
        <v>3</v>
      </c>
      <c r="N7244" t="str">
        <f>TEXT(ecommerce_customer_data_custom_[[#This Row],[Purchase Date]],"mmmm")</f>
        <v>March</v>
      </c>
      <c r="O7244" t="str">
        <f>VLOOKUP(ecommerce_customer_data_custom_[[#This Row],[Customer Age]],AgeGroupMapping!$A$2:$C$5,3,TRUE)</f>
        <v>Senior</v>
      </c>
      <c r="P7244" t="str">
        <f>IF(ecommerce_customer_data_custom_[[#This Row],[Returns]]=1,"Returned","Not Returned")</f>
        <v>Not Returned</v>
      </c>
      <c r="Q7244" t="str">
        <f>_xlfn.XLOOKUP(ecommerce_customer_data_custom_[[#This Row],[Payment Method]],PaymentMapping!$A$2:$A$11,PaymentMapping!$B$2:$B$11,"Other")</f>
        <v>Other</v>
      </c>
    </row>
    <row r="7245" spans="1:17" x14ac:dyDescent="0.3">
      <c r="A7245">
        <v>29007</v>
      </c>
      <c r="B7245" s="14">
        <v>44973.826990740738</v>
      </c>
      <c r="C7245" t="s">
        <v>16</v>
      </c>
      <c r="D7245">
        <v>139</v>
      </c>
      <c r="E7245">
        <v>5</v>
      </c>
      <c r="F7245">
        <v>4197</v>
      </c>
      <c r="G7245" t="s">
        <v>15</v>
      </c>
      <c r="H7245">
        <v>18</v>
      </c>
      <c r="I7245">
        <v>1</v>
      </c>
      <c r="J7245" t="s">
        <v>13</v>
      </c>
      <c r="K7245">
        <v>0</v>
      </c>
      <c r="L7245">
        <f>YEAR(ecommerce_customer_data_custom_[[#This Row],[Purchase Date]])</f>
        <v>2023</v>
      </c>
      <c r="M7245">
        <f>MONTH(ecommerce_customer_data_custom_[[#This Row],[Purchase Date]])</f>
        <v>2</v>
      </c>
      <c r="N7245" t="str">
        <f>TEXT(ecommerce_customer_data_custom_[[#This Row],[Purchase Date]],"mmmm")</f>
        <v>February</v>
      </c>
      <c r="O7245" t="str">
        <f>VLOOKUP(ecommerce_customer_data_custom_[[#This Row],[Customer Age]],AgeGroupMapping!$A$2:$C$5,3,TRUE)</f>
        <v>Young</v>
      </c>
      <c r="P7245" t="str">
        <f>IF(ecommerce_customer_data_custom_[[#This Row],[Returns]]=1,"Returned","Not Returned")</f>
        <v>Returned</v>
      </c>
      <c r="Q7245" t="str">
        <f>_xlfn.XLOOKUP(ecommerce_customer_data_custom_[[#This Row],[Payment Method]],PaymentMapping!$A$2:$A$11,PaymentMapping!$B$2:$B$11,"Other")</f>
        <v>Wallet/UPI</v>
      </c>
    </row>
    <row r="7246" spans="1:17" x14ac:dyDescent="0.3">
      <c r="A7246">
        <v>29007</v>
      </c>
      <c r="B7246" s="14">
        <v>45167.804965277777</v>
      </c>
      <c r="C7246" t="s">
        <v>11</v>
      </c>
      <c r="D7246">
        <v>253</v>
      </c>
      <c r="E7246">
        <v>3</v>
      </c>
      <c r="F7246">
        <v>799</v>
      </c>
      <c r="G7246" t="s">
        <v>19</v>
      </c>
      <c r="H7246">
        <v>18</v>
      </c>
      <c r="I7246">
        <v>1</v>
      </c>
      <c r="J7246" t="s">
        <v>13</v>
      </c>
      <c r="K7246">
        <v>0</v>
      </c>
      <c r="L7246">
        <f>YEAR(ecommerce_customer_data_custom_[[#This Row],[Purchase Date]])</f>
        <v>2023</v>
      </c>
      <c r="M7246">
        <f>MONTH(ecommerce_customer_data_custom_[[#This Row],[Purchase Date]])</f>
        <v>8</v>
      </c>
      <c r="N7246" t="str">
        <f>TEXT(ecommerce_customer_data_custom_[[#This Row],[Purchase Date]],"mmmm")</f>
        <v>August</v>
      </c>
      <c r="O7246" t="str">
        <f>VLOOKUP(ecommerce_customer_data_custom_[[#This Row],[Customer Age]],AgeGroupMapping!$A$2:$C$5,3,TRUE)</f>
        <v>Young</v>
      </c>
      <c r="P7246" t="str">
        <f>IF(ecommerce_customer_data_custom_[[#This Row],[Returns]]=1,"Returned","Not Returned")</f>
        <v>Returned</v>
      </c>
      <c r="Q7246" t="str">
        <f>_xlfn.XLOOKUP(ecommerce_customer_data_custom_[[#This Row],[Payment Method]],PaymentMapping!$A$2:$A$11,PaymentMapping!$B$2:$B$11,"Other")</f>
        <v>Cash</v>
      </c>
    </row>
    <row r="7247" spans="1:17" x14ac:dyDescent="0.3">
      <c r="A7247">
        <v>29007</v>
      </c>
      <c r="B7247" s="14">
        <v>44457.543865740743</v>
      </c>
      <c r="C7247" t="s">
        <v>18</v>
      </c>
      <c r="D7247">
        <v>196</v>
      </c>
      <c r="E7247">
        <v>1</v>
      </c>
      <c r="F7247">
        <v>234</v>
      </c>
      <c r="G7247" t="s">
        <v>20</v>
      </c>
      <c r="H7247">
        <v>18</v>
      </c>
      <c r="I7247">
        <v>1</v>
      </c>
      <c r="J7247" t="s">
        <v>13</v>
      </c>
      <c r="K7247">
        <v>0</v>
      </c>
      <c r="L7247">
        <f>YEAR(ecommerce_customer_data_custom_[[#This Row],[Purchase Date]])</f>
        <v>2021</v>
      </c>
      <c r="M7247">
        <f>MONTH(ecommerce_customer_data_custom_[[#This Row],[Purchase Date]])</f>
        <v>9</v>
      </c>
      <c r="N7247" t="str">
        <f>TEXT(ecommerce_customer_data_custom_[[#This Row],[Purchase Date]],"mmmm")</f>
        <v>September</v>
      </c>
      <c r="O7247" t="str">
        <f>VLOOKUP(ecommerce_customer_data_custom_[[#This Row],[Customer Age]],AgeGroupMapping!$A$2:$C$5,3,TRUE)</f>
        <v>Young</v>
      </c>
      <c r="P7247" t="str">
        <f>IF(ecommerce_customer_data_custom_[[#This Row],[Returns]]=1,"Returned","Not Returned")</f>
        <v>Returned</v>
      </c>
      <c r="Q7247" t="str">
        <f>_xlfn.XLOOKUP(ecommerce_customer_data_custom_[[#This Row],[Payment Method]],PaymentMapping!$A$2:$A$11,PaymentMapping!$B$2:$B$11,"Other")</f>
        <v>Other</v>
      </c>
    </row>
    <row r="7248" spans="1:17" x14ac:dyDescent="0.3">
      <c r="A7248">
        <v>29007</v>
      </c>
      <c r="B7248" s="14">
        <v>44200.357372685183</v>
      </c>
      <c r="C7248" t="s">
        <v>11</v>
      </c>
      <c r="D7248">
        <v>183</v>
      </c>
      <c r="E7248">
        <v>3</v>
      </c>
      <c r="F7248">
        <v>254</v>
      </c>
      <c r="G7248" t="s">
        <v>12</v>
      </c>
      <c r="H7248">
        <v>18</v>
      </c>
      <c r="I7248">
        <v>0</v>
      </c>
      <c r="J7248" t="s">
        <v>13</v>
      </c>
      <c r="K7248">
        <v>0</v>
      </c>
      <c r="L7248">
        <f>YEAR(ecommerce_customer_data_custom_[[#This Row],[Purchase Date]])</f>
        <v>2021</v>
      </c>
      <c r="M7248">
        <f>MONTH(ecommerce_customer_data_custom_[[#This Row],[Purchase Date]])</f>
        <v>1</v>
      </c>
      <c r="N7248" t="str">
        <f>TEXT(ecommerce_customer_data_custom_[[#This Row],[Purchase Date]],"mmmm")</f>
        <v>January</v>
      </c>
      <c r="O7248" t="str">
        <f>VLOOKUP(ecommerce_customer_data_custom_[[#This Row],[Customer Age]],AgeGroupMapping!$A$2:$C$5,3,TRUE)</f>
        <v>Young</v>
      </c>
      <c r="P7248" t="str">
        <f>IF(ecommerce_customer_data_custom_[[#This Row],[Returns]]=1,"Returned","Not Returned")</f>
        <v>Not Returned</v>
      </c>
      <c r="Q7248" t="str">
        <f>_xlfn.XLOOKUP(ecommerce_customer_data_custom_[[#This Row],[Payment Method]],PaymentMapping!$A$2:$A$11,PaymentMapping!$B$2:$B$11,"Other")</f>
        <v>Card</v>
      </c>
    </row>
    <row r="7249" spans="1:17" x14ac:dyDescent="0.3">
      <c r="A7249">
        <v>29007</v>
      </c>
      <c r="B7249" s="14">
        <v>44397.264085648145</v>
      </c>
      <c r="C7249" t="s">
        <v>16</v>
      </c>
      <c r="D7249">
        <v>406</v>
      </c>
      <c r="E7249">
        <v>4</v>
      </c>
      <c r="F7249">
        <v>915</v>
      </c>
      <c r="G7249" t="s">
        <v>15</v>
      </c>
      <c r="H7249">
        <v>18</v>
      </c>
      <c r="I7249">
        <v>0</v>
      </c>
      <c r="J7249" t="s">
        <v>13</v>
      </c>
      <c r="K7249">
        <v>0</v>
      </c>
      <c r="L7249">
        <f>YEAR(ecommerce_customer_data_custom_[[#This Row],[Purchase Date]])</f>
        <v>2021</v>
      </c>
      <c r="M7249">
        <f>MONTH(ecommerce_customer_data_custom_[[#This Row],[Purchase Date]])</f>
        <v>7</v>
      </c>
      <c r="N7249" t="str">
        <f>TEXT(ecommerce_customer_data_custom_[[#This Row],[Purchase Date]],"mmmm")</f>
        <v>July</v>
      </c>
      <c r="O7249" t="str">
        <f>VLOOKUP(ecommerce_customer_data_custom_[[#This Row],[Customer Age]],AgeGroupMapping!$A$2:$C$5,3,TRUE)</f>
        <v>Young</v>
      </c>
      <c r="P7249" t="str">
        <f>IF(ecommerce_customer_data_custom_[[#This Row],[Returns]]=1,"Returned","Not Returned")</f>
        <v>Not Returned</v>
      </c>
      <c r="Q7249" t="str">
        <f>_xlfn.XLOOKUP(ecommerce_customer_data_custom_[[#This Row],[Payment Method]],PaymentMapping!$A$2:$A$11,PaymentMapping!$B$2:$B$11,"Other")</f>
        <v>Wallet/UPI</v>
      </c>
    </row>
    <row r="7250" spans="1:17" x14ac:dyDescent="0.3">
      <c r="A7250">
        <v>29007</v>
      </c>
      <c r="B7250" s="14">
        <v>44766.574155092596</v>
      </c>
      <c r="C7250" t="s">
        <v>18</v>
      </c>
      <c r="D7250">
        <v>434</v>
      </c>
      <c r="E7250">
        <v>5</v>
      </c>
      <c r="F7250">
        <v>599</v>
      </c>
      <c r="G7250" t="s">
        <v>15</v>
      </c>
      <c r="H7250">
        <v>18</v>
      </c>
      <c r="I7250">
        <v>0</v>
      </c>
      <c r="J7250" t="s">
        <v>13</v>
      </c>
      <c r="K7250">
        <v>0</v>
      </c>
      <c r="L7250">
        <f>YEAR(ecommerce_customer_data_custom_[[#This Row],[Purchase Date]])</f>
        <v>2022</v>
      </c>
      <c r="M7250">
        <f>MONTH(ecommerce_customer_data_custom_[[#This Row],[Purchase Date]])</f>
        <v>7</v>
      </c>
      <c r="N7250" t="str">
        <f>TEXT(ecommerce_customer_data_custom_[[#This Row],[Purchase Date]],"mmmm")</f>
        <v>July</v>
      </c>
      <c r="O7250" t="str">
        <f>VLOOKUP(ecommerce_customer_data_custom_[[#This Row],[Customer Age]],AgeGroupMapping!$A$2:$C$5,3,TRUE)</f>
        <v>Young</v>
      </c>
      <c r="P7250" t="str">
        <f>IF(ecommerce_customer_data_custom_[[#This Row],[Returns]]=1,"Returned","Not Returned")</f>
        <v>Not Returned</v>
      </c>
      <c r="Q7250" t="str">
        <f>_xlfn.XLOOKUP(ecommerce_customer_data_custom_[[#This Row],[Payment Method]],PaymentMapping!$A$2:$A$11,PaymentMapping!$B$2:$B$11,"Other")</f>
        <v>Wallet/UPI</v>
      </c>
    </row>
    <row r="7251" spans="1:17" x14ac:dyDescent="0.3">
      <c r="A7251">
        <v>29007</v>
      </c>
      <c r="B7251" s="14">
        <v>45025.88722222222</v>
      </c>
      <c r="C7251" t="s">
        <v>18</v>
      </c>
      <c r="D7251">
        <v>386</v>
      </c>
      <c r="E7251">
        <v>5</v>
      </c>
      <c r="F7251">
        <v>3756</v>
      </c>
      <c r="G7251" t="s">
        <v>19</v>
      </c>
      <c r="H7251">
        <v>18</v>
      </c>
      <c r="I7251">
        <v>1</v>
      </c>
      <c r="J7251" t="s">
        <v>13</v>
      </c>
      <c r="K7251">
        <v>0</v>
      </c>
      <c r="L7251">
        <f>YEAR(ecommerce_customer_data_custom_[[#This Row],[Purchase Date]])</f>
        <v>2023</v>
      </c>
      <c r="M7251">
        <f>MONTH(ecommerce_customer_data_custom_[[#This Row],[Purchase Date]])</f>
        <v>4</v>
      </c>
      <c r="N7251" t="str">
        <f>TEXT(ecommerce_customer_data_custom_[[#This Row],[Purchase Date]],"mmmm")</f>
        <v>April</v>
      </c>
      <c r="O7251" t="str">
        <f>VLOOKUP(ecommerce_customer_data_custom_[[#This Row],[Customer Age]],AgeGroupMapping!$A$2:$C$5,3,TRUE)</f>
        <v>Young</v>
      </c>
      <c r="P7251" t="str">
        <f>IF(ecommerce_customer_data_custom_[[#This Row],[Returns]]=1,"Returned","Not Returned")</f>
        <v>Returned</v>
      </c>
      <c r="Q7251" t="str">
        <f>_xlfn.XLOOKUP(ecommerce_customer_data_custom_[[#This Row],[Payment Method]],PaymentMapping!$A$2:$A$11,PaymentMapping!$B$2:$B$11,"Other")</f>
        <v>Cash</v>
      </c>
    </row>
    <row r="7252" spans="1:17" x14ac:dyDescent="0.3">
      <c r="A7252">
        <v>29007</v>
      </c>
      <c r="B7252" s="14">
        <v>44118.435335648152</v>
      </c>
      <c r="C7252" t="s">
        <v>16</v>
      </c>
      <c r="D7252">
        <v>71</v>
      </c>
      <c r="E7252">
        <v>4</v>
      </c>
      <c r="F7252">
        <v>4236</v>
      </c>
      <c r="G7252" t="s">
        <v>19</v>
      </c>
      <c r="H7252">
        <v>18</v>
      </c>
      <c r="I7252">
        <v>0</v>
      </c>
      <c r="J7252" t="s">
        <v>13</v>
      </c>
      <c r="K7252">
        <v>0</v>
      </c>
      <c r="L7252">
        <f>YEAR(ecommerce_customer_data_custom_[[#This Row],[Purchase Date]])</f>
        <v>2020</v>
      </c>
      <c r="M7252">
        <f>MONTH(ecommerce_customer_data_custom_[[#This Row],[Purchase Date]])</f>
        <v>10</v>
      </c>
      <c r="N7252" t="str">
        <f>TEXT(ecommerce_customer_data_custom_[[#This Row],[Purchase Date]],"mmmm")</f>
        <v>October</v>
      </c>
      <c r="O7252" t="str">
        <f>VLOOKUP(ecommerce_customer_data_custom_[[#This Row],[Customer Age]],AgeGroupMapping!$A$2:$C$5,3,TRUE)</f>
        <v>Young</v>
      </c>
      <c r="P7252" t="str">
        <f>IF(ecommerce_customer_data_custom_[[#This Row],[Returns]]=1,"Returned","Not Returned")</f>
        <v>Not Returned</v>
      </c>
      <c r="Q7252" t="str">
        <f>_xlfn.XLOOKUP(ecommerce_customer_data_custom_[[#This Row],[Payment Method]],PaymentMapping!$A$2:$A$11,PaymentMapping!$B$2:$B$11,"Other")</f>
        <v>Cash</v>
      </c>
    </row>
    <row r="7253" spans="1:17" x14ac:dyDescent="0.3">
      <c r="A7253">
        <v>29007</v>
      </c>
      <c r="B7253" s="14">
        <v>44671.922465277778</v>
      </c>
      <c r="C7253" t="s">
        <v>18</v>
      </c>
      <c r="D7253">
        <v>355</v>
      </c>
      <c r="E7253">
        <v>3</v>
      </c>
      <c r="F7253">
        <v>1857</v>
      </c>
      <c r="G7253" t="s">
        <v>12</v>
      </c>
      <c r="H7253">
        <v>18</v>
      </c>
      <c r="I7253">
        <v>0</v>
      </c>
      <c r="J7253" t="s">
        <v>13</v>
      </c>
      <c r="K7253">
        <v>0</v>
      </c>
      <c r="L7253">
        <f>YEAR(ecommerce_customer_data_custom_[[#This Row],[Purchase Date]])</f>
        <v>2022</v>
      </c>
      <c r="M7253">
        <f>MONTH(ecommerce_customer_data_custom_[[#This Row],[Purchase Date]])</f>
        <v>4</v>
      </c>
      <c r="N7253" t="str">
        <f>TEXT(ecommerce_customer_data_custom_[[#This Row],[Purchase Date]],"mmmm")</f>
        <v>April</v>
      </c>
      <c r="O7253" t="str">
        <f>VLOOKUP(ecommerce_customer_data_custom_[[#This Row],[Customer Age]],AgeGroupMapping!$A$2:$C$5,3,TRUE)</f>
        <v>Young</v>
      </c>
      <c r="P7253" t="str">
        <f>IF(ecommerce_customer_data_custom_[[#This Row],[Returns]]=1,"Returned","Not Returned")</f>
        <v>Not Returned</v>
      </c>
      <c r="Q7253" t="str">
        <f>_xlfn.XLOOKUP(ecommerce_customer_data_custom_[[#This Row],[Payment Method]],PaymentMapping!$A$2:$A$11,PaymentMapping!$B$2:$B$11,"Other")</f>
        <v>Card</v>
      </c>
    </row>
    <row r="7254" spans="1:17" x14ac:dyDescent="0.3">
      <c r="A7254">
        <v>29007</v>
      </c>
      <c r="B7254" s="14">
        <v>44193.432233796295</v>
      </c>
      <c r="C7254" t="s">
        <v>14</v>
      </c>
      <c r="D7254">
        <v>125</v>
      </c>
      <c r="E7254">
        <v>4</v>
      </c>
      <c r="F7254">
        <v>3192</v>
      </c>
      <c r="G7254" t="s">
        <v>12</v>
      </c>
      <c r="H7254">
        <v>18</v>
      </c>
      <c r="I7254">
        <v>0</v>
      </c>
      <c r="J7254" t="s">
        <v>13</v>
      </c>
      <c r="K7254">
        <v>0</v>
      </c>
      <c r="L7254">
        <f>YEAR(ecommerce_customer_data_custom_[[#This Row],[Purchase Date]])</f>
        <v>2020</v>
      </c>
      <c r="M7254">
        <f>MONTH(ecommerce_customer_data_custom_[[#This Row],[Purchase Date]])</f>
        <v>12</v>
      </c>
      <c r="N7254" t="str">
        <f>TEXT(ecommerce_customer_data_custom_[[#This Row],[Purchase Date]],"mmmm")</f>
        <v>December</v>
      </c>
      <c r="O7254" t="str">
        <f>VLOOKUP(ecommerce_customer_data_custom_[[#This Row],[Customer Age]],AgeGroupMapping!$A$2:$C$5,3,TRUE)</f>
        <v>Young</v>
      </c>
      <c r="P7254" t="str">
        <f>IF(ecommerce_customer_data_custom_[[#This Row],[Returns]]=1,"Returned","Not Returned")</f>
        <v>Not Returned</v>
      </c>
      <c r="Q7254" t="str">
        <f>_xlfn.XLOOKUP(ecommerce_customer_data_custom_[[#This Row],[Payment Method]],PaymentMapping!$A$2:$A$11,PaymentMapping!$B$2:$B$11,"Other")</f>
        <v>Card</v>
      </c>
    </row>
    <row r="7255" spans="1:17" x14ac:dyDescent="0.3">
      <c r="A7255">
        <v>29007</v>
      </c>
      <c r="B7255" s="14">
        <v>44552.157685185186</v>
      </c>
      <c r="C7255" t="s">
        <v>14</v>
      </c>
      <c r="D7255">
        <v>483</v>
      </c>
      <c r="E7255">
        <v>3</v>
      </c>
      <c r="F7255">
        <v>3683</v>
      </c>
      <c r="G7255" t="s">
        <v>12</v>
      </c>
      <c r="H7255">
        <v>18</v>
      </c>
      <c r="I7255">
        <v>1</v>
      </c>
      <c r="J7255" t="s">
        <v>13</v>
      </c>
      <c r="K7255">
        <v>0</v>
      </c>
      <c r="L7255">
        <f>YEAR(ecommerce_customer_data_custom_[[#This Row],[Purchase Date]])</f>
        <v>2021</v>
      </c>
      <c r="M7255">
        <f>MONTH(ecommerce_customer_data_custom_[[#This Row],[Purchase Date]])</f>
        <v>12</v>
      </c>
      <c r="N7255" t="str">
        <f>TEXT(ecommerce_customer_data_custom_[[#This Row],[Purchase Date]],"mmmm")</f>
        <v>December</v>
      </c>
      <c r="O7255" t="str">
        <f>VLOOKUP(ecommerce_customer_data_custom_[[#This Row],[Customer Age]],AgeGroupMapping!$A$2:$C$5,3,TRUE)</f>
        <v>Young</v>
      </c>
      <c r="P7255" t="str">
        <f>IF(ecommerce_customer_data_custom_[[#This Row],[Returns]]=1,"Returned","Not Returned")</f>
        <v>Returned</v>
      </c>
      <c r="Q7255" t="str">
        <f>_xlfn.XLOOKUP(ecommerce_customer_data_custom_[[#This Row],[Payment Method]],PaymentMapping!$A$2:$A$11,PaymentMapping!$B$2:$B$11,"Other")</f>
        <v>Card</v>
      </c>
    </row>
    <row r="7256" spans="1:17" x14ac:dyDescent="0.3">
      <c r="A7256">
        <v>10542</v>
      </c>
      <c r="B7256" s="14">
        <v>44356.601770833331</v>
      </c>
      <c r="C7256" t="s">
        <v>16</v>
      </c>
      <c r="D7256">
        <v>181</v>
      </c>
      <c r="E7256">
        <v>4</v>
      </c>
      <c r="F7256">
        <v>4608</v>
      </c>
      <c r="G7256" t="s">
        <v>15</v>
      </c>
      <c r="H7256">
        <v>36</v>
      </c>
      <c r="I7256">
        <v>0</v>
      </c>
      <c r="J7256" t="s">
        <v>13</v>
      </c>
      <c r="K7256">
        <v>0</v>
      </c>
      <c r="L7256">
        <f>YEAR(ecommerce_customer_data_custom_[[#This Row],[Purchase Date]])</f>
        <v>2021</v>
      </c>
      <c r="M7256">
        <f>MONTH(ecommerce_customer_data_custom_[[#This Row],[Purchase Date]])</f>
        <v>6</v>
      </c>
      <c r="N7256" t="str">
        <f>TEXT(ecommerce_customer_data_custom_[[#This Row],[Purchase Date]],"mmmm")</f>
        <v>June</v>
      </c>
      <c r="O7256" t="str">
        <f>VLOOKUP(ecommerce_customer_data_custom_[[#This Row],[Customer Age]],AgeGroupMapping!$A$2:$C$5,3,TRUE)</f>
        <v>Adult</v>
      </c>
      <c r="P7256" t="str">
        <f>IF(ecommerce_customer_data_custom_[[#This Row],[Returns]]=1,"Returned","Not Returned")</f>
        <v>Not Returned</v>
      </c>
      <c r="Q7256" t="str">
        <f>_xlfn.XLOOKUP(ecommerce_customer_data_custom_[[#This Row],[Payment Method]],PaymentMapping!$A$2:$A$11,PaymentMapping!$B$2:$B$11,"Other")</f>
        <v>Wallet/UPI</v>
      </c>
    </row>
    <row r="7257" spans="1:17" x14ac:dyDescent="0.3">
      <c r="A7257">
        <v>10542</v>
      </c>
      <c r="B7257" s="14">
        <v>44627.662708333337</v>
      </c>
      <c r="C7257" t="s">
        <v>18</v>
      </c>
      <c r="D7257">
        <v>155</v>
      </c>
      <c r="E7257">
        <v>3</v>
      </c>
      <c r="F7257">
        <v>2982</v>
      </c>
      <c r="G7257" t="s">
        <v>15</v>
      </c>
      <c r="H7257">
        <v>36</v>
      </c>
      <c r="I7257">
        <v>0</v>
      </c>
      <c r="J7257" t="s">
        <v>13</v>
      </c>
      <c r="K7257">
        <v>0</v>
      </c>
      <c r="L7257">
        <f>YEAR(ecommerce_customer_data_custom_[[#This Row],[Purchase Date]])</f>
        <v>2022</v>
      </c>
      <c r="M7257">
        <f>MONTH(ecommerce_customer_data_custom_[[#This Row],[Purchase Date]])</f>
        <v>3</v>
      </c>
      <c r="N7257" t="str">
        <f>TEXT(ecommerce_customer_data_custom_[[#This Row],[Purchase Date]],"mmmm")</f>
        <v>March</v>
      </c>
      <c r="O7257" t="str">
        <f>VLOOKUP(ecommerce_customer_data_custom_[[#This Row],[Customer Age]],AgeGroupMapping!$A$2:$C$5,3,TRUE)</f>
        <v>Adult</v>
      </c>
      <c r="P7257" t="str">
        <f>IF(ecommerce_customer_data_custom_[[#This Row],[Returns]]=1,"Returned","Not Returned")</f>
        <v>Not Returned</v>
      </c>
      <c r="Q7257" t="str">
        <f>_xlfn.XLOOKUP(ecommerce_customer_data_custom_[[#This Row],[Payment Method]],PaymentMapping!$A$2:$A$11,PaymentMapping!$B$2:$B$11,"Other")</f>
        <v>Wallet/UPI</v>
      </c>
    </row>
    <row r="7258" spans="1:17" x14ac:dyDescent="0.3">
      <c r="A7258">
        <v>10542</v>
      </c>
      <c r="B7258" s="14">
        <v>44054.810659722221</v>
      </c>
      <c r="C7258" t="s">
        <v>16</v>
      </c>
      <c r="D7258">
        <v>64</v>
      </c>
      <c r="E7258">
        <v>4</v>
      </c>
      <c r="F7258">
        <v>1362</v>
      </c>
      <c r="G7258" t="s">
        <v>12</v>
      </c>
      <c r="H7258">
        <v>36</v>
      </c>
      <c r="I7258">
        <v>0</v>
      </c>
      <c r="J7258" t="s">
        <v>13</v>
      </c>
      <c r="K7258">
        <v>0</v>
      </c>
      <c r="L7258">
        <f>YEAR(ecommerce_customer_data_custom_[[#This Row],[Purchase Date]])</f>
        <v>2020</v>
      </c>
      <c r="M7258">
        <f>MONTH(ecommerce_customer_data_custom_[[#This Row],[Purchase Date]])</f>
        <v>8</v>
      </c>
      <c r="N7258" t="str">
        <f>TEXT(ecommerce_customer_data_custom_[[#This Row],[Purchase Date]],"mmmm")</f>
        <v>August</v>
      </c>
      <c r="O7258" t="str">
        <f>VLOOKUP(ecommerce_customer_data_custom_[[#This Row],[Customer Age]],AgeGroupMapping!$A$2:$C$5,3,TRUE)</f>
        <v>Adult</v>
      </c>
      <c r="P7258" t="str">
        <f>IF(ecommerce_customer_data_custom_[[#This Row],[Returns]]=1,"Returned","Not Returned")</f>
        <v>Not Returned</v>
      </c>
      <c r="Q7258" t="str">
        <f>_xlfn.XLOOKUP(ecommerce_customer_data_custom_[[#This Row],[Payment Method]],PaymentMapping!$A$2:$A$11,PaymentMapping!$B$2:$B$11,"Other")</f>
        <v>Card</v>
      </c>
    </row>
    <row r="7259" spans="1:17" x14ac:dyDescent="0.3">
      <c r="A7259">
        <v>10542</v>
      </c>
      <c r="B7259" s="14">
        <v>43915.495868055557</v>
      </c>
      <c r="C7259" t="s">
        <v>16</v>
      </c>
      <c r="D7259">
        <v>395</v>
      </c>
      <c r="E7259">
        <v>3</v>
      </c>
      <c r="F7259">
        <v>1641</v>
      </c>
      <c r="G7259" t="s">
        <v>15</v>
      </c>
      <c r="H7259">
        <v>36</v>
      </c>
      <c r="I7259">
        <v>1</v>
      </c>
      <c r="J7259" t="s">
        <v>13</v>
      </c>
      <c r="K7259">
        <v>0</v>
      </c>
      <c r="L7259">
        <f>YEAR(ecommerce_customer_data_custom_[[#This Row],[Purchase Date]])</f>
        <v>2020</v>
      </c>
      <c r="M7259">
        <f>MONTH(ecommerce_customer_data_custom_[[#This Row],[Purchase Date]])</f>
        <v>3</v>
      </c>
      <c r="N7259" t="str">
        <f>TEXT(ecommerce_customer_data_custom_[[#This Row],[Purchase Date]],"mmmm")</f>
        <v>March</v>
      </c>
      <c r="O7259" t="str">
        <f>VLOOKUP(ecommerce_customer_data_custom_[[#This Row],[Customer Age]],AgeGroupMapping!$A$2:$C$5,3,TRUE)</f>
        <v>Adult</v>
      </c>
      <c r="P7259" t="str">
        <f>IF(ecommerce_customer_data_custom_[[#This Row],[Returns]]=1,"Returned","Not Returned")</f>
        <v>Returned</v>
      </c>
      <c r="Q7259" t="str">
        <f>_xlfn.XLOOKUP(ecommerce_customer_data_custom_[[#This Row],[Payment Method]],PaymentMapping!$A$2:$A$11,PaymentMapping!$B$2:$B$11,"Other")</f>
        <v>Wallet/UPI</v>
      </c>
    </row>
    <row r="7260" spans="1:17" x14ac:dyDescent="0.3">
      <c r="A7260">
        <v>10542</v>
      </c>
      <c r="B7260" s="14">
        <v>44057.533946759257</v>
      </c>
      <c r="C7260" t="s">
        <v>11</v>
      </c>
      <c r="D7260">
        <v>62</v>
      </c>
      <c r="E7260">
        <v>4</v>
      </c>
      <c r="F7260">
        <v>2517</v>
      </c>
      <c r="G7260" t="s">
        <v>15</v>
      </c>
      <c r="H7260">
        <v>36</v>
      </c>
      <c r="I7260">
        <v>0</v>
      </c>
      <c r="J7260" t="s">
        <v>13</v>
      </c>
      <c r="K7260">
        <v>0</v>
      </c>
      <c r="L7260">
        <f>YEAR(ecommerce_customer_data_custom_[[#This Row],[Purchase Date]])</f>
        <v>2020</v>
      </c>
      <c r="M7260">
        <f>MONTH(ecommerce_customer_data_custom_[[#This Row],[Purchase Date]])</f>
        <v>8</v>
      </c>
      <c r="N7260" t="str">
        <f>TEXT(ecommerce_customer_data_custom_[[#This Row],[Purchase Date]],"mmmm")</f>
        <v>August</v>
      </c>
      <c r="O7260" t="str">
        <f>VLOOKUP(ecommerce_customer_data_custom_[[#This Row],[Customer Age]],AgeGroupMapping!$A$2:$C$5,3,TRUE)</f>
        <v>Adult</v>
      </c>
      <c r="P7260" t="str">
        <f>IF(ecommerce_customer_data_custom_[[#This Row],[Returns]]=1,"Returned","Not Returned")</f>
        <v>Not Returned</v>
      </c>
      <c r="Q7260" t="str">
        <f>_xlfn.XLOOKUP(ecommerce_customer_data_custom_[[#This Row],[Payment Method]],PaymentMapping!$A$2:$A$11,PaymentMapping!$B$2:$B$11,"Other")</f>
        <v>Wallet/UPI</v>
      </c>
    </row>
    <row r="7261" spans="1:17" x14ac:dyDescent="0.3">
      <c r="A7261">
        <v>10542</v>
      </c>
      <c r="B7261" s="14">
        <v>44346.405115740738</v>
      </c>
      <c r="C7261" t="s">
        <v>18</v>
      </c>
      <c r="D7261">
        <v>483</v>
      </c>
      <c r="E7261">
        <v>5</v>
      </c>
      <c r="F7261">
        <v>1668</v>
      </c>
      <c r="G7261" t="s">
        <v>15</v>
      </c>
      <c r="H7261">
        <v>36</v>
      </c>
      <c r="I7261">
        <v>1</v>
      </c>
      <c r="J7261" t="s">
        <v>13</v>
      </c>
      <c r="K7261">
        <v>0</v>
      </c>
      <c r="L7261">
        <f>YEAR(ecommerce_customer_data_custom_[[#This Row],[Purchase Date]])</f>
        <v>2021</v>
      </c>
      <c r="M7261">
        <f>MONTH(ecommerce_customer_data_custom_[[#This Row],[Purchase Date]])</f>
        <v>5</v>
      </c>
      <c r="N7261" t="str">
        <f>TEXT(ecommerce_customer_data_custom_[[#This Row],[Purchase Date]],"mmmm")</f>
        <v>May</v>
      </c>
      <c r="O7261" t="str">
        <f>VLOOKUP(ecommerce_customer_data_custom_[[#This Row],[Customer Age]],AgeGroupMapping!$A$2:$C$5,3,TRUE)</f>
        <v>Adult</v>
      </c>
      <c r="P7261" t="str">
        <f>IF(ecommerce_customer_data_custom_[[#This Row],[Returns]]=1,"Returned","Not Returned")</f>
        <v>Returned</v>
      </c>
      <c r="Q7261" t="str">
        <f>_xlfn.XLOOKUP(ecommerce_customer_data_custom_[[#This Row],[Payment Method]],PaymentMapping!$A$2:$A$11,PaymentMapping!$B$2:$B$11,"Other")</f>
        <v>Wallet/UPI</v>
      </c>
    </row>
    <row r="7262" spans="1:17" x14ac:dyDescent="0.3">
      <c r="A7262">
        <v>10542</v>
      </c>
      <c r="B7262" s="14">
        <v>44851.538356481484</v>
      </c>
      <c r="C7262" t="s">
        <v>18</v>
      </c>
      <c r="D7262">
        <v>180</v>
      </c>
      <c r="E7262">
        <v>5</v>
      </c>
      <c r="F7262">
        <v>1340</v>
      </c>
      <c r="G7262" t="s">
        <v>19</v>
      </c>
      <c r="H7262">
        <v>36</v>
      </c>
      <c r="I7262">
        <v>0</v>
      </c>
      <c r="J7262" t="s">
        <v>13</v>
      </c>
      <c r="K7262">
        <v>0</v>
      </c>
      <c r="L7262">
        <f>YEAR(ecommerce_customer_data_custom_[[#This Row],[Purchase Date]])</f>
        <v>2022</v>
      </c>
      <c r="M7262">
        <f>MONTH(ecommerce_customer_data_custom_[[#This Row],[Purchase Date]])</f>
        <v>10</v>
      </c>
      <c r="N7262" t="str">
        <f>TEXT(ecommerce_customer_data_custom_[[#This Row],[Purchase Date]],"mmmm")</f>
        <v>October</v>
      </c>
      <c r="O7262" t="str">
        <f>VLOOKUP(ecommerce_customer_data_custom_[[#This Row],[Customer Age]],AgeGroupMapping!$A$2:$C$5,3,TRUE)</f>
        <v>Adult</v>
      </c>
      <c r="P7262" t="str">
        <f>IF(ecommerce_customer_data_custom_[[#This Row],[Returns]]=1,"Returned","Not Returned")</f>
        <v>Not Returned</v>
      </c>
      <c r="Q7262" t="str">
        <f>_xlfn.XLOOKUP(ecommerce_customer_data_custom_[[#This Row],[Payment Method]],PaymentMapping!$A$2:$A$11,PaymentMapping!$B$2:$B$11,"Other")</f>
        <v>Cash</v>
      </c>
    </row>
    <row r="7263" spans="1:17" x14ac:dyDescent="0.3">
      <c r="A7263">
        <v>10542</v>
      </c>
      <c r="B7263" s="14">
        <v>44359.071446759262</v>
      </c>
      <c r="C7263" t="s">
        <v>18</v>
      </c>
      <c r="D7263">
        <v>134</v>
      </c>
      <c r="E7263">
        <v>1</v>
      </c>
      <c r="F7263">
        <v>1621</v>
      </c>
      <c r="G7263" t="s">
        <v>15</v>
      </c>
      <c r="H7263">
        <v>36</v>
      </c>
      <c r="I7263">
        <v>1</v>
      </c>
      <c r="J7263" t="s">
        <v>13</v>
      </c>
      <c r="K7263">
        <v>0</v>
      </c>
      <c r="L7263">
        <f>YEAR(ecommerce_customer_data_custom_[[#This Row],[Purchase Date]])</f>
        <v>2021</v>
      </c>
      <c r="M7263">
        <f>MONTH(ecommerce_customer_data_custom_[[#This Row],[Purchase Date]])</f>
        <v>6</v>
      </c>
      <c r="N7263" t="str">
        <f>TEXT(ecommerce_customer_data_custom_[[#This Row],[Purchase Date]],"mmmm")</f>
        <v>June</v>
      </c>
      <c r="O7263" t="str">
        <f>VLOOKUP(ecommerce_customer_data_custom_[[#This Row],[Customer Age]],AgeGroupMapping!$A$2:$C$5,3,TRUE)</f>
        <v>Adult</v>
      </c>
      <c r="P7263" t="str">
        <f>IF(ecommerce_customer_data_custom_[[#This Row],[Returns]]=1,"Returned","Not Returned")</f>
        <v>Returned</v>
      </c>
      <c r="Q7263" t="str">
        <f>_xlfn.XLOOKUP(ecommerce_customer_data_custom_[[#This Row],[Payment Method]],PaymentMapping!$A$2:$A$11,PaymentMapping!$B$2:$B$11,"Other")</f>
        <v>Wallet/UPI</v>
      </c>
    </row>
    <row r="7264" spans="1:17" x14ac:dyDescent="0.3">
      <c r="A7264">
        <v>10542</v>
      </c>
      <c r="B7264" s="14">
        <v>45023.049583333333</v>
      </c>
      <c r="C7264" t="s">
        <v>18</v>
      </c>
      <c r="D7264">
        <v>12</v>
      </c>
      <c r="E7264">
        <v>2</v>
      </c>
      <c r="F7264">
        <v>3026</v>
      </c>
      <c r="G7264" t="s">
        <v>12</v>
      </c>
      <c r="H7264">
        <v>36</v>
      </c>
      <c r="I7264">
        <v>1</v>
      </c>
      <c r="J7264" t="s">
        <v>13</v>
      </c>
      <c r="K7264">
        <v>0</v>
      </c>
      <c r="L7264">
        <f>YEAR(ecommerce_customer_data_custom_[[#This Row],[Purchase Date]])</f>
        <v>2023</v>
      </c>
      <c r="M7264">
        <f>MONTH(ecommerce_customer_data_custom_[[#This Row],[Purchase Date]])</f>
        <v>4</v>
      </c>
      <c r="N7264" t="str">
        <f>TEXT(ecommerce_customer_data_custom_[[#This Row],[Purchase Date]],"mmmm")</f>
        <v>April</v>
      </c>
      <c r="O7264" t="str">
        <f>VLOOKUP(ecommerce_customer_data_custom_[[#This Row],[Customer Age]],AgeGroupMapping!$A$2:$C$5,3,TRUE)</f>
        <v>Adult</v>
      </c>
      <c r="P7264" t="str">
        <f>IF(ecommerce_customer_data_custom_[[#This Row],[Returns]]=1,"Returned","Not Returned")</f>
        <v>Returned</v>
      </c>
      <c r="Q7264" t="str">
        <f>_xlfn.XLOOKUP(ecommerce_customer_data_custom_[[#This Row],[Payment Method]],PaymentMapping!$A$2:$A$11,PaymentMapping!$B$2:$B$11,"Other")</f>
        <v>Card</v>
      </c>
    </row>
    <row r="7265" spans="1:17" x14ac:dyDescent="0.3">
      <c r="A7265">
        <v>10542</v>
      </c>
      <c r="B7265" s="14">
        <v>44265.366909722223</v>
      </c>
      <c r="C7265" t="s">
        <v>18</v>
      </c>
      <c r="D7265">
        <v>163</v>
      </c>
      <c r="E7265">
        <v>2</v>
      </c>
      <c r="F7265">
        <v>2361</v>
      </c>
      <c r="G7265" t="s">
        <v>12</v>
      </c>
      <c r="H7265">
        <v>36</v>
      </c>
      <c r="I7265">
        <v>0</v>
      </c>
      <c r="J7265" t="s">
        <v>13</v>
      </c>
      <c r="K7265">
        <v>0</v>
      </c>
      <c r="L7265">
        <f>YEAR(ecommerce_customer_data_custom_[[#This Row],[Purchase Date]])</f>
        <v>2021</v>
      </c>
      <c r="M7265">
        <f>MONTH(ecommerce_customer_data_custom_[[#This Row],[Purchase Date]])</f>
        <v>3</v>
      </c>
      <c r="N7265" t="str">
        <f>TEXT(ecommerce_customer_data_custom_[[#This Row],[Purchase Date]],"mmmm")</f>
        <v>March</v>
      </c>
      <c r="O7265" t="str">
        <f>VLOOKUP(ecommerce_customer_data_custom_[[#This Row],[Customer Age]],AgeGroupMapping!$A$2:$C$5,3,TRUE)</f>
        <v>Adult</v>
      </c>
      <c r="P7265" t="str">
        <f>IF(ecommerce_customer_data_custom_[[#This Row],[Returns]]=1,"Returned","Not Returned")</f>
        <v>Not Returned</v>
      </c>
      <c r="Q7265" t="str">
        <f>_xlfn.XLOOKUP(ecommerce_customer_data_custom_[[#This Row],[Payment Method]],PaymentMapping!$A$2:$A$11,PaymentMapping!$B$2:$B$11,"Other")</f>
        <v>Card</v>
      </c>
    </row>
    <row r="7266" spans="1:17" x14ac:dyDescent="0.3">
      <c r="A7266">
        <v>5028</v>
      </c>
      <c r="B7266" s="14">
        <v>45169.155462962961</v>
      </c>
      <c r="C7266" t="s">
        <v>18</v>
      </c>
      <c r="D7266">
        <v>148</v>
      </c>
      <c r="E7266">
        <v>3</v>
      </c>
      <c r="F7266">
        <v>1295</v>
      </c>
      <c r="G7266" t="s">
        <v>20</v>
      </c>
      <c r="H7266">
        <v>29</v>
      </c>
      <c r="I7266">
        <v>0</v>
      </c>
      <c r="J7266" t="s">
        <v>17</v>
      </c>
      <c r="K7266">
        <v>0</v>
      </c>
      <c r="L7266">
        <f>YEAR(ecommerce_customer_data_custom_[[#This Row],[Purchase Date]])</f>
        <v>2023</v>
      </c>
      <c r="M7266">
        <f>MONTH(ecommerce_customer_data_custom_[[#This Row],[Purchase Date]])</f>
        <v>8</v>
      </c>
      <c r="N7266" t="str">
        <f>TEXT(ecommerce_customer_data_custom_[[#This Row],[Purchase Date]],"mmmm")</f>
        <v>August</v>
      </c>
      <c r="O7266" t="str">
        <f>VLOOKUP(ecommerce_customer_data_custom_[[#This Row],[Customer Age]],AgeGroupMapping!$A$2:$C$5,3,TRUE)</f>
        <v>Adult</v>
      </c>
      <c r="P7266" t="str">
        <f>IF(ecommerce_customer_data_custom_[[#This Row],[Returns]]=1,"Returned","Not Returned")</f>
        <v>Not Returned</v>
      </c>
      <c r="Q7266" t="str">
        <f>_xlfn.XLOOKUP(ecommerce_customer_data_custom_[[#This Row],[Payment Method]],PaymentMapping!$A$2:$A$11,PaymentMapping!$B$2:$B$11,"Other")</f>
        <v>Other</v>
      </c>
    </row>
    <row r="7267" spans="1:17" x14ac:dyDescent="0.3">
      <c r="A7267">
        <v>5028</v>
      </c>
      <c r="B7267" s="14">
        <v>45033.4372337963</v>
      </c>
      <c r="C7267" t="s">
        <v>16</v>
      </c>
      <c r="D7267">
        <v>43</v>
      </c>
      <c r="E7267">
        <v>3</v>
      </c>
      <c r="F7267">
        <v>4489</v>
      </c>
      <c r="G7267" t="s">
        <v>19</v>
      </c>
      <c r="H7267">
        <v>29</v>
      </c>
      <c r="I7267">
        <v>1</v>
      </c>
      <c r="J7267" t="s">
        <v>17</v>
      </c>
      <c r="K7267">
        <v>0</v>
      </c>
      <c r="L7267">
        <f>YEAR(ecommerce_customer_data_custom_[[#This Row],[Purchase Date]])</f>
        <v>2023</v>
      </c>
      <c r="M7267">
        <f>MONTH(ecommerce_customer_data_custom_[[#This Row],[Purchase Date]])</f>
        <v>4</v>
      </c>
      <c r="N7267" t="str">
        <f>TEXT(ecommerce_customer_data_custom_[[#This Row],[Purchase Date]],"mmmm")</f>
        <v>April</v>
      </c>
      <c r="O7267" t="str">
        <f>VLOOKUP(ecommerce_customer_data_custom_[[#This Row],[Customer Age]],AgeGroupMapping!$A$2:$C$5,3,TRUE)</f>
        <v>Adult</v>
      </c>
      <c r="P7267" t="str">
        <f>IF(ecommerce_customer_data_custom_[[#This Row],[Returns]]=1,"Returned","Not Returned")</f>
        <v>Returned</v>
      </c>
      <c r="Q7267" t="str">
        <f>_xlfn.XLOOKUP(ecommerce_customer_data_custom_[[#This Row],[Payment Method]],PaymentMapping!$A$2:$A$11,PaymentMapping!$B$2:$B$11,"Other")</f>
        <v>Cash</v>
      </c>
    </row>
    <row r="7268" spans="1:17" x14ac:dyDescent="0.3">
      <c r="A7268">
        <v>5028</v>
      </c>
      <c r="B7268" s="14">
        <v>45042.399467592593</v>
      </c>
      <c r="C7268" t="s">
        <v>16</v>
      </c>
      <c r="D7268">
        <v>181</v>
      </c>
      <c r="E7268">
        <v>5</v>
      </c>
      <c r="F7268">
        <v>4081</v>
      </c>
      <c r="G7268" t="s">
        <v>19</v>
      </c>
      <c r="H7268">
        <v>29</v>
      </c>
      <c r="I7268">
        <v>0</v>
      </c>
      <c r="J7268" t="s">
        <v>17</v>
      </c>
      <c r="K7268">
        <v>0</v>
      </c>
      <c r="L7268">
        <f>YEAR(ecommerce_customer_data_custom_[[#This Row],[Purchase Date]])</f>
        <v>2023</v>
      </c>
      <c r="M7268">
        <f>MONTH(ecommerce_customer_data_custom_[[#This Row],[Purchase Date]])</f>
        <v>4</v>
      </c>
      <c r="N7268" t="str">
        <f>TEXT(ecommerce_customer_data_custom_[[#This Row],[Purchase Date]],"mmmm")</f>
        <v>April</v>
      </c>
      <c r="O7268" t="str">
        <f>VLOOKUP(ecommerce_customer_data_custom_[[#This Row],[Customer Age]],AgeGroupMapping!$A$2:$C$5,3,TRUE)</f>
        <v>Adult</v>
      </c>
      <c r="P7268" t="str">
        <f>IF(ecommerce_customer_data_custom_[[#This Row],[Returns]]=1,"Returned","Not Returned")</f>
        <v>Not Returned</v>
      </c>
      <c r="Q7268" t="str">
        <f>_xlfn.XLOOKUP(ecommerce_customer_data_custom_[[#This Row],[Payment Method]],PaymentMapping!$A$2:$A$11,PaymentMapping!$B$2:$B$11,"Other")</f>
        <v>Cash</v>
      </c>
    </row>
    <row r="7269" spans="1:17" x14ac:dyDescent="0.3">
      <c r="A7269">
        <v>5028</v>
      </c>
      <c r="B7269" s="14">
        <v>44306.005462962959</v>
      </c>
      <c r="C7269" t="s">
        <v>16</v>
      </c>
      <c r="D7269">
        <v>294</v>
      </c>
      <c r="E7269">
        <v>3</v>
      </c>
      <c r="F7269">
        <v>4693</v>
      </c>
      <c r="G7269" t="s">
        <v>19</v>
      </c>
      <c r="H7269">
        <v>29</v>
      </c>
      <c r="I7269">
        <v>0</v>
      </c>
      <c r="J7269" t="s">
        <v>17</v>
      </c>
      <c r="K7269">
        <v>0</v>
      </c>
      <c r="L7269">
        <f>YEAR(ecommerce_customer_data_custom_[[#This Row],[Purchase Date]])</f>
        <v>2021</v>
      </c>
      <c r="M7269">
        <f>MONTH(ecommerce_customer_data_custom_[[#This Row],[Purchase Date]])</f>
        <v>4</v>
      </c>
      <c r="N7269" t="str">
        <f>TEXT(ecommerce_customer_data_custom_[[#This Row],[Purchase Date]],"mmmm")</f>
        <v>April</v>
      </c>
      <c r="O7269" t="str">
        <f>VLOOKUP(ecommerce_customer_data_custom_[[#This Row],[Customer Age]],AgeGroupMapping!$A$2:$C$5,3,TRUE)</f>
        <v>Adult</v>
      </c>
      <c r="P7269" t="str">
        <f>IF(ecommerce_customer_data_custom_[[#This Row],[Returns]]=1,"Returned","Not Returned")</f>
        <v>Not Returned</v>
      </c>
      <c r="Q7269" t="str">
        <f>_xlfn.XLOOKUP(ecommerce_customer_data_custom_[[#This Row],[Payment Method]],PaymentMapping!$A$2:$A$11,PaymentMapping!$B$2:$B$11,"Other")</f>
        <v>Cash</v>
      </c>
    </row>
    <row r="7270" spans="1:17" x14ac:dyDescent="0.3">
      <c r="A7270">
        <v>34522</v>
      </c>
      <c r="B7270" s="14">
        <v>45079.137361111112</v>
      </c>
      <c r="C7270" t="s">
        <v>14</v>
      </c>
      <c r="D7270">
        <v>314</v>
      </c>
      <c r="E7270">
        <v>1</v>
      </c>
      <c r="F7270">
        <v>1085</v>
      </c>
      <c r="G7270" t="s">
        <v>12</v>
      </c>
      <c r="H7270">
        <v>43</v>
      </c>
      <c r="I7270">
        <v>1</v>
      </c>
      <c r="J7270" t="s">
        <v>17</v>
      </c>
      <c r="K7270">
        <v>0</v>
      </c>
      <c r="L7270">
        <f>YEAR(ecommerce_customer_data_custom_[[#This Row],[Purchase Date]])</f>
        <v>2023</v>
      </c>
      <c r="M7270">
        <f>MONTH(ecommerce_customer_data_custom_[[#This Row],[Purchase Date]])</f>
        <v>6</v>
      </c>
      <c r="N7270" t="str">
        <f>TEXT(ecommerce_customer_data_custom_[[#This Row],[Purchase Date]],"mmmm")</f>
        <v>June</v>
      </c>
      <c r="O7270" t="str">
        <f>VLOOKUP(ecommerce_customer_data_custom_[[#This Row],[Customer Age]],AgeGroupMapping!$A$2:$C$5,3,TRUE)</f>
        <v>Middle-Aged</v>
      </c>
      <c r="P7270" t="str">
        <f>IF(ecommerce_customer_data_custom_[[#This Row],[Returns]]=1,"Returned","Not Returned")</f>
        <v>Returned</v>
      </c>
      <c r="Q7270" t="str">
        <f>_xlfn.XLOOKUP(ecommerce_customer_data_custom_[[#This Row],[Payment Method]],PaymentMapping!$A$2:$A$11,PaymentMapping!$B$2:$B$11,"Other")</f>
        <v>Card</v>
      </c>
    </row>
    <row r="7271" spans="1:17" x14ac:dyDescent="0.3">
      <c r="A7271">
        <v>34522</v>
      </c>
      <c r="B7271" s="14">
        <v>44919.139837962961</v>
      </c>
      <c r="C7271" t="s">
        <v>16</v>
      </c>
      <c r="D7271">
        <v>419</v>
      </c>
      <c r="E7271">
        <v>2</v>
      </c>
      <c r="F7271">
        <v>2279</v>
      </c>
      <c r="G7271" t="s">
        <v>12</v>
      </c>
      <c r="H7271">
        <v>43</v>
      </c>
      <c r="I7271">
        <v>1</v>
      </c>
      <c r="J7271" t="s">
        <v>17</v>
      </c>
      <c r="K7271">
        <v>0</v>
      </c>
      <c r="L7271">
        <f>YEAR(ecommerce_customer_data_custom_[[#This Row],[Purchase Date]])</f>
        <v>2022</v>
      </c>
      <c r="M7271">
        <f>MONTH(ecommerce_customer_data_custom_[[#This Row],[Purchase Date]])</f>
        <v>12</v>
      </c>
      <c r="N7271" t="str">
        <f>TEXT(ecommerce_customer_data_custom_[[#This Row],[Purchase Date]],"mmmm")</f>
        <v>December</v>
      </c>
      <c r="O7271" t="str">
        <f>VLOOKUP(ecommerce_customer_data_custom_[[#This Row],[Customer Age]],AgeGroupMapping!$A$2:$C$5,3,TRUE)</f>
        <v>Middle-Aged</v>
      </c>
      <c r="P7271" t="str">
        <f>IF(ecommerce_customer_data_custom_[[#This Row],[Returns]]=1,"Returned","Not Returned")</f>
        <v>Returned</v>
      </c>
      <c r="Q7271" t="str">
        <f>_xlfn.XLOOKUP(ecommerce_customer_data_custom_[[#This Row],[Payment Method]],PaymentMapping!$A$2:$A$11,PaymentMapping!$B$2:$B$11,"Other")</f>
        <v>Card</v>
      </c>
    </row>
    <row r="7272" spans="1:17" x14ac:dyDescent="0.3">
      <c r="A7272">
        <v>34522</v>
      </c>
      <c r="B7272" s="14">
        <v>44359.482476851852</v>
      </c>
      <c r="C7272" t="s">
        <v>18</v>
      </c>
      <c r="D7272">
        <v>43</v>
      </c>
      <c r="E7272">
        <v>1</v>
      </c>
      <c r="F7272">
        <v>4079</v>
      </c>
      <c r="G7272" t="s">
        <v>15</v>
      </c>
      <c r="H7272">
        <v>43</v>
      </c>
      <c r="I7272">
        <v>1</v>
      </c>
      <c r="J7272" t="s">
        <v>17</v>
      </c>
      <c r="K7272">
        <v>0</v>
      </c>
      <c r="L7272">
        <f>YEAR(ecommerce_customer_data_custom_[[#This Row],[Purchase Date]])</f>
        <v>2021</v>
      </c>
      <c r="M7272">
        <f>MONTH(ecommerce_customer_data_custom_[[#This Row],[Purchase Date]])</f>
        <v>6</v>
      </c>
      <c r="N7272" t="str">
        <f>TEXT(ecommerce_customer_data_custom_[[#This Row],[Purchase Date]],"mmmm")</f>
        <v>June</v>
      </c>
      <c r="O7272" t="str">
        <f>VLOOKUP(ecommerce_customer_data_custom_[[#This Row],[Customer Age]],AgeGroupMapping!$A$2:$C$5,3,TRUE)</f>
        <v>Middle-Aged</v>
      </c>
      <c r="P7272" t="str">
        <f>IF(ecommerce_customer_data_custom_[[#This Row],[Returns]]=1,"Returned","Not Returned")</f>
        <v>Returned</v>
      </c>
      <c r="Q7272" t="str">
        <f>_xlfn.XLOOKUP(ecommerce_customer_data_custom_[[#This Row],[Payment Method]],PaymentMapping!$A$2:$A$11,PaymentMapping!$B$2:$B$11,"Other")</f>
        <v>Wallet/UPI</v>
      </c>
    </row>
    <row r="7273" spans="1:17" x14ac:dyDescent="0.3">
      <c r="A7273">
        <v>34522</v>
      </c>
      <c r="B7273" s="14">
        <v>44760.023194444446</v>
      </c>
      <c r="C7273" t="s">
        <v>18</v>
      </c>
      <c r="D7273">
        <v>128</v>
      </c>
      <c r="E7273">
        <v>1</v>
      </c>
      <c r="F7273">
        <v>3104</v>
      </c>
      <c r="G7273" t="s">
        <v>12</v>
      </c>
      <c r="H7273">
        <v>43</v>
      </c>
      <c r="I7273">
        <v>1</v>
      </c>
      <c r="J7273" t="s">
        <v>17</v>
      </c>
      <c r="K7273">
        <v>0</v>
      </c>
      <c r="L7273">
        <f>YEAR(ecommerce_customer_data_custom_[[#This Row],[Purchase Date]])</f>
        <v>2022</v>
      </c>
      <c r="M7273">
        <f>MONTH(ecommerce_customer_data_custom_[[#This Row],[Purchase Date]])</f>
        <v>7</v>
      </c>
      <c r="N7273" t="str">
        <f>TEXT(ecommerce_customer_data_custom_[[#This Row],[Purchase Date]],"mmmm")</f>
        <v>July</v>
      </c>
      <c r="O7273" t="str">
        <f>VLOOKUP(ecommerce_customer_data_custom_[[#This Row],[Customer Age]],AgeGroupMapping!$A$2:$C$5,3,TRUE)</f>
        <v>Middle-Aged</v>
      </c>
      <c r="P7273" t="str">
        <f>IF(ecommerce_customer_data_custom_[[#This Row],[Returns]]=1,"Returned","Not Returned")</f>
        <v>Returned</v>
      </c>
      <c r="Q7273" t="str">
        <f>_xlfn.XLOOKUP(ecommerce_customer_data_custom_[[#This Row],[Payment Method]],PaymentMapping!$A$2:$A$11,PaymentMapping!$B$2:$B$11,"Other")</f>
        <v>Card</v>
      </c>
    </row>
    <row r="7274" spans="1:17" x14ac:dyDescent="0.3">
      <c r="A7274">
        <v>34522</v>
      </c>
      <c r="B7274" s="14">
        <v>44732.225451388891</v>
      </c>
      <c r="C7274" t="s">
        <v>16</v>
      </c>
      <c r="D7274">
        <v>315</v>
      </c>
      <c r="E7274">
        <v>4</v>
      </c>
      <c r="F7274">
        <v>3258</v>
      </c>
      <c r="G7274" t="s">
        <v>15</v>
      </c>
      <c r="H7274">
        <v>43</v>
      </c>
      <c r="I7274">
        <v>0</v>
      </c>
      <c r="J7274" t="s">
        <v>17</v>
      </c>
      <c r="K7274">
        <v>0</v>
      </c>
      <c r="L7274">
        <f>YEAR(ecommerce_customer_data_custom_[[#This Row],[Purchase Date]])</f>
        <v>2022</v>
      </c>
      <c r="M7274">
        <f>MONTH(ecommerce_customer_data_custom_[[#This Row],[Purchase Date]])</f>
        <v>6</v>
      </c>
      <c r="N7274" t="str">
        <f>TEXT(ecommerce_customer_data_custom_[[#This Row],[Purchase Date]],"mmmm")</f>
        <v>June</v>
      </c>
      <c r="O7274" t="str">
        <f>VLOOKUP(ecommerce_customer_data_custom_[[#This Row],[Customer Age]],AgeGroupMapping!$A$2:$C$5,3,TRUE)</f>
        <v>Middle-Aged</v>
      </c>
      <c r="P7274" t="str">
        <f>IF(ecommerce_customer_data_custom_[[#This Row],[Returns]]=1,"Returned","Not Returned")</f>
        <v>Not Returned</v>
      </c>
      <c r="Q7274" t="str">
        <f>_xlfn.XLOOKUP(ecommerce_customer_data_custom_[[#This Row],[Payment Method]],PaymentMapping!$A$2:$A$11,PaymentMapping!$B$2:$B$11,"Other")</f>
        <v>Wallet/UPI</v>
      </c>
    </row>
    <row r="7275" spans="1:17" x14ac:dyDescent="0.3">
      <c r="A7275">
        <v>26721</v>
      </c>
      <c r="B7275" s="14">
        <v>45071.411504629628</v>
      </c>
      <c r="C7275" t="s">
        <v>14</v>
      </c>
      <c r="D7275">
        <v>241</v>
      </c>
      <c r="E7275">
        <v>5</v>
      </c>
      <c r="F7275">
        <v>1270</v>
      </c>
      <c r="G7275" t="s">
        <v>19</v>
      </c>
      <c r="H7275">
        <v>31</v>
      </c>
      <c r="I7275">
        <v>0</v>
      </c>
      <c r="J7275" t="s">
        <v>13</v>
      </c>
      <c r="K7275">
        <v>0</v>
      </c>
      <c r="L7275">
        <f>YEAR(ecommerce_customer_data_custom_[[#This Row],[Purchase Date]])</f>
        <v>2023</v>
      </c>
      <c r="M7275">
        <f>MONTH(ecommerce_customer_data_custom_[[#This Row],[Purchase Date]])</f>
        <v>5</v>
      </c>
      <c r="N7275" t="str">
        <f>TEXT(ecommerce_customer_data_custom_[[#This Row],[Purchase Date]],"mmmm")</f>
        <v>May</v>
      </c>
      <c r="O7275" t="str">
        <f>VLOOKUP(ecommerce_customer_data_custom_[[#This Row],[Customer Age]],AgeGroupMapping!$A$2:$C$5,3,TRUE)</f>
        <v>Adult</v>
      </c>
      <c r="P7275" t="str">
        <f>IF(ecommerce_customer_data_custom_[[#This Row],[Returns]]=1,"Returned","Not Returned")</f>
        <v>Not Returned</v>
      </c>
      <c r="Q7275" t="str">
        <f>_xlfn.XLOOKUP(ecommerce_customer_data_custom_[[#This Row],[Payment Method]],PaymentMapping!$A$2:$A$11,PaymentMapping!$B$2:$B$11,"Other")</f>
        <v>Cash</v>
      </c>
    </row>
    <row r="7276" spans="1:17" x14ac:dyDescent="0.3">
      <c r="A7276">
        <v>26721</v>
      </c>
      <c r="B7276" s="14">
        <v>43839.362280092595</v>
      </c>
      <c r="C7276" t="s">
        <v>16</v>
      </c>
      <c r="D7276">
        <v>45</v>
      </c>
      <c r="E7276">
        <v>4</v>
      </c>
      <c r="F7276">
        <v>2915</v>
      </c>
      <c r="G7276" t="s">
        <v>12</v>
      </c>
      <c r="H7276">
        <v>31</v>
      </c>
      <c r="I7276">
        <v>0</v>
      </c>
      <c r="J7276" t="s">
        <v>13</v>
      </c>
      <c r="K7276">
        <v>0</v>
      </c>
      <c r="L7276">
        <f>YEAR(ecommerce_customer_data_custom_[[#This Row],[Purchase Date]])</f>
        <v>2020</v>
      </c>
      <c r="M7276">
        <f>MONTH(ecommerce_customer_data_custom_[[#This Row],[Purchase Date]])</f>
        <v>1</v>
      </c>
      <c r="N7276" t="str">
        <f>TEXT(ecommerce_customer_data_custom_[[#This Row],[Purchase Date]],"mmmm")</f>
        <v>January</v>
      </c>
      <c r="O7276" t="str">
        <f>VLOOKUP(ecommerce_customer_data_custom_[[#This Row],[Customer Age]],AgeGroupMapping!$A$2:$C$5,3,TRUE)</f>
        <v>Adult</v>
      </c>
      <c r="P7276" t="str">
        <f>IF(ecommerce_customer_data_custom_[[#This Row],[Returns]]=1,"Returned","Not Returned")</f>
        <v>Not Returned</v>
      </c>
      <c r="Q7276" t="str">
        <f>_xlfn.XLOOKUP(ecommerce_customer_data_custom_[[#This Row],[Payment Method]],PaymentMapping!$A$2:$A$11,PaymentMapping!$B$2:$B$11,"Other")</f>
        <v>Card</v>
      </c>
    </row>
    <row r="7277" spans="1:17" x14ac:dyDescent="0.3">
      <c r="A7277">
        <v>9483</v>
      </c>
      <c r="B7277" s="14">
        <v>45163.002430555556</v>
      </c>
      <c r="C7277" t="s">
        <v>16</v>
      </c>
      <c r="D7277">
        <v>470</v>
      </c>
      <c r="E7277">
        <v>4</v>
      </c>
      <c r="F7277">
        <v>3317</v>
      </c>
      <c r="G7277" t="s">
        <v>19</v>
      </c>
      <c r="H7277">
        <v>63</v>
      </c>
      <c r="I7277">
        <v>0</v>
      </c>
      <c r="J7277" t="s">
        <v>13</v>
      </c>
      <c r="K7277">
        <v>1</v>
      </c>
      <c r="L7277">
        <f>YEAR(ecommerce_customer_data_custom_[[#This Row],[Purchase Date]])</f>
        <v>2023</v>
      </c>
      <c r="M7277">
        <f>MONTH(ecommerce_customer_data_custom_[[#This Row],[Purchase Date]])</f>
        <v>8</v>
      </c>
      <c r="N7277" t="str">
        <f>TEXT(ecommerce_customer_data_custom_[[#This Row],[Purchase Date]],"mmmm")</f>
        <v>August</v>
      </c>
      <c r="O7277" t="str">
        <f>VLOOKUP(ecommerce_customer_data_custom_[[#This Row],[Customer Age]],AgeGroupMapping!$A$2:$C$5,3,TRUE)</f>
        <v>Senior</v>
      </c>
      <c r="P7277" t="str">
        <f>IF(ecommerce_customer_data_custom_[[#This Row],[Returns]]=1,"Returned","Not Returned")</f>
        <v>Not Returned</v>
      </c>
      <c r="Q7277" t="str">
        <f>_xlfn.XLOOKUP(ecommerce_customer_data_custom_[[#This Row],[Payment Method]],PaymentMapping!$A$2:$A$11,PaymentMapping!$B$2:$B$11,"Other")</f>
        <v>Cash</v>
      </c>
    </row>
    <row r="7278" spans="1:17" x14ac:dyDescent="0.3">
      <c r="A7278">
        <v>9483</v>
      </c>
      <c r="B7278" s="14">
        <v>44929.589432870373</v>
      </c>
      <c r="C7278" t="s">
        <v>16</v>
      </c>
      <c r="D7278">
        <v>330</v>
      </c>
      <c r="E7278">
        <v>1</v>
      </c>
      <c r="F7278">
        <v>2815</v>
      </c>
      <c r="G7278" t="s">
        <v>15</v>
      </c>
      <c r="H7278">
        <v>63</v>
      </c>
      <c r="I7278">
        <v>0</v>
      </c>
      <c r="J7278" t="s">
        <v>13</v>
      </c>
      <c r="K7278">
        <v>1</v>
      </c>
      <c r="L7278">
        <f>YEAR(ecommerce_customer_data_custom_[[#This Row],[Purchase Date]])</f>
        <v>2023</v>
      </c>
      <c r="M7278">
        <f>MONTH(ecommerce_customer_data_custom_[[#This Row],[Purchase Date]])</f>
        <v>1</v>
      </c>
      <c r="N7278" t="str">
        <f>TEXT(ecommerce_customer_data_custom_[[#This Row],[Purchase Date]],"mmmm")</f>
        <v>January</v>
      </c>
      <c r="O7278" t="str">
        <f>VLOOKUP(ecommerce_customer_data_custom_[[#This Row],[Customer Age]],AgeGroupMapping!$A$2:$C$5,3,TRUE)</f>
        <v>Senior</v>
      </c>
      <c r="P7278" t="str">
        <f>IF(ecommerce_customer_data_custom_[[#This Row],[Returns]]=1,"Returned","Not Returned")</f>
        <v>Not Returned</v>
      </c>
      <c r="Q7278" t="str">
        <f>_xlfn.XLOOKUP(ecommerce_customer_data_custom_[[#This Row],[Payment Method]],PaymentMapping!$A$2:$A$11,PaymentMapping!$B$2:$B$11,"Other")</f>
        <v>Wallet/UPI</v>
      </c>
    </row>
    <row r="7279" spans="1:17" x14ac:dyDescent="0.3">
      <c r="A7279">
        <v>9483</v>
      </c>
      <c r="B7279" s="14">
        <v>44653.812002314815</v>
      </c>
      <c r="C7279" t="s">
        <v>16</v>
      </c>
      <c r="D7279">
        <v>234</v>
      </c>
      <c r="E7279">
        <v>2</v>
      </c>
      <c r="F7279">
        <v>4175</v>
      </c>
      <c r="G7279" t="s">
        <v>20</v>
      </c>
      <c r="H7279">
        <v>63</v>
      </c>
      <c r="I7279">
        <v>0</v>
      </c>
      <c r="J7279" t="s">
        <v>13</v>
      </c>
      <c r="K7279">
        <v>1</v>
      </c>
      <c r="L7279">
        <f>YEAR(ecommerce_customer_data_custom_[[#This Row],[Purchase Date]])</f>
        <v>2022</v>
      </c>
      <c r="M7279">
        <f>MONTH(ecommerce_customer_data_custom_[[#This Row],[Purchase Date]])</f>
        <v>4</v>
      </c>
      <c r="N7279" t="str">
        <f>TEXT(ecommerce_customer_data_custom_[[#This Row],[Purchase Date]],"mmmm")</f>
        <v>April</v>
      </c>
      <c r="O7279" t="str">
        <f>VLOOKUP(ecommerce_customer_data_custom_[[#This Row],[Customer Age]],AgeGroupMapping!$A$2:$C$5,3,TRUE)</f>
        <v>Senior</v>
      </c>
      <c r="P7279" t="str">
        <f>IF(ecommerce_customer_data_custom_[[#This Row],[Returns]]=1,"Returned","Not Returned")</f>
        <v>Not Returned</v>
      </c>
      <c r="Q7279" t="str">
        <f>_xlfn.XLOOKUP(ecommerce_customer_data_custom_[[#This Row],[Payment Method]],PaymentMapping!$A$2:$A$11,PaymentMapping!$B$2:$B$11,"Other")</f>
        <v>Other</v>
      </c>
    </row>
    <row r="7280" spans="1:17" x14ac:dyDescent="0.3">
      <c r="A7280">
        <v>9483</v>
      </c>
      <c r="B7280" s="14">
        <v>43908.677488425928</v>
      </c>
      <c r="C7280" t="s">
        <v>18</v>
      </c>
      <c r="D7280">
        <v>472</v>
      </c>
      <c r="E7280">
        <v>2</v>
      </c>
      <c r="F7280">
        <v>1137</v>
      </c>
      <c r="G7280" t="s">
        <v>12</v>
      </c>
      <c r="H7280">
        <v>63</v>
      </c>
      <c r="I7280">
        <v>0</v>
      </c>
      <c r="J7280" t="s">
        <v>13</v>
      </c>
      <c r="K7280">
        <v>1</v>
      </c>
      <c r="L7280">
        <f>YEAR(ecommerce_customer_data_custom_[[#This Row],[Purchase Date]])</f>
        <v>2020</v>
      </c>
      <c r="M7280">
        <f>MONTH(ecommerce_customer_data_custom_[[#This Row],[Purchase Date]])</f>
        <v>3</v>
      </c>
      <c r="N7280" t="str">
        <f>TEXT(ecommerce_customer_data_custom_[[#This Row],[Purchase Date]],"mmmm")</f>
        <v>March</v>
      </c>
      <c r="O7280" t="str">
        <f>VLOOKUP(ecommerce_customer_data_custom_[[#This Row],[Customer Age]],AgeGroupMapping!$A$2:$C$5,3,TRUE)</f>
        <v>Senior</v>
      </c>
      <c r="P7280" t="str">
        <f>IF(ecommerce_customer_data_custom_[[#This Row],[Returns]]=1,"Returned","Not Returned")</f>
        <v>Not Returned</v>
      </c>
      <c r="Q7280" t="str">
        <f>_xlfn.XLOOKUP(ecommerce_customer_data_custom_[[#This Row],[Payment Method]],PaymentMapping!$A$2:$A$11,PaymentMapping!$B$2:$B$11,"Other")</f>
        <v>Card</v>
      </c>
    </row>
    <row r="7281" spans="1:17" x14ac:dyDescent="0.3">
      <c r="A7281">
        <v>9483</v>
      </c>
      <c r="B7281" s="14">
        <v>44354.272581018522</v>
      </c>
      <c r="C7281" t="s">
        <v>11</v>
      </c>
      <c r="D7281">
        <v>470</v>
      </c>
      <c r="E7281">
        <v>3</v>
      </c>
      <c r="F7281">
        <v>2376</v>
      </c>
      <c r="G7281" t="s">
        <v>19</v>
      </c>
      <c r="H7281">
        <v>63</v>
      </c>
      <c r="I7281">
        <v>1</v>
      </c>
      <c r="J7281" t="s">
        <v>13</v>
      </c>
      <c r="K7281">
        <v>1</v>
      </c>
      <c r="L7281">
        <f>YEAR(ecommerce_customer_data_custom_[[#This Row],[Purchase Date]])</f>
        <v>2021</v>
      </c>
      <c r="M7281">
        <f>MONTH(ecommerce_customer_data_custom_[[#This Row],[Purchase Date]])</f>
        <v>6</v>
      </c>
      <c r="N7281" t="str">
        <f>TEXT(ecommerce_customer_data_custom_[[#This Row],[Purchase Date]],"mmmm")</f>
        <v>June</v>
      </c>
      <c r="O7281" t="str">
        <f>VLOOKUP(ecommerce_customer_data_custom_[[#This Row],[Customer Age]],AgeGroupMapping!$A$2:$C$5,3,TRUE)</f>
        <v>Senior</v>
      </c>
      <c r="P7281" t="str">
        <f>IF(ecommerce_customer_data_custom_[[#This Row],[Returns]]=1,"Returned","Not Returned")</f>
        <v>Returned</v>
      </c>
      <c r="Q7281" t="str">
        <f>_xlfn.XLOOKUP(ecommerce_customer_data_custom_[[#This Row],[Payment Method]],PaymentMapping!$A$2:$A$11,PaymentMapping!$B$2:$B$11,"Other")</f>
        <v>Cash</v>
      </c>
    </row>
    <row r="7282" spans="1:17" x14ac:dyDescent="0.3">
      <c r="A7282">
        <v>37896</v>
      </c>
      <c r="B7282" s="14">
        <v>44920.460879629631</v>
      </c>
      <c r="C7282" t="s">
        <v>11</v>
      </c>
      <c r="D7282">
        <v>482</v>
      </c>
      <c r="E7282">
        <v>4</v>
      </c>
      <c r="F7282">
        <v>594</v>
      </c>
      <c r="G7282" t="s">
        <v>15</v>
      </c>
      <c r="H7282">
        <v>54</v>
      </c>
      <c r="I7282">
        <v>1</v>
      </c>
      <c r="J7282" t="s">
        <v>13</v>
      </c>
      <c r="K7282">
        <v>0</v>
      </c>
      <c r="L7282">
        <f>YEAR(ecommerce_customer_data_custom_[[#This Row],[Purchase Date]])</f>
        <v>2022</v>
      </c>
      <c r="M7282">
        <f>MONTH(ecommerce_customer_data_custom_[[#This Row],[Purchase Date]])</f>
        <v>12</v>
      </c>
      <c r="N7282" t="str">
        <f>TEXT(ecommerce_customer_data_custom_[[#This Row],[Purchase Date]],"mmmm")</f>
        <v>December</v>
      </c>
      <c r="O7282" t="str">
        <f>VLOOKUP(ecommerce_customer_data_custom_[[#This Row],[Customer Age]],AgeGroupMapping!$A$2:$C$5,3,TRUE)</f>
        <v>Middle-Aged</v>
      </c>
      <c r="P7282" t="str">
        <f>IF(ecommerce_customer_data_custom_[[#This Row],[Returns]]=1,"Returned","Not Returned")</f>
        <v>Returned</v>
      </c>
      <c r="Q7282" t="str">
        <f>_xlfn.XLOOKUP(ecommerce_customer_data_custom_[[#This Row],[Payment Method]],PaymentMapping!$A$2:$A$11,PaymentMapping!$B$2:$B$11,"Other")</f>
        <v>Wallet/UPI</v>
      </c>
    </row>
    <row r="7283" spans="1:17" x14ac:dyDescent="0.3">
      <c r="A7283">
        <v>37896</v>
      </c>
      <c r="B7283" s="14">
        <v>44818.070833333331</v>
      </c>
      <c r="C7283" t="s">
        <v>16</v>
      </c>
      <c r="D7283">
        <v>115</v>
      </c>
      <c r="E7283">
        <v>3</v>
      </c>
      <c r="F7283">
        <v>4630</v>
      </c>
      <c r="G7283" t="s">
        <v>20</v>
      </c>
      <c r="H7283">
        <v>54</v>
      </c>
      <c r="I7283">
        <v>0</v>
      </c>
      <c r="J7283" t="s">
        <v>13</v>
      </c>
      <c r="K7283">
        <v>0</v>
      </c>
      <c r="L7283">
        <f>YEAR(ecommerce_customer_data_custom_[[#This Row],[Purchase Date]])</f>
        <v>2022</v>
      </c>
      <c r="M7283">
        <f>MONTH(ecommerce_customer_data_custom_[[#This Row],[Purchase Date]])</f>
        <v>9</v>
      </c>
      <c r="N7283" t="str">
        <f>TEXT(ecommerce_customer_data_custom_[[#This Row],[Purchase Date]],"mmmm")</f>
        <v>September</v>
      </c>
      <c r="O7283" t="str">
        <f>VLOOKUP(ecommerce_customer_data_custom_[[#This Row],[Customer Age]],AgeGroupMapping!$A$2:$C$5,3,TRUE)</f>
        <v>Middle-Aged</v>
      </c>
      <c r="P7283" t="str">
        <f>IF(ecommerce_customer_data_custom_[[#This Row],[Returns]]=1,"Returned","Not Returned")</f>
        <v>Not Returned</v>
      </c>
      <c r="Q7283" t="str">
        <f>_xlfn.XLOOKUP(ecommerce_customer_data_custom_[[#This Row],[Payment Method]],PaymentMapping!$A$2:$A$11,PaymentMapping!$B$2:$B$11,"Other")</f>
        <v>Other</v>
      </c>
    </row>
    <row r="7284" spans="1:17" x14ac:dyDescent="0.3">
      <c r="A7284">
        <v>37896</v>
      </c>
      <c r="B7284" s="14">
        <v>44600.239074074074</v>
      </c>
      <c r="C7284" t="s">
        <v>18</v>
      </c>
      <c r="D7284">
        <v>379</v>
      </c>
      <c r="E7284">
        <v>2</v>
      </c>
      <c r="F7284">
        <v>4206</v>
      </c>
      <c r="G7284" t="s">
        <v>12</v>
      </c>
      <c r="H7284">
        <v>54</v>
      </c>
      <c r="I7284">
        <v>0</v>
      </c>
      <c r="J7284" t="s">
        <v>13</v>
      </c>
      <c r="K7284">
        <v>0</v>
      </c>
      <c r="L7284">
        <f>YEAR(ecommerce_customer_data_custom_[[#This Row],[Purchase Date]])</f>
        <v>2022</v>
      </c>
      <c r="M7284">
        <f>MONTH(ecommerce_customer_data_custom_[[#This Row],[Purchase Date]])</f>
        <v>2</v>
      </c>
      <c r="N7284" t="str">
        <f>TEXT(ecommerce_customer_data_custom_[[#This Row],[Purchase Date]],"mmmm")</f>
        <v>February</v>
      </c>
      <c r="O7284" t="str">
        <f>VLOOKUP(ecommerce_customer_data_custom_[[#This Row],[Customer Age]],AgeGroupMapping!$A$2:$C$5,3,TRUE)</f>
        <v>Middle-Aged</v>
      </c>
      <c r="P7284" t="str">
        <f>IF(ecommerce_customer_data_custom_[[#This Row],[Returns]]=1,"Returned","Not Returned")</f>
        <v>Not Returned</v>
      </c>
      <c r="Q7284" t="str">
        <f>_xlfn.XLOOKUP(ecommerce_customer_data_custom_[[#This Row],[Payment Method]],PaymentMapping!$A$2:$A$11,PaymentMapping!$B$2:$B$11,"Other")</f>
        <v>Card</v>
      </c>
    </row>
    <row r="7285" spans="1:17" x14ac:dyDescent="0.3">
      <c r="A7285">
        <v>37896</v>
      </c>
      <c r="B7285" s="14">
        <v>44291.329016203701</v>
      </c>
      <c r="C7285" t="s">
        <v>18</v>
      </c>
      <c r="D7285">
        <v>332</v>
      </c>
      <c r="E7285">
        <v>1</v>
      </c>
      <c r="F7285">
        <v>2352</v>
      </c>
      <c r="G7285" t="s">
        <v>19</v>
      </c>
      <c r="H7285">
        <v>54</v>
      </c>
      <c r="I7285">
        <v>0</v>
      </c>
      <c r="J7285" t="s">
        <v>13</v>
      </c>
      <c r="K7285">
        <v>0</v>
      </c>
      <c r="L7285">
        <f>YEAR(ecommerce_customer_data_custom_[[#This Row],[Purchase Date]])</f>
        <v>2021</v>
      </c>
      <c r="M7285">
        <f>MONTH(ecommerce_customer_data_custom_[[#This Row],[Purchase Date]])</f>
        <v>4</v>
      </c>
      <c r="N7285" t="str">
        <f>TEXT(ecommerce_customer_data_custom_[[#This Row],[Purchase Date]],"mmmm")</f>
        <v>April</v>
      </c>
      <c r="O7285" t="str">
        <f>VLOOKUP(ecommerce_customer_data_custom_[[#This Row],[Customer Age]],AgeGroupMapping!$A$2:$C$5,3,TRUE)</f>
        <v>Middle-Aged</v>
      </c>
      <c r="P7285" t="str">
        <f>IF(ecommerce_customer_data_custom_[[#This Row],[Returns]]=1,"Returned","Not Returned")</f>
        <v>Not Returned</v>
      </c>
      <c r="Q7285" t="str">
        <f>_xlfn.XLOOKUP(ecommerce_customer_data_custom_[[#This Row],[Payment Method]],PaymentMapping!$A$2:$A$11,PaymentMapping!$B$2:$B$11,"Other")</f>
        <v>Cash</v>
      </c>
    </row>
    <row r="7286" spans="1:17" x14ac:dyDescent="0.3">
      <c r="A7286">
        <v>37896</v>
      </c>
      <c r="B7286" s="14">
        <v>43989.219085648147</v>
      </c>
      <c r="C7286" t="s">
        <v>11</v>
      </c>
      <c r="D7286">
        <v>271</v>
      </c>
      <c r="E7286">
        <v>3</v>
      </c>
      <c r="F7286">
        <v>618</v>
      </c>
      <c r="G7286" t="s">
        <v>15</v>
      </c>
      <c r="H7286">
        <v>54</v>
      </c>
      <c r="I7286">
        <v>0</v>
      </c>
      <c r="J7286" t="s">
        <v>13</v>
      </c>
      <c r="K7286">
        <v>0</v>
      </c>
      <c r="L7286">
        <f>YEAR(ecommerce_customer_data_custom_[[#This Row],[Purchase Date]])</f>
        <v>2020</v>
      </c>
      <c r="M7286">
        <f>MONTH(ecommerce_customer_data_custom_[[#This Row],[Purchase Date]])</f>
        <v>6</v>
      </c>
      <c r="N7286" t="str">
        <f>TEXT(ecommerce_customer_data_custom_[[#This Row],[Purchase Date]],"mmmm")</f>
        <v>June</v>
      </c>
      <c r="O7286" t="str">
        <f>VLOOKUP(ecommerce_customer_data_custom_[[#This Row],[Customer Age]],AgeGroupMapping!$A$2:$C$5,3,TRUE)</f>
        <v>Middle-Aged</v>
      </c>
      <c r="P7286" t="str">
        <f>IF(ecommerce_customer_data_custom_[[#This Row],[Returns]]=1,"Returned","Not Returned")</f>
        <v>Not Returned</v>
      </c>
      <c r="Q7286" t="str">
        <f>_xlfn.XLOOKUP(ecommerce_customer_data_custom_[[#This Row],[Payment Method]],PaymentMapping!$A$2:$A$11,PaymentMapping!$B$2:$B$11,"Other")</f>
        <v>Wallet/UPI</v>
      </c>
    </row>
    <row r="7287" spans="1:17" x14ac:dyDescent="0.3">
      <c r="A7287">
        <v>18413</v>
      </c>
      <c r="B7287" s="14">
        <v>44661.853831018518</v>
      </c>
      <c r="C7287" t="s">
        <v>18</v>
      </c>
      <c r="D7287">
        <v>450</v>
      </c>
      <c r="E7287">
        <v>4</v>
      </c>
      <c r="F7287">
        <v>681</v>
      </c>
      <c r="G7287" t="s">
        <v>15</v>
      </c>
      <c r="H7287">
        <v>27</v>
      </c>
      <c r="I7287">
        <v>1</v>
      </c>
      <c r="J7287" t="s">
        <v>13</v>
      </c>
      <c r="K7287">
        <v>0</v>
      </c>
      <c r="L7287">
        <f>YEAR(ecommerce_customer_data_custom_[[#This Row],[Purchase Date]])</f>
        <v>2022</v>
      </c>
      <c r="M7287">
        <f>MONTH(ecommerce_customer_data_custom_[[#This Row],[Purchase Date]])</f>
        <v>4</v>
      </c>
      <c r="N7287" t="str">
        <f>TEXT(ecommerce_customer_data_custom_[[#This Row],[Purchase Date]],"mmmm")</f>
        <v>April</v>
      </c>
      <c r="O7287" t="str">
        <f>VLOOKUP(ecommerce_customer_data_custom_[[#This Row],[Customer Age]],AgeGroupMapping!$A$2:$C$5,3,TRUE)</f>
        <v>Adult</v>
      </c>
      <c r="P7287" t="str">
        <f>IF(ecommerce_customer_data_custom_[[#This Row],[Returns]]=1,"Returned","Not Returned")</f>
        <v>Returned</v>
      </c>
      <c r="Q7287" t="str">
        <f>_xlfn.XLOOKUP(ecommerce_customer_data_custom_[[#This Row],[Payment Method]],PaymentMapping!$A$2:$A$11,PaymentMapping!$B$2:$B$11,"Other")</f>
        <v>Wallet/UPI</v>
      </c>
    </row>
    <row r="7288" spans="1:17" x14ac:dyDescent="0.3">
      <c r="A7288">
        <v>18413</v>
      </c>
      <c r="B7288" s="14">
        <v>44076.476655092592</v>
      </c>
      <c r="C7288" t="s">
        <v>16</v>
      </c>
      <c r="D7288">
        <v>329</v>
      </c>
      <c r="E7288">
        <v>3</v>
      </c>
      <c r="F7288">
        <v>4146</v>
      </c>
      <c r="G7288" t="s">
        <v>15</v>
      </c>
      <c r="H7288">
        <v>27</v>
      </c>
      <c r="I7288">
        <v>0</v>
      </c>
      <c r="J7288" t="s">
        <v>13</v>
      </c>
      <c r="K7288">
        <v>0</v>
      </c>
      <c r="L7288">
        <f>YEAR(ecommerce_customer_data_custom_[[#This Row],[Purchase Date]])</f>
        <v>2020</v>
      </c>
      <c r="M7288">
        <f>MONTH(ecommerce_customer_data_custom_[[#This Row],[Purchase Date]])</f>
        <v>9</v>
      </c>
      <c r="N7288" t="str">
        <f>TEXT(ecommerce_customer_data_custom_[[#This Row],[Purchase Date]],"mmmm")</f>
        <v>September</v>
      </c>
      <c r="O7288" t="str">
        <f>VLOOKUP(ecommerce_customer_data_custom_[[#This Row],[Customer Age]],AgeGroupMapping!$A$2:$C$5,3,TRUE)</f>
        <v>Adult</v>
      </c>
      <c r="P7288" t="str">
        <f>IF(ecommerce_customer_data_custom_[[#This Row],[Returns]]=1,"Returned","Not Returned")</f>
        <v>Not Returned</v>
      </c>
      <c r="Q7288" t="str">
        <f>_xlfn.XLOOKUP(ecommerce_customer_data_custom_[[#This Row],[Payment Method]],PaymentMapping!$A$2:$A$11,PaymentMapping!$B$2:$B$11,"Other")</f>
        <v>Wallet/UPI</v>
      </c>
    </row>
    <row r="7289" spans="1:17" x14ac:dyDescent="0.3">
      <c r="A7289">
        <v>18413</v>
      </c>
      <c r="B7289" s="14">
        <v>44467.333043981482</v>
      </c>
      <c r="C7289" t="s">
        <v>16</v>
      </c>
      <c r="D7289">
        <v>34</v>
      </c>
      <c r="E7289">
        <v>5</v>
      </c>
      <c r="F7289">
        <v>4450</v>
      </c>
      <c r="G7289" t="s">
        <v>15</v>
      </c>
      <c r="H7289">
        <v>27</v>
      </c>
      <c r="I7289">
        <v>0</v>
      </c>
      <c r="J7289" t="s">
        <v>13</v>
      </c>
      <c r="K7289">
        <v>0</v>
      </c>
      <c r="L7289">
        <f>YEAR(ecommerce_customer_data_custom_[[#This Row],[Purchase Date]])</f>
        <v>2021</v>
      </c>
      <c r="M7289">
        <f>MONTH(ecommerce_customer_data_custom_[[#This Row],[Purchase Date]])</f>
        <v>9</v>
      </c>
      <c r="N7289" t="str">
        <f>TEXT(ecommerce_customer_data_custom_[[#This Row],[Purchase Date]],"mmmm")</f>
        <v>September</v>
      </c>
      <c r="O7289" t="str">
        <f>VLOOKUP(ecommerce_customer_data_custom_[[#This Row],[Customer Age]],AgeGroupMapping!$A$2:$C$5,3,TRUE)</f>
        <v>Adult</v>
      </c>
      <c r="P7289" t="str">
        <f>IF(ecommerce_customer_data_custom_[[#This Row],[Returns]]=1,"Returned","Not Returned")</f>
        <v>Not Returned</v>
      </c>
      <c r="Q7289" t="str">
        <f>_xlfn.XLOOKUP(ecommerce_customer_data_custom_[[#This Row],[Payment Method]],PaymentMapping!$A$2:$A$11,PaymentMapping!$B$2:$B$11,"Other")</f>
        <v>Wallet/UPI</v>
      </c>
    </row>
    <row r="7290" spans="1:17" x14ac:dyDescent="0.3">
      <c r="A7290">
        <v>18413</v>
      </c>
      <c r="B7290" s="14">
        <v>44696.823368055557</v>
      </c>
      <c r="C7290" t="s">
        <v>14</v>
      </c>
      <c r="D7290">
        <v>248</v>
      </c>
      <c r="E7290">
        <v>4</v>
      </c>
      <c r="F7290">
        <v>5034</v>
      </c>
      <c r="G7290" t="s">
        <v>20</v>
      </c>
      <c r="H7290">
        <v>27</v>
      </c>
      <c r="I7290">
        <v>0</v>
      </c>
      <c r="J7290" t="s">
        <v>13</v>
      </c>
      <c r="K7290">
        <v>0</v>
      </c>
      <c r="L7290">
        <f>YEAR(ecommerce_customer_data_custom_[[#This Row],[Purchase Date]])</f>
        <v>2022</v>
      </c>
      <c r="M7290">
        <f>MONTH(ecommerce_customer_data_custom_[[#This Row],[Purchase Date]])</f>
        <v>5</v>
      </c>
      <c r="N7290" t="str">
        <f>TEXT(ecommerce_customer_data_custom_[[#This Row],[Purchase Date]],"mmmm")</f>
        <v>May</v>
      </c>
      <c r="O7290" t="str">
        <f>VLOOKUP(ecommerce_customer_data_custom_[[#This Row],[Customer Age]],AgeGroupMapping!$A$2:$C$5,3,TRUE)</f>
        <v>Adult</v>
      </c>
      <c r="P7290" t="str">
        <f>IF(ecommerce_customer_data_custom_[[#This Row],[Returns]]=1,"Returned","Not Returned")</f>
        <v>Not Returned</v>
      </c>
      <c r="Q7290" t="str">
        <f>_xlfn.XLOOKUP(ecommerce_customer_data_custom_[[#This Row],[Payment Method]],PaymentMapping!$A$2:$A$11,PaymentMapping!$B$2:$B$11,"Other")</f>
        <v>Other</v>
      </c>
    </row>
    <row r="7291" spans="1:17" x14ac:dyDescent="0.3">
      <c r="A7291">
        <v>18413</v>
      </c>
      <c r="B7291" s="14">
        <v>44599.750601851854</v>
      </c>
      <c r="C7291" t="s">
        <v>18</v>
      </c>
      <c r="D7291">
        <v>257</v>
      </c>
      <c r="E7291">
        <v>2</v>
      </c>
      <c r="F7291">
        <v>2284</v>
      </c>
      <c r="G7291" t="s">
        <v>12</v>
      </c>
      <c r="H7291">
        <v>27</v>
      </c>
      <c r="I7291">
        <v>1</v>
      </c>
      <c r="J7291" t="s">
        <v>13</v>
      </c>
      <c r="K7291">
        <v>0</v>
      </c>
      <c r="L7291">
        <f>YEAR(ecommerce_customer_data_custom_[[#This Row],[Purchase Date]])</f>
        <v>2022</v>
      </c>
      <c r="M7291">
        <f>MONTH(ecommerce_customer_data_custom_[[#This Row],[Purchase Date]])</f>
        <v>2</v>
      </c>
      <c r="N7291" t="str">
        <f>TEXT(ecommerce_customer_data_custom_[[#This Row],[Purchase Date]],"mmmm")</f>
        <v>February</v>
      </c>
      <c r="O7291" t="str">
        <f>VLOOKUP(ecommerce_customer_data_custom_[[#This Row],[Customer Age]],AgeGroupMapping!$A$2:$C$5,3,TRUE)</f>
        <v>Adult</v>
      </c>
      <c r="P7291" t="str">
        <f>IF(ecommerce_customer_data_custom_[[#This Row],[Returns]]=1,"Returned","Not Returned")</f>
        <v>Returned</v>
      </c>
      <c r="Q7291" t="str">
        <f>_xlfn.XLOOKUP(ecommerce_customer_data_custom_[[#This Row],[Payment Method]],PaymentMapping!$A$2:$A$11,PaymentMapping!$B$2:$B$11,"Other")</f>
        <v>Card</v>
      </c>
    </row>
    <row r="7292" spans="1:17" x14ac:dyDescent="0.3">
      <c r="A7292">
        <v>18413</v>
      </c>
      <c r="B7292" s="14">
        <v>44041.754548611112</v>
      </c>
      <c r="C7292" t="s">
        <v>18</v>
      </c>
      <c r="D7292">
        <v>269</v>
      </c>
      <c r="E7292">
        <v>3</v>
      </c>
      <c r="F7292">
        <v>1234</v>
      </c>
      <c r="G7292" t="s">
        <v>20</v>
      </c>
      <c r="H7292">
        <v>27</v>
      </c>
      <c r="I7292">
        <v>1</v>
      </c>
      <c r="J7292" t="s">
        <v>13</v>
      </c>
      <c r="K7292">
        <v>0</v>
      </c>
      <c r="L7292">
        <f>YEAR(ecommerce_customer_data_custom_[[#This Row],[Purchase Date]])</f>
        <v>2020</v>
      </c>
      <c r="M7292">
        <f>MONTH(ecommerce_customer_data_custom_[[#This Row],[Purchase Date]])</f>
        <v>7</v>
      </c>
      <c r="N7292" t="str">
        <f>TEXT(ecommerce_customer_data_custom_[[#This Row],[Purchase Date]],"mmmm")</f>
        <v>July</v>
      </c>
      <c r="O7292" t="str">
        <f>VLOOKUP(ecommerce_customer_data_custom_[[#This Row],[Customer Age]],AgeGroupMapping!$A$2:$C$5,3,TRUE)</f>
        <v>Adult</v>
      </c>
      <c r="P7292" t="str">
        <f>IF(ecommerce_customer_data_custom_[[#This Row],[Returns]]=1,"Returned","Not Returned")</f>
        <v>Returned</v>
      </c>
      <c r="Q7292" t="str">
        <f>_xlfn.XLOOKUP(ecommerce_customer_data_custom_[[#This Row],[Payment Method]],PaymentMapping!$A$2:$A$11,PaymentMapping!$B$2:$B$11,"Other")</f>
        <v>Other</v>
      </c>
    </row>
    <row r="7293" spans="1:17" x14ac:dyDescent="0.3">
      <c r="A7293">
        <v>18413</v>
      </c>
      <c r="B7293" s="14">
        <v>44872.688240740739</v>
      </c>
      <c r="C7293" t="s">
        <v>18</v>
      </c>
      <c r="D7293">
        <v>221</v>
      </c>
      <c r="E7293">
        <v>1</v>
      </c>
      <c r="F7293">
        <v>4363</v>
      </c>
      <c r="G7293" t="s">
        <v>12</v>
      </c>
      <c r="H7293">
        <v>27</v>
      </c>
      <c r="I7293">
        <v>0</v>
      </c>
      <c r="J7293" t="s">
        <v>13</v>
      </c>
      <c r="K7293">
        <v>0</v>
      </c>
      <c r="L7293">
        <f>YEAR(ecommerce_customer_data_custom_[[#This Row],[Purchase Date]])</f>
        <v>2022</v>
      </c>
      <c r="M7293">
        <f>MONTH(ecommerce_customer_data_custom_[[#This Row],[Purchase Date]])</f>
        <v>11</v>
      </c>
      <c r="N7293" t="str">
        <f>TEXT(ecommerce_customer_data_custom_[[#This Row],[Purchase Date]],"mmmm")</f>
        <v>November</v>
      </c>
      <c r="O7293" t="str">
        <f>VLOOKUP(ecommerce_customer_data_custom_[[#This Row],[Customer Age]],AgeGroupMapping!$A$2:$C$5,3,TRUE)</f>
        <v>Adult</v>
      </c>
      <c r="P7293" t="str">
        <f>IF(ecommerce_customer_data_custom_[[#This Row],[Returns]]=1,"Returned","Not Returned")</f>
        <v>Not Returned</v>
      </c>
      <c r="Q7293" t="str">
        <f>_xlfn.XLOOKUP(ecommerce_customer_data_custom_[[#This Row],[Payment Method]],PaymentMapping!$A$2:$A$11,PaymentMapping!$B$2:$B$11,"Other")</f>
        <v>Card</v>
      </c>
    </row>
    <row r="7294" spans="1:17" x14ac:dyDescent="0.3">
      <c r="A7294">
        <v>18413</v>
      </c>
      <c r="B7294" s="14">
        <v>45168.038761574076</v>
      </c>
      <c r="C7294" t="s">
        <v>11</v>
      </c>
      <c r="D7294">
        <v>97</v>
      </c>
      <c r="E7294">
        <v>4</v>
      </c>
      <c r="F7294">
        <v>4665</v>
      </c>
      <c r="G7294" t="s">
        <v>12</v>
      </c>
      <c r="H7294">
        <v>27</v>
      </c>
      <c r="I7294">
        <v>0</v>
      </c>
      <c r="J7294" t="s">
        <v>13</v>
      </c>
      <c r="K7294">
        <v>0</v>
      </c>
      <c r="L7294">
        <f>YEAR(ecommerce_customer_data_custom_[[#This Row],[Purchase Date]])</f>
        <v>2023</v>
      </c>
      <c r="M7294">
        <f>MONTH(ecommerce_customer_data_custom_[[#This Row],[Purchase Date]])</f>
        <v>8</v>
      </c>
      <c r="N7294" t="str">
        <f>TEXT(ecommerce_customer_data_custom_[[#This Row],[Purchase Date]],"mmmm")</f>
        <v>August</v>
      </c>
      <c r="O7294" t="str">
        <f>VLOOKUP(ecommerce_customer_data_custom_[[#This Row],[Customer Age]],AgeGroupMapping!$A$2:$C$5,3,TRUE)</f>
        <v>Adult</v>
      </c>
      <c r="P7294" t="str">
        <f>IF(ecommerce_customer_data_custom_[[#This Row],[Returns]]=1,"Returned","Not Returned")</f>
        <v>Not Returned</v>
      </c>
      <c r="Q7294" t="str">
        <f>_xlfn.XLOOKUP(ecommerce_customer_data_custom_[[#This Row],[Payment Method]],PaymentMapping!$A$2:$A$11,PaymentMapping!$B$2:$B$11,"Other")</f>
        <v>Card</v>
      </c>
    </row>
    <row r="7295" spans="1:17" x14ac:dyDescent="0.3">
      <c r="A7295">
        <v>30709</v>
      </c>
      <c r="B7295" s="14">
        <v>44623.771006944444</v>
      </c>
      <c r="C7295" t="s">
        <v>14</v>
      </c>
      <c r="D7295">
        <v>385</v>
      </c>
      <c r="E7295">
        <v>3</v>
      </c>
      <c r="F7295">
        <v>3188</v>
      </c>
      <c r="G7295" t="s">
        <v>15</v>
      </c>
      <c r="H7295">
        <v>45</v>
      </c>
      <c r="I7295">
        <v>1</v>
      </c>
      <c r="J7295" t="s">
        <v>17</v>
      </c>
      <c r="K7295">
        <v>1</v>
      </c>
      <c r="L7295">
        <f>YEAR(ecommerce_customer_data_custom_[[#This Row],[Purchase Date]])</f>
        <v>2022</v>
      </c>
      <c r="M7295">
        <f>MONTH(ecommerce_customer_data_custom_[[#This Row],[Purchase Date]])</f>
        <v>3</v>
      </c>
      <c r="N7295" t="str">
        <f>TEXT(ecommerce_customer_data_custom_[[#This Row],[Purchase Date]],"mmmm")</f>
        <v>March</v>
      </c>
      <c r="O7295" t="str">
        <f>VLOOKUP(ecommerce_customer_data_custom_[[#This Row],[Customer Age]],AgeGroupMapping!$A$2:$C$5,3,TRUE)</f>
        <v>Middle-Aged</v>
      </c>
      <c r="P7295" t="str">
        <f>IF(ecommerce_customer_data_custom_[[#This Row],[Returns]]=1,"Returned","Not Returned")</f>
        <v>Returned</v>
      </c>
      <c r="Q7295" t="str">
        <f>_xlfn.XLOOKUP(ecommerce_customer_data_custom_[[#This Row],[Payment Method]],PaymentMapping!$A$2:$A$11,PaymentMapping!$B$2:$B$11,"Other")</f>
        <v>Wallet/UPI</v>
      </c>
    </row>
    <row r="7296" spans="1:17" x14ac:dyDescent="0.3">
      <c r="A7296">
        <v>30709</v>
      </c>
      <c r="B7296" s="14">
        <v>44010.047164351854</v>
      </c>
      <c r="C7296" t="s">
        <v>18</v>
      </c>
      <c r="D7296">
        <v>253</v>
      </c>
      <c r="E7296">
        <v>4</v>
      </c>
      <c r="F7296">
        <v>4238</v>
      </c>
      <c r="G7296" t="s">
        <v>15</v>
      </c>
      <c r="H7296">
        <v>45</v>
      </c>
      <c r="I7296">
        <v>0</v>
      </c>
      <c r="J7296" t="s">
        <v>17</v>
      </c>
      <c r="K7296">
        <v>1</v>
      </c>
      <c r="L7296">
        <f>YEAR(ecommerce_customer_data_custom_[[#This Row],[Purchase Date]])</f>
        <v>2020</v>
      </c>
      <c r="M7296">
        <f>MONTH(ecommerce_customer_data_custom_[[#This Row],[Purchase Date]])</f>
        <v>6</v>
      </c>
      <c r="N7296" t="str">
        <f>TEXT(ecommerce_customer_data_custom_[[#This Row],[Purchase Date]],"mmmm")</f>
        <v>June</v>
      </c>
      <c r="O7296" t="str">
        <f>VLOOKUP(ecommerce_customer_data_custom_[[#This Row],[Customer Age]],AgeGroupMapping!$A$2:$C$5,3,TRUE)</f>
        <v>Middle-Aged</v>
      </c>
      <c r="P7296" t="str">
        <f>IF(ecommerce_customer_data_custom_[[#This Row],[Returns]]=1,"Returned","Not Returned")</f>
        <v>Not Returned</v>
      </c>
      <c r="Q7296" t="str">
        <f>_xlfn.XLOOKUP(ecommerce_customer_data_custom_[[#This Row],[Payment Method]],PaymentMapping!$A$2:$A$11,PaymentMapping!$B$2:$B$11,"Other")</f>
        <v>Wallet/UPI</v>
      </c>
    </row>
    <row r="7297" spans="1:17" x14ac:dyDescent="0.3">
      <c r="A7297">
        <v>30709</v>
      </c>
      <c r="B7297" s="14">
        <v>44926.094953703701</v>
      </c>
      <c r="C7297" t="s">
        <v>11</v>
      </c>
      <c r="D7297">
        <v>97</v>
      </c>
      <c r="E7297">
        <v>1</v>
      </c>
      <c r="F7297">
        <v>2223</v>
      </c>
      <c r="G7297" t="s">
        <v>12</v>
      </c>
      <c r="H7297">
        <v>45</v>
      </c>
      <c r="I7297">
        <v>1</v>
      </c>
      <c r="J7297" t="s">
        <v>17</v>
      </c>
      <c r="K7297">
        <v>1</v>
      </c>
      <c r="L7297">
        <f>YEAR(ecommerce_customer_data_custom_[[#This Row],[Purchase Date]])</f>
        <v>2022</v>
      </c>
      <c r="M7297">
        <f>MONTH(ecommerce_customer_data_custom_[[#This Row],[Purchase Date]])</f>
        <v>12</v>
      </c>
      <c r="N7297" t="str">
        <f>TEXT(ecommerce_customer_data_custom_[[#This Row],[Purchase Date]],"mmmm")</f>
        <v>December</v>
      </c>
      <c r="O7297" t="str">
        <f>VLOOKUP(ecommerce_customer_data_custom_[[#This Row],[Customer Age]],AgeGroupMapping!$A$2:$C$5,3,TRUE)</f>
        <v>Middle-Aged</v>
      </c>
      <c r="P7297" t="str">
        <f>IF(ecommerce_customer_data_custom_[[#This Row],[Returns]]=1,"Returned","Not Returned")</f>
        <v>Returned</v>
      </c>
      <c r="Q7297" t="str">
        <f>_xlfn.XLOOKUP(ecommerce_customer_data_custom_[[#This Row],[Payment Method]],PaymentMapping!$A$2:$A$11,PaymentMapping!$B$2:$B$11,"Other")</f>
        <v>Card</v>
      </c>
    </row>
    <row r="7298" spans="1:17" x14ac:dyDescent="0.3">
      <c r="A7298">
        <v>30709</v>
      </c>
      <c r="B7298" s="14">
        <v>44650.692106481481</v>
      </c>
      <c r="C7298" t="s">
        <v>16</v>
      </c>
      <c r="D7298">
        <v>97</v>
      </c>
      <c r="E7298">
        <v>5</v>
      </c>
      <c r="F7298">
        <v>251</v>
      </c>
      <c r="G7298" t="s">
        <v>12</v>
      </c>
      <c r="H7298">
        <v>45</v>
      </c>
      <c r="I7298">
        <v>1</v>
      </c>
      <c r="J7298" t="s">
        <v>17</v>
      </c>
      <c r="K7298">
        <v>1</v>
      </c>
      <c r="L7298">
        <f>YEAR(ecommerce_customer_data_custom_[[#This Row],[Purchase Date]])</f>
        <v>2022</v>
      </c>
      <c r="M7298">
        <f>MONTH(ecommerce_customer_data_custom_[[#This Row],[Purchase Date]])</f>
        <v>3</v>
      </c>
      <c r="N7298" t="str">
        <f>TEXT(ecommerce_customer_data_custom_[[#This Row],[Purchase Date]],"mmmm")</f>
        <v>March</v>
      </c>
      <c r="O7298" t="str">
        <f>VLOOKUP(ecommerce_customer_data_custom_[[#This Row],[Customer Age]],AgeGroupMapping!$A$2:$C$5,3,TRUE)</f>
        <v>Middle-Aged</v>
      </c>
      <c r="P7298" t="str">
        <f>IF(ecommerce_customer_data_custom_[[#This Row],[Returns]]=1,"Returned","Not Returned")</f>
        <v>Returned</v>
      </c>
      <c r="Q7298" t="str">
        <f>_xlfn.XLOOKUP(ecommerce_customer_data_custom_[[#This Row],[Payment Method]],PaymentMapping!$A$2:$A$11,PaymentMapping!$B$2:$B$11,"Other")</f>
        <v>Card</v>
      </c>
    </row>
    <row r="7299" spans="1:17" x14ac:dyDescent="0.3">
      <c r="A7299">
        <v>30709</v>
      </c>
      <c r="B7299" s="14">
        <v>44015.805810185186</v>
      </c>
      <c r="C7299" t="s">
        <v>14</v>
      </c>
      <c r="D7299">
        <v>71</v>
      </c>
      <c r="E7299">
        <v>5</v>
      </c>
      <c r="F7299">
        <v>573</v>
      </c>
      <c r="G7299" t="s">
        <v>19</v>
      </c>
      <c r="H7299">
        <v>45</v>
      </c>
      <c r="I7299">
        <v>0</v>
      </c>
      <c r="J7299" t="s">
        <v>17</v>
      </c>
      <c r="K7299">
        <v>1</v>
      </c>
      <c r="L7299">
        <f>YEAR(ecommerce_customer_data_custom_[[#This Row],[Purchase Date]])</f>
        <v>2020</v>
      </c>
      <c r="M7299">
        <f>MONTH(ecommerce_customer_data_custom_[[#This Row],[Purchase Date]])</f>
        <v>7</v>
      </c>
      <c r="N7299" t="str">
        <f>TEXT(ecommerce_customer_data_custom_[[#This Row],[Purchase Date]],"mmmm")</f>
        <v>July</v>
      </c>
      <c r="O7299" t="str">
        <f>VLOOKUP(ecommerce_customer_data_custom_[[#This Row],[Customer Age]],AgeGroupMapping!$A$2:$C$5,3,TRUE)</f>
        <v>Middle-Aged</v>
      </c>
      <c r="P7299" t="str">
        <f>IF(ecommerce_customer_data_custom_[[#This Row],[Returns]]=1,"Returned","Not Returned")</f>
        <v>Not Returned</v>
      </c>
      <c r="Q7299" t="str">
        <f>_xlfn.XLOOKUP(ecommerce_customer_data_custom_[[#This Row],[Payment Method]],PaymentMapping!$A$2:$A$11,PaymentMapping!$B$2:$B$11,"Other")</f>
        <v>Cash</v>
      </c>
    </row>
    <row r="7300" spans="1:17" x14ac:dyDescent="0.3">
      <c r="A7300">
        <v>49281</v>
      </c>
      <c r="B7300" s="14">
        <v>44263.408252314817</v>
      </c>
      <c r="C7300" t="s">
        <v>18</v>
      </c>
      <c r="D7300">
        <v>191</v>
      </c>
      <c r="E7300">
        <v>4</v>
      </c>
      <c r="F7300">
        <v>3842</v>
      </c>
      <c r="G7300" t="s">
        <v>15</v>
      </c>
      <c r="H7300">
        <v>25</v>
      </c>
      <c r="I7300">
        <v>1</v>
      </c>
      <c r="J7300" t="s">
        <v>17</v>
      </c>
      <c r="K7300">
        <v>0</v>
      </c>
      <c r="L7300">
        <f>YEAR(ecommerce_customer_data_custom_[[#This Row],[Purchase Date]])</f>
        <v>2021</v>
      </c>
      <c r="M7300">
        <f>MONTH(ecommerce_customer_data_custom_[[#This Row],[Purchase Date]])</f>
        <v>3</v>
      </c>
      <c r="N7300" t="str">
        <f>TEXT(ecommerce_customer_data_custom_[[#This Row],[Purchase Date]],"mmmm")</f>
        <v>March</v>
      </c>
      <c r="O7300" t="str">
        <f>VLOOKUP(ecommerce_customer_data_custom_[[#This Row],[Customer Age]],AgeGroupMapping!$A$2:$C$5,3,TRUE)</f>
        <v>Young</v>
      </c>
      <c r="P7300" t="str">
        <f>IF(ecommerce_customer_data_custom_[[#This Row],[Returns]]=1,"Returned","Not Returned")</f>
        <v>Returned</v>
      </c>
      <c r="Q7300" t="str">
        <f>_xlfn.XLOOKUP(ecommerce_customer_data_custom_[[#This Row],[Payment Method]],PaymentMapping!$A$2:$A$11,PaymentMapping!$B$2:$B$11,"Other")</f>
        <v>Wallet/UPI</v>
      </c>
    </row>
    <row r="7301" spans="1:17" x14ac:dyDescent="0.3">
      <c r="A7301">
        <v>49281</v>
      </c>
      <c r="B7301" s="14">
        <v>45166.166747685187</v>
      </c>
      <c r="C7301" t="s">
        <v>18</v>
      </c>
      <c r="D7301">
        <v>48</v>
      </c>
      <c r="E7301">
        <v>2</v>
      </c>
      <c r="F7301">
        <v>901</v>
      </c>
      <c r="G7301" t="s">
        <v>15</v>
      </c>
      <c r="H7301">
        <v>25</v>
      </c>
      <c r="I7301">
        <v>0</v>
      </c>
      <c r="J7301" t="s">
        <v>17</v>
      </c>
      <c r="K7301">
        <v>0</v>
      </c>
      <c r="L7301">
        <f>YEAR(ecommerce_customer_data_custom_[[#This Row],[Purchase Date]])</f>
        <v>2023</v>
      </c>
      <c r="M7301">
        <f>MONTH(ecommerce_customer_data_custom_[[#This Row],[Purchase Date]])</f>
        <v>8</v>
      </c>
      <c r="N7301" t="str">
        <f>TEXT(ecommerce_customer_data_custom_[[#This Row],[Purchase Date]],"mmmm")</f>
        <v>August</v>
      </c>
      <c r="O7301" t="str">
        <f>VLOOKUP(ecommerce_customer_data_custom_[[#This Row],[Customer Age]],AgeGroupMapping!$A$2:$C$5,3,TRUE)</f>
        <v>Young</v>
      </c>
      <c r="P7301" t="str">
        <f>IF(ecommerce_customer_data_custom_[[#This Row],[Returns]]=1,"Returned","Not Returned")</f>
        <v>Not Returned</v>
      </c>
      <c r="Q7301" t="str">
        <f>_xlfn.XLOOKUP(ecommerce_customer_data_custom_[[#This Row],[Payment Method]],PaymentMapping!$A$2:$A$11,PaymentMapping!$B$2:$B$11,"Other")</f>
        <v>Wallet/UPI</v>
      </c>
    </row>
    <row r="7302" spans="1:17" x14ac:dyDescent="0.3">
      <c r="A7302">
        <v>49281</v>
      </c>
      <c r="B7302" s="14">
        <v>44581.116157407407</v>
      </c>
      <c r="C7302" t="s">
        <v>18</v>
      </c>
      <c r="D7302">
        <v>284</v>
      </c>
      <c r="E7302">
        <v>5</v>
      </c>
      <c r="F7302">
        <v>1426</v>
      </c>
      <c r="G7302" t="s">
        <v>12</v>
      </c>
      <c r="H7302">
        <v>25</v>
      </c>
      <c r="I7302">
        <v>1</v>
      </c>
      <c r="J7302" t="s">
        <v>17</v>
      </c>
      <c r="K7302">
        <v>0</v>
      </c>
      <c r="L7302">
        <f>YEAR(ecommerce_customer_data_custom_[[#This Row],[Purchase Date]])</f>
        <v>2022</v>
      </c>
      <c r="M7302">
        <f>MONTH(ecommerce_customer_data_custom_[[#This Row],[Purchase Date]])</f>
        <v>1</v>
      </c>
      <c r="N7302" t="str">
        <f>TEXT(ecommerce_customer_data_custom_[[#This Row],[Purchase Date]],"mmmm")</f>
        <v>January</v>
      </c>
      <c r="O7302" t="str">
        <f>VLOOKUP(ecommerce_customer_data_custom_[[#This Row],[Customer Age]],AgeGroupMapping!$A$2:$C$5,3,TRUE)</f>
        <v>Young</v>
      </c>
      <c r="P7302" t="str">
        <f>IF(ecommerce_customer_data_custom_[[#This Row],[Returns]]=1,"Returned","Not Returned")</f>
        <v>Returned</v>
      </c>
      <c r="Q7302" t="str">
        <f>_xlfn.XLOOKUP(ecommerce_customer_data_custom_[[#This Row],[Payment Method]],PaymentMapping!$A$2:$A$11,PaymentMapping!$B$2:$B$11,"Other")</f>
        <v>Card</v>
      </c>
    </row>
    <row r="7303" spans="1:17" x14ac:dyDescent="0.3">
      <c r="A7303">
        <v>49281</v>
      </c>
      <c r="B7303" s="14">
        <v>44967.678217592591</v>
      </c>
      <c r="C7303" t="s">
        <v>11</v>
      </c>
      <c r="D7303">
        <v>166</v>
      </c>
      <c r="E7303">
        <v>4</v>
      </c>
      <c r="F7303">
        <v>3337</v>
      </c>
      <c r="G7303" t="s">
        <v>19</v>
      </c>
      <c r="H7303">
        <v>25</v>
      </c>
      <c r="I7303">
        <v>0</v>
      </c>
      <c r="J7303" t="s">
        <v>17</v>
      </c>
      <c r="K7303">
        <v>0</v>
      </c>
      <c r="L7303">
        <f>YEAR(ecommerce_customer_data_custom_[[#This Row],[Purchase Date]])</f>
        <v>2023</v>
      </c>
      <c r="M7303">
        <f>MONTH(ecommerce_customer_data_custom_[[#This Row],[Purchase Date]])</f>
        <v>2</v>
      </c>
      <c r="N7303" t="str">
        <f>TEXT(ecommerce_customer_data_custom_[[#This Row],[Purchase Date]],"mmmm")</f>
        <v>February</v>
      </c>
      <c r="O7303" t="str">
        <f>VLOOKUP(ecommerce_customer_data_custom_[[#This Row],[Customer Age]],AgeGroupMapping!$A$2:$C$5,3,TRUE)</f>
        <v>Young</v>
      </c>
      <c r="P7303" t="str">
        <f>IF(ecommerce_customer_data_custom_[[#This Row],[Returns]]=1,"Returned","Not Returned")</f>
        <v>Not Returned</v>
      </c>
      <c r="Q7303" t="str">
        <f>_xlfn.XLOOKUP(ecommerce_customer_data_custom_[[#This Row],[Payment Method]],PaymentMapping!$A$2:$A$11,PaymentMapping!$B$2:$B$11,"Other")</f>
        <v>Cash</v>
      </c>
    </row>
    <row r="7304" spans="1:17" x14ac:dyDescent="0.3">
      <c r="A7304">
        <v>49281</v>
      </c>
      <c r="B7304" s="14">
        <v>44500.061064814814</v>
      </c>
      <c r="C7304" t="s">
        <v>18</v>
      </c>
      <c r="D7304">
        <v>348</v>
      </c>
      <c r="E7304">
        <v>1</v>
      </c>
      <c r="F7304">
        <v>2708</v>
      </c>
      <c r="G7304" t="s">
        <v>19</v>
      </c>
      <c r="H7304">
        <v>25</v>
      </c>
      <c r="I7304">
        <v>0</v>
      </c>
      <c r="J7304" t="s">
        <v>17</v>
      </c>
      <c r="K7304">
        <v>0</v>
      </c>
      <c r="L7304">
        <f>YEAR(ecommerce_customer_data_custom_[[#This Row],[Purchase Date]])</f>
        <v>2021</v>
      </c>
      <c r="M7304">
        <f>MONTH(ecommerce_customer_data_custom_[[#This Row],[Purchase Date]])</f>
        <v>10</v>
      </c>
      <c r="N7304" t="str">
        <f>TEXT(ecommerce_customer_data_custom_[[#This Row],[Purchase Date]],"mmmm")</f>
        <v>October</v>
      </c>
      <c r="O7304" t="str">
        <f>VLOOKUP(ecommerce_customer_data_custom_[[#This Row],[Customer Age]],AgeGroupMapping!$A$2:$C$5,3,TRUE)</f>
        <v>Young</v>
      </c>
      <c r="P7304" t="str">
        <f>IF(ecommerce_customer_data_custom_[[#This Row],[Returns]]=1,"Returned","Not Returned")</f>
        <v>Not Returned</v>
      </c>
      <c r="Q7304" t="str">
        <f>_xlfn.XLOOKUP(ecommerce_customer_data_custom_[[#This Row],[Payment Method]],PaymentMapping!$A$2:$A$11,PaymentMapping!$B$2:$B$11,"Other")</f>
        <v>Cash</v>
      </c>
    </row>
    <row r="7305" spans="1:17" x14ac:dyDescent="0.3">
      <c r="A7305">
        <v>49281</v>
      </c>
      <c r="B7305" s="14">
        <v>44983.102870370371</v>
      </c>
      <c r="C7305" t="s">
        <v>16</v>
      </c>
      <c r="D7305">
        <v>119</v>
      </c>
      <c r="E7305">
        <v>5</v>
      </c>
      <c r="F7305">
        <v>1892</v>
      </c>
      <c r="G7305" t="s">
        <v>20</v>
      </c>
      <c r="H7305">
        <v>25</v>
      </c>
      <c r="I7305">
        <v>0</v>
      </c>
      <c r="J7305" t="s">
        <v>17</v>
      </c>
      <c r="K7305">
        <v>0</v>
      </c>
      <c r="L7305">
        <f>YEAR(ecommerce_customer_data_custom_[[#This Row],[Purchase Date]])</f>
        <v>2023</v>
      </c>
      <c r="M7305">
        <f>MONTH(ecommerce_customer_data_custom_[[#This Row],[Purchase Date]])</f>
        <v>2</v>
      </c>
      <c r="N7305" t="str">
        <f>TEXT(ecommerce_customer_data_custom_[[#This Row],[Purchase Date]],"mmmm")</f>
        <v>February</v>
      </c>
      <c r="O7305" t="str">
        <f>VLOOKUP(ecommerce_customer_data_custom_[[#This Row],[Customer Age]],AgeGroupMapping!$A$2:$C$5,3,TRUE)</f>
        <v>Young</v>
      </c>
      <c r="P7305" t="str">
        <f>IF(ecommerce_customer_data_custom_[[#This Row],[Returns]]=1,"Returned","Not Returned")</f>
        <v>Not Returned</v>
      </c>
      <c r="Q7305" t="str">
        <f>_xlfn.XLOOKUP(ecommerce_customer_data_custom_[[#This Row],[Payment Method]],PaymentMapping!$A$2:$A$11,PaymentMapping!$B$2:$B$11,"Other")</f>
        <v>Other</v>
      </c>
    </row>
    <row r="7306" spans="1:17" x14ac:dyDescent="0.3">
      <c r="A7306">
        <v>49281</v>
      </c>
      <c r="B7306" s="14">
        <v>44706.921307870369</v>
      </c>
      <c r="C7306" t="s">
        <v>16</v>
      </c>
      <c r="D7306">
        <v>206</v>
      </c>
      <c r="E7306">
        <v>2</v>
      </c>
      <c r="F7306">
        <v>481</v>
      </c>
      <c r="G7306" t="s">
        <v>12</v>
      </c>
      <c r="H7306">
        <v>25</v>
      </c>
      <c r="I7306">
        <v>1</v>
      </c>
      <c r="J7306" t="s">
        <v>17</v>
      </c>
      <c r="K7306">
        <v>0</v>
      </c>
      <c r="L7306">
        <f>YEAR(ecommerce_customer_data_custom_[[#This Row],[Purchase Date]])</f>
        <v>2022</v>
      </c>
      <c r="M7306">
        <f>MONTH(ecommerce_customer_data_custom_[[#This Row],[Purchase Date]])</f>
        <v>5</v>
      </c>
      <c r="N7306" t="str">
        <f>TEXT(ecommerce_customer_data_custom_[[#This Row],[Purchase Date]],"mmmm")</f>
        <v>May</v>
      </c>
      <c r="O7306" t="str">
        <f>VLOOKUP(ecommerce_customer_data_custom_[[#This Row],[Customer Age]],AgeGroupMapping!$A$2:$C$5,3,TRUE)</f>
        <v>Young</v>
      </c>
      <c r="P7306" t="str">
        <f>IF(ecommerce_customer_data_custom_[[#This Row],[Returns]]=1,"Returned","Not Returned")</f>
        <v>Returned</v>
      </c>
      <c r="Q7306" t="str">
        <f>_xlfn.XLOOKUP(ecommerce_customer_data_custom_[[#This Row],[Payment Method]],PaymentMapping!$A$2:$A$11,PaymentMapping!$B$2:$B$11,"Other")</f>
        <v>Card</v>
      </c>
    </row>
    <row r="7307" spans="1:17" x14ac:dyDescent="0.3">
      <c r="A7307">
        <v>49281</v>
      </c>
      <c r="B7307" s="14">
        <v>44042.259618055556</v>
      </c>
      <c r="C7307" t="s">
        <v>16</v>
      </c>
      <c r="D7307">
        <v>306</v>
      </c>
      <c r="E7307">
        <v>2</v>
      </c>
      <c r="F7307">
        <v>3197</v>
      </c>
      <c r="G7307" t="s">
        <v>15</v>
      </c>
      <c r="H7307">
        <v>25</v>
      </c>
      <c r="I7307">
        <v>0</v>
      </c>
      <c r="J7307" t="s">
        <v>17</v>
      </c>
      <c r="K7307">
        <v>0</v>
      </c>
      <c r="L7307">
        <f>YEAR(ecommerce_customer_data_custom_[[#This Row],[Purchase Date]])</f>
        <v>2020</v>
      </c>
      <c r="M7307">
        <f>MONTH(ecommerce_customer_data_custom_[[#This Row],[Purchase Date]])</f>
        <v>7</v>
      </c>
      <c r="N7307" t="str">
        <f>TEXT(ecommerce_customer_data_custom_[[#This Row],[Purchase Date]],"mmmm")</f>
        <v>July</v>
      </c>
      <c r="O7307" t="str">
        <f>VLOOKUP(ecommerce_customer_data_custom_[[#This Row],[Customer Age]],AgeGroupMapping!$A$2:$C$5,3,TRUE)</f>
        <v>Young</v>
      </c>
      <c r="P7307" t="str">
        <f>IF(ecommerce_customer_data_custom_[[#This Row],[Returns]]=1,"Returned","Not Returned")</f>
        <v>Not Returned</v>
      </c>
      <c r="Q7307" t="str">
        <f>_xlfn.XLOOKUP(ecommerce_customer_data_custom_[[#This Row],[Payment Method]],PaymentMapping!$A$2:$A$11,PaymentMapping!$B$2:$B$11,"Other")</f>
        <v>Wallet/UPI</v>
      </c>
    </row>
    <row r="7308" spans="1:17" x14ac:dyDescent="0.3">
      <c r="A7308">
        <v>49281</v>
      </c>
      <c r="B7308" s="14">
        <v>44701.502685185187</v>
      </c>
      <c r="C7308" t="s">
        <v>16</v>
      </c>
      <c r="D7308">
        <v>325</v>
      </c>
      <c r="E7308">
        <v>3</v>
      </c>
      <c r="F7308">
        <v>4559</v>
      </c>
      <c r="G7308" t="s">
        <v>19</v>
      </c>
      <c r="H7308">
        <v>25</v>
      </c>
      <c r="I7308">
        <v>0</v>
      </c>
      <c r="J7308" t="s">
        <v>17</v>
      </c>
      <c r="K7308">
        <v>0</v>
      </c>
      <c r="L7308">
        <f>YEAR(ecommerce_customer_data_custom_[[#This Row],[Purchase Date]])</f>
        <v>2022</v>
      </c>
      <c r="M7308">
        <f>MONTH(ecommerce_customer_data_custom_[[#This Row],[Purchase Date]])</f>
        <v>5</v>
      </c>
      <c r="N7308" t="str">
        <f>TEXT(ecommerce_customer_data_custom_[[#This Row],[Purchase Date]],"mmmm")</f>
        <v>May</v>
      </c>
      <c r="O7308" t="str">
        <f>VLOOKUP(ecommerce_customer_data_custom_[[#This Row],[Customer Age]],AgeGroupMapping!$A$2:$C$5,3,TRUE)</f>
        <v>Young</v>
      </c>
      <c r="P7308" t="str">
        <f>IF(ecommerce_customer_data_custom_[[#This Row],[Returns]]=1,"Returned","Not Returned")</f>
        <v>Not Returned</v>
      </c>
      <c r="Q7308" t="str">
        <f>_xlfn.XLOOKUP(ecommerce_customer_data_custom_[[#This Row],[Payment Method]],PaymentMapping!$A$2:$A$11,PaymentMapping!$B$2:$B$11,"Other")</f>
        <v>Cash</v>
      </c>
    </row>
    <row r="7309" spans="1:17" x14ac:dyDescent="0.3">
      <c r="A7309">
        <v>49281</v>
      </c>
      <c r="B7309" s="14">
        <v>44594.464837962965</v>
      </c>
      <c r="C7309" t="s">
        <v>18</v>
      </c>
      <c r="D7309">
        <v>311</v>
      </c>
      <c r="E7309">
        <v>3</v>
      </c>
      <c r="F7309">
        <v>871</v>
      </c>
      <c r="G7309" t="s">
        <v>19</v>
      </c>
      <c r="H7309">
        <v>25</v>
      </c>
      <c r="I7309">
        <v>1</v>
      </c>
      <c r="J7309" t="s">
        <v>17</v>
      </c>
      <c r="K7309">
        <v>0</v>
      </c>
      <c r="L7309">
        <f>YEAR(ecommerce_customer_data_custom_[[#This Row],[Purchase Date]])</f>
        <v>2022</v>
      </c>
      <c r="M7309">
        <f>MONTH(ecommerce_customer_data_custom_[[#This Row],[Purchase Date]])</f>
        <v>2</v>
      </c>
      <c r="N7309" t="str">
        <f>TEXT(ecommerce_customer_data_custom_[[#This Row],[Purchase Date]],"mmmm")</f>
        <v>February</v>
      </c>
      <c r="O7309" t="str">
        <f>VLOOKUP(ecommerce_customer_data_custom_[[#This Row],[Customer Age]],AgeGroupMapping!$A$2:$C$5,3,TRUE)</f>
        <v>Young</v>
      </c>
      <c r="P7309" t="str">
        <f>IF(ecommerce_customer_data_custom_[[#This Row],[Returns]]=1,"Returned","Not Returned")</f>
        <v>Returned</v>
      </c>
      <c r="Q7309" t="str">
        <f>_xlfn.XLOOKUP(ecommerce_customer_data_custom_[[#This Row],[Payment Method]],PaymentMapping!$A$2:$A$11,PaymentMapping!$B$2:$B$11,"Other")</f>
        <v>Cash</v>
      </c>
    </row>
    <row r="7310" spans="1:17" x14ac:dyDescent="0.3">
      <c r="A7310">
        <v>47013</v>
      </c>
      <c r="B7310" s="14">
        <v>44700.957280092596</v>
      </c>
      <c r="C7310" t="s">
        <v>11</v>
      </c>
      <c r="D7310">
        <v>346</v>
      </c>
      <c r="E7310">
        <v>4</v>
      </c>
      <c r="F7310">
        <v>680</v>
      </c>
      <c r="G7310" t="s">
        <v>20</v>
      </c>
      <c r="H7310">
        <v>55</v>
      </c>
      <c r="I7310">
        <v>1</v>
      </c>
      <c r="J7310" t="s">
        <v>17</v>
      </c>
      <c r="K7310">
        <v>0</v>
      </c>
      <c r="L7310">
        <f>YEAR(ecommerce_customer_data_custom_[[#This Row],[Purchase Date]])</f>
        <v>2022</v>
      </c>
      <c r="M7310">
        <f>MONTH(ecommerce_customer_data_custom_[[#This Row],[Purchase Date]])</f>
        <v>5</v>
      </c>
      <c r="N7310" t="str">
        <f>TEXT(ecommerce_customer_data_custom_[[#This Row],[Purchase Date]],"mmmm")</f>
        <v>May</v>
      </c>
      <c r="O7310" t="str">
        <f>VLOOKUP(ecommerce_customer_data_custom_[[#This Row],[Customer Age]],AgeGroupMapping!$A$2:$C$5,3,TRUE)</f>
        <v>Middle-Aged</v>
      </c>
      <c r="P7310" t="str">
        <f>IF(ecommerce_customer_data_custom_[[#This Row],[Returns]]=1,"Returned","Not Returned")</f>
        <v>Returned</v>
      </c>
      <c r="Q7310" t="str">
        <f>_xlfn.XLOOKUP(ecommerce_customer_data_custom_[[#This Row],[Payment Method]],PaymentMapping!$A$2:$A$11,PaymentMapping!$B$2:$B$11,"Other")</f>
        <v>Other</v>
      </c>
    </row>
    <row r="7311" spans="1:17" x14ac:dyDescent="0.3">
      <c r="A7311">
        <v>47013</v>
      </c>
      <c r="B7311" s="14">
        <v>44639.243981481479</v>
      </c>
      <c r="C7311" t="s">
        <v>11</v>
      </c>
      <c r="D7311">
        <v>408</v>
      </c>
      <c r="E7311">
        <v>5</v>
      </c>
      <c r="F7311">
        <v>3656</v>
      </c>
      <c r="G7311" t="s">
        <v>12</v>
      </c>
      <c r="H7311">
        <v>55</v>
      </c>
      <c r="I7311">
        <v>0</v>
      </c>
      <c r="J7311" t="s">
        <v>17</v>
      </c>
      <c r="K7311">
        <v>0</v>
      </c>
      <c r="L7311">
        <f>YEAR(ecommerce_customer_data_custom_[[#This Row],[Purchase Date]])</f>
        <v>2022</v>
      </c>
      <c r="M7311">
        <f>MONTH(ecommerce_customer_data_custom_[[#This Row],[Purchase Date]])</f>
        <v>3</v>
      </c>
      <c r="N7311" t="str">
        <f>TEXT(ecommerce_customer_data_custom_[[#This Row],[Purchase Date]],"mmmm")</f>
        <v>March</v>
      </c>
      <c r="O7311" t="str">
        <f>VLOOKUP(ecommerce_customer_data_custom_[[#This Row],[Customer Age]],AgeGroupMapping!$A$2:$C$5,3,TRUE)</f>
        <v>Middle-Aged</v>
      </c>
      <c r="P7311" t="str">
        <f>IF(ecommerce_customer_data_custom_[[#This Row],[Returns]]=1,"Returned","Not Returned")</f>
        <v>Not Returned</v>
      </c>
      <c r="Q7311" t="str">
        <f>_xlfn.XLOOKUP(ecommerce_customer_data_custom_[[#This Row],[Payment Method]],PaymentMapping!$A$2:$A$11,PaymentMapping!$B$2:$B$11,"Other")</f>
        <v>Card</v>
      </c>
    </row>
    <row r="7312" spans="1:17" x14ac:dyDescent="0.3">
      <c r="A7312">
        <v>47013</v>
      </c>
      <c r="B7312" s="14">
        <v>44765.591921296298</v>
      </c>
      <c r="C7312" t="s">
        <v>14</v>
      </c>
      <c r="D7312">
        <v>44</v>
      </c>
      <c r="E7312">
        <v>2</v>
      </c>
      <c r="F7312">
        <v>4235</v>
      </c>
      <c r="G7312" t="s">
        <v>12</v>
      </c>
      <c r="H7312">
        <v>55</v>
      </c>
      <c r="I7312">
        <v>1</v>
      </c>
      <c r="J7312" t="s">
        <v>17</v>
      </c>
      <c r="K7312">
        <v>0</v>
      </c>
      <c r="L7312">
        <f>YEAR(ecommerce_customer_data_custom_[[#This Row],[Purchase Date]])</f>
        <v>2022</v>
      </c>
      <c r="M7312">
        <f>MONTH(ecommerce_customer_data_custom_[[#This Row],[Purchase Date]])</f>
        <v>7</v>
      </c>
      <c r="N7312" t="str">
        <f>TEXT(ecommerce_customer_data_custom_[[#This Row],[Purchase Date]],"mmmm")</f>
        <v>July</v>
      </c>
      <c r="O7312" t="str">
        <f>VLOOKUP(ecommerce_customer_data_custom_[[#This Row],[Customer Age]],AgeGroupMapping!$A$2:$C$5,3,TRUE)</f>
        <v>Middle-Aged</v>
      </c>
      <c r="P7312" t="str">
        <f>IF(ecommerce_customer_data_custom_[[#This Row],[Returns]]=1,"Returned","Not Returned")</f>
        <v>Returned</v>
      </c>
      <c r="Q7312" t="str">
        <f>_xlfn.XLOOKUP(ecommerce_customer_data_custom_[[#This Row],[Payment Method]],PaymentMapping!$A$2:$A$11,PaymentMapping!$B$2:$B$11,"Other")</f>
        <v>Card</v>
      </c>
    </row>
    <row r="7313" spans="1:17" x14ac:dyDescent="0.3">
      <c r="A7313">
        <v>47013</v>
      </c>
      <c r="B7313" s="14">
        <v>44655.333657407406</v>
      </c>
      <c r="C7313" t="s">
        <v>18</v>
      </c>
      <c r="D7313">
        <v>392</v>
      </c>
      <c r="E7313">
        <v>3</v>
      </c>
      <c r="F7313">
        <v>4891</v>
      </c>
      <c r="G7313" t="s">
        <v>15</v>
      </c>
      <c r="H7313">
        <v>55</v>
      </c>
      <c r="I7313">
        <v>1</v>
      </c>
      <c r="J7313" t="s">
        <v>17</v>
      </c>
      <c r="K7313">
        <v>0</v>
      </c>
      <c r="L7313">
        <f>YEAR(ecommerce_customer_data_custom_[[#This Row],[Purchase Date]])</f>
        <v>2022</v>
      </c>
      <c r="M7313">
        <f>MONTH(ecommerce_customer_data_custom_[[#This Row],[Purchase Date]])</f>
        <v>4</v>
      </c>
      <c r="N7313" t="str">
        <f>TEXT(ecommerce_customer_data_custom_[[#This Row],[Purchase Date]],"mmmm")</f>
        <v>April</v>
      </c>
      <c r="O7313" t="str">
        <f>VLOOKUP(ecommerce_customer_data_custom_[[#This Row],[Customer Age]],AgeGroupMapping!$A$2:$C$5,3,TRUE)</f>
        <v>Middle-Aged</v>
      </c>
      <c r="P7313" t="str">
        <f>IF(ecommerce_customer_data_custom_[[#This Row],[Returns]]=1,"Returned","Not Returned")</f>
        <v>Returned</v>
      </c>
      <c r="Q7313" t="str">
        <f>_xlfn.XLOOKUP(ecommerce_customer_data_custom_[[#This Row],[Payment Method]],PaymentMapping!$A$2:$A$11,PaymentMapping!$B$2:$B$11,"Other")</f>
        <v>Wallet/UPI</v>
      </c>
    </row>
    <row r="7314" spans="1:17" x14ac:dyDescent="0.3">
      <c r="A7314">
        <v>47013</v>
      </c>
      <c r="B7314" s="14">
        <v>44883.717997685184</v>
      </c>
      <c r="C7314" t="s">
        <v>16</v>
      </c>
      <c r="D7314">
        <v>251</v>
      </c>
      <c r="E7314">
        <v>3</v>
      </c>
      <c r="F7314">
        <v>717</v>
      </c>
      <c r="G7314" t="s">
        <v>20</v>
      </c>
      <c r="H7314">
        <v>55</v>
      </c>
      <c r="I7314">
        <v>0</v>
      </c>
      <c r="J7314" t="s">
        <v>17</v>
      </c>
      <c r="K7314">
        <v>0</v>
      </c>
      <c r="L7314">
        <f>YEAR(ecommerce_customer_data_custom_[[#This Row],[Purchase Date]])</f>
        <v>2022</v>
      </c>
      <c r="M7314">
        <f>MONTH(ecommerce_customer_data_custom_[[#This Row],[Purchase Date]])</f>
        <v>11</v>
      </c>
      <c r="N7314" t="str">
        <f>TEXT(ecommerce_customer_data_custom_[[#This Row],[Purchase Date]],"mmmm")</f>
        <v>November</v>
      </c>
      <c r="O7314" t="str">
        <f>VLOOKUP(ecommerce_customer_data_custom_[[#This Row],[Customer Age]],AgeGroupMapping!$A$2:$C$5,3,TRUE)</f>
        <v>Middle-Aged</v>
      </c>
      <c r="P7314" t="str">
        <f>IF(ecommerce_customer_data_custom_[[#This Row],[Returns]]=1,"Returned","Not Returned")</f>
        <v>Not Returned</v>
      </c>
      <c r="Q7314" t="str">
        <f>_xlfn.XLOOKUP(ecommerce_customer_data_custom_[[#This Row],[Payment Method]],PaymentMapping!$A$2:$A$11,PaymentMapping!$B$2:$B$11,"Other")</f>
        <v>Other</v>
      </c>
    </row>
    <row r="7315" spans="1:17" x14ac:dyDescent="0.3">
      <c r="A7315">
        <v>47013</v>
      </c>
      <c r="B7315" s="14">
        <v>45014.25953703704</v>
      </c>
      <c r="C7315" t="s">
        <v>18</v>
      </c>
      <c r="D7315">
        <v>18</v>
      </c>
      <c r="E7315">
        <v>4</v>
      </c>
      <c r="F7315">
        <v>1214</v>
      </c>
      <c r="G7315" t="s">
        <v>12</v>
      </c>
      <c r="H7315">
        <v>55</v>
      </c>
      <c r="I7315">
        <v>1</v>
      </c>
      <c r="J7315" t="s">
        <v>17</v>
      </c>
      <c r="K7315">
        <v>0</v>
      </c>
      <c r="L7315">
        <f>YEAR(ecommerce_customer_data_custom_[[#This Row],[Purchase Date]])</f>
        <v>2023</v>
      </c>
      <c r="M7315">
        <f>MONTH(ecommerce_customer_data_custom_[[#This Row],[Purchase Date]])</f>
        <v>3</v>
      </c>
      <c r="N7315" t="str">
        <f>TEXT(ecommerce_customer_data_custom_[[#This Row],[Purchase Date]],"mmmm")</f>
        <v>March</v>
      </c>
      <c r="O7315" t="str">
        <f>VLOOKUP(ecommerce_customer_data_custom_[[#This Row],[Customer Age]],AgeGroupMapping!$A$2:$C$5,3,TRUE)</f>
        <v>Middle-Aged</v>
      </c>
      <c r="P7315" t="str">
        <f>IF(ecommerce_customer_data_custom_[[#This Row],[Returns]]=1,"Returned","Not Returned")</f>
        <v>Returned</v>
      </c>
      <c r="Q7315" t="str">
        <f>_xlfn.XLOOKUP(ecommerce_customer_data_custom_[[#This Row],[Payment Method]],PaymentMapping!$A$2:$A$11,PaymentMapping!$B$2:$B$11,"Other")</f>
        <v>Card</v>
      </c>
    </row>
    <row r="7316" spans="1:17" x14ac:dyDescent="0.3">
      <c r="A7316">
        <v>47013</v>
      </c>
      <c r="B7316" s="14">
        <v>45070.703043981484</v>
      </c>
      <c r="C7316" t="s">
        <v>16</v>
      </c>
      <c r="D7316">
        <v>48</v>
      </c>
      <c r="E7316">
        <v>1</v>
      </c>
      <c r="F7316">
        <v>3612</v>
      </c>
      <c r="G7316" t="s">
        <v>12</v>
      </c>
      <c r="H7316">
        <v>55</v>
      </c>
      <c r="I7316">
        <v>1</v>
      </c>
      <c r="J7316" t="s">
        <v>17</v>
      </c>
      <c r="K7316">
        <v>0</v>
      </c>
      <c r="L7316">
        <f>YEAR(ecommerce_customer_data_custom_[[#This Row],[Purchase Date]])</f>
        <v>2023</v>
      </c>
      <c r="M7316">
        <f>MONTH(ecommerce_customer_data_custom_[[#This Row],[Purchase Date]])</f>
        <v>5</v>
      </c>
      <c r="N7316" t="str">
        <f>TEXT(ecommerce_customer_data_custom_[[#This Row],[Purchase Date]],"mmmm")</f>
        <v>May</v>
      </c>
      <c r="O7316" t="str">
        <f>VLOOKUP(ecommerce_customer_data_custom_[[#This Row],[Customer Age]],AgeGroupMapping!$A$2:$C$5,3,TRUE)</f>
        <v>Middle-Aged</v>
      </c>
      <c r="P7316" t="str">
        <f>IF(ecommerce_customer_data_custom_[[#This Row],[Returns]]=1,"Returned","Not Returned")</f>
        <v>Returned</v>
      </c>
      <c r="Q7316" t="str">
        <f>_xlfn.XLOOKUP(ecommerce_customer_data_custom_[[#This Row],[Payment Method]],PaymentMapping!$A$2:$A$11,PaymentMapping!$B$2:$B$11,"Other")</f>
        <v>Card</v>
      </c>
    </row>
    <row r="7317" spans="1:17" x14ac:dyDescent="0.3">
      <c r="A7317">
        <v>18588</v>
      </c>
      <c r="B7317" s="14">
        <v>44639.6721875</v>
      </c>
      <c r="C7317" t="s">
        <v>11</v>
      </c>
      <c r="D7317">
        <v>280</v>
      </c>
      <c r="E7317">
        <v>5</v>
      </c>
      <c r="F7317">
        <v>2588</v>
      </c>
      <c r="G7317" t="s">
        <v>15</v>
      </c>
      <c r="H7317">
        <v>51</v>
      </c>
      <c r="I7317">
        <v>0</v>
      </c>
      <c r="J7317" t="s">
        <v>13</v>
      </c>
      <c r="K7317">
        <v>0</v>
      </c>
      <c r="L7317">
        <f>YEAR(ecommerce_customer_data_custom_[[#This Row],[Purchase Date]])</f>
        <v>2022</v>
      </c>
      <c r="M7317">
        <f>MONTH(ecommerce_customer_data_custom_[[#This Row],[Purchase Date]])</f>
        <v>3</v>
      </c>
      <c r="N7317" t="str">
        <f>TEXT(ecommerce_customer_data_custom_[[#This Row],[Purchase Date]],"mmmm")</f>
        <v>March</v>
      </c>
      <c r="O7317" t="str">
        <f>VLOOKUP(ecommerce_customer_data_custom_[[#This Row],[Customer Age]],AgeGroupMapping!$A$2:$C$5,3,TRUE)</f>
        <v>Middle-Aged</v>
      </c>
      <c r="P7317" t="str">
        <f>IF(ecommerce_customer_data_custom_[[#This Row],[Returns]]=1,"Returned","Not Returned")</f>
        <v>Not Returned</v>
      </c>
      <c r="Q7317" t="str">
        <f>_xlfn.XLOOKUP(ecommerce_customer_data_custom_[[#This Row],[Payment Method]],PaymentMapping!$A$2:$A$11,PaymentMapping!$B$2:$B$11,"Other")</f>
        <v>Wallet/UPI</v>
      </c>
    </row>
    <row r="7318" spans="1:17" x14ac:dyDescent="0.3">
      <c r="A7318">
        <v>18588</v>
      </c>
      <c r="B7318" s="14">
        <v>45090.50885416667</v>
      </c>
      <c r="C7318" t="s">
        <v>16</v>
      </c>
      <c r="D7318">
        <v>286</v>
      </c>
      <c r="E7318">
        <v>2</v>
      </c>
      <c r="F7318">
        <v>2300</v>
      </c>
      <c r="G7318" t="s">
        <v>19</v>
      </c>
      <c r="H7318">
        <v>51</v>
      </c>
      <c r="I7318">
        <v>1</v>
      </c>
      <c r="J7318" t="s">
        <v>13</v>
      </c>
      <c r="K7318">
        <v>0</v>
      </c>
      <c r="L7318">
        <f>YEAR(ecommerce_customer_data_custom_[[#This Row],[Purchase Date]])</f>
        <v>2023</v>
      </c>
      <c r="M7318">
        <f>MONTH(ecommerce_customer_data_custom_[[#This Row],[Purchase Date]])</f>
        <v>6</v>
      </c>
      <c r="N7318" t="str">
        <f>TEXT(ecommerce_customer_data_custom_[[#This Row],[Purchase Date]],"mmmm")</f>
        <v>June</v>
      </c>
      <c r="O7318" t="str">
        <f>VLOOKUP(ecommerce_customer_data_custom_[[#This Row],[Customer Age]],AgeGroupMapping!$A$2:$C$5,3,TRUE)</f>
        <v>Middle-Aged</v>
      </c>
      <c r="P7318" t="str">
        <f>IF(ecommerce_customer_data_custom_[[#This Row],[Returns]]=1,"Returned","Not Returned")</f>
        <v>Returned</v>
      </c>
      <c r="Q7318" t="str">
        <f>_xlfn.XLOOKUP(ecommerce_customer_data_custom_[[#This Row],[Payment Method]],PaymentMapping!$A$2:$A$11,PaymentMapping!$B$2:$B$11,"Other")</f>
        <v>Cash</v>
      </c>
    </row>
    <row r="7319" spans="1:17" x14ac:dyDescent="0.3">
      <c r="A7319">
        <v>18588</v>
      </c>
      <c r="B7319" s="14">
        <v>44177.332766203705</v>
      </c>
      <c r="C7319" t="s">
        <v>14</v>
      </c>
      <c r="D7319">
        <v>43</v>
      </c>
      <c r="E7319">
        <v>5</v>
      </c>
      <c r="F7319">
        <v>4554</v>
      </c>
      <c r="G7319" t="s">
        <v>12</v>
      </c>
      <c r="H7319">
        <v>51</v>
      </c>
      <c r="I7319">
        <v>0</v>
      </c>
      <c r="J7319" t="s">
        <v>13</v>
      </c>
      <c r="K7319">
        <v>0</v>
      </c>
      <c r="L7319">
        <f>YEAR(ecommerce_customer_data_custom_[[#This Row],[Purchase Date]])</f>
        <v>2020</v>
      </c>
      <c r="M7319">
        <f>MONTH(ecommerce_customer_data_custom_[[#This Row],[Purchase Date]])</f>
        <v>12</v>
      </c>
      <c r="N7319" t="str">
        <f>TEXT(ecommerce_customer_data_custom_[[#This Row],[Purchase Date]],"mmmm")</f>
        <v>December</v>
      </c>
      <c r="O7319" t="str">
        <f>VLOOKUP(ecommerce_customer_data_custom_[[#This Row],[Customer Age]],AgeGroupMapping!$A$2:$C$5,3,TRUE)</f>
        <v>Middle-Aged</v>
      </c>
      <c r="P7319" t="str">
        <f>IF(ecommerce_customer_data_custom_[[#This Row],[Returns]]=1,"Returned","Not Returned")</f>
        <v>Not Returned</v>
      </c>
      <c r="Q7319" t="str">
        <f>_xlfn.XLOOKUP(ecommerce_customer_data_custom_[[#This Row],[Payment Method]],PaymentMapping!$A$2:$A$11,PaymentMapping!$B$2:$B$11,"Other")</f>
        <v>Card</v>
      </c>
    </row>
    <row r="7320" spans="1:17" x14ac:dyDescent="0.3">
      <c r="A7320">
        <v>18588</v>
      </c>
      <c r="B7320" s="14">
        <v>45123.256180555552</v>
      </c>
      <c r="C7320" t="s">
        <v>18</v>
      </c>
      <c r="D7320">
        <v>46</v>
      </c>
      <c r="E7320">
        <v>3</v>
      </c>
      <c r="F7320">
        <v>3683</v>
      </c>
      <c r="G7320" t="s">
        <v>12</v>
      </c>
      <c r="H7320">
        <v>51</v>
      </c>
      <c r="I7320">
        <v>0</v>
      </c>
      <c r="J7320" t="s">
        <v>13</v>
      </c>
      <c r="K7320">
        <v>0</v>
      </c>
      <c r="L7320">
        <f>YEAR(ecommerce_customer_data_custom_[[#This Row],[Purchase Date]])</f>
        <v>2023</v>
      </c>
      <c r="M7320">
        <f>MONTH(ecommerce_customer_data_custom_[[#This Row],[Purchase Date]])</f>
        <v>7</v>
      </c>
      <c r="N7320" t="str">
        <f>TEXT(ecommerce_customer_data_custom_[[#This Row],[Purchase Date]],"mmmm")</f>
        <v>July</v>
      </c>
      <c r="O7320" t="str">
        <f>VLOOKUP(ecommerce_customer_data_custom_[[#This Row],[Customer Age]],AgeGroupMapping!$A$2:$C$5,3,TRUE)</f>
        <v>Middle-Aged</v>
      </c>
      <c r="P7320" t="str">
        <f>IF(ecommerce_customer_data_custom_[[#This Row],[Returns]]=1,"Returned","Not Returned")</f>
        <v>Not Returned</v>
      </c>
      <c r="Q7320" t="str">
        <f>_xlfn.XLOOKUP(ecommerce_customer_data_custom_[[#This Row],[Payment Method]],PaymentMapping!$A$2:$A$11,PaymentMapping!$B$2:$B$11,"Other")</f>
        <v>Card</v>
      </c>
    </row>
    <row r="7321" spans="1:17" x14ac:dyDescent="0.3">
      <c r="A7321">
        <v>18588</v>
      </c>
      <c r="B7321" s="14">
        <v>44120.17391203704</v>
      </c>
      <c r="C7321" t="s">
        <v>16</v>
      </c>
      <c r="D7321">
        <v>418</v>
      </c>
      <c r="E7321">
        <v>2</v>
      </c>
      <c r="F7321">
        <v>2038</v>
      </c>
      <c r="G7321" t="s">
        <v>19</v>
      </c>
      <c r="H7321">
        <v>51</v>
      </c>
      <c r="I7321">
        <v>0</v>
      </c>
      <c r="J7321" t="s">
        <v>13</v>
      </c>
      <c r="K7321">
        <v>0</v>
      </c>
      <c r="L7321">
        <f>YEAR(ecommerce_customer_data_custom_[[#This Row],[Purchase Date]])</f>
        <v>2020</v>
      </c>
      <c r="M7321">
        <f>MONTH(ecommerce_customer_data_custom_[[#This Row],[Purchase Date]])</f>
        <v>10</v>
      </c>
      <c r="N7321" t="str">
        <f>TEXT(ecommerce_customer_data_custom_[[#This Row],[Purchase Date]],"mmmm")</f>
        <v>October</v>
      </c>
      <c r="O7321" t="str">
        <f>VLOOKUP(ecommerce_customer_data_custom_[[#This Row],[Customer Age]],AgeGroupMapping!$A$2:$C$5,3,TRUE)</f>
        <v>Middle-Aged</v>
      </c>
      <c r="P7321" t="str">
        <f>IF(ecommerce_customer_data_custom_[[#This Row],[Returns]]=1,"Returned","Not Returned")</f>
        <v>Not Returned</v>
      </c>
      <c r="Q7321" t="str">
        <f>_xlfn.XLOOKUP(ecommerce_customer_data_custom_[[#This Row],[Payment Method]],PaymentMapping!$A$2:$A$11,PaymentMapping!$B$2:$B$11,"Other")</f>
        <v>Cash</v>
      </c>
    </row>
    <row r="7322" spans="1:17" x14ac:dyDescent="0.3">
      <c r="A7322">
        <v>18588</v>
      </c>
      <c r="B7322" s="14">
        <v>43931.68818287037</v>
      </c>
      <c r="C7322" t="s">
        <v>14</v>
      </c>
      <c r="D7322">
        <v>330</v>
      </c>
      <c r="E7322">
        <v>3</v>
      </c>
      <c r="F7322">
        <v>3848</v>
      </c>
      <c r="G7322" t="s">
        <v>12</v>
      </c>
      <c r="H7322">
        <v>51</v>
      </c>
      <c r="I7322">
        <v>1</v>
      </c>
      <c r="J7322" t="s">
        <v>13</v>
      </c>
      <c r="K7322">
        <v>0</v>
      </c>
      <c r="L7322">
        <f>YEAR(ecommerce_customer_data_custom_[[#This Row],[Purchase Date]])</f>
        <v>2020</v>
      </c>
      <c r="M7322">
        <f>MONTH(ecommerce_customer_data_custom_[[#This Row],[Purchase Date]])</f>
        <v>4</v>
      </c>
      <c r="N7322" t="str">
        <f>TEXT(ecommerce_customer_data_custom_[[#This Row],[Purchase Date]],"mmmm")</f>
        <v>April</v>
      </c>
      <c r="O7322" t="str">
        <f>VLOOKUP(ecommerce_customer_data_custom_[[#This Row],[Customer Age]],AgeGroupMapping!$A$2:$C$5,3,TRUE)</f>
        <v>Middle-Aged</v>
      </c>
      <c r="P7322" t="str">
        <f>IF(ecommerce_customer_data_custom_[[#This Row],[Returns]]=1,"Returned","Not Returned")</f>
        <v>Returned</v>
      </c>
      <c r="Q7322" t="str">
        <f>_xlfn.XLOOKUP(ecommerce_customer_data_custom_[[#This Row],[Payment Method]],PaymentMapping!$A$2:$A$11,PaymentMapping!$B$2:$B$11,"Other")</f>
        <v>Card</v>
      </c>
    </row>
    <row r="7323" spans="1:17" x14ac:dyDescent="0.3">
      <c r="A7323">
        <v>18588</v>
      </c>
      <c r="B7323" s="14">
        <v>44159.648946759262</v>
      </c>
      <c r="C7323" t="s">
        <v>11</v>
      </c>
      <c r="D7323">
        <v>397</v>
      </c>
      <c r="E7323">
        <v>5</v>
      </c>
      <c r="F7323">
        <v>5027</v>
      </c>
      <c r="G7323" t="s">
        <v>12</v>
      </c>
      <c r="H7323">
        <v>51</v>
      </c>
      <c r="I7323">
        <v>1</v>
      </c>
      <c r="J7323" t="s">
        <v>13</v>
      </c>
      <c r="K7323">
        <v>0</v>
      </c>
      <c r="L7323">
        <f>YEAR(ecommerce_customer_data_custom_[[#This Row],[Purchase Date]])</f>
        <v>2020</v>
      </c>
      <c r="M7323">
        <f>MONTH(ecommerce_customer_data_custom_[[#This Row],[Purchase Date]])</f>
        <v>11</v>
      </c>
      <c r="N7323" t="str">
        <f>TEXT(ecommerce_customer_data_custom_[[#This Row],[Purchase Date]],"mmmm")</f>
        <v>November</v>
      </c>
      <c r="O7323" t="str">
        <f>VLOOKUP(ecommerce_customer_data_custom_[[#This Row],[Customer Age]],AgeGroupMapping!$A$2:$C$5,3,TRUE)</f>
        <v>Middle-Aged</v>
      </c>
      <c r="P7323" t="str">
        <f>IF(ecommerce_customer_data_custom_[[#This Row],[Returns]]=1,"Returned","Not Returned")</f>
        <v>Returned</v>
      </c>
      <c r="Q7323" t="str">
        <f>_xlfn.XLOOKUP(ecommerce_customer_data_custom_[[#This Row],[Payment Method]],PaymentMapping!$A$2:$A$11,PaymentMapping!$B$2:$B$11,"Other")</f>
        <v>Card</v>
      </c>
    </row>
    <row r="7324" spans="1:17" x14ac:dyDescent="0.3">
      <c r="A7324">
        <v>18588</v>
      </c>
      <c r="B7324" s="14">
        <v>45069.247546296298</v>
      </c>
      <c r="C7324" t="s">
        <v>14</v>
      </c>
      <c r="D7324">
        <v>375</v>
      </c>
      <c r="E7324">
        <v>4</v>
      </c>
      <c r="F7324">
        <v>2820</v>
      </c>
      <c r="G7324" t="s">
        <v>15</v>
      </c>
      <c r="H7324">
        <v>51</v>
      </c>
      <c r="I7324">
        <v>0</v>
      </c>
      <c r="J7324" t="s">
        <v>13</v>
      </c>
      <c r="K7324">
        <v>0</v>
      </c>
      <c r="L7324">
        <f>YEAR(ecommerce_customer_data_custom_[[#This Row],[Purchase Date]])</f>
        <v>2023</v>
      </c>
      <c r="M7324">
        <f>MONTH(ecommerce_customer_data_custom_[[#This Row],[Purchase Date]])</f>
        <v>5</v>
      </c>
      <c r="N7324" t="str">
        <f>TEXT(ecommerce_customer_data_custom_[[#This Row],[Purchase Date]],"mmmm")</f>
        <v>May</v>
      </c>
      <c r="O7324" t="str">
        <f>VLOOKUP(ecommerce_customer_data_custom_[[#This Row],[Customer Age]],AgeGroupMapping!$A$2:$C$5,3,TRUE)</f>
        <v>Middle-Aged</v>
      </c>
      <c r="P7324" t="str">
        <f>IF(ecommerce_customer_data_custom_[[#This Row],[Returns]]=1,"Returned","Not Returned")</f>
        <v>Not Returned</v>
      </c>
      <c r="Q7324" t="str">
        <f>_xlfn.XLOOKUP(ecommerce_customer_data_custom_[[#This Row],[Payment Method]],PaymentMapping!$A$2:$A$11,PaymentMapping!$B$2:$B$11,"Other")</f>
        <v>Wallet/UPI</v>
      </c>
    </row>
    <row r="7325" spans="1:17" x14ac:dyDescent="0.3">
      <c r="A7325">
        <v>18588</v>
      </c>
      <c r="B7325" s="14">
        <v>44428.23605324074</v>
      </c>
      <c r="C7325" t="s">
        <v>11</v>
      </c>
      <c r="D7325">
        <v>449</v>
      </c>
      <c r="E7325">
        <v>2</v>
      </c>
      <c r="F7325">
        <v>2982</v>
      </c>
      <c r="G7325" t="s">
        <v>15</v>
      </c>
      <c r="H7325">
        <v>51</v>
      </c>
      <c r="I7325">
        <v>0</v>
      </c>
      <c r="J7325" t="s">
        <v>13</v>
      </c>
      <c r="K7325">
        <v>0</v>
      </c>
      <c r="L7325">
        <f>YEAR(ecommerce_customer_data_custom_[[#This Row],[Purchase Date]])</f>
        <v>2021</v>
      </c>
      <c r="M7325">
        <f>MONTH(ecommerce_customer_data_custom_[[#This Row],[Purchase Date]])</f>
        <v>8</v>
      </c>
      <c r="N7325" t="str">
        <f>TEXT(ecommerce_customer_data_custom_[[#This Row],[Purchase Date]],"mmmm")</f>
        <v>August</v>
      </c>
      <c r="O7325" t="str">
        <f>VLOOKUP(ecommerce_customer_data_custom_[[#This Row],[Customer Age]],AgeGroupMapping!$A$2:$C$5,3,TRUE)</f>
        <v>Middle-Aged</v>
      </c>
      <c r="P7325" t="str">
        <f>IF(ecommerce_customer_data_custom_[[#This Row],[Returns]]=1,"Returned","Not Returned")</f>
        <v>Not Returned</v>
      </c>
      <c r="Q7325" t="str">
        <f>_xlfn.XLOOKUP(ecommerce_customer_data_custom_[[#This Row],[Payment Method]],PaymentMapping!$A$2:$A$11,PaymentMapping!$B$2:$B$11,"Other")</f>
        <v>Wallet/UPI</v>
      </c>
    </row>
    <row r="7326" spans="1:17" x14ac:dyDescent="0.3">
      <c r="A7326">
        <v>18588</v>
      </c>
      <c r="B7326" s="14">
        <v>44551.678935185184</v>
      </c>
      <c r="C7326" t="s">
        <v>16</v>
      </c>
      <c r="D7326">
        <v>341</v>
      </c>
      <c r="E7326">
        <v>5</v>
      </c>
      <c r="F7326">
        <v>4322</v>
      </c>
      <c r="G7326" t="s">
        <v>15</v>
      </c>
      <c r="H7326">
        <v>51</v>
      </c>
      <c r="I7326">
        <v>1</v>
      </c>
      <c r="J7326" t="s">
        <v>13</v>
      </c>
      <c r="K7326">
        <v>0</v>
      </c>
      <c r="L7326">
        <f>YEAR(ecommerce_customer_data_custom_[[#This Row],[Purchase Date]])</f>
        <v>2021</v>
      </c>
      <c r="M7326">
        <f>MONTH(ecommerce_customer_data_custom_[[#This Row],[Purchase Date]])</f>
        <v>12</v>
      </c>
      <c r="N7326" t="str">
        <f>TEXT(ecommerce_customer_data_custom_[[#This Row],[Purchase Date]],"mmmm")</f>
        <v>December</v>
      </c>
      <c r="O7326" t="str">
        <f>VLOOKUP(ecommerce_customer_data_custom_[[#This Row],[Customer Age]],AgeGroupMapping!$A$2:$C$5,3,TRUE)</f>
        <v>Middle-Aged</v>
      </c>
      <c r="P7326" t="str">
        <f>IF(ecommerce_customer_data_custom_[[#This Row],[Returns]]=1,"Returned","Not Returned")</f>
        <v>Returned</v>
      </c>
      <c r="Q7326" t="str">
        <f>_xlfn.XLOOKUP(ecommerce_customer_data_custom_[[#This Row],[Payment Method]],PaymentMapping!$A$2:$A$11,PaymentMapping!$B$2:$B$11,"Other")</f>
        <v>Wallet/UPI</v>
      </c>
    </row>
    <row r="7327" spans="1:17" x14ac:dyDescent="0.3">
      <c r="A7327">
        <v>18588</v>
      </c>
      <c r="B7327" s="14">
        <v>45177.281724537039</v>
      </c>
      <c r="C7327" t="s">
        <v>18</v>
      </c>
      <c r="D7327">
        <v>59</v>
      </c>
      <c r="E7327">
        <v>5</v>
      </c>
      <c r="F7327">
        <v>2857</v>
      </c>
      <c r="G7327" t="s">
        <v>19</v>
      </c>
      <c r="H7327">
        <v>51</v>
      </c>
      <c r="I7327">
        <v>1</v>
      </c>
      <c r="J7327" t="s">
        <v>13</v>
      </c>
      <c r="K7327">
        <v>0</v>
      </c>
      <c r="L7327">
        <f>YEAR(ecommerce_customer_data_custom_[[#This Row],[Purchase Date]])</f>
        <v>2023</v>
      </c>
      <c r="M7327">
        <f>MONTH(ecommerce_customer_data_custom_[[#This Row],[Purchase Date]])</f>
        <v>9</v>
      </c>
      <c r="N7327" t="str">
        <f>TEXT(ecommerce_customer_data_custom_[[#This Row],[Purchase Date]],"mmmm")</f>
        <v>September</v>
      </c>
      <c r="O7327" t="str">
        <f>VLOOKUP(ecommerce_customer_data_custom_[[#This Row],[Customer Age]],AgeGroupMapping!$A$2:$C$5,3,TRUE)</f>
        <v>Middle-Aged</v>
      </c>
      <c r="P7327" t="str">
        <f>IF(ecommerce_customer_data_custom_[[#This Row],[Returns]]=1,"Returned","Not Returned")</f>
        <v>Returned</v>
      </c>
      <c r="Q7327" t="str">
        <f>_xlfn.XLOOKUP(ecommerce_customer_data_custom_[[#This Row],[Payment Method]],PaymentMapping!$A$2:$A$11,PaymentMapping!$B$2:$B$11,"Other")</f>
        <v>Cash</v>
      </c>
    </row>
    <row r="7328" spans="1:17" x14ac:dyDescent="0.3">
      <c r="A7328">
        <v>18588</v>
      </c>
      <c r="B7328" s="14">
        <v>44216.90315972222</v>
      </c>
      <c r="C7328" t="s">
        <v>18</v>
      </c>
      <c r="D7328">
        <v>393</v>
      </c>
      <c r="E7328">
        <v>1</v>
      </c>
      <c r="F7328">
        <v>2632</v>
      </c>
      <c r="G7328" t="s">
        <v>12</v>
      </c>
      <c r="H7328">
        <v>51</v>
      </c>
      <c r="I7328">
        <v>1</v>
      </c>
      <c r="J7328" t="s">
        <v>13</v>
      </c>
      <c r="K7328">
        <v>0</v>
      </c>
      <c r="L7328">
        <f>YEAR(ecommerce_customer_data_custom_[[#This Row],[Purchase Date]])</f>
        <v>2021</v>
      </c>
      <c r="M7328">
        <f>MONTH(ecommerce_customer_data_custom_[[#This Row],[Purchase Date]])</f>
        <v>1</v>
      </c>
      <c r="N7328" t="str">
        <f>TEXT(ecommerce_customer_data_custom_[[#This Row],[Purchase Date]],"mmmm")</f>
        <v>January</v>
      </c>
      <c r="O7328" t="str">
        <f>VLOOKUP(ecommerce_customer_data_custom_[[#This Row],[Customer Age]],AgeGroupMapping!$A$2:$C$5,3,TRUE)</f>
        <v>Middle-Aged</v>
      </c>
      <c r="P7328" t="str">
        <f>IF(ecommerce_customer_data_custom_[[#This Row],[Returns]]=1,"Returned","Not Returned")</f>
        <v>Returned</v>
      </c>
      <c r="Q7328" t="str">
        <f>_xlfn.XLOOKUP(ecommerce_customer_data_custom_[[#This Row],[Payment Method]],PaymentMapping!$A$2:$A$11,PaymentMapping!$B$2:$B$11,"Other")</f>
        <v>Card</v>
      </c>
    </row>
    <row r="7329" spans="1:17" x14ac:dyDescent="0.3">
      <c r="A7329">
        <v>12883</v>
      </c>
      <c r="B7329" s="14">
        <v>44844.140092592592</v>
      </c>
      <c r="C7329" t="s">
        <v>16</v>
      </c>
      <c r="D7329">
        <v>327</v>
      </c>
      <c r="E7329">
        <v>2</v>
      </c>
      <c r="F7329">
        <v>231</v>
      </c>
      <c r="G7329" t="s">
        <v>19</v>
      </c>
      <c r="H7329">
        <v>31</v>
      </c>
      <c r="I7329">
        <v>0</v>
      </c>
      <c r="J7329" t="s">
        <v>13</v>
      </c>
      <c r="K7329">
        <v>0</v>
      </c>
      <c r="L7329">
        <f>YEAR(ecommerce_customer_data_custom_[[#This Row],[Purchase Date]])</f>
        <v>2022</v>
      </c>
      <c r="M7329">
        <f>MONTH(ecommerce_customer_data_custom_[[#This Row],[Purchase Date]])</f>
        <v>10</v>
      </c>
      <c r="N7329" t="str">
        <f>TEXT(ecommerce_customer_data_custom_[[#This Row],[Purchase Date]],"mmmm")</f>
        <v>October</v>
      </c>
      <c r="O7329" t="str">
        <f>VLOOKUP(ecommerce_customer_data_custom_[[#This Row],[Customer Age]],AgeGroupMapping!$A$2:$C$5,3,TRUE)</f>
        <v>Adult</v>
      </c>
      <c r="P7329" t="str">
        <f>IF(ecommerce_customer_data_custom_[[#This Row],[Returns]]=1,"Returned","Not Returned")</f>
        <v>Not Returned</v>
      </c>
      <c r="Q7329" t="str">
        <f>_xlfn.XLOOKUP(ecommerce_customer_data_custom_[[#This Row],[Payment Method]],PaymentMapping!$A$2:$A$11,PaymentMapping!$B$2:$B$11,"Other")</f>
        <v>Cash</v>
      </c>
    </row>
    <row r="7330" spans="1:17" x14ac:dyDescent="0.3">
      <c r="A7330">
        <v>12883</v>
      </c>
      <c r="B7330" s="14">
        <v>44038.082233796296</v>
      </c>
      <c r="C7330" t="s">
        <v>11</v>
      </c>
      <c r="D7330">
        <v>451</v>
      </c>
      <c r="E7330">
        <v>4</v>
      </c>
      <c r="F7330">
        <v>2849</v>
      </c>
      <c r="G7330" t="s">
        <v>19</v>
      </c>
      <c r="H7330">
        <v>31</v>
      </c>
      <c r="I7330">
        <v>0</v>
      </c>
      <c r="J7330" t="s">
        <v>13</v>
      </c>
      <c r="K7330">
        <v>0</v>
      </c>
      <c r="L7330">
        <f>YEAR(ecommerce_customer_data_custom_[[#This Row],[Purchase Date]])</f>
        <v>2020</v>
      </c>
      <c r="M7330">
        <f>MONTH(ecommerce_customer_data_custom_[[#This Row],[Purchase Date]])</f>
        <v>7</v>
      </c>
      <c r="N7330" t="str">
        <f>TEXT(ecommerce_customer_data_custom_[[#This Row],[Purchase Date]],"mmmm")</f>
        <v>July</v>
      </c>
      <c r="O7330" t="str">
        <f>VLOOKUP(ecommerce_customer_data_custom_[[#This Row],[Customer Age]],AgeGroupMapping!$A$2:$C$5,3,TRUE)</f>
        <v>Adult</v>
      </c>
      <c r="P7330" t="str">
        <f>IF(ecommerce_customer_data_custom_[[#This Row],[Returns]]=1,"Returned","Not Returned")</f>
        <v>Not Returned</v>
      </c>
      <c r="Q7330" t="str">
        <f>_xlfn.XLOOKUP(ecommerce_customer_data_custom_[[#This Row],[Payment Method]],PaymentMapping!$A$2:$A$11,PaymentMapping!$B$2:$B$11,"Other")</f>
        <v>Cash</v>
      </c>
    </row>
    <row r="7331" spans="1:17" x14ac:dyDescent="0.3">
      <c r="A7331">
        <v>12883</v>
      </c>
      <c r="B7331" s="14">
        <v>44992.613981481481</v>
      </c>
      <c r="C7331" t="s">
        <v>11</v>
      </c>
      <c r="D7331">
        <v>410</v>
      </c>
      <c r="E7331">
        <v>5</v>
      </c>
      <c r="F7331">
        <v>2535</v>
      </c>
      <c r="G7331" t="s">
        <v>15</v>
      </c>
      <c r="H7331">
        <v>31</v>
      </c>
      <c r="I7331">
        <v>1</v>
      </c>
      <c r="J7331" t="s">
        <v>13</v>
      </c>
      <c r="K7331">
        <v>0</v>
      </c>
      <c r="L7331">
        <f>YEAR(ecommerce_customer_data_custom_[[#This Row],[Purchase Date]])</f>
        <v>2023</v>
      </c>
      <c r="M7331">
        <f>MONTH(ecommerce_customer_data_custom_[[#This Row],[Purchase Date]])</f>
        <v>3</v>
      </c>
      <c r="N7331" t="str">
        <f>TEXT(ecommerce_customer_data_custom_[[#This Row],[Purchase Date]],"mmmm")</f>
        <v>March</v>
      </c>
      <c r="O7331" t="str">
        <f>VLOOKUP(ecommerce_customer_data_custom_[[#This Row],[Customer Age]],AgeGroupMapping!$A$2:$C$5,3,TRUE)</f>
        <v>Adult</v>
      </c>
      <c r="P7331" t="str">
        <f>IF(ecommerce_customer_data_custom_[[#This Row],[Returns]]=1,"Returned","Not Returned")</f>
        <v>Returned</v>
      </c>
      <c r="Q7331" t="str">
        <f>_xlfn.XLOOKUP(ecommerce_customer_data_custom_[[#This Row],[Payment Method]],PaymentMapping!$A$2:$A$11,PaymentMapping!$B$2:$B$11,"Other")</f>
        <v>Wallet/UPI</v>
      </c>
    </row>
    <row r="7332" spans="1:17" x14ac:dyDescent="0.3">
      <c r="A7332">
        <v>12883</v>
      </c>
      <c r="B7332" s="14">
        <v>45094.317233796297</v>
      </c>
      <c r="C7332" t="s">
        <v>18</v>
      </c>
      <c r="D7332">
        <v>492</v>
      </c>
      <c r="E7332">
        <v>1</v>
      </c>
      <c r="F7332">
        <v>3288</v>
      </c>
      <c r="G7332" t="s">
        <v>15</v>
      </c>
      <c r="H7332">
        <v>31</v>
      </c>
      <c r="I7332">
        <v>0</v>
      </c>
      <c r="J7332" t="s">
        <v>13</v>
      </c>
      <c r="K7332">
        <v>0</v>
      </c>
      <c r="L7332">
        <f>YEAR(ecommerce_customer_data_custom_[[#This Row],[Purchase Date]])</f>
        <v>2023</v>
      </c>
      <c r="M7332">
        <f>MONTH(ecommerce_customer_data_custom_[[#This Row],[Purchase Date]])</f>
        <v>6</v>
      </c>
      <c r="N7332" t="str">
        <f>TEXT(ecommerce_customer_data_custom_[[#This Row],[Purchase Date]],"mmmm")</f>
        <v>June</v>
      </c>
      <c r="O7332" t="str">
        <f>VLOOKUP(ecommerce_customer_data_custom_[[#This Row],[Customer Age]],AgeGroupMapping!$A$2:$C$5,3,TRUE)</f>
        <v>Adult</v>
      </c>
      <c r="P7332" t="str">
        <f>IF(ecommerce_customer_data_custom_[[#This Row],[Returns]]=1,"Returned","Not Returned")</f>
        <v>Not Returned</v>
      </c>
      <c r="Q7332" t="str">
        <f>_xlfn.XLOOKUP(ecommerce_customer_data_custom_[[#This Row],[Payment Method]],PaymentMapping!$A$2:$A$11,PaymentMapping!$B$2:$B$11,"Other")</f>
        <v>Wallet/UPI</v>
      </c>
    </row>
    <row r="7333" spans="1:17" x14ac:dyDescent="0.3">
      <c r="A7333">
        <v>12883</v>
      </c>
      <c r="B7333" s="14">
        <v>44668.210486111115</v>
      </c>
      <c r="C7333" t="s">
        <v>11</v>
      </c>
      <c r="D7333">
        <v>113</v>
      </c>
      <c r="E7333">
        <v>3</v>
      </c>
      <c r="F7333">
        <v>2954</v>
      </c>
      <c r="G7333" t="s">
        <v>12</v>
      </c>
      <c r="H7333">
        <v>31</v>
      </c>
      <c r="I7333">
        <v>0</v>
      </c>
      <c r="J7333" t="s">
        <v>13</v>
      </c>
      <c r="K7333">
        <v>0</v>
      </c>
      <c r="L7333">
        <f>YEAR(ecommerce_customer_data_custom_[[#This Row],[Purchase Date]])</f>
        <v>2022</v>
      </c>
      <c r="M7333">
        <f>MONTH(ecommerce_customer_data_custom_[[#This Row],[Purchase Date]])</f>
        <v>4</v>
      </c>
      <c r="N7333" t="str">
        <f>TEXT(ecommerce_customer_data_custom_[[#This Row],[Purchase Date]],"mmmm")</f>
        <v>April</v>
      </c>
      <c r="O7333" t="str">
        <f>VLOOKUP(ecommerce_customer_data_custom_[[#This Row],[Customer Age]],AgeGroupMapping!$A$2:$C$5,3,TRUE)</f>
        <v>Adult</v>
      </c>
      <c r="P7333" t="str">
        <f>IF(ecommerce_customer_data_custom_[[#This Row],[Returns]]=1,"Returned","Not Returned")</f>
        <v>Not Returned</v>
      </c>
      <c r="Q7333" t="str">
        <f>_xlfn.XLOOKUP(ecommerce_customer_data_custom_[[#This Row],[Payment Method]],PaymentMapping!$A$2:$A$11,PaymentMapping!$B$2:$B$11,"Other")</f>
        <v>Card</v>
      </c>
    </row>
    <row r="7334" spans="1:17" x14ac:dyDescent="0.3">
      <c r="A7334">
        <v>12883</v>
      </c>
      <c r="B7334" s="14">
        <v>44526.261990740742</v>
      </c>
      <c r="C7334" t="s">
        <v>16</v>
      </c>
      <c r="D7334">
        <v>257</v>
      </c>
      <c r="E7334">
        <v>1</v>
      </c>
      <c r="F7334">
        <v>2267</v>
      </c>
      <c r="G7334" t="s">
        <v>15</v>
      </c>
      <c r="H7334">
        <v>31</v>
      </c>
      <c r="I7334">
        <v>1</v>
      </c>
      <c r="J7334" t="s">
        <v>13</v>
      </c>
      <c r="K7334">
        <v>0</v>
      </c>
      <c r="L7334">
        <f>YEAR(ecommerce_customer_data_custom_[[#This Row],[Purchase Date]])</f>
        <v>2021</v>
      </c>
      <c r="M7334">
        <f>MONTH(ecommerce_customer_data_custom_[[#This Row],[Purchase Date]])</f>
        <v>11</v>
      </c>
      <c r="N7334" t="str">
        <f>TEXT(ecommerce_customer_data_custom_[[#This Row],[Purchase Date]],"mmmm")</f>
        <v>November</v>
      </c>
      <c r="O7334" t="str">
        <f>VLOOKUP(ecommerce_customer_data_custom_[[#This Row],[Customer Age]],AgeGroupMapping!$A$2:$C$5,3,TRUE)</f>
        <v>Adult</v>
      </c>
      <c r="P7334" t="str">
        <f>IF(ecommerce_customer_data_custom_[[#This Row],[Returns]]=1,"Returned","Not Returned")</f>
        <v>Returned</v>
      </c>
      <c r="Q7334" t="str">
        <f>_xlfn.XLOOKUP(ecommerce_customer_data_custom_[[#This Row],[Payment Method]],PaymentMapping!$A$2:$A$11,PaymentMapping!$B$2:$B$11,"Other")</f>
        <v>Wallet/UPI</v>
      </c>
    </row>
    <row r="7335" spans="1:17" x14ac:dyDescent="0.3">
      <c r="A7335">
        <v>12883</v>
      </c>
      <c r="B7335" s="14">
        <v>44668.664965277778</v>
      </c>
      <c r="C7335" t="s">
        <v>14</v>
      </c>
      <c r="D7335">
        <v>188</v>
      </c>
      <c r="E7335">
        <v>2</v>
      </c>
      <c r="F7335">
        <v>494</v>
      </c>
      <c r="G7335" t="s">
        <v>12</v>
      </c>
      <c r="H7335">
        <v>31</v>
      </c>
      <c r="I7335">
        <v>1</v>
      </c>
      <c r="J7335" t="s">
        <v>13</v>
      </c>
      <c r="K7335">
        <v>0</v>
      </c>
      <c r="L7335">
        <f>YEAR(ecommerce_customer_data_custom_[[#This Row],[Purchase Date]])</f>
        <v>2022</v>
      </c>
      <c r="M7335">
        <f>MONTH(ecommerce_customer_data_custom_[[#This Row],[Purchase Date]])</f>
        <v>4</v>
      </c>
      <c r="N7335" t="str">
        <f>TEXT(ecommerce_customer_data_custom_[[#This Row],[Purchase Date]],"mmmm")</f>
        <v>April</v>
      </c>
      <c r="O7335" t="str">
        <f>VLOOKUP(ecommerce_customer_data_custom_[[#This Row],[Customer Age]],AgeGroupMapping!$A$2:$C$5,3,TRUE)</f>
        <v>Adult</v>
      </c>
      <c r="P7335" t="str">
        <f>IF(ecommerce_customer_data_custom_[[#This Row],[Returns]]=1,"Returned","Not Returned")</f>
        <v>Returned</v>
      </c>
      <c r="Q7335" t="str">
        <f>_xlfn.XLOOKUP(ecommerce_customer_data_custom_[[#This Row],[Payment Method]],PaymentMapping!$A$2:$A$11,PaymentMapping!$B$2:$B$11,"Other")</f>
        <v>Card</v>
      </c>
    </row>
    <row r="7336" spans="1:17" x14ac:dyDescent="0.3">
      <c r="A7336">
        <v>12883</v>
      </c>
      <c r="B7336" s="14">
        <v>44715.946435185186</v>
      </c>
      <c r="C7336" t="s">
        <v>16</v>
      </c>
      <c r="D7336">
        <v>226</v>
      </c>
      <c r="E7336">
        <v>1</v>
      </c>
      <c r="F7336">
        <v>165</v>
      </c>
      <c r="G7336" t="s">
        <v>15</v>
      </c>
      <c r="H7336">
        <v>31</v>
      </c>
      <c r="I7336">
        <v>0</v>
      </c>
      <c r="J7336" t="s">
        <v>13</v>
      </c>
      <c r="K7336">
        <v>0</v>
      </c>
      <c r="L7336">
        <f>YEAR(ecommerce_customer_data_custom_[[#This Row],[Purchase Date]])</f>
        <v>2022</v>
      </c>
      <c r="M7336">
        <f>MONTH(ecommerce_customer_data_custom_[[#This Row],[Purchase Date]])</f>
        <v>6</v>
      </c>
      <c r="N7336" t="str">
        <f>TEXT(ecommerce_customer_data_custom_[[#This Row],[Purchase Date]],"mmmm")</f>
        <v>June</v>
      </c>
      <c r="O7336" t="str">
        <f>VLOOKUP(ecommerce_customer_data_custom_[[#This Row],[Customer Age]],AgeGroupMapping!$A$2:$C$5,3,TRUE)</f>
        <v>Adult</v>
      </c>
      <c r="P7336" t="str">
        <f>IF(ecommerce_customer_data_custom_[[#This Row],[Returns]]=1,"Returned","Not Returned")</f>
        <v>Not Returned</v>
      </c>
      <c r="Q7336" t="str">
        <f>_xlfn.XLOOKUP(ecommerce_customer_data_custom_[[#This Row],[Payment Method]],PaymentMapping!$A$2:$A$11,PaymentMapping!$B$2:$B$11,"Other")</f>
        <v>Wallet/UPI</v>
      </c>
    </row>
    <row r="7337" spans="1:17" x14ac:dyDescent="0.3">
      <c r="A7337">
        <v>30861</v>
      </c>
      <c r="B7337" s="14">
        <v>44425.483310185184</v>
      </c>
      <c r="C7337" t="s">
        <v>18</v>
      </c>
      <c r="D7337">
        <v>273</v>
      </c>
      <c r="E7337">
        <v>4</v>
      </c>
      <c r="F7337">
        <v>1740</v>
      </c>
      <c r="G7337" t="s">
        <v>12</v>
      </c>
      <c r="H7337">
        <v>63</v>
      </c>
      <c r="I7337">
        <v>1</v>
      </c>
      <c r="J7337" t="s">
        <v>17</v>
      </c>
      <c r="K7337">
        <v>0</v>
      </c>
      <c r="L7337">
        <f>YEAR(ecommerce_customer_data_custom_[[#This Row],[Purchase Date]])</f>
        <v>2021</v>
      </c>
      <c r="M7337">
        <f>MONTH(ecommerce_customer_data_custom_[[#This Row],[Purchase Date]])</f>
        <v>8</v>
      </c>
      <c r="N7337" t="str">
        <f>TEXT(ecommerce_customer_data_custom_[[#This Row],[Purchase Date]],"mmmm")</f>
        <v>August</v>
      </c>
      <c r="O7337" t="str">
        <f>VLOOKUP(ecommerce_customer_data_custom_[[#This Row],[Customer Age]],AgeGroupMapping!$A$2:$C$5,3,TRUE)</f>
        <v>Senior</v>
      </c>
      <c r="P7337" t="str">
        <f>IF(ecommerce_customer_data_custom_[[#This Row],[Returns]]=1,"Returned","Not Returned")</f>
        <v>Returned</v>
      </c>
      <c r="Q7337" t="str">
        <f>_xlfn.XLOOKUP(ecommerce_customer_data_custom_[[#This Row],[Payment Method]],PaymentMapping!$A$2:$A$11,PaymentMapping!$B$2:$B$11,"Other")</f>
        <v>Card</v>
      </c>
    </row>
    <row r="7338" spans="1:17" x14ac:dyDescent="0.3">
      <c r="A7338">
        <v>30861</v>
      </c>
      <c r="B7338" s="14">
        <v>44271.513067129628</v>
      </c>
      <c r="C7338" t="s">
        <v>18</v>
      </c>
      <c r="D7338">
        <v>344</v>
      </c>
      <c r="E7338">
        <v>5</v>
      </c>
      <c r="F7338">
        <v>2677</v>
      </c>
      <c r="G7338" t="s">
        <v>20</v>
      </c>
      <c r="H7338">
        <v>63</v>
      </c>
      <c r="I7338">
        <v>0</v>
      </c>
      <c r="J7338" t="s">
        <v>17</v>
      </c>
      <c r="K7338">
        <v>0</v>
      </c>
      <c r="L7338">
        <f>YEAR(ecommerce_customer_data_custom_[[#This Row],[Purchase Date]])</f>
        <v>2021</v>
      </c>
      <c r="M7338">
        <f>MONTH(ecommerce_customer_data_custom_[[#This Row],[Purchase Date]])</f>
        <v>3</v>
      </c>
      <c r="N7338" t="str">
        <f>TEXT(ecommerce_customer_data_custom_[[#This Row],[Purchase Date]],"mmmm")</f>
        <v>March</v>
      </c>
      <c r="O7338" t="str">
        <f>VLOOKUP(ecommerce_customer_data_custom_[[#This Row],[Customer Age]],AgeGroupMapping!$A$2:$C$5,3,TRUE)</f>
        <v>Senior</v>
      </c>
      <c r="P7338" t="str">
        <f>IF(ecommerce_customer_data_custom_[[#This Row],[Returns]]=1,"Returned","Not Returned")</f>
        <v>Not Returned</v>
      </c>
      <c r="Q7338" t="str">
        <f>_xlfn.XLOOKUP(ecommerce_customer_data_custom_[[#This Row],[Payment Method]],PaymentMapping!$A$2:$A$11,PaymentMapping!$B$2:$B$11,"Other")</f>
        <v>Other</v>
      </c>
    </row>
    <row r="7339" spans="1:17" x14ac:dyDescent="0.3">
      <c r="A7339">
        <v>30861</v>
      </c>
      <c r="B7339" s="14">
        <v>44962.56113425926</v>
      </c>
      <c r="C7339" t="s">
        <v>18</v>
      </c>
      <c r="D7339">
        <v>155</v>
      </c>
      <c r="E7339">
        <v>4</v>
      </c>
      <c r="F7339">
        <v>464</v>
      </c>
      <c r="G7339" t="s">
        <v>15</v>
      </c>
      <c r="H7339">
        <v>63</v>
      </c>
      <c r="I7339">
        <v>1</v>
      </c>
      <c r="J7339" t="s">
        <v>17</v>
      </c>
      <c r="K7339">
        <v>0</v>
      </c>
      <c r="L7339">
        <f>YEAR(ecommerce_customer_data_custom_[[#This Row],[Purchase Date]])</f>
        <v>2023</v>
      </c>
      <c r="M7339">
        <f>MONTH(ecommerce_customer_data_custom_[[#This Row],[Purchase Date]])</f>
        <v>2</v>
      </c>
      <c r="N7339" t="str">
        <f>TEXT(ecommerce_customer_data_custom_[[#This Row],[Purchase Date]],"mmmm")</f>
        <v>February</v>
      </c>
      <c r="O7339" t="str">
        <f>VLOOKUP(ecommerce_customer_data_custom_[[#This Row],[Customer Age]],AgeGroupMapping!$A$2:$C$5,3,TRUE)</f>
        <v>Senior</v>
      </c>
      <c r="P7339" t="str">
        <f>IF(ecommerce_customer_data_custom_[[#This Row],[Returns]]=1,"Returned","Not Returned")</f>
        <v>Returned</v>
      </c>
      <c r="Q7339" t="str">
        <f>_xlfn.XLOOKUP(ecommerce_customer_data_custom_[[#This Row],[Payment Method]],PaymentMapping!$A$2:$A$11,PaymentMapping!$B$2:$B$11,"Other")</f>
        <v>Wallet/UPI</v>
      </c>
    </row>
    <row r="7340" spans="1:17" x14ac:dyDescent="0.3">
      <c r="A7340">
        <v>30861</v>
      </c>
      <c r="B7340" s="14">
        <v>44066.518043981479</v>
      </c>
      <c r="C7340" t="s">
        <v>16</v>
      </c>
      <c r="D7340">
        <v>242</v>
      </c>
      <c r="E7340">
        <v>5</v>
      </c>
      <c r="F7340">
        <v>1855</v>
      </c>
      <c r="G7340" t="s">
        <v>12</v>
      </c>
      <c r="H7340">
        <v>63</v>
      </c>
      <c r="I7340">
        <v>1</v>
      </c>
      <c r="J7340" t="s">
        <v>17</v>
      </c>
      <c r="K7340">
        <v>0</v>
      </c>
      <c r="L7340">
        <f>YEAR(ecommerce_customer_data_custom_[[#This Row],[Purchase Date]])</f>
        <v>2020</v>
      </c>
      <c r="M7340">
        <f>MONTH(ecommerce_customer_data_custom_[[#This Row],[Purchase Date]])</f>
        <v>8</v>
      </c>
      <c r="N7340" t="str">
        <f>TEXT(ecommerce_customer_data_custom_[[#This Row],[Purchase Date]],"mmmm")</f>
        <v>August</v>
      </c>
      <c r="O7340" t="str">
        <f>VLOOKUP(ecommerce_customer_data_custom_[[#This Row],[Customer Age]],AgeGroupMapping!$A$2:$C$5,3,TRUE)</f>
        <v>Senior</v>
      </c>
      <c r="P7340" t="str">
        <f>IF(ecommerce_customer_data_custom_[[#This Row],[Returns]]=1,"Returned","Not Returned")</f>
        <v>Returned</v>
      </c>
      <c r="Q7340" t="str">
        <f>_xlfn.XLOOKUP(ecommerce_customer_data_custom_[[#This Row],[Payment Method]],PaymentMapping!$A$2:$A$11,PaymentMapping!$B$2:$B$11,"Other")</f>
        <v>Card</v>
      </c>
    </row>
    <row r="7341" spans="1:17" x14ac:dyDescent="0.3">
      <c r="A7341">
        <v>30861</v>
      </c>
      <c r="B7341" s="14">
        <v>44688.89435185185</v>
      </c>
      <c r="C7341" t="s">
        <v>18</v>
      </c>
      <c r="D7341">
        <v>261</v>
      </c>
      <c r="E7341">
        <v>1</v>
      </c>
      <c r="F7341">
        <v>5294</v>
      </c>
      <c r="G7341" t="s">
        <v>12</v>
      </c>
      <c r="H7341">
        <v>63</v>
      </c>
      <c r="I7341">
        <v>0</v>
      </c>
      <c r="J7341" t="s">
        <v>17</v>
      </c>
      <c r="K7341">
        <v>0</v>
      </c>
      <c r="L7341">
        <f>YEAR(ecommerce_customer_data_custom_[[#This Row],[Purchase Date]])</f>
        <v>2022</v>
      </c>
      <c r="M7341">
        <f>MONTH(ecommerce_customer_data_custom_[[#This Row],[Purchase Date]])</f>
        <v>5</v>
      </c>
      <c r="N7341" t="str">
        <f>TEXT(ecommerce_customer_data_custom_[[#This Row],[Purchase Date]],"mmmm")</f>
        <v>May</v>
      </c>
      <c r="O7341" t="str">
        <f>VLOOKUP(ecommerce_customer_data_custom_[[#This Row],[Customer Age]],AgeGroupMapping!$A$2:$C$5,3,TRUE)</f>
        <v>Senior</v>
      </c>
      <c r="P7341" t="str">
        <f>IF(ecommerce_customer_data_custom_[[#This Row],[Returns]]=1,"Returned","Not Returned")</f>
        <v>Not Returned</v>
      </c>
      <c r="Q7341" t="str">
        <f>_xlfn.XLOOKUP(ecommerce_customer_data_custom_[[#This Row],[Payment Method]],PaymentMapping!$A$2:$A$11,PaymentMapping!$B$2:$B$11,"Other")</f>
        <v>Card</v>
      </c>
    </row>
    <row r="7342" spans="1:17" x14ac:dyDescent="0.3">
      <c r="A7342">
        <v>47059</v>
      </c>
      <c r="B7342" s="14">
        <v>44752.018923611111</v>
      </c>
      <c r="C7342" t="s">
        <v>16</v>
      </c>
      <c r="D7342">
        <v>441</v>
      </c>
      <c r="E7342">
        <v>2</v>
      </c>
      <c r="F7342">
        <v>3527</v>
      </c>
      <c r="G7342" t="s">
        <v>19</v>
      </c>
      <c r="H7342">
        <v>56</v>
      </c>
      <c r="I7342">
        <v>1</v>
      </c>
      <c r="J7342" t="s">
        <v>17</v>
      </c>
      <c r="K7342">
        <v>0</v>
      </c>
      <c r="L7342">
        <f>YEAR(ecommerce_customer_data_custom_[[#This Row],[Purchase Date]])</f>
        <v>2022</v>
      </c>
      <c r="M7342">
        <f>MONTH(ecommerce_customer_data_custom_[[#This Row],[Purchase Date]])</f>
        <v>7</v>
      </c>
      <c r="N7342" t="str">
        <f>TEXT(ecommerce_customer_data_custom_[[#This Row],[Purchase Date]],"mmmm")</f>
        <v>July</v>
      </c>
      <c r="O7342" t="str">
        <f>VLOOKUP(ecommerce_customer_data_custom_[[#This Row],[Customer Age]],AgeGroupMapping!$A$2:$C$5,3,TRUE)</f>
        <v>Middle-Aged</v>
      </c>
      <c r="P7342" t="str">
        <f>IF(ecommerce_customer_data_custom_[[#This Row],[Returns]]=1,"Returned","Not Returned")</f>
        <v>Returned</v>
      </c>
      <c r="Q7342" t="str">
        <f>_xlfn.XLOOKUP(ecommerce_customer_data_custom_[[#This Row],[Payment Method]],PaymentMapping!$A$2:$A$11,PaymentMapping!$B$2:$B$11,"Other")</f>
        <v>Cash</v>
      </c>
    </row>
    <row r="7343" spans="1:17" x14ac:dyDescent="0.3">
      <c r="A7343">
        <v>47059</v>
      </c>
      <c r="B7343" s="14">
        <v>44704.949108796296</v>
      </c>
      <c r="C7343" t="s">
        <v>16</v>
      </c>
      <c r="D7343">
        <v>349</v>
      </c>
      <c r="E7343">
        <v>3</v>
      </c>
      <c r="F7343">
        <v>3123</v>
      </c>
      <c r="G7343" t="s">
        <v>15</v>
      </c>
      <c r="H7343">
        <v>56</v>
      </c>
      <c r="I7343">
        <v>0</v>
      </c>
      <c r="J7343" t="s">
        <v>17</v>
      </c>
      <c r="K7343">
        <v>0</v>
      </c>
      <c r="L7343">
        <f>YEAR(ecommerce_customer_data_custom_[[#This Row],[Purchase Date]])</f>
        <v>2022</v>
      </c>
      <c r="M7343">
        <f>MONTH(ecommerce_customer_data_custom_[[#This Row],[Purchase Date]])</f>
        <v>5</v>
      </c>
      <c r="N7343" t="str">
        <f>TEXT(ecommerce_customer_data_custom_[[#This Row],[Purchase Date]],"mmmm")</f>
        <v>May</v>
      </c>
      <c r="O7343" t="str">
        <f>VLOOKUP(ecommerce_customer_data_custom_[[#This Row],[Customer Age]],AgeGroupMapping!$A$2:$C$5,3,TRUE)</f>
        <v>Middle-Aged</v>
      </c>
      <c r="P7343" t="str">
        <f>IF(ecommerce_customer_data_custom_[[#This Row],[Returns]]=1,"Returned","Not Returned")</f>
        <v>Not Returned</v>
      </c>
      <c r="Q7343" t="str">
        <f>_xlfn.XLOOKUP(ecommerce_customer_data_custom_[[#This Row],[Payment Method]],PaymentMapping!$A$2:$A$11,PaymentMapping!$B$2:$B$11,"Other")</f>
        <v>Wallet/UPI</v>
      </c>
    </row>
    <row r="7344" spans="1:17" x14ac:dyDescent="0.3">
      <c r="A7344">
        <v>47059</v>
      </c>
      <c r="B7344" s="14">
        <v>45164.631956018522</v>
      </c>
      <c r="C7344" t="s">
        <v>16</v>
      </c>
      <c r="D7344">
        <v>343</v>
      </c>
      <c r="E7344">
        <v>2</v>
      </c>
      <c r="F7344">
        <v>4051</v>
      </c>
      <c r="G7344" t="s">
        <v>20</v>
      </c>
      <c r="H7344">
        <v>56</v>
      </c>
      <c r="I7344">
        <v>0</v>
      </c>
      <c r="J7344" t="s">
        <v>17</v>
      </c>
      <c r="K7344">
        <v>0</v>
      </c>
      <c r="L7344">
        <f>YEAR(ecommerce_customer_data_custom_[[#This Row],[Purchase Date]])</f>
        <v>2023</v>
      </c>
      <c r="M7344">
        <f>MONTH(ecommerce_customer_data_custom_[[#This Row],[Purchase Date]])</f>
        <v>8</v>
      </c>
      <c r="N7344" t="str">
        <f>TEXT(ecommerce_customer_data_custom_[[#This Row],[Purchase Date]],"mmmm")</f>
        <v>August</v>
      </c>
      <c r="O7344" t="str">
        <f>VLOOKUP(ecommerce_customer_data_custom_[[#This Row],[Customer Age]],AgeGroupMapping!$A$2:$C$5,3,TRUE)</f>
        <v>Middle-Aged</v>
      </c>
      <c r="P7344" t="str">
        <f>IF(ecommerce_customer_data_custom_[[#This Row],[Returns]]=1,"Returned","Not Returned")</f>
        <v>Not Returned</v>
      </c>
      <c r="Q7344" t="str">
        <f>_xlfn.XLOOKUP(ecommerce_customer_data_custom_[[#This Row],[Payment Method]],PaymentMapping!$A$2:$A$11,PaymentMapping!$B$2:$B$11,"Other")</f>
        <v>Other</v>
      </c>
    </row>
    <row r="7345" spans="1:17" x14ac:dyDescent="0.3">
      <c r="A7345">
        <v>47059</v>
      </c>
      <c r="B7345" s="14">
        <v>45101.94431712963</v>
      </c>
      <c r="C7345" t="s">
        <v>18</v>
      </c>
      <c r="D7345">
        <v>298</v>
      </c>
      <c r="E7345">
        <v>3</v>
      </c>
      <c r="F7345">
        <v>2699</v>
      </c>
      <c r="G7345" t="s">
        <v>15</v>
      </c>
      <c r="H7345">
        <v>56</v>
      </c>
      <c r="I7345">
        <v>0</v>
      </c>
      <c r="J7345" t="s">
        <v>17</v>
      </c>
      <c r="K7345">
        <v>0</v>
      </c>
      <c r="L7345">
        <f>YEAR(ecommerce_customer_data_custom_[[#This Row],[Purchase Date]])</f>
        <v>2023</v>
      </c>
      <c r="M7345">
        <f>MONTH(ecommerce_customer_data_custom_[[#This Row],[Purchase Date]])</f>
        <v>6</v>
      </c>
      <c r="N7345" t="str">
        <f>TEXT(ecommerce_customer_data_custom_[[#This Row],[Purchase Date]],"mmmm")</f>
        <v>June</v>
      </c>
      <c r="O7345" t="str">
        <f>VLOOKUP(ecommerce_customer_data_custom_[[#This Row],[Customer Age]],AgeGroupMapping!$A$2:$C$5,3,TRUE)</f>
        <v>Middle-Aged</v>
      </c>
      <c r="P7345" t="str">
        <f>IF(ecommerce_customer_data_custom_[[#This Row],[Returns]]=1,"Returned","Not Returned")</f>
        <v>Not Returned</v>
      </c>
      <c r="Q7345" t="str">
        <f>_xlfn.XLOOKUP(ecommerce_customer_data_custom_[[#This Row],[Payment Method]],PaymentMapping!$A$2:$A$11,PaymentMapping!$B$2:$B$11,"Other")</f>
        <v>Wallet/UPI</v>
      </c>
    </row>
    <row r="7346" spans="1:17" x14ac:dyDescent="0.3">
      <c r="A7346">
        <v>47059</v>
      </c>
      <c r="B7346" s="14">
        <v>45056.150312500002</v>
      </c>
      <c r="C7346" t="s">
        <v>14</v>
      </c>
      <c r="D7346">
        <v>207</v>
      </c>
      <c r="E7346">
        <v>5</v>
      </c>
      <c r="F7346">
        <v>2651</v>
      </c>
      <c r="G7346" t="s">
        <v>12</v>
      </c>
      <c r="H7346">
        <v>56</v>
      </c>
      <c r="I7346">
        <v>0</v>
      </c>
      <c r="J7346" t="s">
        <v>17</v>
      </c>
      <c r="K7346">
        <v>0</v>
      </c>
      <c r="L7346">
        <f>YEAR(ecommerce_customer_data_custom_[[#This Row],[Purchase Date]])</f>
        <v>2023</v>
      </c>
      <c r="M7346">
        <f>MONTH(ecommerce_customer_data_custom_[[#This Row],[Purchase Date]])</f>
        <v>5</v>
      </c>
      <c r="N7346" t="str">
        <f>TEXT(ecommerce_customer_data_custom_[[#This Row],[Purchase Date]],"mmmm")</f>
        <v>May</v>
      </c>
      <c r="O7346" t="str">
        <f>VLOOKUP(ecommerce_customer_data_custom_[[#This Row],[Customer Age]],AgeGroupMapping!$A$2:$C$5,3,TRUE)</f>
        <v>Middle-Aged</v>
      </c>
      <c r="P7346" t="str">
        <f>IF(ecommerce_customer_data_custom_[[#This Row],[Returns]]=1,"Returned","Not Returned")</f>
        <v>Not Returned</v>
      </c>
      <c r="Q7346" t="str">
        <f>_xlfn.XLOOKUP(ecommerce_customer_data_custom_[[#This Row],[Payment Method]],PaymentMapping!$A$2:$A$11,PaymentMapping!$B$2:$B$11,"Other")</f>
        <v>Card</v>
      </c>
    </row>
    <row r="7347" spans="1:17" x14ac:dyDescent="0.3">
      <c r="A7347">
        <v>47059</v>
      </c>
      <c r="B7347" s="14">
        <v>44416.780439814815</v>
      </c>
      <c r="C7347" t="s">
        <v>18</v>
      </c>
      <c r="D7347">
        <v>492</v>
      </c>
      <c r="E7347">
        <v>2</v>
      </c>
      <c r="F7347">
        <v>5190</v>
      </c>
      <c r="G7347" t="s">
        <v>12</v>
      </c>
      <c r="H7347">
        <v>56</v>
      </c>
      <c r="I7347">
        <v>0</v>
      </c>
      <c r="J7347" t="s">
        <v>17</v>
      </c>
      <c r="K7347">
        <v>0</v>
      </c>
      <c r="L7347">
        <f>YEAR(ecommerce_customer_data_custom_[[#This Row],[Purchase Date]])</f>
        <v>2021</v>
      </c>
      <c r="M7347">
        <f>MONTH(ecommerce_customer_data_custom_[[#This Row],[Purchase Date]])</f>
        <v>8</v>
      </c>
      <c r="N7347" t="str">
        <f>TEXT(ecommerce_customer_data_custom_[[#This Row],[Purchase Date]],"mmmm")</f>
        <v>August</v>
      </c>
      <c r="O7347" t="str">
        <f>VLOOKUP(ecommerce_customer_data_custom_[[#This Row],[Customer Age]],AgeGroupMapping!$A$2:$C$5,3,TRUE)</f>
        <v>Middle-Aged</v>
      </c>
      <c r="P7347" t="str">
        <f>IF(ecommerce_customer_data_custom_[[#This Row],[Returns]]=1,"Returned","Not Returned")</f>
        <v>Not Returned</v>
      </c>
      <c r="Q7347" t="str">
        <f>_xlfn.XLOOKUP(ecommerce_customer_data_custom_[[#This Row],[Payment Method]],PaymentMapping!$A$2:$A$11,PaymentMapping!$B$2:$B$11,"Other")</f>
        <v>Card</v>
      </c>
    </row>
    <row r="7348" spans="1:17" x14ac:dyDescent="0.3">
      <c r="A7348">
        <v>47059</v>
      </c>
      <c r="B7348" s="14">
        <v>43839.995300925926</v>
      </c>
      <c r="C7348" t="s">
        <v>14</v>
      </c>
      <c r="D7348">
        <v>147</v>
      </c>
      <c r="E7348">
        <v>2</v>
      </c>
      <c r="F7348">
        <v>4648</v>
      </c>
      <c r="G7348" t="s">
        <v>12</v>
      </c>
      <c r="H7348">
        <v>56</v>
      </c>
      <c r="I7348">
        <v>0</v>
      </c>
      <c r="J7348" t="s">
        <v>17</v>
      </c>
      <c r="K7348">
        <v>0</v>
      </c>
      <c r="L7348">
        <f>YEAR(ecommerce_customer_data_custom_[[#This Row],[Purchase Date]])</f>
        <v>2020</v>
      </c>
      <c r="M7348">
        <f>MONTH(ecommerce_customer_data_custom_[[#This Row],[Purchase Date]])</f>
        <v>1</v>
      </c>
      <c r="N7348" t="str">
        <f>TEXT(ecommerce_customer_data_custom_[[#This Row],[Purchase Date]],"mmmm")</f>
        <v>January</v>
      </c>
      <c r="O7348" t="str">
        <f>VLOOKUP(ecommerce_customer_data_custom_[[#This Row],[Customer Age]],AgeGroupMapping!$A$2:$C$5,3,TRUE)</f>
        <v>Middle-Aged</v>
      </c>
      <c r="P7348" t="str">
        <f>IF(ecommerce_customer_data_custom_[[#This Row],[Returns]]=1,"Returned","Not Returned")</f>
        <v>Not Returned</v>
      </c>
      <c r="Q7348" t="str">
        <f>_xlfn.XLOOKUP(ecommerce_customer_data_custom_[[#This Row],[Payment Method]],PaymentMapping!$A$2:$A$11,PaymentMapping!$B$2:$B$11,"Other")</f>
        <v>Card</v>
      </c>
    </row>
    <row r="7349" spans="1:17" x14ac:dyDescent="0.3">
      <c r="A7349">
        <v>47059</v>
      </c>
      <c r="B7349" s="14">
        <v>43880.716006944444</v>
      </c>
      <c r="C7349" t="s">
        <v>16</v>
      </c>
      <c r="D7349">
        <v>385</v>
      </c>
      <c r="E7349">
        <v>2</v>
      </c>
      <c r="F7349">
        <v>4984</v>
      </c>
      <c r="G7349" t="s">
        <v>12</v>
      </c>
      <c r="H7349">
        <v>56</v>
      </c>
      <c r="I7349">
        <v>0</v>
      </c>
      <c r="J7349" t="s">
        <v>17</v>
      </c>
      <c r="K7349">
        <v>0</v>
      </c>
      <c r="L7349">
        <f>YEAR(ecommerce_customer_data_custom_[[#This Row],[Purchase Date]])</f>
        <v>2020</v>
      </c>
      <c r="M7349">
        <f>MONTH(ecommerce_customer_data_custom_[[#This Row],[Purchase Date]])</f>
        <v>2</v>
      </c>
      <c r="N7349" t="str">
        <f>TEXT(ecommerce_customer_data_custom_[[#This Row],[Purchase Date]],"mmmm")</f>
        <v>February</v>
      </c>
      <c r="O7349" t="str">
        <f>VLOOKUP(ecommerce_customer_data_custom_[[#This Row],[Customer Age]],AgeGroupMapping!$A$2:$C$5,3,TRUE)</f>
        <v>Middle-Aged</v>
      </c>
      <c r="P7349" t="str">
        <f>IF(ecommerce_customer_data_custom_[[#This Row],[Returns]]=1,"Returned","Not Returned")</f>
        <v>Not Returned</v>
      </c>
      <c r="Q7349" t="str">
        <f>_xlfn.XLOOKUP(ecommerce_customer_data_custom_[[#This Row],[Payment Method]],PaymentMapping!$A$2:$A$11,PaymentMapping!$B$2:$B$11,"Other")</f>
        <v>Card</v>
      </c>
    </row>
    <row r="7350" spans="1:17" x14ac:dyDescent="0.3">
      <c r="A7350">
        <v>11157</v>
      </c>
      <c r="B7350" s="14">
        <v>44386.407824074071</v>
      </c>
      <c r="C7350" t="s">
        <v>18</v>
      </c>
      <c r="D7350">
        <v>116</v>
      </c>
      <c r="E7350">
        <v>2</v>
      </c>
      <c r="F7350">
        <v>3364</v>
      </c>
      <c r="G7350" t="s">
        <v>15</v>
      </c>
      <c r="H7350">
        <v>40</v>
      </c>
      <c r="I7350">
        <v>1</v>
      </c>
      <c r="J7350" t="s">
        <v>13</v>
      </c>
      <c r="K7350">
        <v>1</v>
      </c>
      <c r="L7350">
        <f>YEAR(ecommerce_customer_data_custom_[[#This Row],[Purchase Date]])</f>
        <v>2021</v>
      </c>
      <c r="M7350">
        <f>MONTH(ecommerce_customer_data_custom_[[#This Row],[Purchase Date]])</f>
        <v>7</v>
      </c>
      <c r="N7350" t="str">
        <f>TEXT(ecommerce_customer_data_custom_[[#This Row],[Purchase Date]],"mmmm")</f>
        <v>July</v>
      </c>
      <c r="O7350" t="str">
        <f>VLOOKUP(ecommerce_customer_data_custom_[[#This Row],[Customer Age]],AgeGroupMapping!$A$2:$C$5,3,TRUE)</f>
        <v>Adult</v>
      </c>
      <c r="P7350" t="str">
        <f>IF(ecommerce_customer_data_custom_[[#This Row],[Returns]]=1,"Returned","Not Returned")</f>
        <v>Returned</v>
      </c>
      <c r="Q7350" t="str">
        <f>_xlfn.XLOOKUP(ecommerce_customer_data_custom_[[#This Row],[Payment Method]],PaymentMapping!$A$2:$A$11,PaymentMapping!$B$2:$B$11,"Other")</f>
        <v>Wallet/UPI</v>
      </c>
    </row>
    <row r="7351" spans="1:17" x14ac:dyDescent="0.3">
      <c r="A7351">
        <v>11157</v>
      </c>
      <c r="B7351" s="14">
        <v>44048.842789351853</v>
      </c>
      <c r="C7351" t="s">
        <v>18</v>
      </c>
      <c r="D7351">
        <v>212</v>
      </c>
      <c r="E7351">
        <v>2</v>
      </c>
      <c r="F7351">
        <v>1810</v>
      </c>
      <c r="G7351" t="s">
        <v>12</v>
      </c>
      <c r="H7351">
        <v>40</v>
      </c>
      <c r="I7351">
        <v>1</v>
      </c>
      <c r="J7351" t="s">
        <v>13</v>
      </c>
      <c r="K7351">
        <v>1</v>
      </c>
      <c r="L7351">
        <f>YEAR(ecommerce_customer_data_custom_[[#This Row],[Purchase Date]])</f>
        <v>2020</v>
      </c>
      <c r="M7351">
        <f>MONTH(ecommerce_customer_data_custom_[[#This Row],[Purchase Date]])</f>
        <v>8</v>
      </c>
      <c r="N7351" t="str">
        <f>TEXT(ecommerce_customer_data_custom_[[#This Row],[Purchase Date]],"mmmm")</f>
        <v>August</v>
      </c>
      <c r="O7351" t="str">
        <f>VLOOKUP(ecommerce_customer_data_custom_[[#This Row],[Customer Age]],AgeGroupMapping!$A$2:$C$5,3,TRUE)</f>
        <v>Adult</v>
      </c>
      <c r="P7351" t="str">
        <f>IF(ecommerce_customer_data_custom_[[#This Row],[Returns]]=1,"Returned","Not Returned")</f>
        <v>Returned</v>
      </c>
      <c r="Q7351" t="str">
        <f>_xlfn.XLOOKUP(ecommerce_customer_data_custom_[[#This Row],[Payment Method]],PaymentMapping!$A$2:$A$11,PaymentMapping!$B$2:$B$11,"Other")</f>
        <v>Card</v>
      </c>
    </row>
    <row r="7352" spans="1:17" x14ac:dyDescent="0.3">
      <c r="A7352">
        <v>11157</v>
      </c>
      <c r="B7352" s="14">
        <v>45114.55190972222</v>
      </c>
      <c r="C7352" t="s">
        <v>16</v>
      </c>
      <c r="D7352">
        <v>274</v>
      </c>
      <c r="E7352">
        <v>3</v>
      </c>
      <c r="F7352">
        <v>2910</v>
      </c>
      <c r="G7352" t="s">
        <v>19</v>
      </c>
      <c r="H7352">
        <v>40</v>
      </c>
      <c r="I7352">
        <v>1</v>
      </c>
      <c r="J7352" t="s">
        <v>13</v>
      </c>
      <c r="K7352">
        <v>1</v>
      </c>
      <c r="L7352">
        <f>YEAR(ecommerce_customer_data_custom_[[#This Row],[Purchase Date]])</f>
        <v>2023</v>
      </c>
      <c r="M7352">
        <f>MONTH(ecommerce_customer_data_custom_[[#This Row],[Purchase Date]])</f>
        <v>7</v>
      </c>
      <c r="N7352" t="str">
        <f>TEXT(ecommerce_customer_data_custom_[[#This Row],[Purchase Date]],"mmmm")</f>
        <v>July</v>
      </c>
      <c r="O7352" t="str">
        <f>VLOOKUP(ecommerce_customer_data_custom_[[#This Row],[Customer Age]],AgeGroupMapping!$A$2:$C$5,3,TRUE)</f>
        <v>Adult</v>
      </c>
      <c r="P7352" t="str">
        <f>IF(ecommerce_customer_data_custom_[[#This Row],[Returns]]=1,"Returned","Not Returned")</f>
        <v>Returned</v>
      </c>
      <c r="Q7352" t="str">
        <f>_xlfn.XLOOKUP(ecommerce_customer_data_custom_[[#This Row],[Payment Method]],PaymentMapping!$A$2:$A$11,PaymentMapping!$B$2:$B$11,"Other")</f>
        <v>Cash</v>
      </c>
    </row>
    <row r="7353" spans="1:17" x14ac:dyDescent="0.3">
      <c r="A7353">
        <v>11157</v>
      </c>
      <c r="B7353" s="14">
        <v>43837.866574074076</v>
      </c>
      <c r="C7353" t="s">
        <v>11</v>
      </c>
      <c r="D7353">
        <v>307</v>
      </c>
      <c r="E7353">
        <v>2</v>
      </c>
      <c r="F7353">
        <v>4346</v>
      </c>
      <c r="G7353" t="s">
        <v>20</v>
      </c>
      <c r="H7353">
        <v>40</v>
      </c>
      <c r="I7353">
        <v>0</v>
      </c>
      <c r="J7353" t="s">
        <v>13</v>
      </c>
      <c r="K7353">
        <v>1</v>
      </c>
      <c r="L7353">
        <f>YEAR(ecommerce_customer_data_custom_[[#This Row],[Purchase Date]])</f>
        <v>2020</v>
      </c>
      <c r="M7353">
        <f>MONTH(ecommerce_customer_data_custom_[[#This Row],[Purchase Date]])</f>
        <v>1</v>
      </c>
      <c r="N7353" t="str">
        <f>TEXT(ecommerce_customer_data_custom_[[#This Row],[Purchase Date]],"mmmm")</f>
        <v>January</v>
      </c>
      <c r="O7353" t="str">
        <f>VLOOKUP(ecommerce_customer_data_custom_[[#This Row],[Customer Age]],AgeGroupMapping!$A$2:$C$5,3,TRUE)</f>
        <v>Adult</v>
      </c>
      <c r="P7353" t="str">
        <f>IF(ecommerce_customer_data_custom_[[#This Row],[Returns]]=1,"Returned","Not Returned")</f>
        <v>Not Returned</v>
      </c>
      <c r="Q7353" t="str">
        <f>_xlfn.XLOOKUP(ecommerce_customer_data_custom_[[#This Row],[Payment Method]],PaymentMapping!$A$2:$A$11,PaymentMapping!$B$2:$B$11,"Other")</f>
        <v>Other</v>
      </c>
    </row>
    <row r="7354" spans="1:17" x14ac:dyDescent="0.3">
      <c r="A7354">
        <v>11157</v>
      </c>
      <c r="B7354" s="14">
        <v>44433.149097222224</v>
      </c>
      <c r="C7354" t="s">
        <v>18</v>
      </c>
      <c r="D7354">
        <v>429</v>
      </c>
      <c r="E7354">
        <v>5</v>
      </c>
      <c r="F7354">
        <v>3943</v>
      </c>
      <c r="G7354" t="s">
        <v>12</v>
      </c>
      <c r="H7354">
        <v>40</v>
      </c>
      <c r="I7354">
        <v>0</v>
      </c>
      <c r="J7354" t="s">
        <v>13</v>
      </c>
      <c r="K7354">
        <v>1</v>
      </c>
      <c r="L7354">
        <f>YEAR(ecommerce_customer_data_custom_[[#This Row],[Purchase Date]])</f>
        <v>2021</v>
      </c>
      <c r="M7354">
        <f>MONTH(ecommerce_customer_data_custom_[[#This Row],[Purchase Date]])</f>
        <v>8</v>
      </c>
      <c r="N7354" t="str">
        <f>TEXT(ecommerce_customer_data_custom_[[#This Row],[Purchase Date]],"mmmm")</f>
        <v>August</v>
      </c>
      <c r="O7354" t="str">
        <f>VLOOKUP(ecommerce_customer_data_custom_[[#This Row],[Customer Age]],AgeGroupMapping!$A$2:$C$5,3,TRUE)</f>
        <v>Adult</v>
      </c>
      <c r="P7354" t="str">
        <f>IF(ecommerce_customer_data_custom_[[#This Row],[Returns]]=1,"Returned","Not Returned")</f>
        <v>Not Returned</v>
      </c>
      <c r="Q7354" t="str">
        <f>_xlfn.XLOOKUP(ecommerce_customer_data_custom_[[#This Row],[Payment Method]],PaymentMapping!$A$2:$A$11,PaymentMapping!$B$2:$B$11,"Other")</f>
        <v>Card</v>
      </c>
    </row>
    <row r="7355" spans="1:17" x14ac:dyDescent="0.3">
      <c r="A7355">
        <v>11157</v>
      </c>
      <c r="B7355" s="14">
        <v>43881.99763888889</v>
      </c>
      <c r="C7355" t="s">
        <v>16</v>
      </c>
      <c r="D7355">
        <v>268</v>
      </c>
      <c r="E7355">
        <v>2</v>
      </c>
      <c r="F7355">
        <v>2001</v>
      </c>
      <c r="G7355" t="s">
        <v>19</v>
      </c>
      <c r="H7355">
        <v>40</v>
      </c>
      <c r="I7355">
        <v>0</v>
      </c>
      <c r="J7355" t="s">
        <v>13</v>
      </c>
      <c r="K7355">
        <v>1</v>
      </c>
      <c r="L7355">
        <f>YEAR(ecommerce_customer_data_custom_[[#This Row],[Purchase Date]])</f>
        <v>2020</v>
      </c>
      <c r="M7355">
        <f>MONTH(ecommerce_customer_data_custom_[[#This Row],[Purchase Date]])</f>
        <v>2</v>
      </c>
      <c r="N7355" t="str">
        <f>TEXT(ecommerce_customer_data_custom_[[#This Row],[Purchase Date]],"mmmm")</f>
        <v>February</v>
      </c>
      <c r="O7355" t="str">
        <f>VLOOKUP(ecommerce_customer_data_custom_[[#This Row],[Customer Age]],AgeGroupMapping!$A$2:$C$5,3,TRUE)</f>
        <v>Adult</v>
      </c>
      <c r="P7355" t="str">
        <f>IF(ecommerce_customer_data_custom_[[#This Row],[Returns]]=1,"Returned","Not Returned")</f>
        <v>Not Returned</v>
      </c>
      <c r="Q7355" t="str">
        <f>_xlfn.XLOOKUP(ecommerce_customer_data_custom_[[#This Row],[Payment Method]],PaymentMapping!$A$2:$A$11,PaymentMapping!$B$2:$B$11,"Other")</f>
        <v>Cash</v>
      </c>
    </row>
    <row r="7356" spans="1:17" x14ac:dyDescent="0.3">
      <c r="A7356">
        <v>11157</v>
      </c>
      <c r="B7356" s="14">
        <v>44726.24287037037</v>
      </c>
      <c r="C7356" t="s">
        <v>14</v>
      </c>
      <c r="D7356">
        <v>146</v>
      </c>
      <c r="E7356">
        <v>4</v>
      </c>
      <c r="F7356">
        <v>1899</v>
      </c>
      <c r="G7356" t="s">
        <v>19</v>
      </c>
      <c r="H7356">
        <v>40</v>
      </c>
      <c r="I7356">
        <v>0</v>
      </c>
      <c r="J7356" t="s">
        <v>13</v>
      </c>
      <c r="K7356">
        <v>1</v>
      </c>
      <c r="L7356">
        <f>YEAR(ecommerce_customer_data_custom_[[#This Row],[Purchase Date]])</f>
        <v>2022</v>
      </c>
      <c r="M7356">
        <f>MONTH(ecommerce_customer_data_custom_[[#This Row],[Purchase Date]])</f>
        <v>6</v>
      </c>
      <c r="N7356" t="str">
        <f>TEXT(ecommerce_customer_data_custom_[[#This Row],[Purchase Date]],"mmmm")</f>
        <v>June</v>
      </c>
      <c r="O7356" t="str">
        <f>VLOOKUP(ecommerce_customer_data_custom_[[#This Row],[Customer Age]],AgeGroupMapping!$A$2:$C$5,3,TRUE)</f>
        <v>Adult</v>
      </c>
      <c r="P7356" t="str">
        <f>IF(ecommerce_customer_data_custom_[[#This Row],[Returns]]=1,"Returned","Not Returned")</f>
        <v>Not Returned</v>
      </c>
      <c r="Q7356" t="str">
        <f>_xlfn.XLOOKUP(ecommerce_customer_data_custom_[[#This Row],[Payment Method]],PaymentMapping!$A$2:$A$11,PaymentMapping!$B$2:$B$11,"Other")</f>
        <v>Cash</v>
      </c>
    </row>
    <row r="7357" spans="1:17" x14ac:dyDescent="0.3">
      <c r="A7357">
        <v>11157</v>
      </c>
      <c r="B7357" s="14">
        <v>44251.498645833337</v>
      </c>
      <c r="C7357" t="s">
        <v>18</v>
      </c>
      <c r="D7357">
        <v>24</v>
      </c>
      <c r="E7357">
        <v>2</v>
      </c>
      <c r="F7357">
        <v>5035</v>
      </c>
      <c r="G7357" t="s">
        <v>15</v>
      </c>
      <c r="H7357">
        <v>40</v>
      </c>
      <c r="I7357">
        <v>1</v>
      </c>
      <c r="J7357" t="s">
        <v>13</v>
      </c>
      <c r="K7357">
        <v>1</v>
      </c>
      <c r="L7357">
        <f>YEAR(ecommerce_customer_data_custom_[[#This Row],[Purchase Date]])</f>
        <v>2021</v>
      </c>
      <c r="M7357">
        <f>MONTH(ecommerce_customer_data_custom_[[#This Row],[Purchase Date]])</f>
        <v>2</v>
      </c>
      <c r="N7357" t="str">
        <f>TEXT(ecommerce_customer_data_custom_[[#This Row],[Purchase Date]],"mmmm")</f>
        <v>February</v>
      </c>
      <c r="O7357" t="str">
        <f>VLOOKUP(ecommerce_customer_data_custom_[[#This Row],[Customer Age]],AgeGroupMapping!$A$2:$C$5,3,TRUE)</f>
        <v>Adult</v>
      </c>
      <c r="P7357" t="str">
        <f>IF(ecommerce_customer_data_custom_[[#This Row],[Returns]]=1,"Returned","Not Returned")</f>
        <v>Returned</v>
      </c>
      <c r="Q7357" t="str">
        <f>_xlfn.XLOOKUP(ecommerce_customer_data_custom_[[#This Row],[Payment Method]],PaymentMapping!$A$2:$A$11,PaymentMapping!$B$2:$B$11,"Other")</f>
        <v>Wallet/UPI</v>
      </c>
    </row>
    <row r="7358" spans="1:17" x14ac:dyDescent="0.3">
      <c r="A7358">
        <v>8777</v>
      </c>
      <c r="B7358" s="14">
        <v>44751.641099537039</v>
      </c>
      <c r="C7358" t="s">
        <v>14</v>
      </c>
      <c r="D7358">
        <v>28</v>
      </c>
      <c r="E7358">
        <v>3</v>
      </c>
      <c r="F7358">
        <v>3385</v>
      </c>
      <c r="G7358" t="s">
        <v>12</v>
      </c>
      <c r="H7358">
        <v>58</v>
      </c>
      <c r="I7358">
        <v>0</v>
      </c>
      <c r="J7358" t="s">
        <v>17</v>
      </c>
      <c r="K7358">
        <v>1</v>
      </c>
      <c r="L7358">
        <f>YEAR(ecommerce_customer_data_custom_[[#This Row],[Purchase Date]])</f>
        <v>2022</v>
      </c>
      <c r="M7358">
        <f>MONTH(ecommerce_customer_data_custom_[[#This Row],[Purchase Date]])</f>
        <v>7</v>
      </c>
      <c r="N7358" t="str">
        <f>TEXT(ecommerce_customer_data_custom_[[#This Row],[Purchase Date]],"mmmm")</f>
        <v>July</v>
      </c>
      <c r="O7358" t="str">
        <f>VLOOKUP(ecommerce_customer_data_custom_[[#This Row],[Customer Age]],AgeGroupMapping!$A$2:$C$5,3,TRUE)</f>
        <v>Middle-Aged</v>
      </c>
      <c r="P7358" t="str">
        <f>IF(ecommerce_customer_data_custom_[[#This Row],[Returns]]=1,"Returned","Not Returned")</f>
        <v>Not Returned</v>
      </c>
      <c r="Q7358" t="str">
        <f>_xlfn.XLOOKUP(ecommerce_customer_data_custom_[[#This Row],[Payment Method]],PaymentMapping!$A$2:$A$11,PaymentMapping!$B$2:$B$11,"Other")</f>
        <v>Card</v>
      </c>
    </row>
    <row r="7359" spans="1:17" x14ac:dyDescent="0.3">
      <c r="A7359">
        <v>8777</v>
      </c>
      <c r="B7359" s="14">
        <v>44732.639108796298</v>
      </c>
      <c r="C7359" t="s">
        <v>11</v>
      </c>
      <c r="D7359">
        <v>155</v>
      </c>
      <c r="E7359">
        <v>4</v>
      </c>
      <c r="F7359">
        <v>4466</v>
      </c>
      <c r="G7359" t="s">
        <v>19</v>
      </c>
      <c r="H7359">
        <v>58</v>
      </c>
      <c r="I7359">
        <v>0</v>
      </c>
      <c r="J7359" t="s">
        <v>17</v>
      </c>
      <c r="K7359">
        <v>1</v>
      </c>
      <c r="L7359">
        <f>YEAR(ecommerce_customer_data_custom_[[#This Row],[Purchase Date]])</f>
        <v>2022</v>
      </c>
      <c r="M7359">
        <f>MONTH(ecommerce_customer_data_custom_[[#This Row],[Purchase Date]])</f>
        <v>6</v>
      </c>
      <c r="N7359" t="str">
        <f>TEXT(ecommerce_customer_data_custom_[[#This Row],[Purchase Date]],"mmmm")</f>
        <v>June</v>
      </c>
      <c r="O7359" t="str">
        <f>VLOOKUP(ecommerce_customer_data_custom_[[#This Row],[Customer Age]],AgeGroupMapping!$A$2:$C$5,3,TRUE)</f>
        <v>Middle-Aged</v>
      </c>
      <c r="P7359" t="str">
        <f>IF(ecommerce_customer_data_custom_[[#This Row],[Returns]]=1,"Returned","Not Returned")</f>
        <v>Not Returned</v>
      </c>
      <c r="Q7359" t="str">
        <f>_xlfn.XLOOKUP(ecommerce_customer_data_custom_[[#This Row],[Payment Method]],PaymentMapping!$A$2:$A$11,PaymentMapping!$B$2:$B$11,"Other")</f>
        <v>Cash</v>
      </c>
    </row>
    <row r="7360" spans="1:17" x14ac:dyDescent="0.3">
      <c r="A7360">
        <v>8777</v>
      </c>
      <c r="B7360" s="14">
        <v>43945.44226851852</v>
      </c>
      <c r="C7360" t="s">
        <v>14</v>
      </c>
      <c r="D7360">
        <v>233</v>
      </c>
      <c r="E7360">
        <v>5</v>
      </c>
      <c r="F7360">
        <v>3226</v>
      </c>
      <c r="G7360" t="s">
        <v>15</v>
      </c>
      <c r="H7360">
        <v>58</v>
      </c>
      <c r="I7360">
        <v>0</v>
      </c>
      <c r="J7360" t="s">
        <v>17</v>
      </c>
      <c r="K7360">
        <v>1</v>
      </c>
      <c r="L7360">
        <f>YEAR(ecommerce_customer_data_custom_[[#This Row],[Purchase Date]])</f>
        <v>2020</v>
      </c>
      <c r="M7360">
        <f>MONTH(ecommerce_customer_data_custom_[[#This Row],[Purchase Date]])</f>
        <v>4</v>
      </c>
      <c r="N7360" t="str">
        <f>TEXT(ecommerce_customer_data_custom_[[#This Row],[Purchase Date]],"mmmm")</f>
        <v>April</v>
      </c>
      <c r="O7360" t="str">
        <f>VLOOKUP(ecommerce_customer_data_custom_[[#This Row],[Customer Age]],AgeGroupMapping!$A$2:$C$5,3,TRUE)</f>
        <v>Middle-Aged</v>
      </c>
      <c r="P7360" t="str">
        <f>IF(ecommerce_customer_data_custom_[[#This Row],[Returns]]=1,"Returned","Not Returned")</f>
        <v>Not Returned</v>
      </c>
      <c r="Q7360" t="str">
        <f>_xlfn.XLOOKUP(ecommerce_customer_data_custom_[[#This Row],[Payment Method]],PaymentMapping!$A$2:$A$11,PaymentMapping!$B$2:$B$11,"Other")</f>
        <v>Wallet/UPI</v>
      </c>
    </row>
    <row r="7361" spans="1:17" x14ac:dyDescent="0.3">
      <c r="A7361">
        <v>8777</v>
      </c>
      <c r="B7361" s="14">
        <v>45150.062476851854</v>
      </c>
      <c r="C7361" t="s">
        <v>11</v>
      </c>
      <c r="D7361">
        <v>479</v>
      </c>
      <c r="E7361">
        <v>4</v>
      </c>
      <c r="F7361">
        <v>2910</v>
      </c>
      <c r="G7361" t="s">
        <v>12</v>
      </c>
      <c r="H7361">
        <v>58</v>
      </c>
      <c r="I7361">
        <v>1</v>
      </c>
      <c r="J7361" t="s">
        <v>17</v>
      </c>
      <c r="K7361">
        <v>1</v>
      </c>
      <c r="L7361">
        <f>YEAR(ecommerce_customer_data_custom_[[#This Row],[Purchase Date]])</f>
        <v>2023</v>
      </c>
      <c r="M7361">
        <f>MONTH(ecommerce_customer_data_custom_[[#This Row],[Purchase Date]])</f>
        <v>8</v>
      </c>
      <c r="N7361" t="str">
        <f>TEXT(ecommerce_customer_data_custom_[[#This Row],[Purchase Date]],"mmmm")</f>
        <v>August</v>
      </c>
      <c r="O7361" t="str">
        <f>VLOOKUP(ecommerce_customer_data_custom_[[#This Row],[Customer Age]],AgeGroupMapping!$A$2:$C$5,3,TRUE)</f>
        <v>Middle-Aged</v>
      </c>
      <c r="P7361" t="str">
        <f>IF(ecommerce_customer_data_custom_[[#This Row],[Returns]]=1,"Returned","Not Returned")</f>
        <v>Returned</v>
      </c>
      <c r="Q7361" t="str">
        <f>_xlfn.XLOOKUP(ecommerce_customer_data_custom_[[#This Row],[Payment Method]],PaymentMapping!$A$2:$A$11,PaymentMapping!$B$2:$B$11,"Other")</f>
        <v>Card</v>
      </c>
    </row>
    <row r="7362" spans="1:17" x14ac:dyDescent="0.3">
      <c r="A7362">
        <v>8777</v>
      </c>
      <c r="B7362" s="14">
        <v>43941.453449074077</v>
      </c>
      <c r="C7362" t="s">
        <v>14</v>
      </c>
      <c r="D7362">
        <v>454</v>
      </c>
      <c r="E7362">
        <v>2</v>
      </c>
      <c r="F7362">
        <v>4457</v>
      </c>
      <c r="G7362" t="s">
        <v>15</v>
      </c>
      <c r="H7362">
        <v>58</v>
      </c>
      <c r="I7362">
        <v>1</v>
      </c>
      <c r="J7362" t="s">
        <v>17</v>
      </c>
      <c r="K7362">
        <v>1</v>
      </c>
      <c r="L7362">
        <f>YEAR(ecommerce_customer_data_custom_[[#This Row],[Purchase Date]])</f>
        <v>2020</v>
      </c>
      <c r="M7362">
        <f>MONTH(ecommerce_customer_data_custom_[[#This Row],[Purchase Date]])</f>
        <v>4</v>
      </c>
      <c r="N7362" t="str">
        <f>TEXT(ecommerce_customer_data_custom_[[#This Row],[Purchase Date]],"mmmm")</f>
        <v>April</v>
      </c>
      <c r="O7362" t="str">
        <f>VLOOKUP(ecommerce_customer_data_custom_[[#This Row],[Customer Age]],AgeGroupMapping!$A$2:$C$5,3,TRUE)</f>
        <v>Middle-Aged</v>
      </c>
      <c r="P7362" t="str">
        <f>IF(ecommerce_customer_data_custom_[[#This Row],[Returns]]=1,"Returned","Not Returned")</f>
        <v>Returned</v>
      </c>
      <c r="Q7362" t="str">
        <f>_xlfn.XLOOKUP(ecommerce_customer_data_custom_[[#This Row],[Payment Method]],PaymentMapping!$A$2:$A$11,PaymentMapping!$B$2:$B$11,"Other")</f>
        <v>Wallet/UPI</v>
      </c>
    </row>
    <row r="7363" spans="1:17" x14ac:dyDescent="0.3">
      <c r="A7363">
        <v>195</v>
      </c>
      <c r="B7363" s="14">
        <v>44100.372615740744</v>
      </c>
      <c r="C7363" t="s">
        <v>14</v>
      </c>
      <c r="D7363">
        <v>414</v>
      </c>
      <c r="E7363">
        <v>4</v>
      </c>
      <c r="F7363">
        <v>4875</v>
      </c>
      <c r="G7363" t="s">
        <v>12</v>
      </c>
      <c r="H7363">
        <v>41</v>
      </c>
      <c r="I7363">
        <v>0</v>
      </c>
      <c r="J7363" t="s">
        <v>13</v>
      </c>
      <c r="K7363">
        <v>0</v>
      </c>
      <c r="L7363">
        <f>YEAR(ecommerce_customer_data_custom_[[#This Row],[Purchase Date]])</f>
        <v>2020</v>
      </c>
      <c r="M7363">
        <f>MONTH(ecommerce_customer_data_custom_[[#This Row],[Purchase Date]])</f>
        <v>9</v>
      </c>
      <c r="N7363" t="str">
        <f>TEXT(ecommerce_customer_data_custom_[[#This Row],[Purchase Date]],"mmmm")</f>
        <v>September</v>
      </c>
      <c r="O7363" t="str">
        <f>VLOOKUP(ecommerce_customer_data_custom_[[#This Row],[Customer Age]],AgeGroupMapping!$A$2:$C$5,3,TRUE)</f>
        <v>Middle-Aged</v>
      </c>
      <c r="P7363" t="str">
        <f>IF(ecommerce_customer_data_custom_[[#This Row],[Returns]]=1,"Returned","Not Returned")</f>
        <v>Not Returned</v>
      </c>
      <c r="Q7363" t="str">
        <f>_xlfn.XLOOKUP(ecommerce_customer_data_custom_[[#This Row],[Payment Method]],PaymentMapping!$A$2:$A$11,PaymentMapping!$B$2:$B$11,"Other")</f>
        <v>Card</v>
      </c>
    </row>
    <row r="7364" spans="1:17" x14ac:dyDescent="0.3">
      <c r="A7364">
        <v>195</v>
      </c>
      <c r="B7364" s="14">
        <v>44423.513912037037</v>
      </c>
      <c r="C7364" t="s">
        <v>16</v>
      </c>
      <c r="D7364">
        <v>324</v>
      </c>
      <c r="E7364">
        <v>2</v>
      </c>
      <c r="F7364">
        <v>2445</v>
      </c>
      <c r="G7364" t="s">
        <v>15</v>
      </c>
      <c r="H7364">
        <v>41</v>
      </c>
      <c r="I7364">
        <v>0</v>
      </c>
      <c r="J7364" t="s">
        <v>13</v>
      </c>
      <c r="K7364">
        <v>0</v>
      </c>
      <c r="L7364">
        <f>YEAR(ecommerce_customer_data_custom_[[#This Row],[Purchase Date]])</f>
        <v>2021</v>
      </c>
      <c r="M7364">
        <f>MONTH(ecommerce_customer_data_custom_[[#This Row],[Purchase Date]])</f>
        <v>8</v>
      </c>
      <c r="N7364" t="str">
        <f>TEXT(ecommerce_customer_data_custom_[[#This Row],[Purchase Date]],"mmmm")</f>
        <v>August</v>
      </c>
      <c r="O7364" t="str">
        <f>VLOOKUP(ecommerce_customer_data_custom_[[#This Row],[Customer Age]],AgeGroupMapping!$A$2:$C$5,3,TRUE)</f>
        <v>Middle-Aged</v>
      </c>
      <c r="P7364" t="str">
        <f>IF(ecommerce_customer_data_custom_[[#This Row],[Returns]]=1,"Returned","Not Returned")</f>
        <v>Not Returned</v>
      </c>
      <c r="Q7364" t="str">
        <f>_xlfn.XLOOKUP(ecommerce_customer_data_custom_[[#This Row],[Payment Method]],PaymentMapping!$A$2:$A$11,PaymentMapping!$B$2:$B$11,"Other")</f>
        <v>Wallet/UPI</v>
      </c>
    </row>
    <row r="7365" spans="1:17" x14ac:dyDescent="0.3">
      <c r="A7365">
        <v>195</v>
      </c>
      <c r="B7365" s="14">
        <v>44991.025347222225</v>
      </c>
      <c r="C7365" t="s">
        <v>14</v>
      </c>
      <c r="D7365">
        <v>63</v>
      </c>
      <c r="E7365">
        <v>4</v>
      </c>
      <c r="F7365">
        <v>2859</v>
      </c>
      <c r="G7365" t="s">
        <v>12</v>
      </c>
      <c r="H7365">
        <v>41</v>
      </c>
      <c r="I7365">
        <v>0</v>
      </c>
      <c r="J7365" t="s">
        <v>13</v>
      </c>
      <c r="K7365">
        <v>0</v>
      </c>
      <c r="L7365">
        <f>YEAR(ecommerce_customer_data_custom_[[#This Row],[Purchase Date]])</f>
        <v>2023</v>
      </c>
      <c r="M7365">
        <f>MONTH(ecommerce_customer_data_custom_[[#This Row],[Purchase Date]])</f>
        <v>3</v>
      </c>
      <c r="N7365" t="str">
        <f>TEXT(ecommerce_customer_data_custom_[[#This Row],[Purchase Date]],"mmmm")</f>
        <v>March</v>
      </c>
      <c r="O7365" t="str">
        <f>VLOOKUP(ecommerce_customer_data_custom_[[#This Row],[Customer Age]],AgeGroupMapping!$A$2:$C$5,3,TRUE)</f>
        <v>Middle-Aged</v>
      </c>
      <c r="P7365" t="str">
        <f>IF(ecommerce_customer_data_custom_[[#This Row],[Returns]]=1,"Returned","Not Returned")</f>
        <v>Not Returned</v>
      </c>
      <c r="Q7365" t="str">
        <f>_xlfn.XLOOKUP(ecommerce_customer_data_custom_[[#This Row],[Payment Method]],PaymentMapping!$A$2:$A$11,PaymentMapping!$B$2:$B$11,"Other")</f>
        <v>Card</v>
      </c>
    </row>
    <row r="7366" spans="1:17" x14ac:dyDescent="0.3">
      <c r="A7366">
        <v>195</v>
      </c>
      <c r="B7366" s="14">
        <v>44351.018958333334</v>
      </c>
      <c r="C7366" t="s">
        <v>11</v>
      </c>
      <c r="D7366">
        <v>353</v>
      </c>
      <c r="E7366">
        <v>5</v>
      </c>
      <c r="F7366">
        <v>1075</v>
      </c>
      <c r="G7366" t="s">
        <v>19</v>
      </c>
      <c r="H7366">
        <v>41</v>
      </c>
      <c r="I7366">
        <v>1</v>
      </c>
      <c r="J7366" t="s">
        <v>13</v>
      </c>
      <c r="K7366">
        <v>0</v>
      </c>
      <c r="L7366">
        <f>YEAR(ecommerce_customer_data_custom_[[#This Row],[Purchase Date]])</f>
        <v>2021</v>
      </c>
      <c r="M7366">
        <f>MONTH(ecommerce_customer_data_custom_[[#This Row],[Purchase Date]])</f>
        <v>6</v>
      </c>
      <c r="N7366" t="str">
        <f>TEXT(ecommerce_customer_data_custom_[[#This Row],[Purchase Date]],"mmmm")</f>
        <v>June</v>
      </c>
      <c r="O7366" t="str">
        <f>VLOOKUP(ecommerce_customer_data_custom_[[#This Row],[Customer Age]],AgeGroupMapping!$A$2:$C$5,3,TRUE)</f>
        <v>Middle-Aged</v>
      </c>
      <c r="P7366" t="str">
        <f>IF(ecommerce_customer_data_custom_[[#This Row],[Returns]]=1,"Returned","Not Returned")</f>
        <v>Returned</v>
      </c>
      <c r="Q7366" t="str">
        <f>_xlfn.XLOOKUP(ecommerce_customer_data_custom_[[#This Row],[Payment Method]],PaymentMapping!$A$2:$A$11,PaymentMapping!$B$2:$B$11,"Other")</f>
        <v>Cash</v>
      </c>
    </row>
    <row r="7367" spans="1:17" x14ac:dyDescent="0.3">
      <c r="A7367">
        <v>32083</v>
      </c>
      <c r="B7367" s="14">
        <v>45149.450729166667</v>
      </c>
      <c r="C7367" t="s">
        <v>16</v>
      </c>
      <c r="D7367">
        <v>45</v>
      </c>
      <c r="E7367">
        <v>1</v>
      </c>
      <c r="F7367">
        <v>1662</v>
      </c>
      <c r="G7367" t="s">
        <v>15</v>
      </c>
      <c r="H7367">
        <v>36</v>
      </c>
      <c r="I7367">
        <v>0</v>
      </c>
      <c r="J7367" t="s">
        <v>17</v>
      </c>
      <c r="K7367">
        <v>0</v>
      </c>
      <c r="L7367">
        <f>YEAR(ecommerce_customer_data_custom_[[#This Row],[Purchase Date]])</f>
        <v>2023</v>
      </c>
      <c r="M7367">
        <f>MONTH(ecommerce_customer_data_custom_[[#This Row],[Purchase Date]])</f>
        <v>8</v>
      </c>
      <c r="N7367" t="str">
        <f>TEXT(ecommerce_customer_data_custom_[[#This Row],[Purchase Date]],"mmmm")</f>
        <v>August</v>
      </c>
      <c r="O7367" t="str">
        <f>VLOOKUP(ecommerce_customer_data_custom_[[#This Row],[Customer Age]],AgeGroupMapping!$A$2:$C$5,3,TRUE)</f>
        <v>Adult</v>
      </c>
      <c r="P7367" t="str">
        <f>IF(ecommerce_customer_data_custom_[[#This Row],[Returns]]=1,"Returned","Not Returned")</f>
        <v>Not Returned</v>
      </c>
      <c r="Q7367" t="str">
        <f>_xlfn.XLOOKUP(ecommerce_customer_data_custom_[[#This Row],[Payment Method]],PaymentMapping!$A$2:$A$11,PaymentMapping!$B$2:$B$11,"Other")</f>
        <v>Wallet/UPI</v>
      </c>
    </row>
    <row r="7368" spans="1:17" x14ac:dyDescent="0.3">
      <c r="A7368">
        <v>32083</v>
      </c>
      <c r="B7368" s="14">
        <v>43995.117118055554</v>
      </c>
      <c r="C7368" t="s">
        <v>14</v>
      </c>
      <c r="D7368">
        <v>412</v>
      </c>
      <c r="E7368">
        <v>5</v>
      </c>
      <c r="F7368">
        <v>3139</v>
      </c>
      <c r="G7368" t="s">
        <v>12</v>
      </c>
      <c r="H7368">
        <v>36</v>
      </c>
      <c r="I7368">
        <v>0</v>
      </c>
      <c r="J7368" t="s">
        <v>17</v>
      </c>
      <c r="K7368">
        <v>0</v>
      </c>
      <c r="L7368">
        <f>YEAR(ecommerce_customer_data_custom_[[#This Row],[Purchase Date]])</f>
        <v>2020</v>
      </c>
      <c r="M7368">
        <f>MONTH(ecommerce_customer_data_custom_[[#This Row],[Purchase Date]])</f>
        <v>6</v>
      </c>
      <c r="N7368" t="str">
        <f>TEXT(ecommerce_customer_data_custom_[[#This Row],[Purchase Date]],"mmmm")</f>
        <v>June</v>
      </c>
      <c r="O7368" t="str">
        <f>VLOOKUP(ecommerce_customer_data_custom_[[#This Row],[Customer Age]],AgeGroupMapping!$A$2:$C$5,3,TRUE)</f>
        <v>Adult</v>
      </c>
      <c r="P7368" t="str">
        <f>IF(ecommerce_customer_data_custom_[[#This Row],[Returns]]=1,"Returned","Not Returned")</f>
        <v>Not Returned</v>
      </c>
      <c r="Q7368" t="str">
        <f>_xlfn.XLOOKUP(ecommerce_customer_data_custom_[[#This Row],[Payment Method]],PaymentMapping!$A$2:$A$11,PaymentMapping!$B$2:$B$11,"Other")</f>
        <v>Card</v>
      </c>
    </row>
    <row r="7369" spans="1:17" x14ac:dyDescent="0.3">
      <c r="A7369">
        <v>32083</v>
      </c>
      <c r="B7369" s="14">
        <v>44657.01290509259</v>
      </c>
      <c r="C7369" t="s">
        <v>18</v>
      </c>
      <c r="D7369">
        <v>440</v>
      </c>
      <c r="E7369">
        <v>4</v>
      </c>
      <c r="F7369">
        <v>2321</v>
      </c>
      <c r="G7369" t="s">
        <v>19</v>
      </c>
      <c r="H7369">
        <v>36</v>
      </c>
      <c r="I7369">
        <v>1</v>
      </c>
      <c r="J7369" t="s">
        <v>17</v>
      </c>
      <c r="K7369">
        <v>0</v>
      </c>
      <c r="L7369">
        <f>YEAR(ecommerce_customer_data_custom_[[#This Row],[Purchase Date]])</f>
        <v>2022</v>
      </c>
      <c r="M7369">
        <f>MONTH(ecommerce_customer_data_custom_[[#This Row],[Purchase Date]])</f>
        <v>4</v>
      </c>
      <c r="N7369" t="str">
        <f>TEXT(ecommerce_customer_data_custom_[[#This Row],[Purchase Date]],"mmmm")</f>
        <v>April</v>
      </c>
      <c r="O7369" t="str">
        <f>VLOOKUP(ecommerce_customer_data_custom_[[#This Row],[Customer Age]],AgeGroupMapping!$A$2:$C$5,3,TRUE)</f>
        <v>Adult</v>
      </c>
      <c r="P7369" t="str">
        <f>IF(ecommerce_customer_data_custom_[[#This Row],[Returns]]=1,"Returned","Not Returned")</f>
        <v>Returned</v>
      </c>
      <c r="Q7369" t="str">
        <f>_xlfn.XLOOKUP(ecommerce_customer_data_custom_[[#This Row],[Payment Method]],PaymentMapping!$A$2:$A$11,PaymentMapping!$B$2:$B$11,"Other")</f>
        <v>Cash</v>
      </c>
    </row>
    <row r="7370" spans="1:17" x14ac:dyDescent="0.3">
      <c r="A7370">
        <v>34341</v>
      </c>
      <c r="B7370" s="14">
        <v>45064.823622685188</v>
      </c>
      <c r="C7370" t="s">
        <v>11</v>
      </c>
      <c r="D7370">
        <v>218</v>
      </c>
      <c r="E7370">
        <v>1</v>
      </c>
      <c r="F7370">
        <v>264</v>
      </c>
      <c r="G7370" t="s">
        <v>19</v>
      </c>
      <c r="H7370">
        <v>36</v>
      </c>
      <c r="I7370">
        <v>1</v>
      </c>
      <c r="J7370" t="s">
        <v>13</v>
      </c>
      <c r="K7370">
        <v>0</v>
      </c>
      <c r="L7370">
        <f>YEAR(ecommerce_customer_data_custom_[[#This Row],[Purchase Date]])</f>
        <v>2023</v>
      </c>
      <c r="M7370">
        <f>MONTH(ecommerce_customer_data_custom_[[#This Row],[Purchase Date]])</f>
        <v>5</v>
      </c>
      <c r="N7370" t="str">
        <f>TEXT(ecommerce_customer_data_custom_[[#This Row],[Purchase Date]],"mmmm")</f>
        <v>May</v>
      </c>
      <c r="O7370" t="str">
        <f>VLOOKUP(ecommerce_customer_data_custom_[[#This Row],[Customer Age]],AgeGroupMapping!$A$2:$C$5,3,TRUE)</f>
        <v>Adult</v>
      </c>
      <c r="P7370" t="str">
        <f>IF(ecommerce_customer_data_custom_[[#This Row],[Returns]]=1,"Returned","Not Returned")</f>
        <v>Returned</v>
      </c>
      <c r="Q7370" t="str">
        <f>_xlfn.XLOOKUP(ecommerce_customer_data_custom_[[#This Row],[Payment Method]],PaymentMapping!$A$2:$A$11,PaymentMapping!$B$2:$B$11,"Other")</f>
        <v>Cash</v>
      </c>
    </row>
    <row r="7371" spans="1:17" x14ac:dyDescent="0.3">
      <c r="A7371">
        <v>34341</v>
      </c>
      <c r="B7371" s="14">
        <v>45127.964733796296</v>
      </c>
      <c r="C7371" t="s">
        <v>14</v>
      </c>
      <c r="D7371">
        <v>47</v>
      </c>
      <c r="E7371">
        <v>5</v>
      </c>
      <c r="F7371">
        <v>2693</v>
      </c>
      <c r="G7371" t="s">
        <v>20</v>
      </c>
      <c r="H7371">
        <v>36</v>
      </c>
      <c r="I7371">
        <v>0</v>
      </c>
      <c r="J7371" t="s">
        <v>13</v>
      </c>
      <c r="K7371">
        <v>0</v>
      </c>
      <c r="L7371">
        <f>YEAR(ecommerce_customer_data_custom_[[#This Row],[Purchase Date]])</f>
        <v>2023</v>
      </c>
      <c r="M7371">
        <f>MONTH(ecommerce_customer_data_custom_[[#This Row],[Purchase Date]])</f>
        <v>7</v>
      </c>
      <c r="N7371" t="str">
        <f>TEXT(ecommerce_customer_data_custom_[[#This Row],[Purchase Date]],"mmmm")</f>
        <v>July</v>
      </c>
      <c r="O7371" t="str">
        <f>VLOOKUP(ecommerce_customer_data_custom_[[#This Row],[Customer Age]],AgeGroupMapping!$A$2:$C$5,3,TRUE)</f>
        <v>Adult</v>
      </c>
      <c r="P7371" t="str">
        <f>IF(ecommerce_customer_data_custom_[[#This Row],[Returns]]=1,"Returned","Not Returned")</f>
        <v>Not Returned</v>
      </c>
      <c r="Q7371" t="str">
        <f>_xlfn.XLOOKUP(ecommerce_customer_data_custom_[[#This Row],[Payment Method]],PaymentMapping!$A$2:$A$11,PaymentMapping!$B$2:$B$11,"Other")</f>
        <v>Other</v>
      </c>
    </row>
    <row r="7372" spans="1:17" x14ac:dyDescent="0.3">
      <c r="A7372">
        <v>34341</v>
      </c>
      <c r="B7372" s="14">
        <v>43994.294305555559</v>
      </c>
      <c r="C7372" t="s">
        <v>11</v>
      </c>
      <c r="D7372">
        <v>408</v>
      </c>
      <c r="E7372">
        <v>5</v>
      </c>
      <c r="F7372">
        <v>1044</v>
      </c>
      <c r="G7372" t="s">
        <v>12</v>
      </c>
      <c r="H7372">
        <v>36</v>
      </c>
      <c r="I7372">
        <v>0</v>
      </c>
      <c r="J7372" t="s">
        <v>13</v>
      </c>
      <c r="K7372">
        <v>0</v>
      </c>
      <c r="L7372">
        <f>YEAR(ecommerce_customer_data_custom_[[#This Row],[Purchase Date]])</f>
        <v>2020</v>
      </c>
      <c r="M7372">
        <f>MONTH(ecommerce_customer_data_custom_[[#This Row],[Purchase Date]])</f>
        <v>6</v>
      </c>
      <c r="N7372" t="str">
        <f>TEXT(ecommerce_customer_data_custom_[[#This Row],[Purchase Date]],"mmmm")</f>
        <v>June</v>
      </c>
      <c r="O7372" t="str">
        <f>VLOOKUP(ecommerce_customer_data_custom_[[#This Row],[Customer Age]],AgeGroupMapping!$A$2:$C$5,3,TRUE)</f>
        <v>Adult</v>
      </c>
      <c r="P7372" t="str">
        <f>IF(ecommerce_customer_data_custom_[[#This Row],[Returns]]=1,"Returned","Not Returned")</f>
        <v>Not Returned</v>
      </c>
      <c r="Q7372" t="str">
        <f>_xlfn.XLOOKUP(ecommerce_customer_data_custom_[[#This Row],[Payment Method]],PaymentMapping!$A$2:$A$11,PaymentMapping!$B$2:$B$11,"Other")</f>
        <v>Card</v>
      </c>
    </row>
    <row r="7373" spans="1:17" x14ac:dyDescent="0.3">
      <c r="A7373">
        <v>34341</v>
      </c>
      <c r="B7373" s="14">
        <v>44825.41033564815</v>
      </c>
      <c r="C7373" t="s">
        <v>18</v>
      </c>
      <c r="D7373">
        <v>325</v>
      </c>
      <c r="E7373">
        <v>1</v>
      </c>
      <c r="F7373">
        <v>1618</v>
      </c>
      <c r="G7373" t="s">
        <v>20</v>
      </c>
      <c r="H7373">
        <v>36</v>
      </c>
      <c r="I7373">
        <v>0</v>
      </c>
      <c r="J7373" t="s">
        <v>13</v>
      </c>
      <c r="K7373">
        <v>0</v>
      </c>
      <c r="L7373">
        <f>YEAR(ecommerce_customer_data_custom_[[#This Row],[Purchase Date]])</f>
        <v>2022</v>
      </c>
      <c r="M7373">
        <f>MONTH(ecommerce_customer_data_custom_[[#This Row],[Purchase Date]])</f>
        <v>9</v>
      </c>
      <c r="N7373" t="str">
        <f>TEXT(ecommerce_customer_data_custom_[[#This Row],[Purchase Date]],"mmmm")</f>
        <v>September</v>
      </c>
      <c r="O7373" t="str">
        <f>VLOOKUP(ecommerce_customer_data_custom_[[#This Row],[Customer Age]],AgeGroupMapping!$A$2:$C$5,3,TRUE)</f>
        <v>Adult</v>
      </c>
      <c r="P7373" t="str">
        <f>IF(ecommerce_customer_data_custom_[[#This Row],[Returns]]=1,"Returned","Not Returned")</f>
        <v>Not Returned</v>
      </c>
      <c r="Q7373" t="str">
        <f>_xlfn.XLOOKUP(ecommerce_customer_data_custom_[[#This Row],[Payment Method]],PaymentMapping!$A$2:$A$11,PaymentMapping!$B$2:$B$11,"Other")</f>
        <v>Other</v>
      </c>
    </row>
    <row r="7374" spans="1:17" x14ac:dyDescent="0.3">
      <c r="A7374">
        <v>34341</v>
      </c>
      <c r="B7374" s="14">
        <v>44051.551377314812</v>
      </c>
      <c r="C7374" t="s">
        <v>14</v>
      </c>
      <c r="D7374">
        <v>41</v>
      </c>
      <c r="E7374">
        <v>3</v>
      </c>
      <c r="F7374">
        <v>3092</v>
      </c>
      <c r="G7374" t="s">
        <v>15</v>
      </c>
      <c r="H7374">
        <v>36</v>
      </c>
      <c r="I7374">
        <v>0</v>
      </c>
      <c r="J7374" t="s">
        <v>13</v>
      </c>
      <c r="K7374">
        <v>0</v>
      </c>
      <c r="L7374">
        <f>YEAR(ecommerce_customer_data_custom_[[#This Row],[Purchase Date]])</f>
        <v>2020</v>
      </c>
      <c r="M7374">
        <f>MONTH(ecommerce_customer_data_custom_[[#This Row],[Purchase Date]])</f>
        <v>8</v>
      </c>
      <c r="N7374" t="str">
        <f>TEXT(ecommerce_customer_data_custom_[[#This Row],[Purchase Date]],"mmmm")</f>
        <v>August</v>
      </c>
      <c r="O7374" t="str">
        <f>VLOOKUP(ecommerce_customer_data_custom_[[#This Row],[Customer Age]],AgeGroupMapping!$A$2:$C$5,3,TRUE)</f>
        <v>Adult</v>
      </c>
      <c r="P7374" t="str">
        <f>IF(ecommerce_customer_data_custom_[[#This Row],[Returns]]=1,"Returned","Not Returned")</f>
        <v>Not Returned</v>
      </c>
      <c r="Q7374" t="str">
        <f>_xlfn.XLOOKUP(ecommerce_customer_data_custom_[[#This Row],[Payment Method]],PaymentMapping!$A$2:$A$11,PaymentMapping!$B$2:$B$11,"Other")</f>
        <v>Wallet/UPI</v>
      </c>
    </row>
    <row r="7375" spans="1:17" x14ac:dyDescent="0.3">
      <c r="A7375">
        <v>34341</v>
      </c>
      <c r="B7375" s="14">
        <v>44296.926006944443</v>
      </c>
      <c r="C7375" t="s">
        <v>18</v>
      </c>
      <c r="D7375">
        <v>444</v>
      </c>
      <c r="E7375">
        <v>4</v>
      </c>
      <c r="F7375">
        <v>3989</v>
      </c>
      <c r="G7375" t="s">
        <v>12</v>
      </c>
      <c r="H7375">
        <v>36</v>
      </c>
      <c r="I7375">
        <v>1</v>
      </c>
      <c r="J7375" t="s">
        <v>13</v>
      </c>
      <c r="K7375">
        <v>0</v>
      </c>
      <c r="L7375">
        <f>YEAR(ecommerce_customer_data_custom_[[#This Row],[Purchase Date]])</f>
        <v>2021</v>
      </c>
      <c r="M7375">
        <f>MONTH(ecommerce_customer_data_custom_[[#This Row],[Purchase Date]])</f>
        <v>4</v>
      </c>
      <c r="N7375" t="str">
        <f>TEXT(ecommerce_customer_data_custom_[[#This Row],[Purchase Date]],"mmmm")</f>
        <v>April</v>
      </c>
      <c r="O7375" t="str">
        <f>VLOOKUP(ecommerce_customer_data_custom_[[#This Row],[Customer Age]],AgeGroupMapping!$A$2:$C$5,3,TRUE)</f>
        <v>Adult</v>
      </c>
      <c r="P7375" t="str">
        <f>IF(ecommerce_customer_data_custom_[[#This Row],[Returns]]=1,"Returned","Not Returned")</f>
        <v>Returned</v>
      </c>
      <c r="Q7375" t="str">
        <f>_xlfn.XLOOKUP(ecommerce_customer_data_custom_[[#This Row],[Payment Method]],PaymentMapping!$A$2:$A$11,PaymentMapping!$B$2:$B$11,"Other")</f>
        <v>Card</v>
      </c>
    </row>
    <row r="7376" spans="1:17" x14ac:dyDescent="0.3">
      <c r="A7376">
        <v>34341</v>
      </c>
      <c r="B7376" s="14">
        <v>44181.449421296296</v>
      </c>
      <c r="C7376" t="s">
        <v>14</v>
      </c>
      <c r="D7376">
        <v>306</v>
      </c>
      <c r="E7376">
        <v>2</v>
      </c>
      <c r="F7376">
        <v>3177</v>
      </c>
      <c r="G7376" t="s">
        <v>15</v>
      </c>
      <c r="H7376">
        <v>36</v>
      </c>
      <c r="I7376">
        <v>1</v>
      </c>
      <c r="J7376" t="s">
        <v>13</v>
      </c>
      <c r="K7376">
        <v>0</v>
      </c>
      <c r="L7376">
        <f>YEAR(ecommerce_customer_data_custom_[[#This Row],[Purchase Date]])</f>
        <v>2020</v>
      </c>
      <c r="M7376">
        <f>MONTH(ecommerce_customer_data_custom_[[#This Row],[Purchase Date]])</f>
        <v>12</v>
      </c>
      <c r="N7376" t="str">
        <f>TEXT(ecommerce_customer_data_custom_[[#This Row],[Purchase Date]],"mmmm")</f>
        <v>December</v>
      </c>
      <c r="O7376" t="str">
        <f>VLOOKUP(ecommerce_customer_data_custom_[[#This Row],[Customer Age]],AgeGroupMapping!$A$2:$C$5,3,TRUE)</f>
        <v>Adult</v>
      </c>
      <c r="P7376" t="str">
        <f>IF(ecommerce_customer_data_custom_[[#This Row],[Returns]]=1,"Returned","Not Returned")</f>
        <v>Returned</v>
      </c>
      <c r="Q7376" t="str">
        <f>_xlfn.XLOOKUP(ecommerce_customer_data_custom_[[#This Row],[Payment Method]],PaymentMapping!$A$2:$A$11,PaymentMapping!$B$2:$B$11,"Other")</f>
        <v>Wallet/UPI</v>
      </c>
    </row>
    <row r="7377" spans="1:17" x14ac:dyDescent="0.3">
      <c r="A7377">
        <v>34341</v>
      </c>
      <c r="B7377" s="14">
        <v>44506.24496527778</v>
      </c>
      <c r="C7377" t="s">
        <v>18</v>
      </c>
      <c r="D7377">
        <v>45</v>
      </c>
      <c r="E7377">
        <v>2</v>
      </c>
      <c r="F7377">
        <v>4653</v>
      </c>
      <c r="G7377" t="s">
        <v>15</v>
      </c>
      <c r="H7377">
        <v>36</v>
      </c>
      <c r="I7377">
        <v>0</v>
      </c>
      <c r="J7377" t="s">
        <v>13</v>
      </c>
      <c r="K7377">
        <v>0</v>
      </c>
      <c r="L7377">
        <f>YEAR(ecommerce_customer_data_custom_[[#This Row],[Purchase Date]])</f>
        <v>2021</v>
      </c>
      <c r="M7377">
        <f>MONTH(ecommerce_customer_data_custom_[[#This Row],[Purchase Date]])</f>
        <v>11</v>
      </c>
      <c r="N7377" t="str">
        <f>TEXT(ecommerce_customer_data_custom_[[#This Row],[Purchase Date]],"mmmm")</f>
        <v>November</v>
      </c>
      <c r="O7377" t="str">
        <f>VLOOKUP(ecommerce_customer_data_custom_[[#This Row],[Customer Age]],AgeGroupMapping!$A$2:$C$5,3,TRUE)</f>
        <v>Adult</v>
      </c>
      <c r="P7377" t="str">
        <f>IF(ecommerce_customer_data_custom_[[#This Row],[Returns]]=1,"Returned","Not Returned")</f>
        <v>Not Returned</v>
      </c>
      <c r="Q7377" t="str">
        <f>_xlfn.XLOOKUP(ecommerce_customer_data_custom_[[#This Row],[Payment Method]],PaymentMapping!$A$2:$A$11,PaymentMapping!$B$2:$B$11,"Other")</f>
        <v>Wallet/UPI</v>
      </c>
    </row>
    <row r="7378" spans="1:17" x14ac:dyDescent="0.3">
      <c r="A7378">
        <v>25140</v>
      </c>
      <c r="B7378" s="14">
        <v>44647.280393518522</v>
      </c>
      <c r="C7378" t="s">
        <v>16</v>
      </c>
      <c r="D7378">
        <v>102</v>
      </c>
      <c r="E7378">
        <v>3</v>
      </c>
      <c r="F7378">
        <v>1501</v>
      </c>
      <c r="G7378" t="s">
        <v>12</v>
      </c>
      <c r="H7378">
        <v>22</v>
      </c>
      <c r="I7378">
        <v>1</v>
      </c>
      <c r="J7378" t="s">
        <v>13</v>
      </c>
      <c r="K7378">
        <v>0</v>
      </c>
      <c r="L7378">
        <f>YEAR(ecommerce_customer_data_custom_[[#This Row],[Purchase Date]])</f>
        <v>2022</v>
      </c>
      <c r="M7378">
        <f>MONTH(ecommerce_customer_data_custom_[[#This Row],[Purchase Date]])</f>
        <v>3</v>
      </c>
      <c r="N7378" t="str">
        <f>TEXT(ecommerce_customer_data_custom_[[#This Row],[Purchase Date]],"mmmm")</f>
        <v>March</v>
      </c>
      <c r="O7378" t="str">
        <f>VLOOKUP(ecommerce_customer_data_custom_[[#This Row],[Customer Age]],AgeGroupMapping!$A$2:$C$5,3,TRUE)</f>
        <v>Young</v>
      </c>
      <c r="P7378" t="str">
        <f>IF(ecommerce_customer_data_custom_[[#This Row],[Returns]]=1,"Returned","Not Returned")</f>
        <v>Returned</v>
      </c>
      <c r="Q7378" t="str">
        <f>_xlfn.XLOOKUP(ecommerce_customer_data_custom_[[#This Row],[Payment Method]],PaymentMapping!$A$2:$A$11,PaymentMapping!$B$2:$B$11,"Other")</f>
        <v>Card</v>
      </c>
    </row>
    <row r="7379" spans="1:17" x14ac:dyDescent="0.3">
      <c r="A7379">
        <v>25140</v>
      </c>
      <c r="B7379" s="14">
        <v>44411.098703703705</v>
      </c>
      <c r="C7379" t="s">
        <v>14</v>
      </c>
      <c r="D7379">
        <v>316</v>
      </c>
      <c r="E7379">
        <v>2</v>
      </c>
      <c r="F7379">
        <v>2033</v>
      </c>
      <c r="G7379" t="s">
        <v>12</v>
      </c>
      <c r="H7379">
        <v>22</v>
      </c>
      <c r="I7379">
        <v>1</v>
      </c>
      <c r="J7379" t="s">
        <v>13</v>
      </c>
      <c r="K7379">
        <v>0</v>
      </c>
      <c r="L7379">
        <f>YEAR(ecommerce_customer_data_custom_[[#This Row],[Purchase Date]])</f>
        <v>2021</v>
      </c>
      <c r="M7379">
        <f>MONTH(ecommerce_customer_data_custom_[[#This Row],[Purchase Date]])</f>
        <v>8</v>
      </c>
      <c r="N7379" t="str">
        <f>TEXT(ecommerce_customer_data_custom_[[#This Row],[Purchase Date]],"mmmm")</f>
        <v>August</v>
      </c>
      <c r="O7379" t="str">
        <f>VLOOKUP(ecommerce_customer_data_custom_[[#This Row],[Customer Age]],AgeGroupMapping!$A$2:$C$5,3,TRUE)</f>
        <v>Young</v>
      </c>
      <c r="P7379" t="str">
        <f>IF(ecommerce_customer_data_custom_[[#This Row],[Returns]]=1,"Returned","Not Returned")</f>
        <v>Returned</v>
      </c>
      <c r="Q7379" t="str">
        <f>_xlfn.XLOOKUP(ecommerce_customer_data_custom_[[#This Row],[Payment Method]],PaymentMapping!$A$2:$A$11,PaymentMapping!$B$2:$B$11,"Other")</f>
        <v>Card</v>
      </c>
    </row>
    <row r="7380" spans="1:17" x14ac:dyDescent="0.3">
      <c r="A7380">
        <v>25140</v>
      </c>
      <c r="B7380" s="14">
        <v>45083.227326388886</v>
      </c>
      <c r="C7380" t="s">
        <v>11</v>
      </c>
      <c r="D7380">
        <v>199</v>
      </c>
      <c r="E7380">
        <v>2</v>
      </c>
      <c r="F7380">
        <v>1222</v>
      </c>
      <c r="G7380" t="s">
        <v>12</v>
      </c>
      <c r="H7380">
        <v>22</v>
      </c>
      <c r="I7380">
        <v>0</v>
      </c>
      <c r="J7380" t="s">
        <v>13</v>
      </c>
      <c r="K7380">
        <v>0</v>
      </c>
      <c r="L7380">
        <f>YEAR(ecommerce_customer_data_custom_[[#This Row],[Purchase Date]])</f>
        <v>2023</v>
      </c>
      <c r="M7380">
        <f>MONTH(ecommerce_customer_data_custom_[[#This Row],[Purchase Date]])</f>
        <v>6</v>
      </c>
      <c r="N7380" t="str">
        <f>TEXT(ecommerce_customer_data_custom_[[#This Row],[Purchase Date]],"mmmm")</f>
        <v>June</v>
      </c>
      <c r="O7380" t="str">
        <f>VLOOKUP(ecommerce_customer_data_custom_[[#This Row],[Customer Age]],AgeGroupMapping!$A$2:$C$5,3,TRUE)</f>
        <v>Young</v>
      </c>
      <c r="P7380" t="str">
        <f>IF(ecommerce_customer_data_custom_[[#This Row],[Returns]]=1,"Returned","Not Returned")</f>
        <v>Not Returned</v>
      </c>
      <c r="Q7380" t="str">
        <f>_xlfn.XLOOKUP(ecommerce_customer_data_custom_[[#This Row],[Payment Method]],PaymentMapping!$A$2:$A$11,PaymentMapping!$B$2:$B$11,"Other")</f>
        <v>Card</v>
      </c>
    </row>
    <row r="7381" spans="1:17" x14ac:dyDescent="0.3">
      <c r="A7381">
        <v>25140</v>
      </c>
      <c r="B7381" s="14">
        <v>44544.643449074072</v>
      </c>
      <c r="C7381" t="s">
        <v>14</v>
      </c>
      <c r="D7381">
        <v>452</v>
      </c>
      <c r="E7381">
        <v>2</v>
      </c>
      <c r="F7381">
        <v>3071</v>
      </c>
      <c r="G7381" t="s">
        <v>12</v>
      </c>
      <c r="H7381">
        <v>22</v>
      </c>
      <c r="I7381">
        <v>1</v>
      </c>
      <c r="J7381" t="s">
        <v>13</v>
      </c>
      <c r="K7381">
        <v>0</v>
      </c>
      <c r="L7381">
        <f>YEAR(ecommerce_customer_data_custom_[[#This Row],[Purchase Date]])</f>
        <v>2021</v>
      </c>
      <c r="M7381">
        <f>MONTH(ecommerce_customer_data_custom_[[#This Row],[Purchase Date]])</f>
        <v>12</v>
      </c>
      <c r="N7381" t="str">
        <f>TEXT(ecommerce_customer_data_custom_[[#This Row],[Purchase Date]],"mmmm")</f>
        <v>December</v>
      </c>
      <c r="O7381" t="str">
        <f>VLOOKUP(ecommerce_customer_data_custom_[[#This Row],[Customer Age]],AgeGroupMapping!$A$2:$C$5,3,TRUE)</f>
        <v>Young</v>
      </c>
      <c r="P7381" t="str">
        <f>IF(ecommerce_customer_data_custom_[[#This Row],[Returns]]=1,"Returned","Not Returned")</f>
        <v>Returned</v>
      </c>
      <c r="Q7381" t="str">
        <f>_xlfn.XLOOKUP(ecommerce_customer_data_custom_[[#This Row],[Payment Method]],PaymentMapping!$A$2:$A$11,PaymentMapping!$B$2:$B$11,"Other")</f>
        <v>Card</v>
      </c>
    </row>
    <row r="7382" spans="1:17" x14ac:dyDescent="0.3">
      <c r="A7382">
        <v>25140</v>
      </c>
      <c r="B7382" s="14">
        <v>45015.476342592592</v>
      </c>
      <c r="C7382" t="s">
        <v>16</v>
      </c>
      <c r="D7382">
        <v>328</v>
      </c>
      <c r="E7382">
        <v>4</v>
      </c>
      <c r="F7382">
        <v>2922</v>
      </c>
      <c r="G7382" t="s">
        <v>15</v>
      </c>
      <c r="H7382">
        <v>22</v>
      </c>
      <c r="I7382">
        <v>0</v>
      </c>
      <c r="J7382" t="s">
        <v>13</v>
      </c>
      <c r="K7382">
        <v>0</v>
      </c>
      <c r="L7382">
        <f>YEAR(ecommerce_customer_data_custom_[[#This Row],[Purchase Date]])</f>
        <v>2023</v>
      </c>
      <c r="M7382">
        <f>MONTH(ecommerce_customer_data_custom_[[#This Row],[Purchase Date]])</f>
        <v>3</v>
      </c>
      <c r="N7382" t="str">
        <f>TEXT(ecommerce_customer_data_custom_[[#This Row],[Purchase Date]],"mmmm")</f>
        <v>March</v>
      </c>
      <c r="O7382" t="str">
        <f>VLOOKUP(ecommerce_customer_data_custom_[[#This Row],[Customer Age]],AgeGroupMapping!$A$2:$C$5,3,TRUE)</f>
        <v>Young</v>
      </c>
      <c r="P7382" t="str">
        <f>IF(ecommerce_customer_data_custom_[[#This Row],[Returns]]=1,"Returned","Not Returned")</f>
        <v>Not Returned</v>
      </c>
      <c r="Q7382" t="str">
        <f>_xlfn.XLOOKUP(ecommerce_customer_data_custom_[[#This Row],[Payment Method]],PaymentMapping!$A$2:$A$11,PaymentMapping!$B$2:$B$11,"Other")</f>
        <v>Wallet/UPI</v>
      </c>
    </row>
    <row r="7383" spans="1:17" x14ac:dyDescent="0.3">
      <c r="A7383">
        <v>25140</v>
      </c>
      <c r="B7383" s="14">
        <v>44911.715671296297</v>
      </c>
      <c r="C7383" t="s">
        <v>14</v>
      </c>
      <c r="D7383">
        <v>320</v>
      </c>
      <c r="E7383">
        <v>2</v>
      </c>
      <c r="F7383">
        <v>4394</v>
      </c>
      <c r="G7383" t="s">
        <v>20</v>
      </c>
      <c r="H7383">
        <v>22</v>
      </c>
      <c r="I7383">
        <v>1</v>
      </c>
      <c r="J7383" t="s">
        <v>13</v>
      </c>
      <c r="K7383">
        <v>0</v>
      </c>
      <c r="L7383">
        <f>YEAR(ecommerce_customer_data_custom_[[#This Row],[Purchase Date]])</f>
        <v>2022</v>
      </c>
      <c r="M7383">
        <f>MONTH(ecommerce_customer_data_custom_[[#This Row],[Purchase Date]])</f>
        <v>12</v>
      </c>
      <c r="N7383" t="str">
        <f>TEXT(ecommerce_customer_data_custom_[[#This Row],[Purchase Date]],"mmmm")</f>
        <v>December</v>
      </c>
      <c r="O7383" t="str">
        <f>VLOOKUP(ecommerce_customer_data_custom_[[#This Row],[Customer Age]],AgeGroupMapping!$A$2:$C$5,3,TRUE)</f>
        <v>Young</v>
      </c>
      <c r="P7383" t="str">
        <f>IF(ecommerce_customer_data_custom_[[#This Row],[Returns]]=1,"Returned","Not Returned")</f>
        <v>Returned</v>
      </c>
      <c r="Q7383" t="str">
        <f>_xlfn.XLOOKUP(ecommerce_customer_data_custom_[[#This Row],[Payment Method]],PaymentMapping!$A$2:$A$11,PaymentMapping!$B$2:$B$11,"Other")</f>
        <v>Other</v>
      </c>
    </row>
    <row r="7384" spans="1:17" x14ac:dyDescent="0.3">
      <c r="A7384">
        <v>25140</v>
      </c>
      <c r="B7384" s="14">
        <v>44353.290289351855</v>
      </c>
      <c r="C7384" t="s">
        <v>11</v>
      </c>
      <c r="D7384">
        <v>481</v>
      </c>
      <c r="E7384">
        <v>1</v>
      </c>
      <c r="F7384">
        <v>4877</v>
      </c>
      <c r="G7384" t="s">
        <v>12</v>
      </c>
      <c r="H7384">
        <v>22</v>
      </c>
      <c r="I7384">
        <v>1</v>
      </c>
      <c r="J7384" t="s">
        <v>13</v>
      </c>
      <c r="K7384">
        <v>0</v>
      </c>
      <c r="L7384">
        <f>YEAR(ecommerce_customer_data_custom_[[#This Row],[Purchase Date]])</f>
        <v>2021</v>
      </c>
      <c r="M7384">
        <f>MONTH(ecommerce_customer_data_custom_[[#This Row],[Purchase Date]])</f>
        <v>6</v>
      </c>
      <c r="N7384" t="str">
        <f>TEXT(ecommerce_customer_data_custom_[[#This Row],[Purchase Date]],"mmmm")</f>
        <v>June</v>
      </c>
      <c r="O7384" t="str">
        <f>VLOOKUP(ecommerce_customer_data_custom_[[#This Row],[Customer Age]],AgeGroupMapping!$A$2:$C$5,3,TRUE)</f>
        <v>Young</v>
      </c>
      <c r="P7384" t="str">
        <f>IF(ecommerce_customer_data_custom_[[#This Row],[Returns]]=1,"Returned","Not Returned")</f>
        <v>Returned</v>
      </c>
      <c r="Q7384" t="str">
        <f>_xlfn.XLOOKUP(ecommerce_customer_data_custom_[[#This Row],[Payment Method]],PaymentMapping!$A$2:$A$11,PaymentMapping!$B$2:$B$11,"Other")</f>
        <v>Card</v>
      </c>
    </row>
    <row r="7385" spans="1:17" x14ac:dyDescent="0.3">
      <c r="A7385">
        <v>25140</v>
      </c>
      <c r="B7385" s="14">
        <v>44303.71234953704</v>
      </c>
      <c r="C7385" t="s">
        <v>16</v>
      </c>
      <c r="D7385">
        <v>338</v>
      </c>
      <c r="E7385">
        <v>2</v>
      </c>
      <c r="F7385">
        <v>1555</v>
      </c>
      <c r="G7385" t="s">
        <v>12</v>
      </c>
      <c r="H7385">
        <v>22</v>
      </c>
      <c r="I7385">
        <v>0</v>
      </c>
      <c r="J7385" t="s">
        <v>13</v>
      </c>
      <c r="K7385">
        <v>0</v>
      </c>
      <c r="L7385">
        <f>YEAR(ecommerce_customer_data_custom_[[#This Row],[Purchase Date]])</f>
        <v>2021</v>
      </c>
      <c r="M7385">
        <f>MONTH(ecommerce_customer_data_custom_[[#This Row],[Purchase Date]])</f>
        <v>4</v>
      </c>
      <c r="N7385" t="str">
        <f>TEXT(ecommerce_customer_data_custom_[[#This Row],[Purchase Date]],"mmmm")</f>
        <v>April</v>
      </c>
      <c r="O7385" t="str">
        <f>VLOOKUP(ecommerce_customer_data_custom_[[#This Row],[Customer Age]],AgeGroupMapping!$A$2:$C$5,3,TRUE)</f>
        <v>Young</v>
      </c>
      <c r="P7385" t="str">
        <f>IF(ecommerce_customer_data_custom_[[#This Row],[Returns]]=1,"Returned","Not Returned")</f>
        <v>Not Returned</v>
      </c>
      <c r="Q7385" t="str">
        <f>_xlfn.XLOOKUP(ecommerce_customer_data_custom_[[#This Row],[Payment Method]],PaymentMapping!$A$2:$A$11,PaymentMapping!$B$2:$B$11,"Other")</f>
        <v>Card</v>
      </c>
    </row>
    <row r="7386" spans="1:17" x14ac:dyDescent="0.3">
      <c r="A7386">
        <v>25140</v>
      </c>
      <c r="B7386" s="14">
        <v>44140.284895833334</v>
      </c>
      <c r="C7386" t="s">
        <v>14</v>
      </c>
      <c r="D7386">
        <v>475</v>
      </c>
      <c r="E7386">
        <v>5</v>
      </c>
      <c r="F7386">
        <v>242</v>
      </c>
      <c r="G7386" t="s">
        <v>19</v>
      </c>
      <c r="H7386">
        <v>22</v>
      </c>
      <c r="I7386">
        <v>0</v>
      </c>
      <c r="J7386" t="s">
        <v>13</v>
      </c>
      <c r="K7386">
        <v>0</v>
      </c>
      <c r="L7386">
        <f>YEAR(ecommerce_customer_data_custom_[[#This Row],[Purchase Date]])</f>
        <v>2020</v>
      </c>
      <c r="M7386">
        <f>MONTH(ecommerce_customer_data_custom_[[#This Row],[Purchase Date]])</f>
        <v>11</v>
      </c>
      <c r="N7386" t="str">
        <f>TEXT(ecommerce_customer_data_custom_[[#This Row],[Purchase Date]],"mmmm")</f>
        <v>November</v>
      </c>
      <c r="O7386" t="str">
        <f>VLOOKUP(ecommerce_customer_data_custom_[[#This Row],[Customer Age]],AgeGroupMapping!$A$2:$C$5,3,TRUE)</f>
        <v>Young</v>
      </c>
      <c r="P7386" t="str">
        <f>IF(ecommerce_customer_data_custom_[[#This Row],[Returns]]=1,"Returned","Not Returned")</f>
        <v>Not Returned</v>
      </c>
      <c r="Q7386" t="str">
        <f>_xlfn.XLOOKUP(ecommerce_customer_data_custom_[[#This Row],[Payment Method]],PaymentMapping!$A$2:$A$11,PaymentMapping!$B$2:$B$11,"Other")</f>
        <v>Cash</v>
      </c>
    </row>
    <row r="7387" spans="1:17" x14ac:dyDescent="0.3">
      <c r="A7387">
        <v>5996</v>
      </c>
      <c r="B7387" s="14">
        <v>45145.727523148147</v>
      </c>
      <c r="C7387" t="s">
        <v>18</v>
      </c>
      <c r="D7387">
        <v>452</v>
      </c>
      <c r="E7387">
        <v>3</v>
      </c>
      <c r="F7387">
        <v>1291</v>
      </c>
      <c r="G7387" t="s">
        <v>12</v>
      </c>
      <c r="H7387">
        <v>68</v>
      </c>
      <c r="I7387">
        <v>0</v>
      </c>
      <c r="J7387" t="s">
        <v>13</v>
      </c>
      <c r="K7387">
        <v>0</v>
      </c>
      <c r="L7387">
        <f>YEAR(ecommerce_customer_data_custom_[[#This Row],[Purchase Date]])</f>
        <v>2023</v>
      </c>
      <c r="M7387">
        <f>MONTH(ecommerce_customer_data_custom_[[#This Row],[Purchase Date]])</f>
        <v>8</v>
      </c>
      <c r="N7387" t="str">
        <f>TEXT(ecommerce_customer_data_custom_[[#This Row],[Purchase Date]],"mmmm")</f>
        <v>August</v>
      </c>
      <c r="O7387" t="str">
        <f>VLOOKUP(ecommerce_customer_data_custom_[[#This Row],[Customer Age]],AgeGroupMapping!$A$2:$C$5,3,TRUE)</f>
        <v>Senior</v>
      </c>
      <c r="P7387" t="str">
        <f>IF(ecommerce_customer_data_custom_[[#This Row],[Returns]]=1,"Returned","Not Returned")</f>
        <v>Not Returned</v>
      </c>
      <c r="Q7387" t="str">
        <f>_xlfn.XLOOKUP(ecommerce_customer_data_custom_[[#This Row],[Payment Method]],PaymentMapping!$A$2:$A$11,PaymentMapping!$B$2:$B$11,"Other")</f>
        <v>Card</v>
      </c>
    </row>
    <row r="7388" spans="1:17" x14ac:dyDescent="0.3">
      <c r="A7388">
        <v>5996</v>
      </c>
      <c r="B7388" s="14">
        <v>44004.753587962965</v>
      </c>
      <c r="C7388" t="s">
        <v>14</v>
      </c>
      <c r="D7388">
        <v>208</v>
      </c>
      <c r="E7388">
        <v>2</v>
      </c>
      <c r="F7388">
        <v>824</v>
      </c>
      <c r="G7388" t="s">
        <v>12</v>
      </c>
      <c r="H7388">
        <v>68</v>
      </c>
      <c r="I7388">
        <v>1</v>
      </c>
      <c r="J7388" t="s">
        <v>13</v>
      </c>
      <c r="K7388">
        <v>0</v>
      </c>
      <c r="L7388">
        <f>YEAR(ecommerce_customer_data_custom_[[#This Row],[Purchase Date]])</f>
        <v>2020</v>
      </c>
      <c r="M7388">
        <f>MONTH(ecommerce_customer_data_custom_[[#This Row],[Purchase Date]])</f>
        <v>6</v>
      </c>
      <c r="N7388" t="str">
        <f>TEXT(ecommerce_customer_data_custom_[[#This Row],[Purchase Date]],"mmmm")</f>
        <v>June</v>
      </c>
      <c r="O7388" t="str">
        <f>VLOOKUP(ecommerce_customer_data_custom_[[#This Row],[Customer Age]],AgeGroupMapping!$A$2:$C$5,3,TRUE)</f>
        <v>Senior</v>
      </c>
      <c r="P7388" t="str">
        <f>IF(ecommerce_customer_data_custom_[[#This Row],[Returns]]=1,"Returned","Not Returned")</f>
        <v>Returned</v>
      </c>
      <c r="Q7388" t="str">
        <f>_xlfn.XLOOKUP(ecommerce_customer_data_custom_[[#This Row],[Payment Method]],PaymentMapping!$A$2:$A$11,PaymentMapping!$B$2:$B$11,"Other")</f>
        <v>Card</v>
      </c>
    </row>
    <row r="7389" spans="1:17" x14ac:dyDescent="0.3">
      <c r="A7389">
        <v>5996</v>
      </c>
      <c r="B7389" s="14">
        <v>44769.742685185185</v>
      </c>
      <c r="C7389" t="s">
        <v>18</v>
      </c>
      <c r="D7389">
        <v>10</v>
      </c>
      <c r="E7389">
        <v>3</v>
      </c>
      <c r="F7389">
        <v>3997</v>
      </c>
      <c r="G7389" t="s">
        <v>20</v>
      </c>
      <c r="H7389">
        <v>68</v>
      </c>
      <c r="I7389">
        <v>0</v>
      </c>
      <c r="J7389" t="s">
        <v>13</v>
      </c>
      <c r="K7389">
        <v>0</v>
      </c>
      <c r="L7389">
        <f>YEAR(ecommerce_customer_data_custom_[[#This Row],[Purchase Date]])</f>
        <v>2022</v>
      </c>
      <c r="M7389">
        <f>MONTH(ecommerce_customer_data_custom_[[#This Row],[Purchase Date]])</f>
        <v>7</v>
      </c>
      <c r="N7389" t="str">
        <f>TEXT(ecommerce_customer_data_custom_[[#This Row],[Purchase Date]],"mmmm")</f>
        <v>July</v>
      </c>
      <c r="O7389" t="str">
        <f>VLOOKUP(ecommerce_customer_data_custom_[[#This Row],[Customer Age]],AgeGroupMapping!$A$2:$C$5,3,TRUE)</f>
        <v>Senior</v>
      </c>
      <c r="P7389" t="str">
        <f>IF(ecommerce_customer_data_custom_[[#This Row],[Returns]]=1,"Returned","Not Returned")</f>
        <v>Not Returned</v>
      </c>
      <c r="Q7389" t="str">
        <f>_xlfn.XLOOKUP(ecommerce_customer_data_custom_[[#This Row],[Payment Method]],PaymentMapping!$A$2:$A$11,PaymentMapping!$B$2:$B$11,"Other")</f>
        <v>Other</v>
      </c>
    </row>
    <row r="7390" spans="1:17" x14ac:dyDescent="0.3">
      <c r="A7390">
        <v>5996</v>
      </c>
      <c r="B7390" s="14">
        <v>44763.563449074078</v>
      </c>
      <c r="C7390" t="s">
        <v>16</v>
      </c>
      <c r="D7390">
        <v>30</v>
      </c>
      <c r="E7390">
        <v>4</v>
      </c>
      <c r="F7390">
        <v>1603</v>
      </c>
      <c r="G7390" t="s">
        <v>12</v>
      </c>
      <c r="H7390">
        <v>68</v>
      </c>
      <c r="I7390">
        <v>0</v>
      </c>
      <c r="J7390" t="s">
        <v>13</v>
      </c>
      <c r="K7390">
        <v>0</v>
      </c>
      <c r="L7390">
        <f>YEAR(ecommerce_customer_data_custom_[[#This Row],[Purchase Date]])</f>
        <v>2022</v>
      </c>
      <c r="M7390">
        <f>MONTH(ecommerce_customer_data_custom_[[#This Row],[Purchase Date]])</f>
        <v>7</v>
      </c>
      <c r="N7390" t="str">
        <f>TEXT(ecommerce_customer_data_custom_[[#This Row],[Purchase Date]],"mmmm")</f>
        <v>July</v>
      </c>
      <c r="O7390" t="str">
        <f>VLOOKUP(ecommerce_customer_data_custom_[[#This Row],[Customer Age]],AgeGroupMapping!$A$2:$C$5,3,TRUE)</f>
        <v>Senior</v>
      </c>
      <c r="P7390" t="str">
        <f>IF(ecommerce_customer_data_custom_[[#This Row],[Returns]]=1,"Returned","Not Returned")</f>
        <v>Not Returned</v>
      </c>
      <c r="Q7390" t="str">
        <f>_xlfn.XLOOKUP(ecommerce_customer_data_custom_[[#This Row],[Payment Method]],PaymentMapping!$A$2:$A$11,PaymentMapping!$B$2:$B$11,"Other")</f>
        <v>Card</v>
      </c>
    </row>
    <row r="7391" spans="1:17" x14ac:dyDescent="0.3">
      <c r="A7391">
        <v>5996</v>
      </c>
      <c r="B7391" s="14">
        <v>45037.800682870373</v>
      </c>
      <c r="C7391" t="s">
        <v>16</v>
      </c>
      <c r="D7391">
        <v>104</v>
      </c>
      <c r="E7391">
        <v>4</v>
      </c>
      <c r="F7391">
        <v>4953</v>
      </c>
      <c r="G7391" t="s">
        <v>12</v>
      </c>
      <c r="H7391">
        <v>68</v>
      </c>
      <c r="I7391">
        <v>0</v>
      </c>
      <c r="J7391" t="s">
        <v>13</v>
      </c>
      <c r="K7391">
        <v>0</v>
      </c>
      <c r="L7391">
        <f>YEAR(ecommerce_customer_data_custom_[[#This Row],[Purchase Date]])</f>
        <v>2023</v>
      </c>
      <c r="M7391">
        <f>MONTH(ecommerce_customer_data_custom_[[#This Row],[Purchase Date]])</f>
        <v>4</v>
      </c>
      <c r="N7391" t="str">
        <f>TEXT(ecommerce_customer_data_custom_[[#This Row],[Purchase Date]],"mmmm")</f>
        <v>April</v>
      </c>
      <c r="O7391" t="str">
        <f>VLOOKUP(ecommerce_customer_data_custom_[[#This Row],[Customer Age]],AgeGroupMapping!$A$2:$C$5,3,TRUE)</f>
        <v>Senior</v>
      </c>
      <c r="P7391" t="str">
        <f>IF(ecommerce_customer_data_custom_[[#This Row],[Returns]]=1,"Returned","Not Returned")</f>
        <v>Not Returned</v>
      </c>
      <c r="Q7391" t="str">
        <f>_xlfn.XLOOKUP(ecommerce_customer_data_custom_[[#This Row],[Payment Method]],PaymentMapping!$A$2:$A$11,PaymentMapping!$B$2:$B$11,"Other")</f>
        <v>Card</v>
      </c>
    </row>
    <row r="7392" spans="1:17" x14ac:dyDescent="0.3">
      <c r="A7392">
        <v>5996</v>
      </c>
      <c r="B7392" s="14">
        <v>44278.811793981484</v>
      </c>
      <c r="C7392" t="s">
        <v>18</v>
      </c>
      <c r="D7392">
        <v>402</v>
      </c>
      <c r="E7392">
        <v>2</v>
      </c>
      <c r="F7392">
        <v>3148</v>
      </c>
      <c r="G7392" t="s">
        <v>15</v>
      </c>
      <c r="H7392">
        <v>68</v>
      </c>
      <c r="I7392">
        <v>1</v>
      </c>
      <c r="J7392" t="s">
        <v>13</v>
      </c>
      <c r="K7392">
        <v>0</v>
      </c>
      <c r="L7392">
        <f>YEAR(ecommerce_customer_data_custom_[[#This Row],[Purchase Date]])</f>
        <v>2021</v>
      </c>
      <c r="M7392">
        <f>MONTH(ecommerce_customer_data_custom_[[#This Row],[Purchase Date]])</f>
        <v>3</v>
      </c>
      <c r="N7392" t="str">
        <f>TEXT(ecommerce_customer_data_custom_[[#This Row],[Purchase Date]],"mmmm")</f>
        <v>March</v>
      </c>
      <c r="O7392" t="str">
        <f>VLOOKUP(ecommerce_customer_data_custom_[[#This Row],[Customer Age]],AgeGroupMapping!$A$2:$C$5,3,TRUE)</f>
        <v>Senior</v>
      </c>
      <c r="P7392" t="str">
        <f>IF(ecommerce_customer_data_custom_[[#This Row],[Returns]]=1,"Returned","Not Returned")</f>
        <v>Returned</v>
      </c>
      <c r="Q7392" t="str">
        <f>_xlfn.XLOOKUP(ecommerce_customer_data_custom_[[#This Row],[Payment Method]],PaymentMapping!$A$2:$A$11,PaymentMapping!$B$2:$B$11,"Other")</f>
        <v>Wallet/UPI</v>
      </c>
    </row>
    <row r="7393" spans="1:17" x14ac:dyDescent="0.3">
      <c r="A7393">
        <v>5356</v>
      </c>
      <c r="B7393" s="14">
        <v>44674.863206018519</v>
      </c>
      <c r="C7393" t="s">
        <v>11</v>
      </c>
      <c r="D7393">
        <v>73</v>
      </c>
      <c r="E7393">
        <v>2</v>
      </c>
      <c r="F7393">
        <v>487</v>
      </c>
      <c r="G7393" t="s">
        <v>20</v>
      </c>
      <c r="H7393">
        <v>44</v>
      </c>
      <c r="I7393">
        <v>1</v>
      </c>
      <c r="J7393" t="s">
        <v>17</v>
      </c>
      <c r="K7393">
        <v>0</v>
      </c>
      <c r="L7393">
        <f>YEAR(ecommerce_customer_data_custom_[[#This Row],[Purchase Date]])</f>
        <v>2022</v>
      </c>
      <c r="M7393">
        <f>MONTH(ecommerce_customer_data_custom_[[#This Row],[Purchase Date]])</f>
        <v>4</v>
      </c>
      <c r="N7393" t="str">
        <f>TEXT(ecommerce_customer_data_custom_[[#This Row],[Purchase Date]],"mmmm")</f>
        <v>April</v>
      </c>
      <c r="O7393" t="str">
        <f>VLOOKUP(ecommerce_customer_data_custom_[[#This Row],[Customer Age]],AgeGroupMapping!$A$2:$C$5,3,TRUE)</f>
        <v>Middle-Aged</v>
      </c>
      <c r="P7393" t="str">
        <f>IF(ecommerce_customer_data_custom_[[#This Row],[Returns]]=1,"Returned","Not Returned")</f>
        <v>Returned</v>
      </c>
      <c r="Q7393" t="str">
        <f>_xlfn.XLOOKUP(ecommerce_customer_data_custom_[[#This Row],[Payment Method]],PaymentMapping!$A$2:$A$11,PaymentMapping!$B$2:$B$11,"Other")</f>
        <v>Other</v>
      </c>
    </row>
    <row r="7394" spans="1:17" x14ac:dyDescent="0.3">
      <c r="A7394">
        <v>5356</v>
      </c>
      <c r="B7394" s="14">
        <v>44312.83488425926</v>
      </c>
      <c r="C7394" t="s">
        <v>14</v>
      </c>
      <c r="D7394">
        <v>21</v>
      </c>
      <c r="E7394">
        <v>4</v>
      </c>
      <c r="F7394">
        <v>2777</v>
      </c>
      <c r="G7394" t="s">
        <v>12</v>
      </c>
      <c r="H7394">
        <v>44</v>
      </c>
      <c r="I7394">
        <v>1</v>
      </c>
      <c r="J7394" t="s">
        <v>17</v>
      </c>
      <c r="K7394">
        <v>0</v>
      </c>
      <c r="L7394">
        <f>YEAR(ecommerce_customer_data_custom_[[#This Row],[Purchase Date]])</f>
        <v>2021</v>
      </c>
      <c r="M7394">
        <f>MONTH(ecommerce_customer_data_custom_[[#This Row],[Purchase Date]])</f>
        <v>4</v>
      </c>
      <c r="N7394" t="str">
        <f>TEXT(ecommerce_customer_data_custom_[[#This Row],[Purchase Date]],"mmmm")</f>
        <v>April</v>
      </c>
      <c r="O7394" t="str">
        <f>VLOOKUP(ecommerce_customer_data_custom_[[#This Row],[Customer Age]],AgeGroupMapping!$A$2:$C$5,3,TRUE)</f>
        <v>Middle-Aged</v>
      </c>
      <c r="P7394" t="str">
        <f>IF(ecommerce_customer_data_custom_[[#This Row],[Returns]]=1,"Returned","Not Returned")</f>
        <v>Returned</v>
      </c>
      <c r="Q7394" t="str">
        <f>_xlfn.XLOOKUP(ecommerce_customer_data_custom_[[#This Row],[Payment Method]],PaymentMapping!$A$2:$A$11,PaymentMapping!$B$2:$B$11,"Other")</f>
        <v>Card</v>
      </c>
    </row>
    <row r="7395" spans="1:17" x14ac:dyDescent="0.3">
      <c r="A7395">
        <v>5356</v>
      </c>
      <c r="B7395" s="14">
        <v>44882.835173611114</v>
      </c>
      <c r="C7395" t="s">
        <v>14</v>
      </c>
      <c r="D7395">
        <v>224</v>
      </c>
      <c r="E7395">
        <v>5</v>
      </c>
      <c r="F7395">
        <v>3109</v>
      </c>
      <c r="G7395" t="s">
        <v>15</v>
      </c>
      <c r="H7395">
        <v>44</v>
      </c>
      <c r="I7395">
        <v>0</v>
      </c>
      <c r="J7395" t="s">
        <v>17</v>
      </c>
      <c r="K7395">
        <v>0</v>
      </c>
      <c r="L7395">
        <f>YEAR(ecommerce_customer_data_custom_[[#This Row],[Purchase Date]])</f>
        <v>2022</v>
      </c>
      <c r="M7395">
        <f>MONTH(ecommerce_customer_data_custom_[[#This Row],[Purchase Date]])</f>
        <v>11</v>
      </c>
      <c r="N7395" t="str">
        <f>TEXT(ecommerce_customer_data_custom_[[#This Row],[Purchase Date]],"mmmm")</f>
        <v>November</v>
      </c>
      <c r="O7395" t="str">
        <f>VLOOKUP(ecommerce_customer_data_custom_[[#This Row],[Customer Age]],AgeGroupMapping!$A$2:$C$5,3,TRUE)</f>
        <v>Middle-Aged</v>
      </c>
      <c r="P7395" t="str">
        <f>IF(ecommerce_customer_data_custom_[[#This Row],[Returns]]=1,"Returned","Not Returned")</f>
        <v>Not Returned</v>
      </c>
      <c r="Q7395" t="str">
        <f>_xlfn.XLOOKUP(ecommerce_customer_data_custom_[[#This Row],[Payment Method]],PaymentMapping!$A$2:$A$11,PaymentMapping!$B$2:$B$11,"Other")</f>
        <v>Wallet/UPI</v>
      </c>
    </row>
    <row r="7396" spans="1:17" x14ac:dyDescent="0.3">
      <c r="A7396">
        <v>5356</v>
      </c>
      <c r="B7396" s="14">
        <v>44558.834988425922</v>
      </c>
      <c r="C7396" t="s">
        <v>11</v>
      </c>
      <c r="D7396">
        <v>427</v>
      </c>
      <c r="E7396">
        <v>3</v>
      </c>
      <c r="F7396">
        <v>4541</v>
      </c>
      <c r="G7396" t="s">
        <v>12</v>
      </c>
      <c r="H7396">
        <v>44</v>
      </c>
      <c r="I7396">
        <v>0</v>
      </c>
      <c r="J7396" t="s">
        <v>17</v>
      </c>
      <c r="K7396">
        <v>0</v>
      </c>
      <c r="L7396">
        <f>YEAR(ecommerce_customer_data_custom_[[#This Row],[Purchase Date]])</f>
        <v>2021</v>
      </c>
      <c r="M7396">
        <f>MONTH(ecommerce_customer_data_custom_[[#This Row],[Purchase Date]])</f>
        <v>12</v>
      </c>
      <c r="N7396" t="str">
        <f>TEXT(ecommerce_customer_data_custom_[[#This Row],[Purchase Date]],"mmmm")</f>
        <v>December</v>
      </c>
      <c r="O7396" t="str">
        <f>VLOOKUP(ecommerce_customer_data_custom_[[#This Row],[Customer Age]],AgeGroupMapping!$A$2:$C$5,3,TRUE)</f>
        <v>Middle-Aged</v>
      </c>
      <c r="P7396" t="str">
        <f>IF(ecommerce_customer_data_custom_[[#This Row],[Returns]]=1,"Returned","Not Returned")</f>
        <v>Not Returned</v>
      </c>
      <c r="Q7396" t="str">
        <f>_xlfn.XLOOKUP(ecommerce_customer_data_custom_[[#This Row],[Payment Method]],PaymentMapping!$A$2:$A$11,PaymentMapping!$B$2:$B$11,"Other")</f>
        <v>Card</v>
      </c>
    </row>
    <row r="7397" spans="1:17" x14ac:dyDescent="0.3">
      <c r="A7397">
        <v>5356</v>
      </c>
      <c r="B7397" s="14">
        <v>45028.87122685185</v>
      </c>
      <c r="C7397" t="s">
        <v>16</v>
      </c>
      <c r="D7397">
        <v>498</v>
      </c>
      <c r="E7397">
        <v>3</v>
      </c>
      <c r="F7397">
        <v>5042</v>
      </c>
      <c r="G7397" t="s">
        <v>12</v>
      </c>
      <c r="H7397">
        <v>44</v>
      </c>
      <c r="I7397">
        <v>0</v>
      </c>
      <c r="J7397" t="s">
        <v>17</v>
      </c>
      <c r="K7397">
        <v>0</v>
      </c>
      <c r="L7397">
        <f>YEAR(ecommerce_customer_data_custom_[[#This Row],[Purchase Date]])</f>
        <v>2023</v>
      </c>
      <c r="M7397">
        <f>MONTH(ecommerce_customer_data_custom_[[#This Row],[Purchase Date]])</f>
        <v>4</v>
      </c>
      <c r="N7397" t="str">
        <f>TEXT(ecommerce_customer_data_custom_[[#This Row],[Purchase Date]],"mmmm")</f>
        <v>April</v>
      </c>
      <c r="O7397" t="str">
        <f>VLOOKUP(ecommerce_customer_data_custom_[[#This Row],[Customer Age]],AgeGroupMapping!$A$2:$C$5,3,TRUE)</f>
        <v>Middle-Aged</v>
      </c>
      <c r="P7397" t="str">
        <f>IF(ecommerce_customer_data_custom_[[#This Row],[Returns]]=1,"Returned","Not Returned")</f>
        <v>Not Returned</v>
      </c>
      <c r="Q7397" t="str">
        <f>_xlfn.XLOOKUP(ecommerce_customer_data_custom_[[#This Row],[Payment Method]],PaymentMapping!$A$2:$A$11,PaymentMapping!$B$2:$B$11,"Other")</f>
        <v>Card</v>
      </c>
    </row>
    <row r="7398" spans="1:17" x14ac:dyDescent="0.3">
      <c r="A7398">
        <v>5356</v>
      </c>
      <c r="B7398" s="14">
        <v>44972.53125</v>
      </c>
      <c r="C7398" t="s">
        <v>18</v>
      </c>
      <c r="D7398">
        <v>419</v>
      </c>
      <c r="E7398">
        <v>2</v>
      </c>
      <c r="F7398">
        <v>2539</v>
      </c>
      <c r="G7398" t="s">
        <v>15</v>
      </c>
      <c r="H7398">
        <v>44</v>
      </c>
      <c r="I7398">
        <v>0</v>
      </c>
      <c r="J7398" t="s">
        <v>17</v>
      </c>
      <c r="K7398">
        <v>0</v>
      </c>
      <c r="L7398">
        <f>YEAR(ecommerce_customer_data_custom_[[#This Row],[Purchase Date]])</f>
        <v>2023</v>
      </c>
      <c r="M7398">
        <f>MONTH(ecommerce_customer_data_custom_[[#This Row],[Purchase Date]])</f>
        <v>2</v>
      </c>
      <c r="N7398" t="str">
        <f>TEXT(ecommerce_customer_data_custom_[[#This Row],[Purchase Date]],"mmmm")</f>
        <v>February</v>
      </c>
      <c r="O7398" t="str">
        <f>VLOOKUP(ecommerce_customer_data_custom_[[#This Row],[Customer Age]],AgeGroupMapping!$A$2:$C$5,3,TRUE)</f>
        <v>Middle-Aged</v>
      </c>
      <c r="P7398" t="str">
        <f>IF(ecommerce_customer_data_custom_[[#This Row],[Returns]]=1,"Returned","Not Returned")</f>
        <v>Not Returned</v>
      </c>
      <c r="Q7398" t="str">
        <f>_xlfn.XLOOKUP(ecommerce_customer_data_custom_[[#This Row],[Payment Method]],PaymentMapping!$A$2:$A$11,PaymentMapping!$B$2:$B$11,"Other")</f>
        <v>Wallet/UPI</v>
      </c>
    </row>
    <row r="7399" spans="1:17" x14ac:dyDescent="0.3">
      <c r="A7399">
        <v>5356</v>
      </c>
      <c r="B7399" s="14">
        <v>44970.304479166669</v>
      </c>
      <c r="C7399" t="s">
        <v>14</v>
      </c>
      <c r="D7399">
        <v>38</v>
      </c>
      <c r="E7399">
        <v>5</v>
      </c>
      <c r="F7399">
        <v>1210</v>
      </c>
      <c r="G7399" t="s">
        <v>12</v>
      </c>
      <c r="H7399">
        <v>44</v>
      </c>
      <c r="I7399">
        <v>0</v>
      </c>
      <c r="J7399" t="s">
        <v>17</v>
      </c>
      <c r="K7399">
        <v>0</v>
      </c>
      <c r="L7399">
        <f>YEAR(ecommerce_customer_data_custom_[[#This Row],[Purchase Date]])</f>
        <v>2023</v>
      </c>
      <c r="M7399">
        <f>MONTH(ecommerce_customer_data_custom_[[#This Row],[Purchase Date]])</f>
        <v>2</v>
      </c>
      <c r="N7399" t="str">
        <f>TEXT(ecommerce_customer_data_custom_[[#This Row],[Purchase Date]],"mmmm")</f>
        <v>February</v>
      </c>
      <c r="O7399" t="str">
        <f>VLOOKUP(ecommerce_customer_data_custom_[[#This Row],[Customer Age]],AgeGroupMapping!$A$2:$C$5,3,TRUE)</f>
        <v>Middle-Aged</v>
      </c>
      <c r="P7399" t="str">
        <f>IF(ecommerce_customer_data_custom_[[#This Row],[Returns]]=1,"Returned","Not Returned")</f>
        <v>Not Returned</v>
      </c>
      <c r="Q7399" t="str">
        <f>_xlfn.XLOOKUP(ecommerce_customer_data_custom_[[#This Row],[Payment Method]],PaymentMapping!$A$2:$A$11,PaymentMapping!$B$2:$B$11,"Other")</f>
        <v>Card</v>
      </c>
    </row>
    <row r="7400" spans="1:17" x14ac:dyDescent="0.3">
      <c r="A7400">
        <v>5356</v>
      </c>
      <c r="B7400" s="14">
        <v>44808.021006944444</v>
      </c>
      <c r="C7400" t="s">
        <v>11</v>
      </c>
      <c r="D7400">
        <v>294</v>
      </c>
      <c r="E7400">
        <v>3</v>
      </c>
      <c r="F7400">
        <v>2485</v>
      </c>
      <c r="G7400" t="s">
        <v>12</v>
      </c>
      <c r="H7400">
        <v>44</v>
      </c>
      <c r="I7400">
        <v>1</v>
      </c>
      <c r="J7400" t="s">
        <v>17</v>
      </c>
      <c r="K7400">
        <v>0</v>
      </c>
      <c r="L7400">
        <f>YEAR(ecommerce_customer_data_custom_[[#This Row],[Purchase Date]])</f>
        <v>2022</v>
      </c>
      <c r="M7400">
        <f>MONTH(ecommerce_customer_data_custom_[[#This Row],[Purchase Date]])</f>
        <v>9</v>
      </c>
      <c r="N7400" t="str">
        <f>TEXT(ecommerce_customer_data_custom_[[#This Row],[Purchase Date]],"mmmm")</f>
        <v>September</v>
      </c>
      <c r="O7400" t="str">
        <f>VLOOKUP(ecommerce_customer_data_custom_[[#This Row],[Customer Age]],AgeGroupMapping!$A$2:$C$5,3,TRUE)</f>
        <v>Middle-Aged</v>
      </c>
      <c r="P7400" t="str">
        <f>IF(ecommerce_customer_data_custom_[[#This Row],[Returns]]=1,"Returned","Not Returned")</f>
        <v>Returned</v>
      </c>
      <c r="Q7400" t="str">
        <f>_xlfn.XLOOKUP(ecommerce_customer_data_custom_[[#This Row],[Payment Method]],PaymentMapping!$A$2:$A$11,PaymentMapping!$B$2:$B$11,"Other")</f>
        <v>Card</v>
      </c>
    </row>
    <row r="7401" spans="1:17" x14ac:dyDescent="0.3">
      <c r="A7401">
        <v>2694</v>
      </c>
      <c r="B7401" s="14">
        <v>44993.419074074074</v>
      </c>
      <c r="C7401" t="s">
        <v>16</v>
      </c>
      <c r="D7401">
        <v>259</v>
      </c>
      <c r="E7401">
        <v>5</v>
      </c>
      <c r="F7401">
        <v>1139</v>
      </c>
      <c r="G7401" t="s">
        <v>19</v>
      </c>
      <c r="H7401">
        <v>39</v>
      </c>
      <c r="I7401">
        <v>1</v>
      </c>
      <c r="J7401" t="s">
        <v>17</v>
      </c>
      <c r="K7401">
        <v>0</v>
      </c>
      <c r="L7401">
        <f>YEAR(ecommerce_customer_data_custom_[[#This Row],[Purchase Date]])</f>
        <v>2023</v>
      </c>
      <c r="M7401">
        <f>MONTH(ecommerce_customer_data_custom_[[#This Row],[Purchase Date]])</f>
        <v>3</v>
      </c>
      <c r="N7401" t="str">
        <f>TEXT(ecommerce_customer_data_custom_[[#This Row],[Purchase Date]],"mmmm")</f>
        <v>March</v>
      </c>
      <c r="O7401" t="str">
        <f>VLOOKUP(ecommerce_customer_data_custom_[[#This Row],[Customer Age]],AgeGroupMapping!$A$2:$C$5,3,TRUE)</f>
        <v>Adult</v>
      </c>
      <c r="P7401" t="str">
        <f>IF(ecommerce_customer_data_custom_[[#This Row],[Returns]]=1,"Returned","Not Returned")</f>
        <v>Returned</v>
      </c>
      <c r="Q7401" t="str">
        <f>_xlfn.XLOOKUP(ecommerce_customer_data_custom_[[#This Row],[Payment Method]],PaymentMapping!$A$2:$A$11,PaymentMapping!$B$2:$B$11,"Other")</f>
        <v>Cash</v>
      </c>
    </row>
    <row r="7402" spans="1:17" x14ac:dyDescent="0.3">
      <c r="A7402">
        <v>2694</v>
      </c>
      <c r="B7402" s="14">
        <v>43866.959386574075</v>
      </c>
      <c r="C7402" t="s">
        <v>18</v>
      </c>
      <c r="D7402">
        <v>322</v>
      </c>
      <c r="E7402">
        <v>3</v>
      </c>
      <c r="F7402">
        <v>1211</v>
      </c>
      <c r="G7402" t="s">
        <v>12</v>
      </c>
      <c r="H7402">
        <v>39</v>
      </c>
      <c r="I7402">
        <v>1</v>
      </c>
      <c r="J7402" t="s">
        <v>17</v>
      </c>
      <c r="K7402">
        <v>0</v>
      </c>
      <c r="L7402">
        <f>YEAR(ecommerce_customer_data_custom_[[#This Row],[Purchase Date]])</f>
        <v>2020</v>
      </c>
      <c r="M7402">
        <f>MONTH(ecommerce_customer_data_custom_[[#This Row],[Purchase Date]])</f>
        <v>2</v>
      </c>
      <c r="N7402" t="str">
        <f>TEXT(ecommerce_customer_data_custom_[[#This Row],[Purchase Date]],"mmmm")</f>
        <v>February</v>
      </c>
      <c r="O7402" t="str">
        <f>VLOOKUP(ecommerce_customer_data_custom_[[#This Row],[Customer Age]],AgeGroupMapping!$A$2:$C$5,3,TRUE)</f>
        <v>Adult</v>
      </c>
      <c r="P7402" t="str">
        <f>IF(ecommerce_customer_data_custom_[[#This Row],[Returns]]=1,"Returned","Not Returned")</f>
        <v>Returned</v>
      </c>
      <c r="Q7402" t="str">
        <f>_xlfn.XLOOKUP(ecommerce_customer_data_custom_[[#This Row],[Payment Method]],PaymentMapping!$A$2:$A$11,PaymentMapping!$B$2:$B$11,"Other")</f>
        <v>Card</v>
      </c>
    </row>
    <row r="7403" spans="1:17" x14ac:dyDescent="0.3">
      <c r="A7403">
        <v>2694</v>
      </c>
      <c r="B7403" s="14">
        <v>45160.677141203705</v>
      </c>
      <c r="C7403" t="s">
        <v>11</v>
      </c>
      <c r="D7403">
        <v>264</v>
      </c>
      <c r="E7403">
        <v>5</v>
      </c>
      <c r="F7403">
        <v>3155</v>
      </c>
      <c r="G7403" t="s">
        <v>12</v>
      </c>
      <c r="H7403">
        <v>39</v>
      </c>
      <c r="I7403">
        <v>1</v>
      </c>
      <c r="J7403" t="s">
        <v>17</v>
      </c>
      <c r="K7403">
        <v>0</v>
      </c>
      <c r="L7403">
        <f>YEAR(ecommerce_customer_data_custom_[[#This Row],[Purchase Date]])</f>
        <v>2023</v>
      </c>
      <c r="M7403">
        <f>MONTH(ecommerce_customer_data_custom_[[#This Row],[Purchase Date]])</f>
        <v>8</v>
      </c>
      <c r="N7403" t="str">
        <f>TEXT(ecommerce_customer_data_custom_[[#This Row],[Purchase Date]],"mmmm")</f>
        <v>August</v>
      </c>
      <c r="O7403" t="str">
        <f>VLOOKUP(ecommerce_customer_data_custom_[[#This Row],[Customer Age]],AgeGroupMapping!$A$2:$C$5,3,TRUE)</f>
        <v>Adult</v>
      </c>
      <c r="P7403" t="str">
        <f>IF(ecommerce_customer_data_custom_[[#This Row],[Returns]]=1,"Returned","Not Returned")</f>
        <v>Returned</v>
      </c>
      <c r="Q7403" t="str">
        <f>_xlfn.XLOOKUP(ecommerce_customer_data_custom_[[#This Row],[Payment Method]],PaymentMapping!$A$2:$A$11,PaymentMapping!$B$2:$B$11,"Other")</f>
        <v>Card</v>
      </c>
    </row>
    <row r="7404" spans="1:17" x14ac:dyDescent="0.3">
      <c r="A7404">
        <v>2694</v>
      </c>
      <c r="B7404" s="14">
        <v>44315.47420138889</v>
      </c>
      <c r="C7404" t="s">
        <v>11</v>
      </c>
      <c r="D7404">
        <v>428</v>
      </c>
      <c r="E7404">
        <v>5</v>
      </c>
      <c r="F7404">
        <v>3701</v>
      </c>
      <c r="G7404" t="s">
        <v>12</v>
      </c>
      <c r="H7404">
        <v>39</v>
      </c>
      <c r="I7404">
        <v>0</v>
      </c>
      <c r="J7404" t="s">
        <v>17</v>
      </c>
      <c r="K7404">
        <v>0</v>
      </c>
      <c r="L7404">
        <f>YEAR(ecommerce_customer_data_custom_[[#This Row],[Purchase Date]])</f>
        <v>2021</v>
      </c>
      <c r="M7404">
        <f>MONTH(ecommerce_customer_data_custom_[[#This Row],[Purchase Date]])</f>
        <v>4</v>
      </c>
      <c r="N7404" t="str">
        <f>TEXT(ecommerce_customer_data_custom_[[#This Row],[Purchase Date]],"mmmm")</f>
        <v>April</v>
      </c>
      <c r="O7404" t="str">
        <f>VLOOKUP(ecommerce_customer_data_custom_[[#This Row],[Customer Age]],AgeGroupMapping!$A$2:$C$5,3,TRUE)</f>
        <v>Adult</v>
      </c>
      <c r="P7404" t="str">
        <f>IF(ecommerce_customer_data_custom_[[#This Row],[Returns]]=1,"Returned","Not Returned")</f>
        <v>Not Returned</v>
      </c>
      <c r="Q7404" t="str">
        <f>_xlfn.XLOOKUP(ecommerce_customer_data_custom_[[#This Row],[Payment Method]],PaymentMapping!$A$2:$A$11,PaymentMapping!$B$2:$B$11,"Other")</f>
        <v>Card</v>
      </c>
    </row>
    <row r="7405" spans="1:17" x14ac:dyDescent="0.3">
      <c r="A7405">
        <v>2694</v>
      </c>
      <c r="B7405" s="14">
        <v>44947.101724537039</v>
      </c>
      <c r="C7405" t="s">
        <v>14</v>
      </c>
      <c r="D7405">
        <v>13</v>
      </c>
      <c r="E7405">
        <v>4</v>
      </c>
      <c r="F7405">
        <v>370</v>
      </c>
      <c r="G7405" t="s">
        <v>12</v>
      </c>
      <c r="H7405">
        <v>39</v>
      </c>
      <c r="I7405">
        <v>1</v>
      </c>
      <c r="J7405" t="s">
        <v>17</v>
      </c>
      <c r="K7405">
        <v>0</v>
      </c>
      <c r="L7405">
        <f>YEAR(ecommerce_customer_data_custom_[[#This Row],[Purchase Date]])</f>
        <v>2023</v>
      </c>
      <c r="M7405">
        <f>MONTH(ecommerce_customer_data_custom_[[#This Row],[Purchase Date]])</f>
        <v>1</v>
      </c>
      <c r="N7405" t="str">
        <f>TEXT(ecommerce_customer_data_custom_[[#This Row],[Purchase Date]],"mmmm")</f>
        <v>January</v>
      </c>
      <c r="O7405" t="str">
        <f>VLOOKUP(ecommerce_customer_data_custom_[[#This Row],[Customer Age]],AgeGroupMapping!$A$2:$C$5,3,TRUE)</f>
        <v>Adult</v>
      </c>
      <c r="P7405" t="str">
        <f>IF(ecommerce_customer_data_custom_[[#This Row],[Returns]]=1,"Returned","Not Returned")</f>
        <v>Returned</v>
      </c>
      <c r="Q7405" t="str">
        <f>_xlfn.XLOOKUP(ecommerce_customer_data_custom_[[#This Row],[Payment Method]],PaymentMapping!$A$2:$A$11,PaymentMapping!$B$2:$B$11,"Other")</f>
        <v>Card</v>
      </c>
    </row>
    <row r="7406" spans="1:17" x14ac:dyDescent="0.3">
      <c r="A7406">
        <v>2694</v>
      </c>
      <c r="B7406" s="14">
        <v>45086.818032407406</v>
      </c>
      <c r="C7406" t="s">
        <v>16</v>
      </c>
      <c r="D7406">
        <v>366</v>
      </c>
      <c r="E7406">
        <v>4</v>
      </c>
      <c r="F7406">
        <v>2492</v>
      </c>
      <c r="G7406" t="s">
        <v>19</v>
      </c>
      <c r="H7406">
        <v>39</v>
      </c>
      <c r="I7406">
        <v>0</v>
      </c>
      <c r="J7406" t="s">
        <v>17</v>
      </c>
      <c r="K7406">
        <v>0</v>
      </c>
      <c r="L7406">
        <f>YEAR(ecommerce_customer_data_custom_[[#This Row],[Purchase Date]])</f>
        <v>2023</v>
      </c>
      <c r="M7406">
        <f>MONTH(ecommerce_customer_data_custom_[[#This Row],[Purchase Date]])</f>
        <v>6</v>
      </c>
      <c r="N7406" t="str">
        <f>TEXT(ecommerce_customer_data_custom_[[#This Row],[Purchase Date]],"mmmm")</f>
        <v>June</v>
      </c>
      <c r="O7406" t="str">
        <f>VLOOKUP(ecommerce_customer_data_custom_[[#This Row],[Customer Age]],AgeGroupMapping!$A$2:$C$5,3,TRUE)</f>
        <v>Adult</v>
      </c>
      <c r="P7406" t="str">
        <f>IF(ecommerce_customer_data_custom_[[#This Row],[Returns]]=1,"Returned","Not Returned")</f>
        <v>Not Returned</v>
      </c>
      <c r="Q7406" t="str">
        <f>_xlfn.XLOOKUP(ecommerce_customer_data_custom_[[#This Row],[Payment Method]],PaymentMapping!$A$2:$A$11,PaymentMapping!$B$2:$B$11,"Other")</f>
        <v>Cash</v>
      </c>
    </row>
    <row r="7407" spans="1:17" x14ac:dyDescent="0.3">
      <c r="A7407">
        <v>25705</v>
      </c>
      <c r="B7407" s="14">
        <v>43998.773240740738</v>
      </c>
      <c r="C7407" t="s">
        <v>16</v>
      </c>
      <c r="D7407">
        <v>256</v>
      </c>
      <c r="E7407">
        <v>4</v>
      </c>
      <c r="F7407">
        <v>3315</v>
      </c>
      <c r="G7407" t="s">
        <v>19</v>
      </c>
      <c r="H7407">
        <v>61</v>
      </c>
      <c r="I7407">
        <v>1</v>
      </c>
      <c r="J7407" t="s">
        <v>17</v>
      </c>
      <c r="K7407">
        <v>1</v>
      </c>
      <c r="L7407">
        <f>YEAR(ecommerce_customer_data_custom_[[#This Row],[Purchase Date]])</f>
        <v>2020</v>
      </c>
      <c r="M7407">
        <f>MONTH(ecommerce_customer_data_custom_[[#This Row],[Purchase Date]])</f>
        <v>6</v>
      </c>
      <c r="N7407" t="str">
        <f>TEXT(ecommerce_customer_data_custom_[[#This Row],[Purchase Date]],"mmmm")</f>
        <v>June</v>
      </c>
      <c r="O7407" t="str">
        <f>VLOOKUP(ecommerce_customer_data_custom_[[#This Row],[Customer Age]],AgeGroupMapping!$A$2:$C$5,3,TRUE)</f>
        <v>Senior</v>
      </c>
      <c r="P7407" t="str">
        <f>IF(ecommerce_customer_data_custom_[[#This Row],[Returns]]=1,"Returned","Not Returned")</f>
        <v>Returned</v>
      </c>
      <c r="Q7407" t="str">
        <f>_xlfn.XLOOKUP(ecommerce_customer_data_custom_[[#This Row],[Payment Method]],PaymentMapping!$A$2:$A$11,PaymentMapping!$B$2:$B$11,"Other")</f>
        <v>Cash</v>
      </c>
    </row>
    <row r="7408" spans="1:17" x14ac:dyDescent="0.3">
      <c r="A7408">
        <v>25705</v>
      </c>
      <c r="B7408" s="14">
        <v>45046.99454861111</v>
      </c>
      <c r="C7408" t="s">
        <v>16</v>
      </c>
      <c r="D7408">
        <v>124</v>
      </c>
      <c r="E7408">
        <v>1</v>
      </c>
      <c r="F7408">
        <v>4465</v>
      </c>
      <c r="G7408" t="s">
        <v>12</v>
      </c>
      <c r="H7408">
        <v>61</v>
      </c>
      <c r="I7408">
        <v>0</v>
      </c>
      <c r="J7408" t="s">
        <v>17</v>
      </c>
      <c r="K7408">
        <v>1</v>
      </c>
      <c r="L7408">
        <f>YEAR(ecommerce_customer_data_custom_[[#This Row],[Purchase Date]])</f>
        <v>2023</v>
      </c>
      <c r="M7408">
        <f>MONTH(ecommerce_customer_data_custom_[[#This Row],[Purchase Date]])</f>
        <v>4</v>
      </c>
      <c r="N7408" t="str">
        <f>TEXT(ecommerce_customer_data_custom_[[#This Row],[Purchase Date]],"mmmm")</f>
        <v>April</v>
      </c>
      <c r="O7408" t="str">
        <f>VLOOKUP(ecommerce_customer_data_custom_[[#This Row],[Customer Age]],AgeGroupMapping!$A$2:$C$5,3,TRUE)</f>
        <v>Senior</v>
      </c>
      <c r="P7408" t="str">
        <f>IF(ecommerce_customer_data_custom_[[#This Row],[Returns]]=1,"Returned","Not Returned")</f>
        <v>Not Returned</v>
      </c>
      <c r="Q7408" t="str">
        <f>_xlfn.XLOOKUP(ecommerce_customer_data_custom_[[#This Row],[Payment Method]],PaymentMapping!$A$2:$A$11,PaymentMapping!$B$2:$B$11,"Other")</f>
        <v>Card</v>
      </c>
    </row>
    <row r="7409" spans="1:17" x14ac:dyDescent="0.3">
      <c r="A7409">
        <v>25705</v>
      </c>
      <c r="B7409" s="14">
        <v>43860.648217592592</v>
      </c>
      <c r="C7409" t="s">
        <v>11</v>
      </c>
      <c r="D7409">
        <v>453</v>
      </c>
      <c r="E7409">
        <v>5</v>
      </c>
      <c r="F7409">
        <v>595</v>
      </c>
      <c r="G7409" t="s">
        <v>19</v>
      </c>
      <c r="H7409">
        <v>61</v>
      </c>
      <c r="I7409">
        <v>1</v>
      </c>
      <c r="J7409" t="s">
        <v>17</v>
      </c>
      <c r="K7409">
        <v>1</v>
      </c>
      <c r="L7409">
        <f>YEAR(ecommerce_customer_data_custom_[[#This Row],[Purchase Date]])</f>
        <v>2020</v>
      </c>
      <c r="M7409">
        <f>MONTH(ecommerce_customer_data_custom_[[#This Row],[Purchase Date]])</f>
        <v>1</v>
      </c>
      <c r="N7409" t="str">
        <f>TEXT(ecommerce_customer_data_custom_[[#This Row],[Purchase Date]],"mmmm")</f>
        <v>January</v>
      </c>
      <c r="O7409" t="str">
        <f>VLOOKUP(ecommerce_customer_data_custom_[[#This Row],[Customer Age]],AgeGroupMapping!$A$2:$C$5,3,TRUE)</f>
        <v>Senior</v>
      </c>
      <c r="P7409" t="str">
        <f>IF(ecommerce_customer_data_custom_[[#This Row],[Returns]]=1,"Returned","Not Returned")</f>
        <v>Returned</v>
      </c>
      <c r="Q7409" t="str">
        <f>_xlfn.XLOOKUP(ecommerce_customer_data_custom_[[#This Row],[Payment Method]],PaymentMapping!$A$2:$A$11,PaymentMapping!$B$2:$B$11,"Other")</f>
        <v>Cash</v>
      </c>
    </row>
    <row r="7410" spans="1:17" x14ac:dyDescent="0.3">
      <c r="A7410">
        <v>25705</v>
      </c>
      <c r="B7410" s="14">
        <v>44518.835763888892</v>
      </c>
      <c r="C7410" t="s">
        <v>18</v>
      </c>
      <c r="D7410">
        <v>273</v>
      </c>
      <c r="E7410">
        <v>5</v>
      </c>
      <c r="F7410">
        <v>4117</v>
      </c>
      <c r="G7410" t="s">
        <v>15</v>
      </c>
      <c r="H7410">
        <v>61</v>
      </c>
      <c r="I7410">
        <v>0</v>
      </c>
      <c r="J7410" t="s">
        <v>17</v>
      </c>
      <c r="K7410">
        <v>1</v>
      </c>
      <c r="L7410">
        <f>YEAR(ecommerce_customer_data_custom_[[#This Row],[Purchase Date]])</f>
        <v>2021</v>
      </c>
      <c r="M7410">
        <f>MONTH(ecommerce_customer_data_custom_[[#This Row],[Purchase Date]])</f>
        <v>11</v>
      </c>
      <c r="N7410" t="str">
        <f>TEXT(ecommerce_customer_data_custom_[[#This Row],[Purchase Date]],"mmmm")</f>
        <v>November</v>
      </c>
      <c r="O7410" t="str">
        <f>VLOOKUP(ecommerce_customer_data_custom_[[#This Row],[Customer Age]],AgeGroupMapping!$A$2:$C$5,3,TRUE)</f>
        <v>Senior</v>
      </c>
      <c r="P7410" t="str">
        <f>IF(ecommerce_customer_data_custom_[[#This Row],[Returns]]=1,"Returned","Not Returned")</f>
        <v>Not Returned</v>
      </c>
      <c r="Q7410" t="str">
        <f>_xlfn.XLOOKUP(ecommerce_customer_data_custom_[[#This Row],[Payment Method]],PaymentMapping!$A$2:$A$11,PaymentMapping!$B$2:$B$11,"Other")</f>
        <v>Wallet/UPI</v>
      </c>
    </row>
    <row r="7411" spans="1:17" x14ac:dyDescent="0.3">
      <c r="A7411">
        <v>25705</v>
      </c>
      <c r="B7411" s="14">
        <v>43890.920960648145</v>
      </c>
      <c r="C7411" t="s">
        <v>16</v>
      </c>
      <c r="D7411">
        <v>44</v>
      </c>
      <c r="E7411">
        <v>1</v>
      </c>
      <c r="F7411">
        <v>1043</v>
      </c>
      <c r="G7411" t="s">
        <v>15</v>
      </c>
      <c r="H7411">
        <v>61</v>
      </c>
      <c r="I7411">
        <v>0</v>
      </c>
      <c r="J7411" t="s">
        <v>17</v>
      </c>
      <c r="K7411">
        <v>1</v>
      </c>
      <c r="L7411">
        <f>YEAR(ecommerce_customer_data_custom_[[#This Row],[Purchase Date]])</f>
        <v>2020</v>
      </c>
      <c r="M7411">
        <f>MONTH(ecommerce_customer_data_custom_[[#This Row],[Purchase Date]])</f>
        <v>2</v>
      </c>
      <c r="N7411" t="str">
        <f>TEXT(ecommerce_customer_data_custom_[[#This Row],[Purchase Date]],"mmmm")</f>
        <v>February</v>
      </c>
      <c r="O7411" t="str">
        <f>VLOOKUP(ecommerce_customer_data_custom_[[#This Row],[Customer Age]],AgeGroupMapping!$A$2:$C$5,3,TRUE)</f>
        <v>Senior</v>
      </c>
      <c r="P7411" t="str">
        <f>IF(ecommerce_customer_data_custom_[[#This Row],[Returns]]=1,"Returned","Not Returned")</f>
        <v>Not Returned</v>
      </c>
      <c r="Q7411" t="str">
        <f>_xlfn.XLOOKUP(ecommerce_customer_data_custom_[[#This Row],[Payment Method]],PaymentMapping!$A$2:$A$11,PaymentMapping!$B$2:$B$11,"Other")</f>
        <v>Wallet/UPI</v>
      </c>
    </row>
    <row r="7412" spans="1:17" x14ac:dyDescent="0.3">
      <c r="A7412">
        <v>25705</v>
      </c>
      <c r="B7412" s="14">
        <v>44499.686874999999</v>
      </c>
      <c r="C7412" t="s">
        <v>18</v>
      </c>
      <c r="D7412">
        <v>412</v>
      </c>
      <c r="E7412">
        <v>3</v>
      </c>
      <c r="F7412">
        <v>3241</v>
      </c>
      <c r="G7412" t="s">
        <v>19</v>
      </c>
      <c r="H7412">
        <v>61</v>
      </c>
      <c r="I7412">
        <v>0</v>
      </c>
      <c r="J7412" t="s">
        <v>17</v>
      </c>
      <c r="K7412">
        <v>1</v>
      </c>
      <c r="L7412">
        <f>YEAR(ecommerce_customer_data_custom_[[#This Row],[Purchase Date]])</f>
        <v>2021</v>
      </c>
      <c r="M7412">
        <f>MONTH(ecommerce_customer_data_custom_[[#This Row],[Purchase Date]])</f>
        <v>10</v>
      </c>
      <c r="N7412" t="str">
        <f>TEXT(ecommerce_customer_data_custom_[[#This Row],[Purchase Date]],"mmmm")</f>
        <v>October</v>
      </c>
      <c r="O7412" t="str">
        <f>VLOOKUP(ecommerce_customer_data_custom_[[#This Row],[Customer Age]],AgeGroupMapping!$A$2:$C$5,3,TRUE)</f>
        <v>Senior</v>
      </c>
      <c r="P7412" t="str">
        <f>IF(ecommerce_customer_data_custom_[[#This Row],[Returns]]=1,"Returned","Not Returned")</f>
        <v>Not Returned</v>
      </c>
      <c r="Q7412" t="str">
        <f>_xlfn.XLOOKUP(ecommerce_customer_data_custom_[[#This Row],[Payment Method]],PaymentMapping!$A$2:$A$11,PaymentMapping!$B$2:$B$11,"Other")</f>
        <v>Cash</v>
      </c>
    </row>
    <row r="7413" spans="1:17" x14ac:dyDescent="0.3">
      <c r="A7413">
        <v>25705</v>
      </c>
      <c r="B7413" s="14">
        <v>44003.60670138889</v>
      </c>
      <c r="C7413" t="s">
        <v>16</v>
      </c>
      <c r="D7413">
        <v>152</v>
      </c>
      <c r="E7413">
        <v>5</v>
      </c>
      <c r="F7413">
        <v>4643</v>
      </c>
      <c r="G7413" t="s">
        <v>15</v>
      </c>
      <c r="H7413">
        <v>61</v>
      </c>
      <c r="I7413">
        <v>1</v>
      </c>
      <c r="J7413" t="s">
        <v>17</v>
      </c>
      <c r="K7413">
        <v>1</v>
      </c>
      <c r="L7413">
        <f>YEAR(ecommerce_customer_data_custom_[[#This Row],[Purchase Date]])</f>
        <v>2020</v>
      </c>
      <c r="M7413">
        <f>MONTH(ecommerce_customer_data_custom_[[#This Row],[Purchase Date]])</f>
        <v>6</v>
      </c>
      <c r="N7413" t="str">
        <f>TEXT(ecommerce_customer_data_custom_[[#This Row],[Purchase Date]],"mmmm")</f>
        <v>June</v>
      </c>
      <c r="O7413" t="str">
        <f>VLOOKUP(ecommerce_customer_data_custom_[[#This Row],[Customer Age]],AgeGroupMapping!$A$2:$C$5,3,TRUE)</f>
        <v>Senior</v>
      </c>
      <c r="P7413" t="str">
        <f>IF(ecommerce_customer_data_custom_[[#This Row],[Returns]]=1,"Returned","Not Returned")</f>
        <v>Returned</v>
      </c>
      <c r="Q7413" t="str">
        <f>_xlfn.XLOOKUP(ecommerce_customer_data_custom_[[#This Row],[Payment Method]],PaymentMapping!$A$2:$A$11,PaymentMapping!$B$2:$B$11,"Other")</f>
        <v>Wallet/UPI</v>
      </c>
    </row>
    <row r="7414" spans="1:17" x14ac:dyDescent="0.3">
      <c r="A7414">
        <v>25705</v>
      </c>
      <c r="B7414" s="14">
        <v>44396.709537037037</v>
      </c>
      <c r="C7414" t="s">
        <v>14</v>
      </c>
      <c r="D7414">
        <v>80</v>
      </c>
      <c r="E7414">
        <v>5</v>
      </c>
      <c r="F7414">
        <v>3917</v>
      </c>
      <c r="G7414" t="s">
        <v>12</v>
      </c>
      <c r="H7414">
        <v>61</v>
      </c>
      <c r="I7414">
        <v>1</v>
      </c>
      <c r="J7414" t="s">
        <v>17</v>
      </c>
      <c r="K7414">
        <v>1</v>
      </c>
      <c r="L7414">
        <f>YEAR(ecommerce_customer_data_custom_[[#This Row],[Purchase Date]])</f>
        <v>2021</v>
      </c>
      <c r="M7414">
        <f>MONTH(ecommerce_customer_data_custom_[[#This Row],[Purchase Date]])</f>
        <v>7</v>
      </c>
      <c r="N7414" t="str">
        <f>TEXT(ecommerce_customer_data_custom_[[#This Row],[Purchase Date]],"mmmm")</f>
        <v>July</v>
      </c>
      <c r="O7414" t="str">
        <f>VLOOKUP(ecommerce_customer_data_custom_[[#This Row],[Customer Age]],AgeGroupMapping!$A$2:$C$5,3,TRUE)</f>
        <v>Senior</v>
      </c>
      <c r="P7414" t="str">
        <f>IF(ecommerce_customer_data_custom_[[#This Row],[Returns]]=1,"Returned","Not Returned")</f>
        <v>Returned</v>
      </c>
      <c r="Q7414" t="str">
        <f>_xlfn.XLOOKUP(ecommerce_customer_data_custom_[[#This Row],[Payment Method]],PaymentMapping!$A$2:$A$11,PaymentMapping!$B$2:$B$11,"Other")</f>
        <v>Card</v>
      </c>
    </row>
    <row r="7415" spans="1:17" x14ac:dyDescent="0.3">
      <c r="A7415">
        <v>25705</v>
      </c>
      <c r="B7415" s="14">
        <v>44767.582129629627</v>
      </c>
      <c r="C7415" t="s">
        <v>16</v>
      </c>
      <c r="D7415">
        <v>180</v>
      </c>
      <c r="E7415">
        <v>2</v>
      </c>
      <c r="F7415">
        <v>1717</v>
      </c>
      <c r="G7415" t="s">
        <v>12</v>
      </c>
      <c r="H7415">
        <v>61</v>
      </c>
      <c r="I7415">
        <v>1</v>
      </c>
      <c r="J7415" t="s">
        <v>17</v>
      </c>
      <c r="K7415">
        <v>1</v>
      </c>
      <c r="L7415">
        <f>YEAR(ecommerce_customer_data_custom_[[#This Row],[Purchase Date]])</f>
        <v>2022</v>
      </c>
      <c r="M7415">
        <f>MONTH(ecommerce_customer_data_custom_[[#This Row],[Purchase Date]])</f>
        <v>7</v>
      </c>
      <c r="N7415" t="str">
        <f>TEXT(ecommerce_customer_data_custom_[[#This Row],[Purchase Date]],"mmmm")</f>
        <v>July</v>
      </c>
      <c r="O7415" t="str">
        <f>VLOOKUP(ecommerce_customer_data_custom_[[#This Row],[Customer Age]],AgeGroupMapping!$A$2:$C$5,3,TRUE)</f>
        <v>Senior</v>
      </c>
      <c r="P7415" t="str">
        <f>IF(ecommerce_customer_data_custom_[[#This Row],[Returns]]=1,"Returned","Not Returned")</f>
        <v>Returned</v>
      </c>
      <c r="Q7415" t="str">
        <f>_xlfn.XLOOKUP(ecommerce_customer_data_custom_[[#This Row],[Payment Method]],PaymentMapping!$A$2:$A$11,PaymentMapping!$B$2:$B$11,"Other")</f>
        <v>Card</v>
      </c>
    </row>
    <row r="7416" spans="1:17" x14ac:dyDescent="0.3">
      <c r="A7416">
        <v>25705</v>
      </c>
      <c r="B7416" s="14">
        <v>44245.322430555556</v>
      </c>
      <c r="C7416" t="s">
        <v>18</v>
      </c>
      <c r="D7416">
        <v>319</v>
      </c>
      <c r="E7416">
        <v>2</v>
      </c>
      <c r="F7416">
        <v>1136</v>
      </c>
      <c r="G7416" t="s">
        <v>12</v>
      </c>
      <c r="H7416">
        <v>61</v>
      </c>
      <c r="I7416">
        <v>1</v>
      </c>
      <c r="J7416" t="s">
        <v>17</v>
      </c>
      <c r="K7416">
        <v>1</v>
      </c>
      <c r="L7416">
        <f>YEAR(ecommerce_customer_data_custom_[[#This Row],[Purchase Date]])</f>
        <v>2021</v>
      </c>
      <c r="M7416">
        <f>MONTH(ecommerce_customer_data_custom_[[#This Row],[Purchase Date]])</f>
        <v>2</v>
      </c>
      <c r="N7416" t="str">
        <f>TEXT(ecommerce_customer_data_custom_[[#This Row],[Purchase Date]],"mmmm")</f>
        <v>February</v>
      </c>
      <c r="O7416" t="str">
        <f>VLOOKUP(ecommerce_customer_data_custom_[[#This Row],[Customer Age]],AgeGroupMapping!$A$2:$C$5,3,TRUE)</f>
        <v>Senior</v>
      </c>
      <c r="P7416" t="str">
        <f>IF(ecommerce_customer_data_custom_[[#This Row],[Returns]]=1,"Returned","Not Returned")</f>
        <v>Returned</v>
      </c>
      <c r="Q7416" t="str">
        <f>_xlfn.XLOOKUP(ecommerce_customer_data_custom_[[#This Row],[Payment Method]],PaymentMapping!$A$2:$A$11,PaymentMapping!$B$2:$B$11,"Other")</f>
        <v>Card</v>
      </c>
    </row>
    <row r="7417" spans="1:17" x14ac:dyDescent="0.3">
      <c r="A7417">
        <v>17089</v>
      </c>
      <c r="B7417" s="14">
        <v>44848.949652777781</v>
      </c>
      <c r="C7417" t="s">
        <v>18</v>
      </c>
      <c r="D7417">
        <v>170</v>
      </c>
      <c r="E7417">
        <v>5</v>
      </c>
      <c r="F7417">
        <v>2535</v>
      </c>
      <c r="G7417" t="s">
        <v>20</v>
      </c>
      <c r="H7417">
        <v>22</v>
      </c>
      <c r="I7417">
        <v>1</v>
      </c>
      <c r="J7417" t="s">
        <v>13</v>
      </c>
      <c r="K7417">
        <v>0</v>
      </c>
      <c r="L7417">
        <f>YEAR(ecommerce_customer_data_custom_[[#This Row],[Purchase Date]])</f>
        <v>2022</v>
      </c>
      <c r="M7417">
        <f>MONTH(ecommerce_customer_data_custom_[[#This Row],[Purchase Date]])</f>
        <v>10</v>
      </c>
      <c r="N7417" t="str">
        <f>TEXT(ecommerce_customer_data_custom_[[#This Row],[Purchase Date]],"mmmm")</f>
        <v>October</v>
      </c>
      <c r="O7417" t="str">
        <f>VLOOKUP(ecommerce_customer_data_custom_[[#This Row],[Customer Age]],AgeGroupMapping!$A$2:$C$5,3,TRUE)</f>
        <v>Young</v>
      </c>
      <c r="P7417" t="str">
        <f>IF(ecommerce_customer_data_custom_[[#This Row],[Returns]]=1,"Returned","Not Returned")</f>
        <v>Returned</v>
      </c>
      <c r="Q7417" t="str">
        <f>_xlfn.XLOOKUP(ecommerce_customer_data_custom_[[#This Row],[Payment Method]],PaymentMapping!$A$2:$A$11,PaymentMapping!$B$2:$B$11,"Other")</f>
        <v>Other</v>
      </c>
    </row>
    <row r="7418" spans="1:17" x14ac:dyDescent="0.3">
      <c r="A7418">
        <v>17089</v>
      </c>
      <c r="B7418" s="14">
        <v>44949.663495370369</v>
      </c>
      <c r="C7418" t="s">
        <v>14</v>
      </c>
      <c r="D7418">
        <v>148</v>
      </c>
      <c r="E7418">
        <v>4</v>
      </c>
      <c r="F7418">
        <v>4826</v>
      </c>
      <c r="G7418" t="s">
        <v>15</v>
      </c>
      <c r="H7418">
        <v>22</v>
      </c>
      <c r="I7418">
        <v>1</v>
      </c>
      <c r="J7418" t="s">
        <v>13</v>
      </c>
      <c r="K7418">
        <v>0</v>
      </c>
      <c r="L7418">
        <f>YEAR(ecommerce_customer_data_custom_[[#This Row],[Purchase Date]])</f>
        <v>2023</v>
      </c>
      <c r="M7418">
        <f>MONTH(ecommerce_customer_data_custom_[[#This Row],[Purchase Date]])</f>
        <v>1</v>
      </c>
      <c r="N7418" t="str">
        <f>TEXT(ecommerce_customer_data_custom_[[#This Row],[Purchase Date]],"mmmm")</f>
        <v>January</v>
      </c>
      <c r="O7418" t="str">
        <f>VLOOKUP(ecommerce_customer_data_custom_[[#This Row],[Customer Age]],AgeGroupMapping!$A$2:$C$5,3,TRUE)</f>
        <v>Young</v>
      </c>
      <c r="P7418" t="str">
        <f>IF(ecommerce_customer_data_custom_[[#This Row],[Returns]]=1,"Returned","Not Returned")</f>
        <v>Returned</v>
      </c>
      <c r="Q7418" t="str">
        <f>_xlfn.XLOOKUP(ecommerce_customer_data_custom_[[#This Row],[Payment Method]],PaymentMapping!$A$2:$A$11,PaymentMapping!$B$2:$B$11,"Other")</f>
        <v>Wallet/UPI</v>
      </c>
    </row>
    <row r="7419" spans="1:17" x14ac:dyDescent="0.3">
      <c r="A7419">
        <v>17089</v>
      </c>
      <c r="B7419" s="14">
        <v>45017.528113425928</v>
      </c>
      <c r="C7419" t="s">
        <v>18</v>
      </c>
      <c r="D7419">
        <v>15</v>
      </c>
      <c r="E7419">
        <v>4</v>
      </c>
      <c r="F7419">
        <v>2212</v>
      </c>
      <c r="G7419" t="s">
        <v>12</v>
      </c>
      <c r="H7419">
        <v>22</v>
      </c>
      <c r="I7419">
        <v>0</v>
      </c>
      <c r="J7419" t="s">
        <v>13</v>
      </c>
      <c r="K7419">
        <v>0</v>
      </c>
      <c r="L7419">
        <f>YEAR(ecommerce_customer_data_custom_[[#This Row],[Purchase Date]])</f>
        <v>2023</v>
      </c>
      <c r="M7419">
        <f>MONTH(ecommerce_customer_data_custom_[[#This Row],[Purchase Date]])</f>
        <v>4</v>
      </c>
      <c r="N7419" t="str">
        <f>TEXT(ecommerce_customer_data_custom_[[#This Row],[Purchase Date]],"mmmm")</f>
        <v>April</v>
      </c>
      <c r="O7419" t="str">
        <f>VLOOKUP(ecommerce_customer_data_custom_[[#This Row],[Customer Age]],AgeGroupMapping!$A$2:$C$5,3,TRUE)</f>
        <v>Young</v>
      </c>
      <c r="P7419" t="str">
        <f>IF(ecommerce_customer_data_custom_[[#This Row],[Returns]]=1,"Returned","Not Returned")</f>
        <v>Not Returned</v>
      </c>
      <c r="Q7419" t="str">
        <f>_xlfn.XLOOKUP(ecommerce_customer_data_custom_[[#This Row],[Payment Method]],PaymentMapping!$A$2:$A$11,PaymentMapping!$B$2:$B$11,"Other")</f>
        <v>Card</v>
      </c>
    </row>
    <row r="7420" spans="1:17" x14ac:dyDescent="0.3">
      <c r="A7420">
        <v>17089</v>
      </c>
      <c r="B7420" s="14">
        <v>44872.037754629629</v>
      </c>
      <c r="C7420" t="s">
        <v>14</v>
      </c>
      <c r="D7420">
        <v>397</v>
      </c>
      <c r="E7420">
        <v>1</v>
      </c>
      <c r="F7420">
        <v>4151</v>
      </c>
      <c r="G7420" t="s">
        <v>12</v>
      </c>
      <c r="H7420">
        <v>22</v>
      </c>
      <c r="I7420">
        <v>0</v>
      </c>
      <c r="J7420" t="s">
        <v>13</v>
      </c>
      <c r="K7420">
        <v>0</v>
      </c>
      <c r="L7420">
        <f>YEAR(ecommerce_customer_data_custom_[[#This Row],[Purchase Date]])</f>
        <v>2022</v>
      </c>
      <c r="M7420">
        <f>MONTH(ecommerce_customer_data_custom_[[#This Row],[Purchase Date]])</f>
        <v>11</v>
      </c>
      <c r="N7420" t="str">
        <f>TEXT(ecommerce_customer_data_custom_[[#This Row],[Purchase Date]],"mmmm")</f>
        <v>November</v>
      </c>
      <c r="O7420" t="str">
        <f>VLOOKUP(ecommerce_customer_data_custom_[[#This Row],[Customer Age]],AgeGroupMapping!$A$2:$C$5,3,TRUE)</f>
        <v>Young</v>
      </c>
      <c r="P7420" t="str">
        <f>IF(ecommerce_customer_data_custom_[[#This Row],[Returns]]=1,"Returned","Not Returned")</f>
        <v>Not Returned</v>
      </c>
      <c r="Q7420" t="str">
        <f>_xlfn.XLOOKUP(ecommerce_customer_data_custom_[[#This Row],[Payment Method]],PaymentMapping!$A$2:$A$11,PaymentMapping!$B$2:$B$11,"Other")</f>
        <v>Card</v>
      </c>
    </row>
    <row r="7421" spans="1:17" x14ac:dyDescent="0.3">
      <c r="A7421">
        <v>17089</v>
      </c>
      <c r="B7421" s="14">
        <v>44527.345023148147</v>
      </c>
      <c r="C7421" t="s">
        <v>18</v>
      </c>
      <c r="D7421">
        <v>40</v>
      </c>
      <c r="E7421">
        <v>4</v>
      </c>
      <c r="F7421">
        <v>3709</v>
      </c>
      <c r="G7421" t="s">
        <v>20</v>
      </c>
      <c r="H7421">
        <v>22</v>
      </c>
      <c r="I7421">
        <v>0</v>
      </c>
      <c r="J7421" t="s">
        <v>13</v>
      </c>
      <c r="K7421">
        <v>0</v>
      </c>
      <c r="L7421">
        <f>YEAR(ecommerce_customer_data_custom_[[#This Row],[Purchase Date]])</f>
        <v>2021</v>
      </c>
      <c r="M7421">
        <f>MONTH(ecommerce_customer_data_custom_[[#This Row],[Purchase Date]])</f>
        <v>11</v>
      </c>
      <c r="N7421" t="str">
        <f>TEXT(ecommerce_customer_data_custom_[[#This Row],[Purchase Date]],"mmmm")</f>
        <v>November</v>
      </c>
      <c r="O7421" t="str">
        <f>VLOOKUP(ecommerce_customer_data_custom_[[#This Row],[Customer Age]],AgeGroupMapping!$A$2:$C$5,3,TRUE)</f>
        <v>Young</v>
      </c>
      <c r="P7421" t="str">
        <f>IF(ecommerce_customer_data_custom_[[#This Row],[Returns]]=1,"Returned","Not Returned")</f>
        <v>Not Returned</v>
      </c>
      <c r="Q7421" t="str">
        <f>_xlfn.XLOOKUP(ecommerce_customer_data_custom_[[#This Row],[Payment Method]],PaymentMapping!$A$2:$A$11,PaymentMapping!$B$2:$B$11,"Other")</f>
        <v>Other</v>
      </c>
    </row>
    <row r="7422" spans="1:17" x14ac:dyDescent="0.3">
      <c r="A7422">
        <v>14234</v>
      </c>
      <c r="B7422" s="14">
        <v>44025.263923611114</v>
      </c>
      <c r="C7422" t="s">
        <v>14</v>
      </c>
      <c r="D7422">
        <v>105</v>
      </c>
      <c r="E7422">
        <v>1</v>
      </c>
      <c r="F7422">
        <v>3577</v>
      </c>
      <c r="G7422" t="s">
        <v>12</v>
      </c>
      <c r="H7422">
        <v>61</v>
      </c>
      <c r="I7422">
        <v>0</v>
      </c>
      <c r="J7422" t="s">
        <v>17</v>
      </c>
      <c r="K7422">
        <v>1</v>
      </c>
      <c r="L7422">
        <f>YEAR(ecommerce_customer_data_custom_[[#This Row],[Purchase Date]])</f>
        <v>2020</v>
      </c>
      <c r="M7422">
        <f>MONTH(ecommerce_customer_data_custom_[[#This Row],[Purchase Date]])</f>
        <v>7</v>
      </c>
      <c r="N7422" t="str">
        <f>TEXT(ecommerce_customer_data_custom_[[#This Row],[Purchase Date]],"mmmm")</f>
        <v>July</v>
      </c>
      <c r="O7422" t="str">
        <f>VLOOKUP(ecommerce_customer_data_custom_[[#This Row],[Customer Age]],AgeGroupMapping!$A$2:$C$5,3,TRUE)</f>
        <v>Senior</v>
      </c>
      <c r="P7422" t="str">
        <f>IF(ecommerce_customer_data_custom_[[#This Row],[Returns]]=1,"Returned","Not Returned")</f>
        <v>Not Returned</v>
      </c>
      <c r="Q7422" t="str">
        <f>_xlfn.XLOOKUP(ecommerce_customer_data_custom_[[#This Row],[Payment Method]],PaymentMapping!$A$2:$A$11,PaymentMapping!$B$2:$B$11,"Other")</f>
        <v>Card</v>
      </c>
    </row>
    <row r="7423" spans="1:17" x14ac:dyDescent="0.3">
      <c r="A7423">
        <v>14234</v>
      </c>
      <c r="B7423" s="14">
        <v>44913.924398148149</v>
      </c>
      <c r="C7423" t="s">
        <v>16</v>
      </c>
      <c r="D7423">
        <v>159</v>
      </c>
      <c r="E7423">
        <v>4</v>
      </c>
      <c r="F7423">
        <v>4372</v>
      </c>
      <c r="G7423" t="s">
        <v>19</v>
      </c>
      <c r="H7423">
        <v>61</v>
      </c>
      <c r="I7423">
        <v>0</v>
      </c>
      <c r="J7423" t="s">
        <v>17</v>
      </c>
      <c r="K7423">
        <v>1</v>
      </c>
      <c r="L7423">
        <f>YEAR(ecommerce_customer_data_custom_[[#This Row],[Purchase Date]])</f>
        <v>2022</v>
      </c>
      <c r="M7423">
        <f>MONTH(ecommerce_customer_data_custom_[[#This Row],[Purchase Date]])</f>
        <v>12</v>
      </c>
      <c r="N7423" t="str">
        <f>TEXT(ecommerce_customer_data_custom_[[#This Row],[Purchase Date]],"mmmm")</f>
        <v>December</v>
      </c>
      <c r="O7423" t="str">
        <f>VLOOKUP(ecommerce_customer_data_custom_[[#This Row],[Customer Age]],AgeGroupMapping!$A$2:$C$5,3,TRUE)</f>
        <v>Senior</v>
      </c>
      <c r="P7423" t="str">
        <f>IF(ecommerce_customer_data_custom_[[#This Row],[Returns]]=1,"Returned","Not Returned")</f>
        <v>Not Returned</v>
      </c>
      <c r="Q7423" t="str">
        <f>_xlfn.XLOOKUP(ecommerce_customer_data_custom_[[#This Row],[Payment Method]],PaymentMapping!$A$2:$A$11,PaymentMapping!$B$2:$B$11,"Other")</f>
        <v>Cash</v>
      </c>
    </row>
    <row r="7424" spans="1:17" x14ac:dyDescent="0.3">
      <c r="A7424">
        <v>14234</v>
      </c>
      <c r="B7424" s="14">
        <v>44970.109988425924</v>
      </c>
      <c r="C7424" t="s">
        <v>11</v>
      </c>
      <c r="D7424">
        <v>186</v>
      </c>
      <c r="E7424">
        <v>1</v>
      </c>
      <c r="F7424">
        <v>4000</v>
      </c>
      <c r="G7424" t="s">
        <v>19</v>
      </c>
      <c r="H7424">
        <v>61</v>
      </c>
      <c r="I7424">
        <v>0</v>
      </c>
      <c r="J7424" t="s">
        <v>17</v>
      </c>
      <c r="K7424">
        <v>1</v>
      </c>
      <c r="L7424">
        <f>YEAR(ecommerce_customer_data_custom_[[#This Row],[Purchase Date]])</f>
        <v>2023</v>
      </c>
      <c r="M7424">
        <f>MONTH(ecommerce_customer_data_custom_[[#This Row],[Purchase Date]])</f>
        <v>2</v>
      </c>
      <c r="N7424" t="str">
        <f>TEXT(ecommerce_customer_data_custom_[[#This Row],[Purchase Date]],"mmmm")</f>
        <v>February</v>
      </c>
      <c r="O7424" t="str">
        <f>VLOOKUP(ecommerce_customer_data_custom_[[#This Row],[Customer Age]],AgeGroupMapping!$A$2:$C$5,3,TRUE)</f>
        <v>Senior</v>
      </c>
      <c r="P7424" t="str">
        <f>IF(ecommerce_customer_data_custom_[[#This Row],[Returns]]=1,"Returned","Not Returned")</f>
        <v>Not Returned</v>
      </c>
      <c r="Q7424" t="str">
        <f>_xlfn.XLOOKUP(ecommerce_customer_data_custom_[[#This Row],[Payment Method]],PaymentMapping!$A$2:$A$11,PaymentMapping!$B$2:$B$11,"Other")</f>
        <v>Cash</v>
      </c>
    </row>
    <row r="7425" spans="1:17" x14ac:dyDescent="0.3">
      <c r="A7425">
        <v>14234</v>
      </c>
      <c r="B7425" s="14">
        <v>44748.147361111114</v>
      </c>
      <c r="C7425" t="s">
        <v>16</v>
      </c>
      <c r="D7425">
        <v>374</v>
      </c>
      <c r="E7425">
        <v>1</v>
      </c>
      <c r="F7425">
        <v>632</v>
      </c>
      <c r="G7425" t="s">
        <v>15</v>
      </c>
      <c r="H7425">
        <v>61</v>
      </c>
      <c r="I7425">
        <v>1</v>
      </c>
      <c r="J7425" t="s">
        <v>17</v>
      </c>
      <c r="K7425">
        <v>1</v>
      </c>
      <c r="L7425">
        <f>YEAR(ecommerce_customer_data_custom_[[#This Row],[Purchase Date]])</f>
        <v>2022</v>
      </c>
      <c r="M7425">
        <f>MONTH(ecommerce_customer_data_custom_[[#This Row],[Purchase Date]])</f>
        <v>7</v>
      </c>
      <c r="N7425" t="str">
        <f>TEXT(ecommerce_customer_data_custom_[[#This Row],[Purchase Date]],"mmmm")</f>
        <v>July</v>
      </c>
      <c r="O7425" t="str">
        <f>VLOOKUP(ecommerce_customer_data_custom_[[#This Row],[Customer Age]],AgeGroupMapping!$A$2:$C$5,3,TRUE)</f>
        <v>Senior</v>
      </c>
      <c r="P7425" t="str">
        <f>IF(ecommerce_customer_data_custom_[[#This Row],[Returns]]=1,"Returned","Not Returned")</f>
        <v>Returned</v>
      </c>
      <c r="Q7425" t="str">
        <f>_xlfn.XLOOKUP(ecommerce_customer_data_custom_[[#This Row],[Payment Method]],PaymentMapping!$A$2:$A$11,PaymentMapping!$B$2:$B$11,"Other")</f>
        <v>Wallet/UPI</v>
      </c>
    </row>
    <row r="7426" spans="1:17" x14ac:dyDescent="0.3">
      <c r="A7426">
        <v>14234</v>
      </c>
      <c r="B7426" s="14">
        <v>44628.501481481479</v>
      </c>
      <c r="C7426" t="s">
        <v>14</v>
      </c>
      <c r="D7426">
        <v>116</v>
      </c>
      <c r="E7426">
        <v>1</v>
      </c>
      <c r="F7426">
        <v>4993</v>
      </c>
      <c r="G7426" t="s">
        <v>12</v>
      </c>
      <c r="H7426">
        <v>61</v>
      </c>
      <c r="I7426">
        <v>1</v>
      </c>
      <c r="J7426" t="s">
        <v>17</v>
      </c>
      <c r="K7426">
        <v>1</v>
      </c>
      <c r="L7426">
        <f>YEAR(ecommerce_customer_data_custom_[[#This Row],[Purchase Date]])</f>
        <v>2022</v>
      </c>
      <c r="M7426">
        <f>MONTH(ecommerce_customer_data_custom_[[#This Row],[Purchase Date]])</f>
        <v>3</v>
      </c>
      <c r="N7426" t="str">
        <f>TEXT(ecommerce_customer_data_custom_[[#This Row],[Purchase Date]],"mmmm")</f>
        <v>March</v>
      </c>
      <c r="O7426" t="str">
        <f>VLOOKUP(ecommerce_customer_data_custom_[[#This Row],[Customer Age]],AgeGroupMapping!$A$2:$C$5,3,TRUE)</f>
        <v>Senior</v>
      </c>
      <c r="P7426" t="str">
        <f>IF(ecommerce_customer_data_custom_[[#This Row],[Returns]]=1,"Returned","Not Returned")</f>
        <v>Returned</v>
      </c>
      <c r="Q7426" t="str">
        <f>_xlfn.XLOOKUP(ecommerce_customer_data_custom_[[#This Row],[Payment Method]],PaymentMapping!$A$2:$A$11,PaymentMapping!$B$2:$B$11,"Other")</f>
        <v>Card</v>
      </c>
    </row>
    <row r="7427" spans="1:17" x14ac:dyDescent="0.3">
      <c r="A7427">
        <v>14234</v>
      </c>
      <c r="B7427" s="14">
        <v>44516.542615740742</v>
      </c>
      <c r="C7427" t="s">
        <v>14</v>
      </c>
      <c r="D7427">
        <v>157</v>
      </c>
      <c r="E7427">
        <v>2</v>
      </c>
      <c r="F7427">
        <v>2303</v>
      </c>
      <c r="G7427" t="s">
        <v>12</v>
      </c>
      <c r="H7427">
        <v>61</v>
      </c>
      <c r="I7427">
        <v>0</v>
      </c>
      <c r="J7427" t="s">
        <v>17</v>
      </c>
      <c r="K7427">
        <v>1</v>
      </c>
      <c r="L7427">
        <f>YEAR(ecommerce_customer_data_custom_[[#This Row],[Purchase Date]])</f>
        <v>2021</v>
      </c>
      <c r="M7427">
        <f>MONTH(ecommerce_customer_data_custom_[[#This Row],[Purchase Date]])</f>
        <v>11</v>
      </c>
      <c r="N7427" t="str">
        <f>TEXT(ecommerce_customer_data_custom_[[#This Row],[Purchase Date]],"mmmm")</f>
        <v>November</v>
      </c>
      <c r="O7427" t="str">
        <f>VLOOKUP(ecommerce_customer_data_custom_[[#This Row],[Customer Age]],AgeGroupMapping!$A$2:$C$5,3,TRUE)</f>
        <v>Senior</v>
      </c>
      <c r="P7427" t="str">
        <f>IF(ecommerce_customer_data_custom_[[#This Row],[Returns]]=1,"Returned","Not Returned")</f>
        <v>Not Returned</v>
      </c>
      <c r="Q7427" t="str">
        <f>_xlfn.XLOOKUP(ecommerce_customer_data_custom_[[#This Row],[Payment Method]],PaymentMapping!$A$2:$A$11,PaymentMapping!$B$2:$B$11,"Other")</f>
        <v>Card</v>
      </c>
    </row>
    <row r="7428" spans="1:17" x14ac:dyDescent="0.3">
      <c r="A7428">
        <v>14234</v>
      </c>
      <c r="B7428" s="14">
        <v>45124.262152777781</v>
      </c>
      <c r="C7428" t="s">
        <v>11</v>
      </c>
      <c r="D7428">
        <v>295</v>
      </c>
      <c r="E7428">
        <v>5</v>
      </c>
      <c r="F7428">
        <v>1619</v>
      </c>
      <c r="G7428" t="s">
        <v>19</v>
      </c>
      <c r="H7428">
        <v>61</v>
      </c>
      <c r="I7428">
        <v>1</v>
      </c>
      <c r="J7428" t="s">
        <v>17</v>
      </c>
      <c r="K7428">
        <v>1</v>
      </c>
      <c r="L7428">
        <f>YEAR(ecommerce_customer_data_custom_[[#This Row],[Purchase Date]])</f>
        <v>2023</v>
      </c>
      <c r="M7428">
        <f>MONTH(ecommerce_customer_data_custom_[[#This Row],[Purchase Date]])</f>
        <v>7</v>
      </c>
      <c r="N7428" t="str">
        <f>TEXT(ecommerce_customer_data_custom_[[#This Row],[Purchase Date]],"mmmm")</f>
        <v>July</v>
      </c>
      <c r="O7428" t="str">
        <f>VLOOKUP(ecommerce_customer_data_custom_[[#This Row],[Customer Age]],AgeGroupMapping!$A$2:$C$5,3,TRUE)</f>
        <v>Senior</v>
      </c>
      <c r="P7428" t="str">
        <f>IF(ecommerce_customer_data_custom_[[#This Row],[Returns]]=1,"Returned","Not Returned")</f>
        <v>Returned</v>
      </c>
      <c r="Q7428" t="str">
        <f>_xlfn.XLOOKUP(ecommerce_customer_data_custom_[[#This Row],[Payment Method]],PaymentMapping!$A$2:$A$11,PaymentMapping!$B$2:$B$11,"Other")</f>
        <v>Cash</v>
      </c>
    </row>
    <row r="7429" spans="1:17" x14ac:dyDescent="0.3">
      <c r="A7429">
        <v>14234</v>
      </c>
      <c r="B7429" s="14">
        <v>44564.111458333333</v>
      </c>
      <c r="C7429" t="s">
        <v>11</v>
      </c>
      <c r="D7429">
        <v>119</v>
      </c>
      <c r="E7429">
        <v>2</v>
      </c>
      <c r="F7429">
        <v>2554</v>
      </c>
      <c r="G7429" t="s">
        <v>19</v>
      </c>
      <c r="H7429">
        <v>61</v>
      </c>
      <c r="I7429">
        <v>1</v>
      </c>
      <c r="J7429" t="s">
        <v>17</v>
      </c>
      <c r="K7429">
        <v>1</v>
      </c>
      <c r="L7429">
        <f>YEAR(ecommerce_customer_data_custom_[[#This Row],[Purchase Date]])</f>
        <v>2022</v>
      </c>
      <c r="M7429">
        <f>MONTH(ecommerce_customer_data_custom_[[#This Row],[Purchase Date]])</f>
        <v>1</v>
      </c>
      <c r="N7429" t="str">
        <f>TEXT(ecommerce_customer_data_custom_[[#This Row],[Purchase Date]],"mmmm")</f>
        <v>January</v>
      </c>
      <c r="O7429" t="str">
        <f>VLOOKUP(ecommerce_customer_data_custom_[[#This Row],[Customer Age]],AgeGroupMapping!$A$2:$C$5,3,TRUE)</f>
        <v>Senior</v>
      </c>
      <c r="P7429" t="str">
        <f>IF(ecommerce_customer_data_custom_[[#This Row],[Returns]]=1,"Returned","Not Returned")</f>
        <v>Returned</v>
      </c>
      <c r="Q7429" t="str">
        <f>_xlfn.XLOOKUP(ecommerce_customer_data_custom_[[#This Row],[Payment Method]],PaymentMapping!$A$2:$A$11,PaymentMapping!$B$2:$B$11,"Other")</f>
        <v>Cash</v>
      </c>
    </row>
    <row r="7430" spans="1:17" x14ac:dyDescent="0.3">
      <c r="A7430">
        <v>17342</v>
      </c>
      <c r="B7430" s="14">
        <v>44708.665879629632</v>
      </c>
      <c r="C7430" t="s">
        <v>14</v>
      </c>
      <c r="D7430">
        <v>406</v>
      </c>
      <c r="E7430">
        <v>4</v>
      </c>
      <c r="F7430">
        <v>3484</v>
      </c>
      <c r="G7430" t="s">
        <v>12</v>
      </c>
      <c r="H7430">
        <v>33</v>
      </c>
      <c r="I7430">
        <v>1</v>
      </c>
      <c r="J7430" t="s">
        <v>17</v>
      </c>
      <c r="K7430">
        <v>0</v>
      </c>
      <c r="L7430">
        <f>YEAR(ecommerce_customer_data_custom_[[#This Row],[Purchase Date]])</f>
        <v>2022</v>
      </c>
      <c r="M7430">
        <f>MONTH(ecommerce_customer_data_custom_[[#This Row],[Purchase Date]])</f>
        <v>5</v>
      </c>
      <c r="N7430" t="str">
        <f>TEXT(ecommerce_customer_data_custom_[[#This Row],[Purchase Date]],"mmmm")</f>
        <v>May</v>
      </c>
      <c r="O7430" t="str">
        <f>VLOOKUP(ecommerce_customer_data_custom_[[#This Row],[Customer Age]],AgeGroupMapping!$A$2:$C$5,3,TRUE)</f>
        <v>Adult</v>
      </c>
      <c r="P7430" t="str">
        <f>IF(ecommerce_customer_data_custom_[[#This Row],[Returns]]=1,"Returned","Not Returned")</f>
        <v>Returned</v>
      </c>
      <c r="Q7430" t="str">
        <f>_xlfn.XLOOKUP(ecommerce_customer_data_custom_[[#This Row],[Payment Method]],PaymentMapping!$A$2:$A$11,PaymentMapping!$B$2:$B$11,"Other")</f>
        <v>Card</v>
      </c>
    </row>
    <row r="7431" spans="1:17" x14ac:dyDescent="0.3">
      <c r="A7431">
        <v>17342</v>
      </c>
      <c r="B7431" s="14">
        <v>44331.365347222221</v>
      </c>
      <c r="C7431" t="s">
        <v>18</v>
      </c>
      <c r="D7431">
        <v>275</v>
      </c>
      <c r="E7431">
        <v>5</v>
      </c>
      <c r="F7431">
        <v>2859</v>
      </c>
      <c r="G7431" t="s">
        <v>15</v>
      </c>
      <c r="H7431">
        <v>33</v>
      </c>
      <c r="I7431">
        <v>0</v>
      </c>
      <c r="J7431" t="s">
        <v>17</v>
      </c>
      <c r="K7431">
        <v>0</v>
      </c>
      <c r="L7431">
        <f>YEAR(ecommerce_customer_data_custom_[[#This Row],[Purchase Date]])</f>
        <v>2021</v>
      </c>
      <c r="M7431">
        <f>MONTH(ecommerce_customer_data_custom_[[#This Row],[Purchase Date]])</f>
        <v>5</v>
      </c>
      <c r="N7431" t="str">
        <f>TEXT(ecommerce_customer_data_custom_[[#This Row],[Purchase Date]],"mmmm")</f>
        <v>May</v>
      </c>
      <c r="O7431" t="str">
        <f>VLOOKUP(ecommerce_customer_data_custom_[[#This Row],[Customer Age]],AgeGroupMapping!$A$2:$C$5,3,TRUE)</f>
        <v>Adult</v>
      </c>
      <c r="P7431" t="str">
        <f>IF(ecommerce_customer_data_custom_[[#This Row],[Returns]]=1,"Returned","Not Returned")</f>
        <v>Not Returned</v>
      </c>
      <c r="Q7431" t="str">
        <f>_xlfn.XLOOKUP(ecommerce_customer_data_custom_[[#This Row],[Payment Method]],PaymentMapping!$A$2:$A$11,PaymentMapping!$B$2:$B$11,"Other")</f>
        <v>Wallet/UPI</v>
      </c>
    </row>
    <row r="7432" spans="1:17" x14ac:dyDescent="0.3">
      <c r="A7432">
        <v>17342</v>
      </c>
      <c r="B7432" s="14">
        <v>44214.102303240739</v>
      </c>
      <c r="C7432" t="s">
        <v>16</v>
      </c>
      <c r="D7432">
        <v>50</v>
      </c>
      <c r="E7432">
        <v>3</v>
      </c>
      <c r="F7432">
        <v>2953</v>
      </c>
      <c r="G7432" t="s">
        <v>19</v>
      </c>
      <c r="H7432">
        <v>33</v>
      </c>
      <c r="I7432">
        <v>1</v>
      </c>
      <c r="J7432" t="s">
        <v>17</v>
      </c>
      <c r="K7432">
        <v>0</v>
      </c>
      <c r="L7432">
        <f>YEAR(ecommerce_customer_data_custom_[[#This Row],[Purchase Date]])</f>
        <v>2021</v>
      </c>
      <c r="M7432">
        <f>MONTH(ecommerce_customer_data_custom_[[#This Row],[Purchase Date]])</f>
        <v>1</v>
      </c>
      <c r="N7432" t="str">
        <f>TEXT(ecommerce_customer_data_custom_[[#This Row],[Purchase Date]],"mmmm")</f>
        <v>January</v>
      </c>
      <c r="O7432" t="str">
        <f>VLOOKUP(ecommerce_customer_data_custom_[[#This Row],[Customer Age]],AgeGroupMapping!$A$2:$C$5,3,TRUE)</f>
        <v>Adult</v>
      </c>
      <c r="P7432" t="str">
        <f>IF(ecommerce_customer_data_custom_[[#This Row],[Returns]]=1,"Returned","Not Returned")</f>
        <v>Returned</v>
      </c>
      <c r="Q7432" t="str">
        <f>_xlfn.XLOOKUP(ecommerce_customer_data_custom_[[#This Row],[Payment Method]],PaymentMapping!$A$2:$A$11,PaymentMapping!$B$2:$B$11,"Other")</f>
        <v>Cash</v>
      </c>
    </row>
    <row r="7433" spans="1:17" x14ac:dyDescent="0.3">
      <c r="A7433">
        <v>17342</v>
      </c>
      <c r="B7433" s="14">
        <v>44008.046805555554</v>
      </c>
      <c r="C7433" t="s">
        <v>14</v>
      </c>
      <c r="D7433">
        <v>367</v>
      </c>
      <c r="E7433">
        <v>5</v>
      </c>
      <c r="F7433">
        <v>3674</v>
      </c>
      <c r="G7433" t="s">
        <v>15</v>
      </c>
      <c r="H7433">
        <v>33</v>
      </c>
      <c r="I7433">
        <v>1</v>
      </c>
      <c r="J7433" t="s">
        <v>17</v>
      </c>
      <c r="K7433">
        <v>0</v>
      </c>
      <c r="L7433">
        <f>YEAR(ecommerce_customer_data_custom_[[#This Row],[Purchase Date]])</f>
        <v>2020</v>
      </c>
      <c r="M7433">
        <f>MONTH(ecommerce_customer_data_custom_[[#This Row],[Purchase Date]])</f>
        <v>6</v>
      </c>
      <c r="N7433" t="str">
        <f>TEXT(ecommerce_customer_data_custom_[[#This Row],[Purchase Date]],"mmmm")</f>
        <v>June</v>
      </c>
      <c r="O7433" t="str">
        <f>VLOOKUP(ecommerce_customer_data_custom_[[#This Row],[Customer Age]],AgeGroupMapping!$A$2:$C$5,3,TRUE)</f>
        <v>Adult</v>
      </c>
      <c r="P7433" t="str">
        <f>IF(ecommerce_customer_data_custom_[[#This Row],[Returns]]=1,"Returned","Not Returned")</f>
        <v>Returned</v>
      </c>
      <c r="Q7433" t="str">
        <f>_xlfn.XLOOKUP(ecommerce_customer_data_custom_[[#This Row],[Payment Method]],PaymentMapping!$A$2:$A$11,PaymentMapping!$B$2:$B$11,"Other")</f>
        <v>Wallet/UPI</v>
      </c>
    </row>
    <row r="7434" spans="1:17" x14ac:dyDescent="0.3">
      <c r="A7434">
        <v>17342</v>
      </c>
      <c r="B7434" s="14">
        <v>44810.588391203702</v>
      </c>
      <c r="C7434" t="s">
        <v>16</v>
      </c>
      <c r="D7434">
        <v>394</v>
      </c>
      <c r="E7434">
        <v>5</v>
      </c>
      <c r="F7434">
        <v>4730</v>
      </c>
      <c r="G7434" t="s">
        <v>15</v>
      </c>
      <c r="H7434">
        <v>33</v>
      </c>
      <c r="I7434">
        <v>1</v>
      </c>
      <c r="J7434" t="s">
        <v>17</v>
      </c>
      <c r="K7434">
        <v>0</v>
      </c>
      <c r="L7434">
        <f>YEAR(ecommerce_customer_data_custom_[[#This Row],[Purchase Date]])</f>
        <v>2022</v>
      </c>
      <c r="M7434">
        <f>MONTH(ecommerce_customer_data_custom_[[#This Row],[Purchase Date]])</f>
        <v>9</v>
      </c>
      <c r="N7434" t="str">
        <f>TEXT(ecommerce_customer_data_custom_[[#This Row],[Purchase Date]],"mmmm")</f>
        <v>September</v>
      </c>
      <c r="O7434" t="str">
        <f>VLOOKUP(ecommerce_customer_data_custom_[[#This Row],[Customer Age]],AgeGroupMapping!$A$2:$C$5,3,TRUE)</f>
        <v>Adult</v>
      </c>
      <c r="P7434" t="str">
        <f>IF(ecommerce_customer_data_custom_[[#This Row],[Returns]]=1,"Returned","Not Returned")</f>
        <v>Returned</v>
      </c>
      <c r="Q7434" t="str">
        <f>_xlfn.XLOOKUP(ecommerce_customer_data_custom_[[#This Row],[Payment Method]],PaymentMapping!$A$2:$A$11,PaymentMapping!$B$2:$B$11,"Other")</f>
        <v>Wallet/UPI</v>
      </c>
    </row>
    <row r="7435" spans="1:17" x14ac:dyDescent="0.3">
      <c r="A7435">
        <v>29424</v>
      </c>
      <c r="B7435" s="14">
        <v>44565.802499999998</v>
      </c>
      <c r="C7435" t="s">
        <v>11</v>
      </c>
      <c r="D7435">
        <v>263</v>
      </c>
      <c r="E7435">
        <v>5</v>
      </c>
      <c r="F7435">
        <v>1321</v>
      </c>
      <c r="G7435" t="s">
        <v>12</v>
      </c>
      <c r="H7435">
        <v>60</v>
      </c>
      <c r="I7435">
        <v>0</v>
      </c>
      <c r="J7435" t="s">
        <v>17</v>
      </c>
      <c r="K7435">
        <v>1</v>
      </c>
      <c r="L7435">
        <f>YEAR(ecommerce_customer_data_custom_[[#This Row],[Purchase Date]])</f>
        <v>2022</v>
      </c>
      <c r="M7435">
        <f>MONTH(ecommerce_customer_data_custom_[[#This Row],[Purchase Date]])</f>
        <v>1</v>
      </c>
      <c r="N7435" t="str">
        <f>TEXT(ecommerce_customer_data_custom_[[#This Row],[Purchase Date]],"mmmm")</f>
        <v>January</v>
      </c>
      <c r="O7435" t="str">
        <f>VLOOKUP(ecommerce_customer_data_custom_[[#This Row],[Customer Age]],AgeGroupMapping!$A$2:$C$5,3,TRUE)</f>
        <v>Middle-Aged</v>
      </c>
      <c r="P7435" t="str">
        <f>IF(ecommerce_customer_data_custom_[[#This Row],[Returns]]=1,"Returned","Not Returned")</f>
        <v>Not Returned</v>
      </c>
      <c r="Q7435" t="str">
        <f>_xlfn.XLOOKUP(ecommerce_customer_data_custom_[[#This Row],[Payment Method]],PaymentMapping!$A$2:$A$11,PaymentMapping!$B$2:$B$11,"Other")</f>
        <v>Card</v>
      </c>
    </row>
    <row r="7436" spans="1:17" x14ac:dyDescent="0.3">
      <c r="A7436">
        <v>29424</v>
      </c>
      <c r="B7436" s="14">
        <v>44758.697777777779</v>
      </c>
      <c r="C7436" t="s">
        <v>18</v>
      </c>
      <c r="D7436">
        <v>404</v>
      </c>
      <c r="E7436">
        <v>4</v>
      </c>
      <c r="F7436">
        <v>2657</v>
      </c>
      <c r="G7436" t="s">
        <v>19</v>
      </c>
      <c r="H7436">
        <v>60</v>
      </c>
      <c r="I7436">
        <v>0</v>
      </c>
      <c r="J7436" t="s">
        <v>17</v>
      </c>
      <c r="K7436">
        <v>1</v>
      </c>
      <c r="L7436">
        <f>YEAR(ecommerce_customer_data_custom_[[#This Row],[Purchase Date]])</f>
        <v>2022</v>
      </c>
      <c r="M7436">
        <f>MONTH(ecommerce_customer_data_custom_[[#This Row],[Purchase Date]])</f>
        <v>7</v>
      </c>
      <c r="N7436" t="str">
        <f>TEXT(ecommerce_customer_data_custom_[[#This Row],[Purchase Date]],"mmmm")</f>
        <v>July</v>
      </c>
      <c r="O7436" t="str">
        <f>VLOOKUP(ecommerce_customer_data_custom_[[#This Row],[Customer Age]],AgeGroupMapping!$A$2:$C$5,3,TRUE)</f>
        <v>Middle-Aged</v>
      </c>
      <c r="P7436" t="str">
        <f>IF(ecommerce_customer_data_custom_[[#This Row],[Returns]]=1,"Returned","Not Returned")</f>
        <v>Not Returned</v>
      </c>
      <c r="Q7436" t="str">
        <f>_xlfn.XLOOKUP(ecommerce_customer_data_custom_[[#This Row],[Payment Method]],PaymentMapping!$A$2:$A$11,PaymentMapping!$B$2:$B$11,"Other")</f>
        <v>Cash</v>
      </c>
    </row>
    <row r="7437" spans="1:17" x14ac:dyDescent="0.3">
      <c r="A7437">
        <v>29424</v>
      </c>
      <c r="B7437" s="14">
        <v>44407.036712962959</v>
      </c>
      <c r="C7437" t="s">
        <v>16</v>
      </c>
      <c r="D7437">
        <v>492</v>
      </c>
      <c r="E7437">
        <v>1</v>
      </c>
      <c r="F7437">
        <v>1799</v>
      </c>
      <c r="G7437" t="s">
        <v>12</v>
      </c>
      <c r="H7437">
        <v>60</v>
      </c>
      <c r="I7437">
        <v>1</v>
      </c>
      <c r="J7437" t="s">
        <v>17</v>
      </c>
      <c r="K7437">
        <v>1</v>
      </c>
      <c r="L7437">
        <f>YEAR(ecommerce_customer_data_custom_[[#This Row],[Purchase Date]])</f>
        <v>2021</v>
      </c>
      <c r="M7437">
        <f>MONTH(ecommerce_customer_data_custom_[[#This Row],[Purchase Date]])</f>
        <v>7</v>
      </c>
      <c r="N7437" t="str">
        <f>TEXT(ecommerce_customer_data_custom_[[#This Row],[Purchase Date]],"mmmm")</f>
        <v>July</v>
      </c>
      <c r="O7437" t="str">
        <f>VLOOKUP(ecommerce_customer_data_custom_[[#This Row],[Customer Age]],AgeGroupMapping!$A$2:$C$5,3,TRUE)</f>
        <v>Middle-Aged</v>
      </c>
      <c r="P7437" t="str">
        <f>IF(ecommerce_customer_data_custom_[[#This Row],[Returns]]=1,"Returned","Not Returned")</f>
        <v>Returned</v>
      </c>
      <c r="Q7437" t="str">
        <f>_xlfn.XLOOKUP(ecommerce_customer_data_custom_[[#This Row],[Payment Method]],PaymentMapping!$A$2:$A$11,PaymentMapping!$B$2:$B$11,"Other")</f>
        <v>Card</v>
      </c>
    </row>
    <row r="7438" spans="1:17" x14ac:dyDescent="0.3">
      <c r="A7438">
        <v>34258</v>
      </c>
      <c r="B7438" s="14">
        <v>44033.354305555556</v>
      </c>
      <c r="C7438" t="s">
        <v>11</v>
      </c>
      <c r="D7438">
        <v>312</v>
      </c>
      <c r="E7438">
        <v>1</v>
      </c>
      <c r="F7438">
        <v>879</v>
      </c>
      <c r="G7438" t="s">
        <v>19</v>
      </c>
      <c r="H7438">
        <v>52</v>
      </c>
      <c r="I7438">
        <v>1</v>
      </c>
      <c r="J7438" t="s">
        <v>13</v>
      </c>
      <c r="K7438">
        <v>0</v>
      </c>
      <c r="L7438">
        <f>YEAR(ecommerce_customer_data_custom_[[#This Row],[Purchase Date]])</f>
        <v>2020</v>
      </c>
      <c r="M7438">
        <f>MONTH(ecommerce_customer_data_custom_[[#This Row],[Purchase Date]])</f>
        <v>7</v>
      </c>
      <c r="N7438" t="str">
        <f>TEXT(ecommerce_customer_data_custom_[[#This Row],[Purchase Date]],"mmmm")</f>
        <v>July</v>
      </c>
      <c r="O7438" t="str">
        <f>VLOOKUP(ecommerce_customer_data_custom_[[#This Row],[Customer Age]],AgeGroupMapping!$A$2:$C$5,3,TRUE)</f>
        <v>Middle-Aged</v>
      </c>
      <c r="P7438" t="str">
        <f>IF(ecommerce_customer_data_custom_[[#This Row],[Returns]]=1,"Returned","Not Returned")</f>
        <v>Returned</v>
      </c>
      <c r="Q7438" t="str">
        <f>_xlfn.XLOOKUP(ecommerce_customer_data_custom_[[#This Row],[Payment Method]],PaymentMapping!$A$2:$A$11,PaymentMapping!$B$2:$B$11,"Other")</f>
        <v>Cash</v>
      </c>
    </row>
    <row r="7439" spans="1:17" x14ac:dyDescent="0.3">
      <c r="A7439">
        <v>16896</v>
      </c>
      <c r="B7439" s="14">
        <v>44603.151423611111</v>
      </c>
      <c r="C7439" t="s">
        <v>18</v>
      </c>
      <c r="D7439">
        <v>346</v>
      </c>
      <c r="E7439">
        <v>2</v>
      </c>
      <c r="F7439">
        <v>1553</v>
      </c>
      <c r="G7439" t="s">
        <v>15</v>
      </c>
      <c r="H7439">
        <v>24</v>
      </c>
      <c r="I7439">
        <v>1</v>
      </c>
      <c r="J7439" t="s">
        <v>13</v>
      </c>
      <c r="K7439">
        <v>0</v>
      </c>
      <c r="L7439">
        <f>YEAR(ecommerce_customer_data_custom_[[#This Row],[Purchase Date]])</f>
        <v>2022</v>
      </c>
      <c r="M7439">
        <f>MONTH(ecommerce_customer_data_custom_[[#This Row],[Purchase Date]])</f>
        <v>2</v>
      </c>
      <c r="N7439" t="str">
        <f>TEXT(ecommerce_customer_data_custom_[[#This Row],[Purchase Date]],"mmmm")</f>
        <v>February</v>
      </c>
      <c r="O7439" t="str">
        <f>VLOOKUP(ecommerce_customer_data_custom_[[#This Row],[Customer Age]],AgeGroupMapping!$A$2:$C$5,3,TRUE)</f>
        <v>Young</v>
      </c>
      <c r="P7439" t="str">
        <f>IF(ecommerce_customer_data_custom_[[#This Row],[Returns]]=1,"Returned","Not Returned")</f>
        <v>Returned</v>
      </c>
      <c r="Q7439" t="str">
        <f>_xlfn.XLOOKUP(ecommerce_customer_data_custom_[[#This Row],[Payment Method]],PaymentMapping!$A$2:$A$11,PaymentMapping!$B$2:$B$11,"Other")</f>
        <v>Wallet/UPI</v>
      </c>
    </row>
    <row r="7440" spans="1:17" x14ac:dyDescent="0.3">
      <c r="A7440">
        <v>16896</v>
      </c>
      <c r="B7440" s="14">
        <v>44551.676377314812</v>
      </c>
      <c r="C7440" t="s">
        <v>18</v>
      </c>
      <c r="D7440">
        <v>355</v>
      </c>
      <c r="E7440">
        <v>4</v>
      </c>
      <c r="F7440">
        <v>3243</v>
      </c>
      <c r="G7440" t="s">
        <v>12</v>
      </c>
      <c r="H7440">
        <v>24</v>
      </c>
      <c r="I7440">
        <v>0</v>
      </c>
      <c r="J7440" t="s">
        <v>13</v>
      </c>
      <c r="K7440">
        <v>0</v>
      </c>
      <c r="L7440">
        <f>YEAR(ecommerce_customer_data_custom_[[#This Row],[Purchase Date]])</f>
        <v>2021</v>
      </c>
      <c r="M7440">
        <f>MONTH(ecommerce_customer_data_custom_[[#This Row],[Purchase Date]])</f>
        <v>12</v>
      </c>
      <c r="N7440" t="str">
        <f>TEXT(ecommerce_customer_data_custom_[[#This Row],[Purchase Date]],"mmmm")</f>
        <v>December</v>
      </c>
      <c r="O7440" t="str">
        <f>VLOOKUP(ecommerce_customer_data_custom_[[#This Row],[Customer Age]],AgeGroupMapping!$A$2:$C$5,3,TRUE)</f>
        <v>Young</v>
      </c>
      <c r="P7440" t="str">
        <f>IF(ecommerce_customer_data_custom_[[#This Row],[Returns]]=1,"Returned","Not Returned")</f>
        <v>Not Returned</v>
      </c>
      <c r="Q7440" t="str">
        <f>_xlfn.XLOOKUP(ecommerce_customer_data_custom_[[#This Row],[Payment Method]],PaymentMapping!$A$2:$A$11,PaymentMapping!$B$2:$B$11,"Other")</f>
        <v>Card</v>
      </c>
    </row>
    <row r="7441" spans="1:17" x14ac:dyDescent="0.3">
      <c r="A7441">
        <v>16896</v>
      </c>
      <c r="B7441" s="14">
        <v>44000.342002314814</v>
      </c>
      <c r="C7441" t="s">
        <v>18</v>
      </c>
      <c r="D7441">
        <v>324</v>
      </c>
      <c r="E7441">
        <v>4</v>
      </c>
      <c r="F7441">
        <v>2535</v>
      </c>
      <c r="G7441" t="s">
        <v>15</v>
      </c>
      <c r="H7441">
        <v>24</v>
      </c>
      <c r="I7441">
        <v>0</v>
      </c>
      <c r="J7441" t="s">
        <v>13</v>
      </c>
      <c r="K7441">
        <v>0</v>
      </c>
      <c r="L7441">
        <f>YEAR(ecommerce_customer_data_custom_[[#This Row],[Purchase Date]])</f>
        <v>2020</v>
      </c>
      <c r="M7441">
        <f>MONTH(ecommerce_customer_data_custom_[[#This Row],[Purchase Date]])</f>
        <v>6</v>
      </c>
      <c r="N7441" t="str">
        <f>TEXT(ecommerce_customer_data_custom_[[#This Row],[Purchase Date]],"mmmm")</f>
        <v>June</v>
      </c>
      <c r="O7441" t="str">
        <f>VLOOKUP(ecommerce_customer_data_custom_[[#This Row],[Customer Age]],AgeGroupMapping!$A$2:$C$5,3,TRUE)</f>
        <v>Young</v>
      </c>
      <c r="P7441" t="str">
        <f>IF(ecommerce_customer_data_custom_[[#This Row],[Returns]]=1,"Returned","Not Returned")</f>
        <v>Not Returned</v>
      </c>
      <c r="Q7441" t="str">
        <f>_xlfn.XLOOKUP(ecommerce_customer_data_custom_[[#This Row],[Payment Method]],PaymentMapping!$A$2:$A$11,PaymentMapping!$B$2:$B$11,"Other")</f>
        <v>Wallet/UPI</v>
      </c>
    </row>
    <row r="7442" spans="1:17" x14ac:dyDescent="0.3">
      <c r="A7442">
        <v>16896</v>
      </c>
      <c r="B7442" s="14">
        <v>44013.780428240738</v>
      </c>
      <c r="C7442" t="s">
        <v>11</v>
      </c>
      <c r="D7442">
        <v>295</v>
      </c>
      <c r="E7442">
        <v>1</v>
      </c>
      <c r="F7442">
        <v>4298</v>
      </c>
      <c r="G7442" t="s">
        <v>12</v>
      </c>
      <c r="H7442">
        <v>24</v>
      </c>
      <c r="I7442">
        <v>0</v>
      </c>
      <c r="J7442" t="s">
        <v>13</v>
      </c>
      <c r="K7442">
        <v>0</v>
      </c>
      <c r="L7442">
        <f>YEAR(ecommerce_customer_data_custom_[[#This Row],[Purchase Date]])</f>
        <v>2020</v>
      </c>
      <c r="M7442">
        <f>MONTH(ecommerce_customer_data_custom_[[#This Row],[Purchase Date]])</f>
        <v>7</v>
      </c>
      <c r="N7442" t="str">
        <f>TEXT(ecommerce_customer_data_custom_[[#This Row],[Purchase Date]],"mmmm")</f>
        <v>July</v>
      </c>
      <c r="O7442" t="str">
        <f>VLOOKUP(ecommerce_customer_data_custom_[[#This Row],[Customer Age]],AgeGroupMapping!$A$2:$C$5,3,TRUE)</f>
        <v>Young</v>
      </c>
      <c r="P7442" t="str">
        <f>IF(ecommerce_customer_data_custom_[[#This Row],[Returns]]=1,"Returned","Not Returned")</f>
        <v>Not Returned</v>
      </c>
      <c r="Q7442" t="str">
        <f>_xlfn.XLOOKUP(ecommerce_customer_data_custom_[[#This Row],[Payment Method]],PaymentMapping!$A$2:$A$11,PaymentMapping!$B$2:$B$11,"Other")</f>
        <v>Card</v>
      </c>
    </row>
    <row r="7443" spans="1:17" x14ac:dyDescent="0.3">
      <c r="A7443">
        <v>4318</v>
      </c>
      <c r="B7443" s="14">
        <v>44585.777685185189</v>
      </c>
      <c r="C7443" t="s">
        <v>16</v>
      </c>
      <c r="D7443">
        <v>161</v>
      </c>
      <c r="E7443">
        <v>4</v>
      </c>
      <c r="F7443">
        <v>538</v>
      </c>
      <c r="G7443" t="s">
        <v>19</v>
      </c>
      <c r="H7443">
        <v>29</v>
      </c>
      <c r="I7443">
        <v>1</v>
      </c>
      <c r="J7443" t="s">
        <v>17</v>
      </c>
      <c r="K7443">
        <v>0</v>
      </c>
      <c r="L7443">
        <f>YEAR(ecommerce_customer_data_custom_[[#This Row],[Purchase Date]])</f>
        <v>2022</v>
      </c>
      <c r="M7443">
        <f>MONTH(ecommerce_customer_data_custom_[[#This Row],[Purchase Date]])</f>
        <v>1</v>
      </c>
      <c r="N7443" t="str">
        <f>TEXT(ecommerce_customer_data_custom_[[#This Row],[Purchase Date]],"mmmm")</f>
        <v>January</v>
      </c>
      <c r="O7443" t="str">
        <f>VLOOKUP(ecommerce_customer_data_custom_[[#This Row],[Customer Age]],AgeGroupMapping!$A$2:$C$5,3,TRUE)</f>
        <v>Adult</v>
      </c>
      <c r="P7443" t="str">
        <f>IF(ecommerce_customer_data_custom_[[#This Row],[Returns]]=1,"Returned","Not Returned")</f>
        <v>Returned</v>
      </c>
      <c r="Q7443" t="str">
        <f>_xlfn.XLOOKUP(ecommerce_customer_data_custom_[[#This Row],[Payment Method]],PaymentMapping!$A$2:$A$11,PaymentMapping!$B$2:$B$11,"Other")</f>
        <v>Cash</v>
      </c>
    </row>
    <row r="7444" spans="1:17" x14ac:dyDescent="0.3">
      <c r="A7444">
        <v>4318</v>
      </c>
      <c r="B7444" s="14">
        <v>43878.546168981484</v>
      </c>
      <c r="C7444" t="s">
        <v>16</v>
      </c>
      <c r="D7444">
        <v>195</v>
      </c>
      <c r="E7444">
        <v>1</v>
      </c>
      <c r="F7444">
        <v>4139</v>
      </c>
      <c r="G7444" t="s">
        <v>12</v>
      </c>
      <c r="H7444">
        <v>29</v>
      </c>
      <c r="I7444">
        <v>0</v>
      </c>
      <c r="J7444" t="s">
        <v>17</v>
      </c>
      <c r="K7444">
        <v>0</v>
      </c>
      <c r="L7444">
        <f>YEAR(ecommerce_customer_data_custom_[[#This Row],[Purchase Date]])</f>
        <v>2020</v>
      </c>
      <c r="M7444">
        <f>MONTH(ecommerce_customer_data_custom_[[#This Row],[Purchase Date]])</f>
        <v>2</v>
      </c>
      <c r="N7444" t="str">
        <f>TEXT(ecommerce_customer_data_custom_[[#This Row],[Purchase Date]],"mmmm")</f>
        <v>February</v>
      </c>
      <c r="O7444" t="str">
        <f>VLOOKUP(ecommerce_customer_data_custom_[[#This Row],[Customer Age]],AgeGroupMapping!$A$2:$C$5,3,TRUE)</f>
        <v>Adult</v>
      </c>
      <c r="P7444" t="str">
        <f>IF(ecommerce_customer_data_custom_[[#This Row],[Returns]]=1,"Returned","Not Returned")</f>
        <v>Not Returned</v>
      </c>
      <c r="Q7444" t="str">
        <f>_xlfn.XLOOKUP(ecommerce_customer_data_custom_[[#This Row],[Payment Method]],PaymentMapping!$A$2:$A$11,PaymentMapping!$B$2:$B$11,"Other")</f>
        <v>Card</v>
      </c>
    </row>
    <row r="7445" spans="1:17" x14ac:dyDescent="0.3">
      <c r="A7445">
        <v>28380</v>
      </c>
      <c r="B7445" s="14">
        <v>44041.399965277778</v>
      </c>
      <c r="C7445" t="s">
        <v>11</v>
      </c>
      <c r="D7445">
        <v>208</v>
      </c>
      <c r="E7445">
        <v>4</v>
      </c>
      <c r="F7445">
        <v>5140</v>
      </c>
      <c r="G7445" t="s">
        <v>15</v>
      </c>
      <c r="H7445">
        <v>40</v>
      </c>
      <c r="I7445">
        <v>1</v>
      </c>
      <c r="J7445" t="s">
        <v>17</v>
      </c>
      <c r="K7445">
        <v>0</v>
      </c>
      <c r="L7445">
        <f>YEAR(ecommerce_customer_data_custom_[[#This Row],[Purchase Date]])</f>
        <v>2020</v>
      </c>
      <c r="M7445">
        <f>MONTH(ecommerce_customer_data_custom_[[#This Row],[Purchase Date]])</f>
        <v>7</v>
      </c>
      <c r="N7445" t="str">
        <f>TEXT(ecommerce_customer_data_custom_[[#This Row],[Purchase Date]],"mmmm")</f>
        <v>July</v>
      </c>
      <c r="O7445" t="str">
        <f>VLOOKUP(ecommerce_customer_data_custom_[[#This Row],[Customer Age]],AgeGroupMapping!$A$2:$C$5,3,TRUE)</f>
        <v>Adult</v>
      </c>
      <c r="P7445" t="str">
        <f>IF(ecommerce_customer_data_custom_[[#This Row],[Returns]]=1,"Returned","Not Returned")</f>
        <v>Returned</v>
      </c>
      <c r="Q7445" t="str">
        <f>_xlfn.XLOOKUP(ecommerce_customer_data_custom_[[#This Row],[Payment Method]],PaymentMapping!$A$2:$A$11,PaymentMapping!$B$2:$B$11,"Other")</f>
        <v>Wallet/UPI</v>
      </c>
    </row>
    <row r="7446" spans="1:17" x14ac:dyDescent="0.3">
      <c r="A7446">
        <v>28380</v>
      </c>
      <c r="B7446" s="14">
        <v>44226.434386574074</v>
      </c>
      <c r="C7446" t="s">
        <v>18</v>
      </c>
      <c r="D7446">
        <v>249</v>
      </c>
      <c r="E7446">
        <v>4</v>
      </c>
      <c r="F7446">
        <v>4415</v>
      </c>
      <c r="G7446" t="s">
        <v>19</v>
      </c>
      <c r="H7446">
        <v>40</v>
      </c>
      <c r="I7446">
        <v>0</v>
      </c>
      <c r="J7446" t="s">
        <v>17</v>
      </c>
      <c r="K7446">
        <v>0</v>
      </c>
      <c r="L7446">
        <f>YEAR(ecommerce_customer_data_custom_[[#This Row],[Purchase Date]])</f>
        <v>2021</v>
      </c>
      <c r="M7446">
        <f>MONTH(ecommerce_customer_data_custom_[[#This Row],[Purchase Date]])</f>
        <v>1</v>
      </c>
      <c r="N7446" t="str">
        <f>TEXT(ecommerce_customer_data_custom_[[#This Row],[Purchase Date]],"mmmm")</f>
        <v>January</v>
      </c>
      <c r="O7446" t="str">
        <f>VLOOKUP(ecommerce_customer_data_custom_[[#This Row],[Customer Age]],AgeGroupMapping!$A$2:$C$5,3,TRUE)</f>
        <v>Adult</v>
      </c>
      <c r="P7446" t="str">
        <f>IF(ecommerce_customer_data_custom_[[#This Row],[Returns]]=1,"Returned","Not Returned")</f>
        <v>Not Returned</v>
      </c>
      <c r="Q7446" t="str">
        <f>_xlfn.XLOOKUP(ecommerce_customer_data_custom_[[#This Row],[Payment Method]],PaymentMapping!$A$2:$A$11,PaymentMapping!$B$2:$B$11,"Other")</f>
        <v>Cash</v>
      </c>
    </row>
    <row r="7447" spans="1:17" x14ac:dyDescent="0.3">
      <c r="A7447">
        <v>28380</v>
      </c>
      <c r="B7447" s="14">
        <v>43989.568553240744</v>
      </c>
      <c r="C7447" t="s">
        <v>16</v>
      </c>
      <c r="D7447">
        <v>405</v>
      </c>
      <c r="E7447">
        <v>4</v>
      </c>
      <c r="F7447">
        <v>3566</v>
      </c>
      <c r="G7447" t="s">
        <v>12</v>
      </c>
      <c r="H7447">
        <v>40</v>
      </c>
      <c r="I7447">
        <v>1</v>
      </c>
      <c r="J7447" t="s">
        <v>17</v>
      </c>
      <c r="K7447">
        <v>0</v>
      </c>
      <c r="L7447">
        <f>YEAR(ecommerce_customer_data_custom_[[#This Row],[Purchase Date]])</f>
        <v>2020</v>
      </c>
      <c r="M7447">
        <f>MONTH(ecommerce_customer_data_custom_[[#This Row],[Purchase Date]])</f>
        <v>6</v>
      </c>
      <c r="N7447" t="str">
        <f>TEXT(ecommerce_customer_data_custom_[[#This Row],[Purchase Date]],"mmmm")</f>
        <v>June</v>
      </c>
      <c r="O7447" t="str">
        <f>VLOOKUP(ecommerce_customer_data_custom_[[#This Row],[Customer Age]],AgeGroupMapping!$A$2:$C$5,3,TRUE)</f>
        <v>Adult</v>
      </c>
      <c r="P7447" t="str">
        <f>IF(ecommerce_customer_data_custom_[[#This Row],[Returns]]=1,"Returned","Not Returned")</f>
        <v>Returned</v>
      </c>
      <c r="Q7447" t="str">
        <f>_xlfn.XLOOKUP(ecommerce_customer_data_custom_[[#This Row],[Payment Method]],PaymentMapping!$A$2:$A$11,PaymentMapping!$B$2:$B$11,"Other")</f>
        <v>Card</v>
      </c>
    </row>
    <row r="7448" spans="1:17" x14ac:dyDescent="0.3">
      <c r="A7448">
        <v>5087</v>
      </c>
      <c r="B7448" s="14">
        <v>43870.979537037034</v>
      </c>
      <c r="C7448" t="s">
        <v>18</v>
      </c>
      <c r="D7448">
        <v>279</v>
      </c>
      <c r="E7448">
        <v>2</v>
      </c>
      <c r="F7448">
        <v>291</v>
      </c>
      <c r="G7448" t="s">
        <v>19</v>
      </c>
      <c r="H7448">
        <v>18</v>
      </c>
      <c r="I7448">
        <v>0</v>
      </c>
      <c r="J7448" t="s">
        <v>17</v>
      </c>
      <c r="K7448">
        <v>0</v>
      </c>
      <c r="L7448">
        <f>YEAR(ecommerce_customer_data_custom_[[#This Row],[Purchase Date]])</f>
        <v>2020</v>
      </c>
      <c r="M7448">
        <f>MONTH(ecommerce_customer_data_custom_[[#This Row],[Purchase Date]])</f>
        <v>2</v>
      </c>
      <c r="N7448" t="str">
        <f>TEXT(ecommerce_customer_data_custom_[[#This Row],[Purchase Date]],"mmmm")</f>
        <v>February</v>
      </c>
      <c r="O7448" t="str">
        <f>VLOOKUP(ecommerce_customer_data_custom_[[#This Row],[Customer Age]],AgeGroupMapping!$A$2:$C$5,3,TRUE)</f>
        <v>Young</v>
      </c>
      <c r="P7448" t="str">
        <f>IF(ecommerce_customer_data_custom_[[#This Row],[Returns]]=1,"Returned","Not Returned")</f>
        <v>Not Returned</v>
      </c>
      <c r="Q7448" t="str">
        <f>_xlfn.XLOOKUP(ecommerce_customer_data_custom_[[#This Row],[Payment Method]],PaymentMapping!$A$2:$A$11,PaymentMapping!$B$2:$B$11,"Other")</f>
        <v>Cash</v>
      </c>
    </row>
    <row r="7449" spans="1:17" x14ac:dyDescent="0.3">
      <c r="A7449">
        <v>5087</v>
      </c>
      <c r="B7449" s="14">
        <v>44616.098437499997</v>
      </c>
      <c r="C7449" t="s">
        <v>11</v>
      </c>
      <c r="D7449">
        <v>208</v>
      </c>
      <c r="E7449">
        <v>3</v>
      </c>
      <c r="F7449">
        <v>3367</v>
      </c>
      <c r="G7449" t="s">
        <v>12</v>
      </c>
      <c r="H7449">
        <v>18</v>
      </c>
      <c r="I7449">
        <v>1</v>
      </c>
      <c r="J7449" t="s">
        <v>17</v>
      </c>
      <c r="K7449">
        <v>0</v>
      </c>
      <c r="L7449">
        <f>YEAR(ecommerce_customer_data_custom_[[#This Row],[Purchase Date]])</f>
        <v>2022</v>
      </c>
      <c r="M7449">
        <f>MONTH(ecommerce_customer_data_custom_[[#This Row],[Purchase Date]])</f>
        <v>2</v>
      </c>
      <c r="N7449" t="str">
        <f>TEXT(ecommerce_customer_data_custom_[[#This Row],[Purchase Date]],"mmmm")</f>
        <v>February</v>
      </c>
      <c r="O7449" t="str">
        <f>VLOOKUP(ecommerce_customer_data_custom_[[#This Row],[Customer Age]],AgeGroupMapping!$A$2:$C$5,3,TRUE)</f>
        <v>Young</v>
      </c>
      <c r="P7449" t="str">
        <f>IF(ecommerce_customer_data_custom_[[#This Row],[Returns]]=1,"Returned","Not Returned")</f>
        <v>Returned</v>
      </c>
      <c r="Q7449" t="str">
        <f>_xlfn.XLOOKUP(ecommerce_customer_data_custom_[[#This Row],[Payment Method]],PaymentMapping!$A$2:$A$11,PaymentMapping!$B$2:$B$11,"Other")</f>
        <v>Card</v>
      </c>
    </row>
    <row r="7450" spans="1:17" x14ac:dyDescent="0.3">
      <c r="A7450">
        <v>5087</v>
      </c>
      <c r="B7450" s="14">
        <v>44009.821180555555</v>
      </c>
      <c r="C7450" t="s">
        <v>16</v>
      </c>
      <c r="D7450">
        <v>415</v>
      </c>
      <c r="E7450">
        <v>2</v>
      </c>
      <c r="F7450">
        <v>3229</v>
      </c>
      <c r="G7450" t="s">
        <v>19</v>
      </c>
      <c r="H7450">
        <v>18</v>
      </c>
      <c r="I7450">
        <v>0</v>
      </c>
      <c r="J7450" t="s">
        <v>17</v>
      </c>
      <c r="K7450">
        <v>0</v>
      </c>
      <c r="L7450">
        <f>YEAR(ecommerce_customer_data_custom_[[#This Row],[Purchase Date]])</f>
        <v>2020</v>
      </c>
      <c r="M7450">
        <f>MONTH(ecommerce_customer_data_custom_[[#This Row],[Purchase Date]])</f>
        <v>6</v>
      </c>
      <c r="N7450" t="str">
        <f>TEXT(ecommerce_customer_data_custom_[[#This Row],[Purchase Date]],"mmmm")</f>
        <v>June</v>
      </c>
      <c r="O7450" t="str">
        <f>VLOOKUP(ecommerce_customer_data_custom_[[#This Row],[Customer Age]],AgeGroupMapping!$A$2:$C$5,3,TRUE)</f>
        <v>Young</v>
      </c>
      <c r="P7450" t="str">
        <f>IF(ecommerce_customer_data_custom_[[#This Row],[Returns]]=1,"Returned","Not Returned")</f>
        <v>Not Returned</v>
      </c>
      <c r="Q7450" t="str">
        <f>_xlfn.XLOOKUP(ecommerce_customer_data_custom_[[#This Row],[Payment Method]],PaymentMapping!$A$2:$A$11,PaymentMapping!$B$2:$B$11,"Other")</f>
        <v>Cash</v>
      </c>
    </row>
    <row r="7451" spans="1:17" x14ac:dyDescent="0.3">
      <c r="A7451">
        <v>5087</v>
      </c>
      <c r="B7451" s="14">
        <v>45098.963506944441</v>
      </c>
      <c r="C7451" t="s">
        <v>18</v>
      </c>
      <c r="D7451">
        <v>385</v>
      </c>
      <c r="E7451">
        <v>2</v>
      </c>
      <c r="F7451">
        <v>4622</v>
      </c>
      <c r="G7451" t="s">
        <v>15</v>
      </c>
      <c r="H7451">
        <v>18</v>
      </c>
      <c r="I7451">
        <v>0</v>
      </c>
      <c r="J7451" t="s">
        <v>17</v>
      </c>
      <c r="K7451">
        <v>0</v>
      </c>
      <c r="L7451">
        <f>YEAR(ecommerce_customer_data_custom_[[#This Row],[Purchase Date]])</f>
        <v>2023</v>
      </c>
      <c r="M7451">
        <f>MONTH(ecommerce_customer_data_custom_[[#This Row],[Purchase Date]])</f>
        <v>6</v>
      </c>
      <c r="N7451" t="str">
        <f>TEXT(ecommerce_customer_data_custom_[[#This Row],[Purchase Date]],"mmmm")</f>
        <v>June</v>
      </c>
      <c r="O7451" t="str">
        <f>VLOOKUP(ecommerce_customer_data_custom_[[#This Row],[Customer Age]],AgeGroupMapping!$A$2:$C$5,3,TRUE)</f>
        <v>Young</v>
      </c>
      <c r="P7451" t="str">
        <f>IF(ecommerce_customer_data_custom_[[#This Row],[Returns]]=1,"Returned","Not Returned")</f>
        <v>Not Returned</v>
      </c>
      <c r="Q7451" t="str">
        <f>_xlfn.XLOOKUP(ecommerce_customer_data_custom_[[#This Row],[Payment Method]],PaymentMapping!$A$2:$A$11,PaymentMapping!$B$2:$B$11,"Other")</f>
        <v>Wallet/UPI</v>
      </c>
    </row>
    <row r="7452" spans="1:17" x14ac:dyDescent="0.3">
      <c r="A7452">
        <v>5087</v>
      </c>
      <c r="B7452" s="14">
        <v>44417.8</v>
      </c>
      <c r="C7452" t="s">
        <v>16</v>
      </c>
      <c r="D7452">
        <v>153</v>
      </c>
      <c r="E7452">
        <v>3</v>
      </c>
      <c r="F7452">
        <v>4562</v>
      </c>
      <c r="G7452" t="s">
        <v>12</v>
      </c>
      <c r="H7452">
        <v>18</v>
      </c>
      <c r="I7452">
        <v>0</v>
      </c>
      <c r="J7452" t="s">
        <v>17</v>
      </c>
      <c r="K7452">
        <v>0</v>
      </c>
      <c r="L7452">
        <f>YEAR(ecommerce_customer_data_custom_[[#This Row],[Purchase Date]])</f>
        <v>2021</v>
      </c>
      <c r="M7452">
        <f>MONTH(ecommerce_customer_data_custom_[[#This Row],[Purchase Date]])</f>
        <v>8</v>
      </c>
      <c r="N7452" t="str">
        <f>TEXT(ecommerce_customer_data_custom_[[#This Row],[Purchase Date]],"mmmm")</f>
        <v>August</v>
      </c>
      <c r="O7452" t="str">
        <f>VLOOKUP(ecommerce_customer_data_custom_[[#This Row],[Customer Age]],AgeGroupMapping!$A$2:$C$5,3,TRUE)</f>
        <v>Young</v>
      </c>
      <c r="P7452" t="str">
        <f>IF(ecommerce_customer_data_custom_[[#This Row],[Returns]]=1,"Returned","Not Returned")</f>
        <v>Not Returned</v>
      </c>
      <c r="Q7452" t="str">
        <f>_xlfn.XLOOKUP(ecommerce_customer_data_custom_[[#This Row],[Payment Method]],PaymentMapping!$A$2:$A$11,PaymentMapping!$B$2:$B$11,"Other")</f>
        <v>Card</v>
      </c>
    </row>
    <row r="7453" spans="1:17" x14ac:dyDescent="0.3">
      <c r="A7453">
        <v>5087</v>
      </c>
      <c r="B7453" s="14">
        <v>44191.337210648147</v>
      </c>
      <c r="C7453" t="s">
        <v>16</v>
      </c>
      <c r="D7453">
        <v>82</v>
      </c>
      <c r="E7453">
        <v>5</v>
      </c>
      <c r="F7453">
        <v>3328</v>
      </c>
      <c r="G7453" t="s">
        <v>12</v>
      </c>
      <c r="H7453">
        <v>18</v>
      </c>
      <c r="I7453">
        <v>0</v>
      </c>
      <c r="J7453" t="s">
        <v>17</v>
      </c>
      <c r="K7453">
        <v>0</v>
      </c>
      <c r="L7453">
        <f>YEAR(ecommerce_customer_data_custom_[[#This Row],[Purchase Date]])</f>
        <v>2020</v>
      </c>
      <c r="M7453">
        <f>MONTH(ecommerce_customer_data_custom_[[#This Row],[Purchase Date]])</f>
        <v>12</v>
      </c>
      <c r="N7453" t="str">
        <f>TEXT(ecommerce_customer_data_custom_[[#This Row],[Purchase Date]],"mmmm")</f>
        <v>December</v>
      </c>
      <c r="O7453" t="str">
        <f>VLOOKUP(ecommerce_customer_data_custom_[[#This Row],[Customer Age]],AgeGroupMapping!$A$2:$C$5,3,TRUE)</f>
        <v>Young</v>
      </c>
      <c r="P7453" t="str">
        <f>IF(ecommerce_customer_data_custom_[[#This Row],[Returns]]=1,"Returned","Not Returned")</f>
        <v>Not Returned</v>
      </c>
      <c r="Q7453" t="str">
        <f>_xlfn.XLOOKUP(ecommerce_customer_data_custom_[[#This Row],[Payment Method]],PaymentMapping!$A$2:$A$11,PaymentMapping!$B$2:$B$11,"Other")</f>
        <v>Card</v>
      </c>
    </row>
    <row r="7454" spans="1:17" x14ac:dyDescent="0.3">
      <c r="A7454">
        <v>41748</v>
      </c>
      <c r="B7454" s="14">
        <v>44123.26972222222</v>
      </c>
      <c r="C7454" t="s">
        <v>11</v>
      </c>
      <c r="D7454">
        <v>66</v>
      </c>
      <c r="E7454">
        <v>5</v>
      </c>
      <c r="F7454">
        <v>3612</v>
      </c>
      <c r="G7454" t="s">
        <v>12</v>
      </c>
      <c r="H7454">
        <v>25</v>
      </c>
      <c r="I7454">
        <v>0</v>
      </c>
      <c r="J7454" t="s">
        <v>13</v>
      </c>
      <c r="K7454">
        <v>0</v>
      </c>
      <c r="L7454">
        <f>YEAR(ecommerce_customer_data_custom_[[#This Row],[Purchase Date]])</f>
        <v>2020</v>
      </c>
      <c r="M7454">
        <f>MONTH(ecommerce_customer_data_custom_[[#This Row],[Purchase Date]])</f>
        <v>10</v>
      </c>
      <c r="N7454" t="str">
        <f>TEXT(ecommerce_customer_data_custom_[[#This Row],[Purchase Date]],"mmmm")</f>
        <v>October</v>
      </c>
      <c r="O7454" t="str">
        <f>VLOOKUP(ecommerce_customer_data_custom_[[#This Row],[Customer Age]],AgeGroupMapping!$A$2:$C$5,3,TRUE)</f>
        <v>Young</v>
      </c>
      <c r="P7454" t="str">
        <f>IF(ecommerce_customer_data_custom_[[#This Row],[Returns]]=1,"Returned","Not Returned")</f>
        <v>Not Returned</v>
      </c>
      <c r="Q7454" t="str">
        <f>_xlfn.XLOOKUP(ecommerce_customer_data_custom_[[#This Row],[Payment Method]],PaymentMapping!$A$2:$A$11,PaymentMapping!$B$2:$B$11,"Other")</f>
        <v>Card</v>
      </c>
    </row>
    <row r="7455" spans="1:17" x14ac:dyDescent="0.3">
      <c r="A7455">
        <v>41748</v>
      </c>
      <c r="B7455" s="14">
        <v>43886.979791666665</v>
      </c>
      <c r="C7455" t="s">
        <v>18</v>
      </c>
      <c r="D7455">
        <v>17</v>
      </c>
      <c r="E7455">
        <v>1</v>
      </c>
      <c r="F7455">
        <v>2168</v>
      </c>
      <c r="G7455" t="s">
        <v>19</v>
      </c>
      <c r="H7455">
        <v>25</v>
      </c>
      <c r="I7455">
        <v>1</v>
      </c>
      <c r="J7455" t="s">
        <v>13</v>
      </c>
      <c r="K7455">
        <v>0</v>
      </c>
      <c r="L7455">
        <f>YEAR(ecommerce_customer_data_custom_[[#This Row],[Purchase Date]])</f>
        <v>2020</v>
      </c>
      <c r="M7455">
        <f>MONTH(ecommerce_customer_data_custom_[[#This Row],[Purchase Date]])</f>
        <v>2</v>
      </c>
      <c r="N7455" t="str">
        <f>TEXT(ecommerce_customer_data_custom_[[#This Row],[Purchase Date]],"mmmm")</f>
        <v>February</v>
      </c>
      <c r="O7455" t="str">
        <f>VLOOKUP(ecommerce_customer_data_custom_[[#This Row],[Customer Age]],AgeGroupMapping!$A$2:$C$5,3,TRUE)</f>
        <v>Young</v>
      </c>
      <c r="P7455" t="str">
        <f>IF(ecommerce_customer_data_custom_[[#This Row],[Returns]]=1,"Returned","Not Returned")</f>
        <v>Returned</v>
      </c>
      <c r="Q7455" t="str">
        <f>_xlfn.XLOOKUP(ecommerce_customer_data_custom_[[#This Row],[Payment Method]],PaymentMapping!$A$2:$A$11,PaymentMapping!$B$2:$B$11,"Other")</f>
        <v>Cash</v>
      </c>
    </row>
    <row r="7456" spans="1:17" x14ac:dyDescent="0.3">
      <c r="A7456">
        <v>41748</v>
      </c>
      <c r="B7456" s="14">
        <v>44219.510995370372</v>
      </c>
      <c r="C7456" t="s">
        <v>11</v>
      </c>
      <c r="D7456">
        <v>362</v>
      </c>
      <c r="E7456">
        <v>4</v>
      </c>
      <c r="F7456">
        <v>2318</v>
      </c>
      <c r="G7456" t="s">
        <v>12</v>
      </c>
      <c r="H7456">
        <v>25</v>
      </c>
      <c r="I7456">
        <v>0</v>
      </c>
      <c r="J7456" t="s">
        <v>13</v>
      </c>
      <c r="K7456">
        <v>0</v>
      </c>
      <c r="L7456">
        <f>YEAR(ecommerce_customer_data_custom_[[#This Row],[Purchase Date]])</f>
        <v>2021</v>
      </c>
      <c r="M7456">
        <f>MONTH(ecommerce_customer_data_custom_[[#This Row],[Purchase Date]])</f>
        <v>1</v>
      </c>
      <c r="N7456" t="str">
        <f>TEXT(ecommerce_customer_data_custom_[[#This Row],[Purchase Date]],"mmmm")</f>
        <v>January</v>
      </c>
      <c r="O7456" t="str">
        <f>VLOOKUP(ecommerce_customer_data_custom_[[#This Row],[Customer Age]],AgeGroupMapping!$A$2:$C$5,3,TRUE)</f>
        <v>Young</v>
      </c>
      <c r="P7456" t="str">
        <f>IF(ecommerce_customer_data_custom_[[#This Row],[Returns]]=1,"Returned","Not Returned")</f>
        <v>Not Returned</v>
      </c>
      <c r="Q7456" t="str">
        <f>_xlfn.XLOOKUP(ecommerce_customer_data_custom_[[#This Row],[Payment Method]],PaymentMapping!$A$2:$A$11,PaymentMapping!$B$2:$B$11,"Other")</f>
        <v>Card</v>
      </c>
    </row>
    <row r="7457" spans="1:17" x14ac:dyDescent="0.3">
      <c r="A7457">
        <v>41748</v>
      </c>
      <c r="B7457" s="14">
        <v>44937.454108796293</v>
      </c>
      <c r="C7457" t="s">
        <v>16</v>
      </c>
      <c r="D7457">
        <v>18</v>
      </c>
      <c r="E7457">
        <v>1</v>
      </c>
      <c r="F7457">
        <v>535</v>
      </c>
      <c r="G7457" t="s">
        <v>19</v>
      </c>
      <c r="H7457">
        <v>25</v>
      </c>
      <c r="I7457">
        <v>0</v>
      </c>
      <c r="J7457" t="s">
        <v>13</v>
      </c>
      <c r="K7457">
        <v>0</v>
      </c>
      <c r="L7457">
        <f>YEAR(ecommerce_customer_data_custom_[[#This Row],[Purchase Date]])</f>
        <v>2023</v>
      </c>
      <c r="M7457">
        <f>MONTH(ecommerce_customer_data_custom_[[#This Row],[Purchase Date]])</f>
        <v>1</v>
      </c>
      <c r="N7457" t="str">
        <f>TEXT(ecommerce_customer_data_custom_[[#This Row],[Purchase Date]],"mmmm")</f>
        <v>January</v>
      </c>
      <c r="O7457" t="str">
        <f>VLOOKUP(ecommerce_customer_data_custom_[[#This Row],[Customer Age]],AgeGroupMapping!$A$2:$C$5,3,TRUE)</f>
        <v>Young</v>
      </c>
      <c r="P7457" t="str">
        <f>IF(ecommerce_customer_data_custom_[[#This Row],[Returns]]=1,"Returned","Not Returned")</f>
        <v>Not Returned</v>
      </c>
      <c r="Q7457" t="str">
        <f>_xlfn.XLOOKUP(ecommerce_customer_data_custom_[[#This Row],[Payment Method]],PaymentMapping!$A$2:$A$11,PaymentMapping!$B$2:$B$11,"Other")</f>
        <v>Cash</v>
      </c>
    </row>
    <row r="7458" spans="1:17" x14ac:dyDescent="0.3">
      <c r="A7458">
        <v>41748</v>
      </c>
      <c r="B7458" s="14">
        <v>44712.548680555556</v>
      </c>
      <c r="C7458" t="s">
        <v>16</v>
      </c>
      <c r="D7458">
        <v>11</v>
      </c>
      <c r="E7458">
        <v>3</v>
      </c>
      <c r="F7458">
        <v>4328</v>
      </c>
      <c r="G7458" t="s">
        <v>15</v>
      </c>
      <c r="H7458">
        <v>25</v>
      </c>
      <c r="I7458">
        <v>0</v>
      </c>
      <c r="J7458" t="s">
        <v>13</v>
      </c>
      <c r="K7458">
        <v>0</v>
      </c>
      <c r="L7458">
        <f>YEAR(ecommerce_customer_data_custom_[[#This Row],[Purchase Date]])</f>
        <v>2022</v>
      </c>
      <c r="M7458">
        <f>MONTH(ecommerce_customer_data_custom_[[#This Row],[Purchase Date]])</f>
        <v>5</v>
      </c>
      <c r="N7458" t="str">
        <f>TEXT(ecommerce_customer_data_custom_[[#This Row],[Purchase Date]],"mmmm")</f>
        <v>May</v>
      </c>
      <c r="O7458" t="str">
        <f>VLOOKUP(ecommerce_customer_data_custom_[[#This Row],[Customer Age]],AgeGroupMapping!$A$2:$C$5,3,TRUE)</f>
        <v>Young</v>
      </c>
      <c r="P7458" t="str">
        <f>IF(ecommerce_customer_data_custom_[[#This Row],[Returns]]=1,"Returned","Not Returned")</f>
        <v>Not Returned</v>
      </c>
      <c r="Q7458" t="str">
        <f>_xlfn.XLOOKUP(ecommerce_customer_data_custom_[[#This Row],[Payment Method]],PaymentMapping!$A$2:$A$11,PaymentMapping!$B$2:$B$11,"Other")</f>
        <v>Wallet/UPI</v>
      </c>
    </row>
    <row r="7459" spans="1:17" x14ac:dyDescent="0.3">
      <c r="A7459">
        <v>41748</v>
      </c>
      <c r="B7459" s="14">
        <v>45025.066354166665</v>
      </c>
      <c r="C7459" t="s">
        <v>11</v>
      </c>
      <c r="D7459">
        <v>493</v>
      </c>
      <c r="E7459">
        <v>3</v>
      </c>
      <c r="F7459">
        <v>2389</v>
      </c>
      <c r="G7459" t="s">
        <v>19</v>
      </c>
      <c r="H7459">
        <v>25</v>
      </c>
      <c r="I7459">
        <v>0</v>
      </c>
      <c r="J7459" t="s">
        <v>13</v>
      </c>
      <c r="K7459">
        <v>0</v>
      </c>
      <c r="L7459">
        <f>YEAR(ecommerce_customer_data_custom_[[#This Row],[Purchase Date]])</f>
        <v>2023</v>
      </c>
      <c r="M7459">
        <f>MONTH(ecommerce_customer_data_custom_[[#This Row],[Purchase Date]])</f>
        <v>4</v>
      </c>
      <c r="N7459" t="str">
        <f>TEXT(ecommerce_customer_data_custom_[[#This Row],[Purchase Date]],"mmmm")</f>
        <v>April</v>
      </c>
      <c r="O7459" t="str">
        <f>VLOOKUP(ecommerce_customer_data_custom_[[#This Row],[Customer Age]],AgeGroupMapping!$A$2:$C$5,3,TRUE)</f>
        <v>Young</v>
      </c>
      <c r="P7459" t="str">
        <f>IF(ecommerce_customer_data_custom_[[#This Row],[Returns]]=1,"Returned","Not Returned")</f>
        <v>Not Returned</v>
      </c>
      <c r="Q7459" t="str">
        <f>_xlfn.XLOOKUP(ecommerce_customer_data_custom_[[#This Row],[Payment Method]],PaymentMapping!$A$2:$A$11,PaymentMapping!$B$2:$B$11,"Other")</f>
        <v>Cash</v>
      </c>
    </row>
    <row r="7460" spans="1:17" x14ac:dyDescent="0.3">
      <c r="A7460">
        <v>41748</v>
      </c>
      <c r="B7460" s="14">
        <v>43993.000937500001</v>
      </c>
      <c r="C7460" t="s">
        <v>18</v>
      </c>
      <c r="D7460">
        <v>257</v>
      </c>
      <c r="E7460">
        <v>5</v>
      </c>
      <c r="F7460">
        <v>1057</v>
      </c>
      <c r="G7460" t="s">
        <v>12</v>
      </c>
      <c r="H7460">
        <v>25</v>
      </c>
      <c r="I7460">
        <v>1</v>
      </c>
      <c r="J7460" t="s">
        <v>13</v>
      </c>
      <c r="K7460">
        <v>0</v>
      </c>
      <c r="L7460">
        <f>YEAR(ecommerce_customer_data_custom_[[#This Row],[Purchase Date]])</f>
        <v>2020</v>
      </c>
      <c r="M7460">
        <f>MONTH(ecommerce_customer_data_custom_[[#This Row],[Purchase Date]])</f>
        <v>6</v>
      </c>
      <c r="N7460" t="str">
        <f>TEXT(ecommerce_customer_data_custom_[[#This Row],[Purchase Date]],"mmmm")</f>
        <v>June</v>
      </c>
      <c r="O7460" t="str">
        <f>VLOOKUP(ecommerce_customer_data_custom_[[#This Row],[Customer Age]],AgeGroupMapping!$A$2:$C$5,3,TRUE)</f>
        <v>Young</v>
      </c>
      <c r="P7460" t="str">
        <f>IF(ecommerce_customer_data_custom_[[#This Row],[Returns]]=1,"Returned","Not Returned")</f>
        <v>Returned</v>
      </c>
      <c r="Q7460" t="str">
        <f>_xlfn.XLOOKUP(ecommerce_customer_data_custom_[[#This Row],[Payment Method]],PaymentMapping!$A$2:$A$11,PaymentMapping!$B$2:$B$11,"Other")</f>
        <v>Card</v>
      </c>
    </row>
    <row r="7461" spans="1:17" x14ac:dyDescent="0.3">
      <c r="A7461">
        <v>41748</v>
      </c>
      <c r="B7461" s="14">
        <v>43896.89565972222</v>
      </c>
      <c r="C7461" t="s">
        <v>18</v>
      </c>
      <c r="D7461">
        <v>492</v>
      </c>
      <c r="E7461">
        <v>2</v>
      </c>
      <c r="F7461">
        <v>5088</v>
      </c>
      <c r="G7461" t="s">
        <v>19</v>
      </c>
      <c r="H7461">
        <v>25</v>
      </c>
      <c r="I7461">
        <v>1</v>
      </c>
      <c r="J7461" t="s">
        <v>13</v>
      </c>
      <c r="K7461">
        <v>0</v>
      </c>
      <c r="L7461">
        <f>YEAR(ecommerce_customer_data_custom_[[#This Row],[Purchase Date]])</f>
        <v>2020</v>
      </c>
      <c r="M7461">
        <f>MONTH(ecommerce_customer_data_custom_[[#This Row],[Purchase Date]])</f>
        <v>3</v>
      </c>
      <c r="N7461" t="str">
        <f>TEXT(ecommerce_customer_data_custom_[[#This Row],[Purchase Date]],"mmmm")</f>
        <v>March</v>
      </c>
      <c r="O7461" t="str">
        <f>VLOOKUP(ecommerce_customer_data_custom_[[#This Row],[Customer Age]],AgeGroupMapping!$A$2:$C$5,3,TRUE)</f>
        <v>Young</v>
      </c>
      <c r="P7461" t="str">
        <f>IF(ecommerce_customer_data_custom_[[#This Row],[Returns]]=1,"Returned","Not Returned")</f>
        <v>Returned</v>
      </c>
      <c r="Q7461" t="str">
        <f>_xlfn.XLOOKUP(ecommerce_customer_data_custom_[[#This Row],[Payment Method]],PaymentMapping!$A$2:$A$11,PaymentMapping!$B$2:$B$11,"Other")</f>
        <v>Cash</v>
      </c>
    </row>
    <row r="7462" spans="1:17" x14ac:dyDescent="0.3">
      <c r="A7462">
        <v>41748</v>
      </c>
      <c r="B7462" s="14">
        <v>44753.640497685185</v>
      </c>
      <c r="C7462" t="s">
        <v>16</v>
      </c>
      <c r="D7462">
        <v>242</v>
      </c>
      <c r="E7462">
        <v>3</v>
      </c>
      <c r="F7462">
        <v>1201</v>
      </c>
      <c r="G7462" t="s">
        <v>20</v>
      </c>
      <c r="H7462">
        <v>25</v>
      </c>
      <c r="I7462">
        <v>0</v>
      </c>
      <c r="J7462" t="s">
        <v>13</v>
      </c>
      <c r="K7462">
        <v>0</v>
      </c>
      <c r="L7462">
        <f>YEAR(ecommerce_customer_data_custom_[[#This Row],[Purchase Date]])</f>
        <v>2022</v>
      </c>
      <c r="M7462">
        <f>MONTH(ecommerce_customer_data_custom_[[#This Row],[Purchase Date]])</f>
        <v>7</v>
      </c>
      <c r="N7462" t="str">
        <f>TEXT(ecommerce_customer_data_custom_[[#This Row],[Purchase Date]],"mmmm")</f>
        <v>July</v>
      </c>
      <c r="O7462" t="str">
        <f>VLOOKUP(ecommerce_customer_data_custom_[[#This Row],[Customer Age]],AgeGroupMapping!$A$2:$C$5,3,TRUE)</f>
        <v>Young</v>
      </c>
      <c r="P7462" t="str">
        <f>IF(ecommerce_customer_data_custom_[[#This Row],[Returns]]=1,"Returned","Not Returned")</f>
        <v>Not Returned</v>
      </c>
      <c r="Q7462" t="str">
        <f>_xlfn.XLOOKUP(ecommerce_customer_data_custom_[[#This Row],[Payment Method]],PaymentMapping!$A$2:$A$11,PaymentMapping!$B$2:$B$11,"Other")</f>
        <v>Other</v>
      </c>
    </row>
    <row r="7463" spans="1:17" x14ac:dyDescent="0.3">
      <c r="A7463">
        <v>41748</v>
      </c>
      <c r="B7463" s="14">
        <v>44580.813136574077</v>
      </c>
      <c r="C7463" t="s">
        <v>18</v>
      </c>
      <c r="D7463">
        <v>175</v>
      </c>
      <c r="E7463">
        <v>1</v>
      </c>
      <c r="F7463">
        <v>3248</v>
      </c>
      <c r="G7463" t="s">
        <v>15</v>
      </c>
      <c r="H7463">
        <v>25</v>
      </c>
      <c r="I7463">
        <v>0</v>
      </c>
      <c r="J7463" t="s">
        <v>13</v>
      </c>
      <c r="K7463">
        <v>0</v>
      </c>
      <c r="L7463">
        <f>YEAR(ecommerce_customer_data_custom_[[#This Row],[Purchase Date]])</f>
        <v>2022</v>
      </c>
      <c r="M7463">
        <f>MONTH(ecommerce_customer_data_custom_[[#This Row],[Purchase Date]])</f>
        <v>1</v>
      </c>
      <c r="N7463" t="str">
        <f>TEXT(ecommerce_customer_data_custom_[[#This Row],[Purchase Date]],"mmmm")</f>
        <v>January</v>
      </c>
      <c r="O7463" t="str">
        <f>VLOOKUP(ecommerce_customer_data_custom_[[#This Row],[Customer Age]],AgeGroupMapping!$A$2:$C$5,3,TRUE)</f>
        <v>Young</v>
      </c>
      <c r="P7463" t="str">
        <f>IF(ecommerce_customer_data_custom_[[#This Row],[Returns]]=1,"Returned","Not Returned")</f>
        <v>Not Returned</v>
      </c>
      <c r="Q7463" t="str">
        <f>_xlfn.XLOOKUP(ecommerce_customer_data_custom_[[#This Row],[Payment Method]],PaymentMapping!$A$2:$A$11,PaymentMapping!$B$2:$B$11,"Other")</f>
        <v>Wallet/UPI</v>
      </c>
    </row>
    <row r="7464" spans="1:17" x14ac:dyDescent="0.3">
      <c r="A7464">
        <v>48429</v>
      </c>
      <c r="B7464" s="14">
        <v>44897.053738425922</v>
      </c>
      <c r="C7464" t="s">
        <v>16</v>
      </c>
      <c r="D7464">
        <v>70</v>
      </c>
      <c r="E7464">
        <v>2</v>
      </c>
      <c r="F7464">
        <v>3441</v>
      </c>
      <c r="G7464" t="s">
        <v>12</v>
      </c>
      <c r="H7464">
        <v>51</v>
      </c>
      <c r="I7464">
        <v>0</v>
      </c>
      <c r="J7464" t="s">
        <v>13</v>
      </c>
      <c r="K7464">
        <v>0</v>
      </c>
      <c r="L7464">
        <f>YEAR(ecommerce_customer_data_custom_[[#This Row],[Purchase Date]])</f>
        <v>2022</v>
      </c>
      <c r="M7464">
        <f>MONTH(ecommerce_customer_data_custom_[[#This Row],[Purchase Date]])</f>
        <v>12</v>
      </c>
      <c r="N7464" t="str">
        <f>TEXT(ecommerce_customer_data_custom_[[#This Row],[Purchase Date]],"mmmm")</f>
        <v>December</v>
      </c>
      <c r="O7464" t="str">
        <f>VLOOKUP(ecommerce_customer_data_custom_[[#This Row],[Customer Age]],AgeGroupMapping!$A$2:$C$5,3,TRUE)</f>
        <v>Middle-Aged</v>
      </c>
      <c r="P7464" t="str">
        <f>IF(ecommerce_customer_data_custom_[[#This Row],[Returns]]=1,"Returned","Not Returned")</f>
        <v>Not Returned</v>
      </c>
      <c r="Q7464" t="str">
        <f>_xlfn.XLOOKUP(ecommerce_customer_data_custom_[[#This Row],[Payment Method]],PaymentMapping!$A$2:$A$11,PaymentMapping!$B$2:$B$11,"Other")</f>
        <v>Card</v>
      </c>
    </row>
    <row r="7465" spans="1:17" x14ac:dyDescent="0.3">
      <c r="A7465">
        <v>48429</v>
      </c>
      <c r="B7465" s="14">
        <v>44005.53365740741</v>
      </c>
      <c r="C7465" t="s">
        <v>16</v>
      </c>
      <c r="D7465">
        <v>245</v>
      </c>
      <c r="E7465">
        <v>1</v>
      </c>
      <c r="F7465">
        <v>3644</v>
      </c>
      <c r="G7465" t="s">
        <v>15</v>
      </c>
      <c r="H7465">
        <v>51</v>
      </c>
      <c r="I7465">
        <v>1</v>
      </c>
      <c r="J7465" t="s">
        <v>13</v>
      </c>
      <c r="K7465">
        <v>0</v>
      </c>
      <c r="L7465">
        <f>YEAR(ecommerce_customer_data_custom_[[#This Row],[Purchase Date]])</f>
        <v>2020</v>
      </c>
      <c r="M7465">
        <f>MONTH(ecommerce_customer_data_custom_[[#This Row],[Purchase Date]])</f>
        <v>6</v>
      </c>
      <c r="N7465" t="str">
        <f>TEXT(ecommerce_customer_data_custom_[[#This Row],[Purchase Date]],"mmmm")</f>
        <v>June</v>
      </c>
      <c r="O7465" t="str">
        <f>VLOOKUP(ecommerce_customer_data_custom_[[#This Row],[Customer Age]],AgeGroupMapping!$A$2:$C$5,3,TRUE)</f>
        <v>Middle-Aged</v>
      </c>
      <c r="P7465" t="str">
        <f>IF(ecommerce_customer_data_custom_[[#This Row],[Returns]]=1,"Returned","Not Returned")</f>
        <v>Returned</v>
      </c>
      <c r="Q7465" t="str">
        <f>_xlfn.XLOOKUP(ecommerce_customer_data_custom_[[#This Row],[Payment Method]],PaymentMapping!$A$2:$A$11,PaymentMapping!$B$2:$B$11,"Other")</f>
        <v>Wallet/UPI</v>
      </c>
    </row>
    <row r="7466" spans="1:17" x14ac:dyDescent="0.3">
      <c r="A7466">
        <v>2281</v>
      </c>
      <c r="B7466" s="14">
        <v>45004.730243055557</v>
      </c>
      <c r="C7466" t="s">
        <v>18</v>
      </c>
      <c r="D7466">
        <v>341</v>
      </c>
      <c r="E7466">
        <v>2</v>
      </c>
      <c r="F7466">
        <v>5123</v>
      </c>
      <c r="G7466" t="s">
        <v>15</v>
      </c>
      <c r="H7466">
        <v>56</v>
      </c>
      <c r="I7466">
        <v>0</v>
      </c>
      <c r="J7466" t="s">
        <v>17</v>
      </c>
      <c r="K7466">
        <v>0</v>
      </c>
      <c r="L7466">
        <f>YEAR(ecommerce_customer_data_custom_[[#This Row],[Purchase Date]])</f>
        <v>2023</v>
      </c>
      <c r="M7466">
        <f>MONTH(ecommerce_customer_data_custom_[[#This Row],[Purchase Date]])</f>
        <v>3</v>
      </c>
      <c r="N7466" t="str">
        <f>TEXT(ecommerce_customer_data_custom_[[#This Row],[Purchase Date]],"mmmm")</f>
        <v>March</v>
      </c>
      <c r="O7466" t="str">
        <f>VLOOKUP(ecommerce_customer_data_custom_[[#This Row],[Customer Age]],AgeGroupMapping!$A$2:$C$5,3,TRUE)</f>
        <v>Middle-Aged</v>
      </c>
      <c r="P7466" t="str">
        <f>IF(ecommerce_customer_data_custom_[[#This Row],[Returns]]=1,"Returned","Not Returned")</f>
        <v>Not Returned</v>
      </c>
      <c r="Q7466" t="str">
        <f>_xlfn.XLOOKUP(ecommerce_customer_data_custom_[[#This Row],[Payment Method]],PaymentMapping!$A$2:$A$11,PaymentMapping!$B$2:$B$11,"Other")</f>
        <v>Wallet/UPI</v>
      </c>
    </row>
    <row r="7467" spans="1:17" x14ac:dyDescent="0.3">
      <c r="A7467">
        <v>2281</v>
      </c>
      <c r="B7467" s="14">
        <v>44884.687534722223</v>
      </c>
      <c r="C7467" t="s">
        <v>11</v>
      </c>
      <c r="D7467">
        <v>81</v>
      </c>
      <c r="E7467">
        <v>3</v>
      </c>
      <c r="F7467">
        <v>4011</v>
      </c>
      <c r="G7467" t="s">
        <v>15</v>
      </c>
      <c r="H7467">
        <v>56</v>
      </c>
      <c r="I7467">
        <v>0</v>
      </c>
      <c r="J7467" t="s">
        <v>17</v>
      </c>
      <c r="K7467">
        <v>0</v>
      </c>
      <c r="L7467">
        <f>YEAR(ecommerce_customer_data_custom_[[#This Row],[Purchase Date]])</f>
        <v>2022</v>
      </c>
      <c r="M7467">
        <f>MONTH(ecommerce_customer_data_custom_[[#This Row],[Purchase Date]])</f>
        <v>11</v>
      </c>
      <c r="N7467" t="str">
        <f>TEXT(ecommerce_customer_data_custom_[[#This Row],[Purchase Date]],"mmmm")</f>
        <v>November</v>
      </c>
      <c r="O7467" t="str">
        <f>VLOOKUP(ecommerce_customer_data_custom_[[#This Row],[Customer Age]],AgeGroupMapping!$A$2:$C$5,3,TRUE)</f>
        <v>Middle-Aged</v>
      </c>
      <c r="P7467" t="str">
        <f>IF(ecommerce_customer_data_custom_[[#This Row],[Returns]]=1,"Returned","Not Returned")</f>
        <v>Not Returned</v>
      </c>
      <c r="Q7467" t="str">
        <f>_xlfn.XLOOKUP(ecommerce_customer_data_custom_[[#This Row],[Payment Method]],PaymentMapping!$A$2:$A$11,PaymentMapping!$B$2:$B$11,"Other")</f>
        <v>Wallet/UPI</v>
      </c>
    </row>
    <row r="7468" spans="1:17" x14ac:dyDescent="0.3">
      <c r="A7468">
        <v>2281</v>
      </c>
      <c r="B7468" s="14">
        <v>44214.971354166664</v>
      </c>
      <c r="C7468" t="s">
        <v>18</v>
      </c>
      <c r="D7468">
        <v>68</v>
      </c>
      <c r="E7468">
        <v>1</v>
      </c>
      <c r="F7468">
        <v>1712</v>
      </c>
      <c r="G7468" t="s">
        <v>19</v>
      </c>
      <c r="H7468">
        <v>56</v>
      </c>
      <c r="I7468">
        <v>0</v>
      </c>
      <c r="J7468" t="s">
        <v>17</v>
      </c>
      <c r="K7468">
        <v>0</v>
      </c>
      <c r="L7468">
        <f>YEAR(ecommerce_customer_data_custom_[[#This Row],[Purchase Date]])</f>
        <v>2021</v>
      </c>
      <c r="M7468">
        <f>MONTH(ecommerce_customer_data_custom_[[#This Row],[Purchase Date]])</f>
        <v>1</v>
      </c>
      <c r="N7468" t="str">
        <f>TEXT(ecommerce_customer_data_custom_[[#This Row],[Purchase Date]],"mmmm")</f>
        <v>January</v>
      </c>
      <c r="O7468" t="str">
        <f>VLOOKUP(ecommerce_customer_data_custom_[[#This Row],[Customer Age]],AgeGroupMapping!$A$2:$C$5,3,TRUE)</f>
        <v>Middle-Aged</v>
      </c>
      <c r="P7468" t="str">
        <f>IF(ecommerce_customer_data_custom_[[#This Row],[Returns]]=1,"Returned","Not Returned")</f>
        <v>Not Returned</v>
      </c>
      <c r="Q7468" t="str">
        <f>_xlfn.XLOOKUP(ecommerce_customer_data_custom_[[#This Row],[Payment Method]],PaymentMapping!$A$2:$A$11,PaymentMapping!$B$2:$B$11,"Other")</f>
        <v>Cash</v>
      </c>
    </row>
    <row r="7469" spans="1:17" x14ac:dyDescent="0.3">
      <c r="A7469">
        <v>2281</v>
      </c>
      <c r="B7469" s="14">
        <v>43850.453101851854</v>
      </c>
      <c r="C7469" t="s">
        <v>11</v>
      </c>
      <c r="D7469">
        <v>313</v>
      </c>
      <c r="E7469">
        <v>3</v>
      </c>
      <c r="F7469">
        <v>4308</v>
      </c>
      <c r="G7469" t="s">
        <v>20</v>
      </c>
      <c r="H7469">
        <v>56</v>
      </c>
      <c r="I7469">
        <v>0</v>
      </c>
      <c r="J7469" t="s">
        <v>17</v>
      </c>
      <c r="K7469">
        <v>0</v>
      </c>
      <c r="L7469">
        <f>YEAR(ecommerce_customer_data_custom_[[#This Row],[Purchase Date]])</f>
        <v>2020</v>
      </c>
      <c r="M7469">
        <f>MONTH(ecommerce_customer_data_custom_[[#This Row],[Purchase Date]])</f>
        <v>1</v>
      </c>
      <c r="N7469" t="str">
        <f>TEXT(ecommerce_customer_data_custom_[[#This Row],[Purchase Date]],"mmmm")</f>
        <v>January</v>
      </c>
      <c r="O7469" t="str">
        <f>VLOOKUP(ecommerce_customer_data_custom_[[#This Row],[Customer Age]],AgeGroupMapping!$A$2:$C$5,3,TRUE)</f>
        <v>Middle-Aged</v>
      </c>
      <c r="P7469" t="str">
        <f>IF(ecommerce_customer_data_custom_[[#This Row],[Returns]]=1,"Returned","Not Returned")</f>
        <v>Not Returned</v>
      </c>
      <c r="Q7469" t="str">
        <f>_xlfn.XLOOKUP(ecommerce_customer_data_custom_[[#This Row],[Payment Method]],PaymentMapping!$A$2:$A$11,PaymentMapping!$B$2:$B$11,"Other")</f>
        <v>Other</v>
      </c>
    </row>
    <row r="7470" spans="1:17" x14ac:dyDescent="0.3">
      <c r="A7470">
        <v>27676</v>
      </c>
      <c r="B7470" s="14">
        <v>43962.538564814815</v>
      </c>
      <c r="C7470" t="s">
        <v>11</v>
      </c>
      <c r="D7470">
        <v>483</v>
      </c>
      <c r="E7470">
        <v>5</v>
      </c>
      <c r="F7470">
        <v>476</v>
      </c>
      <c r="G7470" t="s">
        <v>20</v>
      </c>
      <c r="H7470">
        <v>40</v>
      </c>
      <c r="I7470">
        <v>0</v>
      </c>
      <c r="J7470" t="s">
        <v>17</v>
      </c>
      <c r="K7470">
        <v>0</v>
      </c>
      <c r="L7470">
        <f>YEAR(ecommerce_customer_data_custom_[[#This Row],[Purchase Date]])</f>
        <v>2020</v>
      </c>
      <c r="M7470">
        <f>MONTH(ecommerce_customer_data_custom_[[#This Row],[Purchase Date]])</f>
        <v>5</v>
      </c>
      <c r="N7470" t="str">
        <f>TEXT(ecommerce_customer_data_custom_[[#This Row],[Purchase Date]],"mmmm")</f>
        <v>May</v>
      </c>
      <c r="O7470" t="str">
        <f>VLOOKUP(ecommerce_customer_data_custom_[[#This Row],[Customer Age]],AgeGroupMapping!$A$2:$C$5,3,TRUE)</f>
        <v>Adult</v>
      </c>
      <c r="P7470" t="str">
        <f>IF(ecommerce_customer_data_custom_[[#This Row],[Returns]]=1,"Returned","Not Returned")</f>
        <v>Not Returned</v>
      </c>
      <c r="Q7470" t="str">
        <f>_xlfn.XLOOKUP(ecommerce_customer_data_custom_[[#This Row],[Payment Method]],PaymentMapping!$A$2:$A$11,PaymentMapping!$B$2:$B$11,"Other")</f>
        <v>Other</v>
      </c>
    </row>
    <row r="7471" spans="1:17" x14ac:dyDescent="0.3">
      <c r="A7471">
        <v>27676</v>
      </c>
      <c r="B7471" s="14">
        <v>44426.129965277774</v>
      </c>
      <c r="C7471" t="s">
        <v>18</v>
      </c>
      <c r="D7471">
        <v>403</v>
      </c>
      <c r="E7471">
        <v>4</v>
      </c>
      <c r="F7471">
        <v>5109</v>
      </c>
      <c r="G7471" t="s">
        <v>19</v>
      </c>
      <c r="H7471">
        <v>40</v>
      </c>
      <c r="I7471">
        <v>0</v>
      </c>
      <c r="J7471" t="s">
        <v>17</v>
      </c>
      <c r="K7471">
        <v>0</v>
      </c>
      <c r="L7471">
        <f>YEAR(ecommerce_customer_data_custom_[[#This Row],[Purchase Date]])</f>
        <v>2021</v>
      </c>
      <c r="M7471">
        <f>MONTH(ecommerce_customer_data_custom_[[#This Row],[Purchase Date]])</f>
        <v>8</v>
      </c>
      <c r="N7471" t="str">
        <f>TEXT(ecommerce_customer_data_custom_[[#This Row],[Purchase Date]],"mmmm")</f>
        <v>August</v>
      </c>
      <c r="O7471" t="str">
        <f>VLOOKUP(ecommerce_customer_data_custom_[[#This Row],[Customer Age]],AgeGroupMapping!$A$2:$C$5,3,TRUE)</f>
        <v>Adult</v>
      </c>
      <c r="P7471" t="str">
        <f>IF(ecommerce_customer_data_custom_[[#This Row],[Returns]]=1,"Returned","Not Returned")</f>
        <v>Not Returned</v>
      </c>
      <c r="Q7471" t="str">
        <f>_xlfn.XLOOKUP(ecommerce_customer_data_custom_[[#This Row],[Payment Method]],PaymentMapping!$A$2:$A$11,PaymentMapping!$B$2:$B$11,"Other")</f>
        <v>Cash</v>
      </c>
    </row>
    <row r="7472" spans="1:17" x14ac:dyDescent="0.3">
      <c r="A7472">
        <v>27676</v>
      </c>
      <c r="B7472" s="14">
        <v>43886.107731481483</v>
      </c>
      <c r="C7472" t="s">
        <v>14</v>
      </c>
      <c r="D7472">
        <v>473</v>
      </c>
      <c r="E7472">
        <v>2</v>
      </c>
      <c r="F7472">
        <v>3866</v>
      </c>
      <c r="G7472" t="s">
        <v>15</v>
      </c>
      <c r="H7472">
        <v>40</v>
      </c>
      <c r="I7472">
        <v>1</v>
      </c>
      <c r="J7472" t="s">
        <v>17</v>
      </c>
      <c r="K7472">
        <v>0</v>
      </c>
      <c r="L7472">
        <f>YEAR(ecommerce_customer_data_custom_[[#This Row],[Purchase Date]])</f>
        <v>2020</v>
      </c>
      <c r="M7472">
        <f>MONTH(ecommerce_customer_data_custom_[[#This Row],[Purchase Date]])</f>
        <v>2</v>
      </c>
      <c r="N7472" t="str">
        <f>TEXT(ecommerce_customer_data_custom_[[#This Row],[Purchase Date]],"mmmm")</f>
        <v>February</v>
      </c>
      <c r="O7472" t="str">
        <f>VLOOKUP(ecommerce_customer_data_custom_[[#This Row],[Customer Age]],AgeGroupMapping!$A$2:$C$5,3,TRUE)</f>
        <v>Adult</v>
      </c>
      <c r="P7472" t="str">
        <f>IF(ecommerce_customer_data_custom_[[#This Row],[Returns]]=1,"Returned","Not Returned")</f>
        <v>Returned</v>
      </c>
      <c r="Q7472" t="str">
        <f>_xlfn.XLOOKUP(ecommerce_customer_data_custom_[[#This Row],[Payment Method]],PaymentMapping!$A$2:$A$11,PaymentMapping!$B$2:$B$11,"Other")</f>
        <v>Wallet/UPI</v>
      </c>
    </row>
    <row r="7473" spans="1:17" x14ac:dyDescent="0.3">
      <c r="A7473">
        <v>27676</v>
      </c>
      <c r="B7473" s="14">
        <v>45057.539166666669</v>
      </c>
      <c r="C7473" t="s">
        <v>16</v>
      </c>
      <c r="D7473">
        <v>342</v>
      </c>
      <c r="E7473">
        <v>2</v>
      </c>
      <c r="F7473">
        <v>3744</v>
      </c>
      <c r="G7473" t="s">
        <v>20</v>
      </c>
      <c r="H7473">
        <v>40</v>
      </c>
      <c r="I7473">
        <v>1</v>
      </c>
      <c r="J7473" t="s">
        <v>17</v>
      </c>
      <c r="K7473">
        <v>0</v>
      </c>
      <c r="L7473">
        <f>YEAR(ecommerce_customer_data_custom_[[#This Row],[Purchase Date]])</f>
        <v>2023</v>
      </c>
      <c r="M7473">
        <f>MONTH(ecommerce_customer_data_custom_[[#This Row],[Purchase Date]])</f>
        <v>5</v>
      </c>
      <c r="N7473" t="str">
        <f>TEXT(ecommerce_customer_data_custom_[[#This Row],[Purchase Date]],"mmmm")</f>
        <v>May</v>
      </c>
      <c r="O7473" t="str">
        <f>VLOOKUP(ecommerce_customer_data_custom_[[#This Row],[Customer Age]],AgeGroupMapping!$A$2:$C$5,3,TRUE)</f>
        <v>Adult</v>
      </c>
      <c r="P7473" t="str">
        <f>IF(ecommerce_customer_data_custom_[[#This Row],[Returns]]=1,"Returned","Not Returned")</f>
        <v>Returned</v>
      </c>
      <c r="Q7473" t="str">
        <f>_xlfn.XLOOKUP(ecommerce_customer_data_custom_[[#This Row],[Payment Method]],PaymentMapping!$A$2:$A$11,PaymentMapping!$B$2:$B$11,"Other")</f>
        <v>Other</v>
      </c>
    </row>
    <row r="7474" spans="1:17" x14ac:dyDescent="0.3">
      <c r="A7474">
        <v>27676</v>
      </c>
      <c r="B7474" s="14">
        <v>44933.078356481485</v>
      </c>
      <c r="C7474" t="s">
        <v>18</v>
      </c>
      <c r="D7474">
        <v>247</v>
      </c>
      <c r="E7474">
        <v>2</v>
      </c>
      <c r="F7474">
        <v>2609</v>
      </c>
      <c r="G7474" t="s">
        <v>15</v>
      </c>
      <c r="H7474">
        <v>40</v>
      </c>
      <c r="I7474">
        <v>0</v>
      </c>
      <c r="J7474" t="s">
        <v>17</v>
      </c>
      <c r="K7474">
        <v>0</v>
      </c>
      <c r="L7474">
        <f>YEAR(ecommerce_customer_data_custom_[[#This Row],[Purchase Date]])</f>
        <v>2023</v>
      </c>
      <c r="M7474">
        <f>MONTH(ecommerce_customer_data_custom_[[#This Row],[Purchase Date]])</f>
        <v>1</v>
      </c>
      <c r="N7474" t="str">
        <f>TEXT(ecommerce_customer_data_custom_[[#This Row],[Purchase Date]],"mmmm")</f>
        <v>January</v>
      </c>
      <c r="O7474" t="str">
        <f>VLOOKUP(ecommerce_customer_data_custom_[[#This Row],[Customer Age]],AgeGroupMapping!$A$2:$C$5,3,TRUE)</f>
        <v>Adult</v>
      </c>
      <c r="P7474" t="str">
        <f>IF(ecommerce_customer_data_custom_[[#This Row],[Returns]]=1,"Returned","Not Returned")</f>
        <v>Not Returned</v>
      </c>
      <c r="Q7474" t="str">
        <f>_xlfn.XLOOKUP(ecommerce_customer_data_custom_[[#This Row],[Payment Method]],PaymentMapping!$A$2:$A$11,PaymentMapping!$B$2:$B$11,"Other")</f>
        <v>Wallet/UPI</v>
      </c>
    </row>
    <row r="7475" spans="1:17" x14ac:dyDescent="0.3">
      <c r="A7475">
        <v>27676</v>
      </c>
      <c r="B7475" s="14">
        <v>44931.637025462966</v>
      </c>
      <c r="C7475" t="s">
        <v>18</v>
      </c>
      <c r="D7475">
        <v>90</v>
      </c>
      <c r="E7475">
        <v>4</v>
      </c>
      <c r="F7475">
        <v>236</v>
      </c>
      <c r="G7475" t="s">
        <v>12</v>
      </c>
      <c r="H7475">
        <v>40</v>
      </c>
      <c r="I7475">
        <v>0</v>
      </c>
      <c r="J7475" t="s">
        <v>17</v>
      </c>
      <c r="K7475">
        <v>0</v>
      </c>
      <c r="L7475">
        <f>YEAR(ecommerce_customer_data_custom_[[#This Row],[Purchase Date]])</f>
        <v>2023</v>
      </c>
      <c r="M7475">
        <f>MONTH(ecommerce_customer_data_custom_[[#This Row],[Purchase Date]])</f>
        <v>1</v>
      </c>
      <c r="N7475" t="str">
        <f>TEXT(ecommerce_customer_data_custom_[[#This Row],[Purchase Date]],"mmmm")</f>
        <v>January</v>
      </c>
      <c r="O7475" t="str">
        <f>VLOOKUP(ecommerce_customer_data_custom_[[#This Row],[Customer Age]],AgeGroupMapping!$A$2:$C$5,3,TRUE)</f>
        <v>Adult</v>
      </c>
      <c r="P7475" t="str">
        <f>IF(ecommerce_customer_data_custom_[[#This Row],[Returns]]=1,"Returned","Not Returned")</f>
        <v>Not Returned</v>
      </c>
      <c r="Q7475" t="str">
        <f>_xlfn.XLOOKUP(ecommerce_customer_data_custom_[[#This Row],[Payment Method]],PaymentMapping!$A$2:$A$11,PaymentMapping!$B$2:$B$11,"Other")</f>
        <v>Card</v>
      </c>
    </row>
    <row r="7476" spans="1:17" x14ac:dyDescent="0.3">
      <c r="A7476">
        <v>27676</v>
      </c>
      <c r="B7476" s="14">
        <v>44996.069224537037</v>
      </c>
      <c r="C7476" t="s">
        <v>16</v>
      </c>
      <c r="D7476">
        <v>378</v>
      </c>
      <c r="E7476">
        <v>4</v>
      </c>
      <c r="F7476">
        <v>4661</v>
      </c>
      <c r="G7476" t="s">
        <v>15</v>
      </c>
      <c r="H7476">
        <v>40</v>
      </c>
      <c r="I7476">
        <v>0</v>
      </c>
      <c r="J7476" t="s">
        <v>17</v>
      </c>
      <c r="K7476">
        <v>0</v>
      </c>
      <c r="L7476">
        <f>YEAR(ecommerce_customer_data_custom_[[#This Row],[Purchase Date]])</f>
        <v>2023</v>
      </c>
      <c r="M7476">
        <f>MONTH(ecommerce_customer_data_custom_[[#This Row],[Purchase Date]])</f>
        <v>3</v>
      </c>
      <c r="N7476" t="str">
        <f>TEXT(ecommerce_customer_data_custom_[[#This Row],[Purchase Date]],"mmmm")</f>
        <v>March</v>
      </c>
      <c r="O7476" t="str">
        <f>VLOOKUP(ecommerce_customer_data_custom_[[#This Row],[Customer Age]],AgeGroupMapping!$A$2:$C$5,3,TRUE)</f>
        <v>Adult</v>
      </c>
      <c r="P7476" t="str">
        <f>IF(ecommerce_customer_data_custom_[[#This Row],[Returns]]=1,"Returned","Not Returned")</f>
        <v>Not Returned</v>
      </c>
      <c r="Q7476" t="str">
        <f>_xlfn.XLOOKUP(ecommerce_customer_data_custom_[[#This Row],[Payment Method]],PaymentMapping!$A$2:$A$11,PaymentMapping!$B$2:$B$11,"Other")</f>
        <v>Wallet/UPI</v>
      </c>
    </row>
    <row r="7477" spans="1:17" x14ac:dyDescent="0.3">
      <c r="A7477">
        <v>7471</v>
      </c>
      <c r="B7477" s="14">
        <v>44347.503055555557</v>
      </c>
      <c r="C7477" t="s">
        <v>11</v>
      </c>
      <c r="D7477">
        <v>420</v>
      </c>
      <c r="E7477">
        <v>3</v>
      </c>
      <c r="F7477">
        <v>5084</v>
      </c>
      <c r="G7477" t="s">
        <v>15</v>
      </c>
      <c r="H7477">
        <v>49</v>
      </c>
      <c r="I7477">
        <v>0</v>
      </c>
      <c r="J7477" t="s">
        <v>13</v>
      </c>
      <c r="K7477">
        <v>0</v>
      </c>
      <c r="L7477">
        <f>YEAR(ecommerce_customer_data_custom_[[#This Row],[Purchase Date]])</f>
        <v>2021</v>
      </c>
      <c r="M7477">
        <f>MONTH(ecommerce_customer_data_custom_[[#This Row],[Purchase Date]])</f>
        <v>5</v>
      </c>
      <c r="N7477" t="str">
        <f>TEXT(ecommerce_customer_data_custom_[[#This Row],[Purchase Date]],"mmmm")</f>
        <v>May</v>
      </c>
      <c r="O7477" t="str">
        <f>VLOOKUP(ecommerce_customer_data_custom_[[#This Row],[Customer Age]],AgeGroupMapping!$A$2:$C$5,3,TRUE)</f>
        <v>Middle-Aged</v>
      </c>
      <c r="P7477" t="str">
        <f>IF(ecommerce_customer_data_custom_[[#This Row],[Returns]]=1,"Returned","Not Returned")</f>
        <v>Not Returned</v>
      </c>
      <c r="Q7477" t="str">
        <f>_xlfn.XLOOKUP(ecommerce_customer_data_custom_[[#This Row],[Payment Method]],PaymentMapping!$A$2:$A$11,PaymentMapping!$B$2:$B$11,"Other")</f>
        <v>Wallet/UPI</v>
      </c>
    </row>
    <row r="7478" spans="1:17" x14ac:dyDescent="0.3">
      <c r="A7478">
        <v>7471</v>
      </c>
      <c r="B7478" s="14">
        <v>44143.833680555559</v>
      </c>
      <c r="C7478" t="s">
        <v>16</v>
      </c>
      <c r="D7478">
        <v>321</v>
      </c>
      <c r="E7478">
        <v>3</v>
      </c>
      <c r="F7478">
        <v>2859</v>
      </c>
      <c r="G7478" t="s">
        <v>19</v>
      </c>
      <c r="H7478">
        <v>49</v>
      </c>
      <c r="I7478">
        <v>1</v>
      </c>
      <c r="J7478" t="s">
        <v>13</v>
      </c>
      <c r="K7478">
        <v>0</v>
      </c>
      <c r="L7478">
        <f>YEAR(ecommerce_customer_data_custom_[[#This Row],[Purchase Date]])</f>
        <v>2020</v>
      </c>
      <c r="M7478">
        <f>MONTH(ecommerce_customer_data_custom_[[#This Row],[Purchase Date]])</f>
        <v>11</v>
      </c>
      <c r="N7478" t="str">
        <f>TEXT(ecommerce_customer_data_custom_[[#This Row],[Purchase Date]],"mmmm")</f>
        <v>November</v>
      </c>
      <c r="O7478" t="str">
        <f>VLOOKUP(ecommerce_customer_data_custom_[[#This Row],[Customer Age]],AgeGroupMapping!$A$2:$C$5,3,TRUE)</f>
        <v>Middle-Aged</v>
      </c>
      <c r="P7478" t="str">
        <f>IF(ecommerce_customer_data_custom_[[#This Row],[Returns]]=1,"Returned","Not Returned")</f>
        <v>Returned</v>
      </c>
      <c r="Q7478" t="str">
        <f>_xlfn.XLOOKUP(ecommerce_customer_data_custom_[[#This Row],[Payment Method]],PaymentMapping!$A$2:$A$11,PaymentMapping!$B$2:$B$11,"Other")</f>
        <v>Cash</v>
      </c>
    </row>
    <row r="7479" spans="1:17" x14ac:dyDescent="0.3">
      <c r="A7479">
        <v>7471</v>
      </c>
      <c r="B7479" s="14">
        <v>45054.840636574074</v>
      </c>
      <c r="C7479" t="s">
        <v>16</v>
      </c>
      <c r="D7479">
        <v>283</v>
      </c>
      <c r="E7479">
        <v>5</v>
      </c>
      <c r="F7479">
        <v>4624</v>
      </c>
      <c r="G7479" t="s">
        <v>15</v>
      </c>
      <c r="H7479">
        <v>49</v>
      </c>
      <c r="I7479">
        <v>0</v>
      </c>
      <c r="J7479" t="s">
        <v>13</v>
      </c>
      <c r="K7479">
        <v>0</v>
      </c>
      <c r="L7479">
        <f>YEAR(ecommerce_customer_data_custom_[[#This Row],[Purchase Date]])</f>
        <v>2023</v>
      </c>
      <c r="M7479">
        <f>MONTH(ecommerce_customer_data_custom_[[#This Row],[Purchase Date]])</f>
        <v>5</v>
      </c>
      <c r="N7479" t="str">
        <f>TEXT(ecommerce_customer_data_custom_[[#This Row],[Purchase Date]],"mmmm")</f>
        <v>May</v>
      </c>
      <c r="O7479" t="str">
        <f>VLOOKUP(ecommerce_customer_data_custom_[[#This Row],[Customer Age]],AgeGroupMapping!$A$2:$C$5,3,TRUE)</f>
        <v>Middle-Aged</v>
      </c>
      <c r="P7479" t="str">
        <f>IF(ecommerce_customer_data_custom_[[#This Row],[Returns]]=1,"Returned","Not Returned")</f>
        <v>Not Returned</v>
      </c>
      <c r="Q7479" t="str">
        <f>_xlfn.XLOOKUP(ecommerce_customer_data_custom_[[#This Row],[Payment Method]],PaymentMapping!$A$2:$A$11,PaymentMapping!$B$2:$B$11,"Other")</f>
        <v>Wallet/UPI</v>
      </c>
    </row>
    <row r="7480" spans="1:17" x14ac:dyDescent="0.3">
      <c r="A7480">
        <v>7471</v>
      </c>
      <c r="B7480" s="14">
        <v>45042.542002314818</v>
      </c>
      <c r="C7480" t="s">
        <v>16</v>
      </c>
      <c r="D7480">
        <v>467</v>
      </c>
      <c r="E7480">
        <v>4</v>
      </c>
      <c r="F7480">
        <v>2542</v>
      </c>
      <c r="G7480" t="s">
        <v>20</v>
      </c>
      <c r="H7480">
        <v>49</v>
      </c>
      <c r="I7480">
        <v>0</v>
      </c>
      <c r="J7480" t="s">
        <v>13</v>
      </c>
      <c r="K7480">
        <v>0</v>
      </c>
      <c r="L7480">
        <f>YEAR(ecommerce_customer_data_custom_[[#This Row],[Purchase Date]])</f>
        <v>2023</v>
      </c>
      <c r="M7480">
        <f>MONTH(ecommerce_customer_data_custom_[[#This Row],[Purchase Date]])</f>
        <v>4</v>
      </c>
      <c r="N7480" t="str">
        <f>TEXT(ecommerce_customer_data_custom_[[#This Row],[Purchase Date]],"mmmm")</f>
        <v>April</v>
      </c>
      <c r="O7480" t="str">
        <f>VLOOKUP(ecommerce_customer_data_custom_[[#This Row],[Customer Age]],AgeGroupMapping!$A$2:$C$5,3,TRUE)</f>
        <v>Middle-Aged</v>
      </c>
      <c r="P7480" t="str">
        <f>IF(ecommerce_customer_data_custom_[[#This Row],[Returns]]=1,"Returned","Not Returned")</f>
        <v>Not Returned</v>
      </c>
      <c r="Q7480" t="str">
        <f>_xlfn.XLOOKUP(ecommerce_customer_data_custom_[[#This Row],[Payment Method]],PaymentMapping!$A$2:$A$11,PaymentMapping!$B$2:$B$11,"Other")</f>
        <v>Other</v>
      </c>
    </row>
    <row r="7481" spans="1:17" x14ac:dyDescent="0.3">
      <c r="A7481">
        <v>7471</v>
      </c>
      <c r="B7481" s="14">
        <v>44164.256620370368</v>
      </c>
      <c r="C7481" t="s">
        <v>16</v>
      </c>
      <c r="D7481">
        <v>59</v>
      </c>
      <c r="E7481">
        <v>5</v>
      </c>
      <c r="F7481">
        <v>2438</v>
      </c>
      <c r="G7481" t="s">
        <v>15</v>
      </c>
      <c r="H7481">
        <v>49</v>
      </c>
      <c r="I7481">
        <v>0</v>
      </c>
      <c r="J7481" t="s">
        <v>13</v>
      </c>
      <c r="K7481">
        <v>0</v>
      </c>
      <c r="L7481">
        <f>YEAR(ecommerce_customer_data_custom_[[#This Row],[Purchase Date]])</f>
        <v>2020</v>
      </c>
      <c r="M7481">
        <f>MONTH(ecommerce_customer_data_custom_[[#This Row],[Purchase Date]])</f>
        <v>11</v>
      </c>
      <c r="N7481" t="str">
        <f>TEXT(ecommerce_customer_data_custom_[[#This Row],[Purchase Date]],"mmmm")</f>
        <v>November</v>
      </c>
      <c r="O7481" t="str">
        <f>VLOOKUP(ecommerce_customer_data_custom_[[#This Row],[Customer Age]],AgeGroupMapping!$A$2:$C$5,3,TRUE)</f>
        <v>Middle-Aged</v>
      </c>
      <c r="P7481" t="str">
        <f>IF(ecommerce_customer_data_custom_[[#This Row],[Returns]]=1,"Returned","Not Returned")</f>
        <v>Not Returned</v>
      </c>
      <c r="Q7481" t="str">
        <f>_xlfn.XLOOKUP(ecommerce_customer_data_custom_[[#This Row],[Payment Method]],PaymentMapping!$A$2:$A$11,PaymentMapping!$B$2:$B$11,"Other")</f>
        <v>Wallet/UPI</v>
      </c>
    </row>
    <row r="7482" spans="1:17" x14ac:dyDescent="0.3">
      <c r="A7482">
        <v>7471</v>
      </c>
      <c r="B7482" s="14">
        <v>44992.561122685183</v>
      </c>
      <c r="C7482" t="s">
        <v>14</v>
      </c>
      <c r="D7482">
        <v>348</v>
      </c>
      <c r="E7482">
        <v>5</v>
      </c>
      <c r="F7482">
        <v>340</v>
      </c>
      <c r="G7482" t="s">
        <v>15</v>
      </c>
      <c r="H7482">
        <v>49</v>
      </c>
      <c r="I7482">
        <v>1</v>
      </c>
      <c r="J7482" t="s">
        <v>13</v>
      </c>
      <c r="K7482">
        <v>0</v>
      </c>
      <c r="L7482">
        <f>YEAR(ecommerce_customer_data_custom_[[#This Row],[Purchase Date]])</f>
        <v>2023</v>
      </c>
      <c r="M7482">
        <f>MONTH(ecommerce_customer_data_custom_[[#This Row],[Purchase Date]])</f>
        <v>3</v>
      </c>
      <c r="N7482" t="str">
        <f>TEXT(ecommerce_customer_data_custom_[[#This Row],[Purchase Date]],"mmmm")</f>
        <v>March</v>
      </c>
      <c r="O7482" t="str">
        <f>VLOOKUP(ecommerce_customer_data_custom_[[#This Row],[Customer Age]],AgeGroupMapping!$A$2:$C$5,3,TRUE)</f>
        <v>Middle-Aged</v>
      </c>
      <c r="P7482" t="str">
        <f>IF(ecommerce_customer_data_custom_[[#This Row],[Returns]]=1,"Returned","Not Returned")</f>
        <v>Returned</v>
      </c>
      <c r="Q7482" t="str">
        <f>_xlfn.XLOOKUP(ecommerce_customer_data_custom_[[#This Row],[Payment Method]],PaymentMapping!$A$2:$A$11,PaymentMapping!$B$2:$B$11,"Other")</f>
        <v>Wallet/UPI</v>
      </c>
    </row>
    <row r="7483" spans="1:17" x14ac:dyDescent="0.3">
      <c r="A7483">
        <v>7471</v>
      </c>
      <c r="B7483" s="14">
        <v>45131.538240740738</v>
      </c>
      <c r="C7483" t="s">
        <v>14</v>
      </c>
      <c r="D7483">
        <v>488</v>
      </c>
      <c r="E7483">
        <v>4</v>
      </c>
      <c r="F7483">
        <v>386</v>
      </c>
      <c r="G7483" t="s">
        <v>12</v>
      </c>
      <c r="H7483">
        <v>49</v>
      </c>
      <c r="I7483">
        <v>0</v>
      </c>
      <c r="J7483" t="s">
        <v>13</v>
      </c>
      <c r="K7483">
        <v>0</v>
      </c>
      <c r="L7483">
        <f>YEAR(ecommerce_customer_data_custom_[[#This Row],[Purchase Date]])</f>
        <v>2023</v>
      </c>
      <c r="M7483">
        <f>MONTH(ecommerce_customer_data_custom_[[#This Row],[Purchase Date]])</f>
        <v>7</v>
      </c>
      <c r="N7483" t="str">
        <f>TEXT(ecommerce_customer_data_custom_[[#This Row],[Purchase Date]],"mmmm")</f>
        <v>July</v>
      </c>
      <c r="O7483" t="str">
        <f>VLOOKUP(ecommerce_customer_data_custom_[[#This Row],[Customer Age]],AgeGroupMapping!$A$2:$C$5,3,TRUE)</f>
        <v>Middle-Aged</v>
      </c>
      <c r="P7483" t="str">
        <f>IF(ecommerce_customer_data_custom_[[#This Row],[Returns]]=1,"Returned","Not Returned")</f>
        <v>Not Returned</v>
      </c>
      <c r="Q7483" t="str">
        <f>_xlfn.XLOOKUP(ecommerce_customer_data_custom_[[#This Row],[Payment Method]],PaymentMapping!$A$2:$A$11,PaymentMapping!$B$2:$B$11,"Other")</f>
        <v>Card</v>
      </c>
    </row>
    <row r="7484" spans="1:17" x14ac:dyDescent="0.3">
      <c r="A7484">
        <v>7471</v>
      </c>
      <c r="B7484" s="14">
        <v>45034.239212962966</v>
      </c>
      <c r="C7484" t="s">
        <v>16</v>
      </c>
      <c r="D7484">
        <v>262</v>
      </c>
      <c r="E7484">
        <v>5</v>
      </c>
      <c r="F7484">
        <v>3761</v>
      </c>
      <c r="G7484" t="s">
        <v>12</v>
      </c>
      <c r="H7484">
        <v>49</v>
      </c>
      <c r="I7484">
        <v>1</v>
      </c>
      <c r="J7484" t="s">
        <v>13</v>
      </c>
      <c r="K7484">
        <v>0</v>
      </c>
      <c r="L7484">
        <f>YEAR(ecommerce_customer_data_custom_[[#This Row],[Purchase Date]])</f>
        <v>2023</v>
      </c>
      <c r="M7484">
        <f>MONTH(ecommerce_customer_data_custom_[[#This Row],[Purchase Date]])</f>
        <v>4</v>
      </c>
      <c r="N7484" t="str">
        <f>TEXT(ecommerce_customer_data_custom_[[#This Row],[Purchase Date]],"mmmm")</f>
        <v>April</v>
      </c>
      <c r="O7484" t="str">
        <f>VLOOKUP(ecommerce_customer_data_custom_[[#This Row],[Customer Age]],AgeGroupMapping!$A$2:$C$5,3,TRUE)</f>
        <v>Middle-Aged</v>
      </c>
      <c r="P7484" t="str">
        <f>IF(ecommerce_customer_data_custom_[[#This Row],[Returns]]=1,"Returned","Not Returned")</f>
        <v>Returned</v>
      </c>
      <c r="Q7484" t="str">
        <f>_xlfn.XLOOKUP(ecommerce_customer_data_custom_[[#This Row],[Payment Method]],PaymentMapping!$A$2:$A$11,PaymentMapping!$B$2:$B$11,"Other")</f>
        <v>Card</v>
      </c>
    </row>
    <row r="7485" spans="1:17" x14ac:dyDescent="0.3">
      <c r="A7485">
        <v>8958</v>
      </c>
      <c r="B7485" s="14">
        <v>44844.981921296298</v>
      </c>
      <c r="C7485" t="s">
        <v>14</v>
      </c>
      <c r="D7485">
        <v>109</v>
      </c>
      <c r="E7485">
        <v>3</v>
      </c>
      <c r="F7485">
        <v>4064</v>
      </c>
      <c r="G7485" t="s">
        <v>15</v>
      </c>
      <c r="H7485">
        <v>65</v>
      </c>
      <c r="I7485">
        <v>1</v>
      </c>
      <c r="J7485" t="s">
        <v>13</v>
      </c>
      <c r="K7485">
        <v>0</v>
      </c>
      <c r="L7485">
        <f>YEAR(ecommerce_customer_data_custom_[[#This Row],[Purchase Date]])</f>
        <v>2022</v>
      </c>
      <c r="M7485">
        <f>MONTH(ecommerce_customer_data_custom_[[#This Row],[Purchase Date]])</f>
        <v>10</v>
      </c>
      <c r="N7485" t="str">
        <f>TEXT(ecommerce_customer_data_custom_[[#This Row],[Purchase Date]],"mmmm")</f>
        <v>October</v>
      </c>
      <c r="O7485" t="str">
        <f>VLOOKUP(ecommerce_customer_data_custom_[[#This Row],[Customer Age]],AgeGroupMapping!$A$2:$C$5,3,TRUE)</f>
        <v>Senior</v>
      </c>
      <c r="P7485" t="str">
        <f>IF(ecommerce_customer_data_custom_[[#This Row],[Returns]]=1,"Returned","Not Returned")</f>
        <v>Returned</v>
      </c>
      <c r="Q7485" t="str">
        <f>_xlfn.XLOOKUP(ecommerce_customer_data_custom_[[#This Row],[Payment Method]],PaymentMapping!$A$2:$A$11,PaymentMapping!$B$2:$B$11,"Other")</f>
        <v>Wallet/UPI</v>
      </c>
    </row>
    <row r="7486" spans="1:17" x14ac:dyDescent="0.3">
      <c r="A7486">
        <v>8958</v>
      </c>
      <c r="B7486" s="14">
        <v>44627.407939814817</v>
      </c>
      <c r="C7486" t="s">
        <v>16</v>
      </c>
      <c r="D7486">
        <v>379</v>
      </c>
      <c r="E7486">
        <v>5</v>
      </c>
      <c r="F7486">
        <v>3721</v>
      </c>
      <c r="G7486" t="s">
        <v>12</v>
      </c>
      <c r="H7486">
        <v>65</v>
      </c>
      <c r="I7486">
        <v>1</v>
      </c>
      <c r="J7486" t="s">
        <v>13</v>
      </c>
      <c r="K7486">
        <v>0</v>
      </c>
      <c r="L7486">
        <f>YEAR(ecommerce_customer_data_custom_[[#This Row],[Purchase Date]])</f>
        <v>2022</v>
      </c>
      <c r="M7486">
        <f>MONTH(ecommerce_customer_data_custom_[[#This Row],[Purchase Date]])</f>
        <v>3</v>
      </c>
      <c r="N7486" t="str">
        <f>TEXT(ecommerce_customer_data_custom_[[#This Row],[Purchase Date]],"mmmm")</f>
        <v>March</v>
      </c>
      <c r="O7486" t="str">
        <f>VLOOKUP(ecommerce_customer_data_custom_[[#This Row],[Customer Age]],AgeGroupMapping!$A$2:$C$5,3,TRUE)</f>
        <v>Senior</v>
      </c>
      <c r="P7486" t="str">
        <f>IF(ecommerce_customer_data_custom_[[#This Row],[Returns]]=1,"Returned","Not Returned")</f>
        <v>Returned</v>
      </c>
      <c r="Q7486" t="str">
        <f>_xlfn.XLOOKUP(ecommerce_customer_data_custom_[[#This Row],[Payment Method]],PaymentMapping!$A$2:$A$11,PaymentMapping!$B$2:$B$11,"Other")</f>
        <v>Card</v>
      </c>
    </row>
    <row r="7487" spans="1:17" x14ac:dyDescent="0.3">
      <c r="A7487">
        <v>8958</v>
      </c>
      <c r="B7487" s="14">
        <v>44004.796493055554</v>
      </c>
      <c r="C7487" t="s">
        <v>11</v>
      </c>
      <c r="D7487">
        <v>351</v>
      </c>
      <c r="E7487">
        <v>5</v>
      </c>
      <c r="F7487">
        <v>798</v>
      </c>
      <c r="G7487" t="s">
        <v>12</v>
      </c>
      <c r="H7487">
        <v>65</v>
      </c>
      <c r="I7487">
        <v>0</v>
      </c>
      <c r="J7487" t="s">
        <v>13</v>
      </c>
      <c r="K7487">
        <v>0</v>
      </c>
      <c r="L7487">
        <f>YEAR(ecommerce_customer_data_custom_[[#This Row],[Purchase Date]])</f>
        <v>2020</v>
      </c>
      <c r="M7487">
        <f>MONTH(ecommerce_customer_data_custom_[[#This Row],[Purchase Date]])</f>
        <v>6</v>
      </c>
      <c r="N7487" t="str">
        <f>TEXT(ecommerce_customer_data_custom_[[#This Row],[Purchase Date]],"mmmm")</f>
        <v>June</v>
      </c>
      <c r="O7487" t="str">
        <f>VLOOKUP(ecommerce_customer_data_custom_[[#This Row],[Customer Age]],AgeGroupMapping!$A$2:$C$5,3,TRUE)</f>
        <v>Senior</v>
      </c>
      <c r="P7487" t="str">
        <f>IF(ecommerce_customer_data_custom_[[#This Row],[Returns]]=1,"Returned","Not Returned")</f>
        <v>Not Returned</v>
      </c>
      <c r="Q7487" t="str">
        <f>_xlfn.XLOOKUP(ecommerce_customer_data_custom_[[#This Row],[Payment Method]],PaymentMapping!$A$2:$A$11,PaymentMapping!$B$2:$B$11,"Other")</f>
        <v>Card</v>
      </c>
    </row>
    <row r="7488" spans="1:17" x14ac:dyDescent="0.3">
      <c r="A7488">
        <v>8958</v>
      </c>
      <c r="B7488" s="14">
        <v>44153.54005787037</v>
      </c>
      <c r="C7488" t="s">
        <v>14</v>
      </c>
      <c r="D7488">
        <v>89</v>
      </c>
      <c r="E7488">
        <v>2</v>
      </c>
      <c r="F7488">
        <v>4160</v>
      </c>
      <c r="G7488" t="s">
        <v>12</v>
      </c>
      <c r="H7488">
        <v>65</v>
      </c>
      <c r="I7488">
        <v>0</v>
      </c>
      <c r="J7488" t="s">
        <v>13</v>
      </c>
      <c r="K7488">
        <v>0</v>
      </c>
      <c r="L7488">
        <f>YEAR(ecommerce_customer_data_custom_[[#This Row],[Purchase Date]])</f>
        <v>2020</v>
      </c>
      <c r="M7488">
        <f>MONTH(ecommerce_customer_data_custom_[[#This Row],[Purchase Date]])</f>
        <v>11</v>
      </c>
      <c r="N7488" t="str">
        <f>TEXT(ecommerce_customer_data_custom_[[#This Row],[Purchase Date]],"mmmm")</f>
        <v>November</v>
      </c>
      <c r="O7488" t="str">
        <f>VLOOKUP(ecommerce_customer_data_custom_[[#This Row],[Customer Age]],AgeGroupMapping!$A$2:$C$5,3,TRUE)</f>
        <v>Senior</v>
      </c>
      <c r="P7488" t="str">
        <f>IF(ecommerce_customer_data_custom_[[#This Row],[Returns]]=1,"Returned","Not Returned")</f>
        <v>Not Returned</v>
      </c>
      <c r="Q7488" t="str">
        <f>_xlfn.XLOOKUP(ecommerce_customer_data_custom_[[#This Row],[Payment Method]],PaymentMapping!$A$2:$A$11,PaymentMapping!$B$2:$B$11,"Other")</f>
        <v>Card</v>
      </c>
    </row>
    <row r="7489" spans="1:17" x14ac:dyDescent="0.3">
      <c r="A7489">
        <v>8958</v>
      </c>
      <c r="B7489" s="14">
        <v>44144.547615740739</v>
      </c>
      <c r="C7489" t="s">
        <v>16</v>
      </c>
      <c r="D7489">
        <v>360</v>
      </c>
      <c r="E7489">
        <v>5</v>
      </c>
      <c r="F7489">
        <v>3844</v>
      </c>
      <c r="G7489" t="s">
        <v>15</v>
      </c>
      <c r="H7489">
        <v>65</v>
      </c>
      <c r="I7489">
        <v>0</v>
      </c>
      <c r="J7489" t="s">
        <v>13</v>
      </c>
      <c r="K7489">
        <v>0</v>
      </c>
      <c r="L7489">
        <f>YEAR(ecommerce_customer_data_custom_[[#This Row],[Purchase Date]])</f>
        <v>2020</v>
      </c>
      <c r="M7489">
        <f>MONTH(ecommerce_customer_data_custom_[[#This Row],[Purchase Date]])</f>
        <v>11</v>
      </c>
      <c r="N7489" t="str">
        <f>TEXT(ecommerce_customer_data_custom_[[#This Row],[Purchase Date]],"mmmm")</f>
        <v>November</v>
      </c>
      <c r="O7489" t="str">
        <f>VLOOKUP(ecommerce_customer_data_custom_[[#This Row],[Customer Age]],AgeGroupMapping!$A$2:$C$5,3,TRUE)</f>
        <v>Senior</v>
      </c>
      <c r="P7489" t="str">
        <f>IF(ecommerce_customer_data_custom_[[#This Row],[Returns]]=1,"Returned","Not Returned")</f>
        <v>Not Returned</v>
      </c>
      <c r="Q7489" t="str">
        <f>_xlfn.XLOOKUP(ecommerce_customer_data_custom_[[#This Row],[Payment Method]],PaymentMapping!$A$2:$A$11,PaymentMapping!$B$2:$B$11,"Other")</f>
        <v>Wallet/UPI</v>
      </c>
    </row>
    <row r="7490" spans="1:17" x14ac:dyDescent="0.3">
      <c r="A7490">
        <v>8958</v>
      </c>
      <c r="B7490" s="14">
        <v>44067.001527777778</v>
      </c>
      <c r="C7490" t="s">
        <v>14</v>
      </c>
      <c r="D7490">
        <v>47</v>
      </c>
      <c r="E7490">
        <v>1</v>
      </c>
      <c r="F7490">
        <v>1525</v>
      </c>
      <c r="G7490" t="s">
        <v>12</v>
      </c>
      <c r="H7490">
        <v>65</v>
      </c>
      <c r="I7490">
        <v>1</v>
      </c>
      <c r="J7490" t="s">
        <v>13</v>
      </c>
      <c r="K7490">
        <v>0</v>
      </c>
      <c r="L7490">
        <f>YEAR(ecommerce_customer_data_custom_[[#This Row],[Purchase Date]])</f>
        <v>2020</v>
      </c>
      <c r="M7490">
        <f>MONTH(ecommerce_customer_data_custom_[[#This Row],[Purchase Date]])</f>
        <v>8</v>
      </c>
      <c r="N7490" t="str">
        <f>TEXT(ecommerce_customer_data_custom_[[#This Row],[Purchase Date]],"mmmm")</f>
        <v>August</v>
      </c>
      <c r="O7490" t="str">
        <f>VLOOKUP(ecommerce_customer_data_custom_[[#This Row],[Customer Age]],AgeGroupMapping!$A$2:$C$5,3,TRUE)</f>
        <v>Senior</v>
      </c>
      <c r="P7490" t="str">
        <f>IF(ecommerce_customer_data_custom_[[#This Row],[Returns]]=1,"Returned","Not Returned")</f>
        <v>Returned</v>
      </c>
      <c r="Q7490" t="str">
        <f>_xlfn.XLOOKUP(ecommerce_customer_data_custom_[[#This Row],[Payment Method]],PaymentMapping!$A$2:$A$11,PaymentMapping!$B$2:$B$11,"Other")</f>
        <v>Card</v>
      </c>
    </row>
    <row r="7491" spans="1:17" x14ac:dyDescent="0.3">
      <c r="A7491">
        <v>8958</v>
      </c>
      <c r="B7491" s="14">
        <v>45113.511493055557</v>
      </c>
      <c r="C7491" t="s">
        <v>16</v>
      </c>
      <c r="D7491">
        <v>40</v>
      </c>
      <c r="E7491">
        <v>2</v>
      </c>
      <c r="F7491">
        <v>4894</v>
      </c>
      <c r="G7491" t="s">
        <v>19</v>
      </c>
      <c r="H7491">
        <v>65</v>
      </c>
      <c r="I7491">
        <v>0</v>
      </c>
      <c r="J7491" t="s">
        <v>13</v>
      </c>
      <c r="K7491">
        <v>0</v>
      </c>
      <c r="L7491">
        <f>YEAR(ecommerce_customer_data_custom_[[#This Row],[Purchase Date]])</f>
        <v>2023</v>
      </c>
      <c r="M7491">
        <f>MONTH(ecommerce_customer_data_custom_[[#This Row],[Purchase Date]])</f>
        <v>7</v>
      </c>
      <c r="N7491" t="str">
        <f>TEXT(ecommerce_customer_data_custom_[[#This Row],[Purchase Date]],"mmmm")</f>
        <v>July</v>
      </c>
      <c r="O7491" t="str">
        <f>VLOOKUP(ecommerce_customer_data_custom_[[#This Row],[Customer Age]],AgeGroupMapping!$A$2:$C$5,3,TRUE)</f>
        <v>Senior</v>
      </c>
      <c r="P7491" t="str">
        <f>IF(ecommerce_customer_data_custom_[[#This Row],[Returns]]=1,"Returned","Not Returned")</f>
        <v>Not Returned</v>
      </c>
      <c r="Q7491" t="str">
        <f>_xlfn.XLOOKUP(ecommerce_customer_data_custom_[[#This Row],[Payment Method]],PaymentMapping!$A$2:$A$11,PaymentMapping!$B$2:$B$11,"Other")</f>
        <v>Cash</v>
      </c>
    </row>
    <row r="7492" spans="1:17" x14ac:dyDescent="0.3">
      <c r="A7492">
        <v>8958</v>
      </c>
      <c r="B7492" s="14">
        <v>44616.989571759259</v>
      </c>
      <c r="C7492" t="s">
        <v>11</v>
      </c>
      <c r="D7492">
        <v>396</v>
      </c>
      <c r="E7492">
        <v>3</v>
      </c>
      <c r="F7492">
        <v>1598</v>
      </c>
      <c r="G7492" t="s">
        <v>19</v>
      </c>
      <c r="H7492">
        <v>65</v>
      </c>
      <c r="I7492">
        <v>0</v>
      </c>
      <c r="J7492" t="s">
        <v>13</v>
      </c>
      <c r="K7492">
        <v>0</v>
      </c>
      <c r="L7492">
        <f>YEAR(ecommerce_customer_data_custom_[[#This Row],[Purchase Date]])</f>
        <v>2022</v>
      </c>
      <c r="M7492">
        <f>MONTH(ecommerce_customer_data_custom_[[#This Row],[Purchase Date]])</f>
        <v>2</v>
      </c>
      <c r="N7492" t="str">
        <f>TEXT(ecommerce_customer_data_custom_[[#This Row],[Purchase Date]],"mmmm")</f>
        <v>February</v>
      </c>
      <c r="O7492" t="str">
        <f>VLOOKUP(ecommerce_customer_data_custom_[[#This Row],[Customer Age]],AgeGroupMapping!$A$2:$C$5,3,TRUE)</f>
        <v>Senior</v>
      </c>
      <c r="P7492" t="str">
        <f>IF(ecommerce_customer_data_custom_[[#This Row],[Returns]]=1,"Returned","Not Returned")</f>
        <v>Not Returned</v>
      </c>
      <c r="Q7492" t="str">
        <f>_xlfn.XLOOKUP(ecommerce_customer_data_custom_[[#This Row],[Payment Method]],PaymentMapping!$A$2:$A$11,PaymentMapping!$B$2:$B$11,"Other")</f>
        <v>Cash</v>
      </c>
    </row>
    <row r="7493" spans="1:17" x14ac:dyDescent="0.3">
      <c r="A7493">
        <v>8958</v>
      </c>
      <c r="B7493" s="14">
        <v>44632.207800925928</v>
      </c>
      <c r="C7493" t="s">
        <v>16</v>
      </c>
      <c r="D7493">
        <v>247</v>
      </c>
      <c r="E7493">
        <v>4</v>
      </c>
      <c r="F7493">
        <v>1836</v>
      </c>
      <c r="G7493" t="s">
        <v>12</v>
      </c>
      <c r="H7493">
        <v>65</v>
      </c>
      <c r="I7493">
        <v>1</v>
      </c>
      <c r="J7493" t="s">
        <v>13</v>
      </c>
      <c r="K7493">
        <v>0</v>
      </c>
      <c r="L7493">
        <f>YEAR(ecommerce_customer_data_custom_[[#This Row],[Purchase Date]])</f>
        <v>2022</v>
      </c>
      <c r="M7493">
        <f>MONTH(ecommerce_customer_data_custom_[[#This Row],[Purchase Date]])</f>
        <v>3</v>
      </c>
      <c r="N7493" t="str">
        <f>TEXT(ecommerce_customer_data_custom_[[#This Row],[Purchase Date]],"mmmm")</f>
        <v>March</v>
      </c>
      <c r="O7493" t="str">
        <f>VLOOKUP(ecommerce_customer_data_custom_[[#This Row],[Customer Age]],AgeGroupMapping!$A$2:$C$5,3,TRUE)</f>
        <v>Senior</v>
      </c>
      <c r="P7493" t="str">
        <f>IF(ecommerce_customer_data_custom_[[#This Row],[Returns]]=1,"Returned","Not Returned")</f>
        <v>Returned</v>
      </c>
      <c r="Q7493" t="str">
        <f>_xlfn.XLOOKUP(ecommerce_customer_data_custom_[[#This Row],[Payment Method]],PaymentMapping!$A$2:$A$11,PaymentMapping!$B$2:$B$11,"Other")</f>
        <v>Card</v>
      </c>
    </row>
    <row r="7494" spans="1:17" x14ac:dyDescent="0.3">
      <c r="A7494">
        <v>8958</v>
      </c>
      <c r="B7494" s="14">
        <v>44440.778819444444</v>
      </c>
      <c r="C7494" t="s">
        <v>18</v>
      </c>
      <c r="D7494">
        <v>433</v>
      </c>
      <c r="E7494">
        <v>5</v>
      </c>
      <c r="F7494">
        <v>2921</v>
      </c>
      <c r="G7494" t="s">
        <v>19</v>
      </c>
      <c r="H7494">
        <v>65</v>
      </c>
      <c r="I7494">
        <v>0</v>
      </c>
      <c r="J7494" t="s">
        <v>13</v>
      </c>
      <c r="K7494">
        <v>0</v>
      </c>
      <c r="L7494">
        <f>YEAR(ecommerce_customer_data_custom_[[#This Row],[Purchase Date]])</f>
        <v>2021</v>
      </c>
      <c r="M7494">
        <f>MONTH(ecommerce_customer_data_custom_[[#This Row],[Purchase Date]])</f>
        <v>9</v>
      </c>
      <c r="N7494" t="str">
        <f>TEXT(ecommerce_customer_data_custom_[[#This Row],[Purchase Date]],"mmmm")</f>
        <v>September</v>
      </c>
      <c r="O7494" t="str">
        <f>VLOOKUP(ecommerce_customer_data_custom_[[#This Row],[Customer Age]],AgeGroupMapping!$A$2:$C$5,3,TRUE)</f>
        <v>Senior</v>
      </c>
      <c r="P7494" t="str">
        <f>IF(ecommerce_customer_data_custom_[[#This Row],[Returns]]=1,"Returned","Not Returned")</f>
        <v>Not Returned</v>
      </c>
      <c r="Q7494" t="str">
        <f>_xlfn.XLOOKUP(ecommerce_customer_data_custom_[[#This Row],[Payment Method]],PaymentMapping!$A$2:$A$11,PaymentMapping!$B$2:$B$11,"Other")</f>
        <v>Cash</v>
      </c>
    </row>
    <row r="7495" spans="1:17" x14ac:dyDescent="0.3">
      <c r="A7495">
        <v>22792</v>
      </c>
      <c r="B7495" s="14">
        <v>44187.860648148147</v>
      </c>
      <c r="C7495" t="s">
        <v>16</v>
      </c>
      <c r="D7495">
        <v>481</v>
      </c>
      <c r="E7495">
        <v>2</v>
      </c>
      <c r="F7495">
        <v>5102</v>
      </c>
      <c r="G7495" t="s">
        <v>12</v>
      </c>
      <c r="H7495">
        <v>46</v>
      </c>
      <c r="I7495">
        <v>0</v>
      </c>
      <c r="J7495" t="s">
        <v>13</v>
      </c>
      <c r="K7495">
        <v>0</v>
      </c>
      <c r="L7495">
        <f>YEAR(ecommerce_customer_data_custom_[[#This Row],[Purchase Date]])</f>
        <v>2020</v>
      </c>
      <c r="M7495">
        <f>MONTH(ecommerce_customer_data_custom_[[#This Row],[Purchase Date]])</f>
        <v>12</v>
      </c>
      <c r="N7495" t="str">
        <f>TEXT(ecommerce_customer_data_custom_[[#This Row],[Purchase Date]],"mmmm")</f>
        <v>December</v>
      </c>
      <c r="O7495" t="str">
        <f>VLOOKUP(ecommerce_customer_data_custom_[[#This Row],[Customer Age]],AgeGroupMapping!$A$2:$C$5,3,TRUE)</f>
        <v>Middle-Aged</v>
      </c>
      <c r="P7495" t="str">
        <f>IF(ecommerce_customer_data_custom_[[#This Row],[Returns]]=1,"Returned","Not Returned")</f>
        <v>Not Returned</v>
      </c>
      <c r="Q7495" t="str">
        <f>_xlfn.XLOOKUP(ecommerce_customer_data_custom_[[#This Row],[Payment Method]],PaymentMapping!$A$2:$A$11,PaymentMapping!$B$2:$B$11,"Other")</f>
        <v>Card</v>
      </c>
    </row>
    <row r="7496" spans="1:17" x14ac:dyDescent="0.3">
      <c r="A7496">
        <v>22792</v>
      </c>
      <c r="B7496" s="14">
        <v>43885.530821759261</v>
      </c>
      <c r="C7496" t="s">
        <v>16</v>
      </c>
      <c r="D7496">
        <v>403</v>
      </c>
      <c r="E7496">
        <v>4</v>
      </c>
      <c r="F7496">
        <v>1771</v>
      </c>
      <c r="G7496" t="s">
        <v>12</v>
      </c>
      <c r="H7496">
        <v>46</v>
      </c>
      <c r="I7496">
        <v>0</v>
      </c>
      <c r="J7496" t="s">
        <v>13</v>
      </c>
      <c r="K7496">
        <v>0</v>
      </c>
      <c r="L7496">
        <f>YEAR(ecommerce_customer_data_custom_[[#This Row],[Purchase Date]])</f>
        <v>2020</v>
      </c>
      <c r="M7496">
        <f>MONTH(ecommerce_customer_data_custom_[[#This Row],[Purchase Date]])</f>
        <v>2</v>
      </c>
      <c r="N7496" t="str">
        <f>TEXT(ecommerce_customer_data_custom_[[#This Row],[Purchase Date]],"mmmm")</f>
        <v>February</v>
      </c>
      <c r="O7496" t="str">
        <f>VLOOKUP(ecommerce_customer_data_custom_[[#This Row],[Customer Age]],AgeGroupMapping!$A$2:$C$5,3,TRUE)</f>
        <v>Middle-Aged</v>
      </c>
      <c r="P7496" t="str">
        <f>IF(ecommerce_customer_data_custom_[[#This Row],[Returns]]=1,"Returned","Not Returned")</f>
        <v>Not Returned</v>
      </c>
      <c r="Q7496" t="str">
        <f>_xlfn.XLOOKUP(ecommerce_customer_data_custom_[[#This Row],[Payment Method]],PaymentMapping!$A$2:$A$11,PaymentMapping!$B$2:$B$11,"Other")</f>
        <v>Card</v>
      </c>
    </row>
    <row r="7497" spans="1:17" x14ac:dyDescent="0.3">
      <c r="A7497">
        <v>22792</v>
      </c>
      <c r="B7497" s="14">
        <v>44701.179259259261</v>
      </c>
      <c r="C7497" t="s">
        <v>18</v>
      </c>
      <c r="D7497">
        <v>486</v>
      </c>
      <c r="E7497">
        <v>4</v>
      </c>
      <c r="F7497">
        <v>2747</v>
      </c>
      <c r="G7497" t="s">
        <v>20</v>
      </c>
      <c r="H7497">
        <v>46</v>
      </c>
      <c r="I7497">
        <v>1</v>
      </c>
      <c r="J7497" t="s">
        <v>13</v>
      </c>
      <c r="K7497">
        <v>0</v>
      </c>
      <c r="L7497">
        <f>YEAR(ecommerce_customer_data_custom_[[#This Row],[Purchase Date]])</f>
        <v>2022</v>
      </c>
      <c r="M7497">
        <f>MONTH(ecommerce_customer_data_custom_[[#This Row],[Purchase Date]])</f>
        <v>5</v>
      </c>
      <c r="N7497" t="str">
        <f>TEXT(ecommerce_customer_data_custom_[[#This Row],[Purchase Date]],"mmmm")</f>
        <v>May</v>
      </c>
      <c r="O7497" t="str">
        <f>VLOOKUP(ecommerce_customer_data_custom_[[#This Row],[Customer Age]],AgeGroupMapping!$A$2:$C$5,3,TRUE)</f>
        <v>Middle-Aged</v>
      </c>
      <c r="P7497" t="str">
        <f>IF(ecommerce_customer_data_custom_[[#This Row],[Returns]]=1,"Returned","Not Returned")</f>
        <v>Returned</v>
      </c>
      <c r="Q7497" t="str">
        <f>_xlfn.XLOOKUP(ecommerce_customer_data_custom_[[#This Row],[Payment Method]],PaymentMapping!$A$2:$A$11,PaymentMapping!$B$2:$B$11,"Other")</f>
        <v>Other</v>
      </c>
    </row>
    <row r="7498" spans="1:17" x14ac:dyDescent="0.3">
      <c r="A7498">
        <v>22792</v>
      </c>
      <c r="B7498" s="14">
        <v>44090.029050925928</v>
      </c>
      <c r="C7498" t="s">
        <v>18</v>
      </c>
      <c r="D7498">
        <v>35</v>
      </c>
      <c r="E7498">
        <v>1</v>
      </c>
      <c r="F7498">
        <v>1871</v>
      </c>
      <c r="G7498" t="s">
        <v>12</v>
      </c>
      <c r="H7498">
        <v>46</v>
      </c>
      <c r="I7498">
        <v>1</v>
      </c>
      <c r="J7498" t="s">
        <v>13</v>
      </c>
      <c r="K7498">
        <v>0</v>
      </c>
      <c r="L7498">
        <f>YEAR(ecommerce_customer_data_custom_[[#This Row],[Purchase Date]])</f>
        <v>2020</v>
      </c>
      <c r="M7498">
        <f>MONTH(ecommerce_customer_data_custom_[[#This Row],[Purchase Date]])</f>
        <v>9</v>
      </c>
      <c r="N7498" t="str">
        <f>TEXT(ecommerce_customer_data_custom_[[#This Row],[Purchase Date]],"mmmm")</f>
        <v>September</v>
      </c>
      <c r="O7498" t="str">
        <f>VLOOKUP(ecommerce_customer_data_custom_[[#This Row],[Customer Age]],AgeGroupMapping!$A$2:$C$5,3,TRUE)</f>
        <v>Middle-Aged</v>
      </c>
      <c r="P7498" t="str">
        <f>IF(ecommerce_customer_data_custom_[[#This Row],[Returns]]=1,"Returned","Not Returned")</f>
        <v>Returned</v>
      </c>
      <c r="Q7498" t="str">
        <f>_xlfn.XLOOKUP(ecommerce_customer_data_custom_[[#This Row],[Payment Method]],PaymentMapping!$A$2:$A$11,PaymentMapping!$B$2:$B$11,"Other")</f>
        <v>Card</v>
      </c>
    </row>
    <row r="7499" spans="1:17" x14ac:dyDescent="0.3">
      <c r="A7499">
        <v>22792</v>
      </c>
      <c r="B7499" s="14">
        <v>44645.397743055553</v>
      </c>
      <c r="C7499" t="s">
        <v>16</v>
      </c>
      <c r="D7499">
        <v>439</v>
      </c>
      <c r="E7499">
        <v>5</v>
      </c>
      <c r="F7499">
        <v>5130</v>
      </c>
      <c r="G7499" t="s">
        <v>19</v>
      </c>
      <c r="H7499">
        <v>46</v>
      </c>
      <c r="I7499">
        <v>0</v>
      </c>
      <c r="J7499" t="s">
        <v>13</v>
      </c>
      <c r="K7499">
        <v>0</v>
      </c>
      <c r="L7499">
        <f>YEAR(ecommerce_customer_data_custom_[[#This Row],[Purchase Date]])</f>
        <v>2022</v>
      </c>
      <c r="M7499">
        <f>MONTH(ecommerce_customer_data_custom_[[#This Row],[Purchase Date]])</f>
        <v>3</v>
      </c>
      <c r="N7499" t="str">
        <f>TEXT(ecommerce_customer_data_custom_[[#This Row],[Purchase Date]],"mmmm")</f>
        <v>March</v>
      </c>
      <c r="O7499" t="str">
        <f>VLOOKUP(ecommerce_customer_data_custom_[[#This Row],[Customer Age]],AgeGroupMapping!$A$2:$C$5,3,TRUE)</f>
        <v>Middle-Aged</v>
      </c>
      <c r="P7499" t="str">
        <f>IF(ecommerce_customer_data_custom_[[#This Row],[Returns]]=1,"Returned","Not Returned")</f>
        <v>Not Returned</v>
      </c>
      <c r="Q7499" t="str">
        <f>_xlfn.XLOOKUP(ecommerce_customer_data_custom_[[#This Row],[Payment Method]],PaymentMapping!$A$2:$A$11,PaymentMapping!$B$2:$B$11,"Other")</f>
        <v>Cash</v>
      </c>
    </row>
    <row r="7500" spans="1:17" x14ac:dyDescent="0.3">
      <c r="A7500">
        <v>27336</v>
      </c>
      <c r="B7500" s="14">
        <v>44396.138171296298</v>
      </c>
      <c r="C7500" t="s">
        <v>14</v>
      </c>
      <c r="D7500">
        <v>131</v>
      </c>
      <c r="E7500">
        <v>4</v>
      </c>
      <c r="F7500">
        <v>5250</v>
      </c>
      <c r="G7500" t="s">
        <v>12</v>
      </c>
      <c r="H7500">
        <v>50</v>
      </c>
      <c r="I7500">
        <v>0</v>
      </c>
      <c r="J7500" t="s">
        <v>17</v>
      </c>
      <c r="K7500">
        <v>0</v>
      </c>
      <c r="L7500">
        <f>YEAR(ecommerce_customer_data_custom_[[#This Row],[Purchase Date]])</f>
        <v>2021</v>
      </c>
      <c r="M7500">
        <f>MONTH(ecommerce_customer_data_custom_[[#This Row],[Purchase Date]])</f>
        <v>7</v>
      </c>
      <c r="N7500" t="str">
        <f>TEXT(ecommerce_customer_data_custom_[[#This Row],[Purchase Date]],"mmmm")</f>
        <v>July</v>
      </c>
      <c r="O7500" t="str">
        <f>VLOOKUP(ecommerce_customer_data_custom_[[#This Row],[Customer Age]],AgeGroupMapping!$A$2:$C$5,3,TRUE)</f>
        <v>Middle-Aged</v>
      </c>
      <c r="P7500" t="str">
        <f>IF(ecommerce_customer_data_custom_[[#This Row],[Returns]]=1,"Returned","Not Returned")</f>
        <v>Not Returned</v>
      </c>
      <c r="Q7500" t="str">
        <f>_xlfn.XLOOKUP(ecommerce_customer_data_custom_[[#This Row],[Payment Method]],PaymentMapping!$A$2:$A$11,PaymentMapping!$B$2:$B$11,"Other")</f>
        <v>Card</v>
      </c>
    </row>
    <row r="7501" spans="1:17" x14ac:dyDescent="0.3">
      <c r="A7501">
        <v>27336</v>
      </c>
      <c r="B7501" s="14">
        <v>44214.202604166669</v>
      </c>
      <c r="C7501" t="s">
        <v>14</v>
      </c>
      <c r="D7501">
        <v>275</v>
      </c>
      <c r="E7501">
        <v>4</v>
      </c>
      <c r="F7501">
        <v>1564</v>
      </c>
      <c r="G7501" t="s">
        <v>15</v>
      </c>
      <c r="H7501">
        <v>50</v>
      </c>
      <c r="I7501">
        <v>0</v>
      </c>
      <c r="J7501" t="s">
        <v>17</v>
      </c>
      <c r="K7501">
        <v>0</v>
      </c>
      <c r="L7501">
        <f>YEAR(ecommerce_customer_data_custom_[[#This Row],[Purchase Date]])</f>
        <v>2021</v>
      </c>
      <c r="M7501">
        <f>MONTH(ecommerce_customer_data_custom_[[#This Row],[Purchase Date]])</f>
        <v>1</v>
      </c>
      <c r="N7501" t="str">
        <f>TEXT(ecommerce_customer_data_custom_[[#This Row],[Purchase Date]],"mmmm")</f>
        <v>January</v>
      </c>
      <c r="O7501" t="str">
        <f>VLOOKUP(ecommerce_customer_data_custom_[[#This Row],[Customer Age]],AgeGroupMapping!$A$2:$C$5,3,TRUE)</f>
        <v>Middle-Aged</v>
      </c>
      <c r="P7501" t="str">
        <f>IF(ecommerce_customer_data_custom_[[#This Row],[Returns]]=1,"Returned","Not Returned")</f>
        <v>Not Returned</v>
      </c>
      <c r="Q7501" t="str">
        <f>_xlfn.XLOOKUP(ecommerce_customer_data_custom_[[#This Row],[Payment Method]],PaymentMapping!$A$2:$A$11,PaymentMapping!$B$2:$B$11,"Other")</f>
        <v>Wallet/UPI</v>
      </c>
    </row>
    <row r="7502" spans="1:17" x14ac:dyDescent="0.3">
      <c r="A7502">
        <v>27336</v>
      </c>
      <c r="B7502" s="14">
        <v>45130.094224537039</v>
      </c>
      <c r="C7502" t="s">
        <v>18</v>
      </c>
      <c r="D7502">
        <v>295</v>
      </c>
      <c r="E7502">
        <v>1</v>
      </c>
      <c r="F7502">
        <v>1613</v>
      </c>
      <c r="G7502" t="s">
        <v>15</v>
      </c>
      <c r="H7502">
        <v>50</v>
      </c>
      <c r="I7502">
        <v>0</v>
      </c>
      <c r="J7502" t="s">
        <v>17</v>
      </c>
      <c r="K7502">
        <v>0</v>
      </c>
      <c r="L7502">
        <f>YEAR(ecommerce_customer_data_custom_[[#This Row],[Purchase Date]])</f>
        <v>2023</v>
      </c>
      <c r="M7502">
        <f>MONTH(ecommerce_customer_data_custom_[[#This Row],[Purchase Date]])</f>
        <v>7</v>
      </c>
      <c r="N7502" t="str">
        <f>TEXT(ecommerce_customer_data_custom_[[#This Row],[Purchase Date]],"mmmm")</f>
        <v>July</v>
      </c>
      <c r="O7502" t="str">
        <f>VLOOKUP(ecommerce_customer_data_custom_[[#This Row],[Customer Age]],AgeGroupMapping!$A$2:$C$5,3,TRUE)</f>
        <v>Middle-Aged</v>
      </c>
      <c r="P7502" t="str">
        <f>IF(ecommerce_customer_data_custom_[[#This Row],[Returns]]=1,"Returned","Not Returned")</f>
        <v>Not Returned</v>
      </c>
      <c r="Q7502" t="str">
        <f>_xlfn.XLOOKUP(ecommerce_customer_data_custom_[[#This Row],[Payment Method]],PaymentMapping!$A$2:$A$11,PaymentMapping!$B$2:$B$11,"Other")</f>
        <v>Wallet/UPI</v>
      </c>
    </row>
    <row r="7503" spans="1:17" x14ac:dyDescent="0.3">
      <c r="A7503">
        <v>27336</v>
      </c>
      <c r="B7503" s="14">
        <v>44642.226701388892</v>
      </c>
      <c r="C7503" t="s">
        <v>11</v>
      </c>
      <c r="D7503">
        <v>71</v>
      </c>
      <c r="E7503">
        <v>3</v>
      </c>
      <c r="F7503">
        <v>650</v>
      </c>
      <c r="G7503" t="s">
        <v>12</v>
      </c>
      <c r="H7503">
        <v>50</v>
      </c>
      <c r="I7503">
        <v>1</v>
      </c>
      <c r="J7503" t="s">
        <v>17</v>
      </c>
      <c r="K7503">
        <v>0</v>
      </c>
      <c r="L7503">
        <f>YEAR(ecommerce_customer_data_custom_[[#This Row],[Purchase Date]])</f>
        <v>2022</v>
      </c>
      <c r="M7503">
        <f>MONTH(ecommerce_customer_data_custom_[[#This Row],[Purchase Date]])</f>
        <v>3</v>
      </c>
      <c r="N7503" t="str">
        <f>TEXT(ecommerce_customer_data_custom_[[#This Row],[Purchase Date]],"mmmm")</f>
        <v>March</v>
      </c>
      <c r="O7503" t="str">
        <f>VLOOKUP(ecommerce_customer_data_custom_[[#This Row],[Customer Age]],AgeGroupMapping!$A$2:$C$5,3,TRUE)</f>
        <v>Middle-Aged</v>
      </c>
      <c r="P7503" t="str">
        <f>IF(ecommerce_customer_data_custom_[[#This Row],[Returns]]=1,"Returned","Not Returned")</f>
        <v>Returned</v>
      </c>
      <c r="Q7503" t="str">
        <f>_xlfn.XLOOKUP(ecommerce_customer_data_custom_[[#This Row],[Payment Method]],PaymentMapping!$A$2:$A$11,PaymentMapping!$B$2:$B$11,"Other")</f>
        <v>Card</v>
      </c>
    </row>
    <row r="7504" spans="1:17" x14ac:dyDescent="0.3">
      <c r="A7504">
        <v>27336</v>
      </c>
      <c r="B7504" s="14">
        <v>44361.57912037037</v>
      </c>
      <c r="C7504" t="s">
        <v>14</v>
      </c>
      <c r="D7504">
        <v>217</v>
      </c>
      <c r="E7504">
        <v>3</v>
      </c>
      <c r="F7504">
        <v>940</v>
      </c>
      <c r="G7504" t="s">
        <v>20</v>
      </c>
      <c r="H7504">
        <v>50</v>
      </c>
      <c r="I7504">
        <v>0</v>
      </c>
      <c r="J7504" t="s">
        <v>17</v>
      </c>
      <c r="K7504">
        <v>0</v>
      </c>
      <c r="L7504">
        <f>YEAR(ecommerce_customer_data_custom_[[#This Row],[Purchase Date]])</f>
        <v>2021</v>
      </c>
      <c r="M7504">
        <f>MONTH(ecommerce_customer_data_custom_[[#This Row],[Purchase Date]])</f>
        <v>6</v>
      </c>
      <c r="N7504" t="str">
        <f>TEXT(ecommerce_customer_data_custom_[[#This Row],[Purchase Date]],"mmmm")</f>
        <v>June</v>
      </c>
      <c r="O7504" t="str">
        <f>VLOOKUP(ecommerce_customer_data_custom_[[#This Row],[Customer Age]],AgeGroupMapping!$A$2:$C$5,3,TRUE)</f>
        <v>Middle-Aged</v>
      </c>
      <c r="P7504" t="str">
        <f>IF(ecommerce_customer_data_custom_[[#This Row],[Returns]]=1,"Returned","Not Returned")</f>
        <v>Not Returned</v>
      </c>
      <c r="Q7504" t="str">
        <f>_xlfn.XLOOKUP(ecommerce_customer_data_custom_[[#This Row],[Payment Method]],PaymentMapping!$A$2:$A$11,PaymentMapping!$B$2:$B$11,"Other")</f>
        <v>Other</v>
      </c>
    </row>
    <row r="7505" spans="1:17" x14ac:dyDescent="0.3">
      <c r="A7505">
        <v>23238</v>
      </c>
      <c r="B7505" s="14">
        <v>44521.375127314815</v>
      </c>
      <c r="C7505" t="s">
        <v>18</v>
      </c>
      <c r="D7505">
        <v>96</v>
      </c>
      <c r="E7505">
        <v>4</v>
      </c>
      <c r="F7505">
        <v>435</v>
      </c>
      <c r="G7505" t="s">
        <v>19</v>
      </c>
      <c r="H7505">
        <v>38</v>
      </c>
      <c r="I7505">
        <v>1</v>
      </c>
      <c r="J7505" t="s">
        <v>17</v>
      </c>
      <c r="K7505">
        <v>0</v>
      </c>
      <c r="L7505">
        <f>YEAR(ecommerce_customer_data_custom_[[#This Row],[Purchase Date]])</f>
        <v>2021</v>
      </c>
      <c r="M7505">
        <f>MONTH(ecommerce_customer_data_custom_[[#This Row],[Purchase Date]])</f>
        <v>11</v>
      </c>
      <c r="N7505" t="str">
        <f>TEXT(ecommerce_customer_data_custom_[[#This Row],[Purchase Date]],"mmmm")</f>
        <v>November</v>
      </c>
      <c r="O7505" t="str">
        <f>VLOOKUP(ecommerce_customer_data_custom_[[#This Row],[Customer Age]],AgeGroupMapping!$A$2:$C$5,3,TRUE)</f>
        <v>Adult</v>
      </c>
      <c r="P7505" t="str">
        <f>IF(ecommerce_customer_data_custom_[[#This Row],[Returns]]=1,"Returned","Not Returned")</f>
        <v>Returned</v>
      </c>
      <c r="Q7505" t="str">
        <f>_xlfn.XLOOKUP(ecommerce_customer_data_custom_[[#This Row],[Payment Method]],PaymentMapping!$A$2:$A$11,PaymentMapping!$B$2:$B$11,"Other")</f>
        <v>Cash</v>
      </c>
    </row>
    <row r="7506" spans="1:17" x14ac:dyDescent="0.3">
      <c r="A7506">
        <v>23238</v>
      </c>
      <c r="B7506" s="14">
        <v>44179.534618055557</v>
      </c>
      <c r="C7506" t="s">
        <v>16</v>
      </c>
      <c r="D7506">
        <v>317</v>
      </c>
      <c r="E7506">
        <v>4</v>
      </c>
      <c r="F7506">
        <v>1044</v>
      </c>
      <c r="G7506" t="s">
        <v>12</v>
      </c>
      <c r="H7506">
        <v>38</v>
      </c>
      <c r="I7506">
        <v>0</v>
      </c>
      <c r="J7506" t="s">
        <v>17</v>
      </c>
      <c r="K7506">
        <v>0</v>
      </c>
      <c r="L7506">
        <f>YEAR(ecommerce_customer_data_custom_[[#This Row],[Purchase Date]])</f>
        <v>2020</v>
      </c>
      <c r="M7506">
        <f>MONTH(ecommerce_customer_data_custom_[[#This Row],[Purchase Date]])</f>
        <v>12</v>
      </c>
      <c r="N7506" t="str">
        <f>TEXT(ecommerce_customer_data_custom_[[#This Row],[Purchase Date]],"mmmm")</f>
        <v>December</v>
      </c>
      <c r="O7506" t="str">
        <f>VLOOKUP(ecommerce_customer_data_custom_[[#This Row],[Customer Age]],AgeGroupMapping!$A$2:$C$5,3,TRUE)</f>
        <v>Adult</v>
      </c>
      <c r="P7506" t="str">
        <f>IF(ecommerce_customer_data_custom_[[#This Row],[Returns]]=1,"Returned","Not Returned")</f>
        <v>Not Returned</v>
      </c>
      <c r="Q7506" t="str">
        <f>_xlfn.XLOOKUP(ecommerce_customer_data_custom_[[#This Row],[Payment Method]],PaymentMapping!$A$2:$A$11,PaymentMapping!$B$2:$B$11,"Other")</f>
        <v>Card</v>
      </c>
    </row>
    <row r="7507" spans="1:17" x14ac:dyDescent="0.3">
      <c r="A7507">
        <v>23238</v>
      </c>
      <c r="B7507" s="14">
        <v>44903.567928240744</v>
      </c>
      <c r="C7507" t="s">
        <v>14</v>
      </c>
      <c r="D7507">
        <v>67</v>
      </c>
      <c r="E7507">
        <v>4</v>
      </c>
      <c r="F7507">
        <v>363</v>
      </c>
      <c r="G7507" t="s">
        <v>12</v>
      </c>
      <c r="H7507">
        <v>38</v>
      </c>
      <c r="I7507">
        <v>0</v>
      </c>
      <c r="J7507" t="s">
        <v>17</v>
      </c>
      <c r="K7507">
        <v>0</v>
      </c>
      <c r="L7507">
        <f>YEAR(ecommerce_customer_data_custom_[[#This Row],[Purchase Date]])</f>
        <v>2022</v>
      </c>
      <c r="M7507">
        <f>MONTH(ecommerce_customer_data_custom_[[#This Row],[Purchase Date]])</f>
        <v>12</v>
      </c>
      <c r="N7507" t="str">
        <f>TEXT(ecommerce_customer_data_custom_[[#This Row],[Purchase Date]],"mmmm")</f>
        <v>December</v>
      </c>
      <c r="O7507" t="str">
        <f>VLOOKUP(ecommerce_customer_data_custom_[[#This Row],[Customer Age]],AgeGroupMapping!$A$2:$C$5,3,TRUE)</f>
        <v>Adult</v>
      </c>
      <c r="P7507" t="str">
        <f>IF(ecommerce_customer_data_custom_[[#This Row],[Returns]]=1,"Returned","Not Returned")</f>
        <v>Not Returned</v>
      </c>
      <c r="Q7507" t="str">
        <f>_xlfn.XLOOKUP(ecommerce_customer_data_custom_[[#This Row],[Payment Method]],PaymentMapping!$A$2:$A$11,PaymentMapping!$B$2:$B$11,"Other")</f>
        <v>Card</v>
      </c>
    </row>
    <row r="7508" spans="1:17" x14ac:dyDescent="0.3">
      <c r="A7508">
        <v>32311</v>
      </c>
      <c r="B7508" s="14">
        <v>44617.202835648146</v>
      </c>
      <c r="C7508" t="s">
        <v>16</v>
      </c>
      <c r="D7508">
        <v>334</v>
      </c>
      <c r="E7508">
        <v>5</v>
      </c>
      <c r="F7508">
        <v>2275</v>
      </c>
      <c r="G7508" t="s">
        <v>15</v>
      </c>
      <c r="H7508">
        <v>31</v>
      </c>
      <c r="I7508">
        <v>0</v>
      </c>
      <c r="J7508" t="s">
        <v>13</v>
      </c>
      <c r="K7508">
        <v>0</v>
      </c>
      <c r="L7508">
        <f>YEAR(ecommerce_customer_data_custom_[[#This Row],[Purchase Date]])</f>
        <v>2022</v>
      </c>
      <c r="M7508">
        <f>MONTH(ecommerce_customer_data_custom_[[#This Row],[Purchase Date]])</f>
        <v>2</v>
      </c>
      <c r="N7508" t="str">
        <f>TEXT(ecommerce_customer_data_custom_[[#This Row],[Purchase Date]],"mmmm")</f>
        <v>February</v>
      </c>
      <c r="O7508" t="str">
        <f>VLOOKUP(ecommerce_customer_data_custom_[[#This Row],[Customer Age]],AgeGroupMapping!$A$2:$C$5,3,TRUE)</f>
        <v>Adult</v>
      </c>
      <c r="P7508" t="str">
        <f>IF(ecommerce_customer_data_custom_[[#This Row],[Returns]]=1,"Returned","Not Returned")</f>
        <v>Not Returned</v>
      </c>
      <c r="Q7508" t="str">
        <f>_xlfn.XLOOKUP(ecommerce_customer_data_custom_[[#This Row],[Payment Method]],PaymentMapping!$A$2:$A$11,PaymentMapping!$B$2:$B$11,"Other")</f>
        <v>Wallet/UPI</v>
      </c>
    </row>
    <row r="7509" spans="1:17" x14ac:dyDescent="0.3">
      <c r="A7509">
        <v>32311</v>
      </c>
      <c r="B7509" s="14">
        <v>44698.835763888892</v>
      </c>
      <c r="C7509" t="s">
        <v>11</v>
      </c>
      <c r="D7509">
        <v>311</v>
      </c>
      <c r="E7509">
        <v>4</v>
      </c>
      <c r="F7509">
        <v>3082</v>
      </c>
      <c r="G7509" t="s">
        <v>15</v>
      </c>
      <c r="H7509">
        <v>31</v>
      </c>
      <c r="I7509">
        <v>0</v>
      </c>
      <c r="J7509" t="s">
        <v>13</v>
      </c>
      <c r="K7509">
        <v>0</v>
      </c>
      <c r="L7509">
        <f>YEAR(ecommerce_customer_data_custom_[[#This Row],[Purchase Date]])</f>
        <v>2022</v>
      </c>
      <c r="M7509">
        <f>MONTH(ecommerce_customer_data_custom_[[#This Row],[Purchase Date]])</f>
        <v>5</v>
      </c>
      <c r="N7509" t="str">
        <f>TEXT(ecommerce_customer_data_custom_[[#This Row],[Purchase Date]],"mmmm")</f>
        <v>May</v>
      </c>
      <c r="O7509" t="str">
        <f>VLOOKUP(ecommerce_customer_data_custom_[[#This Row],[Customer Age]],AgeGroupMapping!$A$2:$C$5,3,TRUE)</f>
        <v>Adult</v>
      </c>
      <c r="P7509" t="str">
        <f>IF(ecommerce_customer_data_custom_[[#This Row],[Returns]]=1,"Returned","Not Returned")</f>
        <v>Not Returned</v>
      </c>
      <c r="Q7509" t="str">
        <f>_xlfn.XLOOKUP(ecommerce_customer_data_custom_[[#This Row],[Payment Method]],PaymentMapping!$A$2:$A$11,PaymentMapping!$B$2:$B$11,"Other")</f>
        <v>Wallet/UPI</v>
      </c>
    </row>
    <row r="7510" spans="1:17" x14ac:dyDescent="0.3">
      <c r="A7510">
        <v>32311</v>
      </c>
      <c r="B7510" s="14">
        <v>44763.355740740742</v>
      </c>
      <c r="C7510" t="s">
        <v>16</v>
      </c>
      <c r="D7510">
        <v>284</v>
      </c>
      <c r="E7510">
        <v>4</v>
      </c>
      <c r="F7510">
        <v>3512</v>
      </c>
      <c r="G7510" t="s">
        <v>12</v>
      </c>
      <c r="H7510">
        <v>31</v>
      </c>
      <c r="I7510">
        <v>0</v>
      </c>
      <c r="J7510" t="s">
        <v>13</v>
      </c>
      <c r="K7510">
        <v>0</v>
      </c>
      <c r="L7510">
        <f>YEAR(ecommerce_customer_data_custom_[[#This Row],[Purchase Date]])</f>
        <v>2022</v>
      </c>
      <c r="M7510">
        <f>MONTH(ecommerce_customer_data_custom_[[#This Row],[Purchase Date]])</f>
        <v>7</v>
      </c>
      <c r="N7510" t="str">
        <f>TEXT(ecommerce_customer_data_custom_[[#This Row],[Purchase Date]],"mmmm")</f>
        <v>July</v>
      </c>
      <c r="O7510" t="str">
        <f>VLOOKUP(ecommerce_customer_data_custom_[[#This Row],[Customer Age]],AgeGroupMapping!$A$2:$C$5,3,TRUE)</f>
        <v>Adult</v>
      </c>
      <c r="P7510" t="str">
        <f>IF(ecommerce_customer_data_custom_[[#This Row],[Returns]]=1,"Returned","Not Returned")</f>
        <v>Not Returned</v>
      </c>
      <c r="Q7510" t="str">
        <f>_xlfn.XLOOKUP(ecommerce_customer_data_custom_[[#This Row],[Payment Method]],PaymentMapping!$A$2:$A$11,PaymentMapping!$B$2:$B$11,"Other")</f>
        <v>Card</v>
      </c>
    </row>
    <row r="7511" spans="1:17" x14ac:dyDescent="0.3">
      <c r="A7511">
        <v>32311</v>
      </c>
      <c r="B7511" s="14">
        <v>45073.084039351852</v>
      </c>
      <c r="C7511" t="s">
        <v>14</v>
      </c>
      <c r="D7511">
        <v>276</v>
      </c>
      <c r="E7511">
        <v>4</v>
      </c>
      <c r="F7511">
        <v>1148</v>
      </c>
      <c r="G7511" t="s">
        <v>12</v>
      </c>
      <c r="H7511">
        <v>31</v>
      </c>
      <c r="I7511">
        <v>1</v>
      </c>
      <c r="J7511" t="s">
        <v>13</v>
      </c>
      <c r="K7511">
        <v>0</v>
      </c>
      <c r="L7511">
        <f>YEAR(ecommerce_customer_data_custom_[[#This Row],[Purchase Date]])</f>
        <v>2023</v>
      </c>
      <c r="M7511">
        <f>MONTH(ecommerce_customer_data_custom_[[#This Row],[Purchase Date]])</f>
        <v>5</v>
      </c>
      <c r="N7511" t="str">
        <f>TEXT(ecommerce_customer_data_custom_[[#This Row],[Purchase Date]],"mmmm")</f>
        <v>May</v>
      </c>
      <c r="O7511" t="str">
        <f>VLOOKUP(ecommerce_customer_data_custom_[[#This Row],[Customer Age]],AgeGroupMapping!$A$2:$C$5,3,TRUE)</f>
        <v>Adult</v>
      </c>
      <c r="P7511" t="str">
        <f>IF(ecommerce_customer_data_custom_[[#This Row],[Returns]]=1,"Returned","Not Returned")</f>
        <v>Returned</v>
      </c>
      <c r="Q7511" t="str">
        <f>_xlfn.XLOOKUP(ecommerce_customer_data_custom_[[#This Row],[Payment Method]],PaymentMapping!$A$2:$A$11,PaymentMapping!$B$2:$B$11,"Other")</f>
        <v>Card</v>
      </c>
    </row>
    <row r="7512" spans="1:17" x14ac:dyDescent="0.3">
      <c r="A7512">
        <v>32311</v>
      </c>
      <c r="B7512" s="14">
        <v>43868.148113425923</v>
      </c>
      <c r="C7512" t="s">
        <v>18</v>
      </c>
      <c r="D7512">
        <v>366</v>
      </c>
      <c r="E7512">
        <v>3</v>
      </c>
      <c r="F7512">
        <v>3015</v>
      </c>
      <c r="G7512" t="s">
        <v>12</v>
      </c>
      <c r="H7512">
        <v>31</v>
      </c>
      <c r="I7512">
        <v>1</v>
      </c>
      <c r="J7512" t="s">
        <v>13</v>
      </c>
      <c r="K7512">
        <v>0</v>
      </c>
      <c r="L7512">
        <f>YEAR(ecommerce_customer_data_custom_[[#This Row],[Purchase Date]])</f>
        <v>2020</v>
      </c>
      <c r="M7512">
        <f>MONTH(ecommerce_customer_data_custom_[[#This Row],[Purchase Date]])</f>
        <v>2</v>
      </c>
      <c r="N7512" t="str">
        <f>TEXT(ecommerce_customer_data_custom_[[#This Row],[Purchase Date]],"mmmm")</f>
        <v>February</v>
      </c>
      <c r="O7512" t="str">
        <f>VLOOKUP(ecommerce_customer_data_custom_[[#This Row],[Customer Age]],AgeGroupMapping!$A$2:$C$5,3,TRUE)</f>
        <v>Adult</v>
      </c>
      <c r="P7512" t="str">
        <f>IF(ecommerce_customer_data_custom_[[#This Row],[Returns]]=1,"Returned","Not Returned")</f>
        <v>Returned</v>
      </c>
      <c r="Q7512" t="str">
        <f>_xlfn.XLOOKUP(ecommerce_customer_data_custom_[[#This Row],[Payment Method]],PaymentMapping!$A$2:$A$11,PaymentMapping!$B$2:$B$11,"Other")</f>
        <v>Card</v>
      </c>
    </row>
    <row r="7513" spans="1:17" x14ac:dyDescent="0.3">
      <c r="A7513">
        <v>32311</v>
      </c>
      <c r="B7513" s="14">
        <v>43888.443506944444</v>
      </c>
      <c r="C7513" t="s">
        <v>14</v>
      </c>
      <c r="D7513">
        <v>439</v>
      </c>
      <c r="E7513">
        <v>2</v>
      </c>
      <c r="F7513">
        <v>919</v>
      </c>
      <c r="G7513" t="s">
        <v>12</v>
      </c>
      <c r="H7513">
        <v>31</v>
      </c>
      <c r="I7513">
        <v>0</v>
      </c>
      <c r="J7513" t="s">
        <v>13</v>
      </c>
      <c r="K7513">
        <v>0</v>
      </c>
      <c r="L7513">
        <f>YEAR(ecommerce_customer_data_custom_[[#This Row],[Purchase Date]])</f>
        <v>2020</v>
      </c>
      <c r="M7513">
        <f>MONTH(ecommerce_customer_data_custom_[[#This Row],[Purchase Date]])</f>
        <v>2</v>
      </c>
      <c r="N7513" t="str">
        <f>TEXT(ecommerce_customer_data_custom_[[#This Row],[Purchase Date]],"mmmm")</f>
        <v>February</v>
      </c>
      <c r="O7513" t="str">
        <f>VLOOKUP(ecommerce_customer_data_custom_[[#This Row],[Customer Age]],AgeGroupMapping!$A$2:$C$5,3,TRUE)</f>
        <v>Adult</v>
      </c>
      <c r="P7513" t="str">
        <f>IF(ecommerce_customer_data_custom_[[#This Row],[Returns]]=1,"Returned","Not Returned")</f>
        <v>Not Returned</v>
      </c>
      <c r="Q7513" t="str">
        <f>_xlfn.XLOOKUP(ecommerce_customer_data_custom_[[#This Row],[Payment Method]],PaymentMapping!$A$2:$A$11,PaymentMapping!$B$2:$B$11,"Other")</f>
        <v>Card</v>
      </c>
    </row>
    <row r="7514" spans="1:17" x14ac:dyDescent="0.3">
      <c r="A7514">
        <v>32311</v>
      </c>
      <c r="B7514" s="14">
        <v>44691.153877314813</v>
      </c>
      <c r="C7514" t="s">
        <v>16</v>
      </c>
      <c r="D7514">
        <v>155</v>
      </c>
      <c r="E7514">
        <v>3</v>
      </c>
      <c r="F7514">
        <v>5146</v>
      </c>
      <c r="G7514" t="s">
        <v>12</v>
      </c>
      <c r="H7514">
        <v>31</v>
      </c>
      <c r="I7514">
        <v>0</v>
      </c>
      <c r="J7514" t="s">
        <v>13</v>
      </c>
      <c r="K7514">
        <v>0</v>
      </c>
      <c r="L7514">
        <f>YEAR(ecommerce_customer_data_custom_[[#This Row],[Purchase Date]])</f>
        <v>2022</v>
      </c>
      <c r="M7514">
        <f>MONTH(ecommerce_customer_data_custom_[[#This Row],[Purchase Date]])</f>
        <v>5</v>
      </c>
      <c r="N7514" t="str">
        <f>TEXT(ecommerce_customer_data_custom_[[#This Row],[Purchase Date]],"mmmm")</f>
        <v>May</v>
      </c>
      <c r="O7514" t="str">
        <f>VLOOKUP(ecommerce_customer_data_custom_[[#This Row],[Customer Age]],AgeGroupMapping!$A$2:$C$5,3,TRUE)</f>
        <v>Adult</v>
      </c>
      <c r="P7514" t="str">
        <f>IF(ecommerce_customer_data_custom_[[#This Row],[Returns]]=1,"Returned","Not Returned")</f>
        <v>Not Returned</v>
      </c>
      <c r="Q7514" t="str">
        <f>_xlfn.XLOOKUP(ecommerce_customer_data_custom_[[#This Row],[Payment Method]],PaymentMapping!$A$2:$A$11,PaymentMapping!$B$2:$B$11,"Other")</f>
        <v>Card</v>
      </c>
    </row>
    <row r="7515" spans="1:17" x14ac:dyDescent="0.3">
      <c r="A7515">
        <v>49288</v>
      </c>
      <c r="B7515" s="14">
        <v>43890.967731481483</v>
      </c>
      <c r="C7515" t="s">
        <v>16</v>
      </c>
      <c r="D7515">
        <v>224</v>
      </c>
      <c r="E7515">
        <v>3</v>
      </c>
      <c r="F7515">
        <v>3643</v>
      </c>
      <c r="G7515" t="s">
        <v>12</v>
      </c>
      <c r="H7515">
        <v>61</v>
      </c>
      <c r="I7515">
        <v>0</v>
      </c>
      <c r="J7515" t="s">
        <v>13</v>
      </c>
      <c r="K7515">
        <v>0</v>
      </c>
      <c r="L7515">
        <f>YEAR(ecommerce_customer_data_custom_[[#This Row],[Purchase Date]])</f>
        <v>2020</v>
      </c>
      <c r="M7515">
        <f>MONTH(ecommerce_customer_data_custom_[[#This Row],[Purchase Date]])</f>
        <v>2</v>
      </c>
      <c r="N7515" t="str">
        <f>TEXT(ecommerce_customer_data_custom_[[#This Row],[Purchase Date]],"mmmm")</f>
        <v>February</v>
      </c>
      <c r="O7515" t="str">
        <f>VLOOKUP(ecommerce_customer_data_custom_[[#This Row],[Customer Age]],AgeGroupMapping!$A$2:$C$5,3,TRUE)</f>
        <v>Senior</v>
      </c>
      <c r="P7515" t="str">
        <f>IF(ecommerce_customer_data_custom_[[#This Row],[Returns]]=1,"Returned","Not Returned")</f>
        <v>Not Returned</v>
      </c>
      <c r="Q7515" t="str">
        <f>_xlfn.XLOOKUP(ecommerce_customer_data_custom_[[#This Row],[Payment Method]],PaymentMapping!$A$2:$A$11,PaymentMapping!$B$2:$B$11,"Other")</f>
        <v>Card</v>
      </c>
    </row>
    <row r="7516" spans="1:17" x14ac:dyDescent="0.3">
      <c r="A7516">
        <v>49288</v>
      </c>
      <c r="B7516" s="14">
        <v>43941.974502314813</v>
      </c>
      <c r="C7516" t="s">
        <v>14</v>
      </c>
      <c r="D7516">
        <v>465</v>
      </c>
      <c r="E7516">
        <v>1</v>
      </c>
      <c r="F7516">
        <v>3866</v>
      </c>
      <c r="G7516" t="s">
        <v>12</v>
      </c>
      <c r="H7516">
        <v>61</v>
      </c>
      <c r="I7516">
        <v>0</v>
      </c>
      <c r="J7516" t="s">
        <v>13</v>
      </c>
      <c r="K7516">
        <v>0</v>
      </c>
      <c r="L7516">
        <f>YEAR(ecommerce_customer_data_custom_[[#This Row],[Purchase Date]])</f>
        <v>2020</v>
      </c>
      <c r="M7516">
        <f>MONTH(ecommerce_customer_data_custom_[[#This Row],[Purchase Date]])</f>
        <v>4</v>
      </c>
      <c r="N7516" t="str">
        <f>TEXT(ecommerce_customer_data_custom_[[#This Row],[Purchase Date]],"mmmm")</f>
        <v>April</v>
      </c>
      <c r="O7516" t="str">
        <f>VLOOKUP(ecommerce_customer_data_custom_[[#This Row],[Customer Age]],AgeGroupMapping!$A$2:$C$5,3,TRUE)</f>
        <v>Senior</v>
      </c>
      <c r="P7516" t="str">
        <f>IF(ecommerce_customer_data_custom_[[#This Row],[Returns]]=1,"Returned","Not Returned")</f>
        <v>Not Returned</v>
      </c>
      <c r="Q7516" t="str">
        <f>_xlfn.XLOOKUP(ecommerce_customer_data_custom_[[#This Row],[Payment Method]],PaymentMapping!$A$2:$A$11,PaymentMapping!$B$2:$B$11,"Other")</f>
        <v>Card</v>
      </c>
    </row>
    <row r="7517" spans="1:17" x14ac:dyDescent="0.3">
      <c r="A7517">
        <v>49288</v>
      </c>
      <c r="B7517" s="14">
        <v>45170.297546296293</v>
      </c>
      <c r="C7517" t="s">
        <v>16</v>
      </c>
      <c r="D7517">
        <v>399</v>
      </c>
      <c r="E7517">
        <v>1</v>
      </c>
      <c r="F7517">
        <v>3259</v>
      </c>
      <c r="G7517" t="s">
        <v>15</v>
      </c>
      <c r="H7517">
        <v>61</v>
      </c>
      <c r="I7517">
        <v>0</v>
      </c>
      <c r="J7517" t="s">
        <v>13</v>
      </c>
      <c r="K7517">
        <v>0</v>
      </c>
      <c r="L7517">
        <f>YEAR(ecommerce_customer_data_custom_[[#This Row],[Purchase Date]])</f>
        <v>2023</v>
      </c>
      <c r="M7517">
        <f>MONTH(ecommerce_customer_data_custom_[[#This Row],[Purchase Date]])</f>
        <v>9</v>
      </c>
      <c r="N7517" t="str">
        <f>TEXT(ecommerce_customer_data_custom_[[#This Row],[Purchase Date]],"mmmm")</f>
        <v>September</v>
      </c>
      <c r="O7517" t="str">
        <f>VLOOKUP(ecommerce_customer_data_custom_[[#This Row],[Customer Age]],AgeGroupMapping!$A$2:$C$5,3,TRUE)</f>
        <v>Senior</v>
      </c>
      <c r="P7517" t="str">
        <f>IF(ecommerce_customer_data_custom_[[#This Row],[Returns]]=1,"Returned","Not Returned")</f>
        <v>Not Returned</v>
      </c>
      <c r="Q7517" t="str">
        <f>_xlfn.XLOOKUP(ecommerce_customer_data_custom_[[#This Row],[Payment Method]],PaymentMapping!$A$2:$A$11,PaymentMapping!$B$2:$B$11,"Other")</f>
        <v>Wallet/UPI</v>
      </c>
    </row>
    <row r="7518" spans="1:17" x14ac:dyDescent="0.3">
      <c r="A7518">
        <v>49288</v>
      </c>
      <c r="B7518" s="14">
        <v>44070.601099537038</v>
      </c>
      <c r="C7518" t="s">
        <v>18</v>
      </c>
      <c r="D7518">
        <v>454</v>
      </c>
      <c r="E7518">
        <v>2</v>
      </c>
      <c r="F7518">
        <v>5126</v>
      </c>
      <c r="G7518" t="s">
        <v>15</v>
      </c>
      <c r="H7518">
        <v>61</v>
      </c>
      <c r="I7518">
        <v>0</v>
      </c>
      <c r="J7518" t="s">
        <v>13</v>
      </c>
      <c r="K7518">
        <v>0</v>
      </c>
      <c r="L7518">
        <f>YEAR(ecommerce_customer_data_custom_[[#This Row],[Purchase Date]])</f>
        <v>2020</v>
      </c>
      <c r="M7518">
        <f>MONTH(ecommerce_customer_data_custom_[[#This Row],[Purchase Date]])</f>
        <v>8</v>
      </c>
      <c r="N7518" t="str">
        <f>TEXT(ecommerce_customer_data_custom_[[#This Row],[Purchase Date]],"mmmm")</f>
        <v>August</v>
      </c>
      <c r="O7518" t="str">
        <f>VLOOKUP(ecommerce_customer_data_custom_[[#This Row],[Customer Age]],AgeGroupMapping!$A$2:$C$5,3,TRUE)</f>
        <v>Senior</v>
      </c>
      <c r="P7518" t="str">
        <f>IF(ecommerce_customer_data_custom_[[#This Row],[Returns]]=1,"Returned","Not Returned")</f>
        <v>Not Returned</v>
      </c>
      <c r="Q7518" t="str">
        <f>_xlfn.XLOOKUP(ecommerce_customer_data_custom_[[#This Row],[Payment Method]],PaymentMapping!$A$2:$A$11,PaymentMapping!$B$2:$B$11,"Other")</f>
        <v>Wallet/UPI</v>
      </c>
    </row>
    <row r="7519" spans="1:17" x14ac:dyDescent="0.3">
      <c r="A7519">
        <v>49288</v>
      </c>
      <c r="B7519" s="14">
        <v>44600.973692129628</v>
      </c>
      <c r="C7519" t="s">
        <v>16</v>
      </c>
      <c r="D7519">
        <v>262</v>
      </c>
      <c r="E7519">
        <v>2</v>
      </c>
      <c r="F7519">
        <v>1992</v>
      </c>
      <c r="G7519" t="s">
        <v>15</v>
      </c>
      <c r="H7519">
        <v>61</v>
      </c>
      <c r="I7519">
        <v>0</v>
      </c>
      <c r="J7519" t="s">
        <v>13</v>
      </c>
      <c r="K7519">
        <v>0</v>
      </c>
      <c r="L7519">
        <f>YEAR(ecommerce_customer_data_custom_[[#This Row],[Purchase Date]])</f>
        <v>2022</v>
      </c>
      <c r="M7519">
        <f>MONTH(ecommerce_customer_data_custom_[[#This Row],[Purchase Date]])</f>
        <v>2</v>
      </c>
      <c r="N7519" t="str">
        <f>TEXT(ecommerce_customer_data_custom_[[#This Row],[Purchase Date]],"mmmm")</f>
        <v>February</v>
      </c>
      <c r="O7519" t="str">
        <f>VLOOKUP(ecommerce_customer_data_custom_[[#This Row],[Customer Age]],AgeGroupMapping!$A$2:$C$5,3,TRUE)</f>
        <v>Senior</v>
      </c>
      <c r="P7519" t="str">
        <f>IF(ecommerce_customer_data_custom_[[#This Row],[Returns]]=1,"Returned","Not Returned")</f>
        <v>Not Returned</v>
      </c>
      <c r="Q7519" t="str">
        <f>_xlfn.XLOOKUP(ecommerce_customer_data_custom_[[#This Row],[Payment Method]],PaymentMapping!$A$2:$A$11,PaymentMapping!$B$2:$B$11,"Other")</f>
        <v>Wallet/UPI</v>
      </c>
    </row>
    <row r="7520" spans="1:17" x14ac:dyDescent="0.3">
      <c r="A7520">
        <v>49288</v>
      </c>
      <c r="B7520" s="14">
        <v>43959.453090277777</v>
      </c>
      <c r="C7520" t="s">
        <v>14</v>
      </c>
      <c r="D7520">
        <v>430</v>
      </c>
      <c r="E7520">
        <v>5</v>
      </c>
      <c r="F7520">
        <v>1484</v>
      </c>
      <c r="G7520" t="s">
        <v>19</v>
      </c>
      <c r="H7520">
        <v>61</v>
      </c>
      <c r="I7520">
        <v>1</v>
      </c>
      <c r="J7520" t="s">
        <v>13</v>
      </c>
      <c r="K7520">
        <v>0</v>
      </c>
      <c r="L7520">
        <f>YEAR(ecommerce_customer_data_custom_[[#This Row],[Purchase Date]])</f>
        <v>2020</v>
      </c>
      <c r="M7520">
        <f>MONTH(ecommerce_customer_data_custom_[[#This Row],[Purchase Date]])</f>
        <v>5</v>
      </c>
      <c r="N7520" t="str">
        <f>TEXT(ecommerce_customer_data_custom_[[#This Row],[Purchase Date]],"mmmm")</f>
        <v>May</v>
      </c>
      <c r="O7520" t="str">
        <f>VLOOKUP(ecommerce_customer_data_custom_[[#This Row],[Customer Age]],AgeGroupMapping!$A$2:$C$5,3,TRUE)</f>
        <v>Senior</v>
      </c>
      <c r="P7520" t="str">
        <f>IF(ecommerce_customer_data_custom_[[#This Row],[Returns]]=1,"Returned","Not Returned")</f>
        <v>Returned</v>
      </c>
      <c r="Q7520" t="str">
        <f>_xlfn.XLOOKUP(ecommerce_customer_data_custom_[[#This Row],[Payment Method]],PaymentMapping!$A$2:$A$11,PaymentMapping!$B$2:$B$11,"Other")</f>
        <v>Cash</v>
      </c>
    </row>
    <row r="7521" spans="1:17" x14ac:dyDescent="0.3">
      <c r="A7521">
        <v>49288</v>
      </c>
      <c r="B7521" s="14">
        <v>43906.913738425923</v>
      </c>
      <c r="C7521" t="s">
        <v>14</v>
      </c>
      <c r="D7521">
        <v>146</v>
      </c>
      <c r="E7521">
        <v>5</v>
      </c>
      <c r="F7521">
        <v>4087</v>
      </c>
      <c r="G7521" t="s">
        <v>20</v>
      </c>
      <c r="H7521">
        <v>61</v>
      </c>
      <c r="I7521">
        <v>0</v>
      </c>
      <c r="J7521" t="s">
        <v>13</v>
      </c>
      <c r="K7521">
        <v>0</v>
      </c>
      <c r="L7521">
        <f>YEAR(ecommerce_customer_data_custom_[[#This Row],[Purchase Date]])</f>
        <v>2020</v>
      </c>
      <c r="M7521">
        <f>MONTH(ecommerce_customer_data_custom_[[#This Row],[Purchase Date]])</f>
        <v>3</v>
      </c>
      <c r="N7521" t="str">
        <f>TEXT(ecommerce_customer_data_custom_[[#This Row],[Purchase Date]],"mmmm")</f>
        <v>March</v>
      </c>
      <c r="O7521" t="str">
        <f>VLOOKUP(ecommerce_customer_data_custom_[[#This Row],[Customer Age]],AgeGroupMapping!$A$2:$C$5,3,TRUE)</f>
        <v>Senior</v>
      </c>
      <c r="P7521" t="str">
        <f>IF(ecommerce_customer_data_custom_[[#This Row],[Returns]]=1,"Returned","Not Returned")</f>
        <v>Not Returned</v>
      </c>
      <c r="Q7521" t="str">
        <f>_xlfn.XLOOKUP(ecommerce_customer_data_custom_[[#This Row],[Payment Method]],PaymentMapping!$A$2:$A$11,PaymentMapping!$B$2:$B$11,"Other")</f>
        <v>Other</v>
      </c>
    </row>
    <row r="7522" spans="1:17" x14ac:dyDescent="0.3">
      <c r="A7522">
        <v>49288</v>
      </c>
      <c r="B7522" s="14">
        <v>44713.380844907406</v>
      </c>
      <c r="C7522" t="s">
        <v>18</v>
      </c>
      <c r="D7522">
        <v>431</v>
      </c>
      <c r="E7522">
        <v>3</v>
      </c>
      <c r="F7522">
        <v>2889</v>
      </c>
      <c r="G7522" t="s">
        <v>15</v>
      </c>
      <c r="H7522">
        <v>61</v>
      </c>
      <c r="I7522">
        <v>0</v>
      </c>
      <c r="J7522" t="s">
        <v>13</v>
      </c>
      <c r="K7522">
        <v>0</v>
      </c>
      <c r="L7522">
        <f>YEAR(ecommerce_customer_data_custom_[[#This Row],[Purchase Date]])</f>
        <v>2022</v>
      </c>
      <c r="M7522">
        <f>MONTH(ecommerce_customer_data_custom_[[#This Row],[Purchase Date]])</f>
        <v>6</v>
      </c>
      <c r="N7522" t="str">
        <f>TEXT(ecommerce_customer_data_custom_[[#This Row],[Purchase Date]],"mmmm")</f>
        <v>June</v>
      </c>
      <c r="O7522" t="str">
        <f>VLOOKUP(ecommerce_customer_data_custom_[[#This Row],[Customer Age]],AgeGroupMapping!$A$2:$C$5,3,TRUE)</f>
        <v>Senior</v>
      </c>
      <c r="P7522" t="str">
        <f>IF(ecommerce_customer_data_custom_[[#This Row],[Returns]]=1,"Returned","Not Returned")</f>
        <v>Not Returned</v>
      </c>
      <c r="Q7522" t="str">
        <f>_xlfn.XLOOKUP(ecommerce_customer_data_custom_[[#This Row],[Payment Method]],PaymentMapping!$A$2:$A$11,PaymentMapping!$B$2:$B$11,"Other")</f>
        <v>Wallet/UPI</v>
      </c>
    </row>
    <row r="7523" spans="1:17" x14ac:dyDescent="0.3">
      <c r="A7523">
        <v>49288</v>
      </c>
      <c r="B7523" s="14">
        <v>45040.205752314818</v>
      </c>
      <c r="C7523" t="s">
        <v>11</v>
      </c>
      <c r="D7523">
        <v>170</v>
      </c>
      <c r="E7523">
        <v>3</v>
      </c>
      <c r="F7523">
        <v>3933</v>
      </c>
      <c r="G7523" t="s">
        <v>19</v>
      </c>
      <c r="H7523">
        <v>61</v>
      </c>
      <c r="I7523">
        <v>1</v>
      </c>
      <c r="J7523" t="s">
        <v>13</v>
      </c>
      <c r="K7523">
        <v>0</v>
      </c>
      <c r="L7523">
        <f>YEAR(ecommerce_customer_data_custom_[[#This Row],[Purchase Date]])</f>
        <v>2023</v>
      </c>
      <c r="M7523">
        <f>MONTH(ecommerce_customer_data_custom_[[#This Row],[Purchase Date]])</f>
        <v>4</v>
      </c>
      <c r="N7523" t="str">
        <f>TEXT(ecommerce_customer_data_custom_[[#This Row],[Purchase Date]],"mmmm")</f>
        <v>April</v>
      </c>
      <c r="O7523" t="str">
        <f>VLOOKUP(ecommerce_customer_data_custom_[[#This Row],[Customer Age]],AgeGroupMapping!$A$2:$C$5,3,TRUE)</f>
        <v>Senior</v>
      </c>
      <c r="P7523" t="str">
        <f>IF(ecommerce_customer_data_custom_[[#This Row],[Returns]]=1,"Returned","Not Returned")</f>
        <v>Returned</v>
      </c>
      <c r="Q7523" t="str">
        <f>_xlfn.XLOOKUP(ecommerce_customer_data_custom_[[#This Row],[Payment Method]],PaymentMapping!$A$2:$A$11,PaymentMapping!$B$2:$B$11,"Other")</f>
        <v>Cash</v>
      </c>
    </row>
    <row r="7524" spans="1:17" x14ac:dyDescent="0.3">
      <c r="A7524">
        <v>14588</v>
      </c>
      <c r="B7524" s="14">
        <v>44263.335115740738</v>
      </c>
      <c r="C7524" t="s">
        <v>11</v>
      </c>
      <c r="D7524">
        <v>158</v>
      </c>
      <c r="E7524">
        <v>3</v>
      </c>
      <c r="F7524">
        <v>1237</v>
      </c>
      <c r="G7524" t="s">
        <v>19</v>
      </c>
      <c r="H7524">
        <v>34</v>
      </c>
      <c r="I7524">
        <v>0</v>
      </c>
      <c r="J7524" t="s">
        <v>17</v>
      </c>
      <c r="K7524">
        <v>0</v>
      </c>
      <c r="L7524">
        <f>YEAR(ecommerce_customer_data_custom_[[#This Row],[Purchase Date]])</f>
        <v>2021</v>
      </c>
      <c r="M7524">
        <f>MONTH(ecommerce_customer_data_custom_[[#This Row],[Purchase Date]])</f>
        <v>3</v>
      </c>
      <c r="N7524" t="str">
        <f>TEXT(ecommerce_customer_data_custom_[[#This Row],[Purchase Date]],"mmmm")</f>
        <v>March</v>
      </c>
      <c r="O7524" t="str">
        <f>VLOOKUP(ecommerce_customer_data_custom_[[#This Row],[Customer Age]],AgeGroupMapping!$A$2:$C$5,3,TRUE)</f>
        <v>Adult</v>
      </c>
      <c r="P7524" t="str">
        <f>IF(ecommerce_customer_data_custom_[[#This Row],[Returns]]=1,"Returned","Not Returned")</f>
        <v>Not Returned</v>
      </c>
      <c r="Q7524" t="str">
        <f>_xlfn.XLOOKUP(ecommerce_customer_data_custom_[[#This Row],[Payment Method]],PaymentMapping!$A$2:$A$11,PaymentMapping!$B$2:$B$11,"Other")</f>
        <v>Cash</v>
      </c>
    </row>
    <row r="7525" spans="1:17" x14ac:dyDescent="0.3">
      <c r="A7525">
        <v>14588</v>
      </c>
      <c r="B7525" s="14">
        <v>44904.018761574072</v>
      </c>
      <c r="C7525" t="s">
        <v>11</v>
      </c>
      <c r="D7525">
        <v>137</v>
      </c>
      <c r="E7525">
        <v>4</v>
      </c>
      <c r="F7525">
        <v>1894</v>
      </c>
      <c r="G7525" t="s">
        <v>15</v>
      </c>
      <c r="H7525">
        <v>34</v>
      </c>
      <c r="I7525">
        <v>1</v>
      </c>
      <c r="J7525" t="s">
        <v>17</v>
      </c>
      <c r="K7525">
        <v>0</v>
      </c>
      <c r="L7525">
        <f>YEAR(ecommerce_customer_data_custom_[[#This Row],[Purchase Date]])</f>
        <v>2022</v>
      </c>
      <c r="M7525">
        <f>MONTH(ecommerce_customer_data_custom_[[#This Row],[Purchase Date]])</f>
        <v>12</v>
      </c>
      <c r="N7525" t="str">
        <f>TEXT(ecommerce_customer_data_custom_[[#This Row],[Purchase Date]],"mmmm")</f>
        <v>December</v>
      </c>
      <c r="O7525" t="str">
        <f>VLOOKUP(ecommerce_customer_data_custom_[[#This Row],[Customer Age]],AgeGroupMapping!$A$2:$C$5,3,TRUE)</f>
        <v>Adult</v>
      </c>
      <c r="P7525" t="str">
        <f>IF(ecommerce_customer_data_custom_[[#This Row],[Returns]]=1,"Returned","Not Returned")</f>
        <v>Returned</v>
      </c>
      <c r="Q7525" t="str">
        <f>_xlfn.XLOOKUP(ecommerce_customer_data_custom_[[#This Row],[Payment Method]],PaymentMapping!$A$2:$A$11,PaymentMapping!$B$2:$B$11,"Other")</f>
        <v>Wallet/UPI</v>
      </c>
    </row>
    <row r="7526" spans="1:17" x14ac:dyDescent="0.3">
      <c r="A7526">
        <v>14588</v>
      </c>
      <c r="B7526" s="14">
        <v>45031.216770833336</v>
      </c>
      <c r="C7526" t="s">
        <v>18</v>
      </c>
      <c r="D7526">
        <v>356</v>
      </c>
      <c r="E7526">
        <v>4</v>
      </c>
      <c r="F7526">
        <v>3365</v>
      </c>
      <c r="G7526" t="s">
        <v>15</v>
      </c>
      <c r="H7526">
        <v>34</v>
      </c>
      <c r="I7526">
        <v>0</v>
      </c>
      <c r="J7526" t="s">
        <v>17</v>
      </c>
      <c r="K7526">
        <v>0</v>
      </c>
      <c r="L7526">
        <f>YEAR(ecommerce_customer_data_custom_[[#This Row],[Purchase Date]])</f>
        <v>2023</v>
      </c>
      <c r="M7526">
        <f>MONTH(ecommerce_customer_data_custom_[[#This Row],[Purchase Date]])</f>
        <v>4</v>
      </c>
      <c r="N7526" t="str">
        <f>TEXT(ecommerce_customer_data_custom_[[#This Row],[Purchase Date]],"mmmm")</f>
        <v>April</v>
      </c>
      <c r="O7526" t="str">
        <f>VLOOKUP(ecommerce_customer_data_custom_[[#This Row],[Customer Age]],AgeGroupMapping!$A$2:$C$5,3,TRUE)</f>
        <v>Adult</v>
      </c>
      <c r="P7526" t="str">
        <f>IF(ecommerce_customer_data_custom_[[#This Row],[Returns]]=1,"Returned","Not Returned")</f>
        <v>Not Returned</v>
      </c>
      <c r="Q7526" t="str">
        <f>_xlfn.XLOOKUP(ecommerce_customer_data_custom_[[#This Row],[Payment Method]],PaymentMapping!$A$2:$A$11,PaymentMapping!$B$2:$B$11,"Other")</f>
        <v>Wallet/UPI</v>
      </c>
    </row>
    <row r="7527" spans="1:17" x14ac:dyDescent="0.3">
      <c r="A7527">
        <v>14588</v>
      </c>
      <c r="B7527" s="14">
        <v>44110.327048611114</v>
      </c>
      <c r="C7527" t="s">
        <v>18</v>
      </c>
      <c r="D7527">
        <v>116</v>
      </c>
      <c r="E7527">
        <v>3</v>
      </c>
      <c r="F7527">
        <v>3564</v>
      </c>
      <c r="G7527" t="s">
        <v>12</v>
      </c>
      <c r="H7527">
        <v>34</v>
      </c>
      <c r="I7527">
        <v>1</v>
      </c>
      <c r="J7527" t="s">
        <v>17</v>
      </c>
      <c r="K7527">
        <v>0</v>
      </c>
      <c r="L7527">
        <f>YEAR(ecommerce_customer_data_custom_[[#This Row],[Purchase Date]])</f>
        <v>2020</v>
      </c>
      <c r="M7527">
        <f>MONTH(ecommerce_customer_data_custom_[[#This Row],[Purchase Date]])</f>
        <v>10</v>
      </c>
      <c r="N7527" t="str">
        <f>TEXT(ecommerce_customer_data_custom_[[#This Row],[Purchase Date]],"mmmm")</f>
        <v>October</v>
      </c>
      <c r="O7527" t="str">
        <f>VLOOKUP(ecommerce_customer_data_custom_[[#This Row],[Customer Age]],AgeGroupMapping!$A$2:$C$5,3,TRUE)</f>
        <v>Adult</v>
      </c>
      <c r="P7527" t="str">
        <f>IF(ecommerce_customer_data_custom_[[#This Row],[Returns]]=1,"Returned","Not Returned")</f>
        <v>Returned</v>
      </c>
      <c r="Q7527" t="str">
        <f>_xlfn.XLOOKUP(ecommerce_customer_data_custom_[[#This Row],[Payment Method]],PaymentMapping!$A$2:$A$11,PaymentMapping!$B$2:$B$11,"Other")</f>
        <v>Card</v>
      </c>
    </row>
    <row r="7528" spans="1:17" x14ac:dyDescent="0.3">
      <c r="A7528">
        <v>14588</v>
      </c>
      <c r="B7528" s="14">
        <v>44492.094236111108</v>
      </c>
      <c r="C7528" t="s">
        <v>14</v>
      </c>
      <c r="D7528">
        <v>81</v>
      </c>
      <c r="E7528">
        <v>3</v>
      </c>
      <c r="F7528">
        <v>2868</v>
      </c>
      <c r="G7528" t="s">
        <v>15</v>
      </c>
      <c r="H7528">
        <v>34</v>
      </c>
      <c r="I7528">
        <v>0</v>
      </c>
      <c r="J7528" t="s">
        <v>17</v>
      </c>
      <c r="K7528">
        <v>0</v>
      </c>
      <c r="L7528">
        <f>YEAR(ecommerce_customer_data_custom_[[#This Row],[Purchase Date]])</f>
        <v>2021</v>
      </c>
      <c r="M7528">
        <f>MONTH(ecommerce_customer_data_custom_[[#This Row],[Purchase Date]])</f>
        <v>10</v>
      </c>
      <c r="N7528" t="str">
        <f>TEXT(ecommerce_customer_data_custom_[[#This Row],[Purchase Date]],"mmmm")</f>
        <v>October</v>
      </c>
      <c r="O7528" t="str">
        <f>VLOOKUP(ecommerce_customer_data_custom_[[#This Row],[Customer Age]],AgeGroupMapping!$A$2:$C$5,3,TRUE)</f>
        <v>Adult</v>
      </c>
      <c r="P7528" t="str">
        <f>IF(ecommerce_customer_data_custom_[[#This Row],[Returns]]=1,"Returned","Not Returned")</f>
        <v>Not Returned</v>
      </c>
      <c r="Q7528" t="str">
        <f>_xlfn.XLOOKUP(ecommerce_customer_data_custom_[[#This Row],[Payment Method]],PaymentMapping!$A$2:$A$11,PaymentMapping!$B$2:$B$11,"Other")</f>
        <v>Wallet/UPI</v>
      </c>
    </row>
    <row r="7529" spans="1:17" x14ac:dyDescent="0.3">
      <c r="A7529">
        <v>14588</v>
      </c>
      <c r="B7529" s="14">
        <v>44077.449004629627</v>
      </c>
      <c r="C7529" t="s">
        <v>18</v>
      </c>
      <c r="D7529">
        <v>72</v>
      </c>
      <c r="E7529">
        <v>1</v>
      </c>
      <c r="F7529">
        <v>2549</v>
      </c>
      <c r="G7529" t="s">
        <v>19</v>
      </c>
      <c r="H7529">
        <v>34</v>
      </c>
      <c r="I7529">
        <v>0</v>
      </c>
      <c r="J7529" t="s">
        <v>17</v>
      </c>
      <c r="K7529">
        <v>0</v>
      </c>
      <c r="L7529">
        <f>YEAR(ecommerce_customer_data_custom_[[#This Row],[Purchase Date]])</f>
        <v>2020</v>
      </c>
      <c r="M7529">
        <f>MONTH(ecommerce_customer_data_custom_[[#This Row],[Purchase Date]])</f>
        <v>9</v>
      </c>
      <c r="N7529" t="str">
        <f>TEXT(ecommerce_customer_data_custom_[[#This Row],[Purchase Date]],"mmmm")</f>
        <v>September</v>
      </c>
      <c r="O7529" t="str">
        <f>VLOOKUP(ecommerce_customer_data_custom_[[#This Row],[Customer Age]],AgeGroupMapping!$A$2:$C$5,3,TRUE)</f>
        <v>Adult</v>
      </c>
      <c r="P7529" t="str">
        <f>IF(ecommerce_customer_data_custom_[[#This Row],[Returns]]=1,"Returned","Not Returned")</f>
        <v>Not Returned</v>
      </c>
      <c r="Q7529" t="str">
        <f>_xlfn.XLOOKUP(ecommerce_customer_data_custom_[[#This Row],[Payment Method]],PaymentMapping!$A$2:$A$11,PaymentMapping!$B$2:$B$11,"Other")</f>
        <v>Cash</v>
      </c>
    </row>
    <row r="7530" spans="1:17" x14ac:dyDescent="0.3">
      <c r="A7530">
        <v>35128</v>
      </c>
      <c r="B7530" s="14">
        <v>45037.749907407408</v>
      </c>
      <c r="C7530" t="s">
        <v>11</v>
      </c>
      <c r="D7530">
        <v>268</v>
      </c>
      <c r="E7530">
        <v>5</v>
      </c>
      <c r="F7530">
        <v>1652</v>
      </c>
      <c r="G7530" t="s">
        <v>20</v>
      </c>
      <c r="H7530">
        <v>44</v>
      </c>
      <c r="I7530">
        <v>0</v>
      </c>
      <c r="J7530" t="s">
        <v>17</v>
      </c>
      <c r="K7530">
        <v>0</v>
      </c>
      <c r="L7530">
        <f>YEAR(ecommerce_customer_data_custom_[[#This Row],[Purchase Date]])</f>
        <v>2023</v>
      </c>
      <c r="M7530">
        <f>MONTH(ecommerce_customer_data_custom_[[#This Row],[Purchase Date]])</f>
        <v>4</v>
      </c>
      <c r="N7530" t="str">
        <f>TEXT(ecommerce_customer_data_custom_[[#This Row],[Purchase Date]],"mmmm")</f>
        <v>April</v>
      </c>
      <c r="O7530" t="str">
        <f>VLOOKUP(ecommerce_customer_data_custom_[[#This Row],[Customer Age]],AgeGroupMapping!$A$2:$C$5,3,TRUE)</f>
        <v>Middle-Aged</v>
      </c>
      <c r="P7530" t="str">
        <f>IF(ecommerce_customer_data_custom_[[#This Row],[Returns]]=1,"Returned","Not Returned")</f>
        <v>Not Returned</v>
      </c>
      <c r="Q7530" t="str">
        <f>_xlfn.XLOOKUP(ecommerce_customer_data_custom_[[#This Row],[Payment Method]],PaymentMapping!$A$2:$A$11,PaymentMapping!$B$2:$B$11,"Other")</f>
        <v>Other</v>
      </c>
    </row>
    <row r="7531" spans="1:17" x14ac:dyDescent="0.3">
      <c r="A7531">
        <v>35128</v>
      </c>
      <c r="B7531" s="14">
        <v>44575.689745370371</v>
      </c>
      <c r="C7531" t="s">
        <v>18</v>
      </c>
      <c r="D7531">
        <v>174</v>
      </c>
      <c r="E7531">
        <v>2</v>
      </c>
      <c r="F7531">
        <v>1538</v>
      </c>
      <c r="G7531" t="s">
        <v>19</v>
      </c>
      <c r="H7531">
        <v>44</v>
      </c>
      <c r="I7531">
        <v>1</v>
      </c>
      <c r="J7531" t="s">
        <v>17</v>
      </c>
      <c r="K7531">
        <v>0</v>
      </c>
      <c r="L7531">
        <f>YEAR(ecommerce_customer_data_custom_[[#This Row],[Purchase Date]])</f>
        <v>2022</v>
      </c>
      <c r="M7531">
        <f>MONTH(ecommerce_customer_data_custom_[[#This Row],[Purchase Date]])</f>
        <v>1</v>
      </c>
      <c r="N7531" t="str">
        <f>TEXT(ecommerce_customer_data_custom_[[#This Row],[Purchase Date]],"mmmm")</f>
        <v>January</v>
      </c>
      <c r="O7531" t="str">
        <f>VLOOKUP(ecommerce_customer_data_custom_[[#This Row],[Customer Age]],AgeGroupMapping!$A$2:$C$5,3,TRUE)</f>
        <v>Middle-Aged</v>
      </c>
      <c r="P7531" t="str">
        <f>IF(ecommerce_customer_data_custom_[[#This Row],[Returns]]=1,"Returned","Not Returned")</f>
        <v>Returned</v>
      </c>
      <c r="Q7531" t="str">
        <f>_xlfn.XLOOKUP(ecommerce_customer_data_custom_[[#This Row],[Payment Method]],PaymentMapping!$A$2:$A$11,PaymentMapping!$B$2:$B$11,"Other")</f>
        <v>Cash</v>
      </c>
    </row>
    <row r="7532" spans="1:17" x14ac:dyDescent="0.3">
      <c r="A7532">
        <v>35128</v>
      </c>
      <c r="B7532" s="14">
        <v>44147.073113425926</v>
      </c>
      <c r="C7532" t="s">
        <v>11</v>
      </c>
      <c r="D7532">
        <v>350</v>
      </c>
      <c r="E7532">
        <v>2</v>
      </c>
      <c r="F7532">
        <v>675</v>
      </c>
      <c r="G7532" t="s">
        <v>12</v>
      </c>
      <c r="H7532">
        <v>44</v>
      </c>
      <c r="I7532">
        <v>1</v>
      </c>
      <c r="J7532" t="s">
        <v>17</v>
      </c>
      <c r="K7532">
        <v>0</v>
      </c>
      <c r="L7532">
        <f>YEAR(ecommerce_customer_data_custom_[[#This Row],[Purchase Date]])</f>
        <v>2020</v>
      </c>
      <c r="M7532">
        <f>MONTH(ecommerce_customer_data_custom_[[#This Row],[Purchase Date]])</f>
        <v>11</v>
      </c>
      <c r="N7532" t="str">
        <f>TEXT(ecommerce_customer_data_custom_[[#This Row],[Purchase Date]],"mmmm")</f>
        <v>November</v>
      </c>
      <c r="O7532" t="str">
        <f>VLOOKUP(ecommerce_customer_data_custom_[[#This Row],[Customer Age]],AgeGroupMapping!$A$2:$C$5,3,TRUE)</f>
        <v>Middle-Aged</v>
      </c>
      <c r="P7532" t="str">
        <f>IF(ecommerce_customer_data_custom_[[#This Row],[Returns]]=1,"Returned","Not Returned")</f>
        <v>Returned</v>
      </c>
      <c r="Q7532" t="str">
        <f>_xlfn.XLOOKUP(ecommerce_customer_data_custom_[[#This Row],[Payment Method]],PaymentMapping!$A$2:$A$11,PaymentMapping!$B$2:$B$11,"Other")</f>
        <v>Card</v>
      </c>
    </row>
    <row r="7533" spans="1:17" x14ac:dyDescent="0.3">
      <c r="A7533">
        <v>35128</v>
      </c>
      <c r="B7533" s="14">
        <v>44986.703946759262</v>
      </c>
      <c r="C7533" t="s">
        <v>14</v>
      </c>
      <c r="D7533">
        <v>77</v>
      </c>
      <c r="E7533">
        <v>4</v>
      </c>
      <c r="F7533">
        <v>5185</v>
      </c>
      <c r="G7533" t="s">
        <v>15</v>
      </c>
      <c r="H7533">
        <v>44</v>
      </c>
      <c r="I7533">
        <v>0</v>
      </c>
      <c r="J7533" t="s">
        <v>17</v>
      </c>
      <c r="K7533">
        <v>0</v>
      </c>
      <c r="L7533">
        <f>YEAR(ecommerce_customer_data_custom_[[#This Row],[Purchase Date]])</f>
        <v>2023</v>
      </c>
      <c r="M7533">
        <f>MONTH(ecommerce_customer_data_custom_[[#This Row],[Purchase Date]])</f>
        <v>3</v>
      </c>
      <c r="N7533" t="str">
        <f>TEXT(ecommerce_customer_data_custom_[[#This Row],[Purchase Date]],"mmmm")</f>
        <v>March</v>
      </c>
      <c r="O7533" t="str">
        <f>VLOOKUP(ecommerce_customer_data_custom_[[#This Row],[Customer Age]],AgeGroupMapping!$A$2:$C$5,3,TRUE)</f>
        <v>Middle-Aged</v>
      </c>
      <c r="P7533" t="str">
        <f>IF(ecommerce_customer_data_custom_[[#This Row],[Returns]]=1,"Returned","Not Returned")</f>
        <v>Not Returned</v>
      </c>
      <c r="Q7533" t="str">
        <f>_xlfn.XLOOKUP(ecommerce_customer_data_custom_[[#This Row],[Payment Method]],PaymentMapping!$A$2:$A$11,PaymentMapping!$B$2:$B$11,"Other")</f>
        <v>Wallet/UPI</v>
      </c>
    </row>
    <row r="7534" spans="1:17" x14ac:dyDescent="0.3">
      <c r="A7534">
        <v>1710</v>
      </c>
      <c r="B7534" s="14">
        <v>44488.250752314816</v>
      </c>
      <c r="C7534" t="s">
        <v>18</v>
      </c>
      <c r="D7534">
        <v>301</v>
      </c>
      <c r="E7534">
        <v>3</v>
      </c>
      <c r="F7534">
        <v>4931</v>
      </c>
      <c r="G7534" t="s">
        <v>12</v>
      </c>
      <c r="H7534">
        <v>37</v>
      </c>
      <c r="I7534">
        <v>1</v>
      </c>
      <c r="J7534" t="s">
        <v>17</v>
      </c>
      <c r="K7534">
        <v>0</v>
      </c>
      <c r="L7534">
        <f>YEAR(ecommerce_customer_data_custom_[[#This Row],[Purchase Date]])</f>
        <v>2021</v>
      </c>
      <c r="M7534">
        <f>MONTH(ecommerce_customer_data_custom_[[#This Row],[Purchase Date]])</f>
        <v>10</v>
      </c>
      <c r="N7534" t="str">
        <f>TEXT(ecommerce_customer_data_custom_[[#This Row],[Purchase Date]],"mmmm")</f>
        <v>October</v>
      </c>
      <c r="O7534" t="str">
        <f>VLOOKUP(ecommerce_customer_data_custom_[[#This Row],[Customer Age]],AgeGroupMapping!$A$2:$C$5,3,TRUE)</f>
        <v>Adult</v>
      </c>
      <c r="P7534" t="str">
        <f>IF(ecommerce_customer_data_custom_[[#This Row],[Returns]]=1,"Returned","Not Returned")</f>
        <v>Returned</v>
      </c>
      <c r="Q7534" t="str">
        <f>_xlfn.XLOOKUP(ecommerce_customer_data_custom_[[#This Row],[Payment Method]],PaymentMapping!$A$2:$A$11,PaymentMapping!$B$2:$B$11,"Other")</f>
        <v>Card</v>
      </c>
    </row>
    <row r="7535" spans="1:17" x14ac:dyDescent="0.3">
      <c r="A7535">
        <v>1710</v>
      </c>
      <c r="B7535" s="14">
        <v>44379.270381944443</v>
      </c>
      <c r="C7535" t="s">
        <v>14</v>
      </c>
      <c r="D7535">
        <v>294</v>
      </c>
      <c r="E7535">
        <v>2</v>
      </c>
      <c r="F7535">
        <v>530</v>
      </c>
      <c r="G7535" t="s">
        <v>15</v>
      </c>
      <c r="H7535">
        <v>37</v>
      </c>
      <c r="I7535">
        <v>1</v>
      </c>
      <c r="J7535" t="s">
        <v>17</v>
      </c>
      <c r="K7535">
        <v>0</v>
      </c>
      <c r="L7535">
        <f>YEAR(ecommerce_customer_data_custom_[[#This Row],[Purchase Date]])</f>
        <v>2021</v>
      </c>
      <c r="M7535">
        <f>MONTH(ecommerce_customer_data_custom_[[#This Row],[Purchase Date]])</f>
        <v>7</v>
      </c>
      <c r="N7535" t="str">
        <f>TEXT(ecommerce_customer_data_custom_[[#This Row],[Purchase Date]],"mmmm")</f>
        <v>July</v>
      </c>
      <c r="O7535" t="str">
        <f>VLOOKUP(ecommerce_customer_data_custom_[[#This Row],[Customer Age]],AgeGroupMapping!$A$2:$C$5,3,TRUE)</f>
        <v>Adult</v>
      </c>
      <c r="P7535" t="str">
        <f>IF(ecommerce_customer_data_custom_[[#This Row],[Returns]]=1,"Returned","Not Returned")</f>
        <v>Returned</v>
      </c>
      <c r="Q7535" t="str">
        <f>_xlfn.XLOOKUP(ecommerce_customer_data_custom_[[#This Row],[Payment Method]],PaymentMapping!$A$2:$A$11,PaymentMapping!$B$2:$B$11,"Other")</f>
        <v>Wallet/UPI</v>
      </c>
    </row>
    <row r="7536" spans="1:17" x14ac:dyDescent="0.3">
      <c r="A7536">
        <v>1710</v>
      </c>
      <c r="B7536" s="14">
        <v>44219.982905092591</v>
      </c>
      <c r="C7536" t="s">
        <v>18</v>
      </c>
      <c r="D7536">
        <v>33</v>
      </c>
      <c r="E7536">
        <v>1</v>
      </c>
      <c r="F7536">
        <v>819</v>
      </c>
      <c r="G7536" t="s">
        <v>19</v>
      </c>
      <c r="H7536">
        <v>37</v>
      </c>
      <c r="I7536">
        <v>0</v>
      </c>
      <c r="J7536" t="s">
        <v>17</v>
      </c>
      <c r="K7536">
        <v>0</v>
      </c>
      <c r="L7536">
        <f>YEAR(ecommerce_customer_data_custom_[[#This Row],[Purchase Date]])</f>
        <v>2021</v>
      </c>
      <c r="M7536">
        <f>MONTH(ecommerce_customer_data_custom_[[#This Row],[Purchase Date]])</f>
        <v>1</v>
      </c>
      <c r="N7536" t="str">
        <f>TEXT(ecommerce_customer_data_custom_[[#This Row],[Purchase Date]],"mmmm")</f>
        <v>January</v>
      </c>
      <c r="O7536" t="str">
        <f>VLOOKUP(ecommerce_customer_data_custom_[[#This Row],[Customer Age]],AgeGroupMapping!$A$2:$C$5,3,TRUE)</f>
        <v>Adult</v>
      </c>
      <c r="P7536" t="str">
        <f>IF(ecommerce_customer_data_custom_[[#This Row],[Returns]]=1,"Returned","Not Returned")</f>
        <v>Not Returned</v>
      </c>
      <c r="Q7536" t="str">
        <f>_xlfn.XLOOKUP(ecommerce_customer_data_custom_[[#This Row],[Payment Method]],PaymentMapping!$A$2:$A$11,PaymentMapping!$B$2:$B$11,"Other")</f>
        <v>Cash</v>
      </c>
    </row>
    <row r="7537" spans="1:17" x14ac:dyDescent="0.3">
      <c r="A7537">
        <v>1710</v>
      </c>
      <c r="B7537" s="14">
        <v>44552.980300925927</v>
      </c>
      <c r="C7537" t="s">
        <v>18</v>
      </c>
      <c r="D7537">
        <v>253</v>
      </c>
      <c r="E7537">
        <v>4</v>
      </c>
      <c r="F7537">
        <v>1651</v>
      </c>
      <c r="G7537" t="s">
        <v>19</v>
      </c>
      <c r="H7537">
        <v>37</v>
      </c>
      <c r="I7537">
        <v>0</v>
      </c>
      <c r="J7537" t="s">
        <v>17</v>
      </c>
      <c r="K7537">
        <v>0</v>
      </c>
      <c r="L7537">
        <f>YEAR(ecommerce_customer_data_custom_[[#This Row],[Purchase Date]])</f>
        <v>2021</v>
      </c>
      <c r="M7537">
        <f>MONTH(ecommerce_customer_data_custom_[[#This Row],[Purchase Date]])</f>
        <v>12</v>
      </c>
      <c r="N7537" t="str">
        <f>TEXT(ecommerce_customer_data_custom_[[#This Row],[Purchase Date]],"mmmm")</f>
        <v>December</v>
      </c>
      <c r="O7537" t="str">
        <f>VLOOKUP(ecommerce_customer_data_custom_[[#This Row],[Customer Age]],AgeGroupMapping!$A$2:$C$5,3,TRUE)</f>
        <v>Adult</v>
      </c>
      <c r="P7537" t="str">
        <f>IF(ecommerce_customer_data_custom_[[#This Row],[Returns]]=1,"Returned","Not Returned")</f>
        <v>Not Returned</v>
      </c>
      <c r="Q7537" t="str">
        <f>_xlfn.XLOOKUP(ecommerce_customer_data_custom_[[#This Row],[Payment Method]],PaymentMapping!$A$2:$A$11,PaymentMapping!$B$2:$B$11,"Other")</f>
        <v>Cash</v>
      </c>
    </row>
    <row r="7538" spans="1:17" x14ac:dyDescent="0.3">
      <c r="A7538">
        <v>1710</v>
      </c>
      <c r="B7538" s="14">
        <v>44672.988842592589</v>
      </c>
      <c r="C7538" t="s">
        <v>11</v>
      </c>
      <c r="D7538">
        <v>291</v>
      </c>
      <c r="E7538">
        <v>4</v>
      </c>
      <c r="F7538">
        <v>3027</v>
      </c>
      <c r="G7538" t="s">
        <v>19</v>
      </c>
      <c r="H7538">
        <v>37</v>
      </c>
      <c r="I7538">
        <v>0</v>
      </c>
      <c r="J7538" t="s">
        <v>17</v>
      </c>
      <c r="K7538">
        <v>0</v>
      </c>
      <c r="L7538">
        <f>YEAR(ecommerce_customer_data_custom_[[#This Row],[Purchase Date]])</f>
        <v>2022</v>
      </c>
      <c r="M7538">
        <f>MONTH(ecommerce_customer_data_custom_[[#This Row],[Purchase Date]])</f>
        <v>4</v>
      </c>
      <c r="N7538" t="str">
        <f>TEXT(ecommerce_customer_data_custom_[[#This Row],[Purchase Date]],"mmmm")</f>
        <v>April</v>
      </c>
      <c r="O7538" t="str">
        <f>VLOOKUP(ecommerce_customer_data_custom_[[#This Row],[Customer Age]],AgeGroupMapping!$A$2:$C$5,3,TRUE)</f>
        <v>Adult</v>
      </c>
      <c r="P7538" t="str">
        <f>IF(ecommerce_customer_data_custom_[[#This Row],[Returns]]=1,"Returned","Not Returned")</f>
        <v>Not Returned</v>
      </c>
      <c r="Q7538" t="str">
        <f>_xlfn.XLOOKUP(ecommerce_customer_data_custom_[[#This Row],[Payment Method]],PaymentMapping!$A$2:$A$11,PaymentMapping!$B$2:$B$11,"Other")</f>
        <v>Cash</v>
      </c>
    </row>
    <row r="7539" spans="1:17" x14ac:dyDescent="0.3">
      <c r="A7539">
        <v>17763</v>
      </c>
      <c r="B7539" s="14">
        <v>43873.059606481482</v>
      </c>
      <c r="C7539" t="s">
        <v>16</v>
      </c>
      <c r="D7539">
        <v>156</v>
      </c>
      <c r="E7539">
        <v>2</v>
      </c>
      <c r="F7539">
        <v>294</v>
      </c>
      <c r="G7539" t="s">
        <v>19</v>
      </c>
      <c r="H7539">
        <v>56</v>
      </c>
      <c r="I7539">
        <v>0</v>
      </c>
      <c r="J7539" t="s">
        <v>17</v>
      </c>
      <c r="K7539">
        <v>0</v>
      </c>
      <c r="L7539">
        <f>YEAR(ecommerce_customer_data_custom_[[#This Row],[Purchase Date]])</f>
        <v>2020</v>
      </c>
      <c r="M7539">
        <f>MONTH(ecommerce_customer_data_custom_[[#This Row],[Purchase Date]])</f>
        <v>2</v>
      </c>
      <c r="N7539" t="str">
        <f>TEXT(ecommerce_customer_data_custom_[[#This Row],[Purchase Date]],"mmmm")</f>
        <v>February</v>
      </c>
      <c r="O7539" t="str">
        <f>VLOOKUP(ecommerce_customer_data_custom_[[#This Row],[Customer Age]],AgeGroupMapping!$A$2:$C$5,3,TRUE)</f>
        <v>Middle-Aged</v>
      </c>
      <c r="P7539" t="str">
        <f>IF(ecommerce_customer_data_custom_[[#This Row],[Returns]]=1,"Returned","Not Returned")</f>
        <v>Not Returned</v>
      </c>
      <c r="Q7539" t="str">
        <f>_xlfn.XLOOKUP(ecommerce_customer_data_custom_[[#This Row],[Payment Method]],PaymentMapping!$A$2:$A$11,PaymentMapping!$B$2:$B$11,"Other")</f>
        <v>Cash</v>
      </c>
    </row>
    <row r="7540" spans="1:17" x14ac:dyDescent="0.3">
      <c r="A7540">
        <v>17763</v>
      </c>
      <c r="B7540" s="14">
        <v>44604.772060185183</v>
      </c>
      <c r="C7540" t="s">
        <v>14</v>
      </c>
      <c r="D7540">
        <v>29</v>
      </c>
      <c r="E7540">
        <v>3</v>
      </c>
      <c r="F7540">
        <v>1001</v>
      </c>
      <c r="G7540" t="s">
        <v>15</v>
      </c>
      <c r="H7540">
        <v>56</v>
      </c>
      <c r="I7540">
        <v>1</v>
      </c>
      <c r="J7540" t="s">
        <v>17</v>
      </c>
      <c r="K7540">
        <v>0</v>
      </c>
      <c r="L7540">
        <f>YEAR(ecommerce_customer_data_custom_[[#This Row],[Purchase Date]])</f>
        <v>2022</v>
      </c>
      <c r="M7540">
        <f>MONTH(ecommerce_customer_data_custom_[[#This Row],[Purchase Date]])</f>
        <v>2</v>
      </c>
      <c r="N7540" t="str">
        <f>TEXT(ecommerce_customer_data_custom_[[#This Row],[Purchase Date]],"mmmm")</f>
        <v>February</v>
      </c>
      <c r="O7540" t="str">
        <f>VLOOKUP(ecommerce_customer_data_custom_[[#This Row],[Customer Age]],AgeGroupMapping!$A$2:$C$5,3,TRUE)</f>
        <v>Middle-Aged</v>
      </c>
      <c r="P7540" t="str">
        <f>IF(ecommerce_customer_data_custom_[[#This Row],[Returns]]=1,"Returned","Not Returned")</f>
        <v>Returned</v>
      </c>
      <c r="Q7540" t="str">
        <f>_xlfn.XLOOKUP(ecommerce_customer_data_custom_[[#This Row],[Payment Method]],PaymentMapping!$A$2:$A$11,PaymentMapping!$B$2:$B$11,"Other")</f>
        <v>Wallet/UPI</v>
      </c>
    </row>
    <row r="7541" spans="1:17" x14ac:dyDescent="0.3">
      <c r="A7541">
        <v>17763</v>
      </c>
      <c r="B7541" s="14">
        <v>44317.101793981485</v>
      </c>
      <c r="C7541" t="s">
        <v>16</v>
      </c>
      <c r="D7541">
        <v>401</v>
      </c>
      <c r="E7541">
        <v>5</v>
      </c>
      <c r="F7541">
        <v>716</v>
      </c>
      <c r="G7541" t="s">
        <v>20</v>
      </c>
      <c r="H7541">
        <v>56</v>
      </c>
      <c r="I7541">
        <v>0</v>
      </c>
      <c r="J7541" t="s">
        <v>17</v>
      </c>
      <c r="K7541">
        <v>0</v>
      </c>
      <c r="L7541">
        <f>YEAR(ecommerce_customer_data_custom_[[#This Row],[Purchase Date]])</f>
        <v>2021</v>
      </c>
      <c r="M7541">
        <f>MONTH(ecommerce_customer_data_custom_[[#This Row],[Purchase Date]])</f>
        <v>5</v>
      </c>
      <c r="N7541" t="str">
        <f>TEXT(ecommerce_customer_data_custom_[[#This Row],[Purchase Date]],"mmmm")</f>
        <v>May</v>
      </c>
      <c r="O7541" t="str">
        <f>VLOOKUP(ecommerce_customer_data_custom_[[#This Row],[Customer Age]],AgeGroupMapping!$A$2:$C$5,3,TRUE)</f>
        <v>Middle-Aged</v>
      </c>
      <c r="P7541" t="str">
        <f>IF(ecommerce_customer_data_custom_[[#This Row],[Returns]]=1,"Returned","Not Returned")</f>
        <v>Not Returned</v>
      </c>
      <c r="Q7541" t="str">
        <f>_xlfn.XLOOKUP(ecommerce_customer_data_custom_[[#This Row],[Payment Method]],PaymentMapping!$A$2:$A$11,PaymentMapping!$B$2:$B$11,"Other")</f>
        <v>Other</v>
      </c>
    </row>
    <row r="7542" spans="1:17" x14ac:dyDescent="0.3">
      <c r="A7542">
        <v>17763</v>
      </c>
      <c r="B7542" s="14">
        <v>44369.685266203705</v>
      </c>
      <c r="C7542" t="s">
        <v>14</v>
      </c>
      <c r="D7542">
        <v>156</v>
      </c>
      <c r="E7542">
        <v>3</v>
      </c>
      <c r="F7542">
        <v>2276</v>
      </c>
      <c r="G7542" t="s">
        <v>12</v>
      </c>
      <c r="H7542">
        <v>56</v>
      </c>
      <c r="I7542">
        <v>0</v>
      </c>
      <c r="J7542" t="s">
        <v>17</v>
      </c>
      <c r="K7542">
        <v>0</v>
      </c>
      <c r="L7542">
        <f>YEAR(ecommerce_customer_data_custom_[[#This Row],[Purchase Date]])</f>
        <v>2021</v>
      </c>
      <c r="M7542">
        <f>MONTH(ecommerce_customer_data_custom_[[#This Row],[Purchase Date]])</f>
        <v>6</v>
      </c>
      <c r="N7542" t="str">
        <f>TEXT(ecommerce_customer_data_custom_[[#This Row],[Purchase Date]],"mmmm")</f>
        <v>June</v>
      </c>
      <c r="O7542" t="str">
        <f>VLOOKUP(ecommerce_customer_data_custom_[[#This Row],[Customer Age]],AgeGroupMapping!$A$2:$C$5,3,TRUE)</f>
        <v>Middle-Aged</v>
      </c>
      <c r="P7542" t="str">
        <f>IF(ecommerce_customer_data_custom_[[#This Row],[Returns]]=1,"Returned","Not Returned")</f>
        <v>Not Returned</v>
      </c>
      <c r="Q7542" t="str">
        <f>_xlfn.XLOOKUP(ecommerce_customer_data_custom_[[#This Row],[Payment Method]],PaymentMapping!$A$2:$A$11,PaymentMapping!$B$2:$B$11,"Other")</f>
        <v>Card</v>
      </c>
    </row>
    <row r="7543" spans="1:17" x14ac:dyDescent="0.3">
      <c r="A7543">
        <v>17763</v>
      </c>
      <c r="B7543" s="14">
        <v>44512.265127314815</v>
      </c>
      <c r="C7543" t="s">
        <v>18</v>
      </c>
      <c r="D7543">
        <v>241</v>
      </c>
      <c r="E7543">
        <v>1</v>
      </c>
      <c r="F7543">
        <v>2007</v>
      </c>
      <c r="G7543" t="s">
        <v>15</v>
      </c>
      <c r="H7543">
        <v>56</v>
      </c>
      <c r="I7543">
        <v>0</v>
      </c>
      <c r="J7543" t="s">
        <v>17</v>
      </c>
      <c r="K7543">
        <v>0</v>
      </c>
      <c r="L7543">
        <f>YEAR(ecommerce_customer_data_custom_[[#This Row],[Purchase Date]])</f>
        <v>2021</v>
      </c>
      <c r="M7543">
        <f>MONTH(ecommerce_customer_data_custom_[[#This Row],[Purchase Date]])</f>
        <v>11</v>
      </c>
      <c r="N7543" t="str">
        <f>TEXT(ecommerce_customer_data_custom_[[#This Row],[Purchase Date]],"mmmm")</f>
        <v>November</v>
      </c>
      <c r="O7543" t="str">
        <f>VLOOKUP(ecommerce_customer_data_custom_[[#This Row],[Customer Age]],AgeGroupMapping!$A$2:$C$5,3,TRUE)</f>
        <v>Middle-Aged</v>
      </c>
      <c r="P7543" t="str">
        <f>IF(ecommerce_customer_data_custom_[[#This Row],[Returns]]=1,"Returned","Not Returned")</f>
        <v>Not Returned</v>
      </c>
      <c r="Q7543" t="str">
        <f>_xlfn.XLOOKUP(ecommerce_customer_data_custom_[[#This Row],[Payment Method]],PaymentMapping!$A$2:$A$11,PaymentMapping!$B$2:$B$11,"Other")</f>
        <v>Wallet/UPI</v>
      </c>
    </row>
    <row r="7544" spans="1:17" x14ac:dyDescent="0.3">
      <c r="A7544">
        <v>19697</v>
      </c>
      <c r="B7544" s="14">
        <v>44481.696030092593</v>
      </c>
      <c r="C7544" t="s">
        <v>16</v>
      </c>
      <c r="D7544">
        <v>496</v>
      </c>
      <c r="E7544">
        <v>3</v>
      </c>
      <c r="F7544">
        <v>383</v>
      </c>
      <c r="G7544" t="s">
        <v>20</v>
      </c>
      <c r="H7544">
        <v>55</v>
      </c>
      <c r="I7544">
        <v>1</v>
      </c>
      <c r="J7544" t="s">
        <v>13</v>
      </c>
      <c r="K7544">
        <v>1</v>
      </c>
      <c r="L7544">
        <f>YEAR(ecommerce_customer_data_custom_[[#This Row],[Purchase Date]])</f>
        <v>2021</v>
      </c>
      <c r="M7544">
        <f>MONTH(ecommerce_customer_data_custom_[[#This Row],[Purchase Date]])</f>
        <v>10</v>
      </c>
      <c r="N7544" t="str">
        <f>TEXT(ecommerce_customer_data_custom_[[#This Row],[Purchase Date]],"mmmm")</f>
        <v>October</v>
      </c>
      <c r="O7544" t="str">
        <f>VLOOKUP(ecommerce_customer_data_custom_[[#This Row],[Customer Age]],AgeGroupMapping!$A$2:$C$5,3,TRUE)</f>
        <v>Middle-Aged</v>
      </c>
      <c r="P7544" t="str">
        <f>IF(ecommerce_customer_data_custom_[[#This Row],[Returns]]=1,"Returned","Not Returned")</f>
        <v>Returned</v>
      </c>
      <c r="Q7544" t="str">
        <f>_xlfn.XLOOKUP(ecommerce_customer_data_custom_[[#This Row],[Payment Method]],PaymentMapping!$A$2:$A$11,PaymentMapping!$B$2:$B$11,"Other")</f>
        <v>Other</v>
      </c>
    </row>
    <row r="7545" spans="1:17" x14ac:dyDescent="0.3">
      <c r="A7545">
        <v>19697</v>
      </c>
      <c r="B7545" s="14">
        <v>44809.233888888892</v>
      </c>
      <c r="C7545" t="s">
        <v>11</v>
      </c>
      <c r="D7545">
        <v>297</v>
      </c>
      <c r="E7545">
        <v>3</v>
      </c>
      <c r="F7545">
        <v>4229</v>
      </c>
      <c r="G7545" t="s">
        <v>15</v>
      </c>
      <c r="H7545">
        <v>55</v>
      </c>
      <c r="I7545">
        <v>0</v>
      </c>
      <c r="J7545" t="s">
        <v>13</v>
      </c>
      <c r="K7545">
        <v>1</v>
      </c>
      <c r="L7545">
        <f>YEAR(ecommerce_customer_data_custom_[[#This Row],[Purchase Date]])</f>
        <v>2022</v>
      </c>
      <c r="M7545">
        <f>MONTH(ecommerce_customer_data_custom_[[#This Row],[Purchase Date]])</f>
        <v>9</v>
      </c>
      <c r="N7545" t="str">
        <f>TEXT(ecommerce_customer_data_custom_[[#This Row],[Purchase Date]],"mmmm")</f>
        <v>September</v>
      </c>
      <c r="O7545" t="str">
        <f>VLOOKUP(ecommerce_customer_data_custom_[[#This Row],[Customer Age]],AgeGroupMapping!$A$2:$C$5,3,TRUE)</f>
        <v>Middle-Aged</v>
      </c>
      <c r="P7545" t="str">
        <f>IF(ecommerce_customer_data_custom_[[#This Row],[Returns]]=1,"Returned","Not Returned")</f>
        <v>Not Returned</v>
      </c>
      <c r="Q7545" t="str">
        <f>_xlfn.XLOOKUP(ecommerce_customer_data_custom_[[#This Row],[Payment Method]],PaymentMapping!$A$2:$A$11,PaymentMapping!$B$2:$B$11,"Other")</f>
        <v>Wallet/UPI</v>
      </c>
    </row>
    <row r="7546" spans="1:17" x14ac:dyDescent="0.3">
      <c r="A7546">
        <v>19697</v>
      </c>
      <c r="B7546" s="14">
        <v>44750.524861111109</v>
      </c>
      <c r="C7546" t="s">
        <v>16</v>
      </c>
      <c r="D7546">
        <v>192</v>
      </c>
      <c r="E7546">
        <v>3</v>
      </c>
      <c r="F7546">
        <v>4786</v>
      </c>
      <c r="G7546" t="s">
        <v>19</v>
      </c>
      <c r="H7546">
        <v>55</v>
      </c>
      <c r="I7546">
        <v>1</v>
      </c>
      <c r="J7546" t="s">
        <v>13</v>
      </c>
      <c r="K7546">
        <v>1</v>
      </c>
      <c r="L7546">
        <f>YEAR(ecommerce_customer_data_custom_[[#This Row],[Purchase Date]])</f>
        <v>2022</v>
      </c>
      <c r="M7546">
        <f>MONTH(ecommerce_customer_data_custom_[[#This Row],[Purchase Date]])</f>
        <v>7</v>
      </c>
      <c r="N7546" t="str">
        <f>TEXT(ecommerce_customer_data_custom_[[#This Row],[Purchase Date]],"mmmm")</f>
        <v>July</v>
      </c>
      <c r="O7546" t="str">
        <f>VLOOKUP(ecommerce_customer_data_custom_[[#This Row],[Customer Age]],AgeGroupMapping!$A$2:$C$5,3,TRUE)</f>
        <v>Middle-Aged</v>
      </c>
      <c r="P7546" t="str">
        <f>IF(ecommerce_customer_data_custom_[[#This Row],[Returns]]=1,"Returned","Not Returned")</f>
        <v>Returned</v>
      </c>
      <c r="Q7546" t="str">
        <f>_xlfn.XLOOKUP(ecommerce_customer_data_custom_[[#This Row],[Payment Method]],PaymentMapping!$A$2:$A$11,PaymentMapping!$B$2:$B$11,"Other")</f>
        <v>Cash</v>
      </c>
    </row>
    <row r="7547" spans="1:17" x14ac:dyDescent="0.3">
      <c r="A7547">
        <v>19697</v>
      </c>
      <c r="B7547" s="14">
        <v>45152.000983796293</v>
      </c>
      <c r="C7547" t="s">
        <v>14</v>
      </c>
      <c r="D7547">
        <v>158</v>
      </c>
      <c r="E7547">
        <v>3</v>
      </c>
      <c r="F7547">
        <v>3954</v>
      </c>
      <c r="G7547" t="s">
        <v>15</v>
      </c>
      <c r="H7547">
        <v>55</v>
      </c>
      <c r="I7547">
        <v>0</v>
      </c>
      <c r="J7547" t="s">
        <v>13</v>
      </c>
      <c r="K7547">
        <v>1</v>
      </c>
      <c r="L7547">
        <f>YEAR(ecommerce_customer_data_custom_[[#This Row],[Purchase Date]])</f>
        <v>2023</v>
      </c>
      <c r="M7547">
        <f>MONTH(ecommerce_customer_data_custom_[[#This Row],[Purchase Date]])</f>
        <v>8</v>
      </c>
      <c r="N7547" t="str">
        <f>TEXT(ecommerce_customer_data_custom_[[#This Row],[Purchase Date]],"mmmm")</f>
        <v>August</v>
      </c>
      <c r="O7547" t="str">
        <f>VLOOKUP(ecommerce_customer_data_custom_[[#This Row],[Customer Age]],AgeGroupMapping!$A$2:$C$5,3,TRUE)</f>
        <v>Middle-Aged</v>
      </c>
      <c r="P7547" t="str">
        <f>IF(ecommerce_customer_data_custom_[[#This Row],[Returns]]=1,"Returned","Not Returned")</f>
        <v>Not Returned</v>
      </c>
      <c r="Q7547" t="str">
        <f>_xlfn.XLOOKUP(ecommerce_customer_data_custom_[[#This Row],[Payment Method]],PaymentMapping!$A$2:$A$11,PaymentMapping!$B$2:$B$11,"Other")</f>
        <v>Wallet/UPI</v>
      </c>
    </row>
    <row r="7548" spans="1:17" x14ac:dyDescent="0.3">
      <c r="A7548">
        <v>19697</v>
      </c>
      <c r="B7548" s="14">
        <v>44218.751817129632</v>
      </c>
      <c r="C7548" t="s">
        <v>11</v>
      </c>
      <c r="D7548">
        <v>145</v>
      </c>
      <c r="E7548">
        <v>3</v>
      </c>
      <c r="F7548">
        <v>3830</v>
      </c>
      <c r="G7548" t="s">
        <v>12</v>
      </c>
      <c r="H7548">
        <v>55</v>
      </c>
      <c r="I7548">
        <v>0</v>
      </c>
      <c r="J7548" t="s">
        <v>13</v>
      </c>
      <c r="K7548">
        <v>1</v>
      </c>
      <c r="L7548">
        <f>YEAR(ecommerce_customer_data_custom_[[#This Row],[Purchase Date]])</f>
        <v>2021</v>
      </c>
      <c r="M7548">
        <f>MONTH(ecommerce_customer_data_custom_[[#This Row],[Purchase Date]])</f>
        <v>1</v>
      </c>
      <c r="N7548" t="str">
        <f>TEXT(ecommerce_customer_data_custom_[[#This Row],[Purchase Date]],"mmmm")</f>
        <v>January</v>
      </c>
      <c r="O7548" t="str">
        <f>VLOOKUP(ecommerce_customer_data_custom_[[#This Row],[Customer Age]],AgeGroupMapping!$A$2:$C$5,3,TRUE)</f>
        <v>Middle-Aged</v>
      </c>
      <c r="P7548" t="str">
        <f>IF(ecommerce_customer_data_custom_[[#This Row],[Returns]]=1,"Returned","Not Returned")</f>
        <v>Not Returned</v>
      </c>
      <c r="Q7548" t="str">
        <f>_xlfn.XLOOKUP(ecommerce_customer_data_custom_[[#This Row],[Payment Method]],PaymentMapping!$A$2:$A$11,PaymentMapping!$B$2:$B$11,"Other")</f>
        <v>Card</v>
      </c>
    </row>
    <row r="7549" spans="1:17" x14ac:dyDescent="0.3">
      <c r="A7549">
        <v>19697</v>
      </c>
      <c r="B7549" s="14">
        <v>44796.105243055557</v>
      </c>
      <c r="C7549" t="s">
        <v>18</v>
      </c>
      <c r="D7549">
        <v>484</v>
      </c>
      <c r="E7549">
        <v>1</v>
      </c>
      <c r="F7549">
        <v>1254</v>
      </c>
      <c r="G7549" t="s">
        <v>15</v>
      </c>
      <c r="H7549">
        <v>55</v>
      </c>
      <c r="I7549">
        <v>0</v>
      </c>
      <c r="J7549" t="s">
        <v>13</v>
      </c>
      <c r="K7549">
        <v>1</v>
      </c>
      <c r="L7549">
        <f>YEAR(ecommerce_customer_data_custom_[[#This Row],[Purchase Date]])</f>
        <v>2022</v>
      </c>
      <c r="M7549">
        <f>MONTH(ecommerce_customer_data_custom_[[#This Row],[Purchase Date]])</f>
        <v>8</v>
      </c>
      <c r="N7549" t="str">
        <f>TEXT(ecommerce_customer_data_custom_[[#This Row],[Purchase Date]],"mmmm")</f>
        <v>August</v>
      </c>
      <c r="O7549" t="str">
        <f>VLOOKUP(ecommerce_customer_data_custom_[[#This Row],[Customer Age]],AgeGroupMapping!$A$2:$C$5,3,TRUE)</f>
        <v>Middle-Aged</v>
      </c>
      <c r="P7549" t="str">
        <f>IF(ecommerce_customer_data_custom_[[#This Row],[Returns]]=1,"Returned","Not Returned")</f>
        <v>Not Returned</v>
      </c>
      <c r="Q7549" t="str">
        <f>_xlfn.XLOOKUP(ecommerce_customer_data_custom_[[#This Row],[Payment Method]],PaymentMapping!$A$2:$A$11,PaymentMapping!$B$2:$B$11,"Other")</f>
        <v>Wallet/UPI</v>
      </c>
    </row>
    <row r="7550" spans="1:17" x14ac:dyDescent="0.3">
      <c r="A7550">
        <v>37148</v>
      </c>
      <c r="B7550" s="14">
        <v>44821.423564814817</v>
      </c>
      <c r="C7550" t="s">
        <v>18</v>
      </c>
      <c r="D7550">
        <v>28</v>
      </c>
      <c r="E7550">
        <v>1</v>
      </c>
      <c r="F7550">
        <v>3499</v>
      </c>
      <c r="G7550" t="s">
        <v>15</v>
      </c>
      <c r="H7550">
        <v>39</v>
      </c>
      <c r="I7550">
        <v>0</v>
      </c>
      <c r="J7550" t="s">
        <v>17</v>
      </c>
      <c r="K7550">
        <v>0</v>
      </c>
      <c r="L7550">
        <f>YEAR(ecommerce_customer_data_custom_[[#This Row],[Purchase Date]])</f>
        <v>2022</v>
      </c>
      <c r="M7550">
        <f>MONTH(ecommerce_customer_data_custom_[[#This Row],[Purchase Date]])</f>
        <v>9</v>
      </c>
      <c r="N7550" t="str">
        <f>TEXT(ecommerce_customer_data_custom_[[#This Row],[Purchase Date]],"mmmm")</f>
        <v>September</v>
      </c>
      <c r="O7550" t="str">
        <f>VLOOKUP(ecommerce_customer_data_custom_[[#This Row],[Customer Age]],AgeGroupMapping!$A$2:$C$5,3,TRUE)</f>
        <v>Adult</v>
      </c>
      <c r="P7550" t="str">
        <f>IF(ecommerce_customer_data_custom_[[#This Row],[Returns]]=1,"Returned","Not Returned")</f>
        <v>Not Returned</v>
      </c>
      <c r="Q7550" t="str">
        <f>_xlfn.XLOOKUP(ecommerce_customer_data_custom_[[#This Row],[Payment Method]],PaymentMapping!$A$2:$A$11,PaymentMapping!$B$2:$B$11,"Other")</f>
        <v>Wallet/UPI</v>
      </c>
    </row>
    <row r="7551" spans="1:17" x14ac:dyDescent="0.3">
      <c r="A7551">
        <v>37148</v>
      </c>
      <c r="B7551" s="14">
        <v>45095.075104166666</v>
      </c>
      <c r="C7551" t="s">
        <v>16</v>
      </c>
      <c r="D7551">
        <v>105</v>
      </c>
      <c r="E7551">
        <v>1</v>
      </c>
      <c r="F7551">
        <v>4937</v>
      </c>
      <c r="G7551" t="s">
        <v>20</v>
      </c>
      <c r="H7551">
        <v>39</v>
      </c>
      <c r="I7551">
        <v>0</v>
      </c>
      <c r="J7551" t="s">
        <v>17</v>
      </c>
      <c r="K7551">
        <v>0</v>
      </c>
      <c r="L7551">
        <f>YEAR(ecommerce_customer_data_custom_[[#This Row],[Purchase Date]])</f>
        <v>2023</v>
      </c>
      <c r="M7551">
        <f>MONTH(ecommerce_customer_data_custom_[[#This Row],[Purchase Date]])</f>
        <v>6</v>
      </c>
      <c r="N7551" t="str">
        <f>TEXT(ecommerce_customer_data_custom_[[#This Row],[Purchase Date]],"mmmm")</f>
        <v>June</v>
      </c>
      <c r="O7551" t="str">
        <f>VLOOKUP(ecommerce_customer_data_custom_[[#This Row],[Customer Age]],AgeGroupMapping!$A$2:$C$5,3,TRUE)</f>
        <v>Adult</v>
      </c>
      <c r="P7551" t="str">
        <f>IF(ecommerce_customer_data_custom_[[#This Row],[Returns]]=1,"Returned","Not Returned")</f>
        <v>Not Returned</v>
      </c>
      <c r="Q7551" t="str">
        <f>_xlfn.XLOOKUP(ecommerce_customer_data_custom_[[#This Row],[Payment Method]],PaymentMapping!$A$2:$A$11,PaymentMapping!$B$2:$B$11,"Other")</f>
        <v>Other</v>
      </c>
    </row>
    <row r="7552" spans="1:17" x14ac:dyDescent="0.3">
      <c r="A7552">
        <v>37148</v>
      </c>
      <c r="B7552" s="14">
        <v>44967.698078703703</v>
      </c>
      <c r="C7552" t="s">
        <v>14</v>
      </c>
      <c r="D7552">
        <v>449</v>
      </c>
      <c r="E7552">
        <v>1</v>
      </c>
      <c r="F7552">
        <v>934</v>
      </c>
      <c r="G7552" t="s">
        <v>19</v>
      </c>
      <c r="H7552">
        <v>39</v>
      </c>
      <c r="I7552">
        <v>0</v>
      </c>
      <c r="J7552" t="s">
        <v>17</v>
      </c>
      <c r="K7552">
        <v>0</v>
      </c>
      <c r="L7552">
        <f>YEAR(ecommerce_customer_data_custom_[[#This Row],[Purchase Date]])</f>
        <v>2023</v>
      </c>
      <c r="M7552">
        <f>MONTH(ecommerce_customer_data_custom_[[#This Row],[Purchase Date]])</f>
        <v>2</v>
      </c>
      <c r="N7552" t="str">
        <f>TEXT(ecommerce_customer_data_custom_[[#This Row],[Purchase Date]],"mmmm")</f>
        <v>February</v>
      </c>
      <c r="O7552" t="str">
        <f>VLOOKUP(ecommerce_customer_data_custom_[[#This Row],[Customer Age]],AgeGroupMapping!$A$2:$C$5,3,TRUE)</f>
        <v>Adult</v>
      </c>
      <c r="P7552" t="str">
        <f>IF(ecommerce_customer_data_custom_[[#This Row],[Returns]]=1,"Returned","Not Returned")</f>
        <v>Not Returned</v>
      </c>
      <c r="Q7552" t="str">
        <f>_xlfn.XLOOKUP(ecommerce_customer_data_custom_[[#This Row],[Payment Method]],PaymentMapping!$A$2:$A$11,PaymentMapping!$B$2:$B$11,"Other")</f>
        <v>Cash</v>
      </c>
    </row>
    <row r="7553" spans="1:17" x14ac:dyDescent="0.3">
      <c r="A7553">
        <v>37148</v>
      </c>
      <c r="B7553" s="14">
        <v>44815.238842592589</v>
      </c>
      <c r="C7553" t="s">
        <v>18</v>
      </c>
      <c r="D7553">
        <v>27</v>
      </c>
      <c r="E7553">
        <v>2</v>
      </c>
      <c r="F7553">
        <v>2650</v>
      </c>
      <c r="G7553" t="s">
        <v>20</v>
      </c>
      <c r="H7553">
        <v>39</v>
      </c>
      <c r="I7553">
        <v>1</v>
      </c>
      <c r="J7553" t="s">
        <v>17</v>
      </c>
      <c r="K7553">
        <v>0</v>
      </c>
      <c r="L7553">
        <f>YEAR(ecommerce_customer_data_custom_[[#This Row],[Purchase Date]])</f>
        <v>2022</v>
      </c>
      <c r="M7553">
        <f>MONTH(ecommerce_customer_data_custom_[[#This Row],[Purchase Date]])</f>
        <v>9</v>
      </c>
      <c r="N7553" t="str">
        <f>TEXT(ecommerce_customer_data_custom_[[#This Row],[Purchase Date]],"mmmm")</f>
        <v>September</v>
      </c>
      <c r="O7553" t="str">
        <f>VLOOKUP(ecommerce_customer_data_custom_[[#This Row],[Customer Age]],AgeGroupMapping!$A$2:$C$5,3,TRUE)</f>
        <v>Adult</v>
      </c>
      <c r="P7553" t="str">
        <f>IF(ecommerce_customer_data_custom_[[#This Row],[Returns]]=1,"Returned","Not Returned")</f>
        <v>Returned</v>
      </c>
      <c r="Q7553" t="str">
        <f>_xlfn.XLOOKUP(ecommerce_customer_data_custom_[[#This Row],[Payment Method]],PaymentMapping!$A$2:$A$11,PaymentMapping!$B$2:$B$11,"Other")</f>
        <v>Other</v>
      </c>
    </row>
    <row r="7554" spans="1:17" x14ac:dyDescent="0.3">
      <c r="A7554">
        <v>40198</v>
      </c>
      <c r="B7554" s="14">
        <v>44390.69394675926</v>
      </c>
      <c r="C7554" t="s">
        <v>16</v>
      </c>
      <c r="D7554">
        <v>323</v>
      </c>
      <c r="E7554">
        <v>3</v>
      </c>
      <c r="F7554">
        <v>4133</v>
      </c>
      <c r="G7554" t="s">
        <v>12</v>
      </c>
      <c r="H7554">
        <v>31</v>
      </c>
      <c r="I7554">
        <v>1</v>
      </c>
      <c r="J7554" t="s">
        <v>17</v>
      </c>
      <c r="K7554">
        <v>0</v>
      </c>
      <c r="L7554">
        <f>YEAR(ecommerce_customer_data_custom_[[#This Row],[Purchase Date]])</f>
        <v>2021</v>
      </c>
      <c r="M7554">
        <f>MONTH(ecommerce_customer_data_custom_[[#This Row],[Purchase Date]])</f>
        <v>7</v>
      </c>
      <c r="N7554" t="str">
        <f>TEXT(ecommerce_customer_data_custom_[[#This Row],[Purchase Date]],"mmmm")</f>
        <v>July</v>
      </c>
      <c r="O7554" t="str">
        <f>VLOOKUP(ecommerce_customer_data_custom_[[#This Row],[Customer Age]],AgeGroupMapping!$A$2:$C$5,3,TRUE)</f>
        <v>Adult</v>
      </c>
      <c r="P7554" t="str">
        <f>IF(ecommerce_customer_data_custom_[[#This Row],[Returns]]=1,"Returned","Not Returned")</f>
        <v>Returned</v>
      </c>
      <c r="Q7554" t="str">
        <f>_xlfn.XLOOKUP(ecommerce_customer_data_custom_[[#This Row],[Payment Method]],PaymentMapping!$A$2:$A$11,PaymentMapping!$B$2:$B$11,"Other")</f>
        <v>Card</v>
      </c>
    </row>
    <row r="7555" spans="1:17" x14ac:dyDescent="0.3">
      <c r="A7555">
        <v>40198</v>
      </c>
      <c r="B7555" s="14">
        <v>44592.210520833331</v>
      </c>
      <c r="C7555" t="s">
        <v>18</v>
      </c>
      <c r="D7555">
        <v>197</v>
      </c>
      <c r="E7555">
        <v>3</v>
      </c>
      <c r="F7555">
        <v>3741</v>
      </c>
      <c r="G7555" t="s">
        <v>19</v>
      </c>
      <c r="H7555">
        <v>31</v>
      </c>
      <c r="I7555">
        <v>1</v>
      </c>
      <c r="J7555" t="s">
        <v>17</v>
      </c>
      <c r="K7555">
        <v>0</v>
      </c>
      <c r="L7555">
        <f>YEAR(ecommerce_customer_data_custom_[[#This Row],[Purchase Date]])</f>
        <v>2022</v>
      </c>
      <c r="M7555">
        <f>MONTH(ecommerce_customer_data_custom_[[#This Row],[Purchase Date]])</f>
        <v>1</v>
      </c>
      <c r="N7555" t="str">
        <f>TEXT(ecommerce_customer_data_custom_[[#This Row],[Purchase Date]],"mmmm")</f>
        <v>January</v>
      </c>
      <c r="O7555" t="str">
        <f>VLOOKUP(ecommerce_customer_data_custom_[[#This Row],[Customer Age]],AgeGroupMapping!$A$2:$C$5,3,TRUE)</f>
        <v>Adult</v>
      </c>
      <c r="P7555" t="str">
        <f>IF(ecommerce_customer_data_custom_[[#This Row],[Returns]]=1,"Returned","Not Returned")</f>
        <v>Returned</v>
      </c>
      <c r="Q7555" t="str">
        <f>_xlfn.XLOOKUP(ecommerce_customer_data_custom_[[#This Row],[Payment Method]],PaymentMapping!$A$2:$A$11,PaymentMapping!$B$2:$B$11,"Other")</f>
        <v>Cash</v>
      </c>
    </row>
    <row r="7556" spans="1:17" x14ac:dyDescent="0.3">
      <c r="A7556">
        <v>40198</v>
      </c>
      <c r="B7556" s="14">
        <v>43935.93917824074</v>
      </c>
      <c r="C7556" t="s">
        <v>18</v>
      </c>
      <c r="D7556">
        <v>253</v>
      </c>
      <c r="E7556">
        <v>1</v>
      </c>
      <c r="F7556">
        <v>1224</v>
      </c>
      <c r="G7556" t="s">
        <v>12</v>
      </c>
      <c r="H7556">
        <v>31</v>
      </c>
      <c r="I7556">
        <v>1</v>
      </c>
      <c r="J7556" t="s">
        <v>17</v>
      </c>
      <c r="K7556">
        <v>0</v>
      </c>
      <c r="L7556">
        <f>YEAR(ecommerce_customer_data_custom_[[#This Row],[Purchase Date]])</f>
        <v>2020</v>
      </c>
      <c r="M7556">
        <f>MONTH(ecommerce_customer_data_custom_[[#This Row],[Purchase Date]])</f>
        <v>4</v>
      </c>
      <c r="N7556" t="str">
        <f>TEXT(ecommerce_customer_data_custom_[[#This Row],[Purchase Date]],"mmmm")</f>
        <v>April</v>
      </c>
      <c r="O7556" t="str">
        <f>VLOOKUP(ecommerce_customer_data_custom_[[#This Row],[Customer Age]],AgeGroupMapping!$A$2:$C$5,3,TRUE)</f>
        <v>Adult</v>
      </c>
      <c r="P7556" t="str">
        <f>IF(ecommerce_customer_data_custom_[[#This Row],[Returns]]=1,"Returned","Not Returned")</f>
        <v>Returned</v>
      </c>
      <c r="Q7556" t="str">
        <f>_xlfn.XLOOKUP(ecommerce_customer_data_custom_[[#This Row],[Payment Method]],PaymentMapping!$A$2:$A$11,PaymentMapping!$B$2:$B$11,"Other")</f>
        <v>Card</v>
      </c>
    </row>
    <row r="7557" spans="1:17" x14ac:dyDescent="0.3">
      <c r="A7557">
        <v>40198</v>
      </c>
      <c r="B7557" s="14">
        <v>45007.275150462963</v>
      </c>
      <c r="C7557" t="s">
        <v>18</v>
      </c>
      <c r="D7557">
        <v>280</v>
      </c>
      <c r="E7557">
        <v>2</v>
      </c>
      <c r="F7557">
        <v>3546</v>
      </c>
      <c r="G7557" t="s">
        <v>19</v>
      </c>
      <c r="H7557">
        <v>31</v>
      </c>
      <c r="I7557">
        <v>1</v>
      </c>
      <c r="J7557" t="s">
        <v>17</v>
      </c>
      <c r="K7557">
        <v>0</v>
      </c>
      <c r="L7557">
        <f>YEAR(ecommerce_customer_data_custom_[[#This Row],[Purchase Date]])</f>
        <v>2023</v>
      </c>
      <c r="M7557">
        <f>MONTH(ecommerce_customer_data_custom_[[#This Row],[Purchase Date]])</f>
        <v>3</v>
      </c>
      <c r="N7557" t="str">
        <f>TEXT(ecommerce_customer_data_custom_[[#This Row],[Purchase Date]],"mmmm")</f>
        <v>March</v>
      </c>
      <c r="O7557" t="str">
        <f>VLOOKUP(ecommerce_customer_data_custom_[[#This Row],[Customer Age]],AgeGroupMapping!$A$2:$C$5,3,TRUE)</f>
        <v>Adult</v>
      </c>
      <c r="P7557" t="str">
        <f>IF(ecommerce_customer_data_custom_[[#This Row],[Returns]]=1,"Returned","Not Returned")</f>
        <v>Returned</v>
      </c>
      <c r="Q7557" t="str">
        <f>_xlfn.XLOOKUP(ecommerce_customer_data_custom_[[#This Row],[Payment Method]],PaymentMapping!$A$2:$A$11,PaymentMapping!$B$2:$B$11,"Other")</f>
        <v>Cash</v>
      </c>
    </row>
    <row r="7558" spans="1:17" x14ac:dyDescent="0.3">
      <c r="A7558">
        <v>40198</v>
      </c>
      <c r="B7558" s="14">
        <v>44931.839756944442</v>
      </c>
      <c r="C7558" t="s">
        <v>14</v>
      </c>
      <c r="D7558">
        <v>414</v>
      </c>
      <c r="E7558">
        <v>2</v>
      </c>
      <c r="F7558">
        <v>3743</v>
      </c>
      <c r="G7558" t="s">
        <v>12</v>
      </c>
      <c r="H7558">
        <v>31</v>
      </c>
      <c r="I7558">
        <v>0</v>
      </c>
      <c r="J7558" t="s">
        <v>17</v>
      </c>
      <c r="K7558">
        <v>0</v>
      </c>
      <c r="L7558">
        <f>YEAR(ecommerce_customer_data_custom_[[#This Row],[Purchase Date]])</f>
        <v>2023</v>
      </c>
      <c r="M7558">
        <f>MONTH(ecommerce_customer_data_custom_[[#This Row],[Purchase Date]])</f>
        <v>1</v>
      </c>
      <c r="N7558" t="str">
        <f>TEXT(ecommerce_customer_data_custom_[[#This Row],[Purchase Date]],"mmmm")</f>
        <v>January</v>
      </c>
      <c r="O7558" t="str">
        <f>VLOOKUP(ecommerce_customer_data_custom_[[#This Row],[Customer Age]],AgeGroupMapping!$A$2:$C$5,3,TRUE)</f>
        <v>Adult</v>
      </c>
      <c r="P7558" t="str">
        <f>IF(ecommerce_customer_data_custom_[[#This Row],[Returns]]=1,"Returned","Not Returned")</f>
        <v>Not Returned</v>
      </c>
      <c r="Q7558" t="str">
        <f>_xlfn.XLOOKUP(ecommerce_customer_data_custom_[[#This Row],[Payment Method]],PaymentMapping!$A$2:$A$11,PaymentMapping!$B$2:$B$11,"Other")</f>
        <v>Card</v>
      </c>
    </row>
    <row r="7559" spans="1:17" x14ac:dyDescent="0.3">
      <c r="A7559">
        <v>1773</v>
      </c>
      <c r="B7559" s="14">
        <v>44158.093148148146</v>
      </c>
      <c r="C7559" t="s">
        <v>16</v>
      </c>
      <c r="D7559">
        <v>224</v>
      </c>
      <c r="E7559">
        <v>2</v>
      </c>
      <c r="F7559">
        <v>858</v>
      </c>
      <c r="G7559" t="s">
        <v>15</v>
      </c>
      <c r="H7559">
        <v>68</v>
      </c>
      <c r="I7559">
        <v>1</v>
      </c>
      <c r="J7559" t="s">
        <v>17</v>
      </c>
      <c r="K7559">
        <v>0</v>
      </c>
      <c r="L7559">
        <f>YEAR(ecommerce_customer_data_custom_[[#This Row],[Purchase Date]])</f>
        <v>2020</v>
      </c>
      <c r="M7559">
        <f>MONTH(ecommerce_customer_data_custom_[[#This Row],[Purchase Date]])</f>
        <v>11</v>
      </c>
      <c r="N7559" t="str">
        <f>TEXT(ecommerce_customer_data_custom_[[#This Row],[Purchase Date]],"mmmm")</f>
        <v>November</v>
      </c>
      <c r="O7559" t="str">
        <f>VLOOKUP(ecommerce_customer_data_custom_[[#This Row],[Customer Age]],AgeGroupMapping!$A$2:$C$5,3,TRUE)</f>
        <v>Senior</v>
      </c>
      <c r="P7559" t="str">
        <f>IF(ecommerce_customer_data_custom_[[#This Row],[Returns]]=1,"Returned","Not Returned")</f>
        <v>Returned</v>
      </c>
      <c r="Q7559" t="str">
        <f>_xlfn.XLOOKUP(ecommerce_customer_data_custom_[[#This Row],[Payment Method]],PaymentMapping!$A$2:$A$11,PaymentMapping!$B$2:$B$11,"Other")</f>
        <v>Wallet/UPI</v>
      </c>
    </row>
    <row r="7560" spans="1:17" x14ac:dyDescent="0.3">
      <c r="A7560">
        <v>1773</v>
      </c>
      <c r="B7560" s="14">
        <v>43959.058854166666</v>
      </c>
      <c r="C7560" t="s">
        <v>16</v>
      </c>
      <c r="D7560">
        <v>471</v>
      </c>
      <c r="E7560">
        <v>5</v>
      </c>
      <c r="F7560">
        <v>2113</v>
      </c>
      <c r="G7560" t="s">
        <v>15</v>
      </c>
      <c r="H7560">
        <v>68</v>
      </c>
      <c r="I7560">
        <v>1</v>
      </c>
      <c r="J7560" t="s">
        <v>17</v>
      </c>
      <c r="K7560">
        <v>0</v>
      </c>
      <c r="L7560">
        <f>YEAR(ecommerce_customer_data_custom_[[#This Row],[Purchase Date]])</f>
        <v>2020</v>
      </c>
      <c r="M7560">
        <f>MONTH(ecommerce_customer_data_custom_[[#This Row],[Purchase Date]])</f>
        <v>5</v>
      </c>
      <c r="N7560" t="str">
        <f>TEXT(ecommerce_customer_data_custom_[[#This Row],[Purchase Date]],"mmmm")</f>
        <v>May</v>
      </c>
      <c r="O7560" t="str">
        <f>VLOOKUP(ecommerce_customer_data_custom_[[#This Row],[Customer Age]],AgeGroupMapping!$A$2:$C$5,3,TRUE)</f>
        <v>Senior</v>
      </c>
      <c r="P7560" t="str">
        <f>IF(ecommerce_customer_data_custom_[[#This Row],[Returns]]=1,"Returned","Not Returned")</f>
        <v>Returned</v>
      </c>
      <c r="Q7560" t="str">
        <f>_xlfn.XLOOKUP(ecommerce_customer_data_custom_[[#This Row],[Payment Method]],PaymentMapping!$A$2:$A$11,PaymentMapping!$B$2:$B$11,"Other")</f>
        <v>Wallet/UPI</v>
      </c>
    </row>
    <row r="7561" spans="1:17" x14ac:dyDescent="0.3">
      <c r="A7561">
        <v>6471</v>
      </c>
      <c r="B7561" s="14">
        <v>45026.748553240737</v>
      </c>
      <c r="C7561" t="s">
        <v>11</v>
      </c>
      <c r="D7561">
        <v>461</v>
      </c>
      <c r="E7561">
        <v>4</v>
      </c>
      <c r="F7561">
        <v>4846</v>
      </c>
      <c r="G7561" t="s">
        <v>15</v>
      </c>
      <c r="H7561">
        <v>60</v>
      </c>
      <c r="I7561">
        <v>0</v>
      </c>
      <c r="J7561" t="s">
        <v>17</v>
      </c>
      <c r="K7561">
        <v>0</v>
      </c>
      <c r="L7561">
        <f>YEAR(ecommerce_customer_data_custom_[[#This Row],[Purchase Date]])</f>
        <v>2023</v>
      </c>
      <c r="M7561">
        <f>MONTH(ecommerce_customer_data_custom_[[#This Row],[Purchase Date]])</f>
        <v>4</v>
      </c>
      <c r="N7561" t="str">
        <f>TEXT(ecommerce_customer_data_custom_[[#This Row],[Purchase Date]],"mmmm")</f>
        <v>April</v>
      </c>
      <c r="O7561" t="str">
        <f>VLOOKUP(ecommerce_customer_data_custom_[[#This Row],[Customer Age]],AgeGroupMapping!$A$2:$C$5,3,TRUE)</f>
        <v>Middle-Aged</v>
      </c>
      <c r="P7561" t="str">
        <f>IF(ecommerce_customer_data_custom_[[#This Row],[Returns]]=1,"Returned","Not Returned")</f>
        <v>Not Returned</v>
      </c>
      <c r="Q7561" t="str">
        <f>_xlfn.XLOOKUP(ecommerce_customer_data_custom_[[#This Row],[Payment Method]],PaymentMapping!$A$2:$A$11,PaymentMapping!$B$2:$B$11,"Other")</f>
        <v>Wallet/UPI</v>
      </c>
    </row>
    <row r="7562" spans="1:17" x14ac:dyDescent="0.3">
      <c r="A7562">
        <v>6471</v>
      </c>
      <c r="B7562" s="14">
        <v>45035.573530092595</v>
      </c>
      <c r="C7562" t="s">
        <v>16</v>
      </c>
      <c r="D7562">
        <v>439</v>
      </c>
      <c r="E7562">
        <v>5</v>
      </c>
      <c r="F7562">
        <v>1716</v>
      </c>
      <c r="G7562" t="s">
        <v>15</v>
      </c>
      <c r="H7562">
        <v>60</v>
      </c>
      <c r="I7562">
        <v>0</v>
      </c>
      <c r="J7562" t="s">
        <v>17</v>
      </c>
      <c r="K7562">
        <v>0</v>
      </c>
      <c r="L7562">
        <f>YEAR(ecommerce_customer_data_custom_[[#This Row],[Purchase Date]])</f>
        <v>2023</v>
      </c>
      <c r="M7562">
        <f>MONTH(ecommerce_customer_data_custom_[[#This Row],[Purchase Date]])</f>
        <v>4</v>
      </c>
      <c r="N7562" t="str">
        <f>TEXT(ecommerce_customer_data_custom_[[#This Row],[Purchase Date]],"mmmm")</f>
        <v>April</v>
      </c>
      <c r="O7562" t="str">
        <f>VLOOKUP(ecommerce_customer_data_custom_[[#This Row],[Customer Age]],AgeGroupMapping!$A$2:$C$5,3,TRUE)</f>
        <v>Middle-Aged</v>
      </c>
      <c r="P7562" t="str">
        <f>IF(ecommerce_customer_data_custom_[[#This Row],[Returns]]=1,"Returned","Not Returned")</f>
        <v>Not Returned</v>
      </c>
      <c r="Q7562" t="str">
        <f>_xlfn.XLOOKUP(ecommerce_customer_data_custom_[[#This Row],[Payment Method]],PaymentMapping!$A$2:$A$11,PaymentMapping!$B$2:$B$11,"Other")</f>
        <v>Wallet/UPI</v>
      </c>
    </row>
    <row r="7563" spans="1:17" x14ac:dyDescent="0.3">
      <c r="A7563">
        <v>6471</v>
      </c>
      <c r="B7563" s="14">
        <v>45135.331990740742</v>
      </c>
      <c r="C7563" t="s">
        <v>11</v>
      </c>
      <c r="D7563">
        <v>282</v>
      </c>
      <c r="E7563">
        <v>1</v>
      </c>
      <c r="F7563">
        <v>5054</v>
      </c>
      <c r="G7563" t="s">
        <v>12</v>
      </c>
      <c r="H7563">
        <v>60</v>
      </c>
      <c r="I7563">
        <v>0</v>
      </c>
      <c r="J7563" t="s">
        <v>17</v>
      </c>
      <c r="K7563">
        <v>0</v>
      </c>
      <c r="L7563">
        <f>YEAR(ecommerce_customer_data_custom_[[#This Row],[Purchase Date]])</f>
        <v>2023</v>
      </c>
      <c r="M7563">
        <f>MONTH(ecommerce_customer_data_custom_[[#This Row],[Purchase Date]])</f>
        <v>7</v>
      </c>
      <c r="N7563" t="str">
        <f>TEXT(ecommerce_customer_data_custom_[[#This Row],[Purchase Date]],"mmmm")</f>
        <v>July</v>
      </c>
      <c r="O7563" t="str">
        <f>VLOOKUP(ecommerce_customer_data_custom_[[#This Row],[Customer Age]],AgeGroupMapping!$A$2:$C$5,3,TRUE)</f>
        <v>Middle-Aged</v>
      </c>
      <c r="P7563" t="str">
        <f>IF(ecommerce_customer_data_custom_[[#This Row],[Returns]]=1,"Returned","Not Returned")</f>
        <v>Not Returned</v>
      </c>
      <c r="Q7563" t="str">
        <f>_xlfn.XLOOKUP(ecommerce_customer_data_custom_[[#This Row],[Payment Method]],PaymentMapping!$A$2:$A$11,PaymentMapping!$B$2:$B$11,"Other")</f>
        <v>Card</v>
      </c>
    </row>
    <row r="7564" spans="1:17" x14ac:dyDescent="0.3">
      <c r="A7564">
        <v>6471</v>
      </c>
      <c r="B7564" s="14">
        <v>44163.266793981478</v>
      </c>
      <c r="C7564" t="s">
        <v>14</v>
      </c>
      <c r="D7564">
        <v>122</v>
      </c>
      <c r="E7564">
        <v>1</v>
      </c>
      <c r="F7564">
        <v>582</v>
      </c>
      <c r="G7564" t="s">
        <v>20</v>
      </c>
      <c r="H7564">
        <v>60</v>
      </c>
      <c r="I7564">
        <v>1</v>
      </c>
      <c r="J7564" t="s">
        <v>17</v>
      </c>
      <c r="K7564">
        <v>0</v>
      </c>
      <c r="L7564">
        <f>YEAR(ecommerce_customer_data_custom_[[#This Row],[Purchase Date]])</f>
        <v>2020</v>
      </c>
      <c r="M7564">
        <f>MONTH(ecommerce_customer_data_custom_[[#This Row],[Purchase Date]])</f>
        <v>11</v>
      </c>
      <c r="N7564" t="str">
        <f>TEXT(ecommerce_customer_data_custom_[[#This Row],[Purchase Date]],"mmmm")</f>
        <v>November</v>
      </c>
      <c r="O7564" t="str">
        <f>VLOOKUP(ecommerce_customer_data_custom_[[#This Row],[Customer Age]],AgeGroupMapping!$A$2:$C$5,3,TRUE)</f>
        <v>Middle-Aged</v>
      </c>
      <c r="P7564" t="str">
        <f>IF(ecommerce_customer_data_custom_[[#This Row],[Returns]]=1,"Returned","Not Returned")</f>
        <v>Returned</v>
      </c>
      <c r="Q7564" t="str">
        <f>_xlfn.XLOOKUP(ecommerce_customer_data_custom_[[#This Row],[Payment Method]],PaymentMapping!$A$2:$A$11,PaymentMapping!$B$2:$B$11,"Other")</f>
        <v>Other</v>
      </c>
    </row>
    <row r="7565" spans="1:17" x14ac:dyDescent="0.3">
      <c r="A7565">
        <v>48412</v>
      </c>
      <c r="B7565" s="14">
        <v>44399.440925925926</v>
      </c>
      <c r="C7565" t="s">
        <v>16</v>
      </c>
      <c r="D7565">
        <v>265</v>
      </c>
      <c r="E7565">
        <v>4</v>
      </c>
      <c r="F7565">
        <v>4167</v>
      </c>
      <c r="G7565" t="s">
        <v>12</v>
      </c>
      <c r="H7565">
        <v>67</v>
      </c>
      <c r="I7565">
        <v>1</v>
      </c>
      <c r="J7565" t="s">
        <v>17</v>
      </c>
      <c r="K7565">
        <v>0</v>
      </c>
      <c r="L7565">
        <f>YEAR(ecommerce_customer_data_custom_[[#This Row],[Purchase Date]])</f>
        <v>2021</v>
      </c>
      <c r="M7565">
        <f>MONTH(ecommerce_customer_data_custom_[[#This Row],[Purchase Date]])</f>
        <v>7</v>
      </c>
      <c r="N7565" t="str">
        <f>TEXT(ecommerce_customer_data_custom_[[#This Row],[Purchase Date]],"mmmm")</f>
        <v>July</v>
      </c>
      <c r="O7565" t="str">
        <f>VLOOKUP(ecommerce_customer_data_custom_[[#This Row],[Customer Age]],AgeGroupMapping!$A$2:$C$5,3,TRUE)</f>
        <v>Senior</v>
      </c>
      <c r="P7565" t="str">
        <f>IF(ecommerce_customer_data_custom_[[#This Row],[Returns]]=1,"Returned","Not Returned")</f>
        <v>Returned</v>
      </c>
      <c r="Q7565" t="str">
        <f>_xlfn.XLOOKUP(ecommerce_customer_data_custom_[[#This Row],[Payment Method]],PaymentMapping!$A$2:$A$11,PaymentMapping!$B$2:$B$11,"Other")</f>
        <v>Card</v>
      </c>
    </row>
    <row r="7566" spans="1:17" x14ac:dyDescent="0.3">
      <c r="A7566">
        <v>48412</v>
      </c>
      <c r="B7566" s="14">
        <v>43891.715775462966</v>
      </c>
      <c r="C7566" t="s">
        <v>16</v>
      </c>
      <c r="D7566">
        <v>433</v>
      </c>
      <c r="E7566">
        <v>2</v>
      </c>
      <c r="F7566">
        <v>4663</v>
      </c>
      <c r="G7566" t="s">
        <v>15</v>
      </c>
      <c r="H7566">
        <v>67</v>
      </c>
      <c r="I7566">
        <v>0</v>
      </c>
      <c r="J7566" t="s">
        <v>17</v>
      </c>
      <c r="K7566">
        <v>0</v>
      </c>
      <c r="L7566">
        <f>YEAR(ecommerce_customer_data_custom_[[#This Row],[Purchase Date]])</f>
        <v>2020</v>
      </c>
      <c r="M7566">
        <f>MONTH(ecommerce_customer_data_custom_[[#This Row],[Purchase Date]])</f>
        <v>3</v>
      </c>
      <c r="N7566" t="str">
        <f>TEXT(ecommerce_customer_data_custom_[[#This Row],[Purchase Date]],"mmmm")</f>
        <v>March</v>
      </c>
      <c r="O7566" t="str">
        <f>VLOOKUP(ecommerce_customer_data_custom_[[#This Row],[Customer Age]],AgeGroupMapping!$A$2:$C$5,3,TRUE)</f>
        <v>Senior</v>
      </c>
      <c r="P7566" t="str">
        <f>IF(ecommerce_customer_data_custom_[[#This Row],[Returns]]=1,"Returned","Not Returned")</f>
        <v>Not Returned</v>
      </c>
      <c r="Q7566" t="str">
        <f>_xlfn.XLOOKUP(ecommerce_customer_data_custom_[[#This Row],[Payment Method]],PaymentMapping!$A$2:$A$11,PaymentMapping!$B$2:$B$11,"Other")</f>
        <v>Wallet/UPI</v>
      </c>
    </row>
    <row r="7567" spans="1:17" x14ac:dyDescent="0.3">
      <c r="A7567">
        <v>48412</v>
      </c>
      <c r="B7567" s="14">
        <v>44279.759756944448</v>
      </c>
      <c r="C7567" t="s">
        <v>16</v>
      </c>
      <c r="D7567">
        <v>100</v>
      </c>
      <c r="E7567">
        <v>4</v>
      </c>
      <c r="F7567">
        <v>3084</v>
      </c>
      <c r="G7567" t="s">
        <v>15</v>
      </c>
      <c r="H7567">
        <v>67</v>
      </c>
      <c r="I7567">
        <v>1</v>
      </c>
      <c r="J7567" t="s">
        <v>17</v>
      </c>
      <c r="K7567">
        <v>0</v>
      </c>
      <c r="L7567">
        <f>YEAR(ecommerce_customer_data_custom_[[#This Row],[Purchase Date]])</f>
        <v>2021</v>
      </c>
      <c r="M7567">
        <f>MONTH(ecommerce_customer_data_custom_[[#This Row],[Purchase Date]])</f>
        <v>3</v>
      </c>
      <c r="N7567" t="str">
        <f>TEXT(ecommerce_customer_data_custom_[[#This Row],[Purchase Date]],"mmmm")</f>
        <v>March</v>
      </c>
      <c r="O7567" t="str">
        <f>VLOOKUP(ecommerce_customer_data_custom_[[#This Row],[Customer Age]],AgeGroupMapping!$A$2:$C$5,3,TRUE)</f>
        <v>Senior</v>
      </c>
      <c r="P7567" t="str">
        <f>IF(ecommerce_customer_data_custom_[[#This Row],[Returns]]=1,"Returned","Not Returned")</f>
        <v>Returned</v>
      </c>
      <c r="Q7567" t="str">
        <f>_xlfn.XLOOKUP(ecommerce_customer_data_custom_[[#This Row],[Payment Method]],PaymentMapping!$A$2:$A$11,PaymentMapping!$B$2:$B$11,"Other")</f>
        <v>Wallet/UPI</v>
      </c>
    </row>
    <row r="7568" spans="1:17" x14ac:dyDescent="0.3">
      <c r="A7568">
        <v>48412</v>
      </c>
      <c r="B7568" s="14">
        <v>44184.104270833333</v>
      </c>
      <c r="C7568" t="s">
        <v>16</v>
      </c>
      <c r="D7568">
        <v>192</v>
      </c>
      <c r="E7568">
        <v>4</v>
      </c>
      <c r="F7568">
        <v>5253</v>
      </c>
      <c r="G7568" t="s">
        <v>20</v>
      </c>
      <c r="H7568">
        <v>67</v>
      </c>
      <c r="I7568">
        <v>1</v>
      </c>
      <c r="J7568" t="s">
        <v>17</v>
      </c>
      <c r="K7568">
        <v>0</v>
      </c>
      <c r="L7568">
        <f>YEAR(ecommerce_customer_data_custom_[[#This Row],[Purchase Date]])</f>
        <v>2020</v>
      </c>
      <c r="M7568">
        <f>MONTH(ecommerce_customer_data_custom_[[#This Row],[Purchase Date]])</f>
        <v>12</v>
      </c>
      <c r="N7568" t="str">
        <f>TEXT(ecommerce_customer_data_custom_[[#This Row],[Purchase Date]],"mmmm")</f>
        <v>December</v>
      </c>
      <c r="O7568" t="str">
        <f>VLOOKUP(ecommerce_customer_data_custom_[[#This Row],[Customer Age]],AgeGroupMapping!$A$2:$C$5,3,TRUE)</f>
        <v>Senior</v>
      </c>
      <c r="P7568" t="str">
        <f>IF(ecommerce_customer_data_custom_[[#This Row],[Returns]]=1,"Returned","Not Returned")</f>
        <v>Returned</v>
      </c>
      <c r="Q7568" t="str">
        <f>_xlfn.XLOOKUP(ecommerce_customer_data_custom_[[#This Row],[Payment Method]],PaymentMapping!$A$2:$A$11,PaymentMapping!$B$2:$B$11,"Other")</f>
        <v>Other</v>
      </c>
    </row>
    <row r="7569" spans="1:17" x14ac:dyDescent="0.3">
      <c r="A7569">
        <v>48412</v>
      </c>
      <c r="B7569" s="14">
        <v>44671.873900462961</v>
      </c>
      <c r="C7569" t="s">
        <v>11</v>
      </c>
      <c r="D7569">
        <v>352</v>
      </c>
      <c r="E7569">
        <v>4</v>
      </c>
      <c r="F7569">
        <v>3305</v>
      </c>
      <c r="G7569" t="s">
        <v>15</v>
      </c>
      <c r="H7569">
        <v>67</v>
      </c>
      <c r="I7569">
        <v>0</v>
      </c>
      <c r="J7569" t="s">
        <v>17</v>
      </c>
      <c r="K7569">
        <v>0</v>
      </c>
      <c r="L7569">
        <f>YEAR(ecommerce_customer_data_custom_[[#This Row],[Purchase Date]])</f>
        <v>2022</v>
      </c>
      <c r="M7569">
        <f>MONTH(ecommerce_customer_data_custom_[[#This Row],[Purchase Date]])</f>
        <v>4</v>
      </c>
      <c r="N7569" t="str">
        <f>TEXT(ecommerce_customer_data_custom_[[#This Row],[Purchase Date]],"mmmm")</f>
        <v>April</v>
      </c>
      <c r="O7569" t="str">
        <f>VLOOKUP(ecommerce_customer_data_custom_[[#This Row],[Customer Age]],AgeGroupMapping!$A$2:$C$5,3,TRUE)</f>
        <v>Senior</v>
      </c>
      <c r="P7569" t="str">
        <f>IF(ecommerce_customer_data_custom_[[#This Row],[Returns]]=1,"Returned","Not Returned")</f>
        <v>Not Returned</v>
      </c>
      <c r="Q7569" t="str">
        <f>_xlfn.XLOOKUP(ecommerce_customer_data_custom_[[#This Row],[Payment Method]],PaymentMapping!$A$2:$A$11,PaymentMapping!$B$2:$B$11,"Other")</f>
        <v>Wallet/UPI</v>
      </c>
    </row>
    <row r="7570" spans="1:17" x14ac:dyDescent="0.3">
      <c r="A7570">
        <v>48412</v>
      </c>
      <c r="B7570" s="14">
        <v>44359.633472222224</v>
      </c>
      <c r="C7570" t="s">
        <v>16</v>
      </c>
      <c r="D7570">
        <v>489</v>
      </c>
      <c r="E7570">
        <v>5</v>
      </c>
      <c r="F7570">
        <v>3203</v>
      </c>
      <c r="G7570" t="s">
        <v>12</v>
      </c>
      <c r="H7570">
        <v>67</v>
      </c>
      <c r="I7570">
        <v>0</v>
      </c>
      <c r="J7570" t="s">
        <v>17</v>
      </c>
      <c r="K7570">
        <v>0</v>
      </c>
      <c r="L7570">
        <f>YEAR(ecommerce_customer_data_custom_[[#This Row],[Purchase Date]])</f>
        <v>2021</v>
      </c>
      <c r="M7570">
        <f>MONTH(ecommerce_customer_data_custom_[[#This Row],[Purchase Date]])</f>
        <v>6</v>
      </c>
      <c r="N7570" t="str">
        <f>TEXT(ecommerce_customer_data_custom_[[#This Row],[Purchase Date]],"mmmm")</f>
        <v>June</v>
      </c>
      <c r="O7570" t="str">
        <f>VLOOKUP(ecommerce_customer_data_custom_[[#This Row],[Customer Age]],AgeGroupMapping!$A$2:$C$5,3,TRUE)</f>
        <v>Senior</v>
      </c>
      <c r="P7570" t="str">
        <f>IF(ecommerce_customer_data_custom_[[#This Row],[Returns]]=1,"Returned","Not Returned")</f>
        <v>Not Returned</v>
      </c>
      <c r="Q7570" t="str">
        <f>_xlfn.XLOOKUP(ecommerce_customer_data_custom_[[#This Row],[Payment Method]],PaymentMapping!$A$2:$A$11,PaymentMapping!$B$2:$B$11,"Other")</f>
        <v>Card</v>
      </c>
    </row>
    <row r="7571" spans="1:17" x14ac:dyDescent="0.3">
      <c r="A7571">
        <v>48412</v>
      </c>
      <c r="B7571" s="14">
        <v>43998.616249999999</v>
      </c>
      <c r="C7571" t="s">
        <v>16</v>
      </c>
      <c r="D7571">
        <v>496</v>
      </c>
      <c r="E7571">
        <v>4</v>
      </c>
      <c r="F7571">
        <v>2849</v>
      </c>
      <c r="G7571" t="s">
        <v>12</v>
      </c>
      <c r="H7571">
        <v>67</v>
      </c>
      <c r="I7571">
        <v>0</v>
      </c>
      <c r="J7571" t="s">
        <v>17</v>
      </c>
      <c r="K7571">
        <v>0</v>
      </c>
      <c r="L7571">
        <f>YEAR(ecommerce_customer_data_custom_[[#This Row],[Purchase Date]])</f>
        <v>2020</v>
      </c>
      <c r="M7571">
        <f>MONTH(ecommerce_customer_data_custom_[[#This Row],[Purchase Date]])</f>
        <v>6</v>
      </c>
      <c r="N7571" t="str">
        <f>TEXT(ecommerce_customer_data_custom_[[#This Row],[Purchase Date]],"mmmm")</f>
        <v>June</v>
      </c>
      <c r="O7571" t="str">
        <f>VLOOKUP(ecommerce_customer_data_custom_[[#This Row],[Customer Age]],AgeGroupMapping!$A$2:$C$5,3,TRUE)</f>
        <v>Senior</v>
      </c>
      <c r="P7571" t="str">
        <f>IF(ecommerce_customer_data_custom_[[#This Row],[Returns]]=1,"Returned","Not Returned")</f>
        <v>Not Returned</v>
      </c>
      <c r="Q7571" t="str">
        <f>_xlfn.XLOOKUP(ecommerce_customer_data_custom_[[#This Row],[Payment Method]],PaymentMapping!$A$2:$A$11,PaymentMapping!$B$2:$B$11,"Other")</f>
        <v>Card</v>
      </c>
    </row>
    <row r="7572" spans="1:17" x14ac:dyDescent="0.3">
      <c r="A7572">
        <v>37523</v>
      </c>
      <c r="B7572" s="14">
        <v>44973.868368055555</v>
      </c>
      <c r="C7572" t="s">
        <v>18</v>
      </c>
      <c r="D7572">
        <v>388</v>
      </c>
      <c r="E7572">
        <v>4</v>
      </c>
      <c r="F7572">
        <v>3418</v>
      </c>
      <c r="G7572" t="s">
        <v>15</v>
      </c>
      <c r="H7572">
        <v>54</v>
      </c>
      <c r="I7572">
        <v>1</v>
      </c>
      <c r="J7572" t="s">
        <v>17</v>
      </c>
      <c r="K7572">
        <v>0</v>
      </c>
      <c r="L7572">
        <f>YEAR(ecommerce_customer_data_custom_[[#This Row],[Purchase Date]])</f>
        <v>2023</v>
      </c>
      <c r="M7572">
        <f>MONTH(ecommerce_customer_data_custom_[[#This Row],[Purchase Date]])</f>
        <v>2</v>
      </c>
      <c r="N7572" t="str">
        <f>TEXT(ecommerce_customer_data_custom_[[#This Row],[Purchase Date]],"mmmm")</f>
        <v>February</v>
      </c>
      <c r="O7572" t="str">
        <f>VLOOKUP(ecommerce_customer_data_custom_[[#This Row],[Customer Age]],AgeGroupMapping!$A$2:$C$5,3,TRUE)</f>
        <v>Middle-Aged</v>
      </c>
      <c r="P7572" t="str">
        <f>IF(ecommerce_customer_data_custom_[[#This Row],[Returns]]=1,"Returned","Not Returned")</f>
        <v>Returned</v>
      </c>
      <c r="Q7572" t="str">
        <f>_xlfn.XLOOKUP(ecommerce_customer_data_custom_[[#This Row],[Payment Method]],PaymentMapping!$A$2:$A$11,PaymentMapping!$B$2:$B$11,"Other")</f>
        <v>Wallet/UPI</v>
      </c>
    </row>
    <row r="7573" spans="1:17" x14ac:dyDescent="0.3">
      <c r="A7573">
        <v>37523</v>
      </c>
      <c r="B7573" s="14">
        <v>44977.431504629632</v>
      </c>
      <c r="C7573" t="s">
        <v>11</v>
      </c>
      <c r="D7573">
        <v>452</v>
      </c>
      <c r="E7573">
        <v>2</v>
      </c>
      <c r="F7573">
        <v>2907</v>
      </c>
      <c r="G7573" t="s">
        <v>12</v>
      </c>
      <c r="H7573">
        <v>54</v>
      </c>
      <c r="I7573">
        <v>0</v>
      </c>
      <c r="J7573" t="s">
        <v>17</v>
      </c>
      <c r="K7573">
        <v>0</v>
      </c>
      <c r="L7573">
        <f>YEAR(ecommerce_customer_data_custom_[[#This Row],[Purchase Date]])</f>
        <v>2023</v>
      </c>
      <c r="M7573">
        <f>MONTH(ecommerce_customer_data_custom_[[#This Row],[Purchase Date]])</f>
        <v>2</v>
      </c>
      <c r="N7573" t="str">
        <f>TEXT(ecommerce_customer_data_custom_[[#This Row],[Purchase Date]],"mmmm")</f>
        <v>February</v>
      </c>
      <c r="O7573" t="str">
        <f>VLOOKUP(ecommerce_customer_data_custom_[[#This Row],[Customer Age]],AgeGroupMapping!$A$2:$C$5,3,TRUE)</f>
        <v>Middle-Aged</v>
      </c>
      <c r="P7573" t="str">
        <f>IF(ecommerce_customer_data_custom_[[#This Row],[Returns]]=1,"Returned","Not Returned")</f>
        <v>Not Returned</v>
      </c>
      <c r="Q7573" t="str">
        <f>_xlfn.XLOOKUP(ecommerce_customer_data_custom_[[#This Row],[Payment Method]],PaymentMapping!$A$2:$A$11,PaymentMapping!$B$2:$B$11,"Other")</f>
        <v>Card</v>
      </c>
    </row>
    <row r="7574" spans="1:17" x14ac:dyDescent="0.3">
      <c r="A7574">
        <v>37523</v>
      </c>
      <c r="B7574" s="14">
        <v>44525.435393518521</v>
      </c>
      <c r="C7574" t="s">
        <v>14</v>
      </c>
      <c r="D7574">
        <v>485</v>
      </c>
      <c r="E7574">
        <v>5</v>
      </c>
      <c r="F7574">
        <v>5017</v>
      </c>
      <c r="G7574" t="s">
        <v>12</v>
      </c>
      <c r="H7574">
        <v>54</v>
      </c>
      <c r="I7574">
        <v>1</v>
      </c>
      <c r="J7574" t="s">
        <v>17</v>
      </c>
      <c r="K7574">
        <v>0</v>
      </c>
      <c r="L7574">
        <f>YEAR(ecommerce_customer_data_custom_[[#This Row],[Purchase Date]])</f>
        <v>2021</v>
      </c>
      <c r="M7574">
        <f>MONTH(ecommerce_customer_data_custom_[[#This Row],[Purchase Date]])</f>
        <v>11</v>
      </c>
      <c r="N7574" t="str">
        <f>TEXT(ecommerce_customer_data_custom_[[#This Row],[Purchase Date]],"mmmm")</f>
        <v>November</v>
      </c>
      <c r="O7574" t="str">
        <f>VLOOKUP(ecommerce_customer_data_custom_[[#This Row],[Customer Age]],AgeGroupMapping!$A$2:$C$5,3,TRUE)</f>
        <v>Middle-Aged</v>
      </c>
      <c r="P7574" t="str">
        <f>IF(ecommerce_customer_data_custom_[[#This Row],[Returns]]=1,"Returned","Not Returned")</f>
        <v>Returned</v>
      </c>
      <c r="Q7574" t="str">
        <f>_xlfn.XLOOKUP(ecommerce_customer_data_custom_[[#This Row],[Payment Method]],PaymentMapping!$A$2:$A$11,PaymentMapping!$B$2:$B$11,"Other")</f>
        <v>Card</v>
      </c>
    </row>
    <row r="7575" spans="1:17" x14ac:dyDescent="0.3">
      <c r="A7575">
        <v>37523</v>
      </c>
      <c r="B7575" s="14">
        <v>44491.756493055553</v>
      </c>
      <c r="C7575" t="s">
        <v>18</v>
      </c>
      <c r="D7575">
        <v>171</v>
      </c>
      <c r="E7575">
        <v>2</v>
      </c>
      <c r="F7575">
        <v>1211</v>
      </c>
      <c r="G7575" t="s">
        <v>19</v>
      </c>
      <c r="H7575">
        <v>54</v>
      </c>
      <c r="I7575">
        <v>0</v>
      </c>
      <c r="J7575" t="s">
        <v>17</v>
      </c>
      <c r="K7575">
        <v>0</v>
      </c>
      <c r="L7575">
        <f>YEAR(ecommerce_customer_data_custom_[[#This Row],[Purchase Date]])</f>
        <v>2021</v>
      </c>
      <c r="M7575">
        <f>MONTH(ecommerce_customer_data_custom_[[#This Row],[Purchase Date]])</f>
        <v>10</v>
      </c>
      <c r="N7575" t="str">
        <f>TEXT(ecommerce_customer_data_custom_[[#This Row],[Purchase Date]],"mmmm")</f>
        <v>October</v>
      </c>
      <c r="O7575" t="str">
        <f>VLOOKUP(ecommerce_customer_data_custom_[[#This Row],[Customer Age]],AgeGroupMapping!$A$2:$C$5,3,TRUE)</f>
        <v>Middle-Aged</v>
      </c>
      <c r="P7575" t="str">
        <f>IF(ecommerce_customer_data_custom_[[#This Row],[Returns]]=1,"Returned","Not Returned")</f>
        <v>Not Returned</v>
      </c>
      <c r="Q7575" t="str">
        <f>_xlfn.XLOOKUP(ecommerce_customer_data_custom_[[#This Row],[Payment Method]],PaymentMapping!$A$2:$A$11,PaymentMapping!$B$2:$B$11,"Other")</f>
        <v>Cash</v>
      </c>
    </row>
    <row r="7576" spans="1:17" x14ac:dyDescent="0.3">
      <c r="A7576">
        <v>37523</v>
      </c>
      <c r="B7576" s="14">
        <v>44112.996736111112</v>
      </c>
      <c r="C7576" t="s">
        <v>18</v>
      </c>
      <c r="D7576">
        <v>26</v>
      </c>
      <c r="E7576">
        <v>4</v>
      </c>
      <c r="F7576">
        <v>3884</v>
      </c>
      <c r="G7576" t="s">
        <v>12</v>
      </c>
      <c r="H7576">
        <v>54</v>
      </c>
      <c r="I7576">
        <v>0</v>
      </c>
      <c r="J7576" t="s">
        <v>17</v>
      </c>
      <c r="K7576">
        <v>0</v>
      </c>
      <c r="L7576">
        <f>YEAR(ecommerce_customer_data_custom_[[#This Row],[Purchase Date]])</f>
        <v>2020</v>
      </c>
      <c r="M7576">
        <f>MONTH(ecommerce_customer_data_custom_[[#This Row],[Purchase Date]])</f>
        <v>10</v>
      </c>
      <c r="N7576" t="str">
        <f>TEXT(ecommerce_customer_data_custom_[[#This Row],[Purchase Date]],"mmmm")</f>
        <v>October</v>
      </c>
      <c r="O7576" t="str">
        <f>VLOOKUP(ecommerce_customer_data_custom_[[#This Row],[Customer Age]],AgeGroupMapping!$A$2:$C$5,3,TRUE)</f>
        <v>Middle-Aged</v>
      </c>
      <c r="P7576" t="str">
        <f>IF(ecommerce_customer_data_custom_[[#This Row],[Returns]]=1,"Returned","Not Returned")</f>
        <v>Not Returned</v>
      </c>
      <c r="Q7576" t="str">
        <f>_xlfn.XLOOKUP(ecommerce_customer_data_custom_[[#This Row],[Payment Method]],PaymentMapping!$A$2:$A$11,PaymentMapping!$B$2:$B$11,"Other")</f>
        <v>Card</v>
      </c>
    </row>
    <row r="7577" spans="1:17" x14ac:dyDescent="0.3">
      <c r="A7577">
        <v>43668</v>
      </c>
      <c r="B7577" s="14">
        <v>44033.372314814813</v>
      </c>
      <c r="C7577" t="s">
        <v>14</v>
      </c>
      <c r="D7577">
        <v>417</v>
      </c>
      <c r="E7577">
        <v>3</v>
      </c>
      <c r="F7577">
        <v>4569</v>
      </c>
      <c r="G7577" t="s">
        <v>20</v>
      </c>
      <c r="H7577">
        <v>56</v>
      </c>
      <c r="I7577">
        <v>0</v>
      </c>
      <c r="J7577" t="s">
        <v>13</v>
      </c>
      <c r="K7577">
        <v>1</v>
      </c>
      <c r="L7577">
        <f>YEAR(ecommerce_customer_data_custom_[[#This Row],[Purchase Date]])</f>
        <v>2020</v>
      </c>
      <c r="M7577">
        <f>MONTH(ecommerce_customer_data_custom_[[#This Row],[Purchase Date]])</f>
        <v>7</v>
      </c>
      <c r="N7577" t="str">
        <f>TEXT(ecommerce_customer_data_custom_[[#This Row],[Purchase Date]],"mmmm")</f>
        <v>July</v>
      </c>
      <c r="O7577" t="str">
        <f>VLOOKUP(ecommerce_customer_data_custom_[[#This Row],[Customer Age]],AgeGroupMapping!$A$2:$C$5,3,TRUE)</f>
        <v>Middle-Aged</v>
      </c>
      <c r="P7577" t="str">
        <f>IF(ecommerce_customer_data_custom_[[#This Row],[Returns]]=1,"Returned","Not Returned")</f>
        <v>Not Returned</v>
      </c>
      <c r="Q7577" t="str">
        <f>_xlfn.XLOOKUP(ecommerce_customer_data_custom_[[#This Row],[Payment Method]],PaymentMapping!$A$2:$A$11,PaymentMapping!$B$2:$B$11,"Other")</f>
        <v>Other</v>
      </c>
    </row>
    <row r="7578" spans="1:17" x14ac:dyDescent="0.3">
      <c r="A7578">
        <v>43668</v>
      </c>
      <c r="B7578" s="14">
        <v>45145.603807870371</v>
      </c>
      <c r="C7578" t="s">
        <v>16</v>
      </c>
      <c r="D7578">
        <v>129</v>
      </c>
      <c r="E7578">
        <v>4</v>
      </c>
      <c r="F7578">
        <v>1305</v>
      </c>
      <c r="G7578" t="s">
        <v>15</v>
      </c>
      <c r="H7578">
        <v>56</v>
      </c>
      <c r="I7578">
        <v>0</v>
      </c>
      <c r="J7578" t="s">
        <v>13</v>
      </c>
      <c r="K7578">
        <v>1</v>
      </c>
      <c r="L7578">
        <f>YEAR(ecommerce_customer_data_custom_[[#This Row],[Purchase Date]])</f>
        <v>2023</v>
      </c>
      <c r="M7578">
        <f>MONTH(ecommerce_customer_data_custom_[[#This Row],[Purchase Date]])</f>
        <v>8</v>
      </c>
      <c r="N7578" t="str">
        <f>TEXT(ecommerce_customer_data_custom_[[#This Row],[Purchase Date]],"mmmm")</f>
        <v>August</v>
      </c>
      <c r="O7578" t="str">
        <f>VLOOKUP(ecommerce_customer_data_custom_[[#This Row],[Customer Age]],AgeGroupMapping!$A$2:$C$5,3,TRUE)</f>
        <v>Middle-Aged</v>
      </c>
      <c r="P7578" t="str">
        <f>IF(ecommerce_customer_data_custom_[[#This Row],[Returns]]=1,"Returned","Not Returned")</f>
        <v>Not Returned</v>
      </c>
      <c r="Q7578" t="str">
        <f>_xlfn.XLOOKUP(ecommerce_customer_data_custom_[[#This Row],[Payment Method]],PaymentMapping!$A$2:$A$11,PaymentMapping!$B$2:$B$11,"Other")</f>
        <v>Wallet/UPI</v>
      </c>
    </row>
    <row r="7579" spans="1:17" x14ac:dyDescent="0.3">
      <c r="A7579">
        <v>43668</v>
      </c>
      <c r="B7579" s="14">
        <v>44151.613576388889</v>
      </c>
      <c r="C7579" t="s">
        <v>16</v>
      </c>
      <c r="D7579">
        <v>445</v>
      </c>
      <c r="E7579">
        <v>2</v>
      </c>
      <c r="F7579">
        <v>2848</v>
      </c>
      <c r="G7579" t="s">
        <v>15</v>
      </c>
      <c r="H7579">
        <v>56</v>
      </c>
      <c r="I7579">
        <v>0</v>
      </c>
      <c r="J7579" t="s">
        <v>13</v>
      </c>
      <c r="K7579">
        <v>1</v>
      </c>
      <c r="L7579">
        <f>YEAR(ecommerce_customer_data_custom_[[#This Row],[Purchase Date]])</f>
        <v>2020</v>
      </c>
      <c r="M7579">
        <f>MONTH(ecommerce_customer_data_custom_[[#This Row],[Purchase Date]])</f>
        <v>11</v>
      </c>
      <c r="N7579" t="str">
        <f>TEXT(ecommerce_customer_data_custom_[[#This Row],[Purchase Date]],"mmmm")</f>
        <v>November</v>
      </c>
      <c r="O7579" t="str">
        <f>VLOOKUP(ecommerce_customer_data_custom_[[#This Row],[Customer Age]],AgeGroupMapping!$A$2:$C$5,3,TRUE)</f>
        <v>Middle-Aged</v>
      </c>
      <c r="P7579" t="str">
        <f>IF(ecommerce_customer_data_custom_[[#This Row],[Returns]]=1,"Returned","Not Returned")</f>
        <v>Not Returned</v>
      </c>
      <c r="Q7579" t="str">
        <f>_xlfn.XLOOKUP(ecommerce_customer_data_custom_[[#This Row],[Payment Method]],PaymentMapping!$A$2:$A$11,PaymentMapping!$B$2:$B$11,"Other")</f>
        <v>Wallet/UPI</v>
      </c>
    </row>
    <row r="7580" spans="1:17" x14ac:dyDescent="0.3">
      <c r="A7580">
        <v>43668</v>
      </c>
      <c r="B7580" s="14">
        <v>45004.076851851853</v>
      </c>
      <c r="C7580" t="s">
        <v>16</v>
      </c>
      <c r="D7580">
        <v>356</v>
      </c>
      <c r="E7580">
        <v>1</v>
      </c>
      <c r="F7580">
        <v>356</v>
      </c>
      <c r="G7580" t="s">
        <v>12</v>
      </c>
      <c r="H7580">
        <v>56</v>
      </c>
      <c r="I7580">
        <v>0</v>
      </c>
      <c r="J7580" t="s">
        <v>13</v>
      </c>
      <c r="K7580">
        <v>1</v>
      </c>
      <c r="L7580">
        <f>YEAR(ecommerce_customer_data_custom_[[#This Row],[Purchase Date]])</f>
        <v>2023</v>
      </c>
      <c r="M7580">
        <f>MONTH(ecommerce_customer_data_custom_[[#This Row],[Purchase Date]])</f>
        <v>3</v>
      </c>
      <c r="N7580" t="str">
        <f>TEXT(ecommerce_customer_data_custom_[[#This Row],[Purchase Date]],"mmmm")</f>
        <v>March</v>
      </c>
      <c r="O7580" t="str">
        <f>VLOOKUP(ecommerce_customer_data_custom_[[#This Row],[Customer Age]],AgeGroupMapping!$A$2:$C$5,3,TRUE)</f>
        <v>Middle-Aged</v>
      </c>
      <c r="P7580" t="str">
        <f>IF(ecommerce_customer_data_custom_[[#This Row],[Returns]]=1,"Returned","Not Returned")</f>
        <v>Not Returned</v>
      </c>
      <c r="Q7580" t="str">
        <f>_xlfn.XLOOKUP(ecommerce_customer_data_custom_[[#This Row],[Payment Method]],PaymentMapping!$A$2:$A$11,PaymentMapping!$B$2:$B$11,"Other")</f>
        <v>Card</v>
      </c>
    </row>
    <row r="7581" spans="1:17" x14ac:dyDescent="0.3">
      <c r="A7581">
        <v>43668</v>
      </c>
      <c r="B7581" s="14">
        <v>44620.724432870367</v>
      </c>
      <c r="C7581" t="s">
        <v>16</v>
      </c>
      <c r="D7581">
        <v>489</v>
      </c>
      <c r="E7581">
        <v>3</v>
      </c>
      <c r="F7581">
        <v>4252</v>
      </c>
      <c r="G7581" t="s">
        <v>12</v>
      </c>
      <c r="H7581">
        <v>56</v>
      </c>
      <c r="I7581">
        <v>0</v>
      </c>
      <c r="J7581" t="s">
        <v>13</v>
      </c>
      <c r="K7581">
        <v>1</v>
      </c>
      <c r="L7581">
        <f>YEAR(ecommerce_customer_data_custom_[[#This Row],[Purchase Date]])</f>
        <v>2022</v>
      </c>
      <c r="M7581">
        <f>MONTH(ecommerce_customer_data_custom_[[#This Row],[Purchase Date]])</f>
        <v>2</v>
      </c>
      <c r="N7581" t="str">
        <f>TEXT(ecommerce_customer_data_custom_[[#This Row],[Purchase Date]],"mmmm")</f>
        <v>February</v>
      </c>
      <c r="O7581" t="str">
        <f>VLOOKUP(ecommerce_customer_data_custom_[[#This Row],[Customer Age]],AgeGroupMapping!$A$2:$C$5,3,TRUE)</f>
        <v>Middle-Aged</v>
      </c>
      <c r="P7581" t="str">
        <f>IF(ecommerce_customer_data_custom_[[#This Row],[Returns]]=1,"Returned","Not Returned")</f>
        <v>Not Returned</v>
      </c>
      <c r="Q7581" t="str">
        <f>_xlfn.XLOOKUP(ecommerce_customer_data_custom_[[#This Row],[Payment Method]],PaymentMapping!$A$2:$A$11,PaymentMapping!$B$2:$B$11,"Other")</f>
        <v>Card</v>
      </c>
    </row>
    <row r="7582" spans="1:17" x14ac:dyDescent="0.3">
      <c r="A7582">
        <v>29095</v>
      </c>
      <c r="B7582" s="14">
        <v>45090.836157407408</v>
      </c>
      <c r="C7582" t="s">
        <v>14</v>
      </c>
      <c r="D7582">
        <v>159</v>
      </c>
      <c r="E7582">
        <v>1</v>
      </c>
      <c r="F7582">
        <v>550</v>
      </c>
      <c r="G7582" t="s">
        <v>12</v>
      </c>
      <c r="H7582">
        <v>24</v>
      </c>
      <c r="I7582">
        <v>1</v>
      </c>
      <c r="J7582" t="s">
        <v>13</v>
      </c>
      <c r="K7582">
        <v>0</v>
      </c>
      <c r="L7582">
        <f>YEAR(ecommerce_customer_data_custom_[[#This Row],[Purchase Date]])</f>
        <v>2023</v>
      </c>
      <c r="M7582">
        <f>MONTH(ecommerce_customer_data_custom_[[#This Row],[Purchase Date]])</f>
        <v>6</v>
      </c>
      <c r="N7582" t="str">
        <f>TEXT(ecommerce_customer_data_custom_[[#This Row],[Purchase Date]],"mmmm")</f>
        <v>June</v>
      </c>
      <c r="O7582" t="str">
        <f>VLOOKUP(ecommerce_customer_data_custom_[[#This Row],[Customer Age]],AgeGroupMapping!$A$2:$C$5,3,TRUE)</f>
        <v>Young</v>
      </c>
      <c r="P7582" t="str">
        <f>IF(ecommerce_customer_data_custom_[[#This Row],[Returns]]=1,"Returned","Not Returned")</f>
        <v>Returned</v>
      </c>
      <c r="Q7582" t="str">
        <f>_xlfn.XLOOKUP(ecommerce_customer_data_custom_[[#This Row],[Payment Method]],PaymentMapping!$A$2:$A$11,PaymentMapping!$B$2:$B$11,"Other")</f>
        <v>Card</v>
      </c>
    </row>
    <row r="7583" spans="1:17" x14ac:dyDescent="0.3">
      <c r="A7583">
        <v>29095</v>
      </c>
      <c r="B7583" s="14">
        <v>44239.136620370373</v>
      </c>
      <c r="C7583" t="s">
        <v>16</v>
      </c>
      <c r="D7583">
        <v>151</v>
      </c>
      <c r="E7583">
        <v>5</v>
      </c>
      <c r="F7583">
        <v>4495</v>
      </c>
      <c r="G7583" t="s">
        <v>20</v>
      </c>
      <c r="H7583">
        <v>24</v>
      </c>
      <c r="I7583">
        <v>0</v>
      </c>
      <c r="J7583" t="s">
        <v>13</v>
      </c>
      <c r="K7583">
        <v>0</v>
      </c>
      <c r="L7583">
        <f>YEAR(ecommerce_customer_data_custom_[[#This Row],[Purchase Date]])</f>
        <v>2021</v>
      </c>
      <c r="M7583">
        <f>MONTH(ecommerce_customer_data_custom_[[#This Row],[Purchase Date]])</f>
        <v>2</v>
      </c>
      <c r="N7583" t="str">
        <f>TEXT(ecommerce_customer_data_custom_[[#This Row],[Purchase Date]],"mmmm")</f>
        <v>February</v>
      </c>
      <c r="O7583" t="str">
        <f>VLOOKUP(ecommerce_customer_data_custom_[[#This Row],[Customer Age]],AgeGroupMapping!$A$2:$C$5,3,TRUE)</f>
        <v>Young</v>
      </c>
      <c r="P7583" t="str">
        <f>IF(ecommerce_customer_data_custom_[[#This Row],[Returns]]=1,"Returned","Not Returned")</f>
        <v>Not Returned</v>
      </c>
      <c r="Q7583" t="str">
        <f>_xlfn.XLOOKUP(ecommerce_customer_data_custom_[[#This Row],[Payment Method]],PaymentMapping!$A$2:$A$11,PaymentMapping!$B$2:$B$11,"Other")</f>
        <v>Other</v>
      </c>
    </row>
    <row r="7584" spans="1:17" x14ac:dyDescent="0.3">
      <c r="A7584">
        <v>29095</v>
      </c>
      <c r="B7584" s="14">
        <v>44634.438217592593</v>
      </c>
      <c r="C7584" t="s">
        <v>11</v>
      </c>
      <c r="D7584">
        <v>212</v>
      </c>
      <c r="E7584">
        <v>5</v>
      </c>
      <c r="F7584">
        <v>337</v>
      </c>
      <c r="G7584" t="s">
        <v>15</v>
      </c>
      <c r="H7584">
        <v>24</v>
      </c>
      <c r="I7584">
        <v>1</v>
      </c>
      <c r="J7584" t="s">
        <v>13</v>
      </c>
      <c r="K7584">
        <v>0</v>
      </c>
      <c r="L7584">
        <f>YEAR(ecommerce_customer_data_custom_[[#This Row],[Purchase Date]])</f>
        <v>2022</v>
      </c>
      <c r="M7584">
        <f>MONTH(ecommerce_customer_data_custom_[[#This Row],[Purchase Date]])</f>
        <v>3</v>
      </c>
      <c r="N7584" t="str">
        <f>TEXT(ecommerce_customer_data_custom_[[#This Row],[Purchase Date]],"mmmm")</f>
        <v>March</v>
      </c>
      <c r="O7584" t="str">
        <f>VLOOKUP(ecommerce_customer_data_custom_[[#This Row],[Customer Age]],AgeGroupMapping!$A$2:$C$5,3,TRUE)</f>
        <v>Young</v>
      </c>
      <c r="P7584" t="str">
        <f>IF(ecommerce_customer_data_custom_[[#This Row],[Returns]]=1,"Returned","Not Returned")</f>
        <v>Returned</v>
      </c>
      <c r="Q7584" t="str">
        <f>_xlfn.XLOOKUP(ecommerce_customer_data_custom_[[#This Row],[Payment Method]],PaymentMapping!$A$2:$A$11,PaymentMapping!$B$2:$B$11,"Other")</f>
        <v>Wallet/UPI</v>
      </c>
    </row>
    <row r="7585" spans="1:17" x14ac:dyDescent="0.3">
      <c r="A7585">
        <v>36670</v>
      </c>
      <c r="B7585" s="14">
        <v>44060.029918981483</v>
      </c>
      <c r="C7585" t="s">
        <v>16</v>
      </c>
      <c r="D7585">
        <v>229</v>
      </c>
      <c r="E7585">
        <v>5</v>
      </c>
      <c r="F7585">
        <v>4497</v>
      </c>
      <c r="G7585" t="s">
        <v>12</v>
      </c>
      <c r="H7585">
        <v>47</v>
      </c>
      <c r="I7585">
        <v>1</v>
      </c>
      <c r="J7585" t="s">
        <v>17</v>
      </c>
      <c r="K7585">
        <v>0</v>
      </c>
      <c r="L7585">
        <f>YEAR(ecommerce_customer_data_custom_[[#This Row],[Purchase Date]])</f>
        <v>2020</v>
      </c>
      <c r="M7585">
        <f>MONTH(ecommerce_customer_data_custom_[[#This Row],[Purchase Date]])</f>
        <v>8</v>
      </c>
      <c r="N7585" t="str">
        <f>TEXT(ecommerce_customer_data_custom_[[#This Row],[Purchase Date]],"mmmm")</f>
        <v>August</v>
      </c>
      <c r="O7585" t="str">
        <f>VLOOKUP(ecommerce_customer_data_custom_[[#This Row],[Customer Age]],AgeGroupMapping!$A$2:$C$5,3,TRUE)</f>
        <v>Middle-Aged</v>
      </c>
      <c r="P7585" t="str">
        <f>IF(ecommerce_customer_data_custom_[[#This Row],[Returns]]=1,"Returned","Not Returned")</f>
        <v>Returned</v>
      </c>
      <c r="Q7585" t="str">
        <f>_xlfn.XLOOKUP(ecommerce_customer_data_custom_[[#This Row],[Payment Method]],PaymentMapping!$A$2:$A$11,PaymentMapping!$B$2:$B$11,"Other")</f>
        <v>Card</v>
      </c>
    </row>
    <row r="7586" spans="1:17" x14ac:dyDescent="0.3">
      <c r="A7586">
        <v>36670</v>
      </c>
      <c r="B7586" s="14">
        <v>44440.127372685187</v>
      </c>
      <c r="C7586" t="s">
        <v>16</v>
      </c>
      <c r="D7586">
        <v>116</v>
      </c>
      <c r="E7586">
        <v>4</v>
      </c>
      <c r="F7586">
        <v>1613</v>
      </c>
      <c r="G7586" t="s">
        <v>15</v>
      </c>
      <c r="H7586">
        <v>47</v>
      </c>
      <c r="I7586">
        <v>0</v>
      </c>
      <c r="J7586" t="s">
        <v>17</v>
      </c>
      <c r="K7586">
        <v>0</v>
      </c>
      <c r="L7586">
        <f>YEAR(ecommerce_customer_data_custom_[[#This Row],[Purchase Date]])</f>
        <v>2021</v>
      </c>
      <c r="M7586">
        <f>MONTH(ecommerce_customer_data_custom_[[#This Row],[Purchase Date]])</f>
        <v>9</v>
      </c>
      <c r="N7586" t="str">
        <f>TEXT(ecommerce_customer_data_custom_[[#This Row],[Purchase Date]],"mmmm")</f>
        <v>September</v>
      </c>
      <c r="O7586" t="str">
        <f>VLOOKUP(ecommerce_customer_data_custom_[[#This Row],[Customer Age]],AgeGroupMapping!$A$2:$C$5,3,TRUE)</f>
        <v>Middle-Aged</v>
      </c>
      <c r="P7586" t="str">
        <f>IF(ecommerce_customer_data_custom_[[#This Row],[Returns]]=1,"Returned","Not Returned")</f>
        <v>Not Returned</v>
      </c>
      <c r="Q7586" t="str">
        <f>_xlfn.XLOOKUP(ecommerce_customer_data_custom_[[#This Row],[Payment Method]],PaymentMapping!$A$2:$A$11,PaymentMapping!$B$2:$B$11,"Other")</f>
        <v>Wallet/UPI</v>
      </c>
    </row>
    <row r="7587" spans="1:17" x14ac:dyDescent="0.3">
      <c r="A7587">
        <v>36670</v>
      </c>
      <c r="B7587" s="14">
        <v>43984.808275462965</v>
      </c>
      <c r="C7587" t="s">
        <v>11</v>
      </c>
      <c r="D7587">
        <v>91</v>
      </c>
      <c r="E7587">
        <v>5</v>
      </c>
      <c r="F7587">
        <v>1174</v>
      </c>
      <c r="G7587" t="s">
        <v>15</v>
      </c>
      <c r="H7587">
        <v>47</v>
      </c>
      <c r="I7587">
        <v>0</v>
      </c>
      <c r="J7587" t="s">
        <v>17</v>
      </c>
      <c r="K7587">
        <v>0</v>
      </c>
      <c r="L7587">
        <f>YEAR(ecommerce_customer_data_custom_[[#This Row],[Purchase Date]])</f>
        <v>2020</v>
      </c>
      <c r="M7587">
        <f>MONTH(ecommerce_customer_data_custom_[[#This Row],[Purchase Date]])</f>
        <v>6</v>
      </c>
      <c r="N7587" t="str">
        <f>TEXT(ecommerce_customer_data_custom_[[#This Row],[Purchase Date]],"mmmm")</f>
        <v>June</v>
      </c>
      <c r="O7587" t="str">
        <f>VLOOKUP(ecommerce_customer_data_custom_[[#This Row],[Customer Age]],AgeGroupMapping!$A$2:$C$5,3,TRUE)</f>
        <v>Middle-Aged</v>
      </c>
      <c r="P7587" t="str">
        <f>IF(ecommerce_customer_data_custom_[[#This Row],[Returns]]=1,"Returned","Not Returned")</f>
        <v>Not Returned</v>
      </c>
      <c r="Q7587" t="str">
        <f>_xlfn.XLOOKUP(ecommerce_customer_data_custom_[[#This Row],[Payment Method]],PaymentMapping!$A$2:$A$11,PaymentMapping!$B$2:$B$11,"Other")</f>
        <v>Wallet/UPI</v>
      </c>
    </row>
    <row r="7588" spans="1:17" x14ac:dyDescent="0.3">
      <c r="A7588">
        <v>36670</v>
      </c>
      <c r="B7588" s="14">
        <v>45046.79855324074</v>
      </c>
      <c r="C7588" t="s">
        <v>16</v>
      </c>
      <c r="D7588">
        <v>43</v>
      </c>
      <c r="E7588">
        <v>1</v>
      </c>
      <c r="F7588">
        <v>5009</v>
      </c>
      <c r="G7588" t="s">
        <v>19</v>
      </c>
      <c r="H7588">
        <v>47</v>
      </c>
      <c r="I7588">
        <v>0</v>
      </c>
      <c r="J7588" t="s">
        <v>17</v>
      </c>
      <c r="K7588">
        <v>0</v>
      </c>
      <c r="L7588">
        <f>YEAR(ecommerce_customer_data_custom_[[#This Row],[Purchase Date]])</f>
        <v>2023</v>
      </c>
      <c r="M7588">
        <f>MONTH(ecommerce_customer_data_custom_[[#This Row],[Purchase Date]])</f>
        <v>4</v>
      </c>
      <c r="N7588" t="str">
        <f>TEXT(ecommerce_customer_data_custom_[[#This Row],[Purchase Date]],"mmmm")</f>
        <v>April</v>
      </c>
      <c r="O7588" t="str">
        <f>VLOOKUP(ecommerce_customer_data_custom_[[#This Row],[Customer Age]],AgeGroupMapping!$A$2:$C$5,3,TRUE)</f>
        <v>Middle-Aged</v>
      </c>
      <c r="P7588" t="str">
        <f>IF(ecommerce_customer_data_custom_[[#This Row],[Returns]]=1,"Returned","Not Returned")</f>
        <v>Not Returned</v>
      </c>
      <c r="Q7588" t="str">
        <f>_xlfn.XLOOKUP(ecommerce_customer_data_custom_[[#This Row],[Payment Method]],PaymentMapping!$A$2:$A$11,PaymentMapping!$B$2:$B$11,"Other")</f>
        <v>Cash</v>
      </c>
    </row>
    <row r="7589" spans="1:17" x14ac:dyDescent="0.3">
      <c r="A7589">
        <v>36670</v>
      </c>
      <c r="B7589" s="14">
        <v>44258.879386574074</v>
      </c>
      <c r="C7589" t="s">
        <v>16</v>
      </c>
      <c r="D7589">
        <v>325</v>
      </c>
      <c r="E7589">
        <v>4</v>
      </c>
      <c r="F7589">
        <v>1241</v>
      </c>
      <c r="G7589" t="s">
        <v>19</v>
      </c>
      <c r="H7589">
        <v>47</v>
      </c>
      <c r="I7589">
        <v>0</v>
      </c>
      <c r="J7589" t="s">
        <v>17</v>
      </c>
      <c r="K7589">
        <v>0</v>
      </c>
      <c r="L7589">
        <f>YEAR(ecommerce_customer_data_custom_[[#This Row],[Purchase Date]])</f>
        <v>2021</v>
      </c>
      <c r="M7589">
        <f>MONTH(ecommerce_customer_data_custom_[[#This Row],[Purchase Date]])</f>
        <v>3</v>
      </c>
      <c r="N7589" t="str">
        <f>TEXT(ecommerce_customer_data_custom_[[#This Row],[Purchase Date]],"mmmm")</f>
        <v>March</v>
      </c>
      <c r="O7589" t="str">
        <f>VLOOKUP(ecommerce_customer_data_custom_[[#This Row],[Customer Age]],AgeGroupMapping!$A$2:$C$5,3,TRUE)</f>
        <v>Middle-Aged</v>
      </c>
      <c r="P7589" t="str">
        <f>IF(ecommerce_customer_data_custom_[[#This Row],[Returns]]=1,"Returned","Not Returned")</f>
        <v>Not Returned</v>
      </c>
      <c r="Q7589" t="str">
        <f>_xlfn.XLOOKUP(ecommerce_customer_data_custom_[[#This Row],[Payment Method]],PaymentMapping!$A$2:$A$11,PaymentMapping!$B$2:$B$11,"Other")</f>
        <v>Cash</v>
      </c>
    </row>
    <row r="7590" spans="1:17" x14ac:dyDescent="0.3">
      <c r="A7590">
        <v>36670</v>
      </c>
      <c r="B7590" s="14">
        <v>44294.177847222221</v>
      </c>
      <c r="C7590" t="s">
        <v>16</v>
      </c>
      <c r="D7590">
        <v>68</v>
      </c>
      <c r="E7590">
        <v>5</v>
      </c>
      <c r="F7590">
        <v>2491</v>
      </c>
      <c r="G7590" t="s">
        <v>19</v>
      </c>
      <c r="H7590">
        <v>47</v>
      </c>
      <c r="I7590">
        <v>0</v>
      </c>
      <c r="J7590" t="s">
        <v>17</v>
      </c>
      <c r="K7590">
        <v>0</v>
      </c>
      <c r="L7590">
        <f>YEAR(ecommerce_customer_data_custom_[[#This Row],[Purchase Date]])</f>
        <v>2021</v>
      </c>
      <c r="M7590">
        <f>MONTH(ecommerce_customer_data_custom_[[#This Row],[Purchase Date]])</f>
        <v>4</v>
      </c>
      <c r="N7590" t="str">
        <f>TEXT(ecommerce_customer_data_custom_[[#This Row],[Purchase Date]],"mmmm")</f>
        <v>April</v>
      </c>
      <c r="O7590" t="str">
        <f>VLOOKUP(ecommerce_customer_data_custom_[[#This Row],[Customer Age]],AgeGroupMapping!$A$2:$C$5,3,TRUE)</f>
        <v>Middle-Aged</v>
      </c>
      <c r="P7590" t="str">
        <f>IF(ecommerce_customer_data_custom_[[#This Row],[Returns]]=1,"Returned","Not Returned")</f>
        <v>Not Returned</v>
      </c>
      <c r="Q7590" t="str">
        <f>_xlfn.XLOOKUP(ecommerce_customer_data_custom_[[#This Row],[Payment Method]],PaymentMapping!$A$2:$A$11,PaymentMapping!$B$2:$B$11,"Other")</f>
        <v>Cash</v>
      </c>
    </row>
    <row r="7591" spans="1:17" x14ac:dyDescent="0.3">
      <c r="A7591">
        <v>36670</v>
      </c>
      <c r="B7591" s="14">
        <v>44693.694976851853</v>
      </c>
      <c r="C7591" t="s">
        <v>16</v>
      </c>
      <c r="D7591">
        <v>51</v>
      </c>
      <c r="E7591">
        <v>5</v>
      </c>
      <c r="F7591">
        <v>1691</v>
      </c>
      <c r="G7591" t="s">
        <v>12</v>
      </c>
      <c r="H7591">
        <v>47</v>
      </c>
      <c r="I7591">
        <v>0</v>
      </c>
      <c r="J7591" t="s">
        <v>17</v>
      </c>
      <c r="K7591">
        <v>0</v>
      </c>
      <c r="L7591">
        <f>YEAR(ecommerce_customer_data_custom_[[#This Row],[Purchase Date]])</f>
        <v>2022</v>
      </c>
      <c r="M7591">
        <f>MONTH(ecommerce_customer_data_custom_[[#This Row],[Purchase Date]])</f>
        <v>5</v>
      </c>
      <c r="N7591" t="str">
        <f>TEXT(ecommerce_customer_data_custom_[[#This Row],[Purchase Date]],"mmmm")</f>
        <v>May</v>
      </c>
      <c r="O7591" t="str">
        <f>VLOOKUP(ecommerce_customer_data_custom_[[#This Row],[Customer Age]],AgeGroupMapping!$A$2:$C$5,3,TRUE)</f>
        <v>Middle-Aged</v>
      </c>
      <c r="P7591" t="str">
        <f>IF(ecommerce_customer_data_custom_[[#This Row],[Returns]]=1,"Returned","Not Returned")</f>
        <v>Not Returned</v>
      </c>
      <c r="Q7591" t="str">
        <f>_xlfn.XLOOKUP(ecommerce_customer_data_custom_[[#This Row],[Payment Method]],PaymentMapping!$A$2:$A$11,PaymentMapping!$B$2:$B$11,"Other")</f>
        <v>Card</v>
      </c>
    </row>
    <row r="7592" spans="1:17" x14ac:dyDescent="0.3">
      <c r="A7592">
        <v>36670</v>
      </c>
      <c r="B7592" s="14">
        <v>44007.134687500002</v>
      </c>
      <c r="C7592" t="s">
        <v>18</v>
      </c>
      <c r="D7592">
        <v>394</v>
      </c>
      <c r="E7592">
        <v>1</v>
      </c>
      <c r="F7592">
        <v>4490</v>
      </c>
      <c r="G7592" t="s">
        <v>20</v>
      </c>
      <c r="H7592">
        <v>47</v>
      </c>
      <c r="I7592">
        <v>0</v>
      </c>
      <c r="J7592" t="s">
        <v>17</v>
      </c>
      <c r="K7592">
        <v>0</v>
      </c>
      <c r="L7592">
        <f>YEAR(ecommerce_customer_data_custom_[[#This Row],[Purchase Date]])</f>
        <v>2020</v>
      </c>
      <c r="M7592">
        <f>MONTH(ecommerce_customer_data_custom_[[#This Row],[Purchase Date]])</f>
        <v>6</v>
      </c>
      <c r="N7592" t="str">
        <f>TEXT(ecommerce_customer_data_custom_[[#This Row],[Purchase Date]],"mmmm")</f>
        <v>June</v>
      </c>
      <c r="O7592" t="str">
        <f>VLOOKUP(ecommerce_customer_data_custom_[[#This Row],[Customer Age]],AgeGroupMapping!$A$2:$C$5,3,TRUE)</f>
        <v>Middle-Aged</v>
      </c>
      <c r="P7592" t="str">
        <f>IF(ecommerce_customer_data_custom_[[#This Row],[Returns]]=1,"Returned","Not Returned")</f>
        <v>Not Returned</v>
      </c>
      <c r="Q7592" t="str">
        <f>_xlfn.XLOOKUP(ecommerce_customer_data_custom_[[#This Row],[Payment Method]],PaymentMapping!$A$2:$A$11,PaymentMapping!$B$2:$B$11,"Other")</f>
        <v>Other</v>
      </c>
    </row>
    <row r="7593" spans="1:17" x14ac:dyDescent="0.3">
      <c r="A7593">
        <v>36670</v>
      </c>
      <c r="B7593" s="14">
        <v>44170.31050925926</v>
      </c>
      <c r="C7593" t="s">
        <v>16</v>
      </c>
      <c r="D7593">
        <v>124</v>
      </c>
      <c r="E7593">
        <v>3</v>
      </c>
      <c r="F7593">
        <v>4172</v>
      </c>
      <c r="G7593" t="s">
        <v>15</v>
      </c>
      <c r="H7593">
        <v>47</v>
      </c>
      <c r="I7593">
        <v>0</v>
      </c>
      <c r="J7593" t="s">
        <v>17</v>
      </c>
      <c r="K7593">
        <v>0</v>
      </c>
      <c r="L7593">
        <f>YEAR(ecommerce_customer_data_custom_[[#This Row],[Purchase Date]])</f>
        <v>2020</v>
      </c>
      <c r="M7593">
        <f>MONTH(ecommerce_customer_data_custom_[[#This Row],[Purchase Date]])</f>
        <v>12</v>
      </c>
      <c r="N7593" t="str">
        <f>TEXT(ecommerce_customer_data_custom_[[#This Row],[Purchase Date]],"mmmm")</f>
        <v>December</v>
      </c>
      <c r="O7593" t="str">
        <f>VLOOKUP(ecommerce_customer_data_custom_[[#This Row],[Customer Age]],AgeGroupMapping!$A$2:$C$5,3,TRUE)</f>
        <v>Middle-Aged</v>
      </c>
      <c r="P7593" t="str">
        <f>IF(ecommerce_customer_data_custom_[[#This Row],[Returns]]=1,"Returned","Not Returned")</f>
        <v>Not Returned</v>
      </c>
      <c r="Q7593" t="str">
        <f>_xlfn.XLOOKUP(ecommerce_customer_data_custom_[[#This Row],[Payment Method]],PaymentMapping!$A$2:$A$11,PaymentMapping!$B$2:$B$11,"Other")</f>
        <v>Wallet/UPI</v>
      </c>
    </row>
    <row r="7594" spans="1:17" x14ac:dyDescent="0.3">
      <c r="A7594">
        <v>34673</v>
      </c>
      <c r="B7594" s="14">
        <v>45040.520451388889</v>
      </c>
      <c r="C7594" t="s">
        <v>18</v>
      </c>
      <c r="D7594">
        <v>447</v>
      </c>
      <c r="E7594">
        <v>5</v>
      </c>
      <c r="F7594">
        <v>3871</v>
      </c>
      <c r="G7594" t="s">
        <v>15</v>
      </c>
      <c r="H7594">
        <v>25</v>
      </c>
      <c r="I7594">
        <v>1</v>
      </c>
      <c r="J7594" t="s">
        <v>13</v>
      </c>
      <c r="K7594">
        <v>0</v>
      </c>
      <c r="L7594">
        <f>YEAR(ecommerce_customer_data_custom_[[#This Row],[Purchase Date]])</f>
        <v>2023</v>
      </c>
      <c r="M7594">
        <f>MONTH(ecommerce_customer_data_custom_[[#This Row],[Purchase Date]])</f>
        <v>4</v>
      </c>
      <c r="N7594" t="str">
        <f>TEXT(ecommerce_customer_data_custom_[[#This Row],[Purchase Date]],"mmmm")</f>
        <v>April</v>
      </c>
      <c r="O7594" t="str">
        <f>VLOOKUP(ecommerce_customer_data_custom_[[#This Row],[Customer Age]],AgeGroupMapping!$A$2:$C$5,3,TRUE)</f>
        <v>Young</v>
      </c>
      <c r="P7594" t="str">
        <f>IF(ecommerce_customer_data_custom_[[#This Row],[Returns]]=1,"Returned","Not Returned")</f>
        <v>Returned</v>
      </c>
      <c r="Q7594" t="str">
        <f>_xlfn.XLOOKUP(ecommerce_customer_data_custom_[[#This Row],[Payment Method]],PaymentMapping!$A$2:$A$11,PaymentMapping!$B$2:$B$11,"Other")</f>
        <v>Wallet/UPI</v>
      </c>
    </row>
    <row r="7595" spans="1:17" x14ac:dyDescent="0.3">
      <c r="A7595">
        <v>34673</v>
      </c>
      <c r="B7595" s="14">
        <v>43957.862488425926</v>
      </c>
      <c r="C7595" t="s">
        <v>18</v>
      </c>
      <c r="D7595">
        <v>240</v>
      </c>
      <c r="E7595">
        <v>4</v>
      </c>
      <c r="F7595">
        <v>3386</v>
      </c>
      <c r="G7595" t="s">
        <v>15</v>
      </c>
      <c r="H7595">
        <v>25</v>
      </c>
      <c r="I7595">
        <v>0</v>
      </c>
      <c r="J7595" t="s">
        <v>13</v>
      </c>
      <c r="K7595">
        <v>0</v>
      </c>
      <c r="L7595">
        <f>YEAR(ecommerce_customer_data_custom_[[#This Row],[Purchase Date]])</f>
        <v>2020</v>
      </c>
      <c r="M7595">
        <f>MONTH(ecommerce_customer_data_custom_[[#This Row],[Purchase Date]])</f>
        <v>5</v>
      </c>
      <c r="N7595" t="str">
        <f>TEXT(ecommerce_customer_data_custom_[[#This Row],[Purchase Date]],"mmmm")</f>
        <v>May</v>
      </c>
      <c r="O7595" t="str">
        <f>VLOOKUP(ecommerce_customer_data_custom_[[#This Row],[Customer Age]],AgeGroupMapping!$A$2:$C$5,3,TRUE)</f>
        <v>Young</v>
      </c>
      <c r="P7595" t="str">
        <f>IF(ecommerce_customer_data_custom_[[#This Row],[Returns]]=1,"Returned","Not Returned")</f>
        <v>Not Returned</v>
      </c>
      <c r="Q7595" t="str">
        <f>_xlfn.XLOOKUP(ecommerce_customer_data_custom_[[#This Row],[Payment Method]],PaymentMapping!$A$2:$A$11,PaymentMapping!$B$2:$B$11,"Other")</f>
        <v>Wallet/UPI</v>
      </c>
    </row>
    <row r="7596" spans="1:17" x14ac:dyDescent="0.3">
      <c r="A7596">
        <v>34673</v>
      </c>
      <c r="B7596" s="14">
        <v>44900.439976851849</v>
      </c>
      <c r="C7596" t="s">
        <v>16</v>
      </c>
      <c r="D7596">
        <v>404</v>
      </c>
      <c r="E7596">
        <v>3</v>
      </c>
      <c r="F7596">
        <v>3840</v>
      </c>
      <c r="G7596" t="s">
        <v>15</v>
      </c>
      <c r="H7596">
        <v>25</v>
      </c>
      <c r="I7596">
        <v>1</v>
      </c>
      <c r="J7596" t="s">
        <v>13</v>
      </c>
      <c r="K7596">
        <v>0</v>
      </c>
      <c r="L7596">
        <f>YEAR(ecommerce_customer_data_custom_[[#This Row],[Purchase Date]])</f>
        <v>2022</v>
      </c>
      <c r="M7596">
        <f>MONTH(ecommerce_customer_data_custom_[[#This Row],[Purchase Date]])</f>
        <v>12</v>
      </c>
      <c r="N7596" t="str">
        <f>TEXT(ecommerce_customer_data_custom_[[#This Row],[Purchase Date]],"mmmm")</f>
        <v>December</v>
      </c>
      <c r="O7596" t="str">
        <f>VLOOKUP(ecommerce_customer_data_custom_[[#This Row],[Customer Age]],AgeGroupMapping!$A$2:$C$5,3,TRUE)</f>
        <v>Young</v>
      </c>
      <c r="P7596" t="str">
        <f>IF(ecommerce_customer_data_custom_[[#This Row],[Returns]]=1,"Returned","Not Returned")</f>
        <v>Returned</v>
      </c>
      <c r="Q7596" t="str">
        <f>_xlfn.XLOOKUP(ecommerce_customer_data_custom_[[#This Row],[Payment Method]],PaymentMapping!$A$2:$A$11,PaymentMapping!$B$2:$B$11,"Other")</f>
        <v>Wallet/UPI</v>
      </c>
    </row>
    <row r="7597" spans="1:17" x14ac:dyDescent="0.3">
      <c r="A7597">
        <v>34673</v>
      </c>
      <c r="B7597" s="14">
        <v>44963.545613425929</v>
      </c>
      <c r="C7597" t="s">
        <v>11</v>
      </c>
      <c r="D7597">
        <v>259</v>
      </c>
      <c r="E7597">
        <v>5</v>
      </c>
      <c r="F7597">
        <v>212</v>
      </c>
      <c r="G7597" t="s">
        <v>12</v>
      </c>
      <c r="H7597">
        <v>25</v>
      </c>
      <c r="I7597">
        <v>0</v>
      </c>
      <c r="J7597" t="s">
        <v>13</v>
      </c>
      <c r="K7597">
        <v>0</v>
      </c>
      <c r="L7597">
        <f>YEAR(ecommerce_customer_data_custom_[[#This Row],[Purchase Date]])</f>
        <v>2023</v>
      </c>
      <c r="M7597">
        <f>MONTH(ecommerce_customer_data_custom_[[#This Row],[Purchase Date]])</f>
        <v>2</v>
      </c>
      <c r="N7597" t="str">
        <f>TEXT(ecommerce_customer_data_custom_[[#This Row],[Purchase Date]],"mmmm")</f>
        <v>February</v>
      </c>
      <c r="O7597" t="str">
        <f>VLOOKUP(ecommerce_customer_data_custom_[[#This Row],[Customer Age]],AgeGroupMapping!$A$2:$C$5,3,TRUE)</f>
        <v>Young</v>
      </c>
      <c r="P7597" t="str">
        <f>IF(ecommerce_customer_data_custom_[[#This Row],[Returns]]=1,"Returned","Not Returned")</f>
        <v>Not Returned</v>
      </c>
      <c r="Q7597" t="str">
        <f>_xlfn.XLOOKUP(ecommerce_customer_data_custom_[[#This Row],[Payment Method]],PaymentMapping!$A$2:$A$11,PaymentMapping!$B$2:$B$11,"Other")</f>
        <v>Card</v>
      </c>
    </row>
    <row r="7598" spans="1:17" x14ac:dyDescent="0.3">
      <c r="A7598">
        <v>34673</v>
      </c>
      <c r="B7598" s="14">
        <v>44653.540185185186</v>
      </c>
      <c r="C7598" t="s">
        <v>14</v>
      </c>
      <c r="D7598">
        <v>184</v>
      </c>
      <c r="E7598">
        <v>1</v>
      </c>
      <c r="F7598">
        <v>1425</v>
      </c>
      <c r="G7598" t="s">
        <v>12</v>
      </c>
      <c r="H7598">
        <v>25</v>
      </c>
      <c r="I7598">
        <v>1</v>
      </c>
      <c r="J7598" t="s">
        <v>13</v>
      </c>
      <c r="K7598">
        <v>0</v>
      </c>
      <c r="L7598">
        <f>YEAR(ecommerce_customer_data_custom_[[#This Row],[Purchase Date]])</f>
        <v>2022</v>
      </c>
      <c r="M7598">
        <f>MONTH(ecommerce_customer_data_custom_[[#This Row],[Purchase Date]])</f>
        <v>4</v>
      </c>
      <c r="N7598" t="str">
        <f>TEXT(ecommerce_customer_data_custom_[[#This Row],[Purchase Date]],"mmmm")</f>
        <v>April</v>
      </c>
      <c r="O7598" t="str">
        <f>VLOOKUP(ecommerce_customer_data_custom_[[#This Row],[Customer Age]],AgeGroupMapping!$A$2:$C$5,3,TRUE)</f>
        <v>Young</v>
      </c>
      <c r="P7598" t="str">
        <f>IF(ecommerce_customer_data_custom_[[#This Row],[Returns]]=1,"Returned","Not Returned")</f>
        <v>Returned</v>
      </c>
      <c r="Q7598" t="str">
        <f>_xlfn.XLOOKUP(ecommerce_customer_data_custom_[[#This Row],[Payment Method]],PaymentMapping!$A$2:$A$11,PaymentMapping!$B$2:$B$11,"Other")</f>
        <v>Card</v>
      </c>
    </row>
    <row r="7599" spans="1:17" x14ac:dyDescent="0.3">
      <c r="A7599">
        <v>34673</v>
      </c>
      <c r="B7599" s="14">
        <v>44727.189236111109</v>
      </c>
      <c r="C7599" t="s">
        <v>18</v>
      </c>
      <c r="D7599">
        <v>409</v>
      </c>
      <c r="E7599">
        <v>5</v>
      </c>
      <c r="F7599">
        <v>4814</v>
      </c>
      <c r="G7599" t="s">
        <v>12</v>
      </c>
      <c r="H7599">
        <v>25</v>
      </c>
      <c r="I7599">
        <v>0</v>
      </c>
      <c r="J7599" t="s">
        <v>13</v>
      </c>
      <c r="K7599">
        <v>0</v>
      </c>
      <c r="L7599">
        <f>YEAR(ecommerce_customer_data_custom_[[#This Row],[Purchase Date]])</f>
        <v>2022</v>
      </c>
      <c r="M7599">
        <f>MONTH(ecommerce_customer_data_custom_[[#This Row],[Purchase Date]])</f>
        <v>6</v>
      </c>
      <c r="N7599" t="str">
        <f>TEXT(ecommerce_customer_data_custom_[[#This Row],[Purchase Date]],"mmmm")</f>
        <v>June</v>
      </c>
      <c r="O7599" t="str">
        <f>VLOOKUP(ecommerce_customer_data_custom_[[#This Row],[Customer Age]],AgeGroupMapping!$A$2:$C$5,3,TRUE)</f>
        <v>Young</v>
      </c>
      <c r="P7599" t="str">
        <f>IF(ecommerce_customer_data_custom_[[#This Row],[Returns]]=1,"Returned","Not Returned")</f>
        <v>Not Returned</v>
      </c>
      <c r="Q7599" t="str">
        <f>_xlfn.XLOOKUP(ecommerce_customer_data_custom_[[#This Row],[Payment Method]],PaymentMapping!$A$2:$A$11,PaymentMapping!$B$2:$B$11,"Other")</f>
        <v>Card</v>
      </c>
    </row>
    <row r="7600" spans="1:17" x14ac:dyDescent="0.3">
      <c r="A7600">
        <v>34673</v>
      </c>
      <c r="B7600" s="14">
        <v>44117.77003472222</v>
      </c>
      <c r="C7600" t="s">
        <v>16</v>
      </c>
      <c r="D7600">
        <v>352</v>
      </c>
      <c r="E7600">
        <v>5</v>
      </c>
      <c r="F7600">
        <v>343</v>
      </c>
      <c r="G7600" t="s">
        <v>15</v>
      </c>
      <c r="H7600">
        <v>25</v>
      </c>
      <c r="I7600">
        <v>0</v>
      </c>
      <c r="J7600" t="s">
        <v>13</v>
      </c>
      <c r="K7600">
        <v>0</v>
      </c>
      <c r="L7600">
        <f>YEAR(ecommerce_customer_data_custom_[[#This Row],[Purchase Date]])</f>
        <v>2020</v>
      </c>
      <c r="M7600">
        <f>MONTH(ecommerce_customer_data_custom_[[#This Row],[Purchase Date]])</f>
        <v>10</v>
      </c>
      <c r="N7600" t="str">
        <f>TEXT(ecommerce_customer_data_custom_[[#This Row],[Purchase Date]],"mmmm")</f>
        <v>October</v>
      </c>
      <c r="O7600" t="str">
        <f>VLOOKUP(ecommerce_customer_data_custom_[[#This Row],[Customer Age]],AgeGroupMapping!$A$2:$C$5,3,TRUE)</f>
        <v>Young</v>
      </c>
      <c r="P7600" t="str">
        <f>IF(ecommerce_customer_data_custom_[[#This Row],[Returns]]=1,"Returned","Not Returned")</f>
        <v>Not Returned</v>
      </c>
      <c r="Q7600" t="str">
        <f>_xlfn.XLOOKUP(ecommerce_customer_data_custom_[[#This Row],[Payment Method]],PaymentMapping!$A$2:$A$11,PaymentMapping!$B$2:$B$11,"Other")</f>
        <v>Wallet/UPI</v>
      </c>
    </row>
    <row r="7601" spans="1:17" x14ac:dyDescent="0.3">
      <c r="A7601">
        <v>34673</v>
      </c>
      <c r="B7601" s="14">
        <v>43965.81040509259</v>
      </c>
      <c r="C7601" t="s">
        <v>18</v>
      </c>
      <c r="D7601">
        <v>269</v>
      </c>
      <c r="E7601">
        <v>1</v>
      </c>
      <c r="F7601">
        <v>1867</v>
      </c>
      <c r="G7601" t="s">
        <v>12</v>
      </c>
      <c r="H7601">
        <v>25</v>
      </c>
      <c r="I7601">
        <v>0</v>
      </c>
      <c r="J7601" t="s">
        <v>13</v>
      </c>
      <c r="K7601">
        <v>0</v>
      </c>
      <c r="L7601">
        <f>YEAR(ecommerce_customer_data_custom_[[#This Row],[Purchase Date]])</f>
        <v>2020</v>
      </c>
      <c r="M7601">
        <f>MONTH(ecommerce_customer_data_custom_[[#This Row],[Purchase Date]])</f>
        <v>5</v>
      </c>
      <c r="N7601" t="str">
        <f>TEXT(ecommerce_customer_data_custom_[[#This Row],[Purchase Date]],"mmmm")</f>
        <v>May</v>
      </c>
      <c r="O7601" t="str">
        <f>VLOOKUP(ecommerce_customer_data_custom_[[#This Row],[Customer Age]],AgeGroupMapping!$A$2:$C$5,3,TRUE)</f>
        <v>Young</v>
      </c>
      <c r="P7601" t="str">
        <f>IF(ecommerce_customer_data_custom_[[#This Row],[Returns]]=1,"Returned","Not Returned")</f>
        <v>Not Returned</v>
      </c>
      <c r="Q7601" t="str">
        <f>_xlfn.XLOOKUP(ecommerce_customer_data_custom_[[#This Row],[Payment Method]],PaymentMapping!$A$2:$A$11,PaymentMapping!$B$2:$B$11,"Other")</f>
        <v>Card</v>
      </c>
    </row>
    <row r="7602" spans="1:17" x14ac:dyDescent="0.3">
      <c r="A7602">
        <v>34673</v>
      </c>
      <c r="B7602" s="14">
        <v>44319.208437499998</v>
      </c>
      <c r="C7602" t="s">
        <v>16</v>
      </c>
      <c r="D7602">
        <v>126</v>
      </c>
      <c r="E7602">
        <v>4</v>
      </c>
      <c r="F7602">
        <v>4020</v>
      </c>
      <c r="G7602" t="s">
        <v>12</v>
      </c>
      <c r="H7602">
        <v>25</v>
      </c>
      <c r="I7602">
        <v>1</v>
      </c>
      <c r="J7602" t="s">
        <v>13</v>
      </c>
      <c r="K7602">
        <v>0</v>
      </c>
      <c r="L7602">
        <f>YEAR(ecommerce_customer_data_custom_[[#This Row],[Purchase Date]])</f>
        <v>2021</v>
      </c>
      <c r="M7602">
        <f>MONTH(ecommerce_customer_data_custom_[[#This Row],[Purchase Date]])</f>
        <v>5</v>
      </c>
      <c r="N7602" t="str">
        <f>TEXT(ecommerce_customer_data_custom_[[#This Row],[Purchase Date]],"mmmm")</f>
        <v>May</v>
      </c>
      <c r="O7602" t="str">
        <f>VLOOKUP(ecommerce_customer_data_custom_[[#This Row],[Customer Age]],AgeGroupMapping!$A$2:$C$5,3,TRUE)</f>
        <v>Young</v>
      </c>
      <c r="P7602" t="str">
        <f>IF(ecommerce_customer_data_custom_[[#This Row],[Returns]]=1,"Returned","Not Returned")</f>
        <v>Returned</v>
      </c>
      <c r="Q7602" t="str">
        <f>_xlfn.XLOOKUP(ecommerce_customer_data_custom_[[#This Row],[Payment Method]],PaymentMapping!$A$2:$A$11,PaymentMapping!$B$2:$B$11,"Other")</f>
        <v>Card</v>
      </c>
    </row>
    <row r="7603" spans="1:17" x14ac:dyDescent="0.3">
      <c r="A7603">
        <v>34673</v>
      </c>
      <c r="B7603" s="14">
        <v>44138.547546296293</v>
      </c>
      <c r="C7603" t="s">
        <v>14</v>
      </c>
      <c r="D7603">
        <v>431</v>
      </c>
      <c r="E7603">
        <v>3</v>
      </c>
      <c r="F7603">
        <v>4010</v>
      </c>
      <c r="G7603" t="s">
        <v>15</v>
      </c>
      <c r="H7603">
        <v>25</v>
      </c>
      <c r="I7603">
        <v>1</v>
      </c>
      <c r="J7603" t="s">
        <v>13</v>
      </c>
      <c r="K7603">
        <v>0</v>
      </c>
      <c r="L7603">
        <f>YEAR(ecommerce_customer_data_custom_[[#This Row],[Purchase Date]])</f>
        <v>2020</v>
      </c>
      <c r="M7603">
        <f>MONTH(ecommerce_customer_data_custom_[[#This Row],[Purchase Date]])</f>
        <v>11</v>
      </c>
      <c r="N7603" t="str">
        <f>TEXT(ecommerce_customer_data_custom_[[#This Row],[Purchase Date]],"mmmm")</f>
        <v>November</v>
      </c>
      <c r="O7603" t="str">
        <f>VLOOKUP(ecommerce_customer_data_custom_[[#This Row],[Customer Age]],AgeGroupMapping!$A$2:$C$5,3,TRUE)</f>
        <v>Young</v>
      </c>
      <c r="P7603" t="str">
        <f>IF(ecommerce_customer_data_custom_[[#This Row],[Returns]]=1,"Returned","Not Returned")</f>
        <v>Returned</v>
      </c>
      <c r="Q7603" t="str">
        <f>_xlfn.XLOOKUP(ecommerce_customer_data_custom_[[#This Row],[Payment Method]],PaymentMapping!$A$2:$A$11,PaymentMapping!$B$2:$B$11,"Other")</f>
        <v>Wallet/UPI</v>
      </c>
    </row>
    <row r="7604" spans="1:17" x14ac:dyDescent="0.3">
      <c r="A7604">
        <v>34673</v>
      </c>
      <c r="B7604" s="14">
        <v>44868.097870370373</v>
      </c>
      <c r="C7604" t="s">
        <v>11</v>
      </c>
      <c r="D7604">
        <v>251</v>
      </c>
      <c r="E7604">
        <v>5</v>
      </c>
      <c r="F7604">
        <v>2573</v>
      </c>
      <c r="G7604" t="s">
        <v>15</v>
      </c>
      <c r="H7604">
        <v>25</v>
      </c>
      <c r="I7604">
        <v>0</v>
      </c>
      <c r="J7604" t="s">
        <v>13</v>
      </c>
      <c r="K7604">
        <v>0</v>
      </c>
      <c r="L7604">
        <f>YEAR(ecommerce_customer_data_custom_[[#This Row],[Purchase Date]])</f>
        <v>2022</v>
      </c>
      <c r="M7604">
        <f>MONTH(ecommerce_customer_data_custom_[[#This Row],[Purchase Date]])</f>
        <v>11</v>
      </c>
      <c r="N7604" t="str">
        <f>TEXT(ecommerce_customer_data_custom_[[#This Row],[Purchase Date]],"mmmm")</f>
        <v>November</v>
      </c>
      <c r="O7604" t="str">
        <f>VLOOKUP(ecommerce_customer_data_custom_[[#This Row],[Customer Age]],AgeGroupMapping!$A$2:$C$5,3,TRUE)</f>
        <v>Young</v>
      </c>
      <c r="P7604" t="str">
        <f>IF(ecommerce_customer_data_custom_[[#This Row],[Returns]]=1,"Returned","Not Returned")</f>
        <v>Not Returned</v>
      </c>
      <c r="Q7604" t="str">
        <f>_xlfn.XLOOKUP(ecommerce_customer_data_custom_[[#This Row],[Payment Method]],PaymentMapping!$A$2:$A$11,PaymentMapping!$B$2:$B$11,"Other")</f>
        <v>Wallet/UPI</v>
      </c>
    </row>
    <row r="7605" spans="1:17" x14ac:dyDescent="0.3">
      <c r="A7605">
        <v>49643</v>
      </c>
      <c r="B7605" s="14">
        <v>43854.203101851854</v>
      </c>
      <c r="C7605" t="s">
        <v>16</v>
      </c>
      <c r="D7605">
        <v>178</v>
      </c>
      <c r="E7605">
        <v>2</v>
      </c>
      <c r="F7605">
        <v>4666</v>
      </c>
      <c r="G7605" t="s">
        <v>20</v>
      </c>
      <c r="H7605">
        <v>22</v>
      </c>
      <c r="I7605">
        <v>0</v>
      </c>
      <c r="J7605" t="s">
        <v>13</v>
      </c>
      <c r="K7605">
        <v>0</v>
      </c>
      <c r="L7605">
        <f>YEAR(ecommerce_customer_data_custom_[[#This Row],[Purchase Date]])</f>
        <v>2020</v>
      </c>
      <c r="M7605">
        <f>MONTH(ecommerce_customer_data_custom_[[#This Row],[Purchase Date]])</f>
        <v>1</v>
      </c>
      <c r="N7605" t="str">
        <f>TEXT(ecommerce_customer_data_custom_[[#This Row],[Purchase Date]],"mmmm")</f>
        <v>January</v>
      </c>
      <c r="O7605" t="str">
        <f>VLOOKUP(ecommerce_customer_data_custom_[[#This Row],[Customer Age]],AgeGroupMapping!$A$2:$C$5,3,TRUE)</f>
        <v>Young</v>
      </c>
      <c r="P7605" t="str">
        <f>IF(ecommerce_customer_data_custom_[[#This Row],[Returns]]=1,"Returned","Not Returned")</f>
        <v>Not Returned</v>
      </c>
      <c r="Q7605" t="str">
        <f>_xlfn.XLOOKUP(ecommerce_customer_data_custom_[[#This Row],[Payment Method]],PaymentMapping!$A$2:$A$11,PaymentMapping!$B$2:$B$11,"Other")</f>
        <v>Other</v>
      </c>
    </row>
    <row r="7606" spans="1:17" x14ac:dyDescent="0.3">
      <c r="A7606">
        <v>49643</v>
      </c>
      <c r="B7606" s="14">
        <v>44040.774444444447</v>
      </c>
      <c r="C7606" t="s">
        <v>16</v>
      </c>
      <c r="D7606">
        <v>237</v>
      </c>
      <c r="E7606">
        <v>1</v>
      </c>
      <c r="F7606">
        <v>1149</v>
      </c>
      <c r="G7606" t="s">
        <v>12</v>
      </c>
      <c r="H7606">
        <v>22</v>
      </c>
      <c r="I7606">
        <v>1</v>
      </c>
      <c r="J7606" t="s">
        <v>13</v>
      </c>
      <c r="K7606">
        <v>0</v>
      </c>
      <c r="L7606">
        <f>YEAR(ecommerce_customer_data_custom_[[#This Row],[Purchase Date]])</f>
        <v>2020</v>
      </c>
      <c r="M7606">
        <f>MONTH(ecommerce_customer_data_custom_[[#This Row],[Purchase Date]])</f>
        <v>7</v>
      </c>
      <c r="N7606" t="str">
        <f>TEXT(ecommerce_customer_data_custom_[[#This Row],[Purchase Date]],"mmmm")</f>
        <v>July</v>
      </c>
      <c r="O7606" t="str">
        <f>VLOOKUP(ecommerce_customer_data_custom_[[#This Row],[Customer Age]],AgeGroupMapping!$A$2:$C$5,3,TRUE)</f>
        <v>Young</v>
      </c>
      <c r="P7606" t="str">
        <f>IF(ecommerce_customer_data_custom_[[#This Row],[Returns]]=1,"Returned","Not Returned")</f>
        <v>Returned</v>
      </c>
      <c r="Q7606" t="str">
        <f>_xlfn.XLOOKUP(ecommerce_customer_data_custom_[[#This Row],[Payment Method]],PaymentMapping!$A$2:$A$11,PaymentMapping!$B$2:$B$11,"Other")</f>
        <v>Card</v>
      </c>
    </row>
    <row r="7607" spans="1:17" x14ac:dyDescent="0.3">
      <c r="A7607">
        <v>49643</v>
      </c>
      <c r="B7607" s="14">
        <v>44539.622349537036</v>
      </c>
      <c r="C7607" t="s">
        <v>16</v>
      </c>
      <c r="D7607">
        <v>428</v>
      </c>
      <c r="E7607">
        <v>1</v>
      </c>
      <c r="F7607">
        <v>2067</v>
      </c>
      <c r="G7607" t="s">
        <v>12</v>
      </c>
      <c r="H7607">
        <v>22</v>
      </c>
      <c r="I7607">
        <v>0</v>
      </c>
      <c r="J7607" t="s">
        <v>13</v>
      </c>
      <c r="K7607">
        <v>0</v>
      </c>
      <c r="L7607">
        <f>YEAR(ecommerce_customer_data_custom_[[#This Row],[Purchase Date]])</f>
        <v>2021</v>
      </c>
      <c r="M7607">
        <f>MONTH(ecommerce_customer_data_custom_[[#This Row],[Purchase Date]])</f>
        <v>12</v>
      </c>
      <c r="N7607" t="str">
        <f>TEXT(ecommerce_customer_data_custom_[[#This Row],[Purchase Date]],"mmmm")</f>
        <v>December</v>
      </c>
      <c r="O7607" t="str">
        <f>VLOOKUP(ecommerce_customer_data_custom_[[#This Row],[Customer Age]],AgeGroupMapping!$A$2:$C$5,3,TRUE)</f>
        <v>Young</v>
      </c>
      <c r="P7607" t="str">
        <f>IF(ecommerce_customer_data_custom_[[#This Row],[Returns]]=1,"Returned","Not Returned")</f>
        <v>Not Returned</v>
      </c>
      <c r="Q7607" t="str">
        <f>_xlfn.XLOOKUP(ecommerce_customer_data_custom_[[#This Row],[Payment Method]],PaymentMapping!$A$2:$A$11,PaymentMapping!$B$2:$B$11,"Other")</f>
        <v>Card</v>
      </c>
    </row>
    <row r="7608" spans="1:17" x14ac:dyDescent="0.3">
      <c r="A7608">
        <v>49643</v>
      </c>
      <c r="B7608" s="14">
        <v>45112.824143518519</v>
      </c>
      <c r="C7608" t="s">
        <v>18</v>
      </c>
      <c r="D7608">
        <v>428</v>
      </c>
      <c r="E7608">
        <v>1</v>
      </c>
      <c r="F7608">
        <v>2827</v>
      </c>
      <c r="G7608" t="s">
        <v>19</v>
      </c>
      <c r="H7608">
        <v>22</v>
      </c>
      <c r="I7608">
        <v>1</v>
      </c>
      <c r="J7608" t="s">
        <v>13</v>
      </c>
      <c r="K7608">
        <v>0</v>
      </c>
      <c r="L7608">
        <f>YEAR(ecommerce_customer_data_custom_[[#This Row],[Purchase Date]])</f>
        <v>2023</v>
      </c>
      <c r="M7608">
        <f>MONTH(ecommerce_customer_data_custom_[[#This Row],[Purchase Date]])</f>
        <v>7</v>
      </c>
      <c r="N7608" t="str">
        <f>TEXT(ecommerce_customer_data_custom_[[#This Row],[Purchase Date]],"mmmm")</f>
        <v>July</v>
      </c>
      <c r="O7608" t="str">
        <f>VLOOKUP(ecommerce_customer_data_custom_[[#This Row],[Customer Age]],AgeGroupMapping!$A$2:$C$5,3,TRUE)</f>
        <v>Young</v>
      </c>
      <c r="P7608" t="str">
        <f>IF(ecommerce_customer_data_custom_[[#This Row],[Returns]]=1,"Returned","Not Returned")</f>
        <v>Returned</v>
      </c>
      <c r="Q7608" t="str">
        <f>_xlfn.XLOOKUP(ecommerce_customer_data_custom_[[#This Row],[Payment Method]],PaymentMapping!$A$2:$A$11,PaymentMapping!$B$2:$B$11,"Other")</f>
        <v>Cash</v>
      </c>
    </row>
    <row r="7609" spans="1:17" x14ac:dyDescent="0.3">
      <c r="A7609">
        <v>2356</v>
      </c>
      <c r="B7609" s="14">
        <v>44115.015474537038</v>
      </c>
      <c r="C7609" t="s">
        <v>11</v>
      </c>
      <c r="D7609">
        <v>374</v>
      </c>
      <c r="E7609">
        <v>2</v>
      </c>
      <c r="F7609">
        <v>3473</v>
      </c>
      <c r="G7609" t="s">
        <v>12</v>
      </c>
      <c r="H7609">
        <v>70</v>
      </c>
      <c r="I7609">
        <v>1</v>
      </c>
      <c r="J7609" t="s">
        <v>13</v>
      </c>
      <c r="K7609">
        <v>0</v>
      </c>
      <c r="L7609">
        <f>YEAR(ecommerce_customer_data_custom_[[#This Row],[Purchase Date]])</f>
        <v>2020</v>
      </c>
      <c r="M7609">
        <f>MONTH(ecommerce_customer_data_custom_[[#This Row],[Purchase Date]])</f>
        <v>10</v>
      </c>
      <c r="N7609" t="str">
        <f>TEXT(ecommerce_customer_data_custom_[[#This Row],[Purchase Date]],"mmmm")</f>
        <v>October</v>
      </c>
      <c r="O7609" t="str">
        <f>VLOOKUP(ecommerce_customer_data_custom_[[#This Row],[Customer Age]],AgeGroupMapping!$A$2:$C$5,3,TRUE)</f>
        <v>Senior</v>
      </c>
      <c r="P7609" t="str">
        <f>IF(ecommerce_customer_data_custom_[[#This Row],[Returns]]=1,"Returned","Not Returned")</f>
        <v>Returned</v>
      </c>
      <c r="Q7609" t="str">
        <f>_xlfn.XLOOKUP(ecommerce_customer_data_custom_[[#This Row],[Payment Method]],PaymentMapping!$A$2:$A$11,PaymentMapping!$B$2:$B$11,"Other")</f>
        <v>Card</v>
      </c>
    </row>
    <row r="7610" spans="1:17" x14ac:dyDescent="0.3">
      <c r="A7610">
        <v>2356</v>
      </c>
      <c r="B7610" s="14">
        <v>44171.745439814818</v>
      </c>
      <c r="C7610" t="s">
        <v>16</v>
      </c>
      <c r="D7610">
        <v>213</v>
      </c>
      <c r="E7610">
        <v>4</v>
      </c>
      <c r="F7610">
        <v>4900</v>
      </c>
      <c r="G7610" t="s">
        <v>12</v>
      </c>
      <c r="H7610">
        <v>70</v>
      </c>
      <c r="I7610">
        <v>0</v>
      </c>
      <c r="J7610" t="s">
        <v>13</v>
      </c>
      <c r="K7610">
        <v>0</v>
      </c>
      <c r="L7610">
        <f>YEAR(ecommerce_customer_data_custom_[[#This Row],[Purchase Date]])</f>
        <v>2020</v>
      </c>
      <c r="M7610">
        <f>MONTH(ecommerce_customer_data_custom_[[#This Row],[Purchase Date]])</f>
        <v>12</v>
      </c>
      <c r="N7610" t="str">
        <f>TEXT(ecommerce_customer_data_custom_[[#This Row],[Purchase Date]],"mmmm")</f>
        <v>December</v>
      </c>
      <c r="O7610" t="str">
        <f>VLOOKUP(ecommerce_customer_data_custom_[[#This Row],[Customer Age]],AgeGroupMapping!$A$2:$C$5,3,TRUE)</f>
        <v>Senior</v>
      </c>
      <c r="P7610" t="str">
        <f>IF(ecommerce_customer_data_custom_[[#This Row],[Returns]]=1,"Returned","Not Returned")</f>
        <v>Not Returned</v>
      </c>
      <c r="Q7610" t="str">
        <f>_xlfn.XLOOKUP(ecommerce_customer_data_custom_[[#This Row],[Payment Method]],PaymentMapping!$A$2:$A$11,PaymentMapping!$B$2:$B$11,"Other")</f>
        <v>Card</v>
      </c>
    </row>
    <row r="7611" spans="1:17" x14ac:dyDescent="0.3">
      <c r="A7611">
        <v>2356</v>
      </c>
      <c r="B7611" s="14">
        <v>44914.570439814815</v>
      </c>
      <c r="C7611" t="s">
        <v>11</v>
      </c>
      <c r="D7611">
        <v>380</v>
      </c>
      <c r="E7611">
        <v>2</v>
      </c>
      <c r="F7611">
        <v>4194</v>
      </c>
      <c r="G7611" t="s">
        <v>12</v>
      </c>
      <c r="H7611">
        <v>70</v>
      </c>
      <c r="I7611">
        <v>0</v>
      </c>
      <c r="J7611" t="s">
        <v>13</v>
      </c>
      <c r="K7611">
        <v>0</v>
      </c>
      <c r="L7611">
        <f>YEAR(ecommerce_customer_data_custom_[[#This Row],[Purchase Date]])</f>
        <v>2022</v>
      </c>
      <c r="M7611">
        <f>MONTH(ecommerce_customer_data_custom_[[#This Row],[Purchase Date]])</f>
        <v>12</v>
      </c>
      <c r="N7611" t="str">
        <f>TEXT(ecommerce_customer_data_custom_[[#This Row],[Purchase Date]],"mmmm")</f>
        <v>December</v>
      </c>
      <c r="O7611" t="str">
        <f>VLOOKUP(ecommerce_customer_data_custom_[[#This Row],[Customer Age]],AgeGroupMapping!$A$2:$C$5,3,TRUE)</f>
        <v>Senior</v>
      </c>
      <c r="P7611" t="str">
        <f>IF(ecommerce_customer_data_custom_[[#This Row],[Returns]]=1,"Returned","Not Returned")</f>
        <v>Not Returned</v>
      </c>
      <c r="Q7611" t="str">
        <f>_xlfn.XLOOKUP(ecommerce_customer_data_custom_[[#This Row],[Payment Method]],PaymentMapping!$A$2:$A$11,PaymentMapping!$B$2:$B$11,"Other")</f>
        <v>Card</v>
      </c>
    </row>
    <row r="7612" spans="1:17" x14ac:dyDescent="0.3">
      <c r="A7612">
        <v>2356</v>
      </c>
      <c r="B7612" s="14">
        <v>43840.208692129629</v>
      </c>
      <c r="C7612" t="s">
        <v>16</v>
      </c>
      <c r="D7612">
        <v>103</v>
      </c>
      <c r="E7612">
        <v>5</v>
      </c>
      <c r="F7612">
        <v>4733</v>
      </c>
      <c r="G7612" t="s">
        <v>12</v>
      </c>
      <c r="H7612">
        <v>70</v>
      </c>
      <c r="I7612">
        <v>0</v>
      </c>
      <c r="J7612" t="s">
        <v>13</v>
      </c>
      <c r="K7612">
        <v>0</v>
      </c>
      <c r="L7612">
        <f>YEAR(ecommerce_customer_data_custom_[[#This Row],[Purchase Date]])</f>
        <v>2020</v>
      </c>
      <c r="M7612">
        <f>MONTH(ecommerce_customer_data_custom_[[#This Row],[Purchase Date]])</f>
        <v>1</v>
      </c>
      <c r="N7612" t="str">
        <f>TEXT(ecommerce_customer_data_custom_[[#This Row],[Purchase Date]],"mmmm")</f>
        <v>January</v>
      </c>
      <c r="O7612" t="str">
        <f>VLOOKUP(ecommerce_customer_data_custom_[[#This Row],[Customer Age]],AgeGroupMapping!$A$2:$C$5,3,TRUE)</f>
        <v>Senior</v>
      </c>
      <c r="P7612" t="str">
        <f>IF(ecommerce_customer_data_custom_[[#This Row],[Returns]]=1,"Returned","Not Returned")</f>
        <v>Not Returned</v>
      </c>
      <c r="Q7612" t="str">
        <f>_xlfn.XLOOKUP(ecommerce_customer_data_custom_[[#This Row],[Payment Method]],PaymentMapping!$A$2:$A$11,PaymentMapping!$B$2:$B$11,"Other")</f>
        <v>Card</v>
      </c>
    </row>
    <row r="7613" spans="1:17" x14ac:dyDescent="0.3">
      <c r="A7613">
        <v>27269</v>
      </c>
      <c r="B7613" s="14">
        <v>44610.212175925924</v>
      </c>
      <c r="C7613" t="s">
        <v>16</v>
      </c>
      <c r="D7613">
        <v>179</v>
      </c>
      <c r="E7613">
        <v>3</v>
      </c>
      <c r="F7613">
        <v>4577</v>
      </c>
      <c r="G7613" t="s">
        <v>15</v>
      </c>
      <c r="H7613">
        <v>33</v>
      </c>
      <c r="I7613">
        <v>1</v>
      </c>
      <c r="J7613" t="s">
        <v>17</v>
      </c>
      <c r="K7613">
        <v>0</v>
      </c>
      <c r="L7613">
        <f>YEAR(ecommerce_customer_data_custom_[[#This Row],[Purchase Date]])</f>
        <v>2022</v>
      </c>
      <c r="M7613">
        <f>MONTH(ecommerce_customer_data_custom_[[#This Row],[Purchase Date]])</f>
        <v>2</v>
      </c>
      <c r="N7613" t="str">
        <f>TEXT(ecommerce_customer_data_custom_[[#This Row],[Purchase Date]],"mmmm")</f>
        <v>February</v>
      </c>
      <c r="O7613" t="str">
        <f>VLOOKUP(ecommerce_customer_data_custom_[[#This Row],[Customer Age]],AgeGroupMapping!$A$2:$C$5,3,TRUE)</f>
        <v>Adult</v>
      </c>
      <c r="P7613" t="str">
        <f>IF(ecommerce_customer_data_custom_[[#This Row],[Returns]]=1,"Returned","Not Returned")</f>
        <v>Returned</v>
      </c>
      <c r="Q7613" t="str">
        <f>_xlfn.XLOOKUP(ecommerce_customer_data_custom_[[#This Row],[Payment Method]],PaymentMapping!$A$2:$A$11,PaymentMapping!$B$2:$B$11,"Other")</f>
        <v>Wallet/UPI</v>
      </c>
    </row>
    <row r="7614" spans="1:17" x14ac:dyDescent="0.3">
      <c r="A7614">
        <v>27269</v>
      </c>
      <c r="B7614" s="14">
        <v>44719.644733796296</v>
      </c>
      <c r="C7614" t="s">
        <v>18</v>
      </c>
      <c r="D7614">
        <v>297</v>
      </c>
      <c r="E7614">
        <v>1</v>
      </c>
      <c r="F7614">
        <v>217</v>
      </c>
      <c r="G7614" t="s">
        <v>12</v>
      </c>
      <c r="H7614">
        <v>33</v>
      </c>
      <c r="I7614">
        <v>1</v>
      </c>
      <c r="J7614" t="s">
        <v>17</v>
      </c>
      <c r="K7614">
        <v>0</v>
      </c>
      <c r="L7614">
        <f>YEAR(ecommerce_customer_data_custom_[[#This Row],[Purchase Date]])</f>
        <v>2022</v>
      </c>
      <c r="M7614">
        <f>MONTH(ecommerce_customer_data_custom_[[#This Row],[Purchase Date]])</f>
        <v>6</v>
      </c>
      <c r="N7614" t="str">
        <f>TEXT(ecommerce_customer_data_custom_[[#This Row],[Purchase Date]],"mmmm")</f>
        <v>June</v>
      </c>
      <c r="O7614" t="str">
        <f>VLOOKUP(ecommerce_customer_data_custom_[[#This Row],[Customer Age]],AgeGroupMapping!$A$2:$C$5,3,TRUE)</f>
        <v>Adult</v>
      </c>
      <c r="P7614" t="str">
        <f>IF(ecommerce_customer_data_custom_[[#This Row],[Returns]]=1,"Returned","Not Returned")</f>
        <v>Returned</v>
      </c>
      <c r="Q7614" t="str">
        <f>_xlfn.XLOOKUP(ecommerce_customer_data_custom_[[#This Row],[Payment Method]],PaymentMapping!$A$2:$A$11,PaymentMapping!$B$2:$B$11,"Other")</f>
        <v>Card</v>
      </c>
    </row>
    <row r="7615" spans="1:17" x14ac:dyDescent="0.3">
      <c r="A7615">
        <v>27269</v>
      </c>
      <c r="B7615" s="14">
        <v>44191.240416666667</v>
      </c>
      <c r="C7615" t="s">
        <v>16</v>
      </c>
      <c r="D7615">
        <v>94</v>
      </c>
      <c r="E7615">
        <v>5</v>
      </c>
      <c r="F7615">
        <v>3143</v>
      </c>
      <c r="G7615" t="s">
        <v>15</v>
      </c>
      <c r="H7615">
        <v>33</v>
      </c>
      <c r="I7615">
        <v>1</v>
      </c>
      <c r="J7615" t="s">
        <v>17</v>
      </c>
      <c r="K7615">
        <v>0</v>
      </c>
      <c r="L7615">
        <f>YEAR(ecommerce_customer_data_custom_[[#This Row],[Purchase Date]])</f>
        <v>2020</v>
      </c>
      <c r="M7615">
        <f>MONTH(ecommerce_customer_data_custom_[[#This Row],[Purchase Date]])</f>
        <v>12</v>
      </c>
      <c r="N7615" t="str">
        <f>TEXT(ecommerce_customer_data_custom_[[#This Row],[Purchase Date]],"mmmm")</f>
        <v>December</v>
      </c>
      <c r="O7615" t="str">
        <f>VLOOKUP(ecommerce_customer_data_custom_[[#This Row],[Customer Age]],AgeGroupMapping!$A$2:$C$5,3,TRUE)</f>
        <v>Adult</v>
      </c>
      <c r="P7615" t="str">
        <f>IF(ecommerce_customer_data_custom_[[#This Row],[Returns]]=1,"Returned","Not Returned")</f>
        <v>Returned</v>
      </c>
      <c r="Q7615" t="str">
        <f>_xlfn.XLOOKUP(ecommerce_customer_data_custom_[[#This Row],[Payment Method]],PaymentMapping!$A$2:$A$11,PaymentMapping!$B$2:$B$11,"Other")</f>
        <v>Wallet/UPI</v>
      </c>
    </row>
    <row r="7616" spans="1:17" x14ac:dyDescent="0.3">
      <c r="A7616">
        <v>27269</v>
      </c>
      <c r="B7616" s="14">
        <v>44714.556296296294</v>
      </c>
      <c r="C7616" t="s">
        <v>18</v>
      </c>
      <c r="D7616">
        <v>120</v>
      </c>
      <c r="E7616">
        <v>3</v>
      </c>
      <c r="F7616">
        <v>5057</v>
      </c>
      <c r="G7616" t="s">
        <v>20</v>
      </c>
      <c r="H7616">
        <v>33</v>
      </c>
      <c r="I7616">
        <v>0</v>
      </c>
      <c r="J7616" t="s">
        <v>17</v>
      </c>
      <c r="K7616">
        <v>0</v>
      </c>
      <c r="L7616">
        <f>YEAR(ecommerce_customer_data_custom_[[#This Row],[Purchase Date]])</f>
        <v>2022</v>
      </c>
      <c r="M7616">
        <f>MONTH(ecommerce_customer_data_custom_[[#This Row],[Purchase Date]])</f>
        <v>6</v>
      </c>
      <c r="N7616" t="str">
        <f>TEXT(ecommerce_customer_data_custom_[[#This Row],[Purchase Date]],"mmmm")</f>
        <v>June</v>
      </c>
      <c r="O7616" t="str">
        <f>VLOOKUP(ecommerce_customer_data_custom_[[#This Row],[Customer Age]],AgeGroupMapping!$A$2:$C$5,3,TRUE)</f>
        <v>Adult</v>
      </c>
      <c r="P7616" t="str">
        <f>IF(ecommerce_customer_data_custom_[[#This Row],[Returns]]=1,"Returned","Not Returned")</f>
        <v>Not Returned</v>
      </c>
      <c r="Q7616" t="str">
        <f>_xlfn.XLOOKUP(ecommerce_customer_data_custom_[[#This Row],[Payment Method]],PaymentMapping!$A$2:$A$11,PaymentMapping!$B$2:$B$11,"Other")</f>
        <v>Other</v>
      </c>
    </row>
    <row r="7617" spans="1:17" x14ac:dyDescent="0.3">
      <c r="A7617">
        <v>27269</v>
      </c>
      <c r="B7617" s="14">
        <v>44851.498969907407</v>
      </c>
      <c r="C7617" t="s">
        <v>14</v>
      </c>
      <c r="D7617">
        <v>135</v>
      </c>
      <c r="E7617">
        <v>4</v>
      </c>
      <c r="F7617">
        <v>4901</v>
      </c>
      <c r="G7617" t="s">
        <v>12</v>
      </c>
      <c r="H7617">
        <v>33</v>
      </c>
      <c r="I7617">
        <v>1</v>
      </c>
      <c r="J7617" t="s">
        <v>17</v>
      </c>
      <c r="K7617">
        <v>0</v>
      </c>
      <c r="L7617">
        <f>YEAR(ecommerce_customer_data_custom_[[#This Row],[Purchase Date]])</f>
        <v>2022</v>
      </c>
      <c r="M7617">
        <f>MONTH(ecommerce_customer_data_custom_[[#This Row],[Purchase Date]])</f>
        <v>10</v>
      </c>
      <c r="N7617" t="str">
        <f>TEXT(ecommerce_customer_data_custom_[[#This Row],[Purchase Date]],"mmmm")</f>
        <v>October</v>
      </c>
      <c r="O7617" t="str">
        <f>VLOOKUP(ecommerce_customer_data_custom_[[#This Row],[Customer Age]],AgeGroupMapping!$A$2:$C$5,3,TRUE)</f>
        <v>Adult</v>
      </c>
      <c r="P7617" t="str">
        <f>IF(ecommerce_customer_data_custom_[[#This Row],[Returns]]=1,"Returned","Not Returned")</f>
        <v>Returned</v>
      </c>
      <c r="Q7617" t="str">
        <f>_xlfn.XLOOKUP(ecommerce_customer_data_custom_[[#This Row],[Payment Method]],PaymentMapping!$A$2:$A$11,PaymentMapping!$B$2:$B$11,"Other")</f>
        <v>Card</v>
      </c>
    </row>
    <row r="7618" spans="1:17" x14ac:dyDescent="0.3">
      <c r="A7618">
        <v>46459</v>
      </c>
      <c r="B7618" s="14">
        <v>44567.678402777776</v>
      </c>
      <c r="C7618" t="s">
        <v>18</v>
      </c>
      <c r="D7618">
        <v>187</v>
      </c>
      <c r="E7618">
        <v>5</v>
      </c>
      <c r="F7618">
        <v>1658</v>
      </c>
      <c r="G7618" t="s">
        <v>12</v>
      </c>
      <c r="H7618">
        <v>33</v>
      </c>
      <c r="I7618">
        <v>0</v>
      </c>
      <c r="J7618" t="s">
        <v>17</v>
      </c>
      <c r="K7618">
        <v>1</v>
      </c>
      <c r="L7618">
        <f>YEAR(ecommerce_customer_data_custom_[[#This Row],[Purchase Date]])</f>
        <v>2022</v>
      </c>
      <c r="M7618">
        <f>MONTH(ecommerce_customer_data_custom_[[#This Row],[Purchase Date]])</f>
        <v>1</v>
      </c>
      <c r="N7618" t="str">
        <f>TEXT(ecommerce_customer_data_custom_[[#This Row],[Purchase Date]],"mmmm")</f>
        <v>January</v>
      </c>
      <c r="O7618" t="str">
        <f>VLOOKUP(ecommerce_customer_data_custom_[[#This Row],[Customer Age]],AgeGroupMapping!$A$2:$C$5,3,TRUE)</f>
        <v>Adult</v>
      </c>
      <c r="P7618" t="str">
        <f>IF(ecommerce_customer_data_custom_[[#This Row],[Returns]]=1,"Returned","Not Returned")</f>
        <v>Not Returned</v>
      </c>
      <c r="Q7618" t="str">
        <f>_xlfn.XLOOKUP(ecommerce_customer_data_custom_[[#This Row],[Payment Method]],PaymentMapping!$A$2:$A$11,PaymentMapping!$B$2:$B$11,"Other")</f>
        <v>Card</v>
      </c>
    </row>
    <row r="7619" spans="1:17" x14ac:dyDescent="0.3">
      <c r="A7619">
        <v>46459</v>
      </c>
      <c r="B7619" s="14">
        <v>43921.084328703706</v>
      </c>
      <c r="C7619" t="s">
        <v>16</v>
      </c>
      <c r="D7619">
        <v>246</v>
      </c>
      <c r="E7619">
        <v>2</v>
      </c>
      <c r="F7619">
        <v>3679</v>
      </c>
      <c r="G7619" t="s">
        <v>15</v>
      </c>
      <c r="H7619">
        <v>33</v>
      </c>
      <c r="I7619">
        <v>0</v>
      </c>
      <c r="J7619" t="s">
        <v>17</v>
      </c>
      <c r="K7619">
        <v>1</v>
      </c>
      <c r="L7619">
        <f>YEAR(ecommerce_customer_data_custom_[[#This Row],[Purchase Date]])</f>
        <v>2020</v>
      </c>
      <c r="M7619">
        <f>MONTH(ecommerce_customer_data_custom_[[#This Row],[Purchase Date]])</f>
        <v>3</v>
      </c>
      <c r="N7619" t="str">
        <f>TEXT(ecommerce_customer_data_custom_[[#This Row],[Purchase Date]],"mmmm")</f>
        <v>March</v>
      </c>
      <c r="O7619" t="str">
        <f>VLOOKUP(ecommerce_customer_data_custom_[[#This Row],[Customer Age]],AgeGroupMapping!$A$2:$C$5,3,TRUE)</f>
        <v>Adult</v>
      </c>
      <c r="P7619" t="str">
        <f>IF(ecommerce_customer_data_custom_[[#This Row],[Returns]]=1,"Returned","Not Returned")</f>
        <v>Not Returned</v>
      </c>
      <c r="Q7619" t="str">
        <f>_xlfn.XLOOKUP(ecommerce_customer_data_custom_[[#This Row],[Payment Method]],PaymentMapping!$A$2:$A$11,PaymentMapping!$B$2:$B$11,"Other")</f>
        <v>Wallet/UPI</v>
      </c>
    </row>
    <row r="7620" spans="1:17" x14ac:dyDescent="0.3">
      <c r="A7620">
        <v>46459</v>
      </c>
      <c r="B7620" s="14">
        <v>43965.455740740741</v>
      </c>
      <c r="C7620" t="s">
        <v>14</v>
      </c>
      <c r="D7620">
        <v>237</v>
      </c>
      <c r="E7620">
        <v>1</v>
      </c>
      <c r="F7620">
        <v>5009</v>
      </c>
      <c r="G7620" t="s">
        <v>19</v>
      </c>
      <c r="H7620">
        <v>33</v>
      </c>
      <c r="I7620">
        <v>0</v>
      </c>
      <c r="J7620" t="s">
        <v>17</v>
      </c>
      <c r="K7620">
        <v>1</v>
      </c>
      <c r="L7620">
        <f>YEAR(ecommerce_customer_data_custom_[[#This Row],[Purchase Date]])</f>
        <v>2020</v>
      </c>
      <c r="M7620">
        <f>MONTH(ecommerce_customer_data_custom_[[#This Row],[Purchase Date]])</f>
        <v>5</v>
      </c>
      <c r="N7620" t="str">
        <f>TEXT(ecommerce_customer_data_custom_[[#This Row],[Purchase Date]],"mmmm")</f>
        <v>May</v>
      </c>
      <c r="O7620" t="str">
        <f>VLOOKUP(ecommerce_customer_data_custom_[[#This Row],[Customer Age]],AgeGroupMapping!$A$2:$C$5,3,TRUE)</f>
        <v>Adult</v>
      </c>
      <c r="P7620" t="str">
        <f>IF(ecommerce_customer_data_custom_[[#This Row],[Returns]]=1,"Returned","Not Returned")</f>
        <v>Not Returned</v>
      </c>
      <c r="Q7620" t="str">
        <f>_xlfn.XLOOKUP(ecommerce_customer_data_custom_[[#This Row],[Payment Method]],PaymentMapping!$A$2:$A$11,PaymentMapping!$B$2:$B$11,"Other")</f>
        <v>Cash</v>
      </c>
    </row>
    <row r="7621" spans="1:17" x14ac:dyDescent="0.3">
      <c r="A7621">
        <v>46459</v>
      </c>
      <c r="B7621" s="14">
        <v>43893.754143518519</v>
      </c>
      <c r="C7621" t="s">
        <v>14</v>
      </c>
      <c r="D7621">
        <v>119</v>
      </c>
      <c r="E7621">
        <v>4</v>
      </c>
      <c r="F7621">
        <v>1500</v>
      </c>
      <c r="G7621" t="s">
        <v>12</v>
      </c>
      <c r="H7621">
        <v>33</v>
      </c>
      <c r="I7621">
        <v>0</v>
      </c>
      <c r="J7621" t="s">
        <v>17</v>
      </c>
      <c r="K7621">
        <v>1</v>
      </c>
      <c r="L7621">
        <f>YEAR(ecommerce_customer_data_custom_[[#This Row],[Purchase Date]])</f>
        <v>2020</v>
      </c>
      <c r="M7621">
        <f>MONTH(ecommerce_customer_data_custom_[[#This Row],[Purchase Date]])</f>
        <v>3</v>
      </c>
      <c r="N7621" t="str">
        <f>TEXT(ecommerce_customer_data_custom_[[#This Row],[Purchase Date]],"mmmm")</f>
        <v>March</v>
      </c>
      <c r="O7621" t="str">
        <f>VLOOKUP(ecommerce_customer_data_custom_[[#This Row],[Customer Age]],AgeGroupMapping!$A$2:$C$5,3,TRUE)</f>
        <v>Adult</v>
      </c>
      <c r="P7621" t="str">
        <f>IF(ecommerce_customer_data_custom_[[#This Row],[Returns]]=1,"Returned","Not Returned")</f>
        <v>Not Returned</v>
      </c>
      <c r="Q7621" t="str">
        <f>_xlfn.XLOOKUP(ecommerce_customer_data_custom_[[#This Row],[Payment Method]],PaymentMapping!$A$2:$A$11,PaymentMapping!$B$2:$B$11,"Other")</f>
        <v>Card</v>
      </c>
    </row>
    <row r="7622" spans="1:17" x14ac:dyDescent="0.3">
      <c r="A7622">
        <v>46459</v>
      </c>
      <c r="B7622" s="14">
        <v>44926.101481481484</v>
      </c>
      <c r="C7622" t="s">
        <v>18</v>
      </c>
      <c r="D7622">
        <v>80</v>
      </c>
      <c r="E7622">
        <v>4</v>
      </c>
      <c r="F7622">
        <v>3364</v>
      </c>
      <c r="G7622" t="s">
        <v>20</v>
      </c>
      <c r="H7622">
        <v>33</v>
      </c>
      <c r="I7622">
        <v>0</v>
      </c>
      <c r="J7622" t="s">
        <v>17</v>
      </c>
      <c r="K7622">
        <v>1</v>
      </c>
      <c r="L7622">
        <f>YEAR(ecommerce_customer_data_custom_[[#This Row],[Purchase Date]])</f>
        <v>2022</v>
      </c>
      <c r="M7622">
        <f>MONTH(ecommerce_customer_data_custom_[[#This Row],[Purchase Date]])</f>
        <v>12</v>
      </c>
      <c r="N7622" t="str">
        <f>TEXT(ecommerce_customer_data_custom_[[#This Row],[Purchase Date]],"mmmm")</f>
        <v>December</v>
      </c>
      <c r="O7622" t="str">
        <f>VLOOKUP(ecommerce_customer_data_custom_[[#This Row],[Customer Age]],AgeGroupMapping!$A$2:$C$5,3,TRUE)</f>
        <v>Adult</v>
      </c>
      <c r="P7622" t="str">
        <f>IF(ecommerce_customer_data_custom_[[#This Row],[Returns]]=1,"Returned","Not Returned")</f>
        <v>Not Returned</v>
      </c>
      <c r="Q7622" t="str">
        <f>_xlfn.XLOOKUP(ecommerce_customer_data_custom_[[#This Row],[Payment Method]],PaymentMapping!$A$2:$A$11,PaymentMapping!$B$2:$B$11,"Other")</f>
        <v>Other</v>
      </c>
    </row>
    <row r="7623" spans="1:17" x14ac:dyDescent="0.3">
      <c r="A7623">
        <v>46459</v>
      </c>
      <c r="B7623" s="14">
        <v>44419.779722222222</v>
      </c>
      <c r="C7623" t="s">
        <v>11</v>
      </c>
      <c r="D7623">
        <v>237</v>
      </c>
      <c r="E7623">
        <v>1</v>
      </c>
      <c r="F7623">
        <v>1734</v>
      </c>
      <c r="G7623" t="s">
        <v>12</v>
      </c>
      <c r="H7623">
        <v>33</v>
      </c>
      <c r="I7623">
        <v>1</v>
      </c>
      <c r="J7623" t="s">
        <v>17</v>
      </c>
      <c r="K7623">
        <v>1</v>
      </c>
      <c r="L7623">
        <f>YEAR(ecommerce_customer_data_custom_[[#This Row],[Purchase Date]])</f>
        <v>2021</v>
      </c>
      <c r="M7623">
        <f>MONTH(ecommerce_customer_data_custom_[[#This Row],[Purchase Date]])</f>
        <v>8</v>
      </c>
      <c r="N7623" t="str">
        <f>TEXT(ecommerce_customer_data_custom_[[#This Row],[Purchase Date]],"mmmm")</f>
        <v>August</v>
      </c>
      <c r="O7623" t="str">
        <f>VLOOKUP(ecommerce_customer_data_custom_[[#This Row],[Customer Age]],AgeGroupMapping!$A$2:$C$5,3,TRUE)</f>
        <v>Adult</v>
      </c>
      <c r="P7623" t="str">
        <f>IF(ecommerce_customer_data_custom_[[#This Row],[Returns]]=1,"Returned","Not Returned")</f>
        <v>Returned</v>
      </c>
      <c r="Q7623" t="str">
        <f>_xlfn.XLOOKUP(ecommerce_customer_data_custom_[[#This Row],[Payment Method]],PaymentMapping!$A$2:$A$11,PaymentMapping!$B$2:$B$11,"Other")</f>
        <v>Card</v>
      </c>
    </row>
    <row r="7624" spans="1:17" x14ac:dyDescent="0.3">
      <c r="A7624">
        <v>33988</v>
      </c>
      <c r="B7624" s="14">
        <v>44868.058171296296</v>
      </c>
      <c r="C7624" t="s">
        <v>11</v>
      </c>
      <c r="D7624">
        <v>197</v>
      </c>
      <c r="E7624">
        <v>4</v>
      </c>
      <c r="F7624">
        <v>606</v>
      </c>
      <c r="G7624" t="s">
        <v>19</v>
      </c>
      <c r="H7624">
        <v>44</v>
      </c>
      <c r="I7624">
        <v>1</v>
      </c>
      <c r="J7624" t="s">
        <v>17</v>
      </c>
      <c r="K7624">
        <v>1</v>
      </c>
      <c r="L7624">
        <f>YEAR(ecommerce_customer_data_custom_[[#This Row],[Purchase Date]])</f>
        <v>2022</v>
      </c>
      <c r="M7624">
        <f>MONTH(ecommerce_customer_data_custom_[[#This Row],[Purchase Date]])</f>
        <v>11</v>
      </c>
      <c r="N7624" t="str">
        <f>TEXT(ecommerce_customer_data_custom_[[#This Row],[Purchase Date]],"mmmm")</f>
        <v>November</v>
      </c>
      <c r="O7624" t="str">
        <f>VLOOKUP(ecommerce_customer_data_custom_[[#This Row],[Customer Age]],AgeGroupMapping!$A$2:$C$5,3,TRUE)</f>
        <v>Middle-Aged</v>
      </c>
      <c r="P7624" t="str">
        <f>IF(ecommerce_customer_data_custom_[[#This Row],[Returns]]=1,"Returned","Not Returned")</f>
        <v>Returned</v>
      </c>
      <c r="Q7624" t="str">
        <f>_xlfn.XLOOKUP(ecommerce_customer_data_custom_[[#This Row],[Payment Method]],PaymentMapping!$A$2:$A$11,PaymentMapping!$B$2:$B$11,"Other")</f>
        <v>Cash</v>
      </c>
    </row>
    <row r="7625" spans="1:17" x14ac:dyDescent="0.3">
      <c r="A7625">
        <v>33988</v>
      </c>
      <c r="B7625" s="14">
        <v>44361.458923611113</v>
      </c>
      <c r="C7625" t="s">
        <v>16</v>
      </c>
      <c r="D7625">
        <v>45</v>
      </c>
      <c r="E7625">
        <v>1</v>
      </c>
      <c r="F7625">
        <v>4778</v>
      </c>
      <c r="G7625" t="s">
        <v>12</v>
      </c>
      <c r="H7625">
        <v>44</v>
      </c>
      <c r="I7625">
        <v>0</v>
      </c>
      <c r="J7625" t="s">
        <v>17</v>
      </c>
      <c r="K7625">
        <v>1</v>
      </c>
      <c r="L7625">
        <f>YEAR(ecommerce_customer_data_custom_[[#This Row],[Purchase Date]])</f>
        <v>2021</v>
      </c>
      <c r="M7625">
        <f>MONTH(ecommerce_customer_data_custom_[[#This Row],[Purchase Date]])</f>
        <v>6</v>
      </c>
      <c r="N7625" t="str">
        <f>TEXT(ecommerce_customer_data_custom_[[#This Row],[Purchase Date]],"mmmm")</f>
        <v>June</v>
      </c>
      <c r="O7625" t="str">
        <f>VLOOKUP(ecommerce_customer_data_custom_[[#This Row],[Customer Age]],AgeGroupMapping!$A$2:$C$5,3,TRUE)</f>
        <v>Middle-Aged</v>
      </c>
      <c r="P7625" t="str">
        <f>IF(ecommerce_customer_data_custom_[[#This Row],[Returns]]=1,"Returned","Not Returned")</f>
        <v>Not Returned</v>
      </c>
      <c r="Q7625" t="str">
        <f>_xlfn.XLOOKUP(ecommerce_customer_data_custom_[[#This Row],[Payment Method]],PaymentMapping!$A$2:$A$11,PaymentMapping!$B$2:$B$11,"Other")</f>
        <v>Card</v>
      </c>
    </row>
    <row r="7626" spans="1:17" x14ac:dyDescent="0.3">
      <c r="A7626">
        <v>33988</v>
      </c>
      <c r="B7626" s="14">
        <v>44284.386030092595</v>
      </c>
      <c r="C7626" t="s">
        <v>18</v>
      </c>
      <c r="D7626">
        <v>404</v>
      </c>
      <c r="E7626">
        <v>5</v>
      </c>
      <c r="F7626">
        <v>3091</v>
      </c>
      <c r="G7626" t="s">
        <v>15</v>
      </c>
      <c r="H7626">
        <v>44</v>
      </c>
      <c r="I7626">
        <v>0</v>
      </c>
      <c r="J7626" t="s">
        <v>17</v>
      </c>
      <c r="K7626">
        <v>1</v>
      </c>
      <c r="L7626">
        <f>YEAR(ecommerce_customer_data_custom_[[#This Row],[Purchase Date]])</f>
        <v>2021</v>
      </c>
      <c r="M7626">
        <f>MONTH(ecommerce_customer_data_custom_[[#This Row],[Purchase Date]])</f>
        <v>3</v>
      </c>
      <c r="N7626" t="str">
        <f>TEXT(ecommerce_customer_data_custom_[[#This Row],[Purchase Date]],"mmmm")</f>
        <v>March</v>
      </c>
      <c r="O7626" t="str">
        <f>VLOOKUP(ecommerce_customer_data_custom_[[#This Row],[Customer Age]],AgeGroupMapping!$A$2:$C$5,3,TRUE)</f>
        <v>Middle-Aged</v>
      </c>
      <c r="P7626" t="str">
        <f>IF(ecommerce_customer_data_custom_[[#This Row],[Returns]]=1,"Returned","Not Returned")</f>
        <v>Not Returned</v>
      </c>
      <c r="Q7626" t="str">
        <f>_xlfn.XLOOKUP(ecommerce_customer_data_custom_[[#This Row],[Payment Method]],PaymentMapping!$A$2:$A$11,PaymentMapping!$B$2:$B$11,"Other")</f>
        <v>Wallet/UPI</v>
      </c>
    </row>
    <row r="7627" spans="1:17" x14ac:dyDescent="0.3">
      <c r="A7627">
        <v>33988</v>
      </c>
      <c r="B7627" s="14">
        <v>44623.175625000003</v>
      </c>
      <c r="C7627" t="s">
        <v>18</v>
      </c>
      <c r="D7627">
        <v>351</v>
      </c>
      <c r="E7627">
        <v>4</v>
      </c>
      <c r="F7627">
        <v>3370</v>
      </c>
      <c r="G7627" t="s">
        <v>12</v>
      </c>
      <c r="H7627">
        <v>44</v>
      </c>
      <c r="I7627">
        <v>1</v>
      </c>
      <c r="J7627" t="s">
        <v>17</v>
      </c>
      <c r="K7627">
        <v>1</v>
      </c>
      <c r="L7627">
        <f>YEAR(ecommerce_customer_data_custom_[[#This Row],[Purchase Date]])</f>
        <v>2022</v>
      </c>
      <c r="M7627">
        <f>MONTH(ecommerce_customer_data_custom_[[#This Row],[Purchase Date]])</f>
        <v>3</v>
      </c>
      <c r="N7627" t="str">
        <f>TEXT(ecommerce_customer_data_custom_[[#This Row],[Purchase Date]],"mmmm")</f>
        <v>March</v>
      </c>
      <c r="O7627" t="str">
        <f>VLOOKUP(ecommerce_customer_data_custom_[[#This Row],[Customer Age]],AgeGroupMapping!$A$2:$C$5,3,TRUE)</f>
        <v>Middle-Aged</v>
      </c>
      <c r="P7627" t="str">
        <f>IF(ecommerce_customer_data_custom_[[#This Row],[Returns]]=1,"Returned","Not Returned")</f>
        <v>Returned</v>
      </c>
      <c r="Q7627" t="str">
        <f>_xlfn.XLOOKUP(ecommerce_customer_data_custom_[[#This Row],[Payment Method]],PaymentMapping!$A$2:$A$11,PaymentMapping!$B$2:$B$11,"Other")</f>
        <v>Card</v>
      </c>
    </row>
    <row r="7628" spans="1:17" x14ac:dyDescent="0.3">
      <c r="A7628">
        <v>33988</v>
      </c>
      <c r="B7628" s="14">
        <v>44010.187337962961</v>
      </c>
      <c r="C7628" t="s">
        <v>18</v>
      </c>
      <c r="D7628">
        <v>248</v>
      </c>
      <c r="E7628">
        <v>4</v>
      </c>
      <c r="F7628">
        <v>571</v>
      </c>
      <c r="G7628" t="s">
        <v>19</v>
      </c>
      <c r="H7628">
        <v>44</v>
      </c>
      <c r="I7628">
        <v>0</v>
      </c>
      <c r="J7628" t="s">
        <v>17</v>
      </c>
      <c r="K7628">
        <v>1</v>
      </c>
      <c r="L7628">
        <f>YEAR(ecommerce_customer_data_custom_[[#This Row],[Purchase Date]])</f>
        <v>2020</v>
      </c>
      <c r="M7628">
        <f>MONTH(ecommerce_customer_data_custom_[[#This Row],[Purchase Date]])</f>
        <v>6</v>
      </c>
      <c r="N7628" t="str">
        <f>TEXT(ecommerce_customer_data_custom_[[#This Row],[Purchase Date]],"mmmm")</f>
        <v>June</v>
      </c>
      <c r="O7628" t="str">
        <f>VLOOKUP(ecommerce_customer_data_custom_[[#This Row],[Customer Age]],AgeGroupMapping!$A$2:$C$5,3,TRUE)</f>
        <v>Middle-Aged</v>
      </c>
      <c r="P7628" t="str">
        <f>IF(ecommerce_customer_data_custom_[[#This Row],[Returns]]=1,"Returned","Not Returned")</f>
        <v>Not Returned</v>
      </c>
      <c r="Q7628" t="str">
        <f>_xlfn.XLOOKUP(ecommerce_customer_data_custom_[[#This Row],[Payment Method]],PaymentMapping!$A$2:$A$11,PaymentMapping!$B$2:$B$11,"Other")</f>
        <v>Cash</v>
      </c>
    </row>
    <row r="7629" spans="1:17" x14ac:dyDescent="0.3">
      <c r="A7629">
        <v>25927</v>
      </c>
      <c r="B7629" s="14">
        <v>44486.426006944443</v>
      </c>
      <c r="C7629" t="s">
        <v>18</v>
      </c>
      <c r="D7629">
        <v>399</v>
      </c>
      <c r="E7629">
        <v>1</v>
      </c>
      <c r="F7629">
        <v>4483</v>
      </c>
      <c r="G7629" t="s">
        <v>12</v>
      </c>
      <c r="H7629">
        <v>36</v>
      </c>
      <c r="I7629">
        <v>1</v>
      </c>
      <c r="J7629" t="s">
        <v>17</v>
      </c>
      <c r="K7629">
        <v>0</v>
      </c>
      <c r="L7629">
        <f>YEAR(ecommerce_customer_data_custom_[[#This Row],[Purchase Date]])</f>
        <v>2021</v>
      </c>
      <c r="M7629">
        <f>MONTH(ecommerce_customer_data_custom_[[#This Row],[Purchase Date]])</f>
        <v>10</v>
      </c>
      <c r="N7629" t="str">
        <f>TEXT(ecommerce_customer_data_custom_[[#This Row],[Purchase Date]],"mmmm")</f>
        <v>October</v>
      </c>
      <c r="O7629" t="str">
        <f>VLOOKUP(ecommerce_customer_data_custom_[[#This Row],[Customer Age]],AgeGroupMapping!$A$2:$C$5,3,TRUE)</f>
        <v>Adult</v>
      </c>
      <c r="P7629" t="str">
        <f>IF(ecommerce_customer_data_custom_[[#This Row],[Returns]]=1,"Returned","Not Returned")</f>
        <v>Returned</v>
      </c>
      <c r="Q7629" t="str">
        <f>_xlfn.XLOOKUP(ecommerce_customer_data_custom_[[#This Row],[Payment Method]],PaymentMapping!$A$2:$A$11,PaymentMapping!$B$2:$B$11,"Other")</f>
        <v>Card</v>
      </c>
    </row>
    <row r="7630" spans="1:17" x14ac:dyDescent="0.3">
      <c r="A7630">
        <v>25927</v>
      </c>
      <c r="B7630" s="14">
        <v>44136.53324074074</v>
      </c>
      <c r="C7630" t="s">
        <v>16</v>
      </c>
      <c r="D7630">
        <v>441</v>
      </c>
      <c r="E7630">
        <v>5</v>
      </c>
      <c r="F7630">
        <v>1437</v>
      </c>
      <c r="G7630" t="s">
        <v>19</v>
      </c>
      <c r="H7630">
        <v>36</v>
      </c>
      <c r="I7630">
        <v>0</v>
      </c>
      <c r="J7630" t="s">
        <v>17</v>
      </c>
      <c r="K7630">
        <v>0</v>
      </c>
      <c r="L7630">
        <f>YEAR(ecommerce_customer_data_custom_[[#This Row],[Purchase Date]])</f>
        <v>2020</v>
      </c>
      <c r="M7630">
        <f>MONTH(ecommerce_customer_data_custom_[[#This Row],[Purchase Date]])</f>
        <v>11</v>
      </c>
      <c r="N7630" t="str">
        <f>TEXT(ecommerce_customer_data_custom_[[#This Row],[Purchase Date]],"mmmm")</f>
        <v>November</v>
      </c>
      <c r="O7630" t="str">
        <f>VLOOKUP(ecommerce_customer_data_custom_[[#This Row],[Customer Age]],AgeGroupMapping!$A$2:$C$5,3,TRUE)</f>
        <v>Adult</v>
      </c>
      <c r="P7630" t="str">
        <f>IF(ecommerce_customer_data_custom_[[#This Row],[Returns]]=1,"Returned","Not Returned")</f>
        <v>Not Returned</v>
      </c>
      <c r="Q7630" t="str">
        <f>_xlfn.XLOOKUP(ecommerce_customer_data_custom_[[#This Row],[Payment Method]],PaymentMapping!$A$2:$A$11,PaymentMapping!$B$2:$B$11,"Other")</f>
        <v>Cash</v>
      </c>
    </row>
    <row r="7631" spans="1:17" x14ac:dyDescent="0.3">
      <c r="A7631">
        <v>25927</v>
      </c>
      <c r="B7631" s="14">
        <v>44326.96371527778</v>
      </c>
      <c r="C7631" t="s">
        <v>18</v>
      </c>
      <c r="D7631">
        <v>96</v>
      </c>
      <c r="E7631">
        <v>4</v>
      </c>
      <c r="F7631">
        <v>1589</v>
      </c>
      <c r="G7631" t="s">
        <v>15</v>
      </c>
      <c r="H7631">
        <v>36</v>
      </c>
      <c r="I7631">
        <v>0</v>
      </c>
      <c r="J7631" t="s">
        <v>17</v>
      </c>
      <c r="K7631">
        <v>0</v>
      </c>
      <c r="L7631">
        <f>YEAR(ecommerce_customer_data_custom_[[#This Row],[Purchase Date]])</f>
        <v>2021</v>
      </c>
      <c r="M7631">
        <f>MONTH(ecommerce_customer_data_custom_[[#This Row],[Purchase Date]])</f>
        <v>5</v>
      </c>
      <c r="N7631" t="str">
        <f>TEXT(ecommerce_customer_data_custom_[[#This Row],[Purchase Date]],"mmmm")</f>
        <v>May</v>
      </c>
      <c r="O7631" t="str">
        <f>VLOOKUP(ecommerce_customer_data_custom_[[#This Row],[Customer Age]],AgeGroupMapping!$A$2:$C$5,3,TRUE)</f>
        <v>Adult</v>
      </c>
      <c r="P7631" t="str">
        <f>IF(ecommerce_customer_data_custom_[[#This Row],[Returns]]=1,"Returned","Not Returned")</f>
        <v>Not Returned</v>
      </c>
      <c r="Q7631" t="str">
        <f>_xlfn.XLOOKUP(ecommerce_customer_data_custom_[[#This Row],[Payment Method]],PaymentMapping!$A$2:$A$11,PaymentMapping!$B$2:$B$11,"Other")</f>
        <v>Wallet/UPI</v>
      </c>
    </row>
    <row r="7632" spans="1:17" x14ac:dyDescent="0.3">
      <c r="A7632">
        <v>27304</v>
      </c>
      <c r="B7632" s="14">
        <v>44550.191782407404</v>
      </c>
      <c r="C7632" t="s">
        <v>14</v>
      </c>
      <c r="D7632">
        <v>100</v>
      </c>
      <c r="E7632">
        <v>3</v>
      </c>
      <c r="F7632">
        <v>691</v>
      </c>
      <c r="G7632" t="s">
        <v>15</v>
      </c>
      <c r="H7632">
        <v>51</v>
      </c>
      <c r="I7632">
        <v>0</v>
      </c>
      <c r="J7632" t="s">
        <v>13</v>
      </c>
      <c r="K7632">
        <v>0</v>
      </c>
      <c r="L7632">
        <f>YEAR(ecommerce_customer_data_custom_[[#This Row],[Purchase Date]])</f>
        <v>2021</v>
      </c>
      <c r="M7632">
        <f>MONTH(ecommerce_customer_data_custom_[[#This Row],[Purchase Date]])</f>
        <v>12</v>
      </c>
      <c r="N7632" t="str">
        <f>TEXT(ecommerce_customer_data_custom_[[#This Row],[Purchase Date]],"mmmm")</f>
        <v>December</v>
      </c>
      <c r="O7632" t="str">
        <f>VLOOKUP(ecommerce_customer_data_custom_[[#This Row],[Customer Age]],AgeGroupMapping!$A$2:$C$5,3,TRUE)</f>
        <v>Middle-Aged</v>
      </c>
      <c r="P7632" t="str">
        <f>IF(ecommerce_customer_data_custom_[[#This Row],[Returns]]=1,"Returned","Not Returned")</f>
        <v>Not Returned</v>
      </c>
      <c r="Q7632" t="str">
        <f>_xlfn.XLOOKUP(ecommerce_customer_data_custom_[[#This Row],[Payment Method]],PaymentMapping!$A$2:$A$11,PaymentMapping!$B$2:$B$11,"Other")</f>
        <v>Wallet/UPI</v>
      </c>
    </row>
    <row r="7633" spans="1:17" x14ac:dyDescent="0.3">
      <c r="A7633">
        <v>27304</v>
      </c>
      <c r="B7633" s="14">
        <v>44524.818807870368</v>
      </c>
      <c r="C7633" t="s">
        <v>18</v>
      </c>
      <c r="D7633">
        <v>199</v>
      </c>
      <c r="E7633">
        <v>2</v>
      </c>
      <c r="F7633">
        <v>4926</v>
      </c>
      <c r="G7633" t="s">
        <v>12</v>
      </c>
      <c r="H7633">
        <v>51</v>
      </c>
      <c r="I7633">
        <v>0</v>
      </c>
      <c r="J7633" t="s">
        <v>13</v>
      </c>
      <c r="K7633">
        <v>0</v>
      </c>
      <c r="L7633">
        <f>YEAR(ecommerce_customer_data_custom_[[#This Row],[Purchase Date]])</f>
        <v>2021</v>
      </c>
      <c r="M7633">
        <f>MONTH(ecommerce_customer_data_custom_[[#This Row],[Purchase Date]])</f>
        <v>11</v>
      </c>
      <c r="N7633" t="str">
        <f>TEXT(ecommerce_customer_data_custom_[[#This Row],[Purchase Date]],"mmmm")</f>
        <v>November</v>
      </c>
      <c r="O7633" t="str">
        <f>VLOOKUP(ecommerce_customer_data_custom_[[#This Row],[Customer Age]],AgeGroupMapping!$A$2:$C$5,3,TRUE)</f>
        <v>Middle-Aged</v>
      </c>
      <c r="P7633" t="str">
        <f>IF(ecommerce_customer_data_custom_[[#This Row],[Returns]]=1,"Returned","Not Returned")</f>
        <v>Not Returned</v>
      </c>
      <c r="Q7633" t="str">
        <f>_xlfn.XLOOKUP(ecommerce_customer_data_custom_[[#This Row],[Payment Method]],PaymentMapping!$A$2:$A$11,PaymentMapping!$B$2:$B$11,"Other")</f>
        <v>Card</v>
      </c>
    </row>
    <row r="7634" spans="1:17" x14ac:dyDescent="0.3">
      <c r="A7634">
        <v>27304</v>
      </c>
      <c r="B7634" s="14">
        <v>44811.91847222222</v>
      </c>
      <c r="C7634" t="s">
        <v>16</v>
      </c>
      <c r="D7634">
        <v>367</v>
      </c>
      <c r="E7634">
        <v>4</v>
      </c>
      <c r="F7634">
        <v>3013</v>
      </c>
      <c r="G7634" t="s">
        <v>19</v>
      </c>
      <c r="H7634">
        <v>51</v>
      </c>
      <c r="I7634">
        <v>0</v>
      </c>
      <c r="J7634" t="s">
        <v>13</v>
      </c>
      <c r="K7634">
        <v>0</v>
      </c>
      <c r="L7634">
        <f>YEAR(ecommerce_customer_data_custom_[[#This Row],[Purchase Date]])</f>
        <v>2022</v>
      </c>
      <c r="M7634">
        <f>MONTH(ecommerce_customer_data_custom_[[#This Row],[Purchase Date]])</f>
        <v>9</v>
      </c>
      <c r="N7634" t="str">
        <f>TEXT(ecommerce_customer_data_custom_[[#This Row],[Purchase Date]],"mmmm")</f>
        <v>September</v>
      </c>
      <c r="O7634" t="str">
        <f>VLOOKUP(ecommerce_customer_data_custom_[[#This Row],[Customer Age]],AgeGroupMapping!$A$2:$C$5,3,TRUE)</f>
        <v>Middle-Aged</v>
      </c>
      <c r="P7634" t="str">
        <f>IF(ecommerce_customer_data_custom_[[#This Row],[Returns]]=1,"Returned","Not Returned")</f>
        <v>Not Returned</v>
      </c>
      <c r="Q7634" t="str">
        <f>_xlfn.XLOOKUP(ecommerce_customer_data_custom_[[#This Row],[Payment Method]],PaymentMapping!$A$2:$A$11,PaymentMapping!$B$2:$B$11,"Other")</f>
        <v>Cash</v>
      </c>
    </row>
    <row r="7635" spans="1:17" x14ac:dyDescent="0.3">
      <c r="A7635">
        <v>27304</v>
      </c>
      <c r="B7635" s="14">
        <v>45160.697083333333</v>
      </c>
      <c r="C7635" t="s">
        <v>18</v>
      </c>
      <c r="D7635">
        <v>136</v>
      </c>
      <c r="E7635">
        <v>5</v>
      </c>
      <c r="F7635">
        <v>4538</v>
      </c>
      <c r="G7635" t="s">
        <v>15</v>
      </c>
      <c r="H7635">
        <v>51</v>
      </c>
      <c r="I7635">
        <v>0</v>
      </c>
      <c r="J7635" t="s">
        <v>13</v>
      </c>
      <c r="K7635">
        <v>0</v>
      </c>
      <c r="L7635">
        <f>YEAR(ecommerce_customer_data_custom_[[#This Row],[Purchase Date]])</f>
        <v>2023</v>
      </c>
      <c r="M7635">
        <f>MONTH(ecommerce_customer_data_custom_[[#This Row],[Purchase Date]])</f>
        <v>8</v>
      </c>
      <c r="N7635" t="str">
        <f>TEXT(ecommerce_customer_data_custom_[[#This Row],[Purchase Date]],"mmmm")</f>
        <v>August</v>
      </c>
      <c r="O7635" t="str">
        <f>VLOOKUP(ecommerce_customer_data_custom_[[#This Row],[Customer Age]],AgeGroupMapping!$A$2:$C$5,3,TRUE)</f>
        <v>Middle-Aged</v>
      </c>
      <c r="P7635" t="str">
        <f>IF(ecommerce_customer_data_custom_[[#This Row],[Returns]]=1,"Returned","Not Returned")</f>
        <v>Not Returned</v>
      </c>
      <c r="Q7635" t="str">
        <f>_xlfn.XLOOKUP(ecommerce_customer_data_custom_[[#This Row],[Payment Method]],PaymentMapping!$A$2:$A$11,PaymentMapping!$B$2:$B$11,"Other")</f>
        <v>Wallet/UPI</v>
      </c>
    </row>
    <row r="7636" spans="1:17" x14ac:dyDescent="0.3">
      <c r="A7636">
        <v>27304</v>
      </c>
      <c r="B7636" s="14">
        <v>45044.572326388887</v>
      </c>
      <c r="C7636" t="s">
        <v>14</v>
      </c>
      <c r="D7636">
        <v>94</v>
      </c>
      <c r="E7636">
        <v>1</v>
      </c>
      <c r="F7636">
        <v>277</v>
      </c>
      <c r="G7636" t="s">
        <v>20</v>
      </c>
      <c r="H7636">
        <v>51</v>
      </c>
      <c r="I7636">
        <v>1</v>
      </c>
      <c r="J7636" t="s">
        <v>13</v>
      </c>
      <c r="K7636">
        <v>0</v>
      </c>
      <c r="L7636">
        <f>YEAR(ecommerce_customer_data_custom_[[#This Row],[Purchase Date]])</f>
        <v>2023</v>
      </c>
      <c r="M7636">
        <f>MONTH(ecommerce_customer_data_custom_[[#This Row],[Purchase Date]])</f>
        <v>4</v>
      </c>
      <c r="N7636" t="str">
        <f>TEXT(ecommerce_customer_data_custom_[[#This Row],[Purchase Date]],"mmmm")</f>
        <v>April</v>
      </c>
      <c r="O7636" t="str">
        <f>VLOOKUP(ecommerce_customer_data_custom_[[#This Row],[Customer Age]],AgeGroupMapping!$A$2:$C$5,3,TRUE)</f>
        <v>Middle-Aged</v>
      </c>
      <c r="P7636" t="str">
        <f>IF(ecommerce_customer_data_custom_[[#This Row],[Returns]]=1,"Returned","Not Returned")</f>
        <v>Returned</v>
      </c>
      <c r="Q7636" t="str">
        <f>_xlfn.XLOOKUP(ecommerce_customer_data_custom_[[#This Row],[Payment Method]],PaymentMapping!$A$2:$A$11,PaymentMapping!$B$2:$B$11,"Other")</f>
        <v>Other</v>
      </c>
    </row>
    <row r="7637" spans="1:17" x14ac:dyDescent="0.3">
      <c r="A7637">
        <v>27304</v>
      </c>
      <c r="B7637" s="14">
        <v>44463.644525462965</v>
      </c>
      <c r="C7637" t="s">
        <v>11</v>
      </c>
      <c r="D7637">
        <v>198</v>
      </c>
      <c r="E7637">
        <v>5</v>
      </c>
      <c r="F7637">
        <v>4232</v>
      </c>
      <c r="G7637" t="s">
        <v>20</v>
      </c>
      <c r="H7637">
        <v>51</v>
      </c>
      <c r="I7637">
        <v>0</v>
      </c>
      <c r="J7637" t="s">
        <v>13</v>
      </c>
      <c r="K7637">
        <v>0</v>
      </c>
      <c r="L7637">
        <f>YEAR(ecommerce_customer_data_custom_[[#This Row],[Purchase Date]])</f>
        <v>2021</v>
      </c>
      <c r="M7637">
        <f>MONTH(ecommerce_customer_data_custom_[[#This Row],[Purchase Date]])</f>
        <v>9</v>
      </c>
      <c r="N7637" t="str">
        <f>TEXT(ecommerce_customer_data_custom_[[#This Row],[Purchase Date]],"mmmm")</f>
        <v>September</v>
      </c>
      <c r="O7637" t="str">
        <f>VLOOKUP(ecommerce_customer_data_custom_[[#This Row],[Customer Age]],AgeGroupMapping!$A$2:$C$5,3,TRUE)</f>
        <v>Middle-Aged</v>
      </c>
      <c r="P7637" t="str">
        <f>IF(ecommerce_customer_data_custom_[[#This Row],[Returns]]=1,"Returned","Not Returned")</f>
        <v>Not Returned</v>
      </c>
      <c r="Q7637" t="str">
        <f>_xlfn.XLOOKUP(ecommerce_customer_data_custom_[[#This Row],[Payment Method]],PaymentMapping!$A$2:$A$11,PaymentMapping!$B$2:$B$11,"Other")</f>
        <v>Other</v>
      </c>
    </row>
    <row r="7638" spans="1:17" x14ac:dyDescent="0.3">
      <c r="A7638">
        <v>27304</v>
      </c>
      <c r="B7638" s="14">
        <v>44506.500057870369</v>
      </c>
      <c r="C7638" t="s">
        <v>11</v>
      </c>
      <c r="D7638">
        <v>454</v>
      </c>
      <c r="E7638">
        <v>5</v>
      </c>
      <c r="F7638">
        <v>1552</v>
      </c>
      <c r="G7638" t="s">
        <v>12</v>
      </c>
      <c r="H7638">
        <v>51</v>
      </c>
      <c r="I7638">
        <v>1</v>
      </c>
      <c r="J7638" t="s">
        <v>13</v>
      </c>
      <c r="K7638">
        <v>0</v>
      </c>
      <c r="L7638">
        <f>YEAR(ecommerce_customer_data_custom_[[#This Row],[Purchase Date]])</f>
        <v>2021</v>
      </c>
      <c r="M7638">
        <f>MONTH(ecommerce_customer_data_custom_[[#This Row],[Purchase Date]])</f>
        <v>11</v>
      </c>
      <c r="N7638" t="str">
        <f>TEXT(ecommerce_customer_data_custom_[[#This Row],[Purchase Date]],"mmmm")</f>
        <v>November</v>
      </c>
      <c r="O7638" t="str">
        <f>VLOOKUP(ecommerce_customer_data_custom_[[#This Row],[Customer Age]],AgeGroupMapping!$A$2:$C$5,3,TRUE)</f>
        <v>Middle-Aged</v>
      </c>
      <c r="P7638" t="str">
        <f>IF(ecommerce_customer_data_custom_[[#This Row],[Returns]]=1,"Returned","Not Returned")</f>
        <v>Returned</v>
      </c>
      <c r="Q7638" t="str">
        <f>_xlfn.XLOOKUP(ecommerce_customer_data_custom_[[#This Row],[Payment Method]],PaymentMapping!$A$2:$A$11,PaymentMapping!$B$2:$B$11,"Other")</f>
        <v>Card</v>
      </c>
    </row>
    <row r="7639" spans="1:17" x14ac:dyDescent="0.3">
      <c r="A7639">
        <v>27304</v>
      </c>
      <c r="B7639" s="14">
        <v>44127.333773148152</v>
      </c>
      <c r="C7639" t="s">
        <v>16</v>
      </c>
      <c r="D7639">
        <v>202</v>
      </c>
      <c r="E7639">
        <v>4</v>
      </c>
      <c r="F7639">
        <v>1533</v>
      </c>
      <c r="G7639" t="s">
        <v>12</v>
      </c>
      <c r="H7639">
        <v>51</v>
      </c>
      <c r="I7639">
        <v>0</v>
      </c>
      <c r="J7639" t="s">
        <v>13</v>
      </c>
      <c r="K7639">
        <v>0</v>
      </c>
      <c r="L7639">
        <f>YEAR(ecommerce_customer_data_custom_[[#This Row],[Purchase Date]])</f>
        <v>2020</v>
      </c>
      <c r="M7639">
        <f>MONTH(ecommerce_customer_data_custom_[[#This Row],[Purchase Date]])</f>
        <v>10</v>
      </c>
      <c r="N7639" t="str">
        <f>TEXT(ecommerce_customer_data_custom_[[#This Row],[Purchase Date]],"mmmm")</f>
        <v>October</v>
      </c>
      <c r="O7639" t="str">
        <f>VLOOKUP(ecommerce_customer_data_custom_[[#This Row],[Customer Age]],AgeGroupMapping!$A$2:$C$5,3,TRUE)</f>
        <v>Middle-Aged</v>
      </c>
      <c r="P7639" t="str">
        <f>IF(ecommerce_customer_data_custom_[[#This Row],[Returns]]=1,"Returned","Not Returned")</f>
        <v>Not Returned</v>
      </c>
      <c r="Q7639" t="str">
        <f>_xlfn.XLOOKUP(ecommerce_customer_data_custom_[[#This Row],[Payment Method]],PaymentMapping!$A$2:$A$11,PaymentMapping!$B$2:$B$11,"Other")</f>
        <v>Card</v>
      </c>
    </row>
    <row r="7640" spans="1:17" x14ac:dyDescent="0.3">
      <c r="A7640">
        <v>27304</v>
      </c>
      <c r="B7640" s="14">
        <v>44250.27375</v>
      </c>
      <c r="C7640" t="s">
        <v>16</v>
      </c>
      <c r="D7640">
        <v>426</v>
      </c>
      <c r="E7640">
        <v>5</v>
      </c>
      <c r="F7640">
        <v>5230</v>
      </c>
      <c r="G7640" t="s">
        <v>19</v>
      </c>
      <c r="H7640">
        <v>51</v>
      </c>
      <c r="I7640">
        <v>0</v>
      </c>
      <c r="J7640" t="s">
        <v>13</v>
      </c>
      <c r="K7640">
        <v>0</v>
      </c>
      <c r="L7640">
        <f>YEAR(ecommerce_customer_data_custom_[[#This Row],[Purchase Date]])</f>
        <v>2021</v>
      </c>
      <c r="M7640">
        <f>MONTH(ecommerce_customer_data_custom_[[#This Row],[Purchase Date]])</f>
        <v>2</v>
      </c>
      <c r="N7640" t="str">
        <f>TEXT(ecommerce_customer_data_custom_[[#This Row],[Purchase Date]],"mmmm")</f>
        <v>February</v>
      </c>
      <c r="O7640" t="str">
        <f>VLOOKUP(ecommerce_customer_data_custom_[[#This Row],[Customer Age]],AgeGroupMapping!$A$2:$C$5,3,TRUE)</f>
        <v>Middle-Aged</v>
      </c>
      <c r="P7640" t="str">
        <f>IF(ecommerce_customer_data_custom_[[#This Row],[Returns]]=1,"Returned","Not Returned")</f>
        <v>Not Returned</v>
      </c>
      <c r="Q7640" t="str">
        <f>_xlfn.XLOOKUP(ecommerce_customer_data_custom_[[#This Row],[Payment Method]],PaymentMapping!$A$2:$A$11,PaymentMapping!$B$2:$B$11,"Other")</f>
        <v>Cash</v>
      </c>
    </row>
    <row r="7641" spans="1:17" x14ac:dyDescent="0.3">
      <c r="A7641">
        <v>27304</v>
      </c>
      <c r="B7641" s="14">
        <v>44005.410567129627</v>
      </c>
      <c r="C7641" t="s">
        <v>16</v>
      </c>
      <c r="D7641">
        <v>208</v>
      </c>
      <c r="E7641">
        <v>3</v>
      </c>
      <c r="F7641">
        <v>5123</v>
      </c>
      <c r="G7641" t="s">
        <v>12</v>
      </c>
      <c r="H7641">
        <v>51</v>
      </c>
      <c r="I7641">
        <v>0</v>
      </c>
      <c r="J7641" t="s">
        <v>13</v>
      </c>
      <c r="K7641">
        <v>0</v>
      </c>
      <c r="L7641">
        <f>YEAR(ecommerce_customer_data_custom_[[#This Row],[Purchase Date]])</f>
        <v>2020</v>
      </c>
      <c r="M7641">
        <f>MONTH(ecommerce_customer_data_custom_[[#This Row],[Purchase Date]])</f>
        <v>6</v>
      </c>
      <c r="N7641" t="str">
        <f>TEXT(ecommerce_customer_data_custom_[[#This Row],[Purchase Date]],"mmmm")</f>
        <v>June</v>
      </c>
      <c r="O7641" t="str">
        <f>VLOOKUP(ecommerce_customer_data_custom_[[#This Row],[Customer Age]],AgeGroupMapping!$A$2:$C$5,3,TRUE)</f>
        <v>Middle-Aged</v>
      </c>
      <c r="P7641" t="str">
        <f>IF(ecommerce_customer_data_custom_[[#This Row],[Returns]]=1,"Returned","Not Returned")</f>
        <v>Not Returned</v>
      </c>
      <c r="Q7641" t="str">
        <f>_xlfn.XLOOKUP(ecommerce_customer_data_custom_[[#This Row],[Payment Method]],PaymentMapping!$A$2:$A$11,PaymentMapping!$B$2:$B$11,"Other")</f>
        <v>Card</v>
      </c>
    </row>
    <row r="7642" spans="1:17" x14ac:dyDescent="0.3">
      <c r="A7642">
        <v>27148</v>
      </c>
      <c r="B7642" s="14">
        <v>44702.390590277777</v>
      </c>
      <c r="C7642" t="s">
        <v>14</v>
      </c>
      <c r="D7642">
        <v>494</v>
      </c>
      <c r="E7642">
        <v>5</v>
      </c>
      <c r="F7642">
        <v>642</v>
      </c>
      <c r="G7642" t="s">
        <v>15</v>
      </c>
      <c r="H7642">
        <v>66</v>
      </c>
      <c r="I7642">
        <v>0</v>
      </c>
      <c r="J7642" t="s">
        <v>13</v>
      </c>
      <c r="K7642">
        <v>0</v>
      </c>
      <c r="L7642">
        <f>YEAR(ecommerce_customer_data_custom_[[#This Row],[Purchase Date]])</f>
        <v>2022</v>
      </c>
      <c r="M7642">
        <f>MONTH(ecommerce_customer_data_custom_[[#This Row],[Purchase Date]])</f>
        <v>5</v>
      </c>
      <c r="N7642" t="str">
        <f>TEXT(ecommerce_customer_data_custom_[[#This Row],[Purchase Date]],"mmmm")</f>
        <v>May</v>
      </c>
      <c r="O7642" t="str">
        <f>VLOOKUP(ecommerce_customer_data_custom_[[#This Row],[Customer Age]],AgeGroupMapping!$A$2:$C$5,3,TRUE)</f>
        <v>Senior</v>
      </c>
      <c r="P7642" t="str">
        <f>IF(ecommerce_customer_data_custom_[[#This Row],[Returns]]=1,"Returned","Not Returned")</f>
        <v>Not Returned</v>
      </c>
      <c r="Q7642" t="str">
        <f>_xlfn.XLOOKUP(ecommerce_customer_data_custom_[[#This Row],[Payment Method]],PaymentMapping!$A$2:$A$11,PaymentMapping!$B$2:$B$11,"Other")</f>
        <v>Wallet/UPI</v>
      </c>
    </row>
    <row r="7643" spans="1:17" x14ac:dyDescent="0.3">
      <c r="A7643">
        <v>27148</v>
      </c>
      <c r="B7643" s="14">
        <v>44744.677581018521</v>
      </c>
      <c r="C7643" t="s">
        <v>18</v>
      </c>
      <c r="D7643">
        <v>45</v>
      </c>
      <c r="E7643">
        <v>3</v>
      </c>
      <c r="F7643">
        <v>2415</v>
      </c>
      <c r="G7643" t="s">
        <v>12</v>
      </c>
      <c r="H7643">
        <v>66</v>
      </c>
      <c r="I7643">
        <v>1</v>
      </c>
      <c r="J7643" t="s">
        <v>13</v>
      </c>
      <c r="K7643">
        <v>0</v>
      </c>
      <c r="L7643">
        <f>YEAR(ecommerce_customer_data_custom_[[#This Row],[Purchase Date]])</f>
        <v>2022</v>
      </c>
      <c r="M7643">
        <f>MONTH(ecommerce_customer_data_custom_[[#This Row],[Purchase Date]])</f>
        <v>7</v>
      </c>
      <c r="N7643" t="str">
        <f>TEXT(ecommerce_customer_data_custom_[[#This Row],[Purchase Date]],"mmmm")</f>
        <v>July</v>
      </c>
      <c r="O7643" t="str">
        <f>VLOOKUP(ecommerce_customer_data_custom_[[#This Row],[Customer Age]],AgeGroupMapping!$A$2:$C$5,3,TRUE)</f>
        <v>Senior</v>
      </c>
      <c r="P7643" t="str">
        <f>IF(ecommerce_customer_data_custom_[[#This Row],[Returns]]=1,"Returned","Not Returned")</f>
        <v>Returned</v>
      </c>
      <c r="Q7643" t="str">
        <f>_xlfn.XLOOKUP(ecommerce_customer_data_custom_[[#This Row],[Payment Method]],PaymentMapping!$A$2:$A$11,PaymentMapping!$B$2:$B$11,"Other")</f>
        <v>Card</v>
      </c>
    </row>
    <row r="7644" spans="1:17" x14ac:dyDescent="0.3">
      <c r="A7644">
        <v>27148</v>
      </c>
      <c r="B7644" s="14">
        <v>44187.832175925927</v>
      </c>
      <c r="C7644" t="s">
        <v>16</v>
      </c>
      <c r="D7644">
        <v>23</v>
      </c>
      <c r="E7644">
        <v>3</v>
      </c>
      <c r="F7644">
        <v>3012</v>
      </c>
      <c r="G7644" t="s">
        <v>12</v>
      </c>
      <c r="H7644">
        <v>66</v>
      </c>
      <c r="I7644">
        <v>1</v>
      </c>
      <c r="J7644" t="s">
        <v>13</v>
      </c>
      <c r="K7644">
        <v>0</v>
      </c>
      <c r="L7644">
        <f>YEAR(ecommerce_customer_data_custom_[[#This Row],[Purchase Date]])</f>
        <v>2020</v>
      </c>
      <c r="M7644">
        <f>MONTH(ecommerce_customer_data_custom_[[#This Row],[Purchase Date]])</f>
        <v>12</v>
      </c>
      <c r="N7644" t="str">
        <f>TEXT(ecommerce_customer_data_custom_[[#This Row],[Purchase Date]],"mmmm")</f>
        <v>December</v>
      </c>
      <c r="O7644" t="str">
        <f>VLOOKUP(ecommerce_customer_data_custom_[[#This Row],[Customer Age]],AgeGroupMapping!$A$2:$C$5,3,TRUE)</f>
        <v>Senior</v>
      </c>
      <c r="P7644" t="str">
        <f>IF(ecommerce_customer_data_custom_[[#This Row],[Returns]]=1,"Returned","Not Returned")</f>
        <v>Returned</v>
      </c>
      <c r="Q7644" t="str">
        <f>_xlfn.XLOOKUP(ecommerce_customer_data_custom_[[#This Row],[Payment Method]],PaymentMapping!$A$2:$A$11,PaymentMapping!$B$2:$B$11,"Other")</f>
        <v>Card</v>
      </c>
    </row>
    <row r="7645" spans="1:17" x14ac:dyDescent="0.3">
      <c r="A7645">
        <v>27148</v>
      </c>
      <c r="B7645" s="14">
        <v>44631.698472222219</v>
      </c>
      <c r="C7645" t="s">
        <v>14</v>
      </c>
      <c r="D7645">
        <v>35</v>
      </c>
      <c r="E7645">
        <v>5</v>
      </c>
      <c r="F7645">
        <v>2813</v>
      </c>
      <c r="G7645" t="s">
        <v>12</v>
      </c>
      <c r="H7645">
        <v>66</v>
      </c>
      <c r="I7645">
        <v>0</v>
      </c>
      <c r="J7645" t="s">
        <v>13</v>
      </c>
      <c r="K7645">
        <v>0</v>
      </c>
      <c r="L7645">
        <f>YEAR(ecommerce_customer_data_custom_[[#This Row],[Purchase Date]])</f>
        <v>2022</v>
      </c>
      <c r="M7645">
        <f>MONTH(ecommerce_customer_data_custom_[[#This Row],[Purchase Date]])</f>
        <v>3</v>
      </c>
      <c r="N7645" t="str">
        <f>TEXT(ecommerce_customer_data_custom_[[#This Row],[Purchase Date]],"mmmm")</f>
        <v>March</v>
      </c>
      <c r="O7645" t="str">
        <f>VLOOKUP(ecommerce_customer_data_custom_[[#This Row],[Customer Age]],AgeGroupMapping!$A$2:$C$5,3,TRUE)</f>
        <v>Senior</v>
      </c>
      <c r="P7645" t="str">
        <f>IF(ecommerce_customer_data_custom_[[#This Row],[Returns]]=1,"Returned","Not Returned")</f>
        <v>Not Returned</v>
      </c>
      <c r="Q7645" t="str">
        <f>_xlfn.XLOOKUP(ecommerce_customer_data_custom_[[#This Row],[Payment Method]],PaymentMapping!$A$2:$A$11,PaymentMapping!$B$2:$B$11,"Other")</f>
        <v>Card</v>
      </c>
    </row>
    <row r="7646" spans="1:17" x14ac:dyDescent="0.3">
      <c r="A7646">
        <v>27148</v>
      </c>
      <c r="B7646" s="14">
        <v>44558.345682870371</v>
      </c>
      <c r="C7646" t="s">
        <v>14</v>
      </c>
      <c r="D7646">
        <v>272</v>
      </c>
      <c r="E7646">
        <v>3</v>
      </c>
      <c r="F7646">
        <v>3840</v>
      </c>
      <c r="G7646" t="s">
        <v>15</v>
      </c>
      <c r="H7646">
        <v>66</v>
      </c>
      <c r="I7646">
        <v>1</v>
      </c>
      <c r="J7646" t="s">
        <v>13</v>
      </c>
      <c r="K7646">
        <v>0</v>
      </c>
      <c r="L7646">
        <f>YEAR(ecommerce_customer_data_custom_[[#This Row],[Purchase Date]])</f>
        <v>2021</v>
      </c>
      <c r="M7646">
        <f>MONTH(ecommerce_customer_data_custom_[[#This Row],[Purchase Date]])</f>
        <v>12</v>
      </c>
      <c r="N7646" t="str">
        <f>TEXT(ecommerce_customer_data_custom_[[#This Row],[Purchase Date]],"mmmm")</f>
        <v>December</v>
      </c>
      <c r="O7646" t="str">
        <f>VLOOKUP(ecommerce_customer_data_custom_[[#This Row],[Customer Age]],AgeGroupMapping!$A$2:$C$5,3,TRUE)</f>
        <v>Senior</v>
      </c>
      <c r="P7646" t="str">
        <f>IF(ecommerce_customer_data_custom_[[#This Row],[Returns]]=1,"Returned","Not Returned")</f>
        <v>Returned</v>
      </c>
      <c r="Q7646" t="str">
        <f>_xlfn.XLOOKUP(ecommerce_customer_data_custom_[[#This Row],[Payment Method]],PaymentMapping!$A$2:$A$11,PaymentMapping!$B$2:$B$11,"Other")</f>
        <v>Wallet/UPI</v>
      </c>
    </row>
    <row r="7647" spans="1:17" x14ac:dyDescent="0.3">
      <c r="A7647">
        <v>27148</v>
      </c>
      <c r="B7647" s="14">
        <v>44830.575208333335</v>
      </c>
      <c r="C7647" t="s">
        <v>16</v>
      </c>
      <c r="D7647">
        <v>261</v>
      </c>
      <c r="E7647">
        <v>3</v>
      </c>
      <c r="F7647">
        <v>5049</v>
      </c>
      <c r="G7647" t="s">
        <v>15</v>
      </c>
      <c r="H7647">
        <v>66</v>
      </c>
      <c r="I7647">
        <v>1</v>
      </c>
      <c r="J7647" t="s">
        <v>13</v>
      </c>
      <c r="K7647">
        <v>0</v>
      </c>
      <c r="L7647">
        <f>YEAR(ecommerce_customer_data_custom_[[#This Row],[Purchase Date]])</f>
        <v>2022</v>
      </c>
      <c r="M7647">
        <f>MONTH(ecommerce_customer_data_custom_[[#This Row],[Purchase Date]])</f>
        <v>9</v>
      </c>
      <c r="N7647" t="str">
        <f>TEXT(ecommerce_customer_data_custom_[[#This Row],[Purchase Date]],"mmmm")</f>
        <v>September</v>
      </c>
      <c r="O7647" t="str">
        <f>VLOOKUP(ecommerce_customer_data_custom_[[#This Row],[Customer Age]],AgeGroupMapping!$A$2:$C$5,3,TRUE)</f>
        <v>Senior</v>
      </c>
      <c r="P7647" t="str">
        <f>IF(ecommerce_customer_data_custom_[[#This Row],[Returns]]=1,"Returned","Not Returned")</f>
        <v>Returned</v>
      </c>
      <c r="Q7647" t="str">
        <f>_xlfn.XLOOKUP(ecommerce_customer_data_custom_[[#This Row],[Payment Method]],PaymentMapping!$A$2:$A$11,PaymentMapping!$B$2:$B$11,"Other")</f>
        <v>Wallet/UPI</v>
      </c>
    </row>
    <row r="7648" spans="1:17" x14ac:dyDescent="0.3">
      <c r="A7648">
        <v>27148</v>
      </c>
      <c r="B7648" s="14">
        <v>44376.545787037037</v>
      </c>
      <c r="C7648" t="s">
        <v>16</v>
      </c>
      <c r="D7648">
        <v>10</v>
      </c>
      <c r="E7648">
        <v>4</v>
      </c>
      <c r="F7648">
        <v>1136</v>
      </c>
      <c r="G7648" t="s">
        <v>12</v>
      </c>
      <c r="H7648">
        <v>66</v>
      </c>
      <c r="I7648">
        <v>1</v>
      </c>
      <c r="J7648" t="s">
        <v>13</v>
      </c>
      <c r="K7648">
        <v>0</v>
      </c>
      <c r="L7648">
        <f>YEAR(ecommerce_customer_data_custom_[[#This Row],[Purchase Date]])</f>
        <v>2021</v>
      </c>
      <c r="M7648">
        <f>MONTH(ecommerce_customer_data_custom_[[#This Row],[Purchase Date]])</f>
        <v>6</v>
      </c>
      <c r="N7648" t="str">
        <f>TEXT(ecommerce_customer_data_custom_[[#This Row],[Purchase Date]],"mmmm")</f>
        <v>June</v>
      </c>
      <c r="O7648" t="str">
        <f>VLOOKUP(ecommerce_customer_data_custom_[[#This Row],[Customer Age]],AgeGroupMapping!$A$2:$C$5,3,TRUE)</f>
        <v>Senior</v>
      </c>
      <c r="P7648" t="str">
        <f>IF(ecommerce_customer_data_custom_[[#This Row],[Returns]]=1,"Returned","Not Returned")</f>
        <v>Returned</v>
      </c>
      <c r="Q7648" t="str">
        <f>_xlfn.XLOOKUP(ecommerce_customer_data_custom_[[#This Row],[Payment Method]],PaymentMapping!$A$2:$A$11,PaymentMapping!$B$2:$B$11,"Other")</f>
        <v>Card</v>
      </c>
    </row>
    <row r="7649" spans="1:17" x14ac:dyDescent="0.3">
      <c r="A7649">
        <v>27148</v>
      </c>
      <c r="B7649" s="14">
        <v>43834.845648148148</v>
      </c>
      <c r="C7649" t="s">
        <v>18</v>
      </c>
      <c r="D7649">
        <v>366</v>
      </c>
      <c r="E7649">
        <v>2</v>
      </c>
      <c r="F7649">
        <v>2177</v>
      </c>
      <c r="G7649" t="s">
        <v>15</v>
      </c>
      <c r="H7649">
        <v>66</v>
      </c>
      <c r="I7649">
        <v>0</v>
      </c>
      <c r="J7649" t="s">
        <v>13</v>
      </c>
      <c r="K7649">
        <v>0</v>
      </c>
      <c r="L7649">
        <f>YEAR(ecommerce_customer_data_custom_[[#This Row],[Purchase Date]])</f>
        <v>2020</v>
      </c>
      <c r="M7649">
        <f>MONTH(ecommerce_customer_data_custom_[[#This Row],[Purchase Date]])</f>
        <v>1</v>
      </c>
      <c r="N7649" t="str">
        <f>TEXT(ecommerce_customer_data_custom_[[#This Row],[Purchase Date]],"mmmm")</f>
        <v>January</v>
      </c>
      <c r="O7649" t="str">
        <f>VLOOKUP(ecommerce_customer_data_custom_[[#This Row],[Customer Age]],AgeGroupMapping!$A$2:$C$5,3,TRUE)</f>
        <v>Senior</v>
      </c>
      <c r="P7649" t="str">
        <f>IF(ecommerce_customer_data_custom_[[#This Row],[Returns]]=1,"Returned","Not Returned")</f>
        <v>Not Returned</v>
      </c>
      <c r="Q7649" t="str">
        <f>_xlfn.XLOOKUP(ecommerce_customer_data_custom_[[#This Row],[Payment Method]],PaymentMapping!$A$2:$A$11,PaymentMapping!$B$2:$B$11,"Other")</f>
        <v>Wallet/UPI</v>
      </c>
    </row>
    <row r="7650" spans="1:17" x14ac:dyDescent="0.3">
      <c r="A7650">
        <v>20111</v>
      </c>
      <c r="B7650" s="14">
        <v>44153.131516203706</v>
      </c>
      <c r="C7650" t="s">
        <v>18</v>
      </c>
      <c r="D7650">
        <v>491</v>
      </c>
      <c r="E7650">
        <v>5</v>
      </c>
      <c r="F7650">
        <v>3345</v>
      </c>
      <c r="G7650" t="s">
        <v>12</v>
      </c>
      <c r="H7650">
        <v>64</v>
      </c>
      <c r="I7650">
        <v>0</v>
      </c>
      <c r="J7650" t="s">
        <v>17</v>
      </c>
      <c r="K7650">
        <v>0</v>
      </c>
      <c r="L7650">
        <f>YEAR(ecommerce_customer_data_custom_[[#This Row],[Purchase Date]])</f>
        <v>2020</v>
      </c>
      <c r="M7650">
        <f>MONTH(ecommerce_customer_data_custom_[[#This Row],[Purchase Date]])</f>
        <v>11</v>
      </c>
      <c r="N7650" t="str">
        <f>TEXT(ecommerce_customer_data_custom_[[#This Row],[Purchase Date]],"mmmm")</f>
        <v>November</v>
      </c>
      <c r="O7650" t="str">
        <f>VLOOKUP(ecommerce_customer_data_custom_[[#This Row],[Customer Age]],AgeGroupMapping!$A$2:$C$5,3,TRUE)</f>
        <v>Senior</v>
      </c>
      <c r="P7650" t="str">
        <f>IF(ecommerce_customer_data_custom_[[#This Row],[Returns]]=1,"Returned","Not Returned")</f>
        <v>Not Returned</v>
      </c>
      <c r="Q7650" t="str">
        <f>_xlfn.XLOOKUP(ecommerce_customer_data_custom_[[#This Row],[Payment Method]],PaymentMapping!$A$2:$A$11,PaymentMapping!$B$2:$B$11,"Other")</f>
        <v>Card</v>
      </c>
    </row>
    <row r="7651" spans="1:17" x14ac:dyDescent="0.3">
      <c r="A7651">
        <v>20111</v>
      </c>
      <c r="B7651" s="14">
        <v>44884.798206018517</v>
      </c>
      <c r="C7651" t="s">
        <v>18</v>
      </c>
      <c r="D7651">
        <v>498</v>
      </c>
      <c r="E7651">
        <v>3</v>
      </c>
      <c r="F7651">
        <v>4855</v>
      </c>
      <c r="G7651" t="s">
        <v>19</v>
      </c>
      <c r="H7651">
        <v>64</v>
      </c>
      <c r="I7651">
        <v>1</v>
      </c>
      <c r="J7651" t="s">
        <v>17</v>
      </c>
      <c r="K7651">
        <v>0</v>
      </c>
      <c r="L7651">
        <f>YEAR(ecommerce_customer_data_custom_[[#This Row],[Purchase Date]])</f>
        <v>2022</v>
      </c>
      <c r="M7651">
        <f>MONTH(ecommerce_customer_data_custom_[[#This Row],[Purchase Date]])</f>
        <v>11</v>
      </c>
      <c r="N7651" t="str">
        <f>TEXT(ecommerce_customer_data_custom_[[#This Row],[Purchase Date]],"mmmm")</f>
        <v>November</v>
      </c>
      <c r="O7651" t="str">
        <f>VLOOKUP(ecommerce_customer_data_custom_[[#This Row],[Customer Age]],AgeGroupMapping!$A$2:$C$5,3,TRUE)</f>
        <v>Senior</v>
      </c>
      <c r="P7651" t="str">
        <f>IF(ecommerce_customer_data_custom_[[#This Row],[Returns]]=1,"Returned","Not Returned")</f>
        <v>Returned</v>
      </c>
      <c r="Q7651" t="str">
        <f>_xlfn.XLOOKUP(ecommerce_customer_data_custom_[[#This Row],[Payment Method]],PaymentMapping!$A$2:$A$11,PaymentMapping!$B$2:$B$11,"Other")</f>
        <v>Cash</v>
      </c>
    </row>
    <row r="7652" spans="1:17" x14ac:dyDescent="0.3">
      <c r="A7652">
        <v>20111</v>
      </c>
      <c r="B7652" s="14">
        <v>43891.69321759259</v>
      </c>
      <c r="C7652" t="s">
        <v>16</v>
      </c>
      <c r="D7652">
        <v>181</v>
      </c>
      <c r="E7652">
        <v>5</v>
      </c>
      <c r="F7652">
        <v>3124</v>
      </c>
      <c r="G7652" t="s">
        <v>15</v>
      </c>
      <c r="H7652">
        <v>64</v>
      </c>
      <c r="I7652">
        <v>1</v>
      </c>
      <c r="J7652" t="s">
        <v>17</v>
      </c>
      <c r="K7652">
        <v>0</v>
      </c>
      <c r="L7652">
        <f>YEAR(ecommerce_customer_data_custom_[[#This Row],[Purchase Date]])</f>
        <v>2020</v>
      </c>
      <c r="M7652">
        <f>MONTH(ecommerce_customer_data_custom_[[#This Row],[Purchase Date]])</f>
        <v>3</v>
      </c>
      <c r="N7652" t="str">
        <f>TEXT(ecommerce_customer_data_custom_[[#This Row],[Purchase Date]],"mmmm")</f>
        <v>March</v>
      </c>
      <c r="O7652" t="str">
        <f>VLOOKUP(ecommerce_customer_data_custom_[[#This Row],[Customer Age]],AgeGroupMapping!$A$2:$C$5,3,TRUE)</f>
        <v>Senior</v>
      </c>
      <c r="P7652" t="str">
        <f>IF(ecommerce_customer_data_custom_[[#This Row],[Returns]]=1,"Returned","Not Returned")</f>
        <v>Returned</v>
      </c>
      <c r="Q7652" t="str">
        <f>_xlfn.XLOOKUP(ecommerce_customer_data_custom_[[#This Row],[Payment Method]],PaymentMapping!$A$2:$A$11,PaymentMapping!$B$2:$B$11,"Other")</f>
        <v>Wallet/UPI</v>
      </c>
    </row>
    <row r="7653" spans="1:17" x14ac:dyDescent="0.3">
      <c r="A7653">
        <v>20111</v>
      </c>
      <c r="B7653" s="14">
        <v>44164.050243055557</v>
      </c>
      <c r="C7653" t="s">
        <v>18</v>
      </c>
      <c r="D7653">
        <v>408</v>
      </c>
      <c r="E7653">
        <v>3</v>
      </c>
      <c r="F7653">
        <v>3220</v>
      </c>
      <c r="G7653" t="s">
        <v>19</v>
      </c>
      <c r="H7653">
        <v>64</v>
      </c>
      <c r="I7653">
        <v>0</v>
      </c>
      <c r="J7653" t="s">
        <v>17</v>
      </c>
      <c r="K7653">
        <v>0</v>
      </c>
      <c r="L7653">
        <f>YEAR(ecommerce_customer_data_custom_[[#This Row],[Purchase Date]])</f>
        <v>2020</v>
      </c>
      <c r="M7653">
        <f>MONTH(ecommerce_customer_data_custom_[[#This Row],[Purchase Date]])</f>
        <v>11</v>
      </c>
      <c r="N7653" t="str">
        <f>TEXT(ecommerce_customer_data_custom_[[#This Row],[Purchase Date]],"mmmm")</f>
        <v>November</v>
      </c>
      <c r="O7653" t="str">
        <f>VLOOKUP(ecommerce_customer_data_custom_[[#This Row],[Customer Age]],AgeGroupMapping!$A$2:$C$5,3,TRUE)</f>
        <v>Senior</v>
      </c>
      <c r="P7653" t="str">
        <f>IF(ecommerce_customer_data_custom_[[#This Row],[Returns]]=1,"Returned","Not Returned")</f>
        <v>Not Returned</v>
      </c>
      <c r="Q7653" t="str">
        <f>_xlfn.XLOOKUP(ecommerce_customer_data_custom_[[#This Row],[Payment Method]],PaymentMapping!$A$2:$A$11,PaymentMapping!$B$2:$B$11,"Other")</f>
        <v>Cash</v>
      </c>
    </row>
    <row r="7654" spans="1:17" x14ac:dyDescent="0.3">
      <c r="A7654">
        <v>20111</v>
      </c>
      <c r="B7654" s="14">
        <v>43997.779583333337</v>
      </c>
      <c r="C7654" t="s">
        <v>18</v>
      </c>
      <c r="D7654">
        <v>445</v>
      </c>
      <c r="E7654">
        <v>4</v>
      </c>
      <c r="F7654">
        <v>2697</v>
      </c>
      <c r="G7654" t="s">
        <v>15</v>
      </c>
      <c r="H7654">
        <v>64</v>
      </c>
      <c r="I7654">
        <v>1</v>
      </c>
      <c r="J7654" t="s">
        <v>17</v>
      </c>
      <c r="K7654">
        <v>0</v>
      </c>
      <c r="L7654">
        <f>YEAR(ecommerce_customer_data_custom_[[#This Row],[Purchase Date]])</f>
        <v>2020</v>
      </c>
      <c r="M7654">
        <f>MONTH(ecommerce_customer_data_custom_[[#This Row],[Purchase Date]])</f>
        <v>6</v>
      </c>
      <c r="N7654" t="str">
        <f>TEXT(ecommerce_customer_data_custom_[[#This Row],[Purchase Date]],"mmmm")</f>
        <v>June</v>
      </c>
      <c r="O7654" t="str">
        <f>VLOOKUP(ecommerce_customer_data_custom_[[#This Row],[Customer Age]],AgeGroupMapping!$A$2:$C$5,3,TRUE)</f>
        <v>Senior</v>
      </c>
      <c r="P7654" t="str">
        <f>IF(ecommerce_customer_data_custom_[[#This Row],[Returns]]=1,"Returned","Not Returned")</f>
        <v>Returned</v>
      </c>
      <c r="Q7654" t="str">
        <f>_xlfn.XLOOKUP(ecommerce_customer_data_custom_[[#This Row],[Payment Method]],PaymentMapping!$A$2:$A$11,PaymentMapping!$B$2:$B$11,"Other")</f>
        <v>Wallet/UPI</v>
      </c>
    </row>
    <row r="7655" spans="1:17" x14ac:dyDescent="0.3">
      <c r="A7655">
        <v>20111</v>
      </c>
      <c r="B7655" s="14">
        <v>44315.406388888892</v>
      </c>
      <c r="C7655" t="s">
        <v>18</v>
      </c>
      <c r="D7655">
        <v>123</v>
      </c>
      <c r="E7655">
        <v>5</v>
      </c>
      <c r="F7655">
        <v>1554</v>
      </c>
      <c r="G7655" t="s">
        <v>12</v>
      </c>
      <c r="H7655">
        <v>64</v>
      </c>
      <c r="I7655">
        <v>1</v>
      </c>
      <c r="J7655" t="s">
        <v>17</v>
      </c>
      <c r="K7655">
        <v>0</v>
      </c>
      <c r="L7655">
        <f>YEAR(ecommerce_customer_data_custom_[[#This Row],[Purchase Date]])</f>
        <v>2021</v>
      </c>
      <c r="M7655">
        <f>MONTH(ecommerce_customer_data_custom_[[#This Row],[Purchase Date]])</f>
        <v>4</v>
      </c>
      <c r="N7655" t="str">
        <f>TEXT(ecommerce_customer_data_custom_[[#This Row],[Purchase Date]],"mmmm")</f>
        <v>April</v>
      </c>
      <c r="O7655" t="str">
        <f>VLOOKUP(ecommerce_customer_data_custom_[[#This Row],[Customer Age]],AgeGroupMapping!$A$2:$C$5,3,TRUE)</f>
        <v>Senior</v>
      </c>
      <c r="P7655" t="str">
        <f>IF(ecommerce_customer_data_custom_[[#This Row],[Returns]]=1,"Returned","Not Returned")</f>
        <v>Returned</v>
      </c>
      <c r="Q7655" t="str">
        <f>_xlfn.XLOOKUP(ecommerce_customer_data_custom_[[#This Row],[Payment Method]],PaymentMapping!$A$2:$A$11,PaymentMapping!$B$2:$B$11,"Other")</f>
        <v>Card</v>
      </c>
    </row>
    <row r="7656" spans="1:17" x14ac:dyDescent="0.3">
      <c r="A7656">
        <v>20111</v>
      </c>
      <c r="B7656" s="14">
        <v>45086.659074074072</v>
      </c>
      <c r="C7656" t="s">
        <v>11</v>
      </c>
      <c r="D7656">
        <v>54</v>
      </c>
      <c r="E7656">
        <v>3</v>
      </c>
      <c r="F7656">
        <v>1962</v>
      </c>
      <c r="G7656" t="s">
        <v>12</v>
      </c>
      <c r="H7656">
        <v>64</v>
      </c>
      <c r="I7656">
        <v>0</v>
      </c>
      <c r="J7656" t="s">
        <v>17</v>
      </c>
      <c r="K7656">
        <v>0</v>
      </c>
      <c r="L7656">
        <f>YEAR(ecommerce_customer_data_custom_[[#This Row],[Purchase Date]])</f>
        <v>2023</v>
      </c>
      <c r="M7656">
        <f>MONTH(ecommerce_customer_data_custom_[[#This Row],[Purchase Date]])</f>
        <v>6</v>
      </c>
      <c r="N7656" t="str">
        <f>TEXT(ecommerce_customer_data_custom_[[#This Row],[Purchase Date]],"mmmm")</f>
        <v>June</v>
      </c>
      <c r="O7656" t="str">
        <f>VLOOKUP(ecommerce_customer_data_custom_[[#This Row],[Customer Age]],AgeGroupMapping!$A$2:$C$5,3,TRUE)</f>
        <v>Senior</v>
      </c>
      <c r="P7656" t="str">
        <f>IF(ecommerce_customer_data_custom_[[#This Row],[Returns]]=1,"Returned","Not Returned")</f>
        <v>Not Returned</v>
      </c>
      <c r="Q7656" t="str">
        <f>_xlfn.XLOOKUP(ecommerce_customer_data_custom_[[#This Row],[Payment Method]],PaymentMapping!$A$2:$A$11,PaymentMapping!$B$2:$B$11,"Other")</f>
        <v>Card</v>
      </c>
    </row>
    <row r="7657" spans="1:17" x14ac:dyDescent="0.3">
      <c r="A7657">
        <v>20111</v>
      </c>
      <c r="B7657" s="14">
        <v>44008.6484837963</v>
      </c>
      <c r="C7657" t="s">
        <v>11</v>
      </c>
      <c r="D7657">
        <v>300</v>
      </c>
      <c r="E7657">
        <v>5</v>
      </c>
      <c r="F7657">
        <v>4878</v>
      </c>
      <c r="G7657" t="s">
        <v>20</v>
      </c>
      <c r="H7657">
        <v>64</v>
      </c>
      <c r="I7657">
        <v>1</v>
      </c>
      <c r="J7657" t="s">
        <v>17</v>
      </c>
      <c r="K7657">
        <v>0</v>
      </c>
      <c r="L7657">
        <f>YEAR(ecommerce_customer_data_custom_[[#This Row],[Purchase Date]])</f>
        <v>2020</v>
      </c>
      <c r="M7657">
        <f>MONTH(ecommerce_customer_data_custom_[[#This Row],[Purchase Date]])</f>
        <v>6</v>
      </c>
      <c r="N7657" t="str">
        <f>TEXT(ecommerce_customer_data_custom_[[#This Row],[Purchase Date]],"mmmm")</f>
        <v>June</v>
      </c>
      <c r="O7657" t="str">
        <f>VLOOKUP(ecommerce_customer_data_custom_[[#This Row],[Customer Age]],AgeGroupMapping!$A$2:$C$5,3,TRUE)</f>
        <v>Senior</v>
      </c>
      <c r="P7657" t="str">
        <f>IF(ecommerce_customer_data_custom_[[#This Row],[Returns]]=1,"Returned","Not Returned")</f>
        <v>Returned</v>
      </c>
      <c r="Q7657" t="str">
        <f>_xlfn.XLOOKUP(ecommerce_customer_data_custom_[[#This Row],[Payment Method]],PaymentMapping!$A$2:$A$11,PaymentMapping!$B$2:$B$11,"Other")</f>
        <v>Other</v>
      </c>
    </row>
    <row r="7658" spans="1:17" x14ac:dyDescent="0.3">
      <c r="A7658">
        <v>20111</v>
      </c>
      <c r="B7658" s="14">
        <v>44748.33902777778</v>
      </c>
      <c r="C7658" t="s">
        <v>14</v>
      </c>
      <c r="D7658">
        <v>356</v>
      </c>
      <c r="E7658">
        <v>5</v>
      </c>
      <c r="F7658">
        <v>1781</v>
      </c>
      <c r="G7658" t="s">
        <v>15</v>
      </c>
      <c r="H7658">
        <v>64</v>
      </c>
      <c r="I7658">
        <v>0</v>
      </c>
      <c r="J7658" t="s">
        <v>17</v>
      </c>
      <c r="K7658">
        <v>0</v>
      </c>
      <c r="L7658">
        <f>YEAR(ecommerce_customer_data_custom_[[#This Row],[Purchase Date]])</f>
        <v>2022</v>
      </c>
      <c r="M7658">
        <f>MONTH(ecommerce_customer_data_custom_[[#This Row],[Purchase Date]])</f>
        <v>7</v>
      </c>
      <c r="N7658" t="str">
        <f>TEXT(ecommerce_customer_data_custom_[[#This Row],[Purchase Date]],"mmmm")</f>
        <v>July</v>
      </c>
      <c r="O7658" t="str">
        <f>VLOOKUP(ecommerce_customer_data_custom_[[#This Row],[Customer Age]],AgeGroupMapping!$A$2:$C$5,3,TRUE)</f>
        <v>Senior</v>
      </c>
      <c r="P7658" t="str">
        <f>IF(ecommerce_customer_data_custom_[[#This Row],[Returns]]=1,"Returned","Not Returned")</f>
        <v>Not Returned</v>
      </c>
      <c r="Q7658" t="str">
        <f>_xlfn.XLOOKUP(ecommerce_customer_data_custom_[[#This Row],[Payment Method]],PaymentMapping!$A$2:$A$11,PaymentMapping!$B$2:$B$11,"Other")</f>
        <v>Wallet/UPI</v>
      </c>
    </row>
    <row r="7659" spans="1:17" x14ac:dyDescent="0.3">
      <c r="A7659">
        <v>2383</v>
      </c>
      <c r="B7659" s="14">
        <v>44967.420613425929</v>
      </c>
      <c r="C7659" t="s">
        <v>16</v>
      </c>
      <c r="D7659">
        <v>134</v>
      </c>
      <c r="E7659">
        <v>4</v>
      </c>
      <c r="F7659">
        <v>2372</v>
      </c>
      <c r="G7659" t="s">
        <v>15</v>
      </c>
      <c r="H7659">
        <v>22</v>
      </c>
      <c r="I7659">
        <v>1</v>
      </c>
      <c r="J7659" t="s">
        <v>17</v>
      </c>
      <c r="K7659">
        <v>1</v>
      </c>
      <c r="L7659">
        <f>YEAR(ecommerce_customer_data_custom_[[#This Row],[Purchase Date]])</f>
        <v>2023</v>
      </c>
      <c r="M7659">
        <f>MONTH(ecommerce_customer_data_custom_[[#This Row],[Purchase Date]])</f>
        <v>2</v>
      </c>
      <c r="N7659" t="str">
        <f>TEXT(ecommerce_customer_data_custom_[[#This Row],[Purchase Date]],"mmmm")</f>
        <v>February</v>
      </c>
      <c r="O7659" t="str">
        <f>VLOOKUP(ecommerce_customer_data_custom_[[#This Row],[Customer Age]],AgeGroupMapping!$A$2:$C$5,3,TRUE)</f>
        <v>Young</v>
      </c>
      <c r="P7659" t="str">
        <f>IF(ecommerce_customer_data_custom_[[#This Row],[Returns]]=1,"Returned","Not Returned")</f>
        <v>Returned</v>
      </c>
      <c r="Q7659" t="str">
        <f>_xlfn.XLOOKUP(ecommerce_customer_data_custom_[[#This Row],[Payment Method]],PaymentMapping!$A$2:$A$11,PaymentMapping!$B$2:$B$11,"Other")</f>
        <v>Wallet/UPI</v>
      </c>
    </row>
    <row r="7660" spans="1:17" x14ac:dyDescent="0.3">
      <c r="A7660">
        <v>2383</v>
      </c>
      <c r="B7660" s="14">
        <v>44151.630370370367</v>
      </c>
      <c r="C7660" t="s">
        <v>18</v>
      </c>
      <c r="D7660">
        <v>359</v>
      </c>
      <c r="E7660">
        <v>3</v>
      </c>
      <c r="F7660">
        <v>2986</v>
      </c>
      <c r="G7660" t="s">
        <v>19</v>
      </c>
      <c r="H7660">
        <v>22</v>
      </c>
      <c r="I7660">
        <v>0</v>
      </c>
      <c r="J7660" t="s">
        <v>17</v>
      </c>
      <c r="K7660">
        <v>1</v>
      </c>
      <c r="L7660">
        <f>YEAR(ecommerce_customer_data_custom_[[#This Row],[Purchase Date]])</f>
        <v>2020</v>
      </c>
      <c r="M7660">
        <f>MONTH(ecommerce_customer_data_custom_[[#This Row],[Purchase Date]])</f>
        <v>11</v>
      </c>
      <c r="N7660" t="str">
        <f>TEXT(ecommerce_customer_data_custom_[[#This Row],[Purchase Date]],"mmmm")</f>
        <v>November</v>
      </c>
      <c r="O7660" t="str">
        <f>VLOOKUP(ecommerce_customer_data_custom_[[#This Row],[Customer Age]],AgeGroupMapping!$A$2:$C$5,3,TRUE)</f>
        <v>Young</v>
      </c>
      <c r="P7660" t="str">
        <f>IF(ecommerce_customer_data_custom_[[#This Row],[Returns]]=1,"Returned","Not Returned")</f>
        <v>Not Returned</v>
      </c>
      <c r="Q7660" t="str">
        <f>_xlfn.XLOOKUP(ecommerce_customer_data_custom_[[#This Row],[Payment Method]],PaymentMapping!$A$2:$A$11,PaymentMapping!$B$2:$B$11,"Other")</f>
        <v>Cash</v>
      </c>
    </row>
    <row r="7661" spans="1:17" x14ac:dyDescent="0.3">
      <c r="A7661">
        <v>2383</v>
      </c>
      <c r="B7661" s="14">
        <v>44814.420312499999</v>
      </c>
      <c r="C7661" t="s">
        <v>11</v>
      </c>
      <c r="D7661">
        <v>33</v>
      </c>
      <c r="E7661">
        <v>2</v>
      </c>
      <c r="F7661">
        <v>2206</v>
      </c>
      <c r="G7661" t="s">
        <v>12</v>
      </c>
      <c r="H7661">
        <v>22</v>
      </c>
      <c r="I7661">
        <v>0</v>
      </c>
      <c r="J7661" t="s">
        <v>17</v>
      </c>
      <c r="K7661">
        <v>1</v>
      </c>
      <c r="L7661">
        <f>YEAR(ecommerce_customer_data_custom_[[#This Row],[Purchase Date]])</f>
        <v>2022</v>
      </c>
      <c r="M7661">
        <f>MONTH(ecommerce_customer_data_custom_[[#This Row],[Purchase Date]])</f>
        <v>9</v>
      </c>
      <c r="N7661" t="str">
        <f>TEXT(ecommerce_customer_data_custom_[[#This Row],[Purchase Date]],"mmmm")</f>
        <v>September</v>
      </c>
      <c r="O7661" t="str">
        <f>VLOOKUP(ecommerce_customer_data_custom_[[#This Row],[Customer Age]],AgeGroupMapping!$A$2:$C$5,3,TRUE)</f>
        <v>Young</v>
      </c>
      <c r="P7661" t="str">
        <f>IF(ecommerce_customer_data_custom_[[#This Row],[Returns]]=1,"Returned","Not Returned")</f>
        <v>Not Returned</v>
      </c>
      <c r="Q7661" t="str">
        <f>_xlfn.XLOOKUP(ecommerce_customer_data_custom_[[#This Row],[Payment Method]],PaymentMapping!$A$2:$A$11,PaymentMapping!$B$2:$B$11,"Other")</f>
        <v>Card</v>
      </c>
    </row>
    <row r="7662" spans="1:17" x14ac:dyDescent="0.3">
      <c r="A7662">
        <v>2383</v>
      </c>
      <c r="B7662" s="14">
        <v>43835.252175925925</v>
      </c>
      <c r="C7662" t="s">
        <v>16</v>
      </c>
      <c r="D7662">
        <v>357</v>
      </c>
      <c r="E7662">
        <v>4</v>
      </c>
      <c r="F7662">
        <v>2911</v>
      </c>
      <c r="G7662" t="s">
        <v>12</v>
      </c>
      <c r="H7662">
        <v>22</v>
      </c>
      <c r="I7662">
        <v>0</v>
      </c>
      <c r="J7662" t="s">
        <v>17</v>
      </c>
      <c r="K7662">
        <v>1</v>
      </c>
      <c r="L7662">
        <f>YEAR(ecommerce_customer_data_custom_[[#This Row],[Purchase Date]])</f>
        <v>2020</v>
      </c>
      <c r="M7662">
        <f>MONTH(ecommerce_customer_data_custom_[[#This Row],[Purchase Date]])</f>
        <v>1</v>
      </c>
      <c r="N7662" t="str">
        <f>TEXT(ecommerce_customer_data_custom_[[#This Row],[Purchase Date]],"mmmm")</f>
        <v>January</v>
      </c>
      <c r="O7662" t="str">
        <f>VLOOKUP(ecommerce_customer_data_custom_[[#This Row],[Customer Age]],AgeGroupMapping!$A$2:$C$5,3,TRUE)</f>
        <v>Young</v>
      </c>
      <c r="P7662" t="str">
        <f>IF(ecommerce_customer_data_custom_[[#This Row],[Returns]]=1,"Returned","Not Returned")</f>
        <v>Not Returned</v>
      </c>
      <c r="Q7662" t="str">
        <f>_xlfn.XLOOKUP(ecommerce_customer_data_custom_[[#This Row],[Payment Method]],PaymentMapping!$A$2:$A$11,PaymentMapping!$B$2:$B$11,"Other")</f>
        <v>Card</v>
      </c>
    </row>
    <row r="7663" spans="1:17" x14ac:dyDescent="0.3">
      <c r="A7663">
        <v>2383</v>
      </c>
      <c r="B7663" s="14">
        <v>45067.349050925928</v>
      </c>
      <c r="C7663" t="s">
        <v>18</v>
      </c>
      <c r="D7663">
        <v>63</v>
      </c>
      <c r="E7663">
        <v>5</v>
      </c>
      <c r="F7663">
        <v>1297</v>
      </c>
      <c r="G7663" t="s">
        <v>15</v>
      </c>
      <c r="H7663">
        <v>22</v>
      </c>
      <c r="I7663">
        <v>1</v>
      </c>
      <c r="J7663" t="s">
        <v>17</v>
      </c>
      <c r="K7663">
        <v>1</v>
      </c>
      <c r="L7663">
        <f>YEAR(ecommerce_customer_data_custom_[[#This Row],[Purchase Date]])</f>
        <v>2023</v>
      </c>
      <c r="M7663">
        <f>MONTH(ecommerce_customer_data_custom_[[#This Row],[Purchase Date]])</f>
        <v>5</v>
      </c>
      <c r="N7663" t="str">
        <f>TEXT(ecommerce_customer_data_custom_[[#This Row],[Purchase Date]],"mmmm")</f>
        <v>May</v>
      </c>
      <c r="O7663" t="str">
        <f>VLOOKUP(ecommerce_customer_data_custom_[[#This Row],[Customer Age]],AgeGroupMapping!$A$2:$C$5,3,TRUE)</f>
        <v>Young</v>
      </c>
      <c r="P7663" t="str">
        <f>IF(ecommerce_customer_data_custom_[[#This Row],[Returns]]=1,"Returned","Not Returned")</f>
        <v>Returned</v>
      </c>
      <c r="Q7663" t="str">
        <f>_xlfn.XLOOKUP(ecommerce_customer_data_custom_[[#This Row],[Payment Method]],PaymentMapping!$A$2:$A$11,PaymentMapping!$B$2:$B$11,"Other")</f>
        <v>Wallet/UPI</v>
      </c>
    </row>
    <row r="7664" spans="1:17" x14ac:dyDescent="0.3">
      <c r="A7664">
        <v>2383</v>
      </c>
      <c r="B7664" s="14">
        <v>44058.761793981481</v>
      </c>
      <c r="C7664" t="s">
        <v>18</v>
      </c>
      <c r="D7664">
        <v>275</v>
      </c>
      <c r="E7664">
        <v>4</v>
      </c>
      <c r="F7664">
        <v>825</v>
      </c>
      <c r="G7664" t="s">
        <v>12</v>
      </c>
      <c r="H7664">
        <v>22</v>
      </c>
      <c r="I7664">
        <v>1</v>
      </c>
      <c r="J7664" t="s">
        <v>17</v>
      </c>
      <c r="K7664">
        <v>1</v>
      </c>
      <c r="L7664">
        <f>YEAR(ecommerce_customer_data_custom_[[#This Row],[Purchase Date]])</f>
        <v>2020</v>
      </c>
      <c r="M7664">
        <f>MONTH(ecommerce_customer_data_custom_[[#This Row],[Purchase Date]])</f>
        <v>8</v>
      </c>
      <c r="N7664" t="str">
        <f>TEXT(ecommerce_customer_data_custom_[[#This Row],[Purchase Date]],"mmmm")</f>
        <v>August</v>
      </c>
      <c r="O7664" t="str">
        <f>VLOOKUP(ecommerce_customer_data_custom_[[#This Row],[Customer Age]],AgeGroupMapping!$A$2:$C$5,3,TRUE)</f>
        <v>Young</v>
      </c>
      <c r="P7664" t="str">
        <f>IF(ecommerce_customer_data_custom_[[#This Row],[Returns]]=1,"Returned","Not Returned")</f>
        <v>Returned</v>
      </c>
      <c r="Q7664" t="str">
        <f>_xlfn.XLOOKUP(ecommerce_customer_data_custom_[[#This Row],[Payment Method]],PaymentMapping!$A$2:$A$11,PaymentMapping!$B$2:$B$11,"Other")</f>
        <v>Card</v>
      </c>
    </row>
    <row r="7665" spans="1:17" x14ac:dyDescent="0.3">
      <c r="A7665">
        <v>31021</v>
      </c>
      <c r="B7665" s="14">
        <v>44555.440995370373</v>
      </c>
      <c r="C7665" t="s">
        <v>14</v>
      </c>
      <c r="D7665">
        <v>81</v>
      </c>
      <c r="E7665">
        <v>1</v>
      </c>
      <c r="F7665">
        <v>1833</v>
      </c>
      <c r="G7665" t="s">
        <v>20</v>
      </c>
      <c r="H7665">
        <v>59</v>
      </c>
      <c r="I7665">
        <v>0</v>
      </c>
      <c r="J7665" t="s">
        <v>17</v>
      </c>
      <c r="K7665">
        <v>0</v>
      </c>
      <c r="L7665">
        <f>YEAR(ecommerce_customer_data_custom_[[#This Row],[Purchase Date]])</f>
        <v>2021</v>
      </c>
      <c r="M7665">
        <f>MONTH(ecommerce_customer_data_custom_[[#This Row],[Purchase Date]])</f>
        <v>12</v>
      </c>
      <c r="N7665" t="str">
        <f>TEXT(ecommerce_customer_data_custom_[[#This Row],[Purchase Date]],"mmmm")</f>
        <v>December</v>
      </c>
      <c r="O7665" t="str">
        <f>VLOOKUP(ecommerce_customer_data_custom_[[#This Row],[Customer Age]],AgeGroupMapping!$A$2:$C$5,3,TRUE)</f>
        <v>Middle-Aged</v>
      </c>
      <c r="P7665" t="str">
        <f>IF(ecommerce_customer_data_custom_[[#This Row],[Returns]]=1,"Returned","Not Returned")</f>
        <v>Not Returned</v>
      </c>
      <c r="Q7665" t="str">
        <f>_xlfn.XLOOKUP(ecommerce_customer_data_custom_[[#This Row],[Payment Method]],PaymentMapping!$A$2:$A$11,PaymentMapping!$B$2:$B$11,"Other")</f>
        <v>Other</v>
      </c>
    </row>
    <row r="7666" spans="1:17" x14ac:dyDescent="0.3">
      <c r="A7666">
        <v>31021</v>
      </c>
      <c r="B7666" s="14">
        <v>44182.401585648149</v>
      </c>
      <c r="C7666" t="s">
        <v>18</v>
      </c>
      <c r="D7666">
        <v>236</v>
      </c>
      <c r="E7666">
        <v>3</v>
      </c>
      <c r="F7666">
        <v>2238</v>
      </c>
      <c r="G7666" t="s">
        <v>12</v>
      </c>
      <c r="H7666">
        <v>59</v>
      </c>
      <c r="I7666">
        <v>0</v>
      </c>
      <c r="J7666" t="s">
        <v>17</v>
      </c>
      <c r="K7666">
        <v>0</v>
      </c>
      <c r="L7666">
        <f>YEAR(ecommerce_customer_data_custom_[[#This Row],[Purchase Date]])</f>
        <v>2020</v>
      </c>
      <c r="M7666">
        <f>MONTH(ecommerce_customer_data_custom_[[#This Row],[Purchase Date]])</f>
        <v>12</v>
      </c>
      <c r="N7666" t="str">
        <f>TEXT(ecommerce_customer_data_custom_[[#This Row],[Purchase Date]],"mmmm")</f>
        <v>December</v>
      </c>
      <c r="O7666" t="str">
        <f>VLOOKUP(ecommerce_customer_data_custom_[[#This Row],[Customer Age]],AgeGroupMapping!$A$2:$C$5,3,TRUE)</f>
        <v>Middle-Aged</v>
      </c>
      <c r="P7666" t="str">
        <f>IF(ecommerce_customer_data_custom_[[#This Row],[Returns]]=1,"Returned","Not Returned")</f>
        <v>Not Returned</v>
      </c>
      <c r="Q7666" t="str">
        <f>_xlfn.XLOOKUP(ecommerce_customer_data_custom_[[#This Row],[Payment Method]],PaymentMapping!$A$2:$A$11,PaymentMapping!$B$2:$B$11,"Other")</f>
        <v>Card</v>
      </c>
    </row>
    <row r="7667" spans="1:17" x14ac:dyDescent="0.3">
      <c r="A7667">
        <v>31021</v>
      </c>
      <c r="B7667" s="14">
        <v>43837.620393518519</v>
      </c>
      <c r="C7667" t="s">
        <v>16</v>
      </c>
      <c r="D7667">
        <v>17</v>
      </c>
      <c r="E7667">
        <v>3</v>
      </c>
      <c r="F7667">
        <v>4913</v>
      </c>
      <c r="G7667" t="s">
        <v>19</v>
      </c>
      <c r="H7667">
        <v>59</v>
      </c>
      <c r="I7667">
        <v>1</v>
      </c>
      <c r="J7667" t="s">
        <v>17</v>
      </c>
      <c r="K7667">
        <v>0</v>
      </c>
      <c r="L7667">
        <f>YEAR(ecommerce_customer_data_custom_[[#This Row],[Purchase Date]])</f>
        <v>2020</v>
      </c>
      <c r="M7667">
        <f>MONTH(ecommerce_customer_data_custom_[[#This Row],[Purchase Date]])</f>
        <v>1</v>
      </c>
      <c r="N7667" t="str">
        <f>TEXT(ecommerce_customer_data_custom_[[#This Row],[Purchase Date]],"mmmm")</f>
        <v>January</v>
      </c>
      <c r="O7667" t="str">
        <f>VLOOKUP(ecommerce_customer_data_custom_[[#This Row],[Customer Age]],AgeGroupMapping!$A$2:$C$5,3,TRUE)</f>
        <v>Middle-Aged</v>
      </c>
      <c r="P7667" t="str">
        <f>IF(ecommerce_customer_data_custom_[[#This Row],[Returns]]=1,"Returned","Not Returned")</f>
        <v>Returned</v>
      </c>
      <c r="Q7667" t="str">
        <f>_xlfn.XLOOKUP(ecommerce_customer_data_custom_[[#This Row],[Payment Method]],PaymentMapping!$A$2:$A$11,PaymentMapping!$B$2:$B$11,"Other")</f>
        <v>Cash</v>
      </c>
    </row>
    <row r="7668" spans="1:17" x14ac:dyDescent="0.3">
      <c r="A7668">
        <v>31021</v>
      </c>
      <c r="B7668" s="14">
        <v>44118.959386574075</v>
      </c>
      <c r="C7668" t="s">
        <v>11</v>
      </c>
      <c r="D7668">
        <v>447</v>
      </c>
      <c r="E7668">
        <v>1</v>
      </c>
      <c r="F7668">
        <v>744</v>
      </c>
      <c r="G7668" t="s">
        <v>12</v>
      </c>
      <c r="H7668">
        <v>59</v>
      </c>
      <c r="I7668">
        <v>0</v>
      </c>
      <c r="J7668" t="s">
        <v>17</v>
      </c>
      <c r="K7668">
        <v>0</v>
      </c>
      <c r="L7668">
        <f>YEAR(ecommerce_customer_data_custom_[[#This Row],[Purchase Date]])</f>
        <v>2020</v>
      </c>
      <c r="M7668">
        <f>MONTH(ecommerce_customer_data_custom_[[#This Row],[Purchase Date]])</f>
        <v>10</v>
      </c>
      <c r="N7668" t="str">
        <f>TEXT(ecommerce_customer_data_custom_[[#This Row],[Purchase Date]],"mmmm")</f>
        <v>October</v>
      </c>
      <c r="O7668" t="str">
        <f>VLOOKUP(ecommerce_customer_data_custom_[[#This Row],[Customer Age]],AgeGroupMapping!$A$2:$C$5,3,TRUE)</f>
        <v>Middle-Aged</v>
      </c>
      <c r="P7668" t="str">
        <f>IF(ecommerce_customer_data_custom_[[#This Row],[Returns]]=1,"Returned","Not Returned")</f>
        <v>Not Returned</v>
      </c>
      <c r="Q7668" t="str">
        <f>_xlfn.XLOOKUP(ecommerce_customer_data_custom_[[#This Row],[Payment Method]],PaymentMapping!$A$2:$A$11,PaymentMapping!$B$2:$B$11,"Other")</f>
        <v>Card</v>
      </c>
    </row>
    <row r="7669" spans="1:17" x14ac:dyDescent="0.3">
      <c r="A7669">
        <v>31021</v>
      </c>
      <c r="B7669" s="14">
        <v>44044.087013888886</v>
      </c>
      <c r="C7669" t="s">
        <v>18</v>
      </c>
      <c r="D7669">
        <v>325</v>
      </c>
      <c r="E7669">
        <v>3</v>
      </c>
      <c r="F7669">
        <v>1750</v>
      </c>
      <c r="G7669" t="s">
        <v>19</v>
      </c>
      <c r="H7669">
        <v>59</v>
      </c>
      <c r="I7669">
        <v>1</v>
      </c>
      <c r="J7669" t="s">
        <v>17</v>
      </c>
      <c r="K7669">
        <v>0</v>
      </c>
      <c r="L7669">
        <f>YEAR(ecommerce_customer_data_custom_[[#This Row],[Purchase Date]])</f>
        <v>2020</v>
      </c>
      <c r="M7669">
        <f>MONTH(ecommerce_customer_data_custom_[[#This Row],[Purchase Date]])</f>
        <v>8</v>
      </c>
      <c r="N7669" t="str">
        <f>TEXT(ecommerce_customer_data_custom_[[#This Row],[Purchase Date]],"mmmm")</f>
        <v>August</v>
      </c>
      <c r="O7669" t="str">
        <f>VLOOKUP(ecommerce_customer_data_custom_[[#This Row],[Customer Age]],AgeGroupMapping!$A$2:$C$5,3,TRUE)</f>
        <v>Middle-Aged</v>
      </c>
      <c r="P7669" t="str">
        <f>IF(ecommerce_customer_data_custom_[[#This Row],[Returns]]=1,"Returned","Not Returned")</f>
        <v>Returned</v>
      </c>
      <c r="Q7669" t="str">
        <f>_xlfn.XLOOKUP(ecommerce_customer_data_custom_[[#This Row],[Payment Method]],PaymentMapping!$A$2:$A$11,PaymentMapping!$B$2:$B$11,"Other")</f>
        <v>Cash</v>
      </c>
    </row>
    <row r="7670" spans="1:17" x14ac:dyDescent="0.3">
      <c r="A7670">
        <v>31021</v>
      </c>
      <c r="B7670" s="14">
        <v>44074.347928240742</v>
      </c>
      <c r="C7670" t="s">
        <v>11</v>
      </c>
      <c r="D7670">
        <v>13</v>
      </c>
      <c r="E7670">
        <v>2</v>
      </c>
      <c r="F7670">
        <v>3165</v>
      </c>
      <c r="G7670" t="s">
        <v>15</v>
      </c>
      <c r="H7670">
        <v>59</v>
      </c>
      <c r="I7670">
        <v>0</v>
      </c>
      <c r="J7670" t="s">
        <v>17</v>
      </c>
      <c r="K7670">
        <v>0</v>
      </c>
      <c r="L7670">
        <f>YEAR(ecommerce_customer_data_custom_[[#This Row],[Purchase Date]])</f>
        <v>2020</v>
      </c>
      <c r="M7670">
        <f>MONTH(ecommerce_customer_data_custom_[[#This Row],[Purchase Date]])</f>
        <v>8</v>
      </c>
      <c r="N7670" t="str">
        <f>TEXT(ecommerce_customer_data_custom_[[#This Row],[Purchase Date]],"mmmm")</f>
        <v>August</v>
      </c>
      <c r="O7670" t="str">
        <f>VLOOKUP(ecommerce_customer_data_custom_[[#This Row],[Customer Age]],AgeGroupMapping!$A$2:$C$5,3,TRUE)</f>
        <v>Middle-Aged</v>
      </c>
      <c r="P7670" t="str">
        <f>IF(ecommerce_customer_data_custom_[[#This Row],[Returns]]=1,"Returned","Not Returned")</f>
        <v>Not Returned</v>
      </c>
      <c r="Q7670" t="str">
        <f>_xlfn.XLOOKUP(ecommerce_customer_data_custom_[[#This Row],[Payment Method]],PaymentMapping!$A$2:$A$11,PaymentMapping!$B$2:$B$11,"Other")</f>
        <v>Wallet/UPI</v>
      </c>
    </row>
    <row r="7671" spans="1:17" x14ac:dyDescent="0.3">
      <c r="A7671">
        <v>31021</v>
      </c>
      <c r="B7671" s="14">
        <v>44617.413935185185</v>
      </c>
      <c r="C7671" t="s">
        <v>11</v>
      </c>
      <c r="D7671">
        <v>180</v>
      </c>
      <c r="E7671">
        <v>4</v>
      </c>
      <c r="F7671">
        <v>4197</v>
      </c>
      <c r="G7671" t="s">
        <v>12</v>
      </c>
      <c r="H7671">
        <v>59</v>
      </c>
      <c r="I7671">
        <v>1</v>
      </c>
      <c r="J7671" t="s">
        <v>17</v>
      </c>
      <c r="K7671">
        <v>0</v>
      </c>
      <c r="L7671">
        <f>YEAR(ecommerce_customer_data_custom_[[#This Row],[Purchase Date]])</f>
        <v>2022</v>
      </c>
      <c r="M7671">
        <f>MONTH(ecommerce_customer_data_custom_[[#This Row],[Purchase Date]])</f>
        <v>2</v>
      </c>
      <c r="N7671" t="str">
        <f>TEXT(ecommerce_customer_data_custom_[[#This Row],[Purchase Date]],"mmmm")</f>
        <v>February</v>
      </c>
      <c r="O7671" t="str">
        <f>VLOOKUP(ecommerce_customer_data_custom_[[#This Row],[Customer Age]],AgeGroupMapping!$A$2:$C$5,3,TRUE)</f>
        <v>Middle-Aged</v>
      </c>
      <c r="P7671" t="str">
        <f>IF(ecommerce_customer_data_custom_[[#This Row],[Returns]]=1,"Returned","Not Returned")</f>
        <v>Returned</v>
      </c>
      <c r="Q7671" t="str">
        <f>_xlfn.XLOOKUP(ecommerce_customer_data_custom_[[#This Row],[Payment Method]],PaymentMapping!$A$2:$A$11,PaymentMapping!$B$2:$B$11,"Other")</f>
        <v>Card</v>
      </c>
    </row>
    <row r="7672" spans="1:17" x14ac:dyDescent="0.3">
      <c r="A7672">
        <v>19111</v>
      </c>
      <c r="B7672" s="14">
        <v>45111.470231481479</v>
      </c>
      <c r="C7672" t="s">
        <v>16</v>
      </c>
      <c r="D7672">
        <v>120</v>
      </c>
      <c r="E7672">
        <v>4</v>
      </c>
      <c r="F7672">
        <v>4349</v>
      </c>
      <c r="G7672" t="s">
        <v>15</v>
      </c>
      <c r="H7672">
        <v>53</v>
      </c>
      <c r="I7672">
        <v>1</v>
      </c>
      <c r="J7672" t="s">
        <v>17</v>
      </c>
      <c r="K7672">
        <v>0</v>
      </c>
      <c r="L7672">
        <f>YEAR(ecommerce_customer_data_custom_[[#This Row],[Purchase Date]])</f>
        <v>2023</v>
      </c>
      <c r="M7672">
        <f>MONTH(ecommerce_customer_data_custom_[[#This Row],[Purchase Date]])</f>
        <v>7</v>
      </c>
      <c r="N7672" t="str">
        <f>TEXT(ecommerce_customer_data_custom_[[#This Row],[Purchase Date]],"mmmm")</f>
        <v>July</v>
      </c>
      <c r="O7672" t="str">
        <f>VLOOKUP(ecommerce_customer_data_custom_[[#This Row],[Customer Age]],AgeGroupMapping!$A$2:$C$5,3,TRUE)</f>
        <v>Middle-Aged</v>
      </c>
      <c r="P7672" t="str">
        <f>IF(ecommerce_customer_data_custom_[[#This Row],[Returns]]=1,"Returned","Not Returned")</f>
        <v>Returned</v>
      </c>
      <c r="Q7672" t="str">
        <f>_xlfn.XLOOKUP(ecommerce_customer_data_custom_[[#This Row],[Payment Method]],PaymentMapping!$A$2:$A$11,PaymentMapping!$B$2:$B$11,"Other")</f>
        <v>Wallet/UPI</v>
      </c>
    </row>
    <row r="7673" spans="1:17" x14ac:dyDescent="0.3">
      <c r="A7673">
        <v>19111</v>
      </c>
      <c r="B7673" s="14">
        <v>44220.6562962963</v>
      </c>
      <c r="C7673" t="s">
        <v>11</v>
      </c>
      <c r="D7673">
        <v>181</v>
      </c>
      <c r="E7673">
        <v>4</v>
      </c>
      <c r="F7673">
        <v>4561</v>
      </c>
      <c r="G7673" t="s">
        <v>12</v>
      </c>
      <c r="H7673">
        <v>53</v>
      </c>
      <c r="I7673">
        <v>1</v>
      </c>
      <c r="J7673" t="s">
        <v>17</v>
      </c>
      <c r="K7673">
        <v>0</v>
      </c>
      <c r="L7673">
        <f>YEAR(ecommerce_customer_data_custom_[[#This Row],[Purchase Date]])</f>
        <v>2021</v>
      </c>
      <c r="M7673">
        <f>MONTH(ecommerce_customer_data_custom_[[#This Row],[Purchase Date]])</f>
        <v>1</v>
      </c>
      <c r="N7673" t="str">
        <f>TEXT(ecommerce_customer_data_custom_[[#This Row],[Purchase Date]],"mmmm")</f>
        <v>January</v>
      </c>
      <c r="O7673" t="str">
        <f>VLOOKUP(ecommerce_customer_data_custom_[[#This Row],[Customer Age]],AgeGroupMapping!$A$2:$C$5,3,TRUE)</f>
        <v>Middle-Aged</v>
      </c>
      <c r="P7673" t="str">
        <f>IF(ecommerce_customer_data_custom_[[#This Row],[Returns]]=1,"Returned","Not Returned")</f>
        <v>Returned</v>
      </c>
      <c r="Q7673" t="str">
        <f>_xlfn.XLOOKUP(ecommerce_customer_data_custom_[[#This Row],[Payment Method]],PaymentMapping!$A$2:$A$11,PaymentMapping!$B$2:$B$11,"Other")</f>
        <v>Card</v>
      </c>
    </row>
    <row r="7674" spans="1:17" x14ac:dyDescent="0.3">
      <c r="A7674">
        <v>19111</v>
      </c>
      <c r="B7674" s="14">
        <v>44035.638356481482</v>
      </c>
      <c r="C7674" t="s">
        <v>14</v>
      </c>
      <c r="D7674">
        <v>401</v>
      </c>
      <c r="E7674">
        <v>1</v>
      </c>
      <c r="F7674">
        <v>2910</v>
      </c>
      <c r="G7674" t="s">
        <v>12</v>
      </c>
      <c r="H7674">
        <v>53</v>
      </c>
      <c r="I7674">
        <v>0</v>
      </c>
      <c r="J7674" t="s">
        <v>17</v>
      </c>
      <c r="K7674">
        <v>0</v>
      </c>
      <c r="L7674">
        <f>YEAR(ecommerce_customer_data_custom_[[#This Row],[Purchase Date]])</f>
        <v>2020</v>
      </c>
      <c r="M7674">
        <f>MONTH(ecommerce_customer_data_custom_[[#This Row],[Purchase Date]])</f>
        <v>7</v>
      </c>
      <c r="N7674" t="str">
        <f>TEXT(ecommerce_customer_data_custom_[[#This Row],[Purchase Date]],"mmmm")</f>
        <v>July</v>
      </c>
      <c r="O7674" t="str">
        <f>VLOOKUP(ecommerce_customer_data_custom_[[#This Row],[Customer Age]],AgeGroupMapping!$A$2:$C$5,3,TRUE)</f>
        <v>Middle-Aged</v>
      </c>
      <c r="P7674" t="str">
        <f>IF(ecommerce_customer_data_custom_[[#This Row],[Returns]]=1,"Returned","Not Returned")</f>
        <v>Not Returned</v>
      </c>
      <c r="Q7674" t="str">
        <f>_xlfn.XLOOKUP(ecommerce_customer_data_custom_[[#This Row],[Payment Method]],PaymentMapping!$A$2:$A$11,PaymentMapping!$B$2:$B$11,"Other")</f>
        <v>Card</v>
      </c>
    </row>
    <row r="7675" spans="1:17" x14ac:dyDescent="0.3">
      <c r="A7675">
        <v>19111</v>
      </c>
      <c r="B7675" s="14">
        <v>44855.469421296293</v>
      </c>
      <c r="C7675" t="s">
        <v>14</v>
      </c>
      <c r="D7675">
        <v>282</v>
      </c>
      <c r="E7675">
        <v>3</v>
      </c>
      <c r="F7675">
        <v>4073</v>
      </c>
      <c r="G7675" t="s">
        <v>12</v>
      </c>
      <c r="H7675">
        <v>53</v>
      </c>
      <c r="I7675">
        <v>0</v>
      </c>
      <c r="J7675" t="s">
        <v>17</v>
      </c>
      <c r="K7675">
        <v>0</v>
      </c>
      <c r="L7675">
        <f>YEAR(ecommerce_customer_data_custom_[[#This Row],[Purchase Date]])</f>
        <v>2022</v>
      </c>
      <c r="M7675">
        <f>MONTH(ecommerce_customer_data_custom_[[#This Row],[Purchase Date]])</f>
        <v>10</v>
      </c>
      <c r="N7675" t="str">
        <f>TEXT(ecommerce_customer_data_custom_[[#This Row],[Purchase Date]],"mmmm")</f>
        <v>October</v>
      </c>
      <c r="O7675" t="str">
        <f>VLOOKUP(ecommerce_customer_data_custom_[[#This Row],[Customer Age]],AgeGroupMapping!$A$2:$C$5,3,TRUE)</f>
        <v>Middle-Aged</v>
      </c>
      <c r="P7675" t="str">
        <f>IF(ecommerce_customer_data_custom_[[#This Row],[Returns]]=1,"Returned","Not Returned")</f>
        <v>Not Returned</v>
      </c>
      <c r="Q7675" t="str">
        <f>_xlfn.XLOOKUP(ecommerce_customer_data_custom_[[#This Row],[Payment Method]],PaymentMapping!$A$2:$A$11,PaymentMapping!$B$2:$B$11,"Other")</f>
        <v>Card</v>
      </c>
    </row>
    <row r="7676" spans="1:17" x14ac:dyDescent="0.3">
      <c r="A7676">
        <v>19111</v>
      </c>
      <c r="B7676" s="14">
        <v>44905.22047453704</v>
      </c>
      <c r="C7676" t="s">
        <v>18</v>
      </c>
      <c r="D7676">
        <v>172</v>
      </c>
      <c r="E7676">
        <v>2</v>
      </c>
      <c r="F7676">
        <v>5265</v>
      </c>
      <c r="G7676" t="s">
        <v>15</v>
      </c>
      <c r="H7676">
        <v>53</v>
      </c>
      <c r="I7676">
        <v>0</v>
      </c>
      <c r="J7676" t="s">
        <v>17</v>
      </c>
      <c r="K7676">
        <v>0</v>
      </c>
      <c r="L7676">
        <f>YEAR(ecommerce_customer_data_custom_[[#This Row],[Purchase Date]])</f>
        <v>2022</v>
      </c>
      <c r="M7676">
        <f>MONTH(ecommerce_customer_data_custom_[[#This Row],[Purchase Date]])</f>
        <v>12</v>
      </c>
      <c r="N7676" t="str">
        <f>TEXT(ecommerce_customer_data_custom_[[#This Row],[Purchase Date]],"mmmm")</f>
        <v>December</v>
      </c>
      <c r="O7676" t="str">
        <f>VLOOKUP(ecommerce_customer_data_custom_[[#This Row],[Customer Age]],AgeGroupMapping!$A$2:$C$5,3,TRUE)</f>
        <v>Middle-Aged</v>
      </c>
      <c r="P7676" t="str">
        <f>IF(ecommerce_customer_data_custom_[[#This Row],[Returns]]=1,"Returned","Not Returned")</f>
        <v>Not Returned</v>
      </c>
      <c r="Q7676" t="str">
        <f>_xlfn.XLOOKUP(ecommerce_customer_data_custom_[[#This Row],[Payment Method]],PaymentMapping!$A$2:$A$11,PaymentMapping!$B$2:$B$11,"Other")</f>
        <v>Wallet/UPI</v>
      </c>
    </row>
    <row r="7677" spans="1:17" x14ac:dyDescent="0.3">
      <c r="A7677">
        <v>19111</v>
      </c>
      <c r="B7677" s="14">
        <v>43988.157326388886</v>
      </c>
      <c r="C7677" t="s">
        <v>11</v>
      </c>
      <c r="D7677">
        <v>284</v>
      </c>
      <c r="E7677">
        <v>2</v>
      </c>
      <c r="F7677">
        <v>1525</v>
      </c>
      <c r="G7677" t="s">
        <v>12</v>
      </c>
      <c r="H7677">
        <v>53</v>
      </c>
      <c r="I7677">
        <v>1</v>
      </c>
      <c r="J7677" t="s">
        <v>17</v>
      </c>
      <c r="K7677">
        <v>0</v>
      </c>
      <c r="L7677">
        <f>YEAR(ecommerce_customer_data_custom_[[#This Row],[Purchase Date]])</f>
        <v>2020</v>
      </c>
      <c r="M7677">
        <f>MONTH(ecommerce_customer_data_custom_[[#This Row],[Purchase Date]])</f>
        <v>6</v>
      </c>
      <c r="N7677" t="str">
        <f>TEXT(ecommerce_customer_data_custom_[[#This Row],[Purchase Date]],"mmmm")</f>
        <v>June</v>
      </c>
      <c r="O7677" t="str">
        <f>VLOOKUP(ecommerce_customer_data_custom_[[#This Row],[Customer Age]],AgeGroupMapping!$A$2:$C$5,3,TRUE)</f>
        <v>Middle-Aged</v>
      </c>
      <c r="P7677" t="str">
        <f>IF(ecommerce_customer_data_custom_[[#This Row],[Returns]]=1,"Returned","Not Returned")</f>
        <v>Returned</v>
      </c>
      <c r="Q7677" t="str">
        <f>_xlfn.XLOOKUP(ecommerce_customer_data_custom_[[#This Row],[Payment Method]],PaymentMapping!$A$2:$A$11,PaymentMapping!$B$2:$B$11,"Other")</f>
        <v>Card</v>
      </c>
    </row>
    <row r="7678" spans="1:17" x14ac:dyDescent="0.3">
      <c r="A7678">
        <v>41138</v>
      </c>
      <c r="B7678" s="14">
        <v>44719.851423611108</v>
      </c>
      <c r="C7678" t="s">
        <v>16</v>
      </c>
      <c r="D7678">
        <v>48</v>
      </c>
      <c r="E7678">
        <v>3</v>
      </c>
      <c r="F7678">
        <v>3542</v>
      </c>
      <c r="G7678" t="s">
        <v>12</v>
      </c>
      <c r="H7678">
        <v>64</v>
      </c>
      <c r="I7678">
        <v>1</v>
      </c>
      <c r="J7678" t="s">
        <v>17</v>
      </c>
      <c r="K7678">
        <v>0</v>
      </c>
      <c r="L7678">
        <f>YEAR(ecommerce_customer_data_custom_[[#This Row],[Purchase Date]])</f>
        <v>2022</v>
      </c>
      <c r="M7678">
        <f>MONTH(ecommerce_customer_data_custom_[[#This Row],[Purchase Date]])</f>
        <v>6</v>
      </c>
      <c r="N7678" t="str">
        <f>TEXT(ecommerce_customer_data_custom_[[#This Row],[Purchase Date]],"mmmm")</f>
        <v>June</v>
      </c>
      <c r="O7678" t="str">
        <f>VLOOKUP(ecommerce_customer_data_custom_[[#This Row],[Customer Age]],AgeGroupMapping!$A$2:$C$5,3,TRUE)</f>
        <v>Senior</v>
      </c>
      <c r="P7678" t="str">
        <f>IF(ecommerce_customer_data_custom_[[#This Row],[Returns]]=1,"Returned","Not Returned")</f>
        <v>Returned</v>
      </c>
      <c r="Q7678" t="str">
        <f>_xlfn.XLOOKUP(ecommerce_customer_data_custom_[[#This Row],[Payment Method]],PaymentMapping!$A$2:$A$11,PaymentMapping!$B$2:$B$11,"Other")</f>
        <v>Card</v>
      </c>
    </row>
    <row r="7679" spans="1:17" x14ac:dyDescent="0.3">
      <c r="A7679">
        <v>41138</v>
      </c>
      <c r="B7679" s="14">
        <v>44914.019756944443</v>
      </c>
      <c r="C7679" t="s">
        <v>11</v>
      </c>
      <c r="D7679">
        <v>375</v>
      </c>
      <c r="E7679">
        <v>5</v>
      </c>
      <c r="F7679">
        <v>3820</v>
      </c>
      <c r="G7679" t="s">
        <v>19</v>
      </c>
      <c r="H7679">
        <v>64</v>
      </c>
      <c r="I7679">
        <v>0</v>
      </c>
      <c r="J7679" t="s">
        <v>17</v>
      </c>
      <c r="K7679">
        <v>0</v>
      </c>
      <c r="L7679">
        <f>YEAR(ecommerce_customer_data_custom_[[#This Row],[Purchase Date]])</f>
        <v>2022</v>
      </c>
      <c r="M7679">
        <f>MONTH(ecommerce_customer_data_custom_[[#This Row],[Purchase Date]])</f>
        <v>12</v>
      </c>
      <c r="N7679" t="str">
        <f>TEXT(ecommerce_customer_data_custom_[[#This Row],[Purchase Date]],"mmmm")</f>
        <v>December</v>
      </c>
      <c r="O7679" t="str">
        <f>VLOOKUP(ecommerce_customer_data_custom_[[#This Row],[Customer Age]],AgeGroupMapping!$A$2:$C$5,3,TRUE)</f>
        <v>Senior</v>
      </c>
      <c r="P7679" t="str">
        <f>IF(ecommerce_customer_data_custom_[[#This Row],[Returns]]=1,"Returned","Not Returned")</f>
        <v>Not Returned</v>
      </c>
      <c r="Q7679" t="str">
        <f>_xlfn.XLOOKUP(ecommerce_customer_data_custom_[[#This Row],[Payment Method]],PaymentMapping!$A$2:$A$11,PaymentMapping!$B$2:$B$11,"Other")</f>
        <v>Cash</v>
      </c>
    </row>
    <row r="7680" spans="1:17" x14ac:dyDescent="0.3">
      <c r="A7680">
        <v>41138</v>
      </c>
      <c r="B7680" s="14">
        <v>44906.044525462959</v>
      </c>
      <c r="C7680" t="s">
        <v>16</v>
      </c>
      <c r="D7680">
        <v>182</v>
      </c>
      <c r="E7680">
        <v>1</v>
      </c>
      <c r="F7680">
        <v>2246</v>
      </c>
      <c r="G7680" t="s">
        <v>15</v>
      </c>
      <c r="H7680">
        <v>64</v>
      </c>
      <c r="I7680">
        <v>0</v>
      </c>
      <c r="J7680" t="s">
        <v>17</v>
      </c>
      <c r="K7680">
        <v>0</v>
      </c>
      <c r="L7680">
        <f>YEAR(ecommerce_customer_data_custom_[[#This Row],[Purchase Date]])</f>
        <v>2022</v>
      </c>
      <c r="M7680">
        <f>MONTH(ecommerce_customer_data_custom_[[#This Row],[Purchase Date]])</f>
        <v>12</v>
      </c>
      <c r="N7680" t="str">
        <f>TEXT(ecommerce_customer_data_custom_[[#This Row],[Purchase Date]],"mmmm")</f>
        <v>December</v>
      </c>
      <c r="O7680" t="str">
        <f>VLOOKUP(ecommerce_customer_data_custom_[[#This Row],[Customer Age]],AgeGroupMapping!$A$2:$C$5,3,TRUE)</f>
        <v>Senior</v>
      </c>
      <c r="P7680" t="str">
        <f>IF(ecommerce_customer_data_custom_[[#This Row],[Returns]]=1,"Returned","Not Returned")</f>
        <v>Not Returned</v>
      </c>
      <c r="Q7680" t="str">
        <f>_xlfn.XLOOKUP(ecommerce_customer_data_custom_[[#This Row],[Payment Method]],PaymentMapping!$A$2:$A$11,PaymentMapping!$B$2:$B$11,"Other")</f>
        <v>Wallet/UPI</v>
      </c>
    </row>
    <row r="7681" spans="1:17" x14ac:dyDescent="0.3">
      <c r="A7681">
        <v>41138</v>
      </c>
      <c r="B7681" s="14">
        <v>44203.276192129626</v>
      </c>
      <c r="C7681" t="s">
        <v>11</v>
      </c>
      <c r="D7681">
        <v>100</v>
      </c>
      <c r="E7681">
        <v>4</v>
      </c>
      <c r="F7681">
        <v>668</v>
      </c>
      <c r="G7681" t="s">
        <v>20</v>
      </c>
      <c r="H7681">
        <v>64</v>
      </c>
      <c r="I7681">
        <v>1</v>
      </c>
      <c r="J7681" t="s">
        <v>17</v>
      </c>
      <c r="K7681">
        <v>0</v>
      </c>
      <c r="L7681">
        <f>YEAR(ecommerce_customer_data_custom_[[#This Row],[Purchase Date]])</f>
        <v>2021</v>
      </c>
      <c r="M7681">
        <f>MONTH(ecommerce_customer_data_custom_[[#This Row],[Purchase Date]])</f>
        <v>1</v>
      </c>
      <c r="N7681" t="str">
        <f>TEXT(ecommerce_customer_data_custom_[[#This Row],[Purchase Date]],"mmmm")</f>
        <v>January</v>
      </c>
      <c r="O7681" t="str">
        <f>VLOOKUP(ecommerce_customer_data_custom_[[#This Row],[Customer Age]],AgeGroupMapping!$A$2:$C$5,3,TRUE)</f>
        <v>Senior</v>
      </c>
      <c r="P7681" t="str">
        <f>IF(ecommerce_customer_data_custom_[[#This Row],[Returns]]=1,"Returned","Not Returned")</f>
        <v>Returned</v>
      </c>
      <c r="Q7681" t="str">
        <f>_xlfn.XLOOKUP(ecommerce_customer_data_custom_[[#This Row],[Payment Method]],PaymentMapping!$A$2:$A$11,PaymentMapping!$B$2:$B$11,"Other")</f>
        <v>Other</v>
      </c>
    </row>
    <row r="7682" spans="1:17" x14ac:dyDescent="0.3">
      <c r="A7682">
        <v>41138</v>
      </c>
      <c r="B7682" s="14">
        <v>44238.578379629631</v>
      </c>
      <c r="C7682" t="s">
        <v>18</v>
      </c>
      <c r="D7682">
        <v>237</v>
      </c>
      <c r="E7682">
        <v>3</v>
      </c>
      <c r="F7682">
        <v>426</v>
      </c>
      <c r="G7682" t="s">
        <v>12</v>
      </c>
      <c r="H7682">
        <v>64</v>
      </c>
      <c r="I7682">
        <v>1</v>
      </c>
      <c r="J7682" t="s">
        <v>17</v>
      </c>
      <c r="K7682">
        <v>0</v>
      </c>
      <c r="L7682">
        <f>YEAR(ecommerce_customer_data_custom_[[#This Row],[Purchase Date]])</f>
        <v>2021</v>
      </c>
      <c r="M7682">
        <f>MONTH(ecommerce_customer_data_custom_[[#This Row],[Purchase Date]])</f>
        <v>2</v>
      </c>
      <c r="N7682" t="str">
        <f>TEXT(ecommerce_customer_data_custom_[[#This Row],[Purchase Date]],"mmmm")</f>
        <v>February</v>
      </c>
      <c r="O7682" t="str">
        <f>VLOOKUP(ecommerce_customer_data_custom_[[#This Row],[Customer Age]],AgeGroupMapping!$A$2:$C$5,3,TRUE)</f>
        <v>Senior</v>
      </c>
      <c r="P7682" t="str">
        <f>IF(ecommerce_customer_data_custom_[[#This Row],[Returns]]=1,"Returned","Not Returned")</f>
        <v>Returned</v>
      </c>
      <c r="Q7682" t="str">
        <f>_xlfn.XLOOKUP(ecommerce_customer_data_custom_[[#This Row],[Payment Method]],PaymentMapping!$A$2:$A$11,PaymentMapping!$B$2:$B$11,"Other")</f>
        <v>Card</v>
      </c>
    </row>
    <row r="7683" spans="1:17" x14ac:dyDescent="0.3">
      <c r="A7683">
        <v>41138</v>
      </c>
      <c r="B7683" s="14">
        <v>44015.031956018516</v>
      </c>
      <c r="C7683" t="s">
        <v>16</v>
      </c>
      <c r="D7683">
        <v>419</v>
      </c>
      <c r="E7683">
        <v>2</v>
      </c>
      <c r="F7683">
        <v>1166</v>
      </c>
      <c r="G7683" t="s">
        <v>12</v>
      </c>
      <c r="H7683">
        <v>64</v>
      </c>
      <c r="I7683">
        <v>1</v>
      </c>
      <c r="J7683" t="s">
        <v>17</v>
      </c>
      <c r="K7683">
        <v>0</v>
      </c>
      <c r="L7683">
        <f>YEAR(ecommerce_customer_data_custom_[[#This Row],[Purchase Date]])</f>
        <v>2020</v>
      </c>
      <c r="M7683">
        <f>MONTH(ecommerce_customer_data_custom_[[#This Row],[Purchase Date]])</f>
        <v>7</v>
      </c>
      <c r="N7683" t="str">
        <f>TEXT(ecommerce_customer_data_custom_[[#This Row],[Purchase Date]],"mmmm")</f>
        <v>July</v>
      </c>
      <c r="O7683" t="str">
        <f>VLOOKUP(ecommerce_customer_data_custom_[[#This Row],[Customer Age]],AgeGroupMapping!$A$2:$C$5,3,TRUE)</f>
        <v>Senior</v>
      </c>
      <c r="P7683" t="str">
        <f>IF(ecommerce_customer_data_custom_[[#This Row],[Returns]]=1,"Returned","Not Returned")</f>
        <v>Returned</v>
      </c>
      <c r="Q7683" t="str">
        <f>_xlfn.XLOOKUP(ecommerce_customer_data_custom_[[#This Row],[Payment Method]],PaymentMapping!$A$2:$A$11,PaymentMapping!$B$2:$B$11,"Other")</f>
        <v>Card</v>
      </c>
    </row>
    <row r="7684" spans="1:17" x14ac:dyDescent="0.3">
      <c r="A7684">
        <v>41138</v>
      </c>
      <c r="B7684" s="14">
        <v>45181.579814814817</v>
      </c>
      <c r="C7684" t="s">
        <v>11</v>
      </c>
      <c r="D7684">
        <v>479</v>
      </c>
      <c r="E7684">
        <v>3</v>
      </c>
      <c r="F7684">
        <v>4812</v>
      </c>
      <c r="G7684" t="s">
        <v>12</v>
      </c>
      <c r="H7684">
        <v>64</v>
      </c>
      <c r="I7684">
        <v>0</v>
      </c>
      <c r="J7684" t="s">
        <v>17</v>
      </c>
      <c r="K7684">
        <v>0</v>
      </c>
      <c r="L7684">
        <f>YEAR(ecommerce_customer_data_custom_[[#This Row],[Purchase Date]])</f>
        <v>2023</v>
      </c>
      <c r="M7684">
        <f>MONTH(ecommerce_customer_data_custom_[[#This Row],[Purchase Date]])</f>
        <v>9</v>
      </c>
      <c r="N7684" t="str">
        <f>TEXT(ecommerce_customer_data_custom_[[#This Row],[Purchase Date]],"mmmm")</f>
        <v>September</v>
      </c>
      <c r="O7684" t="str">
        <f>VLOOKUP(ecommerce_customer_data_custom_[[#This Row],[Customer Age]],AgeGroupMapping!$A$2:$C$5,3,TRUE)</f>
        <v>Senior</v>
      </c>
      <c r="P7684" t="str">
        <f>IF(ecommerce_customer_data_custom_[[#This Row],[Returns]]=1,"Returned","Not Returned")</f>
        <v>Not Returned</v>
      </c>
      <c r="Q7684" t="str">
        <f>_xlfn.XLOOKUP(ecommerce_customer_data_custom_[[#This Row],[Payment Method]],PaymentMapping!$A$2:$A$11,PaymentMapping!$B$2:$B$11,"Other")</f>
        <v>Card</v>
      </c>
    </row>
    <row r="7685" spans="1:17" x14ac:dyDescent="0.3">
      <c r="A7685">
        <v>41138</v>
      </c>
      <c r="B7685" s="14">
        <v>44645.259641203702</v>
      </c>
      <c r="C7685" t="s">
        <v>14</v>
      </c>
      <c r="D7685">
        <v>71</v>
      </c>
      <c r="E7685">
        <v>3</v>
      </c>
      <c r="F7685">
        <v>4047</v>
      </c>
      <c r="G7685" t="s">
        <v>19</v>
      </c>
      <c r="H7685">
        <v>64</v>
      </c>
      <c r="I7685">
        <v>0</v>
      </c>
      <c r="J7685" t="s">
        <v>17</v>
      </c>
      <c r="K7685">
        <v>0</v>
      </c>
      <c r="L7685">
        <f>YEAR(ecommerce_customer_data_custom_[[#This Row],[Purchase Date]])</f>
        <v>2022</v>
      </c>
      <c r="M7685">
        <f>MONTH(ecommerce_customer_data_custom_[[#This Row],[Purchase Date]])</f>
        <v>3</v>
      </c>
      <c r="N7685" t="str">
        <f>TEXT(ecommerce_customer_data_custom_[[#This Row],[Purchase Date]],"mmmm")</f>
        <v>March</v>
      </c>
      <c r="O7685" t="str">
        <f>VLOOKUP(ecommerce_customer_data_custom_[[#This Row],[Customer Age]],AgeGroupMapping!$A$2:$C$5,3,TRUE)</f>
        <v>Senior</v>
      </c>
      <c r="P7685" t="str">
        <f>IF(ecommerce_customer_data_custom_[[#This Row],[Returns]]=1,"Returned","Not Returned")</f>
        <v>Not Returned</v>
      </c>
      <c r="Q7685" t="str">
        <f>_xlfn.XLOOKUP(ecommerce_customer_data_custom_[[#This Row],[Payment Method]],PaymentMapping!$A$2:$A$11,PaymentMapping!$B$2:$B$11,"Other")</f>
        <v>Cash</v>
      </c>
    </row>
    <row r="7686" spans="1:17" x14ac:dyDescent="0.3">
      <c r="A7686">
        <v>41138</v>
      </c>
      <c r="B7686" s="14">
        <v>44120.620752314811</v>
      </c>
      <c r="C7686" t="s">
        <v>18</v>
      </c>
      <c r="D7686">
        <v>421</v>
      </c>
      <c r="E7686">
        <v>1</v>
      </c>
      <c r="F7686">
        <v>1941</v>
      </c>
      <c r="G7686" t="s">
        <v>15</v>
      </c>
      <c r="H7686">
        <v>64</v>
      </c>
      <c r="I7686">
        <v>0</v>
      </c>
      <c r="J7686" t="s">
        <v>17</v>
      </c>
      <c r="K7686">
        <v>0</v>
      </c>
      <c r="L7686">
        <f>YEAR(ecommerce_customer_data_custom_[[#This Row],[Purchase Date]])</f>
        <v>2020</v>
      </c>
      <c r="M7686">
        <f>MONTH(ecommerce_customer_data_custom_[[#This Row],[Purchase Date]])</f>
        <v>10</v>
      </c>
      <c r="N7686" t="str">
        <f>TEXT(ecommerce_customer_data_custom_[[#This Row],[Purchase Date]],"mmmm")</f>
        <v>October</v>
      </c>
      <c r="O7686" t="str">
        <f>VLOOKUP(ecommerce_customer_data_custom_[[#This Row],[Customer Age]],AgeGroupMapping!$A$2:$C$5,3,TRUE)</f>
        <v>Senior</v>
      </c>
      <c r="P7686" t="str">
        <f>IF(ecommerce_customer_data_custom_[[#This Row],[Returns]]=1,"Returned","Not Returned")</f>
        <v>Not Returned</v>
      </c>
      <c r="Q7686" t="str">
        <f>_xlfn.XLOOKUP(ecommerce_customer_data_custom_[[#This Row],[Payment Method]],PaymentMapping!$A$2:$A$11,PaymentMapping!$B$2:$B$11,"Other")</f>
        <v>Wallet/UPI</v>
      </c>
    </row>
    <row r="7687" spans="1:17" x14ac:dyDescent="0.3">
      <c r="A7687">
        <v>7825</v>
      </c>
      <c r="B7687" s="14">
        <v>43954.338020833333</v>
      </c>
      <c r="C7687" t="s">
        <v>14</v>
      </c>
      <c r="D7687">
        <v>73</v>
      </c>
      <c r="E7687">
        <v>1</v>
      </c>
      <c r="F7687">
        <v>2472</v>
      </c>
      <c r="G7687" t="s">
        <v>12</v>
      </c>
      <c r="H7687">
        <v>57</v>
      </c>
      <c r="I7687">
        <v>0</v>
      </c>
      <c r="J7687" t="s">
        <v>17</v>
      </c>
      <c r="K7687">
        <v>0</v>
      </c>
      <c r="L7687">
        <f>YEAR(ecommerce_customer_data_custom_[[#This Row],[Purchase Date]])</f>
        <v>2020</v>
      </c>
      <c r="M7687">
        <f>MONTH(ecommerce_customer_data_custom_[[#This Row],[Purchase Date]])</f>
        <v>5</v>
      </c>
      <c r="N7687" t="str">
        <f>TEXT(ecommerce_customer_data_custom_[[#This Row],[Purchase Date]],"mmmm")</f>
        <v>May</v>
      </c>
      <c r="O7687" t="str">
        <f>VLOOKUP(ecommerce_customer_data_custom_[[#This Row],[Customer Age]],AgeGroupMapping!$A$2:$C$5,3,TRUE)</f>
        <v>Middle-Aged</v>
      </c>
      <c r="P7687" t="str">
        <f>IF(ecommerce_customer_data_custom_[[#This Row],[Returns]]=1,"Returned","Not Returned")</f>
        <v>Not Returned</v>
      </c>
      <c r="Q7687" t="str">
        <f>_xlfn.XLOOKUP(ecommerce_customer_data_custom_[[#This Row],[Payment Method]],PaymentMapping!$A$2:$A$11,PaymentMapping!$B$2:$B$11,"Other")</f>
        <v>Card</v>
      </c>
    </row>
    <row r="7688" spans="1:17" x14ac:dyDescent="0.3">
      <c r="A7688">
        <v>7825</v>
      </c>
      <c r="B7688" s="14">
        <v>44000.236597222225</v>
      </c>
      <c r="C7688" t="s">
        <v>16</v>
      </c>
      <c r="D7688">
        <v>114</v>
      </c>
      <c r="E7688">
        <v>4</v>
      </c>
      <c r="F7688">
        <v>2202</v>
      </c>
      <c r="G7688" t="s">
        <v>19</v>
      </c>
      <c r="H7688">
        <v>57</v>
      </c>
      <c r="I7688">
        <v>0</v>
      </c>
      <c r="J7688" t="s">
        <v>17</v>
      </c>
      <c r="K7688">
        <v>0</v>
      </c>
      <c r="L7688">
        <f>YEAR(ecommerce_customer_data_custom_[[#This Row],[Purchase Date]])</f>
        <v>2020</v>
      </c>
      <c r="M7688">
        <f>MONTH(ecommerce_customer_data_custom_[[#This Row],[Purchase Date]])</f>
        <v>6</v>
      </c>
      <c r="N7688" t="str">
        <f>TEXT(ecommerce_customer_data_custom_[[#This Row],[Purchase Date]],"mmmm")</f>
        <v>June</v>
      </c>
      <c r="O7688" t="str">
        <f>VLOOKUP(ecommerce_customer_data_custom_[[#This Row],[Customer Age]],AgeGroupMapping!$A$2:$C$5,3,TRUE)</f>
        <v>Middle-Aged</v>
      </c>
      <c r="P7688" t="str">
        <f>IF(ecommerce_customer_data_custom_[[#This Row],[Returns]]=1,"Returned","Not Returned")</f>
        <v>Not Returned</v>
      </c>
      <c r="Q7688" t="str">
        <f>_xlfn.XLOOKUP(ecommerce_customer_data_custom_[[#This Row],[Payment Method]],PaymentMapping!$A$2:$A$11,PaymentMapping!$B$2:$B$11,"Other")</f>
        <v>Cash</v>
      </c>
    </row>
    <row r="7689" spans="1:17" x14ac:dyDescent="0.3">
      <c r="A7689">
        <v>7825</v>
      </c>
      <c r="B7689" s="14">
        <v>45087.750069444446</v>
      </c>
      <c r="C7689" t="s">
        <v>14</v>
      </c>
      <c r="D7689">
        <v>246</v>
      </c>
      <c r="E7689">
        <v>1</v>
      </c>
      <c r="F7689">
        <v>3399</v>
      </c>
      <c r="G7689" t="s">
        <v>19</v>
      </c>
      <c r="H7689">
        <v>57</v>
      </c>
      <c r="I7689">
        <v>1</v>
      </c>
      <c r="J7689" t="s">
        <v>17</v>
      </c>
      <c r="K7689">
        <v>0</v>
      </c>
      <c r="L7689">
        <f>YEAR(ecommerce_customer_data_custom_[[#This Row],[Purchase Date]])</f>
        <v>2023</v>
      </c>
      <c r="M7689">
        <f>MONTH(ecommerce_customer_data_custom_[[#This Row],[Purchase Date]])</f>
        <v>6</v>
      </c>
      <c r="N7689" t="str">
        <f>TEXT(ecommerce_customer_data_custom_[[#This Row],[Purchase Date]],"mmmm")</f>
        <v>June</v>
      </c>
      <c r="O7689" t="str">
        <f>VLOOKUP(ecommerce_customer_data_custom_[[#This Row],[Customer Age]],AgeGroupMapping!$A$2:$C$5,3,TRUE)</f>
        <v>Middle-Aged</v>
      </c>
      <c r="P7689" t="str">
        <f>IF(ecommerce_customer_data_custom_[[#This Row],[Returns]]=1,"Returned","Not Returned")</f>
        <v>Returned</v>
      </c>
      <c r="Q7689" t="str">
        <f>_xlfn.XLOOKUP(ecommerce_customer_data_custom_[[#This Row],[Payment Method]],PaymentMapping!$A$2:$A$11,PaymentMapping!$B$2:$B$11,"Other")</f>
        <v>Cash</v>
      </c>
    </row>
    <row r="7690" spans="1:17" x14ac:dyDescent="0.3">
      <c r="A7690">
        <v>7825</v>
      </c>
      <c r="B7690" s="14">
        <v>44404.371261574073</v>
      </c>
      <c r="C7690" t="s">
        <v>18</v>
      </c>
      <c r="D7690">
        <v>273</v>
      </c>
      <c r="E7690">
        <v>2</v>
      </c>
      <c r="F7690">
        <v>385</v>
      </c>
      <c r="G7690" t="s">
        <v>12</v>
      </c>
      <c r="H7690">
        <v>57</v>
      </c>
      <c r="I7690">
        <v>1</v>
      </c>
      <c r="J7690" t="s">
        <v>17</v>
      </c>
      <c r="K7690">
        <v>0</v>
      </c>
      <c r="L7690">
        <f>YEAR(ecommerce_customer_data_custom_[[#This Row],[Purchase Date]])</f>
        <v>2021</v>
      </c>
      <c r="M7690">
        <f>MONTH(ecommerce_customer_data_custom_[[#This Row],[Purchase Date]])</f>
        <v>7</v>
      </c>
      <c r="N7690" t="str">
        <f>TEXT(ecommerce_customer_data_custom_[[#This Row],[Purchase Date]],"mmmm")</f>
        <v>July</v>
      </c>
      <c r="O7690" t="str">
        <f>VLOOKUP(ecommerce_customer_data_custom_[[#This Row],[Customer Age]],AgeGroupMapping!$A$2:$C$5,3,TRUE)</f>
        <v>Middle-Aged</v>
      </c>
      <c r="P7690" t="str">
        <f>IF(ecommerce_customer_data_custom_[[#This Row],[Returns]]=1,"Returned","Not Returned")</f>
        <v>Returned</v>
      </c>
      <c r="Q7690" t="str">
        <f>_xlfn.XLOOKUP(ecommerce_customer_data_custom_[[#This Row],[Payment Method]],PaymentMapping!$A$2:$A$11,PaymentMapping!$B$2:$B$11,"Other")</f>
        <v>Card</v>
      </c>
    </row>
    <row r="7691" spans="1:17" x14ac:dyDescent="0.3">
      <c r="A7691">
        <v>23023</v>
      </c>
      <c r="B7691" s="14">
        <v>45103.393136574072</v>
      </c>
      <c r="C7691" t="s">
        <v>14</v>
      </c>
      <c r="D7691">
        <v>231</v>
      </c>
      <c r="E7691">
        <v>1</v>
      </c>
      <c r="F7691">
        <v>839</v>
      </c>
      <c r="G7691" t="s">
        <v>15</v>
      </c>
      <c r="H7691">
        <v>61</v>
      </c>
      <c r="I7691">
        <v>1</v>
      </c>
      <c r="J7691" t="s">
        <v>17</v>
      </c>
      <c r="K7691">
        <v>0</v>
      </c>
      <c r="L7691">
        <f>YEAR(ecommerce_customer_data_custom_[[#This Row],[Purchase Date]])</f>
        <v>2023</v>
      </c>
      <c r="M7691">
        <f>MONTH(ecommerce_customer_data_custom_[[#This Row],[Purchase Date]])</f>
        <v>6</v>
      </c>
      <c r="N7691" t="str">
        <f>TEXT(ecommerce_customer_data_custom_[[#This Row],[Purchase Date]],"mmmm")</f>
        <v>June</v>
      </c>
      <c r="O7691" t="str">
        <f>VLOOKUP(ecommerce_customer_data_custom_[[#This Row],[Customer Age]],AgeGroupMapping!$A$2:$C$5,3,TRUE)</f>
        <v>Senior</v>
      </c>
      <c r="P7691" t="str">
        <f>IF(ecommerce_customer_data_custom_[[#This Row],[Returns]]=1,"Returned","Not Returned")</f>
        <v>Returned</v>
      </c>
      <c r="Q7691" t="str">
        <f>_xlfn.XLOOKUP(ecommerce_customer_data_custom_[[#This Row],[Payment Method]],PaymentMapping!$A$2:$A$11,PaymentMapping!$B$2:$B$11,"Other")</f>
        <v>Wallet/UPI</v>
      </c>
    </row>
    <row r="7692" spans="1:17" x14ac:dyDescent="0.3">
      <c r="A7692">
        <v>23023</v>
      </c>
      <c r="B7692" s="14">
        <v>44078.939513888887</v>
      </c>
      <c r="C7692" t="s">
        <v>16</v>
      </c>
      <c r="D7692">
        <v>118</v>
      </c>
      <c r="E7692">
        <v>4</v>
      </c>
      <c r="F7692">
        <v>435</v>
      </c>
      <c r="G7692" t="s">
        <v>12</v>
      </c>
      <c r="H7692">
        <v>61</v>
      </c>
      <c r="I7692">
        <v>0</v>
      </c>
      <c r="J7692" t="s">
        <v>17</v>
      </c>
      <c r="K7692">
        <v>0</v>
      </c>
      <c r="L7692">
        <f>YEAR(ecommerce_customer_data_custom_[[#This Row],[Purchase Date]])</f>
        <v>2020</v>
      </c>
      <c r="M7692">
        <f>MONTH(ecommerce_customer_data_custom_[[#This Row],[Purchase Date]])</f>
        <v>9</v>
      </c>
      <c r="N7692" t="str">
        <f>TEXT(ecommerce_customer_data_custom_[[#This Row],[Purchase Date]],"mmmm")</f>
        <v>September</v>
      </c>
      <c r="O7692" t="str">
        <f>VLOOKUP(ecommerce_customer_data_custom_[[#This Row],[Customer Age]],AgeGroupMapping!$A$2:$C$5,3,TRUE)</f>
        <v>Senior</v>
      </c>
      <c r="P7692" t="str">
        <f>IF(ecommerce_customer_data_custom_[[#This Row],[Returns]]=1,"Returned","Not Returned")</f>
        <v>Not Returned</v>
      </c>
      <c r="Q7692" t="str">
        <f>_xlfn.XLOOKUP(ecommerce_customer_data_custom_[[#This Row],[Payment Method]],PaymentMapping!$A$2:$A$11,PaymentMapping!$B$2:$B$11,"Other")</f>
        <v>Card</v>
      </c>
    </row>
    <row r="7693" spans="1:17" x14ac:dyDescent="0.3">
      <c r="A7693">
        <v>23023</v>
      </c>
      <c r="B7693" s="14">
        <v>44077.284675925926</v>
      </c>
      <c r="C7693" t="s">
        <v>16</v>
      </c>
      <c r="D7693">
        <v>46</v>
      </c>
      <c r="E7693">
        <v>4</v>
      </c>
      <c r="F7693">
        <v>824</v>
      </c>
      <c r="G7693" t="s">
        <v>20</v>
      </c>
      <c r="H7693">
        <v>61</v>
      </c>
      <c r="I7693">
        <v>0</v>
      </c>
      <c r="J7693" t="s">
        <v>17</v>
      </c>
      <c r="K7693">
        <v>0</v>
      </c>
      <c r="L7693">
        <f>YEAR(ecommerce_customer_data_custom_[[#This Row],[Purchase Date]])</f>
        <v>2020</v>
      </c>
      <c r="M7693">
        <f>MONTH(ecommerce_customer_data_custom_[[#This Row],[Purchase Date]])</f>
        <v>9</v>
      </c>
      <c r="N7693" t="str">
        <f>TEXT(ecommerce_customer_data_custom_[[#This Row],[Purchase Date]],"mmmm")</f>
        <v>September</v>
      </c>
      <c r="O7693" t="str">
        <f>VLOOKUP(ecommerce_customer_data_custom_[[#This Row],[Customer Age]],AgeGroupMapping!$A$2:$C$5,3,TRUE)</f>
        <v>Senior</v>
      </c>
      <c r="P7693" t="str">
        <f>IF(ecommerce_customer_data_custom_[[#This Row],[Returns]]=1,"Returned","Not Returned")</f>
        <v>Not Returned</v>
      </c>
      <c r="Q7693" t="str">
        <f>_xlfn.XLOOKUP(ecommerce_customer_data_custom_[[#This Row],[Payment Method]],PaymentMapping!$A$2:$A$11,PaymentMapping!$B$2:$B$11,"Other")</f>
        <v>Other</v>
      </c>
    </row>
    <row r="7694" spans="1:17" x14ac:dyDescent="0.3">
      <c r="A7694">
        <v>23023</v>
      </c>
      <c r="B7694" s="14">
        <v>44815.955312500002</v>
      </c>
      <c r="C7694" t="s">
        <v>16</v>
      </c>
      <c r="D7694">
        <v>500</v>
      </c>
      <c r="E7694">
        <v>2</v>
      </c>
      <c r="F7694">
        <v>3991</v>
      </c>
      <c r="G7694" t="s">
        <v>15</v>
      </c>
      <c r="H7694">
        <v>61</v>
      </c>
      <c r="I7694">
        <v>0</v>
      </c>
      <c r="J7694" t="s">
        <v>17</v>
      </c>
      <c r="K7694">
        <v>0</v>
      </c>
      <c r="L7694">
        <f>YEAR(ecommerce_customer_data_custom_[[#This Row],[Purchase Date]])</f>
        <v>2022</v>
      </c>
      <c r="M7694">
        <f>MONTH(ecommerce_customer_data_custom_[[#This Row],[Purchase Date]])</f>
        <v>9</v>
      </c>
      <c r="N7694" t="str">
        <f>TEXT(ecommerce_customer_data_custom_[[#This Row],[Purchase Date]],"mmmm")</f>
        <v>September</v>
      </c>
      <c r="O7694" t="str">
        <f>VLOOKUP(ecommerce_customer_data_custom_[[#This Row],[Customer Age]],AgeGroupMapping!$A$2:$C$5,3,TRUE)</f>
        <v>Senior</v>
      </c>
      <c r="P7694" t="str">
        <f>IF(ecommerce_customer_data_custom_[[#This Row],[Returns]]=1,"Returned","Not Returned")</f>
        <v>Not Returned</v>
      </c>
      <c r="Q7694" t="str">
        <f>_xlfn.XLOOKUP(ecommerce_customer_data_custom_[[#This Row],[Payment Method]],PaymentMapping!$A$2:$A$11,PaymentMapping!$B$2:$B$11,"Other")</f>
        <v>Wallet/UPI</v>
      </c>
    </row>
    <row r="7695" spans="1:17" x14ac:dyDescent="0.3">
      <c r="A7695">
        <v>23023</v>
      </c>
      <c r="B7695" s="14">
        <v>44179.770694444444</v>
      </c>
      <c r="C7695" t="s">
        <v>14</v>
      </c>
      <c r="D7695">
        <v>118</v>
      </c>
      <c r="E7695">
        <v>4</v>
      </c>
      <c r="F7695">
        <v>3638</v>
      </c>
      <c r="G7695" t="s">
        <v>12</v>
      </c>
      <c r="H7695">
        <v>61</v>
      </c>
      <c r="I7695">
        <v>0</v>
      </c>
      <c r="J7695" t="s">
        <v>17</v>
      </c>
      <c r="K7695">
        <v>0</v>
      </c>
      <c r="L7695">
        <f>YEAR(ecommerce_customer_data_custom_[[#This Row],[Purchase Date]])</f>
        <v>2020</v>
      </c>
      <c r="M7695">
        <f>MONTH(ecommerce_customer_data_custom_[[#This Row],[Purchase Date]])</f>
        <v>12</v>
      </c>
      <c r="N7695" t="str">
        <f>TEXT(ecommerce_customer_data_custom_[[#This Row],[Purchase Date]],"mmmm")</f>
        <v>December</v>
      </c>
      <c r="O7695" t="str">
        <f>VLOOKUP(ecommerce_customer_data_custom_[[#This Row],[Customer Age]],AgeGroupMapping!$A$2:$C$5,3,TRUE)</f>
        <v>Senior</v>
      </c>
      <c r="P7695" t="str">
        <f>IF(ecommerce_customer_data_custom_[[#This Row],[Returns]]=1,"Returned","Not Returned")</f>
        <v>Not Returned</v>
      </c>
      <c r="Q7695" t="str">
        <f>_xlfn.XLOOKUP(ecommerce_customer_data_custom_[[#This Row],[Payment Method]],PaymentMapping!$A$2:$A$11,PaymentMapping!$B$2:$B$11,"Other")</f>
        <v>Card</v>
      </c>
    </row>
    <row r="7696" spans="1:17" x14ac:dyDescent="0.3">
      <c r="A7696">
        <v>23023</v>
      </c>
      <c r="B7696" s="14">
        <v>45077.363263888888</v>
      </c>
      <c r="C7696" t="s">
        <v>14</v>
      </c>
      <c r="D7696">
        <v>256</v>
      </c>
      <c r="E7696">
        <v>1</v>
      </c>
      <c r="F7696">
        <v>4593</v>
      </c>
      <c r="G7696" t="s">
        <v>12</v>
      </c>
      <c r="H7696">
        <v>61</v>
      </c>
      <c r="I7696">
        <v>0</v>
      </c>
      <c r="J7696" t="s">
        <v>17</v>
      </c>
      <c r="K7696">
        <v>0</v>
      </c>
      <c r="L7696">
        <f>YEAR(ecommerce_customer_data_custom_[[#This Row],[Purchase Date]])</f>
        <v>2023</v>
      </c>
      <c r="M7696">
        <f>MONTH(ecommerce_customer_data_custom_[[#This Row],[Purchase Date]])</f>
        <v>5</v>
      </c>
      <c r="N7696" t="str">
        <f>TEXT(ecommerce_customer_data_custom_[[#This Row],[Purchase Date]],"mmmm")</f>
        <v>May</v>
      </c>
      <c r="O7696" t="str">
        <f>VLOOKUP(ecommerce_customer_data_custom_[[#This Row],[Customer Age]],AgeGroupMapping!$A$2:$C$5,3,TRUE)</f>
        <v>Senior</v>
      </c>
      <c r="P7696" t="str">
        <f>IF(ecommerce_customer_data_custom_[[#This Row],[Returns]]=1,"Returned","Not Returned")</f>
        <v>Not Returned</v>
      </c>
      <c r="Q7696" t="str">
        <f>_xlfn.XLOOKUP(ecommerce_customer_data_custom_[[#This Row],[Payment Method]],PaymentMapping!$A$2:$A$11,PaymentMapping!$B$2:$B$11,"Other")</f>
        <v>Card</v>
      </c>
    </row>
    <row r="7697" spans="1:17" x14ac:dyDescent="0.3">
      <c r="A7697">
        <v>23023</v>
      </c>
      <c r="B7697" s="14">
        <v>44186.381064814814</v>
      </c>
      <c r="C7697" t="s">
        <v>11</v>
      </c>
      <c r="D7697">
        <v>35</v>
      </c>
      <c r="E7697">
        <v>5</v>
      </c>
      <c r="F7697">
        <v>685</v>
      </c>
      <c r="G7697" t="s">
        <v>12</v>
      </c>
      <c r="H7697">
        <v>61</v>
      </c>
      <c r="I7697">
        <v>1</v>
      </c>
      <c r="J7697" t="s">
        <v>17</v>
      </c>
      <c r="K7697">
        <v>0</v>
      </c>
      <c r="L7697">
        <f>YEAR(ecommerce_customer_data_custom_[[#This Row],[Purchase Date]])</f>
        <v>2020</v>
      </c>
      <c r="M7697">
        <f>MONTH(ecommerce_customer_data_custom_[[#This Row],[Purchase Date]])</f>
        <v>12</v>
      </c>
      <c r="N7697" t="str">
        <f>TEXT(ecommerce_customer_data_custom_[[#This Row],[Purchase Date]],"mmmm")</f>
        <v>December</v>
      </c>
      <c r="O7697" t="str">
        <f>VLOOKUP(ecommerce_customer_data_custom_[[#This Row],[Customer Age]],AgeGroupMapping!$A$2:$C$5,3,TRUE)</f>
        <v>Senior</v>
      </c>
      <c r="P7697" t="str">
        <f>IF(ecommerce_customer_data_custom_[[#This Row],[Returns]]=1,"Returned","Not Returned")</f>
        <v>Returned</v>
      </c>
      <c r="Q7697" t="str">
        <f>_xlfn.XLOOKUP(ecommerce_customer_data_custom_[[#This Row],[Payment Method]],PaymentMapping!$A$2:$A$11,PaymentMapping!$B$2:$B$11,"Other")</f>
        <v>Card</v>
      </c>
    </row>
    <row r="7698" spans="1:17" x14ac:dyDescent="0.3">
      <c r="A7698">
        <v>23023</v>
      </c>
      <c r="B7698" s="14">
        <v>44232.670057870368</v>
      </c>
      <c r="C7698" t="s">
        <v>11</v>
      </c>
      <c r="D7698">
        <v>359</v>
      </c>
      <c r="E7698">
        <v>3</v>
      </c>
      <c r="F7698">
        <v>585</v>
      </c>
      <c r="G7698" t="s">
        <v>19</v>
      </c>
      <c r="H7698">
        <v>61</v>
      </c>
      <c r="I7698">
        <v>0</v>
      </c>
      <c r="J7698" t="s">
        <v>17</v>
      </c>
      <c r="K7698">
        <v>0</v>
      </c>
      <c r="L7698">
        <f>YEAR(ecommerce_customer_data_custom_[[#This Row],[Purchase Date]])</f>
        <v>2021</v>
      </c>
      <c r="M7698">
        <f>MONTH(ecommerce_customer_data_custom_[[#This Row],[Purchase Date]])</f>
        <v>2</v>
      </c>
      <c r="N7698" t="str">
        <f>TEXT(ecommerce_customer_data_custom_[[#This Row],[Purchase Date]],"mmmm")</f>
        <v>February</v>
      </c>
      <c r="O7698" t="str">
        <f>VLOOKUP(ecommerce_customer_data_custom_[[#This Row],[Customer Age]],AgeGroupMapping!$A$2:$C$5,3,TRUE)</f>
        <v>Senior</v>
      </c>
      <c r="P7698" t="str">
        <f>IF(ecommerce_customer_data_custom_[[#This Row],[Returns]]=1,"Returned","Not Returned")</f>
        <v>Not Returned</v>
      </c>
      <c r="Q7698" t="str">
        <f>_xlfn.XLOOKUP(ecommerce_customer_data_custom_[[#This Row],[Payment Method]],PaymentMapping!$A$2:$A$11,PaymentMapping!$B$2:$B$11,"Other")</f>
        <v>Cash</v>
      </c>
    </row>
    <row r="7699" spans="1:17" x14ac:dyDescent="0.3">
      <c r="A7699">
        <v>11857</v>
      </c>
      <c r="B7699" s="14">
        <v>44769.17015046296</v>
      </c>
      <c r="C7699" t="s">
        <v>16</v>
      </c>
      <c r="D7699">
        <v>409</v>
      </c>
      <c r="E7699">
        <v>1</v>
      </c>
      <c r="F7699">
        <v>3718</v>
      </c>
      <c r="G7699" t="s">
        <v>12</v>
      </c>
      <c r="H7699">
        <v>30</v>
      </c>
      <c r="I7699">
        <v>1</v>
      </c>
      <c r="J7699" t="s">
        <v>13</v>
      </c>
      <c r="K7699">
        <v>1</v>
      </c>
      <c r="L7699">
        <f>YEAR(ecommerce_customer_data_custom_[[#This Row],[Purchase Date]])</f>
        <v>2022</v>
      </c>
      <c r="M7699">
        <f>MONTH(ecommerce_customer_data_custom_[[#This Row],[Purchase Date]])</f>
        <v>7</v>
      </c>
      <c r="N7699" t="str">
        <f>TEXT(ecommerce_customer_data_custom_[[#This Row],[Purchase Date]],"mmmm")</f>
        <v>July</v>
      </c>
      <c r="O7699" t="str">
        <f>VLOOKUP(ecommerce_customer_data_custom_[[#This Row],[Customer Age]],AgeGroupMapping!$A$2:$C$5,3,TRUE)</f>
        <v>Adult</v>
      </c>
      <c r="P7699" t="str">
        <f>IF(ecommerce_customer_data_custom_[[#This Row],[Returns]]=1,"Returned","Not Returned")</f>
        <v>Returned</v>
      </c>
      <c r="Q7699" t="str">
        <f>_xlfn.XLOOKUP(ecommerce_customer_data_custom_[[#This Row],[Payment Method]],PaymentMapping!$A$2:$A$11,PaymentMapping!$B$2:$B$11,"Other")</f>
        <v>Card</v>
      </c>
    </row>
    <row r="7700" spans="1:17" x14ac:dyDescent="0.3">
      <c r="A7700">
        <v>11857</v>
      </c>
      <c r="B7700" s="14">
        <v>44041.986064814817</v>
      </c>
      <c r="C7700" t="s">
        <v>16</v>
      </c>
      <c r="D7700">
        <v>263</v>
      </c>
      <c r="E7700">
        <v>1</v>
      </c>
      <c r="F7700">
        <v>4327</v>
      </c>
      <c r="G7700" t="s">
        <v>12</v>
      </c>
      <c r="H7700">
        <v>30</v>
      </c>
      <c r="I7700">
        <v>1</v>
      </c>
      <c r="J7700" t="s">
        <v>13</v>
      </c>
      <c r="K7700">
        <v>1</v>
      </c>
      <c r="L7700">
        <f>YEAR(ecommerce_customer_data_custom_[[#This Row],[Purchase Date]])</f>
        <v>2020</v>
      </c>
      <c r="M7700">
        <f>MONTH(ecommerce_customer_data_custom_[[#This Row],[Purchase Date]])</f>
        <v>7</v>
      </c>
      <c r="N7700" t="str">
        <f>TEXT(ecommerce_customer_data_custom_[[#This Row],[Purchase Date]],"mmmm")</f>
        <v>July</v>
      </c>
      <c r="O7700" t="str">
        <f>VLOOKUP(ecommerce_customer_data_custom_[[#This Row],[Customer Age]],AgeGroupMapping!$A$2:$C$5,3,TRUE)</f>
        <v>Adult</v>
      </c>
      <c r="P7700" t="str">
        <f>IF(ecommerce_customer_data_custom_[[#This Row],[Returns]]=1,"Returned","Not Returned")</f>
        <v>Returned</v>
      </c>
      <c r="Q7700" t="str">
        <f>_xlfn.XLOOKUP(ecommerce_customer_data_custom_[[#This Row],[Payment Method]],PaymentMapping!$A$2:$A$11,PaymentMapping!$B$2:$B$11,"Other")</f>
        <v>Card</v>
      </c>
    </row>
    <row r="7701" spans="1:17" x14ac:dyDescent="0.3">
      <c r="A7701">
        <v>11857</v>
      </c>
      <c r="B7701" s="14">
        <v>44494.376689814817</v>
      </c>
      <c r="C7701" t="s">
        <v>18</v>
      </c>
      <c r="D7701">
        <v>13</v>
      </c>
      <c r="E7701">
        <v>2</v>
      </c>
      <c r="F7701">
        <v>787</v>
      </c>
      <c r="G7701" t="s">
        <v>19</v>
      </c>
      <c r="H7701">
        <v>30</v>
      </c>
      <c r="I7701">
        <v>0</v>
      </c>
      <c r="J7701" t="s">
        <v>13</v>
      </c>
      <c r="K7701">
        <v>1</v>
      </c>
      <c r="L7701">
        <f>YEAR(ecommerce_customer_data_custom_[[#This Row],[Purchase Date]])</f>
        <v>2021</v>
      </c>
      <c r="M7701">
        <f>MONTH(ecommerce_customer_data_custom_[[#This Row],[Purchase Date]])</f>
        <v>10</v>
      </c>
      <c r="N7701" t="str">
        <f>TEXT(ecommerce_customer_data_custom_[[#This Row],[Purchase Date]],"mmmm")</f>
        <v>October</v>
      </c>
      <c r="O7701" t="str">
        <f>VLOOKUP(ecommerce_customer_data_custom_[[#This Row],[Customer Age]],AgeGroupMapping!$A$2:$C$5,3,TRUE)</f>
        <v>Adult</v>
      </c>
      <c r="P7701" t="str">
        <f>IF(ecommerce_customer_data_custom_[[#This Row],[Returns]]=1,"Returned","Not Returned")</f>
        <v>Not Returned</v>
      </c>
      <c r="Q7701" t="str">
        <f>_xlfn.XLOOKUP(ecommerce_customer_data_custom_[[#This Row],[Payment Method]],PaymentMapping!$A$2:$A$11,PaymentMapping!$B$2:$B$11,"Other")</f>
        <v>Cash</v>
      </c>
    </row>
    <row r="7702" spans="1:17" x14ac:dyDescent="0.3">
      <c r="A7702">
        <v>44030</v>
      </c>
      <c r="B7702" s="14">
        <v>43858.168877314813</v>
      </c>
      <c r="C7702" t="s">
        <v>14</v>
      </c>
      <c r="D7702">
        <v>305</v>
      </c>
      <c r="E7702">
        <v>3</v>
      </c>
      <c r="F7702">
        <v>3084</v>
      </c>
      <c r="G7702" t="s">
        <v>12</v>
      </c>
      <c r="H7702">
        <v>41</v>
      </c>
      <c r="I7702">
        <v>1</v>
      </c>
      <c r="J7702" t="s">
        <v>13</v>
      </c>
      <c r="K7702">
        <v>0</v>
      </c>
      <c r="L7702">
        <f>YEAR(ecommerce_customer_data_custom_[[#This Row],[Purchase Date]])</f>
        <v>2020</v>
      </c>
      <c r="M7702">
        <f>MONTH(ecommerce_customer_data_custom_[[#This Row],[Purchase Date]])</f>
        <v>1</v>
      </c>
      <c r="N7702" t="str">
        <f>TEXT(ecommerce_customer_data_custom_[[#This Row],[Purchase Date]],"mmmm")</f>
        <v>January</v>
      </c>
      <c r="O7702" t="str">
        <f>VLOOKUP(ecommerce_customer_data_custom_[[#This Row],[Customer Age]],AgeGroupMapping!$A$2:$C$5,3,TRUE)</f>
        <v>Middle-Aged</v>
      </c>
      <c r="P7702" t="str">
        <f>IF(ecommerce_customer_data_custom_[[#This Row],[Returns]]=1,"Returned","Not Returned")</f>
        <v>Returned</v>
      </c>
      <c r="Q7702" t="str">
        <f>_xlfn.XLOOKUP(ecommerce_customer_data_custom_[[#This Row],[Payment Method]],PaymentMapping!$A$2:$A$11,PaymentMapping!$B$2:$B$11,"Other")</f>
        <v>Card</v>
      </c>
    </row>
    <row r="7703" spans="1:17" x14ac:dyDescent="0.3">
      <c r="A7703">
        <v>44030</v>
      </c>
      <c r="B7703" s="14">
        <v>45084.603425925925</v>
      </c>
      <c r="C7703" t="s">
        <v>11</v>
      </c>
      <c r="D7703">
        <v>53</v>
      </c>
      <c r="E7703">
        <v>1</v>
      </c>
      <c r="F7703">
        <v>3127</v>
      </c>
      <c r="G7703" t="s">
        <v>19</v>
      </c>
      <c r="H7703">
        <v>41</v>
      </c>
      <c r="I7703">
        <v>0</v>
      </c>
      <c r="J7703" t="s">
        <v>13</v>
      </c>
      <c r="K7703">
        <v>0</v>
      </c>
      <c r="L7703">
        <f>YEAR(ecommerce_customer_data_custom_[[#This Row],[Purchase Date]])</f>
        <v>2023</v>
      </c>
      <c r="M7703">
        <f>MONTH(ecommerce_customer_data_custom_[[#This Row],[Purchase Date]])</f>
        <v>6</v>
      </c>
      <c r="N7703" t="str">
        <f>TEXT(ecommerce_customer_data_custom_[[#This Row],[Purchase Date]],"mmmm")</f>
        <v>June</v>
      </c>
      <c r="O7703" t="str">
        <f>VLOOKUP(ecommerce_customer_data_custom_[[#This Row],[Customer Age]],AgeGroupMapping!$A$2:$C$5,3,TRUE)</f>
        <v>Middle-Aged</v>
      </c>
      <c r="P7703" t="str">
        <f>IF(ecommerce_customer_data_custom_[[#This Row],[Returns]]=1,"Returned","Not Returned")</f>
        <v>Not Returned</v>
      </c>
      <c r="Q7703" t="str">
        <f>_xlfn.XLOOKUP(ecommerce_customer_data_custom_[[#This Row],[Payment Method]],PaymentMapping!$A$2:$A$11,PaymentMapping!$B$2:$B$11,"Other")</f>
        <v>Cash</v>
      </c>
    </row>
    <row r="7704" spans="1:17" x14ac:dyDescent="0.3">
      <c r="A7704">
        <v>44030</v>
      </c>
      <c r="B7704" s="14">
        <v>43940.433912037035</v>
      </c>
      <c r="C7704" t="s">
        <v>11</v>
      </c>
      <c r="D7704">
        <v>289</v>
      </c>
      <c r="E7704">
        <v>4</v>
      </c>
      <c r="F7704">
        <v>2398</v>
      </c>
      <c r="G7704" t="s">
        <v>15</v>
      </c>
      <c r="H7704">
        <v>41</v>
      </c>
      <c r="I7704">
        <v>0</v>
      </c>
      <c r="J7704" t="s">
        <v>13</v>
      </c>
      <c r="K7704">
        <v>0</v>
      </c>
      <c r="L7704">
        <f>YEAR(ecommerce_customer_data_custom_[[#This Row],[Purchase Date]])</f>
        <v>2020</v>
      </c>
      <c r="M7704">
        <f>MONTH(ecommerce_customer_data_custom_[[#This Row],[Purchase Date]])</f>
        <v>4</v>
      </c>
      <c r="N7704" t="str">
        <f>TEXT(ecommerce_customer_data_custom_[[#This Row],[Purchase Date]],"mmmm")</f>
        <v>April</v>
      </c>
      <c r="O7704" t="str">
        <f>VLOOKUP(ecommerce_customer_data_custom_[[#This Row],[Customer Age]],AgeGroupMapping!$A$2:$C$5,3,TRUE)</f>
        <v>Middle-Aged</v>
      </c>
      <c r="P7704" t="str">
        <f>IF(ecommerce_customer_data_custom_[[#This Row],[Returns]]=1,"Returned","Not Returned")</f>
        <v>Not Returned</v>
      </c>
      <c r="Q7704" t="str">
        <f>_xlfn.XLOOKUP(ecommerce_customer_data_custom_[[#This Row],[Payment Method]],PaymentMapping!$A$2:$A$11,PaymentMapping!$B$2:$B$11,"Other")</f>
        <v>Wallet/UPI</v>
      </c>
    </row>
    <row r="7705" spans="1:17" x14ac:dyDescent="0.3">
      <c r="A7705">
        <v>44030</v>
      </c>
      <c r="B7705" s="14">
        <v>44279.314293981479</v>
      </c>
      <c r="C7705" t="s">
        <v>11</v>
      </c>
      <c r="D7705">
        <v>393</v>
      </c>
      <c r="E7705">
        <v>5</v>
      </c>
      <c r="F7705">
        <v>2592</v>
      </c>
      <c r="G7705" t="s">
        <v>15</v>
      </c>
      <c r="H7705">
        <v>41</v>
      </c>
      <c r="I7705">
        <v>1</v>
      </c>
      <c r="J7705" t="s">
        <v>13</v>
      </c>
      <c r="K7705">
        <v>0</v>
      </c>
      <c r="L7705">
        <f>YEAR(ecommerce_customer_data_custom_[[#This Row],[Purchase Date]])</f>
        <v>2021</v>
      </c>
      <c r="M7705">
        <f>MONTH(ecommerce_customer_data_custom_[[#This Row],[Purchase Date]])</f>
        <v>3</v>
      </c>
      <c r="N7705" t="str">
        <f>TEXT(ecommerce_customer_data_custom_[[#This Row],[Purchase Date]],"mmmm")</f>
        <v>March</v>
      </c>
      <c r="O7705" t="str">
        <f>VLOOKUP(ecommerce_customer_data_custom_[[#This Row],[Customer Age]],AgeGroupMapping!$A$2:$C$5,3,TRUE)</f>
        <v>Middle-Aged</v>
      </c>
      <c r="P7705" t="str">
        <f>IF(ecommerce_customer_data_custom_[[#This Row],[Returns]]=1,"Returned","Not Returned")</f>
        <v>Returned</v>
      </c>
      <c r="Q7705" t="str">
        <f>_xlfn.XLOOKUP(ecommerce_customer_data_custom_[[#This Row],[Payment Method]],PaymentMapping!$A$2:$A$11,PaymentMapping!$B$2:$B$11,"Other")</f>
        <v>Wallet/UPI</v>
      </c>
    </row>
    <row r="7706" spans="1:17" x14ac:dyDescent="0.3">
      <c r="A7706">
        <v>44030</v>
      </c>
      <c r="B7706" s="14">
        <v>45087.02449074074</v>
      </c>
      <c r="C7706" t="s">
        <v>14</v>
      </c>
      <c r="D7706">
        <v>101</v>
      </c>
      <c r="E7706">
        <v>5</v>
      </c>
      <c r="F7706">
        <v>2336</v>
      </c>
      <c r="G7706" t="s">
        <v>12</v>
      </c>
      <c r="H7706">
        <v>41</v>
      </c>
      <c r="I7706">
        <v>1</v>
      </c>
      <c r="J7706" t="s">
        <v>13</v>
      </c>
      <c r="K7706">
        <v>0</v>
      </c>
      <c r="L7706">
        <f>YEAR(ecommerce_customer_data_custom_[[#This Row],[Purchase Date]])</f>
        <v>2023</v>
      </c>
      <c r="M7706">
        <f>MONTH(ecommerce_customer_data_custom_[[#This Row],[Purchase Date]])</f>
        <v>6</v>
      </c>
      <c r="N7706" t="str">
        <f>TEXT(ecommerce_customer_data_custom_[[#This Row],[Purchase Date]],"mmmm")</f>
        <v>June</v>
      </c>
      <c r="O7706" t="str">
        <f>VLOOKUP(ecommerce_customer_data_custom_[[#This Row],[Customer Age]],AgeGroupMapping!$A$2:$C$5,3,TRUE)</f>
        <v>Middle-Aged</v>
      </c>
      <c r="P7706" t="str">
        <f>IF(ecommerce_customer_data_custom_[[#This Row],[Returns]]=1,"Returned","Not Returned")</f>
        <v>Returned</v>
      </c>
      <c r="Q7706" t="str">
        <f>_xlfn.XLOOKUP(ecommerce_customer_data_custom_[[#This Row],[Payment Method]],PaymentMapping!$A$2:$A$11,PaymentMapping!$B$2:$B$11,"Other")</f>
        <v>Card</v>
      </c>
    </row>
    <row r="7707" spans="1:17" x14ac:dyDescent="0.3">
      <c r="A7707">
        <v>44030</v>
      </c>
      <c r="B7707" s="14">
        <v>44733.635949074072</v>
      </c>
      <c r="C7707" t="s">
        <v>16</v>
      </c>
      <c r="D7707">
        <v>102</v>
      </c>
      <c r="E7707">
        <v>5</v>
      </c>
      <c r="F7707">
        <v>4565</v>
      </c>
      <c r="G7707" t="s">
        <v>12</v>
      </c>
      <c r="H7707">
        <v>41</v>
      </c>
      <c r="I7707">
        <v>0</v>
      </c>
      <c r="J7707" t="s">
        <v>13</v>
      </c>
      <c r="K7707">
        <v>0</v>
      </c>
      <c r="L7707">
        <f>YEAR(ecommerce_customer_data_custom_[[#This Row],[Purchase Date]])</f>
        <v>2022</v>
      </c>
      <c r="M7707">
        <f>MONTH(ecommerce_customer_data_custom_[[#This Row],[Purchase Date]])</f>
        <v>6</v>
      </c>
      <c r="N7707" t="str">
        <f>TEXT(ecommerce_customer_data_custom_[[#This Row],[Purchase Date]],"mmmm")</f>
        <v>June</v>
      </c>
      <c r="O7707" t="str">
        <f>VLOOKUP(ecommerce_customer_data_custom_[[#This Row],[Customer Age]],AgeGroupMapping!$A$2:$C$5,3,TRUE)</f>
        <v>Middle-Aged</v>
      </c>
      <c r="P7707" t="str">
        <f>IF(ecommerce_customer_data_custom_[[#This Row],[Returns]]=1,"Returned","Not Returned")</f>
        <v>Not Returned</v>
      </c>
      <c r="Q7707" t="str">
        <f>_xlfn.XLOOKUP(ecommerce_customer_data_custom_[[#This Row],[Payment Method]],PaymentMapping!$A$2:$A$11,PaymentMapping!$B$2:$B$11,"Other")</f>
        <v>Card</v>
      </c>
    </row>
    <row r="7708" spans="1:17" x14ac:dyDescent="0.3">
      <c r="A7708">
        <v>44030</v>
      </c>
      <c r="B7708" s="14">
        <v>44253.377222222225</v>
      </c>
      <c r="C7708" t="s">
        <v>11</v>
      </c>
      <c r="D7708">
        <v>91</v>
      </c>
      <c r="E7708">
        <v>4</v>
      </c>
      <c r="F7708">
        <v>2418</v>
      </c>
      <c r="G7708" t="s">
        <v>19</v>
      </c>
      <c r="H7708">
        <v>41</v>
      </c>
      <c r="I7708">
        <v>0</v>
      </c>
      <c r="J7708" t="s">
        <v>13</v>
      </c>
      <c r="K7708">
        <v>0</v>
      </c>
      <c r="L7708">
        <f>YEAR(ecommerce_customer_data_custom_[[#This Row],[Purchase Date]])</f>
        <v>2021</v>
      </c>
      <c r="M7708">
        <f>MONTH(ecommerce_customer_data_custom_[[#This Row],[Purchase Date]])</f>
        <v>2</v>
      </c>
      <c r="N7708" t="str">
        <f>TEXT(ecommerce_customer_data_custom_[[#This Row],[Purchase Date]],"mmmm")</f>
        <v>February</v>
      </c>
      <c r="O7708" t="str">
        <f>VLOOKUP(ecommerce_customer_data_custom_[[#This Row],[Customer Age]],AgeGroupMapping!$A$2:$C$5,3,TRUE)</f>
        <v>Middle-Aged</v>
      </c>
      <c r="P7708" t="str">
        <f>IF(ecommerce_customer_data_custom_[[#This Row],[Returns]]=1,"Returned","Not Returned")</f>
        <v>Not Returned</v>
      </c>
      <c r="Q7708" t="str">
        <f>_xlfn.XLOOKUP(ecommerce_customer_data_custom_[[#This Row],[Payment Method]],PaymentMapping!$A$2:$A$11,PaymentMapping!$B$2:$B$11,"Other")</f>
        <v>Cash</v>
      </c>
    </row>
    <row r="7709" spans="1:17" x14ac:dyDescent="0.3">
      <c r="A7709">
        <v>44030</v>
      </c>
      <c r="B7709" s="14">
        <v>44283.766747685186</v>
      </c>
      <c r="C7709" t="s">
        <v>16</v>
      </c>
      <c r="D7709">
        <v>38</v>
      </c>
      <c r="E7709">
        <v>2</v>
      </c>
      <c r="F7709">
        <v>4801</v>
      </c>
      <c r="G7709" t="s">
        <v>20</v>
      </c>
      <c r="H7709">
        <v>41</v>
      </c>
      <c r="I7709">
        <v>0</v>
      </c>
      <c r="J7709" t="s">
        <v>13</v>
      </c>
      <c r="K7709">
        <v>0</v>
      </c>
      <c r="L7709">
        <f>YEAR(ecommerce_customer_data_custom_[[#This Row],[Purchase Date]])</f>
        <v>2021</v>
      </c>
      <c r="M7709">
        <f>MONTH(ecommerce_customer_data_custom_[[#This Row],[Purchase Date]])</f>
        <v>3</v>
      </c>
      <c r="N7709" t="str">
        <f>TEXT(ecommerce_customer_data_custom_[[#This Row],[Purchase Date]],"mmmm")</f>
        <v>March</v>
      </c>
      <c r="O7709" t="str">
        <f>VLOOKUP(ecommerce_customer_data_custom_[[#This Row],[Customer Age]],AgeGroupMapping!$A$2:$C$5,3,TRUE)</f>
        <v>Middle-Aged</v>
      </c>
      <c r="P7709" t="str">
        <f>IF(ecommerce_customer_data_custom_[[#This Row],[Returns]]=1,"Returned","Not Returned")</f>
        <v>Not Returned</v>
      </c>
      <c r="Q7709" t="str">
        <f>_xlfn.XLOOKUP(ecommerce_customer_data_custom_[[#This Row],[Payment Method]],PaymentMapping!$A$2:$A$11,PaymentMapping!$B$2:$B$11,"Other")</f>
        <v>Other</v>
      </c>
    </row>
    <row r="7710" spans="1:17" x14ac:dyDescent="0.3">
      <c r="A7710">
        <v>37917</v>
      </c>
      <c r="B7710" s="14">
        <v>44556.326342592591</v>
      </c>
      <c r="C7710" t="s">
        <v>18</v>
      </c>
      <c r="D7710">
        <v>335</v>
      </c>
      <c r="E7710">
        <v>5</v>
      </c>
      <c r="F7710">
        <v>1846</v>
      </c>
      <c r="G7710" t="s">
        <v>20</v>
      </c>
      <c r="H7710">
        <v>32</v>
      </c>
      <c r="I7710">
        <v>0</v>
      </c>
      <c r="J7710" t="s">
        <v>13</v>
      </c>
      <c r="K7710">
        <v>0</v>
      </c>
      <c r="L7710">
        <f>YEAR(ecommerce_customer_data_custom_[[#This Row],[Purchase Date]])</f>
        <v>2021</v>
      </c>
      <c r="M7710">
        <f>MONTH(ecommerce_customer_data_custom_[[#This Row],[Purchase Date]])</f>
        <v>12</v>
      </c>
      <c r="N7710" t="str">
        <f>TEXT(ecommerce_customer_data_custom_[[#This Row],[Purchase Date]],"mmmm")</f>
        <v>December</v>
      </c>
      <c r="O7710" t="str">
        <f>VLOOKUP(ecommerce_customer_data_custom_[[#This Row],[Customer Age]],AgeGroupMapping!$A$2:$C$5,3,TRUE)</f>
        <v>Adult</v>
      </c>
      <c r="P7710" t="str">
        <f>IF(ecommerce_customer_data_custom_[[#This Row],[Returns]]=1,"Returned","Not Returned")</f>
        <v>Not Returned</v>
      </c>
      <c r="Q7710" t="str">
        <f>_xlfn.XLOOKUP(ecommerce_customer_data_custom_[[#This Row],[Payment Method]],PaymentMapping!$A$2:$A$11,PaymentMapping!$B$2:$B$11,"Other")</f>
        <v>Other</v>
      </c>
    </row>
    <row r="7711" spans="1:17" x14ac:dyDescent="0.3">
      <c r="A7711">
        <v>37917</v>
      </c>
      <c r="B7711" s="14">
        <v>44003.075138888889</v>
      </c>
      <c r="C7711" t="s">
        <v>16</v>
      </c>
      <c r="D7711">
        <v>277</v>
      </c>
      <c r="E7711">
        <v>5</v>
      </c>
      <c r="F7711">
        <v>570</v>
      </c>
      <c r="G7711" t="s">
        <v>15</v>
      </c>
      <c r="H7711">
        <v>32</v>
      </c>
      <c r="I7711">
        <v>0</v>
      </c>
      <c r="J7711" t="s">
        <v>13</v>
      </c>
      <c r="K7711">
        <v>0</v>
      </c>
      <c r="L7711">
        <f>YEAR(ecommerce_customer_data_custom_[[#This Row],[Purchase Date]])</f>
        <v>2020</v>
      </c>
      <c r="M7711">
        <f>MONTH(ecommerce_customer_data_custom_[[#This Row],[Purchase Date]])</f>
        <v>6</v>
      </c>
      <c r="N7711" t="str">
        <f>TEXT(ecommerce_customer_data_custom_[[#This Row],[Purchase Date]],"mmmm")</f>
        <v>June</v>
      </c>
      <c r="O7711" t="str">
        <f>VLOOKUP(ecommerce_customer_data_custom_[[#This Row],[Customer Age]],AgeGroupMapping!$A$2:$C$5,3,TRUE)</f>
        <v>Adult</v>
      </c>
      <c r="P7711" t="str">
        <f>IF(ecommerce_customer_data_custom_[[#This Row],[Returns]]=1,"Returned","Not Returned")</f>
        <v>Not Returned</v>
      </c>
      <c r="Q7711" t="str">
        <f>_xlfn.XLOOKUP(ecommerce_customer_data_custom_[[#This Row],[Payment Method]],PaymentMapping!$A$2:$A$11,PaymentMapping!$B$2:$B$11,"Other")</f>
        <v>Wallet/UPI</v>
      </c>
    </row>
    <row r="7712" spans="1:17" x14ac:dyDescent="0.3">
      <c r="A7712">
        <v>37917</v>
      </c>
      <c r="B7712" s="14">
        <v>44151.979131944441</v>
      </c>
      <c r="C7712" t="s">
        <v>11</v>
      </c>
      <c r="D7712">
        <v>189</v>
      </c>
      <c r="E7712">
        <v>3</v>
      </c>
      <c r="F7712">
        <v>1281</v>
      </c>
      <c r="G7712" t="s">
        <v>19</v>
      </c>
      <c r="H7712">
        <v>32</v>
      </c>
      <c r="I7712">
        <v>1</v>
      </c>
      <c r="J7712" t="s">
        <v>13</v>
      </c>
      <c r="K7712">
        <v>0</v>
      </c>
      <c r="L7712">
        <f>YEAR(ecommerce_customer_data_custom_[[#This Row],[Purchase Date]])</f>
        <v>2020</v>
      </c>
      <c r="M7712">
        <f>MONTH(ecommerce_customer_data_custom_[[#This Row],[Purchase Date]])</f>
        <v>11</v>
      </c>
      <c r="N7712" t="str">
        <f>TEXT(ecommerce_customer_data_custom_[[#This Row],[Purchase Date]],"mmmm")</f>
        <v>November</v>
      </c>
      <c r="O7712" t="str">
        <f>VLOOKUP(ecommerce_customer_data_custom_[[#This Row],[Customer Age]],AgeGroupMapping!$A$2:$C$5,3,TRUE)</f>
        <v>Adult</v>
      </c>
      <c r="P7712" t="str">
        <f>IF(ecommerce_customer_data_custom_[[#This Row],[Returns]]=1,"Returned","Not Returned")</f>
        <v>Returned</v>
      </c>
      <c r="Q7712" t="str">
        <f>_xlfn.XLOOKUP(ecommerce_customer_data_custom_[[#This Row],[Payment Method]],PaymentMapping!$A$2:$A$11,PaymentMapping!$B$2:$B$11,"Other")</f>
        <v>Cash</v>
      </c>
    </row>
    <row r="7713" spans="1:17" x14ac:dyDescent="0.3">
      <c r="A7713">
        <v>37917</v>
      </c>
      <c r="B7713" s="14">
        <v>45032.830995370372</v>
      </c>
      <c r="C7713" t="s">
        <v>18</v>
      </c>
      <c r="D7713">
        <v>439</v>
      </c>
      <c r="E7713">
        <v>1</v>
      </c>
      <c r="F7713">
        <v>279</v>
      </c>
      <c r="G7713" t="s">
        <v>15</v>
      </c>
      <c r="H7713">
        <v>32</v>
      </c>
      <c r="I7713">
        <v>1</v>
      </c>
      <c r="J7713" t="s">
        <v>13</v>
      </c>
      <c r="K7713">
        <v>0</v>
      </c>
      <c r="L7713">
        <f>YEAR(ecommerce_customer_data_custom_[[#This Row],[Purchase Date]])</f>
        <v>2023</v>
      </c>
      <c r="M7713">
        <f>MONTH(ecommerce_customer_data_custom_[[#This Row],[Purchase Date]])</f>
        <v>4</v>
      </c>
      <c r="N7713" t="str">
        <f>TEXT(ecommerce_customer_data_custom_[[#This Row],[Purchase Date]],"mmmm")</f>
        <v>April</v>
      </c>
      <c r="O7713" t="str">
        <f>VLOOKUP(ecommerce_customer_data_custom_[[#This Row],[Customer Age]],AgeGroupMapping!$A$2:$C$5,3,TRUE)</f>
        <v>Adult</v>
      </c>
      <c r="P7713" t="str">
        <f>IF(ecommerce_customer_data_custom_[[#This Row],[Returns]]=1,"Returned","Not Returned")</f>
        <v>Returned</v>
      </c>
      <c r="Q7713" t="str">
        <f>_xlfn.XLOOKUP(ecommerce_customer_data_custom_[[#This Row],[Payment Method]],PaymentMapping!$A$2:$A$11,PaymentMapping!$B$2:$B$11,"Other")</f>
        <v>Wallet/UPI</v>
      </c>
    </row>
    <row r="7714" spans="1:17" x14ac:dyDescent="0.3">
      <c r="A7714">
        <v>37917</v>
      </c>
      <c r="B7714" s="14">
        <v>43870.666354166664</v>
      </c>
      <c r="C7714" t="s">
        <v>16</v>
      </c>
      <c r="D7714">
        <v>206</v>
      </c>
      <c r="E7714">
        <v>1</v>
      </c>
      <c r="F7714">
        <v>2640</v>
      </c>
      <c r="G7714" t="s">
        <v>12</v>
      </c>
      <c r="H7714">
        <v>32</v>
      </c>
      <c r="I7714">
        <v>0</v>
      </c>
      <c r="J7714" t="s">
        <v>13</v>
      </c>
      <c r="K7714">
        <v>0</v>
      </c>
      <c r="L7714">
        <f>YEAR(ecommerce_customer_data_custom_[[#This Row],[Purchase Date]])</f>
        <v>2020</v>
      </c>
      <c r="M7714">
        <f>MONTH(ecommerce_customer_data_custom_[[#This Row],[Purchase Date]])</f>
        <v>2</v>
      </c>
      <c r="N7714" t="str">
        <f>TEXT(ecommerce_customer_data_custom_[[#This Row],[Purchase Date]],"mmmm")</f>
        <v>February</v>
      </c>
      <c r="O7714" t="str">
        <f>VLOOKUP(ecommerce_customer_data_custom_[[#This Row],[Customer Age]],AgeGroupMapping!$A$2:$C$5,3,TRUE)</f>
        <v>Adult</v>
      </c>
      <c r="P7714" t="str">
        <f>IF(ecommerce_customer_data_custom_[[#This Row],[Returns]]=1,"Returned","Not Returned")</f>
        <v>Not Returned</v>
      </c>
      <c r="Q7714" t="str">
        <f>_xlfn.XLOOKUP(ecommerce_customer_data_custom_[[#This Row],[Payment Method]],PaymentMapping!$A$2:$A$11,PaymentMapping!$B$2:$B$11,"Other")</f>
        <v>Card</v>
      </c>
    </row>
    <row r="7715" spans="1:17" x14ac:dyDescent="0.3">
      <c r="A7715">
        <v>37917</v>
      </c>
      <c r="B7715" s="14">
        <v>44310.393263888887</v>
      </c>
      <c r="C7715" t="s">
        <v>16</v>
      </c>
      <c r="D7715">
        <v>412</v>
      </c>
      <c r="E7715">
        <v>3</v>
      </c>
      <c r="F7715">
        <v>4148</v>
      </c>
      <c r="G7715" t="s">
        <v>15</v>
      </c>
      <c r="H7715">
        <v>32</v>
      </c>
      <c r="I7715">
        <v>0</v>
      </c>
      <c r="J7715" t="s">
        <v>13</v>
      </c>
      <c r="K7715">
        <v>0</v>
      </c>
      <c r="L7715">
        <f>YEAR(ecommerce_customer_data_custom_[[#This Row],[Purchase Date]])</f>
        <v>2021</v>
      </c>
      <c r="M7715">
        <f>MONTH(ecommerce_customer_data_custom_[[#This Row],[Purchase Date]])</f>
        <v>4</v>
      </c>
      <c r="N7715" t="str">
        <f>TEXT(ecommerce_customer_data_custom_[[#This Row],[Purchase Date]],"mmmm")</f>
        <v>April</v>
      </c>
      <c r="O7715" t="str">
        <f>VLOOKUP(ecommerce_customer_data_custom_[[#This Row],[Customer Age]],AgeGroupMapping!$A$2:$C$5,3,TRUE)</f>
        <v>Adult</v>
      </c>
      <c r="P7715" t="str">
        <f>IF(ecommerce_customer_data_custom_[[#This Row],[Returns]]=1,"Returned","Not Returned")</f>
        <v>Not Returned</v>
      </c>
      <c r="Q7715" t="str">
        <f>_xlfn.XLOOKUP(ecommerce_customer_data_custom_[[#This Row],[Payment Method]],PaymentMapping!$A$2:$A$11,PaymentMapping!$B$2:$B$11,"Other")</f>
        <v>Wallet/UPI</v>
      </c>
    </row>
    <row r="7716" spans="1:17" x14ac:dyDescent="0.3">
      <c r="A7716">
        <v>25412</v>
      </c>
      <c r="B7716" s="14">
        <v>44058.375358796293</v>
      </c>
      <c r="C7716" t="s">
        <v>18</v>
      </c>
      <c r="D7716">
        <v>416</v>
      </c>
      <c r="E7716">
        <v>1</v>
      </c>
      <c r="F7716">
        <v>4278</v>
      </c>
      <c r="G7716" t="s">
        <v>12</v>
      </c>
      <c r="H7716">
        <v>19</v>
      </c>
      <c r="I7716">
        <v>0</v>
      </c>
      <c r="J7716" t="s">
        <v>13</v>
      </c>
      <c r="K7716">
        <v>1</v>
      </c>
      <c r="L7716">
        <f>YEAR(ecommerce_customer_data_custom_[[#This Row],[Purchase Date]])</f>
        <v>2020</v>
      </c>
      <c r="M7716">
        <f>MONTH(ecommerce_customer_data_custom_[[#This Row],[Purchase Date]])</f>
        <v>8</v>
      </c>
      <c r="N7716" t="str">
        <f>TEXT(ecommerce_customer_data_custom_[[#This Row],[Purchase Date]],"mmmm")</f>
        <v>August</v>
      </c>
      <c r="O7716" t="str">
        <f>VLOOKUP(ecommerce_customer_data_custom_[[#This Row],[Customer Age]],AgeGroupMapping!$A$2:$C$5,3,TRUE)</f>
        <v>Young</v>
      </c>
      <c r="P7716" t="str">
        <f>IF(ecommerce_customer_data_custom_[[#This Row],[Returns]]=1,"Returned","Not Returned")</f>
        <v>Not Returned</v>
      </c>
      <c r="Q7716" t="str">
        <f>_xlfn.XLOOKUP(ecommerce_customer_data_custom_[[#This Row],[Payment Method]],PaymentMapping!$A$2:$A$11,PaymentMapping!$B$2:$B$11,"Other")</f>
        <v>Card</v>
      </c>
    </row>
    <row r="7717" spans="1:17" x14ac:dyDescent="0.3">
      <c r="A7717">
        <v>25412</v>
      </c>
      <c r="B7717" s="14">
        <v>44784.265150462961</v>
      </c>
      <c r="C7717" t="s">
        <v>11</v>
      </c>
      <c r="D7717">
        <v>241</v>
      </c>
      <c r="E7717">
        <v>4</v>
      </c>
      <c r="F7717">
        <v>1373</v>
      </c>
      <c r="G7717" t="s">
        <v>12</v>
      </c>
      <c r="H7717">
        <v>19</v>
      </c>
      <c r="I7717">
        <v>0</v>
      </c>
      <c r="J7717" t="s">
        <v>13</v>
      </c>
      <c r="K7717">
        <v>1</v>
      </c>
      <c r="L7717">
        <f>YEAR(ecommerce_customer_data_custom_[[#This Row],[Purchase Date]])</f>
        <v>2022</v>
      </c>
      <c r="M7717">
        <f>MONTH(ecommerce_customer_data_custom_[[#This Row],[Purchase Date]])</f>
        <v>8</v>
      </c>
      <c r="N7717" t="str">
        <f>TEXT(ecommerce_customer_data_custom_[[#This Row],[Purchase Date]],"mmmm")</f>
        <v>August</v>
      </c>
      <c r="O7717" t="str">
        <f>VLOOKUP(ecommerce_customer_data_custom_[[#This Row],[Customer Age]],AgeGroupMapping!$A$2:$C$5,3,TRUE)</f>
        <v>Young</v>
      </c>
      <c r="P7717" t="str">
        <f>IF(ecommerce_customer_data_custom_[[#This Row],[Returns]]=1,"Returned","Not Returned")</f>
        <v>Not Returned</v>
      </c>
      <c r="Q7717" t="str">
        <f>_xlfn.XLOOKUP(ecommerce_customer_data_custom_[[#This Row],[Payment Method]],PaymentMapping!$A$2:$A$11,PaymentMapping!$B$2:$B$11,"Other")</f>
        <v>Card</v>
      </c>
    </row>
    <row r="7718" spans="1:17" x14ac:dyDescent="0.3">
      <c r="A7718">
        <v>25412</v>
      </c>
      <c r="B7718" s="14">
        <v>44605.005208333336</v>
      </c>
      <c r="C7718" t="s">
        <v>11</v>
      </c>
      <c r="D7718">
        <v>396</v>
      </c>
      <c r="E7718">
        <v>2</v>
      </c>
      <c r="F7718">
        <v>4507</v>
      </c>
      <c r="G7718" t="s">
        <v>19</v>
      </c>
      <c r="H7718">
        <v>19</v>
      </c>
      <c r="I7718">
        <v>1</v>
      </c>
      <c r="J7718" t="s">
        <v>13</v>
      </c>
      <c r="K7718">
        <v>1</v>
      </c>
      <c r="L7718">
        <f>YEAR(ecommerce_customer_data_custom_[[#This Row],[Purchase Date]])</f>
        <v>2022</v>
      </c>
      <c r="M7718">
        <f>MONTH(ecommerce_customer_data_custom_[[#This Row],[Purchase Date]])</f>
        <v>2</v>
      </c>
      <c r="N7718" t="str">
        <f>TEXT(ecommerce_customer_data_custom_[[#This Row],[Purchase Date]],"mmmm")</f>
        <v>February</v>
      </c>
      <c r="O7718" t="str">
        <f>VLOOKUP(ecommerce_customer_data_custom_[[#This Row],[Customer Age]],AgeGroupMapping!$A$2:$C$5,3,TRUE)</f>
        <v>Young</v>
      </c>
      <c r="P7718" t="str">
        <f>IF(ecommerce_customer_data_custom_[[#This Row],[Returns]]=1,"Returned","Not Returned")</f>
        <v>Returned</v>
      </c>
      <c r="Q7718" t="str">
        <f>_xlfn.XLOOKUP(ecommerce_customer_data_custom_[[#This Row],[Payment Method]],PaymentMapping!$A$2:$A$11,PaymentMapping!$B$2:$B$11,"Other")</f>
        <v>Cash</v>
      </c>
    </row>
    <row r="7719" spans="1:17" x14ac:dyDescent="0.3">
      <c r="A7719">
        <v>25412</v>
      </c>
      <c r="B7719" s="14">
        <v>44320.420891203707</v>
      </c>
      <c r="C7719" t="s">
        <v>11</v>
      </c>
      <c r="D7719">
        <v>256</v>
      </c>
      <c r="E7719">
        <v>3</v>
      </c>
      <c r="F7719">
        <v>2052</v>
      </c>
      <c r="G7719" t="s">
        <v>19</v>
      </c>
      <c r="H7719">
        <v>19</v>
      </c>
      <c r="I7719">
        <v>0</v>
      </c>
      <c r="J7719" t="s">
        <v>13</v>
      </c>
      <c r="K7719">
        <v>1</v>
      </c>
      <c r="L7719">
        <f>YEAR(ecommerce_customer_data_custom_[[#This Row],[Purchase Date]])</f>
        <v>2021</v>
      </c>
      <c r="M7719">
        <f>MONTH(ecommerce_customer_data_custom_[[#This Row],[Purchase Date]])</f>
        <v>5</v>
      </c>
      <c r="N7719" t="str">
        <f>TEXT(ecommerce_customer_data_custom_[[#This Row],[Purchase Date]],"mmmm")</f>
        <v>May</v>
      </c>
      <c r="O7719" t="str">
        <f>VLOOKUP(ecommerce_customer_data_custom_[[#This Row],[Customer Age]],AgeGroupMapping!$A$2:$C$5,3,TRUE)</f>
        <v>Young</v>
      </c>
      <c r="P7719" t="str">
        <f>IF(ecommerce_customer_data_custom_[[#This Row],[Returns]]=1,"Returned","Not Returned")</f>
        <v>Not Returned</v>
      </c>
      <c r="Q7719" t="str">
        <f>_xlfn.XLOOKUP(ecommerce_customer_data_custom_[[#This Row],[Payment Method]],PaymentMapping!$A$2:$A$11,PaymentMapping!$B$2:$B$11,"Other")</f>
        <v>Cash</v>
      </c>
    </row>
    <row r="7720" spans="1:17" x14ac:dyDescent="0.3">
      <c r="A7720">
        <v>25412</v>
      </c>
      <c r="B7720" s="14">
        <v>44933.512974537036</v>
      </c>
      <c r="C7720" t="s">
        <v>16</v>
      </c>
      <c r="D7720">
        <v>338</v>
      </c>
      <c r="E7720">
        <v>4</v>
      </c>
      <c r="F7720">
        <v>4783</v>
      </c>
      <c r="G7720" t="s">
        <v>12</v>
      </c>
      <c r="H7720">
        <v>19</v>
      </c>
      <c r="I7720">
        <v>0</v>
      </c>
      <c r="J7720" t="s">
        <v>13</v>
      </c>
      <c r="K7720">
        <v>1</v>
      </c>
      <c r="L7720">
        <f>YEAR(ecommerce_customer_data_custom_[[#This Row],[Purchase Date]])</f>
        <v>2023</v>
      </c>
      <c r="M7720">
        <f>MONTH(ecommerce_customer_data_custom_[[#This Row],[Purchase Date]])</f>
        <v>1</v>
      </c>
      <c r="N7720" t="str">
        <f>TEXT(ecommerce_customer_data_custom_[[#This Row],[Purchase Date]],"mmmm")</f>
        <v>January</v>
      </c>
      <c r="O7720" t="str">
        <f>VLOOKUP(ecommerce_customer_data_custom_[[#This Row],[Customer Age]],AgeGroupMapping!$A$2:$C$5,3,TRUE)</f>
        <v>Young</v>
      </c>
      <c r="P7720" t="str">
        <f>IF(ecommerce_customer_data_custom_[[#This Row],[Returns]]=1,"Returned","Not Returned")</f>
        <v>Not Returned</v>
      </c>
      <c r="Q7720" t="str">
        <f>_xlfn.XLOOKUP(ecommerce_customer_data_custom_[[#This Row],[Payment Method]],PaymentMapping!$A$2:$A$11,PaymentMapping!$B$2:$B$11,"Other")</f>
        <v>Card</v>
      </c>
    </row>
    <row r="7721" spans="1:17" x14ac:dyDescent="0.3">
      <c r="A7721">
        <v>47160</v>
      </c>
      <c r="B7721" s="14">
        <v>44363.532280092593</v>
      </c>
      <c r="C7721" t="s">
        <v>14</v>
      </c>
      <c r="D7721">
        <v>167</v>
      </c>
      <c r="E7721">
        <v>2</v>
      </c>
      <c r="F7721">
        <v>3525</v>
      </c>
      <c r="G7721" t="s">
        <v>12</v>
      </c>
      <c r="H7721">
        <v>50</v>
      </c>
      <c r="I7721">
        <v>0</v>
      </c>
      <c r="J7721" t="s">
        <v>17</v>
      </c>
      <c r="K7721">
        <v>0</v>
      </c>
      <c r="L7721">
        <f>YEAR(ecommerce_customer_data_custom_[[#This Row],[Purchase Date]])</f>
        <v>2021</v>
      </c>
      <c r="M7721">
        <f>MONTH(ecommerce_customer_data_custom_[[#This Row],[Purchase Date]])</f>
        <v>6</v>
      </c>
      <c r="N7721" t="str">
        <f>TEXT(ecommerce_customer_data_custom_[[#This Row],[Purchase Date]],"mmmm")</f>
        <v>June</v>
      </c>
      <c r="O7721" t="str">
        <f>VLOOKUP(ecommerce_customer_data_custom_[[#This Row],[Customer Age]],AgeGroupMapping!$A$2:$C$5,3,TRUE)</f>
        <v>Middle-Aged</v>
      </c>
      <c r="P7721" t="str">
        <f>IF(ecommerce_customer_data_custom_[[#This Row],[Returns]]=1,"Returned","Not Returned")</f>
        <v>Not Returned</v>
      </c>
      <c r="Q7721" t="str">
        <f>_xlfn.XLOOKUP(ecommerce_customer_data_custom_[[#This Row],[Payment Method]],PaymentMapping!$A$2:$A$11,PaymentMapping!$B$2:$B$11,"Other")</f>
        <v>Card</v>
      </c>
    </row>
    <row r="7722" spans="1:17" x14ac:dyDescent="0.3">
      <c r="A7722">
        <v>47160</v>
      </c>
      <c r="B7722" s="14">
        <v>44890.302418981482</v>
      </c>
      <c r="C7722" t="s">
        <v>11</v>
      </c>
      <c r="D7722">
        <v>271</v>
      </c>
      <c r="E7722">
        <v>1</v>
      </c>
      <c r="F7722">
        <v>4602</v>
      </c>
      <c r="G7722" t="s">
        <v>12</v>
      </c>
      <c r="H7722">
        <v>50</v>
      </c>
      <c r="I7722">
        <v>0</v>
      </c>
      <c r="J7722" t="s">
        <v>17</v>
      </c>
      <c r="K7722">
        <v>0</v>
      </c>
      <c r="L7722">
        <f>YEAR(ecommerce_customer_data_custom_[[#This Row],[Purchase Date]])</f>
        <v>2022</v>
      </c>
      <c r="M7722">
        <f>MONTH(ecommerce_customer_data_custom_[[#This Row],[Purchase Date]])</f>
        <v>11</v>
      </c>
      <c r="N7722" t="str">
        <f>TEXT(ecommerce_customer_data_custom_[[#This Row],[Purchase Date]],"mmmm")</f>
        <v>November</v>
      </c>
      <c r="O7722" t="str">
        <f>VLOOKUP(ecommerce_customer_data_custom_[[#This Row],[Customer Age]],AgeGroupMapping!$A$2:$C$5,3,TRUE)</f>
        <v>Middle-Aged</v>
      </c>
      <c r="P7722" t="str">
        <f>IF(ecommerce_customer_data_custom_[[#This Row],[Returns]]=1,"Returned","Not Returned")</f>
        <v>Not Returned</v>
      </c>
      <c r="Q7722" t="str">
        <f>_xlfn.XLOOKUP(ecommerce_customer_data_custom_[[#This Row],[Payment Method]],PaymentMapping!$A$2:$A$11,PaymentMapping!$B$2:$B$11,"Other")</f>
        <v>Card</v>
      </c>
    </row>
    <row r="7723" spans="1:17" x14ac:dyDescent="0.3">
      <c r="A7723">
        <v>47160</v>
      </c>
      <c r="B7723" s="14">
        <v>44393.362430555557</v>
      </c>
      <c r="C7723" t="s">
        <v>16</v>
      </c>
      <c r="D7723">
        <v>356</v>
      </c>
      <c r="E7723">
        <v>5</v>
      </c>
      <c r="F7723">
        <v>2970</v>
      </c>
      <c r="G7723" t="s">
        <v>19</v>
      </c>
      <c r="H7723">
        <v>50</v>
      </c>
      <c r="I7723">
        <v>0</v>
      </c>
      <c r="J7723" t="s">
        <v>17</v>
      </c>
      <c r="K7723">
        <v>0</v>
      </c>
      <c r="L7723">
        <f>YEAR(ecommerce_customer_data_custom_[[#This Row],[Purchase Date]])</f>
        <v>2021</v>
      </c>
      <c r="M7723">
        <f>MONTH(ecommerce_customer_data_custom_[[#This Row],[Purchase Date]])</f>
        <v>7</v>
      </c>
      <c r="N7723" t="str">
        <f>TEXT(ecommerce_customer_data_custom_[[#This Row],[Purchase Date]],"mmmm")</f>
        <v>July</v>
      </c>
      <c r="O7723" t="str">
        <f>VLOOKUP(ecommerce_customer_data_custom_[[#This Row],[Customer Age]],AgeGroupMapping!$A$2:$C$5,3,TRUE)</f>
        <v>Middle-Aged</v>
      </c>
      <c r="P7723" t="str">
        <f>IF(ecommerce_customer_data_custom_[[#This Row],[Returns]]=1,"Returned","Not Returned")</f>
        <v>Not Returned</v>
      </c>
      <c r="Q7723" t="str">
        <f>_xlfn.XLOOKUP(ecommerce_customer_data_custom_[[#This Row],[Payment Method]],PaymentMapping!$A$2:$A$11,PaymentMapping!$B$2:$B$11,"Other")</f>
        <v>Cash</v>
      </c>
    </row>
    <row r="7724" spans="1:17" x14ac:dyDescent="0.3">
      <c r="A7724">
        <v>47160</v>
      </c>
      <c r="B7724" s="14">
        <v>43881.082453703704</v>
      </c>
      <c r="C7724" t="s">
        <v>18</v>
      </c>
      <c r="D7724">
        <v>326</v>
      </c>
      <c r="E7724">
        <v>2</v>
      </c>
      <c r="F7724">
        <v>4001</v>
      </c>
      <c r="G7724" t="s">
        <v>15</v>
      </c>
      <c r="H7724">
        <v>50</v>
      </c>
      <c r="I7724">
        <v>0</v>
      </c>
      <c r="J7724" t="s">
        <v>17</v>
      </c>
      <c r="K7724">
        <v>0</v>
      </c>
      <c r="L7724">
        <f>YEAR(ecommerce_customer_data_custom_[[#This Row],[Purchase Date]])</f>
        <v>2020</v>
      </c>
      <c r="M7724">
        <f>MONTH(ecommerce_customer_data_custom_[[#This Row],[Purchase Date]])</f>
        <v>2</v>
      </c>
      <c r="N7724" t="str">
        <f>TEXT(ecommerce_customer_data_custom_[[#This Row],[Purchase Date]],"mmmm")</f>
        <v>February</v>
      </c>
      <c r="O7724" t="str">
        <f>VLOOKUP(ecommerce_customer_data_custom_[[#This Row],[Customer Age]],AgeGroupMapping!$A$2:$C$5,3,TRUE)</f>
        <v>Middle-Aged</v>
      </c>
      <c r="P7724" t="str">
        <f>IF(ecommerce_customer_data_custom_[[#This Row],[Returns]]=1,"Returned","Not Returned")</f>
        <v>Not Returned</v>
      </c>
      <c r="Q7724" t="str">
        <f>_xlfn.XLOOKUP(ecommerce_customer_data_custom_[[#This Row],[Payment Method]],PaymentMapping!$A$2:$A$11,PaymentMapping!$B$2:$B$11,"Other")</f>
        <v>Wallet/UPI</v>
      </c>
    </row>
    <row r="7725" spans="1:17" x14ac:dyDescent="0.3">
      <c r="A7725">
        <v>47160</v>
      </c>
      <c r="B7725" s="14">
        <v>44221.857546296298</v>
      </c>
      <c r="C7725" t="s">
        <v>11</v>
      </c>
      <c r="D7725">
        <v>435</v>
      </c>
      <c r="E7725">
        <v>5</v>
      </c>
      <c r="F7725">
        <v>2689</v>
      </c>
      <c r="G7725" t="s">
        <v>19</v>
      </c>
      <c r="H7725">
        <v>50</v>
      </c>
      <c r="I7725">
        <v>0</v>
      </c>
      <c r="J7725" t="s">
        <v>17</v>
      </c>
      <c r="K7725">
        <v>0</v>
      </c>
      <c r="L7725">
        <f>YEAR(ecommerce_customer_data_custom_[[#This Row],[Purchase Date]])</f>
        <v>2021</v>
      </c>
      <c r="M7725">
        <f>MONTH(ecommerce_customer_data_custom_[[#This Row],[Purchase Date]])</f>
        <v>1</v>
      </c>
      <c r="N7725" t="str">
        <f>TEXT(ecommerce_customer_data_custom_[[#This Row],[Purchase Date]],"mmmm")</f>
        <v>January</v>
      </c>
      <c r="O7725" t="str">
        <f>VLOOKUP(ecommerce_customer_data_custom_[[#This Row],[Customer Age]],AgeGroupMapping!$A$2:$C$5,3,TRUE)</f>
        <v>Middle-Aged</v>
      </c>
      <c r="P7725" t="str">
        <f>IF(ecommerce_customer_data_custom_[[#This Row],[Returns]]=1,"Returned","Not Returned")</f>
        <v>Not Returned</v>
      </c>
      <c r="Q7725" t="str">
        <f>_xlfn.XLOOKUP(ecommerce_customer_data_custom_[[#This Row],[Payment Method]],PaymentMapping!$A$2:$A$11,PaymentMapping!$B$2:$B$11,"Other")</f>
        <v>Cash</v>
      </c>
    </row>
    <row r="7726" spans="1:17" x14ac:dyDescent="0.3">
      <c r="A7726">
        <v>47160</v>
      </c>
      <c r="B7726" s="14">
        <v>45162.946979166663</v>
      </c>
      <c r="C7726" t="s">
        <v>11</v>
      </c>
      <c r="D7726">
        <v>404</v>
      </c>
      <c r="E7726">
        <v>2</v>
      </c>
      <c r="F7726">
        <v>1857</v>
      </c>
      <c r="G7726" t="s">
        <v>15</v>
      </c>
      <c r="H7726">
        <v>50</v>
      </c>
      <c r="I7726">
        <v>0</v>
      </c>
      <c r="J7726" t="s">
        <v>17</v>
      </c>
      <c r="K7726">
        <v>0</v>
      </c>
      <c r="L7726">
        <f>YEAR(ecommerce_customer_data_custom_[[#This Row],[Purchase Date]])</f>
        <v>2023</v>
      </c>
      <c r="M7726">
        <f>MONTH(ecommerce_customer_data_custom_[[#This Row],[Purchase Date]])</f>
        <v>8</v>
      </c>
      <c r="N7726" t="str">
        <f>TEXT(ecommerce_customer_data_custom_[[#This Row],[Purchase Date]],"mmmm")</f>
        <v>August</v>
      </c>
      <c r="O7726" t="str">
        <f>VLOOKUP(ecommerce_customer_data_custom_[[#This Row],[Customer Age]],AgeGroupMapping!$A$2:$C$5,3,TRUE)</f>
        <v>Middle-Aged</v>
      </c>
      <c r="P7726" t="str">
        <f>IF(ecommerce_customer_data_custom_[[#This Row],[Returns]]=1,"Returned","Not Returned")</f>
        <v>Not Returned</v>
      </c>
      <c r="Q7726" t="str">
        <f>_xlfn.XLOOKUP(ecommerce_customer_data_custom_[[#This Row],[Payment Method]],PaymentMapping!$A$2:$A$11,PaymentMapping!$B$2:$B$11,"Other")</f>
        <v>Wallet/UPI</v>
      </c>
    </row>
    <row r="7727" spans="1:17" x14ac:dyDescent="0.3">
      <c r="A7727">
        <v>47160</v>
      </c>
      <c r="B7727" s="14">
        <v>45055.800474537034</v>
      </c>
      <c r="C7727" t="s">
        <v>18</v>
      </c>
      <c r="D7727">
        <v>135</v>
      </c>
      <c r="E7727">
        <v>3</v>
      </c>
      <c r="F7727">
        <v>4696</v>
      </c>
      <c r="G7727" t="s">
        <v>12</v>
      </c>
      <c r="H7727">
        <v>50</v>
      </c>
      <c r="I7727">
        <v>1</v>
      </c>
      <c r="J7727" t="s">
        <v>17</v>
      </c>
      <c r="K7727">
        <v>0</v>
      </c>
      <c r="L7727">
        <f>YEAR(ecommerce_customer_data_custom_[[#This Row],[Purchase Date]])</f>
        <v>2023</v>
      </c>
      <c r="M7727">
        <f>MONTH(ecommerce_customer_data_custom_[[#This Row],[Purchase Date]])</f>
        <v>5</v>
      </c>
      <c r="N7727" t="str">
        <f>TEXT(ecommerce_customer_data_custom_[[#This Row],[Purchase Date]],"mmmm")</f>
        <v>May</v>
      </c>
      <c r="O7727" t="str">
        <f>VLOOKUP(ecommerce_customer_data_custom_[[#This Row],[Customer Age]],AgeGroupMapping!$A$2:$C$5,3,TRUE)</f>
        <v>Middle-Aged</v>
      </c>
      <c r="P7727" t="str">
        <f>IF(ecommerce_customer_data_custom_[[#This Row],[Returns]]=1,"Returned","Not Returned")</f>
        <v>Returned</v>
      </c>
      <c r="Q7727" t="str">
        <f>_xlfn.XLOOKUP(ecommerce_customer_data_custom_[[#This Row],[Payment Method]],PaymentMapping!$A$2:$A$11,PaymentMapping!$B$2:$B$11,"Other")</f>
        <v>Card</v>
      </c>
    </row>
    <row r="7728" spans="1:17" x14ac:dyDescent="0.3">
      <c r="A7728">
        <v>47160</v>
      </c>
      <c r="B7728" s="14">
        <v>44926.843414351853</v>
      </c>
      <c r="C7728" t="s">
        <v>16</v>
      </c>
      <c r="D7728">
        <v>389</v>
      </c>
      <c r="E7728">
        <v>1</v>
      </c>
      <c r="F7728">
        <v>991</v>
      </c>
      <c r="G7728" t="s">
        <v>20</v>
      </c>
      <c r="H7728">
        <v>50</v>
      </c>
      <c r="I7728">
        <v>0</v>
      </c>
      <c r="J7728" t="s">
        <v>17</v>
      </c>
      <c r="K7728">
        <v>0</v>
      </c>
      <c r="L7728">
        <f>YEAR(ecommerce_customer_data_custom_[[#This Row],[Purchase Date]])</f>
        <v>2022</v>
      </c>
      <c r="M7728">
        <f>MONTH(ecommerce_customer_data_custom_[[#This Row],[Purchase Date]])</f>
        <v>12</v>
      </c>
      <c r="N7728" t="str">
        <f>TEXT(ecommerce_customer_data_custom_[[#This Row],[Purchase Date]],"mmmm")</f>
        <v>December</v>
      </c>
      <c r="O7728" t="str">
        <f>VLOOKUP(ecommerce_customer_data_custom_[[#This Row],[Customer Age]],AgeGroupMapping!$A$2:$C$5,3,TRUE)</f>
        <v>Middle-Aged</v>
      </c>
      <c r="P7728" t="str">
        <f>IF(ecommerce_customer_data_custom_[[#This Row],[Returns]]=1,"Returned","Not Returned")</f>
        <v>Not Returned</v>
      </c>
      <c r="Q7728" t="str">
        <f>_xlfn.XLOOKUP(ecommerce_customer_data_custom_[[#This Row],[Payment Method]],PaymentMapping!$A$2:$A$11,PaymentMapping!$B$2:$B$11,"Other")</f>
        <v>Other</v>
      </c>
    </row>
    <row r="7729" spans="1:17" x14ac:dyDescent="0.3">
      <c r="A7729">
        <v>21473</v>
      </c>
      <c r="B7729" s="14">
        <v>44633.498935185184</v>
      </c>
      <c r="C7729" t="s">
        <v>16</v>
      </c>
      <c r="D7729">
        <v>348</v>
      </c>
      <c r="E7729">
        <v>1</v>
      </c>
      <c r="F7729">
        <v>1461</v>
      </c>
      <c r="G7729" t="s">
        <v>12</v>
      </c>
      <c r="H7729">
        <v>29</v>
      </c>
      <c r="I7729">
        <v>1</v>
      </c>
      <c r="J7729" t="s">
        <v>13</v>
      </c>
      <c r="K7729">
        <v>0</v>
      </c>
      <c r="L7729">
        <f>YEAR(ecommerce_customer_data_custom_[[#This Row],[Purchase Date]])</f>
        <v>2022</v>
      </c>
      <c r="M7729">
        <f>MONTH(ecommerce_customer_data_custom_[[#This Row],[Purchase Date]])</f>
        <v>3</v>
      </c>
      <c r="N7729" t="str">
        <f>TEXT(ecommerce_customer_data_custom_[[#This Row],[Purchase Date]],"mmmm")</f>
        <v>March</v>
      </c>
      <c r="O7729" t="str">
        <f>VLOOKUP(ecommerce_customer_data_custom_[[#This Row],[Customer Age]],AgeGroupMapping!$A$2:$C$5,3,TRUE)</f>
        <v>Adult</v>
      </c>
      <c r="P7729" t="str">
        <f>IF(ecommerce_customer_data_custom_[[#This Row],[Returns]]=1,"Returned","Not Returned")</f>
        <v>Returned</v>
      </c>
      <c r="Q7729" t="str">
        <f>_xlfn.XLOOKUP(ecommerce_customer_data_custom_[[#This Row],[Payment Method]],PaymentMapping!$A$2:$A$11,PaymentMapping!$B$2:$B$11,"Other")</f>
        <v>Card</v>
      </c>
    </row>
    <row r="7730" spans="1:17" x14ac:dyDescent="0.3">
      <c r="A7730">
        <v>21473</v>
      </c>
      <c r="B7730" s="14">
        <v>45119.704687500001</v>
      </c>
      <c r="C7730" t="s">
        <v>11</v>
      </c>
      <c r="D7730">
        <v>93</v>
      </c>
      <c r="E7730">
        <v>4</v>
      </c>
      <c r="F7730">
        <v>3835</v>
      </c>
      <c r="G7730" t="s">
        <v>12</v>
      </c>
      <c r="H7730">
        <v>29</v>
      </c>
      <c r="I7730">
        <v>1</v>
      </c>
      <c r="J7730" t="s">
        <v>13</v>
      </c>
      <c r="K7730">
        <v>0</v>
      </c>
      <c r="L7730">
        <f>YEAR(ecommerce_customer_data_custom_[[#This Row],[Purchase Date]])</f>
        <v>2023</v>
      </c>
      <c r="M7730">
        <f>MONTH(ecommerce_customer_data_custom_[[#This Row],[Purchase Date]])</f>
        <v>7</v>
      </c>
      <c r="N7730" t="str">
        <f>TEXT(ecommerce_customer_data_custom_[[#This Row],[Purchase Date]],"mmmm")</f>
        <v>July</v>
      </c>
      <c r="O7730" t="str">
        <f>VLOOKUP(ecommerce_customer_data_custom_[[#This Row],[Customer Age]],AgeGroupMapping!$A$2:$C$5,3,TRUE)</f>
        <v>Adult</v>
      </c>
      <c r="P7730" t="str">
        <f>IF(ecommerce_customer_data_custom_[[#This Row],[Returns]]=1,"Returned","Not Returned")</f>
        <v>Returned</v>
      </c>
      <c r="Q7730" t="str">
        <f>_xlfn.XLOOKUP(ecommerce_customer_data_custom_[[#This Row],[Payment Method]],PaymentMapping!$A$2:$A$11,PaymentMapping!$B$2:$B$11,"Other")</f>
        <v>Card</v>
      </c>
    </row>
    <row r="7731" spans="1:17" x14ac:dyDescent="0.3">
      <c r="A7731">
        <v>21473</v>
      </c>
      <c r="B7731" s="14">
        <v>45068.122210648151</v>
      </c>
      <c r="C7731" t="s">
        <v>18</v>
      </c>
      <c r="D7731">
        <v>491</v>
      </c>
      <c r="E7731">
        <v>1</v>
      </c>
      <c r="F7731">
        <v>3027</v>
      </c>
      <c r="G7731" t="s">
        <v>20</v>
      </c>
      <c r="H7731">
        <v>29</v>
      </c>
      <c r="I7731">
        <v>1</v>
      </c>
      <c r="J7731" t="s">
        <v>13</v>
      </c>
      <c r="K7731">
        <v>0</v>
      </c>
      <c r="L7731">
        <f>YEAR(ecommerce_customer_data_custom_[[#This Row],[Purchase Date]])</f>
        <v>2023</v>
      </c>
      <c r="M7731">
        <f>MONTH(ecommerce_customer_data_custom_[[#This Row],[Purchase Date]])</f>
        <v>5</v>
      </c>
      <c r="N7731" t="str">
        <f>TEXT(ecommerce_customer_data_custom_[[#This Row],[Purchase Date]],"mmmm")</f>
        <v>May</v>
      </c>
      <c r="O7731" t="str">
        <f>VLOOKUP(ecommerce_customer_data_custom_[[#This Row],[Customer Age]],AgeGroupMapping!$A$2:$C$5,3,TRUE)</f>
        <v>Adult</v>
      </c>
      <c r="P7731" t="str">
        <f>IF(ecommerce_customer_data_custom_[[#This Row],[Returns]]=1,"Returned","Not Returned")</f>
        <v>Returned</v>
      </c>
      <c r="Q7731" t="str">
        <f>_xlfn.XLOOKUP(ecommerce_customer_data_custom_[[#This Row],[Payment Method]],PaymentMapping!$A$2:$A$11,PaymentMapping!$B$2:$B$11,"Other")</f>
        <v>Other</v>
      </c>
    </row>
    <row r="7732" spans="1:17" x14ac:dyDescent="0.3">
      <c r="A7732">
        <v>32018</v>
      </c>
      <c r="B7732" s="14">
        <v>45124.859131944446</v>
      </c>
      <c r="C7732" t="s">
        <v>18</v>
      </c>
      <c r="D7732">
        <v>263</v>
      </c>
      <c r="E7732">
        <v>4</v>
      </c>
      <c r="F7732">
        <v>4831</v>
      </c>
      <c r="G7732" t="s">
        <v>15</v>
      </c>
      <c r="H7732">
        <v>26</v>
      </c>
      <c r="I7732">
        <v>0</v>
      </c>
      <c r="J7732" t="s">
        <v>13</v>
      </c>
      <c r="K7732">
        <v>0</v>
      </c>
      <c r="L7732">
        <f>YEAR(ecommerce_customer_data_custom_[[#This Row],[Purchase Date]])</f>
        <v>2023</v>
      </c>
      <c r="M7732">
        <f>MONTH(ecommerce_customer_data_custom_[[#This Row],[Purchase Date]])</f>
        <v>7</v>
      </c>
      <c r="N7732" t="str">
        <f>TEXT(ecommerce_customer_data_custom_[[#This Row],[Purchase Date]],"mmmm")</f>
        <v>July</v>
      </c>
      <c r="O7732" t="str">
        <f>VLOOKUP(ecommerce_customer_data_custom_[[#This Row],[Customer Age]],AgeGroupMapping!$A$2:$C$5,3,TRUE)</f>
        <v>Adult</v>
      </c>
      <c r="P7732" t="str">
        <f>IF(ecommerce_customer_data_custom_[[#This Row],[Returns]]=1,"Returned","Not Returned")</f>
        <v>Not Returned</v>
      </c>
      <c r="Q7732" t="str">
        <f>_xlfn.XLOOKUP(ecommerce_customer_data_custom_[[#This Row],[Payment Method]],PaymentMapping!$A$2:$A$11,PaymentMapping!$B$2:$B$11,"Other")</f>
        <v>Wallet/UPI</v>
      </c>
    </row>
    <row r="7733" spans="1:17" x14ac:dyDescent="0.3">
      <c r="A7733">
        <v>32018</v>
      </c>
      <c r="B7733" s="14">
        <v>44508.716354166667</v>
      </c>
      <c r="C7733" t="s">
        <v>16</v>
      </c>
      <c r="D7733">
        <v>188</v>
      </c>
      <c r="E7733">
        <v>3</v>
      </c>
      <c r="F7733">
        <v>1137</v>
      </c>
      <c r="G7733" t="s">
        <v>19</v>
      </c>
      <c r="H7733">
        <v>26</v>
      </c>
      <c r="I7733">
        <v>1</v>
      </c>
      <c r="J7733" t="s">
        <v>13</v>
      </c>
      <c r="K7733">
        <v>0</v>
      </c>
      <c r="L7733">
        <f>YEAR(ecommerce_customer_data_custom_[[#This Row],[Purchase Date]])</f>
        <v>2021</v>
      </c>
      <c r="M7733">
        <f>MONTH(ecommerce_customer_data_custom_[[#This Row],[Purchase Date]])</f>
        <v>11</v>
      </c>
      <c r="N7733" t="str">
        <f>TEXT(ecommerce_customer_data_custom_[[#This Row],[Purchase Date]],"mmmm")</f>
        <v>November</v>
      </c>
      <c r="O7733" t="str">
        <f>VLOOKUP(ecommerce_customer_data_custom_[[#This Row],[Customer Age]],AgeGroupMapping!$A$2:$C$5,3,TRUE)</f>
        <v>Adult</v>
      </c>
      <c r="P7733" t="str">
        <f>IF(ecommerce_customer_data_custom_[[#This Row],[Returns]]=1,"Returned","Not Returned")</f>
        <v>Returned</v>
      </c>
      <c r="Q7733" t="str">
        <f>_xlfn.XLOOKUP(ecommerce_customer_data_custom_[[#This Row],[Payment Method]],PaymentMapping!$A$2:$A$11,PaymentMapping!$B$2:$B$11,"Other")</f>
        <v>Cash</v>
      </c>
    </row>
    <row r="7734" spans="1:17" x14ac:dyDescent="0.3">
      <c r="A7734">
        <v>49380</v>
      </c>
      <c r="B7734" s="14">
        <v>44148.208148148151</v>
      </c>
      <c r="C7734" t="s">
        <v>16</v>
      </c>
      <c r="D7734">
        <v>341</v>
      </c>
      <c r="E7734">
        <v>2</v>
      </c>
      <c r="F7734">
        <v>4182</v>
      </c>
      <c r="G7734" t="s">
        <v>15</v>
      </c>
      <c r="H7734">
        <v>44</v>
      </c>
      <c r="I7734">
        <v>0</v>
      </c>
      <c r="J7734" t="s">
        <v>17</v>
      </c>
      <c r="K7734">
        <v>0</v>
      </c>
      <c r="L7734">
        <f>YEAR(ecommerce_customer_data_custom_[[#This Row],[Purchase Date]])</f>
        <v>2020</v>
      </c>
      <c r="M7734">
        <f>MONTH(ecommerce_customer_data_custom_[[#This Row],[Purchase Date]])</f>
        <v>11</v>
      </c>
      <c r="N7734" t="str">
        <f>TEXT(ecommerce_customer_data_custom_[[#This Row],[Purchase Date]],"mmmm")</f>
        <v>November</v>
      </c>
      <c r="O7734" t="str">
        <f>VLOOKUP(ecommerce_customer_data_custom_[[#This Row],[Customer Age]],AgeGroupMapping!$A$2:$C$5,3,TRUE)</f>
        <v>Middle-Aged</v>
      </c>
      <c r="P7734" t="str">
        <f>IF(ecommerce_customer_data_custom_[[#This Row],[Returns]]=1,"Returned","Not Returned")</f>
        <v>Not Returned</v>
      </c>
      <c r="Q7734" t="str">
        <f>_xlfn.XLOOKUP(ecommerce_customer_data_custom_[[#This Row],[Payment Method]],PaymentMapping!$A$2:$A$11,PaymentMapping!$B$2:$B$11,"Other")</f>
        <v>Wallet/UPI</v>
      </c>
    </row>
    <row r="7735" spans="1:17" x14ac:dyDescent="0.3">
      <c r="A7735">
        <v>49380</v>
      </c>
      <c r="B7735" s="14">
        <v>44879.191168981481</v>
      </c>
      <c r="C7735" t="s">
        <v>16</v>
      </c>
      <c r="D7735">
        <v>314</v>
      </c>
      <c r="E7735">
        <v>2</v>
      </c>
      <c r="F7735">
        <v>423</v>
      </c>
      <c r="G7735" t="s">
        <v>12</v>
      </c>
      <c r="H7735">
        <v>44</v>
      </c>
      <c r="I7735">
        <v>0</v>
      </c>
      <c r="J7735" t="s">
        <v>17</v>
      </c>
      <c r="K7735">
        <v>0</v>
      </c>
      <c r="L7735">
        <f>YEAR(ecommerce_customer_data_custom_[[#This Row],[Purchase Date]])</f>
        <v>2022</v>
      </c>
      <c r="M7735">
        <f>MONTH(ecommerce_customer_data_custom_[[#This Row],[Purchase Date]])</f>
        <v>11</v>
      </c>
      <c r="N7735" t="str">
        <f>TEXT(ecommerce_customer_data_custom_[[#This Row],[Purchase Date]],"mmmm")</f>
        <v>November</v>
      </c>
      <c r="O7735" t="str">
        <f>VLOOKUP(ecommerce_customer_data_custom_[[#This Row],[Customer Age]],AgeGroupMapping!$A$2:$C$5,3,TRUE)</f>
        <v>Middle-Aged</v>
      </c>
      <c r="P7735" t="str">
        <f>IF(ecommerce_customer_data_custom_[[#This Row],[Returns]]=1,"Returned","Not Returned")</f>
        <v>Not Returned</v>
      </c>
      <c r="Q7735" t="str">
        <f>_xlfn.XLOOKUP(ecommerce_customer_data_custom_[[#This Row],[Payment Method]],PaymentMapping!$A$2:$A$11,PaymentMapping!$B$2:$B$11,"Other")</f>
        <v>Card</v>
      </c>
    </row>
    <row r="7736" spans="1:17" x14ac:dyDescent="0.3">
      <c r="A7736">
        <v>49380</v>
      </c>
      <c r="B7736" s="14">
        <v>45019.981122685182</v>
      </c>
      <c r="C7736" t="s">
        <v>11</v>
      </c>
      <c r="D7736">
        <v>242</v>
      </c>
      <c r="E7736">
        <v>1</v>
      </c>
      <c r="F7736">
        <v>2226</v>
      </c>
      <c r="G7736" t="s">
        <v>15</v>
      </c>
      <c r="H7736">
        <v>44</v>
      </c>
      <c r="I7736">
        <v>0</v>
      </c>
      <c r="J7736" t="s">
        <v>17</v>
      </c>
      <c r="K7736">
        <v>0</v>
      </c>
      <c r="L7736">
        <f>YEAR(ecommerce_customer_data_custom_[[#This Row],[Purchase Date]])</f>
        <v>2023</v>
      </c>
      <c r="M7736">
        <f>MONTH(ecommerce_customer_data_custom_[[#This Row],[Purchase Date]])</f>
        <v>4</v>
      </c>
      <c r="N7736" t="str">
        <f>TEXT(ecommerce_customer_data_custom_[[#This Row],[Purchase Date]],"mmmm")</f>
        <v>April</v>
      </c>
      <c r="O7736" t="str">
        <f>VLOOKUP(ecommerce_customer_data_custom_[[#This Row],[Customer Age]],AgeGroupMapping!$A$2:$C$5,3,TRUE)</f>
        <v>Middle-Aged</v>
      </c>
      <c r="P7736" t="str">
        <f>IF(ecommerce_customer_data_custom_[[#This Row],[Returns]]=1,"Returned","Not Returned")</f>
        <v>Not Returned</v>
      </c>
      <c r="Q7736" t="str">
        <f>_xlfn.XLOOKUP(ecommerce_customer_data_custom_[[#This Row],[Payment Method]],PaymentMapping!$A$2:$A$11,PaymentMapping!$B$2:$B$11,"Other")</f>
        <v>Wallet/UPI</v>
      </c>
    </row>
    <row r="7737" spans="1:17" x14ac:dyDescent="0.3">
      <c r="A7737">
        <v>49380</v>
      </c>
      <c r="B7737" s="14">
        <v>44998.769525462965</v>
      </c>
      <c r="C7737" t="s">
        <v>16</v>
      </c>
      <c r="D7737">
        <v>416</v>
      </c>
      <c r="E7737">
        <v>1</v>
      </c>
      <c r="F7737">
        <v>3248</v>
      </c>
      <c r="G7737" t="s">
        <v>19</v>
      </c>
      <c r="H7737">
        <v>44</v>
      </c>
      <c r="I7737">
        <v>0</v>
      </c>
      <c r="J7737" t="s">
        <v>17</v>
      </c>
      <c r="K7737">
        <v>0</v>
      </c>
      <c r="L7737">
        <f>YEAR(ecommerce_customer_data_custom_[[#This Row],[Purchase Date]])</f>
        <v>2023</v>
      </c>
      <c r="M7737">
        <f>MONTH(ecommerce_customer_data_custom_[[#This Row],[Purchase Date]])</f>
        <v>3</v>
      </c>
      <c r="N7737" t="str">
        <f>TEXT(ecommerce_customer_data_custom_[[#This Row],[Purchase Date]],"mmmm")</f>
        <v>March</v>
      </c>
      <c r="O7737" t="str">
        <f>VLOOKUP(ecommerce_customer_data_custom_[[#This Row],[Customer Age]],AgeGroupMapping!$A$2:$C$5,3,TRUE)</f>
        <v>Middle-Aged</v>
      </c>
      <c r="P7737" t="str">
        <f>IF(ecommerce_customer_data_custom_[[#This Row],[Returns]]=1,"Returned","Not Returned")</f>
        <v>Not Returned</v>
      </c>
      <c r="Q7737" t="str">
        <f>_xlfn.XLOOKUP(ecommerce_customer_data_custom_[[#This Row],[Payment Method]],PaymentMapping!$A$2:$A$11,PaymentMapping!$B$2:$B$11,"Other")</f>
        <v>Cash</v>
      </c>
    </row>
    <row r="7738" spans="1:17" x14ac:dyDescent="0.3">
      <c r="A7738">
        <v>49380</v>
      </c>
      <c r="B7738" s="14">
        <v>44263.638819444444</v>
      </c>
      <c r="C7738" t="s">
        <v>11</v>
      </c>
      <c r="D7738">
        <v>420</v>
      </c>
      <c r="E7738">
        <v>2</v>
      </c>
      <c r="F7738">
        <v>1098</v>
      </c>
      <c r="G7738" t="s">
        <v>19</v>
      </c>
      <c r="H7738">
        <v>44</v>
      </c>
      <c r="I7738">
        <v>1</v>
      </c>
      <c r="J7738" t="s">
        <v>17</v>
      </c>
      <c r="K7738">
        <v>0</v>
      </c>
      <c r="L7738">
        <f>YEAR(ecommerce_customer_data_custom_[[#This Row],[Purchase Date]])</f>
        <v>2021</v>
      </c>
      <c r="M7738">
        <f>MONTH(ecommerce_customer_data_custom_[[#This Row],[Purchase Date]])</f>
        <v>3</v>
      </c>
      <c r="N7738" t="str">
        <f>TEXT(ecommerce_customer_data_custom_[[#This Row],[Purchase Date]],"mmmm")</f>
        <v>March</v>
      </c>
      <c r="O7738" t="str">
        <f>VLOOKUP(ecommerce_customer_data_custom_[[#This Row],[Customer Age]],AgeGroupMapping!$A$2:$C$5,3,TRUE)</f>
        <v>Middle-Aged</v>
      </c>
      <c r="P7738" t="str">
        <f>IF(ecommerce_customer_data_custom_[[#This Row],[Returns]]=1,"Returned","Not Returned")</f>
        <v>Returned</v>
      </c>
      <c r="Q7738" t="str">
        <f>_xlfn.XLOOKUP(ecommerce_customer_data_custom_[[#This Row],[Payment Method]],PaymentMapping!$A$2:$A$11,PaymentMapping!$B$2:$B$11,"Other")</f>
        <v>Cash</v>
      </c>
    </row>
    <row r="7739" spans="1:17" x14ac:dyDescent="0.3">
      <c r="A7739">
        <v>34663</v>
      </c>
      <c r="B7739" s="14">
        <v>44058.269849537035</v>
      </c>
      <c r="C7739" t="s">
        <v>11</v>
      </c>
      <c r="D7739">
        <v>225</v>
      </c>
      <c r="E7739">
        <v>4</v>
      </c>
      <c r="F7739">
        <v>2502</v>
      </c>
      <c r="G7739" t="s">
        <v>20</v>
      </c>
      <c r="H7739">
        <v>54</v>
      </c>
      <c r="I7739">
        <v>0</v>
      </c>
      <c r="J7739" t="s">
        <v>13</v>
      </c>
      <c r="K7739">
        <v>0</v>
      </c>
      <c r="L7739">
        <f>YEAR(ecommerce_customer_data_custom_[[#This Row],[Purchase Date]])</f>
        <v>2020</v>
      </c>
      <c r="M7739">
        <f>MONTH(ecommerce_customer_data_custom_[[#This Row],[Purchase Date]])</f>
        <v>8</v>
      </c>
      <c r="N7739" t="str">
        <f>TEXT(ecommerce_customer_data_custom_[[#This Row],[Purchase Date]],"mmmm")</f>
        <v>August</v>
      </c>
      <c r="O7739" t="str">
        <f>VLOOKUP(ecommerce_customer_data_custom_[[#This Row],[Customer Age]],AgeGroupMapping!$A$2:$C$5,3,TRUE)</f>
        <v>Middle-Aged</v>
      </c>
      <c r="P7739" t="str">
        <f>IF(ecommerce_customer_data_custom_[[#This Row],[Returns]]=1,"Returned","Not Returned")</f>
        <v>Not Returned</v>
      </c>
      <c r="Q7739" t="str">
        <f>_xlfn.XLOOKUP(ecommerce_customer_data_custom_[[#This Row],[Payment Method]],PaymentMapping!$A$2:$A$11,PaymentMapping!$B$2:$B$11,"Other")</f>
        <v>Other</v>
      </c>
    </row>
    <row r="7740" spans="1:17" x14ac:dyDescent="0.3">
      <c r="A7740">
        <v>34663</v>
      </c>
      <c r="B7740" s="14">
        <v>44835.276377314818</v>
      </c>
      <c r="C7740" t="s">
        <v>11</v>
      </c>
      <c r="D7740">
        <v>200</v>
      </c>
      <c r="E7740">
        <v>4</v>
      </c>
      <c r="F7740">
        <v>1062</v>
      </c>
      <c r="G7740" t="s">
        <v>15</v>
      </c>
      <c r="H7740">
        <v>54</v>
      </c>
      <c r="I7740">
        <v>0</v>
      </c>
      <c r="J7740" t="s">
        <v>13</v>
      </c>
      <c r="K7740">
        <v>0</v>
      </c>
      <c r="L7740">
        <f>YEAR(ecommerce_customer_data_custom_[[#This Row],[Purchase Date]])</f>
        <v>2022</v>
      </c>
      <c r="M7740">
        <f>MONTH(ecommerce_customer_data_custom_[[#This Row],[Purchase Date]])</f>
        <v>10</v>
      </c>
      <c r="N7740" t="str">
        <f>TEXT(ecommerce_customer_data_custom_[[#This Row],[Purchase Date]],"mmmm")</f>
        <v>October</v>
      </c>
      <c r="O7740" t="str">
        <f>VLOOKUP(ecommerce_customer_data_custom_[[#This Row],[Customer Age]],AgeGroupMapping!$A$2:$C$5,3,TRUE)</f>
        <v>Middle-Aged</v>
      </c>
      <c r="P7740" t="str">
        <f>IF(ecommerce_customer_data_custom_[[#This Row],[Returns]]=1,"Returned","Not Returned")</f>
        <v>Not Returned</v>
      </c>
      <c r="Q7740" t="str">
        <f>_xlfn.XLOOKUP(ecommerce_customer_data_custom_[[#This Row],[Payment Method]],PaymentMapping!$A$2:$A$11,PaymentMapping!$B$2:$B$11,"Other")</f>
        <v>Wallet/UPI</v>
      </c>
    </row>
    <row r="7741" spans="1:17" x14ac:dyDescent="0.3">
      <c r="A7741">
        <v>34663</v>
      </c>
      <c r="B7741" s="14">
        <v>44075.670138888891</v>
      </c>
      <c r="C7741" t="s">
        <v>16</v>
      </c>
      <c r="D7741">
        <v>321</v>
      </c>
      <c r="E7741">
        <v>4</v>
      </c>
      <c r="F7741">
        <v>1404</v>
      </c>
      <c r="G7741" t="s">
        <v>12</v>
      </c>
      <c r="H7741">
        <v>54</v>
      </c>
      <c r="I7741">
        <v>0</v>
      </c>
      <c r="J7741" t="s">
        <v>13</v>
      </c>
      <c r="K7741">
        <v>0</v>
      </c>
      <c r="L7741">
        <f>YEAR(ecommerce_customer_data_custom_[[#This Row],[Purchase Date]])</f>
        <v>2020</v>
      </c>
      <c r="M7741">
        <f>MONTH(ecommerce_customer_data_custom_[[#This Row],[Purchase Date]])</f>
        <v>9</v>
      </c>
      <c r="N7741" t="str">
        <f>TEXT(ecommerce_customer_data_custom_[[#This Row],[Purchase Date]],"mmmm")</f>
        <v>September</v>
      </c>
      <c r="O7741" t="str">
        <f>VLOOKUP(ecommerce_customer_data_custom_[[#This Row],[Customer Age]],AgeGroupMapping!$A$2:$C$5,3,TRUE)</f>
        <v>Middle-Aged</v>
      </c>
      <c r="P7741" t="str">
        <f>IF(ecommerce_customer_data_custom_[[#This Row],[Returns]]=1,"Returned","Not Returned")</f>
        <v>Not Returned</v>
      </c>
      <c r="Q7741" t="str">
        <f>_xlfn.XLOOKUP(ecommerce_customer_data_custom_[[#This Row],[Payment Method]],PaymentMapping!$A$2:$A$11,PaymentMapping!$B$2:$B$11,"Other")</f>
        <v>Card</v>
      </c>
    </row>
    <row r="7742" spans="1:17" x14ac:dyDescent="0.3">
      <c r="A7742">
        <v>34663</v>
      </c>
      <c r="B7742" s="14">
        <v>44384.700752314813</v>
      </c>
      <c r="C7742" t="s">
        <v>18</v>
      </c>
      <c r="D7742">
        <v>285</v>
      </c>
      <c r="E7742">
        <v>5</v>
      </c>
      <c r="F7742">
        <v>4248</v>
      </c>
      <c r="G7742" t="s">
        <v>15</v>
      </c>
      <c r="H7742">
        <v>54</v>
      </c>
      <c r="I7742">
        <v>1</v>
      </c>
      <c r="J7742" t="s">
        <v>13</v>
      </c>
      <c r="K7742">
        <v>0</v>
      </c>
      <c r="L7742">
        <f>YEAR(ecommerce_customer_data_custom_[[#This Row],[Purchase Date]])</f>
        <v>2021</v>
      </c>
      <c r="M7742">
        <f>MONTH(ecommerce_customer_data_custom_[[#This Row],[Purchase Date]])</f>
        <v>7</v>
      </c>
      <c r="N7742" t="str">
        <f>TEXT(ecommerce_customer_data_custom_[[#This Row],[Purchase Date]],"mmmm")</f>
        <v>July</v>
      </c>
      <c r="O7742" t="str">
        <f>VLOOKUP(ecommerce_customer_data_custom_[[#This Row],[Customer Age]],AgeGroupMapping!$A$2:$C$5,3,TRUE)</f>
        <v>Middle-Aged</v>
      </c>
      <c r="P7742" t="str">
        <f>IF(ecommerce_customer_data_custom_[[#This Row],[Returns]]=1,"Returned","Not Returned")</f>
        <v>Returned</v>
      </c>
      <c r="Q7742" t="str">
        <f>_xlfn.XLOOKUP(ecommerce_customer_data_custom_[[#This Row],[Payment Method]],PaymentMapping!$A$2:$A$11,PaymentMapping!$B$2:$B$11,"Other")</f>
        <v>Wallet/UPI</v>
      </c>
    </row>
    <row r="7743" spans="1:17" x14ac:dyDescent="0.3">
      <c r="A7743">
        <v>34663</v>
      </c>
      <c r="B7743" s="14">
        <v>44624.474143518521</v>
      </c>
      <c r="C7743" t="s">
        <v>18</v>
      </c>
      <c r="D7743">
        <v>78</v>
      </c>
      <c r="E7743">
        <v>4</v>
      </c>
      <c r="F7743">
        <v>1005</v>
      </c>
      <c r="G7743" t="s">
        <v>19</v>
      </c>
      <c r="H7743">
        <v>54</v>
      </c>
      <c r="I7743">
        <v>1</v>
      </c>
      <c r="J7743" t="s">
        <v>13</v>
      </c>
      <c r="K7743">
        <v>0</v>
      </c>
      <c r="L7743">
        <f>YEAR(ecommerce_customer_data_custom_[[#This Row],[Purchase Date]])</f>
        <v>2022</v>
      </c>
      <c r="M7743">
        <f>MONTH(ecommerce_customer_data_custom_[[#This Row],[Purchase Date]])</f>
        <v>3</v>
      </c>
      <c r="N7743" t="str">
        <f>TEXT(ecommerce_customer_data_custom_[[#This Row],[Purchase Date]],"mmmm")</f>
        <v>March</v>
      </c>
      <c r="O7743" t="str">
        <f>VLOOKUP(ecommerce_customer_data_custom_[[#This Row],[Customer Age]],AgeGroupMapping!$A$2:$C$5,3,TRUE)</f>
        <v>Middle-Aged</v>
      </c>
      <c r="P7743" t="str">
        <f>IF(ecommerce_customer_data_custom_[[#This Row],[Returns]]=1,"Returned","Not Returned")</f>
        <v>Returned</v>
      </c>
      <c r="Q7743" t="str">
        <f>_xlfn.XLOOKUP(ecommerce_customer_data_custom_[[#This Row],[Payment Method]],PaymentMapping!$A$2:$A$11,PaymentMapping!$B$2:$B$11,"Other")</f>
        <v>Cash</v>
      </c>
    </row>
    <row r="7744" spans="1:17" x14ac:dyDescent="0.3">
      <c r="A7744">
        <v>34663</v>
      </c>
      <c r="B7744" s="14">
        <v>44590.759328703702</v>
      </c>
      <c r="C7744" t="s">
        <v>18</v>
      </c>
      <c r="D7744">
        <v>120</v>
      </c>
      <c r="E7744">
        <v>4</v>
      </c>
      <c r="F7744">
        <v>482</v>
      </c>
      <c r="G7744" t="s">
        <v>12</v>
      </c>
      <c r="H7744">
        <v>54</v>
      </c>
      <c r="I7744">
        <v>0</v>
      </c>
      <c r="J7744" t="s">
        <v>13</v>
      </c>
      <c r="K7744">
        <v>0</v>
      </c>
      <c r="L7744">
        <f>YEAR(ecommerce_customer_data_custom_[[#This Row],[Purchase Date]])</f>
        <v>2022</v>
      </c>
      <c r="M7744">
        <f>MONTH(ecommerce_customer_data_custom_[[#This Row],[Purchase Date]])</f>
        <v>1</v>
      </c>
      <c r="N7744" t="str">
        <f>TEXT(ecommerce_customer_data_custom_[[#This Row],[Purchase Date]],"mmmm")</f>
        <v>January</v>
      </c>
      <c r="O7744" t="str">
        <f>VLOOKUP(ecommerce_customer_data_custom_[[#This Row],[Customer Age]],AgeGroupMapping!$A$2:$C$5,3,TRUE)</f>
        <v>Middle-Aged</v>
      </c>
      <c r="P7744" t="str">
        <f>IF(ecommerce_customer_data_custom_[[#This Row],[Returns]]=1,"Returned","Not Returned")</f>
        <v>Not Returned</v>
      </c>
      <c r="Q7744" t="str">
        <f>_xlfn.XLOOKUP(ecommerce_customer_data_custom_[[#This Row],[Payment Method]],PaymentMapping!$A$2:$A$11,PaymentMapping!$B$2:$B$11,"Other")</f>
        <v>Card</v>
      </c>
    </row>
    <row r="7745" spans="1:17" x14ac:dyDescent="0.3">
      <c r="A7745">
        <v>7695</v>
      </c>
      <c r="B7745" s="14">
        <v>44979.189664351848</v>
      </c>
      <c r="C7745" t="s">
        <v>14</v>
      </c>
      <c r="D7745">
        <v>151</v>
      </c>
      <c r="E7745">
        <v>1</v>
      </c>
      <c r="F7745">
        <v>3919</v>
      </c>
      <c r="G7745" t="s">
        <v>15</v>
      </c>
      <c r="H7745">
        <v>56</v>
      </c>
      <c r="I7745">
        <v>1</v>
      </c>
      <c r="J7745" t="s">
        <v>13</v>
      </c>
      <c r="K7745">
        <v>0</v>
      </c>
      <c r="L7745">
        <f>YEAR(ecommerce_customer_data_custom_[[#This Row],[Purchase Date]])</f>
        <v>2023</v>
      </c>
      <c r="M7745">
        <f>MONTH(ecommerce_customer_data_custom_[[#This Row],[Purchase Date]])</f>
        <v>2</v>
      </c>
      <c r="N7745" t="str">
        <f>TEXT(ecommerce_customer_data_custom_[[#This Row],[Purchase Date]],"mmmm")</f>
        <v>February</v>
      </c>
      <c r="O7745" t="str">
        <f>VLOOKUP(ecommerce_customer_data_custom_[[#This Row],[Customer Age]],AgeGroupMapping!$A$2:$C$5,3,TRUE)</f>
        <v>Middle-Aged</v>
      </c>
      <c r="P7745" t="str">
        <f>IF(ecommerce_customer_data_custom_[[#This Row],[Returns]]=1,"Returned","Not Returned")</f>
        <v>Returned</v>
      </c>
      <c r="Q7745" t="str">
        <f>_xlfn.XLOOKUP(ecommerce_customer_data_custom_[[#This Row],[Payment Method]],PaymentMapping!$A$2:$A$11,PaymentMapping!$B$2:$B$11,"Other")</f>
        <v>Wallet/UPI</v>
      </c>
    </row>
    <row r="7746" spans="1:17" x14ac:dyDescent="0.3">
      <c r="A7746">
        <v>7695</v>
      </c>
      <c r="B7746" s="14">
        <v>44093.49627314815</v>
      </c>
      <c r="C7746" t="s">
        <v>16</v>
      </c>
      <c r="D7746">
        <v>360</v>
      </c>
      <c r="E7746">
        <v>5</v>
      </c>
      <c r="F7746">
        <v>4685</v>
      </c>
      <c r="G7746" t="s">
        <v>12</v>
      </c>
      <c r="H7746">
        <v>56</v>
      </c>
      <c r="I7746">
        <v>0</v>
      </c>
      <c r="J7746" t="s">
        <v>13</v>
      </c>
      <c r="K7746">
        <v>0</v>
      </c>
      <c r="L7746">
        <f>YEAR(ecommerce_customer_data_custom_[[#This Row],[Purchase Date]])</f>
        <v>2020</v>
      </c>
      <c r="M7746">
        <f>MONTH(ecommerce_customer_data_custom_[[#This Row],[Purchase Date]])</f>
        <v>9</v>
      </c>
      <c r="N7746" t="str">
        <f>TEXT(ecommerce_customer_data_custom_[[#This Row],[Purchase Date]],"mmmm")</f>
        <v>September</v>
      </c>
      <c r="O7746" t="str">
        <f>VLOOKUP(ecommerce_customer_data_custom_[[#This Row],[Customer Age]],AgeGroupMapping!$A$2:$C$5,3,TRUE)</f>
        <v>Middle-Aged</v>
      </c>
      <c r="P7746" t="str">
        <f>IF(ecommerce_customer_data_custom_[[#This Row],[Returns]]=1,"Returned","Not Returned")</f>
        <v>Not Returned</v>
      </c>
      <c r="Q7746" t="str">
        <f>_xlfn.XLOOKUP(ecommerce_customer_data_custom_[[#This Row],[Payment Method]],PaymentMapping!$A$2:$A$11,PaymentMapping!$B$2:$B$11,"Other")</f>
        <v>Card</v>
      </c>
    </row>
    <row r="7747" spans="1:17" x14ac:dyDescent="0.3">
      <c r="A7747">
        <v>7695</v>
      </c>
      <c r="B7747" s="14">
        <v>43935.58216435185</v>
      </c>
      <c r="C7747" t="s">
        <v>18</v>
      </c>
      <c r="D7747">
        <v>393</v>
      </c>
      <c r="E7747">
        <v>5</v>
      </c>
      <c r="F7747">
        <v>3256</v>
      </c>
      <c r="G7747" t="s">
        <v>12</v>
      </c>
      <c r="H7747">
        <v>56</v>
      </c>
      <c r="I7747">
        <v>1</v>
      </c>
      <c r="J7747" t="s">
        <v>13</v>
      </c>
      <c r="K7747">
        <v>0</v>
      </c>
      <c r="L7747">
        <f>YEAR(ecommerce_customer_data_custom_[[#This Row],[Purchase Date]])</f>
        <v>2020</v>
      </c>
      <c r="M7747">
        <f>MONTH(ecommerce_customer_data_custom_[[#This Row],[Purchase Date]])</f>
        <v>4</v>
      </c>
      <c r="N7747" t="str">
        <f>TEXT(ecommerce_customer_data_custom_[[#This Row],[Purchase Date]],"mmmm")</f>
        <v>April</v>
      </c>
      <c r="O7747" t="str">
        <f>VLOOKUP(ecommerce_customer_data_custom_[[#This Row],[Customer Age]],AgeGroupMapping!$A$2:$C$5,3,TRUE)</f>
        <v>Middle-Aged</v>
      </c>
      <c r="P7747" t="str">
        <f>IF(ecommerce_customer_data_custom_[[#This Row],[Returns]]=1,"Returned","Not Returned")</f>
        <v>Returned</v>
      </c>
      <c r="Q7747" t="str">
        <f>_xlfn.XLOOKUP(ecommerce_customer_data_custom_[[#This Row],[Payment Method]],PaymentMapping!$A$2:$A$11,PaymentMapping!$B$2:$B$11,"Other")</f>
        <v>Card</v>
      </c>
    </row>
    <row r="7748" spans="1:17" x14ac:dyDescent="0.3">
      <c r="A7748">
        <v>7695</v>
      </c>
      <c r="B7748" s="14">
        <v>44834.888749999998</v>
      </c>
      <c r="C7748" t="s">
        <v>16</v>
      </c>
      <c r="D7748">
        <v>500</v>
      </c>
      <c r="E7748">
        <v>1</v>
      </c>
      <c r="F7748">
        <v>1543</v>
      </c>
      <c r="G7748" t="s">
        <v>19</v>
      </c>
      <c r="H7748">
        <v>56</v>
      </c>
      <c r="I7748">
        <v>1</v>
      </c>
      <c r="J7748" t="s">
        <v>13</v>
      </c>
      <c r="K7748">
        <v>0</v>
      </c>
      <c r="L7748">
        <f>YEAR(ecommerce_customer_data_custom_[[#This Row],[Purchase Date]])</f>
        <v>2022</v>
      </c>
      <c r="M7748">
        <f>MONTH(ecommerce_customer_data_custom_[[#This Row],[Purchase Date]])</f>
        <v>9</v>
      </c>
      <c r="N7748" t="str">
        <f>TEXT(ecommerce_customer_data_custom_[[#This Row],[Purchase Date]],"mmmm")</f>
        <v>September</v>
      </c>
      <c r="O7748" t="str">
        <f>VLOOKUP(ecommerce_customer_data_custom_[[#This Row],[Customer Age]],AgeGroupMapping!$A$2:$C$5,3,TRUE)</f>
        <v>Middle-Aged</v>
      </c>
      <c r="P7748" t="str">
        <f>IF(ecommerce_customer_data_custom_[[#This Row],[Returns]]=1,"Returned","Not Returned")</f>
        <v>Returned</v>
      </c>
      <c r="Q7748" t="str">
        <f>_xlfn.XLOOKUP(ecommerce_customer_data_custom_[[#This Row],[Payment Method]],PaymentMapping!$A$2:$A$11,PaymentMapping!$B$2:$B$11,"Other")</f>
        <v>Cash</v>
      </c>
    </row>
    <row r="7749" spans="1:17" x14ac:dyDescent="0.3">
      <c r="A7749">
        <v>6179</v>
      </c>
      <c r="B7749" s="14">
        <v>43956.818657407406</v>
      </c>
      <c r="C7749" t="s">
        <v>18</v>
      </c>
      <c r="D7749">
        <v>354</v>
      </c>
      <c r="E7749">
        <v>4</v>
      </c>
      <c r="F7749">
        <v>2095</v>
      </c>
      <c r="G7749" t="s">
        <v>12</v>
      </c>
      <c r="H7749">
        <v>69</v>
      </c>
      <c r="I7749">
        <v>0</v>
      </c>
      <c r="J7749" t="s">
        <v>17</v>
      </c>
      <c r="K7749">
        <v>0</v>
      </c>
      <c r="L7749">
        <f>YEAR(ecommerce_customer_data_custom_[[#This Row],[Purchase Date]])</f>
        <v>2020</v>
      </c>
      <c r="M7749">
        <f>MONTH(ecommerce_customer_data_custom_[[#This Row],[Purchase Date]])</f>
        <v>5</v>
      </c>
      <c r="N7749" t="str">
        <f>TEXT(ecommerce_customer_data_custom_[[#This Row],[Purchase Date]],"mmmm")</f>
        <v>May</v>
      </c>
      <c r="O7749" t="str">
        <f>VLOOKUP(ecommerce_customer_data_custom_[[#This Row],[Customer Age]],AgeGroupMapping!$A$2:$C$5,3,TRUE)</f>
        <v>Senior</v>
      </c>
      <c r="P7749" t="str">
        <f>IF(ecommerce_customer_data_custom_[[#This Row],[Returns]]=1,"Returned","Not Returned")</f>
        <v>Not Returned</v>
      </c>
      <c r="Q7749" t="str">
        <f>_xlfn.XLOOKUP(ecommerce_customer_data_custom_[[#This Row],[Payment Method]],PaymentMapping!$A$2:$A$11,PaymentMapping!$B$2:$B$11,"Other")</f>
        <v>Card</v>
      </c>
    </row>
    <row r="7750" spans="1:17" x14ac:dyDescent="0.3">
      <c r="A7750">
        <v>6179</v>
      </c>
      <c r="B7750" s="14">
        <v>44841.21025462963</v>
      </c>
      <c r="C7750" t="s">
        <v>16</v>
      </c>
      <c r="D7750">
        <v>471</v>
      </c>
      <c r="E7750">
        <v>2</v>
      </c>
      <c r="F7750">
        <v>3177</v>
      </c>
      <c r="G7750" t="s">
        <v>19</v>
      </c>
      <c r="H7750">
        <v>69</v>
      </c>
      <c r="I7750">
        <v>1</v>
      </c>
      <c r="J7750" t="s">
        <v>17</v>
      </c>
      <c r="K7750">
        <v>0</v>
      </c>
      <c r="L7750">
        <f>YEAR(ecommerce_customer_data_custom_[[#This Row],[Purchase Date]])</f>
        <v>2022</v>
      </c>
      <c r="M7750">
        <f>MONTH(ecommerce_customer_data_custom_[[#This Row],[Purchase Date]])</f>
        <v>10</v>
      </c>
      <c r="N7750" t="str">
        <f>TEXT(ecommerce_customer_data_custom_[[#This Row],[Purchase Date]],"mmmm")</f>
        <v>October</v>
      </c>
      <c r="O7750" t="str">
        <f>VLOOKUP(ecommerce_customer_data_custom_[[#This Row],[Customer Age]],AgeGroupMapping!$A$2:$C$5,3,TRUE)</f>
        <v>Senior</v>
      </c>
      <c r="P7750" t="str">
        <f>IF(ecommerce_customer_data_custom_[[#This Row],[Returns]]=1,"Returned","Not Returned")</f>
        <v>Returned</v>
      </c>
      <c r="Q7750" t="str">
        <f>_xlfn.XLOOKUP(ecommerce_customer_data_custom_[[#This Row],[Payment Method]],PaymentMapping!$A$2:$A$11,PaymentMapping!$B$2:$B$11,"Other")</f>
        <v>Cash</v>
      </c>
    </row>
    <row r="7751" spans="1:17" x14ac:dyDescent="0.3">
      <c r="A7751">
        <v>6179</v>
      </c>
      <c r="B7751" s="14">
        <v>44775.86681712963</v>
      </c>
      <c r="C7751" t="s">
        <v>11</v>
      </c>
      <c r="D7751">
        <v>268</v>
      </c>
      <c r="E7751">
        <v>4</v>
      </c>
      <c r="F7751">
        <v>1831</v>
      </c>
      <c r="G7751" t="s">
        <v>12</v>
      </c>
      <c r="H7751">
        <v>69</v>
      </c>
      <c r="I7751">
        <v>0</v>
      </c>
      <c r="J7751" t="s">
        <v>17</v>
      </c>
      <c r="K7751">
        <v>0</v>
      </c>
      <c r="L7751">
        <f>YEAR(ecommerce_customer_data_custom_[[#This Row],[Purchase Date]])</f>
        <v>2022</v>
      </c>
      <c r="M7751">
        <f>MONTH(ecommerce_customer_data_custom_[[#This Row],[Purchase Date]])</f>
        <v>8</v>
      </c>
      <c r="N7751" t="str">
        <f>TEXT(ecommerce_customer_data_custom_[[#This Row],[Purchase Date]],"mmmm")</f>
        <v>August</v>
      </c>
      <c r="O7751" t="str">
        <f>VLOOKUP(ecommerce_customer_data_custom_[[#This Row],[Customer Age]],AgeGroupMapping!$A$2:$C$5,3,TRUE)</f>
        <v>Senior</v>
      </c>
      <c r="P7751" t="str">
        <f>IF(ecommerce_customer_data_custom_[[#This Row],[Returns]]=1,"Returned","Not Returned")</f>
        <v>Not Returned</v>
      </c>
      <c r="Q7751" t="str">
        <f>_xlfn.XLOOKUP(ecommerce_customer_data_custom_[[#This Row],[Payment Method]],PaymentMapping!$A$2:$A$11,PaymentMapping!$B$2:$B$11,"Other")</f>
        <v>Card</v>
      </c>
    </row>
    <row r="7752" spans="1:17" x14ac:dyDescent="0.3">
      <c r="A7752">
        <v>6179</v>
      </c>
      <c r="B7752" s="14">
        <v>43975.405486111114</v>
      </c>
      <c r="C7752" t="s">
        <v>14</v>
      </c>
      <c r="D7752">
        <v>164</v>
      </c>
      <c r="E7752">
        <v>3</v>
      </c>
      <c r="F7752">
        <v>3544</v>
      </c>
      <c r="G7752" t="s">
        <v>15</v>
      </c>
      <c r="H7752">
        <v>69</v>
      </c>
      <c r="I7752">
        <v>1</v>
      </c>
      <c r="J7752" t="s">
        <v>17</v>
      </c>
      <c r="K7752">
        <v>0</v>
      </c>
      <c r="L7752">
        <f>YEAR(ecommerce_customer_data_custom_[[#This Row],[Purchase Date]])</f>
        <v>2020</v>
      </c>
      <c r="M7752">
        <f>MONTH(ecommerce_customer_data_custom_[[#This Row],[Purchase Date]])</f>
        <v>5</v>
      </c>
      <c r="N7752" t="str">
        <f>TEXT(ecommerce_customer_data_custom_[[#This Row],[Purchase Date]],"mmmm")</f>
        <v>May</v>
      </c>
      <c r="O7752" t="str">
        <f>VLOOKUP(ecommerce_customer_data_custom_[[#This Row],[Customer Age]],AgeGroupMapping!$A$2:$C$5,3,TRUE)</f>
        <v>Senior</v>
      </c>
      <c r="P7752" t="str">
        <f>IF(ecommerce_customer_data_custom_[[#This Row],[Returns]]=1,"Returned","Not Returned")</f>
        <v>Returned</v>
      </c>
      <c r="Q7752" t="str">
        <f>_xlfn.XLOOKUP(ecommerce_customer_data_custom_[[#This Row],[Payment Method]],PaymentMapping!$A$2:$A$11,PaymentMapping!$B$2:$B$11,"Other")</f>
        <v>Wallet/UPI</v>
      </c>
    </row>
    <row r="7753" spans="1:17" x14ac:dyDescent="0.3">
      <c r="A7753">
        <v>26980</v>
      </c>
      <c r="B7753" s="14">
        <v>43964.07371527778</v>
      </c>
      <c r="C7753" t="s">
        <v>16</v>
      </c>
      <c r="D7753">
        <v>83</v>
      </c>
      <c r="E7753">
        <v>4</v>
      </c>
      <c r="F7753">
        <v>2288</v>
      </c>
      <c r="G7753" t="s">
        <v>19</v>
      </c>
      <c r="H7753">
        <v>27</v>
      </c>
      <c r="I7753">
        <v>1</v>
      </c>
      <c r="J7753" t="s">
        <v>13</v>
      </c>
      <c r="K7753">
        <v>0</v>
      </c>
      <c r="L7753">
        <f>YEAR(ecommerce_customer_data_custom_[[#This Row],[Purchase Date]])</f>
        <v>2020</v>
      </c>
      <c r="M7753">
        <f>MONTH(ecommerce_customer_data_custom_[[#This Row],[Purchase Date]])</f>
        <v>5</v>
      </c>
      <c r="N7753" t="str">
        <f>TEXT(ecommerce_customer_data_custom_[[#This Row],[Purchase Date]],"mmmm")</f>
        <v>May</v>
      </c>
      <c r="O7753" t="str">
        <f>VLOOKUP(ecommerce_customer_data_custom_[[#This Row],[Customer Age]],AgeGroupMapping!$A$2:$C$5,3,TRUE)</f>
        <v>Adult</v>
      </c>
      <c r="P7753" t="str">
        <f>IF(ecommerce_customer_data_custom_[[#This Row],[Returns]]=1,"Returned","Not Returned")</f>
        <v>Returned</v>
      </c>
      <c r="Q7753" t="str">
        <f>_xlfn.XLOOKUP(ecommerce_customer_data_custom_[[#This Row],[Payment Method]],PaymentMapping!$A$2:$A$11,PaymentMapping!$B$2:$B$11,"Other")</f>
        <v>Cash</v>
      </c>
    </row>
    <row r="7754" spans="1:17" x14ac:dyDescent="0.3">
      <c r="A7754">
        <v>26980</v>
      </c>
      <c r="B7754" s="14">
        <v>44800.274965277778</v>
      </c>
      <c r="C7754" t="s">
        <v>16</v>
      </c>
      <c r="D7754">
        <v>379</v>
      </c>
      <c r="E7754">
        <v>1</v>
      </c>
      <c r="F7754">
        <v>3162</v>
      </c>
      <c r="G7754" t="s">
        <v>12</v>
      </c>
      <c r="H7754">
        <v>27</v>
      </c>
      <c r="I7754">
        <v>0</v>
      </c>
      <c r="J7754" t="s">
        <v>13</v>
      </c>
      <c r="K7754">
        <v>0</v>
      </c>
      <c r="L7754">
        <f>YEAR(ecommerce_customer_data_custom_[[#This Row],[Purchase Date]])</f>
        <v>2022</v>
      </c>
      <c r="M7754">
        <f>MONTH(ecommerce_customer_data_custom_[[#This Row],[Purchase Date]])</f>
        <v>8</v>
      </c>
      <c r="N7754" t="str">
        <f>TEXT(ecommerce_customer_data_custom_[[#This Row],[Purchase Date]],"mmmm")</f>
        <v>August</v>
      </c>
      <c r="O7754" t="str">
        <f>VLOOKUP(ecommerce_customer_data_custom_[[#This Row],[Customer Age]],AgeGroupMapping!$A$2:$C$5,3,TRUE)</f>
        <v>Adult</v>
      </c>
      <c r="P7754" t="str">
        <f>IF(ecommerce_customer_data_custom_[[#This Row],[Returns]]=1,"Returned","Not Returned")</f>
        <v>Not Returned</v>
      </c>
      <c r="Q7754" t="str">
        <f>_xlfn.XLOOKUP(ecommerce_customer_data_custom_[[#This Row],[Payment Method]],PaymentMapping!$A$2:$A$11,PaymentMapping!$B$2:$B$11,"Other")</f>
        <v>Card</v>
      </c>
    </row>
    <row r="7755" spans="1:17" x14ac:dyDescent="0.3">
      <c r="A7755">
        <v>26980</v>
      </c>
      <c r="B7755" s="14">
        <v>45013.130289351851</v>
      </c>
      <c r="C7755" t="s">
        <v>11</v>
      </c>
      <c r="D7755">
        <v>250</v>
      </c>
      <c r="E7755">
        <v>3</v>
      </c>
      <c r="F7755">
        <v>1852</v>
      </c>
      <c r="G7755" t="s">
        <v>15</v>
      </c>
      <c r="H7755">
        <v>27</v>
      </c>
      <c r="I7755">
        <v>1</v>
      </c>
      <c r="J7755" t="s">
        <v>13</v>
      </c>
      <c r="K7755">
        <v>0</v>
      </c>
      <c r="L7755">
        <f>YEAR(ecommerce_customer_data_custom_[[#This Row],[Purchase Date]])</f>
        <v>2023</v>
      </c>
      <c r="M7755">
        <f>MONTH(ecommerce_customer_data_custom_[[#This Row],[Purchase Date]])</f>
        <v>3</v>
      </c>
      <c r="N7755" t="str">
        <f>TEXT(ecommerce_customer_data_custom_[[#This Row],[Purchase Date]],"mmmm")</f>
        <v>March</v>
      </c>
      <c r="O7755" t="str">
        <f>VLOOKUP(ecommerce_customer_data_custom_[[#This Row],[Customer Age]],AgeGroupMapping!$A$2:$C$5,3,TRUE)</f>
        <v>Adult</v>
      </c>
      <c r="P7755" t="str">
        <f>IF(ecommerce_customer_data_custom_[[#This Row],[Returns]]=1,"Returned","Not Returned")</f>
        <v>Returned</v>
      </c>
      <c r="Q7755" t="str">
        <f>_xlfn.XLOOKUP(ecommerce_customer_data_custom_[[#This Row],[Payment Method]],PaymentMapping!$A$2:$A$11,PaymentMapping!$B$2:$B$11,"Other")</f>
        <v>Wallet/UPI</v>
      </c>
    </row>
    <row r="7756" spans="1:17" x14ac:dyDescent="0.3">
      <c r="A7756">
        <v>10645</v>
      </c>
      <c r="B7756" s="14">
        <v>44421.923807870371</v>
      </c>
      <c r="C7756" t="s">
        <v>16</v>
      </c>
      <c r="D7756">
        <v>53</v>
      </c>
      <c r="E7756">
        <v>3</v>
      </c>
      <c r="F7756">
        <v>2723</v>
      </c>
      <c r="G7756" t="s">
        <v>15</v>
      </c>
      <c r="H7756">
        <v>53</v>
      </c>
      <c r="I7756">
        <v>0</v>
      </c>
      <c r="J7756" t="s">
        <v>13</v>
      </c>
      <c r="K7756">
        <v>1</v>
      </c>
      <c r="L7756">
        <f>YEAR(ecommerce_customer_data_custom_[[#This Row],[Purchase Date]])</f>
        <v>2021</v>
      </c>
      <c r="M7756">
        <f>MONTH(ecommerce_customer_data_custom_[[#This Row],[Purchase Date]])</f>
        <v>8</v>
      </c>
      <c r="N7756" t="str">
        <f>TEXT(ecommerce_customer_data_custom_[[#This Row],[Purchase Date]],"mmmm")</f>
        <v>August</v>
      </c>
      <c r="O7756" t="str">
        <f>VLOOKUP(ecommerce_customer_data_custom_[[#This Row],[Customer Age]],AgeGroupMapping!$A$2:$C$5,3,TRUE)</f>
        <v>Middle-Aged</v>
      </c>
      <c r="P7756" t="str">
        <f>IF(ecommerce_customer_data_custom_[[#This Row],[Returns]]=1,"Returned","Not Returned")</f>
        <v>Not Returned</v>
      </c>
      <c r="Q7756" t="str">
        <f>_xlfn.XLOOKUP(ecommerce_customer_data_custom_[[#This Row],[Payment Method]],PaymentMapping!$A$2:$A$11,PaymentMapping!$B$2:$B$11,"Other")</f>
        <v>Wallet/UPI</v>
      </c>
    </row>
    <row r="7757" spans="1:17" x14ac:dyDescent="0.3">
      <c r="A7757">
        <v>10645</v>
      </c>
      <c r="B7757" s="14">
        <v>44381.958194444444</v>
      </c>
      <c r="C7757" t="s">
        <v>14</v>
      </c>
      <c r="D7757">
        <v>13</v>
      </c>
      <c r="E7757">
        <v>3</v>
      </c>
      <c r="F7757">
        <v>3132</v>
      </c>
      <c r="G7757" t="s">
        <v>15</v>
      </c>
      <c r="H7757">
        <v>53</v>
      </c>
      <c r="I7757">
        <v>0</v>
      </c>
      <c r="J7757" t="s">
        <v>13</v>
      </c>
      <c r="K7757">
        <v>1</v>
      </c>
      <c r="L7757">
        <f>YEAR(ecommerce_customer_data_custom_[[#This Row],[Purchase Date]])</f>
        <v>2021</v>
      </c>
      <c r="M7757">
        <f>MONTH(ecommerce_customer_data_custom_[[#This Row],[Purchase Date]])</f>
        <v>7</v>
      </c>
      <c r="N7757" t="str">
        <f>TEXT(ecommerce_customer_data_custom_[[#This Row],[Purchase Date]],"mmmm")</f>
        <v>July</v>
      </c>
      <c r="O7757" t="str">
        <f>VLOOKUP(ecommerce_customer_data_custom_[[#This Row],[Customer Age]],AgeGroupMapping!$A$2:$C$5,3,TRUE)</f>
        <v>Middle-Aged</v>
      </c>
      <c r="P7757" t="str">
        <f>IF(ecommerce_customer_data_custom_[[#This Row],[Returns]]=1,"Returned","Not Returned")</f>
        <v>Not Returned</v>
      </c>
      <c r="Q7757" t="str">
        <f>_xlfn.XLOOKUP(ecommerce_customer_data_custom_[[#This Row],[Payment Method]],PaymentMapping!$A$2:$A$11,PaymentMapping!$B$2:$B$11,"Other")</f>
        <v>Wallet/UPI</v>
      </c>
    </row>
    <row r="7758" spans="1:17" x14ac:dyDescent="0.3">
      <c r="A7758">
        <v>10645</v>
      </c>
      <c r="B7758" s="14">
        <v>44884.155787037038</v>
      </c>
      <c r="C7758" t="s">
        <v>14</v>
      </c>
      <c r="D7758">
        <v>358</v>
      </c>
      <c r="E7758">
        <v>2</v>
      </c>
      <c r="F7758">
        <v>4675</v>
      </c>
      <c r="G7758" t="s">
        <v>20</v>
      </c>
      <c r="H7758">
        <v>53</v>
      </c>
      <c r="I7758">
        <v>0</v>
      </c>
      <c r="J7758" t="s">
        <v>13</v>
      </c>
      <c r="K7758">
        <v>1</v>
      </c>
      <c r="L7758">
        <f>YEAR(ecommerce_customer_data_custom_[[#This Row],[Purchase Date]])</f>
        <v>2022</v>
      </c>
      <c r="M7758">
        <f>MONTH(ecommerce_customer_data_custom_[[#This Row],[Purchase Date]])</f>
        <v>11</v>
      </c>
      <c r="N7758" t="str">
        <f>TEXT(ecommerce_customer_data_custom_[[#This Row],[Purchase Date]],"mmmm")</f>
        <v>November</v>
      </c>
      <c r="O7758" t="str">
        <f>VLOOKUP(ecommerce_customer_data_custom_[[#This Row],[Customer Age]],AgeGroupMapping!$A$2:$C$5,3,TRUE)</f>
        <v>Middle-Aged</v>
      </c>
      <c r="P7758" t="str">
        <f>IF(ecommerce_customer_data_custom_[[#This Row],[Returns]]=1,"Returned","Not Returned")</f>
        <v>Not Returned</v>
      </c>
      <c r="Q7758" t="str">
        <f>_xlfn.XLOOKUP(ecommerce_customer_data_custom_[[#This Row],[Payment Method]],PaymentMapping!$A$2:$A$11,PaymentMapping!$B$2:$B$11,"Other")</f>
        <v>Other</v>
      </c>
    </row>
    <row r="7759" spans="1:17" x14ac:dyDescent="0.3">
      <c r="A7759">
        <v>10645</v>
      </c>
      <c r="B7759" s="14">
        <v>44177.590162037035</v>
      </c>
      <c r="C7759" t="s">
        <v>16</v>
      </c>
      <c r="D7759">
        <v>284</v>
      </c>
      <c r="E7759">
        <v>5</v>
      </c>
      <c r="F7759">
        <v>852</v>
      </c>
      <c r="G7759" t="s">
        <v>12</v>
      </c>
      <c r="H7759">
        <v>53</v>
      </c>
      <c r="I7759">
        <v>0</v>
      </c>
      <c r="J7759" t="s">
        <v>13</v>
      </c>
      <c r="K7759">
        <v>1</v>
      </c>
      <c r="L7759">
        <f>YEAR(ecommerce_customer_data_custom_[[#This Row],[Purchase Date]])</f>
        <v>2020</v>
      </c>
      <c r="M7759">
        <f>MONTH(ecommerce_customer_data_custom_[[#This Row],[Purchase Date]])</f>
        <v>12</v>
      </c>
      <c r="N7759" t="str">
        <f>TEXT(ecommerce_customer_data_custom_[[#This Row],[Purchase Date]],"mmmm")</f>
        <v>December</v>
      </c>
      <c r="O7759" t="str">
        <f>VLOOKUP(ecommerce_customer_data_custom_[[#This Row],[Customer Age]],AgeGroupMapping!$A$2:$C$5,3,TRUE)</f>
        <v>Middle-Aged</v>
      </c>
      <c r="P7759" t="str">
        <f>IF(ecommerce_customer_data_custom_[[#This Row],[Returns]]=1,"Returned","Not Returned")</f>
        <v>Not Returned</v>
      </c>
      <c r="Q7759" t="str">
        <f>_xlfn.XLOOKUP(ecommerce_customer_data_custom_[[#This Row],[Payment Method]],PaymentMapping!$A$2:$A$11,PaymentMapping!$B$2:$B$11,"Other")</f>
        <v>Card</v>
      </c>
    </row>
    <row r="7760" spans="1:17" x14ac:dyDescent="0.3">
      <c r="A7760">
        <v>10645</v>
      </c>
      <c r="B7760" s="14">
        <v>44577.649375000001</v>
      </c>
      <c r="C7760" t="s">
        <v>14</v>
      </c>
      <c r="D7760">
        <v>38</v>
      </c>
      <c r="E7760">
        <v>4</v>
      </c>
      <c r="F7760">
        <v>1081</v>
      </c>
      <c r="G7760" t="s">
        <v>12</v>
      </c>
      <c r="H7760">
        <v>53</v>
      </c>
      <c r="I7760">
        <v>1</v>
      </c>
      <c r="J7760" t="s">
        <v>13</v>
      </c>
      <c r="K7760">
        <v>1</v>
      </c>
      <c r="L7760">
        <f>YEAR(ecommerce_customer_data_custom_[[#This Row],[Purchase Date]])</f>
        <v>2022</v>
      </c>
      <c r="M7760">
        <f>MONTH(ecommerce_customer_data_custom_[[#This Row],[Purchase Date]])</f>
        <v>1</v>
      </c>
      <c r="N7760" t="str">
        <f>TEXT(ecommerce_customer_data_custom_[[#This Row],[Purchase Date]],"mmmm")</f>
        <v>January</v>
      </c>
      <c r="O7760" t="str">
        <f>VLOOKUP(ecommerce_customer_data_custom_[[#This Row],[Customer Age]],AgeGroupMapping!$A$2:$C$5,3,TRUE)</f>
        <v>Middle-Aged</v>
      </c>
      <c r="P7760" t="str">
        <f>IF(ecommerce_customer_data_custom_[[#This Row],[Returns]]=1,"Returned","Not Returned")</f>
        <v>Returned</v>
      </c>
      <c r="Q7760" t="str">
        <f>_xlfn.XLOOKUP(ecommerce_customer_data_custom_[[#This Row],[Payment Method]],PaymentMapping!$A$2:$A$11,PaymentMapping!$B$2:$B$11,"Other")</f>
        <v>Card</v>
      </c>
    </row>
    <row r="7761" spans="1:17" x14ac:dyDescent="0.3">
      <c r="A7761">
        <v>10645</v>
      </c>
      <c r="B7761" s="14">
        <v>44441.516724537039</v>
      </c>
      <c r="C7761" t="s">
        <v>18</v>
      </c>
      <c r="D7761">
        <v>385</v>
      </c>
      <c r="E7761">
        <v>3</v>
      </c>
      <c r="F7761">
        <v>3018</v>
      </c>
      <c r="G7761" t="s">
        <v>15</v>
      </c>
      <c r="H7761">
        <v>53</v>
      </c>
      <c r="I7761">
        <v>0</v>
      </c>
      <c r="J7761" t="s">
        <v>13</v>
      </c>
      <c r="K7761">
        <v>1</v>
      </c>
      <c r="L7761">
        <f>YEAR(ecommerce_customer_data_custom_[[#This Row],[Purchase Date]])</f>
        <v>2021</v>
      </c>
      <c r="M7761">
        <f>MONTH(ecommerce_customer_data_custom_[[#This Row],[Purchase Date]])</f>
        <v>9</v>
      </c>
      <c r="N7761" t="str">
        <f>TEXT(ecommerce_customer_data_custom_[[#This Row],[Purchase Date]],"mmmm")</f>
        <v>September</v>
      </c>
      <c r="O7761" t="str">
        <f>VLOOKUP(ecommerce_customer_data_custom_[[#This Row],[Customer Age]],AgeGroupMapping!$A$2:$C$5,3,TRUE)</f>
        <v>Middle-Aged</v>
      </c>
      <c r="P7761" t="str">
        <f>IF(ecommerce_customer_data_custom_[[#This Row],[Returns]]=1,"Returned","Not Returned")</f>
        <v>Not Returned</v>
      </c>
      <c r="Q7761" t="str">
        <f>_xlfn.XLOOKUP(ecommerce_customer_data_custom_[[#This Row],[Payment Method]],PaymentMapping!$A$2:$A$11,PaymentMapping!$B$2:$B$11,"Other")</f>
        <v>Wallet/UPI</v>
      </c>
    </row>
    <row r="7762" spans="1:17" x14ac:dyDescent="0.3">
      <c r="A7762">
        <v>10645</v>
      </c>
      <c r="B7762" s="14">
        <v>44085.933067129627</v>
      </c>
      <c r="C7762" t="s">
        <v>14</v>
      </c>
      <c r="D7762">
        <v>116</v>
      </c>
      <c r="E7762">
        <v>4</v>
      </c>
      <c r="F7762">
        <v>434</v>
      </c>
      <c r="G7762" t="s">
        <v>15</v>
      </c>
      <c r="H7762">
        <v>53</v>
      </c>
      <c r="I7762">
        <v>1</v>
      </c>
      <c r="J7762" t="s">
        <v>13</v>
      </c>
      <c r="K7762">
        <v>1</v>
      </c>
      <c r="L7762">
        <f>YEAR(ecommerce_customer_data_custom_[[#This Row],[Purchase Date]])</f>
        <v>2020</v>
      </c>
      <c r="M7762">
        <f>MONTH(ecommerce_customer_data_custom_[[#This Row],[Purchase Date]])</f>
        <v>9</v>
      </c>
      <c r="N7762" t="str">
        <f>TEXT(ecommerce_customer_data_custom_[[#This Row],[Purchase Date]],"mmmm")</f>
        <v>September</v>
      </c>
      <c r="O7762" t="str">
        <f>VLOOKUP(ecommerce_customer_data_custom_[[#This Row],[Customer Age]],AgeGroupMapping!$A$2:$C$5,3,TRUE)</f>
        <v>Middle-Aged</v>
      </c>
      <c r="P7762" t="str">
        <f>IF(ecommerce_customer_data_custom_[[#This Row],[Returns]]=1,"Returned","Not Returned")</f>
        <v>Returned</v>
      </c>
      <c r="Q7762" t="str">
        <f>_xlfn.XLOOKUP(ecommerce_customer_data_custom_[[#This Row],[Payment Method]],PaymentMapping!$A$2:$A$11,PaymentMapping!$B$2:$B$11,"Other")</f>
        <v>Wallet/UPI</v>
      </c>
    </row>
    <row r="7763" spans="1:17" x14ac:dyDescent="0.3">
      <c r="A7763">
        <v>10645</v>
      </c>
      <c r="B7763" s="14">
        <v>44262.500127314815</v>
      </c>
      <c r="C7763" t="s">
        <v>18</v>
      </c>
      <c r="D7763">
        <v>500</v>
      </c>
      <c r="E7763">
        <v>4</v>
      </c>
      <c r="F7763">
        <v>3342</v>
      </c>
      <c r="G7763" t="s">
        <v>20</v>
      </c>
      <c r="H7763">
        <v>53</v>
      </c>
      <c r="I7763">
        <v>0</v>
      </c>
      <c r="J7763" t="s">
        <v>13</v>
      </c>
      <c r="K7763">
        <v>1</v>
      </c>
      <c r="L7763">
        <f>YEAR(ecommerce_customer_data_custom_[[#This Row],[Purchase Date]])</f>
        <v>2021</v>
      </c>
      <c r="M7763">
        <f>MONTH(ecommerce_customer_data_custom_[[#This Row],[Purchase Date]])</f>
        <v>3</v>
      </c>
      <c r="N7763" t="str">
        <f>TEXT(ecommerce_customer_data_custom_[[#This Row],[Purchase Date]],"mmmm")</f>
        <v>March</v>
      </c>
      <c r="O7763" t="str">
        <f>VLOOKUP(ecommerce_customer_data_custom_[[#This Row],[Customer Age]],AgeGroupMapping!$A$2:$C$5,3,TRUE)</f>
        <v>Middle-Aged</v>
      </c>
      <c r="P7763" t="str">
        <f>IF(ecommerce_customer_data_custom_[[#This Row],[Returns]]=1,"Returned","Not Returned")</f>
        <v>Not Returned</v>
      </c>
      <c r="Q7763" t="str">
        <f>_xlfn.XLOOKUP(ecommerce_customer_data_custom_[[#This Row],[Payment Method]],PaymentMapping!$A$2:$A$11,PaymentMapping!$B$2:$B$11,"Other")</f>
        <v>Other</v>
      </c>
    </row>
    <row r="7764" spans="1:17" x14ac:dyDescent="0.3">
      <c r="A7764">
        <v>26666</v>
      </c>
      <c r="B7764" s="14">
        <v>44118.789710648147</v>
      </c>
      <c r="C7764" t="s">
        <v>18</v>
      </c>
      <c r="D7764">
        <v>313</v>
      </c>
      <c r="E7764">
        <v>5</v>
      </c>
      <c r="F7764">
        <v>4925</v>
      </c>
      <c r="G7764" t="s">
        <v>15</v>
      </c>
      <c r="H7764">
        <v>32</v>
      </c>
      <c r="I7764">
        <v>0</v>
      </c>
      <c r="J7764" t="s">
        <v>13</v>
      </c>
      <c r="K7764">
        <v>0</v>
      </c>
      <c r="L7764">
        <f>YEAR(ecommerce_customer_data_custom_[[#This Row],[Purchase Date]])</f>
        <v>2020</v>
      </c>
      <c r="M7764">
        <f>MONTH(ecommerce_customer_data_custom_[[#This Row],[Purchase Date]])</f>
        <v>10</v>
      </c>
      <c r="N7764" t="str">
        <f>TEXT(ecommerce_customer_data_custom_[[#This Row],[Purchase Date]],"mmmm")</f>
        <v>October</v>
      </c>
      <c r="O7764" t="str">
        <f>VLOOKUP(ecommerce_customer_data_custom_[[#This Row],[Customer Age]],AgeGroupMapping!$A$2:$C$5,3,TRUE)</f>
        <v>Adult</v>
      </c>
      <c r="P7764" t="str">
        <f>IF(ecommerce_customer_data_custom_[[#This Row],[Returns]]=1,"Returned","Not Returned")</f>
        <v>Not Returned</v>
      </c>
      <c r="Q7764" t="str">
        <f>_xlfn.XLOOKUP(ecommerce_customer_data_custom_[[#This Row],[Payment Method]],PaymentMapping!$A$2:$A$11,PaymentMapping!$B$2:$B$11,"Other")</f>
        <v>Wallet/UPI</v>
      </c>
    </row>
    <row r="7765" spans="1:17" x14ac:dyDescent="0.3">
      <c r="A7765">
        <v>26666</v>
      </c>
      <c r="B7765" s="14">
        <v>44498.666724537034</v>
      </c>
      <c r="C7765" t="s">
        <v>16</v>
      </c>
      <c r="D7765">
        <v>244</v>
      </c>
      <c r="E7765">
        <v>1</v>
      </c>
      <c r="F7765">
        <v>292</v>
      </c>
      <c r="G7765" t="s">
        <v>19</v>
      </c>
      <c r="H7765">
        <v>32</v>
      </c>
      <c r="I7765">
        <v>1</v>
      </c>
      <c r="J7765" t="s">
        <v>13</v>
      </c>
      <c r="K7765">
        <v>0</v>
      </c>
      <c r="L7765">
        <f>YEAR(ecommerce_customer_data_custom_[[#This Row],[Purchase Date]])</f>
        <v>2021</v>
      </c>
      <c r="M7765">
        <f>MONTH(ecommerce_customer_data_custom_[[#This Row],[Purchase Date]])</f>
        <v>10</v>
      </c>
      <c r="N7765" t="str">
        <f>TEXT(ecommerce_customer_data_custom_[[#This Row],[Purchase Date]],"mmmm")</f>
        <v>October</v>
      </c>
      <c r="O7765" t="str">
        <f>VLOOKUP(ecommerce_customer_data_custom_[[#This Row],[Customer Age]],AgeGroupMapping!$A$2:$C$5,3,TRUE)</f>
        <v>Adult</v>
      </c>
      <c r="P7765" t="str">
        <f>IF(ecommerce_customer_data_custom_[[#This Row],[Returns]]=1,"Returned","Not Returned")</f>
        <v>Returned</v>
      </c>
      <c r="Q7765" t="str">
        <f>_xlfn.XLOOKUP(ecommerce_customer_data_custom_[[#This Row],[Payment Method]],PaymentMapping!$A$2:$A$11,PaymentMapping!$B$2:$B$11,"Other")</f>
        <v>Cash</v>
      </c>
    </row>
    <row r="7766" spans="1:17" x14ac:dyDescent="0.3">
      <c r="A7766">
        <v>26666</v>
      </c>
      <c r="B7766" s="14">
        <v>45102.687615740739</v>
      </c>
      <c r="C7766" t="s">
        <v>18</v>
      </c>
      <c r="D7766">
        <v>299</v>
      </c>
      <c r="E7766">
        <v>2</v>
      </c>
      <c r="F7766">
        <v>1733</v>
      </c>
      <c r="G7766" t="s">
        <v>12</v>
      </c>
      <c r="H7766">
        <v>32</v>
      </c>
      <c r="I7766">
        <v>0</v>
      </c>
      <c r="J7766" t="s">
        <v>13</v>
      </c>
      <c r="K7766">
        <v>0</v>
      </c>
      <c r="L7766">
        <f>YEAR(ecommerce_customer_data_custom_[[#This Row],[Purchase Date]])</f>
        <v>2023</v>
      </c>
      <c r="M7766">
        <f>MONTH(ecommerce_customer_data_custom_[[#This Row],[Purchase Date]])</f>
        <v>6</v>
      </c>
      <c r="N7766" t="str">
        <f>TEXT(ecommerce_customer_data_custom_[[#This Row],[Purchase Date]],"mmmm")</f>
        <v>June</v>
      </c>
      <c r="O7766" t="str">
        <f>VLOOKUP(ecommerce_customer_data_custom_[[#This Row],[Customer Age]],AgeGroupMapping!$A$2:$C$5,3,TRUE)</f>
        <v>Adult</v>
      </c>
      <c r="P7766" t="str">
        <f>IF(ecommerce_customer_data_custom_[[#This Row],[Returns]]=1,"Returned","Not Returned")</f>
        <v>Not Returned</v>
      </c>
      <c r="Q7766" t="str">
        <f>_xlfn.XLOOKUP(ecommerce_customer_data_custom_[[#This Row],[Payment Method]],PaymentMapping!$A$2:$A$11,PaymentMapping!$B$2:$B$11,"Other")</f>
        <v>Card</v>
      </c>
    </row>
    <row r="7767" spans="1:17" x14ac:dyDescent="0.3">
      <c r="A7767">
        <v>26666</v>
      </c>
      <c r="B7767" s="14">
        <v>44187.679178240738</v>
      </c>
      <c r="C7767" t="s">
        <v>18</v>
      </c>
      <c r="D7767">
        <v>487</v>
      </c>
      <c r="E7767">
        <v>5</v>
      </c>
      <c r="F7767">
        <v>238</v>
      </c>
      <c r="G7767" t="s">
        <v>12</v>
      </c>
      <c r="H7767">
        <v>32</v>
      </c>
      <c r="I7767">
        <v>1</v>
      </c>
      <c r="J7767" t="s">
        <v>13</v>
      </c>
      <c r="K7767">
        <v>0</v>
      </c>
      <c r="L7767">
        <f>YEAR(ecommerce_customer_data_custom_[[#This Row],[Purchase Date]])</f>
        <v>2020</v>
      </c>
      <c r="M7767">
        <f>MONTH(ecommerce_customer_data_custom_[[#This Row],[Purchase Date]])</f>
        <v>12</v>
      </c>
      <c r="N7767" t="str">
        <f>TEXT(ecommerce_customer_data_custom_[[#This Row],[Purchase Date]],"mmmm")</f>
        <v>December</v>
      </c>
      <c r="O7767" t="str">
        <f>VLOOKUP(ecommerce_customer_data_custom_[[#This Row],[Customer Age]],AgeGroupMapping!$A$2:$C$5,3,TRUE)</f>
        <v>Adult</v>
      </c>
      <c r="P7767" t="str">
        <f>IF(ecommerce_customer_data_custom_[[#This Row],[Returns]]=1,"Returned","Not Returned")</f>
        <v>Returned</v>
      </c>
      <c r="Q7767" t="str">
        <f>_xlfn.XLOOKUP(ecommerce_customer_data_custom_[[#This Row],[Payment Method]],PaymentMapping!$A$2:$A$11,PaymentMapping!$B$2:$B$11,"Other")</f>
        <v>Card</v>
      </c>
    </row>
    <row r="7768" spans="1:17" x14ac:dyDescent="0.3">
      <c r="A7768">
        <v>26666</v>
      </c>
      <c r="B7768" s="14">
        <v>44890.104849537034</v>
      </c>
      <c r="C7768" t="s">
        <v>16</v>
      </c>
      <c r="D7768">
        <v>409</v>
      </c>
      <c r="E7768">
        <v>3</v>
      </c>
      <c r="F7768">
        <v>1594</v>
      </c>
      <c r="G7768" t="s">
        <v>19</v>
      </c>
      <c r="H7768">
        <v>32</v>
      </c>
      <c r="I7768">
        <v>0</v>
      </c>
      <c r="J7768" t="s">
        <v>13</v>
      </c>
      <c r="K7768">
        <v>0</v>
      </c>
      <c r="L7768">
        <f>YEAR(ecommerce_customer_data_custom_[[#This Row],[Purchase Date]])</f>
        <v>2022</v>
      </c>
      <c r="M7768">
        <f>MONTH(ecommerce_customer_data_custom_[[#This Row],[Purchase Date]])</f>
        <v>11</v>
      </c>
      <c r="N7768" t="str">
        <f>TEXT(ecommerce_customer_data_custom_[[#This Row],[Purchase Date]],"mmmm")</f>
        <v>November</v>
      </c>
      <c r="O7768" t="str">
        <f>VLOOKUP(ecommerce_customer_data_custom_[[#This Row],[Customer Age]],AgeGroupMapping!$A$2:$C$5,3,TRUE)</f>
        <v>Adult</v>
      </c>
      <c r="P7768" t="str">
        <f>IF(ecommerce_customer_data_custom_[[#This Row],[Returns]]=1,"Returned","Not Returned")</f>
        <v>Not Returned</v>
      </c>
      <c r="Q7768" t="str">
        <f>_xlfn.XLOOKUP(ecommerce_customer_data_custom_[[#This Row],[Payment Method]],PaymentMapping!$A$2:$A$11,PaymentMapping!$B$2:$B$11,"Other")</f>
        <v>Cash</v>
      </c>
    </row>
    <row r="7769" spans="1:17" x14ac:dyDescent="0.3">
      <c r="A7769">
        <v>26666</v>
      </c>
      <c r="B7769" s="14">
        <v>44770.644270833334</v>
      </c>
      <c r="C7769" t="s">
        <v>16</v>
      </c>
      <c r="D7769">
        <v>181</v>
      </c>
      <c r="E7769">
        <v>2</v>
      </c>
      <c r="F7769">
        <v>4941</v>
      </c>
      <c r="G7769" t="s">
        <v>12</v>
      </c>
      <c r="H7769">
        <v>32</v>
      </c>
      <c r="I7769">
        <v>1</v>
      </c>
      <c r="J7769" t="s">
        <v>13</v>
      </c>
      <c r="K7769">
        <v>0</v>
      </c>
      <c r="L7769">
        <f>YEAR(ecommerce_customer_data_custom_[[#This Row],[Purchase Date]])</f>
        <v>2022</v>
      </c>
      <c r="M7769">
        <f>MONTH(ecommerce_customer_data_custom_[[#This Row],[Purchase Date]])</f>
        <v>7</v>
      </c>
      <c r="N7769" t="str">
        <f>TEXT(ecommerce_customer_data_custom_[[#This Row],[Purchase Date]],"mmmm")</f>
        <v>July</v>
      </c>
      <c r="O7769" t="str">
        <f>VLOOKUP(ecommerce_customer_data_custom_[[#This Row],[Customer Age]],AgeGroupMapping!$A$2:$C$5,3,TRUE)</f>
        <v>Adult</v>
      </c>
      <c r="P7769" t="str">
        <f>IF(ecommerce_customer_data_custom_[[#This Row],[Returns]]=1,"Returned","Not Returned")</f>
        <v>Returned</v>
      </c>
      <c r="Q7769" t="str">
        <f>_xlfn.XLOOKUP(ecommerce_customer_data_custom_[[#This Row],[Payment Method]],PaymentMapping!$A$2:$A$11,PaymentMapping!$B$2:$B$11,"Other")</f>
        <v>Card</v>
      </c>
    </row>
    <row r="7770" spans="1:17" x14ac:dyDescent="0.3">
      <c r="A7770">
        <v>26666</v>
      </c>
      <c r="B7770" s="14">
        <v>45066.330590277779</v>
      </c>
      <c r="C7770" t="s">
        <v>11</v>
      </c>
      <c r="D7770">
        <v>313</v>
      </c>
      <c r="E7770">
        <v>5</v>
      </c>
      <c r="F7770">
        <v>2460</v>
      </c>
      <c r="G7770" t="s">
        <v>19</v>
      </c>
      <c r="H7770">
        <v>32</v>
      </c>
      <c r="I7770">
        <v>0</v>
      </c>
      <c r="J7770" t="s">
        <v>13</v>
      </c>
      <c r="K7770">
        <v>0</v>
      </c>
      <c r="L7770">
        <f>YEAR(ecommerce_customer_data_custom_[[#This Row],[Purchase Date]])</f>
        <v>2023</v>
      </c>
      <c r="M7770">
        <f>MONTH(ecommerce_customer_data_custom_[[#This Row],[Purchase Date]])</f>
        <v>5</v>
      </c>
      <c r="N7770" t="str">
        <f>TEXT(ecommerce_customer_data_custom_[[#This Row],[Purchase Date]],"mmmm")</f>
        <v>May</v>
      </c>
      <c r="O7770" t="str">
        <f>VLOOKUP(ecommerce_customer_data_custom_[[#This Row],[Customer Age]],AgeGroupMapping!$A$2:$C$5,3,TRUE)</f>
        <v>Adult</v>
      </c>
      <c r="P7770" t="str">
        <f>IF(ecommerce_customer_data_custom_[[#This Row],[Returns]]=1,"Returned","Not Returned")</f>
        <v>Not Returned</v>
      </c>
      <c r="Q7770" t="str">
        <f>_xlfn.XLOOKUP(ecommerce_customer_data_custom_[[#This Row],[Payment Method]],PaymentMapping!$A$2:$A$11,PaymentMapping!$B$2:$B$11,"Other")</f>
        <v>Cash</v>
      </c>
    </row>
    <row r="7771" spans="1:17" x14ac:dyDescent="0.3">
      <c r="A7771">
        <v>31506</v>
      </c>
      <c r="B7771" s="14">
        <v>44799.622384259259</v>
      </c>
      <c r="C7771" t="s">
        <v>16</v>
      </c>
      <c r="D7771">
        <v>329</v>
      </c>
      <c r="E7771">
        <v>4</v>
      </c>
      <c r="F7771">
        <v>3194</v>
      </c>
      <c r="G7771" t="s">
        <v>20</v>
      </c>
      <c r="H7771">
        <v>65</v>
      </c>
      <c r="I7771">
        <v>0</v>
      </c>
      <c r="J7771" t="s">
        <v>17</v>
      </c>
      <c r="K7771">
        <v>0</v>
      </c>
      <c r="L7771">
        <f>YEAR(ecommerce_customer_data_custom_[[#This Row],[Purchase Date]])</f>
        <v>2022</v>
      </c>
      <c r="M7771">
        <f>MONTH(ecommerce_customer_data_custom_[[#This Row],[Purchase Date]])</f>
        <v>8</v>
      </c>
      <c r="N7771" t="str">
        <f>TEXT(ecommerce_customer_data_custom_[[#This Row],[Purchase Date]],"mmmm")</f>
        <v>August</v>
      </c>
      <c r="O7771" t="str">
        <f>VLOOKUP(ecommerce_customer_data_custom_[[#This Row],[Customer Age]],AgeGroupMapping!$A$2:$C$5,3,TRUE)</f>
        <v>Senior</v>
      </c>
      <c r="P7771" t="str">
        <f>IF(ecommerce_customer_data_custom_[[#This Row],[Returns]]=1,"Returned","Not Returned")</f>
        <v>Not Returned</v>
      </c>
      <c r="Q7771" t="str">
        <f>_xlfn.XLOOKUP(ecommerce_customer_data_custom_[[#This Row],[Payment Method]],PaymentMapping!$A$2:$A$11,PaymentMapping!$B$2:$B$11,"Other")</f>
        <v>Other</v>
      </c>
    </row>
    <row r="7772" spans="1:17" x14ac:dyDescent="0.3">
      <c r="A7772">
        <v>31506</v>
      </c>
      <c r="B7772" s="14">
        <v>44208.749027777776</v>
      </c>
      <c r="C7772" t="s">
        <v>11</v>
      </c>
      <c r="D7772">
        <v>99</v>
      </c>
      <c r="E7772">
        <v>4</v>
      </c>
      <c r="F7772">
        <v>5293</v>
      </c>
      <c r="G7772" t="s">
        <v>19</v>
      </c>
      <c r="H7772">
        <v>65</v>
      </c>
      <c r="I7772">
        <v>0</v>
      </c>
      <c r="J7772" t="s">
        <v>17</v>
      </c>
      <c r="K7772">
        <v>0</v>
      </c>
      <c r="L7772">
        <f>YEAR(ecommerce_customer_data_custom_[[#This Row],[Purchase Date]])</f>
        <v>2021</v>
      </c>
      <c r="M7772">
        <f>MONTH(ecommerce_customer_data_custom_[[#This Row],[Purchase Date]])</f>
        <v>1</v>
      </c>
      <c r="N7772" t="str">
        <f>TEXT(ecommerce_customer_data_custom_[[#This Row],[Purchase Date]],"mmmm")</f>
        <v>January</v>
      </c>
      <c r="O7772" t="str">
        <f>VLOOKUP(ecommerce_customer_data_custom_[[#This Row],[Customer Age]],AgeGroupMapping!$A$2:$C$5,3,TRUE)</f>
        <v>Senior</v>
      </c>
      <c r="P7772" t="str">
        <f>IF(ecommerce_customer_data_custom_[[#This Row],[Returns]]=1,"Returned","Not Returned")</f>
        <v>Not Returned</v>
      </c>
      <c r="Q7772" t="str">
        <f>_xlfn.XLOOKUP(ecommerce_customer_data_custom_[[#This Row],[Payment Method]],PaymentMapping!$A$2:$A$11,PaymentMapping!$B$2:$B$11,"Other")</f>
        <v>Cash</v>
      </c>
    </row>
    <row r="7773" spans="1:17" x14ac:dyDescent="0.3">
      <c r="A7773">
        <v>31506</v>
      </c>
      <c r="B7773" s="14">
        <v>44738.046099537038</v>
      </c>
      <c r="C7773" t="s">
        <v>16</v>
      </c>
      <c r="D7773">
        <v>333</v>
      </c>
      <c r="E7773">
        <v>5</v>
      </c>
      <c r="F7773">
        <v>4193</v>
      </c>
      <c r="G7773" t="s">
        <v>12</v>
      </c>
      <c r="H7773">
        <v>65</v>
      </c>
      <c r="I7773">
        <v>0</v>
      </c>
      <c r="J7773" t="s">
        <v>17</v>
      </c>
      <c r="K7773">
        <v>0</v>
      </c>
      <c r="L7773">
        <f>YEAR(ecommerce_customer_data_custom_[[#This Row],[Purchase Date]])</f>
        <v>2022</v>
      </c>
      <c r="M7773">
        <f>MONTH(ecommerce_customer_data_custom_[[#This Row],[Purchase Date]])</f>
        <v>6</v>
      </c>
      <c r="N7773" t="str">
        <f>TEXT(ecommerce_customer_data_custom_[[#This Row],[Purchase Date]],"mmmm")</f>
        <v>June</v>
      </c>
      <c r="O7773" t="str">
        <f>VLOOKUP(ecommerce_customer_data_custom_[[#This Row],[Customer Age]],AgeGroupMapping!$A$2:$C$5,3,TRUE)</f>
        <v>Senior</v>
      </c>
      <c r="P7773" t="str">
        <f>IF(ecommerce_customer_data_custom_[[#This Row],[Returns]]=1,"Returned","Not Returned")</f>
        <v>Not Returned</v>
      </c>
      <c r="Q7773" t="str">
        <f>_xlfn.XLOOKUP(ecommerce_customer_data_custom_[[#This Row],[Payment Method]],PaymentMapping!$A$2:$A$11,PaymentMapping!$B$2:$B$11,"Other")</f>
        <v>Card</v>
      </c>
    </row>
    <row r="7774" spans="1:17" x14ac:dyDescent="0.3">
      <c r="A7774">
        <v>31506</v>
      </c>
      <c r="B7774" s="14">
        <v>43987.498240740744</v>
      </c>
      <c r="C7774" t="s">
        <v>14</v>
      </c>
      <c r="D7774">
        <v>334</v>
      </c>
      <c r="E7774">
        <v>2</v>
      </c>
      <c r="F7774">
        <v>471</v>
      </c>
      <c r="G7774" t="s">
        <v>12</v>
      </c>
      <c r="H7774">
        <v>65</v>
      </c>
      <c r="I7774">
        <v>1</v>
      </c>
      <c r="J7774" t="s">
        <v>17</v>
      </c>
      <c r="K7774">
        <v>0</v>
      </c>
      <c r="L7774">
        <f>YEAR(ecommerce_customer_data_custom_[[#This Row],[Purchase Date]])</f>
        <v>2020</v>
      </c>
      <c r="M7774">
        <f>MONTH(ecommerce_customer_data_custom_[[#This Row],[Purchase Date]])</f>
        <v>6</v>
      </c>
      <c r="N7774" t="str">
        <f>TEXT(ecommerce_customer_data_custom_[[#This Row],[Purchase Date]],"mmmm")</f>
        <v>June</v>
      </c>
      <c r="O7774" t="str">
        <f>VLOOKUP(ecommerce_customer_data_custom_[[#This Row],[Customer Age]],AgeGroupMapping!$A$2:$C$5,3,TRUE)</f>
        <v>Senior</v>
      </c>
      <c r="P7774" t="str">
        <f>IF(ecommerce_customer_data_custom_[[#This Row],[Returns]]=1,"Returned","Not Returned")</f>
        <v>Returned</v>
      </c>
      <c r="Q7774" t="str">
        <f>_xlfn.XLOOKUP(ecommerce_customer_data_custom_[[#This Row],[Payment Method]],PaymentMapping!$A$2:$A$11,PaymentMapping!$B$2:$B$11,"Other")</f>
        <v>Card</v>
      </c>
    </row>
    <row r="7775" spans="1:17" x14ac:dyDescent="0.3">
      <c r="A7775">
        <v>31506</v>
      </c>
      <c r="B7775" s="14">
        <v>43979.550416666665</v>
      </c>
      <c r="C7775" t="s">
        <v>16</v>
      </c>
      <c r="D7775">
        <v>118</v>
      </c>
      <c r="E7775">
        <v>1</v>
      </c>
      <c r="F7775">
        <v>4785</v>
      </c>
      <c r="G7775" t="s">
        <v>15</v>
      </c>
      <c r="H7775">
        <v>65</v>
      </c>
      <c r="I7775">
        <v>1</v>
      </c>
      <c r="J7775" t="s">
        <v>17</v>
      </c>
      <c r="K7775">
        <v>0</v>
      </c>
      <c r="L7775">
        <f>YEAR(ecommerce_customer_data_custom_[[#This Row],[Purchase Date]])</f>
        <v>2020</v>
      </c>
      <c r="M7775">
        <f>MONTH(ecommerce_customer_data_custom_[[#This Row],[Purchase Date]])</f>
        <v>5</v>
      </c>
      <c r="N7775" t="str">
        <f>TEXT(ecommerce_customer_data_custom_[[#This Row],[Purchase Date]],"mmmm")</f>
        <v>May</v>
      </c>
      <c r="O7775" t="str">
        <f>VLOOKUP(ecommerce_customer_data_custom_[[#This Row],[Customer Age]],AgeGroupMapping!$A$2:$C$5,3,TRUE)</f>
        <v>Senior</v>
      </c>
      <c r="P7775" t="str">
        <f>IF(ecommerce_customer_data_custom_[[#This Row],[Returns]]=1,"Returned","Not Returned")</f>
        <v>Returned</v>
      </c>
      <c r="Q7775" t="str">
        <f>_xlfn.XLOOKUP(ecommerce_customer_data_custom_[[#This Row],[Payment Method]],PaymentMapping!$A$2:$A$11,PaymentMapping!$B$2:$B$11,"Other")</f>
        <v>Wallet/UPI</v>
      </c>
    </row>
    <row r="7776" spans="1:17" x14ac:dyDescent="0.3">
      <c r="A7776">
        <v>19859</v>
      </c>
      <c r="B7776" s="14">
        <v>44951.201226851852</v>
      </c>
      <c r="C7776" t="s">
        <v>18</v>
      </c>
      <c r="D7776">
        <v>499</v>
      </c>
      <c r="E7776">
        <v>1</v>
      </c>
      <c r="F7776">
        <v>4598</v>
      </c>
      <c r="G7776" t="s">
        <v>12</v>
      </c>
      <c r="H7776">
        <v>40</v>
      </c>
      <c r="I7776">
        <v>1</v>
      </c>
      <c r="J7776" t="s">
        <v>17</v>
      </c>
      <c r="K7776">
        <v>1</v>
      </c>
      <c r="L7776">
        <f>YEAR(ecommerce_customer_data_custom_[[#This Row],[Purchase Date]])</f>
        <v>2023</v>
      </c>
      <c r="M7776">
        <f>MONTH(ecommerce_customer_data_custom_[[#This Row],[Purchase Date]])</f>
        <v>1</v>
      </c>
      <c r="N7776" t="str">
        <f>TEXT(ecommerce_customer_data_custom_[[#This Row],[Purchase Date]],"mmmm")</f>
        <v>January</v>
      </c>
      <c r="O7776" t="str">
        <f>VLOOKUP(ecommerce_customer_data_custom_[[#This Row],[Customer Age]],AgeGroupMapping!$A$2:$C$5,3,TRUE)</f>
        <v>Adult</v>
      </c>
      <c r="P7776" t="str">
        <f>IF(ecommerce_customer_data_custom_[[#This Row],[Returns]]=1,"Returned","Not Returned")</f>
        <v>Returned</v>
      </c>
      <c r="Q7776" t="str">
        <f>_xlfn.XLOOKUP(ecommerce_customer_data_custom_[[#This Row],[Payment Method]],PaymentMapping!$A$2:$A$11,PaymentMapping!$B$2:$B$11,"Other")</f>
        <v>Card</v>
      </c>
    </row>
    <row r="7777" spans="1:17" x14ac:dyDescent="0.3">
      <c r="A7777">
        <v>19859</v>
      </c>
      <c r="B7777" s="14">
        <v>44061.069849537038</v>
      </c>
      <c r="C7777" t="s">
        <v>18</v>
      </c>
      <c r="D7777">
        <v>163</v>
      </c>
      <c r="E7777">
        <v>3</v>
      </c>
      <c r="F7777">
        <v>4081</v>
      </c>
      <c r="G7777" t="s">
        <v>12</v>
      </c>
      <c r="H7777">
        <v>40</v>
      </c>
      <c r="I7777">
        <v>0</v>
      </c>
      <c r="J7777" t="s">
        <v>17</v>
      </c>
      <c r="K7777">
        <v>1</v>
      </c>
      <c r="L7777">
        <f>YEAR(ecommerce_customer_data_custom_[[#This Row],[Purchase Date]])</f>
        <v>2020</v>
      </c>
      <c r="M7777">
        <f>MONTH(ecommerce_customer_data_custom_[[#This Row],[Purchase Date]])</f>
        <v>8</v>
      </c>
      <c r="N7777" t="str">
        <f>TEXT(ecommerce_customer_data_custom_[[#This Row],[Purchase Date]],"mmmm")</f>
        <v>August</v>
      </c>
      <c r="O7777" t="str">
        <f>VLOOKUP(ecommerce_customer_data_custom_[[#This Row],[Customer Age]],AgeGroupMapping!$A$2:$C$5,3,TRUE)</f>
        <v>Adult</v>
      </c>
      <c r="P7777" t="str">
        <f>IF(ecommerce_customer_data_custom_[[#This Row],[Returns]]=1,"Returned","Not Returned")</f>
        <v>Not Returned</v>
      </c>
      <c r="Q7777" t="str">
        <f>_xlfn.XLOOKUP(ecommerce_customer_data_custom_[[#This Row],[Payment Method]],PaymentMapping!$A$2:$A$11,PaymentMapping!$B$2:$B$11,"Other")</f>
        <v>Card</v>
      </c>
    </row>
    <row r="7778" spans="1:17" x14ac:dyDescent="0.3">
      <c r="A7778">
        <v>19859</v>
      </c>
      <c r="B7778" s="14">
        <v>44763.044293981482</v>
      </c>
      <c r="C7778" t="s">
        <v>16</v>
      </c>
      <c r="D7778">
        <v>55</v>
      </c>
      <c r="E7778">
        <v>1</v>
      </c>
      <c r="F7778">
        <v>1213</v>
      </c>
      <c r="G7778" t="s">
        <v>20</v>
      </c>
      <c r="H7778">
        <v>40</v>
      </c>
      <c r="I7778">
        <v>1</v>
      </c>
      <c r="J7778" t="s">
        <v>17</v>
      </c>
      <c r="K7778">
        <v>1</v>
      </c>
      <c r="L7778">
        <f>YEAR(ecommerce_customer_data_custom_[[#This Row],[Purchase Date]])</f>
        <v>2022</v>
      </c>
      <c r="M7778">
        <f>MONTH(ecommerce_customer_data_custom_[[#This Row],[Purchase Date]])</f>
        <v>7</v>
      </c>
      <c r="N7778" t="str">
        <f>TEXT(ecommerce_customer_data_custom_[[#This Row],[Purchase Date]],"mmmm")</f>
        <v>July</v>
      </c>
      <c r="O7778" t="str">
        <f>VLOOKUP(ecommerce_customer_data_custom_[[#This Row],[Customer Age]],AgeGroupMapping!$A$2:$C$5,3,TRUE)</f>
        <v>Adult</v>
      </c>
      <c r="P7778" t="str">
        <f>IF(ecommerce_customer_data_custom_[[#This Row],[Returns]]=1,"Returned","Not Returned")</f>
        <v>Returned</v>
      </c>
      <c r="Q7778" t="str">
        <f>_xlfn.XLOOKUP(ecommerce_customer_data_custom_[[#This Row],[Payment Method]],PaymentMapping!$A$2:$A$11,PaymentMapping!$B$2:$B$11,"Other")</f>
        <v>Other</v>
      </c>
    </row>
    <row r="7779" spans="1:17" x14ac:dyDescent="0.3">
      <c r="A7779">
        <v>19859</v>
      </c>
      <c r="B7779" s="14">
        <v>43979.851215277777</v>
      </c>
      <c r="C7779" t="s">
        <v>11</v>
      </c>
      <c r="D7779">
        <v>134</v>
      </c>
      <c r="E7779">
        <v>5</v>
      </c>
      <c r="F7779">
        <v>1379</v>
      </c>
      <c r="G7779" t="s">
        <v>19</v>
      </c>
      <c r="H7779">
        <v>40</v>
      </c>
      <c r="I7779">
        <v>1</v>
      </c>
      <c r="J7779" t="s">
        <v>17</v>
      </c>
      <c r="K7779">
        <v>1</v>
      </c>
      <c r="L7779">
        <f>YEAR(ecommerce_customer_data_custom_[[#This Row],[Purchase Date]])</f>
        <v>2020</v>
      </c>
      <c r="M7779">
        <f>MONTH(ecommerce_customer_data_custom_[[#This Row],[Purchase Date]])</f>
        <v>5</v>
      </c>
      <c r="N7779" t="str">
        <f>TEXT(ecommerce_customer_data_custom_[[#This Row],[Purchase Date]],"mmmm")</f>
        <v>May</v>
      </c>
      <c r="O7779" t="str">
        <f>VLOOKUP(ecommerce_customer_data_custom_[[#This Row],[Customer Age]],AgeGroupMapping!$A$2:$C$5,3,TRUE)</f>
        <v>Adult</v>
      </c>
      <c r="P7779" t="str">
        <f>IF(ecommerce_customer_data_custom_[[#This Row],[Returns]]=1,"Returned","Not Returned")</f>
        <v>Returned</v>
      </c>
      <c r="Q7779" t="str">
        <f>_xlfn.XLOOKUP(ecommerce_customer_data_custom_[[#This Row],[Payment Method]],PaymentMapping!$A$2:$A$11,PaymentMapping!$B$2:$B$11,"Other")</f>
        <v>Cash</v>
      </c>
    </row>
    <row r="7780" spans="1:17" x14ac:dyDescent="0.3">
      <c r="A7780">
        <v>19859</v>
      </c>
      <c r="B7780" s="14">
        <v>45002.195810185185</v>
      </c>
      <c r="C7780" t="s">
        <v>18</v>
      </c>
      <c r="D7780">
        <v>37</v>
      </c>
      <c r="E7780">
        <v>2</v>
      </c>
      <c r="F7780">
        <v>5113</v>
      </c>
      <c r="G7780" t="s">
        <v>15</v>
      </c>
      <c r="H7780">
        <v>40</v>
      </c>
      <c r="I7780">
        <v>1</v>
      </c>
      <c r="J7780" t="s">
        <v>17</v>
      </c>
      <c r="K7780">
        <v>1</v>
      </c>
      <c r="L7780">
        <f>YEAR(ecommerce_customer_data_custom_[[#This Row],[Purchase Date]])</f>
        <v>2023</v>
      </c>
      <c r="M7780">
        <f>MONTH(ecommerce_customer_data_custom_[[#This Row],[Purchase Date]])</f>
        <v>3</v>
      </c>
      <c r="N7780" t="str">
        <f>TEXT(ecommerce_customer_data_custom_[[#This Row],[Purchase Date]],"mmmm")</f>
        <v>March</v>
      </c>
      <c r="O7780" t="str">
        <f>VLOOKUP(ecommerce_customer_data_custom_[[#This Row],[Customer Age]],AgeGroupMapping!$A$2:$C$5,3,TRUE)</f>
        <v>Adult</v>
      </c>
      <c r="P7780" t="str">
        <f>IF(ecommerce_customer_data_custom_[[#This Row],[Returns]]=1,"Returned","Not Returned")</f>
        <v>Returned</v>
      </c>
      <c r="Q7780" t="str">
        <f>_xlfn.XLOOKUP(ecommerce_customer_data_custom_[[#This Row],[Payment Method]],PaymentMapping!$A$2:$A$11,PaymentMapping!$B$2:$B$11,"Other")</f>
        <v>Wallet/UPI</v>
      </c>
    </row>
    <row r="7781" spans="1:17" x14ac:dyDescent="0.3">
      <c r="A7781">
        <v>17979</v>
      </c>
      <c r="B7781" s="14">
        <v>44901.987245370372</v>
      </c>
      <c r="C7781" t="s">
        <v>16</v>
      </c>
      <c r="D7781">
        <v>258</v>
      </c>
      <c r="E7781">
        <v>3</v>
      </c>
      <c r="F7781">
        <v>233</v>
      </c>
      <c r="G7781" t="s">
        <v>15</v>
      </c>
      <c r="H7781">
        <v>25</v>
      </c>
      <c r="I7781">
        <v>1</v>
      </c>
      <c r="J7781" t="s">
        <v>17</v>
      </c>
      <c r="K7781">
        <v>1</v>
      </c>
      <c r="L7781">
        <f>YEAR(ecommerce_customer_data_custom_[[#This Row],[Purchase Date]])</f>
        <v>2022</v>
      </c>
      <c r="M7781">
        <f>MONTH(ecommerce_customer_data_custom_[[#This Row],[Purchase Date]])</f>
        <v>12</v>
      </c>
      <c r="N7781" t="str">
        <f>TEXT(ecommerce_customer_data_custom_[[#This Row],[Purchase Date]],"mmmm")</f>
        <v>December</v>
      </c>
      <c r="O7781" t="str">
        <f>VLOOKUP(ecommerce_customer_data_custom_[[#This Row],[Customer Age]],AgeGroupMapping!$A$2:$C$5,3,TRUE)</f>
        <v>Young</v>
      </c>
      <c r="P7781" t="str">
        <f>IF(ecommerce_customer_data_custom_[[#This Row],[Returns]]=1,"Returned","Not Returned")</f>
        <v>Returned</v>
      </c>
      <c r="Q7781" t="str">
        <f>_xlfn.XLOOKUP(ecommerce_customer_data_custom_[[#This Row],[Payment Method]],PaymentMapping!$A$2:$A$11,PaymentMapping!$B$2:$B$11,"Other")</f>
        <v>Wallet/UPI</v>
      </c>
    </row>
    <row r="7782" spans="1:17" x14ac:dyDescent="0.3">
      <c r="A7782">
        <v>17979</v>
      </c>
      <c r="B7782" s="14">
        <v>44145.517476851855</v>
      </c>
      <c r="C7782" t="s">
        <v>11</v>
      </c>
      <c r="D7782">
        <v>43</v>
      </c>
      <c r="E7782">
        <v>1</v>
      </c>
      <c r="F7782">
        <v>2872</v>
      </c>
      <c r="G7782" t="s">
        <v>15</v>
      </c>
      <c r="H7782">
        <v>25</v>
      </c>
      <c r="I7782">
        <v>1</v>
      </c>
      <c r="J7782" t="s">
        <v>17</v>
      </c>
      <c r="K7782">
        <v>1</v>
      </c>
      <c r="L7782">
        <f>YEAR(ecommerce_customer_data_custom_[[#This Row],[Purchase Date]])</f>
        <v>2020</v>
      </c>
      <c r="M7782">
        <f>MONTH(ecommerce_customer_data_custom_[[#This Row],[Purchase Date]])</f>
        <v>11</v>
      </c>
      <c r="N7782" t="str">
        <f>TEXT(ecommerce_customer_data_custom_[[#This Row],[Purchase Date]],"mmmm")</f>
        <v>November</v>
      </c>
      <c r="O7782" t="str">
        <f>VLOOKUP(ecommerce_customer_data_custom_[[#This Row],[Customer Age]],AgeGroupMapping!$A$2:$C$5,3,TRUE)</f>
        <v>Young</v>
      </c>
      <c r="P7782" t="str">
        <f>IF(ecommerce_customer_data_custom_[[#This Row],[Returns]]=1,"Returned","Not Returned")</f>
        <v>Returned</v>
      </c>
      <c r="Q7782" t="str">
        <f>_xlfn.XLOOKUP(ecommerce_customer_data_custom_[[#This Row],[Payment Method]],PaymentMapping!$A$2:$A$11,PaymentMapping!$B$2:$B$11,"Other")</f>
        <v>Wallet/UPI</v>
      </c>
    </row>
    <row r="7783" spans="1:17" x14ac:dyDescent="0.3">
      <c r="A7783">
        <v>17979</v>
      </c>
      <c r="B7783" s="14">
        <v>44322.231793981482</v>
      </c>
      <c r="C7783" t="s">
        <v>16</v>
      </c>
      <c r="D7783">
        <v>346</v>
      </c>
      <c r="E7783">
        <v>4</v>
      </c>
      <c r="F7783">
        <v>3949</v>
      </c>
      <c r="G7783" t="s">
        <v>12</v>
      </c>
      <c r="H7783">
        <v>25</v>
      </c>
      <c r="I7783">
        <v>0</v>
      </c>
      <c r="J7783" t="s">
        <v>17</v>
      </c>
      <c r="K7783">
        <v>1</v>
      </c>
      <c r="L7783">
        <f>YEAR(ecommerce_customer_data_custom_[[#This Row],[Purchase Date]])</f>
        <v>2021</v>
      </c>
      <c r="M7783">
        <f>MONTH(ecommerce_customer_data_custom_[[#This Row],[Purchase Date]])</f>
        <v>5</v>
      </c>
      <c r="N7783" t="str">
        <f>TEXT(ecommerce_customer_data_custom_[[#This Row],[Purchase Date]],"mmmm")</f>
        <v>May</v>
      </c>
      <c r="O7783" t="str">
        <f>VLOOKUP(ecommerce_customer_data_custom_[[#This Row],[Customer Age]],AgeGroupMapping!$A$2:$C$5,3,TRUE)</f>
        <v>Young</v>
      </c>
      <c r="P7783" t="str">
        <f>IF(ecommerce_customer_data_custom_[[#This Row],[Returns]]=1,"Returned","Not Returned")</f>
        <v>Not Returned</v>
      </c>
      <c r="Q7783" t="str">
        <f>_xlfn.XLOOKUP(ecommerce_customer_data_custom_[[#This Row],[Payment Method]],PaymentMapping!$A$2:$A$11,PaymentMapping!$B$2:$B$11,"Other")</f>
        <v>Card</v>
      </c>
    </row>
    <row r="7784" spans="1:17" x14ac:dyDescent="0.3">
      <c r="A7784">
        <v>17979</v>
      </c>
      <c r="B7784" s="14">
        <v>44962.83803240741</v>
      </c>
      <c r="C7784" t="s">
        <v>11</v>
      </c>
      <c r="D7784">
        <v>461</v>
      </c>
      <c r="E7784">
        <v>3</v>
      </c>
      <c r="F7784">
        <v>2829</v>
      </c>
      <c r="G7784" t="s">
        <v>15</v>
      </c>
      <c r="H7784">
        <v>25</v>
      </c>
      <c r="I7784">
        <v>1</v>
      </c>
      <c r="J7784" t="s">
        <v>17</v>
      </c>
      <c r="K7784">
        <v>1</v>
      </c>
      <c r="L7784">
        <f>YEAR(ecommerce_customer_data_custom_[[#This Row],[Purchase Date]])</f>
        <v>2023</v>
      </c>
      <c r="M7784">
        <f>MONTH(ecommerce_customer_data_custom_[[#This Row],[Purchase Date]])</f>
        <v>2</v>
      </c>
      <c r="N7784" t="str">
        <f>TEXT(ecommerce_customer_data_custom_[[#This Row],[Purchase Date]],"mmmm")</f>
        <v>February</v>
      </c>
      <c r="O7784" t="str">
        <f>VLOOKUP(ecommerce_customer_data_custom_[[#This Row],[Customer Age]],AgeGroupMapping!$A$2:$C$5,3,TRUE)</f>
        <v>Young</v>
      </c>
      <c r="P7784" t="str">
        <f>IF(ecommerce_customer_data_custom_[[#This Row],[Returns]]=1,"Returned","Not Returned")</f>
        <v>Returned</v>
      </c>
      <c r="Q7784" t="str">
        <f>_xlfn.XLOOKUP(ecommerce_customer_data_custom_[[#This Row],[Payment Method]],PaymentMapping!$A$2:$A$11,PaymentMapping!$B$2:$B$11,"Other")</f>
        <v>Wallet/UPI</v>
      </c>
    </row>
    <row r="7785" spans="1:17" x14ac:dyDescent="0.3">
      <c r="A7785">
        <v>17979</v>
      </c>
      <c r="B7785" s="14">
        <v>44568.270196759258</v>
      </c>
      <c r="C7785" t="s">
        <v>16</v>
      </c>
      <c r="D7785">
        <v>436</v>
      </c>
      <c r="E7785">
        <v>2</v>
      </c>
      <c r="F7785">
        <v>419</v>
      </c>
      <c r="G7785" t="s">
        <v>20</v>
      </c>
      <c r="H7785">
        <v>25</v>
      </c>
      <c r="I7785">
        <v>1</v>
      </c>
      <c r="J7785" t="s">
        <v>17</v>
      </c>
      <c r="K7785">
        <v>1</v>
      </c>
      <c r="L7785">
        <f>YEAR(ecommerce_customer_data_custom_[[#This Row],[Purchase Date]])</f>
        <v>2022</v>
      </c>
      <c r="M7785">
        <f>MONTH(ecommerce_customer_data_custom_[[#This Row],[Purchase Date]])</f>
        <v>1</v>
      </c>
      <c r="N7785" t="str">
        <f>TEXT(ecommerce_customer_data_custom_[[#This Row],[Purchase Date]],"mmmm")</f>
        <v>January</v>
      </c>
      <c r="O7785" t="str">
        <f>VLOOKUP(ecommerce_customer_data_custom_[[#This Row],[Customer Age]],AgeGroupMapping!$A$2:$C$5,3,TRUE)</f>
        <v>Young</v>
      </c>
      <c r="P7785" t="str">
        <f>IF(ecommerce_customer_data_custom_[[#This Row],[Returns]]=1,"Returned","Not Returned")</f>
        <v>Returned</v>
      </c>
      <c r="Q7785" t="str">
        <f>_xlfn.XLOOKUP(ecommerce_customer_data_custom_[[#This Row],[Payment Method]],PaymentMapping!$A$2:$A$11,PaymentMapping!$B$2:$B$11,"Other")</f>
        <v>Other</v>
      </c>
    </row>
    <row r="7786" spans="1:17" x14ac:dyDescent="0.3">
      <c r="A7786">
        <v>17979</v>
      </c>
      <c r="B7786" s="14">
        <v>44238.814629629633</v>
      </c>
      <c r="C7786" t="s">
        <v>16</v>
      </c>
      <c r="D7786">
        <v>46</v>
      </c>
      <c r="E7786">
        <v>4</v>
      </c>
      <c r="F7786">
        <v>4689</v>
      </c>
      <c r="G7786" t="s">
        <v>12</v>
      </c>
      <c r="H7786">
        <v>25</v>
      </c>
      <c r="I7786">
        <v>1</v>
      </c>
      <c r="J7786" t="s">
        <v>17</v>
      </c>
      <c r="K7786">
        <v>1</v>
      </c>
      <c r="L7786">
        <f>YEAR(ecommerce_customer_data_custom_[[#This Row],[Purchase Date]])</f>
        <v>2021</v>
      </c>
      <c r="M7786">
        <f>MONTH(ecommerce_customer_data_custom_[[#This Row],[Purchase Date]])</f>
        <v>2</v>
      </c>
      <c r="N7786" t="str">
        <f>TEXT(ecommerce_customer_data_custom_[[#This Row],[Purchase Date]],"mmmm")</f>
        <v>February</v>
      </c>
      <c r="O7786" t="str">
        <f>VLOOKUP(ecommerce_customer_data_custom_[[#This Row],[Customer Age]],AgeGroupMapping!$A$2:$C$5,3,TRUE)</f>
        <v>Young</v>
      </c>
      <c r="P7786" t="str">
        <f>IF(ecommerce_customer_data_custom_[[#This Row],[Returns]]=1,"Returned","Not Returned")</f>
        <v>Returned</v>
      </c>
      <c r="Q7786" t="str">
        <f>_xlfn.XLOOKUP(ecommerce_customer_data_custom_[[#This Row],[Payment Method]],PaymentMapping!$A$2:$A$11,PaymentMapping!$B$2:$B$11,"Other")</f>
        <v>Card</v>
      </c>
    </row>
    <row r="7787" spans="1:17" x14ac:dyDescent="0.3">
      <c r="A7787">
        <v>5332</v>
      </c>
      <c r="B7787" s="14">
        <v>44940.21634259259</v>
      </c>
      <c r="C7787" t="s">
        <v>18</v>
      </c>
      <c r="D7787">
        <v>79</v>
      </c>
      <c r="E7787">
        <v>3</v>
      </c>
      <c r="F7787">
        <v>3614</v>
      </c>
      <c r="G7787" t="s">
        <v>15</v>
      </c>
      <c r="H7787">
        <v>19</v>
      </c>
      <c r="I7787">
        <v>0</v>
      </c>
      <c r="J7787" t="s">
        <v>17</v>
      </c>
      <c r="K7787">
        <v>0</v>
      </c>
      <c r="L7787">
        <f>YEAR(ecommerce_customer_data_custom_[[#This Row],[Purchase Date]])</f>
        <v>2023</v>
      </c>
      <c r="M7787">
        <f>MONTH(ecommerce_customer_data_custom_[[#This Row],[Purchase Date]])</f>
        <v>1</v>
      </c>
      <c r="N7787" t="str">
        <f>TEXT(ecommerce_customer_data_custom_[[#This Row],[Purchase Date]],"mmmm")</f>
        <v>January</v>
      </c>
      <c r="O7787" t="str">
        <f>VLOOKUP(ecommerce_customer_data_custom_[[#This Row],[Customer Age]],AgeGroupMapping!$A$2:$C$5,3,TRUE)</f>
        <v>Young</v>
      </c>
      <c r="P7787" t="str">
        <f>IF(ecommerce_customer_data_custom_[[#This Row],[Returns]]=1,"Returned","Not Returned")</f>
        <v>Not Returned</v>
      </c>
      <c r="Q7787" t="str">
        <f>_xlfn.XLOOKUP(ecommerce_customer_data_custom_[[#This Row],[Payment Method]],PaymentMapping!$A$2:$A$11,PaymentMapping!$B$2:$B$11,"Other")</f>
        <v>Wallet/UPI</v>
      </c>
    </row>
    <row r="7788" spans="1:17" x14ac:dyDescent="0.3">
      <c r="A7788">
        <v>5332</v>
      </c>
      <c r="B7788" s="14">
        <v>44408.135034722225</v>
      </c>
      <c r="C7788" t="s">
        <v>16</v>
      </c>
      <c r="D7788">
        <v>237</v>
      </c>
      <c r="E7788">
        <v>2</v>
      </c>
      <c r="F7788">
        <v>1071</v>
      </c>
      <c r="G7788" t="s">
        <v>19</v>
      </c>
      <c r="H7788">
        <v>19</v>
      </c>
      <c r="I7788">
        <v>0</v>
      </c>
      <c r="J7788" t="s">
        <v>17</v>
      </c>
      <c r="K7788">
        <v>0</v>
      </c>
      <c r="L7788">
        <f>YEAR(ecommerce_customer_data_custom_[[#This Row],[Purchase Date]])</f>
        <v>2021</v>
      </c>
      <c r="M7788">
        <f>MONTH(ecommerce_customer_data_custom_[[#This Row],[Purchase Date]])</f>
        <v>7</v>
      </c>
      <c r="N7788" t="str">
        <f>TEXT(ecommerce_customer_data_custom_[[#This Row],[Purchase Date]],"mmmm")</f>
        <v>July</v>
      </c>
      <c r="O7788" t="str">
        <f>VLOOKUP(ecommerce_customer_data_custom_[[#This Row],[Customer Age]],AgeGroupMapping!$A$2:$C$5,3,TRUE)</f>
        <v>Young</v>
      </c>
      <c r="P7788" t="str">
        <f>IF(ecommerce_customer_data_custom_[[#This Row],[Returns]]=1,"Returned","Not Returned")</f>
        <v>Not Returned</v>
      </c>
      <c r="Q7788" t="str">
        <f>_xlfn.XLOOKUP(ecommerce_customer_data_custom_[[#This Row],[Payment Method]],PaymentMapping!$A$2:$A$11,PaymentMapping!$B$2:$B$11,"Other")</f>
        <v>Cash</v>
      </c>
    </row>
    <row r="7789" spans="1:17" x14ac:dyDescent="0.3">
      <c r="A7789">
        <v>5332</v>
      </c>
      <c r="B7789" s="14">
        <v>44924.571469907409</v>
      </c>
      <c r="C7789" t="s">
        <v>16</v>
      </c>
      <c r="D7789">
        <v>424</v>
      </c>
      <c r="E7789">
        <v>5</v>
      </c>
      <c r="F7789">
        <v>4910</v>
      </c>
      <c r="G7789" t="s">
        <v>12</v>
      </c>
      <c r="H7789">
        <v>19</v>
      </c>
      <c r="I7789">
        <v>0</v>
      </c>
      <c r="J7789" t="s">
        <v>17</v>
      </c>
      <c r="K7789">
        <v>0</v>
      </c>
      <c r="L7789">
        <f>YEAR(ecommerce_customer_data_custom_[[#This Row],[Purchase Date]])</f>
        <v>2022</v>
      </c>
      <c r="M7789">
        <f>MONTH(ecommerce_customer_data_custom_[[#This Row],[Purchase Date]])</f>
        <v>12</v>
      </c>
      <c r="N7789" t="str">
        <f>TEXT(ecommerce_customer_data_custom_[[#This Row],[Purchase Date]],"mmmm")</f>
        <v>December</v>
      </c>
      <c r="O7789" t="str">
        <f>VLOOKUP(ecommerce_customer_data_custom_[[#This Row],[Customer Age]],AgeGroupMapping!$A$2:$C$5,3,TRUE)</f>
        <v>Young</v>
      </c>
      <c r="P7789" t="str">
        <f>IF(ecommerce_customer_data_custom_[[#This Row],[Returns]]=1,"Returned","Not Returned")</f>
        <v>Not Returned</v>
      </c>
      <c r="Q7789" t="str">
        <f>_xlfn.XLOOKUP(ecommerce_customer_data_custom_[[#This Row],[Payment Method]],PaymentMapping!$A$2:$A$11,PaymentMapping!$B$2:$B$11,"Other")</f>
        <v>Card</v>
      </c>
    </row>
    <row r="7790" spans="1:17" x14ac:dyDescent="0.3">
      <c r="A7790">
        <v>5332</v>
      </c>
      <c r="B7790" s="14">
        <v>44466.556423611109</v>
      </c>
      <c r="C7790" t="s">
        <v>14</v>
      </c>
      <c r="D7790">
        <v>264</v>
      </c>
      <c r="E7790">
        <v>4</v>
      </c>
      <c r="F7790">
        <v>1695</v>
      </c>
      <c r="G7790" t="s">
        <v>15</v>
      </c>
      <c r="H7790">
        <v>19</v>
      </c>
      <c r="I7790">
        <v>1</v>
      </c>
      <c r="J7790" t="s">
        <v>17</v>
      </c>
      <c r="K7790">
        <v>0</v>
      </c>
      <c r="L7790">
        <f>YEAR(ecommerce_customer_data_custom_[[#This Row],[Purchase Date]])</f>
        <v>2021</v>
      </c>
      <c r="M7790">
        <f>MONTH(ecommerce_customer_data_custom_[[#This Row],[Purchase Date]])</f>
        <v>9</v>
      </c>
      <c r="N7790" t="str">
        <f>TEXT(ecommerce_customer_data_custom_[[#This Row],[Purchase Date]],"mmmm")</f>
        <v>September</v>
      </c>
      <c r="O7790" t="str">
        <f>VLOOKUP(ecommerce_customer_data_custom_[[#This Row],[Customer Age]],AgeGroupMapping!$A$2:$C$5,3,TRUE)</f>
        <v>Young</v>
      </c>
      <c r="P7790" t="str">
        <f>IF(ecommerce_customer_data_custom_[[#This Row],[Returns]]=1,"Returned","Not Returned")</f>
        <v>Returned</v>
      </c>
      <c r="Q7790" t="str">
        <f>_xlfn.XLOOKUP(ecommerce_customer_data_custom_[[#This Row],[Payment Method]],PaymentMapping!$A$2:$A$11,PaymentMapping!$B$2:$B$11,"Other")</f>
        <v>Wallet/UPI</v>
      </c>
    </row>
    <row r="7791" spans="1:17" x14ac:dyDescent="0.3">
      <c r="A7791">
        <v>47438</v>
      </c>
      <c r="B7791" s="14">
        <v>44823.443831018521</v>
      </c>
      <c r="C7791" t="s">
        <v>11</v>
      </c>
      <c r="D7791">
        <v>51</v>
      </c>
      <c r="E7791">
        <v>2</v>
      </c>
      <c r="F7791">
        <v>4213</v>
      </c>
      <c r="G7791" t="s">
        <v>15</v>
      </c>
      <c r="H7791">
        <v>42</v>
      </c>
      <c r="I7791">
        <v>0</v>
      </c>
      <c r="J7791" t="s">
        <v>13</v>
      </c>
      <c r="K7791">
        <v>0</v>
      </c>
      <c r="L7791">
        <f>YEAR(ecommerce_customer_data_custom_[[#This Row],[Purchase Date]])</f>
        <v>2022</v>
      </c>
      <c r="M7791">
        <f>MONTH(ecommerce_customer_data_custom_[[#This Row],[Purchase Date]])</f>
        <v>9</v>
      </c>
      <c r="N7791" t="str">
        <f>TEXT(ecommerce_customer_data_custom_[[#This Row],[Purchase Date]],"mmmm")</f>
        <v>September</v>
      </c>
      <c r="O7791" t="str">
        <f>VLOOKUP(ecommerce_customer_data_custom_[[#This Row],[Customer Age]],AgeGroupMapping!$A$2:$C$5,3,TRUE)</f>
        <v>Middle-Aged</v>
      </c>
      <c r="P7791" t="str">
        <f>IF(ecommerce_customer_data_custom_[[#This Row],[Returns]]=1,"Returned","Not Returned")</f>
        <v>Not Returned</v>
      </c>
      <c r="Q7791" t="str">
        <f>_xlfn.XLOOKUP(ecommerce_customer_data_custom_[[#This Row],[Payment Method]],PaymentMapping!$A$2:$A$11,PaymentMapping!$B$2:$B$11,"Other")</f>
        <v>Wallet/UPI</v>
      </c>
    </row>
    <row r="7792" spans="1:17" x14ac:dyDescent="0.3">
      <c r="A7792">
        <v>47438</v>
      </c>
      <c r="B7792" s="14">
        <v>44519.9609375</v>
      </c>
      <c r="C7792" t="s">
        <v>14</v>
      </c>
      <c r="D7792">
        <v>404</v>
      </c>
      <c r="E7792">
        <v>3</v>
      </c>
      <c r="F7792">
        <v>2588</v>
      </c>
      <c r="G7792" t="s">
        <v>20</v>
      </c>
      <c r="H7792">
        <v>42</v>
      </c>
      <c r="I7792">
        <v>1</v>
      </c>
      <c r="J7792" t="s">
        <v>13</v>
      </c>
      <c r="K7792">
        <v>0</v>
      </c>
      <c r="L7792">
        <f>YEAR(ecommerce_customer_data_custom_[[#This Row],[Purchase Date]])</f>
        <v>2021</v>
      </c>
      <c r="M7792">
        <f>MONTH(ecommerce_customer_data_custom_[[#This Row],[Purchase Date]])</f>
        <v>11</v>
      </c>
      <c r="N7792" t="str">
        <f>TEXT(ecommerce_customer_data_custom_[[#This Row],[Purchase Date]],"mmmm")</f>
        <v>November</v>
      </c>
      <c r="O7792" t="str">
        <f>VLOOKUP(ecommerce_customer_data_custom_[[#This Row],[Customer Age]],AgeGroupMapping!$A$2:$C$5,3,TRUE)</f>
        <v>Middle-Aged</v>
      </c>
      <c r="P7792" t="str">
        <f>IF(ecommerce_customer_data_custom_[[#This Row],[Returns]]=1,"Returned","Not Returned")</f>
        <v>Returned</v>
      </c>
      <c r="Q7792" t="str">
        <f>_xlfn.XLOOKUP(ecommerce_customer_data_custom_[[#This Row],[Payment Method]],PaymentMapping!$A$2:$A$11,PaymentMapping!$B$2:$B$11,"Other")</f>
        <v>Other</v>
      </c>
    </row>
    <row r="7793" spans="1:17" x14ac:dyDescent="0.3">
      <c r="A7793">
        <v>47438</v>
      </c>
      <c r="B7793" s="14">
        <v>44015.893807870372</v>
      </c>
      <c r="C7793" t="s">
        <v>16</v>
      </c>
      <c r="D7793">
        <v>433</v>
      </c>
      <c r="E7793">
        <v>3</v>
      </c>
      <c r="F7793">
        <v>2567</v>
      </c>
      <c r="G7793" t="s">
        <v>12</v>
      </c>
      <c r="H7793">
        <v>42</v>
      </c>
      <c r="I7793">
        <v>1</v>
      </c>
      <c r="J7793" t="s">
        <v>13</v>
      </c>
      <c r="K7793">
        <v>0</v>
      </c>
      <c r="L7793">
        <f>YEAR(ecommerce_customer_data_custom_[[#This Row],[Purchase Date]])</f>
        <v>2020</v>
      </c>
      <c r="M7793">
        <f>MONTH(ecommerce_customer_data_custom_[[#This Row],[Purchase Date]])</f>
        <v>7</v>
      </c>
      <c r="N7793" t="str">
        <f>TEXT(ecommerce_customer_data_custom_[[#This Row],[Purchase Date]],"mmmm")</f>
        <v>July</v>
      </c>
      <c r="O7793" t="str">
        <f>VLOOKUP(ecommerce_customer_data_custom_[[#This Row],[Customer Age]],AgeGroupMapping!$A$2:$C$5,3,TRUE)</f>
        <v>Middle-Aged</v>
      </c>
      <c r="P7793" t="str">
        <f>IF(ecommerce_customer_data_custom_[[#This Row],[Returns]]=1,"Returned","Not Returned")</f>
        <v>Returned</v>
      </c>
      <c r="Q7793" t="str">
        <f>_xlfn.XLOOKUP(ecommerce_customer_data_custom_[[#This Row],[Payment Method]],PaymentMapping!$A$2:$A$11,PaymentMapping!$B$2:$B$11,"Other")</f>
        <v>Card</v>
      </c>
    </row>
    <row r="7794" spans="1:17" x14ac:dyDescent="0.3">
      <c r="A7794">
        <v>47438</v>
      </c>
      <c r="B7794" s="14">
        <v>45134.962604166663</v>
      </c>
      <c r="C7794" t="s">
        <v>18</v>
      </c>
      <c r="D7794">
        <v>164</v>
      </c>
      <c r="E7794">
        <v>1</v>
      </c>
      <c r="F7794">
        <v>4925</v>
      </c>
      <c r="G7794" t="s">
        <v>15</v>
      </c>
      <c r="H7794">
        <v>42</v>
      </c>
      <c r="I7794">
        <v>1</v>
      </c>
      <c r="J7794" t="s">
        <v>13</v>
      </c>
      <c r="K7794">
        <v>0</v>
      </c>
      <c r="L7794">
        <f>YEAR(ecommerce_customer_data_custom_[[#This Row],[Purchase Date]])</f>
        <v>2023</v>
      </c>
      <c r="M7794">
        <f>MONTH(ecommerce_customer_data_custom_[[#This Row],[Purchase Date]])</f>
        <v>7</v>
      </c>
      <c r="N7794" t="str">
        <f>TEXT(ecommerce_customer_data_custom_[[#This Row],[Purchase Date]],"mmmm")</f>
        <v>July</v>
      </c>
      <c r="O7794" t="str">
        <f>VLOOKUP(ecommerce_customer_data_custom_[[#This Row],[Customer Age]],AgeGroupMapping!$A$2:$C$5,3,TRUE)</f>
        <v>Middle-Aged</v>
      </c>
      <c r="P7794" t="str">
        <f>IF(ecommerce_customer_data_custom_[[#This Row],[Returns]]=1,"Returned","Not Returned")</f>
        <v>Returned</v>
      </c>
      <c r="Q7794" t="str">
        <f>_xlfn.XLOOKUP(ecommerce_customer_data_custom_[[#This Row],[Payment Method]],PaymentMapping!$A$2:$A$11,PaymentMapping!$B$2:$B$11,"Other")</f>
        <v>Wallet/UPI</v>
      </c>
    </row>
    <row r="7795" spans="1:17" x14ac:dyDescent="0.3">
      <c r="A7795">
        <v>47438</v>
      </c>
      <c r="B7795" s="14">
        <v>44220.02553240741</v>
      </c>
      <c r="C7795" t="s">
        <v>18</v>
      </c>
      <c r="D7795">
        <v>381</v>
      </c>
      <c r="E7795">
        <v>4</v>
      </c>
      <c r="F7795">
        <v>427</v>
      </c>
      <c r="G7795" t="s">
        <v>12</v>
      </c>
      <c r="H7795">
        <v>42</v>
      </c>
      <c r="I7795">
        <v>1</v>
      </c>
      <c r="J7795" t="s">
        <v>13</v>
      </c>
      <c r="K7795">
        <v>0</v>
      </c>
      <c r="L7795">
        <f>YEAR(ecommerce_customer_data_custom_[[#This Row],[Purchase Date]])</f>
        <v>2021</v>
      </c>
      <c r="M7795">
        <f>MONTH(ecommerce_customer_data_custom_[[#This Row],[Purchase Date]])</f>
        <v>1</v>
      </c>
      <c r="N7795" t="str">
        <f>TEXT(ecommerce_customer_data_custom_[[#This Row],[Purchase Date]],"mmmm")</f>
        <v>January</v>
      </c>
      <c r="O7795" t="str">
        <f>VLOOKUP(ecommerce_customer_data_custom_[[#This Row],[Customer Age]],AgeGroupMapping!$A$2:$C$5,3,TRUE)</f>
        <v>Middle-Aged</v>
      </c>
      <c r="P7795" t="str">
        <f>IF(ecommerce_customer_data_custom_[[#This Row],[Returns]]=1,"Returned","Not Returned")</f>
        <v>Returned</v>
      </c>
      <c r="Q7795" t="str">
        <f>_xlfn.XLOOKUP(ecommerce_customer_data_custom_[[#This Row],[Payment Method]],PaymentMapping!$A$2:$A$11,PaymentMapping!$B$2:$B$11,"Other")</f>
        <v>Card</v>
      </c>
    </row>
    <row r="7796" spans="1:17" x14ac:dyDescent="0.3">
      <c r="A7796">
        <v>3375</v>
      </c>
      <c r="B7796" s="14">
        <v>44130.848090277781</v>
      </c>
      <c r="C7796" t="s">
        <v>16</v>
      </c>
      <c r="D7796">
        <v>118</v>
      </c>
      <c r="E7796">
        <v>1</v>
      </c>
      <c r="F7796">
        <v>276</v>
      </c>
      <c r="G7796" t="s">
        <v>12</v>
      </c>
      <c r="H7796">
        <v>36</v>
      </c>
      <c r="I7796">
        <v>0</v>
      </c>
      <c r="J7796" t="s">
        <v>17</v>
      </c>
      <c r="K7796">
        <v>0</v>
      </c>
      <c r="L7796">
        <f>YEAR(ecommerce_customer_data_custom_[[#This Row],[Purchase Date]])</f>
        <v>2020</v>
      </c>
      <c r="M7796">
        <f>MONTH(ecommerce_customer_data_custom_[[#This Row],[Purchase Date]])</f>
        <v>10</v>
      </c>
      <c r="N7796" t="str">
        <f>TEXT(ecommerce_customer_data_custom_[[#This Row],[Purchase Date]],"mmmm")</f>
        <v>October</v>
      </c>
      <c r="O7796" t="str">
        <f>VLOOKUP(ecommerce_customer_data_custom_[[#This Row],[Customer Age]],AgeGroupMapping!$A$2:$C$5,3,TRUE)</f>
        <v>Adult</v>
      </c>
      <c r="P7796" t="str">
        <f>IF(ecommerce_customer_data_custom_[[#This Row],[Returns]]=1,"Returned","Not Returned")</f>
        <v>Not Returned</v>
      </c>
      <c r="Q7796" t="str">
        <f>_xlfn.XLOOKUP(ecommerce_customer_data_custom_[[#This Row],[Payment Method]],PaymentMapping!$A$2:$A$11,PaymentMapping!$B$2:$B$11,"Other")</f>
        <v>Card</v>
      </c>
    </row>
    <row r="7797" spans="1:17" x14ac:dyDescent="0.3">
      <c r="A7797">
        <v>3375</v>
      </c>
      <c r="B7797" s="14">
        <v>44498.08011574074</v>
      </c>
      <c r="C7797" t="s">
        <v>11</v>
      </c>
      <c r="D7797">
        <v>492</v>
      </c>
      <c r="E7797">
        <v>2</v>
      </c>
      <c r="F7797">
        <v>3000</v>
      </c>
      <c r="G7797" t="s">
        <v>19</v>
      </c>
      <c r="H7797">
        <v>36</v>
      </c>
      <c r="I7797">
        <v>0</v>
      </c>
      <c r="J7797" t="s">
        <v>17</v>
      </c>
      <c r="K7797">
        <v>0</v>
      </c>
      <c r="L7797">
        <f>YEAR(ecommerce_customer_data_custom_[[#This Row],[Purchase Date]])</f>
        <v>2021</v>
      </c>
      <c r="M7797">
        <f>MONTH(ecommerce_customer_data_custom_[[#This Row],[Purchase Date]])</f>
        <v>10</v>
      </c>
      <c r="N7797" t="str">
        <f>TEXT(ecommerce_customer_data_custom_[[#This Row],[Purchase Date]],"mmmm")</f>
        <v>October</v>
      </c>
      <c r="O7797" t="str">
        <f>VLOOKUP(ecommerce_customer_data_custom_[[#This Row],[Customer Age]],AgeGroupMapping!$A$2:$C$5,3,TRUE)</f>
        <v>Adult</v>
      </c>
      <c r="P7797" t="str">
        <f>IF(ecommerce_customer_data_custom_[[#This Row],[Returns]]=1,"Returned","Not Returned")</f>
        <v>Not Returned</v>
      </c>
      <c r="Q7797" t="str">
        <f>_xlfn.XLOOKUP(ecommerce_customer_data_custom_[[#This Row],[Payment Method]],PaymentMapping!$A$2:$A$11,PaymentMapping!$B$2:$B$11,"Other")</f>
        <v>Cash</v>
      </c>
    </row>
    <row r="7798" spans="1:17" x14ac:dyDescent="0.3">
      <c r="A7798">
        <v>3375</v>
      </c>
      <c r="B7798" s="14">
        <v>44616.415682870371</v>
      </c>
      <c r="C7798" t="s">
        <v>11</v>
      </c>
      <c r="D7798">
        <v>23</v>
      </c>
      <c r="E7798">
        <v>4</v>
      </c>
      <c r="F7798">
        <v>3563</v>
      </c>
      <c r="G7798" t="s">
        <v>19</v>
      </c>
      <c r="H7798">
        <v>36</v>
      </c>
      <c r="I7798">
        <v>0</v>
      </c>
      <c r="J7798" t="s">
        <v>17</v>
      </c>
      <c r="K7798">
        <v>0</v>
      </c>
      <c r="L7798">
        <f>YEAR(ecommerce_customer_data_custom_[[#This Row],[Purchase Date]])</f>
        <v>2022</v>
      </c>
      <c r="M7798">
        <f>MONTH(ecommerce_customer_data_custom_[[#This Row],[Purchase Date]])</f>
        <v>2</v>
      </c>
      <c r="N7798" t="str">
        <f>TEXT(ecommerce_customer_data_custom_[[#This Row],[Purchase Date]],"mmmm")</f>
        <v>February</v>
      </c>
      <c r="O7798" t="str">
        <f>VLOOKUP(ecommerce_customer_data_custom_[[#This Row],[Customer Age]],AgeGroupMapping!$A$2:$C$5,3,TRUE)</f>
        <v>Adult</v>
      </c>
      <c r="P7798" t="str">
        <f>IF(ecommerce_customer_data_custom_[[#This Row],[Returns]]=1,"Returned","Not Returned")</f>
        <v>Not Returned</v>
      </c>
      <c r="Q7798" t="str">
        <f>_xlfn.XLOOKUP(ecommerce_customer_data_custom_[[#This Row],[Payment Method]],PaymentMapping!$A$2:$A$11,PaymentMapping!$B$2:$B$11,"Other")</f>
        <v>Cash</v>
      </c>
    </row>
    <row r="7799" spans="1:17" x14ac:dyDescent="0.3">
      <c r="A7799">
        <v>3095</v>
      </c>
      <c r="B7799" s="14">
        <v>44286.227673611109</v>
      </c>
      <c r="C7799" t="s">
        <v>14</v>
      </c>
      <c r="D7799">
        <v>13</v>
      </c>
      <c r="E7799">
        <v>5</v>
      </c>
      <c r="F7799">
        <v>3059</v>
      </c>
      <c r="G7799" t="s">
        <v>15</v>
      </c>
      <c r="H7799">
        <v>49</v>
      </c>
      <c r="I7799">
        <v>1</v>
      </c>
      <c r="J7799" t="s">
        <v>13</v>
      </c>
      <c r="K7799">
        <v>0</v>
      </c>
      <c r="L7799">
        <f>YEAR(ecommerce_customer_data_custom_[[#This Row],[Purchase Date]])</f>
        <v>2021</v>
      </c>
      <c r="M7799">
        <f>MONTH(ecommerce_customer_data_custom_[[#This Row],[Purchase Date]])</f>
        <v>3</v>
      </c>
      <c r="N7799" t="str">
        <f>TEXT(ecommerce_customer_data_custom_[[#This Row],[Purchase Date]],"mmmm")</f>
        <v>March</v>
      </c>
      <c r="O7799" t="str">
        <f>VLOOKUP(ecommerce_customer_data_custom_[[#This Row],[Customer Age]],AgeGroupMapping!$A$2:$C$5,3,TRUE)</f>
        <v>Middle-Aged</v>
      </c>
      <c r="P7799" t="str">
        <f>IF(ecommerce_customer_data_custom_[[#This Row],[Returns]]=1,"Returned","Not Returned")</f>
        <v>Returned</v>
      </c>
      <c r="Q7799" t="str">
        <f>_xlfn.XLOOKUP(ecommerce_customer_data_custom_[[#This Row],[Payment Method]],PaymentMapping!$A$2:$A$11,PaymentMapping!$B$2:$B$11,"Other")</f>
        <v>Wallet/UPI</v>
      </c>
    </row>
    <row r="7800" spans="1:17" x14ac:dyDescent="0.3">
      <c r="A7800">
        <v>3095</v>
      </c>
      <c r="B7800" s="14">
        <v>44490.825069444443</v>
      </c>
      <c r="C7800" t="s">
        <v>16</v>
      </c>
      <c r="D7800">
        <v>367</v>
      </c>
      <c r="E7800">
        <v>1</v>
      </c>
      <c r="F7800">
        <v>2330</v>
      </c>
      <c r="G7800" t="s">
        <v>15</v>
      </c>
      <c r="H7800">
        <v>49</v>
      </c>
      <c r="I7800">
        <v>1</v>
      </c>
      <c r="J7800" t="s">
        <v>13</v>
      </c>
      <c r="K7800">
        <v>0</v>
      </c>
      <c r="L7800">
        <f>YEAR(ecommerce_customer_data_custom_[[#This Row],[Purchase Date]])</f>
        <v>2021</v>
      </c>
      <c r="M7800">
        <f>MONTH(ecommerce_customer_data_custom_[[#This Row],[Purchase Date]])</f>
        <v>10</v>
      </c>
      <c r="N7800" t="str">
        <f>TEXT(ecommerce_customer_data_custom_[[#This Row],[Purchase Date]],"mmmm")</f>
        <v>October</v>
      </c>
      <c r="O7800" t="str">
        <f>VLOOKUP(ecommerce_customer_data_custom_[[#This Row],[Customer Age]],AgeGroupMapping!$A$2:$C$5,3,TRUE)</f>
        <v>Middle-Aged</v>
      </c>
      <c r="P7800" t="str">
        <f>IF(ecommerce_customer_data_custom_[[#This Row],[Returns]]=1,"Returned","Not Returned")</f>
        <v>Returned</v>
      </c>
      <c r="Q7800" t="str">
        <f>_xlfn.XLOOKUP(ecommerce_customer_data_custom_[[#This Row],[Payment Method]],PaymentMapping!$A$2:$A$11,PaymentMapping!$B$2:$B$11,"Other")</f>
        <v>Wallet/UPI</v>
      </c>
    </row>
    <row r="7801" spans="1:17" x14ac:dyDescent="0.3">
      <c r="A7801">
        <v>3095</v>
      </c>
      <c r="B7801" s="14">
        <v>44802.145057870373</v>
      </c>
      <c r="C7801" t="s">
        <v>16</v>
      </c>
      <c r="D7801">
        <v>324</v>
      </c>
      <c r="E7801">
        <v>3</v>
      </c>
      <c r="F7801">
        <v>2561</v>
      </c>
      <c r="G7801" t="s">
        <v>15</v>
      </c>
      <c r="H7801">
        <v>49</v>
      </c>
      <c r="I7801">
        <v>1</v>
      </c>
      <c r="J7801" t="s">
        <v>13</v>
      </c>
      <c r="K7801">
        <v>0</v>
      </c>
      <c r="L7801">
        <f>YEAR(ecommerce_customer_data_custom_[[#This Row],[Purchase Date]])</f>
        <v>2022</v>
      </c>
      <c r="M7801">
        <f>MONTH(ecommerce_customer_data_custom_[[#This Row],[Purchase Date]])</f>
        <v>8</v>
      </c>
      <c r="N7801" t="str">
        <f>TEXT(ecommerce_customer_data_custom_[[#This Row],[Purchase Date]],"mmmm")</f>
        <v>August</v>
      </c>
      <c r="O7801" t="str">
        <f>VLOOKUP(ecommerce_customer_data_custom_[[#This Row],[Customer Age]],AgeGroupMapping!$A$2:$C$5,3,TRUE)</f>
        <v>Middle-Aged</v>
      </c>
      <c r="P7801" t="str">
        <f>IF(ecommerce_customer_data_custom_[[#This Row],[Returns]]=1,"Returned","Not Returned")</f>
        <v>Returned</v>
      </c>
      <c r="Q7801" t="str">
        <f>_xlfn.XLOOKUP(ecommerce_customer_data_custom_[[#This Row],[Payment Method]],PaymentMapping!$A$2:$A$11,PaymentMapping!$B$2:$B$11,"Other")</f>
        <v>Wallet/UPI</v>
      </c>
    </row>
    <row r="7802" spans="1:17" x14ac:dyDescent="0.3">
      <c r="A7802">
        <v>3095</v>
      </c>
      <c r="B7802" s="14">
        <v>44843.583425925928</v>
      </c>
      <c r="C7802" t="s">
        <v>18</v>
      </c>
      <c r="D7802">
        <v>217</v>
      </c>
      <c r="E7802">
        <v>2</v>
      </c>
      <c r="F7802">
        <v>2244</v>
      </c>
      <c r="G7802" t="s">
        <v>15</v>
      </c>
      <c r="H7802">
        <v>49</v>
      </c>
      <c r="I7802">
        <v>0</v>
      </c>
      <c r="J7802" t="s">
        <v>13</v>
      </c>
      <c r="K7802">
        <v>0</v>
      </c>
      <c r="L7802">
        <f>YEAR(ecommerce_customer_data_custom_[[#This Row],[Purchase Date]])</f>
        <v>2022</v>
      </c>
      <c r="M7802">
        <f>MONTH(ecommerce_customer_data_custom_[[#This Row],[Purchase Date]])</f>
        <v>10</v>
      </c>
      <c r="N7802" t="str">
        <f>TEXT(ecommerce_customer_data_custom_[[#This Row],[Purchase Date]],"mmmm")</f>
        <v>October</v>
      </c>
      <c r="O7802" t="str">
        <f>VLOOKUP(ecommerce_customer_data_custom_[[#This Row],[Customer Age]],AgeGroupMapping!$A$2:$C$5,3,TRUE)</f>
        <v>Middle-Aged</v>
      </c>
      <c r="P7802" t="str">
        <f>IF(ecommerce_customer_data_custom_[[#This Row],[Returns]]=1,"Returned","Not Returned")</f>
        <v>Not Returned</v>
      </c>
      <c r="Q7802" t="str">
        <f>_xlfn.XLOOKUP(ecommerce_customer_data_custom_[[#This Row],[Payment Method]],PaymentMapping!$A$2:$A$11,PaymentMapping!$B$2:$B$11,"Other")</f>
        <v>Wallet/UPI</v>
      </c>
    </row>
    <row r="7803" spans="1:17" x14ac:dyDescent="0.3">
      <c r="A7803">
        <v>45714</v>
      </c>
      <c r="B7803" s="14">
        <v>44542.6562962963</v>
      </c>
      <c r="C7803" t="s">
        <v>18</v>
      </c>
      <c r="D7803">
        <v>152</v>
      </c>
      <c r="E7803">
        <v>2</v>
      </c>
      <c r="F7803">
        <v>4167</v>
      </c>
      <c r="G7803" t="s">
        <v>20</v>
      </c>
      <c r="H7803">
        <v>34</v>
      </c>
      <c r="I7803">
        <v>1</v>
      </c>
      <c r="J7803" t="s">
        <v>13</v>
      </c>
      <c r="K7803">
        <v>0</v>
      </c>
      <c r="L7803">
        <f>YEAR(ecommerce_customer_data_custom_[[#This Row],[Purchase Date]])</f>
        <v>2021</v>
      </c>
      <c r="M7803">
        <f>MONTH(ecommerce_customer_data_custom_[[#This Row],[Purchase Date]])</f>
        <v>12</v>
      </c>
      <c r="N7803" t="str">
        <f>TEXT(ecommerce_customer_data_custom_[[#This Row],[Purchase Date]],"mmmm")</f>
        <v>December</v>
      </c>
      <c r="O7803" t="str">
        <f>VLOOKUP(ecommerce_customer_data_custom_[[#This Row],[Customer Age]],AgeGroupMapping!$A$2:$C$5,3,TRUE)</f>
        <v>Adult</v>
      </c>
      <c r="P7803" t="str">
        <f>IF(ecommerce_customer_data_custom_[[#This Row],[Returns]]=1,"Returned","Not Returned")</f>
        <v>Returned</v>
      </c>
      <c r="Q7803" t="str">
        <f>_xlfn.XLOOKUP(ecommerce_customer_data_custom_[[#This Row],[Payment Method]],PaymentMapping!$A$2:$A$11,PaymentMapping!$B$2:$B$11,"Other")</f>
        <v>Other</v>
      </c>
    </row>
    <row r="7804" spans="1:17" x14ac:dyDescent="0.3">
      <c r="A7804">
        <v>45714</v>
      </c>
      <c r="B7804" s="14">
        <v>44311.158020833333</v>
      </c>
      <c r="C7804" t="s">
        <v>16</v>
      </c>
      <c r="D7804">
        <v>315</v>
      </c>
      <c r="E7804">
        <v>5</v>
      </c>
      <c r="F7804">
        <v>5155</v>
      </c>
      <c r="G7804" t="s">
        <v>20</v>
      </c>
      <c r="H7804">
        <v>34</v>
      </c>
      <c r="I7804">
        <v>0</v>
      </c>
      <c r="J7804" t="s">
        <v>13</v>
      </c>
      <c r="K7804">
        <v>0</v>
      </c>
      <c r="L7804">
        <f>YEAR(ecommerce_customer_data_custom_[[#This Row],[Purchase Date]])</f>
        <v>2021</v>
      </c>
      <c r="M7804">
        <f>MONTH(ecommerce_customer_data_custom_[[#This Row],[Purchase Date]])</f>
        <v>4</v>
      </c>
      <c r="N7804" t="str">
        <f>TEXT(ecommerce_customer_data_custom_[[#This Row],[Purchase Date]],"mmmm")</f>
        <v>April</v>
      </c>
      <c r="O7804" t="str">
        <f>VLOOKUP(ecommerce_customer_data_custom_[[#This Row],[Customer Age]],AgeGroupMapping!$A$2:$C$5,3,TRUE)</f>
        <v>Adult</v>
      </c>
      <c r="P7804" t="str">
        <f>IF(ecommerce_customer_data_custom_[[#This Row],[Returns]]=1,"Returned","Not Returned")</f>
        <v>Not Returned</v>
      </c>
      <c r="Q7804" t="str">
        <f>_xlfn.XLOOKUP(ecommerce_customer_data_custom_[[#This Row],[Payment Method]],PaymentMapping!$A$2:$A$11,PaymentMapping!$B$2:$B$11,"Other")</f>
        <v>Other</v>
      </c>
    </row>
    <row r="7805" spans="1:17" x14ac:dyDescent="0.3">
      <c r="A7805">
        <v>45714</v>
      </c>
      <c r="B7805" s="14">
        <v>45157.940532407411</v>
      </c>
      <c r="C7805" t="s">
        <v>14</v>
      </c>
      <c r="D7805">
        <v>124</v>
      </c>
      <c r="E7805">
        <v>5</v>
      </c>
      <c r="F7805">
        <v>1157</v>
      </c>
      <c r="G7805" t="s">
        <v>15</v>
      </c>
      <c r="H7805">
        <v>34</v>
      </c>
      <c r="I7805">
        <v>0</v>
      </c>
      <c r="J7805" t="s">
        <v>13</v>
      </c>
      <c r="K7805">
        <v>0</v>
      </c>
      <c r="L7805">
        <f>YEAR(ecommerce_customer_data_custom_[[#This Row],[Purchase Date]])</f>
        <v>2023</v>
      </c>
      <c r="M7805">
        <f>MONTH(ecommerce_customer_data_custom_[[#This Row],[Purchase Date]])</f>
        <v>8</v>
      </c>
      <c r="N7805" t="str">
        <f>TEXT(ecommerce_customer_data_custom_[[#This Row],[Purchase Date]],"mmmm")</f>
        <v>August</v>
      </c>
      <c r="O7805" t="str">
        <f>VLOOKUP(ecommerce_customer_data_custom_[[#This Row],[Customer Age]],AgeGroupMapping!$A$2:$C$5,3,TRUE)</f>
        <v>Adult</v>
      </c>
      <c r="P7805" t="str">
        <f>IF(ecommerce_customer_data_custom_[[#This Row],[Returns]]=1,"Returned","Not Returned")</f>
        <v>Not Returned</v>
      </c>
      <c r="Q7805" t="str">
        <f>_xlfn.XLOOKUP(ecommerce_customer_data_custom_[[#This Row],[Payment Method]],PaymentMapping!$A$2:$A$11,PaymentMapping!$B$2:$B$11,"Other")</f>
        <v>Wallet/UPI</v>
      </c>
    </row>
    <row r="7806" spans="1:17" x14ac:dyDescent="0.3">
      <c r="A7806">
        <v>45714</v>
      </c>
      <c r="B7806" s="14">
        <v>44420.405081018522</v>
      </c>
      <c r="C7806" t="s">
        <v>16</v>
      </c>
      <c r="D7806">
        <v>297</v>
      </c>
      <c r="E7806">
        <v>5</v>
      </c>
      <c r="F7806">
        <v>1086</v>
      </c>
      <c r="G7806" t="s">
        <v>12</v>
      </c>
      <c r="H7806">
        <v>34</v>
      </c>
      <c r="I7806">
        <v>1</v>
      </c>
      <c r="J7806" t="s">
        <v>13</v>
      </c>
      <c r="K7806">
        <v>0</v>
      </c>
      <c r="L7806">
        <f>YEAR(ecommerce_customer_data_custom_[[#This Row],[Purchase Date]])</f>
        <v>2021</v>
      </c>
      <c r="M7806">
        <f>MONTH(ecommerce_customer_data_custom_[[#This Row],[Purchase Date]])</f>
        <v>8</v>
      </c>
      <c r="N7806" t="str">
        <f>TEXT(ecommerce_customer_data_custom_[[#This Row],[Purchase Date]],"mmmm")</f>
        <v>August</v>
      </c>
      <c r="O7806" t="str">
        <f>VLOOKUP(ecommerce_customer_data_custom_[[#This Row],[Customer Age]],AgeGroupMapping!$A$2:$C$5,3,TRUE)</f>
        <v>Adult</v>
      </c>
      <c r="P7806" t="str">
        <f>IF(ecommerce_customer_data_custom_[[#This Row],[Returns]]=1,"Returned","Not Returned")</f>
        <v>Returned</v>
      </c>
      <c r="Q7806" t="str">
        <f>_xlfn.XLOOKUP(ecommerce_customer_data_custom_[[#This Row],[Payment Method]],PaymentMapping!$A$2:$A$11,PaymentMapping!$B$2:$B$11,"Other")</f>
        <v>Card</v>
      </c>
    </row>
    <row r="7807" spans="1:17" x14ac:dyDescent="0.3">
      <c r="A7807">
        <v>45714</v>
      </c>
      <c r="B7807" s="14">
        <v>44362.775439814817</v>
      </c>
      <c r="C7807" t="s">
        <v>16</v>
      </c>
      <c r="D7807">
        <v>186</v>
      </c>
      <c r="E7807">
        <v>3</v>
      </c>
      <c r="F7807">
        <v>1950</v>
      </c>
      <c r="G7807" t="s">
        <v>20</v>
      </c>
      <c r="H7807">
        <v>34</v>
      </c>
      <c r="I7807">
        <v>0</v>
      </c>
      <c r="J7807" t="s">
        <v>13</v>
      </c>
      <c r="K7807">
        <v>0</v>
      </c>
      <c r="L7807">
        <f>YEAR(ecommerce_customer_data_custom_[[#This Row],[Purchase Date]])</f>
        <v>2021</v>
      </c>
      <c r="M7807">
        <f>MONTH(ecommerce_customer_data_custom_[[#This Row],[Purchase Date]])</f>
        <v>6</v>
      </c>
      <c r="N7807" t="str">
        <f>TEXT(ecommerce_customer_data_custom_[[#This Row],[Purchase Date]],"mmmm")</f>
        <v>June</v>
      </c>
      <c r="O7807" t="str">
        <f>VLOOKUP(ecommerce_customer_data_custom_[[#This Row],[Customer Age]],AgeGroupMapping!$A$2:$C$5,3,TRUE)</f>
        <v>Adult</v>
      </c>
      <c r="P7807" t="str">
        <f>IF(ecommerce_customer_data_custom_[[#This Row],[Returns]]=1,"Returned","Not Returned")</f>
        <v>Not Returned</v>
      </c>
      <c r="Q7807" t="str">
        <f>_xlfn.XLOOKUP(ecommerce_customer_data_custom_[[#This Row],[Payment Method]],PaymentMapping!$A$2:$A$11,PaymentMapping!$B$2:$B$11,"Other")</f>
        <v>Other</v>
      </c>
    </row>
    <row r="7808" spans="1:17" x14ac:dyDescent="0.3">
      <c r="A7808">
        <v>45714</v>
      </c>
      <c r="B7808" s="14">
        <v>44698.972719907404</v>
      </c>
      <c r="C7808" t="s">
        <v>16</v>
      </c>
      <c r="D7808">
        <v>218</v>
      </c>
      <c r="E7808">
        <v>4</v>
      </c>
      <c r="F7808">
        <v>1984</v>
      </c>
      <c r="G7808" t="s">
        <v>12</v>
      </c>
      <c r="H7808">
        <v>34</v>
      </c>
      <c r="I7808">
        <v>0</v>
      </c>
      <c r="J7808" t="s">
        <v>13</v>
      </c>
      <c r="K7808">
        <v>0</v>
      </c>
      <c r="L7808">
        <f>YEAR(ecommerce_customer_data_custom_[[#This Row],[Purchase Date]])</f>
        <v>2022</v>
      </c>
      <c r="M7808">
        <f>MONTH(ecommerce_customer_data_custom_[[#This Row],[Purchase Date]])</f>
        <v>5</v>
      </c>
      <c r="N7808" t="str">
        <f>TEXT(ecommerce_customer_data_custom_[[#This Row],[Purchase Date]],"mmmm")</f>
        <v>May</v>
      </c>
      <c r="O7808" t="str">
        <f>VLOOKUP(ecommerce_customer_data_custom_[[#This Row],[Customer Age]],AgeGroupMapping!$A$2:$C$5,3,TRUE)</f>
        <v>Adult</v>
      </c>
      <c r="P7808" t="str">
        <f>IF(ecommerce_customer_data_custom_[[#This Row],[Returns]]=1,"Returned","Not Returned")</f>
        <v>Not Returned</v>
      </c>
      <c r="Q7808" t="str">
        <f>_xlfn.XLOOKUP(ecommerce_customer_data_custom_[[#This Row],[Payment Method]],PaymentMapping!$A$2:$A$11,PaymentMapping!$B$2:$B$11,"Other")</f>
        <v>Card</v>
      </c>
    </row>
    <row r="7809" spans="1:17" x14ac:dyDescent="0.3">
      <c r="A7809">
        <v>45714</v>
      </c>
      <c r="B7809" s="14">
        <v>44911.00644675926</v>
      </c>
      <c r="C7809" t="s">
        <v>11</v>
      </c>
      <c r="D7809">
        <v>256</v>
      </c>
      <c r="E7809">
        <v>5</v>
      </c>
      <c r="F7809">
        <v>1154</v>
      </c>
      <c r="G7809" t="s">
        <v>19</v>
      </c>
      <c r="H7809">
        <v>34</v>
      </c>
      <c r="I7809">
        <v>0</v>
      </c>
      <c r="J7809" t="s">
        <v>13</v>
      </c>
      <c r="K7809">
        <v>0</v>
      </c>
      <c r="L7809">
        <f>YEAR(ecommerce_customer_data_custom_[[#This Row],[Purchase Date]])</f>
        <v>2022</v>
      </c>
      <c r="M7809">
        <f>MONTH(ecommerce_customer_data_custom_[[#This Row],[Purchase Date]])</f>
        <v>12</v>
      </c>
      <c r="N7809" t="str">
        <f>TEXT(ecommerce_customer_data_custom_[[#This Row],[Purchase Date]],"mmmm")</f>
        <v>December</v>
      </c>
      <c r="O7809" t="str">
        <f>VLOOKUP(ecommerce_customer_data_custom_[[#This Row],[Customer Age]],AgeGroupMapping!$A$2:$C$5,3,TRUE)</f>
        <v>Adult</v>
      </c>
      <c r="P7809" t="str">
        <f>IF(ecommerce_customer_data_custom_[[#This Row],[Returns]]=1,"Returned","Not Returned")</f>
        <v>Not Returned</v>
      </c>
      <c r="Q7809" t="str">
        <f>_xlfn.XLOOKUP(ecommerce_customer_data_custom_[[#This Row],[Payment Method]],PaymentMapping!$A$2:$A$11,PaymentMapping!$B$2:$B$11,"Other")</f>
        <v>Cash</v>
      </c>
    </row>
    <row r="7810" spans="1:17" x14ac:dyDescent="0.3">
      <c r="A7810">
        <v>21407</v>
      </c>
      <c r="B7810" s="14">
        <v>44375.154803240737</v>
      </c>
      <c r="C7810" t="s">
        <v>18</v>
      </c>
      <c r="D7810">
        <v>445</v>
      </c>
      <c r="E7810">
        <v>5</v>
      </c>
      <c r="F7810">
        <v>3686</v>
      </c>
      <c r="G7810" t="s">
        <v>19</v>
      </c>
      <c r="H7810">
        <v>47</v>
      </c>
      <c r="I7810">
        <v>0</v>
      </c>
      <c r="J7810" t="s">
        <v>13</v>
      </c>
      <c r="K7810">
        <v>0</v>
      </c>
      <c r="L7810">
        <f>YEAR(ecommerce_customer_data_custom_[[#This Row],[Purchase Date]])</f>
        <v>2021</v>
      </c>
      <c r="M7810">
        <f>MONTH(ecommerce_customer_data_custom_[[#This Row],[Purchase Date]])</f>
        <v>6</v>
      </c>
      <c r="N7810" t="str">
        <f>TEXT(ecommerce_customer_data_custom_[[#This Row],[Purchase Date]],"mmmm")</f>
        <v>June</v>
      </c>
      <c r="O7810" t="str">
        <f>VLOOKUP(ecommerce_customer_data_custom_[[#This Row],[Customer Age]],AgeGroupMapping!$A$2:$C$5,3,TRUE)</f>
        <v>Middle-Aged</v>
      </c>
      <c r="P7810" t="str">
        <f>IF(ecommerce_customer_data_custom_[[#This Row],[Returns]]=1,"Returned","Not Returned")</f>
        <v>Not Returned</v>
      </c>
      <c r="Q7810" t="str">
        <f>_xlfn.XLOOKUP(ecommerce_customer_data_custom_[[#This Row],[Payment Method]],PaymentMapping!$A$2:$A$11,PaymentMapping!$B$2:$B$11,"Other")</f>
        <v>Cash</v>
      </c>
    </row>
    <row r="7811" spans="1:17" x14ac:dyDescent="0.3">
      <c r="A7811">
        <v>21407</v>
      </c>
      <c r="B7811" s="14">
        <v>45099.10664351852</v>
      </c>
      <c r="C7811" t="s">
        <v>18</v>
      </c>
      <c r="D7811">
        <v>220</v>
      </c>
      <c r="E7811">
        <v>1</v>
      </c>
      <c r="F7811">
        <v>1393</v>
      </c>
      <c r="G7811" t="s">
        <v>12</v>
      </c>
      <c r="H7811">
        <v>47</v>
      </c>
      <c r="I7811">
        <v>0</v>
      </c>
      <c r="J7811" t="s">
        <v>13</v>
      </c>
      <c r="K7811">
        <v>0</v>
      </c>
      <c r="L7811">
        <f>YEAR(ecommerce_customer_data_custom_[[#This Row],[Purchase Date]])</f>
        <v>2023</v>
      </c>
      <c r="M7811">
        <f>MONTH(ecommerce_customer_data_custom_[[#This Row],[Purchase Date]])</f>
        <v>6</v>
      </c>
      <c r="N7811" t="str">
        <f>TEXT(ecommerce_customer_data_custom_[[#This Row],[Purchase Date]],"mmmm")</f>
        <v>June</v>
      </c>
      <c r="O7811" t="str">
        <f>VLOOKUP(ecommerce_customer_data_custom_[[#This Row],[Customer Age]],AgeGroupMapping!$A$2:$C$5,3,TRUE)</f>
        <v>Middle-Aged</v>
      </c>
      <c r="P7811" t="str">
        <f>IF(ecommerce_customer_data_custom_[[#This Row],[Returns]]=1,"Returned","Not Returned")</f>
        <v>Not Returned</v>
      </c>
      <c r="Q7811" t="str">
        <f>_xlfn.XLOOKUP(ecommerce_customer_data_custom_[[#This Row],[Payment Method]],PaymentMapping!$A$2:$A$11,PaymentMapping!$B$2:$B$11,"Other")</f>
        <v>Card</v>
      </c>
    </row>
    <row r="7812" spans="1:17" x14ac:dyDescent="0.3">
      <c r="A7812">
        <v>21407</v>
      </c>
      <c r="B7812" s="14">
        <v>44579.736041666663</v>
      </c>
      <c r="C7812" t="s">
        <v>14</v>
      </c>
      <c r="D7812">
        <v>158</v>
      </c>
      <c r="E7812">
        <v>2</v>
      </c>
      <c r="F7812">
        <v>4826</v>
      </c>
      <c r="G7812" t="s">
        <v>12</v>
      </c>
      <c r="H7812">
        <v>47</v>
      </c>
      <c r="I7812">
        <v>0</v>
      </c>
      <c r="J7812" t="s">
        <v>13</v>
      </c>
      <c r="K7812">
        <v>0</v>
      </c>
      <c r="L7812">
        <f>YEAR(ecommerce_customer_data_custom_[[#This Row],[Purchase Date]])</f>
        <v>2022</v>
      </c>
      <c r="M7812">
        <f>MONTH(ecommerce_customer_data_custom_[[#This Row],[Purchase Date]])</f>
        <v>1</v>
      </c>
      <c r="N7812" t="str">
        <f>TEXT(ecommerce_customer_data_custom_[[#This Row],[Purchase Date]],"mmmm")</f>
        <v>January</v>
      </c>
      <c r="O7812" t="str">
        <f>VLOOKUP(ecommerce_customer_data_custom_[[#This Row],[Customer Age]],AgeGroupMapping!$A$2:$C$5,3,TRUE)</f>
        <v>Middle-Aged</v>
      </c>
      <c r="P7812" t="str">
        <f>IF(ecommerce_customer_data_custom_[[#This Row],[Returns]]=1,"Returned","Not Returned")</f>
        <v>Not Returned</v>
      </c>
      <c r="Q7812" t="str">
        <f>_xlfn.XLOOKUP(ecommerce_customer_data_custom_[[#This Row],[Payment Method]],PaymentMapping!$A$2:$A$11,PaymentMapping!$B$2:$B$11,"Other")</f>
        <v>Card</v>
      </c>
    </row>
    <row r="7813" spans="1:17" x14ac:dyDescent="0.3">
      <c r="A7813">
        <v>21407</v>
      </c>
      <c r="B7813" s="14">
        <v>44681.945277777777</v>
      </c>
      <c r="C7813" t="s">
        <v>18</v>
      </c>
      <c r="D7813">
        <v>264</v>
      </c>
      <c r="E7813">
        <v>3</v>
      </c>
      <c r="F7813">
        <v>2271</v>
      </c>
      <c r="G7813" t="s">
        <v>20</v>
      </c>
      <c r="H7813">
        <v>47</v>
      </c>
      <c r="I7813">
        <v>0</v>
      </c>
      <c r="J7813" t="s">
        <v>13</v>
      </c>
      <c r="K7813">
        <v>0</v>
      </c>
      <c r="L7813">
        <f>YEAR(ecommerce_customer_data_custom_[[#This Row],[Purchase Date]])</f>
        <v>2022</v>
      </c>
      <c r="M7813">
        <f>MONTH(ecommerce_customer_data_custom_[[#This Row],[Purchase Date]])</f>
        <v>4</v>
      </c>
      <c r="N7813" t="str">
        <f>TEXT(ecommerce_customer_data_custom_[[#This Row],[Purchase Date]],"mmmm")</f>
        <v>April</v>
      </c>
      <c r="O7813" t="str">
        <f>VLOOKUP(ecommerce_customer_data_custom_[[#This Row],[Customer Age]],AgeGroupMapping!$A$2:$C$5,3,TRUE)</f>
        <v>Middle-Aged</v>
      </c>
      <c r="P7813" t="str">
        <f>IF(ecommerce_customer_data_custom_[[#This Row],[Returns]]=1,"Returned","Not Returned")</f>
        <v>Not Returned</v>
      </c>
      <c r="Q7813" t="str">
        <f>_xlfn.XLOOKUP(ecommerce_customer_data_custom_[[#This Row],[Payment Method]],PaymentMapping!$A$2:$A$11,PaymentMapping!$B$2:$B$11,"Other")</f>
        <v>Other</v>
      </c>
    </row>
    <row r="7814" spans="1:17" x14ac:dyDescent="0.3">
      <c r="A7814">
        <v>21407</v>
      </c>
      <c r="B7814" s="14">
        <v>43851.313888888886</v>
      </c>
      <c r="C7814" t="s">
        <v>18</v>
      </c>
      <c r="D7814">
        <v>430</v>
      </c>
      <c r="E7814">
        <v>1</v>
      </c>
      <c r="F7814">
        <v>2511</v>
      </c>
      <c r="G7814" t="s">
        <v>12</v>
      </c>
      <c r="H7814">
        <v>47</v>
      </c>
      <c r="I7814">
        <v>0</v>
      </c>
      <c r="J7814" t="s">
        <v>13</v>
      </c>
      <c r="K7814">
        <v>0</v>
      </c>
      <c r="L7814">
        <f>YEAR(ecommerce_customer_data_custom_[[#This Row],[Purchase Date]])</f>
        <v>2020</v>
      </c>
      <c r="M7814">
        <f>MONTH(ecommerce_customer_data_custom_[[#This Row],[Purchase Date]])</f>
        <v>1</v>
      </c>
      <c r="N7814" t="str">
        <f>TEXT(ecommerce_customer_data_custom_[[#This Row],[Purchase Date]],"mmmm")</f>
        <v>January</v>
      </c>
      <c r="O7814" t="str">
        <f>VLOOKUP(ecommerce_customer_data_custom_[[#This Row],[Customer Age]],AgeGroupMapping!$A$2:$C$5,3,TRUE)</f>
        <v>Middle-Aged</v>
      </c>
      <c r="P7814" t="str">
        <f>IF(ecommerce_customer_data_custom_[[#This Row],[Returns]]=1,"Returned","Not Returned")</f>
        <v>Not Returned</v>
      </c>
      <c r="Q7814" t="str">
        <f>_xlfn.XLOOKUP(ecommerce_customer_data_custom_[[#This Row],[Payment Method]],PaymentMapping!$A$2:$A$11,PaymentMapping!$B$2:$B$11,"Other")</f>
        <v>Card</v>
      </c>
    </row>
    <row r="7815" spans="1:17" x14ac:dyDescent="0.3">
      <c r="A7815">
        <v>21407</v>
      </c>
      <c r="B7815" s="14">
        <v>44993.108807870369</v>
      </c>
      <c r="C7815" t="s">
        <v>11</v>
      </c>
      <c r="D7815">
        <v>290</v>
      </c>
      <c r="E7815">
        <v>5</v>
      </c>
      <c r="F7815">
        <v>2666</v>
      </c>
      <c r="G7815" t="s">
        <v>15</v>
      </c>
      <c r="H7815">
        <v>47</v>
      </c>
      <c r="I7815">
        <v>0</v>
      </c>
      <c r="J7815" t="s">
        <v>13</v>
      </c>
      <c r="K7815">
        <v>0</v>
      </c>
      <c r="L7815">
        <f>YEAR(ecommerce_customer_data_custom_[[#This Row],[Purchase Date]])</f>
        <v>2023</v>
      </c>
      <c r="M7815">
        <f>MONTH(ecommerce_customer_data_custom_[[#This Row],[Purchase Date]])</f>
        <v>3</v>
      </c>
      <c r="N7815" t="str">
        <f>TEXT(ecommerce_customer_data_custom_[[#This Row],[Purchase Date]],"mmmm")</f>
        <v>March</v>
      </c>
      <c r="O7815" t="str">
        <f>VLOOKUP(ecommerce_customer_data_custom_[[#This Row],[Customer Age]],AgeGroupMapping!$A$2:$C$5,3,TRUE)</f>
        <v>Middle-Aged</v>
      </c>
      <c r="P7815" t="str">
        <f>IF(ecommerce_customer_data_custom_[[#This Row],[Returns]]=1,"Returned","Not Returned")</f>
        <v>Not Returned</v>
      </c>
      <c r="Q7815" t="str">
        <f>_xlfn.XLOOKUP(ecommerce_customer_data_custom_[[#This Row],[Payment Method]],PaymentMapping!$A$2:$A$11,PaymentMapping!$B$2:$B$11,"Other")</f>
        <v>Wallet/UPI</v>
      </c>
    </row>
    <row r="7816" spans="1:17" x14ac:dyDescent="0.3">
      <c r="A7816">
        <v>21407</v>
      </c>
      <c r="B7816" s="14">
        <v>44129.553506944445</v>
      </c>
      <c r="C7816" t="s">
        <v>16</v>
      </c>
      <c r="D7816">
        <v>165</v>
      </c>
      <c r="E7816">
        <v>3</v>
      </c>
      <c r="F7816">
        <v>3434</v>
      </c>
      <c r="G7816" t="s">
        <v>15</v>
      </c>
      <c r="H7816">
        <v>47</v>
      </c>
      <c r="I7816">
        <v>0</v>
      </c>
      <c r="J7816" t="s">
        <v>13</v>
      </c>
      <c r="K7816">
        <v>0</v>
      </c>
      <c r="L7816">
        <f>YEAR(ecommerce_customer_data_custom_[[#This Row],[Purchase Date]])</f>
        <v>2020</v>
      </c>
      <c r="M7816">
        <f>MONTH(ecommerce_customer_data_custom_[[#This Row],[Purchase Date]])</f>
        <v>10</v>
      </c>
      <c r="N7816" t="str">
        <f>TEXT(ecommerce_customer_data_custom_[[#This Row],[Purchase Date]],"mmmm")</f>
        <v>October</v>
      </c>
      <c r="O7816" t="str">
        <f>VLOOKUP(ecommerce_customer_data_custom_[[#This Row],[Customer Age]],AgeGroupMapping!$A$2:$C$5,3,TRUE)</f>
        <v>Middle-Aged</v>
      </c>
      <c r="P7816" t="str">
        <f>IF(ecommerce_customer_data_custom_[[#This Row],[Returns]]=1,"Returned","Not Returned")</f>
        <v>Not Returned</v>
      </c>
      <c r="Q7816" t="str">
        <f>_xlfn.XLOOKUP(ecommerce_customer_data_custom_[[#This Row],[Payment Method]],PaymentMapping!$A$2:$A$11,PaymentMapping!$B$2:$B$11,"Other")</f>
        <v>Wallet/UPI</v>
      </c>
    </row>
    <row r="7817" spans="1:17" x14ac:dyDescent="0.3">
      <c r="A7817">
        <v>21407</v>
      </c>
      <c r="B7817" s="14">
        <v>43931.624224537038</v>
      </c>
      <c r="C7817" t="s">
        <v>14</v>
      </c>
      <c r="D7817">
        <v>459</v>
      </c>
      <c r="E7817">
        <v>5</v>
      </c>
      <c r="F7817">
        <v>2128</v>
      </c>
      <c r="G7817" t="s">
        <v>19</v>
      </c>
      <c r="H7817">
        <v>47</v>
      </c>
      <c r="I7817">
        <v>0</v>
      </c>
      <c r="J7817" t="s">
        <v>13</v>
      </c>
      <c r="K7817">
        <v>0</v>
      </c>
      <c r="L7817">
        <f>YEAR(ecommerce_customer_data_custom_[[#This Row],[Purchase Date]])</f>
        <v>2020</v>
      </c>
      <c r="M7817">
        <f>MONTH(ecommerce_customer_data_custom_[[#This Row],[Purchase Date]])</f>
        <v>4</v>
      </c>
      <c r="N7817" t="str">
        <f>TEXT(ecommerce_customer_data_custom_[[#This Row],[Purchase Date]],"mmmm")</f>
        <v>April</v>
      </c>
      <c r="O7817" t="str">
        <f>VLOOKUP(ecommerce_customer_data_custom_[[#This Row],[Customer Age]],AgeGroupMapping!$A$2:$C$5,3,TRUE)</f>
        <v>Middle-Aged</v>
      </c>
      <c r="P7817" t="str">
        <f>IF(ecommerce_customer_data_custom_[[#This Row],[Returns]]=1,"Returned","Not Returned")</f>
        <v>Not Returned</v>
      </c>
      <c r="Q7817" t="str">
        <f>_xlfn.XLOOKUP(ecommerce_customer_data_custom_[[#This Row],[Payment Method]],PaymentMapping!$A$2:$A$11,PaymentMapping!$B$2:$B$11,"Other")</f>
        <v>Cash</v>
      </c>
    </row>
    <row r="7818" spans="1:17" x14ac:dyDescent="0.3">
      <c r="A7818">
        <v>45957</v>
      </c>
      <c r="B7818" s="14">
        <v>44436.426041666666</v>
      </c>
      <c r="C7818" t="s">
        <v>11</v>
      </c>
      <c r="D7818">
        <v>339</v>
      </c>
      <c r="E7818">
        <v>1</v>
      </c>
      <c r="F7818">
        <v>2597</v>
      </c>
      <c r="G7818" t="s">
        <v>15</v>
      </c>
      <c r="H7818">
        <v>43</v>
      </c>
      <c r="I7818">
        <v>0</v>
      </c>
      <c r="J7818" t="s">
        <v>17</v>
      </c>
      <c r="K7818">
        <v>0</v>
      </c>
      <c r="L7818">
        <f>YEAR(ecommerce_customer_data_custom_[[#This Row],[Purchase Date]])</f>
        <v>2021</v>
      </c>
      <c r="M7818">
        <f>MONTH(ecommerce_customer_data_custom_[[#This Row],[Purchase Date]])</f>
        <v>8</v>
      </c>
      <c r="N7818" t="str">
        <f>TEXT(ecommerce_customer_data_custom_[[#This Row],[Purchase Date]],"mmmm")</f>
        <v>August</v>
      </c>
      <c r="O7818" t="str">
        <f>VLOOKUP(ecommerce_customer_data_custom_[[#This Row],[Customer Age]],AgeGroupMapping!$A$2:$C$5,3,TRUE)</f>
        <v>Middle-Aged</v>
      </c>
      <c r="P7818" t="str">
        <f>IF(ecommerce_customer_data_custom_[[#This Row],[Returns]]=1,"Returned","Not Returned")</f>
        <v>Not Returned</v>
      </c>
      <c r="Q7818" t="str">
        <f>_xlfn.XLOOKUP(ecommerce_customer_data_custom_[[#This Row],[Payment Method]],PaymentMapping!$A$2:$A$11,PaymentMapping!$B$2:$B$11,"Other")</f>
        <v>Wallet/UPI</v>
      </c>
    </row>
    <row r="7819" spans="1:17" x14ac:dyDescent="0.3">
      <c r="A7819">
        <v>45957</v>
      </c>
      <c r="B7819" s="14">
        <v>45156.417129629626</v>
      </c>
      <c r="C7819" t="s">
        <v>16</v>
      </c>
      <c r="D7819">
        <v>48</v>
      </c>
      <c r="E7819">
        <v>5</v>
      </c>
      <c r="F7819">
        <v>4301</v>
      </c>
      <c r="G7819" t="s">
        <v>19</v>
      </c>
      <c r="H7819">
        <v>43</v>
      </c>
      <c r="I7819">
        <v>0</v>
      </c>
      <c r="J7819" t="s">
        <v>17</v>
      </c>
      <c r="K7819">
        <v>0</v>
      </c>
      <c r="L7819">
        <f>YEAR(ecommerce_customer_data_custom_[[#This Row],[Purchase Date]])</f>
        <v>2023</v>
      </c>
      <c r="M7819">
        <f>MONTH(ecommerce_customer_data_custom_[[#This Row],[Purchase Date]])</f>
        <v>8</v>
      </c>
      <c r="N7819" t="str">
        <f>TEXT(ecommerce_customer_data_custom_[[#This Row],[Purchase Date]],"mmmm")</f>
        <v>August</v>
      </c>
      <c r="O7819" t="str">
        <f>VLOOKUP(ecommerce_customer_data_custom_[[#This Row],[Customer Age]],AgeGroupMapping!$A$2:$C$5,3,TRUE)</f>
        <v>Middle-Aged</v>
      </c>
      <c r="P7819" t="str">
        <f>IF(ecommerce_customer_data_custom_[[#This Row],[Returns]]=1,"Returned","Not Returned")</f>
        <v>Not Returned</v>
      </c>
      <c r="Q7819" t="str">
        <f>_xlfn.XLOOKUP(ecommerce_customer_data_custom_[[#This Row],[Payment Method]],PaymentMapping!$A$2:$A$11,PaymentMapping!$B$2:$B$11,"Other")</f>
        <v>Cash</v>
      </c>
    </row>
    <row r="7820" spans="1:17" x14ac:dyDescent="0.3">
      <c r="A7820">
        <v>45957</v>
      </c>
      <c r="B7820" s="14">
        <v>44574.022418981483</v>
      </c>
      <c r="C7820" t="s">
        <v>18</v>
      </c>
      <c r="D7820">
        <v>21</v>
      </c>
      <c r="E7820">
        <v>1</v>
      </c>
      <c r="F7820">
        <v>3139</v>
      </c>
      <c r="G7820" t="s">
        <v>12</v>
      </c>
      <c r="H7820">
        <v>43</v>
      </c>
      <c r="I7820">
        <v>0</v>
      </c>
      <c r="J7820" t="s">
        <v>17</v>
      </c>
      <c r="K7820">
        <v>0</v>
      </c>
      <c r="L7820">
        <f>YEAR(ecommerce_customer_data_custom_[[#This Row],[Purchase Date]])</f>
        <v>2022</v>
      </c>
      <c r="M7820">
        <f>MONTH(ecommerce_customer_data_custom_[[#This Row],[Purchase Date]])</f>
        <v>1</v>
      </c>
      <c r="N7820" t="str">
        <f>TEXT(ecommerce_customer_data_custom_[[#This Row],[Purchase Date]],"mmmm")</f>
        <v>January</v>
      </c>
      <c r="O7820" t="str">
        <f>VLOOKUP(ecommerce_customer_data_custom_[[#This Row],[Customer Age]],AgeGroupMapping!$A$2:$C$5,3,TRUE)</f>
        <v>Middle-Aged</v>
      </c>
      <c r="P7820" t="str">
        <f>IF(ecommerce_customer_data_custom_[[#This Row],[Returns]]=1,"Returned","Not Returned")</f>
        <v>Not Returned</v>
      </c>
      <c r="Q7820" t="str">
        <f>_xlfn.XLOOKUP(ecommerce_customer_data_custom_[[#This Row],[Payment Method]],PaymentMapping!$A$2:$A$11,PaymentMapping!$B$2:$B$11,"Other")</f>
        <v>Card</v>
      </c>
    </row>
    <row r="7821" spans="1:17" x14ac:dyDescent="0.3">
      <c r="A7821">
        <v>45957</v>
      </c>
      <c r="B7821" s="14">
        <v>44386.555173611108</v>
      </c>
      <c r="C7821" t="s">
        <v>11</v>
      </c>
      <c r="D7821">
        <v>88</v>
      </c>
      <c r="E7821">
        <v>5</v>
      </c>
      <c r="F7821">
        <v>3965</v>
      </c>
      <c r="G7821" t="s">
        <v>20</v>
      </c>
      <c r="H7821">
        <v>43</v>
      </c>
      <c r="I7821">
        <v>0</v>
      </c>
      <c r="J7821" t="s">
        <v>17</v>
      </c>
      <c r="K7821">
        <v>0</v>
      </c>
      <c r="L7821">
        <f>YEAR(ecommerce_customer_data_custom_[[#This Row],[Purchase Date]])</f>
        <v>2021</v>
      </c>
      <c r="M7821">
        <f>MONTH(ecommerce_customer_data_custom_[[#This Row],[Purchase Date]])</f>
        <v>7</v>
      </c>
      <c r="N7821" t="str">
        <f>TEXT(ecommerce_customer_data_custom_[[#This Row],[Purchase Date]],"mmmm")</f>
        <v>July</v>
      </c>
      <c r="O7821" t="str">
        <f>VLOOKUP(ecommerce_customer_data_custom_[[#This Row],[Customer Age]],AgeGroupMapping!$A$2:$C$5,3,TRUE)</f>
        <v>Middle-Aged</v>
      </c>
      <c r="P7821" t="str">
        <f>IF(ecommerce_customer_data_custom_[[#This Row],[Returns]]=1,"Returned","Not Returned")</f>
        <v>Not Returned</v>
      </c>
      <c r="Q7821" t="str">
        <f>_xlfn.XLOOKUP(ecommerce_customer_data_custom_[[#This Row],[Payment Method]],PaymentMapping!$A$2:$A$11,PaymentMapping!$B$2:$B$11,"Other")</f>
        <v>Other</v>
      </c>
    </row>
    <row r="7822" spans="1:17" x14ac:dyDescent="0.3">
      <c r="A7822">
        <v>45957</v>
      </c>
      <c r="B7822" s="14">
        <v>45094.918877314813</v>
      </c>
      <c r="C7822" t="s">
        <v>16</v>
      </c>
      <c r="D7822">
        <v>29</v>
      </c>
      <c r="E7822">
        <v>1</v>
      </c>
      <c r="F7822">
        <v>5212</v>
      </c>
      <c r="G7822" t="s">
        <v>12</v>
      </c>
      <c r="H7822">
        <v>43</v>
      </c>
      <c r="I7822">
        <v>0</v>
      </c>
      <c r="J7822" t="s">
        <v>17</v>
      </c>
      <c r="K7822">
        <v>0</v>
      </c>
      <c r="L7822">
        <f>YEAR(ecommerce_customer_data_custom_[[#This Row],[Purchase Date]])</f>
        <v>2023</v>
      </c>
      <c r="M7822">
        <f>MONTH(ecommerce_customer_data_custom_[[#This Row],[Purchase Date]])</f>
        <v>6</v>
      </c>
      <c r="N7822" t="str">
        <f>TEXT(ecommerce_customer_data_custom_[[#This Row],[Purchase Date]],"mmmm")</f>
        <v>June</v>
      </c>
      <c r="O7822" t="str">
        <f>VLOOKUP(ecommerce_customer_data_custom_[[#This Row],[Customer Age]],AgeGroupMapping!$A$2:$C$5,3,TRUE)</f>
        <v>Middle-Aged</v>
      </c>
      <c r="P7822" t="str">
        <f>IF(ecommerce_customer_data_custom_[[#This Row],[Returns]]=1,"Returned","Not Returned")</f>
        <v>Not Returned</v>
      </c>
      <c r="Q7822" t="str">
        <f>_xlfn.XLOOKUP(ecommerce_customer_data_custom_[[#This Row],[Payment Method]],PaymentMapping!$A$2:$A$11,PaymentMapping!$B$2:$B$11,"Other")</f>
        <v>Card</v>
      </c>
    </row>
    <row r="7823" spans="1:17" x14ac:dyDescent="0.3">
      <c r="A7823">
        <v>45957</v>
      </c>
      <c r="B7823" s="14">
        <v>44408.401331018518</v>
      </c>
      <c r="C7823" t="s">
        <v>18</v>
      </c>
      <c r="D7823">
        <v>191</v>
      </c>
      <c r="E7823">
        <v>3</v>
      </c>
      <c r="F7823">
        <v>4269</v>
      </c>
      <c r="G7823" t="s">
        <v>12</v>
      </c>
      <c r="H7823">
        <v>43</v>
      </c>
      <c r="I7823">
        <v>0</v>
      </c>
      <c r="J7823" t="s">
        <v>17</v>
      </c>
      <c r="K7823">
        <v>0</v>
      </c>
      <c r="L7823">
        <f>YEAR(ecommerce_customer_data_custom_[[#This Row],[Purchase Date]])</f>
        <v>2021</v>
      </c>
      <c r="M7823">
        <f>MONTH(ecommerce_customer_data_custom_[[#This Row],[Purchase Date]])</f>
        <v>7</v>
      </c>
      <c r="N7823" t="str">
        <f>TEXT(ecommerce_customer_data_custom_[[#This Row],[Purchase Date]],"mmmm")</f>
        <v>July</v>
      </c>
      <c r="O7823" t="str">
        <f>VLOOKUP(ecommerce_customer_data_custom_[[#This Row],[Customer Age]],AgeGroupMapping!$A$2:$C$5,3,TRUE)</f>
        <v>Middle-Aged</v>
      </c>
      <c r="P7823" t="str">
        <f>IF(ecommerce_customer_data_custom_[[#This Row],[Returns]]=1,"Returned","Not Returned")</f>
        <v>Not Returned</v>
      </c>
      <c r="Q7823" t="str">
        <f>_xlfn.XLOOKUP(ecommerce_customer_data_custom_[[#This Row],[Payment Method]],PaymentMapping!$A$2:$A$11,PaymentMapping!$B$2:$B$11,"Other")</f>
        <v>Card</v>
      </c>
    </row>
    <row r="7824" spans="1:17" x14ac:dyDescent="0.3">
      <c r="A7824">
        <v>45957</v>
      </c>
      <c r="B7824" s="14">
        <v>43872.578993055555</v>
      </c>
      <c r="C7824" t="s">
        <v>18</v>
      </c>
      <c r="D7824">
        <v>350</v>
      </c>
      <c r="E7824">
        <v>3</v>
      </c>
      <c r="F7824">
        <v>3124</v>
      </c>
      <c r="G7824" t="s">
        <v>19</v>
      </c>
      <c r="H7824">
        <v>43</v>
      </c>
      <c r="I7824">
        <v>1</v>
      </c>
      <c r="J7824" t="s">
        <v>17</v>
      </c>
      <c r="K7824">
        <v>0</v>
      </c>
      <c r="L7824">
        <f>YEAR(ecommerce_customer_data_custom_[[#This Row],[Purchase Date]])</f>
        <v>2020</v>
      </c>
      <c r="M7824">
        <f>MONTH(ecommerce_customer_data_custom_[[#This Row],[Purchase Date]])</f>
        <v>2</v>
      </c>
      <c r="N7824" t="str">
        <f>TEXT(ecommerce_customer_data_custom_[[#This Row],[Purchase Date]],"mmmm")</f>
        <v>February</v>
      </c>
      <c r="O7824" t="str">
        <f>VLOOKUP(ecommerce_customer_data_custom_[[#This Row],[Customer Age]],AgeGroupMapping!$A$2:$C$5,3,TRUE)</f>
        <v>Middle-Aged</v>
      </c>
      <c r="P7824" t="str">
        <f>IF(ecommerce_customer_data_custom_[[#This Row],[Returns]]=1,"Returned","Not Returned")</f>
        <v>Returned</v>
      </c>
      <c r="Q7824" t="str">
        <f>_xlfn.XLOOKUP(ecommerce_customer_data_custom_[[#This Row],[Payment Method]],PaymentMapping!$A$2:$A$11,PaymentMapping!$B$2:$B$11,"Other")</f>
        <v>Cash</v>
      </c>
    </row>
    <row r="7825" spans="1:17" x14ac:dyDescent="0.3">
      <c r="A7825">
        <v>45957</v>
      </c>
      <c r="B7825" s="14">
        <v>44934.358599537038</v>
      </c>
      <c r="C7825" t="s">
        <v>16</v>
      </c>
      <c r="D7825">
        <v>168</v>
      </c>
      <c r="E7825">
        <v>5</v>
      </c>
      <c r="F7825">
        <v>3886</v>
      </c>
      <c r="G7825" t="s">
        <v>15</v>
      </c>
      <c r="H7825">
        <v>43</v>
      </c>
      <c r="I7825">
        <v>0</v>
      </c>
      <c r="J7825" t="s">
        <v>17</v>
      </c>
      <c r="K7825">
        <v>0</v>
      </c>
      <c r="L7825">
        <f>YEAR(ecommerce_customer_data_custom_[[#This Row],[Purchase Date]])</f>
        <v>2023</v>
      </c>
      <c r="M7825">
        <f>MONTH(ecommerce_customer_data_custom_[[#This Row],[Purchase Date]])</f>
        <v>1</v>
      </c>
      <c r="N7825" t="str">
        <f>TEXT(ecommerce_customer_data_custom_[[#This Row],[Purchase Date]],"mmmm")</f>
        <v>January</v>
      </c>
      <c r="O7825" t="str">
        <f>VLOOKUP(ecommerce_customer_data_custom_[[#This Row],[Customer Age]],AgeGroupMapping!$A$2:$C$5,3,TRUE)</f>
        <v>Middle-Aged</v>
      </c>
      <c r="P7825" t="str">
        <f>IF(ecommerce_customer_data_custom_[[#This Row],[Returns]]=1,"Returned","Not Returned")</f>
        <v>Not Returned</v>
      </c>
      <c r="Q7825" t="str">
        <f>_xlfn.XLOOKUP(ecommerce_customer_data_custom_[[#This Row],[Payment Method]],PaymentMapping!$A$2:$A$11,PaymentMapping!$B$2:$B$11,"Other")</f>
        <v>Wallet/UPI</v>
      </c>
    </row>
    <row r="7826" spans="1:17" x14ac:dyDescent="0.3">
      <c r="A7826">
        <v>12825</v>
      </c>
      <c r="B7826" s="14">
        <v>43857.73940972222</v>
      </c>
      <c r="C7826" t="s">
        <v>11</v>
      </c>
      <c r="D7826">
        <v>301</v>
      </c>
      <c r="E7826">
        <v>3</v>
      </c>
      <c r="F7826">
        <v>2068</v>
      </c>
      <c r="G7826" t="s">
        <v>19</v>
      </c>
      <c r="H7826">
        <v>59</v>
      </c>
      <c r="I7826">
        <v>0</v>
      </c>
      <c r="J7826" t="s">
        <v>17</v>
      </c>
      <c r="K7826">
        <v>0</v>
      </c>
      <c r="L7826">
        <f>YEAR(ecommerce_customer_data_custom_[[#This Row],[Purchase Date]])</f>
        <v>2020</v>
      </c>
      <c r="M7826">
        <f>MONTH(ecommerce_customer_data_custom_[[#This Row],[Purchase Date]])</f>
        <v>1</v>
      </c>
      <c r="N7826" t="str">
        <f>TEXT(ecommerce_customer_data_custom_[[#This Row],[Purchase Date]],"mmmm")</f>
        <v>January</v>
      </c>
      <c r="O7826" t="str">
        <f>VLOOKUP(ecommerce_customer_data_custom_[[#This Row],[Customer Age]],AgeGroupMapping!$A$2:$C$5,3,TRUE)</f>
        <v>Middle-Aged</v>
      </c>
      <c r="P7826" t="str">
        <f>IF(ecommerce_customer_data_custom_[[#This Row],[Returns]]=1,"Returned","Not Returned")</f>
        <v>Not Returned</v>
      </c>
      <c r="Q7826" t="str">
        <f>_xlfn.XLOOKUP(ecommerce_customer_data_custom_[[#This Row],[Payment Method]],PaymentMapping!$A$2:$A$11,PaymentMapping!$B$2:$B$11,"Other")</f>
        <v>Cash</v>
      </c>
    </row>
    <row r="7827" spans="1:17" x14ac:dyDescent="0.3">
      <c r="A7827">
        <v>12825</v>
      </c>
      <c r="B7827" s="14">
        <v>44814.263888888891</v>
      </c>
      <c r="C7827" t="s">
        <v>18</v>
      </c>
      <c r="D7827">
        <v>88</v>
      </c>
      <c r="E7827">
        <v>3</v>
      </c>
      <c r="F7827">
        <v>2094</v>
      </c>
      <c r="G7827" t="s">
        <v>12</v>
      </c>
      <c r="H7827">
        <v>59</v>
      </c>
      <c r="I7827">
        <v>1</v>
      </c>
      <c r="J7827" t="s">
        <v>17</v>
      </c>
      <c r="K7827">
        <v>0</v>
      </c>
      <c r="L7827">
        <f>YEAR(ecommerce_customer_data_custom_[[#This Row],[Purchase Date]])</f>
        <v>2022</v>
      </c>
      <c r="M7827">
        <f>MONTH(ecommerce_customer_data_custom_[[#This Row],[Purchase Date]])</f>
        <v>9</v>
      </c>
      <c r="N7827" t="str">
        <f>TEXT(ecommerce_customer_data_custom_[[#This Row],[Purchase Date]],"mmmm")</f>
        <v>September</v>
      </c>
      <c r="O7827" t="str">
        <f>VLOOKUP(ecommerce_customer_data_custom_[[#This Row],[Customer Age]],AgeGroupMapping!$A$2:$C$5,3,TRUE)</f>
        <v>Middle-Aged</v>
      </c>
      <c r="P7827" t="str">
        <f>IF(ecommerce_customer_data_custom_[[#This Row],[Returns]]=1,"Returned","Not Returned")</f>
        <v>Returned</v>
      </c>
      <c r="Q7827" t="str">
        <f>_xlfn.XLOOKUP(ecommerce_customer_data_custom_[[#This Row],[Payment Method]],PaymentMapping!$A$2:$A$11,PaymentMapping!$B$2:$B$11,"Other")</f>
        <v>Card</v>
      </c>
    </row>
    <row r="7828" spans="1:17" x14ac:dyDescent="0.3">
      <c r="A7828">
        <v>12825</v>
      </c>
      <c r="B7828" s="14">
        <v>44896.606215277781</v>
      </c>
      <c r="C7828" t="s">
        <v>14</v>
      </c>
      <c r="D7828">
        <v>437</v>
      </c>
      <c r="E7828">
        <v>5</v>
      </c>
      <c r="F7828">
        <v>911</v>
      </c>
      <c r="G7828" t="s">
        <v>20</v>
      </c>
      <c r="H7828">
        <v>59</v>
      </c>
      <c r="I7828">
        <v>0</v>
      </c>
      <c r="J7828" t="s">
        <v>17</v>
      </c>
      <c r="K7828">
        <v>0</v>
      </c>
      <c r="L7828">
        <f>YEAR(ecommerce_customer_data_custom_[[#This Row],[Purchase Date]])</f>
        <v>2022</v>
      </c>
      <c r="M7828">
        <f>MONTH(ecommerce_customer_data_custom_[[#This Row],[Purchase Date]])</f>
        <v>12</v>
      </c>
      <c r="N7828" t="str">
        <f>TEXT(ecommerce_customer_data_custom_[[#This Row],[Purchase Date]],"mmmm")</f>
        <v>December</v>
      </c>
      <c r="O7828" t="str">
        <f>VLOOKUP(ecommerce_customer_data_custom_[[#This Row],[Customer Age]],AgeGroupMapping!$A$2:$C$5,3,TRUE)</f>
        <v>Middle-Aged</v>
      </c>
      <c r="P7828" t="str">
        <f>IF(ecommerce_customer_data_custom_[[#This Row],[Returns]]=1,"Returned","Not Returned")</f>
        <v>Not Returned</v>
      </c>
      <c r="Q7828" t="str">
        <f>_xlfn.XLOOKUP(ecommerce_customer_data_custom_[[#This Row],[Payment Method]],PaymentMapping!$A$2:$A$11,PaymentMapping!$B$2:$B$11,"Other")</f>
        <v>Other</v>
      </c>
    </row>
    <row r="7829" spans="1:17" x14ac:dyDescent="0.3">
      <c r="A7829">
        <v>12825</v>
      </c>
      <c r="B7829" s="14">
        <v>44500.631666666668</v>
      </c>
      <c r="C7829" t="s">
        <v>18</v>
      </c>
      <c r="D7829">
        <v>365</v>
      </c>
      <c r="E7829">
        <v>1</v>
      </c>
      <c r="F7829">
        <v>3193</v>
      </c>
      <c r="G7829" t="s">
        <v>12</v>
      </c>
      <c r="H7829">
        <v>59</v>
      </c>
      <c r="I7829">
        <v>0</v>
      </c>
      <c r="J7829" t="s">
        <v>17</v>
      </c>
      <c r="K7829">
        <v>0</v>
      </c>
      <c r="L7829">
        <f>YEAR(ecommerce_customer_data_custom_[[#This Row],[Purchase Date]])</f>
        <v>2021</v>
      </c>
      <c r="M7829">
        <f>MONTH(ecommerce_customer_data_custom_[[#This Row],[Purchase Date]])</f>
        <v>10</v>
      </c>
      <c r="N7829" t="str">
        <f>TEXT(ecommerce_customer_data_custom_[[#This Row],[Purchase Date]],"mmmm")</f>
        <v>October</v>
      </c>
      <c r="O7829" t="str">
        <f>VLOOKUP(ecommerce_customer_data_custom_[[#This Row],[Customer Age]],AgeGroupMapping!$A$2:$C$5,3,TRUE)</f>
        <v>Middle-Aged</v>
      </c>
      <c r="P7829" t="str">
        <f>IF(ecommerce_customer_data_custom_[[#This Row],[Returns]]=1,"Returned","Not Returned")</f>
        <v>Not Returned</v>
      </c>
      <c r="Q7829" t="str">
        <f>_xlfn.XLOOKUP(ecommerce_customer_data_custom_[[#This Row],[Payment Method]],PaymentMapping!$A$2:$A$11,PaymentMapping!$B$2:$B$11,"Other")</f>
        <v>Card</v>
      </c>
    </row>
    <row r="7830" spans="1:17" x14ac:dyDescent="0.3">
      <c r="A7830">
        <v>12825</v>
      </c>
      <c r="B7830" s="14">
        <v>44107.849814814814</v>
      </c>
      <c r="C7830" t="s">
        <v>16</v>
      </c>
      <c r="D7830">
        <v>131</v>
      </c>
      <c r="E7830">
        <v>1</v>
      </c>
      <c r="F7830">
        <v>1520</v>
      </c>
      <c r="G7830" t="s">
        <v>15</v>
      </c>
      <c r="H7830">
        <v>59</v>
      </c>
      <c r="I7830">
        <v>0</v>
      </c>
      <c r="J7830" t="s">
        <v>17</v>
      </c>
      <c r="K7830">
        <v>0</v>
      </c>
      <c r="L7830">
        <f>YEAR(ecommerce_customer_data_custom_[[#This Row],[Purchase Date]])</f>
        <v>2020</v>
      </c>
      <c r="M7830">
        <f>MONTH(ecommerce_customer_data_custom_[[#This Row],[Purchase Date]])</f>
        <v>10</v>
      </c>
      <c r="N7830" t="str">
        <f>TEXT(ecommerce_customer_data_custom_[[#This Row],[Purchase Date]],"mmmm")</f>
        <v>October</v>
      </c>
      <c r="O7830" t="str">
        <f>VLOOKUP(ecommerce_customer_data_custom_[[#This Row],[Customer Age]],AgeGroupMapping!$A$2:$C$5,3,TRUE)</f>
        <v>Middle-Aged</v>
      </c>
      <c r="P7830" t="str">
        <f>IF(ecommerce_customer_data_custom_[[#This Row],[Returns]]=1,"Returned","Not Returned")</f>
        <v>Not Returned</v>
      </c>
      <c r="Q7830" t="str">
        <f>_xlfn.XLOOKUP(ecommerce_customer_data_custom_[[#This Row],[Payment Method]],PaymentMapping!$A$2:$A$11,PaymentMapping!$B$2:$B$11,"Other")</f>
        <v>Wallet/UPI</v>
      </c>
    </row>
    <row r="7831" spans="1:17" x14ac:dyDescent="0.3">
      <c r="A7831">
        <v>12825</v>
      </c>
      <c r="B7831" s="14">
        <v>43946.650497685187</v>
      </c>
      <c r="C7831" t="s">
        <v>18</v>
      </c>
      <c r="D7831">
        <v>15</v>
      </c>
      <c r="E7831">
        <v>4</v>
      </c>
      <c r="F7831">
        <v>5116</v>
      </c>
      <c r="G7831" t="s">
        <v>19</v>
      </c>
      <c r="H7831">
        <v>59</v>
      </c>
      <c r="I7831">
        <v>1</v>
      </c>
      <c r="J7831" t="s">
        <v>17</v>
      </c>
      <c r="K7831">
        <v>0</v>
      </c>
      <c r="L7831">
        <f>YEAR(ecommerce_customer_data_custom_[[#This Row],[Purchase Date]])</f>
        <v>2020</v>
      </c>
      <c r="M7831">
        <f>MONTH(ecommerce_customer_data_custom_[[#This Row],[Purchase Date]])</f>
        <v>4</v>
      </c>
      <c r="N7831" t="str">
        <f>TEXT(ecommerce_customer_data_custom_[[#This Row],[Purchase Date]],"mmmm")</f>
        <v>April</v>
      </c>
      <c r="O7831" t="str">
        <f>VLOOKUP(ecommerce_customer_data_custom_[[#This Row],[Customer Age]],AgeGroupMapping!$A$2:$C$5,3,TRUE)</f>
        <v>Middle-Aged</v>
      </c>
      <c r="P7831" t="str">
        <f>IF(ecommerce_customer_data_custom_[[#This Row],[Returns]]=1,"Returned","Not Returned")</f>
        <v>Returned</v>
      </c>
      <c r="Q7831" t="str">
        <f>_xlfn.XLOOKUP(ecommerce_customer_data_custom_[[#This Row],[Payment Method]],PaymentMapping!$A$2:$A$11,PaymentMapping!$B$2:$B$11,"Other")</f>
        <v>Cash</v>
      </c>
    </row>
    <row r="7832" spans="1:17" x14ac:dyDescent="0.3">
      <c r="A7832">
        <v>12825</v>
      </c>
      <c r="B7832" s="14">
        <v>44301.069594907407</v>
      </c>
      <c r="C7832" t="s">
        <v>18</v>
      </c>
      <c r="D7832">
        <v>75</v>
      </c>
      <c r="E7832">
        <v>1</v>
      </c>
      <c r="F7832">
        <v>4885</v>
      </c>
      <c r="G7832" t="s">
        <v>12</v>
      </c>
      <c r="H7832">
        <v>59</v>
      </c>
      <c r="I7832">
        <v>0</v>
      </c>
      <c r="J7832" t="s">
        <v>17</v>
      </c>
      <c r="K7832">
        <v>0</v>
      </c>
      <c r="L7832">
        <f>YEAR(ecommerce_customer_data_custom_[[#This Row],[Purchase Date]])</f>
        <v>2021</v>
      </c>
      <c r="M7832">
        <f>MONTH(ecommerce_customer_data_custom_[[#This Row],[Purchase Date]])</f>
        <v>4</v>
      </c>
      <c r="N7832" t="str">
        <f>TEXT(ecommerce_customer_data_custom_[[#This Row],[Purchase Date]],"mmmm")</f>
        <v>April</v>
      </c>
      <c r="O7832" t="str">
        <f>VLOOKUP(ecommerce_customer_data_custom_[[#This Row],[Customer Age]],AgeGroupMapping!$A$2:$C$5,3,TRUE)</f>
        <v>Middle-Aged</v>
      </c>
      <c r="P7832" t="str">
        <f>IF(ecommerce_customer_data_custom_[[#This Row],[Returns]]=1,"Returned","Not Returned")</f>
        <v>Not Returned</v>
      </c>
      <c r="Q7832" t="str">
        <f>_xlfn.XLOOKUP(ecommerce_customer_data_custom_[[#This Row],[Payment Method]],PaymentMapping!$A$2:$A$11,PaymentMapping!$B$2:$B$11,"Other")</f>
        <v>Card</v>
      </c>
    </row>
    <row r="7833" spans="1:17" x14ac:dyDescent="0.3">
      <c r="A7833">
        <v>12825</v>
      </c>
      <c r="B7833" s="14">
        <v>45036.938090277778</v>
      </c>
      <c r="C7833" t="s">
        <v>14</v>
      </c>
      <c r="D7833">
        <v>65</v>
      </c>
      <c r="E7833">
        <v>1</v>
      </c>
      <c r="F7833">
        <v>2916</v>
      </c>
      <c r="G7833" t="s">
        <v>20</v>
      </c>
      <c r="H7833">
        <v>59</v>
      </c>
      <c r="I7833">
        <v>0</v>
      </c>
      <c r="J7833" t="s">
        <v>17</v>
      </c>
      <c r="K7833">
        <v>0</v>
      </c>
      <c r="L7833">
        <f>YEAR(ecommerce_customer_data_custom_[[#This Row],[Purchase Date]])</f>
        <v>2023</v>
      </c>
      <c r="M7833">
        <f>MONTH(ecommerce_customer_data_custom_[[#This Row],[Purchase Date]])</f>
        <v>4</v>
      </c>
      <c r="N7833" t="str">
        <f>TEXT(ecommerce_customer_data_custom_[[#This Row],[Purchase Date]],"mmmm")</f>
        <v>April</v>
      </c>
      <c r="O7833" t="str">
        <f>VLOOKUP(ecommerce_customer_data_custom_[[#This Row],[Customer Age]],AgeGroupMapping!$A$2:$C$5,3,TRUE)</f>
        <v>Middle-Aged</v>
      </c>
      <c r="P7833" t="str">
        <f>IF(ecommerce_customer_data_custom_[[#This Row],[Returns]]=1,"Returned","Not Returned")</f>
        <v>Not Returned</v>
      </c>
      <c r="Q7833" t="str">
        <f>_xlfn.XLOOKUP(ecommerce_customer_data_custom_[[#This Row],[Payment Method]],PaymentMapping!$A$2:$A$11,PaymentMapping!$B$2:$B$11,"Other")</f>
        <v>Other</v>
      </c>
    </row>
    <row r="7834" spans="1:17" x14ac:dyDescent="0.3">
      <c r="A7834">
        <v>4180</v>
      </c>
      <c r="B7834" s="14">
        <v>44017.970104166663</v>
      </c>
      <c r="C7834" t="s">
        <v>11</v>
      </c>
      <c r="D7834">
        <v>182</v>
      </c>
      <c r="E7834">
        <v>1</v>
      </c>
      <c r="F7834">
        <v>416</v>
      </c>
      <c r="G7834" t="s">
        <v>15</v>
      </c>
      <c r="H7834">
        <v>57</v>
      </c>
      <c r="I7834">
        <v>0</v>
      </c>
      <c r="J7834" t="s">
        <v>17</v>
      </c>
      <c r="K7834">
        <v>0</v>
      </c>
      <c r="L7834">
        <f>YEAR(ecommerce_customer_data_custom_[[#This Row],[Purchase Date]])</f>
        <v>2020</v>
      </c>
      <c r="M7834">
        <f>MONTH(ecommerce_customer_data_custom_[[#This Row],[Purchase Date]])</f>
        <v>7</v>
      </c>
      <c r="N7834" t="str">
        <f>TEXT(ecommerce_customer_data_custom_[[#This Row],[Purchase Date]],"mmmm")</f>
        <v>July</v>
      </c>
      <c r="O7834" t="str">
        <f>VLOOKUP(ecommerce_customer_data_custom_[[#This Row],[Customer Age]],AgeGroupMapping!$A$2:$C$5,3,TRUE)</f>
        <v>Middle-Aged</v>
      </c>
      <c r="P7834" t="str">
        <f>IF(ecommerce_customer_data_custom_[[#This Row],[Returns]]=1,"Returned","Not Returned")</f>
        <v>Not Returned</v>
      </c>
      <c r="Q7834" t="str">
        <f>_xlfn.XLOOKUP(ecommerce_customer_data_custom_[[#This Row],[Payment Method]],PaymentMapping!$A$2:$A$11,PaymentMapping!$B$2:$B$11,"Other")</f>
        <v>Wallet/UPI</v>
      </c>
    </row>
    <row r="7835" spans="1:17" x14ac:dyDescent="0.3">
      <c r="A7835">
        <v>4180</v>
      </c>
      <c r="B7835" s="14">
        <v>44476.666041666664</v>
      </c>
      <c r="C7835" t="s">
        <v>16</v>
      </c>
      <c r="D7835">
        <v>130</v>
      </c>
      <c r="E7835">
        <v>2</v>
      </c>
      <c r="F7835">
        <v>3357</v>
      </c>
      <c r="G7835" t="s">
        <v>19</v>
      </c>
      <c r="H7835">
        <v>57</v>
      </c>
      <c r="I7835">
        <v>1</v>
      </c>
      <c r="J7835" t="s">
        <v>17</v>
      </c>
      <c r="K7835">
        <v>0</v>
      </c>
      <c r="L7835">
        <f>YEAR(ecommerce_customer_data_custom_[[#This Row],[Purchase Date]])</f>
        <v>2021</v>
      </c>
      <c r="M7835">
        <f>MONTH(ecommerce_customer_data_custom_[[#This Row],[Purchase Date]])</f>
        <v>10</v>
      </c>
      <c r="N7835" t="str">
        <f>TEXT(ecommerce_customer_data_custom_[[#This Row],[Purchase Date]],"mmmm")</f>
        <v>October</v>
      </c>
      <c r="O7835" t="str">
        <f>VLOOKUP(ecommerce_customer_data_custom_[[#This Row],[Customer Age]],AgeGroupMapping!$A$2:$C$5,3,TRUE)</f>
        <v>Middle-Aged</v>
      </c>
      <c r="P7835" t="str">
        <f>IF(ecommerce_customer_data_custom_[[#This Row],[Returns]]=1,"Returned","Not Returned")</f>
        <v>Returned</v>
      </c>
      <c r="Q7835" t="str">
        <f>_xlfn.XLOOKUP(ecommerce_customer_data_custom_[[#This Row],[Payment Method]],PaymentMapping!$A$2:$A$11,PaymentMapping!$B$2:$B$11,"Other")</f>
        <v>Cash</v>
      </c>
    </row>
    <row r="7836" spans="1:17" x14ac:dyDescent="0.3">
      <c r="A7836">
        <v>4180</v>
      </c>
      <c r="B7836" s="14">
        <v>45151.365312499998</v>
      </c>
      <c r="C7836" t="s">
        <v>14</v>
      </c>
      <c r="D7836">
        <v>89</v>
      </c>
      <c r="E7836">
        <v>2</v>
      </c>
      <c r="F7836">
        <v>4328</v>
      </c>
      <c r="G7836" t="s">
        <v>19</v>
      </c>
      <c r="H7836">
        <v>57</v>
      </c>
      <c r="I7836">
        <v>0</v>
      </c>
      <c r="J7836" t="s">
        <v>17</v>
      </c>
      <c r="K7836">
        <v>0</v>
      </c>
      <c r="L7836">
        <f>YEAR(ecommerce_customer_data_custom_[[#This Row],[Purchase Date]])</f>
        <v>2023</v>
      </c>
      <c r="M7836">
        <f>MONTH(ecommerce_customer_data_custom_[[#This Row],[Purchase Date]])</f>
        <v>8</v>
      </c>
      <c r="N7836" t="str">
        <f>TEXT(ecommerce_customer_data_custom_[[#This Row],[Purchase Date]],"mmmm")</f>
        <v>August</v>
      </c>
      <c r="O7836" t="str">
        <f>VLOOKUP(ecommerce_customer_data_custom_[[#This Row],[Customer Age]],AgeGroupMapping!$A$2:$C$5,3,TRUE)</f>
        <v>Middle-Aged</v>
      </c>
      <c r="P7836" t="str">
        <f>IF(ecommerce_customer_data_custom_[[#This Row],[Returns]]=1,"Returned","Not Returned")</f>
        <v>Not Returned</v>
      </c>
      <c r="Q7836" t="str">
        <f>_xlfn.XLOOKUP(ecommerce_customer_data_custom_[[#This Row],[Payment Method]],PaymentMapping!$A$2:$A$11,PaymentMapping!$B$2:$B$11,"Other")</f>
        <v>Cash</v>
      </c>
    </row>
    <row r="7837" spans="1:17" x14ac:dyDescent="0.3">
      <c r="A7837">
        <v>4180</v>
      </c>
      <c r="B7837" s="14">
        <v>44453.401006944441</v>
      </c>
      <c r="C7837" t="s">
        <v>14</v>
      </c>
      <c r="D7837">
        <v>301</v>
      </c>
      <c r="E7837">
        <v>1</v>
      </c>
      <c r="F7837">
        <v>723</v>
      </c>
      <c r="G7837" t="s">
        <v>15</v>
      </c>
      <c r="H7837">
        <v>57</v>
      </c>
      <c r="I7837">
        <v>0</v>
      </c>
      <c r="J7837" t="s">
        <v>17</v>
      </c>
      <c r="K7837">
        <v>0</v>
      </c>
      <c r="L7837">
        <f>YEAR(ecommerce_customer_data_custom_[[#This Row],[Purchase Date]])</f>
        <v>2021</v>
      </c>
      <c r="M7837">
        <f>MONTH(ecommerce_customer_data_custom_[[#This Row],[Purchase Date]])</f>
        <v>9</v>
      </c>
      <c r="N7837" t="str">
        <f>TEXT(ecommerce_customer_data_custom_[[#This Row],[Purchase Date]],"mmmm")</f>
        <v>September</v>
      </c>
      <c r="O7837" t="str">
        <f>VLOOKUP(ecommerce_customer_data_custom_[[#This Row],[Customer Age]],AgeGroupMapping!$A$2:$C$5,3,TRUE)</f>
        <v>Middle-Aged</v>
      </c>
      <c r="P7837" t="str">
        <f>IF(ecommerce_customer_data_custom_[[#This Row],[Returns]]=1,"Returned","Not Returned")</f>
        <v>Not Returned</v>
      </c>
      <c r="Q7837" t="str">
        <f>_xlfn.XLOOKUP(ecommerce_customer_data_custom_[[#This Row],[Payment Method]],PaymentMapping!$A$2:$A$11,PaymentMapping!$B$2:$B$11,"Other")</f>
        <v>Wallet/UPI</v>
      </c>
    </row>
    <row r="7838" spans="1:17" x14ac:dyDescent="0.3">
      <c r="A7838">
        <v>32291</v>
      </c>
      <c r="B7838" s="14">
        <v>44267.56627314815</v>
      </c>
      <c r="C7838" t="s">
        <v>18</v>
      </c>
      <c r="D7838">
        <v>474</v>
      </c>
      <c r="E7838">
        <v>5</v>
      </c>
      <c r="F7838">
        <v>3015</v>
      </c>
      <c r="G7838" t="s">
        <v>15</v>
      </c>
      <c r="H7838">
        <v>54</v>
      </c>
      <c r="I7838">
        <v>0</v>
      </c>
      <c r="J7838" t="s">
        <v>13</v>
      </c>
      <c r="K7838">
        <v>0</v>
      </c>
      <c r="L7838">
        <f>YEAR(ecommerce_customer_data_custom_[[#This Row],[Purchase Date]])</f>
        <v>2021</v>
      </c>
      <c r="M7838">
        <f>MONTH(ecommerce_customer_data_custom_[[#This Row],[Purchase Date]])</f>
        <v>3</v>
      </c>
      <c r="N7838" t="str">
        <f>TEXT(ecommerce_customer_data_custom_[[#This Row],[Purchase Date]],"mmmm")</f>
        <v>March</v>
      </c>
      <c r="O7838" t="str">
        <f>VLOOKUP(ecommerce_customer_data_custom_[[#This Row],[Customer Age]],AgeGroupMapping!$A$2:$C$5,3,TRUE)</f>
        <v>Middle-Aged</v>
      </c>
      <c r="P7838" t="str">
        <f>IF(ecommerce_customer_data_custom_[[#This Row],[Returns]]=1,"Returned","Not Returned")</f>
        <v>Not Returned</v>
      </c>
      <c r="Q7838" t="str">
        <f>_xlfn.XLOOKUP(ecommerce_customer_data_custom_[[#This Row],[Payment Method]],PaymentMapping!$A$2:$A$11,PaymentMapping!$B$2:$B$11,"Other")</f>
        <v>Wallet/UPI</v>
      </c>
    </row>
    <row r="7839" spans="1:17" x14ac:dyDescent="0.3">
      <c r="A7839">
        <v>32291</v>
      </c>
      <c r="B7839" s="14">
        <v>44495.003171296295</v>
      </c>
      <c r="C7839" t="s">
        <v>18</v>
      </c>
      <c r="D7839">
        <v>37</v>
      </c>
      <c r="E7839">
        <v>1</v>
      </c>
      <c r="F7839">
        <v>2254</v>
      </c>
      <c r="G7839" t="s">
        <v>15</v>
      </c>
      <c r="H7839">
        <v>54</v>
      </c>
      <c r="I7839">
        <v>1</v>
      </c>
      <c r="J7839" t="s">
        <v>13</v>
      </c>
      <c r="K7839">
        <v>0</v>
      </c>
      <c r="L7839">
        <f>YEAR(ecommerce_customer_data_custom_[[#This Row],[Purchase Date]])</f>
        <v>2021</v>
      </c>
      <c r="M7839">
        <f>MONTH(ecommerce_customer_data_custom_[[#This Row],[Purchase Date]])</f>
        <v>10</v>
      </c>
      <c r="N7839" t="str">
        <f>TEXT(ecommerce_customer_data_custom_[[#This Row],[Purchase Date]],"mmmm")</f>
        <v>October</v>
      </c>
      <c r="O7839" t="str">
        <f>VLOOKUP(ecommerce_customer_data_custom_[[#This Row],[Customer Age]],AgeGroupMapping!$A$2:$C$5,3,TRUE)</f>
        <v>Middle-Aged</v>
      </c>
      <c r="P7839" t="str">
        <f>IF(ecommerce_customer_data_custom_[[#This Row],[Returns]]=1,"Returned","Not Returned")</f>
        <v>Returned</v>
      </c>
      <c r="Q7839" t="str">
        <f>_xlfn.XLOOKUP(ecommerce_customer_data_custom_[[#This Row],[Payment Method]],PaymentMapping!$A$2:$A$11,PaymentMapping!$B$2:$B$11,"Other")</f>
        <v>Wallet/UPI</v>
      </c>
    </row>
    <row r="7840" spans="1:17" x14ac:dyDescent="0.3">
      <c r="A7840">
        <v>32291</v>
      </c>
      <c r="B7840" s="14">
        <v>45169.67664351852</v>
      </c>
      <c r="C7840" t="s">
        <v>11</v>
      </c>
      <c r="D7840">
        <v>460</v>
      </c>
      <c r="E7840">
        <v>3</v>
      </c>
      <c r="F7840">
        <v>3014</v>
      </c>
      <c r="G7840" t="s">
        <v>20</v>
      </c>
      <c r="H7840">
        <v>54</v>
      </c>
      <c r="I7840">
        <v>1</v>
      </c>
      <c r="J7840" t="s">
        <v>13</v>
      </c>
      <c r="K7840">
        <v>0</v>
      </c>
      <c r="L7840">
        <f>YEAR(ecommerce_customer_data_custom_[[#This Row],[Purchase Date]])</f>
        <v>2023</v>
      </c>
      <c r="M7840">
        <f>MONTH(ecommerce_customer_data_custom_[[#This Row],[Purchase Date]])</f>
        <v>8</v>
      </c>
      <c r="N7840" t="str">
        <f>TEXT(ecommerce_customer_data_custom_[[#This Row],[Purchase Date]],"mmmm")</f>
        <v>August</v>
      </c>
      <c r="O7840" t="str">
        <f>VLOOKUP(ecommerce_customer_data_custom_[[#This Row],[Customer Age]],AgeGroupMapping!$A$2:$C$5,3,TRUE)</f>
        <v>Middle-Aged</v>
      </c>
      <c r="P7840" t="str">
        <f>IF(ecommerce_customer_data_custom_[[#This Row],[Returns]]=1,"Returned","Not Returned")</f>
        <v>Returned</v>
      </c>
      <c r="Q7840" t="str">
        <f>_xlfn.XLOOKUP(ecommerce_customer_data_custom_[[#This Row],[Payment Method]],PaymentMapping!$A$2:$A$11,PaymentMapping!$B$2:$B$11,"Other")</f>
        <v>Other</v>
      </c>
    </row>
    <row r="7841" spans="1:17" x14ac:dyDescent="0.3">
      <c r="A7841">
        <v>32291</v>
      </c>
      <c r="B7841" s="14">
        <v>44248.738425925927</v>
      </c>
      <c r="C7841" t="s">
        <v>11</v>
      </c>
      <c r="D7841">
        <v>319</v>
      </c>
      <c r="E7841">
        <v>4</v>
      </c>
      <c r="F7841">
        <v>2897</v>
      </c>
      <c r="G7841" t="s">
        <v>15</v>
      </c>
      <c r="H7841">
        <v>54</v>
      </c>
      <c r="I7841">
        <v>0</v>
      </c>
      <c r="J7841" t="s">
        <v>13</v>
      </c>
      <c r="K7841">
        <v>0</v>
      </c>
      <c r="L7841">
        <f>YEAR(ecommerce_customer_data_custom_[[#This Row],[Purchase Date]])</f>
        <v>2021</v>
      </c>
      <c r="M7841">
        <f>MONTH(ecommerce_customer_data_custom_[[#This Row],[Purchase Date]])</f>
        <v>2</v>
      </c>
      <c r="N7841" t="str">
        <f>TEXT(ecommerce_customer_data_custom_[[#This Row],[Purchase Date]],"mmmm")</f>
        <v>February</v>
      </c>
      <c r="O7841" t="str">
        <f>VLOOKUP(ecommerce_customer_data_custom_[[#This Row],[Customer Age]],AgeGroupMapping!$A$2:$C$5,3,TRUE)</f>
        <v>Middle-Aged</v>
      </c>
      <c r="P7841" t="str">
        <f>IF(ecommerce_customer_data_custom_[[#This Row],[Returns]]=1,"Returned","Not Returned")</f>
        <v>Not Returned</v>
      </c>
      <c r="Q7841" t="str">
        <f>_xlfn.XLOOKUP(ecommerce_customer_data_custom_[[#This Row],[Payment Method]],PaymentMapping!$A$2:$A$11,PaymentMapping!$B$2:$B$11,"Other")</f>
        <v>Wallet/UPI</v>
      </c>
    </row>
    <row r="7842" spans="1:17" x14ac:dyDescent="0.3">
      <c r="A7842">
        <v>32291</v>
      </c>
      <c r="B7842" s="14">
        <v>43888.502615740741</v>
      </c>
      <c r="C7842" t="s">
        <v>14</v>
      </c>
      <c r="D7842">
        <v>426</v>
      </c>
      <c r="E7842">
        <v>2</v>
      </c>
      <c r="F7842">
        <v>2991</v>
      </c>
      <c r="G7842" t="s">
        <v>12</v>
      </c>
      <c r="H7842">
        <v>54</v>
      </c>
      <c r="I7842">
        <v>0</v>
      </c>
      <c r="J7842" t="s">
        <v>13</v>
      </c>
      <c r="K7842">
        <v>0</v>
      </c>
      <c r="L7842">
        <f>YEAR(ecommerce_customer_data_custom_[[#This Row],[Purchase Date]])</f>
        <v>2020</v>
      </c>
      <c r="M7842">
        <f>MONTH(ecommerce_customer_data_custom_[[#This Row],[Purchase Date]])</f>
        <v>2</v>
      </c>
      <c r="N7842" t="str">
        <f>TEXT(ecommerce_customer_data_custom_[[#This Row],[Purchase Date]],"mmmm")</f>
        <v>February</v>
      </c>
      <c r="O7842" t="str">
        <f>VLOOKUP(ecommerce_customer_data_custom_[[#This Row],[Customer Age]],AgeGroupMapping!$A$2:$C$5,3,TRUE)</f>
        <v>Middle-Aged</v>
      </c>
      <c r="P7842" t="str">
        <f>IF(ecommerce_customer_data_custom_[[#This Row],[Returns]]=1,"Returned","Not Returned")</f>
        <v>Not Returned</v>
      </c>
      <c r="Q7842" t="str">
        <f>_xlfn.XLOOKUP(ecommerce_customer_data_custom_[[#This Row],[Payment Method]],PaymentMapping!$A$2:$A$11,PaymentMapping!$B$2:$B$11,"Other")</f>
        <v>Card</v>
      </c>
    </row>
    <row r="7843" spans="1:17" x14ac:dyDescent="0.3">
      <c r="A7843">
        <v>24856</v>
      </c>
      <c r="B7843" s="14">
        <v>44596.119884259257</v>
      </c>
      <c r="C7843" t="s">
        <v>16</v>
      </c>
      <c r="D7843">
        <v>384</v>
      </c>
      <c r="E7843">
        <v>1</v>
      </c>
      <c r="F7843">
        <v>1373</v>
      </c>
      <c r="G7843" t="s">
        <v>12</v>
      </c>
      <c r="H7843">
        <v>33</v>
      </c>
      <c r="I7843">
        <v>1</v>
      </c>
      <c r="J7843" t="s">
        <v>13</v>
      </c>
      <c r="K7843">
        <v>0</v>
      </c>
      <c r="L7843">
        <f>YEAR(ecommerce_customer_data_custom_[[#This Row],[Purchase Date]])</f>
        <v>2022</v>
      </c>
      <c r="M7843">
        <f>MONTH(ecommerce_customer_data_custom_[[#This Row],[Purchase Date]])</f>
        <v>2</v>
      </c>
      <c r="N7843" t="str">
        <f>TEXT(ecommerce_customer_data_custom_[[#This Row],[Purchase Date]],"mmmm")</f>
        <v>February</v>
      </c>
      <c r="O7843" t="str">
        <f>VLOOKUP(ecommerce_customer_data_custom_[[#This Row],[Customer Age]],AgeGroupMapping!$A$2:$C$5,3,TRUE)</f>
        <v>Adult</v>
      </c>
      <c r="P7843" t="str">
        <f>IF(ecommerce_customer_data_custom_[[#This Row],[Returns]]=1,"Returned","Not Returned")</f>
        <v>Returned</v>
      </c>
      <c r="Q7843" t="str">
        <f>_xlfn.XLOOKUP(ecommerce_customer_data_custom_[[#This Row],[Payment Method]],PaymentMapping!$A$2:$A$11,PaymentMapping!$B$2:$B$11,"Other")</f>
        <v>Card</v>
      </c>
    </row>
    <row r="7844" spans="1:17" x14ac:dyDescent="0.3">
      <c r="A7844">
        <v>24856</v>
      </c>
      <c r="B7844" s="14">
        <v>44102.571736111109</v>
      </c>
      <c r="C7844" t="s">
        <v>16</v>
      </c>
      <c r="D7844">
        <v>116</v>
      </c>
      <c r="E7844">
        <v>4</v>
      </c>
      <c r="F7844">
        <v>3704</v>
      </c>
      <c r="G7844" t="s">
        <v>19</v>
      </c>
      <c r="H7844">
        <v>33</v>
      </c>
      <c r="I7844">
        <v>1</v>
      </c>
      <c r="J7844" t="s">
        <v>13</v>
      </c>
      <c r="K7844">
        <v>0</v>
      </c>
      <c r="L7844">
        <f>YEAR(ecommerce_customer_data_custom_[[#This Row],[Purchase Date]])</f>
        <v>2020</v>
      </c>
      <c r="M7844">
        <f>MONTH(ecommerce_customer_data_custom_[[#This Row],[Purchase Date]])</f>
        <v>9</v>
      </c>
      <c r="N7844" t="str">
        <f>TEXT(ecommerce_customer_data_custom_[[#This Row],[Purchase Date]],"mmmm")</f>
        <v>September</v>
      </c>
      <c r="O7844" t="str">
        <f>VLOOKUP(ecommerce_customer_data_custom_[[#This Row],[Customer Age]],AgeGroupMapping!$A$2:$C$5,3,TRUE)</f>
        <v>Adult</v>
      </c>
      <c r="P7844" t="str">
        <f>IF(ecommerce_customer_data_custom_[[#This Row],[Returns]]=1,"Returned","Not Returned")</f>
        <v>Returned</v>
      </c>
      <c r="Q7844" t="str">
        <f>_xlfn.XLOOKUP(ecommerce_customer_data_custom_[[#This Row],[Payment Method]],PaymentMapping!$A$2:$A$11,PaymentMapping!$B$2:$B$11,"Other")</f>
        <v>Cash</v>
      </c>
    </row>
    <row r="7845" spans="1:17" x14ac:dyDescent="0.3">
      <c r="A7845">
        <v>24856</v>
      </c>
      <c r="B7845" s="14">
        <v>45156.469155092593</v>
      </c>
      <c r="C7845" t="s">
        <v>14</v>
      </c>
      <c r="D7845">
        <v>170</v>
      </c>
      <c r="E7845">
        <v>1</v>
      </c>
      <c r="F7845">
        <v>4835</v>
      </c>
      <c r="G7845" t="s">
        <v>12</v>
      </c>
      <c r="H7845">
        <v>33</v>
      </c>
      <c r="I7845">
        <v>1</v>
      </c>
      <c r="J7845" t="s">
        <v>13</v>
      </c>
      <c r="K7845">
        <v>0</v>
      </c>
      <c r="L7845">
        <f>YEAR(ecommerce_customer_data_custom_[[#This Row],[Purchase Date]])</f>
        <v>2023</v>
      </c>
      <c r="M7845">
        <f>MONTH(ecommerce_customer_data_custom_[[#This Row],[Purchase Date]])</f>
        <v>8</v>
      </c>
      <c r="N7845" t="str">
        <f>TEXT(ecommerce_customer_data_custom_[[#This Row],[Purchase Date]],"mmmm")</f>
        <v>August</v>
      </c>
      <c r="O7845" t="str">
        <f>VLOOKUP(ecommerce_customer_data_custom_[[#This Row],[Customer Age]],AgeGroupMapping!$A$2:$C$5,3,TRUE)</f>
        <v>Adult</v>
      </c>
      <c r="P7845" t="str">
        <f>IF(ecommerce_customer_data_custom_[[#This Row],[Returns]]=1,"Returned","Not Returned")</f>
        <v>Returned</v>
      </c>
      <c r="Q7845" t="str">
        <f>_xlfn.XLOOKUP(ecommerce_customer_data_custom_[[#This Row],[Payment Method]],PaymentMapping!$A$2:$A$11,PaymentMapping!$B$2:$B$11,"Other")</f>
        <v>Card</v>
      </c>
    </row>
    <row r="7846" spans="1:17" x14ac:dyDescent="0.3">
      <c r="A7846">
        <v>24856</v>
      </c>
      <c r="B7846" s="14">
        <v>44985.882581018515</v>
      </c>
      <c r="C7846" t="s">
        <v>11</v>
      </c>
      <c r="D7846">
        <v>337</v>
      </c>
      <c r="E7846">
        <v>2</v>
      </c>
      <c r="F7846">
        <v>4681</v>
      </c>
      <c r="G7846" t="s">
        <v>15</v>
      </c>
      <c r="H7846">
        <v>33</v>
      </c>
      <c r="I7846">
        <v>1</v>
      </c>
      <c r="J7846" t="s">
        <v>13</v>
      </c>
      <c r="K7846">
        <v>0</v>
      </c>
      <c r="L7846">
        <f>YEAR(ecommerce_customer_data_custom_[[#This Row],[Purchase Date]])</f>
        <v>2023</v>
      </c>
      <c r="M7846">
        <f>MONTH(ecommerce_customer_data_custom_[[#This Row],[Purchase Date]])</f>
        <v>2</v>
      </c>
      <c r="N7846" t="str">
        <f>TEXT(ecommerce_customer_data_custom_[[#This Row],[Purchase Date]],"mmmm")</f>
        <v>February</v>
      </c>
      <c r="O7846" t="str">
        <f>VLOOKUP(ecommerce_customer_data_custom_[[#This Row],[Customer Age]],AgeGroupMapping!$A$2:$C$5,3,TRUE)</f>
        <v>Adult</v>
      </c>
      <c r="P7846" t="str">
        <f>IF(ecommerce_customer_data_custom_[[#This Row],[Returns]]=1,"Returned","Not Returned")</f>
        <v>Returned</v>
      </c>
      <c r="Q7846" t="str">
        <f>_xlfn.XLOOKUP(ecommerce_customer_data_custom_[[#This Row],[Payment Method]],PaymentMapping!$A$2:$A$11,PaymentMapping!$B$2:$B$11,"Other")</f>
        <v>Wallet/UPI</v>
      </c>
    </row>
    <row r="7847" spans="1:17" x14ac:dyDescent="0.3">
      <c r="A7847">
        <v>24856</v>
      </c>
      <c r="B7847" s="14">
        <v>44207.495775462965</v>
      </c>
      <c r="C7847" t="s">
        <v>16</v>
      </c>
      <c r="D7847">
        <v>97</v>
      </c>
      <c r="E7847">
        <v>4</v>
      </c>
      <c r="F7847">
        <v>1034</v>
      </c>
      <c r="G7847" t="s">
        <v>12</v>
      </c>
      <c r="H7847">
        <v>33</v>
      </c>
      <c r="I7847">
        <v>0</v>
      </c>
      <c r="J7847" t="s">
        <v>13</v>
      </c>
      <c r="K7847">
        <v>0</v>
      </c>
      <c r="L7847">
        <f>YEAR(ecommerce_customer_data_custom_[[#This Row],[Purchase Date]])</f>
        <v>2021</v>
      </c>
      <c r="M7847">
        <f>MONTH(ecommerce_customer_data_custom_[[#This Row],[Purchase Date]])</f>
        <v>1</v>
      </c>
      <c r="N7847" t="str">
        <f>TEXT(ecommerce_customer_data_custom_[[#This Row],[Purchase Date]],"mmmm")</f>
        <v>January</v>
      </c>
      <c r="O7847" t="str">
        <f>VLOOKUP(ecommerce_customer_data_custom_[[#This Row],[Customer Age]],AgeGroupMapping!$A$2:$C$5,3,TRUE)</f>
        <v>Adult</v>
      </c>
      <c r="P7847" t="str">
        <f>IF(ecommerce_customer_data_custom_[[#This Row],[Returns]]=1,"Returned","Not Returned")</f>
        <v>Not Returned</v>
      </c>
      <c r="Q7847" t="str">
        <f>_xlfn.XLOOKUP(ecommerce_customer_data_custom_[[#This Row],[Payment Method]],PaymentMapping!$A$2:$A$11,PaymentMapping!$B$2:$B$11,"Other")</f>
        <v>Card</v>
      </c>
    </row>
    <row r="7848" spans="1:17" x14ac:dyDescent="0.3">
      <c r="A7848">
        <v>24856</v>
      </c>
      <c r="B7848" s="14">
        <v>45033.119432870371</v>
      </c>
      <c r="C7848" t="s">
        <v>16</v>
      </c>
      <c r="D7848">
        <v>117</v>
      </c>
      <c r="E7848">
        <v>2</v>
      </c>
      <c r="F7848">
        <v>3914</v>
      </c>
      <c r="G7848" t="s">
        <v>12</v>
      </c>
      <c r="H7848">
        <v>33</v>
      </c>
      <c r="I7848">
        <v>0</v>
      </c>
      <c r="J7848" t="s">
        <v>13</v>
      </c>
      <c r="K7848">
        <v>0</v>
      </c>
      <c r="L7848">
        <f>YEAR(ecommerce_customer_data_custom_[[#This Row],[Purchase Date]])</f>
        <v>2023</v>
      </c>
      <c r="M7848">
        <f>MONTH(ecommerce_customer_data_custom_[[#This Row],[Purchase Date]])</f>
        <v>4</v>
      </c>
      <c r="N7848" t="str">
        <f>TEXT(ecommerce_customer_data_custom_[[#This Row],[Purchase Date]],"mmmm")</f>
        <v>April</v>
      </c>
      <c r="O7848" t="str">
        <f>VLOOKUP(ecommerce_customer_data_custom_[[#This Row],[Customer Age]],AgeGroupMapping!$A$2:$C$5,3,TRUE)</f>
        <v>Adult</v>
      </c>
      <c r="P7848" t="str">
        <f>IF(ecommerce_customer_data_custom_[[#This Row],[Returns]]=1,"Returned","Not Returned")</f>
        <v>Not Returned</v>
      </c>
      <c r="Q7848" t="str">
        <f>_xlfn.XLOOKUP(ecommerce_customer_data_custom_[[#This Row],[Payment Method]],PaymentMapping!$A$2:$A$11,PaymentMapping!$B$2:$B$11,"Other")</f>
        <v>Card</v>
      </c>
    </row>
    <row r="7849" spans="1:17" x14ac:dyDescent="0.3">
      <c r="A7849">
        <v>24856</v>
      </c>
      <c r="B7849" s="14">
        <v>44815.379212962966</v>
      </c>
      <c r="C7849" t="s">
        <v>18</v>
      </c>
      <c r="D7849">
        <v>313</v>
      </c>
      <c r="E7849">
        <v>4</v>
      </c>
      <c r="F7849">
        <v>2577</v>
      </c>
      <c r="G7849" t="s">
        <v>15</v>
      </c>
      <c r="H7849">
        <v>33</v>
      </c>
      <c r="I7849">
        <v>1</v>
      </c>
      <c r="J7849" t="s">
        <v>13</v>
      </c>
      <c r="K7849">
        <v>0</v>
      </c>
      <c r="L7849">
        <f>YEAR(ecommerce_customer_data_custom_[[#This Row],[Purchase Date]])</f>
        <v>2022</v>
      </c>
      <c r="M7849">
        <f>MONTH(ecommerce_customer_data_custom_[[#This Row],[Purchase Date]])</f>
        <v>9</v>
      </c>
      <c r="N7849" t="str">
        <f>TEXT(ecommerce_customer_data_custom_[[#This Row],[Purchase Date]],"mmmm")</f>
        <v>September</v>
      </c>
      <c r="O7849" t="str">
        <f>VLOOKUP(ecommerce_customer_data_custom_[[#This Row],[Customer Age]],AgeGroupMapping!$A$2:$C$5,3,TRUE)</f>
        <v>Adult</v>
      </c>
      <c r="P7849" t="str">
        <f>IF(ecommerce_customer_data_custom_[[#This Row],[Returns]]=1,"Returned","Not Returned")</f>
        <v>Returned</v>
      </c>
      <c r="Q7849" t="str">
        <f>_xlfn.XLOOKUP(ecommerce_customer_data_custom_[[#This Row],[Payment Method]],PaymentMapping!$A$2:$A$11,PaymentMapping!$B$2:$B$11,"Other")</f>
        <v>Wallet/UPI</v>
      </c>
    </row>
    <row r="7850" spans="1:17" x14ac:dyDescent="0.3">
      <c r="A7850">
        <v>24856</v>
      </c>
      <c r="B7850" s="14">
        <v>44509.989988425928</v>
      </c>
      <c r="C7850" t="s">
        <v>16</v>
      </c>
      <c r="D7850">
        <v>189</v>
      </c>
      <c r="E7850">
        <v>5</v>
      </c>
      <c r="F7850">
        <v>546</v>
      </c>
      <c r="G7850" t="s">
        <v>19</v>
      </c>
      <c r="H7850">
        <v>33</v>
      </c>
      <c r="I7850">
        <v>1</v>
      </c>
      <c r="J7850" t="s">
        <v>13</v>
      </c>
      <c r="K7850">
        <v>0</v>
      </c>
      <c r="L7850">
        <f>YEAR(ecommerce_customer_data_custom_[[#This Row],[Purchase Date]])</f>
        <v>2021</v>
      </c>
      <c r="M7850">
        <f>MONTH(ecommerce_customer_data_custom_[[#This Row],[Purchase Date]])</f>
        <v>11</v>
      </c>
      <c r="N7850" t="str">
        <f>TEXT(ecommerce_customer_data_custom_[[#This Row],[Purchase Date]],"mmmm")</f>
        <v>November</v>
      </c>
      <c r="O7850" t="str">
        <f>VLOOKUP(ecommerce_customer_data_custom_[[#This Row],[Customer Age]],AgeGroupMapping!$A$2:$C$5,3,TRUE)</f>
        <v>Adult</v>
      </c>
      <c r="P7850" t="str">
        <f>IF(ecommerce_customer_data_custom_[[#This Row],[Returns]]=1,"Returned","Not Returned")</f>
        <v>Returned</v>
      </c>
      <c r="Q7850" t="str">
        <f>_xlfn.XLOOKUP(ecommerce_customer_data_custom_[[#This Row],[Payment Method]],PaymentMapping!$A$2:$A$11,PaymentMapping!$B$2:$B$11,"Other")</f>
        <v>Cash</v>
      </c>
    </row>
    <row r="7851" spans="1:17" x14ac:dyDescent="0.3">
      <c r="A7851">
        <v>24856</v>
      </c>
      <c r="B7851" s="14">
        <v>44472.76185185185</v>
      </c>
      <c r="C7851" t="s">
        <v>16</v>
      </c>
      <c r="D7851">
        <v>255</v>
      </c>
      <c r="E7851">
        <v>3</v>
      </c>
      <c r="F7851">
        <v>4539</v>
      </c>
      <c r="G7851" t="s">
        <v>19</v>
      </c>
      <c r="H7851">
        <v>33</v>
      </c>
      <c r="I7851">
        <v>0</v>
      </c>
      <c r="J7851" t="s">
        <v>13</v>
      </c>
      <c r="K7851">
        <v>0</v>
      </c>
      <c r="L7851">
        <f>YEAR(ecommerce_customer_data_custom_[[#This Row],[Purchase Date]])</f>
        <v>2021</v>
      </c>
      <c r="M7851">
        <f>MONTH(ecommerce_customer_data_custom_[[#This Row],[Purchase Date]])</f>
        <v>10</v>
      </c>
      <c r="N7851" t="str">
        <f>TEXT(ecommerce_customer_data_custom_[[#This Row],[Purchase Date]],"mmmm")</f>
        <v>October</v>
      </c>
      <c r="O7851" t="str">
        <f>VLOOKUP(ecommerce_customer_data_custom_[[#This Row],[Customer Age]],AgeGroupMapping!$A$2:$C$5,3,TRUE)</f>
        <v>Adult</v>
      </c>
      <c r="P7851" t="str">
        <f>IF(ecommerce_customer_data_custom_[[#This Row],[Returns]]=1,"Returned","Not Returned")</f>
        <v>Not Returned</v>
      </c>
      <c r="Q7851" t="str">
        <f>_xlfn.XLOOKUP(ecommerce_customer_data_custom_[[#This Row],[Payment Method]],PaymentMapping!$A$2:$A$11,PaymentMapping!$B$2:$B$11,"Other")</f>
        <v>Cash</v>
      </c>
    </row>
    <row r="7852" spans="1:17" x14ac:dyDescent="0.3">
      <c r="A7852">
        <v>44628</v>
      </c>
      <c r="B7852" s="14">
        <v>44164.465578703705</v>
      </c>
      <c r="C7852" t="s">
        <v>14</v>
      </c>
      <c r="D7852">
        <v>25</v>
      </c>
      <c r="E7852">
        <v>2</v>
      </c>
      <c r="F7852">
        <v>3082</v>
      </c>
      <c r="G7852" t="s">
        <v>15</v>
      </c>
      <c r="H7852">
        <v>59</v>
      </c>
      <c r="I7852">
        <v>1</v>
      </c>
      <c r="J7852" t="s">
        <v>17</v>
      </c>
      <c r="K7852">
        <v>1</v>
      </c>
      <c r="L7852">
        <f>YEAR(ecommerce_customer_data_custom_[[#This Row],[Purchase Date]])</f>
        <v>2020</v>
      </c>
      <c r="M7852">
        <f>MONTH(ecommerce_customer_data_custom_[[#This Row],[Purchase Date]])</f>
        <v>11</v>
      </c>
      <c r="N7852" t="str">
        <f>TEXT(ecommerce_customer_data_custom_[[#This Row],[Purchase Date]],"mmmm")</f>
        <v>November</v>
      </c>
      <c r="O7852" t="str">
        <f>VLOOKUP(ecommerce_customer_data_custom_[[#This Row],[Customer Age]],AgeGroupMapping!$A$2:$C$5,3,TRUE)</f>
        <v>Middle-Aged</v>
      </c>
      <c r="P7852" t="str">
        <f>IF(ecommerce_customer_data_custom_[[#This Row],[Returns]]=1,"Returned","Not Returned")</f>
        <v>Returned</v>
      </c>
      <c r="Q7852" t="str">
        <f>_xlfn.XLOOKUP(ecommerce_customer_data_custom_[[#This Row],[Payment Method]],PaymentMapping!$A$2:$A$11,PaymentMapping!$B$2:$B$11,"Other")</f>
        <v>Wallet/UPI</v>
      </c>
    </row>
    <row r="7853" spans="1:17" x14ac:dyDescent="0.3">
      <c r="A7853">
        <v>44628</v>
      </c>
      <c r="B7853" s="14">
        <v>44415.089513888888</v>
      </c>
      <c r="C7853" t="s">
        <v>18</v>
      </c>
      <c r="D7853">
        <v>485</v>
      </c>
      <c r="E7853">
        <v>2</v>
      </c>
      <c r="F7853">
        <v>5203</v>
      </c>
      <c r="G7853" t="s">
        <v>12</v>
      </c>
      <c r="H7853">
        <v>59</v>
      </c>
      <c r="I7853">
        <v>0</v>
      </c>
      <c r="J7853" t="s">
        <v>17</v>
      </c>
      <c r="K7853">
        <v>1</v>
      </c>
      <c r="L7853">
        <f>YEAR(ecommerce_customer_data_custom_[[#This Row],[Purchase Date]])</f>
        <v>2021</v>
      </c>
      <c r="M7853">
        <f>MONTH(ecommerce_customer_data_custom_[[#This Row],[Purchase Date]])</f>
        <v>8</v>
      </c>
      <c r="N7853" t="str">
        <f>TEXT(ecommerce_customer_data_custom_[[#This Row],[Purchase Date]],"mmmm")</f>
        <v>August</v>
      </c>
      <c r="O7853" t="str">
        <f>VLOOKUP(ecommerce_customer_data_custom_[[#This Row],[Customer Age]],AgeGroupMapping!$A$2:$C$5,3,TRUE)</f>
        <v>Middle-Aged</v>
      </c>
      <c r="P7853" t="str">
        <f>IF(ecommerce_customer_data_custom_[[#This Row],[Returns]]=1,"Returned","Not Returned")</f>
        <v>Not Returned</v>
      </c>
      <c r="Q7853" t="str">
        <f>_xlfn.XLOOKUP(ecommerce_customer_data_custom_[[#This Row],[Payment Method]],PaymentMapping!$A$2:$A$11,PaymentMapping!$B$2:$B$11,"Other")</f>
        <v>Card</v>
      </c>
    </row>
    <row r="7854" spans="1:17" x14ac:dyDescent="0.3">
      <c r="A7854">
        <v>44628</v>
      </c>
      <c r="B7854" s="14">
        <v>43834.743935185186</v>
      </c>
      <c r="C7854" t="s">
        <v>11</v>
      </c>
      <c r="D7854">
        <v>102</v>
      </c>
      <c r="E7854">
        <v>4</v>
      </c>
      <c r="F7854">
        <v>2809</v>
      </c>
      <c r="G7854" t="s">
        <v>20</v>
      </c>
      <c r="H7854">
        <v>59</v>
      </c>
      <c r="I7854">
        <v>1</v>
      </c>
      <c r="J7854" t="s">
        <v>17</v>
      </c>
      <c r="K7854">
        <v>1</v>
      </c>
      <c r="L7854">
        <f>YEAR(ecommerce_customer_data_custom_[[#This Row],[Purchase Date]])</f>
        <v>2020</v>
      </c>
      <c r="M7854">
        <f>MONTH(ecommerce_customer_data_custom_[[#This Row],[Purchase Date]])</f>
        <v>1</v>
      </c>
      <c r="N7854" t="str">
        <f>TEXT(ecommerce_customer_data_custom_[[#This Row],[Purchase Date]],"mmmm")</f>
        <v>January</v>
      </c>
      <c r="O7854" t="str">
        <f>VLOOKUP(ecommerce_customer_data_custom_[[#This Row],[Customer Age]],AgeGroupMapping!$A$2:$C$5,3,TRUE)</f>
        <v>Middle-Aged</v>
      </c>
      <c r="P7854" t="str">
        <f>IF(ecommerce_customer_data_custom_[[#This Row],[Returns]]=1,"Returned","Not Returned")</f>
        <v>Returned</v>
      </c>
      <c r="Q7854" t="str">
        <f>_xlfn.XLOOKUP(ecommerce_customer_data_custom_[[#This Row],[Payment Method]],PaymentMapping!$A$2:$A$11,PaymentMapping!$B$2:$B$11,"Other")</f>
        <v>Other</v>
      </c>
    </row>
    <row r="7855" spans="1:17" x14ac:dyDescent="0.3">
      <c r="A7855">
        <v>28567</v>
      </c>
      <c r="B7855" s="14">
        <v>45157.446469907409</v>
      </c>
      <c r="C7855" t="s">
        <v>18</v>
      </c>
      <c r="D7855">
        <v>101</v>
      </c>
      <c r="E7855">
        <v>4</v>
      </c>
      <c r="F7855">
        <v>2243</v>
      </c>
      <c r="G7855" t="s">
        <v>12</v>
      </c>
      <c r="H7855">
        <v>29</v>
      </c>
      <c r="I7855">
        <v>1</v>
      </c>
      <c r="J7855" t="s">
        <v>17</v>
      </c>
      <c r="K7855">
        <v>1</v>
      </c>
      <c r="L7855">
        <f>YEAR(ecommerce_customer_data_custom_[[#This Row],[Purchase Date]])</f>
        <v>2023</v>
      </c>
      <c r="M7855">
        <f>MONTH(ecommerce_customer_data_custom_[[#This Row],[Purchase Date]])</f>
        <v>8</v>
      </c>
      <c r="N7855" t="str">
        <f>TEXT(ecommerce_customer_data_custom_[[#This Row],[Purchase Date]],"mmmm")</f>
        <v>August</v>
      </c>
      <c r="O7855" t="str">
        <f>VLOOKUP(ecommerce_customer_data_custom_[[#This Row],[Customer Age]],AgeGroupMapping!$A$2:$C$5,3,TRUE)</f>
        <v>Adult</v>
      </c>
      <c r="P7855" t="str">
        <f>IF(ecommerce_customer_data_custom_[[#This Row],[Returns]]=1,"Returned","Not Returned")</f>
        <v>Returned</v>
      </c>
      <c r="Q7855" t="str">
        <f>_xlfn.XLOOKUP(ecommerce_customer_data_custom_[[#This Row],[Payment Method]],PaymentMapping!$A$2:$A$11,PaymentMapping!$B$2:$B$11,"Other")</f>
        <v>Card</v>
      </c>
    </row>
    <row r="7856" spans="1:17" x14ac:dyDescent="0.3">
      <c r="A7856">
        <v>28567</v>
      </c>
      <c r="B7856" s="14">
        <v>44989.24050925926</v>
      </c>
      <c r="C7856" t="s">
        <v>18</v>
      </c>
      <c r="D7856">
        <v>246</v>
      </c>
      <c r="E7856">
        <v>1</v>
      </c>
      <c r="F7856">
        <v>785</v>
      </c>
      <c r="G7856" t="s">
        <v>12</v>
      </c>
      <c r="H7856">
        <v>29</v>
      </c>
      <c r="I7856">
        <v>0</v>
      </c>
      <c r="J7856" t="s">
        <v>17</v>
      </c>
      <c r="K7856">
        <v>1</v>
      </c>
      <c r="L7856">
        <f>YEAR(ecommerce_customer_data_custom_[[#This Row],[Purchase Date]])</f>
        <v>2023</v>
      </c>
      <c r="M7856">
        <f>MONTH(ecommerce_customer_data_custom_[[#This Row],[Purchase Date]])</f>
        <v>3</v>
      </c>
      <c r="N7856" t="str">
        <f>TEXT(ecommerce_customer_data_custom_[[#This Row],[Purchase Date]],"mmmm")</f>
        <v>March</v>
      </c>
      <c r="O7856" t="str">
        <f>VLOOKUP(ecommerce_customer_data_custom_[[#This Row],[Customer Age]],AgeGroupMapping!$A$2:$C$5,3,TRUE)</f>
        <v>Adult</v>
      </c>
      <c r="P7856" t="str">
        <f>IF(ecommerce_customer_data_custom_[[#This Row],[Returns]]=1,"Returned","Not Returned")</f>
        <v>Not Returned</v>
      </c>
      <c r="Q7856" t="str">
        <f>_xlfn.XLOOKUP(ecommerce_customer_data_custom_[[#This Row],[Payment Method]],PaymentMapping!$A$2:$A$11,PaymentMapping!$B$2:$B$11,"Other")</f>
        <v>Card</v>
      </c>
    </row>
    <row r="7857" spans="1:17" x14ac:dyDescent="0.3">
      <c r="A7857">
        <v>28567</v>
      </c>
      <c r="B7857" s="14">
        <v>44045.072916666664</v>
      </c>
      <c r="C7857" t="s">
        <v>18</v>
      </c>
      <c r="D7857">
        <v>166</v>
      </c>
      <c r="E7857">
        <v>4</v>
      </c>
      <c r="F7857">
        <v>3620</v>
      </c>
      <c r="G7857" t="s">
        <v>12</v>
      </c>
      <c r="H7857">
        <v>29</v>
      </c>
      <c r="I7857">
        <v>0</v>
      </c>
      <c r="J7857" t="s">
        <v>17</v>
      </c>
      <c r="K7857">
        <v>1</v>
      </c>
      <c r="L7857">
        <f>YEAR(ecommerce_customer_data_custom_[[#This Row],[Purchase Date]])</f>
        <v>2020</v>
      </c>
      <c r="M7857">
        <f>MONTH(ecommerce_customer_data_custom_[[#This Row],[Purchase Date]])</f>
        <v>8</v>
      </c>
      <c r="N7857" t="str">
        <f>TEXT(ecommerce_customer_data_custom_[[#This Row],[Purchase Date]],"mmmm")</f>
        <v>August</v>
      </c>
      <c r="O7857" t="str">
        <f>VLOOKUP(ecommerce_customer_data_custom_[[#This Row],[Customer Age]],AgeGroupMapping!$A$2:$C$5,3,TRUE)</f>
        <v>Adult</v>
      </c>
      <c r="P7857" t="str">
        <f>IF(ecommerce_customer_data_custom_[[#This Row],[Returns]]=1,"Returned","Not Returned")</f>
        <v>Not Returned</v>
      </c>
      <c r="Q7857" t="str">
        <f>_xlfn.XLOOKUP(ecommerce_customer_data_custom_[[#This Row],[Payment Method]],PaymentMapping!$A$2:$A$11,PaymentMapping!$B$2:$B$11,"Other")</f>
        <v>Card</v>
      </c>
    </row>
    <row r="7858" spans="1:17" x14ac:dyDescent="0.3">
      <c r="A7858">
        <v>28567</v>
      </c>
      <c r="B7858" s="14">
        <v>44685.034328703703</v>
      </c>
      <c r="C7858" t="s">
        <v>18</v>
      </c>
      <c r="D7858">
        <v>162</v>
      </c>
      <c r="E7858">
        <v>5</v>
      </c>
      <c r="F7858">
        <v>1315</v>
      </c>
      <c r="G7858" t="s">
        <v>12</v>
      </c>
      <c r="H7858">
        <v>29</v>
      </c>
      <c r="I7858">
        <v>1</v>
      </c>
      <c r="J7858" t="s">
        <v>17</v>
      </c>
      <c r="K7858">
        <v>1</v>
      </c>
      <c r="L7858">
        <f>YEAR(ecommerce_customer_data_custom_[[#This Row],[Purchase Date]])</f>
        <v>2022</v>
      </c>
      <c r="M7858">
        <f>MONTH(ecommerce_customer_data_custom_[[#This Row],[Purchase Date]])</f>
        <v>5</v>
      </c>
      <c r="N7858" t="str">
        <f>TEXT(ecommerce_customer_data_custom_[[#This Row],[Purchase Date]],"mmmm")</f>
        <v>May</v>
      </c>
      <c r="O7858" t="str">
        <f>VLOOKUP(ecommerce_customer_data_custom_[[#This Row],[Customer Age]],AgeGroupMapping!$A$2:$C$5,3,TRUE)</f>
        <v>Adult</v>
      </c>
      <c r="P7858" t="str">
        <f>IF(ecommerce_customer_data_custom_[[#This Row],[Returns]]=1,"Returned","Not Returned")</f>
        <v>Returned</v>
      </c>
      <c r="Q7858" t="str">
        <f>_xlfn.XLOOKUP(ecommerce_customer_data_custom_[[#This Row],[Payment Method]],PaymentMapping!$A$2:$A$11,PaymentMapping!$B$2:$B$11,"Other")</f>
        <v>Card</v>
      </c>
    </row>
    <row r="7859" spans="1:17" x14ac:dyDescent="0.3">
      <c r="A7859">
        <v>28567</v>
      </c>
      <c r="B7859" s="14">
        <v>44731.263993055552</v>
      </c>
      <c r="C7859" t="s">
        <v>14</v>
      </c>
      <c r="D7859">
        <v>141</v>
      </c>
      <c r="E7859">
        <v>1</v>
      </c>
      <c r="F7859">
        <v>4526</v>
      </c>
      <c r="G7859" t="s">
        <v>12</v>
      </c>
      <c r="H7859">
        <v>29</v>
      </c>
      <c r="I7859">
        <v>1</v>
      </c>
      <c r="J7859" t="s">
        <v>17</v>
      </c>
      <c r="K7859">
        <v>1</v>
      </c>
      <c r="L7859">
        <f>YEAR(ecommerce_customer_data_custom_[[#This Row],[Purchase Date]])</f>
        <v>2022</v>
      </c>
      <c r="M7859">
        <f>MONTH(ecommerce_customer_data_custom_[[#This Row],[Purchase Date]])</f>
        <v>6</v>
      </c>
      <c r="N7859" t="str">
        <f>TEXT(ecommerce_customer_data_custom_[[#This Row],[Purchase Date]],"mmmm")</f>
        <v>June</v>
      </c>
      <c r="O7859" t="str">
        <f>VLOOKUP(ecommerce_customer_data_custom_[[#This Row],[Customer Age]],AgeGroupMapping!$A$2:$C$5,3,TRUE)</f>
        <v>Adult</v>
      </c>
      <c r="P7859" t="str">
        <f>IF(ecommerce_customer_data_custom_[[#This Row],[Returns]]=1,"Returned","Not Returned")</f>
        <v>Returned</v>
      </c>
      <c r="Q7859" t="str">
        <f>_xlfn.XLOOKUP(ecommerce_customer_data_custom_[[#This Row],[Payment Method]],PaymentMapping!$A$2:$A$11,PaymentMapping!$B$2:$B$11,"Other")</f>
        <v>Card</v>
      </c>
    </row>
    <row r="7860" spans="1:17" x14ac:dyDescent="0.3">
      <c r="A7860">
        <v>13110</v>
      </c>
      <c r="B7860" s="14">
        <v>44892.288726851853</v>
      </c>
      <c r="C7860" t="s">
        <v>11</v>
      </c>
      <c r="D7860">
        <v>61</v>
      </c>
      <c r="E7860">
        <v>4</v>
      </c>
      <c r="F7860">
        <v>2425</v>
      </c>
      <c r="G7860" t="s">
        <v>12</v>
      </c>
      <c r="H7860">
        <v>21</v>
      </c>
      <c r="I7860">
        <v>0</v>
      </c>
      <c r="J7860" t="s">
        <v>17</v>
      </c>
      <c r="K7860">
        <v>0</v>
      </c>
      <c r="L7860">
        <f>YEAR(ecommerce_customer_data_custom_[[#This Row],[Purchase Date]])</f>
        <v>2022</v>
      </c>
      <c r="M7860">
        <f>MONTH(ecommerce_customer_data_custom_[[#This Row],[Purchase Date]])</f>
        <v>11</v>
      </c>
      <c r="N7860" t="str">
        <f>TEXT(ecommerce_customer_data_custom_[[#This Row],[Purchase Date]],"mmmm")</f>
        <v>November</v>
      </c>
      <c r="O7860" t="str">
        <f>VLOOKUP(ecommerce_customer_data_custom_[[#This Row],[Customer Age]],AgeGroupMapping!$A$2:$C$5,3,TRUE)</f>
        <v>Young</v>
      </c>
      <c r="P7860" t="str">
        <f>IF(ecommerce_customer_data_custom_[[#This Row],[Returns]]=1,"Returned","Not Returned")</f>
        <v>Not Returned</v>
      </c>
      <c r="Q7860" t="str">
        <f>_xlfn.XLOOKUP(ecommerce_customer_data_custom_[[#This Row],[Payment Method]],PaymentMapping!$A$2:$A$11,PaymentMapping!$B$2:$B$11,"Other")</f>
        <v>Card</v>
      </c>
    </row>
    <row r="7861" spans="1:17" x14ac:dyDescent="0.3">
      <c r="A7861">
        <v>13110</v>
      </c>
      <c r="B7861" s="14">
        <v>44462.035231481481</v>
      </c>
      <c r="C7861" t="s">
        <v>16</v>
      </c>
      <c r="D7861">
        <v>67</v>
      </c>
      <c r="E7861">
        <v>3</v>
      </c>
      <c r="F7861">
        <v>3824</v>
      </c>
      <c r="G7861" t="s">
        <v>12</v>
      </c>
      <c r="H7861">
        <v>21</v>
      </c>
      <c r="I7861">
        <v>0</v>
      </c>
      <c r="J7861" t="s">
        <v>17</v>
      </c>
      <c r="K7861">
        <v>0</v>
      </c>
      <c r="L7861">
        <f>YEAR(ecommerce_customer_data_custom_[[#This Row],[Purchase Date]])</f>
        <v>2021</v>
      </c>
      <c r="M7861">
        <f>MONTH(ecommerce_customer_data_custom_[[#This Row],[Purchase Date]])</f>
        <v>9</v>
      </c>
      <c r="N7861" t="str">
        <f>TEXT(ecommerce_customer_data_custom_[[#This Row],[Purchase Date]],"mmmm")</f>
        <v>September</v>
      </c>
      <c r="O7861" t="str">
        <f>VLOOKUP(ecommerce_customer_data_custom_[[#This Row],[Customer Age]],AgeGroupMapping!$A$2:$C$5,3,TRUE)</f>
        <v>Young</v>
      </c>
      <c r="P7861" t="str">
        <f>IF(ecommerce_customer_data_custom_[[#This Row],[Returns]]=1,"Returned","Not Returned")</f>
        <v>Not Returned</v>
      </c>
      <c r="Q7861" t="str">
        <f>_xlfn.XLOOKUP(ecommerce_customer_data_custom_[[#This Row],[Payment Method]],PaymentMapping!$A$2:$A$11,PaymentMapping!$B$2:$B$11,"Other")</f>
        <v>Card</v>
      </c>
    </row>
    <row r="7862" spans="1:17" x14ac:dyDescent="0.3">
      <c r="A7862">
        <v>13110</v>
      </c>
      <c r="B7862" s="14">
        <v>44191.561932870369</v>
      </c>
      <c r="C7862" t="s">
        <v>18</v>
      </c>
      <c r="D7862">
        <v>258</v>
      </c>
      <c r="E7862">
        <v>3</v>
      </c>
      <c r="F7862">
        <v>3961</v>
      </c>
      <c r="G7862" t="s">
        <v>19</v>
      </c>
      <c r="H7862">
        <v>21</v>
      </c>
      <c r="I7862">
        <v>0</v>
      </c>
      <c r="J7862" t="s">
        <v>17</v>
      </c>
      <c r="K7862">
        <v>0</v>
      </c>
      <c r="L7862">
        <f>YEAR(ecommerce_customer_data_custom_[[#This Row],[Purchase Date]])</f>
        <v>2020</v>
      </c>
      <c r="M7862">
        <f>MONTH(ecommerce_customer_data_custom_[[#This Row],[Purchase Date]])</f>
        <v>12</v>
      </c>
      <c r="N7862" t="str">
        <f>TEXT(ecommerce_customer_data_custom_[[#This Row],[Purchase Date]],"mmmm")</f>
        <v>December</v>
      </c>
      <c r="O7862" t="str">
        <f>VLOOKUP(ecommerce_customer_data_custom_[[#This Row],[Customer Age]],AgeGroupMapping!$A$2:$C$5,3,TRUE)</f>
        <v>Young</v>
      </c>
      <c r="P7862" t="str">
        <f>IF(ecommerce_customer_data_custom_[[#This Row],[Returns]]=1,"Returned","Not Returned")</f>
        <v>Not Returned</v>
      </c>
      <c r="Q7862" t="str">
        <f>_xlfn.XLOOKUP(ecommerce_customer_data_custom_[[#This Row],[Payment Method]],PaymentMapping!$A$2:$A$11,PaymentMapping!$B$2:$B$11,"Other")</f>
        <v>Cash</v>
      </c>
    </row>
    <row r="7863" spans="1:17" x14ac:dyDescent="0.3">
      <c r="A7863">
        <v>13110</v>
      </c>
      <c r="B7863" s="14">
        <v>44151.083333333336</v>
      </c>
      <c r="C7863" t="s">
        <v>18</v>
      </c>
      <c r="D7863">
        <v>167</v>
      </c>
      <c r="E7863">
        <v>3</v>
      </c>
      <c r="F7863">
        <v>4522</v>
      </c>
      <c r="G7863" t="s">
        <v>15</v>
      </c>
      <c r="H7863">
        <v>21</v>
      </c>
      <c r="I7863">
        <v>0</v>
      </c>
      <c r="J7863" t="s">
        <v>17</v>
      </c>
      <c r="K7863">
        <v>0</v>
      </c>
      <c r="L7863">
        <f>YEAR(ecommerce_customer_data_custom_[[#This Row],[Purchase Date]])</f>
        <v>2020</v>
      </c>
      <c r="M7863">
        <f>MONTH(ecommerce_customer_data_custom_[[#This Row],[Purchase Date]])</f>
        <v>11</v>
      </c>
      <c r="N7863" t="str">
        <f>TEXT(ecommerce_customer_data_custom_[[#This Row],[Purchase Date]],"mmmm")</f>
        <v>November</v>
      </c>
      <c r="O7863" t="str">
        <f>VLOOKUP(ecommerce_customer_data_custom_[[#This Row],[Customer Age]],AgeGroupMapping!$A$2:$C$5,3,TRUE)</f>
        <v>Young</v>
      </c>
      <c r="P7863" t="str">
        <f>IF(ecommerce_customer_data_custom_[[#This Row],[Returns]]=1,"Returned","Not Returned")</f>
        <v>Not Returned</v>
      </c>
      <c r="Q7863" t="str">
        <f>_xlfn.XLOOKUP(ecommerce_customer_data_custom_[[#This Row],[Payment Method]],PaymentMapping!$A$2:$A$11,PaymentMapping!$B$2:$B$11,"Other")</f>
        <v>Wallet/UPI</v>
      </c>
    </row>
    <row r="7864" spans="1:17" x14ac:dyDescent="0.3">
      <c r="A7864">
        <v>34779</v>
      </c>
      <c r="B7864" s="14">
        <v>44849.510613425926</v>
      </c>
      <c r="C7864" t="s">
        <v>14</v>
      </c>
      <c r="D7864">
        <v>280</v>
      </c>
      <c r="E7864">
        <v>2</v>
      </c>
      <c r="F7864">
        <v>800</v>
      </c>
      <c r="G7864" t="s">
        <v>20</v>
      </c>
      <c r="H7864">
        <v>39</v>
      </c>
      <c r="I7864">
        <v>0</v>
      </c>
      <c r="J7864" t="s">
        <v>13</v>
      </c>
      <c r="K7864">
        <v>0</v>
      </c>
      <c r="L7864">
        <f>YEAR(ecommerce_customer_data_custom_[[#This Row],[Purchase Date]])</f>
        <v>2022</v>
      </c>
      <c r="M7864">
        <f>MONTH(ecommerce_customer_data_custom_[[#This Row],[Purchase Date]])</f>
        <v>10</v>
      </c>
      <c r="N7864" t="str">
        <f>TEXT(ecommerce_customer_data_custom_[[#This Row],[Purchase Date]],"mmmm")</f>
        <v>October</v>
      </c>
      <c r="O7864" t="str">
        <f>VLOOKUP(ecommerce_customer_data_custom_[[#This Row],[Customer Age]],AgeGroupMapping!$A$2:$C$5,3,TRUE)</f>
        <v>Adult</v>
      </c>
      <c r="P7864" t="str">
        <f>IF(ecommerce_customer_data_custom_[[#This Row],[Returns]]=1,"Returned","Not Returned")</f>
        <v>Not Returned</v>
      </c>
      <c r="Q7864" t="str">
        <f>_xlfn.XLOOKUP(ecommerce_customer_data_custom_[[#This Row],[Payment Method]],PaymentMapping!$A$2:$A$11,PaymentMapping!$B$2:$B$11,"Other")</f>
        <v>Other</v>
      </c>
    </row>
    <row r="7865" spans="1:17" x14ac:dyDescent="0.3">
      <c r="A7865">
        <v>34779</v>
      </c>
      <c r="B7865" s="14">
        <v>44167.380046296297</v>
      </c>
      <c r="C7865" t="s">
        <v>18</v>
      </c>
      <c r="D7865">
        <v>80</v>
      </c>
      <c r="E7865">
        <v>1</v>
      </c>
      <c r="F7865">
        <v>2009</v>
      </c>
      <c r="G7865" t="s">
        <v>12</v>
      </c>
      <c r="H7865">
        <v>39</v>
      </c>
      <c r="I7865">
        <v>0</v>
      </c>
      <c r="J7865" t="s">
        <v>13</v>
      </c>
      <c r="K7865">
        <v>0</v>
      </c>
      <c r="L7865">
        <f>YEAR(ecommerce_customer_data_custom_[[#This Row],[Purchase Date]])</f>
        <v>2020</v>
      </c>
      <c r="M7865">
        <f>MONTH(ecommerce_customer_data_custom_[[#This Row],[Purchase Date]])</f>
        <v>12</v>
      </c>
      <c r="N7865" t="str">
        <f>TEXT(ecommerce_customer_data_custom_[[#This Row],[Purchase Date]],"mmmm")</f>
        <v>December</v>
      </c>
      <c r="O7865" t="str">
        <f>VLOOKUP(ecommerce_customer_data_custom_[[#This Row],[Customer Age]],AgeGroupMapping!$A$2:$C$5,3,TRUE)</f>
        <v>Adult</v>
      </c>
      <c r="P7865" t="str">
        <f>IF(ecommerce_customer_data_custom_[[#This Row],[Returns]]=1,"Returned","Not Returned")</f>
        <v>Not Returned</v>
      </c>
      <c r="Q7865" t="str">
        <f>_xlfn.XLOOKUP(ecommerce_customer_data_custom_[[#This Row],[Payment Method]],PaymentMapping!$A$2:$A$11,PaymentMapping!$B$2:$B$11,"Other")</f>
        <v>Card</v>
      </c>
    </row>
    <row r="7866" spans="1:17" x14ac:dyDescent="0.3">
      <c r="A7866">
        <v>19622</v>
      </c>
      <c r="B7866" s="14">
        <v>43972.004178240742</v>
      </c>
      <c r="C7866" t="s">
        <v>14</v>
      </c>
      <c r="D7866">
        <v>467</v>
      </c>
      <c r="E7866">
        <v>4</v>
      </c>
      <c r="F7866">
        <v>961</v>
      </c>
      <c r="G7866" t="s">
        <v>15</v>
      </c>
      <c r="H7866">
        <v>26</v>
      </c>
      <c r="I7866">
        <v>0</v>
      </c>
      <c r="J7866" t="s">
        <v>13</v>
      </c>
      <c r="K7866">
        <v>0</v>
      </c>
      <c r="L7866">
        <f>YEAR(ecommerce_customer_data_custom_[[#This Row],[Purchase Date]])</f>
        <v>2020</v>
      </c>
      <c r="M7866">
        <f>MONTH(ecommerce_customer_data_custom_[[#This Row],[Purchase Date]])</f>
        <v>5</v>
      </c>
      <c r="N7866" t="str">
        <f>TEXT(ecommerce_customer_data_custom_[[#This Row],[Purchase Date]],"mmmm")</f>
        <v>May</v>
      </c>
      <c r="O7866" t="str">
        <f>VLOOKUP(ecommerce_customer_data_custom_[[#This Row],[Customer Age]],AgeGroupMapping!$A$2:$C$5,3,TRUE)</f>
        <v>Adult</v>
      </c>
      <c r="P7866" t="str">
        <f>IF(ecommerce_customer_data_custom_[[#This Row],[Returns]]=1,"Returned","Not Returned")</f>
        <v>Not Returned</v>
      </c>
      <c r="Q7866" t="str">
        <f>_xlfn.XLOOKUP(ecommerce_customer_data_custom_[[#This Row],[Payment Method]],PaymentMapping!$A$2:$A$11,PaymentMapping!$B$2:$B$11,"Other")</f>
        <v>Wallet/UPI</v>
      </c>
    </row>
    <row r="7867" spans="1:17" x14ac:dyDescent="0.3">
      <c r="A7867">
        <v>19622</v>
      </c>
      <c r="B7867" s="14">
        <v>44544.393738425926</v>
      </c>
      <c r="C7867" t="s">
        <v>11</v>
      </c>
      <c r="D7867">
        <v>233</v>
      </c>
      <c r="E7867">
        <v>3</v>
      </c>
      <c r="F7867">
        <v>1696</v>
      </c>
      <c r="G7867" t="s">
        <v>12</v>
      </c>
      <c r="H7867">
        <v>26</v>
      </c>
      <c r="I7867">
        <v>1</v>
      </c>
      <c r="J7867" t="s">
        <v>13</v>
      </c>
      <c r="K7867">
        <v>0</v>
      </c>
      <c r="L7867">
        <f>YEAR(ecommerce_customer_data_custom_[[#This Row],[Purchase Date]])</f>
        <v>2021</v>
      </c>
      <c r="M7867">
        <f>MONTH(ecommerce_customer_data_custom_[[#This Row],[Purchase Date]])</f>
        <v>12</v>
      </c>
      <c r="N7867" t="str">
        <f>TEXT(ecommerce_customer_data_custom_[[#This Row],[Purchase Date]],"mmmm")</f>
        <v>December</v>
      </c>
      <c r="O7867" t="str">
        <f>VLOOKUP(ecommerce_customer_data_custom_[[#This Row],[Customer Age]],AgeGroupMapping!$A$2:$C$5,3,TRUE)</f>
        <v>Adult</v>
      </c>
      <c r="P7867" t="str">
        <f>IF(ecommerce_customer_data_custom_[[#This Row],[Returns]]=1,"Returned","Not Returned")</f>
        <v>Returned</v>
      </c>
      <c r="Q7867" t="str">
        <f>_xlfn.XLOOKUP(ecommerce_customer_data_custom_[[#This Row],[Payment Method]],PaymentMapping!$A$2:$A$11,PaymentMapping!$B$2:$B$11,"Other")</f>
        <v>Card</v>
      </c>
    </row>
    <row r="7868" spans="1:17" x14ac:dyDescent="0.3">
      <c r="A7868">
        <v>19622</v>
      </c>
      <c r="B7868" s="14">
        <v>44610.809386574074</v>
      </c>
      <c r="C7868" t="s">
        <v>18</v>
      </c>
      <c r="D7868">
        <v>31</v>
      </c>
      <c r="E7868">
        <v>3</v>
      </c>
      <c r="F7868">
        <v>4557</v>
      </c>
      <c r="G7868" t="s">
        <v>15</v>
      </c>
      <c r="H7868">
        <v>26</v>
      </c>
      <c r="I7868">
        <v>0</v>
      </c>
      <c r="J7868" t="s">
        <v>13</v>
      </c>
      <c r="K7868">
        <v>0</v>
      </c>
      <c r="L7868">
        <f>YEAR(ecommerce_customer_data_custom_[[#This Row],[Purchase Date]])</f>
        <v>2022</v>
      </c>
      <c r="M7868">
        <f>MONTH(ecommerce_customer_data_custom_[[#This Row],[Purchase Date]])</f>
        <v>2</v>
      </c>
      <c r="N7868" t="str">
        <f>TEXT(ecommerce_customer_data_custom_[[#This Row],[Purchase Date]],"mmmm")</f>
        <v>February</v>
      </c>
      <c r="O7868" t="str">
        <f>VLOOKUP(ecommerce_customer_data_custom_[[#This Row],[Customer Age]],AgeGroupMapping!$A$2:$C$5,3,TRUE)</f>
        <v>Adult</v>
      </c>
      <c r="P7868" t="str">
        <f>IF(ecommerce_customer_data_custom_[[#This Row],[Returns]]=1,"Returned","Not Returned")</f>
        <v>Not Returned</v>
      </c>
      <c r="Q7868" t="str">
        <f>_xlfn.XLOOKUP(ecommerce_customer_data_custom_[[#This Row],[Payment Method]],PaymentMapping!$A$2:$A$11,PaymentMapping!$B$2:$B$11,"Other")</f>
        <v>Wallet/UPI</v>
      </c>
    </row>
    <row r="7869" spans="1:17" x14ac:dyDescent="0.3">
      <c r="A7869">
        <v>19622</v>
      </c>
      <c r="B7869" s="14">
        <v>44692.285231481481</v>
      </c>
      <c r="C7869" t="s">
        <v>18</v>
      </c>
      <c r="D7869">
        <v>93</v>
      </c>
      <c r="E7869">
        <v>2</v>
      </c>
      <c r="F7869">
        <v>2096</v>
      </c>
      <c r="G7869" t="s">
        <v>20</v>
      </c>
      <c r="H7869">
        <v>26</v>
      </c>
      <c r="I7869">
        <v>0</v>
      </c>
      <c r="J7869" t="s">
        <v>13</v>
      </c>
      <c r="K7869">
        <v>0</v>
      </c>
      <c r="L7869">
        <f>YEAR(ecommerce_customer_data_custom_[[#This Row],[Purchase Date]])</f>
        <v>2022</v>
      </c>
      <c r="M7869">
        <f>MONTH(ecommerce_customer_data_custom_[[#This Row],[Purchase Date]])</f>
        <v>5</v>
      </c>
      <c r="N7869" t="str">
        <f>TEXT(ecommerce_customer_data_custom_[[#This Row],[Purchase Date]],"mmmm")</f>
        <v>May</v>
      </c>
      <c r="O7869" t="str">
        <f>VLOOKUP(ecommerce_customer_data_custom_[[#This Row],[Customer Age]],AgeGroupMapping!$A$2:$C$5,3,TRUE)</f>
        <v>Adult</v>
      </c>
      <c r="P7869" t="str">
        <f>IF(ecommerce_customer_data_custom_[[#This Row],[Returns]]=1,"Returned","Not Returned")</f>
        <v>Not Returned</v>
      </c>
      <c r="Q7869" t="str">
        <f>_xlfn.XLOOKUP(ecommerce_customer_data_custom_[[#This Row],[Payment Method]],PaymentMapping!$A$2:$A$11,PaymentMapping!$B$2:$B$11,"Other")</f>
        <v>Other</v>
      </c>
    </row>
    <row r="7870" spans="1:17" x14ac:dyDescent="0.3">
      <c r="A7870">
        <v>19622</v>
      </c>
      <c r="B7870" s="14">
        <v>44331.577974537038</v>
      </c>
      <c r="C7870" t="s">
        <v>16</v>
      </c>
      <c r="D7870">
        <v>189</v>
      </c>
      <c r="E7870">
        <v>5</v>
      </c>
      <c r="F7870">
        <v>1084</v>
      </c>
      <c r="G7870" t="s">
        <v>15</v>
      </c>
      <c r="H7870">
        <v>26</v>
      </c>
      <c r="I7870">
        <v>1</v>
      </c>
      <c r="J7870" t="s">
        <v>13</v>
      </c>
      <c r="K7870">
        <v>0</v>
      </c>
      <c r="L7870">
        <f>YEAR(ecommerce_customer_data_custom_[[#This Row],[Purchase Date]])</f>
        <v>2021</v>
      </c>
      <c r="M7870">
        <f>MONTH(ecommerce_customer_data_custom_[[#This Row],[Purchase Date]])</f>
        <v>5</v>
      </c>
      <c r="N7870" t="str">
        <f>TEXT(ecommerce_customer_data_custom_[[#This Row],[Purchase Date]],"mmmm")</f>
        <v>May</v>
      </c>
      <c r="O7870" t="str">
        <f>VLOOKUP(ecommerce_customer_data_custom_[[#This Row],[Customer Age]],AgeGroupMapping!$A$2:$C$5,3,TRUE)</f>
        <v>Adult</v>
      </c>
      <c r="P7870" t="str">
        <f>IF(ecommerce_customer_data_custom_[[#This Row],[Returns]]=1,"Returned","Not Returned")</f>
        <v>Returned</v>
      </c>
      <c r="Q7870" t="str">
        <f>_xlfn.XLOOKUP(ecommerce_customer_data_custom_[[#This Row],[Payment Method]],PaymentMapping!$A$2:$A$11,PaymentMapping!$B$2:$B$11,"Other")</f>
        <v>Wallet/UPI</v>
      </c>
    </row>
    <row r="7871" spans="1:17" x14ac:dyDescent="0.3">
      <c r="A7871">
        <v>19622</v>
      </c>
      <c r="B7871" s="14">
        <v>45155.023564814815</v>
      </c>
      <c r="C7871" t="s">
        <v>16</v>
      </c>
      <c r="D7871">
        <v>430</v>
      </c>
      <c r="E7871">
        <v>2</v>
      </c>
      <c r="F7871">
        <v>4267</v>
      </c>
      <c r="G7871" t="s">
        <v>15</v>
      </c>
      <c r="H7871">
        <v>26</v>
      </c>
      <c r="I7871">
        <v>0</v>
      </c>
      <c r="J7871" t="s">
        <v>13</v>
      </c>
      <c r="K7871">
        <v>0</v>
      </c>
      <c r="L7871">
        <f>YEAR(ecommerce_customer_data_custom_[[#This Row],[Purchase Date]])</f>
        <v>2023</v>
      </c>
      <c r="M7871">
        <f>MONTH(ecommerce_customer_data_custom_[[#This Row],[Purchase Date]])</f>
        <v>8</v>
      </c>
      <c r="N7871" t="str">
        <f>TEXT(ecommerce_customer_data_custom_[[#This Row],[Purchase Date]],"mmmm")</f>
        <v>August</v>
      </c>
      <c r="O7871" t="str">
        <f>VLOOKUP(ecommerce_customer_data_custom_[[#This Row],[Customer Age]],AgeGroupMapping!$A$2:$C$5,3,TRUE)</f>
        <v>Adult</v>
      </c>
      <c r="P7871" t="str">
        <f>IF(ecommerce_customer_data_custom_[[#This Row],[Returns]]=1,"Returned","Not Returned")</f>
        <v>Not Returned</v>
      </c>
      <c r="Q7871" t="str">
        <f>_xlfn.XLOOKUP(ecommerce_customer_data_custom_[[#This Row],[Payment Method]],PaymentMapping!$A$2:$A$11,PaymentMapping!$B$2:$B$11,"Other")</f>
        <v>Wallet/UPI</v>
      </c>
    </row>
    <row r="7872" spans="1:17" x14ac:dyDescent="0.3">
      <c r="A7872">
        <v>19622</v>
      </c>
      <c r="B7872" s="14">
        <v>44236.352500000001</v>
      </c>
      <c r="C7872" t="s">
        <v>18</v>
      </c>
      <c r="D7872">
        <v>316</v>
      </c>
      <c r="E7872">
        <v>5</v>
      </c>
      <c r="F7872">
        <v>3413</v>
      </c>
      <c r="G7872" t="s">
        <v>15</v>
      </c>
      <c r="H7872">
        <v>26</v>
      </c>
      <c r="I7872">
        <v>1</v>
      </c>
      <c r="J7872" t="s">
        <v>13</v>
      </c>
      <c r="K7872">
        <v>0</v>
      </c>
      <c r="L7872">
        <f>YEAR(ecommerce_customer_data_custom_[[#This Row],[Purchase Date]])</f>
        <v>2021</v>
      </c>
      <c r="M7872">
        <f>MONTH(ecommerce_customer_data_custom_[[#This Row],[Purchase Date]])</f>
        <v>2</v>
      </c>
      <c r="N7872" t="str">
        <f>TEXT(ecommerce_customer_data_custom_[[#This Row],[Purchase Date]],"mmmm")</f>
        <v>February</v>
      </c>
      <c r="O7872" t="str">
        <f>VLOOKUP(ecommerce_customer_data_custom_[[#This Row],[Customer Age]],AgeGroupMapping!$A$2:$C$5,3,TRUE)</f>
        <v>Adult</v>
      </c>
      <c r="P7872" t="str">
        <f>IF(ecommerce_customer_data_custom_[[#This Row],[Returns]]=1,"Returned","Not Returned")</f>
        <v>Returned</v>
      </c>
      <c r="Q7872" t="str">
        <f>_xlfn.XLOOKUP(ecommerce_customer_data_custom_[[#This Row],[Payment Method]],PaymentMapping!$A$2:$A$11,PaymentMapping!$B$2:$B$11,"Other")</f>
        <v>Wallet/UPI</v>
      </c>
    </row>
    <row r="7873" spans="1:17" x14ac:dyDescent="0.3">
      <c r="A7873">
        <v>19622</v>
      </c>
      <c r="B7873" s="14">
        <v>44698.604351851849</v>
      </c>
      <c r="C7873" t="s">
        <v>16</v>
      </c>
      <c r="D7873">
        <v>325</v>
      </c>
      <c r="E7873">
        <v>5</v>
      </c>
      <c r="F7873">
        <v>774</v>
      </c>
      <c r="G7873" t="s">
        <v>15</v>
      </c>
      <c r="H7873">
        <v>26</v>
      </c>
      <c r="I7873">
        <v>0</v>
      </c>
      <c r="J7873" t="s">
        <v>13</v>
      </c>
      <c r="K7873">
        <v>0</v>
      </c>
      <c r="L7873">
        <f>YEAR(ecommerce_customer_data_custom_[[#This Row],[Purchase Date]])</f>
        <v>2022</v>
      </c>
      <c r="M7873">
        <f>MONTH(ecommerce_customer_data_custom_[[#This Row],[Purchase Date]])</f>
        <v>5</v>
      </c>
      <c r="N7873" t="str">
        <f>TEXT(ecommerce_customer_data_custom_[[#This Row],[Purchase Date]],"mmmm")</f>
        <v>May</v>
      </c>
      <c r="O7873" t="str">
        <f>VLOOKUP(ecommerce_customer_data_custom_[[#This Row],[Customer Age]],AgeGroupMapping!$A$2:$C$5,3,TRUE)</f>
        <v>Adult</v>
      </c>
      <c r="P7873" t="str">
        <f>IF(ecommerce_customer_data_custom_[[#This Row],[Returns]]=1,"Returned","Not Returned")</f>
        <v>Not Returned</v>
      </c>
      <c r="Q7873" t="str">
        <f>_xlfn.XLOOKUP(ecommerce_customer_data_custom_[[#This Row],[Payment Method]],PaymentMapping!$A$2:$A$11,PaymentMapping!$B$2:$B$11,"Other")</f>
        <v>Wallet/UPI</v>
      </c>
    </row>
    <row r="7874" spans="1:17" x14ac:dyDescent="0.3">
      <c r="A7874">
        <v>48219</v>
      </c>
      <c r="B7874" s="14">
        <v>45068.862118055556</v>
      </c>
      <c r="C7874" t="s">
        <v>18</v>
      </c>
      <c r="D7874">
        <v>437</v>
      </c>
      <c r="E7874">
        <v>1</v>
      </c>
      <c r="F7874">
        <v>2625</v>
      </c>
      <c r="G7874" t="s">
        <v>12</v>
      </c>
      <c r="H7874">
        <v>69</v>
      </c>
      <c r="I7874">
        <v>1</v>
      </c>
      <c r="J7874" t="s">
        <v>13</v>
      </c>
      <c r="K7874">
        <v>0</v>
      </c>
      <c r="L7874">
        <f>YEAR(ecommerce_customer_data_custom_[[#This Row],[Purchase Date]])</f>
        <v>2023</v>
      </c>
      <c r="M7874">
        <f>MONTH(ecommerce_customer_data_custom_[[#This Row],[Purchase Date]])</f>
        <v>5</v>
      </c>
      <c r="N7874" t="str">
        <f>TEXT(ecommerce_customer_data_custom_[[#This Row],[Purchase Date]],"mmmm")</f>
        <v>May</v>
      </c>
      <c r="O7874" t="str">
        <f>VLOOKUP(ecommerce_customer_data_custom_[[#This Row],[Customer Age]],AgeGroupMapping!$A$2:$C$5,3,TRUE)</f>
        <v>Senior</v>
      </c>
      <c r="P7874" t="str">
        <f>IF(ecommerce_customer_data_custom_[[#This Row],[Returns]]=1,"Returned","Not Returned")</f>
        <v>Returned</v>
      </c>
      <c r="Q7874" t="str">
        <f>_xlfn.XLOOKUP(ecommerce_customer_data_custom_[[#This Row],[Payment Method]],PaymentMapping!$A$2:$A$11,PaymentMapping!$B$2:$B$11,"Other")</f>
        <v>Card</v>
      </c>
    </row>
    <row r="7875" spans="1:17" x14ac:dyDescent="0.3">
      <c r="A7875">
        <v>48219</v>
      </c>
      <c r="B7875" s="14">
        <v>44390.153993055559</v>
      </c>
      <c r="C7875" t="s">
        <v>18</v>
      </c>
      <c r="D7875">
        <v>209</v>
      </c>
      <c r="E7875">
        <v>2</v>
      </c>
      <c r="F7875">
        <v>1210</v>
      </c>
      <c r="G7875" t="s">
        <v>15</v>
      </c>
      <c r="H7875">
        <v>69</v>
      </c>
      <c r="I7875">
        <v>0</v>
      </c>
      <c r="J7875" t="s">
        <v>13</v>
      </c>
      <c r="K7875">
        <v>0</v>
      </c>
      <c r="L7875">
        <f>YEAR(ecommerce_customer_data_custom_[[#This Row],[Purchase Date]])</f>
        <v>2021</v>
      </c>
      <c r="M7875">
        <f>MONTH(ecommerce_customer_data_custom_[[#This Row],[Purchase Date]])</f>
        <v>7</v>
      </c>
      <c r="N7875" t="str">
        <f>TEXT(ecommerce_customer_data_custom_[[#This Row],[Purchase Date]],"mmmm")</f>
        <v>July</v>
      </c>
      <c r="O7875" t="str">
        <f>VLOOKUP(ecommerce_customer_data_custom_[[#This Row],[Customer Age]],AgeGroupMapping!$A$2:$C$5,3,TRUE)</f>
        <v>Senior</v>
      </c>
      <c r="P7875" t="str">
        <f>IF(ecommerce_customer_data_custom_[[#This Row],[Returns]]=1,"Returned","Not Returned")</f>
        <v>Not Returned</v>
      </c>
      <c r="Q7875" t="str">
        <f>_xlfn.XLOOKUP(ecommerce_customer_data_custom_[[#This Row],[Payment Method]],PaymentMapping!$A$2:$A$11,PaymentMapping!$B$2:$B$11,"Other")</f>
        <v>Wallet/UPI</v>
      </c>
    </row>
    <row r="7876" spans="1:17" x14ac:dyDescent="0.3">
      <c r="A7876">
        <v>48219</v>
      </c>
      <c r="B7876" s="14">
        <v>44456.262002314812</v>
      </c>
      <c r="C7876" t="s">
        <v>14</v>
      </c>
      <c r="D7876">
        <v>250</v>
      </c>
      <c r="E7876">
        <v>1</v>
      </c>
      <c r="F7876">
        <v>1111</v>
      </c>
      <c r="G7876" t="s">
        <v>12</v>
      </c>
      <c r="H7876">
        <v>69</v>
      </c>
      <c r="I7876">
        <v>0</v>
      </c>
      <c r="J7876" t="s">
        <v>13</v>
      </c>
      <c r="K7876">
        <v>0</v>
      </c>
      <c r="L7876">
        <f>YEAR(ecommerce_customer_data_custom_[[#This Row],[Purchase Date]])</f>
        <v>2021</v>
      </c>
      <c r="M7876">
        <f>MONTH(ecommerce_customer_data_custom_[[#This Row],[Purchase Date]])</f>
        <v>9</v>
      </c>
      <c r="N7876" t="str">
        <f>TEXT(ecommerce_customer_data_custom_[[#This Row],[Purchase Date]],"mmmm")</f>
        <v>September</v>
      </c>
      <c r="O7876" t="str">
        <f>VLOOKUP(ecommerce_customer_data_custom_[[#This Row],[Customer Age]],AgeGroupMapping!$A$2:$C$5,3,TRUE)</f>
        <v>Senior</v>
      </c>
      <c r="P7876" t="str">
        <f>IF(ecommerce_customer_data_custom_[[#This Row],[Returns]]=1,"Returned","Not Returned")</f>
        <v>Not Returned</v>
      </c>
      <c r="Q7876" t="str">
        <f>_xlfn.XLOOKUP(ecommerce_customer_data_custom_[[#This Row],[Payment Method]],PaymentMapping!$A$2:$A$11,PaymentMapping!$B$2:$B$11,"Other")</f>
        <v>Card</v>
      </c>
    </row>
    <row r="7877" spans="1:17" x14ac:dyDescent="0.3">
      <c r="A7877">
        <v>48219</v>
      </c>
      <c r="B7877" s="14">
        <v>44859.834062499998</v>
      </c>
      <c r="C7877" t="s">
        <v>11</v>
      </c>
      <c r="D7877">
        <v>471</v>
      </c>
      <c r="E7877">
        <v>3</v>
      </c>
      <c r="F7877">
        <v>2481</v>
      </c>
      <c r="G7877" t="s">
        <v>19</v>
      </c>
      <c r="H7877">
        <v>69</v>
      </c>
      <c r="I7877">
        <v>0</v>
      </c>
      <c r="J7877" t="s">
        <v>13</v>
      </c>
      <c r="K7877">
        <v>0</v>
      </c>
      <c r="L7877">
        <f>YEAR(ecommerce_customer_data_custom_[[#This Row],[Purchase Date]])</f>
        <v>2022</v>
      </c>
      <c r="M7877">
        <f>MONTH(ecommerce_customer_data_custom_[[#This Row],[Purchase Date]])</f>
        <v>10</v>
      </c>
      <c r="N7877" t="str">
        <f>TEXT(ecommerce_customer_data_custom_[[#This Row],[Purchase Date]],"mmmm")</f>
        <v>October</v>
      </c>
      <c r="O7877" t="str">
        <f>VLOOKUP(ecommerce_customer_data_custom_[[#This Row],[Customer Age]],AgeGroupMapping!$A$2:$C$5,3,TRUE)</f>
        <v>Senior</v>
      </c>
      <c r="P7877" t="str">
        <f>IF(ecommerce_customer_data_custom_[[#This Row],[Returns]]=1,"Returned","Not Returned")</f>
        <v>Not Returned</v>
      </c>
      <c r="Q7877" t="str">
        <f>_xlfn.XLOOKUP(ecommerce_customer_data_custom_[[#This Row],[Payment Method]],PaymentMapping!$A$2:$A$11,PaymentMapping!$B$2:$B$11,"Other")</f>
        <v>Cash</v>
      </c>
    </row>
    <row r="7878" spans="1:17" x14ac:dyDescent="0.3">
      <c r="A7878">
        <v>48219</v>
      </c>
      <c r="B7878" s="14">
        <v>43843.409467592595</v>
      </c>
      <c r="C7878" t="s">
        <v>14</v>
      </c>
      <c r="D7878">
        <v>188</v>
      </c>
      <c r="E7878">
        <v>3</v>
      </c>
      <c r="F7878">
        <v>3058</v>
      </c>
      <c r="G7878" t="s">
        <v>12</v>
      </c>
      <c r="H7878">
        <v>69</v>
      </c>
      <c r="I7878">
        <v>0</v>
      </c>
      <c r="J7878" t="s">
        <v>13</v>
      </c>
      <c r="K7878">
        <v>0</v>
      </c>
      <c r="L7878">
        <f>YEAR(ecommerce_customer_data_custom_[[#This Row],[Purchase Date]])</f>
        <v>2020</v>
      </c>
      <c r="M7878">
        <f>MONTH(ecommerce_customer_data_custom_[[#This Row],[Purchase Date]])</f>
        <v>1</v>
      </c>
      <c r="N7878" t="str">
        <f>TEXT(ecommerce_customer_data_custom_[[#This Row],[Purchase Date]],"mmmm")</f>
        <v>January</v>
      </c>
      <c r="O7878" t="str">
        <f>VLOOKUP(ecommerce_customer_data_custom_[[#This Row],[Customer Age]],AgeGroupMapping!$A$2:$C$5,3,TRUE)</f>
        <v>Senior</v>
      </c>
      <c r="P7878" t="str">
        <f>IF(ecommerce_customer_data_custom_[[#This Row],[Returns]]=1,"Returned","Not Returned")</f>
        <v>Not Returned</v>
      </c>
      <c r="Q7878" t="str">
        <f>_xlfn.XLOOKUP(ecommerce_customer_data_custom_[[#This Row],[Payment Method]],PaymentMapping!$A$2:$A$11,PaymentMapping!$B$2:$B$11,"Other")</f>
        <v>Card</v>
      </c>
    </row>
    <row r="7879" spans="1:17" x14ac:dyDescent="0.3">
      <c r="A7879">
        <v>47253</v>
      </c>
      <c r="B7879" s="14">
        <v>45075.002754629626</v>
      </c>
      <c r="C7879" t="s">
        <v>16</v>
      </c>
      <c r="D7879">
        <v>362</v>
      </c>
      <c r="E7879">
        <v>1</v>
      </c>
      <c r="F7879">
        <v>5295</v>
      </c>
      <c r="G7879" t="s">
        <v>12</v>
      </c>
      <c r="H7879">
        <v>70</v>
      </c>
      <c r="I7879">
        <v>0</v>
      </c>
      <c r="J7879" t="s">
        <v>13</v>
      </c>
      <c r="K7879">
        <v>0</v>
      </c>
      <c r="L7879">
        <f>YEAR(ecommerce_customer_data_custom_[[#This Row],[Purchase Date]])</f>
        <v>2023</v>
      </c>
      <c r="M7879">
        <f>MONTH(ecommerce_customer_data_custom_[[#This Row],[Purchase Date]])</f>
        <v>5</v>
      </c>
      <c r="N7879" t="str">
        <f>TEXT(ecommerce_customer_data_custom_[[#This Row],[Purchase Date]],"mmmm")</f>
        <v>May</v>
      </c>
      <c r="O7879" t="str">
        <f>VLOOKUP(ecommerce_customer_data_custom_[[#This Row],[Customer Age]],AgeGroupMapping!$A$2:$C$5,3,TRUE)</f>
        <v>Senior</v>
      </c>
      <c r="P7879" t="str">
        <f>IF(ecommerce_customer_data_custom_[[#This Row],[Returns]]=1,"Returned","Not Returned")</f>
        <v>Not Returned</v>
      </c>
      <c r="Q7879" t="str">
        <f>_xlfn.XLOOKUP(ecommerce_customer_data_custom_[[#This Row],[Payment Method]],PaymentMapping!$A$2:$A$11,PaymentMapping!$B$2:$B$11,"Other")</f>
        <v>Card</v>
      </c>
    </row>
    <row r="7880" spans="1:17" x14ac:dyDescent="0.3">
      <c r="A7880">
        <v>47253</v>
      </c>
      <c r="B7880" s="14">
        <v>44075.123912037037</v>
      </c>
      <c r="C7880" t="s">
        <v>11</v>
      </c>
      <c r="D7880">
        <v>110</v>
      </c>
      <c r="E7880">
        <v>1</v>
      </c>
      <c r="F7880">
        <v>4671</v>
      </c>
      <c r="G7880" t="s">
        <v>15</v>
      </c>
      <c r="H7880">
        <v>70</v>
      </c>
      <c r="I7880">
        <v>1</v>
      </c>
      <c r="J7880" t="s">
        <v>13</v>
      </c>
      <c r="K7880">
        <v>0</v>
      </c>
      <c r="L7880">
        <f>YEAR(ecommerce_customer_data_custom_[[#This Row],[Purchase Date]])</f>
        <v>2020</v>
      </c>
      <c r="M7880">
        <f>MONTH(ecommerce_customer_data_custom_[[#This Row],[Purchase Date]])</f>
        <v>9</v>
      </c>
      <c r="N7880" t="str">
        <f>TEXT(ecommerce_customer_data_custom_[[#This Row],[Purchase Date]],"mmmm")</f>
        <v>September</v>
      </c>
      <c r="O7880" t="str">
        <f>VLOOKUP(ecommerce_customer_data_custom_[[#This Row],[Customer Age]],AgeGroupMapping!$A$2:$C$5,3,TRUE)</f>
        <v>Senior</v>
      </c>
      <c r="P7880" t="str">
        <f>IF(ecommerce_customer_data_custom_[[#This Row],[Returns]]=1,"Returned","Not Returned")</f>
        <v>Returned</v>
      </c>
      <c r="Q7880" t="str">
        <f>_xlfn.XLOOKUP(ecommerce_customer_data_custom_[[#This Row],[Payment Method]],PaymentMapping!$A$2:$A$11,PaymentMapping!$B$2:$B$11,"Other")</f>
        <v>Wallet/UPI</v>
      </c>
    </row>
    <row r="7881" spans="1:17" x14ac:dyDescent="0.3">
      <c r="A7881">
        <v>37485</v>
      </c>
      <c r="B7881" s="14">
        <v>44520.145925925928</v>
      </c>
      <c r="C7881" t="s">
        <v>14</v>
      </c>
      <c r="D7881">
        <v>230</v>
      </c>
      <c r="E7881">
        <v>3</v>
      </c>
      <c r="F7881">
        <v>3109</v>
      </c>
      <c r="G7881" t="s">
        <v>15</v>
      </c>
      <c r="H7881">
        <v>45</v>
      </c>
      <c r="I7881">
        <v>0</v>
      </c>
      <c r="J7881" t="s">
        <v>17</v>
      </c>
      <c r="K7881">
        <v>0</v>
      </c>
      <c r="L7881">
        <f>YEAR(ecommerce_customer_data_custom_[[#This Row],[Purchase Date]])</f>
        <v>2021</v>
      </c>
      <c r="M7881">
        <f>MONTH(ecommerce_customer_data_custom_[[#This Row],[Purchase Date]])</f>
        <v>11</v>
      </c>
      <c r="N7881" t="str">
        <f>TEXT(ecommerce_customer_data_custom_[[#This Row],[Purchase Date]],"mmmm")</f>
        <v>November</v>
      </c>
      <c r="O7881" t="str">
        <f>VLOOKUP(ecommerce_customer_data_custom_[[#This Row],[Customer Age]],AgeGroupMapping!$A$2:$C$5,3,TRUE)</f>
        <v>Middle-Aged</v>
      </c>
      <c r="P7881" t="str">
        <f>IF(ecommerce_customer_data_custom_[[#This Row],[Returns]]=1,"Returned","Not Returned")</f>
        <v>Not Returned</v>
      </c>
      <c r="Q7881" t="str">
        <f>_xlfn.XLOOKUP(ecommerce_customer_data_custom_[[#This Row],[Payment Method]],PaymentMapping!$A$2:$A$11,PaymentMapping!$B$2:$B$11,"Other")</f>
        <v>Wallet/UPI</v>
      </c>
    </row>
    <row r="7882" spans="1:17" x14ac:dyDescent="0.3">
      <c r="A7882">
        <v>1444</v>
      </c>
      <c r="B7882" s="14">
        <v>44267.846319444441</v>
      </c>
      <c r="C7882" t="s">
        <v>18</v>
      </c>
      <c r="D7882">
        <v>251</v>
      </c>
      <c r="E7882">
        <v>5</v>
      </c>
      <c r="F7882">
        <v>2761</v>
      </c>
      <c r="G7882" t="s">
        <v>15</v>
      </c>
      <c r="H7882">
        <v>51</v>
      </c>
      <c r="I7882">
        <v>0</v>
      </c>
      <c r="J7882" t="s">
        <v>17</v>
      </c>
      <c r="K7882">
        <v>0</v>
      </c>
      <c r="L7882">
        <f>YEAR(ecommerce_customer_data_custom_[[#This Row],[Purchase Date]])</f>
        <v>2021</v>
      </c>
      <c r="M7882">
        <f>MONTH(ecommerce_customer_data_custom_[[#This Row],[Purchase Date]])</f>
        <v>3</v>
      </c>
      <c r="N7882" t="str">
        <f>TEXT(ecommerce_customer_data_custom_[[#This Row],[Purchase Date]],"mmmm")</f>
        <v>March</v>
      </c>
      <c r="O7882" t="str">
        <f>VLOOKUP(ecommerce_customer_data_custom_[[#This Row],[Customer Age]],AgeGroupMapping!$A$2:$C$5,3,TRUE)</f>
        <v>Middle-Aged</v>
      </c>
      <c r="P7882" t="str">
        <f>IF(ecommerce_customer_data_custom_[[#This Row],[Returns]]=1,"Returned","Not Returned")</f>
        <v>Not Returned</v>
      </c>
      <c r="Q7882" t="str">
        <f>_xlfn.XLOOKUP(ecommerce_customer_data_custom_[[#This Row],[Payment Method]],PaymentMapping!$A$2:$A$11,PaymentMapping!$B$2:$B$11,"Other")</f>
        <v>Wallet/UPI</v>
      </c>
    </row>
    <row r="7883" spans="1:17" x14ac:dyDescent="0.3">
      <c r="A7883">
        <v>1444</v>
      </c>
      <c r="B7883" s="14">
        <v>44448.243206018517</v>
      </c>
      <c r="C7883" t="s">
        <v>14</v>
      </c>
      <c r="D7883">
        <v>378</v>
      </c>
      <c r="E7883">
        <v>4</v>
      </c>
      <c r="F7883">
        <v>5102</v>
      </c>
      <c r="G7883" t="s">
        <v>20</v>
      </c>
      <c r="H7883">
        <v>51</v>
      </c>
      <c r="I7883">
        <v>0</v>
      </c>
      <c r="J7883" t="s">
        <v>17</v>
      </c>
      <c r="K7883">
        <v>0</v>
      </c>
      <c r="L7883">
        <f>YEAR(ecommerce_customer_data_custom_[[#This Row],[Purchase Date]])</f>
        <v>2021</v>
      </c>
      <c r="M7883">
        <f>MONTH(ecommerce_customer_data_custom_[[#This Row],[Purchase Date]])</f>
        <v>9</v>
      </c>
      <c r="N7883" t="str">
        <f>TEXT(ecommerce_customer_data_custom_[[#This Row],[Purchase Date]],"mmmm")</f>
        <v>September</v>
      </c>
      <c r="O7883" t="str">
        <f>VLOOKUP(ecommerce_customer_data_custom_[[#This Row],[Customer Age]],AgeGroupMapping!$A$2:$C$5,3,TRUE)</f>
        <v>Middle-Aged</v>
      </c>
      <c r="P7883" t="str">
        <f>IF(ecommerce_customer_data_custom_[[#This Row],[Returns]]=1,"Returned","Not Returned")</f>
        <v>Not Returned</v>
      </c>
      <c r="Q7883" t="str">
        <f>_xlfn.XLOOKUP(ecommerce_customer_data_custom_[[#This Row],[Payment Method]],PaymentMapping!$A$2:$A$11,PaymentMapping!$B$2:$B$11,"Other")</f>
        <v>Other</v>
      </c>
    </row>
    <row r="7884" spans="1:17" x14ac:dyDescent="0.3">
      <c r="A7884">
        <v>1444</v>
      </c>
      <c r="B7884" s="14">
        <v>45043.508784722224</v>
      </c>
      <c r="C7884" t="s">
        <v>14</v>
      </c>
      <c r="D7884">
        <v>67</v>
      </c>
      <c r="E7884">
        <v>4</v>
      </c>
      <c r="F7884">
        <v>1337</v>
      </c>
      <c r="G7884" t="s">
        <v>12</v>
      </c>
      <c r="H7884">
        <v>51</v>
      </c>
      <c r="I7884">
        <v>1</v>
      </c>
      <c r="J7884" t="s">
        <v>17</v>
      </c>
      <c r="K7884">
        <v>0</v>
      </c>
      <c r="L7884">
        <f>YEAR(ecommerce_customer_data_custom_[[#This Row],[Purchase Date]])</f>
        <v>2023</v>
      </c>
      <c r="M7884">
        <f>MONTH(ecommerce_customer_data_custom_[[#This Row],[Purchase Date]])</f>
        <v>4</v>
      </c>
      <c r="N7884" t="str">
        <f>TEXT(ecommerce_customer_data_custom_[[#This Row],[Purchase Date]],"mmmm")</f>
        <v>April</v>
      </c>
      <c r="O7884" t="str">
        <f>VLOOKUP(ecommerce_customer_data_custom_[[#This Row],[Customer Age]],AgeGroupMapping!$A$2:$C$5,3,TRUE)</f>
        <v>Middle-Aged</v>
      </c>
      <c r="P7884" t="str">
        <f>IF(ecommerce_customer_data_custom_[[#This Row],[Returns]]=1,"Returned","Not Returned")</f>
        <v>Returned</v>
      </c>
      <c r="Q7884" t="str">
        <f>_xlfn.XLOOKUP(ecommerce_customer_data_custom_[[#This Row],[Payment Method]],PaymentMapping!$A$2:$A$11,PaymentMapping!$B$2:$B$11,"Other")</f>
        <v>Card</v>
      </c>
    </row>
    <row r="7885" spans="1:17" x14ac:dyDescent="0.3">
      <c r="A7885">
        <v>1444</v>
      </c>
      <c r="B7885" s="14">
        <v>44034.992673611108</v>
      </c>
      <c r="C7885" t="s">
        <v>16</v>
      </c>
      <c r="D7885">
        <v>485</v>
      </c>
      <c r="E7885">
        <v>3</v>
      </c>
      <c r="F7885">
        <v>1078</v>
      </c>
      <c r="G7885" t="s">
        <v>15</v>
      </c>
      <c r="H7885">
        <v>51</v>
      </c>
      <c r="I7885">
        <v>0</v>
      </c>
      <c r="J7885" t="s">
        <v>17</v>
      </c>
      <c r="K7885">
        <v>0</v>
      </c>
      <c r="L7885">
        <f>YEAR(ecommerce_customer_data_custom_[[#This Row],[Purchase Date]])</f>
        <v>2020</v>
      </c>
      <c r="M7885">
        <f>MONTH(ecommerce_customer_data_custom_[[#This Row],[Purchase Date]])</f>
        <v>7</v>
      </c>
      <c r="N7885" t="str">
        <f>TEXT(ecommerce_customer_data_custom_[[#This Row],[Purchase Date]],"mmmm")</f>
        <v>July</v>
      </c>
      <c r="O7885" t="str">
        <f>VLOOKUP(ecommerce_customer_data_custom_[[#This Row],[Customer Age]],AgeGroupMapping!$A$2:$C$5,3,TRUE)</f>
        <v>Middle-Aged</v>
      </c>
      <c r="P7885" t="str">
        <f>IF(ecommerce_customer_data_custom_[[#This Row],[Returns]]=1,"Returned","Not Returned")</f>
        <v>Not Returned</v>
      </c>
      <c r="Q7885" t="str">
        <f>_xlfn.XLOOKUP(ecommerce_customer_data_custom_[[#This Row],[Payment Method]],PaymentMapping!$A$2:$A$11,PaymentMapping!$B$2:$B$11,"Other")</f>
        <v>Wallet/UPI</v>
      </c>
    </row>
    <row r="7886" spans="1:17" x14ac:dyDescent="0.3">
      <c r="A7886">
        <v>1444</v>
      </c>
      <c r="B7886" s="14">
        <v>44329.74560185185</v>
      </c>
      <c r="C7886" t="s">
        <v>16</v>
      </c>
      <c r="D7886">
        <v>399</v>
      </c>
      <c r="E7886">
        <v>1</v>
      </c>
      <c r="F7886">
        <v>2066</v>
      </c>
      <c r="G7886" t="s">
        <v>20</v>
      </c>
      <c r="H7886">
        <v>51</v>
      </c>
      <c r="I7886">
        <v>0</v>
      </c>
      <c r="J7886" t="s">
        <v>17</v>
      </c>
      <c r="K7886">
        <v>0</v>
      </c>
      <c r="L7886">
        <f>YEAR(ecommerce_customer_data_custom_[[#This Row],[Purchase Date]])</f>
        <v>2021</v>
      </c>
      <c r="M7886">
        <f>MONTH(ecommerce_customer_data_custom_[[#This Row],[Purchase Date]])</f>
        <v>5</v>
      </c>
      <c r="N7886" t="str">
        <f>TEXT(ecommerce_customer_data_custom_[[#This Row],[Purchase Date]],"mmmm")</f>
        <v>May</v>
      </c>
      <c r="O7886" t="str">
        <f>VLOOKUP(ecommerce_customer_data_custom_[[#This Row],[Customer Age]],AgeGroupMapping!$A$2:$C$5,3,TRUE)</f>
        <v>Middle-Aged</v>
      </c>
      <c r="P7886" t="str">
        <f>IF(ecommerce_customer_data_custom_[[#This Row],[Returns]]=1,"Returned","Not Returned")</f>
        <v>Not Returned</v>
      </c>
      <c r="Q7886" t="str">
        <f>_xlfn.XLOOKUP(ecommerce_customer_data_custom_[[#This Row],[Payment Method]],PaymentMapping!$A$2:$A$11,PaymentMapping!$B$2:$B$11,"Other")</f>
        <v>Other</v>
      </c>
    </row>
    <row r="7887" spans="1:17" x14ac:dyDescent="0.3">
      <c r="A7887">
        <v>6814</v>
      </c>
      <c r="B7887" s="14">
        <v>44262.821331018517</v>
      </c>
      <c r="C7887" t="s">
        <v>11</v>
      </c>
      <c r="D7887">
        <v>155</v>
      </c>
      <c r="E7887">
        <v>3</v>
      </c>
      <c r="F7887">
        <v>3371</v>
      </c>
      <c r="G7887" t="s">
        <v>12</v>
      </c>
      <c r="H7887">
        <v>51</v>
      </c>
      <c r="I7887">
        <v>1</v>
      </c>
      <c r="J7887" t="s">
        <v>13</v>
      </c>
      <c r="K7887">
        <v>0</v>
      </c>
      <c r="L7887">
        <f>YEAR(ecommerce_customer_data_custom_[[#This Row],[Purchase Date]])</f>
        <v>2021</v>
      </c>
      <c r="M7887">
        <f>MONTH(ecommerce_customer_data_custom_[[#This Row],[Purchase Date]])</f>
        <v>3</v>
      </c>
      <c r="N7887" t="str">
        <f>TEXT(ecommerce_customer_data_custom_[[#This Row],[Purchase Date]],"mmmm")</f>
        <v>March</v>
      </c>
      <c r="O7887" t="str">
        <f>VLOOKUP(ecommerce_customer_data_custom_[[#This Row],[Customer Age]],AgeGroupMapping!$A$2:$C$5,3,TRUE)</f>
        <v>Middle-Aged</v>
      </c>
      <c r="P7887" t="str">
        <f>IF(ecommerce_customer_data_custom_[[#This Row],[Returns]]=1,"Returned","Not Returned")</f>
        <v>Returned</v>
      </c>
      <c r="Q7887" t="str">
        <f>_xlfn.XLOOKUP(ecommerce_customer_data_custom_[[#This Row],[Payment Method]],PaymentMapping!$A$2:$A$11,PaymentMapping!$B$2:$B$11,"Other")</f>
        <v>Card</v>
      </c>
    </row>
    <row r="7888" spans="1:17" x14ac:dyDescent="0.3">
      <c r="A7888">
        <v>6814</v>
      </c>
      <c r="B7888" s="14">
        <v>44373.399699074071</v>
      </c>
      <c r="C7888" t="s">
        <v>18</v>
      </c>
      <c r="D7888">
        <v>121</v>
      </c>
      <c r="E7888">
        <v>4</v>
      </c>
      <c r="F7888">
        <v>3881</v>
      </c>
      <c r="G7888" t="s">
        <v>12</v>
      </c>
      <c r="H7888">
        <v>51</v>
      </c>
      <c r="I7888">
        <v>1</v>
      </c>
      <c r="J7888" t="s">
        <v>13</v>
      </c>
      <c r="K7888">
        <v>0</v>
      </c>
      <c r="L7888">
        <f>YEAR(ecommerce_customer_data_custom_[[#This Row],[Purchase Date]])</f>
        <v>2021</v>
      </c>
      <c r="M7888">
        <f>MONTH(ecommerce_customer_data_custom_[[#This Row],[Purchase Date]])</f>
        <v>6</v>
      </c>
      <c r="N7888" t="str">
        <f>TEXT(ecommerce_customer_data_custom_[[#This Row],[Purchase Date]],"mmmm")</f>
        <v>June</v>
      </c>
      <c r="O7888" t="str">
        <f>VLOOKUP(ecommerce_customer_data_custom_[[#This Row],[Customer Age]],AgeGroupMapping!$A$2:$C$5,3,TRUE)</f>
        <v>Middle-Aged</v>
      </c>
      <c r="P7888" t="str">
        <f>IF(ecommerce_customer_data_custom_[[#This Row],[Returns]]=1,"Returned","Not Returned")</f>
        <v>Returned</v>
      </c>
      <c r="Q7888" t="str">
        <f>_xlfn.XLOOKUP(ecommerce_customer_data_custom_[[#This Row],[Payment Method]],PaymentMapping!$A$2:$A$11,PaymentMapping!$B$2:$B$11,"Other")</f>
        <v>Card</v>
      </c>
    </row>
    <row r="7889" spans="1:17" x14ac:dyDescent="0.3">
      <c r="A7889">
        <v>6814</v>
      </c>
      <c r="B7889" s="14">
        <v>45103.19458333333</v>
      </c>
      <c r="C7889" t="s">
        <v>16</v>
      </c>
      <c r="D7889">
        <v>349</v>
      </c>
      <c r="E7889">
        <v>4</v>
      </c>
      <c r="F7889">
        <v>3888</v>
      </c>
      <c r="G7889" t="s">
        <v>12</v>
      </c>
      <c r="H7889">
        <v>51</v>
      </c>
      <c r="I7889">
        <v>0</v>
      </c>
      <c r="J7889" t="s">
        <v>13</v>
      </c>
      <c r="K7889">
        <v>0</v>
      </c>
      <c r="L7889">
        <f>YEAR(ecommerce_customer_data_custom_[[#This Row],[Purchase Date]])</f>
        <v>2023</v>
      </c>
      <c r="M7889">
        <f>MONTH(ecommerce_customer_data_custom_[[#This Row],[Purchase Date]])</f>
        <v>6</v>
      </c>
      <c r="N7889" t="str">
        <f>TEXT(ecommerce_customer_data_custom_[[#This Row],[Purchase Date]],"mmmm")</f>
        <v>June</v>
      </c>
      <c r="O7889" t="str">
        <f>VLOOKUP(ecommerce_customer_data_custom_[[#This Row],[Customer Age]],AgeGroupMapping!$A$2:$C$5,3,TRUE)</f>
        <v>Middle-Aged</v>
      </c>
      <c r="P7889" t="str">
        <f>IF(ecommerce_customer_data_custom_[[#This Row],[Returns]]=1,"Returned","Not Returned")</f>
        <v>Not Returned</v>
      </c>
      <c r="Q7889" t="str">
        <f>_xlfn.XLOOKUP(ecommerce_customer_data_custom_[[#This Row],[Payment Method]],PaymentMapping!$A$2:$A$11,PaymentMapping!$B$2:$B$11,"Other")</f>
        <v>Card</v>
      </c>
    </row>
    <row r="7890" spans="1:17" x14ac:dyDescent="0.3">
      <c r="A7890">
        <v>21194</v>
      </c>
      <c r="B7890" s="14">
        <v>44593.627025462964</v>
      </c>
      <c r="C7890" t="s">
        <v>14</v>
      </c>
      <c r="D7890">
        <v>359</v>
      </c>
      <c r="E7890">
        <v>3</v>
      </c>
      <c r="F7890">
        <v>2273</v>
      </c>
      <c r="G7890" t="s">
        <v>15</v>
      </c>
      <c r="H7890">
        <v>69</v>
      </c>
      <c r="I7890">
        <v>0</v>
      </c>
      <c r="J7890" t="s">
        <v>17</v>
      </c>
      <c r="K7890">
        <v>0</v>
      </c>
      <c r="L7890">
        <f>YEAR(ecommerce_customer_data_custom_[[#This Row],[Purchase Date]])</f>
        <v>2022</v>
      </c>
      <c r="M7890">
        <f>MONTH(ecommerce_customer_data_custom_[[#This Row],[Purchase Date]])</f>
        <v>2</v>
      </c>
      <c r="N7890" t="str">
        <f>TEXT(ecommerce_customer_data_custom_[[#This Row],[Purchase Date]],"mmmm")</f>
        <v>February</v>
      </c>
      <c r="O7890" t="str">
        <f>VLOOKUP(ecommerce_customer_data_custom_[[#This Row],[Customer Age]],AgeGroupMapping!$A$2:$C$5,3,TRUE)</f>
        <v>Senior</v>
      </c>
      <c r="P7890" t="str">
        <f>IF(ecommerce_customer_data_custom_[[#This Row],[Returns]]=1,"Returned","Not Returned")</f>
        <v>Not Returned</v>
      </c>
      <c r="Q7890" t="str">
        <f>_xlfn.XLOOKUP(ecommerce_customer_data_custom_[[#This Row],[Payment Method]],PaymentMapping!$A$2:$A$11,PaymentMapping!$B$2:$B$11,"Other")</f>
        <v>Wallet/UPI</v>
      </c>
    </row>
    <row r="7891" spans="1:17" x14ac:dyDescent="0.3">
      <c r="A7891">
        <v>21194</v>
      </c>
      <c r="B7891" s="14">
        <v>45015.722754629627</v>
      </c>
      <c r="C7891" t="s">
        <v>14</v>
      </c>
      <c r="D7891">
        <v>429</v>
      </c>
      <c r="E7891">
        <v>4</v>
      </c>
      <c r="F7891">
        <v>1122</v>
      </c>
      <c r="G7891" t="s">
        <v>20</v>
      </c>
      <c r="H7891">
        <v>69</v>
      </c>
      <c r="I7891">
        <v>0</v>
      </c>
      <c r="J7891" t="s">
        <v>17</v>
      </c>
      <c r="K7891">
        <v>0</v>
      </c>
      <c r="L7891">
        <f>YEAR(ecommerce_customer_data_custom_[[#This Row],[Purchase Date]])</f>
        <v>2023</v>
      </c>
      <c r="M7891">
        <f>MONTH(ecommerce_customer_data_custom_[[#This Row],[Purchase Date]])</f>
        <v>3</v>
      </c>
      <c r="N7891" t="str">
        <f>TEXT(ecommerce_customer_data_custom_[[#This Row],[Purchase Date]],"mmmm")</f>
        <v>March</v>
      </c>
      <c r="O7891" t="str">
        <f>VLOOKUP(ecommerce_customer_data_custom_[[#This Row],[Customer Age]],AgeGroupMapping!$A$2:$C$5,3,TRUE)</f>
        <v>Senior</v>
      </c>
      <c r="P7891" t="str">
        <f>IF(ecommerce_customer_data_custom_[[#This Row],[Returns]]=1,"Returned","Not Returned")</f>
        <v>Not Returned</v>
      </c>
      <c r="Q7891" t="str">
        <f>_xlfn.XLOOKUP(ecommerce_customer_data_custom_[[#This Row],[Payment Method]],PaymentMapping!$A$2:$A$11,PaymentMapping!$B$2:$B$11,"Other")</f>
        <v>Other</v>
      </c>
    </row>
    <row r="7892" spans="1:17" x14ac:dyDescent="0.3">
      <c r="A7892">
        <v>21194</v>
      </c>
      <c r="B7892" s="14">
        <v>43902.832719907405</v>
      </c>
      <c r="C7892" t="s">
        <v>18</v>
      </c>
      <c r="D7892">
        <v>462</v>
      </c>
      <c r="E7892">
        <v>4</v>
      </c>
      <c r="F7892">
        <v>1467</v>
      </c>
      <c r="G7892" t="s">
        <v>12</v>
      </c>
      <c r="H7892">
        <v>69</v>
      </c>
      <c r="I7892">
        <v>0</v>
      </c>
      <c r="J7892" t="s">
        <v>17</v>
      </c>
      <c r="K7892">
        <v>0</v>
      </c>
      <c r="L7892">
        <f>YEAR(ecommerce_customer_data_custom_[[#This Row],[Purchase Date]])</f>
        <v>2020</v>
      </c>
      <c r="M7892">
        <f>MONTH(ecommerce_customer_data_custom_[[#This Row],[Purchase Date]])</f>
        <v>3</v>
      </c>
      <c r="N7892" t="str">
        <f>TEXT(ecommerce_customer_data_custom_[[#This Row],[Purchase Date]],"mmmm")</f>
        <v>March</v>
      </c>
      <c r="O7892" t="str">
        <f>VLOOKUP(ecommerce_customer_data_custom_[[#This Row],[Customer Age]],AgeGroupMapping!$A$2:$C$5,3,TRUE)</f>
        <v>Senior</v>
      </c>
      <c r="P7892" t="str">
        <f>IF(ecommerce_customer_data_custom_[[#This Row],[Returns]]=1,"Returned","Not Returned")</f>
        <v>Not Returned</v>
      </c>
      <c r="Q7892" t="str">
        <f>_xlfn.XLOOKUP(ecommerce_customer_data_custom_[[#This Row],[Payment Method]],PaymentMapping!$A$2:$A$11,PaymentMapping!$B$2:$B$11,"Other")</f>
        <v>Card</v>
      </c>
    </row>
    <row r="7893" spans="1:17" x14ac:dyDescent="0.3">
      <c r="A7893">
        <v>21194</v>
      </c>
      <c r="B7893" s="14">
        <v>44773.845439814817</v>
      </c>
      <c r="C7893" t="s">
        <v>16</v>
      </c>
      <c r="D7893">
        <v>88</v>
      </c>
      <c r="E7893">
        <v>2</v>
      </c>
      <c r="F7893">
        <v>1325</v>
      </c>
      <c r="G7893" t="s">
        <v>15</v>
      </c>
      <c r="H7893">
        <v>69</v>
      </c>
      <c r="I7893">
        <v>0</v>
      </c>
      <c r="J7893" t="s">
        <v>17</v>
      </c>
      <c r="K7893">
        <v>0</v>
      </c>
      <c r="L7893">
        <f>YEAR(ecommerce_customer_data_custom_[[#This Row],[Purchase Date]])</f>
        <v>2022</v>
      </c>
      <c r="M7893">
        <f>MONTH(ecommerce_customer_data_custom_[[#This Row],[Purchase Date]])</f>
        <v>7</v>
      </c>
      <c r="N7893" t="str">
        <f>TEXT(ecommerce_customer_data_custom_[[#This Row],[Purchase Date]],"mmmm")</f>
        <v>July</v>
      </c>
      <c r="O7893" t="str">
        <f>VLOOKUP(ecommerce_customer_data_custom_[[#This Row],[Customer Age]],AgeGroupMapping!$A$2:$C$5,3,TRUE)</f>
        <v>Senior</v>
      </c>
      <c r="P7893" t="str">
        <f>IF(ecommerce_customer_data_custom_[[#This Row],[Returns]]=1,"Returned","Not Returned")</f>
        <v>Not Returned</v>
      </c>
      <c r="Q7893" t="str">
        <f>_xlfn.XLOOKUP(ecommerce_customer_data_custom_[[#This Row],[Payment Method]],PaymentMapping!$A$2:$A$11,PaymentMapping!$B$2:$B$11,"Other")</f>
        <v>Wallet/UPI</v>
      </c>
    </row>
    <row r="7894" spans="1:17" x14ac:dyDescent="0.3">
      <c r="A7894">
        <v>21194</v>
      </c>
      <c r="B7894" s="14">
        <v>44287.566365740742</v>
      </c>
      <c r="C7894" t="s">
        <v>16</v>
      </c>
      <c r="D7894">
        <v>312</v>
      </c>
      <c r="E7894">
        <v>2</v>
      </c>
      <c r="F7894">
        <v>813</v>
      </c>
      <c r="G7894" t="s">
        <v>20</v>
      </c>
      <c r="H7894">
        <v>69</v>
      </c>
      <c r="I7894">
        <v>0</v>
      </c>
      <c r="J7894" t="s">
        <v>17</v>
      </c>
      <c r="K7894">
        <v>0</v>
      </c>
      <c r="L7894">
        <f>YEAR(ecommerce_customer_data_custom_[[#This Row],[Purchase Date]])</f>
        <v>2021</v>
      </c>
      <c r="M7894">
        <f>MONTH(ecommerce_customer_data_custom_[[#This Row],[Purchase Date]])</f>
        <v>4</v>
      </c>
      <c r="N7894" t="str">
        <f>TEXT(ecommerce_customer_data_custom_[[#This Row],[Purchase Date]],"mmmm")</f>
        <v>April</v>
      </c>
      <c r="O7894" t="str">
        <f>VLOOKUP(ecommerce_customer_data_custom_[[#This Row],[Customer Age]],AgeGroupMapping!$A$2:$C$5,3,TRUE)</f>
        <v>Senior</v>
      </c>
      <c r="P7894" t="str">
        <f>IF(ecommerce_customer_data_custom_[[#This Row],[Returns]]=1,"Returned","Not Returned")</f>
        <v>Not Returned</v>
      </c>
      <c r="Q7894" t="str">
        <f>_xlfn.XLOOKUP(ecommerce_customer_data_custom_[[#This Row],[Payment Method]],PaymentMapping!$A$2:$A$11,PaymentMapping!$B$2:$B$11,"Other")</f>
        <v>Other</v>
      </c>
    </row>
    <row r="7895" spans="1:17" x14ac:dyDescent="0.3">
      <c r="A7895">
        <v>21194</v>
      </c>
      <c r="B7895" s="14">
        <v>44143.149537037039</v>
      </c>
      <c r="C7895" t="s">
        <v>18</v>
      </c>
      <c r="D7895">
        <v>255</v>
      </c>
      <c r="E7895">
        <v>2</v>
      </c>
      <c r="F7895">
        <v>4061</v>
      </c>
      <c r="G7895" t="s">
        <v>19</v>
      </c>
      <c r="H7895">
        <v>69</v>
      </c>
      <c r="I7895">
        <v>0</v>
      </c>
      <c r="J7895" t="s">
        <v>17</v>
      </c>
      <c r="K7895">
        <v>0</v>
      </c>
      <c r="L7895">
        <f>YEAR(ecommerce_customer_data_custom_[[#This Row],[Purchase Date]])</f>
        <v>2020</v>
      </c>
      <c r="M7895">
        <f>MONTH(ecommerce_customer_data_custom_[[#This Row],[Purchase Date]])</f>
        <v>11</v>
      </c>
      <c r="N7895" t="str">
        <f>TEXT(ecommerce_customer_data_custom_[[#This Row],[Purchase Date]],"mmmm")</f>
        <v>November</v>
      </c>
      <c r="O7895" t="str">
        <f>VLOOKUP(ecommerce_customer_data_custom_[[#This Row],[Customer Age]],AgeGroupMapping!$A$2:$C$5,3,TRUE)</f>
        <v>Senior</v>
      </c>
      <c r="P7895" t="str">
        <f>IF(ecommerce_customer_data_custom_[[#This Row],[Returns]]=1,"Returned","Not Returned")</f>
        <v>Not Returned</v>
      </c>
      <c r="Q7895" t="str">
        <f>_xlfn.XLOOKUP(ecommerce_customer_data_custom_[[#This Row],[Payment Method]],PaymentMapping!$A$2:$A$11,PaymentMapping!$B$2:$B$11,"Other")</f>
        <v>Cash</v>
      </c>
    </row>
    <row r="7896" spans="1:17" x14ac:dyDescent="0.3">
      <c r="A7896">
        <v>21194</v>
      </c>
      <c r="B7896" s="14">
        <v>44030.897615740738</v>
      </c>
      <c r="C7896" t="s">
        <v>11</v>
      </c>
      <c r="D7896">
        <v>129</v>
      </c>
      <c r="E7896">
        <v>4</v>
      </c>
      <c r="F7896">
        <v>3424</v>
      </c>
      <c r="G7896" t="s">
        <v>12</v>
      </c>
      <c r="H7896">
        <v>69</v>
      </c>
      <c r="I7896">
        <v>1</v>
      </c>
      <c r="J7896" t="s">
        <v>17</v>
      </c>
      <c r="K7896">
        <v>0</v>
      </c>
      <c r="L7896">
        <f>YEAR(ecommerce_customer_data_custom_[[#This Row],[Purchase Date]])</f>
        <v>2020</v>
      </c>
      <c r="M7896">
        <f>MONTH(ecommerce_customer_data_custom_[[#This Row],[Purchase Date]])</f>
        <v>7</v>
      </c>
      <c r="N7896" t="str">
        <f>TEXT(ecommerce_customer_data_custom_[[#This Row],[Purchase Date]],"mmmm")</f>
        <v>July</v>
      </c>
      <c r="O7896" t="str">
        <f>VLOOKUP(ecommerce_customer_data_custom_[[#This Row],[Customer Age]],AgeGroupMapping!$A$2:$C$5,3,TRUE)</f>
        <v>Senior</v>
      </c>
      <c r="P7896" t="str">
        <f>IF(ecommerce_customer_data_custom_[[#This Row],[Returns]]=1,"Returned","Not Returned")</f>
        <v>Returned</v>
      </c>
      <c r="Q7896" t="str">
        <f>_xlfn.XLOOKUP(ecommerce_customer_data_custom_[[#This Row],[Payment Method]],PaymentMapping!$A$2:$A$11,PaymentMapping!$B$2:$B$11,"Other")</f>
        <v>Card</v>
      </c>
    </row>
    <row r="7897" spans="1:17" x14ac:dyDescent="0.3">
      <c r="A7897">
        <v>46946</v>
      </c>
      <c r="B7897" s="14">
        <v>44380.844988425924</v>
      </c>
      <c r="C7897" t="s">
        <v>11</v>
      </c>
      <c r="D7897">
        <v>360</v>
      </c>
      <c r="E7897">
        <v>3</v>
      </c>
      <c r="F7897">
        <v>2297</v>
      </c>
      <c r="G7897" t="s">
        <v>15</v>
      </c>
      <c r="H7897">
        <v>24</v>
      </c>
      <c r="I7897">
        <v>1</v>
      </c>
      <c r="J7897" t="s">
        <v>13</v>
      </c>
      <c r="K7897">
        <v>0</v>
      </c>
      <c r="L7897">
        <f>YEAR(ecommerce_customer_data_custom_[[#This Row],[Purchase Date]])</f>
        <v>2021</v>
      </c>
      <c r="M7897">
        <f>MONTH(ecommerce_customer_data_custom_[[#This Row],[Purchase Date]])</f>
        <v>7</v>
      </c>
      <c r="N7897" t="str">
        <f>TEXT(ecommerce_customer_data_custom_[[#This Row],[Purchase Date]],"mmmm")</f>
        <v>July</v>
      </c>
      <c r="O7897" t="str">
        <f>VLOOKUP(ecommerce_customer_data_custom_[[#This Row],[Customer Age]],AgeGroupMapping!$A$2:$C$5,3,TRUE)</f>
        <v>Young</v>
      </c>
      <c r="P7897" t="str">
        <f>IF(ecommerce_customer_data_custom_[[#This Row],[Returns]]=1,"Returned","Not Returned")</f>
        <v>Returned</v>
      </c>
      <c r="Q7897" t="str">
        <f>_xlfn.XLOOKUP(ecommerce_customer_data_custom_[[#This Row],[Payment Method]],PaymentMapping!$A$2:$A$11,PaymentMapping!$B$2:$B$11,"Other")</f>
        <v>Wallet/UPI</v>
      </c>
    </row>
    <row r="7898" spans="1:17" x14ac:dyDescent="0.3">
      <c r="A7898">
        <v>46946</v>
      </c>
      <c r="B7898" s="14">
        <v>45156.035150462965</v>
      </c>
      <c r="C7898" t="s">
        <v>18</v>
      </c>
      <c r="D7898">
        <v>279</v>
      </c>
      <c r="E7898">
        <v>4</v>
      </c>
      <c r="F7898">
        <v>2123</v>
      </c>
      <c r="G7898" t="s">
        <v>15</v>
      </c>
      <c r="H7898">
        <v>24</v>
      </c>
      <c r="I7898">
        <v>0</v>
      </c>
      <c r="J7898" t="s">
        <v>13</v>
      </c>
      <c r="K7898">
        <v>0</v>
      </c>
      <c r="L7898">
        <f>YEAR(ecommerce_customer_data_custom_[[#This Row],[Purchase Date]])</f>
        <v>2023</v>
      </c>
      <c r="M7898">
        <f>MONTH(ecommerce_customer_data_custom_[[#This Row],[Purchase Date]])</f>
        <v>8</v>
      </c>
      <c r="N7898" t="str">
        <f>TEXT(ecommerce_customer_data_custom_[[#This Row],[Purchase Date]],"mmmm")</f>
        <v>August</v>
      </c>
      <c r="O7898" t="str">
        <f>VLOOKUP(ecommerce_customer_data_custom_[[#This Row],[Customer Age]],AgeGroupMapping!$A$2:$C$5,3,TRUE)</f>
        <v>Young</v>
      </c>
      <c r="P7898" t="str">
        <f>IF(ecommerce_customer_data_custom_[[#This Row],[Returns]]=1,"Returned","Not Returned")</f>
        <v>Not Returned</v>
      </c>
      <c r="Q7898" t="str">
        <f>_xlfn.XLOOKUP(ecommerce_customer_data_custom_[[#This Row],[Payment Method]],PaymentMapping!$A$2:$A$11,PaymentMapping!$B$2:$B$11,"Other")</f>
        <v>Wallet/UPI</v>
      </c>
    </row>
    <row r="7899" spans="1:17" x14ac:dyDescent="0.3">
      <c r="A7899">
        <v>46946</v>
      </c>
      <c r="B7899" s="14">
        <v>45126.776655092595</v>
      </c>
      <c r="C7899" t="s">
        <v>18</v>
      </c>
      <c r="D7899">
        <v>28</v>
      </c>
      <c r="E7899">
        <v>4</v>
      </c>
      <c r="F7899">
        <v>3352</v>
      </c>
      <c r="G7899" t="s">
        <v>20</v>
      </c>
      <c r="H7899">
        <v>24</v>
      </c>
      <c r="I7899">
        <v>1</v>
      </c>
      <c r="J7899" t="s">
        <v>13</v>
      </c>
      <c r="K7899">
        <v>0</v>
      </c>
      <c r="L7899">
        <f>YEAR(ecommerce_customer_data_custom_[[#This Row],[Purchase Date]])</f>
        <v>2023</v>
      </c>
      <c r="M7899">
        <f>MONTH(ecommerce_customer_data_custom_[[#This Row],[Purchase Date]])</f>
        <v>7</v>
      </c>
      <c r="N7899" t="str">
        <f>TEXT(ecommerce_customer_data_custom_[[#This Row],[Purchase Date]],"mmmm")</f>
        <v>July</v>
      </c>
      <c r="O7899" t="str">
        <f>VLOOKUP(ecommerce_customer_data_custom_[[#This Row],[Customer Age]],AgeGroupMapping!$A$2:$C$5,3,TRUE)</f>
        <v>Young</v>
      </c>
      <c r="P7899" t="str">
        <f>IF(ecommerce_customer_data_custom_[[#This Row],[Returns]]=1,"Returned","Not Returned")</f>
        <v>Returned</v>
      </c>
      <c r="Q7899" t="str">
        <f>_xlfn.XLOOKUP(ecommerce_customer_data_custom_[[#This Row],[Payment Method]],PaymentMapping!$A$2:$A$11,PaymentMapping!$B$2:$B$11,"Other")</f>
        <v>Other</v>
      </c>
    </row>
    <row r="7900" spans="1:17" x14ac:dyDescent="0.3">
      <c r="A7900">
        <v>46946</v>
      </c>
      <c r="B7900" s="14">
        <v>44804.656076388892</v>
      </c>
      <c r="C7900" t="s">
        <v>18</v>
      </c>
      <c r="D7900">
        <v>401</v>
      </c>
      <c r="E7900">
        <v>3</v>
      </c>
      <c r="F7900">
        <v>4561</v>
      </c>
      <c r="G7900" t="s">
        <v>15</v>
      </c>
      <c r="H7900">
        <v>24</v>
      </c>
      <c r="I7900">
        <v>0</v>
      </c>
      <c r="J7900" t="s">
        <v>13</v>
      </c>
      <c r="K7900">
        <v>0</v>
      </c>
      <c r="L7900">
        <f>YEAR(ecommerce_customer_data_custom_[[#This Row],[Purchase Date]])</f>
        <v>2022</v>
      </c>
      <c r="M7900">
        <f>MONTH(ecommerce_customer_data_custom_[[#This Row],[Purchase Date]])</f>
        <v>8</v>
      </c>
      <c r="N7900" t="str">
        <f>TEXT(ecommerce_customer_data_custom_[[#This Row],[Purchase Date]],"mmmm")</f>
        <v>August</v>
      </c>
      <c r="O7900" t="str">
        <f>VLOOKUP(ecommerce_customer_data_custom_[[#This Row],[Customer Age]],AgeGroupMapping!$A$2:$C$5,3,TRUE)</f>
        <v>Young</v>
      </c>
      <c r="P7900" t="str">
        <f>IF(ecommerce_customer_data_custom_[[#This Row],[Returns]]=1,"Returned","Not Returned")</f>
        <v>Not Returned</v>
      </c>
      <c r="Q7900" t="str">
        <f>_xlfn.XLOOKUP(ecommerce_customer_data_custom_[[#This Row],[Payment Method]],PaymentMapping!$A$2:$A$11,PaymentMapping!$B$2:$B$11,"Other")</f>
        <v>Wallet/UPI</v>
      </c>
    </row>
    <row r="7901" spans="1:17" x14ac:dyDescent="0.3">
      <c r="A7901">
        <v>13439</v>
      </c>
      <c r="B7901" s="14">
        <v>44842.999618055554</v>
      </c>
      <c r="C7901" t="s">
        <v>18</v>
      </c>
      <c r="D7901">
        <v>28</v>
      </c>
      <c r="E7901">
        <v>5</v>
      </c>
      <c r="F7901">
        <v>470</v>
      </c>
      <c r="G7901" t="s">
        <v>15</v>
      </c>
      <c r="H7901">
        <v>25</v>
      </c>
      <c r="I7901">
        <v>1</v>
      </c>
      <c r="J7901" t="s">
        <v>13</v>
      </c>
      <c r="K7901">
        <v>0</v>
      </c>
      <c r="L7901">
        <f>YEAR(ecommerce_customer_data_custom_[[#This Row],[Purchase Date]])</f>
        <v>2022</v>
      </c>
      <c r="M7901">
        <f>MONTH(ecommerce_customer_data_custom_[[#This Row],[Purchase Date]])</f>
        <v>10</v>
      </c>
      <c r="N7901" t="str">
        <f>TEXT(ecommerce_customer_data_custom_[[#This Row],[Purchase Date]],"mmmm")</f>
        <v>October</v>
      </c>
      <c r="O7901" t="str">
        <f>VLOOKUP(ecommerce_customer_data_custom_[[#This Row],[Customer Age]],AgeGroupMapping!$A$2:$C$5,3,TRUE)</f>
        <v>Young</v>
      </c>
      <c r="P7901" t="str">
        <f>IF(ecommerce_customer_data_custom_[[#This Row],[Returns]]=1,"Returned","Not Returned")</f>
        <v>Returned</v>
      </c>
      <c r="Q7901" t="str">
        <f>_xlfn.XLOOKUP(ecommerce_customer_data_custom_[[#This Row],[Payment Method]],PaymentMapping!$A$2:$A$11,PaymentMapping!$B$2:$B$11,"Other")</f>
        <v>Wallet/UPI</v>
      </c>
    </row>
    <row r="7902" spans="1:17" x14ac:dyDescent="0.3">
      <c r="A7902">
        <v>13439</v>
      </c>
      <c r="B7902" s="14">
        <v>44344.106319444443</v>
      </c>
      <c r="C7902" t="s">
        <v>18</v>
      </c>
      <c r="D7902">
        <v>468</v>
      </c>
      <c r="E7902">
        <v>4</v>
      </c>
      <c r="F7902">
        <v>501</v>
      </c>
      <c r="G7902" t="s">
        <v>12</v>
      </c>
      <c r="H7902">
        <v>25</v>
      </c>
      <c r="I7902">
        <v>0</v>
      </c>
      <c r="J7902" t="s">
        <v>13</v>
      </c>
      <c r="K7902">
        <v>0</v>
      </c>
      <c r="L7902">
        <f>YEAR(ecommerce_customer_data_custom_[[#This Row],[Purchase Date]])</f>
        <v>2021</v>
      </c>
      <c r="M7902">
        <f>MONTH(ecommerce_customer_data_custom_[[#This Row],[Purchase Date]])</f>
        <v>5</v>
      </c>
      <c r="N7902" t="str">
        <f>TEXT(ecommerce_customer_data_custom_[[#This Row],[Purchase Date]],"mmmm")</f>
        <v>May</v>
      </c>
      <c r="O7902" t="str">
        <f>VLOOKUP(ecommerce_customer_data_custom_[[#This Row],[Customer Age]],AgeGroupMapping!$A$2:$C$5,3,TRUE)</f>
        <v>Young</v>
      </c>
      <c r="P7902" t="str">
        <f>IF(ecommerce_customer_data_custom_[[#This Row],[Returns]]=1,"Returned","Not Returned")</f>
        <v>Not Returned</v>
      </c>
      <c r="Q7902" t="str">
        <f>_xlfn.XLOOKUP(ecommerce_customer_data_custom_[[#This Row],[Payment Method]],PaymentMapping!$A$2:$A$11,PaymentMapping!$B$2:$B$11,"Other")</f>
        <v>Card</v>
      </c>
    </row>
    <row r="7903" spans="1:17" x14ac:dyDescent="0.3">
      <c r="A7903">
        <v>13439</v>
      </c>
      <c r="B7903" s="14">
        <v>44507.581134259257</v>
      </c>
      <c r="C7903" t="s">
        <v>16</v>
      </c>
      <c r="D7903">
        <v>297</v>
      </c>
      <c r="E7903">
        <v>1</v>
      </c>
      <c r="F7903">
        <v>3210</v>
      </c>
      <c r="G7903" t="s">
        <v>15</v>
      </c>
      <c r="H7903">
        <v>25</v>
      </c>
      <c r="I7903">
        <v>0</v>
      </c>
      <c r="J7903" t="s">
        <v>13</v>
      </c>
      <c r="K7903">
        <v>0</v>
      </c>
      <c r="L7903">
        <f>YEAR(ecommerce_customer_data_custom_[[#This Row],[Purchase Date]])</f>
        <v>2021</v>
      </c>
      <c r="M7903">
        <f>MONTH(ecommerce_customer_data_custom_[[#This Row],[Purchase Date]])</f>
        <v>11</v>
      </c>
      <c r="N7903" t="str">
        <f>TEXT(ecommerce_customer_data_custom_[[#This Row],[Purchase Date]],"mmmm")</f>
        <v>November</v>
      </c>
      <c r="O7903" t="str">
        <f>VLOOKUP(ecommerce_customer_data_custom_[[#This Row],[Customer Age]],AgeGroupMapping!$A$2:$C$5,3,TRUE)</f>
        <v>Young</v>
      </c>
      <c r="P7903" t="str">
        <f>IF(ecommerce_customer_data_custom_[[#This Row],[Returns]]=1,"Returned","Not Returned")</f>
        <v>Not Returned</v>
      </c>
      <c r="Q7903" t="str">
        <f>_xlfn.XLOOKUP(ecommerce_customer_data_custom_[[#This Row],[Payment Method]],PaymentMapping!$A$2:$A$11,PaymentMapping!$B$2:$B$11,"Other")</f>
        <v>Wallet/UPI</v>
      </c>
    </row>
    <row r="7904" spans="1:17" x14ac:dyDescent="0.3">
      <c r="A7904">
        <v>13439</v>
      </c>
      <c r="B7904" s="14">
        <v>44623.769791666666</v>
      </c>
      <c r="C7904" t="s">
        <v>16</v>
      </c>
      <c r="D7904">
        <v>385</v>
      </c>
      <c r="E7904">
        <v>4</v>
      </c>
      <c r="F7904">
        <v>2313</v>
      </c>
      <c r="G7904" t="s">
        <v>12</v>
      </c>
      <c r="H7904">
        <v>25</v>
      </c>
      <c r="I7904">
        <v>1</v>
      </c>
      <c r="J7904" t="s">
        <v>13</v>
      </c>
      <c r="K7904">
        <v>0</v>
      </c>
      <c r="L7904">
        <f>YEAR(ecommerce_customer_data_custom_[[#This Row],[Purchase Date]])</f>
        <v>2022</v>
      </c>
      <c r="M7904">
        <f>MONTH(ecommerce_customer_data_custom_[[#This Row],[Purchase Date]])</f>
        <v>3</v>
      </c>
      <c r="N7904" t="str">
        <f>TEXT(ecommerce_customer_data_custom_[[#This Row],[Purchase Date]],"mmmm")</f>
        <v>March</v>
      </c>
      <c r="O7904" t="str">
        <f>VLOOKUP(ecommerce_customer_data_custom_[[#This Row],[Customer Age]],AgeGroupMapping!$A$2:$C$5,3,TRUE)</f>
        <v>Young</v>
      </c>
      <c r="P7904" t="str">
        <f>IF(ecommerce_customer_data_custom_[[#This Row],[Returns]]=1,"Returned","Not Returned")</f>
        <v>Returned</v>
      </c>
      <c r="Q7904" t="str">
        <f>_xlfn.XLOOKUP(ecommerce_customer_data_custom_[[#This Row],[Payment Method]],PaymentMapping!$A$2:$A$11,PaymentMapping!$B$2:$B$11,"Other")</f>
        <v>Card</v>
      </c>
    </row>
    <row r="7905" spans="1:17" x14ac:dyDescent="0.3">
      <c r="A7905">
        <v>13439</v>
      </c>
      <c r="B7905" s="14">
        <v>44748.575243055559</v>
      </c>
      <c r="C7905" t="s">
        <v>18</v>
      </c>
      <c r="D7905">
        <v>233</v>
      </c>
      <c r="E7905">
        <v>3</v>
      </c>
      <c r="F7905">
        <v>662</v>
      </c>
      <c r="G7905" t="s">
        <v>15</v>
      </c>
      <c r="H7905">
        <v>25</v>
      </c>
      <c r="I7905">
        <v>1</v>
      </c>
      <c r="J7905" t="s">
        <v>13</v>
      </c>
      <c r="K7905">
        <v>0</v>
      </c>
      <c r="L7905">
        <f>YEAR(ecommerce_customer_data_custom_[[#This Row],[Purchase Date]])</f>
        <v>2022</v>
      </c>
      <c r="M7905">
        <f>MONTH(ecommerce_customer_data_custom_[[#This Row],[Purchase Date]])</f>
        <v>7</v>
      </c>
      <c r="N7905" t="str">
        <f>TEXT(ecommerce_customer_data_custom_[[#This Row],[Purchase Date]],"mmmm")</f>
        <v>July</v>
      </c>
      <c r="O7905" t="str">
        <f>VLOOKUP(ecommerce_customer_data_custom_[[#This Row],[Customer Age]],AgeGroupMapping!$A$2:$C$5,3,TRUE)</f>
        <v>Young</v>
      </c>
      <c r="P7905" t="str">
        <f>IF(ecommerce_customer_data_custom_[[#This Row],[Returns]]=1,"Returned","Not Returned")</f>
        <v>Returned</v>
      </c>
      <c r="Q7905" t="str">
        <f>_xlfn.XLOOKUP(ecommerce_customer_data_custom_[[#This Row],[Payment Method]],PaymentMapping!$A$2:$A$11,PaymentMapping!$B$2:$B$11,"Other")</f>
        <v>Wallet/UPI</v>
      </c>
    </row>
    <row r="7906" spans="1:17" x14ac:dyDescent="0.3">
      <c r="A7906">
        <v>37186</v>
      </c>
      <c r="B7906" s="14">
        <v>44055.715173611112</v>
      </c>
      <c r="C7906" t="s">
        <v>16</v>
      </c>
      <c r="D7906">
        <v>288</v>
      </c>
      <c r="E7906">
        <v>4</v>
      </c>
      <c r="F7906">
        <v>2172</v>
      </c>
      <c r="G7906" t="s">
        <v>12</v>
      </c>
      <c r="H7906">
        <v>25</v>
      </c>
      <c r="I7906">
        <v>0</v>
      </c>
      <c r="J7906" t="s">
        <v>13</v>
      </c>
      <c r="K7906">
        <v>0</v>
      </c>
      <c r="L7906">
        <f>YEAR(ecommerce_customer_data_custom_[[#This Row],[Purchase Date]])</f>
        <v>2020</v>
      </c>
      <c r="M7906">
        <f>MONTH(ecommerce_customer_data_custom_[[#This Row],[Purchase Date]])</f>
        <v>8</v>
      </c>
      <c r="N7906" t="str">
        <f>TEXT(ecommerce_customer_data_custom_[[#This Row],[Purchase Date]],"mmmm")</f>
        <v>August</v>
      </c>
      <c r="O7906" t="str">
        <f>VLOOKUP(ecommerce_customer_data_custom_[[#This Row],[Customer Age]],AgeGroupMapping!$A$2:$C$5,3,TRUE)</f>
        <v>Young</v>
      </c>
      <c r="P7906" t="str">
        <f>IF(ecommerce_customer_data_custom_[[#This Row],[Returns]]=1,"Returned","Not Returned")</f>
        <v>Not Returned</v>
      </c>
      <c r="Q7906" t="str">
        <f>_xlfn.XLOOKUP(ecommerce_customer_data_custom_[[#This Row],[Payment Method]],PaymentMapping!$A$2:$A$11,PaymentMapping!$B$2:$B$11,"Other")</f>
        <v>Card</v>
      </c>
    </row>
    <row r="7907" spans="1:17" x14ac:dyDescent="0.3">
      <c r="A7907">
        <v>37186</v>
      </c>
      <c r="B7907" s="14">
        <v>44258.310682870368</v>
      </c>
      <c r="C7907" t="s">
        <v>11</v>
      </c>
      <c r="D7907">
        <v>152</v>
      </c>
      <c r="E7907">
        <v>1</v>
      </c>
      <c r="F7907">
        <v>1124</v>
      </c>
      <c r="G7907" t="s">
        <v>15</v>
      </c>
      <c r="H7907">
        <v>25</v>
      </c>
      <c r="I7907">
        <v>0</v>
      </c>
      <c r="J7907" t="s">
        <v>13</v>
      </c>
      <c r="K7907">
        <v>0</v>
      </c>
      <c r="L7907">
        <f>YEAR(ecommerce_customer_data_custom_[[#This Row],[Purchase Date]])</f>
        <v>2021</v>
      </c>
      <c r="M7907">
        <f>MONTH(ecommerce_customer_data_custom_[[#This Row],[Purchase Date]])</f>
        <v>3</v>
      </c>
      <c r="N7907" t="str">
        <f>TEXT(ecommerce_customer_data_custom_[[#This Row],[Purchase Date]],"mmmm")</f>
        <v>March</v>
      </c>
      <c r="O7907" t="str">
        <f>VLOOKUP(ecommerce_customer_data_custom_[[#This Row],[Customer Age]],AgeGroupMapping!$A$2:$C$5,3,TRUE)</f>
        <v>Young</v>
      </c>
      <c r="P7907" t="str">
        <f>IF(ecommerce_customer_data_custom_[[#This Row],[Returns]]=1,"Returned","Not Returned")</f>
        <v>Not Returned</v>
      </c>
      <c r="Q7907" t="str">
        <f>_xlfn.XLOOKUP(ecommerce_customer_data_custom_[[#This Row],[Payment Method]],PaymentMapping!$A$2:$A$11,PaymentMapping!$B$2:$B$11,"Other")</f>
        <v>Wallet/UPI</v>
      </c>
    </row>
    <row r="7908" spans="1:17" x14ac:dyDescent="0.3">
      <c r="A7908">
        <v>37186</v>
      </c>
      <c r="B7908" s="14">
        <v>44989.300821759258</v>
      </c>
      <c r="C7908" t="s">
        <v>18</v>
      </c>
      <c r="D7908">
        <v>384</v>
      </c>
      <c r="E7908">
        <v>4</v>
      </c>
      <c r="F7908">
        <v>4658</v>
      </c>
      <c r="G7908" t="s">
        <v>12</v>
      </c>
      <c r="H7908">
        <v>25</v>
      </c>
      <c r="I7908">
        <v>1</v>
      </c>
      <c r="J7908" t="s">
        <v>13</v>
      </c>
      <c r="K7908">
        <v>0</v>
      </c>
      <c r="L7908">
        <f>YEAR(ecommerce_customer_data_custom_[[#This Row],[Purchase Date]])</f>
        <v>2023</v>
      </c>
      <c r="M7908">
        <f>MONTH(ecommerce_customer_data_custom_[[#This Row],[Purchase Date]])</f>
        <v>3</v>
      </c>
      <c r="N7908" t="str">
        <f>TEXT(ecommerce_customer_data_custom_[[#This Row],[Purchase Date]],"mmmm")</f>
        <v>March</v>
      </c>
      <c r="O7908" t="str">
        <f>VLOOKUP(ecommerce_customer_data_custom_[[#This Row],[Customer Age]],AgeGroupMapping!$A$2:$C$5,3,TRUE)</f>
        <v>Young</v>
      </c>
      <c r="P7908" t="str">
        <f>IF(ecommerce_customer_data_custom_[[#This Row],[Returns]]=1,"Returned","Not Returned")</f>
        <v>Returned</v>
      </c>
      <c r="Q7908" t="str">
        <f>_xlfn.XLOOKUP(ecommerce_customer_data_custom_[[#This Row],[Payment Method]],PaymentMapping!$A$2:$A$11,PaymentMapping!$B$2:$B$11,"Other")</f>
        <v>Card</v>
      </c>
    </row>
    <row r="7909" spans="1:17" x14ac:dyDescent="0.3">
      <c r="A7909">
        <v>37186</v>
      </c>
      <c r="B7909" s="14">
        <v>44916.639398148145</v>
      </c>
      <c r="C7909" t="s">
        <v>16</v>
      </c>
      <c r="D7909">
        <v>209</v>
      </c>
      <c r="E7909">
        <v>2</v>
      </c>
      <c r="F7909">
        <v>2845</v>
      </c>
      <c r="G7909" t="s">
        <v>20</v>
      </c>
      <c r="H7909">
        <v>25</v>
      </c>
      <c r="I7909">
        <v>1</v>
      </c>
      <c r="J7909" t="s">
        <v>13</v>
      </c>
      <c r="K7909">
        <v>0</v>
      </c>
      <c r="L7909">
        <f>YEAR(ecommerce_customer_data_custom_[[#This Row],[Purchase Date]])</f>
        <v>2022</v>
      </c>
      <c r="M7909">
        <f>MONTH(ecommerce_customer_data_custom_[[#This Row],[Purchase Date]])</f>
        <v>12</v>
      </c>
      <c r="N7909" t="str">
        <f>TEXT(ecommerce_customer_data_custom_[[#This Row],[Purchase Date]],"mmmm")</f>
        <v>December</v>
      </c>
      <c r="O7909" t="str">
        <f>VLOOKUP(ecommerce_customer_data_custom_[[#This Row],[Customer Age]],AgeGroupMapping!$A$2:$C$5,3,TRUE)</f>
        <v>Young</v>
      </c>
      <c r="P7909" t="str">
        <f>IF(ecommerce_customer_data_custom_[[#This Row],[Returns]]=1,"Returned","Not Returned")</f>
        <v>Returned</v>
      </c>
      <c r="Q7909" t="str">
        <f>_xlfn.XLOOKUP(ecommerce_customer_data_custom_[[#This Row],[Payment Method]],PaymentMapping!$A$2:$A$11,PaymentMapping!$B$2:$B$11,"Other")</f>
        <v>Other</v>
      </c>
    </row>
    <row r="7910" spans="1:17" x14ac:dyDescent="0.3">
      <c r="A7910">
        <v>37186</v>
      </c>
      <c r="B7910" s="14">
        <v>44221.85596064815</v>
      </c>
      <c r="C7910" t="s">
        <v>18</v>
      </c>
      <c r="D7910">
        <v>308</v>
      </c>
      <c r="E7910">
        <v>3</v>
      </c>
      <c r="F7910">
        <v>400</v>
      </c>
      <c r="G7910" t="s">
        <v>20</v>
      </c>
      <c r="H7910">
        <v>25</v>
      </c>
      <c r="I7910">
        <v>1</v>
      </c>
      <c r="J7910" t="s">
        <v>13</v>
      </c>
      <c r="K7910">
        <v>0</v>
      </c>
      <c r="L7910">
        <f>YEAR(ecommerce_customer_data_custom_[[#This Row],[Purchase Date]])</f>
        <v>2021</v>
      </c>
      <c r="M7910">
        <f>MONTH(ecommerce_customer_data_custom_[[#This Row],[Purchase Date]])</f>
        <v>1</v>
      </c>
      <c r="N7910" t="str">
        <f>TEXT(ecommerce_customer_data_custom_[[#This Row],[Purchase Date]],"mmmm")</f>
        <v>January</v>
      </c>
      <c r="O7910" t="str">
        <f>VLOOKUP(ecommerce_customer_data_custom_[[#This Row],[Customer Age]],AgeGroupMapping!$A$2:$C$5,3,TRUE)</f>
        <v>Young</v>
      </c>
      <c r="P7910" t="str">
        <f>IF(ecommerce_customer_data_custom_[[#This Row],[Returns]]=1,"Returned","Not Returned")</f>
        <v>Returned</v>
      </c>
      <c r="Q7910" t="str">
        <f>_xlfn.XLOOKUP(ecommerce_customer_data_custom_[[#This Row],[Payment Method]],PaymentMapping!$A$2:$A$11,PaymentMapping!$B$2:$B$11,"Other")</f>
        <v>Other</v>
      </c>
    </row>
    <row r="7911" spans="1:17" x14ac:dyDescent="0.3">
      <c r="A7911">
        <v>37186</v>
      </c>
      <c r="B7911" s="14">
        <v>44652.54960648148</v>
      </c>
      <c r="C7911" t="s">
        <v>16</v>
      </c>
      <c r="D7911">
        <v>246</v>
      </c>
      <c r="E7911">
        <v>4</v>
      </c>
      <c r="F7911">
        <v>1885</v>
      </c>
      <c r="G7911" t="s">
        <v>15</v>
      </c>
      <c r="H7911">
        <v>25</v>
      </c>
      <c r="I7911">
        <v>1</v>
      </c>
      <c r="J7911" t="s">
        <v>13</v>
      </c>
      <c r="K7911">
        <v>0</v>
      </c>
      <c r="L7911">
        <f>YEAR(ecommerce_customer_data_custom_[[#This Row],[Purchase Date]])</f>
        <v>2022</v>
      </c>
      <c r="M7911">
        <f>MONTH(ecommerce_customer_data_custom_[[#This Row],[Purchase Date]])</f>
        <v>4</v>
      </c>
      <c r="N7911" t="str">
        <f>TEXT(ecommerce_customer_data_custom_[[#This Row],[Purchase Date]],"mmmm")</f>
        <v>April</v>
      </c>
      <c r="O7911" t="str">
        <f>VLOOKUP(ecommerce_customer_data_custom_[[#This Row],[Customer Age]],AgeGroupMapping!$A$2:$C$5,3,TRUE)</f>
        <v>Young</v>
      </c>
      <c r="P7911" t="str">
        <f>IF(ecommerce_customer_data_custom_[[#This Row],[Returns]]=1,"Returned","Not Returned")</f>
        <v>Returned</v>
      </c>
      <c r="Q7911" t="str">
        <f>_xlfn.XLOOKUP(ecommerce_customer_data_custom_[[#This Row],[Payment Method]],PaymentMapping!$A$2:$A$11,PaymentMapping!$B$2:$B$11,"Other")</f>
        <v>Wallet/UPI</v>
      </c>
    </row>
    <row r="7912" spans="1:17" x14ac:dyDescent="0.3">
      <c r="A7912">
        <v>25203</v>
      </c>
      <c r="B7912" s="14">
        <v>44541.348124999997</v>
      </c>
      <c r="C7912" t="s">
        <v>16</v>
      </c>
      <c r="D7912">
        <v>465</v>
      </c>
      <c r="E7912">
        <v>2</v>
      </c>
      <c r="F7912">
        <v>5060</v>
      </c>
      <c r="G7912" t="s">
        <v>15</v>
      </c>
      <c r="H7912">
        <v>18</v>
      </c>
      <c r="I7912">
        <v>1</v>
      </c>
      <c r="J7912" t="s">
        <v>17</v>
      </c>
      <c r="K7912">
        <v>1</v>
      </c>
      <c r="L7912">
        <f>YEAR(ecommerce_customer_data_custom_[[#This Row],[Purchase Date]])</f>
        <v>2021</v>
      </c>
      <c r="M7912">
        <f>MONTH(ecommerce_customer_data_custom_[[#This Row],[Purchase Date]])</f>
        <v>12</v>
      </c>
      <c r="N7912" t="str">
        <f>TEXT(ecommerce_customer_data_custom_[[#This Row],[Purchase Date]],"mmmm")</f>
        <v>December</v>
      </c>
      <c r="O7912" t="str">
        <f>VLOOKUP(ecommerce_customer_data_custom_[[#This Row],[Customer Age]],AgeGroupMapping!$A$2:$C$5,3,TRUE)</f>
        <v>Young</v>
      </c>
      <c r="P7912" t="str">
        <f>IF(ecommerce_customer_data_custom_[[#This Row],[Returns]]=1,"Returned","Not Returned")</f>
        <v>Returned</v>
      </c>
      <c r="Q7912" t="str">
        <f>_xlfn.XLOOKUP(ecommerce_customer_data_custom_[[#This Row],[Payment Method]],PaymentMapping!$A$2:$A$11,PaymentMapping!$B$2:$B$11,"Other")</f>
        <v>Wallet/UPI</v>
      </c>
    </row>
    <row r="7913" spans="1:17" x14ac:dyDescent="0.3">
      <c r="A7913">
        <v>25203</v>
      </c>
      <c r="B7913" s="14">
        <v>44374.954224537039</v>
      </c>
      <c r="C7913" t="s">
        <v>14</v>
      </c>
      <c r="D7913">
        <v>195</v>
      </c>
      <c r="E7913">
        <v>5</v>
      </c>
      <c r="F7913">
        <v>1552</v>
      </c>
      <c r="G7913" t="s">
        <v>20</v>
      </c>
      <c r="H7913">
        <v>18</v>
      </c>
      <c r="I7913">
        <v>0</v>
      </c>
      <c r="J7913" t="s">
        <v>17</v>
      </c>
      <c r="K7913">
        <v>1</v>
      </c>
      <c r="L7913">
        <f>YEAR(ecommerce_customer_data_custom_[[#This Row],[Purchase Date]])</f>
        <v>2021</v>
      </c>
      <c r="M7913">
        <f>MONTH(ecommerce_customer_data_custom_[[#This Row],[Purchase Date]])</f>
        <v>6</v>
      </c>
      <c r="N7913" t="str">
        <f>TEXT(ecommerce_customer_data_custom_[[#This Row],[Purchase Date]],"mmmm")</f>
        <v>June</v>
      </c>
      <c r="O7913" t="str">
        <f>VLOOKUP(ecommerce_customer_data_custom_[[#This Row],[Customer Age]],AgeGroupMapping!$A$2:$C$5,3,TRUE)</f>
        <v>Young</v>
      </c>
      <c r="P7913" t="str">
        <f>IF(ecommerce_customer_data_custom_[[#This Row],[Returns]]=1,"Returned","Not Returned")</f>
        <v>Not Returned</v>
      </c>
      <c r="Q7913" t="str">
        <f>_xlfn.XLOOKUP(ecommerce_customer_data_custom_[[#This Row],[Payment Method]],PaymentMapping!$A$2:$A$11,PaymentMapping!$B$2:$B$11,"Other")</f>
        <v>Other</v>
      </c>
    </row>
    <row r="7914" spans="1:17" x14ac:dyDescent="0.3">
      <c r="A7914">
        <v>25203</v>
      </c>
      <c r="B7914" s="14">
        <v>44649.496701388889</v>
      </c>
      <c r="C7914" t="s">
        <v>18</v>
      </c>
      <c r="D7914">
        <v>14</v>
      </c>
      <c r="E7914">
        <v>3</v>
      </c>
      <c r="F7914">
        <v>1522</v>
      </c>
      <c r="G7914" t="s">
        <v>19</v>
      </c>
      <c r="H7914">
        <v>18</v>
      </c>
      <c r="I7914">
        <v>1</v>
      </c>
      <c r="J7914" t="s">
        <v>17</v>
      </c>
      <c r="K7914">
        <v>1</v>
      </c>
      <c r="L7914">
        <f>YEAR(ecommerce_customer_data_custom_[[#This Row],[Purchase Date]])</f>
        <v>2022</v>
      </c>
      <c r="M7914">
        <f>MONTH(ecommerce_customer_data_custom_[[#This Row],[Purchase Date]])</f>
        <v>3</v>
      </c>
      <c r="N7914" t="str">
        <f>TEXT(ecommerce_customer_data_custom_[[#This Row],[Purchase Date]],"mmmm")</f>
        <v>March</v>
      </c>
      <c r="O7914" t="str">
        <f>VLOOKUP(ecommerce_customer_data_custom_[[#This Row],[Customer Age]],AgeGroupMapping!$A$2:$C$5,3,TRUE)</f>
        <v>Young</v>
      </c>
      <c r="P7914" t="str">
        <f>IF(ecommerce_customer_data_custom_[[#This Row],[Returns]]=1,"Returned","Not Returned")</f>
        <v>Returned</v>
      </c>
      <c r="Q7914" t="str">
        <f>_xlfn.XLOOKUP(ecommerce_customer_data_custom_[[#This Row],[Payment Method]],PaymentMapping!$A$2:$A$11,PaymentMapping!$B$2:$B$11,"Other")</f>
        <v>Cash</v>
      </c>
    </row>
    <row r="7915" spans="1:17" x14ac:dyDescent="0.3">
      <c r="A7915">
        <v>25203</v>
      </c>
      <c r="B7915" s="14">
        <v>44520.392546296294</v>
      </c>
      <c r="C7915" t="s">
        <v>16</v>
      </c>
      <c r="D7915">
        <v>316</v>
      </c>
      <c r="E7915">
        <v>3</v>
      </c>
      <c r="F7915">
        <v>5024</v>
      </c>
      <c r="G7915" t="s">
        <v>15</v>
      </c>
      <c r="H7915">
        <v>18</v>
      </c>
      <c r="I7915">
        <v>1</v>
      </c>
      <c r="J7915" t="s">
        <v>17</v>
      </c>
      <c r="K7915">
        <v>1</v>
      </c>
      <c r="L7915">
        <f>YEAR(ecommerce_customer_data_custom_[[#This Row],[Purchase Date]])</f>
        <v>2021</v>
      </c>
      <c r="M7915">
        <f>MONTH(ecommerce_customer_data_custom_[[#This Row],[Purchase Date]])</f>
        <v>11</v>
      </c>
      <c r="N7915" t="str">
        <f>TEXT(ecommerce_customer_data_custom_[[#This Row],[Purchase Date]],"mmmm")</f>
        <v>November</v>
      </c>
      <c r="O7915" t="str">
        <f>VLOOKUP(ecommerce_customer_data_custom_[[#This Row],[Customer Age]],AgeGroupMapping!$A$2:$C$5,3,TRUE)</f>
        <v>Young</v>
      </c>
      <c r="P7915" t="str">
        <f>IF(ecommerce_customer_data_custom_[[#This Row],[Returns]]=1,"Returned","Not Returned")</f>
        <v>Returned</v>
      </c>
      <c r="Q7915" t="str">
        <f>_xlfn.XLOOKUP(ecommerce_customer_data_custom_[[#This Row],[Payment Method]],PaymentMapping!$A$2:$A$11,PaymentMapping!$B$2:$B$11,"Other")</f>
        <v>Wallet/UPI</v>
      </c>
    </row>
    <row r="7916" spans="1:17" x14ac:dyDescent="0.3">
      <c r="A7916">
        <v>25203</v>
      </c>
      <c r="B7916" s="14">
        <v>43930.342986111114</v>
      </c>
      <c r="C7916" t="s">
        <v>11</v>
      </c>
      <c r="D7916">
        <v>43</v>
      </c>
      <c r="E7916">
        <v>4</v>
      </c>
      <c r="F7916">
        <v>676</v>
      </c>
      <c r="G7916" t="s">
        <v>12</v>
      </c>
      <c r="H7916">
        <v>18</v>
      </c>
      <c r="I7916">
        <v>1</v>
      </c>
      <c r="J7916" t="s">
        <v>17</v>
      </c>
      <c r="K7916">
        <v>1</v>
      </c>
      <c r="L7916">
        <f>YEAR(ecommerce_customer_data_custom_[[#This Row],[Purchase Date]])</f>
        <v>2020</v>
      </c>
      <c r="M7916">
        <f>MONTH(ecommerce_customer_data_custom_[[#This Row],[Purchase Date]])</f>
        <v>4</v>
      </c>
      <c r="N7916" t="str">
        <f>TEXT(ecommerce_customer_data_custom_[[#This Row],[Purchase Date]],"mmmm")</f>
        <v>April</v>
      </c>
      <c r="O7916" t="str">
        <f>VLOOKUP(ecommerce_customer_data_custom_[[#This Row],[Customer Age]],AgeGroupMapping!$A$2:$C$5,3,TRUE)</f>
        <v>Young</v>
      </c>
      <c r="P7916" t="str">
        <f>IF(ecommerce_customer_data_custom_[[#This Row],[Returns]]=1,"Returned","Not Returned")</f>
        <v>Returned</v>
      </c>
      <c r="Q7916" t="str">
        <f>_xlfn.XLOOKUP(ecommerce_customer_data_custom_[[#This Row],[Payment Method]],PaymentMapping!$A$2:$A$11,PaymentMapping!$B$2:$B$11,"Other")</f>
        <v>Card</v>
      </c>
    </row>
    <row r="7917" spans="1:17" x14ac:dyDescent="0.3">
      <c r="A7917">
        <v>25203</v>
      </c>
      <c r="B7917" s="14">
        <v>45130.088136574072</v>
      </c>
      <c r="C7917" t="s">
        <v>16</v>
      </c>
      <c r="D7917">
        <v>72</v>
      </c>
      <c r="E7917">
        <v>1</v>
      </c>
      <c r="F7917">
        <v>3237</v>
      </c>
      <c r="G7917" t="s">
        <v>19</v>
      </c>
      <c r="H7917">
        <v>18</v>
      </c>
      <c r="I7917">
        <v>0</v>
      </c>
      <c r="J7917" t="s">
        <v>17</v>
      </c>
      <c r="K7917">
        <v>1</v>
      </c>
      <c r="L7917">
        <f>YEAR(ecommerce_customer_data_custom_[[#This Row],[Purchase Date]])</f>
        <v>2023</v>
      </c>
      <c r="M7917">
        <f>MONTH(ecommerce_customer_data_custom_[[#This Row],[Purchase Date]])</f>
        <v>7</v>
      </c>
      <c r="N7917" t="str">
        <f>TEXT(ecommerce_customer_data_custom_[[#This Row],[Purchase Date]],"mmmm")</f>
        <v>July</v>
      </c>
      <c r="O7917" t="str">
        <f>VLOOKUP(ecommerce_customer_data_custom_[[#This Row],[Customer Age]],AgeGroupMapping!$A$2:$C$5,3,TRUE)</f>
        <v>Young</v>
      </c>
      <c r="P7917" t="str">
        <f>IF(ecommerce_customer_data_custom_[[#This Row],[Returns]]=1,"Returned","Not Returned")</f>
        <v>Not Returned</v>
      </c>
      <c r="Q7917" t="str">
        <f>_xlfn.XLOOKUP(ecommerce_customer_data_custom_[[#This Row],[Payment Method]],PaymentMapping!$A$2:$A$11,PaymentMapping!$B$2:$B$11,"Other")</f>
        <v>Cash</v>
      </c>
    </row>
    <row r="7918" spans="1:17" x14ac:dyDescent="0.3">
      <c r="A7918">
        <v>33292</v>
      </c>
      <c r="B7918" s="14">
        <v>44484.528032407405</v>
      </c>
      <c r="C7918" t="s">
        <v>14</v>
      </c>
      <c r="D7918">
        <v>312</v>
      </c>
      <c r="E7918">
        <v>5</v>
      </c>
      <c r="F7918">
        <v>1142</v>
      </c>
      <c r="G7918" t="s">
        <v>15</v>
      </c>
      <c r="H7918">
        <v>30</v>
      </c>
      <c r="I7918">
        <v>0</v>
      </c>
      <c r="J7918" t="s">
        <v>13</v>
      </c>
      <c r="K7918">
        <v>0</v>
      </c>
      <c r="L7918">
        <f>YEAR(ecommerce_customer_data_custom_[[#This Row],[Purchase Date]])</f>
        <v>2021</v>
      </c>
      <c r="M7918">
        <f>MONTH(ecommerce_customer_data_custom_[[#This Row],[Purchase Date]])</f>
        <v>10</v>
      </c>
      <c r="N7918" t="str">
        <f>TEXT(ecommerce_customer_data_custom_[[#This Row],[Purchase Date]],"mmmm")</f>
        <v>October</v>
      </c>
      <c r="O7918" t="str">
        <f>VLOOKUP(ecommerce_customer_data_custom_[[#This Row],[Customer Age]],AgeGroupMapping!$A$2:$C$5,3,TRUE)</f>
        <v>Adult</v>
      </c>
      <c r="P7918" t="str">
        <f>IF(ecommerce_customer_data_custom_[[#This Row],[Returns]]=1,"Returned","Not Returned")</f>
        <v>Not Returned</v>
      </c>
      <c r="Q7918" t="str">
        <f>_xlfn.XLOOKUP(ecommerce_customer_data_custom_[[#This Row],[Payment Method]],PaymentMapping!$A$2:$A$11,PaymentMapping!$B$2:$B$11,"Other")</f>
        <v>Wallet/UPI</v>
      </c>
    </row>
    <row r="7919" spans="1:17" x14ac:dyDescent="0.3">
      <c r="A7919">
        <v>33292</v>
      </c>
      <c r="B7919" s="14">
        <v>44168.356377314813</v>
      </c>
      <c r="C7919" t="s">
        <v>11</v>
      </c>
      <c r="D7919">
        <v>241</v>
      </c>
      <c r="E7919">
        <v>5</v>
      </c>
      <c r="F7919">
        <v>3601</v>
      </c>
      <c r="G7919" t="s">
        <v>15</v>
      </c>
      <c r="H7919">
        <v>30</v>
      </c>
      <c r="I7919">
        <v>1</v>
      </c>
      <c r="J7919" t="s">
        <v>13</v>
      </c>
      <c r="K7919">
        <v>0</v>
      </c>
      <c r="L7919">
        <f>YEAR(ecommerce_customer_data_custom_[[#This Row],[Purchase Date]])</f>
        <v>2020</v>
      </c>
      <c r="M7919">
        <f>MONTH(ecommerce_customer_data_custom_[[#This Row],[Purchase Date]])</f>
        <v>12</v>
      </c>
      <c r="N7919" t="str">
        <f>TEXT(ecommerce_customer_data_custom_[[#This Row],[Purchase Date]],"mmmm")</f>
        <v>December</v>
      </c>
      <c r="O7919" t="str">
        <f>VLOOKUP(ecommerce_customer_data_custom_[[#This Row],[Customer Age]],AgeGroupMapping!$A$2:$C$5,3,TRUE)</f>
        <v>Adult</v>
      </c>
      <c r="P7919" t="str">
        <f>IF(ecommerce_customer_data_custom_[[#This Row],[Returns]]=1,"Returned","Not Returned")</f>
        <v>Returned</v>
      </c>
      <c r="Q7919" t="str">
        <f>_xlfn.XLOOKUP(ecommerce_customer_data_custom_[[#This Row],[Payment Method]],PaymentMapping!$A$2:$A$11,PaymentMapping!$B$2:$B$11,"Other")</f>
        <v>Wallet/UPI</v>
      </c>
    </row>
    <row r="7920" spans="1:17" x14ac:dyDescent="0.3">
      <c r="A7920">
        <v>33292</v>
      </c>
      <c r="B7920" s="14">
        <v>44320.59747685185</v>
      </c>
      <c r="C7920" t="s">
        <v>14</v>
      </c>
      <c r="D7920">
        <v>63</v>
      </c>
      <c r="E7920">
        <v>2</v>
      </c>
      <c r="F7920">
        <v>2320</v>
      </c>
      <c r="G7920" t="s">
        <v>12</v>
      </c>
      <c r="H7920">
        <v>30</v>
      </c>
      <c r="I7920">
        <v>1</v>
      </c>
      <c r="J7920" t="s">
        <v>13</v>
      </c>
      <c r="K7920">
        <v>0</v>
      </c>
      <c r="L7920">
        <f>YEAR(ecommerce_customer_data_custom_[[#This Row],[Purchase Date]])</f>
        <v>2021</v>
      </c>
      <c r="M7920">
        <f>MONTH(ecommerce_customer_data_custom_[[#This Row],[Purchase Date]])</f>
        <v>5</v>
      </c>
      <c r="N7920" t="str">
        <f>TEXT(ecommerce_customer_data_custom_[[#This Row],[Purchase Date]],"mmmm")</f>
        <v>May</v>
      </c>
      <c r="O7920" t="str">
        <f>VLOOKUP(ecommerce_customer_data_custom_[[#This Row],[Customer Age]],AgeGroupMapping!$A$2:$C$5,3,TRUE)</f>
        <v>Adult</v>
      </c>
      <c r="P7920" t="str">
        <f>IF(ecommerce_customer_data_custom_[[#This Row],[Returns]]=1,"Returned","Not Returned")</f>
        <v>Returned</v>
      </c>
      <c r="Q7920" t="str">
        <f>_xlfn.XLOOKUP(ecommerce_customer_data_custom_[[#This Row],[Payment Method]],PaymentMapping!$A$2:$A$11,PaymentMapping!$B$2:$B$11,"Other")</f>
        <v>Card</v>
      </c>
    </row>
    <row r="7921" spans="1:17" x14ac:dyDescent="0.3">
      <c r="A7921">
        <v>246</v>
      </c>
      <c r="B7921" s="14">
        <v>44971.706076388888</v>
      </c>
      <c r="C7921" t="s">
        <v>18</v>
      </c>
      <c r="D7921">
        <v>20</v>
      </c>
      <c r="E7921">
        <v>5</v>
      </c>
      <c r="F7921">
        <v>2394</v>
      </c>
      <c r="G7921" t="s">
        <v>12</v>
      </c>
      <c r="H7921">
        <v>33</v>
      </c>
      <c r="I7921">
        <v>0</v>
      </c>
      <c r="J7921" t="s">
        <v>17</v>
      </c>
      <c r="K7921">
        <v>0</v>
      </c>
      <c r="L7921">
        <f>YEAR(ecommerce_customer_data_custom_[[#This Row],[Purchase Date]])</f>
        <v>2023</v>
      </c>
      <c r="M7921">
        <f>MONTH(ecommerce_customer_data_custom_[[#This Row],[Purchase Date]])</f>
        <v>2</v>
      </c>
      <c r="N7921" t="str">
        <f>TEXT(ecommerce_customer_data_custom_[[#This Row],[Purchase Date]],"mmmm")</f>
        <v>February</v>
      </c>
      <c r="O7921" t="str">
        <f>VLOOKUP(ecommerce_customer_data_custom_[[#This Row],[Customer Age]],AgeGroupMapping!$A$2:$C$5,3,TRUE)</f>
        <v>Adult</v>
      </c>
      <c r="P7921" t="str">
        <f>IF(ecommerce_customer_data_custom_[[#This Row],[Returns]]=1,"Returned","Not Returned")</f>
        <v>Not Returned</v>
      </c>
      <c r="Q7921" t="str">
        <f>_xlfn.XLOOKUP(ecommerce_customer_data_custom_[[#This Row],[Payment Method]],PaymentMapping!$A$2:$A$11,PaymentMapping!$B$2:$B$11,"Other")</f>
        <v>Card</v>
      </c>
    </row>
    <row r="7922" spans="1:17" x14ac:dyDescent="0.3">
      <c r="A7922">
        <v>246</v>
      </c>
      <c r="B7922" s="14">
        <v>44132.693460648145</v>
      </c>
      <c r="C7922" t="s">
        <v>11</v>
      </c>
      <c r="D7922">
        <v>341</v>
      </c>
      <c r="E7922">
        <v>3</v>
      </c>
      <c r="F7922">
        <v>4652</v>
      </c>
      <c r="G7922" t="s">
        <v>12</v>
      </c>
      <c r="H7922">
        <v>33</v>
      </c>
      <c r="I7922">
        <v>1</v>
      </c>
      <c r="J7922" t="s">
        <v>17</v>
      </c>
      <c r="K7922">
        <v>0</v>
      </c>
      <c r="L7922">
        <f>YEAR(ecommerce_customer_data_custom_[[#This Row],[Purchase Date]])</f>
        <v>2020</v>
      </c>
      <c r="M7922">
        <f>MONTH(ecommerce_customer_data_custom_[[#This Row],[Purchase Date]])</f>
        <v>10</v>
      </c>
      <c r="N7922" t="str">
        <f>TEXT(ecommerce_customer_data_custom_[[#This Row],[Purchase Date]],"mmmm")</f>
        <v>October</v>
      </c>
      <c r="O7922" t="str">
        <f>VLOOKUP(ecommerce_customer_data_custom_[[#This Row],[Customer Age]],AgeGroupMapping!$A$2:$C$5,3,TRUE)</f>
        <v>Adult</v>
      </c>
      <c r="P7922" t="str">
        <f>IF(ecommerce_customer_data_custom_[[#This Row],[Returns]]=1,"Returned","Not Returned")</f>
        <v>Returned</v>
      </c>
      <c r="Q7922" t="str">
        <f>_xlfn.XLOOKUP(ecommerce_customer_data_custom_[[#This Row],[Payment Method]],PaymentMapping!$A$2:$A$11,PaymentMapping!$B$2:$B$11,"Other")</f>
        <v>Card</v>
      </c>
    </row>
    <row r="7923" spans="1:17" x14ac:dyDescent="0.3">
      <c r="A7923">
        <v>246</v>
      </c>
      <c r="B7923" s="14">
        <v>44552.313344907408</v>
      </c>
      <c r="C7923" t="s">
        <v>18</v>
      </c>
      <c r="D7923">
        <v>495</v>
      </c>
      <c r="E7923">
        <v>1</v>
      </c>
      <c r="F7923">
        <v>1910</v>
      </c>
      <c r="G7923" t="s">
        <v>20</v>
      </c>
      <c r="H7923">
        <v>33</v>
      </c>
      <c r="I7923">
        <v>0</v>
      </c>
      <c r="J7923" t="s">
        <v>17</v>
      </c>
      <c r="K7923">
        <v>0</v>
      </c>
      <c r="L7923">
        <f>YEAR(ecommerce_customer_data_custom_[[#This Row],[Purchase Date]])</f>
        <v>2021</v>
      </c>
      <c r="M7923">
        <f>MONTH(ecommerce_customer_data_custom_[[#This Row],[Purchase Date]])</f>
        <v>12</v>
      </c>
      <c r="N7923" t="str">
        <f>TEXT(ecommerce_customer_data_custom_[[#This Row],[Purchase Date]],"mmmm")</f>
        <v>December</v>
      </c>
      <c r="O7923" t="str">
        <f>VLOOKUP(ecommerce_customer_data_custom_[[#This Row],[Customer Age]],AgeGroupMapping!$A$2:$C$5,3,TRUE)</f>
        <v>Adult</v>
      </c>
      <c r="P7923" t="str">
        <f>IF(ecommerce_customer_data_custom_[[#This Row],[Returns]]=1,"Returned","Not Returned")</f>
        <v>Not Returned</v>
      </c>
      <c r="Q7923" t="str">
        <f>_xlfn.XLOOKUP(ecommerce_customer_data_custom_[[#This Row],[Payment Method]],PaymentMapping!$A$2:$A$11,PaymentMapping!$B$2:$B$11,"Other")</f>
        <v>Other</v>
      </c>
    </row>
    <row r="7924" spans="1:17" x14ac:dyDescent="0.3">
      <c r="A7924">
        <v>246</v>
      </c>
      <c r="B7924" s="14">
        <v>44843.431666666664</v>
      </c>
      <c r="C7924" t="s">
        <v>16</v>
      </c>
      <c r="D7924">
        <v>61</v>
      </c>
      <c r="E7924">
        <v>1</v>
      </c>
      <c r="F7924">
        <v>1650</v>
      </c>
      <c r="G7924" t="s">
        <v>15</v>
      </c>
      <c r="H7924">
        <v>33</v>
      </c>
      <c r="I7924">
        <v>1</v>
      </c>
      <c r="J7924" t="s">
        <v>17</v>
      </c>
      <c r="K7924">
        <v>0</v>
      </c>
      <c r="L7924">
        <f>YEAR(ecommerce_customer_data_custom_[[#This Row],[Purchase Date]])</f>
        <v>2022</v>
      </c>
      <c r="M7924">
        <f>MONTH(ecommerce_customer_data_custom_[[#This Row],[Purchase Date]])</f>
        <v>10</v>
      </c>
      <c r="N7924" t="str">
        <f>TEXT(ecommerce_customer_data_custom_[[#This Row],[Purchase Date]],"mmmm")</f>
        <v>October</v>
      </c>
      <c r="O7924" t="str">
        <f>VLOOKUP(ecommerce_customer_data_custom_[[#This Row],[Customer Age]],AgeGroupMapping!$A$2:$C$5,3,TRUE)</f>
        <v>Adult</v>
      </c>
      <c r="P7924" t="str">
        <f>IF(ecommerce_customer_data_custom_[[#This Row],[Returns]]=1,"Returned","Not Returned")</f>
        <v>Returned</v>
      </c>
      <c r="Q7924" t="str">
        <f>_xlfn.XLOOKUP(ecommerce_customer_data_custom_[[#This Row],[Payment Method]],PaymentMapping!$A$2:$A$11,PaymentMapping!$B$2:$B$11,"Other")</f>
        <v>Wallet/UPI</v>
      </c>
    </row>
    <row r="7925" spans="1:17" x14ac:dyDescent="0.3">
      <c r="A7925">
        <v>246</v>
      </c>
      <c r="B7925" s="14">
        <v>44206.817696759259</v>
      </c>
      <c r="C7925" t="s">
        <v>14</v>
      </c>
      <c r="D7925">
        <v>165</v>
      </c>
      <c r="E7925">
        <v>1</v>
      </c>
      <c r="F7925">
        <v>1291</v>
      </c>
      <c r="G7925" t="s">
        <v>12</v>
      </c>
      <c r="H7925">
        <v>33</v>
      </c>
      <c r="I7925">
        <v>0</v>
      </c>
      <c r="J7925" t="s">
        <v>17</v>
      </c>
      <c r="K7925">
        <v>0</v>
      </c>
      <c r="L7925">
        <f>YEAR(ecommerce_customer_data_custom_[[#This Row],[Purchase Date]])</f>
        <v>2021</v>
      </c>
      <c r="M7925">
        <f>MONTH(ecommerce_customer_data_custom_[[#This Row],[Purchase Date]])</f>
        <v>1</v>
      </c>
      <c r="N7925" t="str">
        <f>TEXT(ecommerce_customer_data_custom_[[#This Row],[Purchase Date]],"mmmm")</f>
        <v>January</v>
      </c>
      <c r="O7925" t="str">
        <f>VLOOKUP(ecommerce_customer_data_custom_[[#This Row],[Customer Age]],AgeGroupMapping!$A$2:$C$5,3,TRUE)</f>
        <v>Adult</v>
      </c>
      <c r="P7925" t="str">
        <f>IF(ecommerce_customer_data_custom_[[#This Row],[Returns]]=1,"Returned","Not Returned")</f>
        <v>Not Returned</v>
      </c>
      <c r="Q7925" t="str">
        <f>_xlfn.XLOOKUP(ecommerce_customer_data_custom_[[#This Row],[Payment Method]],PaymentMapping!$A$2:$A$11,PaymentMapping!$B$2:$B$11,"Other")</f>
        <v>Card</v>
      </c>
    </row>
    <row r="7926" spans="1:17" x14ac:dyDescent="0.3">
      <c r="A7926">
        <v>246</v>
      </c>
      <c r="B7926" s="14">
        <v>44574.077222222222</v>
      </c>
      <c r="C7926" t="s">
        <v>11</v>
      </c>
      <c r="D7926">
        <v>26</v>
      </c>
      <c r="E7926">
        <v>2</v>
      </c>
      <c r="F7926">
        <v>3737</v>
      </c>
      <c r="G7926" t="s">
        <v>19</v>
      </c>
      <c r="H7926">
        <v>33</v>
      </c>
      <c r="I7926">
        <v>0</v>
      </c>
      <c r="J7926" t="s">
        <v>17</v>
      </c>
      <c r="K7926">
        <v>0</v>
      </c>
      <c r="L7926">
        <f>YEAR(ecommerce_customer_data_custom_[[#This Row],[Purchase Date]])</f>
        <v>2022</v>
      </c>
      <c r="M7926">
        <f>MONTH(ecommerce_customer_data_custom_[[#This Row],[Purchase Date]])</f>
        <v>1</v>
      </c>
      <c r="N7926" t="str">
        <f>TEXT(ecommerce_customer_data_custom_[[#This Row],[Purchase Date]],"mmmm")</f>
        <v>January</v>
      </c>
      <c r="O7926" t="str">
        <f>VLOOKUP(ecommerce_customer_data_custom_[[#This Row],[Customer Age]],AgeGroupMapping!$A$2:$C$5,3,TRUE)</f>
        <v>Adult</v>
      </c>
      <c r="P7926" t="str">
        <f>IF(ecommerce_customer_data_custom_[[#This Row],[Returns]]=1,"Returned","Not Returned")</f>
        <v>Not Returned</v>
      </c>
      <c r="Q7926" t="str">
        <f>_xlfn.XLOOKUP(ecommerce_customer_data_custom_[[#This Row],[Payment Method]],PaymentMapping!$A$2:$A$11,PaymentMapping!$B$2:$B$11,"Other")</f>
        <v>Cash</v>
      </c>
    </row>
    <row r="7927" spans="1:17" x14ac:dyDescent="0.3">
      <c r="A7927">
        <v>246</v>
      </c>
      <c r="B7927" s="14">
        <v>44037.910462962966</v>
      </c>
      <c r="C7927" t="s">
        <v>18</v>
      </c>
      <c r="D7927">
        <v>400</v>
      </c>
      <c r="E7927">
        <v>2</v>
      </c>
      <c r="F7927">
        <v>1019</v>
      </c>
      <c r="G7927" t="s">
        <v>15</v>
      </c>
      <c r="H7927">
        <v>33</v>
      </c>
      <c r="I7927">
        <v>1</v>
      </c>
      <c r="J7927" t="s">
        <v>17</v>
      </c>
      <c r="K7927">
        <v>0</v>
      </c>
      <c r="L7927">
        <f>YEAR(ecommerce_customer_data_custom_[[#This Row],[Purchase Date]])</f>
        <v>2020</v>
      </c>
      <c r="M7927">
        <f>MONTH(ecommerce_customer_data_custom_[[#This Row],[Purchase Date]])</f>
        <v>7</v>
      </c>
      <c r="N7927" t="str">
        <f>TEXT(ecommerce_customer_data_custom_[[#This Row],[Purchase Date]],"mmmm")</f>
        <v>July</v>
      </c>
      <c r="O7927" t="str">
        <f>VLOOKUP(ecommerce_customer_data_custom_[[#This Row],[Customer Age]],AgeGroupMapping!$A$2:$C$5,3,TRUE)</f>
        <v>Adult</v>
      </c>
      <c r="P7927" t="str">
        <f>IF(ecommerce_customer_data_custom_[[#This Row],[Returns]]=1,"Returned","Not Returned")</f>
        <v>Returned</v>
      </c>
      <c r="Q7927" t="str">
        <f>_xlfn.XLOOKUP(ecommerce_customer_data_custom_[[#This Row],[Payment Method]],PaymentMapping!$A$2:$A$11,PaymentMapping!$B$2:$B$11,"Other")</f>
        <v>Wallet/UPI</v>
      </c>
    </row>
    <row r="7928" spans="1:17" x14ac:dyDescent="0.3">
      <c r="A7928">
        <v>27418</v>
      </c>
      <c r="B7928" s="14">
        <v>44293.198738425926</v>
      </c>
      <c r="C7928" t="s">
        <v>11</v>
      </c>
      <c r="D7928">
        <v>101</v>
      </c>
      <c r="E7928">
        <v>4</v>
      </c>
      <c r="F7928">
        <v>2040</v>
      </c>
      <c r="G7928" t="s">
        <v>15</v>
      </c>
      <c r="H7928">
        <v>28</v>
      </c>
      <c r="I7928">
        <v>1</v>
      </c>
      <c r="J7928" t="s">
        <v>13</v>
      </c>
      <c r="K7928">
        <v>1</v>
      </c>
      <c r="L7928">
        <f>YEAR(ecommerce_customer_data_custom_[[#This Row],[Purchase Date]])</f>
        <v>2021</v>
      </c>
      <c r="M7928">
        <f>MONTH(ecommerce_customer_data_custom_[[#This Row],[Purchase Date]])</f>
        <v>4</v>
      </c>
      <c r="N7928" t="str">
        <f>TEXT(ecommerce_customer_data_custom_[[#This Row],[Purchase Date]],"mmmm")</f>
        <v>April</v>
      </c>
      <c r="O7928" t="str">
        <f>VLOOKUP(ecommerce_customer_data_custom_[[#This Row],[Customer Age]],AgeGroupMapping!$A$2:$C$5,3,TRUE)</f>
        <v>Adult</v>
      </c>
      <c r="P7928" t="str">
        <f>IF(ecommerce_customer_data_custom_[[#This Row],[Returns]]=1,"Returned","Not Returned")</f>
        <v>Returned</v>
      </c>
      <c r="Q7928" t="str">
        <f>_xlfn.XLOOKUP(ecommerce_customer_data_custom_[[#This Row],[Payment Method]],PaymentMapping!$A$2:$A$11,PaymentMapping!$B$2:$B$11,"Other")</f>
        <v>Wallet/UPI</v>
      </c>
    </row>
    <row r="7929" spans="1:17" x14ac:dyDescent="0.3">
      <c r="A7929">
        <v>27418</v>
      </c>
      <c r="B7929" s="14">
        <v>45151.312997685185</v>
      </c>
      <c r="C7929" t="s">
        <v>14</v>
      </c>
      <c r="D7929">
        <v>460</v>
      </c>
      <c r="E7929">
        <v>4</v>
      </c>
      <c r="F7929">
        <v>4403</v>
      </c>
      <c r="G7929" t="s">
        <v>12</v>
      </c>
      <c r="H7929">
        <v>28</v>
      </c>
      <c r="I7929">
        <v>1</v>
      </c>
      <c r="J7929" t="s">
        <v>13</v>
      </c>
      <c r="K7929">
        <v>1</v>
      </c>
      <c r="L7929">
        <f>YEAR(ecommerce_customer_data_custom_[[#This Row],[Purchase Date]])</f>
        <v>2023</v>
      </c>
      <c r="M7929">
        <f>MONTH(ecommerce_customer_data_custom_[[#This Row],[Purchase Date]])</f>
        <v>8</v>
      </c>
      <c r="N7929" t="str">
        <f>TEXT(ecommerce_customer_data_custom_[[#This Row],[Purchase Date]],"mmmm")</f>
        <v>August</v>
      </c>
      <c r="O7929" t="str">
        <f>VLOOKUP(ecommerce_customer_data_custom_[[#This Row],[Customer Age]],AgeGroupMapping!$A$2:$C$5,3,TRUE)</f>
        <v>Adult</v>
      </c>
      <c r="P7929" t="str">
        <f>IF(ecommerce_customer_data_custom_[[#This Row],[Returns]]=1,"Returned","Not Returned")</f>
        <v>Returned</v>
      </c>
      <c r="Q7929" t="str">
        <f>_xlfn.XLOOKUP(ecommerce_customer_data_custom_[[#This Row],[Payment Method]],PaymentMapping!$A$2:$A$11,PaymentMapping!$B$2:$B$11,"Other")</f>
        <v>Card</v>
      </c>
    </row>
    <row r="7930" spans="1:17" x14ac:dyDescent="0.3">
      <c r="A7930">
        <v>9154</v>
      </c>
      <c r="B7930" s="14">
        <v>43858.134965277779</v>
      </c>
      <c r="C7930" t="s">
        <v>11</v>
      </c>
      <c r="D7930">
        <v>382</v>
      </c>
      <c r="E7930">
        <v>3</v>
      </c>
      <c r="F7930">
        <v>483</v>
      </c>
      <c r="G7930" t="s">
        <v>15</v>
      </c>
      <c r="H7930">
        <v>26</v>
      </c>
      <c r="I7930">
        <v>1</v>
      </c>
      <c r="J7930" t="s">
        <v>17</v>
      </c>
      <c r="K7930">
        <v>0</v>
      </c>
      <c r="L7930">
        <f>YEAR(ecommerce_customer_data_custom_[[#This Row],[Purchase Date]])</f>
        <v>2020</v>
      </c>
      <c r="M7930">
        <f>MONTH(ecommerce_customer_data_custom_[[#This Row],[Purchase Date]])</f>
        <v>1</v>
      </c>
      <c r="N7930" t="str">
        <f>TEXT(ecommerce_customer_data_custom_[[#This Row],[Purchase Date]],"mmmm")</f>
        <v>January</v>
      </c>
      <c r="O7930" t="str">
        <f>VLOOKUP(ecommerce_customer_data_custom_[[#This Row],[Customer Age]],AgeGroupMapping!$A$2:$C$5,3,TRUE)</f>
        <v>Adult</v>
      </c>
      <c r="P7930" t="str">
        <f>IF(ecommerce_customer_data_custom_[[#This Row],[Returns]]=1,"Returned","Not Returned")</f>
        <v>Returned</v>
      </c>
      <c r="Q7930" t="str">
        <f>_xlfn.XLOOKUP(ecommerce_customer_data_custom_[[#This Row],[Payment Method]],PaymentMapping!$A$2:$A$11,PaymentMapping!$B$2:$B$11,"Other")</f>
        <v>Wallet/UPI</v>
      </c>
    </row>
    <row r="7931" spans="1:17" x14ac:dyDescent="0.3">
      <c r="A7931">
        <v>9154</v>
      </c>
      <c r="B7931" s="14">
        <v>44119.950868055559</v>
      </c>
      <c r="C7931" t="s">
        <v>16</v>
      </c>
      <c r="D7931">
        <v>316</v>
      </c>
      <c r="E7931">
        <v>5</v>
      </c>
      <c r="F7931">
        <v>2627</v>
      </c>
      <c r="G7931" t="s">
        <v>12</v>
      </c>
      <c r="H7931">
        <v>26</v>
      </c>
      <c r="I7931">
        <v>1</v>
      </c>
      <c r="J7931" t="s">
        <v>17</v>
      </c>
      <c r="K7931">
        <v>0</v>
      </c>
      <c r="L7931">
        <f>YEAR(ecommerce_customer_data_custom_[[#This Row],[Purchase Date]])</f>
        <v>2020</v>
      </c>
      <c r="M7931">
        <f>MONTH(ecommerce_customer_data_custom_[[#This Row],[Purchase Date]])</f>
        <v>10</v>
      </c>
      <c r="N7931" t="str">
        <f>TEXT(ecommerce_customer_data_custom_[[#This Row],[Purchase Date]],"mmmm")</f>
        <v>October</v>
      </c>
      <c r="O7931" t="str">
        <f>VLOOKUP(ecommerce_customer_data_custom_[[#This Row],[Customer Age]],AgeGroupMapping!$A$2:$C$5,3,TRUE)</f>
        <v>Adult</v>
      </c>
      <c r="P7931" t="str">
        <f>IF(ecommerce_customer_data_custom_[[#This Row],[Returns]]=1,"Returned","Not Returned")</f>
        <v>Returned</v>
      </c>
      <c r="Q7931" t="str">
        <f>_xlfn.XLOOKUP(ecommerce_customer_data_custom_[[#This Row],[Payment Method]],PaymentMapping!$A$2:$A$11,PaymentMapping!$B$2:$B$11,"Other")</f>
        <v>Card</v>
      </c>
    </row>
    <row r="7932" spans="1:17" x14ac:dyDescent="0.3">
      <c r="A7932">
        <v>9154</v>
      </c>
      <c r="B7932" s="14">
        <v>44011.276365740741</v>
      </c>
      <c r="C7932" t="s">
        <v>18</v>
      </c>
      <c r="D7932">
        <v>425</v>
      </c>
      <c r="E7932">
        <v>3</v>
      </c>
      <c r="F7932">
        <v>1545</v>
      </c>
      <c r="G7932" t="s">
        <v>15</v>
      </c>
      <c r="H7932">
        <v>26</v>
      </c>
      <c r="I7932">
        <v>0</v>
      </c>
      <c r="J7932" t="s">
        <v>17</v>
      </c>
      <c r="K7932">
        <v>0</v>
      </c>
      <c r="L7932">
        <f>YEAR(ecommerce_customer_data_custom_[[#This Row],[Purchase Date]])</f>
        <v>2020</v>
      </c>
      <c r="M7932">
        <f>MONTH(ecommerce_customer_data_custom_[[#This Row],[Purchase Date]])</f>
        <v>6</v>
      </c>
      <c r="N7932" t="str">
        <f>TEXT(ecommerce_customer_data_custom_[[#This Row],[Purchase Date]],"mmmm")</f>
        <v>June</v>
      </c>
      <c r="O7932" t="str">
        <f>VLOOKUP(ecommerce_customer_data_custom_[[#This Row],[Customer Age]],AgeGroupMapping!$A$2:$C$5,3,TRUE)</f>
        <v>Adult</v>
      </c>
      <c r="P7932" t="str">
        <f>IF(ecommerce_customer_data_custom_[[#This Row],[Returns]]=1,"Returned","Not Returned")</f>
        <v>Not Returned</v>
      </c>
      <c r="Q7932" t="str">
        <f>_xlfn.XLOOKUP(ecommerce_customer_data_custom_[[#This Row],[Payment Method]],PaymentMapping!$A$2:$A$11,PaymentMapping!$B$2:$B$11,"Other")</f>
        <v>Wallet/UPI</v>
      </c>
    </row>
    <row r="7933" spans="1:17" x14ac:dyDescent="0.3">
      <c r="A7933">
        <v>12109</v>
      </c>
      <c r="B7933" s="14">
        <v>44505.396180555559</v>
      </c>
      <c r="C7933" t="s">
        <v>14</v>
      </c>
      <c r="D7933">
        <v>470</v>
      </c>
      <c r="E7933">
        <v>4</v>
      </c>
      <c r="F7933">
        <v>3765</v>
      </c>
      <c r="G7933" t="s">
        <v>15</v>
      </c>
      <c r="H7933">
        <v>24</v>
      </c>
      <c r="I7933">
        <v>0</v>
      </c>
      <c r="J7933" t="s">
        <v>17</v>
      </c>
      <c r="K7933">
        <v>0</v>
      </c>
      <c r="L7933">
        <f>YEAR(ecommerce_customer_data_custom_[[#This Row],[Purchase Date]])</f>
        <v>2021</v>
      </c>
      <c r="M7933">
        <f>MONTH(ecommerce_customer_data_custom_[[#This Row],[Purchase Date]])</f>
        <v>11</v>
      </c>
      <c r="N7933" t="str">
        <f>TEXT(ecommerce_customer_data_custom_[[#This Row],[Purchase Date]],"mmmm")</f>
        <v>November</v>
      </c>
      <c r="O7933" t="str">
        <f>VLOOKUP(ecommerce_customer_data_custom_[[#This Row],[Customer Age]],AgeGroupMapping!$A$2:$C$5,3,TRUE)</f>
        <v>Young</v>
      </c>
      <c r="P7933" t="str">
        <f>IF(ecommerce_customer_data_custom_[[#This Row],[Returns]]=1,"Returned","Not Returned")</f>
        <v>Not Returned</v>
      </c>
      <c r="Q7933" t="str">
        <f>_xlfn.XLOOKUP(ecommerce_customer_data_custom_[[#This Row],[Payment Method]],PaymentMapping!$A$2:$A$11,PaymentMapping!$B$2:$B$11,"Other")</f>
        <v>Wallet/UPI</v>
      </c>
    </row>
    <row r="7934" spans="1:17" x14ac:dyDescent="0.3">
      <c r="A7934">
        <v>12109</v>
      </c>
      <c r="B7934" s="14">
        <v>43963.187222222223</v>
      </c>
      <c r="C7934" t="s">
        <v>16</v>
      </c>
      <c r="D7934">
        <v>233</v>
      </c>
      <c r="E7934">
        <v>3</v>
      </c>
      <c r="F7934">
        <v>3757</v>
      </c>
      <c r="G7934" t="s">
        <v>20</v>
      </c>
      <c r="H7934">
        <v>24</v>
      </c>
      <c r="I7934">
        <v>1</v>
      </c>
      <c r="J7934" t="s">
        <v>17</v>
      </c>
      <c r="K7934">
        <v>0</v>
      </c>
      <c r="L7934">
        <f>YEAR(ecommerce_customer_data_custom_[[#This Row],[Purchase Date]])</f>
        <v>2020</v>
      </c>
      <c r="M7934">
        <f>MONTH(ecommerce_customer_data_custom_[[#This Row],[Purchase Date]])</f>
        <v>5</v>
      </c>
      <c r="N7934" t="str">
        <f>TEXT(ecommerce_customer_data_custom_[[#This Row],[Purchase Date]],"mmmm")</f>
        <v>May</v>
      </c>
      <c r="O7934" t="str">
        <f>VLOOKUP(ecommerce_customer_data_custom_[[#This Row],[Customer Age]],AgeGroupMapping!$A$2:$C$5,3,TRUE)</f>
        <v>Young</v>
      </c>
      <c r="P7934" t="str">
        <f>IF(ecommerce_customer_data_custom_[[#This Row],[Returns]]=1,"Returned","Not Returned")</f>
        <v>Returned</v>
      </c>
      <c r="Q7934" t="str">
        <f>_xlfn.XLOOKUP(ecommerce_customer_data_custom_[[#This Row],[Payment Method]],PaymentMapping!$A$2:$A$11,PaymentMapping!$B$2:$B$11,"Other")</f>
        <v>Other</v>
      </c>
    </row>
    <row r="7935" spans="1:17" x14ac:dyDescent="0.3">
      <c r="A7935">
        <v>12109</v>
      </c>
      <c r="B7935" s="14">
        <v>44162.093622685185</v>
      </c>
      <c r="C7935" t="s">
        <v>16</v>
      </c>
      <c r="D7935">
        <v>75</v>
      </c>
      <c r="E7935">
        <v>5</v>
      </c>
      <c r="F7935">
        <v>3676</v>
      </c>
      <c r="G7935" t="s">
        <v>19</v>
      </c>
      <c r="H7935">
        <v>24</v>
      </c>
      <c r="I7935">
        <v>0</v>
      </c>
      <c r="J7935" t="s">
        <v>17</v>
      </c>
      <c r="K7935">
        <v>0</v>
      </c>
      <c r="L7935">
        <f>YEAR(ecommerce_customer_data_custom_[[#This Row],[Purchase Date]])</f>
        <v>2020</v>
      </c>
      <c r="M7935">
        <f>MONTH(ecommerce_customer_data_custom_[[#This Row],[Purchase Date]])</f>
        <v>11</v>
      </c>
      <c r="N7935" t="str">
        <f>TEXT(ecommerce_customer_data_custom_[[#This Row],[Purchase Date]],"mmmm")</f>
        <v>November</v>
      </c>
      <c r="O7935" t="str">
        <f>VLOOKUP(ecommerce_customer_data_custom_[[#This Row],[Customer Age]],AgeGroupMapping!$A$2:$C$5,3,TRUE)</f>
        <v>Young</v>
      </c>
      <c r="P7935" t="str">
        <f>IF(ecommerce_customer_data_custom_[[#This Row],[Returns]]=1,"Returned","Not Returned")</f>
        <v>Not Returned</v>
      </c>
      <c r="Q7935" t="str">
        <f>_xlfn.XLOOKUP(ecommerce_customer_data_custom_[[#This Row],[Payment Method]],PaymentMapping!$A$2:$A$11,PaymentMapping!$B$2:$B$11,"Other")</f>
        <v>Cash</v>
      </c>
    </row>
    <row r="7936" spans="1:17" x14ac:dyDescent="0.3">
      <c r="A7936">
        <v>12109</v>
      </c>
      <c r="B7936" s="14">
        <v>44883.441689814812</v>
      </c>
      <c r="C7936" t="s">
        <v>18</v>
      </c>
      <c r="D7936">
        <v>90</v>
      </c>
      <c r="E7936">
        <v>1</v>
      </c>
      <c r="F7936">
        <v>3385</v>
      </c>
      <c r="G7936" t="s">
        <v>19</v>
      </c>
      <c r="H7936">
        <v>24</v>
      </c>
      <c r="I7936">
        <v>1</v>
      </c>
      <c r="J7936" t="s">
        <v>17</v>
      </c>
      <c r="K7936">
        <v>0</v>
      </c>
      <c r="L7936">
        <f>YEAR(ecommerce_customer_data_custom_[[#This Row],[Purchase Date]])</f>
        <v>2022</v>
      </c>
      <c r="M7936">
        <f>MONTH(ecommerce_customer_data_custom_[[#This Row],[Purchase Date]])</f>
        <v>11</v>
      </c>
      <c r="N7936" t="str">
        <f>TEXT(ecommerce_customer_data_custom_[[#This Row],[Purchase Date]],"mmmm")</f>
        <v>November</v>
      </c>
      <c r="O7936" t="str">
        <f>VLOOKUP(ecommerce_customer_data_custom_[[#This Row],[Customer Age]],AgeGroupMapping!$A$2:$C$5,3,TRUE)</f>
        <v>Young</v>
      </c>
      <c r="P7936" t="str">
        <f>IF(ecommerce_customer_data_custom_[[#This Row],[Returns]]=1,"Returned","Not Returned")</f>
        <v>Returned</v>
      </c>
      <c r="Q7936" t="str">
        <f>_xlfn.XLOOKUP(ecommerce_customer_data_custom_[[#This Row],[Payment Method]],PaymentMapping!$A$2:$A$11,PaymentMapping!$B$2:$B$11,"Other")</f>
        <v>Cash</v>
      </c>
    </row>
    <row r="7937" spans="1:17" x14ac:dyDescent="0.3">
      <c r="A7937">
        <v>23372</v>
      </c>
      <c r="B7937" s="14">
        <v>45138.329976851855</v>
      </c>
      <c r="C7937" t="s">
        <v>16</v>
      </c>
      <c r="D7937">
        <v>245</v>
      </c>
      <c r="E7937">
        <v>5</v>
      </c>
      <c r="F7937">
        <v>3107</v>
      </c>
      <c r="G7937" t="s">
        <v>12</v>
      </c>
      <c r="H7937">
        <v>23</v>
      </c>
      <c r="I7937">
        <v>0</v>
      </c>
      <c r="J7937" t="s">
        <v>17</v>
      </c>
      <c r="K7937">
        <v>0</v>
      </c>
      <c r="L7937">
        <f>YEAR(ecommerce_customer_data_custom_[[#This Row],[Purchase Date]])</f>
        <v>2023</v>
      </c>
      <c r="M7937">
        <f>MONTH(ecommerce_customer_data_custom_[[#This Row],[Purchase Date]])</f>
        <v>7</v>
      </c>
      <c r="N7937" t="str">
        <f>TEXT(ecommerce_customer_data_custom_[[#This Row],[Purchase Date]],"mmmm")</f>
        <v>July</v>
      </c>
      <c r="O7937" t="str">
        <f>VLOOKUP(ecommerce_customer_data_custom_[[#This Row],[Customer Age]],AgeGroupMapping!$A$2:$C$5,3,TRUE)</f>
        <v>Young</v>
      </c>
      <c r="P7937" t="str">
        <f>IF(ecommerce_customer_data_custom_[[#This Row],[Returns]]=1,"Returned","Not Returned")</f>
        <v>Not Returned</v>
      </c>
      <c r="Q7937" t="str">
        <f>_xlfn.XLOOKUP(ecommerce_customer_data_custom_[[#This Row],[Payment Method]],PaymentMapping!$A$2:$A$11,PaymentMapping!$B$2:$B$11,"Other")</f>
        <v>Card</v>
      </c>
    </row>
    <row r="7938" spans="1:17" x14ac:dyDescent="0.3">
      <c r="A7938">
        <v>23372</v>
      </c>
      <c r="B7938" s="14">
        <v>44672.522951388892</v>
      </c>
      <c r="C7938" t="s">
        <v>14</v>
      </c>
      <c r="D7938">
        <v>316</v>
      </c>
      <c r="E7938">
        <v>2</v>
      </c>
      <c r="F7938">
        <v>2036</v>
      </c>
      <c r="G7938" t="s">
        <v>12</v>
      </c>
      <c r="H7938">
        <v>23</v>
      </c>
      <c r="I7938">
        <v>0</v>
      </c>
      <c r="J7938" t="s">
        <v>17</v>
      </c>
      <c r="K7938">
        <v>0</v>
      </c>
      <c r="L7938">
        <f>YEAR(ecommerce_customer_data_custom_[[#This Row],[Purchase Date]])</f>
        <v>2022</v>
      </c>
      <c r="M7938">
        <f>MONTH(ecommerce_customer_data_custom_[[#This Row],[Purchase Date]])</f>
        <v>4</v>
      </c>
      <c r="N7938" t="str">
        <f>TEXT(ecommerce_customer_data_custom_[[#This Row],[Purchase Date]],"mmmm")</f>
        <v>April</v>
      </c>
      <c r="O7938" t="str">
        <f>VLOOKUP(ecommerce_customer_data_custom_[[#This Row],[Customer Age]],AgeGroupMapping!$A$2:$C$5,3,TRUE)</f>
        <v>Young</v>
      </c>
      <c r="P7938" t="str">
        <f>IF(ecommerce_customer_data_custom_[[#This Row],[Returns]]=1,"Returned","Not Returned")</f>
        <v>Not Returned</v>
      </c>
      <c r="Q7938" t="str">
        <f>_xlfn.XLOOKUP(ecommerce_customer_data_custom_[[#This Row],[Payment Method]],PaymentMapping!$A$2:$A$11,PaymentMapping!$B$2:$B$11,"Other")</f>
        <v>Card</v>
      </c>
    </row>
    <row r="7939" spans="1:17" x14ac:dyDescent="0.3">
      <c r="A7939">
        <v>23372</v>
      </c>
      <c r="B7939" s="14">
        <v>44334.924675925926</v>
      </c>
      <c r="C7939" t="s">
        <v>16</v>
      </c>
      <c r="D7939">
        <v>52</v>
      </c>
      <c r="E7939">
        <v>2</v>
      </c>
      <c r="F7939">
        <v>1751</v>
      </c>
      <c r="G7939" t="s">
        <v>19</v>
      </c>
      <c r="H7939">
        <v>23</v>
      </c>
      <c r="I7939">
        <v>0</v>
      </c>
      <c r="J7939" t="s">
        <v>17</v>
      </c>
      <c r="K7939">
        <v>0</v>
      </c>
      <c r="L7939">
        <f>YEAR(ecommerce_customer_data_custom_[[#This Row],[Purchase Date]])</f>
        <v>2021</v>
      </c>
      <c r="M7939">
        <f>MONTH(ecommerce_customer_data_custom_[[#This Row],[Purchase Date]])</f>
        <v>5</v>
      </c>
      <c r="N7939" t="str">
        <f>TEXT(ecommerce_customer_data_custom_[[#This Row],[Purchase Date]],"mmmm")</f>
        <v>May</v>
      </c>
      <c r="O7939" t="str">
        <f>VLOOKUP(ecommerce_customer_data_custom_[[#This Row],[Customer Age]],AgeGroupMapping!$A$2:$C$5,3,TRUE)</f>
        <v>Young</v>
      </c>
      <c r="P7939" t="str">
        <f>IF(ecommerce_customer_data_custom_[[#This Row],[Returns]]=1,"Returned","Not Returned")</f>
        <v>Not Returned</v>
      </c>
      <c r="Q7939" t="str">
        <f>_xlfn.XLOOKUP(ecommerce_customer_data_custom_[[#This Row],[Payment Method]],PaymentMapping!$A$2:$A$11,PaymentMapping!$B$2:$B$11,"Other")</f>
        <v>Cash</v>
      </c>
    </row>
    <row r="7940" spans="1:17" x14ac:dyDescent="0.3">
      <c r="A7940">
        <v>23372</v>
      </c>
      <c r="B7940" s="14">
        <v>44090.052824074075</v>
      </c>
      <c r="C7940" t="s">
        <v>11</v>
      </c>
      <c r="D7940">
        <v>180</v>
      </c>
      <c r="E7940">
        <v>2</v>
      </c>
      <c r="F7940">
        <v>684</v>
      </c>
      <c r="G7940" t="s">
        <v>12</v>
      </c>
      <c r="H7940">
        <v>23</v>
      </c>
      <c r="I7940">
        <v>1</v>
      </c>
      <c r="J7940" t="s">
        <v>17</v>
      </c>
      <c r="K7940">
        <v>0</v>
      </c>
      <c r="L7940">
        <f>YEAR(ecommerce_customer_data_custom_[[#This Row],[Purchase Date]])</f>
        <v>2020</v>
      </c>
      <c r="M7940">
        <f>MONTH(ecommerce_customer_data_custom_[[#This Row],[Purchase Date]])</f>
        <v>9</v>
      </c>
      <c r="N7940" t="str">
        <f>TEXT(ecommerce_customer_data_custom_[[#This Row],[Purchase Date]],"mmmm")</f>
        <v>September</v>
      </c>
      <c r="O7940" t="str">
        <f>VLOOKUP(ecommerce_customer_data_custom_[[#This Row],[Customer Age]],AgeGroupMapping!$A$2:$C$5,3,TRUE)</f>
        <v>Young</v>
      </c>
      <c r="P7940" t="str">
        <f>IF(ecommerce_customer_data_custom_[[#This Row],[Returns]]=1,"Returned","Not Returned")</f>
        <v>Returned</v>
      </c>
      <c r="Q7940" t="str">
        <f>_xlfn.XLOOKUP(ecommerce_customer_data_custom_[[#This Row],[Payment Method]],PaymentMapping!$A$2:$A$11,PaymentMapping!$B$2:$B$11,"Other")</f>
        <v>Card</v>
      </c>
    </row>
    <row r="7941" spans="1:17" x14ac:dyDescent="0.3">
      <c r="A7941">
        <v>23372</v>
      </c>
      <c r="B7941" s="14">
        <v>44832.519259259258</v>
      </c>
      <c r="C7941" t="s">
        <v>14</v>
      </c>
      <c r="D7941">
        <v>149</v>
      </c>
      <c r="E7941">
        <v>3</v>
      </c>
      <c r="F7941">
        <v>2373</v>
      </c>
      <c r="G7941" t="s">
        <v>15</v>
      </c>
      <c r="H7941">
        <v>23</v>
      </c>
      <c r="I7941">
        <v>0</v>
      </c>
      <c r="J7941" t="s">
        <v>17</v>
      </c>
      <c r="K7941">
        <v>0</v>
      </c>
      <c r="L7941">
        <f>YEAR(ecommerce_customer_data_custom_[[#This Row],[Purchase Date]])</f>
        <v>2022</v>
      </c>
      <c r="M7941">
        <f>MONTH(ecommerce_customer_data_custom_[[#This Row],[Purchase Date]])</f>
        <v>9</v>
      </c>
      <c r="N7941" t="str">
        <f>TEXT(ecommerce_customer_data_custom_[[#This Row],[Purchase Date]],"mmmm")</f>
        <v>September</v>
      </c>
      <c r="O7941" t="str">
        <f>VLOOKUP(ecommerce_customer_data_custom_[[#This Row],[Customer Age]],AgeGroupMapping!$A$2:$C$5,3,TRUE)</f>
        <v>Young</v>
      </c>
      <c r="P7941" t="str">
        <f>IF(ecommerce_customer_data_custom_[[#This Row],[Returns]]=1,"Returned","Not Returned")</f>
        <v>Not Returned</v>
      </c>
      <c r="Q7941" t="str">
        <f>_xlfn.XLOOKUP(ecommerce_customer_data_custom_[[#This Row],[Payment Method]],PaymentMapping!$A$2:$A$11,PaymentMapping!$B$2:$B$11,"Other")</f>
        <v>Wallet/UPI</v>
      </c>
    </row>
    <row r="7942" spans="1:17" x14ac:dyDescent="0.3">
      <c r="A7942">
        <v>23372</v>
      </c>
      <c r="B7942" s="14">
        <v>44998.347268518519</v>
      </c>
      <c r="C7942" t="s">
        <v>18</v>
      </c>
      <c r="D7942">
        <v>265</v>
      </c>
      <c r="E7942">
        <v>4</v>
      </c>
      <c r="F7942">
        <v>550</v>
      </c>
      <c r="G7942" t="s">
        <v>12</v>
      </c>
      <c r="H7942">
        <v>23</v>
      </c>
      <c r="I7942">
        <v>0</v>
      </c>
      <c r="J7942" t="s">
        <v>17</v>
      </c>
      <c r="K7942">
        <v>0</v>
      </c>
      <c r="L7942">
        <f>YEAR(ecommerce_customer_data_custom_[[#This Row],[Purchase Date]])</f>
        <v>2023</v>
      </c>
      <c r="M7942">
        <f>MONTH(ecommerce_customer_data_custom_[[#This Row],[Purchase Date]])</f>
        <v>3</v>
      </c>
      <c r="N7942" t="str">
        <f>TEXT(ecommerce_customer_data_custom_[[#This Row],[Purchase Date]],"mmmm")</f>
        <v>March</v>
      </c>
      <c r="O7942" t="str">
        <f>VLOOKUP(ecommerce_customer_data_custom_[[#This Row],[Customer Age]],AgeGroupMapping!$A$2:$C$5,3,TRUE)</f>
        <v>Young</v>
      </c>
      <c r="P7942" t="str">
        <f>IF(ecommerce_customer_data_custom_[[#This Row],[Returns]]=1,"Returned","Not Returned")</f>
        <v>Not Returned</v>
      </c>
      <c r="Q7942" t="str">
        <f>_xlfn.XLOOKUP(ecommerce_customer_data_custom_[[#This Row],[Payment Method]],PaymentMapping!$A$2:$A$11,PaymentMapping!$B$2:$B$11,"Other")</f>
        <v>Card</v>
      </c>
    </row>
    <row r="7943" spans="1:17" x14ac:dyDescent="0.3">
      <c r="A7943">
        <v>23372</v>
      </c>
      <c r="B7943" s="14">
        <v>44115.462002314816</v>
      </c>
      <c r="C7943" t="s">
        <v>16</v>
      </c>
      <c r="D7943">
        <v>225</v>
      </c>
      <c r="E7943">
        <v>1</v>
      </c>
      <c r="F7943">
        <v>1198</v>
      </c>
      <c r="G7943" t="s">
        <v>12</v>
      </c>
      <c r="H7943">
        <v>23</v>
      </c>
      <c r="I7943">
        <v>0</v>
      </c>
      <c r="J7943" t="s">
        <v>17</v>
      </c>
      <c r="K7943">
        <v>0</v>
      </c>
      <c r="L7943">
        <f>YEAR(ecommerce_customer_data_custom_[[#This Row],[Purchase Date]])</f>
        <v>2020</v>
      </c>
      <c r="M7943">
        <f>MONTH(ecommerce_customer_data_custom_[[#This Row],[Purchase Date]])</f>
        <v>10</v>
      </c>
      <c r="N7943" t="str">
        <f>TEXT(ecommerce_customer_data_custom_[[#This Row],[Purchase Date]],"mmmm")</f>
        <v>October</v>
      </c>
      <c r="O7943" t="str">
        <f>VLOOKUP(ecommerce_customer_data_custom_[[#This Row],[Customer Age]],AgeGroupMapping!$A$2:$C$5,3,TRUE)</f>
        <v>Young</v>
      </c>
      <c r="P7943" t="str">
        <f>IF(ecommerce_customer_data_custom_[[#This Row],[Returns]]=1,"Returned","Not Returned")</f>
        <v>Not Returned</v>
      </c>
      <c r="Q7943" t="str">
        <f>_xlfn.XLOOKUP(ecommerce_customer_data_custom_[[#This Row],[Payment Method]],PaymentMapping!$A$2:$A$11,PaymentMapping!$B$2:$B$11,"Other")</f>
        <v>Card</v>
      </c>
    </row>
    <row r="7944" spans="1:17" x14ac:dyDescent="0.3">
      <c r="A7944">
        <v>12755</v>
      </c>
      <c r="B7944" s="14">
        <v>44535.107951388891</v>
      </c>
      <c r="C7944" t="s">
        <v>18</v>
      </c>
      <c r="D7944">
        <v>62</v>
      </c>
      <c r="E7944">
        <v>1</v>
      </c>
      <c r="F7944">
        <v>5178</v>
      </c>
      <c r="G7944" t="s">
        <v>12</v>
      </c>
      <c r="H7944">
        <v>54</v>
      </c>
      <c r="I7944">
        <v>1</v>
      </c>
      <c r="J7944" t="s">
        <v>13</v>
      </c>
      <c r="K7944">
        <v>0</v>
      </c>
      <c r="L7944">
        <f>YEAR(ecommerce_customer_data_custom_[[#This Row],[Purchase Date]])</f>
        <v>2021</v>
      </c>
      <c r="M7944">
        <f>MONTH(ecommerce_customer_data_custom_[[#This Row],[Purchase Date]])</f>
        <v>12</v>
      </c>
      <c r="N7944" t="str">
        <f>TEXT(ecommerce_customer_data_custom_[[#This Row],[Purchase Date]],"mmmm")</f>
        <v>December</v>
      </c>
      <c r="O7944" t="str">
        <f>VLOOKUP(ecommerce_customer_data_custom_[[#This Row],[Customer Age]],AgeGroupMapping!$A$2:$C$5,3,TRUE)</f>
        <v>Middle-Aged</v>
      </c>
      <c r="P7944" t="str">
        <f>IF(ecommerce_customer_data_custom_[[#This Row],[Returns]]=1,"Returned","Not Returned")</f>
        <v>Returned</v>
      </c>
      <c r="Q7944" t="str">
        <f>_xlfn.XLOOKUP(ecommerce_customer_data_custom_[[#This Row],[Payment Method]],PaymentMapping!$A$2:$A$11,PaymentMapping!$B$2:$B$11,"Other")</f>
        <v>Card</v>
      </c>
    </row>
    <row r="7945" spans="1:17" x14ac:dyDescent="0.3">
      <c r="A7945">
        <v>12755</v>
      </c>
      <c r="B7945" s="14">
        <v>44566.726087962961</v>
      </c>
      <c r="C7945" t="s">
        <v>16</v>
      </c>
      <c r="D7945">
        <v>143</v>
      </c>
      <c r="E7945">
        <v>1</v>
      </c>
      <c r="F7945">
        <v>3349</v>
      </c>
      <c r="G7945" t="s">
        <v>12</v>
      </c>
      <c r="H7945">
        <v>54</v>
      </c>
      <c r="I7945">
        <v>0</v>
      </c>
      <c r="J7945" t="s">
        <v>13</v>
      </c>
      <c r="K7945">
        <v>0</v>
      </c>
      <c r="L7945">
        <f>YEAR(ecommerce_customer_data_custom_[[#This Row],[Purchase Date]])</f>
        <v>2022</v>
      </c>
      <c r="M7945">
        <f>MONTH(ecommerce_customer_data_custom_[[#This Row],[Purchase Date]])</f>
        <v>1</v>
      </c>
      <c r="N7945" t="str">
        <f>TEXT(ecommerce_customer_data_custom_[[#This Row],[Purchase Date]],"mmmm")</f>
        <v>January</v>
      </c>
      <c r="O7945" t="str">
        <f>VLOOKUP(ecommerce_customer_data_custom_[[#This Row],[Customer Age]],AgeGroupMapping!$A$2:$C$5,3,TRUE)</f>
        <v>Middle-Aged</v>
      </c>
      <c r="P7945" t="str">
        <f>IF(ecommerce_customer_data_custom_[[#This Row],[Returns]]=1,"Returned","Not Returned")</f>
        <v>Not Returned</v>
      </c>
      <c r="Q7945" t="str">
        <f>_xlfn.XLOOKUP(ecommerce_customer_data_custom_[[#This Row],[Payment Method]],PaymentMapping!$A$2:$A$11,PaymentMapping!$B$2:$B$11,"Other")</f>
        <v>Card</v>
      </c>
    </row>
    <row r="7946" spans="1:17" x14ac:dyDescent="0.3">
      <c r="A7946">
        <v>12755</v>
      </c>
      <c r="B7946" s="14">
        <v>44084.958333333336</v>
      </c>
      <c r="C7946" t="s">
        <v>18</v>
      </c>
      <c r="D7946">
        <v>149</v>
      </c>
      <c r="E7946">
        <v>4</v>
      </c>
      <c r="F7946">
        <v>1431</v>
      </c>
      <c r="G7946" t="s">
        <v>15</v>
      </c>
      <c r="H7946">
        <v>54</v>
      </c>
      <c r="I7946">
        <v>0</v>
      </c>
      <c r="J7946" t="s">
        <v>13</v>
      </c>
      <c r="K7946">
        <v>0</v>
      </c>
      <c r="L7946">
        <f>YEAR(ecommerce_customer_data_custom_[[#This Row],[Purchase Date]])</f>
        <v>2020</v>
      </c>
      <c r="M7946">
        <f>MONTH(ecommerce_customer_data_custom_[[#This Row],[Purchase Date]])</f>
        <v>9</v>
      </c>
      <c r="N7946" t="str">
        <f>TEXT(ecommerce_customer_data_custom_[[#This Row],[Purchase Date]],"mmmm")</f>
        <v>September</v>
      </c>
      <c r="O7946" t="str">
        <f>VLOOKUP(ecommerce_customer_data_custom_[[#This Row],[Customer Age]],AgeGroupMapping!$A$2:$C$5,3,TRUE)</f>
        <v>Middle-Aged</v>
      </c>
      <c r="P7946" t="str">
        <f>IF(ecommerce_customer_data_custom_[[#This Row],[Returns]]=1,"Returned","Not Returned")</f>
        <v>Not Returned</v>
      </c>
      <c r="Q7946" t="str">
        <f>_xlfn.XLOOKUP(ecommerce_customer_data_custom_[[#This Row],[Payment Method]],PaymentMapping!$A$2:$A$11,PaymentMapping!$B$2:$B$11,"Other")</f>
        <v>Wallet/UPI</v>
      </c>
    </row>
    <row r="7947" spans="1:17" x14ac:dyDescent="0.3">
      <c r="A7947">
        <v>12755</v>
      </c>
      <c r="B7947" s="14">
        <v>44764.101053240738</v>
      </c>
      <c r="C7947" t="s">
        <v>18</v>
      </c>
      <c r="D7947">
        <v>306</v>
      </c>
      <c r="E7947">
        <v>4</v>
      </c>
      <c r="F7947">
        <v>1729</v>
      </c>
      <c r="G7947" t="s">
        <v>12</v>
      </c>
      <c r="H7947">
        <v>54</v>
      </c>
      <c r="I7947">
        <v>0</v>
      </c>
      <c r="J7947" t="s">
        <v>13</v>
      </c>
      <c r="K7947">
        <v>0</v>
      </c>
      <c r="L7947">
        <f>YEAR(ecommerce_customer_data_custom_[[#This Row],[Purchase Date]])</f>
        <v>2022</v>
      </c>
      <c r="M7947">
        <f>MONTH(ecommerce_customer_data_custom_[[#This Row],[Purchase Date]])</f>
        <v>7</v>
      </c>
      <c r="N7947" t="str">
        <f>TEXT(ecommerce_customer_data_custom_[[#This Row],[Purchase Date]],"mmmm")</f>
        <v>July</v>
      </c>
      <c r="O7947" t="str">
        <f>VLOOKUP(ecommerce_customer_data_custom_[[#This Row],[Customer Age]],AgeGroupMapping!$A$2:$C$5,3,TRUE)</f>
        <v>Middle-Aged</v>
      </c>
      <c r="P7947" t="str">
        <f>IF(ecommerce_customer_data_custom_[[#This Row],[Returns]]=1,"Returned","Not Returned")</f>
        <v>Not Returned</v>
      </c>
      <c r="Q7947" t="str">
        <f>_xlfn.XLOOKUP(ecommerce_customer_data_custom_[[#This Row],[Payment Method]],PaymentMapping!$A$2:$A$11,PaymentMapping!$B$2:$B$11,"Other")</f>
        <v>Card</v>
      </c>
    </row>
    <row r="7948" spans="1:17" x14ac:dyDescent="0.3">
      <c r="A7948">
        <v>12755</v>
      </c>
      <c r="B7948" s="14">
        <v>43881.703148148146</v>
      </c>
      <c r="C7948" t="s">
        <v>11</v>
      </c>
      <c r="D7948">
        <v>34</v>
      </c>
      <c r="E7948">
        <v>2</v>
      </c>
      <c r="F7948">
        <v>302</v>
      </c>
      <c r="G7948" t="s">
        <v>15</v>
      </c>
      <c r="H7948">
        <v>54</v>
      </c>
      <c r="I7948">
        <v>1</v>
      </c>
      <c r="J7948" t="s">
        <v>13</v>
      </c>
      <c r="K7948">
        <v>0</v>
      </c>
      <c r="L7948">
        <f>YEAR(ecommerce_customer_data_custom_[[#This Row],[Purchase Date]])</f>
        <v>2020</v>
      </c>
      <c r="M7948">
        <f>MONTH(ecommerce_customer_data_custom_[[#This Row],[Purchase Date]])</f>
        <v>2</v>
      </c>
      <c r="N7948" t="str">
        <f>TEXT(ecommerce_customer_data_custom_[[#This Row],[Purchase Date]],"mmmm")</f>
        <v>February</v>
      </c>
      <c r="O7948" t="str">
        <f>VLOOKUP(ecommerce_customer_data_custom_[[#This Row],[Customer Age]],AgeGroupMapping!$A$2:$C$5,3,TRUE)</f>
        <v>Middle-Aged</v>
      </c>
      <c r="P7948" t="str">
        <f>IF(ecommerce_customer_data_custom_[[#This Row],[Returns]]=1,"Returned","Not Returned")</f>
        <v>Returned</v>
      </c>
      <c r="Q7948" t="str">
        <f>_xlfn.XLOOKUP(ecommerce_customer_data_custom_[[#This Row],[Payment Method]],PaymentMapping!$A$2:$A$11,PaymentMapping!$B$2:$B$11,"Other")</f>
        <v>Wallet/UPI</v>
      </c>
    </row>
    <row r="7949" spans="1:17" x14ac:dyDescent="0.3">
      <c r="A7949">
        <v>13037</v>
      </c>
      <c r="B7949" s="14">
        <v>45043.067465277774</v>
      </c>
      <c r="C7949" t="s">
        <v>16</v>
      </c>
      <c r="D7949">
        <v>176</v>
      </c>
      <c r="E7949">
        <v>3</v>
      </c>
      <c r="F7949">
        <v>2194</v>
      </c>
      <c r="G7949" t="s">
        <v>19</v>
      </c>
      <c r="H7949">
        <v>43</v>
      </c>
      <c r="I7949">
        <v>1</v>
      </c>
      <c r="J7949" t="s">
        <v>13</v>
      </c>
      <c r="K7949">
        <v>0</v>
      </c>
      <c r="L7949">
        <f>YEAR(ecommerce_customer_data_custom_[[#This Row],[Purchase Date]])</f>
        <v>2023</v>
      </c>
      <c r="M7949">
        <f>MONTH(ecommerce_customer_data_custom_[[#This Row],[Purchase Date]])</f>
        <v>4</v>
      </c>
      <c r="N7949" t="str">
        <f>TEXT(ecommerce_customer_data_custom_[[#This Row],[Purchase Date]],"mmmm")</f>
        <v>April</v>
      </c>
      <c r="O7949" t="str">
        <f>VLOOKUP(ecommerce_customer_data_custom_[[#This Row],[Customer Age]],AgeGroupMapping!$A$2:$C$5,3,TRUE)</f>
        <v>Middle-Aged</v>
      </c>
      <c r="P7949" t="str">
        <f>IF(ecommerce_customer_data_custom_[[#This Row],[Returns]]=1,"Returned","Not Returned")</f>
        <v>Returned</v>
      </c>
      <c r="Q7949" t="str">
        <f>_xlfn.XLOOKUP(ecommerce_customer_data_custom_[[#This Row],[Payment Method]],PaymentMapping!$A$2:$A$11,PaymentMapping!$B$2:$B$11,"Other")</f>
        <v>Cash</v>
      </c>
    </row>
    <row r="7950" spans="1:17" x14ac:dyDescent="0.3">
      <c r="A7950">
        <v>13037</v>
      </c>
      <c r="B7950" s="14">
        <v>44435.028101851851</v>
      </c>
      <c r="C7950" t="s">
        <v>11</v>
      </c>
      <c r="D7950">
        <v>406</v>
      </c>
      <c r="E7950">
        <v>2</v>
      </c>
      <c r="F7950">
        <v>2724</v>
      </c>
      <c r="G7950" t="s">
        <v>12</v>
      </c>
      <c r="H7950">
        <v>43</v>
      </c>
      <c r="I7950">
        <v>1</v>
      </c>
      <c r="J7950" t="s">
        <v>13</v>
      </c>
      <c r="K7950">
        <v>0</v>
      </c>
      <c r="L7950">
        <f>YEAR(ecommerce_customer_data_custom_[[#This Row],[Purchase Date]])</f>
        <v>2021</v>
      </c>
      <c r="M7950">
        <f>MONTH(ecommerce_customer_data_custom_[[#This Row],[Purchase Date]])</f>
        <v>8</v>
      </c>
      <c r="N7950" t="str">
        <f>TEXT(ecommerce_customer_data_custom_[[#This Row],[Purchase Date]],"mmmm")</f>
        <v>August</v>
      </c>
      <c r="O7950" t="str">
        <f>VLOOKUP(ecommerce_customer_data_custom_[[#This Row],[Customer Age]],AgeGroupMapping!$A$2:$C$5,3,TRUE)</f>
        <v>Middle-Aged</v>
      </c>
      <c r="P7950" t="str">
        <f>IF(ecommerce_customer_data_custom_[[#This Row],[Returns]]=1,"Returned","Not Returned")</f>
        <v>Returned</v>
      </c>
      <c r="Q7950" t="str">
        <f>_xlfn.XLOOKUP(ecommerce_customer_data_custom_[[#This Row],[Payment Method]],PaymentMapping!$A$2:$A$11,PaymentMapping!$B$2:$B$11,"Other")</f>
        <v>Card</v>
      </c>
    </row>
    <row r="7951" spans="1:17" x14ac:dyDescent="0.3">
      <c r="A7951">
        <v>13037</v>
      </c>
      <c r="B7951" s="14">
        <v>43969.025960648149</v>
      </c>
      <c r="C7951" t="s">
        <v>16</v>
      </c>
      <c r="D7951">
        <v>164</v>
      </c>
      <c r="E7951">
        <v>3</v>
      </c>
      <c r="F7951">
        <v>1714</v>
      </c>
      <c r="G7951" t="s">
        <v>15</v>
      </c>
      <c r="H7951">
        <v>43</v>
      </c>
      <c r="I7951">
        <v>0</v>
      </c>
      <c r="J7951" t="s">
        <v>13</v>
      </c>
      <c r="K7951">
        <v>0</v>
      </c>
      <c r="L7951">
        <f>YEAR(ecommerce_customer_data_custom_[[#This Row],[Purchase Date]])</f>
        <v>2020</v>
      </c>
      <c r="M7951">
        <f>MONTH(ecommerce_customer_data_custom_[[#This Row],[Purchase Date]])</f>
        <v>5</v>
      </c>
      <c r="N7951" t="str">
        <f>TEXT(ecommerce_customer_data_custom_[[#This Row],[Purchase Date]],"mmmm")</f>
        <v>May</v>
      </c>
      <c r="O7951" t="str">
        <f>VLOOKUP(ecommerce_customer_data_custom_[[#This Row],[Customer Age]],AgeGroupMapping!$A$2:$C$5,3,TRUE)</f>
        <v>Middle-Aged</v>
      </c>
      <c r="P7951" t="str">
        <f>IF(ecommerce_customer_data_custom_[[#This Row],[Returns]]=1,"Returned","Not Returned")</f>
        <v>Not Returned</v>
      </c>
      <c r="Q7951" t="str">
        <f>_xlfn.XLOOKUP(ecommerce_customer_data_custom_[[#This Row],[Payment Method]],PaymentMapping!$A$2:$A$11,PaymentMapping!$B$2:$B$11,"Other")</f>
        <v>Wallet/UPI</v>
      </c>
    </row>
    <row r="7952" spans="1:17" x14ac:dyDescent="0.3">
      <c r="A7952">
        <v>13037</v>
      </c>
      <c r="B7952" s="14">
        <v>43958.348993055559</v>
      </c>
      <c r="C7952" t="s">
        <v>14</v>
      </c>
      <c r="D7952">
        <v>35</v>
      </c>
      <c r="E7952">
        <v>4</v>
      </c>
      <c r="F7952">
        <v>2910</v>
      </c>
      <c r="G7952" t="s">
        <v>15</v>
      </c>
      <c r="H7952">
        <v>43</v>
      </c>
      <c r="I7952">
        <v>1</v>
      </c>
      <c r="J7952" t="s">
        <v>13</v>
      </c>
      <c r="K7952">
        <v>0</v>
      </c>
      <c r="L7952">
        <f>YEAR(ecommerce_customer_data_custom_[[#This Row],[Purchase Date]])</f>
        <v>2020</v>
      </c>
      <c r="M7952">
        <f>MONTH(ecommerce_customer_data_custom_[[#This Row],[Purchase Date]])</f>
        <v>5</v>
      </c>
      <c r="N7952" t="str">
        <f>TEXT(ecommerce_customer_data_custom_[[#This Row],[Purchase Date]],"mmmm")</f>
        <v>May</v>
      </c>
      <c r="O7952" t="str">
        <f>VLOOKUP(ecommerce_customer_data_custom_[[#This Row],[Customer Age]],AgeGroupMapping!$A$2:$C$5,3,TRUE)</f>
        <v>Middle-Aged</v>
      </c>
      <c r="P7952" t="str">
        <f>IF(ecommerce_customer_data_custom_[[#This Row],[Returns]]=1,"Returned","Not Returned")</f>
        <v>Returned</v>
      </c>
      <c r="Q7952" t="str">
        <f>_xlfn.XLOOKUP(ecommerce_customer_data_custom_[[#This Row],[Payment Method]],PaymentMapping!$A$2:$A$11,PaymentMapping!$B$2:$B$11,"Other")</f>
        <v>Wallet/UPI</v>
      </c>
    </row>
    <row r="7953" spans="1:17" x14ac:dyDescent="0.3">
      <c r="A7953">
        <v>13037</v>
      </c>
      <c r="B7953" s="14">
        <v>44576.069664351853</v>
      </c>
      <c r="C7953" t="s">
        <v>11</v>
      </c>
      <c r="D7953">
        <v>491</v>
      </c>
      <c r="E7953">
        <v>1</v>
      </c>
      <c r="F7953">
        <v>2118</v>
      </c>
      <c r="G7953" t="s">
        <v>12</v>
      </c>
      <c r="H7953">
        <v>43</v>
      </c>
      <c r="I7953">
        <v>0</v>
      </c>
      <c r="J7953" t="s">
        <v>13</v>
      </c>
      <c r="K7953">
        <v>0</v>
      </c>
      <c r="L7953">
        <f>YEAR(ecommerce_customer_data_custom_[[#This Row],[Purchase Date]])</f>
        <v>2022</v>
      </c>
      <c r="M7953">
        <f>MONTH(ecommerce_customer_data_custom_[[#This Row],[Purchase Date]])</f>
        <v>1</v>
      </c>
      <c r="N7953" t="str">
        <f>TEXT(ecommerce_customer_data_custom_[[#This Row],[Purchase Date]],"mmmm")</f>
        <v>January</v>
      </c>
      <c r="O7953" t="str">
        <f>VLOOKUP(ecommerce_customer_data_custom_[[#This Row],[Customer Age]],AgeGroupMapping!$A$2:$C$5,3,TRUE)</f>
        <v>Middle-Aged</v>
      </c>
      <c r="P7953" t="str">
        <f>IF(ecommerce_customer_data_custom_[[#This Row],[Returns]]=1,"Returned","Not Returned")</f>
        <v>Not Returned</v>
      </c>
      <c r="Q7953" t="str">
        <f>_xlfn.XLOOKUP(ecommerce_customer_data_custom_[[#This Row],[Payment Method]],PaymentMapping!$A$2:$A$11,PaymentMapping!$B$2:$B$11,"Other")</f>
        <v>Card</v>
      </c>
    </row>
    <row r="7954" spans="1:17" x14ac:dyDescent="0.3">
      <c r="A7954">
        <v>13037</v>
      </c>
      <c r="B7954" s="14">
        <v>44550.429386574076</v>
      </c>
      <c r="C7954" t="s">
        <v>11</v>
      </c>
      <c r="D7954">
        <v>417</v>
      </c>
      <c r="E7954">
        <v>5</v>
      </c>
      <c r="F7954">
        <v>847</v>
      </c>
      <c r="G7954" t="s">
        <v>12</v>
      </c>
      <c r="H7954">
        <v>43</v>
      </c>
      <c r="I7954">
        <v>1</v>
      </c>
      <c r="J7954" t="s">
        <v>13</v>
      </c>
      <c r="K7954">
        <v>0</v>
      </c>
      <c r="L7954">
        <f>YEAR(ecommerce_customer_data_custom_[[#This Row],[Purchase Date]])</f>
        <v>2021</v>
      </c>
      <c r="M7954">
        <f>MONTH(ecommerce_customer_data_custom_[[#This Row],[Purchase Date]])</f>
        <v>12</v>
      </c>
      <c r="N7954" t="str">
        <f>TEXT(ecommerce_customer_data_custom_[[#This Row],[Purchase Date]],"mmmm")</f>
        <v>December</v>
      </c>
      <c r="O7954" t="str">
        <f>VLOOKUP(ecommerce_customer_data_custom_[[#This Row],[Customer Age]],AgeGroupMapping!$A$2:$C$5,3,TRUE)</f>
        <v>Middle-Aged</v>
      </c>
      <c r="P7954" t="str">
        <f>IF(ecommerce_customer_data_custom_[[#This Row],[Returns]]=1,"Returned","Not Returned")</f>
        <v>Returned</v>
      </c>
      <c r="Q7954" t="str">
        <f>_xlfn.XLOOKUP(ecommerce_customer_data_custom_[[#This Row],[Payment Method]],PaymentMapping!$A$2:$A$11,PaymentMapping!$B$2:$B$11,"Other")</f>
        <v>Card</v>
      </c>
    </row>
    <row r="7955" spans="1:17" x14ac:dyDescent="0.3">
      <c r="A7955">
        <v>13037</v>
      </c>
      <c r="B7955" s="14">
        <v>44518.363819444443</v>
      </c>
      <c r="C7955" t="s">
        <v>16</v>
      </c>
      <c r="D7955">
        <v>115</v>
      </c>
      <c r="E7955">
        <v>2</v>
      </c>
      <c r="F7955">
        <v>1512</v>
      </c>
      <c r="G7955" t="s">
        <v>15</v>
      </c>
      <c r="H7955">
        <v>43</v>
      </c>
      <c r="I7955">
        <v>1</v>
      </c>
      <c r="J7955" t="s">
        <v>13</v>
      </c>
      <c r="K7955">
        <v>0</v>
      </c>
      <c r="L7955">
        <f>YEAR(ecommerce_customer_data_custom_[[#This Row],[Purchase Date]])</f>
        <v>2021</v>
      </c>
      <c r="M7955">
        <f>MONTH(ecommerce_customer_data_custom_[[#This Row],[Purchase Date]])</f>
        <v>11</v>
      </c>
      <c r="N7955" t="str">
        <f>TEXT(ecommerce_customer_data_custom_[[#This Row],[Purchase Date]],"mmmm")</f>
        <v>November</v>
      </c>
      <c r="O7955" t="str">
        <f>VLOOKUP(ecommerce_customer_data_custom_[[#This Row],[Customer Age]],AgeGroupMapping!$A$2:$C$5,3,TRUE)</f>
        <v>Middle-Aged</v>
      </c>
      <c r="P7955" t="str">
        <f>IF(ecommerce_customer_data_custom_[[#This Row],[Returns]]=1,"Returned","Not Returned")</f>
        <v>Returned</v>
      </c>
      <c r="Q7955" t="str">
        <f>_xlfn.XLOOKUP(ecommerce_customer_data_custom_[[#This Row],[Payment Method]],PaymentMapping!$A$2:$A$11,PaymentMapping!$B$2:$B$11,"Other")</f>
        <v>Wallet/UPI</v>
      </c>
    </row>
    <row r="7956" spans="1:17" x14ac:dyDescent="0.3">
      <c r="A7956">
        <v>36158</v>
      </c>
      <c r="B7956" s="14">
        <v>45062.357106481482</v>
      </c>
      <c r="C7956" t="s">
        <v>14</v>
      </c>
      <c r="D7956">
        <v>406</v>
      </c>
      <c r="E7956">
        <v>5</v>
      </c>
      <c r="F7956">
        <v>1631</v>
      </c>
      <c r="G7956" t="s">
        <v>19</v>
      </c>
      <c r="H7956">
        <v>45</v>
      </c>
      <c r="I7956">
        <v>0</v>
      </c>
      <c r="J7956" t="s">
        <v>13</v>
      </c>
      <c r="K7956">
        <v>0</v>
      </c>
      <c r="L7956">
        <f>YEAR(ecommerce_customer_data_custom_[[#This Row],[Purchase Date]])</f>
        <v>2023</v>
      </c>
      <c r="M7956">
        <f>MONTH(ecommerce_customer_data_custom_[[#This Row],[Purchase Date]])</f>
        <v>5</v>
      </c>
      <c r="N7956" t="str">
        <f>TEXT(ecommerce_customer_data_custom_[[#This Row],[Purchase Date]],"mmmm")</f>
        <v>May</v>
      </c>
      <c r="O7956" t="str">
        <f>VLOOKUP(ecommerce_customer_data_custom_[[#This Row],[Customer Age]],AgeGroupMapping!$A$2:$C$5,3,TRUE)</f>
        <v>Middle-Aged</v>
      </c>
      <c r="P7956" t="str">
        <f>IF(ecommerce_customer_data_custom_[[#This Row],[Returns]]=1,"Returned","Not Returned")</f>
        <v>Not Returned</v>
      </c>
      <c r="Q7956" t="str">
        <f>_xlfn.XLOOKUP(ecommerce_customer_data_custom_[[#This Row],[Payment Method]],PaymentMapping!$A$2:$A$11,PaymentMapping!$B$2:$B$11,"Other")</f>
        <v>Cash</v>
      </c>
    </row>
    <row r="7957" spans="1:17" x14ac:dyDescent="0.3">
      <c r="A7957">
        <v>36158</v>
      </c>
      <c r="B7957" s="14">
        <v>44943.302210648151</v>
      </c>
      <c r="C7957" t="s">
        <v>18</v>
      </c>
      <c r="D7957">
        <v>389</v>
      </c>
      <c r="E7957">
        <v>1</v>
      </c>
      <c r="F7957">
        <v>4185</v>
      </c>
      <c r="G7957" t="s">
        <v>19</v>
      </c>
      <c r="H7957">
        <v>45</v>
      </c>
      <c r="I7957">
        <v>0</v>
      </c>
      <c r="J7957" t="s">
        <v>13</v>
      </c>
      <c r="K7957">
        <v>0</v>
      </c>
      <c r="L7957">
        <f>YEAR(ecommerce_customer_data_custom_[[#This Row],[Purchase Date]])</f>
        <v>2023</v>
      </c>
      <c r="M7957">
        <f>MONTH(ecommerce_customer_data_custom_[[#This Row],[Purchase Date]])</f>
        <v>1</v>
      </c>
      <c r="N7957" t="str">
        <f>TEXT(ecommerce_customer_data_custom_[[#This Row],[Purchase Date]],"mmmm")</f>
        <v>January</v>
      </c>
      <c r="O7957" t="str">
        <f>VLOOKUP(ecommerce_customer_data_custom_[[#This Row],[Customer Age]],AgeGroupMapping!$A$2:$C$5,3,TRUE)</f>
        <v>Middle-Aged</v>
      </c>
      <c r="P7957" t="str">
        <f>IF(ecommerce_customer_data_custom_[[#This Row],[Returns]]=1,"Returned","Not Returned")</f>
        <v>Not Returned</v>
      </c>
      <c r="Q7957" t="str">
        <f>_xlfn.XLOOKUP(ecommerce_customer_data_custom_[[#This Row],[Payment Method]],PaymentMapping!$A$2:$A$11,PaymentMapping!$B$2:$B$11,"Other")</f>
        <v>Cash</v>
      </c>
    </row>
    <row r="7958" spans="1:17" x14ac:dyDescent="0.3">
      <c r="A7958">
        <v>36158</v>
      </c>
      <c r="B7958" s="14">
        <v>44460.296053240738</v>
      </c>
      <c r="C7958" t="s">
        <v>18</v>
      </c>
      <c r="D7958">
        <v>446</v>
      </c>
      <c r="E7958">
        <v>1</v>
      </c>
      <c r="F7958">
        <v>4945</v>
      </c>
      <c r="G7958" t="s">
        <v>12</v>
      </c>
      <c r="H7958">
        <v>45</v>
      </c>
      <c r="I7958">
        <v>0</v>
      </c>
      <c r="J7958" t="s">
        <v>13</v>
      </c>
      <c r="K7958">
        <v>0</v>
      </c>
      <c r="L7958">
        <f>YEAR(ecommerce_customer_data_custom_[[#This Row],[Purchase Date]])</f>
        <v>2021</v>
      </c>
      <c r="M7958">
        <f>MONTH(ecommerce_customer_data_custom_[[#This Row],[Purchase Date]])</f>
        <v>9</v>
      </c>
      <c r="N7958" t="str">
        <f>TEXT(ecommerce_customer_data_custom_[[#This Row],[Purchase Date]],"mmmm")</f>
        <v>September</v>
      </c>
      <c r="O7958" t="str">
        <f>VLOOKUP(ecommerce_customer_data_custom_[[#This Row],[Customer Age]],AgeGroupMapping!$A$2:$C$5,3,TRUE)</f>
        <v>Middle-Aged</v>
      </c>
      <c r="P7958" t="str">
        <f>IF(ecommerce_customer_data_custom_[[#This Row],[Returns]]=1,"Returned","Not Returned")</f>
        <v>Not Returned</v>
      </c>
      <c r="Q7958" t="str">
        <f>_xlfn.XLOOKUP(ecommerce_customer_data_custom_[[#This Row],[Payment Method]],PaymentMapping!$A$2:$A$11,PaymentMapping!$B$2:$B$11,"Other")</f>
        <v>Card</v>
      </c>
    </row>
    <row r="7959" spans="1:17" x14ac:dyDescent="0.3">
      <c r="A7959">
        <v>36158</v>
      </c>
      <c r="B7959" s="14">
        <v>44738.356817129628</v>
      </c>
      <c r="C7959" t="s">
        <v>14</v>
      </c>
      <c r="D7959">
        <v>164</v>
      </c>
      <c r="E7959">
        <v>2</v>
      </c>
      <c r="F7959">
        <v>2384</v>
      </c>
      <c r="G7959" t="s">
        <v>15</v>
      </c>
      <c r="H7959">
        <v>45</v>
      </c>
      <c r="I7959">
        <v>0</v>
      </c>
      <c r="J7959" t="s">
        <v>13</v>
      </c>
      <c r="K7959">
        <v>0</v>
      </c>
      <c r="L7959">
        <f>YEAR(ecommerce_customer_data_custom_[[#This Row],[Purchase Date]])</f>
        <v>2022</v>
      </c>
      <c r="M7959">
        <f>MONTH(ecommerce_customer_data_custom_[[#This Row],[Purchase Date]])</f>
        <v>6</v>
      </c>
      <c r="N7959" t="str">
        <f>TEXT(ecommerce_customer_data_custom_[[#This Row],[Purchase Date]],"mmmm")</f>
        <v>June</v>
      </c>
      <c r="O7959" t="str">
        <f>VLOOKUP(ecommerce_customer_data_custom_[[#This Row],[Customer Age]],AgeGroupMapping!$A$2:$C$5,3,TRUE)</f>
        <v>Middle-Aged</v>
      </c>
      <c r="P7959" t="str">
        <f>IF(ecommerce_customer_data_custom_[[#This Row],[Returns]]=1,"Returned","Not Returned")</f>
        <v>Not Returned</v>
      </c>
      <c r="Q7959" t="str">
        <f>_xlfn.XLOOKUP(ecommerce_customer_data_custom_[[#This Row],[Payment Method]],PaymentMapping!$A$2:$A$11,PaymentMapping!$B$2:$B$11,"Other")</f>
        <v>Wallet/UPI</v>
      </c>
    </row>
    <row r="7960" spans="1:17" x14ac:dyDescent="0.3">
      <c r="A7960">
        <v>36158</v>
      </c>
      <c r="B7960" s="14">
        <v>44349.601076388892</v>
      </c>
      <c r="C7960" t="s">
        <v>11</v>
      </c>
      <c r="D7960">
        <v>195</v>
      </c>
      <c r="E7960">
        <v>1</v>
      </c>
      <c r="F7960">
        <v>4931</v>
      </c>
      <c r="G7960" t="s">
        <v>15</v>
      </c>
      <c r="H7960">
        <v>45</v>
      </c>
      <c r="I7960">
        <v>1</v>
      </c>
      <c r="J7960" t="s">
        <v>13</v>
      </c>
      <c r="K7960">
        <v>0</v>
      </c>
      <c r="L7960">
        <f>YEAR(ecommerce_customer_data_custom_[[#This Row],[Purchase Date]])</f>
        <v>2021</v>
      </c>
      <c r="M7960">
        <f>MONTH(ecommerce_customer_data_custom_[[#This Row],[Purchase Date]])</f>
        <v>6</v>
      </c>
      <c r="N7960" t="str">
        <f>TEXT(ecommerce_customer_data_custom_[[#This Row],[Purchase Date]],"mmmm")</f>
        <v>June</v>
      </c>
      <c r="O7960" t="str">
        <f>VLOOKUP(ecommerce_customer_data_custom_[[#This Row],[Customer Age]],AgeGroupMapping!$A$2:$C$5,3,TRUE)</f>
        <v>Middle-Aged</v>
      </c>
      <c r="P7960" t="str">
        <f>IF(ecommerce_customer_data_custom_[[#This Row],[Returns]]=1,"Returned","Not Returned")</f>
        <v>Returned</v>
      </c>
      <c r="Q7960" t="str">
        <f>_xlfn.XLOOKUP(ecommerce_customer_data_custom_[[#This Row],[Payment Method]],PaymentMapping!$A$2:$A$11,PaymentMapping!$B$2:$B$11,"Other")</f>
        <v>Wallet/UPI</v>
      </c>
    </row>
    <row r="7961" spans="1:17" x14ac:dyDescent="0.3">
      <c r="A7961">
        <v>36158</v>
      </c>
      <c r="B7961" s="14">
        <v>44572.320011574076</v>
      </c>
      <c r="C7961" t="s">
        <v>18</v>
      </c>
      <c r="D7961">
        <v>118</v>
      </c>
      <c r="E7961">
        <v>4</v>
      </c>
      <c r="F7961">
        <v>2462</v>
      </c>
      <c r="G7961" t="s">
        <v>15</v>
      </c>
      <c r="H7961">
        <v>45</v>
      </c>
      <c r="I7961">
        <v>1</v>
      </c>
      <c r="J7961" t="s">
        <v>13</v>
      </c>
      <c r="K7961">
        <v>0</v>
      </c>
      <c r="L7961">
        <f>YEAR(ecommerce_customer_data_custom_[[#This Row],[Purchase Date]])</f>
        <v>2022</v>
      </c>
      <c r="M7961">
        <f>MONTH(ecommerce_customer_data_custom_[[#This Row],[Purchase Date]])</f>
        <v>1</v>
      </c>
      <c r="N7961" t="str">
        <f>TEXT(ecommerce_customer_data_custom_[[#This Row],[Purchase Date]],"mmmm")</f>
        <v>January</v>
      </c>
      <c r="O7961" t="str">
        <f>VLOOKUP(ecommerce_customer_data_custom_[[#This Row],[Customer Age]],AgeGroupMapping!$A$2:$C$5,3,TRUE)</f>
        <v>Middle-Aged</v>
      </c>
      <c r="P7961" t="str">
        <f>IF(ecommerce_customer_data_custom_[[#This Row],[Returns]]=1,"Returned","Not Returned")</f>
        <v>Returned</v>
      </c>
      <c r="Q7961" t="str">
        <f>_xlfn.XLOOKUP(ecommerce_customer_data_custom_[[#This Row],[Payment Method]],PaymentMapping!$A$2:$A$11,PaymentMapping!$B$2:$B$11,"Other")</f>
        <v>Wallet/UPI</v>
      </c>
    </row>
    <row r="7962" spans="1:17" x14ac:dyDescent="0.3">
      <c r="A7962">
        <v>36158</v>
      </c>
      <c r="B7962" s="14">
        <v>44681.042592592596</v>
      </c>
      <c r="C7962" t="s">
        <v>18</v>
      </c>
      <c r="D7962">
        <v>36</v>
      </c>
      <c r="E7962">
        <v>1</v>
      </c>
      <c r="F7962">
        <v>3921</v>
      </c>
      <c r="G7962" t="s">
        <v>15</v>
      </c>
      <c r="H7962">
        <v>45</v>
      </c>
      <c r="I7962">
        <v>0</v>
      </c>
      <c r="J7962" t="s">
        <v>13</v>
      </c>
      <c r="K7962">
        <v>0</v>
      </c>
      <c r="L7962">
        <f>YEAR(ecommerce_customer_data_custom_[[#This Row],[Purchase Date]])</f>
        <v>2022</v>
      </c>
      <c r="M7962">
        <f>MONTH(ecommerce_customer_data_custom_[[#This Row],[Purchase Date]])</f>
        <v>4</v>
      </c>
      <c r="N7962" t="str">
        <f>TEXT(ecommerce_customer_data_custom_[[#This Row],[Purchase Date]],"mmmm")</f>
        <v>April</v>
      </c>
      <c r="O7962" t="str">
        <f>VLOOKUP(ecommerce_customer_data_custom_[[#This Row],[Customer Age]],AgeGroupMapping!$A$2:$C$5,3,TRUE)</f>
        <v>Middle-Aged</v>
      </c>
      <c r="P7962" t="str">
        <f>IF(ecommerce_customer_data_custom_[[#This Row],[Returns]]=1,"Returned","Not Returned")</f>
        <v>Not Returned</v>
      </c>
      <c r="Q7962" t="str">
        <f>_xlfn.XLOOKUP(ecommerce_customer_data_custom_[[#This Row],[Payment Method]],PaymentMapping!$A$2:$A$11,PaymentMapping!$B$2:$B$11,"Other")</f>
        <v>Wallet/UPI</v>
      </c>
    </row>
    <row r="7963" spans="1:17" x14ac:dyDescent="0.3">
      <c r="A7963">
        <v>44282</v>
      </c>
      <c r="B7963" s="14">
        <v>45101.735486111109</v>
      </c>
      <c r="C7963" t="s">
        <v>16</v>
      </c>
      <c r="D7963">
        <v>189</v>
      </c>
      <c r="E7963">
        <v>5</v>
      </c>
      <c r="F7963">
        <v>978</v>
      </c>
      <c r="G7963" t="s">
        <v>12</v>
      </c>
      <c r="H7963">
        <v>62</v>
      </c>
      <c r="I7963">
        <v>0</v>
      </c>
      <c r="J7963" t="s">
        <v>17</v>
      </c>
      <c r="K7963">
        <v>1</v>
      </c>
      <c r="L7963">
        <f>YEAR(ecommerce_customer_data_custom_[[#This Row],[Purchase Date]])</f>
        <v>2023</v>
      </c>
      <c r="M7963">
        <f>MONTH(ecommerce_customer_data_custom_[[#This Row],[Purchase Date]])</f>
        <v>6</v>
      </c>
      <c r="N7963" t="str">
        <f>TEXT(ecommerce_customer_data_custom_[[#This Row],[Purchase Date]],"mmmm")</f>
        <v>June</v>
      </c>
      <c r="O7963" t="str">
        <f>VLOOKUP(ecommerce_customer_data_custom_[[#This Row],[Customer Age]],AgeGroupMapping!$A$2:$C$5,3,TRUE)</f>
        <v>Senior</v>
      </c>
      <c r="P7963" t="str">
        <f>IF(ecommerce_customer_data_custom_[[#This Row],[Returns]]=1,"Returned","Not Returned")</f>
        <v>Not Returned</v>
      </c>
      <c r="Q7963" t="str">
        <f>_xlfn.XLOOKUP(ecommerce_customer_data_custom_[[#This Row],[Payment Method]],PaymentMapping!$A$2:$A$11,PaymentMapping!$B$2:$B$11,"Other")</f>
        <v>Card</v>
      </c>
    </row>
    <row r="7964" spans="1:17" x14ac:dyDescent="0.3">
      <c r="A7964">
        <v>44282</v>
      </c>
      <c r="B7964" s="14">
        <v>44154.882685185185</v>
      </c>
      <c r="C7964" t="s">
        <v>11</v>
      </c>
      <c r="D7964">
        <v>414</v>
      </c>
      <c r="E7964">
        <v>1</v>
      </c>
      <c r="F7964">
        <v>2340</v>
      </c>
      <c r="G7964" t="s">
        <v>12</v>
      </c>
      <c r="H7964">
        <v>62</v>
      </c>
      <c r="I7964">
        <v>1</v>
      </c>
      <c r="J7964" t="s">
        <v>17</v>
      </c>
      <c r="K7964">
        <v>1</v>
      </c>
      <c r="L7964">
        <f>YEAR(ecommerce_customer_data_custom_[[#This Row],[Purchase Date]])</f>
        <v>2020</v>
      </c>
      <c r="M7964">
        <f>MONTH(ecommerce_customer_data_custom_[[#This Row],[Purchase Date]])</f>
        <v>11</v>
      </c>
      <c r="N7964" t="str">
        <f>TEXT(ecommerce_customer_data_custom_[[#This Row],[Purchase Date]],"mmmm")</f>
        <v>November</v>
      </c>
      <c r="O7964" t="str">
        <f>VLOOKUP(ecommerce_customer_data_custom_[[#This Row],[Customer Age]],AgeGroupMapping!$A$2:$C$5,3,TRUE)</f>
        <v>Senior</v>
      </c>
      <c r="P7964" t="str">
        <f>IF(ecommerce_customer_data_custom_[[#This Row],[Returns]]=1,"Returned","Not Returned")</f>
        <v>Returned</v>
      </c>
      <c r="Q7964" t="str">
        <f>_xlfn.XLOOKUP(ecommerce_customer_data_custom_[[#This Row],[Payment Method]],PaymentMapping!$A$2:$A$11,PaymentMapping!$B$2:$B$11,"Other")</f>
        <v>Card</v>
      </c>
    </row>
    <row r="7965" spans="1:17" x14ac:dyDescent="0.3">
      <c r="A7965">
        <v>44282</v>
      </c>
      <c r="B7965" s="14">
        <v>43965.824606481481</v>
      </c>
      <c r="C7965" t="s">
        <v>16</v>
      </c>
      <c r="D7965">
        <v>475</v>
      </c>
      <c r="E7965">
        <v>1</v>
      </c>
      <c r="F7965">
        <v>593</v>
      </c>
      <c r="G7965" t="s">
        <v>12</v>
      </c>
      <c r="H7965">
        <v>62</v>
      </c>
      <c r="I7965">
        <v>0</v>
      </c>
      <c r="J7965" t="s">
        <v>17</v>
      </c>
      <c r="K7965">
        <v>1</v>
      </c>
      <c r="L7965">
        <f>YEAR(ecommerce_customer_data_custom_[[#This Row],[Purchase Date]])</f>
        <v>2020</v>
      </c>
      <c r="M7965">
        <f>MONTH(ecommerce_customer_data_custom_[[#This Row],[Purchase Date]])</f>
        <v>5</v>
      </c>
      <c r="N7965" t="str">
        <f>TEXT(ecommerce_customer_data_custom_[[#This Row],[Purchase Date]],"mmmm")</f>
        <v>May</v>
      </c>
      <c r="O7965" t="str">
        <f>VLOOKUP(ecommerce_customer_data_custom_[[#This Row],[Customer Age]],AgeGroupMapping!$A$2:$C$5,3,TRUE)</f>
        <v>Senior</v>
      </c>
      <c r="P7965" t="str">
        <f>IF(ecommerce_customer_data_custom_[[#This Row],[Returns]]=1,"Returned","Not Returned")</f>
        <v>Not Returned</v>
      </c>
      <c r="Q7965" t="str">
        <f>_xlfn.XLOOKUP(ecommerce_customer_data_custom_[[#This Row],[Payment Method]],PaymentMapping!$A$2:$A$11,PaymentMapping!$B$2:$B$11,"Other")</f>
        <v>Card</v>
      </c>
    </row>
    <row r="7966" spans="1:17" x14ac:dyDescent="0.3">
      <c r="A7966">
        <v>44282</v>
      </c>
      <c r="B7966" s="14">
        <v>44184.073287037034</v>
      </c>
      <c r="C7966" t="s">
        <v>16</v>
      </c>
      <c r="D7966">
        <v>237</v>
      </c>
      <c r="E7966">
        <v>5</v>
      </c>
      <c r="F7966">
        <v>3913</v>
      </c>
      <c r="G7966" t="s">
        <v>19</v>
      </c>
      <c r="H7966">
        <v>62</v>
      </c>
      <c r="I7966">
        <v>1</v>
      </c>
      <c r="J7966" t="s">
        <v>17</v>
      </c>
      <c r="K7966">
        <v>1</v>
      </c>
      <c r="L7966">
        <f>YEAR(ecommerce_customer_data_custom_[[#This Row],[Purchase Date]])</f>
        <v>2020</v>
      </c>
      <c r="M7966">
        <f>MONTH(ecommerce_customer_data_custom_[[#This Row],[Purchase Date]])</f>
        <v>12</v>
      </c>
      <c r="N7966" t="str">
        <f>TEXT(ecommerce_customer_data_custom_[[#This Row],[Purchase Date]],"mmmm")</f>
        <v>December</v>
      </c>
      <c r="O7966" t="str">
        <f>VLOOKUP(ecommerce_customer_data_custom_[[#This Row],[Customer Age]],AgeGroupMapping!$A$2:$C$5,3,TRUE)</f>
        <v>Senior</v>
      </c>
      <c r="P7966" t="str">
        <f>IF(ecommerce_customer_data_custom_[[#This Row],[Returns]]=1,"Returned","Not Returned")</f>
        <v>Returned</v>
      </c>
      <c r="Q7966" t="str">
        <f>_xlfn.XLOOKUP(ecommerce_customer_data_custom_[[#This Row],[Payment Method]],PaymentMapping!$A$2:$A$11,PaymentMapping!$B$2:$B$11,"Other")</f>
        <v>Cash</v>
      </c>
    </row>
    <row r="7967" spans="1:17" x14ac:dyDescent="0.3">
      <c r="A7967">
        <v>44282</v>
      </c>
      <c r="B7967" s="14">
        <v>44809.665185185186</v>
      </c>
      <c r="C7967" t="s">
        <v>14</v>
      </c>
      <c r="D7967">
        <v>376</v>
      </c>
      <c r="E7967">
        <v>4</v>
      </c>
      <c r="F7967">
        <v>1939</v>
      </c>
      <c r="G7967" t="s">
        <v>19</v>
      </c>
      <c r="H7967">
        <v>62</v>
      </c>
      <c r="I7967">
        <v>0</v>
      </c>
      <c r="J7967" t="s">
        <v>17</v>
      </c>
      <c r="K7967">
        <v>1</v>
      </c>
      <c r="L7967">
        <f>YEAR(ecommerce_customer_data_custom_[[#This Row],[Purchase Date]])</f>
        <v>2022</v>
      </c>
      <c r="M7967">
        <f>MONTH(ecommerce_customer_data_custom_[[#This Row],[Purchase Date]])</f>
        <v>9</v>
      </c>
      <c r="N7967" t="str">
        <f>TEXT(ecommerce_customer_data_custom_[[#This Row],[Purchase Date]],"mmmm")</f>
        <v>September</v>
      </c>
      <c r="O7967" t="str">
        <f>VLOOKUP(ecommerce_customer_data_custom_[[#This Row],[Customer Age]],AgeGroupMapping!$A$2:$C$5,3,TRUE)</f>
        <v>Senior</v>
      </c>
      <c r="P7967" t="str">
        <f>IF(ecommerce_customer_data_custom_[[#This Row],[Returns]]=1,"Returned","Not Returned")</f>
        <v>Not Returned</v>
      </c>
      <c r="Q7967" t="str">
        <f>_xlfn.XLOOKUP(ecommerce_customer_data_custom_[[#This Row],[Payment Method]],PaymentMapping!$A$2:$A$11,PaymentMapping!$B$2:$B$11,"Other")</f>
        <v>Cash</v>
      </c>
    </row>
    <row r="7968" spans="1:17" x14ac:dyDescent="0.3">
      <c r="A7968">
        <v>44282</v>
      </c>
      <c r="B7968" s="14">
        <v>44165.475729166668</v>
      </c>
      <c r="C7968" t="s">
        <v>18</v>
      </c>
      <c r="D7968">
        <v>245</v>
      </c>
      <c r="E7968">
        <v>4</v>
      </c>
      <c r="F7968">
        <v>447</v>
      </c>
      <c r="G7968" t="s">
        <v>15</v>
      </c>
      <c r="H7968">
        <v>62</v>
      </c>
      <c r="I7968">
        <v>1</v>
      </c>
      <c r="J7968" t="s">
        <v>17</v>
      </c>
      <c r="K7968">
        <v>1</v>
      </c>
      <c r="L7968">
        <f>YEAR(ecommerce_customer_data_custom_[[#This Row],[Purchase Date]])</f>
        <v>2020</v>
      </c>
      <c r="M7968">
        <f>MONTH(ecommerce_customer_data_custom_[[#This Row],[Purchase Date]])</f>
        <v>11</v>
      </c>
      <c r="N7968" t="str">
        <f>TEXT(ecommerce_customer_data_custom_[[#This Row],[Purchase Date]],"mmmm")</f>
        <v>November</v>
      </c>
      <c r="O7968" t="str">
        <f>VLOOKUP(ecommerce_customer_data_custom_[[#This Row],[Customer Age]],AgeGroupMapping!$A$2:$C$5,3,TRUE)</f>
        <v>Senior</v>
      </c>
      <c r="P7968" t="str">
        <f>IF(ecommerce_customer_data_custom_[[#This Row],[Returns]]=1,"Returned","Not Returned")</f>
        <v>Returned</v>
      </c>
      <c r="Q7968" t="str">
        <f>_xlfn.XLOOKUP(ecommerce_customer_data_custom_[[#This Row],[Payment Method]],PaymentMapping!$A$2:$A$11,PaymentMapping!$B$2:$B$11,"Other")</f>
        <v>Wallet/UPI</v>
      </c>
    </row>
    <row r="7969" spans="1:17" x14ac:dyDescent="0.3">
      <c r="A7969">
        <v>44282</v>
      </c>
      <c r="B7969" s="14">
        <v>43924.37164351852</v>
      </c>
      <c r="C7969" t="s">
        <v>14</v>
      </c>
      <c r="D7969">
        <v>499</v>
      </c>
      <c r="E7969">
        <v>5</v>
      </c>
      <c r="F7969">
        <v>4703</v>
      </c>
      <c r="G7969" t="s">
        <v>15</v>
      </c>
      <c r="H7969">
        <v>62</v>
      </c>
      <c r="I7969">
        <v>0</v>
      </c>
      <c r="J7969" t="s">
        <v>17</v>
      </c>
      <c r="K7969">
        <v>1</v>
      </c>
      <c r="L7969">
        <f>YEAR(ecommerce_customer_data_custom_[[#This Row],[Purchase Date]])</f>
        <v>2020</v>
      </c>
      <c r="M7969">
        <f>MONTH(ecommerce_customer_data_custom_[[#This Row],[Purchase Date]])</f>
        <v>4</v>
      </c>
      <c r="N7969" t="str">
        <f>TEXT(ecommerce_customer_data_custom_[[#This Row],[Purchase Date]],"mmmm")</f>
        <v>April</v>
      </c>
      <c r="O7969" t="str">
        <f>VLOOKUP(ecommerce_customer_data_custom_[[#This Row],[Customer Age]],AgeGroupMapping!$A$2:$C$5,3,TRUE)</f>
        <v>Senior</v>
      </c>
      <c r="P7969" t="str">
        <f>IF(ecommerce_customer_data_custom_[[#This Row],[Returns]]=1,"Returned","Not Returned")</f>
        <v>Not Returned</v>
      </c>
      <c r="Q7969" t="str">
        <f>_xlfn.XLOOKUP(ecommerce_customer_data_custom_[[#This Row],[Payment Method]],PaymentMapping!$A$2:$A$11,PaymentMapping!$B$2:$B$11,"Other")</f>
        <v>Wallet/UPI</v>
      </c>
    </row>
    <row r="7970" spans="1:17" x14ac:dyDescent="0.3">
      <c r="A7970">
        <v>44282</v>
      </c>
      <c r="B7970" s="14">
        <v>44161.711122685185</v>
      </c>
      <c r="C7970" t="s">
        <v>14</v>
      </c>
      <c r="D7970">
        <v>433</v>
      </c>
      <c r="E7970">
        <v>2</v>
      </c>
      <c r="F7970">
        <v>4394</v>
      </c>
      <c r="G7970" t="s">
        <v>12</v>
      </c>
      <c r="H7970">
        <v>62</v>
      </c>
      <c r="I7970">
        <v>0</v>
      </c>
      <c r="J7970" t="s">
        <v>17</v>
      </c>
      <c r="K7970">
        <v>1</v>
      </c>
      <c r="L7970">
        <f>YEAR(ecommerce_customer_data_custom_[[#This Row],[Purchase Date]])</f>
        <v>2020</v>
      </c>
      <c r="M7970">
        <f>MONTH(ecommerce_customer_data_custom_[[#This Row],[Purchase Date]])</f>
        <v>11</v>
      </c>
      <c r="N7970" t="str">
        <f>TEXT(ecommerce_customer_data_custom_[[#This Row],[Purchase Date]],"mmmm")</f>
        <v>November</v>
      </c>
      <c r="O7970" t="str">
        <f>VLOOKUP(ecommerce_customer_data_custom_[[#This Row],[Customer Age]],AgeGroupMapping!$A$2:$C$5,3,TRUE)</f>
        <v>Senior</v>
      </c>
      <c r="P7970" t="str">
        <f>IF(ecommerce_customer_data_custom_[[#This Row],[Returns]]=1,"Returned","Not Returned")</f>
        <v>Not Returned</v>
      </c>
      <c r="Q7970" t="str">
        <f>_xlfn.XLOOKUP(ecommerce_customer_data_custom_[[#This Row],[Payment Method]],PaymentMapping!$A$2:$A$11,PaymentMapping!$B$2:$B$11,"Other")</f>
        <v>Card</v>
      </c>
    </row>
    <row r="7971" spans="1:17" x14ac:dyDescent="0.3">
      <c r="A7971">
        <v>29231</v>
      </c>
      <c r="B7971" s="14">
        <v>44770.079641203702</v>
      </c>
      <c r="C7971" t="s">
        <v>18</v>
      </c>
      <c r="D7971">
        <v>365</v>
      </c>
      <c r="E7971">
        <v>2</v>
      </c>
      <c r="F7971">
        <v>4122</v>
      </c>
      <c r="G7971" t="s">
        <v>12</v>
      </c>
      <c r="H7971">
        <v>20</v>
      </c>
      <c r="I7971">
        <v>0</v>
      </c>
      <c r="J7971" t="s">
        <v>17</v>
      </c>
      <c r="K7971">
        <v>1</v>
      </c>
      <c r="L7971">
        <f>YEAR(ecommerce_customer_data_custom_[[#This Row],[Purchase Date]])</f>
        <v>2022</v>
      </c>
      <c r="M7971">
        <f>MONTH(ecommerce_customer_data_custom_[[#This Row],[Purchase Date]])</f>
        <v>7</v>
      </c>
      <c r="N7971" t="str">
        <f>TEXT(ecommerce_customer_data_custom_[[#This Row],[Purchase Date]],"mmmm")</f>
        <v>July</v>
      </c>
      <c r="O7971" t="str">
        <f>VLOOKUP(ecommerce_customer_data_custom_[[#This Row],[Customer Age]],AgeGroupMapping!$A$2:$C$5,3,TRUE)</f>
        <v>Young</v>
      </c>
      <c r="P7971" t="str">
        <f>IF(ecommerce_customer_data_custom_[[#This Row],[Returns]]=1,"Returned","Not Returned")</f>
        <v>Not Returned</v>
      </c>
      <c r="Q7971" t="str">
        <f>_xlfn.XLOOKUP(ecommerce_customer_data_custom_[[#This Row],[Payment Method]],PaymentMapping!$A$2:$A$11,PaymentMapping!$B$2:$B$11,"Other")</f>
        <v>Card</v>
      </c>
    </row>
    <row r="7972" spans="1:17" x14ac:dyDescent="0.3">
      <c r="A7972">
        <v>29231</v>
      </c>
      <c r="B7972" s="14">
        <v>45009.189375000002</v>
      </c>
      <c r="C7972" t="s">
        <v>16</v>
      </c>
      <c r="D7972">
        <v>279</v>
      </c>
      <c r="E7972">
        <v>3</v>
      </c>
      <c r="F7972">
        <v>256</v>
      </c>
      <c r="G7972" t="s">
        <v>12</v>
      </c>
      <c r="H7972">
        <v>20</v>
      </c>
      <c r="I7972">
        <v>0</v>
      </c>
      <c r="J7972" t="s">
        <v>17</v>
      </c>
      <c r="K7972">
        <v>1</v>
      </c>
      <c r="L7972">
        <f>YEAR(ecommerce_customer_data_custom_[[#This Row],[Purchase Date]])</f>
        <v>2023</v>
      </c>
      <c r="M7972">
        <f>MONTH(ecommerce_customer_data_custom_[[#This Row],[Purchase Date]])</f>
        <v>3</v>
      </c>
      <c r="N7972" t="str">
        <f>TEXT(ecommerce_customer_data_custom_[[#This Row],[Purchase Date]],"mmmm")</f>
        <v>March</v>
      </c>
      <c r="O7972" t="str">
        <f>VLOOKUP(ecommerce_customer_data_custom_[[#This Row],[Customer Age]],AgeGroupMapping!$A$2:$C$5,3,TRUE)</f>
        <v>Young</v>
      </c>
      <c r="P7972" t="str">
        <f>IF(ecommerce_customer_data_custom_[[#This Row],[Returns]]=1,"Returned","Not Returned")</f>
        <v>Not Returned</v>
      </c>
      <c r="Q7972" t="str">
        <f>_xlfn.XLOOKUP(ecommerce_customer_data_custom_[[#This Row],[Payment Method]],PaymentMapping!$A$2:$A$11,PaymentMapping!$B$2:$B$11,"Other")</f>
        <v>Card</v>
      </c>
    </row>
    <row r="7973" spans="1:17" x14ac:dyDescent="0.3">
      <c r="A7973">
        <v>29231</v>
      </c>
      <c r="B7973" s="14">
        <v>44811.792719907404</v>
      </c>
      <c r="C7973" t="s">
        <v>16</v>
      </c>
      <c r="D7973">
        <v>486</v>
      </c>
      <c r="E7973">
        <v>1</v>
      </c>
      <c r="F7973">
        <v>760</v>
      </c>
      <c r="G7973" t="s">
        <v>19</v>
      </c>
      <c r="H7973">
        <v>20</v>
      </c>
      <c r="I7973">
        <v>1</v>
      </c>
      <c r="J7973" t="s">
        <v>17</v>
      </c>
      <c r="K7973">
        <v>1</v>
      </c>
      <c r="L7973">
        <f>YEAR(ecommerce_customer_data_custom_[[#This Row],[Purchase Date]])</f>
        <v>2022</v>
      </c>
      <c r="M7973">
        <f>MONTH(ecommerce_customer_data_custom_[[#This Row],[Purchase Date]])</f>
        <v>9</v>
      </c>
      <c r="N7973" t="str">
        <f>TEXT(ecommerce_customer_data_custom_[[#This Row],[Purchase Date]],"mmmm")</f>
        <v>September</v>
      </c>
      <c r="O7973" t="str">
        <f>VLOOKUP(ecommerce_customer_data_custom_[[#This Row],[Customer Age]],AgeGroupMapping!$A$2:$C$5,3,TRUE)</f>
        <v>Young</v>
      </c>
      <c r="P7973" t="str">
        <f>IF(ecommerce_customer_data_custom_[[#This Row],[Returns]]=1,"Returned","Not Returned")</f>
        <v>Returned</v>
      </c>
      <c r="Q7973" t="str">
        <f>_xlfn.XLOOKUP(ecommerce_customer_data_custom_[[#This Row],[Payment Method]],PaymentMapping!$A$2:$A$11,PaymentMapping!$B$2:$B$11,"Other")</f>
        <v>Cash</v>
      </c>
    </row>
    <row r="7974" spans="1:17" x14ac:dyDescent="0.3">
      <c r="A7974">
        <v>29231</v>
      </c>
      <c r="B7974" s="14">
        <v>43903.270219907405</v>
      </c>
      <c r="C7974" t="s">
        <v>16</v>
      </c>
      <c r="D7974">
        <v>205</v>
      </c>
      <c r="E7974">
        <v>4</v>
      </c>
      <c r="F7974">
        <v>1823</v>
      </c>
      <c r="G7974" t="s">
        <v>19</v>
      </c>
      <c r="H7974">
        <v>20</v>
      </c>
      <c r="I7974">
        <v>1</v>
      </c>
      <c r="J7974" t="s">
        <v>17</v>
      </c>
      <c r="K7974">
        <v>1</v>
      </c>
      <c r="L7974">
        <f>YEAR(ecommerce_customer_data_custom_[[#This Row],[Purchase Date]])</f>
        <v>2020</v>
      </c>
      <c r="M7974">
        <f>MONTH(ecommerce_customer_data_custom_[[#This Row],[Purchase Date]])</f>
        <v>3</v>
      </c>
      <c r="N7974" t="str">
        <f>TEXT(ecommerce_customer_data_custom_[[#This Row],[Purchase Date]],"mmmm")</f>
        <v>March</v>
      </c>
      <c r="O7974" t="str">
        <f>VLOOKUP(ecommerce_customer_data_custom_[[#This Row],[Customer Age]],AgeGroupMapping!$A$2:$C$5,3,TRUE)</f>
        <v>Young</v>
      </c>
      <c r="P7974" t="str">
        <f>IF(ecommerce_customer_data_custom_[[#This Row],[Returns]]=1,"Returned","Not Returned")</f>
        <v>Returned</v>
      </c>
      <c r="Q7974" t="str">
        <f>_xlfn.XLOOKUP(ecommerce_customer_data_custom_[[#This Row],[Payment Method]],PaymentMapping!$A$2:$A$11,PaymentMapping!$B$2:$B$11,"Other")</f>
        <v>Cash</v>
      </c>
    </row>
    <row r="7975" spans="1:17" x14ac:dyDescent="0.3">
      <c r="A7975">
        <v>29231</v>
      </c>
      <c r="B7975" s="14">
        <v>44227.643310185187</v>
      </c>
      <c r="C7975" t="s">
        <v>18</v>
      </c>
      <c r="D7975">
        <v>452</v>
      </c>
      <c r="E7975">
        <v>4</v>
      </c>
      <c r="F7975">
        <v>2077</v>
      </c>
      <c r="G7975" t="s">
        <v>15</v>
      </c>
      <c r="H7975">
        <v>20</v>
      </c>
      <c r="I7975">
        <v>1</v>
      </c>
      <c r="J7975" t="s">
        <v>17</v>
      </c>
      <c r="K7975">
        <v>1</v>
      </c>
      <c r="L7975">
        <f>YEAR(ecommerce_customer_data_custom_[[#This Row],[Purchase Date]])</f>
        <v>2021</v>
      </c>
      <c r="M7975">
        <f>MONTH(ecommerce_customer_data_custom_[[#This Row],[Purchase Date]])</f>
        <v>1</v>
      </c>
      <c r="N7975" t="str">
        <f>TEXT(ecommerce_customer_data_custom_[[#This Row],[Purchase Date]],"mmmm")</f>
        <v>January</v>
      </c>
      <c r="O7975" t="str">
        <f>VLOOKUP(ecommerce_customer_data_custom_[[#This Row],[Customer Age]],AgeGroupMapping!$A$2:$C$5,3,TRUE)</f>
        <v>Young</v>
      </c>
      <c r="P7975" t="str">
        <f>IF(ecommerce_customer_data_custom_[[#This Row],[Returns]]=1,"Returned","Not Returned")</f>
        <v>Returned</v>
      </c>
      <c r="Q7975" t="str">
        <f>_xlfn.XLOOKUP(ecommerce_customer_data_custom_[[#This Row],[Payment Method]],PaymentMapping!$A$2:$A$11,PaymentMapping!$B$2:$B$11,"Other")</f>
        <v>Wallet/UPI</v>
      </c>
    </row>
    <row r="7976" spans="1:17" x14ac:dyDescent="0.3">
      <c r="A7976">
        <v>29231</v>
      </c>
      <c r="B7976" s="14">
        <v>45176.811655092592</v>
      </c>
      <c r="C7976" t="s">
        <v>18</v>
      </c>
      <c r="D7976">
        <v>252</v>
      </c>
      <c r="E7976">
        <v>2</v>
      </c>
      <c r="F7976">
        <v>3990</v>
      </c>
      <c r="G7976" t="s">
        <v>12</v>
      </c>
      <c r="H7976">
        <v>20</v>
      </c>
      <c r="I7976">
        <v>0</v>
      </c>
      <c r="J7976" t="s">
        <v>17</v>
      </c>
      <c r="K7976">
        <v>1</v>
      </c>
      <c r="L7976">
        <f>YEAR(ecommerce_customer_data_custom_[[#This Row],[Purchase Date]])</f>
        <v>2023</v>
      </c>
      <c r="M7976">
        <f>MONTH(ecommerce_customer_data_custom_[[#This Row],[Purchase Date]])</f>
        <v>9</v>
      </c>
      <c r="N7976" t="str">
        <f>TEXT(ecommerce_customer_data_custom_[[#This Row],[Purchase Date]],"mmmm")</f>
        <v>September</v>
      </c>
      <c r="O7976" t="str">
        <f>VLOOKUP(ecommerce_customer_data_custom_[[#This Row],[Customer Age]],AgeGroupMapping!$A$2:$C$5,3,TRUE)</f>
        <v>Young</v>
      </c>
      <c r="P7976" t="str">
        <f>IF(ecommerce_customer_data_custom_[[#This Row],[Returns]]=1,"Returned","Not Returned")</f>
        <v>Not Returned</v>
      </c>
      <c r="Q7976" t="str">
        <f>_xlfn.XLOOKUP(ecommerce_customer_data_custom_[[#This Row],[Payment Method]],PaymentMapping!$A$2:$A$11,PaymentMapping!$B$2:$B$11,"Other")</f>
        <v>Card</v>
      </c>
    </row>
    <row r="7977" spans="1:17" x14ac:dyDescent="0.3">
      <c r="A7977">
        <v>6423</v>
      </c>
      <c r="B7977" s="14">
        <v>44905.61859953704</v>
      </c>
      <c r="C7977" t="s">
        <v>16</v>
      </c>
      <c r="D7977">
        <v>68</v>
      </c>
      <c r="E7977">
        <v>3</v>
      </c>
      <c r="F7977">
        <v>4628</v>
      </c>
      <c r="G7977" t="s">
        <v>12</v>
      </c>
      <c r="H7977">
        <v>46</v>
      </c>
      <c r="I7977">
        <v>1</v>
      </c>
      <c r="J7977" t="s">
        <v>17</v>
      </c>
      <c r="K7977">
        <v>0</v>
      </c>
      <c r="L7977">
        <f>YEAR(ecommerce_customer_data_custom_[[#This Row],[Purchase Date]])</f>
        <v>2022</v>
      </c>
      <c r="M7977">
        <f>MONTH(ecommerce_customer_data_custom_[[#This Row],[Purchase Date]])</f>
        <v>12</v>
      </c>
      <c r="N7977" t="str">
        <f>TEXT(ecommerce_customer_data_custom_[[#This Row],[Purchase Date]],"mmmm")</f>
        <v>December</v>
      </c>
      <c r="O7977" t="str">
        <f>VLOOKUP(ecommerce_customer_data_custom_[[#This Row],[Customer Age]],AgeGroupMapping!$A$2:$C$5,3,TRUE)</f>
        <v>Middle-Aged</v>
      </c>
      <c r="P7977" t="str">
        <f>IF(ecommerce_customer_data_custom_[[#This Row],[Returns]]=1,"Returned","Not Returned")</f>
        <v>Returned</v>
      </c>
      <c r="Q7977" t="str">
        <f>_xlfn.XLOOKUP(ecommerce_customer_data_custom_[[#This Row],[Payment Method]],PaymentMapping!$A$2:$A$11,PaymentMapping!$B$2:$B$11,"Other")</f>
        <v>Card</v>
      </c>
    </row>
    <row r="7978" spans="1:17" x14ac:dyDescent="0.3">
      <c r="A7978">
        <v>6423</v>
      </c>
      <c r="B7978" s="14">
        <v>44445.846122685187</v>
      </c>
      <c r="C7978" t="s">
        <v>16</v>
      </c>
      <c r="D7978">
        <v>202</v>
      </c>
      <c r="E7978">
        <v>2</v>
      </c>
      <c r="F7978">
        <v>4297</v>
      </c>
      <c r="G7978" t="s">
        <v>12</v>
      </c>
      <c r="H7978">
        <v>46</v>
      </c>
      <c r="I7978">
        <v>0</v>
      </c>
      <c r="J7978" t="s">
        <v>17</v>
      </c>
      <c r="K7978">
        <v>0</v>
      </c>
      <c r="L7978">
        <f>YEAR(ecommerce_customer_data_custom_[[#This Row],[Purchase Date]])</f>
        <v>2021</v>
      </c>
      <c r="M7978">
        <f>MONTH(ecommerce_customer_data_custom_[[#This Row],[Purchase Date]])</f>
        <v>9</v>
      </c>
      <c r="N7978" t="str">
        <f>TEXT(ecommerce_customer_data_custom_[[#This Row],[Purchase Date]],"mmmm")</f>
        <v>September</v>
      </c>
      <c r="O7978" t="str">
        <f>VLOOKUP(ecommerce_customer_data_custom_[[#This Row],[Customer Age]],AgeGroupMapping!$A$2:$C$5,3,TRUE)</f>
        <v>Middle-Aged</v>
      </c>
      <c r="P7978" t="str">
        <f>IF(ecommerce_customer_data_custom_[[#This Row],[Returns]]=1,"Returned","Not Returned")</f>
        <v>Not Returned</v>
      </c>
      <c r="Q7978" t="str">
        <f>_xlfn.XLOOKUP(ecommerce_customer_data_custom_[[#This Row],[Payment Method]],PaymentMapping!$A$2:$A$11,PaymentMapping!$B$2:$B$11,"Other")</f>
        <v>Card</v>
      </c>
    </row>
    <row r="7979" spans="1:17" x14ac:dyDescent="0.3">
      <c r="A7979">
        <v>19704</v>
      </c>
      <c r="B7979" s="14">
        <v>44553.185520833336</v>
      </c>
      <c r="C7979" t="s">
        <v>14</v>
      </c>
      <c r="D7979">
        <v>439</v>
      </c>
      <c r="E7979">
        <v>1</v>
      </c>
      <c r="F7979">
        <v>5118</v>
      </c>
      <c r="G7979" t="s">
        <v>12</v>
      </c>
      <c r="H7979">
        <v>46</v>
      </c>
      <c r="I7979">
        <v>1</v>
      </c>
      <c r="J7979" t="s">
        <v>13</v>
      </c>
      <c r="K7979">
        <v>0</v>
      </c>
      <c r="L7979">
        <f>YEAR(ecommerce_customer_data_custom_[[#This Row],[Purchase Date]])</f>
        <v>2021</v>
      </c>
      <c r="M7979">
        <f>MONTH(ecommerce_customer_data_custom_[[#This Row],[Purchase Date]])</f>
        <v>12</v>
      </c>
      <c r="N7979" t="str">
        <f>TEXT(ecommerce_customer_data_custom_[[#This Row],[Purchase Date]],"mmmm")</f>
        <v>December</v>
      </c>
      <c r="O7979" t="str">
        <f>VLOOKUP(ecommerce_customer_data_custom_[[#This Row],[Customer Age]],AgeGroupMapping!$A$2:$C$5,3,TRUE)</f>
        <v>Middle-Aged</v>
      </c>
      <c r="P7979" t="str">
        <f>IF(ecommerce_customer_data_custom_[[#This Row],[Returns]]=1,"Returned","Not Returned")</f>
        <v>Returned</v>
      </c>
      <c r="Q7979" t="str">
        <f>_xlfn.XLOOKUP(ecommerce_customer_data_custom_[[#This Row],[Payment Method]],PaymentMapping!$A$2:$A$11,PaymentMapping!$B$2:$B$11,"Other")</f>
        <v>Card</v>
      </c>
    </row>
    <row r="7980" spans="1:17" x14ac:dyDescent="0.3">
      <c r="A7980">
        <v>19704</v>
      </c>
      <c r="B7980" s="14">
        <v>44361.045208333337</v>
      </c>
      <c r="C7980" t="s">
        <v>16</v>
      </c>
      <c r="D7980">
        <v>483</v>
      </c>
      <c r="E7980">
        <v>4</v>
      </c>
      <c r="F7980">
        <v>3111</v>
      </c>
      <c r="G7980" t="s">
        <v>19</v>
      </c>
      <c r="H7980">
        <v>46</v>
      </c>
      <c r="I7980">
        <v>1</v>
      </c>
      <c r="J7980" t="s">
        <v>13</v>
      </c>
      <c r="K7980">
        <v>0</v>
      </c>
      <c r="L7980">
        <f>YEAR(ecommerce_customer_data_custom_[[#This Row],[Purchase Date]])</f>
        <v>2021</v>
      </c>
      <c r="M7980">
        <f>MONTH(ecommerce_customer_data_custom_[[#This Row],[Purchase Date]])</f>
        <v>6</v>
      </c>
      <c r="N7980" t="str">
        <f>TEXT(ecommerce_customer_data_custom_[[#This Row],[Purchase Date]],"mmmm")</f>
        <v>June</v>
      </c>
      <c r="O7980" t="str">
        <f>VLOOKUP(ecommerce_customer_data_custom_[[#This Row],[Customer Age]],AgeGroupMapping!$A$2:$C$5,3,TRUE)</f>
        <v>Middle-Aged</v>
      </c>
      <c r="P7980" t="str">
        <f>IF(ecommerce_customer_data_custom_[[#This Row],[Returns]]=1,"Returned","Not Returned")</f>
        <v>Returned</v>
      </c>
      <c r="Q7980" t="str">
        <f>_xlfn.XLOOKUP(ecommerce_customer_data_custom_[[#This Row],[Payment Method]],PaymentMapping!$A$2:$A$11,PaymentMapping!$B$2:$B$11,"Other")</f>
        <v>Cash</v>
      </c>
    </row>
    <row r="7981" spans="1:17" x14ac:dyDescent="0.3">
      <c r="A7981">
        <v>19704</v>
      </c>
      <c r="B7981" s="14">
        <v>44800.922997685186</v>
      </c>
      <c r="C7981" t="s">
        <v>18</v>
      </c>
      <c r="D7981">
        <v>366</v>
      </c>
      <c r="E7981">
        <v>1</v>
      </c>
      <c r="F7981">
        <v>3067</v>
      </c>
      <c r="G7981" t="s">
        <v>20</v>
      </c>
      <c r="H7981">
        <v>46</v>
      </c>
      <c r="I7981">
        <v>0</v>
      </c>
      <c r="J7981" t="s">
        <v>13</v>
      </c>
      <c r="K7981">
        <v>0</v>
      </c>
      <c r="L7981">
        <f>YEAR(ecommerce_customer_data_custom_[[#This Row],[Purchase Date]])</f>
        <v>2022</v>
      </c>
      <c r="M7981">
        <f>MONTH(ecommerce_customer_data_custom_[[#This Row],[Purchase Date]])</f>
        <v>8</v>
      </c>
      <c r="N7981" t="str">
        <f>TEXT(ecommerce_customer_data_custom_[[#This Row],[Purchase Date]],"mmmm")</f>
        <v>August</v>
      </c>
      <c r="O7981" t="str">
        <f>VLOOKUP(ecommerce_customer_data_custom_[[#This Row],[Customer Age]],AgeGroupMapping!$A$2:$C$5,3,TRUE)</f>
        <v>Middle-Aged</v>
      </c>
      <c r="P7981" t="str">
        <f>IF(ecommerce_customer_data_custom_[[#This Row],[Returns]]=1,"Returned","Not Returned")</f>
        <v>Not Returned</v>
      </c>
      <c r="Q7981" t="str">
        <f>_xlfn.XLOOKUP(ecommerce_customer_data_custom_[[#This Row],[Payment Method]],PaymentMapping!$A$2:$A$11,PaymentMapping!$B$2:$B$11,"Other")</f>
        <v>Other</v>
      </c>
    </row>
    <row r="7982" spans="1:17" x14ac:dyDescent="0.3">
      <c r="A7982">
        <v>19704</v>
      </c>
      <c r="B7982" s="14">
        <v>43980.160520833335</v>
      </c>
      <c r="C7982" t="s">
        <v>16</v>
      </c>
      <c r="D7982">
        <v>249</v>
      </c>
      <c r="E7982">
        <v>4</v>
      </c>
      <c r="F7982">
        <v>1336</v>
      </c>
      <c r="G7982" t="s">
        <v>15</v>
      </c>
      <c r="H7982">
        <v>46</v>
      </c>
      <c r="I7982">
        <v>0</v>
      </c>
      <c r="J7982" t="s">
        <v>13</v>
      </c>
      <c r="K7982">
        <v>0</v>
      </c>
      <c r="L7982">
        <f>YEAR(ecommerce_customer_data_custom_[[#This Row],[Purchase Date]])</f>
        <v>2020</v>
      </c>
      <c r="M7982">
        <f>MONTH(ecommerce_customer_data_custom_[[#This Row],[Purchase Date]])</f>
        <v>5</v>
      </c>
      <c r="N7982" t="str">
        <f>TEXT(ecommerce_customer_data_custom_[[#This Row],[Purchase Date]],"mmmm")</f>
        <v>May</v>
      </c>
      <c r="O7982" t="str">
        <f>VLOOKUP(ecommerce_customer_data_custom_[[#This Row],[Customer Age]],AgeGroupMapping!$A$2:$C$5,3,TRUE)</f>
        <v>Middle-Aged</v>
      </c>
      <c r="P7982" t="str">
        <f>IF(ecommerce_customer_data_custom_[[#This Row],[Returns]]=1,"Returned","Not Returned")</f>
        <v>Not Returned</v>
      </c>
      <c r="Q7982" t="str">
        <f>_xlfn.XLOOKUP(ecommerce_customer_data_custom_[[#This Row],[Payment Method]],PaymentMapping!$A$2:$A$11,PaymentMapping!$B$2:$B$11,"Other")</f>
        <v>Wallet/UPI</v>
      </c>
    </row>
    <row r="7983" spans="1:17" x14ac:dyDescent="0.3">
      <c r="A7983">
        <v>19704</v>
      </c>
      <c r="B7983" s="14">
        <v>44584.778854166667</v>
      </c>
      <c r="C7983" t="s">
        <v>18</v>
      </c>
      <c r="D7983">
        <v>328</v>
      </c>
      <c r="E7983">
        <v>4</v>
      </c>
      <c r="F7983">
        <v>373</v>
      </c>
      <c r="G7983" t="s">
        <v>15</v>
      </c>
      <c r="H7983">
        <v>46</v>
      </c>
      <c r="I7983">
        <v>0</v>
      </c>
      <c r="J7983" t="s">
        <v>13</v>
      </c>
      <c r="K7983">
        <v>0</v>
      </c>
      <c r="L7983">
        <f>YEAR(ecommerce_customer_data_custom_[[#This Row],[Purchase Date]])</f>
        <v>2022</v>
      </c>
      <c r="M7983">
        <f>MONTH(ecommerce_customer_data_custom_[[#This Row],[Purchase Date]])</f>
        <v>1</v>
      </c>
      <c r="N7983" t="str">
        <f>TEXT(ecommerce_customer_data_custom_[[#This Row],[Purchase Date]],"mmmm")</f>
        <v>January</v>
      </c>
      <c r="O7983" t="str">
        <f>VLOOKUP(ecommerce_customer_data_custom_[[#This Row],[Customer Age]],AgeGroupMapping!$A$2:$C$5,3,TRUE)</f>
        <v>Middle-Aged</v>
      </c>
      <c r="P7983" t="str">
        <f>IF(ecommerce_customer_data_custom_[[#This Row],[Returns]]=1,"Returned","Not Returned")</f>
        <v>Not Returned</v>
      </c>
      <c r="Q7983" t="str">
        <f>_xlfn.XLOOKUP(ecommerce_customer_data_custom_[[#This Row],[Payment Method]],PaymentMapping!$A$2:$A$11,PaymentMapping!$B$2:$B$11,"Other")</f>
        <v>Wallet/UPI</v>
      </c>
    </row>
    <row r="7984" spans="1:17" x14ac:dyDescent="0.3">
      <c r="A7984">
        <v>45291</v>
      </c>
      <c r="B7984" s="14">
        <v>44188.497696759259</v>
      </c>
      <c r="C7984" t="s">
        <v>14</v>
      </c>
      <c r="D7984">
        <v>130</v>
      </c>
      <c r="E7984">
        <v>1</v>
      </c>
      <c r="F7984">
        <v>494</v>
      </c>
      <c r="G7984" t="s">
        <v>20</v>
      </c>
      <c r="H7984">
        <v>27</v>
      </c>
      <c r="I7984">
        <v>0</v>
      </c>
      <c r="J7984" t="s">
        <v>13</v>
      </c>
      <c r="K7984">
        <v>0</v>
      </c>
      <c r="L7984">
        <f>YEAR(ecommerce_customer_data_custom_[[#This Row],[Purchase Date]])</f>
        <v>2020</v>
      </c>
      <c r="M7984">
        <f>MONTH(ecommerce_customer_data_custom_[[#This Row],[Purchase Date]])</f>
        <v>12</v>
      </c>
      <c r="N7984" t="str">
        <f>TEXT(ecommerce_customer_data_custom_[[#This Row],[Purchase Date]],"mmmm")</f>
        <v>December</v>
      </c>
      <c r="O7984" t="str">
        <f>VLOOKUP(ecommerce_customer_data_custom_[[#This Row],[Customer Age]],AgeGroupMapping!$A$2:$C$5,3,TRUE)</f>
        <v>Adult</v>
      </c>
      <c r="P7984" t="str">
        <f>IF(ecommerce_customer_data_custom_[[#This Row],[Returns]]=1,"Returned","Not Returned")</f>
        <v>Not Returned</v>
      </c>
      <c r="Q7984" t="str">
        <f>_xlfn.XLOOKUP(ecommerce_customer_data_custom_[[#This Row],[Payment Method]],PaymentMapping!$A$2:$A$11,PaymentMapping!$B$2:$B$11,"Other")</f>
        <v>Other</v>
      </c>
    </row>
    <row r="7985" spans="1:17" x14ac:dyDescent="0.3">
      <c r="A7985">
        <v>45291</v>
      </c>
      <c r="B7985" s="14">
        <v>44544.707245370373</v>
      </c>
      <c r="C7985" t="s">
        <v>16</v>
      </c>
      <c r="D7985">
        <v>424</v>
      </c>
      <c r="E7985">
        <v>2</v>
      </c>
      <c r="F7985">
        <v>1048</v>
      </c>
      <c r="G7985" t="s">
        <v>20</v>
      </c>
      <c r="H7985">
        <v>27</v>
      </c>
      <c r="I7985">
        <v>0</v>
      </c>
      <c r="J7985" t="s">
        <v>13</v>
      </c>
      <c r="K7985">
        <v>0</v>
      </c>
      <c r="L7985">
        <f>YEAR(ecommerce_customer_data_custom_[[#This Row],[Purchase Date]])</f>
        <v>2021</v>
      </c>
      <c r="M7985">
        <f>MONTH(ecommerce_customer_data_custom_[[#This Row],[Purchase Date]])</f>
        <v>12</v>
      </c>
      <c r="N7985" t="str">
        <f>TEXT(ecommerce_customer_data_custom_[[#This Row],[Purchase Date]],"mmmm")</f>
        <v>December</v>
      </c>
      <c r="O7985" t="str">
        <f>VLOOKUP(ecommerce_customer_data_custom_[[#This Row],[Customer Age]],AgeGroupMapping!$A$2:$C$5,3,TRUE)</f>
        <v>Adult</v>
      </c>
      <c r="P7985" t="str">
        <f>IF(ecommerce_customer_data_custom_[[#This Row],[Returns]]=1,"Returned","Not Returned")</f>
        <v>Not Returned</v>
      </c>
      <c r="Q7985" t="str">
        <f>_xlfn.XLOOKUP(ecommerce_customer_data_custom_[[#This Row],[Payment Method]],PaymentMapping!$A$2:$A$11,PaymentMapping!$B$2:$B$11,"Other")</f>
        <v>Other</v>
      </c>
    </row>
    <row r="7986" spans="1:17" x14ac:dyDescent="0.3">
      <c r="A7986">
        <v>45291</v>
      </c>
      <c r="B7986" s="14">
        <v>44166.135405092595</v>
      </c>
      <c r="C7986" t="s">
        <v>16</v>
      </c>
      <c r="D7986">
        <v>239</v>
      </c>
      <c r="E7986">
        <v>5</v>
      </c>
      <c r="F7986">
        <v>3082</v>
      </c>
      <c r="G7986" t="s">
        <v>15</v>
      </c>
      <c r="H7986">
        <v>27</v>
      </c>
      <c r="I7986">
        <v>0</v>
      </c>
      <c r="J7986" t="s">
        <v>13</v>
      </c>
      <c r="K7986">
        <v>0</v>
      </c>
      <c r="L7986">
        <f>YEAR(ecommerce_customer_data_custom_[[#This Row],[Purchase Date]])</f>
        <v>2020</v>
      </c>
      <c r="M7986">
        <f>MONTH(ecommerce_customer_data_custom_[[#This Row],[Purchase Date]])</f>
        <v>12</v>
      </c>
      <c r="N7986" t="str">
        <f>TEXT(ecommerce_customer_data_custom_[[#This Row],[Purchase Date]],"mmmm")</f>
        <v>December</v>
      </c>
      <c r="O7986" t="str">
        <f>VLOOKUP(ecommerce_customer_data_custom_[[#This Row],[Customer Age]],AgeGroupMapping!$A$2:$C$5,3,TRUE)</f>
        <v>Adult</v>
      </c>
      <c r="P7986" t="str">
        <f>IF(ecommerce_customer_data_custom_[[#This Row],[Returns]]=1,"Returned","Not Returned")</f>
        <v>Not Returned</v>
      </c>
      <c r="Q7986" t="str">
        <f>_xlfn.XLOOKUP(ecommerce_customer_data_custom_[[#This Row],[Payment Method]],PaymentMapping!$A$2:$A$11,PaymentMapping!$B$2:$B$11,"Other")</f>
        <v>Wallet/UPI</v>
      </c>
    </row>
    <row r="7987" spans="1:17" x14ac:dyDescent="0.3">
      <c r="A7987">
        <v>45291</v>
      </c>
      <c r="B7987" s="14">
        <v>44202.820925925924</v>
      </c>
      <c r="C7987" t="s">
        <v>16</v>
      </c>
      <c r="D7987">
        <v>154</v>
      </c>
      <c r="E7987">
        <v>3</v>
      </c>
      <c r="F7987">
        <v>1952</v>
      </c>
      <c r="G7987" t="s">
        <v>20</v>
      </c>
      <c r="H7987">
        <v>27</v>
      </c>
      <c r="I7987">
        <v>1</v>
      </c>
      <c r="J7987" t="s">
        <v>13</v>
      </c>
      <c r="K7987">
        <v>0</v>
      </c>
      <c r="L7987">
        <f>YEAR(ecommerce_customer_data_custom_[[#This Row],[Purchase Date]])</f>
        <v>2021</v>
      </c>
      <c r="M7987">
        <f>MONTH(ecommerce_customer_data_custom_[[#This Row],[Purchase Date]])</f>
        <v>1</v>
      </c>
      <c r="N7987" t="str">
        <f>TEXT(ecommerce_customer_data_custom_[[#This Row],[Purchase Date]],"mmmm")</f>
        <v>January</v>
      </c>
      <c r="O7987" t="str">
        <f>VLOOKUP(ecommerce_customer_data_custom_[[#This Row],[Customer Age]],AgeGroupMapping!$A$2:$C$5,3,TRUE)</f>
        <v>Adult</v>
      </c>
      <c r="P7987" t="str">
        <f>IF(ecommerce_customer_data_custom_[[#This Row],[Returns]]=1,"Returned","Not Returned")</f>
        <v>Returned</v>
      </c>
      <c r="Q7987" t="str">
        <f>_xlfn.XLOOKUP(ecommerce_customer_data_custom_[[#This Row],[Payment Method]],PaymentMapping!$A$2:$A$11,PaymentMapping!$B$2:$B$11,"Other")</f>
        <v>Other</v>
      </c>
    </row>
    <row r="7988" spans="1:17" x14ac:dyDescent="0.3">
      <c r="A7988">
        <v>45291</v>
      </c>
      <c r="B7988" s="14">
        <v>44422.594131944446</v>
      </c>
      <c r="C7988" t="s">
        <v>11</v>
      </c>
      <c r="D7988">
        <v>99</v>
      </c>
      <c r="E7988">
        <v>4</v>
      </c>
      <c r="F7988">
        <v>1719</v>
      </c>
      <c r="G7988" t="s">
        <v>12</v>
      </c>
      <c r="H7988">
        <v>27</v>
      </c>
      <c r="I7988">
        <v>1</v>
      </c>
      <c r="J7988" t="s">
        <v>13</v>
      </c>
      <c r="K7988">
        <v>0</v>
      </c>
      <c r="L7988">
        <f>YEAR(ecommerce_customer_data_custom_[[#This Row],[Purchase Date]])</f>
        <v>2021</v>
      </c>
      <c r="M7988">
        <f>MONTH(ecommerce_customer_data_custom_[[#This Row],[Purchase Date]])</f>
        <v>8</v>
      </c>
      <c r="N7988" t="str">
        <f>TEXT(ecommerce_customer_data_custom_[[#This Row],[Purchase Date]],"mmmm")</f>
        <v>August</v>
      </c>
      <c r="O7988" t="str">
        <f>VLOOKUP(ecommerce_customer_data_custom_[[#This Row],[Customer Age]],AgeGroupMapping!$A$2:$C$5,3,TRUE)</f>
        <v>Adult</v>
      </c>
      <c r="P7988" t="str">
        <f>IF(ecommerce_customer_data_custom_[[#This Row],[Returns]]=1,"Returned","Not Returned")</f>
        <v>Returned</v>
      </c>
      <c r="Q7988" t="str">
        <f>_xlfn.XLOOKUP(ecommerce_customer_data_custom_[[#This Row],[Payment Method]],PaymentMapping!$A$2:$A$11,PaymentMapping!$B$2:$B$11,"Other")</f>
        <v>Card</v>
      </c>
    </row>
    <row r="7989" spans="1:17" x14ac:dyDescent="0.3">
      <c r="A7989">
        <v>45291</v>
      </c>
      <c r="B7989" s="14">
        <v>44206.448275462964</v>
      </c>
      <c r="C7989" t="s">
        <v>14</v>
      </c>
      <c r="D7989">
        <v>372</v>
      </c>
      <c r="E7989">
        <v>2</v>
      </c>
      <c r="F7989">
        <v>2710</v>
      </c>
      <c r="G7989" t="s">
        <v>12</v>
      </c>
      <c r="H7989">
        <v>27</v>
      </c>
      <c r="I7989">
        <v>1</v>
      </c>
      <c r="J7989" t="s">
        <v>13</v>
      </c>
      <c r="K7989">
        <v>0</v>
      </c>
      <c r="L7989">
        <f>YEAR(ecommerce_customer_data_custom_[[#This Row],[Purchase Date]])</f>
        <v>2021</v>
      </c>
      <c r="M7989">
        <f>MONTH(ecommerce_customer_data_custom_[[#This Row],[Purchase Date]])</f>
        <v>1</v>
      </c>
      <c r="N7989" t="str">
        <f>TEXT(ecommerce_customer_data_custom_[[#This Row],[Purchase Date]],"mmmm")</f>
        <v>January</v>
      </c>
      <c r="O7989" t="str">
        <f>VLOOKUP(ecommerce_customer_data_custom_[[#This Row],[Customer Age]],AgeGroupMapping!$A$2:$C$5,3,TRUE)</f>
        <v>Adult</v>
      </c>
      <c r="P7989" t="str">
        <f>IF(ecommerce_customer_data_custom_[[#This Row],[Returns]]=1,"Returned","Not Returned")</f>
        <v>Returned</v>
      </c>
      <c r="Q7989" t="str">
        <f>_xlfn.XLOOKUP(ecommerce_customer_data_custom_[[#This Row],[Payment Method]],PaymentMapping!$A$2:$A$11,PaymentMapping!$B$2:$B$11,"Other")</f>
        <v>Card</v>
      </c>
    </row>
    <row r="7990" spans="1:17" x14ac:dyDescent="0.3">
      <c r="A7990">
        <v>2697</v>
      </c>
      <c r="B7990" s="14">
        <v>44081.791851851849</v>
      </c>
      <c r="C7990" t="s">
        <v>11</v>
      </c>
      <c r="D7990">
        <v>472</v>
      </c>
      <c r="E7990">
        <v>2</v>
      </c>
      <c r="F7990">
        <v>3822</v>
      </c>
      <c r="G7990" t="s">
        <v>20</v>
      </c>
      <c r="H7990">
        <v>27</v>
      </c>
      <c r="I7990">
        <v>1</v>
      </c>
      <c r="J7990" t="s">
        <v>17</v>
      </c>
      <c r="K7990">
        <v>0</v>
      </c>
      <c r="L7990">
        <f>YEAR(ecommerce_customer_data_custom_[[#This Row],[Purchase Date]])</f>
        <v>2020</v>
      </c>
      <c r="M7990">
        <f>MONTH(ecommerce_customer_data_custom_[[#This Row],[Purchase Date]])</f>
        <v>9</v>
      </c>
      <c r="N7990" t="str">
        <f>TEXT(ecommerce_customer_data_custom_[[#This Row],[Purchase Date]],"mmmm")</f>
        <v>September</v>
      </c>
      <c r="O7990" t="str">
        <f>VLOOKUP(ecommerce_customer_data_custom_[[#This Row],[Customer Age]],AgeGroupMapping!$A$2:$C$5,3,TRUE)</f>
        <v>Adult</v>
      </c>
      <c r="P7990" t="str">
        <f>IF(ecommerce_customer_data_custom_[[#This Row],[Returns]]=1,"Returned","Not Returned")</f>
        <v>Returned</v>
      </c>
      <c r="Q7990" t="str">
        <f>_xlfn.XLOOKUP(ecommerce_customer_data_custom_[[#This Row],[Payment Method]],PaymentMapping!$A$2:$A$11,PaymentMapping!$B$2:$B$11,"Other")</f>
        <v>Other</v>
      </c>
    </row>
    <row r="7991" spans="1:17" x14ac:dyDescent="0.3">
      <c r="A7991">
        <v>2697</v>
      </c>
      <c r="B7991" s="14">
        <v>44638.203750000001</v>
      </c>
      <c r="C7991" t="s">
        <v>11</v>
      </c>
      <c r="D7991">
        <v>171</v>
      </c>
      <c r="E7991">
        <v>1</v>
      </c>
      <c r="F7991">
        <v>1361</v>
      </c>
      <c r="G7991" t="s">
        <v>19</v>
      </c>
      <c r="H7991">
        <v>27</v>
      </c>
      <c r="I7991">
        <v>1</v>
      </c>
      <c r="J7991" t="s">
        <v>17</v>
      </c>
      <c r="K7991">
        <v>0</v>
      </c>
      <c r="L7991">
        <f>YEAR(ecommerce_customer_data_custom_[[#This Row],[Purchase Date]])</f>
        <v>2022</v>
      </c>
      <c r="M7991">
        <f>MONTH(ecommerce_customer_data_custom_[[#This Row],[Purchase Date]])</f>
        <v>3</v>
      </c>
      <c r="N7991" t="str">
        <f>TEXT(ecommerce_customer_data_custom_[[#This Row],[Purchase Date]],"mmmm")</f>
        <v>March</v>
      </c>
      <c r="O7991" t="str">
        <f>VLOOKUP(ecommerce_customer_data_custom_[[#This Row],[Customer Age]],AgeGroupMapping!$A$2:$C$5,3,TRUE)</f>
        <v>Adult</v>
      </c>
      <c r="P7991" t="str">
        <f>IF(ecommerce_customer_data_custom_[[#This Row],[Returns]]=1,"Returned","Not Returned")</f>
        <v>Returned</v>
      </c>
      <c r="Q7991" t="str">
        <f>_xlfn.XLOOKUP(ecommerce_customer_data_custom_[[#This Row],[Payment Method]],PaymentMapping!$A$2:$A$11,PaymentMapping!$B$2:$B$11,"Other")</f>
        <v>Cash</v>
      </c>
    </row>
    <row r="7992" spans="1:17" x14ac:dyDescent="0.3">
      <c r="A7992">
        <v>2697</v>
      </c>
      <c r="B7992" s="14">
        <v>44673.910752314812</v>
      </c>
      <c r="C7992" t="s">
        <v>16</v>
      </c>
      <c r="D7992">
        <v>88</v>
      </c>
      <c r="E7992">
        <v>3</v>
      </c>
      <c r="F7992">
        <v>400</v>
      </c>
      <c r="G7992" t="s">
        <v>15</v>
      </c>
      <c r="H7992">
        <v>27</v>
      </c>
      <c r="I7992">
        <v>0</v>
      </c>
      <c r="J7992" t="s">
        <v>17</v>
      </c>
      <c r="K7992">
        <v>0</v>
      </c>
      <c r="L7992">
        <f>YEAR(ecommerce_customer_data_custom_[[#This Row],[Purchase Date]])</f>
        <v>2022</v>
      </c>
      <c r="M7992">
        <f>MONTH(ecommerce_customer_data_custom_[[#This Row],[Purchase Date]])</f>
        <v>4</v>
      </c>
      <c r="N7992" t="str">
        <f>TEXT(ecommerce_customer_data_custom_[[#This Row],[Purchase Date]],"mmmm")</f>
        <v>April</v>
      </c>
      <c r="O7992" t="str">
        <f>VLOOKUP(ecommerce_customer_data_custom_[[#This Row],[Customer Age]],AgeGroupMapping!$A$2:$C$5,3,TRUE)</f>
        <v>Adult</v>
      </c>
      <c r="P7992" t="str">
        <f>IF(ecommerce_customer_data_custom_[[#This Row],[Returns]]=1,"Returned","Not Returned")</f>
        <v>Not Returned</v>
      </c>
      <c r="Q7992" t="str">
        <f>_xlfn.XLOOKUP(ecommerce_customer_data_custom_[[#This Row],[Payment Method]],PaymentMapping!$A$2:$A$11,PaymentMapping!$B$2:$B$11,"Other")</f>
        <v>Wallet/UPI</v>
      </c>
    </row>
    <row r="7993" spans="1:17" x14ac:dyDescent="0.3">
      <c r="A7993">
        <v>2697</v>
      </c>
      <c r="B7993" s="14">
        <v>44010.156261574077</v>
      </c>
      <c r="C7993" t="s">
        <v>14</v>
      </c>
      <c r="D7993">
        <v>69</v>
      </c>
      <c r="E7993">
        <v>1</v>
      </c>
      <c r="F7993">
        <v>2295</v>
      </c>
      <c r="G7993" t="s">
        <v>19</v>
      </c>
      <c r="H7993">
        <v>27</v>
      </c>
      <c r="I7993">
        <v>1</v>
      </c>
      <c r="J7993" t="s">
        <v>17</v>
      </c>
      <c r="K7993">
        <v>0</v>
      </c>
      <c r="L7993">
        <f>YEAR(ecommerce_customer_data_custom_[[#This Row],[Purchase Date]])</f>
        <v>2020</v>
      </c>
      <c r="M7993">
        <f>MONTH(ecommerce_customer_data_custom_[[#This Row],[Purchase Date]])</f>
        <v>6</v>
      </c>
      <c r="N7993" t="str">
        <f>TEXT(ecommerce_customer_data_custom_[[#This Row],[Purchase Date]],"mmmm")</f>
        <v>June</v>
      </c>
      <c r="O7993" t="str">
        <f>VLOOKUP(ecommerce_customer_data_custom_[[#This Row],[Customer Age]],AgeGroupMapping!$A$2:$C$5,3,TRUE)</f>
        <v>Adult</v>
      </c>
      <c r="P7993" t="str">
        <f>IF(ecommerce_customer_data_custom_[[#This Row],[Returns]]=1,"Returned","Not Returned")</f>
        <v>Returned</v>
      </c>
      <c r="Q7993" t="str">
        <f>_xlfn.XLOOKUP(ecommerce_customer_data_custom_[[#This Row],[Payment Method]],PaymentMapping!$A$2:$A$11,PaymentMapping!$B$2:$B$11,"Other")</f>
        <v>Cash</v>
      </c>
    </row>
    <row r="7994" spans="1:17" x14ac:dyDescent="0.3">
      <c r="A7994">
        <v>2697</v>
      </c>
      <c r="B7994" s="14">
        <v>44036.192002314812</v>
      </c>
      <c r="C7994" t="s">
        <v>16</v>
      </c>
      <c r="D7994">
        <v>122</v>
      </c>
      <c r="E7994">
        <v>3</v>
      </c>
      <c r="F7994">
        <v>1478</v>
      </c>
      <c r="G7994" t="s">
        <v>19</v>
      </c>
      <c r="H7994">
        <v>27</v>
      </c>
      <c r="I7994">
        <v>1</v>
      </c>
      <c r="J7994" t="s">
        <v>17</v>
      </c>
      <c r="K7994">
        <v>0</v>
      </c>
      <c r="L7994">
        <f>YEAR(ecommerce_customer_data_custom_[[#This Row],[Purchase Date]])</f>
        <v>2020</v>
      </c>
      <c r="M7994">
        <f>MONTH(ecommerce_customer_data_custom_[[#This Row],[Purchase Date]])</f>
        <v>7</v>
      </c>
      <c r="N7994" t="str">
        <f>TEXT(ecommerce_customer_data_custom_[[#This Row],[Purchase Date]],"mmmm")</f>
        <v>July</v>
      </c>
      <c r="O7994" t="str">
        <f>VLOOKUP(ecommerce_customer_data_custom_[[#This Row],[Customer Age]],AgeGroupMapping!$A$2:$C$5,3,TRUE)</f>
        <v>Adult</v>
      </c>
      <c r="P7994" t="str">
        <f>IF(ecommerce_customer_data_custom_[[#This Row],[Returns]]=1,"Returned","Not Returned")</f>
        <v>Returned</v>
      </c>
      <c r="Q7994" t="str">
        <f>_xlfn.XLOOKUP(ecommerce_customer_data_custom_[[#This Row],[Payment Method]],PaymentMapping!$A$2:$A$11,PaymentMapping!$B$2:$B$11,"Other")</f>
        <v>Cash</v>
      </c>
    </row>
    <row r="7995" spans="1:17" x14ac:dyDescent="0.3">
      <c r="A7995">
        <v>2697</v>
      </c>
      <c r="B7995" s="14">
        <v>45158.200960648152</v>
      </c>
      <c r="C7995" t="s">
        <v>14</v>
      </c>
      <c r="D7995">
        <v>44</v>
      </c>
      <c r="E7995">
        <v>5</v>
      </c>
      <c r="F7995">
        <v>3999</v>
      </c>
      <c r="G7995" t="s">
        <v>19</v>
      </c>
      <c r="H7995">
        <v>27</v>
      </c>
      <c r="I7995">
        <v>0</v>
      </c>
      <c r="J7995" t="s">
        <v>17</v>
      </c>
      <c r="K7995">
        <v>0</v>
      </c>
      <c r="L7995">
        <f>YEAR(ecommerce_customer_data_custom_[[#This Row],[Purchase Date]])</f>
        <v>2023</v>
      </c>
      <c r="M7995">
        <f>MONTH(ecommerce_customer_data_custom_[[#This Row],[Purchase Date]])</f>
        <v>8</v>
      </c>
      <c r="N7995" t="str">
        <f>TEXT(ecommerce_customer_data_custom_[[#This Row],[Purchase Date]],"mmmm")</f>
        <v>August</v>
      </c>
      <c r="O7995" t="str">
        <f>VLOOKUP(ecommerce_customer_data_custom_[[#This Row],[Customer Age]],AgeGroupMapping!$A$2:$C$5,3,TRUE)</f>
        <v>Adult</v>
      </c>
      <c r="P7995" t="str">
        <f>IF(ecommerce_customer_data_custom_[[#This Row],[Returns]]=1,"Returned","Not Returned")</f>
        <v>Not Returned</v>
      </c>
      <c r="Q7995" t="str">
        <f>_xlfn.XLOOKUP(ecommerce_customer_data_custom_[[#This Row],[Payment Method]],PaymentMapping!$A$2:$A$11,PaymentMapping!$B$2:$B$11,"Other")</f>
        <v>Cash</v>
      </c>
    </row>
    <row r="7996" spans="1:17" x14ac:dyDescent="0.3">
      <c r="A7996">
        <v>2697</v>
      </c>
      <c r="B7996" s="14">
        <v>44760.278067129628</v>
      </c>
      <c r="C7996" t="s">
        <v>18</v>
      </c>
      <c r="D7996">
        <v>494</v>
      </c>
      <c r="E7996">
        <v>1</v>
      </c>
      <c r="F7996">
        <v>2114</v>
      </c>
      <c r="G7996" t="s">
        <v>12</v>
      </c>
      <c r="H7996">
        <v>27</v>
      </c>
      <c r="I7996">
        <v>0</v>
      </c>
      <c r="J7996" t="s">
        <v>17</v>
      </c>
      <c r="K7996">
        <v>0</v>
      </c>
      <c r="L7996">
        <f>YEAR(ecommerce_customer_data_custom_[[#This Row],[Purchase Date]])</f>
        <v>2022</v>
      </c>
      <c r="M7996">
        <f>MONTH(ecommerce_customer_data_custom_[[#This Row],[Purchase Date]])</f>
        <v>7</v>
      </c>
      <c r="N7996" t="str">
        <f>TEXT(ecommerce_customer_data_custom_[[#This Row],[Purchase Date]],"mmmm")</f>
        <v>July</v>
      </c>
      <c r="O7996" t="str">
        <f>VLOOKUP(ecommerce_customer_data_custom_[[#This Row],[Customer Age]],AgeGroupMapping!$A$2:$C$5,3,TRUE)</f>
        <v>Adult</v>
      </c>
      <c r="P7996" t="str">
        <f>IF(ecommerce_customer_data_custom_[[#This Row],[Returns]]=1,"Returned","Not Returned")</f>
        <v>Not Returned</v>
      </c>
      <c r="Q7996" t="str">
        <f>_xlfn.XLOOKUP(ecommerce_customer_data_custom_[[#This Row],[Payment Method]],PaymentMapping!$A$2:$A$11,PaymentMapping!$B$2:$B$11,"Other")</f>
        <v>Card</v>
      </c>
    </row>
    <row r="7997" spans="1:17" x14ac:dyDescent="0.3">
      <c r="A7997">
        <v>2697</v>
      </c>
      <c r="B7997" s="14">
        <v>44875.736759259256</v>
      </c>
      <c r="C7997" t="s">
        <v>14</v>
      </c>
      <c r="D7997">
        <v>436</v>
      </c>
      <c r="E7997">
        <v>4</v>
      </c>
      <c r="F7997">
        <v>4885</v>
      </c>
      <c r="G7997" t="s">
        <v>12</v>
      </c>
      <c r="H7997">
        <v>27</v>
      </c>
      <c r="I7997">
        <v>0</v>
      </c>
      <c r="J7997" t="s">
        <v>17</v>
      </c>
      <c r="K7997">
        <v>0</v>
      </c>
      <c r="L7997">
        <f>YEAR(ecommerce_customer_data_custom_[[#This Row],[Purchase Date]])</f>
        <v>2022</v>
      </c>
      <c r="M7997">
        <f>MONTH(ecommerce_customer_data_custom_[[#This Row],[Purchase Date]])</f>
        <v>11</v>
      </c>
      <c r="N7997" t="str">
        <f>TEXT(ecommerce_customer_data_custom_[[#This Row],[Purchase Date]],"mmmm")</f>
        <v>November</v>
      </c>
      <c r="O7997" t="str">
        <f>VLOOKUP(ecommerce_customer_data_custom_[[#This Row],[Customer Age]],AgeGroupMapping!$A$2:$C$5,3,TRUE)</f>
        <v>Adult</v>
      </c>
      <c r="P7997" t="str">
        <f>IF(ecommerce_customer_data_custom_[[#This Row],[Returns]]=1,"Returned","Not Returned")</f>
        <v>Not Returned</v>
      </c>
      <c r="Q7997" t="str">
        <f>_xlfn.XLOOKUP(ecommerce_customer_data_custom_[[#This Row],[Payment Method]],PaymentMapping!$A$2:$A$11,PaymentMapping!$B$2:$B$11,"Other")</f>
        <v>Card</v>
      </c>
    </row>
    <row r="7998" spans="1:17" x14ac:dyDescent="0.3">
      <c r="A7998">
        <v>2697</v>
      </c>
      <c r="B7998" s="14">
        <v>45010.081921296296</v>
      </c>
      <c r="C7998" t="s">
        <v>18</v>
      </c>
      <c r="D7998">
        <v>268</v>
      </c>
      <c r="E7998">
        <v>3</v>
      </c>
      <c r="F7998">
        <v>5088</v>
      </c>
      <c r="G7998" t="s">
        <v>12</v>
      </c>
      <c r="H7998">
        <v>27</v>
      </c>
      <c r="I7998">
        <v>1</v>
      </c>
      <c r="J7998" t="s">
        <v>17</v>
      </c>
      <c r="K7998">
        <v>0</v>
      </c>
      <c r="L7998">
        <f>YEAR(ecommerce_customer_data_custom_[[#This Row],[Purchase Date]])</f>
        <v>2023</v>
      </c>
      <c r="M7998">
        <f>MONTH(ecommerce_customer_data_custom_[[#This Row],[Purchase Date]])</f>
        <v>3</v>
      </c>
      <c r="N7998" t="str">
        <f>TEXT(ecommerce_customer_data_custom_[[#This Row],[Purchase Date]],"mmmm")</f>
        <v>March</v>
      </c>
      <c r="O7998" t="str">
        <f>VLOOKUP(ecommerce_customer_data_custom_[[#This Row],[Customer Age]],AgeGroupMapping!$A$2:$C$5,3,TRUE)</f>
        <v>Adult</v>
      </c>
      <c r="P7998" t="str">
        <f>IF(ecommerce_customer_data_custom_[[#This Row],[Returns]]=1,"Returned","Not Returned")</f>
        <v>Returned</v>
      </c>
      <c r="Q7998" t="str">
        <f>_xlfn.XLOOKUP(ecommerce_customer_data_custom_[[#This Row],[Payment Method]],PaymentMapping!$A$2:$A$11,PaymentMapping!$B$2:$B$11,"Other")</f>
        <v>Card</v>
      </c>
    </row>
    <row r="7999" spans="1:17" x14ac:dyDescent="0.3">
      <c r="A7999">
        <v>25417</v>
      </c>
      <c r="B7999" s="14">
        <v>44832.963761574072</v>
      </c>
      <c r="C7999" t="s">
        <v>16</v>
      </c>
      <c r="D7999">
        <v>160</v>
      </c>
      <c r="E7999">
        <v>4</v>
      </c>
      <c r="F7999">
        <v>1381</v>
      </c>
      <c r="G7999" t="s">
        <v>20</v>
      </c>
      <c r="H7999">
        <v>19</v>
      </c>
      <c r="I7999">
        <v>1</v>
      </c>
      <c r="J7999" t="s">
        <v>13</v>
      </c>
      <c r="K7999">
        <v>1</v>
      </c>
      <c r="L7999">
        <f>YEAR(ecommerce_customer_data_custom_[[#This Row],[Purchase Date]])</f>
        <v>2022</v>
      </c>
      <c r="M7999">
        <f>MONTH(ecommerce_customer_data_custom_[[#This Row],[Purchase Date]])</f>
        <v>9</v>
      </c>
      <c r="N7999" t="str">
        <f>TEXT(ecommerce_customer_data_custom_[[#This Row],[Purchase Date]],"mmmm")</f>
        <v>September</v>
      </c>
      <c r="O7999" t="str">
        <f>VLOOKUP(ecommerce_customer_data_custom_[[#This Row],[Customer Age]],AgeGroupMapping!$A$2:$C$5,3,TRUE)</f>
        <v>Young</v>
      </c>
      <c r="P7999" t="str">
        <f>IF(ecommerce_customer_data_custom_[[#This Row],[Returns]]=1,"Returned","Not Returned")</f>
        <v>Returned</v>
      </c>
      <c r="Q7999" t="str">
        <f>_xlfn.XLOOKUP(ecommerce_customer_data_custom_[[#This Row],[Payment Method]],PaymentMapping!$A$2:$A$11,PaymentMapping!$B$2:$B$11,"Other")</f>
        <v>Other</v>
      </c>
    </row>
    <row r="8000" spans="1:17" x14ac:dyDescent="0.3">
      <c r="A8000">
        <v>25417</v>
      </c>
      <c r="B8000" s="14">
        <v>45003.68178240741</v>
      </c>
      <c r="C8000" t="s">
        <v>11</v>
      </c>
      <c r="D8000">
        <v>495</v>
      </c>
      <c r="E8000">
        <v>2</v>
      </c>
      <c r="F8000">
        <v>2584</v>
      </c>
      <c r="G8000" t="s">
        <v>12</v>
      </c>
      <c r="H8000">
        <v>19</v>
      </c>
      <c r="I8000">
        <v>0</v>
      </c>
      <c r="J8000" t="s">
        <v>13</v>
      </c>
      <c r="K8000">
        <v>1</v>
      </c>
      <c r="L8000">
        <f>YEAR(ecommerce_customer_data_custom_[[#This Row],[Purchase Date]])</f>
        <v>2023</v>
      </c>
      <c r="M8000">
        <f>MONTH(ecommerce_customer_data_custom_[[#This Row],[Purchase Date]])</f>
        <v>3</v>
      </c>
      <c r="N8000" t="str">
        <f>TEXT(ecommerce_customer_data_custom_[[#This Row],[Purchase Date]],"mmmm")</f>
        <v>March</v>
      </c>
      <c r="O8000" t="str">
        <f>VLOOKUP(ecommerce_customer_data_custom_[[#This Row],[Customer Age]],AgeGroupMapping!$A$2:$C$5,3,TRUE)</f>
        <v>Young</v>
      </c>
      <c r="P8000" t="str">
        <f>IF(ecommerce_customer_data_custom_[[#This Row],[Returns]]=1,"Returned","Not Returned")</f>
        <v>Not Returned</v>
      </c>
      <c r="Q8000" t="str">
        <f>_xlfn.XLOOKUP(ecommerce_customer_data_custom_[[#This Row],[Payment Method]],PaymentMapping!$A$2:$A$11,PaymentMapping!$B$2:$B$11,"Other")</f>
        <v>Card</v>
      </c>
    </row>
    <row r="8001" spans="1:17" x14ac:dyDescent="0.3">
      <c r="A8001">
        <v>25417</v>
      </c>
      <c r="B8001" s="14">
        <v>44945.843645833331</v>
      </c>
      <c r="C8001" t="s">
        <v>16</v>
      </c>
      <c r="D8001">
        <v>205</v>
      </c>
      <c r="E8001">
        <v>5</v>
      </c>
      <c r="F8001">
        <v>740</v>
      </c>
      <c r="G8001" t="s">
        <v>15</v>
      </c>
      <c r="H8001">
        <v>19</v>
      </c>
      <c r="I8001">
        <v>0</v>
      </c>
      <c r="J8001" t="s">
        <v>13</v>
      </c>
      <c r="K8001">
        <v>1</v>
      </c>
      <c r="L8001">
        <f>YEAR(ecommerce_customer_data_custom_[[#This Row],[Purchase Date]])</f>
        <v>2023</v>
      </c>
      <c r="M8001">
        <f>MONTH(ecommerce_customer_data_custom_[[#This Row],[Purchase Date]])</f>
        <v>1</v>
      </c>
      <c r="N8001" t="str">
        <f>TEXT(ecommerce_customer_data_custom_[[#This Row],[Purchase Date]],"mmmm")</f>
        <v>January</v>
      </c>
      <c r="O8001" t="str">
        <f>VLOOKUP(ecommerce_customer_data_custom_[[#This Row],[Customer Age]],AgeGroupMapping!$A$2:$C$5,3,TRUE)</f>
        <v>Young</v>
      </c>
      <c r="P8001" t="str">
        <f>IF(ecommerce_customer_data_custom_[[#This Row],[Returns]]=1,"Returned","Not Returned")</f>
        <v>Not Returned</v>
      </c>
      <c r="Q8001" t="str">
        <f>_xlfn.XLOOKUP(ecommerce_customer_data_custom_[[#This Row],[Payment Method]],PaymentMapping!$A$2:$A$11,PaymentMapping!$B$2:$B$11,"Other")</f>
        <v>Wallet/UPI</v>
      </c>
    </row>
    <row r="8002" spans="1:17" x14ac:dyDescent="0.3">
      <c r="A8002">
        <v>25417</v>
      </c>
      <c r="B8002" s="14">
        <v>44832.68246527778</v>
      </c>
      <c r="C8002" t="s">
        <v>11</v>
      </c>
      <c r="D8002">
        <v>263</v>
      </c>
      <c r="E8002">
        <v>5</v>
      </c>
      <c r="F8002">
        <v>1953</v>
      </c>
      <c r="G8002" t="s">
        <v>19</v>
      </c>
      <c r="H8002">
        <v>19</v>
      </c>
      <c r="I8002">
        <v>0</v>
      </c>
      <c r="J8002" t="s">
        <v>13</v>
      </c>
      <c r="K8002">
        <v>1</v>
      </c>
      <c r="L8002">
        <f>YEAR(ecommerce_customer_data_custom_[[#This Row],[Purchase Date]])</f>
        <v>2022</v>
      </c>
      <c r="M8002">
        <f>MONTH(ecommerce_customer_data_custom_[[#This Row],[Purchase Date]])</f>
        <v>9</v>
      </c>
      <c r="N8002" t="str">
        <f>TEXT(ecommerce_customer_data_custom_[[#This Row],[Purchase Date]],"mmmm")</f>
        <v>September</v>
      </c>
      <c r="O8002" t="str">
        <f>VLOOKUP(ecommerce_customer_data_custom_[[#This Row],[Customer Age]],AgeGroupMapping!$A$2:$C$5,3,TRUE)</f>
        <v>Young</v>
      </c>
      <c r="P8002" t="str">
        <f>IF(ecommerce_customer_data_custom_[[#This Row],[Returns]]=1,"Returned","Not Returned")</f>
        <v>Not Returned</v>
      </c>
      <c r="Q8002" t="str">
        <f>_xlfn.XLOOKUP(ecommerce_customer_data_custom_[[#This Row],[Payment Method]],PaymentMapping!$A$2:$A$11,PaymentMapping!$B$2:$B$11,"Other")</f>
        <v>Cash</v>
      </c>
    </row>
    <row r="8003" spans="1:17" x14ac:dyDescent="0.3">
      <c r="A8003">
        <v>25417</v>
      </c>
      <c r="B8003" s="14">
        <v>44069.04792824074</v>
      </c>
      <c r="C8003" t="s">
        <v>16</v>
      </c>
      <c r="D8003">
        <v>427</v>
      </c>
      <c r="E8003">
        <v>4</v>
      </c>
      <c r="F8003">
        <v>2585</v>
      </c>
      <c r="G8003" t="s">
        <v>12</v>
      </c>
      <c r="H8003">
        <v>19</v>
      </c>
      <c r="I8003">
        <v>0</v>
      </c>
      <c r="J8003" t="s">
        <v>13</v>
      </c>
      <c r="K8003">
        <v>1</v>
      </c>
      <c r="L8003">
        <f>YEAR(ecommerce_customer_data_custom_[[#This Row],[Purchase Date]])</f>
        <v>2020</v>
      </c>
      <c r="M8003">
        <f>MONTH(ecommerce_customer_data_custom_[[#This Row],[Purchase Date]])</f>
        <v>8</v>
      </c>
      <c r="N8003" t="str">
        <f>TEXT(ecommerce_customer_data_custom_[[#This Row],[Purchase Date]],"mmmm")</f>
        <v>August</v>
      </c>
      <c r="O8003" t="str">
        <f>VLOOKUP(ecommerce_customer_data_custom_[[#This Row],[Customer Age]],AgeGroupMapping!$A$2:$C$5,3,TRUE)</f>
        <v>Young</v>
      </c>
      <c r="P8003" t="str">
        <f>IF(ecommerce_customer_data_custom_[[#This Row],[Returns]]=1,"Returned","Not Returned")</f>
        <v>Not Returned</v>
      </c>
      <c r="Q8003" t="str">
        <f>_xlfn.XLOOKUP(ecommerce_customer_data_custom_[[#This Row],[Payment Method]],PaymentMapping!$A$2:$A$11,PaymentMapping!$B$2:$B$11,"Other")</f>
        <v>Card</v>
      </c>
    </row>
    <row r="8004" spans="1:17" x14ac:dyDescent="0.3">
      <c r="A8004">
        <v>25417</v>
      </c>
      <c r="B8004" s="14">
        <v>43998.727511574078</v>
      </c>
      <c r="C8004" t="s">
        <v>14</v>
      </c>
      <c r="D8004">
        <v>168</v>
      </c>
      <c r="E8004">
        <v>2</v>
      </c>
      <c r="F8004">
        <v>4928</v>
      </c>
      <c r="G8004" t="s">
        <v>19</v>
      </c>
      <c r="H8004">
        <v>19</v>
      </c>
      <c r="I8004">
        <v>0</v>
      </c>
      <c r="J8004" t="s">
        <v>13</v>
      </c>
      <c r="K8004">
        <v>1</v>
      </c>
      <c r="L8004">
        <f>YEAR(ecommerce_customer_data_custom_[[#This Row],[Purchase Date]])</f>
        <v>2020</v>
      </c>
      <c r="M8004">
        <f>MONTH(ecommerce_customer_data_custom_[[#This Row],[Purchase Date]])</f>
        <v>6</v>
      </c>
      <c r="N8004" t="str">
        <f>TEXT(ecommerce_customer_data_custom_[[#This Row],[Purchase Date]],"mmmm")</f>
        <v>June</v>
      </c>
      <c r="O8004" t="str">
        <f>VLOOKUP(ecommerce_customer_data_custom_[[#This Row],[Customer Age]],AgeGroupMapping!$A$2:$C$5,3,TRUE)</f>
        <v>Young</v>
      </c>
      <c r="P8004" t="str">
        <f>IF(ecommerce_customer_data_custom_[[#This Row],[Returns]]=1,"Returned","Not Returned")</f>
        <v>Not Returned</v>
      </c>
      <c r="Q8004" t="str">
        <f>_xlfn.XLOOKUP(ecommerce_customer_data_custom_[[#This Row],[Payment Method]],PaymentMapping!$A$2:$A$11,PaymentMapping!$B$2:$B$11,"Other")</f>
        <v>Cash</v>
      </c>
    </row>
    <row r="8005" spans="1:17" x14ac:dyDescent="0.3">
      <c r="A8005">
        <v>25417</v>
      </c>
      <c r="B8005" s="14">
        <v>45172.769189814811</v>
      </c>
      <c r="C8005" t="s">
        <v>11</v>
      </c>
      <c r="D8005">
        <v>63</v>
      </c>
      <c r="E8005">
        <v>1</v>
      </c>
      <c r="F8005">
        <v>4902</v>
      </c>
      <c r="G8005" t="s">
        <v>12</v>
      </c>
      <c r="H8005">
        <v>19</v>
      </c>
      <c r="I8005">
        <v>0</v>
      </c>
      <c r="J8005" t="s">
        <v>13</v>
      </c>
      <c r="K8005">
        <v>1</v>
      </c>
      <c r="L8005">
        <f>YEAR(ecommerce_customer_data_custom_[[#This Row],[Purchase Date]])</f>
        <v>2023</v>
      </c>
      <c r="M8005">
        <f>MONTH(ecommerce_customer_data_custom_[[#This Row],[Purchase Date]])</f>
        <v>9</v>
      </c>
      <c r="N8005" t="str">
        <f>TEXT(ecommerce_customer_data_custom_[[#This Row],[Purchase Date]],"mmmm")</f>
        <v>September</v>
      </c>
      <c r="O8005" t="str">
        <f>VLOOKUP(ecommerce_customer_data_custom_[[#This Row],[Customer Age]],AgeGroupMapping!$A$2:$C$5,3,TRUE)</f>
        <v>Young</v>
      </c>
      <c r="P8005" t="str">
        <f>IF(ecommerce_customer_data_custom_[[#This Row],[Returns]]=1,"Returned","Not Returned")</f>
        <v>Not Returned</v>
      </c>
      <c r="Q8005" t="str">
        <f>_xlfn.XLOOKUP(ecommerce_customer_data_custom_[[#This Row],[Payment Method]],PaymentMapping!$A$2:$A$11,PaymentMapping!$B$2:$B$11,"Other")</f>
        <v>Card</v>
      </c>
    </row>
    <row r="8006" spans="1:17" x14ac:dyDescent="0.3">
      <c r="A8006">
        <v>13565</v>
      </c>
      <c r="B8006" s="14">
        <v>44794.022476851853</v>
      </c>
      <c r="C8006" t="s">
        <v>16</v>
      </c>
      <c r="D8006">
        <v>221</v>
      </c>
      <c r="E8006">
        <v>5</v>
      </c>
      <c r="F8006">
        <v>1879</v>
      </c>
      <c r="G8006" t="s">
        <v>12</v>
      </c>
      <c r="H8006">
        <v>38</v>
      </c>
      <c r="I8006">
        <v>0</v>
      </c>
      <c r="J8006" t="s">
        <v>17</v>
      </c>
      <c r="K8006">
        <v>0</v>
      </c>
      <c r="L8006">
        <f>YEAR(ecommerce_customer_data_custom_[[#This Row],[Purchase Date]])</f>
        <v>2022</v>
      </c>
      <c r="M8006">
        <f>MONTH(ecommerce_customer_data_custom_[[#This Row],[Purchase Date]])</f>
        <v>8</v>
      </c>
      <c r="N8006" t="str">
        <f>TEXT(ecommerce_customer_data_custom_[[#This Row],[Purchase Date]],"mmmm")</f>
        <v>August</v>
      </c>
      <c r="O8006" t="str">
        <f>VLOOKUP(ecommerce_customer_data_custom_[[#This Row],[Customer Age]],AgeGroupMapping!$A$2:$C$5,3,TRUE)</f>
        <v>Adult</v>
      </c>
      <c r="P8006" t="str">
        <f>IF(ecommerce_customer_data_custom_[[#This Row],[Returns]]=1,"Returned","Not Returned")</f>
        <v>Not Returned</v>
      </c>
      <c r="Q8006" t="str">
        <f>_xlfn.XLOOKUP(ecommerce_customer_data_custom_[[#This Row],[Payment Method]],PaymentMapping!$A$2:$A$11,PaymentMapping!$B$2:$B$11,"Other")</f>
        <v>Card</v>
      </c>
    </row>
    <row r="8007" spans="1:17" x14ac:dyDescent="0.3">
      <c r="A8007">
        <v>13565</v>
      </c>
      <c r="B8007" s="14">
        <v>43927.166145833333</v>
      </c>
      <c r="C8007" t="s">
        <v>11</v>
      </c>
      <c r="D8007">
        <v>349</v>
      </c>
      <c r="E8007">
        <v>3</v>
      </c>
      <c r="F8007">
        <v>3053</v>
      </c>
      <c r="G8007" t="s">
        <v>12</v>
      </c>
      <c r="H8007">
        <v>38</v>
      </c>
      <c r="I8007">
        <v>0</v>
      </c>
      <c r="J8007" t="s">
        <v>17</v>
      </c>
      <c r="K8007">
        <v>0</v>
      </c>
      <c r="L8007">
        <f>YEAR(ecommerce_customer_data_custom_[[#This Row],[Purchase Date]])</f>
        <v>2020</v>
      </c>
      <c r="M8007">
        <f>MONTH(ecommerce_customer_data_custom_[[#This Row],[Purchase Date]])</f>
        <v>4</v>
      </c>
      <c r="N8007" t="str">
        <f>TEXT(ecommerce_customer_data_custom_[[#This Row],[Purchase Date]],"mmmm")</f>
        <v>April</v>
      </c>
      <c r="O8007" t="str">
        <f>VLOOKUP(ecommerce_customer_data_custom_[[#This Row],[Customer Age]],AgeGroupMapping!$A$2:$C$5,3,TRUE)</f>
        <v>Adult</v>
      </c>
      <c r="P8007" t="str">
        <f>IF(ecommerce_customer_data_custom_[[#This Row],[Returns]]=1,"Returned","Not Returned")</f>
        <v>Not Returned</v>
      </c>
      <c r="Q8007" t="str">
        <f>_xlfn.XLOOKUP(ecommerce_customer_data_custom_[[#This Row],[Payment Method]],PaymentMapping!$A$2:$A$11,PaymentMapping!$B$2:$B$11,"Other")</f>
        <v>Card</v>
      </c>
    </row>
    <row r="8008" spans="1:17" x14ac:dyDescent="0.3">
      <c r="A8008">
        <v>13565</v>
      </c>
      <c r="B8008" s="14">
        <v>44145.196620370371</v>
      </c>
      <c r="C8008" t="s">
        <v>16</v>
      </c>
      <c r="D8008">
        <v>423</v>
      </c>
      <c r="E8008">
        <v>2</v>
      </c>
      <c r="F8008">
        <v>3876</v>
      </c>
      <c r="G8008" t="s">
        <v>15</v>
      </c>
      <c r="H8008">
        <v>38</v>
      </c>
      <c r="I8008">
        <v>0</v>
      </c>
      <c r="J8008" t="s">
        <v>17</v>
      </c>
      <c r="K8008">
        <v>0</v>
      </c>
      <c r="L8008">
        <f>YEAR(ecommerce_customer_data_custom_[[#This Row],[Purchase Date]])</f>
        <v>2020</v>
      </c>
      <c r="M8008">
        <f>MONTH(ecommerce_customer_data_custom_[[#This Row],[Purchase Date]])</f>
        <v>11</v>
      </c>
      <c r="N8008" t="str">
        <f>TEXT(ecommerce_customer_data_custom_[[#This Row],[Purchase Date]],"mmmm")</f>
        <v>November</v>
      </c>
      <c r="O8008" t="str">
        <f>VLOOKUP(ecommerce_customer_data_custom_[[#This Row],[Customer Age]],AgeGroupMapping!$A$2:$C$5,3,TRUE)</f>
        <v>Adult</v>
      </c>
      <c r="P8008" t="str">
        <f>IF(ecommerce_customer_data_custom_[[#This Row],[Returns]]=1,"Returned","Not Returned")</f>
        <v>Not Returned</v>
      </c>
      <c r="Q8008" t="str">
        <f>_xlfn.XLOOKUP(ecommerce_customer_data_custom_[[#This Row],[Payment Method]],PaymentMapping!$A$2:$A$11,PaymentMapping!$B$2:$B$11,"Other")</f>
        <v>Wallet/UPI</v>
      </c>
    </row>
    <row r="8009" spans="1:17" x14ac:dyDescent="0.3">
      <c r="A8009">
        <v>13565</v>
      </c>
      <c r="B8009" s="14">
        <v>44757.008981481478</v>
      </c>
      <c r="C8009" t="s">
        <v>11</v>
      </c>
      <c r="D8009">
        <v>134</v>
      </c>
      <c r="E8009">
        <v>1</v>
      </c>
      <c r="F8009">
        <v>2767</v>
      </c>
      <c r="G8009" t="s">
        <v>15</v>
      </c>
      <c r="H8009">
        <v>38</v>
      </c>
      <c r="I8009">
        <v>1</v>
      </c>
      <c r="J8009" t="s">
        <v>17</v>
      </c>
      <c r="K8009">
        <v>0</v>
      </c>
      <c r="L8009">
        <f>YEAR(ecommerce_customer_data_custom_[[#This Row],[Purchase Date]])</f>
        <v>2022</v>
      </c>
      <c r="M8009">
        <f>MONTH(ecommerce_customer_data_custom_[[#This Row],[Purchase Date]])</f>
        <v>7</v>
      </c>
      <c r="N8009" t="str">
        <f>TEXT(ecommerce_customer_data_custom_[[#This Row],[Purchase Date]],"mmmm")</f>
        <v>July</v>
      </c>
      <c r="O8009" t="str">
        <f>VLOOKUP(ecommerce_customer_data_custom_[[#This Row],[Customer Age]],AgeGroupMapping!$A$2:$C$5,3,TRUE)</f>
        <v>Adult</v>
      </c>
      <c r="P8009" t="str">
        <f>IF(ecommerce_customer_data_custom_[[#This Row],[Returns]]=1,"Returned","Not Returned")</f>
        <v>Returned</v>
      </c>
      <c r="Q8009" t="str">
        <f>_xlfn.XLOOKUP(ecommerce_customer_data_custom_[[#This Row],[Payment Method]],PaymentMapping!$A$2:$A$11,PaymentMapping!$B$2:$B$11,"Other")</f>
        <v>Wallet/UPI</v>
      </c>
    </row>
    <row r="8010" spans="1:17" x14ac:dyDescent="0.3">
      <c r="A8010">
        <v>13565</v>
      </c>
      <c r="B8010" s="14">
        <v>45073.199780092589</v>
      </c>
      <c r="C8010" t="s">
        <v>16</v>
      </c>
      <c r="D8010">
        <v>362</v>
      </c>
      <c r="E8010">
        <v>5</v>
      </c>
      <c r="F8010">
        <v>3667</v>
      </c>
      <c r="G8010" t="s">
        <v>19</v>
      </c>
      <c r="H8010">
        <v>38</v>
      </c>
      <c r="I8010">
        <v>1</v>
      </c>
      <c r="J8010" t="s">
        <v>17</v>
      </c>
      <c r="K8010">
        <v>0</v>
      </c>
      <c r="L8010">
        <f>YEAR(ecommerce_customer_data_custom_[[#This Row],[Purchase Date]])</f>
        <v>2023</v>
      </c>
      <c r="M8010">
        <f>MONTH(ecommerce_customer_data_custom_[[#This Row],[Purchase Date]])</f>
        <v>5</v>
      </c>
      <c r="N8010" t="str">
        <f>TEXT(ecommerce_customer_data_custom_[[#This Row],[Purchase Date]],"mmmm")</f>
        <v>May</v>
      </c>
      <c r="O8010" t="str">
        <f>VLOOKUP(ecommerce_customer_data_custom_[[#This Row],[Customer Age]],AgeGroupMapping!$A$2:$C$5,3,TRUE)</f>
        <v>Adult</v>
      </c>
      <c r="P8010" t="str">
        <f>IF(ecommerce_customer_data_custom_[[#This Row],[Returns]]=1,"Returned","Not Returned")</f>
        <v>Returned</v>
      </c>
      <c r="Q8010" t="str">
        <f>_xlfn.XLOOKUP(ecommerce_customer_data_custom_[[#This Row],[Payment Method]],PaymentMapping!$A$2:$A$11,PaymentMapping!$B$2:$B$11,"Other")</f>
        <v>Cash</v>
      </c>
    </row>
    <row r="8011" spans="1:17" x14ac:dyDescent="0.3">
      <c r="A8011">
        <v>3562</v>
      </c>
      <c r="B8011" s="14">
        <v>44741.544687499998</v>
      </c>
      <c r="C8011" t="s">
        <v>18</v>
      </c>
      <c r="D8011">
        <v>208</v>
      </c>
      <c r="E8011">
        <v>4</v>
      </c>
      <c r="F8011">
        <v>3033</v>
      </c>
      <c r="G8011" t="s">
        <v>12</v>
      </c>
      <c r="H8011">
        <v>32</v>
      </c>
      <c r="I8011">
        <v>1</v>
      </c>
      <c r="J8011" t="s">
        <v>17</v>
      </c>
      <c r="K8011">
        <v>1</v>
      </c>
      <c r="L8011">
        <f>YEAR(ecommerce_customer_data_custom_[[#This Row],[Purchase Date]])</f>
        <v>2022</v>
      </c>
      <c r="M8011">
        <f>MONTH(ecommerce_customer_data_custom_[[#This Row],[Purchase Date]])</f>
        <v>6</v>
      </c>
      <c r="N8011" t="str">
        <f>TEXT(ecommerce_customer_data_custom_[[#This Row],[Purchase Date]],"mmmm")</f>
        <v>June</v>
      </c>
      <c r="O8011" t="str">
        <f>VLOOKUP(ecommerce_customer_data_custom_[[#This Row],[Customer Age]],AgeGroupMapping!$A$2:$C$5,3,TRUE)</f>
        <v>Adult</v>
      </c>
      <c r="P8011" t="str">
        <f>IF(ecommerce_customer_data_custom_[[#This Row],[Returns]]=1,"Returned","Not Returned")</f>
        <v>Returned</v>
      </c>
      <c r="Q8011" t="str">
        <f>_xlfn.XLOOKUP(ecommerce_customer_data_custom_[[#This Row],[Payment Method]],PaymentMapping!$A$2:$A$11,PaymentMapping!$B$2:$B$11,"Other")</f>
        <v>Card</v>
      </c>
    </row>
    <row r="8012" spans="1:17" x14ac:dyDescent="0.3">
      <c r="A8012">
        <v>3562</v>
      </c>
      <c r="B8012" s="14">
        <v>44596.432627314818</v>
      </c>
      <c r="C8012" t="s">
        <v>14</v>
      </c>
      <c r="D8012">
        <v>464</v>
      </c>
      <c r="E8012">
        <v>4</v>
      </c>
      <c r="F8012">
        <v>4882</v>
      </c>
      <c r="G8012" t="s">
        <v>19</v>
      </c>
      <c r="H8012">
        <v>32</v>
      </c>
      <c r="I8012">
        <v>0</v>
      </c>
      <c r="J8012" t="s">
        <v>17</v>
      </c>
      <c r="K8012">
        <v>1</v>
      </c>
      <c r="L8012">
        <f>YEAR(ecommerce_customer_data_custom_[[#This Row],[Purchase Date]])</f>
        <v>2022</v>
      </c>
      <c r="M8012">
        <f>MONTH(ecommerce_customer_data_custom_[[#This Row],[Purchase Date]])</f>
        <v>2</v>
      </c>
      <c r="N8012" t="str">
        <f>TEXT(ecommerce_customer_data_custom_[[#This Row],[Purchase Date]],"mmmm")</f>
        <v>February</v>
      </c>
      <c r="O8012" t="str">
        <f>VLOOKUP(ecommerce_customer_data_custom_[[#This Row],[Customer Age]],AgeGroupMapping!$A$2:$C$5,3,TRUE)</f>
        <v>Adult</v>
      </c>
      <c r="P8012" t="str">
        <f>IF(ecommerce_customer_data_custom_[[#This Row],[Returns]]=1,"Returned","Not Returned")</f>
        <v>Not Returned</v>
      </c>
      <c r="Q8012" t="str">
        <f>_xlfn.XLOOKUP(ecommerce_customer_data_custom_[[#This Row],[Payment Method]],PaymentMapping!$A$2:$A$11,PaymentMapping!$B$2:$B$11,"Other")</f>
        <v>Cash</v>
      </c>
    </row>
    <row r="8013" spans="1:17" x14ac:dyDescent="0.3">
      <c r="A8013">
        <v>3562</v>
      </c>
      <c r="B8013" s="14">
        <v>44354.190358796295</v>
      </c>
      <c r="C8013" t="s">
        <v>18</v>
      </c>
      <c r="D8013">
        <v>149</v>
      </c>
      <c r="E8013">
        <v>1</v>
      </c>
      <c r="F8013">
        <v>1803</v>
      </c>
      <c r="G8013" t="s">
        <v>19</v>
      </c>
      <c r="H8013">
        <v>32</v>
      </c>
      <c r="I8013">
        <v>0</v>
      </c>
      <c r="J8013" t="s">
        <v>17</v>
      </c>
      <c r="K8013">
        <v>1</v>
      </c>
      <c r="L8013">
        <f>YEAR(ecommerce_customer_data_custom_[[#This Row],[Purchase Date]])</f>
        <v>2021</v>
      </c>
      <c r="M8013">
        <f>MONTH(ecommerce_customer_data_custom_[[#This Row],[Purchase Date]])</f>
        <v>6</v>
      </c>
      <c r="N8013" t="str">
        <f>TEXT(ecommerce_customer_data_custom_[[#This Row],[Purchase Date]],"mmmm")</f>
        <v>June</v>
      </c>
      <c r="O8013" t="str">
        <f>VLOOKUP(ecommerce_customer_data_custom_[[#This Row],[Customer Age]],AgeGroupMapping!$A$2:$C$5,3,TRUE)</f>
        <v>Adult</v>
      </c>
      <c r="P8013" t="str">
        <f>IF(ecommerce_customer_data_custom_[[#This Row],[Returns]]=1,"Returned","Not Returned")</f>
        <v>Not Returned</v>
      </c>
      <c r="Q8013" t="str">
        <f>_xlfn.XLOOKUP(ecommerce_customer_data_custom_[[#This Row],[Payment Method]],PaymentMapping!$A$2:$A$11,PaymentMapping!$B$2:$B$11,"Other")</f>
        <v>Cash</v>
      </c>
    </row>
    <row r="8014" spans="1:17" x14ac:dyDescent="0.3">
      <c r="A8014">
        <v>3562</v>
      </c>
      <c r="B8014" s="14">
        <v>44309.731030092589</v>
      </c>
      <c r="C8014" t="s">
        <v>18</v>
      </c>
      <c r="D8014">
        <v>371</v>
      </c>
      <c r="E8014">
        <v>4</v>
      </c>
      <c r="F8014">
        <v>5010</v>
      </c>
      <c r="G8014" t="s">
        <v>15</v>
      </c>
      <c r="H8014">
        <v>32</v>
      </c>
      <c r="I8014">
        <v>0</v>
      </c>
      <c r="J8014" t="s">
        <v>17</v>
      </c>
      <c r="K8014">
        <v>1</v>
      </c>
      <c r="L8014">
        <f>YEAR(ecommerce_customer_data_custom_[[#This Row],[Purchase Date]])</f>
        <v>2021</v>
      </c>
      <c r="M8014">
        <f>MONTH(ecommerce_customer_data_custom_[[#This Row],[Purchase Date]])</f>
        <v>4</v>
      </c>
      <c r="N8014" t="str">
        <f>TEXT(ecommerce_customer_data_custom_[[#This Row],[Purchase Date]],"mmmm")</f>
        <v>April</v>
      </c>
      <c r="O8014" t="str">
        <f>VLOOKUP(ecommerce_customer_data_custom_[[#This Row],[Customer Age]],AgeGroupMapping!$A$2:$C$5,3,TRUE)</f>
        <v>Adult</v>
      </c>
      <c r="P8014" t="str">
        <f>IF(ecommerce_customer_data_custom_[[#This Row],[Returns]]=1,"Returned","Not Returned")</f>
        <v>Not Returned</v>
      </c>
      <c r="Q8014" t="str">
        <f>_xlfn.XLOOKUP(ecommerce_customer_data_custom_[[#This Row],[Payment Method]],PaymentMapping!$A$2:$A$11,PaymentMapping!$B$2:$B$11,"Other")</f>
        <v>Wallet/UPI</v>
      </c>
    </row>
    <row r="8015" spans="1:17" x14ac:dyDescent="0.3">
      <c r="A8015">
        <v>3562</v>
      </c>
      <c r="B8015" s="14">
        <v>44564.399027777778</v>
      </c>
      <c r="C8015" t="s">
        <v>14</v>
      </c>
      <c r="D8015">
        <v>297</v>
      </c>
      <c r="E8015">
        <v>2</v>
      </c>
      <c r="F8015">
        <v>2814</v>
      </c>
      <c r="G8015" t="s">
        <v>15</v>
      </c>
      <c r="H8015">
        <v>32</v>
      </c>
      <c r="I8015">
        <v>1</v>
      </c>
      <c r="J8015" t="s">
        <v>17</v>
      </c>
      <c r="K8015">
        <v>1</v>
      </c>
      <c r="L8015">
        <f>YEAR(ecommerce_customer_data_custom_[[#This Row],[Purchase Date]])</f>
        <v>2022</v>
      </c>
      <c r="M8015">
        <f>MONTH(ecommerce_customer_data_custom_[[#This Row],[Purchase Date]])</f>
        <v>1</v>
      </c>
      <c r="N8015" t="str">
        <f>TEXT(ecommerce_customer_data_custom_[[#This Row],[Purchase Date]],"mmmm")</f>
        <v>January</v>
      </c>
      <c r="O8015" t="str">
        <f>VLOOKUP(ecommerce_customer_data_custom_[[#This Row],[Customer Age]],AgeGroupMapping!$A$2:$C$5,3,TRUE)</f>
        <v>Adult</v>
      </c>
      <c r="P8015" t="str">
        <f>IF(ecommerce_customer_data_custom_[[#This Row],[Returns]]=1,"Returned","Not Returned")</f>
        <v>Returned</v>
      </c>
      <c r="Q8015" t="str">
        <f>_xlfn.XLOOKUP(ecommerce_customer_data_custom_[[#This Row],[Payment Method]],PaymentMapping!$A$2:$A$11,PaymentMapping!$B$2:$B$11,"Other")</f>
        <v>Wallet/UPI</v>
      </c>
    </row>
    <row r="8016" spans="1:17" x14ac:dyDescent="0.3">
      <c r="A8016">
        <v>3562</v>
      </c>
      <c r="B8016" s="14">
        <v>44579.992199074077</v>
      </c>
      <c r="C8016" t="s">
        <v>16</v>
      </c>
      <c r="D8016">
        <v>127</v>
      </c>
      <c r="E8016">
        <v>4</v>
      </c>
      <c r="F8016">
        <v>2154</v>
      </c>
      <c r="G8016" t="s">
        <v>12</v>
      </c>
      <c r="H8016">
        <v>32</v>
      </c>
      <c r="I8016">
        <v>0</v>
      </c>
      <c r="J8016" t="s">
        <v>17</v>
      </c>
      <c r="K8016">
        <v>1</v>
      </c>
      <c r="L8016">
        <f>YEAR(ecommerce_customer_data_custom_[[#This Row],[Purchase Date]])</f>
        <v>2022</v>
      </c>
      <c r="M8016">
        <f>MONTH(ecommerce_customer_data_custom_[[#This Row],[Purchase Date]])</f>
        <v>1</v>
      </c>
      <c r="N8016" t="str">
        <f>TEXT(ecommerce_customer_data_custom_[[#This Row],[Purchase Date]],"mmmm")</f>
        <v>January</v>
      </c>
      <c r="O8016" t="str">
        <f>VLOOKUP(ecommerce_customer_data_custom_[[#This Row],[Customer Age]],AgeGroupMapping!$A$2:$C$5,3,TRUE)</f>
        <v>Adult</v>
      </c>
      <c r="P8016" t="str">
        <f>IF(ecommerce_customer_data_custom_[[#This Row],[Returns]]=1,"Returned","Not Returned")</f>
        <v>Not Returned</v>
      </c>
      <c r="Q8016" t="str">
        <f>_xlfn.XLOOKUP(ecommerce_customer_data_custom_[[#This Row],[Payment Method]],PaymentMapping!$A$2:$A$11,PaymentMapping!$B$2:$B$11,"Other")</f>
        <v>Card</v>
      </c>
    </row>
    <row r="8017" spans="1:17" x14ac:dyDescent="0.3">
      <c r="A8017">
        <v>3562</v>
      </c>
      <c r="B8017" s="14">
        <v>44409.895601851851</v>
      </c>
      <c r="C8017" t="s">
        <v>16</v>
      </c>
      <c r="D8017">
        <v>34</v>
      </c>
      <c r="E8017">
        <v>4</v>
      </c>
      <c r="F8017">
        <v>551</v>
      </c>
      <c r="G8017" t="s">
        <v>19</v>
      </c>
      <c r="H8017">
        <v>32</v>
      </c>
      <c r="I8017">
        <v>1</v>
      </c>
      <c r="J8017" t="s">
        <v>17</v>
      </c>
      <c r="K8017">
        <v>1</v>
      </c>
      <c r="L8017">
        <f>YEAR(ecommerce_customer_data_custom_[[#This Row],[Purchase Date]])</f>
        <v>2021</v>
      </c>
      <c r="M8017">
        <f>MONTH(ecommerce_customer_data_custom_[[#This Row],[Purchase Date]])</f>
        <v>8</v>
      </c>
      <c r="N8017" t="str">
        <f>TEXT(ecommerce_customer_data_custom_[[#This Row],[Purchase Date]],"mmmm")</f>
        <v>August</v>
      </c>
      <c r="O8017" t="str">
        <f>VLOOKUP(ecommerce_customer_data_custom_[[#This Row],[Customer Age]],AgeGroupMapping!$A$2:$C$5,3,TRUE)</f>
        <v>Adult</v>
      </c>
      <c r="P8017" t="str">
        <f>IF(ecommerce_customer_data_custom_[[#This Row],[Returns]]=1,"Returned","Not Returned")</f>
        <v>Returned</v>
      </c>
      <c r="Q8017" t="str">
        <f>_xlfn.XLOOKUP(ecommerce_customer_data_custom_[[#This Row],[Payment Method]],PaymentMapping!$A$2:$A$11,PaymentMapping!$B$2:$B$11,"Other")</f>
        <v>Cash</v>
      </c>
    </row>
    <row r="8018" spans="1:17" x14ac:dyDescent="0.3">
      <c r="A8018">
        <v>3562</v>
      </c>
      <c r="B8018" s="14">
        <v>43843.566111111111</v>
      </c>
      <c r="C8018" t="s">
        <v>16</v>
      </c>
      <c r="D8018">
        <v>349</v>
      </c>
      <c r="E8018">
        <v>4</v>
      </c>
      <c r="F8018">
        <v>760</v>
      </c>
      <c r="G8018" t="s">
        <v>15</v>
      </c>
      <c r="H8018">
        <v>32</v>
      </c>
      <c r="I8018">
        <v>0</v>
      </c>
      <c r="J8018" t="s">
        <v>17</v>
      </c>
      <c r="K8018">
        <v>1</v>
      </c>
      <c r="L8018">
        <f>YEAR(ecommerce_customer_data_custom_[[#This Row],[Purchase Date]])</f>
        <v>2020</v>
      </c>
      <c r="M8018">
        <f>MONTH(ecommerce_customer_data_custom_[[#This Row],[Purchase Date]])</f>
        <v>1</v>
      </c>
      <c r="N8018" t="str">
        <f>TEXT(ecommerce_customer_data_custom_[[#This Row],[Purchase Date]],"mmmm")</f>
        <v>January</v>
      </c>
      <c r="O8018" t="str">
        <f>VLOOKUP(ecommerce_customer_data_custom_[[#This Row],[Customer Age]],AgeGroupMapping!$A$2:$C$5,3,TRUE)</f>
        <v>Adult</v>
      </c>
      <c r="P8018" t="str">
        <f>IF(ecommerce_customer_data_custom_[[#This Row],[Returns]]=1,"Returned","Not Returned")</f>
        <v>Not Returned</v>
      </c>
      <c r="Q8018" t="str">
        <f>_xlfn.XLOOKUP(ecommerce_customer_data_custom_[[#This Row],[Payment Method]],PaymentMapping!$A$2:$A$11,PaymentMapping!$B$2:$B$11,"Other")</f>
        <v>Wallet/UPI</v>
      </c>
    </row>
    <row r="8019" spans="1:17" x14ac:dyDescent="0.3">
      <c r="A8019">
        <v>5020</v>
      </c>
      <c r="B8019" s="14">
        <v>44061.070405092592</v>
      </c>
      <c r="C8019" t="s">
        <v>16</v>
      </c>
      <c r="D8019">
        <v>364</v>
      </c>
      <c r="E8019">
        <v>2</v>
      </c>
      <c r="F8019">
        <v>4313</v>
      </c>
      <c r="G8019" t="s">
        <v>15</v>
      </c>
      <c r="H8019">
        <v>53</v>
      </c>
      <c r="I8019">
        <v>1</v>
      </c>
      <c r="J8019" t="s">
        <v>17</v>
      </c>
      <c r="K8019">
        <v>0</v>
      </c>
      <c r="L8019">
        <f>YEAR(ecommerce_customer_data_custom_[[#This Row],[Purchase Date]])</f>
        <v>2020</v>
      </c>
      <c r="M8019">
        <f>MONTH(ecommerce_customer_data_custom_[[#This Row],[Purchase Date]])</f>
        <v>8</v>
      </c>
      <c r="N8019" t="str">
        <f>TEXT(ecommerce_customer_data_custom_[[#This Row],[Purchase Date]],"mmmm")</f>
        <v>August</v>
      </c>
      <c r="O8019" t="str">
        <f>VLOOKUP(ecommerce_customer_data_custom_[[#This Row],[Customer Age]],AgeGroupMapping!$A$2:$C$5,3,TRUE)</f>
        <v>Middle-Aged</v>
      </c>
      <c r="P8019" t="str">
        <f>IF(ecommerce_customer_data_custom_[[#This Row],[Returns]]=1,"Returned","Not Returned")</f>
        <v>Returned</v>
      </c>
      <c r="Q8019" t="str">
        <f>_xlfn.XLOOKUP(ecommerce_customer_data_custom_[[#This Row],[Payment Method]],PaymentMapping!$A$2:$A$11,PaymentMapping!$B$2:$B$11,"Other")</f>
        <v>Wallet/UPI</v>
      </c>
    </row>
    <row r="8020" spans="1:17" x14ac:dyDescent="0.3">
      <c r="A8020">
        <v>5020</v>
      </c>
      <c r="B8020" s="14">
        <v>44927.102233796293</v>
      </c>
      <c r="C8020" t="s">
        <v>14</v>
      </c>
      <c r="D8020">
        <v>295</v>
      </c>
      <c r="E8020">
        <v>3</v>
      </c>
      <c r="F8020">
        <v>4761</v>
      </c>
      <c r="G8020" t="s">
        <v>12</v>
      </c>
      <c r="H8020">
        <v>53</v>
      </c>
      <c r="I8020">
        <v>1</v>
      </c>
      <c r="J8020" t="s">
        <v>17</v>
      </c>
      <c r="K8020">
        <v>0</v>
      </c>
      <c r="L8020">
        <f>YEAR(ecommerce_customer_data_custom_[[#This Row],[Purchase Date]])</f>
        <v>2023</v>
      </c>
      <c r="M8020">
        <f>MONTH(ecommerce_customer_data_custom_[[#This Row],[Purchase Date]])</f>
        <v>1</v>
      </c>
      <c r="N8020" t="str">
        <f>TEXT(ecommerce_customer_data_custom_[[#This Row],[Purchase Date]],"mmmm")</f>
        <v>January</v>
      </c>
      <c r="O8020" t="str">
        <f>VLOOKUP(ecommerce_customer_data_custom_[[#This Row],[Customer Age]],AgeGroupMapping!$A$2:$C$5,3,TRUE)</f>
        <v>Middle-Aged</v>
      </c>
      <c r="P8020" t="str">
        <f>IF(ecommerce_customer_data_custom_[[#This Row],[Returns]]=1,"Returned","Not Returned")</f>
        <v>Returned</v>
      </c>
      <c r="Q8020" t="str">
        <f>_xlfn.XLOOKUP(ecommerce_customer_data_custom_[[#This Row],[Payment Method]],PaymentMapping!$A$2:$A$11,PaymentMapping!$B$2:$B$11,"Other")</f>
        <v>Card</v>
      </c>
    </row>
    <row r="8021" spans="1:17" x14ac:dyDescent="0.3">
      <c r="A8021">
        <v>5020</v>
      </c>
      <c r="B8021" s="14">
        <v>45035.518472222226</v>
      </c>
      <c r="C8021" t="s">
        <v>16</v>
      </c>
      <c r="D8021">
        <v>322</v>
      </c>
      <c r="E8021">
        <v>1</v>
      </c>
      <c r="F8021">
        <v>3395</v>
      </c>
      <c r="G8021" t="s">
        <v>15</v>
      </c>
      <c r="H8021">
        <v>53</v>
      </c>
      <c r="I8021">
        <v>1</v>
      </c>
      <c r="J8021" t="s">
        <v>17</v>
      </c>
      <c r="K8021">
        <v>0</v>
      </c>
      <c r="L8021">
        <f>YEAR(ecommerce_customer_data_custom_[[#This Row],[Purchase Date]])</f>
        <v>2023</v>
      </c>
      <c r="M8021">
        <f>MONTH(ecommerce_customer_data_custom_[[#This Row],[Purchase Date]])</f>
        <v>4</v>
      </c>
      <c r="N8021" t="str">
        <f>TEXT(ecommerce_customer_data_custom_[[#This Row],[Purchase Date]],"mmmm")</f>
        <v>April</v>
      </c>
      <c r="O8021" t="str">
        <f>VLOOKUP(ecommerce_customer_data_custom_[[#This Row],[Customer Age]],AgeGroupMapping!$A$2:$C$5,3,TRUE)</f>
        <v>Middle-Aged</v>
      </c>
      <c r="P8021" t="str">
        <f>IF(ecommerce_customer_data_custom_[[#This Row],[Returns]]=1,"Returned","Not Returned")</f>
        <v>Returned</v>
      </c>
      <c r="Q8021" t="str">
        <f>_xlfn.XLOOKUP(ecommerce_customer_data_custom_[[#This Row],[Payment Method]],PaymentMapping!$A$2:$A$11,PaymentMapping!$B$2:$B$11,"Other")</f>
        <v>Wallet/UPI</v>
      </c>
    </row>
    <row r="8022" spans="1:17" x14ac:dyDescent="0.3">
      <c r="A8022">
        <v>5020</v>
      </c>
      <c r="B8022" s="14">
        <v>44263.407800925925</v>
      </c>
      <c r="C8022" t="s">
        <v>16</v>
      </c>
      <c r="D8022">
        <v>153</v>
      </c>
      <c r="E8022">
        <v>1</v>
      </c>
      <c r="F8022">
        <v>4682</v>
      </c>
      <c r="G8022" t="s">
        <v>15</v>
      </c>
      <c r="H8022">
        <v>53</v>
      </c>
      <c r="I8022">
        <v>1</v>
      </c>
      <c r="J8022" t="s">
        <v>17</v>
      </c>
      <c r="K8022">
        <v>0</v>
      </c>
      <c r="L8022">
        <f>YEAR(ecommerce_customer_data_custom_[[#This Row],[Purchase Date]])</f>
        <v>2021</v>
      </c>
      <c r="M8022">
        <f>MONTH(ecommerce_customer_data_custom_[[#This Row],[Purchase Date]])</f>
        <v>3</v>
      </c>
      <c r="N8022" t="str">
        <f>TEXT(ecommerce_customer_data_custom_[[#This Row],[Purchase Date]],"mmmm")</f>
        <v>March</v>
      </c>
      <c r="O8022" t="str">
        <f>VLOOKUP(ecommerce_customer_data_custom_[[#This Row],[Customer Age]],AgeGroupMapping!$A$2:$C$5,3,TRUE)</f>
        <v>Middle-Aged</v>
      </c>
      <c r="P8022" t="str">
        <f>IF(ecommerce_customer_data_custom_[[#This Row],[Returns]]=1,"Returned","Not Returned")</f>
        <v>Returned</v>
      </c>
      <c r="Q8022" t="str">
        <f>_xlfn.XLOOKUP(ecommerce_customer_data_custom_[[#This Row],[Payment Method]],PaymentMapping!$A$2:$A$11,PaymentMapping!$B$2:$B$11,"Other")</f>
        <v>Wallet/UPI</v>
      </c>
    </row>
    <row r="8023" spans="1:17" x14ac:dyDescent="0.3">
      <c r="A8023">
        <v>5020</v>
      </c>
      <c r="B8023" s="14">
        <v>44362.333935185183</v>
      </c>
      <c r="C8023" t="s">
        <v>16</v>
      </c>
      <c r="D8023">
        <v>118</v>
      </c>
      <c r="E8023">
        <v>4</v>
      </c>
      <c r="F8023">
        <v>3044</v>
      </c>
      <c r="G8023" t="s">
        <v>12</v>
      </c>
      <c r="H8023">
        <v>53</v>
      </c>
      <c r="I8023">
        <v>0</v>
      </c>
      <c r="J8023" t="s">
        <v>17</v>
      </c>
      <c r="K8023">
        <v>0</v>
      </c>
      <c r="L8023">
        <f>YEAR(ecommerce_customer_data_custom_[[#This Row],[Purchase Date]])</f>
        <v>2021</v>
      </c>
      <c r="M8023">
        <f>MONTH(ecommerce_customer_data_custom_[[#This Row],[Purchase Date]])</f>
        <v>6</v>
      </c>
      <c r="N8023" t="str">
        <f>TEXT(ecommerce_customer_data_custom_[[#This Row],[Purchase Date]],"mmmm")</f>
        <v>June</v>
      </c>
      <c r="O8023" t="str">
        <f>VLOOKUP(ecommerce_customer_data_custom_[[#This Row],[Customer Age]],AgeGroupMapping!$A$2:$C$5,3,TRUE)</f>
        <v>Middle-Aged</v>
      </c>
      <c r="P8023" t="str">
        <f>IF(ecommerce_customer_data_custom_[[#This Row],[Returns]]=1,"Returned","Not Returned")</f>
        <v>Not Returned</v>
      </c>
      <c r="Q8023" t="str">
        <f>_xlfn.XLOOKUP(ecommerce_customer_data_custom_[[#This Row],[Payment Method]],PaymentMapping!$A$2:$A$11,PaymentMapping!$B$2:$B$11,"Other")</f>
        <v>Card</v>
      </c>
    </row>
    <row r="8024" spans="1:17" x14ac:dyDescent="0.3">
      <c r="A8024">
        <v>8148</v>
      </c>
      <c r="B8024" s="14">
        <v>44082.90697916667</v>
      </c>
      <c r="C8024" t="s">
        <v>11</v>
      </c>
      <c r="D8024">
        <v>184</v>
      </c>
      <c r="E8024">
        <v>2</v>
      </c>
      <c r="F8024">
        <v>1478</v>
      </c>
      <c r="G8024" t="s">
        <v>12</v>
      </c>
      <c r="H8024">
        <v>23</v>
      </c>
      <c r="I8024">
        <v>1</v>
      </c>
      <c r="J8024" t="s">
        <v>17</v>
      </c>
      <c r="K8024">
        <v>1</v>
      </c>
      <c r="L8024">
        <f>YEAR(ecommerce_customer_data_custom_[[#This Row],[Purchase Date]])</f>
        <v>2020</v>
      </c>
      <c r="M8024">
        <f>MONTH(ecommerce_customer_data_custom_[[#This Row],[Purchase Date]])</f>
        <v>9</v>
      </c>
      <c r="N8024" t="str">
        <f>TEXT(ecommerce_customer_data_custom_[[#This Row],[Purchase Date]],"mmmm")</f>
        <v>September</v>
      </c>
      <c r="O8024" t="str">
        <f>VLOOKUP(ecommerce_customer_data_custom_[[#This Row],[Customer Age]],AgeGroupMapping!$A$2:$C$5,3,TRUE)</f>
        <v>Young</v>
      </c>
      <c r="P8024" t="str">
        <f>IF(ecommerce_customer_data_custom_[[#This Row],[Returns]]=1,"Returned","Not Returned")</f>
        <v>Returned</v>
      </c>
      <c r="Q8024" t="str">
        <f>_xlfn.XLOOKUP(ecommerce_customer_data_custom_[[#This Row],[Payment Method]],PaymentMapping!$A$2:$A$11,PaymentMapping!$B$2:$B$11,"Other")</f>
        <v>Card</v>
      </c>
    </row>
    <row r="8025" spans="1:17" x14ac:dyDescent="0.3">
      <c r="A8025">
        <v>8148</v>
      </c>
      <c r="B8025" s="14">
        <v>44804.134699074071</v>
      </c>
      <c r="C8025" t="s">
        <v>16</v>
      </c>
      <c r="D8025">
        <v>384</v>
      </c>
      <c r="E8025">
        <v>1</v>
      </c>
      <c r="F8025">
        <v>2998</v>
      </c>
      <c r="G8025" t="s">
        <v>15</v>
      </c>
      <c r="H8025">
        <v>23</v>
      </c>
      <c r="I8025">
        <v>0</v>
      </c>
      <c r="J8025" t="s">
        <v>17</v>
      </c>
      <c r="K8025">
        <v>1</v>
      </c>
      <c r="L8025">
        <f>YEAR(ecommerce_customer_data_custom_[[#This Row],[Purchase Date]])</f>
        <v>2022</v>
      </c>
      <c r="M8025">
        <f>MONTH(ecommerce_customer_data_custom_[[#This Row],[Purchase Date]])</f>
        <v>8</v>
      </c>
      <c r="N8025" t="str">
        <f>TEXT(ecommerce_customer_data_custom_[[#This Row],[Purchase Date]],"mmmm")</f>
        <v>August</v>
      </c>
      <c r="O8025" t="str">
        <f>VLOOKUP(ecommerce_customer_data_custom_[[#This Row],[Customer Age]],AgeGroupMapping!$A$2:$C$5,3,TRUE)</f>
        <v>Young</v>
      </c>
      <c r="P8025" t="str">
        <f>IF(ecommerce_customer_data_custom_[[#This Row],[Returns]]=1,"Returned","Not Returned")</f>
        <v>Not Returned</v>
      </c>
      <c r="Q8025" t="str">
        <f>_xlfn.XLOOKUP(ecommerce_customer_data_custom_[[#This Row],[Payment Method]],PaymentMapping!$A$2:$A$11,PaymentMapping!$B$2:$B$11,"Other")</f>
        <v>Wallet/UPI</v>
      </c>
    </row>
    <row r="8026" spans="1:17" x14ac:dyDescent="0.3">
      <c r="A8026">
        <v>8148</v>
      </c>
      <c r="B8026" s="14">
        <v>44331.504189814812</v>
      </c>
      <c r="C8026" t="s">
        <v>18</v>
      </c>
      <c r="D8026">
        <v>19</v>
      </c>
      <c r="E8026">
        <v>2</v>
      </c>
      <c r="F8026">
        <v>3757</v>
      </c>
      <c r="G8026" t="s">
        <v>12</v>
      </c>
      <c r="H8026">
        <v>23</v>
      </c>
      <c r="I8026">
        <v>0</v>
      </c>
      <c r="J8026" t="s">
        <v>17</v>
      </c>
      <c r="K8026">
        <v>1</v>
      </c>
      <c r="L8026">
        <f>YEAR(ecommerce_customer_data_custom_[[#This Row],[Purchase Date]])</f>
        <v>2021</v>
      </c>
      <c r="M8026">
        <f>MONTH(ecommerce_customer_data_custom_[[#This Row],[Purchase Date]])</f>
        <v>5</v>
      </c>
      <c r="N8026" t="str">
        <f>TEXT(ecommerce_customer_data_custom_[[#This Row],[Purchase Date]],"mmmm")</f>
        <v>May</v>
      </c>
      <c r="O8026" t="str">
        <f>VLOOKUP(ecommerce_customer_data_custom_[[#This Row],[Customer Age]],AgeGroupMapping!$A$2:$C$5,3,TRUE)</f>
        <v>Young</v>
      </c>
      <c r="P8026" t="str">
        <f>IF(ecommerce_customer_data_custom_[[#This Row],[Returns]]=1,"Returned","Not Returned")</f>
        <v>Not Returned</v>
      </c>
      <c r="Q8026" t="str">
        <f>_xlfn.XLOOKUP(ecommerce_customer_data_custom_[[#This Row],[Payment Method]],PaymentMapping!$A$2:$A$11,PaymentMapping!$B$2:$B$11,"Other")</f>
        <v>Card</v>
      </c>
    </row>
    <row r="8027" spans="1:17" x14ac:dyDescent="0.3">
      <c r="A8027">
        <v>8148</v>
      </c>
      <c r="B8027" s="14">
        <v>44697.399409722224</v>
      </c>
      <c r="C8027" t="s">
        <v>16</v>
      </c>
      <c r="D8027">
        <v>493</v>
      </c>
      <c r="E8027">
        <v>3</v>
      </c>
      <c r="F8027">
        <v>3845</v>
      </c>
      <c r="G8027" t="s">
        <v>15</v>
      </c>
      <c r="H8027">
        <v>23</v>
      </c>
      <c r="I8027">
        <v>0</v>
      </c>
      <c r="J8027" t="s">
        <v>17</v>
      </c>
      <c r="K8027">
        <v>1</v>
      </c>
      <c r="L8027">
        <f>YEAR(ecommerce_customer_data_custom_[[#This Row],[Purchase Date]])</f>
        <v>2022</v>
      </c>
      <c r="M8027">
        <f>MONTH(ecommerce_customer_data_custom_[[#This Row],[Purchase Date]])</f>
        <v>5</v>
      </c>
      <c r="N8027" t="str">
        <f>TEXT(ecommerce_customer_data_custom_[[#This Row],[Purchase Date]],"mmmm")</f>
        <v>May</v>
      </c>
      <c r="O8027" t="str">
        <f>VLOOKUP(ecommerce_customer_data_custom_[[#This Row],[Customer Age]],AgeGroupMapping!$A$2:$C$5,3,TRUE)</f>
        <v>Young</v>
      </c>
      <c r="P8027" t="str">
        <f>IF(ecommerce_customer_data_custom_[[#This Row],[Returns]]=1,"Returned","Not Returned")</f>
        <v>Not Returned</v>
      </c>
      <c r="Q8027" t="str">
        <f>_xlfn.XLOOKUP(ecommerce_customer_data_custom_[[#This Row],[Payment Method]],PaymentMapping!$A$2:$A$11,PaymentMapping!$B$2:$B$11,"Other")</f>
        <v>Wallet/UPI</v>
      </c>
    </row>
    <row r="8028" spans="1:17" x14ac:dyDescent="0.3">
      <c r="A8028">
        <v>8148</v>
      </c>
      <c r="B8028" s="14">
        <v>45005.067152777781</v>
      </c>
      <c r="C8028" t="s">
        <v>18</v>
      </c>
      <c r="D8028">
        <v>406</v>
      </c>
      <c r="E8028">
        <v>5</v>
      </c>
      <c r="F8028">
        <v>1473</v>
      </c>
      <c r="G8028" t="s">
        <v>12</v>
      </c>
      <c r="H8028">
        <v>23</v>
      </c>
      <c r="I8028">
        <v>0</v>
      </c>
      <c r="J8028" t="s">
        <v>17</v>
      </c>
      <c r="K8028">
        <v>1</v>
      </c>
      <c r="L8028">
        <f>YEAR(ecommerce_customer_data_custom_[[#This Row],[Purchase Date]])</f>
        <v>2023</v>
      </c>
      <c r="M8028">
        <f>MONTH(ecommerce_customer_data_custom_[[#This Row],[Purchase Date]])</f>
        <v>3</v>
      </c>
      <c r="N8028" t="str">
        <f>TEXT(ecommerce_customer_data_custom_[[#This Row],[Purchase Date]],"mmmm")</f>
        <v>March</v>
      </c>
      <c r="O8028" t="str">
        <f>VLOOKUP(ecommerce_customer_data_custom_[[#This Row],[Customer Age]],AgeGroupMapping!$A$2:$C$5,3,TRUE)</f>
        <v>Young</v>
      </c>
      <c r="P8028" t="str">
        <f>IF(ecommerce_customer_data_custom_[[#This Row],[Returns]]=1,"Returned","Not Returned")</f>
        <v>Not Returned</v>
      </c>
      <c r="Q8028" t="str">
        <f>_xlfn.XLOOKUP(ecommerce_customer_data_custom_[[#This Row],[Payment Method]],PaymentMapping!$A$2:$A$11,PaymentMapping!$B$2:$B$11,"Other")</f>
        <v>Card</v>
      </c>
    </row>
    <row r="8029" spans="1:17" x14ac:dyDescent="0.3">
      <c r="A8029">
        <v>8148</v>
      </c>
      <c r="B8029" s="14">
        <v>44875.343449074076</v>
      </c>
      <c r="C8029" t="s">
        <v>16</v>
      </c>
      <c r="D8029">
        <v>18</v>
      </c>
      <c r="E8029">
        <v>1</v>
      </c>
      <c r="F8029">
        <v>818</v>
      </c>
      <c r="G8029" t="s">
        <v>12</v>
      </c>
      <c r="H8029">
        <v>23</v>
      </c>
      <c r="I8029">
        <v>0</v>
      </c>
      <c r="J8029" t="s">
        <v>17</v>
      </c>
      <c r="K8029">
        <v>1</v>
      </c>
      <c r="L8029">
        <f>YEAR(ecommerce_customer_data_custom_[[#This Row],[Purchase Date]])</f>
        <v>2022</v>
      </c>
      <c r="M8029">
        <f>MONTH(ecommerce_customer_data_custom_[[#This Row],[Purchase Date]])</f>
        <v>11</v>
      </c>
      <c r="N8029" t="str">
        <f>TEXT(ecommerce_customer_data_custom_[[#This Row],[Purchase Date]],"mmmm")</f>
        <v>November</v>
      </c>
      <c r="O8029" t="str">
        <f>VLOOKUP(ecommerce_customer_data_custom_[[#This Row],[Customer Age]],AgeGroupMapping!$A$2:$C$5,3,TRUE)</f>
        <v>Young</v>
      </c>
      <c r="P8029" t="str">
        <f>IF(ecommerce_customer_data_custom_[[#This Row],[Returns]]=1,"Returned","Not Returned")</f>
        <v>Not Returned</v>
      </c>
      <c r="Q8029" t="str">
        <f>_xlfn.XLOOKUP(ecommerce_customer_data_custom_[[#This Row],[Payment Method]],PaymentMapping!$A$2:$A$11,PaymentMapping!$B$2:$B$11,"Other")</f>
        <v>Card</v>
      </c>
    </row>
    <row r="8030" spans="1:17" x14ac:dyDescent="0.3">
      <c r="A8030">
        <v>8148</v>
      </c>
      <c r="B8030" s="14">
        <v>44821.759236111109</v>
      </c>
      <c r="C8030" t="s">
        <v>16</v>
      </c>
      <c r="D8030">
        <v>294</v>
      </c>
      <c r="E8030">
        <v>1</v>
      </c>
      <c r="F8030">
        <v>1734</v>
      </c>
      <c r="G8030" t="s">
        <v>15</v>
      </c>
      <c r="H8030">
        <v>23</v>
      </c>
      <c r="I8030">
        <v>1</v>
      </c>
      <c r="J8030" t="s">
        <v>17</v>
      </c>
      <c r="K8030">
        <v>1</v>
      </c>
      <c r="L8030">
        <f>YEAR(ecommerce_customer_data_custom_[[#This Row],[Purchase Date]])</f>
        <v>2022</v>
      </c>
      <c r="M8030">
        <f>MONTH(ecommerce_customer_data_custom_[[#This Row],[Purchase Date]])</f>
        <v>9</v>
      </c>
      <c r="N8030" t="str">
        <f>TEXT(ecommerce_customer_data_custom_[[#This Row],[Purchase Date]],"mmmm")</f>
        <v>September</v>
      </c>
      <c r="O8030" t="str">
        <f>VLOOKUP(ecommerce_customer_data_custom_[[#This Row],[Customer Age]],AgeGroupMapping!$A$2:$C$5,3,TRUE)</f>
        <v>Young</v>
      </c>
      <c r="P8030" t="str">
        <f>IF(ecommerce_customer_data_custom_[[#This Row],[Returns]]=1,"Returned","Not Returned")</f>
        <v>Returned</v>
      </c>
      <c r="Q8030" t="str">
        <f>_xlfn.XLOOKUP(ecommerce_customer_data_custom_[[#This Row],[Payment Method]],PaymentMapping!$A$2:$A$11,PaymentMapping!$B$2:$B$11,"Other")</f>
        <v>Wallet/UPI</v>
      </c>
    </row>
    <row r="8031" spans="1:17" x14ac:dyDescent="0.3">
      <c r="A8031">
        <v>8148</v>
      </c>
      <c r="B8031" s="14">
        <v>45084.468182870369</v>
      </c>
      <c r="C8031" t="s">
        <v>18</v>
      </c>
      <c r="D8031">
        <v>315</v>
      </c>
      <c r="E8031">
        <v>3</v>
      </c>
      <c r="F8031">
        <v>5104</v>
      </c>
      <c r="G8031" t="s">
        <v>19</v>
      </c>
      <c r="H8031">
        <v>23</v>
      </c>
      <c r="I8031">
        <v>1</v>
      </c>
      <c r="J8031" t="s">
        <v>17</v>
      </c>
      <c r="K8031">
        <v>1</v>
      </c>
      <c r="L8031">
        <f>YEAR(ecommerce_customer_data_custom_[[#This Row],[Purchase Date]])</f>
        <v>2023</v>
      </c>
      <c r="M8031">
        <f>MONTH(ecommerce_customer_data_custom_[[#This Row],[Purchase Date]])</f>
        <v>6</v>
      </c>
      <c r="N8031" t="str">
        <f>TEXT(ecommerce_customer_data_custom_[[#This Row],[Purchase Date]],"mmmm")</f>
        <v>June</v>
      </c>
      <c r="O8031" t="str">
        <f>VLOOKUP(ecommerce_customer_data_custom_[[#This Row],[Customer Age]],AgeGroupMapping!$A$2:$C$5,3,TRUE)</f>
        <v>Young</v>
      </c>
      <c r="P8031" t="str">
        <f>IF(ecommerce_customer_data_custom_[[#This Row],[Returns]]=1,"Returned","Not Returned")</f>
        <v>Returned</v>
      </c>
      <c r="Q8031" t="str">
        <f>_xlfn.XLOOKUP(ecommerce_customer_data_custom_[[#This Row],[Payment Method]],PaymentMapping!$A$2:$A$11,PaymentMapping!$B$2:$B$11,"Other")</f>
        <v>Cash</v>
      </c>
    </row>
    <row r="8032" spans="1:17" x14ac:dyDescent="0.3">
      <c r="A8032">
        <v>42754</v>
      </c>
      <c r="B8032" s="14">
        <v>45012.575636574074</v>
      </c>
      <c r="C8032" t="s">
        <v>16</v>
      </c>
      <c r="D8032">
        <v>379</v>
      </c>
      <c r="E8032">
        <v>3</v>
      </c>
      <c r="F8032">
        <v>488</v>
      </c>
      <c r="G8032" t="s">
        <v>20</v>
      </c>
      <c r="H8032">
        <v>49</v>
      </c>
      <c r="I8032">
        <v>0</v>
      </c>
      <c r="J8032" t="s">
        <v>17</v>
      </c>
      <c r="K8032">
        <v>0</v>
      </c>
      <c r="L8032">
        <f>YEAR(ecommerce_customer_data_custom_[[#This Row],[Purchase Date]])</f>
        <v>2023</v>
      </c>
      <c r="M8032">
        <f>MONTH(ecommerce_customer_data_custom_[[#This Row],[Purchase Date]])</f>
        <v>3</v>
      </c>
      <c r="N8032" t="str">
        <f>TEXT(ecommerce_customer_data_custom_[[#This Row],[Purchase Date]],"mmmm")</f>
        <v>March</v>
      </c>
      <c r="O8032" t="str">
        <f>VLOOKUP(ecommerce_customer_data_custom_[[#This Row],[Customer Age]],AgeGroupMapping!$A$2:$C$5,3,TRUE)</f>
        <v>Middle-Aged</v>
      </c>
      <c r="P8032" t="str">
        <f>IF(ecommerce_customer_data_custom_[[#This Row],[Returns]]=1,"Returned","Not Returned")</f>
        <v>Not Returned</v>
      </c>
      <c r="Q8032" t="str">
        <f>_xlfn.XLOOKUP(ecommerce_customer_data_custom_[[#This Row],[Payment Method]],PaymentMapping!$A$2:$A$11,PaymentMapping!$B$2:$B$11,"Other")</f>
        <v>Other</v>
      </c>
    </row>
    <row r="8033" spans="1:17" x14ac:dyDescent="0.3">
      <c r="A8033">
        <v>42754</v>
      </c>
      <c r="B8033" s="14">
        <v>44566.152175925927</v>
      </c>
      <c r="C8033" t="s">
        <v>14</v>
      </c>
      <c r="D8033">
        <v>457</v>
      </c>
      <c r="E8033">
        <v>5</v>
      </c>
      <c r="F8033">
        <v>3248</v>
      </c>
      <c r="G8033" t="s">
        <v>15</v>
      </c>
      <c r="H8033">
        <v>49</v>
      </c>
      <c r="I8033">
        <v>1</v>
      </c>
      <c r="J8033" t="s">
        <v>17</v>
      </c>
      <c r="K8033">
        <v>0</v>
      </c>
      <c r="L8033">
        <f>YEAR(ecommerce_customer_data_custom_[[#This Row],[Purchase Date]])</f>
        <v>2022</v>
      </c>
      <c r="M8033">
        <f>MONTH(ecommerce_customer_data_custom_[[#This Row],[Purchase Date]])</f>
        <v>1</v>
      </c>
      <c r="N8033" t="str">
        <f>TEXT(ecommerce_customer_data_custom_[[#This Row],[Purchase Date]],"mmmm")</f>
        <v>January</v>
      </c>
      <c r="O8033" t="str">
        <f>VLOOKUP(ecommerce_customer_data_custom_[[#This Row],[Customer Age]],AgeGroupMapping!$A$2:$C$5,3,TRUE)</f>
        <v>Middle-Aged</v>
      </c>
      <c r="P8033" t="str">
        <f>IF(ecommerce_customer_data_custom_[[#This Row],[Returns]]=1,"Returned","Not Returned")</f>
        <v>Returned</v>
      </c>
      <c r="Q8033" t="str">
        <f>_xlfn.XLOOKUP(ecommerce_customer_data_custom_[[#This Row],[Payment Method]],PaymentMapping!$A$2:$A$11,PaymentMapping!$B$2:$B$11,"Other")</f>
        <v>Wallet/UPI</v>
      </c>
    </row>
    <row r="8034" spans="1:17" x14ac:dyDescent="0.3">
      <c r="A8034">
        <v>42754</v>
      </c>
      <c r="B8034" s="14">
        <v>44344.266631944447</v>
      </c>
      <c r="C8034" t="s">
        <v>11</v>
      </c>
      <c r="D8034">
        <v>297</v>
      </c>
      <c r="E8034">
        <v>4</v>
      </c>
      <c r="F8034">
        <v>5238</v>
      </c>
      <c r="G8034" t="s">
        <v>15</v>
      </c>
      <c r="H8034">
        <v>49</v>
      </c>
      <c r="I8034">
        <v>1</v>
      </c>
      <c r="J8034" t="s">
        <v>17</v>
      </c>
      <c r="K8034">
        <v>0</v>
      </c>
      <c r="L8034">
        <f>YEAR(ecommerce_customer_data_custom_[[#This Row],[Purchase Date]])</f>
        <v>2021</v>
      </c>
      <c r="M8034">
        <f>MONTH(ecommerce_customer_data_custom_[[#This Row],[Purchase Date]])</f>
        <v>5</v>
      </c>
      <c r="N8034" t="str">
        <f>TEXT(ecommerce_customer_data_custom_[[#This Row],[Purchase Date]],"mmmm")</f>
        <v>May</v>
      </c>
      <c r="O8034" t="str">
        <f>VLOOKUP(ecommerce_customer_data_custom_[[#This Row],[Customer Age]],AgeGroupMapping!$A$2:$C$5,3,TRUE)</f>
        <v>Middle-Aged</v>
      </c>
      <c r="P8034" t="str">
        <f>IF(ecommerce_customer_data_custom_[[#This Row],[Returns]]=1,"Returned","Not Returned")</f>
        <v>Returned</v>
      </c>
      <c r="Q8034" t="str">
        <f>_xlfn.XLOOKUP(ecommerce_customer_data_custom_[[#This Row],[Payment Method]],PaymentMapping!$A$2:$A$11,PaymentMapping!$B$2:$B$11,"Other")</f>
        <v>Wallet/UPI</v>
      </c>
    </row>
    <row r="8035" spans="1:17" x14ac:dyDescent="0.3">
      <c r="A8035">
        <v>42754</v>
      </c>
      <c r="B8035" s="14">
        <v>44705.592511574076</v>
      </c>
      <c r="C8035" t="s">
        <v>18</v>
      </c>
      <c r="D8035">
        <v>294</v>
      </c>
      <c r="E8035">
        <v>5</v>
      </c>
      <c r="F8035">
        <v>4327</v>
      </c>
      <c r="G8035" t="s">
        <v>20</v>
      </c>
      <c r="H8035">
        <v>49</v>
      </c>
      <c r="I8035">
        <v>1</v>
      </c>
      <c r="J8035" t="s">
        <v>17</v>
      </c>
      <c r="K8035">
        <v>0</v>
      </c>
      <c r="L8035">
        <f>YEAR(ecommerce_customer_data_custom_[[#This Row],[Purchase Date]])</f>
        <v>2022</v>
      </c>
      <c r="M8035">
        <f>MONTH(ecommerce_customer_data_custom_[[#This Row],[Purchase Date]])</f>
        <v>5</v>
      </c>
      <c r="N8035" t="str">
        <f>TEXT(ecommerce_customer_data_custom_[[#This Row],[Purchase Date]],"mmmm")</f>
        <v>May</v>
      </c>
      <c r="O8035" t="str">
        <f>VLOOKUP(ecommerce_customer_data_custom_[[#This Row],[Customer Age]],AgeGroupMapping!$A$2:$C$5,3,TRUE)</f>
        <v>Middle-Aged</v>
      </c>
      <c r="P8035" t="str">
        <f>IF(ecommerce_customer_data_custom_[[#This Row],[Returns]]=1,"Returned","Not Returned")</f>
        <v>Returned</v>
      </c>
      <c r="Q8035" t="str">
        <f>_xlfn.XLOOKUP(ecommerce_customer_data_custom_[[#This Row],[Payment Method]],PaymentMapping!$A$2:$A$11,PaymentMapping!$B$2:$B$11,"Other")</f>
        <v>Other</v>
      </c>
    </row>
    <row r="8036" spans="1:17" x14ac:dyDescent="0.3">
      <c r="A8036">
        <v>42754</v>
      </c>
      <c r="B8036" s="14">
        <v>44013.355057870373</v>
      </c>
      <c r="C8036" t="s">
        <v>16</v>
      </c>
      <c r="D8036">
        <v>236</v>
      </c>
      <c r="E8036">
        <v>4</v>
      </c>
      <c r="F8036">
        <v>4820</v>
      </c>
      <c r="G8036" t="s">
        <v>12</v>
      </c>
      <c r="H8036">
        <v>49</v>
      </c>
      <c r="I8036">
        <v>1</v>
      </c>
      <c r="J8036" t="s">
        <v>17</v>
      </c>
      <c r="K8036">
        <v>0</v>
      </c>
      <c r="L8036">
        <f>YEAR(ecommerce_customer_data_custom_[[#This Row],[Purchase Date]])</f>
        <v>2020</v>
      </c>
      <c r="M8036">
        <f>MONTH(ecommerce_customer_data_custom_[[#This Row],[Purchase Date]])</f>
        <v>7</v>
      </c>
      <c r="N8036" t="str">
        <f>TEXT(ecommerce_customer_data_custom_[[#This Row],[Purchase Date]],"mmmm")</f>
        <v>July</v>
      </c>
      <c r="O8036" t="str">
        <f>VLOOKUP(ecommerce_customer_data_custom_[[#This Row],[Customer Age]],AgeGroupMapping!$A$2:$C$5,3,TRUE)</f>
        <v>Middle-Aged</v>
      </c>
      <c r="P8036" t="str">
        <f>IF(ecommerce_customer_data_custom_[[#This Row],[Returns]]=1,"Returned","Not Returned")</f>
        <v>Returned</v>
      </c>
      <c r="Q8036" t="str">
        <f>_xlfn.XLOOKUP(ecommerce_customer_data_custom_[[#This Row],[Payment Method]],PaymentMapping!$A$2:$A$11,PaymentMapping!$B$2:$B$11,"Other")</f>
        <v>Card</v>
      </c>
    </row>
    <row r="8037" spans="1:17" x14ac:dyDescent="0.3">
      <c r="A8037">
        <v>14957</v>
      </c>
      <c r="B8037" s="14">
        <v>45174.400104166663</v>
      </c>
      <c r="C8037" t="s">
        <v>16</v>
      </c>
      <c r="D8037">
        <v>369</v>
      </c>
      <c r="E8037">
        <v>1</v>
      </c>
      <c r="F8037">
        <v>4392</v>
      </c>
      <c r="G8037" t="s">
        <v>15</v>
      </c>
      <c r="H8037">
        <v>29</v>
      </c>
      <c r="I8037">
        <v>0</v>
      </c>
      <c r="J8037" t="s">
        <v>13</v>
      </c>
      <c r="K8037">
        <v>0</v>
      </c>
      <c r="L8037">
        <f>YEAR(ecommerce_customer_data_custom_[[#This Row],[Purchase Date]])</f>
        <v>2023</v>
      </c>
      <c r="M8037">
        <f>MONTH(ecommerce_customer_data_custom_[[#This Row],[Purchase Date]])</f>
        <v>9</v>
      </c>
      <c r="N8037" t="str">
        <f>TEXT(ecommerce_customer_data_custom_[[#This Row],[Purchase Date]],"mmmm")</f>
        <v>September</v>
      </c>
      <c r="O8037" t="str">
        <f>VLOOKUP(ecommerce_customer_data_custom_[[#This Row],[Customer Age]],AgeGroupMapping!$A$2:$C$5,3,TRUE)</f>
        <v>Adult</v>
      </c>
      <c r="P8037" t="str">
        <f>IF(ecommerce_customer_data_custom_[[#This Row],[Returns]]=1,"Returned","Not Returned")</f>
        <v>Not Returned</v>
      </c>
      <c r="Q8037" t="str">
        <f>_xlfn.XLOOKUP(ecommerce_customer_data_custom_[[#This Row],[Payment Method]],PaymentMapping!$A$2:$A$11,PaymentMapping!$B$2:$B$11,"Other")</f>
        <v>Wallet/UPI</v>
      </c>
    </row>
    <row r="8038" spans="1:17" x14ac:dyDescent="0.3">
      <c r="A8038">
        <v>14957</v>
      </c>
      <c r="B8038" s="14">
        <v>44900.146689814814</v>
      </c>
      <c r="C8038" t="s">
        <v>11</v>
      </c>
      <c r="D8038">
        <v>304</v>
      </c>
      <c r="E8038">
        <v>5</v>
      </c>
      <c r="F8038">
        <v>5006</v>
      </c>
      <c r="G8038" t="s">
        <v>12</v>
      </c>
      <c r="H8038">
        <v>29</v>
      </c>
      <c r="I8038">
        <v>0</v>
      </c>
      <c r="J8038" t="s">
        <v>13</v>
      </c>
      <c r="K8038">
        <v>0</v>
      </c>
      <c r="L8038">
        <f>YEAR(ecommerce_customer_data_custom_[[#This Row],[Purchase Date]])</f>
        <v>2022</v>
      </c>
      <c r="M8038">
        <f>MONTH(ecommerce_customer_data_custom_[[#This Row],[Purchase Date]])</f>
        <v>12</v>
      </c>
      <c r="N8038" t="str">
        <f>TEXT(ecommerce_customer_data_custom_[[#This Row],[Purchase Date]],"mmmm")</f>
        <v>December</v>
      </c>
      <c r="O8038" t="str">
        <f>VLOOKUP(ecommerce_customer_data_custom_[[#This Row],[Customer Age]],AgeGroupMapping!$A$2:$C$5,3,TRUE)</f>
        <v>Adult</v>
      </c>
      <c r="P8038" t="str">
        <f>IF(ecommerce_customer_data_custom_[[#This Row],[Returns]]=1,"Returned","Not Returned")</f>
        <v>Not Returned</v>
      </c>
      <c r="Q8038" t="str">
        <f>_xlfn.XLOOKUP(ecommerce_customer_data_custom_[[#This Row],[Payment Method]],PaymentMapping!$A$2:$A$11,PaymentMapping!$B$2:$B$11,"Other")</f>
        <v>Card</v>
      </c>
    </row>
    <row r="8039" spans="1:17" x14ac:dyDescent="0.3">
      <c r="A8039">
        <v>14957</v>
      </c>
      <c r="B8039" s="14">
        <v>44543.119108796294</v>
      </c>
      <c r="C8039" t="s">
        <v>11</v>
      </c>
      <c r="D8039">
        <v>102</v>
      </c>
      <c r="E8039">
        <v>3</v>
      </c>
      <c r="F8039">
        <v>913</v>
      </c>
      <c r="G8039" t="s">
        <v>12</v>
      </c>
      <c r="H8039">
        <v>29</v>
      </c>
      <c r="I8039">
        <v>1</v>
      </c>
      <c r="J8039" t="s">
        <v>13</v>
      </c>
      <c r="K8039">
        <v>0</v>
      </c>
      <c r="L8039">
        <f>YEAR(ecommerce_customer_data_custom_[[#This Row],[Purchase Date]])</f>
        <v>2021</v>
      </c>
      <c r="M8039">
        <f>MONTH(ecommerce_customer_data_custom_[[#This Row],[Purchase Date]])</f>
        <v>12</v>
      </c>
      <c r="N8039" t="str">
        <f>TEXT(ecommerce_customer_data_custom_[[#This Row],[Purchase Date]],"mmmm")</f>
        <v>December</v>
      </c>
      <c r="O8039" t="str">
        <f>VLOOKUP(ecommerce_customer_data_custom_[[#This Row],[Customer Age]],AgeGroupMapping!$A$2:$C$5,3,TRUE)</f>
        <v>Adult</v>
      </c>
      <c r="P8039" t="str">
        <f>IF(ecommerce_customer_data_custom_[[#This Row],[Returns]]=1,"Returned","Not Returned")</f>
        <v>Returned</v>
      </c>
      <c r="Q8039" t="str">
        <f>_xlfn.XLOOKUP(ecommerce_customer_data_custom_[[#This Row],[Payment Method]],PaymentMapping!$A$2:$A$11,PaymentMapping!$B$2:$B$11,"Other")</f>
        <v>Card</v>
      </c>
    </row>
    <row r="8040" spans="1:17" x14ac:dyDescent="0.3">
      <c r="A8040">
        <v>14957</v>
      </c>
      <c r="B8040" s="14">
        <v>45166.782488425924</v>
      </c>
      <c r="C8040" t="s">
        <v>14</v>
      </c>
      <c r="D8040">
        <v>490</v>
      </c>
      <c r="E8040">
        <v>4</v>
      </c>
      <c r="F8040">
        <v>3241</v>
      </c>
      <c r="G8040" t="s">
        <v>15</v>
      </c>
      <c r="H8040">
        <v>29</v>
      </c>
      <c r="I8040">
        <v>0</v>
      </c>
      <c r="J8040" t="s">
        <v>13</v>
      </c>
      <c r="K8040">
        <v>0</v>
      </c>
      <c r="L8040">
        <f>YEAR(ecommerce_customer_data_custom_[[#This Row],[Purchase Date]])</f>
        <v>2023</v>
      </c>
      <c r="M8040">
        <f>MONTH(ecommerce_customer_data_custom_[[#This Row],[Purchase Date]])</f>
        <v>8</v>
      </c>
      <c r="N8040" t="str">
        <f>TEXT(ecommerce_customer_data_custom_[[#This Row],[Purchase Date]],"mmmm")</f>
        <v>August</v>
      </c>
      <c r="O8040" t="str">
        <f>VLOOKUP(ecommerce_customer_data_custom_[[#This Row],[Customer Age]],AgeGroupMapping!$A$2:$C$5,3,TRUE)</f>
        <v>Adult</v>
      </c>
      <c r="P8040" t="str">
        <f>IF(ecommerce_customer_data_custom_[[#This Row],[Returns]]=1,"Returned","Not Returned")</f>
        <v>Not Returned</v>
      </c>
      <c r="Q8040" t="str">
        <f>_xlfn.XLOOKUP(ecommerce_customer_data_custom_[[#This Row],[Payment Method]],PaymentMapping!$A$2:$A$11,PaymentMapping!$B$2:$B$11,"Other")</f>
        <v>Wallet/UPI</v>
      </c>
    </row>
    <row r="8041" spans="1:17" x14ac:dyDescent="0.3">
      <c r="A8041">
        <v>14957</v>
      </c>
      <c r="B8041" s="14">
        <v>44406.865543981483</v>
      </c>
      <c r="C8041" t="s">
        <v>18</v>
      </c>
      <c r="D8041">
        <v>235</v>
      </c>
      <c r="E8041">
        <v>1</v>
      </c>
      <c r="F8041">
        <v>2984</v>
      </c>
      <c r="G8041" t="s">
        <v>19</v>
      </c>
      <c r="H8041">
        <v>29</v>
      </c>
      <c r="I8041">
        <v>1</v>
      </c>
      <c r="J8041" t="s">
        <v>13</v>
      </c>
      <c r="K8041">
        <v>0</v>
      </c>
      <c r="L8041">
        <f>YEAR(ecommerce_customer_data_custom_[[#This Row],[Purchase Date]])</f>
        <v>2021</v>
      </c>
      <c r="M8041">
        <f>MONTH(ecommerce_customer_data_custom_[[#This Row],[Purchase Date]])</f>
        <v>7</v>
      </c>
      <c r="N8041" t="str">
        <f>TEXT(ecommerce_customer_data_custom_[[#This Row],[Purchase Date]],"mmmm")</f>
        <v>July</v>
      </c>
      <c r="O8041" t="str">
        <f>VLOOKUP(ecommerce_customer_data_custom_[[#This Row],[Customer Age]],AgeGroupMapping!$A$2:$C$5,3,TRUE)</f>
        <v>Adult</v>
      </c>
      <c r="P8041" t="str">
        <f>IF(ecommerce_customer_data_custom_[[#This Row],[Returns]]=1,"Returned","Not Returned")</f>
        <v>Returned</v>
      </c>
      <c r="Q8041" t="str">
        <f>_xlfn.XLOOKUP(ecommerce_customer_data_custom_[[#This Row],[Payment Method]],PaymentMapping!$A$2:$A$11,PaymentMapping!$B$2:$B$11,"Other")</f>
        <v>Cash</v>
      </c>
    </row>
    <row r="8042" spans="1:17" x14ac:dyDescent="0.3">
      <c r="A8042">
        <v>4450</v>
      </c>
      <c r="B8042" s="14">
        <v>44086.284189814818</v>
      </c>
      <c r="C8042" t="s">
        <v>18</v>
      </c>
      <c r="D8042">
        <v>464</v>
      </c>
      <c r="E8042">
        <v>1</v>
      </c>
      <c r="F8042">
        <v>3403</v>
      </c>
      <c r="G8042" t="s">
        <v>15</v>
      </c>
      <c r="H8042">
        <v>66</v>
      </c>
      <c r="I8042">
        <v>0</v>
      </c>
      <c r="J8042" t="s">
        <v>13</v>
      </c>
      <c r="K8042">
        <v>1</v>
      </c>
      <c r="L8042">
        <f>YEAR(ecommerce_customer_data_custom_[[#This Row],[Purchase Date]])</f>
        <v>2020</v>
      </c>
      <c r="M8042">
        <f>MONTH(ecommerce_customer_data_custom_[[#This Row],[Purchase Date]])</f>
        <v>9</v>
      </c>
      <c r="N8042" t="str">
        <f>TEXT(ecommerce_customer_data_custom_[[#This Row],[Purchase Date]],"mmmm")</f>
        <v>September</v>
      </c>
      <c r="O8042" t="str">
        <f>VLOOKUP(ecommerce_customer_data_custom_[[#This Row],[Customer Age]],AgeGroupMapping!$A$2:$C$5,3,TRUE)</f>
        <v>Senior</v>
      </c>
      <c r="P8042" t="str">
        <f>IF(ecommerce_customer_data_custom_[[#This Row],[Returns]]=1,"Returned","Not Returned")</f>
        <v>Not Returned</v>
      </c>
      <c r="Q8042" t="str">
        <f>_xlfn.XLOOKUP(ecommerce_customer_data_custom_[[#This Row],[Payment Method]],PaymentMapping!$A$2:$A$11,PaymentMapping!$B$2:$B$11,"Other")</f>
        <v>Wallet/UPI</v>
      </c>
    </row>
    <row r="8043" spans="1:17" x14ac:dyDescent="0.3">
      <c r="A8043">
        <v>4450</v>
      </c>
      <c r="B8043" s="14">
        <v>44301.0309375</v>
      </c>
      <c r="C8043" t="s">
        <v>18</v>
      </c>
      <c r="D8043">
        <v>312</v>
      </c>
      <c r="E8043">
        <v>3</v>
      </c>
      <c r="F8043">
        <v>3751</v>
      </c>
      <c r="G8043" t="s">
        <v>15</v>
      </c>
      <c r="H8043">
        <v>66</v>
      </c>
      <c r="I8043">
        <v>0</v>
      </c>
      <c r="J8043" t="s">
        <v>13</v>
      </c>
      <c r="K8043">
        <v>1</v>
      </c>
      <c r="L8043">
        <f>YEAR(ecommerce_customer_data_custom_[[#This Row],[Purchase Date]])</f>
        <v>2021</v>
      </c>
      <c r="M8043">
        <f>MONTH(ecommerce_customer_data_custom_[[#This Row],[Purchase Date]])</f>
        <v>4</v>
      </c>
      <c r="N8043" t="str">
        <f>TEXT(ecommerce_customer_data_custom_[[#This Row],[Purchase Date]],"mmmm")</f>
        <v>April</v>
      </c>
      <c r="O8043" t="str">
        <f>VLOOKUP(ecommerce_customer_data_custom_[[#This Row],[Customer Age]],AgeGroupMapping!$A$2:$C$5,3,TRUE)</f>
        <v>Senior</v>
      </c>
      <c r="P8043" t="str">
        <f>IF(ecommerce_customer_data_custom_[[#This Row],[Returns]]=1,"Returned","Not Returned")</f>
        <v>Not Returned</v>
      </c>
      <c r="Q8043" t="str">
        <f>_xlfn.XLOOKUP(ecommerce_customer_data_custom_[[#This Row],[Payment Method]],PaymentMapping!$A$2:$A$11,PaymentMapping!$B$2:$B$11,"Other")</f>
        <v>Wallet/UPI</v>
      </c>
    </row>
    <row r="8044" spans="1:17" x14ac:dyDescent="0.3">
      <c r="A8044">
        <v>4450</v>
      </c>
      <c r="B8044" s="14">
        <v>45108.111296296294</v>
      </c>
      <c r="C8044" t="s">
        <v>14</v>
      </c>
      <c r="D8044">
        <v>278</v>
      </c>
      <c r="E8044">
        <v>5</v>
      </c>
      <c r="F8044">
        <v>4351</v>
      </c>
      <c r="G8044" t="s">
        <v>15</v>
      </c>
      <c r="H8044">
        <v>66</v>
      </c>
      <c r="I8044">
        <v>0</v>
      </c>
      <c r="J8044" t="s">
        <v>13</v>
      </c>
      <c r="K8044">
        <v>1</v>
      </c>
      <c r="L8044">
        <f>YEAR(ecommerce_customer_data_custom_[[#This Row],[Purchase Date]])</f>
        <v>2023</v>
      </c>
      <c r="M8044">
        <f>MONTH(ecommerce_customer_data_custom_[[#This Row],[Purchase Date]])</f>
        <v>7</v>
      </c>
      <c r="N8044" t="str">
        <f>TEXT(ecommerce_customer_data_custom_[[#This Row],[Purchase Date]],"mmmm")</f>
        <v>July</v>
      </c>
      <c r="O8044" t="str">
        <f>VLOOKUP(ecommerce_customer_data_custom_[[#This Row],[Customer Age]],AgeGroupMapping!$A$2:$C$5,3,TRUE)</f>
        <v>Senior</v>
      </c>
      <c r="P8044" t="str">
        <f>IF(ecommerce_customer_data_custom_[[#This Row],[Returns]]=1,"Returned","Not Returned")</f>
        <v>Not Returned</v>
      </c>
      <c r="Q8044" t="str">
        <f>_xlfn.XLOOKUP(ecommerce_customer_data_custom_[[#This Row],[Payment Method]],PaymentMapping!$A$2:$A$11,PaymentMapping!$B$2:$B$11,"Other")</f>
        <v>Wallet/UPI</v>
      </c>
    </row>
    <row r="8045" spans="1:17" x14ac:dyDescent="0.3">
      <c r="A8045">
        <v>4450</v>
      </c>
      <c r="B8045" s="14">
        <v>45097.273078703707</v>
      </c>
      <c r="C8045" t="s">
        <v>16</v>
      </c>
      <c r="D8045">
        <v>438</v>
      </c>
      <c r="E8045">
        <v>1</v>
      </c>
      <c r="F8045">
        <v>3393</v>
      </c>
      <c r="G8045" t="s">
        <v>15</v>
      </c>
      <c r="H8045">
        <v>66</v>
      </c>
      <c r="I8045">
        <v>0</v>
      </c>
      <c r="J8045" t="s">
        <v>13</v>
      </c>
      <c r="K8045">
        <v>1</v>
      </c>
      <c r="L8045">
        <f>YEAR(ecommerce_customer_data_custom_[[#This Row],[Purchase Date]])</f>
        <v>2023</v>
      </c>
      <c r="M8045">
        <f>MONTH(ecommerce_customer_data_custom_[[#This Row],[Purchase Date]])</f>
        <v>6</v>
      </c>
      <c r="N8045" t="str">
        <f>TEXT(ecommerce_customer_data_custom_[[#This Row],[Purchase Date]],"mmmm")</f>
        <v>June</v>
      </c>
      <c r="O8045" t="str">
        <f>VLOOKUP(ecommerce_customer_data_custom_[[#This Row],[Customer Age]],AgeGroupMapping!$A$2:$C$5,3,TRUE)</f>
        <v>Senior</v>
      </c>
      <c r="P8045" t="str">
        <f>IF(ecommerce_customer_data_custom_[[#This Row],[Returns]]=1,"Returned","Not Returned")</f>
        <v>Not Returned</v>
      </c>
      <c r="Q8045" t="str">
        <f>_xlfn.XLOOKUP(ecommerce_customer_data_custom_[[#This Row],[Payment Method]],PaymentMapping!$A$2:$A$11,PaymentMapping!$B$2:$B$11,"Other")</f>
        <v>Wallet/UPI</v>
      </c>
    </row>
    <row r="8046" spans="1:17" x14ac:dyDescent="0.3">
      <c r="A8046">
        <v>4450</v>
      </c>
      <c r="B8046" s="14">
        <v>44498.491898148146</v>
      </c>
      <c r="C8046" t="s">
        <v>16</v>
      </c>
      <c r="D8046">
        <v>291</v>
      </c>
      <c r="E8046">
        <v>3</v>
      </c>
      <c r="F8046">
        <v>2674</v>
      </c>
      <c r="G8046" t="s">
        <v>12</v>
      </c>
      <c r="H8046">
        <v>66</v>
      </c>
      <c r="I8046">
        <v>0</v>
      </c>
      <c r="J8046" t="s">
        <v>13</v>
      </c>
      <c r="K8046">
        <v>1</v>
      </c>
      <c r="L8046">
        <f>YEAR(ecommerce_customer_data_custom_[[#This Row],[Purchase Date]])</f>
        <v>2021</v>
      </c>
      <c r="M8046">
        <f>MONTH(ecommerce_customer_data_custom_[[#This Row],[Purchase Date]])</f>
        <v>10</v>
      </c>
      <c r="N8046" t="str">
        <f>TEXT(ecommerce_customer_data_custom_[[#This Row],[Purchase Date]],"mmmm")</f>
        <v>October</v>
      </c>
      <c r="O8046" t="str">
        <f>VLOOKUP(ecommerce_customer_data_custom_[[#This Row],[Customer Age]],AgeGroupMapping!$A$2:$C$5,3,TRUE)</f>
        <v>Senior</v>
      </c>
      <c r="P8046" t="str">
        <f>IF(ecommerce_customer_data_custom_[[#This Row],[Returns]]=1,"Returned","Not Returned")</f>
        <v>Not Returned</v>
      </c>
      <c r="Q8046" t="str">
        <f>_xlfn.XLOOKUP(ecommerce_customer_data_custom_[[#This Row],[Payment Method]],PaymentMapping!$A$2:$A$11,PaymentMapping!$B$2:$B$11,"Other")</f>
        <v>Card</v>
      </c>
    </row>
    <row r="8047" spans="1:17" x14ac:dyDescent="0.3">
      <c r="A8047">
        <v>4450</v>
      </c>
      <c r="B8047" s="14">
        <v>44426.957939814813</v>
      </c>
      <c r="C8047" t="s">
        <v>14</v>
      </c>
      <c r="D8047">
        <v>182</v>
      </c>
      <c r="E8047">
        <v>4</v>
      </c>
      <c r="F8047">
        <v>1784</v>
      </c>
      <c r="G8047" t="s">
        <v>15</v>
      </c>
      <c r="H8047">
        <v>66</v>
      </c>
      <c r="I8047">
        <v>0</v>
      </c>
      <c r="J8047" t="s">
        <v>13</v>
      </c>
      <c r="K8047">
        <v>1</v>
      </c>
      <c r="L8047">
        <f>YEAR(ecommerce_customer_data_custom_[[#This Row],[Purchase Date]])</f>
        <v>2021</v>
      </c>
      <c r="M8047">
        <f>MONTH(ecommerce_customer_data_custom_[[#This Row],[Purchase Date]])</f>
        <v>8</v>
      </c>
      <c r="N8047" t="str">
        <f>TEXT(ecommerce_customer_data_custom_[[#This Row],[Purchase Date]],"mmmm")</f>
        <v>August</v>
      </c>
      <c r="O8047" t="str">
        <f>VLOOKUP(ecommerce_customer_data_custom_[[#This Row],[Customer Age]],AgeGroupMapping!$A$2:$C$5,3,TRUE)</f>
        <v>Senior</v>
      </c>
      <c r="P8047" t="str">
        <f>IF(ecommerce_customer_data_custom_[[#This Row],[Returns]]=1,"Returned","Not Returned")</f>
        <v>Not Returned</v>
      </c>
      <c r="Q8047" t="str">
        <f>_xlfn.XLOOKUP(ecommerce_customer_data_custom_[[#This Row],[Payment Method]],PaymentMapping!$A$2:$A$11,PaymentMapping!$B$2:$B$11,"Other")</f>
        <v>Wallet/UPI</v>
      </c>
    </row>
    <row r="8048" spans="1:17" x14ac:dyDescent="0.3">
      <c r="A8048">
        <v>18575</v>
      </c>
      <c r="B8048" s="14">
        <v>44731.303495370368</v>
      </c>
      <c r="C8048" t="s">
        <v>11</v>
      </c>
      <c r="D8048">
        <v>318</v>
      </c>
      <c r="E8048">
        <v>1</v>
      </c>
      <c r="F8048">
        <v>1550</v>
      </c>
      <c r="G8048" t="s">
        <v>15</v>
      </c>
      <c r="H8048">
        <v>53</v>
      </c>
      <c r="I8048">
        <v>1</v>
      </c>
      <c r="J8048" t="s">
        <v>13</v>
      </c>
      <c r="K8048">
        <v>0</v>
      </c>
      <c r="L8048">
        <f>YEAR(ecommerce_customer_data_custom_[[#This Row],[Purchase Date]])</f>
        <v>2022</v>
      </c>
      <c r="M8048">
        <f>MONTH(ecommerce_customer_data_custom_[[#This Row],[Purchase Date]])</f>
        <v>6</v>
      </c>
      <c r="N8048" t="str">
        <f>TEXT(ecommerce_customer_data_custom_[[#This Row],[Purchase Date]],"mmmm")</f>
        <v>June</v>
      </c>
      <c r="O8048" t="str">
        <f>VLOOKUP(ecommerce_customer_data_custom_[[#This Row],[Customer Age]],AgeGroupMapping!$A$2:$C$5,3,TRUE)</f>
        <v>Middle-Aged</v>
      </c>
      <c r="P8048" t="str">
        <f>IF(ecommerce_customer_data_custom_[[#This Row],[Returns]]=1,"Returned","Not Returned")</f>
        <v>Returned</v>
      </c>
      <c r="Q8048" t="str">
        <f>_xlfn.XLOOKUP(ecommerce_customer_data_custom_[[#This Row],[Payment Method]],PaymentMapping!$A$2:$A$11,PaymentMapping!$B$2:$B$11,"Other")</f>
        <v>Wallet/UPI</v>
      </c>
    </row>
    <row r="8049" spans="1:17" x14ac:dyDescent="0.3">
      <c r="A8049">
        <v>18575</v>
      </c>
      <c r="B8049" s="14">
        <v>45077.038622685184</v>
      </c>
      <c r="C8049" t="s">
        <v>16</v>
      </c>
      <c r="D8049">
        <v>140</v>
      </c>
      <c r="E8049">
        <v>5</v>
      </c>
      <c r="F8049">
        <v>735</v>
      </c>
      <c r="G8049" t="s">
        <v>15</v>
      </c>
      <c r="H8049">
        <v>53</v>
      </c>
      <c r="I8049">
        <v>0</v>
      </c>
      <c r="J8049" t="s">
        <v>13</v>
      </c>
      <c r="K8049">
        <v>0</v>
      </c>
      <c r="L8049">
        <f>YEAR(ecommerce_customer_data_custom_[[#This Row],[Purchase Date]])</f>
        <v>2023</v>
      </c>
      <c r="M8049">
        <f>MONTH(ecommerce_customer_data_custom_[[#This Row],[Purchase Date]])</f>
        <v>5</v>
      </c>
      <c r="N8049" t="str">
        <f>TEXT(ecommerce_customer_data_custom_[[#This Row],[Purchase Date]],"mmmm")</f>
        <v>May</v>
      </c>
      <c r="O8049" t="str">
        <f>VLOOKUP(ecommerce_customer_data_custom_[[#This Row],[Customer Age]],AgeGroupMapping!$A$2:$C$5,3,TRUE)</f>
        <v>Middle-Aged</v>
      </c>
      <c r="P8049" t="str">
        <f>IF(ecommerce_customer_data_custom_[[#This Row],[Returns]]=1,"Returned","Not Returned")</f>
        <v>Not Returned</v>
      </c>
      <c r="Q8049" t="str">
        <f>_xlfn.XLOOKUP(ecommerce_customer_data_custom_[[#This Row],[Payment Method]],PaymentMapping!$A$2:$A$11,PaymentMapping!$B$2:$B$11,"Other")</f>
        <v>Wallet/UPI</v>
      </c>
    </row>
    <row r="8050" spans="1:17" x14ac:dyDescent="0.3">
      <c r="A8050">
        <v>18575</v>
      </c>
      <c r="B8050" s="14">
        <v>45097.128379629627</v>
      </c>
      <c r="C8050" t="s">
        <v>16</v>
      </c>
      <c r="D8050">
        <v>419</v>
      </c>
      <c r="E8050">
        <v>1</v>
      </c>
      <c r="F8050">
        <v>3339</v>
      </c>
      <c r="G8050" t="s">
        <v>15</v>
      </c>
      <c r="H8050">
        <v>53</v>
      </c>
      <c r="I8050">
        <v>1</v>
      </c>
      <c r="J8050" t="s">
        <v>13</v>
      </c>
      <c r="K8050">
        <v>0</v>
      </c>
      <c r="L8050">
        <f>YEAR(ecommerce_customer_data_custom_[[#This Row],[Purchase Date]])</f>
        <v>2023</v>
      </c>
      <c r="M8050">
        <f>MONTH(ecommerce_customer_data_custom_[[#This Row],[Purchase Date]])</f>
        <v>6</v>
      </c>
      <c r="N8050" t="str">
        <f>TEXT(ecommerce_customer_data_custom_[[#This Row],[Purchase Date]],"mmmm")</f>
        <v>June</v>
      </c>
      <c r="O8050" t="str">
        <f>VLOOKUP(ecommerce_customer_data_custom_[[#This Row],[Customer Age]],AgeGroupMapping!$A$2:$C$5,3,TRUE)</f>
        <v>Middle-Aged</v>
      </c>
      <c r="P8050" t="str">
        <f>IF(ecommerce_customer_data_custom_[[#This Row],[Returns]]=1,"Returned","Not Returned")</f>
        <v>Returned</v>
      </c>
      <c r="Q8050" t="str">
        <f>_xlfn.XLOOKUP(ecommerce_customer_data_custom_[[#This Row],[Payment Method]],PaymentMapping!$A$2:$A$11,PaymentMapping!$B$2:$B$11,"Other")</f>
        <v>Wallet/UPI</v>
      </c>
    </row>
    <row r="8051" spans="1:17" x14ac:dyDescent="0.3">
      <c r="A8051">
        <v>18575</v>
      </c>
      <c r="B8051" s="14">
        <v>44713.728738425925</v>
      </c>
      <c r="C8051" t="s">
        <v>16</v>
      </c>
      <c r="D8051">
        <v>10</v>
      </c>
      <c r="E8051">
        <v>4</v>
      </c>
      <c r="F8051">
        <v>1610</v>
      </c>
      <c r="G8051" t="s">
        <v>12</v>
      </c>
      <c r="H8051">
        <v>53</v>
      </c>
      <c r="I8051">
        <v>0</v>
      </c>
      <c r="J8051" t="s">
        <v>13</v>
      </c>
      <c r="K8051">
        <v>0</v>
      </c>
      <c r="L8051">
        <f>YEAR(ecommerce_customer_data_custom_[[#This Row],[Purchase Date]])</f>
        <v>2022</v>
      </c>
      <c r="M8051">
        <f>MONTH(ecommerce_customer_data_custom_[[#This Row],[Purchase Date]])</f>
        <v>6</v>
      </c>
      <c r="N8051" t="str">
        <f>TEXT(ecommerce_customer_data_custom_[[#This Row],[Purchase Date]],"mmmm")</f>
        <v>June</v>
      </c>
      <c r="O8051" t="str">
        <f>VLOOKUP(ecommerce_customer_data_custom_[[#This Row],[Customer Age]],AgeGroupMapping!$A$2:$C$5,3,TRUE)</f>
        <v>Middle-Aged</v>
      </c>
      <c r="P8051" t="str">
        <f>IF(ecommerce_customer_data_custom_[[#This Row],[Returns]]=1,"Returned","Not Returned")</f>
        <v>Not Returned</v>
      </c>
      <c r="Q8051" t="str">
        <f>_xlfn.XLOOKUP(ecommerce_customer_data_custom_[[#This Row],[Payment Method]],PaymentMapping!$A$2:$A$11,PaymentMapping!$B$2:$B$11,"Other")</f>
        <v>Card</v>
      </c>
    </row>
    <row r="8052" spans="1:17" x14ac:dyDescent="0.3">
      <c r="A8052">
        <v>6756</v>
      </c>
      <c r="B8052" s="14">
        <v>44756.588252314818</v>
      </c>
      <c r="C8052" t="s">
        <v>16</v>
      </c>
      <c r="D8052">
        <v>447</v>
      </c>
      <c r="E8052">
        <v>5</v>
      </c>
      <c r="F8052">
        <v>2121</v>
      </c>
      <c r="G8052" t="s">
        <v>15</v>
      </c>
      <c r="H8052">
        <v>60</v>
      </c>
      <c r="I8052">
        <v>0</v>
      </c>
      <c r="J8052" t="s">
        <v>13</v>
      </c>
      <c r="K8052">
        <v>0</v>
      </c>
      <c r="L8052">
        <f>YEAR(ecommerce_customer_data_custom_[[#This Row],[Purchase Date]])</f>
        <v>2022</v>
      </c>
      <c r="M8052">
        <f>MONTH(ecommerce_customer_data_custom_[[#This Row],[Purchase Date]])</f>
        <v>7</v>
      </c>
      <c r="N8052" t="str">
        <f>TEXT(ecommerce_customer_data_custom_[[#This Row],[Purchase Date]],"mmmm")</f>
        <v>July</v>
      </c>
      <c r="O8052" t="str">
        <f>VLOOKUP(ecommerce_customer_data_custom_[[#This Row],[Customer Age]],AgeGroupMapping!$A$2:$C$5,3,TRUE)</f>
        <v>Middle-Aged</v>
      </c>
      <c r="P8052" t="str">
        <f>IF(ecommerce_customer_data_custom_[[#This Row],[Returns]]=1,"Returned","Not Returned")</f>
        <v>Not Returned</v>
      </c>
      <c r="Q8052" t="str">
        <f>_xlfn.XLOOKUP(ecommerce_customer_data_custom_[[#This Row],[Payment Method]],PaymentMapping!$A$2:$A$11,PaymentMapping!$B$2:$B$11,"Other")</f>
        <v>Wallet/UPI</v>
      </c>
    </row>
    <row r="8053" spans="1:17" x14ac:dyDescent="0.3">
      <c r="A8053">
        <v>6756</v>
      </c>
      <c r="B8053" s="14">
        <v>43860.290046296293</v>
      </c>
      <c r="C8053" t="s">
        <v>11</v>
      </c>
      <c r="D8053">
        <v>229</v>
      </c>
      <c r="E8053">
        <v>3</v>
      </c>
      <c r="F8053">
        <v>459</v>
      </c>
      <c r="G8053" t="s">
        <v>15</v>
      </c>
      <c r="H8053">
        <v>60</v>
      </c>
      <c r="I8053">
        <v>1</v>
      </c>
      <c r="J8053" t="s">
        <v>13</v>
      </c>
      <c r="K8053">
        <v>0</v>
      </c>
      <c r="L8053">
        <f>YEAR(ecommerce_customer_data_custom_[[#This Row],[Purchase Date]])</f>
        <v>2020</v>
      </c>
      <c r="M8053">
        <f>MONTH(ecommerce_customer_data_custom_[[#This Row],[Purchase Date]])</f>
        <v>1</v>
      </c>
      <c r="N8053" t="str">
        <f>TEXT(ecommerce_customer_data_custom_[[#This Row],[Purchase Date]],"mmmm")</f>
        <v>January</v>
      </c>
      <c r="O8053" t="str">
        <f>VLOOKUP(ecommerce_customer_data_custom_[[#This Row],[Customer Age]],AgeGroupMapping!$A$2:$C$5,3,TRUE)</f>
        <v>Middle-Aged</v>
      </c>
      <c r="P8053" t="str">
        <f>IF(ecommerce_customer_data_custom_[[#This Row],[Returns]]=1,"Returned","Not Returned")</f>
        <v>Returned</v>
      </c>
      <c r="Q8053" t="str">
        <f>_xlfn.XLOOKUP(ecommerce_customer_data_custom_[[#This Row],[Payment Method]],PaymentMapping!$A$2:$A$11,PaymentMapping!$B$2:$B$11,"Other")</f>
        <v>Wallet/UPI</v>
      </c>
    </row>
    <row r="8054" spans="1:17" x14ac:dyDescent="0.3">
      <c r="A8054">
        <v>6756</v>
      </c>
      <c r="B8054" s="14">
        <v>44495.791504629633</v>
      </c>
      <c r="C8054" t="s">
        <v>14</v>
      </c>
      <c r="D8054">
        <v>312</v>
      </c>
      <c r="E8054">
        <v>5</v>
      </c>
      <c r="F8054">
        <v>3386</v>
      </c>
      <c r="G8054" t="s">
        <v>12</v>
      </c>
      <c r="H8054">
        <v>60</v>
      </c>
      <c r="I8054">
        <v>1</v>
      </c>
      <c r="J8054" t="s">
        <v>13</v>
      </c>
      <c r="K8054">
        <v>0</v>
      </c>
      <c r="L8054">
        <f>YEAR(ecommerce_customer_data_custom_[[#This Row],[Purchase Date]])</f>
        <v>2021</v>
      </c>
      <c r="M8054">
        <f>MONTH(ecommerce_customer_data_custom_[[#This Row],[Purchase Date]])</f>
        <v>10</v>
      </c>
      <c r="N8054" t="str">
        <f>TEXT(ecommerce_customer_data_custom_[[#This Row],[Purchase Date]],"mmmm")</f>
        <v>October</v>
      </c>
      <c r="O8054" t="str">
        <f>VLOOKUP(ecommerce_customer_data_custom_[[#This Row],[Customer Age]],AgeGroupMapping!$A$2:$C$5,3,TRUE)</f>
        <v>Middle-Aged</v>
      </c>
      <c r="P8054" t="str">
        <f>IF(ecommerce_customer_data_custom_[[#This Row],[Returns]]=1,"Returned","Not Returned")</f>
        <v>Returned</v>
      </c>
      <c r="Q8054" t="str">
        <f>_xlfn.XLOOKUP(ecommerce_customer_data_custom_[[#This Row],[Payment Method]],PaymentMapping!$A$2:$A$11,PaymentMapping!$B$2:$B$11,"Other")</f>
        <v>Card</v>
      </c>
    </row>
    <row r="8055" spans="1:17" x14ac:dyDescent="0.3">
      <c r="A8055">
        <v>6756</v>
      </c>
      <c r="B8055" s="14">
        <v>44908.344884259262</v>
      </c>
      <c r="C8055" t="s">
        <v>18</v>
      </c>
      <c r="D8055">
        <v>134</v>
      </c>
      <c r="E8055">
        <v>2</v>
      </c>
      <c r="F8055">
        <v>4794</v>
      </c>
      <c r="G8055" t="s">
        <v>19</v>
      </c>
      <c r="H8055">
        <v>60</v>
      </c>
      <c r="I8055">
        <v>1</v>
      </c>
      <c r="J8055" t="s">
        <v>13</v>
      </c>
      <c r="K8055">
        <v>0</v>
      </c>
      <c r="L8055">
        <f>YEAR(ecommerce_customer_data_custom_[[#This Row],[Purchase Date]])</f>
        <v>2022</v>
      </c>
      <c r="M8055">
        <f>MONTH(ecommerce_customer_data_custom_[[#This Row],[Purchase Date]])</f>
        <v>12</v>
      </c>
      <c r="N8055" t="str">
        <f>TEXT(ecommerce_customer_data_custom_[[#This Row],[Purchase Date]],"mmmm")</f>
        <v>December</v>
      </c>
      <c r="O8055" t="str">
        <f>VLOOKUP(ecommerce_customer_data_custom_[[#This Row],[Customer Age]],AgeGroupMapping!$A$2:$C$5,3,TRUE)</f>
        <v>Middle-Aged</v>
      </c>
      <c r="P8055" t="str">
        <f>IF(ecommerce_customer_data_custom_[[#This Row],[Returns]]=1,"Returned","Not Returned")</f>
        <v>Returned</v>
      </c>
      <c r="Q8055" t="str">
        <f>_xlfn.XLOOKUP(ecommerce_customer_data_custom_[[#This Row],[Payment Method]],PaymentMapping!$A$2:$A$11,PaymentMapping!$B$2:$B$11,"Other")</f>
        <v>Cash</v>
      </c>
    </row>
    <row r="8056" spans="1:17" x14ac:dyDescent="0.3">
      <c r="A8056">
        <v>6756</v>
      </c>
      <c r="B8056" s="14">
        <v>44224.467476851853</v>
      </c>
      <c r="C8056" t="s">
        <v>16</v>
      </c>
      <c r="D8056">
        <v>16</v>
      </c>
      <c r="E8056">
        <v>1</v>
      </c>
      <c r="F8056">
        <v>2857</v>
      </c>
      <c r="G8056" t="s">
        <v>20</v>
      </c>
      <c r="H8056">
        <v>60</v>
      </c>
      <c r="I8056">
        <v>0</v>
      </c>
      <c r="J8056" t="s">
        <v>13</v>
      </c>
      <c r="K8056">
        <v>0</v>
      </c>
      <c r="L8056">
        <f>YEAR(ecommerce_customer_data_custom_[[#This Row],[Purchase Date]])</f>
        <v>2021</v>
      </c>
      <c r="M8056">
        <f>MONTH(ecommerce_customer_data_custom_[[#This Row],[Purchase Date]])</f>
        <v>1</v>
      </c>
      <c r="N8056" t="str">
        <f>TEXT(ecommerce_customer_data_custom_[[#This Row],[Purchase Date]],"mmmm")</f>
        <v>January</v>
      </c>
      <c r="O8056" t="str">
        <f>VLOOKUP(ecommerce_customer_data_custom_[[#This Row],[Customer Age]],AgeGroupMapping!$A$2:$C$5,3,TRUE)</f>
        <v>Middle-Aged</v>
      </c>
      <c r="P8056" t="str">
        <f>IF(ecommerce_customer_data_custom_[[#This Row],[Returns]]=1,"Returned","Not Returned")</f>
        <v>Not Returned</v>
      </c>
      <c r="Q8056" t="str">
        <f>_xlfn.XLOOKUP(ecommerce_customer_data_custom_[[#This Row],[Payment Method]],PaymentMapping!$A$2:$A$11,PaymentMapping!$B$2:$B$11,"Other")</f>
        <v>Other</v>
      </c>
    </row>
    <row r="8057" spans="1:17" x14ac:dyDescent="0.3">
      <c r="A8057">
        <v>6756</v>
      </c>
      <c r="B8057" s="14">
        <v>44200.423900462964</v>
      </c>
      <c r="C8057" t="s">
        <v>18</v>
      </c>
      <c r="D8057">
        <v>160</v>
      </c>
      <c r="E8057">
        <v>4</v>
      </c>
      <c r="F8057">
        <v>1740</v>
      </c>
      <c r="G8057" t="s">
        <v>12</v>
      </c>
      <c r="H8057">
        <v>60</v>
      </c>
      <c r="I8057">
        <v>1</v>
      </c>
      <c r="J8057" t="s">
        <v>13</v>
      </c>
      <c r="K8057">
        <v>0</v>
      </c>
      <c r="L8057">
        <f>YEAR(ecommerce_customer_data_custom_[[#This Row],[Purchase Date]])</f>
        <v>2021</v>
      </c>
      <c r="M8057">
        <f>MONTH(ecommerce_customer_data_custom_[[#This Row],[Purchase Date]])</f>
        <v>1</v>
      </c>
      <c r="N8057" t="str">
        <f>TEXT(ecommerce_customer_data_custom_[[#This Row],[Purchase Date]],"mmmm")</f>
        <v>January</v>
      </c>
      <c r="O8057" t="str">
        <f>VLOOKUP(ecommerce_customer_data_custom_[[#This Row],[Customer Age]],AgeGroupMapping!$A$2:$C$5,3,TRUE)</f>
        <v>Middle-Aged</v>
      </c>
      <c r="P8057" t="str">
        <f>IF(ecommerce_customer_data_custom_[[#This Row],[Returns]]=1,"Returned","Not Returned")</f>
        <v>Returned</v>
      </c>
      <c r="Q8057" t="str">
        <f>_xlfn.XLOOKUP(ecommerce_customer_data_custom_[[#This Row],[Payment Method]],PaymentMapping!$A$2:$A$11,PaymentMapping!$B$2:$B$11,"Other")</f>
        <v>Card</v>
      </c>
    </row>
    <row r="8058" spans="1:17" x14ac:dyDescent="0.3">
      <c r="A8058">
        <v>6756</v>
      </c>
      <c r="B8058" s="14">
        <v>44453.310856481483</v>
      </c>
      <c r="C8058" t="s">
        <v>11</v>
      </c>
      <c r="D8058">
        <v>42</v>
      </c>
      <c r="E8058">
        <v>1</v>
      </c>
      <c r="F8058">
        <v>5027</v>
      </c>
      <c r="G8058" t="s">
        <v>19</v>
      </c>
      <c r="H8058">
        <v>60</v>
      </c>
      <c r="I8058">
        <v>0</v>
      </c>
      <c r="J8058" t="s">
        <v>13</v>
      </c>
      <c r="K8058">
        <v>0</v>
      </c>
      <c r="L8058">
        <f>YEAR(ecommerce_customer_data_custom_[[#This Row],[Purchase Date]])</f>
        <v>2021</v>
      </c>
      <c r="M8058">
        <f>MONTH(ecommerce_customer_data_custom_[[#This Row],[Purchase Date]])</f>
        <v>9</v>
      </c>
      <c r="N8058" t="str">
        <f>TEXT(ecommerce_customer_data_custom_[[#This Row],[Purchase Date]],"mmmm")</f>
        <v>September</v>
      </c>
      <c r="O8058" t="str">
        <f>VLOOKUP(ecommerce_customer_data_custom_[[#This Row],[Customer Age]],AgeGroupMapping!$A$2:$C$5,3,TRUE)</f>
        <v>Middle-Aged</v>
      </c>
      <c r="P8058" t="str">
        <f>IF(ecommerce_customer_data_custom_[[#This Row],[Returns]]=1,"Returned","Not Returned")</f>
        <v>Not Returned</v>
      </c>
      <c r="Q8058" t="str">
        <f>_xlfn.XLOOKUP(ecommerce_customer_data_custom_[[#This Row],[Payment Method]],PaymentMapping!$A$2:$A$11,PaymentMapping!$B$2:$B$11,"Other")</f>
        <v>Cash</v>
      </c>
    </row>
    <row r="8059" spans="1:17" x14ac:dyDescent="0.3">
      <c r="A8059">
        <v>6756</v>
      </c>
      <c r="B8059" s="14">
        <v>44469.279456018521</v>
      </c>
      <c r="C8059" t="s">
        <v>18</v>
      </c>
      <c r="D8059">
        <v>30</v>
      </c>
      <c r="E8059">
        <v>5</v>
      </c>
      <c r="F8059">
        <v>3046</v>
      </c>
      <c r="G8059" t="s">
        <v>12</v>
      </c>
      <c r="H8059">
        <v>60</v>
      </c>
      <c r="I8059">
        <v>0</v>
      </c>
      <c r="J8059" t="s">
        <v>13</v>
      </c>
      <c r="K8059">
        <v>0</v>
      </c>
      <c r="L8059">
        <f>YEAR(ecommerce_customer_data_custom_[[#This Row],[Purchase Date]])</f>
        <v>2021</v>
      </c>
      <c r="M8059">
        <f>MONTH(ecommerce_customer_data_custom_[[#This Row],[Purchase Date]])</f>
        <v>9</v>
      </c>
      <c r="N8059" t="str">
        <f>TEXT(ecommerce_customer_data_custom_[[#This Row],[Purchase Date]],"mmmm")</f>
        <v>September</v>
      </c>
      <c r="O8059" t="str">
        <f>VLOOKUP(ecommerce_customer_data_custom_[[#This Row],[Customer Age]],AgeGroupMapping!$A$2:$C$5,3,TRUE)</f>
        <v>Middle-Aged</v>
      </c>
      <c r="P8059" t="str">
        <f>IF(ecommerce_customer_data_custom_[[#This Row],[Returns]]=1,"Returned","Not Returned")</f>
        <v>Not Returned</v>
      </c>
      <c r="Q8059" t="str">
        <f>_xlfn.XLOOKUP(ecommerce_customer_data_custom_[[#This Row],[Payment Method]],PaymentMapping!$A$2:$A$11,PaymentMapping!$B$2:$B$11,"Other")</f>
        <v>Card</v>
      </c>
    </row>
    <row r="8060" spans="1:17" x14ac:dyDescent="0.3">
      <c r="A8060">
        <v>8430</v>
      </c>
      <c r="B8060" s="14">
        <v>43902.50545138889</v>
      </c>
      <c r="C8060" t="s">
        <v>11</v>
      </c>
      <c r="D8060">
        <v>80</v>
      </c>
      <c r="E8060">
        <v>5</v>
      </c>
      <c r="F8060">
        <v>418</v>
      </c>
      <c r="G8060" t="s">
        <v>15</v>
      </c>
      <c r="H8060">
        <v>21</v>
      </c>
      <c r="I8060">
        <v>0</v>
      </c>
      <c r="J8060" t="s">
        <v>17</v>
      </c>
      <c r="K8060">
        <v>0</v>
      </c>
      <c r="L8060">
        <f>YEAR(ecommerce_customer_data_custom_[[#This Row],[Purchase Date]])</f>
        <v>2020</v>
      </c>
      <c r="M8060">
        <f>MONTH(ecommerce_customer_data_custom_[[#This Row],[Purchase Date]])</f>
        <v>3</v>
      </c>
      <c r="N8060" t="str">
        <f>TEXT(ecommerce_customer_data_custom_[[#This Row],[Purchase Date]],"mmmm")</f>
        <v>March</v>
      </c>
      <c r="O8060" t="str">
        <f>VLOOKUP(ecommerce_customer_data_custom_[[#This Row],[Customer Age]],AgeGroupMapping!$A$2:$C$5,3,TRUE)</f>
        <v>Young</v>
      </c>
      <c r="P8060" t="str">
        <f>IF(ecommerce_customer_data_custom_[[#This Row],[Returns]]=1,"Returned","Not Returned")</f>
        <v>Not Returned</v>
      </c>
      <c r="Q8060" t="str">
        <f>_xlfn.XLOOKUP(ecommerce_customer_data_custom_[[#This Row],[Payment Method]],PaymentMapping!$A$2:$A$11,PaymentMapping!$B$2:$B$11,"Other")</f>
        <v>Wallet/UPI</v>
      </c>
    </row>
    <row r="8061" spans="1:17" x14ac:dyDescent="0.3">
      <c r="A8061">
        <v>8430</v>
      </c>
      <c r="B8061" s="14">
        <v>44902.61042824074</v>
      </c>
      <c r="C8061" t="s">
        <v>14</v>
      </c>
      <c r="D8061">
        <v>14</v>
      </c>
      <c r="E8061">
        <v>5</v>
      </c>
      <c r="F8061">
        <v>3680</v>
      </c>
      <c r="G8061" t="s">
        <v>15</v>
      </c>
      <c r="H8061">
        <v>21</v>
      </c>
      <c r="I8061">
        <v>0</v>
      </c>
      <c r="J8061" t="s">
        <v>17</v>
      </c>
      <c r="K8061">
        <v>0</v>
      </c>
      <c r="L8061">
        <f>YEAR(ecommerce_customer_data_custom_[[#This Row],[Purchase Date]])</f>
        <v>2022</v>
      </c>
      <c r="M8061">
        <f>MONTH(ecommerce_customer_data_custom_[[#This Row],[Purchase Date]])</f>
        <v>12</v>
      </c>
      <c r="N8061" t="str">
        <f>TEXT(ecommerce_customer_data_custom_[[#This Row],[Purchase Date]],"mmmm")</f>
        <v>December</v>
      </c>
      <c r="O8061" t="str">
        <f>VLOOKUP(ecommerce_customer_data_custom_[[#This Row],[Customer Age]],AgeGroupMapping!$A$2:$C$5,3,TRUE)</f>
        <v>Young</v>
      </c>
      <c r="P8061" t="str">
        <f>IF(ecommerce_customer_data_custom_[[#This Row],[Returns]]=1,"Returned","Not Returned")</f>
        <v>Not Returned</v>
      </c>
      <c r="Q8061" t="str">
        <f>_xlfn.XLOOKUP(ecommerce_customer_data_custom_[[#This Row],[Payment Method]],PaymentMapping!$A$2:$A$11,PaymentMapping!$B$2:$B$11,"Other")</f>
        <v>Wallet/UPI</v>
      </c>
    </row>
    <row r="8062" spans="1:17" x14ac:dyDescent="0.3">
      <c r="A8062">
        <v>8430</v>
      </c>
      <c r="B8062" s="14">
        <v>44072.60193287037</v>
      </c>
      <c r="C8062" t="s">
        <v>18</v>
      </c>
      <c r="D8062">
        <v>308</v>
      </c>
      <c r="E8062">
        <v>2</v>
      </c>
      <c r="F8062">
        <v>3167</v>
      </c>
      <c r="G8062" t="s">
        <v>12</v>
      </c>
      <c r="H8062">
        <v>21</v>
      </c>
      <c r="I8062">
        <v>0</v>
      </c>
      <c r="J8062" t="s">
        <v>17</v>
      </c>
      <c r="K8062">
        <v>0</v>
      </c>
      <c r="L8062">
        <f>YEAR(ecommerce_customer_data_custom_[[#This Row],[Purchase Date]])</f>
        <v>2020</v>
      </c>
      <c r="M8062">
        <f>MONTH(ecommerce_customer_data_custom_[[#This Row],[Purchase Date]])</f>
        <v>8</v>
      </c>
      <c r="N8062" t="str">
        <f>TEXT(ecommerce_customer_data_custom_[[#This Row],[Purchase Date]],"mmmm")</f>
        <v>August</v>
      </c>
      <c r="O8062" t="str">
        <f>VLOOKUP(ecommerce_customer_data_custom_[[#This Row],[Customer Age]],AgeGroupMapping!$A$2:$C$5,3,TRUE)</f>
        <v>Young</v>
      </c>
      <c r="P8062" t="str">
        <f>IF(ecommerce_customer_data_custom_[[#This Row],[Returns]]=1,"Returned","Not Returned")</f>
        <v>Not Returned</v>
      </c>
      <c r="Q8062" t="str">
        <f>_xlfn.XLOOKUP(ecommerce_customer_data_custom_[[#This Row],[Payment Method]],PaymentMapping!$A$2:$A$11,PaymentMapping!$B$2:$B$11,"Other")</f>
        <v>Card</v>
      </c>
    </row>
    <row r="8063" spans="1:17" x14ac:dyDescent="0.3">
      <c r="A8063">
        <v>8430</v>
      </c>
      <c r="B8063" s="14">
        <v>44115.577256944445</v>
      </c>
      <c r="C8063" t="s">
        <v>16</v>
      </c>
      <c r="D8063">
        <v>288</v>
      </c>
      <c r="E8063">
        <v>1</v>
      </c>
      <c r="F8063">
        <v>4857</v>
      </c>
      <c r="G8063" t="s">
        <v>15</v>
      </c>
      <c r="H8063">
        <v>21</v>
      </c>
      <c r="I8063">
        <v>1</v>
      </c>
      <c r="J8063" t="s">
        <v>17</v>
      </c>
      <c r="K8063">
        <v>0</v>
      </c>
      <c r="L8063">
        <f>YEAR(ecommerce_customer_data_custom_[[#This Row],[Purchase Date]])</f>
        <v>2020</v>
      </c>
      <c r="M8063">
        <f>MONTH(ecommerce_customer_data_custom_[[#This Row],[Purchase Date]])</f>
        <v>10</v>
      </c>
      <c r="N8063" t="str">
        <f>TEXT(ecommerce_customer_data_custom_[[#This Row],[Purchase Date]],"mmmm")</f>
        <v>October</v>
      </c>
      <c r="O8063" t="str">
        <f>VLOOKUP(ecommerce_customer_data_custom_[[#This Row],[Customer Age]],AgeGroupMapping!$A$2:$C$5,3,TRUE)</f>
        <v>Young</v>
      </c>
      <c r="P8063" t="str">
        <f>IF(ecommerce_customer_data_custom_[[#This Row],[Returns]]=1,"Returned","Not Returned")</f>
        <v>Returned</v>
      </c>
      <c r="Q8063" t="str">
        <f>_xlfn.XLOOKUP(ecommerce_customer_data_custom_[[#This Row],[Payment Method]],PaymentMapping!$A$2:$A$11,PaymentMapping!$B$2:$B$11,"Other")</f>
        <v>Wallet/UPI</v>
      </c>
    </row>
    <row r="8064" spans="1:17" x14ac:dyDescent="0.3">
      <c r="A8064">
        <v>8430</v>
      </c>
      <c r="B8064" s="14">
        <v>44035.875497685185</v>
      </c>
      <c r="C8064" t="s">
        <v>11</v>
      </c>
      <c r="D8064">
        <v>354</v>
      </c>
      <c r="E8064">
        <v>3</v>
      </c>
      <c r="F8064">
        <v>564</v>
      </c>
      <c r="G8064" t="s">
        <v>15</v>
      </c>
      <c r="H8064">
        <v>21</v>
      </c>
      <c r="I8064">
        <v>0</v>
      </c>
      <c r="J8064" t="s">
        <v>17</v>
      </c>
      <c r="K8064">
        <v>0</v>
      </c>
      <c r="L8064">
        <f>YEAR(ecommerce_customer_data_custom_[[#This Row],[Purchase Date]])</f>
        <v>2020</v>
      </c>
      <c r="M8064">
        <f>MONTH(ecommerce_customer_data_custom_[[#This Row],[Purchase Date]])</f>
        <v>7</v>
      </c>
      <c r="N8064" t="str">
        <f>TEXT(ecommerce_customer_data_custom_[[#This Row],[Purchase Date]],"mmmm")</f>
        <v>July</v>
      </c>
      <c r="O8064" t="str">
        <f>VLOOKUP(ecommerce_customer_data_custom_[[#This Row],[Customer Age]],AgeGroupMapping!$A$2:$C$5,3,TRUE)</f>
        <v>Young</v>
      </c>
      <c r="P8064" t="str">
        <f>IF(ecommerce_customer_data_custom_[[#This Row],[Returns]]=1,"Returned","Not Returned")</f>
        <v>Not Returned</v>
      </c>
      <c r="Q8064" t="str">
        <f>_xlfn.XLOOKUP(ecommerce_customer_data_custom_[[#This Row],[Payment Method]],PaymentMapping!$A$2:$A$11,PaymentMapping!$B$2:$B$11,"Other")</f>
        <v>Wallet/UPI</v>
      </c>
    </row>
    <row r="8065" spans="1:17" x14ac:dyDescent="0.3">
      <c r="A8065">
        <v>8430</v>
      </c>
      <c r="B8065" s="14">
        <v>44773.634236111109</v>
      </c>
      <c r="C8065" t="s">
        <v>16</v>
      </c>
      <c r="D8065">
        <v>170</v>
      </c>
      <c r="E8065">
        <v>2</v>
      </c>
      <c r="F8065">
        <v>2126</v>
      </c>
      <c r="G8065" t="s">
        <v>19</v>
      </c>
      <c r="H8065">
        <v>21</v>
      </c>
      <c r="I8065">
        <v>0</v>
      </c>
      <c r="J8065" t="s">
        <v>17</v>
      </c>
      <c r="K8065">
        <v>0</v>
      </c>
      <c r="L8065">
        <f>YEAR(ecommerce_customer_data_custom_[[#This Row],[Purchase Date]])</f>
        <v>2022</v>
      </c>
      <c r="M8065">
        <f>MONTH(ecommerce_customer_data_custom_[[#This Row],[Purchase Date]])</f>
        <v>7</v>
      </c>
      <c r="N8065" t="str">
        <f>TEXT(ecommerce_customer_data_custom_[[#This Row],[Purchase Date]],"mmmm")</f>
        <v>July</v>
      </c>
      <c r="O8065" t="str">
        <f>VLOOKUP(ecommerce_customer_data_custom_[[#This Row],[Customer Age]],AgeGroupMapping!$A$2:$C$5,3,TRUE)</f>
        <v>Young</v>
      </c>
      <c r="P8065" t="str">
        <f>IF(ecommerce_customer_data_custom_[[#This Row],[Returns]]=1,"Returned","Not Returned")</f>
        <v>Not Returned</v>
      </c>
      <c r="Q8065" t="str">
        <f>_xlfn.XLOOKUP(ecommerce_customer_data_custom_[[#This Row],[Payment Method]],PaymentMapping!$A$2:$A$11,PaymentMapping!$B$2:$B$11,"Other")</f>
        <v>Cash</v>
      </c>
    </row>
    <row r="8066" spans="1:17" x14ac:dyDescent="0.3">
      <c r="A8066">
        <v>8430</v>
      </c>
      <c r="B8066" s="14">
        <v>44467.010034722225</v>
      </c>
      <c r="C8066" t="s">
        <v>14</v>
      </c>
      <c r="D8066">
        <v>82</v>
      </c>
      <c r="E8066">
        <v>1</v>
      </c>
      <c r="F8066">
        <v>4241</v>
      </c>
      <c r="G8066" t="s">
        <v>12</v>
      </c>
      <c r="H8066">
        <v>21</v>
      </c>
      <c r="I8066">
        <v>1</v>
      </c>
      <c r="J8066" t="s">
        <v>17</v>
      </c>
      <c r="K8066">
        <v>0</v>
      </c>
      <c r="L8066">
        <f>YEAR(ecommerce_customer_data_custom_[[#This Row],[Purchase Date]])</f>
        <v>2021</v>
      </c>
      <c r="M8066">
        <f>MONTH(ecommerce_customer_data_custom_[[#This Row],[Purchase Date]])</f>
        <v>9</v>
      </c>
      <c r="N8066" t="str">
        <f>TEXT(ecommerce_customer_data_custom_[[#This Row],[Purchase Date]],"mmmm")</f>
        <v>September</v>
      </c>
      <c r="O8066" t="str">
        <f>VLOOKUP(ecommerce_customer_data_custom_[[#This Row],[Customer Age]],AgeGroupMapping!$A$2:$C$5,3,TRUE)</f>
        <v>Young</v>
      </c>
      <c r="P8066" t="str">
        <f>IF(ecommerce_customer_data_custom_[[#This Row],[Returns]]=1,"Returned","Not Returned")</f>
        <v>Returned</v>
      </c>
      <c r="Q8066" t="str">
        <f>_xlfn.XLOOKUP(ecommerce_customer_data_custom_[[#This Row],[Payment Method]],PaymentMapping!$A$2:$A$11,PaymentMapping!$B$2:$B$11,"Other")</f>
        <v>Card</v>
      </c>
    </row>
    <row r="8067" spans="1:17" x14ac:dyDescent="0.3">
      <c r="A8067">
        <v>8430</v>
      </c>
      <c r="B8067" s="14">
        <v>44316.277581018519</v>
      </c>
      <c r="C8067" t="s">
        <v>11</v>
      </c>
      <c r="D8067">
        <v>169</v>
      </c>
      <c r="E8067">
        <v>1</v>
      </c>
      <c r="F8067">
        <v>1644</v>
      </c>
      <c r="G8067" t="s">
        <v>20</v>
      </c>
      <c r="H8067">
        <v>21</v>
      </c>
      <c r="I8067">
        <v>0</v>
      </c>
      <c r="J8067" t="s">
        <v>17</v>
      </c>
      <c r="K8067">
        <v>0</v>
      </c>
      <c r="L8067">
        <f>YEAR(ecommerce_customer_data_custom_[[#This Row],[Purchase Date]])</f>
        <v>2021</v>
      </c>
      <c r="M8067">
        <f>MONTH(ecommerce_customer_data_custom_[[#This Row],[Purchase Date]])</f>
        <v>4</v>
      </c>
      <c r="N8067" t="str">
        <f>TEXT(ecommerce_customer_data_custom_[[#This Row],[Purchase Date]],"mmmm")</f>
        <v>April</v>
      </c>
      <c r="O8067" t="str">
        <f>VLOOKUP(ecommerce_customer_data_custom_[[#This Row],[Customer Age]],AgeGroupMapping!$A$2:$C$5,3,TRUE)</f>
        <v>Young</v>
      </c>
      <c r="P8067" t="str">
        <f>IF(ecommerce_customer_data_custom_[[#This Row],[Returns]]=1,"Returned","Not Returned")</f>
        <v>Not Returned</v>
      </c>
      <c r="Q8067" t="str">
        <f>_xlfn.XLOOKUP(ecommerce_customer_data_custom_[[#This Row],[Payment Method]],PaymentMapping!$A$2:$A$11,PaymentMapping!$B$2:$B$11,"Other")</f>
        <v>Other</v>
      </c>
    </row>
    <row r="8068" spans="1:17" x14ac:dyDescent="0.3">
      <c r="A8068">
        <v>12253</v>
      </c>
      <c r="B8068" s="14">
        <v>44860.268148148149</v>
      </c>
      <c r="C8068" t="s">
        <v>18</v>
      </c>
      <c r="D8068">
        <v>342</v>
      </c>
      <c r="E8068">
        <v>5</v>
      </c>
      <c r="F8068">
        <v>4237</v>
      </c>
      <c r="G8068" t="s">
        <v>12</v>
      </c>
      <c r="H8068">
        <v>41</v>
      </c>
      <c r="I8068">
        <v>0</v>
      </c>
      <c r="J8068" t="s">
        <v>13</v>
      </c>
      <c r="K8068">
        <v>0</v>
      </c>
      <c r="L8068">
        <f>YEAR(ecommerce_customer_data_custom_[[#This Row],[Purchase Date]])</f>
        <v>2022</v>
      </c>
      <c r="M8068">
        <f>MONTH(ecommerce_customer_data_custom_[[#This Row],[Purchase Date]])</f>
        <v>10</v>
      </c>
      <c r="N8068" t="str">
        <f>TEXT(ecommerce_customer_data_custom_[[#This Row],[Purchase Date]],"mmmm")</f>
        <v>October</v>
      </c>
      <c r="O8068" t="str">
        <f>VLOOKUP(ecommerce_customer_data_custom_[[#This Row],[Customer Age]],AgeGroupMapping!$A$2:$C$5,3,TRUE)</f>
        <v>Middle-Aged</v>
      </c>
      <c r="P8068" t="str">
        <f>IF(ecommerce_customer_data_custom_[[#This Row],[Returns]]=1,"Returned","Not Returned")</f>
        <v>Not Returned</v>
      </c>
      <c r="Q8068" t="str">
        <f>_xlfn.XLOOKUP(ecommerce_customer_data_custom_[[#This Row],[Payment Method]],PaymentMapping!$A$2:$A$11,PaymentMapping!$B$2:$B$11,"Other")</f>
        <v>Card</v>
      </c>
    </row>
    <row r="8069" spans="1:17" x14ac:dyDescent="0.3">
      <c r="A8069">
        <v>12253</v>
      </c>
      <c r="B8069" s="14">
        <v>43928.753703703704</v>
      </c>
      <c r="C8069" t="s">
        <v>18</v>
      </c>
      <c r="D8069">
        <v>400</v>
      </c>
      <c r="E8069">
        <v>5</v>
      </c>
      <c r="F8069">
        <v>3985</v>
      </c>
      <c r="G8069" t="s">
        <v>15</v>
      </c>
      <c r="H8069">
        <v>41</v>
      </c>
      <c r="I8069">
        <v>1</v>
      </c>
      <c r="J8069" t="s">
        <v>13</v>
      </c>
      <c r="K8069">
        <v>0</v>
      </c>
      <c r="L8069">
        <f>YEAR(ecommerce_customer_data_custom_[[#This Row],[Purchase Date]])</f>
        <v>2020</v>
      </c>
      <c r="M8069">
        <f>MONTH(ecommerce_customer_data_custom_[[#This Row],[Purchase Date]])</f>
        <v>4</v>
      </c>
      <c r="N8069" t="str">
        <f>TEXT(ecommerce_customer_data_custom_[[#This Row],[Purchase Date]],"mmmm")</f>
        <v>April</v>
      </c>
      <c r="O8069" t="str">
        <f>VLOOKUP(ecommerce_customer_data_custom_[[#This Row],[Customer Age]],AgeGroupMapping!$A$2:$C$5,3,TRUE)</f>
        <v>Middle-Aged</v>
      </c>
      <c r="P8069" t="str">
        <f>IF(ecommerce_customer_data_custom_[[#This Row],[Returns]]=1,"Returned","Not Returned")</f>
        <v>Returned</v>
      </c>
      <c r="Q8069" t="str">
        <f>_xlfn.XLOOKUP(ecommerce_customer_data_custom_[[#This Row],[Payment Method]],PaymentMapping!$A$2:$A$11,PaymentMapping!$B$2:$B$11,"Other")</f>
        <v>Wallet/UPI</v>
      </c>
    </row>
    <row r="8070" spans="1:17" x14ac:dyDescent="0.3">
      <c r="A8070">
        <v>12253</v>
      </c>
      <c r="B8070" s="14">
        <v>44048.495439814818</v>
      </c>
      <c r="C8070" t="s">
        <v>11</v>
      </c>
      <c r="D8070">
        <v>471</v>
      </c>
      <c r="E8070">
        <v>5</v>
      </c>
      <c r="F8070">
        <v>2028</v>
      </c>
      <c r="G8070" t="s">
        <v>20</v>
      </c>
      <c r="H8070">
        <v>41</v>
      </c>
      <c r="I8070">
        <v>1</v>
      </c>
      <c r="J8070" t="s">
        <v>13</v>
      </c>
      <c r="K8070">
        <v>0</v>
      </c>
      <c r="L8070">
        <f>YEAR(ecommerce_customer_data_custom_[[#This Row],[Purchase Date]])</f>
        <v>2020</v>
      </c>
      <c r="M8070">
        <f>MONTH(ecommerce_customer_data_custom_[[#This Row],[Purchase Date]])</f>
        <v>8</v>
      </c>
      <c r="N8070" t="str">
        <f>TEXT(ecommerce_customer_data_custom_[[#This Row],[Purchase Date]],"mmmm")</f>
        <v>August</v>
      </c>
      <c r="O8070" t="str">
        <f>VLOOKUP(ecommerce_customer_data_custom_[[#This Row],[Customer Age]],AgeGroupMapping!$A$2:$C$5,3,TRUE)</f>
        <v>Middle-Aged</v>
      </c>
      <c r="P8070" t="str">
        <f>IF(ecommerce_customer_data_custom_[[#This Row],[Returns]]=1,"Returned","Not Returned")</f>
        <v>Returned</v>
      </c>
      <c r="Q8070" t="str">
        <f>_xlfn.XLOOKUP(ecommerce_customer_data_custom_[[#This Row],[Payment Method]],PaymentMapping!$A$2:$A$11,PaymentMapping!$B$2:$B$11,"Other")</f>
        <v>Other</v>
      </c>
    </row>
    <row r="8071" spans="1:17" x14ac:dyDescent="0.3">
      <c r="A8071">
        <v>12253</v>
      </c>
      <c r="B8071" s="14">
        <v>44505.338634259257</v>
      </c>
      <c r="C8071" t="s">
        <v>16</v>
      </c>
      <c r="D8071">
        <v>190</v>
      </c>
      <c r="E8071">
        <v>3</v>
      </c>
      <c r="F8071">
        <v>4684</v>
      </c>
      <c r="G8071" t="s">
        <v>12</v>
      </c>
      <c r="H8071">
        <v>41</v>
      </c>
      <c r="I8071">
        <v>0</v>
      </c>
      <c r="J8071" t="s">
        <v>13</v>
      </c>
      <c r="K8071">
        <v>0</v>
      </c>
      <c r="L8071">
        <f>YEAR(ecommerce_customer_data_custom_[[#This Row],[Purchase Date]])</f>
        <v>2021</v>
      </c>
      <c r="M8071">
        <f>MONTH(ecommerce_customer_data_custom_[[#This Row],[Purchase Date]])</f>
        <v>11</v>
      </c>
      <c r="N8071" t="str">
        <f>TEXT(ecommerce_customer_data_custom_[[#This Row],[Purchase Date]],"mmmm")</f>
        <v>November</v>
      </c>
      <c r="O8071" t="str">
        <f>VLOOKUP(ecommerce_customer_data_custom_[[#This Row],[Customer Age]],AgeGroupMapping!$A$2:$C$5,3,TRUE)</f>
        <v>Middle-Aged</v>
      </c>
      <c r="P8071" t="str">
        <f>IF(ecommerce_customer_data_custom_[[#This Row],[Returns]]=1,"Returned","Not Returned")</f>
        <v>Not Returned</v>
      </c>
      <c r="Q8071" t="str">
        <f>_xlfn.XLOOKUP(ecommerce_customer_data_custom_[[#This Row],[Payment Method]],PaymentMapping!$A$2:$A$11,PaymentMapping!$B$2:$B$11,"Other")</f>
        <v>Card</v>
      </c>
    </row>
    <row r="8072" spans="1:17" x14ac:dyDescent="0.3">
      <c r="A8072">
        <v>12253</v>
      </c>
      <c r="B8072" s="14">
        <v>44304.012592592589</v>
      </c>
      <c r="C8072" t="s">
        <v>18</v>
      </c>
      <c r="D8072">
        <v>452</v>
      </c>
      <c r="E8072">
        <v>5</v>
      </c>
      <c r="F8072">
        <v>1273</v>
      </c>
      <c r="G8072" t="s">
        <v>15</v>
      </c>
      <c r="H8072">
        <v>41</v>
      </c>
      <c r="I8072">
        <v>0</v>
      </c>
      <c r="J8072" t="s">
        <v>13</v>
      </c>
      <c r="K8072">
        <v>0</v>
      </c>
      <c r="L8072">
        <f>YEAR(ecommerce_customer_data_custom_[[#This Row],[Purchase Date]])</f>
        <v>2021</v>
      </c>
      <c r="M8072">
        <f>MONTH(ecommerce_customer_data_custom_[[#This Row],[Purchase Date]])</f>
        <v>4</v>
      </c>
      <c r="N8072" t="str">
        <f>TEXT(ecommerce_customer_data_custom_[[#This Row],[Purchase Date]],"mmmm")</f>
        <v>April</v>
      </c>
      <c r="O8072" t="str">
        <f>VLOOKUP(ecommerce_customer_data_custom_[[#This Row],[Customer Age]],AgeGroupMapping!$A$2:$C$5,3,TRUE)</f>
        <v>Middle-Aged</v>
      </c>
      <c r="P8072" t="str">
        <f>IF(ecommerce_customer_data_custom_[[#This Row],[Returns]]=1,"Returned","Not Returned")</f>
        <v>Not Returned</v>
      </c>
      <c r="Q8072" t="str">
        <f>_xlfn.XLOOKUP(ecommerce_customer_data_custom_[[#This Row],[Payment Method]],PaymentMapping!$A$2:$A$11,PaymentMapping!$B$2:$B$11,"Other")</f>
        <v>Wallet/UPI</v>
      </c>
    </row>
    <row r="8073" spans="1:17" x14ac:dyDescent="0.3">
      <c r="A8073">
        <v>12253</v>
      </c>
      <c r="B8073" s="14">
        <v>44998.977141203701</v>
      </c>
      <c r="C8073" t="s">
        <v>14</v>
      </c>
      <c r="D8073">
        <v>96</v>
      </c>
      <c r="E8073">
        <v>4</v>
      </c>
      <c r="F8073">
        <v>4593</v>
      </c>
      <c r="G8073" t="s">
        <v>15</v>
      </c>
      <c r="H8073">
        <v>41</v>
      </c>
      <c r="I8073">
        <v>1</v>
      </c>
      <c r="J8073" t="s">
        <v>13</v>
      </c>
      <c r="K8073">
        <v>0</v>
      </c>
      <c r="L8073">
        <f>YEAR(ecommerce_customer_data_custom_[[#This Row],[Purchase Date]])</f>
        <v>2023</v>
      </c>
      <c r="M8073">
        <f>MONTH(ecommerce_customer_data_custom_[[#This Row],[Purchase Date]])</f>
        <v>3</v>
      </c>
      <c r="N8073" t="str">
        <f>TEXT(ecommerce_customer_data_custom_[[#This Row],[Purchase Date]],"mmmm")</f>
        <v>March</v>
      </c>
      <c r="O8073" t="str">
        <f>VLOOKUP(ecommerce_customer_data_custom_[[#This Row],[Customer Age]],AgeGroupMapping!$A$2:$C$5,3,TRUE)</f>
        <v>Middle-Aged</v>
      </c>
      <c r="P8073" t="str">
        <f>IF(ecommerce_customer_data_custom_[[#This Row],[Returns]]=1,"Returned","Not Returned")</f>
        <v>Returned</v>
      </c>
      <c r="Q8073" t="str">
        <f>_xlfn.XLOOKUP(ecommerce_customer_data_custom_[[#This Row],[Payment Method]],PaymentMapping!$A$2:$A$11,PaymentMapping!$B$2:$B$11,"Other")</f>
        <v>Wallet/UPI</v>
      </c>
    </row>
    <row r="8074" spans="1:17" x14ac:dyDescent="0.3">
      <c r="A8074">
        <v>39637</v>
      </c>
      <c r="B8074" s="14">
        <v>43954.513379629629</v>
      </c>
      <c r="C8074" t="s">
        <v>16</v>
      </c>
      <c r="D8074">
        <v>488</v>
      </c>
      <c r="E8074">
        <v>5</v>
      </c>
      <c r="F8074">
        <v>2759</v>
      </c>
      <c r="G8074" t="s">
        <v>15</v>
      </c>
      <c r="H8074">
        <v>45</v>
      </c>
      <c r="I8074">
        <v>1</v>
      </c>
      <c r="J8074" t="s">
        <v>17</v>
      </c>
      <c r="K8074">
        <v>0</v>
      </c>
      <c r="L8074">
        <f>YEAR(ecommerce_customer_data_custom_[[#This Row],[Purchase Date]])</f>
        <v>2020</v>
      </c>
      <c r="M8074">
        <f>MONTH(ecommerce_customer_data_custom_[[#This Row],[Purchase Date]])</f>
        <v>5</v>
      </c>
      <c r="N8074" t="str">
        <f>TEXT(ecommerce_customer_data_custom_[[#This Row],[Purchase Date]],"mmmm")</f>
        <v>May</v>
      </c>
      <c r="O8074" t="str">
        <f>VLOOKUP(ecommerce_customer_data_custom_[[#This Row],[Customer Age]],AgeGroupMapping!$A$2:$C$5,3,TRUE)</f>
        <v>Middle-Aged</v>
      </c>
      <c r="P8074" t="str">
        <f>IF(ecommerce_customer_data_custom_[[#This Row],[Returns]]=1,"Returned","Not Returned")</f>
        <v>Returned</v>
      </c>
      <c r="Q8074" t="str">
        <f>_xlfn.XLOOKUP(ecommerce_customer_data_custom_[[#This Row],[Payment Method]],PaymentMapping!$A$2:$A$11,PaymentMapping!$B$2:$B$11,"Other")</f>
        <v>Wallet/UPI</v>
      </c>
    </row>
    <row r="8075" spans="1:17" x14ac:dyDescent="0.3">
      <c r="A8075">
        <v>39637</v>
      </c>
      <c r="B8075" s="14">
        <v>44015.099814814814</v>
      </c>
      <c r="C8075" t="s">
        <v>16</v>
      </c>
      <c r="D8075">
        <v>17</v>
      </c>
      <c r="E8075">
        <v>2</v>
      </c>
      <c r="F8075">
        <v>4654</v>
      </c>
      <c r="G8075" t="s">
        <v>12</v>
      </c>
      <c r="H8075">
        <v>45</v>
      </c>
      <c r="I8075">
        <v>0</v>
      </c>
      <c r="J8075" t="s">
        <v>17</v>
      </c>
      <c r="K8075">
        <v>0</v>
      </c>
      <c r="L8075">
        <f>YEAR(ecommerce_customer_data_custom_[[#This Row],[Purchase Date]])</f>
        <v>2020</v>
      </c>
      <c r="M8075">
        <f>MONTH(ecommerce_customer_data_custom_[[#This Row],[Purchase Date]])</f>
        <v>7</v>
      </c>
      <c r="N8075" t="str">
        <f>TEXT(ecommerce_customer_data_custom_[[#This Row],[Purchase Date]],"mmmm")</f>
        <v>July</v>
      </c>
      <c r="O8075" t="str">
        <f>VLOOKUP(ecommerce_customer_data_custom_[[#This Row],[Customer Age]],AgeGroupMapping!$A$2:$C$5,3,TRUE)</f>
        <v>Middle-Aged</v>
      </c>
      <c r="P8075" t="str">
        <f>IF(ecommerce_customer_data_custom_[[#This Row],[Returns]]=1,"Returned","Not Returned")</f>
        <v>Not Returned</v>
      </c>
      <c r="Q8075" t="str">
        <f>_xlfn.XLOOKUP(ecommerce_customer_data_custom_[[#This Row],[Payment Method]],PaymentMapping!$A$2:$A$11,PaymentMapping!$B$2:$B$11,"Other")</f>
        <v>Card</v>
      </c>
    </row>
    <row r="8076" spans="1:17" x14ac:dyDescent="0.3">
      <c r="A8076">
        <v>39637</v>
      </c>
      <c r="B8076" s="14">
        <v>44651.891458333332</v>
      </c>
      <c r="C8076" t="s">
        <v>18</v>
      </c>
      <c r="D8076">
        <v>37</v>
      </c>
      <c r="E8076">
        <v>1</v>
      </c>
      <c r="F8076">
        <v>620</v>
      </c>
      <c r="G8076" t="s">
        <v>12</v>
      </c>
      <c r="H8076">
        <v>45</v>
      </c>
      <c r="I8076">
        <v>1</v>
      </c>
      <c r="J8076" t="s">
        <v>17</v>
      </c>
      <c r="K8076">
        <v>0</v>
      </c>
      <c r="L8076">
        <f>YEAR(ecommerce_customer_data_custom_[[#This Row],[Purchase Date]])</f>
        <v>2022</v>
      </c>
      <c r="M8076">
        <f>MONTH(ecommerce_customer_data_custom_[[#This Row],[Purchase Date]])</f>
        <v>3</v>
      </c>
      <c r="N8076" t="str">
        <f>TEXT(ecommerce_customer_data_custom_[[#This Row],[Purchase Date]],"mmmm")</f>
        <v>March</v>
      </c>
      <c r="O8076" t="str">
        <f>VLOOKUP(ecommerce_customer_data_custom_[[#This Row],[Customer Age]],AgeGroupMapping!$A$2:$C$5,3,TRUE)</f>
        <v>Middle-Aged</v>
      </c>
      <c r="P8076" t="str">
        <f>IF(ecommerce_customer_data_custom_[[#This Row],[Returns]]=1,"Returned","Not Returned")</f>
        <v>Returned</v>
      </c>
      <c r="Q8076" t="str">
        <f>_xlfn.XLOOKUP(ecommerce_customer_data_custom_[[#This Row],[Payment Method]],PaymentMapping!$A$2:$A$11,PaymentMapping!$B$2:$B$11,"Other")</f>
        <v>Card</v>
      </c>
    </row>
    <row r="8077" spans="1:17" x14ac:dyDescent="0.3">
      <c r="A8077">
        <v>39637</v>
      </c>
      <c r="B8077" s="14">
        <v>44582.531157407408</v>
      </c>
      <c r="C8077" t="s">
        <v>14</v>
      </c>
      <c r="D8077">
        <v>43</v>
      </c>
      <c r="E8077">
        <v>5</v>
      </c>
      <c r="F8077">
        <v>4300</v>
      </c>
      <c r="G8077" t="s">
        <v>12</v>
      </c>
      <c r="H8077">
        <v>45</v>
      </c>
      <c r="I8077">
        <v>1</v>
      </c>
      <c r="J8077" t="s">
        <v>17</v>
      </c>
      <c r="K8077">
        <v>0</v>
      </c>
      <c r="L8077">
        <f>YEAR(ecommerce_customer_data_custom_[[#This Row],[Purchase Date]])</f>
        <v>2022</v>
      </c>
      <c r="M8077">
        <f>MONTH(ecommerce_customer_data_custom_[[#This Row],[Purchase Date]])</f>
        <v>1</v>
      </c>
      <c r="N8077" t="str">
        <f>TEXT(ecommerce_customer_data_custom_[[#This Row],[Purchase Date]],"mmmm")</f>
        <v>January</v>
      </c>
      <c r="O8077" t="str">
        <f>VLOOKUP(ecommerce_customer_data_custom_[[#This Row],[Customer Age]],AgeGroupMapping!$A$2:$C$5,3,TRUE)</f>
        <v>Middle-Aged</v>
      </c>
      <c r="P8077" t="str">
        <f>IF(ecommerce_customer_data_custom_[[#This Row],[Returns]]=1,"Returned","Not Returned")</f>
        <v>Returned</v>
      </c>
      <c r="Q8077" t="str">
        <f>_xlfn.XLOOKUP(ecommerce_customer_data_custom_[[#This Row],[Payment Method]],PaymentMapping!$A$2:$A$11,PaymentMapping!$B$2:$B$11,"Other")</f>
        <v>Card</v>
      </c>
    </row>
    <row r="8078" spans="1:17" x14ac:dyDescent="0.3">
      <c r="A8078">
        <v>9265</v>
      </c>
      <c r="B8078" s="14">
        <v>44288.151365740741</v>
      </c>
      <c r="C8078" t="s">
        <v>16</v>
      </c>
      <c r="D8078">
        <v>211</v>
      </c>
      <c r="E8078">
        <v>4</v>
      </c>
      <c r="F8078">
        <v>456</v>
      </c>
      <c r="G8078" t="s">
        <v>15</v>
      </c>
      <c r="H8078">
        <v>28</v>
      </c>
      <c r="I8078">
        <v>1</v>
      </c>
      <c r="J8078" t="s">
        <v>13</v>
      </c>
      <c r="K8078">
        <v>0</v>
      </c>
      <c r="L8078">
        <f>YEAR(ecommerce_customer_data_custom_[[#This Row],[Purchase Date]])</f>
        <v>2021</v>
      </c>
      <c r="M8078">
        <f>MONTH(ecommerce_customer_data_custom_[[#This Row],[Purchase Date]])</f>
        <v>4</v>
      </c>
      <c r="N8078" t="str">
        <f>TEXT(ecommerce_customer_data_custom_[[#This Row],[Purchase Date]],"mmmm")</f>
        <v>April</v>
      </c>
      <c r="O8078" t="str">
        <f>VLOOKUP(ecommerce_customer_data_custom_[[#This Row],[Customer Age]],AgeGroupMapping!$A$2:$C$5,3,TRUE)</f>
        <v>Adult</v>
      </c>
      <c r="P8078" t="str">
        <f>IF(ecommerce_customer_data_custom_[[#This Row],[Returns]]=1,"Returned","Not Returned")</f>
        <v>Returned</v>
      </c>
      <c r="Q8078" t="str">
        <f>_xlfn.XLOOKUP(ecommerce_customer_data_custom_[[#This Row],[Payment Method]],PaymentMapping!$A$2:$A$11,PaymentMapping!$B$2:$B$11,"Other")</f>
        <v>Wallet/UPI</v>
      </c>
    </row>
    <row r="8079" spans="1:17" x14ac:dyDescent="0.3">
      <c r="A8079">
        <v>9265</v>
      </c>
      <c r="B8079" s="14">
        <v>44118.45275462963</v>
      </c>
      <c r="C8079" t="s">
        <v>11</v>
      </c>
      <c r="D8079">
        <v>267</v>
      </c>
      <c r="E8079">
        <v>4</v>
      </c>
      <c r="F8079">
        <v>3612</v>
      </c>
      <c r="G8079" t="s">
        <v>19</v>
      </c>
      <c r="H8079">
        <v>28</v>
      </c>
      <c r="I8079">
        <v>0</v>
      </c>
      <c r="J8079" t="s">
        <v>13</v>
      </c>
      <c r="K8079">
        <v>0</v>
      </c>
      <c r="L8079">
        <f>YEAR(ecommerce_customer_data_custom_[[#This Row],[Purchase Date]])</f>
        <v>2020</v>
      </c>
      <c r="M8079">
        <f>MONTH(ecommerce_customer_data_custom_[[#This Row],[Purchase Date]])</f>
        <v>10</v>
      </c>
      <c r="N8079" t="str">
        <f>TEXT(ecommerce_customer_data_custom_[[#This Row],[Purchase Date]],"mmmm")</f>
        <v>October</v>
      </c>
      <c r="O8079" t="str">
        <f>VLOOKUP(ecommerce_customer_data_custom_[[#This Row],[Customer Age]],AgeGroupMapping!$A$2:$C$5,3,TRUE)</f>
        <v>Adult</v>
      </c>
      <c r="P8079" t="str">
        <f>IF(ecommerce_customer_data_custom_[[#This Row],[Returns]]=1,"Returned","Not Returned")</f>
        <v>Not Returned</v>
      </c>
      <c r="Q8079" t="str">
        <f>_xlfn.XLOOKUP(ecommerce_customer_data_custom_[[#This Row],[Payment Method]],PaymentMapping!$A$2:$A$11,PaymentMapping!$B$2:$B$11,"Other")</f>
        <v>Cash</v>
      </c>
    </row>
    <row r="8080" spans="1:17" x14ac:dyDescent="0.3">
      <c r="A8080">
        <v>9265</v>
      </c>
      <c r="B8080" s="14">
        <v>45174.810127314813</v>
      </c>
      <c r="C8080" t="s">
        <v>14</v>
      </c>
      <c r="D8080">
        <v>98</v>
      </c>
      <c r="E8080">
        <v>4</v>
      </c>
      <c r="F8080">
        <v>2731</v>
      </c>
      <c r="G8080" t="s">
        <v>15</v>
      </c>
      <c r="H8080">
        <v>28</v>
      </c>
      <c r="I8080">
        <v>1</v>
      </c>
      <c r="J8080" t="s">
        <v>13</v>
      </c>
      <c r="K8080">
        <v>0</v>
      </c>
      <c r="L8080">
        <f>YEAR(ecommerce_customer_data_custom_[[#This Row],[Purchase Date]])</f>
        <v>2023</v>
      </c>
      <c r="M8080">
        <f>MONTH(ecommerce_customer_data_custom_[[#This Row],[Purchase Date]])</f>
        <v>9</v>
      </c>
      <c r="N8080" t="str">
        <f>TEXT(ecommerce_customer_data_custom_[[#This Row],[Purchase Date]],"mmmm")</f>
        <v>September</v>
      </c>
      <c r="O8080" t="str">
        <f>VLOOKUP(ecommerce_customer_data_custom_[[#This Row],[Customer Age]],AgeGroupMapping!$A$2:$C$5,3,TRUE)</f>
        <v>Adult</v>
      </c>
      <c r="P8080" t="str">
        <f>IF(ecommerce_customer_data_custom_[[#This Row],[Returns]]=1,"Returned","Not Returned")</f>
        <v>Returned</v>
      </c>
      <c r="Q8080" t="str">
        <f>_xlfn.XLOOKUP(ecommerce_customer_data_custom_[[#This Row],[Payment Method]],PaymentMapping!$A$2:$A$11,PaymentMapping!$B$2:$B$11,"Other")</f>
        <v>Wallet/UPI</v>
      </c>
    </row>
    <row r="8081" spans="1:17" x14ac:dyDescent="0.3">
      <c r="A8081">
        <v>9265</v>
      </c>
      <c r="B8081" s="14">
        <v>44913.40892361111</v>
      </c>
      <c r="C8081" t="s">
        <v>14</v>
      </c>
      <c r="D8081">
        <v>161</v>
      </c>
      <c r="E8081">
        <v>3</v>
      </c>
      <c r="F8081">
        <v>1971</v>
      </c>
      <c r="G8081" t="s">
        <v>19</v>
      </c>
      <c r="H8081">
        <v>28</v>
      </c>
      <c r="I8081">
        <v>0</v>
      </c>
      <c r="J8081" t="s">
        <v>13</v>
      </c>
      <c r="K8081">
        <v>0</v>
      </c>
      <c r="L8081">
        <f>YEAR(ecommerce_customer_data_custom_[[#This Row],[Purchase Date]])</f>
        <v>2022</v>
      </c>
      <c r="M8081">
        <f>MONTH(ecommerce_customer_data_custom_[[#This Row],[Purchase Date]])</f>
        <v>12</v>
      </c>
      <c r="N8081" t="str">
        <f>TEXT(ecommerce_customer_data_custom_[[#This Row],[Purchase Date]],"mmmm")</f>
        <v>December</v>
      </c>
      <c r="O8081" t="str">
        <f>VLOOKUP(ecommerce_customer_data_custom_[[#This Row],[Customer Age]],AgeGroupMapping!$A$2:$C$5,3,TRUE)</f>
        <v>Adult</v>
      </c>
      <c r="P8081" t="str">
        <f>IF(ecommerce_customer_data_custom_[[#This Row],[Returns]]=1,"Returned","Not Returned")</f>
        <v>Not Returned</v>
      </c>
      <c r="Q8081" t="str">
        <f>_xlfn.XLOOKUP(ecommerce_customer_data_custom_[[#This Row],[Payment Method]],PaymentMapping!$A$2:$A$11,PaymentMapping!$B$2:$B$11,"Other")</f>
        <v>Cash</v>
      </c>
    </row>
    <row r="8082" spans="1:17" x14ac:dyDescent="0.3">
      <c r="A8082">
        <v>9265</v>
      </c>
      <c r="B8082" s="14">
        <v>44069.805266203701</v>
      </c>
      <c r="C8082" t="s">
        <v>18</v>
      </c>
      <c r="D8082">
        <v>119</v>
      </c>
      <c r="E8082">
        <v>3</v>
      </c>
      <c r="F8082">
        <v>3781</v>
      </c>
      <c r="G8082" t="s">
        <v>20</v>
      </c>
      <c r="H8082">
        <v>28</v>
      </c>
      <c r="I8082">
        <v>0</v>
      </c>
      <c r="J8082" t="s">
        <v>13</v>
      </c>
      <c r="K8082">
        <v>0</v>
      </c>
      <c r="L8082">
        <f>YEAR(ecommerce_customer_data_custom_[[#This Row],[Purchase Date]])</f>
        <v>2020</v>
      </c>
      <c r="M8082">
        <f>MONTH(ecommerce_customer_data_custom_[[#This Row],[Purchase Date]])</f>
        <v>8</v>
      </c>
      <c r="N8082" t="str">
        <f>TEXT(ecommerce_customer_data_custom_[[#This Row],[Purchase Date]],"mmmm")</f>
        <v>August</v>
      </c>
      <c r="O8082" t="str">
        <f>VLOOKUP(ecommerce_customer_data_custom_[[#This Row],[Customer Age]],AgeGroupMapping!$A$2:$C$5,3,TRUE)</f>
        <v>Adult</v>
      </c>
      <c r="P8082" t="str">
        <f>IF(ecommerce_customer_data_custom_[[#This Row],[Returns]]=1,"Returned","Not Returned")</f>
        <v>Not Returned</v>
      </c>
      <c r="Q8082" t="str">
        <f>_xlfn.XLOOKUP(ecommerce_customer_data_custom_[[#This Row],[Payment Method]],PaymentMapping!$A$2:$A$11,PaymentMapping!$B$2:$B$11,"Other")</f>
        <v>Other</v>
      </c>
    </row>
    <row r="8083" spans="1:17" x14ac:dyDescent="0.3">
      <c r="A8083">
        <v>9265</v>
      </c>
      <c r="B8083" s="14">
        <v>44619.341932870368</v>
      </c>
      <c r="C8083" t="s">
        <v>18</v>
      </c>
      <c r="D8083">
        <v>62</v>
      </c>
      <c r="E8083">
        <v>1</v>
      </c>
      <c r="F8083">
        <v>2503</v>
      </c>
      <c r="G8083" t="s">
        <v>12</v>
      </c>
      <c r="H8083">
        <v>28</v>
      </c>
      <c r="I8083">
        <v>1</v>
      </c>
      <c r="J8083" t="s">
        <v>13</v>
      </c>
      <c r="K8083">
        <v>0</v>
      </c>
      <c r="L8083">
        <f>YEAR(ecommerce_customer_data_custom_[[#This Row],[Purchase Date]])</f>
        <v>2022</v>
      </c>
      <c r="M8083">
        <f>MONTH(ecommerce_customer_data_custom_[[#This Row],[Purchase Date]])</f>
        <v>2</v>
      </c>
      <c r="N8083" t="str">
        <f>TEXT(ecommerce_customer_data_custom_[[#This Row],[Purchase Date]],"mmmm")</f>
        <v>February</v>
      </c>
      <c r="O8083" t="str">
        <f>VLOOKUP(ecommerce_customer_data_custom_[[#This Row],[Customer Age]],AgeGroupMapping!$A$2:$C$5,3,TRUE)</f>
        <v>Adult</v>
      </c>
      <c r="P8083" t="str">
        <f>IF(ecommerce_customer_data_custom_[[#This Row],[Returns]]=1,"Returned","Not Returned")</f>
        <v>Returned</v>
      </c>
      <c r="Q8083" t="str">
        <f>_xlfn.XLOOKUP(ecommerce_customer_data_custom_[[#This Row],[Payment Method]],PaymentMapping!$A$2:$A$11,PaymentMapping!$B$2:$B$11,"Other")</f>
        <v>Card</v>
      </c>
    </row>
    <row r="8084" spans="1:17" x14ac:dyDescent="0.3">
      <c r="A8084">
        <v>9265</v>
      </c>
      <c r="B8084" s="14">
        <v>44512.600659722222</v>
      </c>
      <c r="C8084" t="s">
        <v>14</v>
      </c>
      <c r="D8084">
        <v>398</v>
      </c>
      <c r="E8084">
        <v>1</v>
      </c>
      <c r="F8084">
        <v>1809</v>
      </c>
      <c r="G8084" t="s">
        <v>19</v>
      </c>
      <c r="H8084">
        <v>28</v>
      </c>
      <c r="I8084">
        <v>0</v>
      </c>
      <c r="J8084" t="s">
        <v>13</v>
      </c>
      <c r="K8084">
        <v>0</v>
      </c>
      <c r="L8084">
        <f>YEAR(ecommerce_customer_data_custom_[[#This Row],[Purchase Date]])</f>
        <v>2021</v>
      </c>
      <c r="M8084">
        <f>MONTH(ecommerce_customer_data_custom_[[#This Row],[Purchase Date]])</f>
        <v>11</v>
      </c>
      <c r="N8084" t="str">
        <f>TEXT(ecommerce_customer_data_custom_[[#This Row],[Purchase Date]],"mmmm")</f>
        <v>November</v>
      </c>
      <c r="O8084" t="str">
        <f>VLOOKUP(ecommerce_customer_data_custom_[[#This Row],[Customer Age]],AgeGroupMapping!$A$2:$C$5,3,TRUE)</f>
        <v>Adult</v>
      </c>
      <c r="P8084" t="str">
        <f>IF(ecommerce_customer_data_custom_[[#This Row],[Returns]]=1,"Returned","Not Returned")</f>
        <v>Not Returned</v>
      </c>
      <c r="Q8084" t="str">
        <f>_xlfn.XLOOKUP(ecommerce_customer_data_custom_[[#This Row],[Payment Method]],PaymentMapping!$A$2:$A$11,PaymentMapping!$B$2:$B$11,"Other")</f>
        <v>Cash</v>
      </c>
    </row>
    <row r="8085" spans="1:17" x14ac:dyDescent="0.3">
      <c r="A8085">
        <v>9265</v>
      </c>
      <c r="B8085" s="14">
        <v>43855.818391203706</v>
      </c>
      <c r="C8085" t="s">
        <v>16</v>
      </c>
      <c r="D8085">
        <v>406</v>
      </c>
      <c r="E8085">
        <v>2</v>
      </c>
      <c r="F8085">
        <v>502</v>
      </c>
      <c r="G8085" t="s">
        <v>12</v>
      </c>
      <c r="H8085">
        <v>28</v>
      </c>
      <c r="I8085">
        <v>1</v>
      </c>
      <c r="J8085" t="s">
        <v>13</v>
      </c>
      <c r="K8085">
        <v>0</v>
      </c>
      <c r="L8085">
        <f>YEAR(ecommerce_customer_data_custom_[[#This Row],[Purchase Date]])</f>
        <v>2020</v>
      </c>
      <c r="M8085">
        <f>MONTH(ecommerce_customer_data_custom_[[#This Row],[Purchase Date]])</f>
        <v>1</v>
      </c>
      <c r="N8085" t="str">
        <f>TEXT(ecommerce_customer_data_custom_[[#This Row],[Purchase Date]],"mmmm")</f>
        <v>January</v>
      </c>
      <c r="O8085" t="str">
        <f>VLOOKUP(ecommerce_customer_data_custom_[[#This Row],[Customer Age]],AgeGroupMapping!$A$2:$C$5,3,TRUE)</f>
        <v>Adult</v>
      </c>
      <c r="P8085" t="str">
        <f>IF(ecommerce_customer_data_custom_[[#This Row],[Returns]]=1,"Returned","Not Returned")</f>
        <v>Returned</v>
      </c>
      <c r="Q8085" t="str">
        <f>_xlfn.XLOOKUP(ecommerce_customer_data_custom_[[#This Row],[Payment Method]],PaymentMapping!$A$2:$A$11,PaymentMapping!$B$2:$B$11,"Other")</f>
        <v>Card</v>
      </c>
    </row>
    <row r="8086" spans="1:17" x14ac:dyDescent="0.3">
      <c r="A8086">
        <v>8205</v>
      </c>
      <c r="B8086" s="14">
        <v>44904.584409722222</v>
      </c>
      <c r="C8086" t="s">
        <v>16</v>
      </c>
      <c r="D8086">
        <v>84</v>
      </c>
      <c r="E8086">
        <v>4</v>
      </c>
      <c r="F8086">
        <v>4543</v>
      </c>
      <c r="G8086" t="s">
        <v>12</v>
      </c>
      <c r="H8086">
        <v>70</v>
      </c>
      <c r="I8086">
        <v>0</v>
      </c>
      <c r="J8086" t="s">
        <v>13</v>
      </c>
      <c r="K8086">
        <v>0</v>
      </c>
      <c r="L8086">
        <f>YEAR(ecommerce_customer_data_custom_[[#This Row],[Purchase Date]])</f>
        <v>2022</v>
      </c>
      <c r="M8086">
        <f>MONTH(ecommerce_customer_data_custom_[[#This Row],[Purchase Date]])</f>
        <v>12</v>
      </c>
      <c r="N8086" t="str">
        <f>TEXT(ecommerce_customer_data_custom_[[#This Row],[Purchase Date]],"mmmm")</f>
        <v>December</v>
      </c>
      <c r="O8086" t="str">
        <f>VLOOKUP(ecommerce_customer_data_custom_[[#This Row],[Customer Age]],AgeGroupMapping!$A$2:$C$5,3,TRUE)</f>
        <v>Senior</v>
      </c>
      <c r="P8086" t="str">
        <f>IF(ecommerce_customer_data_custom_[[#This Row],[Returns]]=1,"Returned","Not Returned")</f>
        <v>Not Returned</v>
      </c>
      <c r="Q8086" t="str">
        <f>_xlfn.XLOOKUP(ecommerce_customer_data_custom_[[#This Row],[Payment Method]],PaymentMapping!$A$2:$A$11,PaymentMapping!$B$2:$B$11,"Other")</f>
        <v>Card</v>
      </c>
    </row>
    <row r="8087" spans="1:17" x14ac:dyDescent="0.3">
      <c r="A8087">
        <v>8205</v>
      </c>
      <c r="B8087" s="14">
        <v>43847.891435185185</v>
      </c>
      <c r="C8087" t="s">
        <v>16</v>
      </c>
      <c r="D8087">
        <v>90</v>
      </c>
      <c r="E8087">
        <v>4</v>
      </c>
      <c r="F8087">
        <v>462</v>
      </c>
      <c r="G8087" t="s">
        <v>15</v>
      </c>
      <c r="H8087">
        <v>70</v>
      </c>
      <c r="I8087">
        <v>0</v>
      </c>
      <c r="J8087" t="s">
        <v>13</v>
      </c>
      <c r="K8087">
        <v>0</v>
      </c>
      <c r="L8087">
        <f>YEAR(ecommerce_customer_data_custom_[[#This Row],[Purchase Date]])</f>
        <v>2020</v>
      </c>
      <c r="M8087">
        <f>MONTH(ecommerce_customer_data_custom_[[#This Row],[Purchase Date]])</f>
        <v>1</v>
      </c>
      <c r="N8087" t="str">
        <f>TEXT(ecommerce_customer_data_custom_[[#This Row],[Purchase Date]],"mmmm")</f>
        <v>January</v>
      </c>
      <c r="O8087" t="str">
        <f>VLOOKUP(ecommerce_customer_data_custom_[[#This Row],[Customer Age]],AgeGroupMapping!$A$2:$C$5,3,TRUE)</f>
        <v>Senior</v>
      </c>
      <c r="P8087" t="str">
        <f>IF(ecommerce_customer_data_custom_[[#This Row],[Returns]]=1,"Returned","Not Returned")</f>
        <v>Not Returned</v>
      </c>
      <c r="Q8087" t="str">
        <f>_xlfn.XLOOKUP(ecommerce_customer_data_custom_[[#This Row],[Payment Method]],PaymentMapping!$A$2:$A$11,PaymentMapping!$B$2:$B$11,"Other")</f>
        <v>Wallet/UPI</v>
      </c>
    </row>
    <row r="8088" spans="1:17" x14ac:dyDescent="0.3">
      <c r="A8088">
        <v>8205</v>
      </c>
      <c r="B8088" s="14">
        <v>44170.22550925926</v>
      </c>
      <c r="C8088" t="s">
        <v>18</v>
      </c>
      <c r="D8088">
        <v>60</v>
      </c>
      <c r="E8088">
        <v>3</v>
      </c>
      <c r="F8088">
        <v>4534</v>
      </c>
      <c r="G8088" t="s">
        <v>15</v>
      </c>
      <c r="H8088">
        <v>70</v>
      </c>
      <c r="I8088">
        <v>1</v>
      </c>
      <c r="J8088" t="s">
        <v>13</v>
      </c>
      <c r="K8088">
        <v>0</v>
      </c>
      <c r="L8088">
        <f>YEAR(ecommerce_customer_data_custom_[[#This Row],[Purchase Date]])</f>
        <v>2020</v>
      </c>
      <c r="M8088">
        <f>MONTH(ecommerce_customer_data_custom_[[#This Row],[Purchase Date]])</f>
        <v>12</v>
      </c>
      <c r="N8088" t="str">
        <f>TEXT(ecommerce_customer_data_custom_[[#This Row],[Purchase Date]],"mmmm")</f>
        <v>December</v>
      </c>
      <c r="O8088" t="str">
        <f>VLOOKUP(ecommerce_customer_data_custom_[[#This Row],[Customer Age]],AgeGroupMapping!$A$2:$C$5,3,TRUE)</f>
        <v>Senior</v>
      </c>
      <c r="P8088" t="str">
        <f>IF(ecommerce_customer_data_custom_[[#This Row],[Returns]]=1,"Returned","Not Returned")</f>
        <v>Returned</v>
      </c>
      <c r="Q8088" t="str">
        <f>_xlfn.XLOOKUP(ecommerce_customer_data_custom_[[#This Row],[Payment Method]],PaymentMapping!$A$2:$A$11,PaymentMapping!$B$2:$B$11,"Other")</f>
        <v>Wallet/UPI</v>
      </c>
    </row>
    <row r="8089" spans="1:17" x14ac:dyDescent="0.3">
      <c r="A8089">
        <v>8205</v>
      </c>
      <c r="B8089" s="14">
        <v>44257.835312499999</v>
      </c>
      <c r="C8089" t="s">
        <v>16</v>
      </c>
      <c r="D8089">
        <v>460</v>
      </c>
      <c r="E8089">
        <v>5</v>
      </c>
      <c r="F8089">
        <v>2970</v>
      </c>
      <c r="G8089" t="s">
        <v>12</v>
      </c>
      <c r="H8089">
        <v>70</v>
      </c>
      <c r="I8089">
        <v>0</v>
      </c>
      <c r="J8089" t="s">
        <v>13</v>
      </c>
      <c r="K8089">
        <v>0</v>
      </c>
      <c r="L8089">
        <f>YEAR(ecommerce_customer_data_custom_[[#This Row],[Purchase Date]])</f>
        <v>2021</v>
      </c>
      <c r="M8089">
        <f>MONTH(ecommerce_customer_data_custom_[[#This Row],[Purchase Date]])</f>
        <v>3</v>
      </c>
      <c r="N8089" t="str">
        <f>TEXT(ecommerce_customer_data_custom_[[#This Row],[Purchase Date]],"mmmm")</f>
        <v>March</v>
      </c>
      <c r="O8089" t="str">
        <f>VLOOKUP(ecommerce_customer_data_custom_[[#This Row],[Customer Age]],AgeGroupMapping!$A$2:$C$5,3,TRUE)</f>
        <v>Senior</v>
      </c>
      <c r="P8089" t="str">
        <f>IF(ecommerce_customer_data_custom_[[#This Row],[Returns]]=1,"Returned","Not Returned")</f>
        <v>Not Returned</v>
      </c>
      <c r="Q8089" t="str">
        <f>_xlfn.XLOOKUP(ecommerce_customer_data_custom_[[#This Row],[Payment Method]],PaymentMapping!$A$2:$A$11,PaymentMapping!$B$2:$B$11,"Other")</f>
        <v>Card</v>
      </c>
    </row>
    <row r="8090" spans="1:17" x14ac:dyDescent="0.3">
      <c r="A8090">
        <v>8205</v>
      </c>
      <c r="B8090" s="14">
        <v>44541.700335648151</v>
      </c>
      <c r="C8090" t="s">
        <v>16</v>
      </c>
      <c r="D8090">
        <v>185</v>
      </c>
      <c r="E8090">
        <v>2</v>
      </c>
      <c r="F8090">
        <v>853</v>
      </c>
      <c r="G8090" t="s">
        <v>12</v>
      </c>
      <c r="H8090">
        <v>70</v>
      </c>
      <c r="I8090">
        <v>0</v>
      </c>
      <c r="J8090" t="s">
        <v>13</v>
      </c>
      <c r="K8090">
        <v>0</v>
      </c>
      <c r="L8090">
        <f>YEAR(ecommerce_customer_data_custom_[[#This Row],[Purchase Date]])</f>
        <v>2021</v>
      </c>
      <c r="M8090">
        <f>MONTH(ecommerce_customer_data_custom_[[#This Row],[Purchase Date]])</f>
        <v>12</v>
      </c>
      <c r="N8090" t="str">
        <f>TEXT(ecommerce_customer_data_custom_[[#This Row],[Purchase Date]],"mmmm")</f>
        <v>December</v>
      </c>
      <c r="O8090" t="str">
        <f>VLOOKUP(ecommerce_customer_data_custom_[[#This Row],[Customer Age]],AgeGroupMapping!$A$2:$C$5,3,TRUE)</f>
        <v>Senior</v>
      </c>
      <c r="P8090" t="str">
        <f>IF(ecommerce_customer_data_custom_[[#This Row],[Returns]]=1,"Returned","Not Returned")</f>
        <v>Not Returned</v>
      </c>
      <c r="Q8090" t="str">
        <f>_xlfn.XLOOKUP(ecommerce_customer_data_custom_[[#This Row],[Payment Method]],PaymentMapping!$A$2:$A$11,PaymentMapping!$B$2:$B$11,"Other")</f>
        <v>Card</v>
      </c>
    </row>
    <row r="8091" spans="1:17" x14ac:dyDescent="0.3">
      <c r="A8091">
        <v>4969</v>
      </c>
      <c r="B8091" s="14">
        <v>44109.252997685187</v>
      </c>
      <c r="C8091" t="s">
        <v>11</v>
      </c>
      <c r="D8091">
        <v>317</v>
      </c>
      <c r="E8091">
        <v>1</v>
      </c>
      <c r="F8091">
        <v>3777</v>
      </c>
      <c r="G8091" t="s">
        <v>12</v>
      </c>
      <c r="H8091">
        <v>52</v>
      </c>
      <c r="I8091">
        <v>0</v>
      </c>
      <c r="J8091" t="s">
        <v>13</v>
      </c>
      <c r="K8091">
        <v>0</v>
      </c>
      <c r="L8091">
        <f>YEAR(ecommerce_customer_data_custom_[[#This Row],[Purchase Date]])</f>
        <v>2020</v>
      </c>
      <c r="M8091">
        <f>MONTH(ecommerce_customer_data_custom_[[#This Row],[Purchase Date]])</f>
        <v>10</v>
      </c>
      <c r="N8091" t="str">
        <f>TEXT(ecommerce_customer_data_custom_[[#This Row],[Purchase Date]],"mmmm")</f>
        <v>October</v>
      </c>
      <c r="O8091" t="str">
        <f>VLOOKUP(ecommerce_customer_data_custom_[[#This Row],[Customer Age]],AgeGroupMapping!$A$2:$C$5,3,TRUE)</f>
        <v>Middle-Aged</v>
      </c>
      <c r="P8091" t="str">
        <f>IF(ecommerce_customer_data_custom_[[#This Row],[Returns]]=1,"Returned","Not Returned")</f>
        <v>Not Returned</v>
      </c>
      <c r="Q8091" t="str">
        <f>_xlfn.XLOOKUP(ecommerce_customer_data_custom_[[#This Row],[Payment Method]],PaymentMapping!$A$2:$A$11,PaymentMapping!$B$2:$B$11,"Other")</f>
        <v>Card</v>
      </c>
    </row>
    <row r="8092" spans="1:17" x14ac:dyDescent="0.3">
      <c r="A8092">
        <v>4969</v>
      </c>
      <c r="B8092" s="14">
        <v>44033.575810185182</v>
      </c>
      <c r="C8092" t="s">
        <v>11</v>
      </c>
      <c r="D8092">
        <v>24</v>
      </c>
      <c r="E8092">
        <v>3</v>
      </c>
      <c r="F8092">
        <v>2581</v>
      </c>
      <c r="G8092" t="s">
        <v>12</v>
      </c>
      <c r="H8092">
        <v>52</v>
      </c>
      <c r="I8092">
        <v>0</v>
      </c>
      <c r="J8092" t="s">
        <v>13</v>
      </c>
      <c r="K8092">
        <v>0</v>
      </c>
      <c r="L8092">
        <f>YEAR(ecommerce_customer_data_custom_[[#This Row],[Purchase Date]])</f>
        <v>2020</v>
      </c>
      <c r="M8092">
        <f>MONTH(ecommerce_customer_data_custom_[[#This Row],[Purchase Date]])</f>
        <v>7</v>
      </c>
      <c r="N8092" t="str">
        <f>TEXT(ecommerce_customer_data_custom_[[#This Row],[Purchase Date]],"mmmm")</f>
        <v>July</v>
      </c>
      <c r="O8092" t="str">
        <f>VLOOKUP(ecommerce_customer_data_custom_[[#This Row],[Customer Age]],AgeGroupMapping!$A$2:$C$5,3,TRUE)</f>
        <v>Middle-Aged</v>
      </c>
      <c r="P8092" t="str">
        <f>IF(ecommerce_customer_data_custom_[[#This Row],[Returns]]=1,"Returned","Not Returned")</f>
        <v>Not Returned</v>
      </c>
      <c r="Q8092" t="str">
        <f>_xlfn.XLOOKUP(ecommerce_customer_data_custom_[[#This Row],[Payment Method]],PaymentMapping!$A$2:$A$11,PaymentMapping!$B$2:$B$11,"Other")</f>
        <v>Card</v>
      </c>
    </row>
    <row r="8093" spans="1:17" x14ac:dyDescent="0.3">
      <c r="A8093">
        <v>24108</v>
      </c>
      <c r="B8093" s="14">
        <v>43981.18172453704</v>
      </c>
      <c r="C8093" t="s">
        <v>16</v>
      </c>
      <c r="D8093">
        <v>106</v>
      </c>
      <c r="E8093">
        <v>4</v>
      </c>
      <c r="F8093">
        <v>3079</v>
      </c>
      <c r="G8093" t="s">
        <v>15</v>
      </c>
      <c r="H8093">
        <v>36</v>
      </c>
      <c r="I8093">
        <v>0</v>
      </c>
      <c r="J8093" t="s">
        <v>13</v>
      </c>
      <c r="K8093">
        <v>1</v>
      </c>
      <c r="L8093">
        <f>YEAR(ecommerce_customer_data_custom_[[#This Row],[Purchase Date]])</f>
        <v>2020</v>
      </c>
      <c r="M8093">
        <f>MONTH(ecommerce_customer_data_custom_[[#This Row],[Purchase Date]])</f>
        <v>5</v>
      </c>
      <c r="N8093" t="str">
        <f>TEXT(ecommerce_customer_data_custom_[[#This Row],[Purchase Date]],"mmmm")</f>
        <v>May</v>
      </c>
      <c r="O8093" t="str">
        <f>VLOOKUP(ecommerce_customer_data_custom_[[#This Row],[Customer Age]],AgeGroupMapping!$A$2:$C$5,3,TRUE)</f>
        <v>Adult</v>
      </c>
      <c r="P8093" t="str">
        <f>IF(ecommerce_customer_data_custom_[[#This Row],[Returns]]=1,"Returned","Not Returned")</f>
        <v>Not Returned</v>
      </c>
      <c r="Q8093" t="str">
        <f>_xlfn.XLOOKUP(ecommerce_customer_data_custom_[[#This Row],[Payment Method]],PaymentMapping!$A$2:$A$11,PaymentMapping!$B$2:$B$11,"Other")</f>
        <v>Wallet/UPI</v>
      </c>
    </row>
    <row r="8094" spans="1:17" x14ac:dyDescent="0.3">
      <c r="A8094">
        <v>24108</v>
      </c>
      <c r="B8094" s="14">
        <v>44566.255023148151</v>
      </c>
      <c r="C8094" t="s">
        <v>18</v>
      </c>
      <c r="D8094">
        <v>364</v>
      </c>
      <c r="E8094">
        <v>1</v>
      </c>
      <c r="F8094">
        <v>3030</v>
      </c>
      <c r="G8094" t="s">
        <v>12</v>
      </c>
      <c r="H8094">
        <v>36</v>
      </c>
      <c r="I8094">
        <v>0</v>
      </c>
      <c r="J8094" t="s">
        <v>13</v>
      </c>
      <c r="K8094">
        <v>1</v>
      </c>
      <c r="L8094">
        <f>YEAR(ecommerce_customer_data_custom_[[#This Row],[Purchase Date]])</f>
        <v>2022</v>
      </c>
      <c r="M8094">
        <f>MONTH(ecommerce_customer_data_custom_[[#This Row],[Purchase Date]])</f>
        <v>1</v>
      </c>
      <c r="N8094" t="str">
        <f>TEXT(ecommerce_customer_data_custom_[[#This Row],[Purchase Date]],"mmmm")</f>
        <v>January</v>
      </c>
      <c r="O8094" t="str">
        <f>VLOOKUP(ecommerce_customer_data_custom_[[#This Row],[Customer Age]],AgeGroupMapping!$A$2:$C$5,3,TRUE)</f>
        <v>Adult</v>
      </c>
      <c r="P8094" t="str">
        <f>IF(ecommerce_customer_data_custom_[[#This Row],[Returns]]=1,"Returned","Not Returned")</f>
        <v>Not Returned</v>
      </c>
      <c r="Q8094" t="str">
        <f>_xlfn.XLOOKUP(ecommerce_customer_data_custom_[[#This Row],[Payment Method]],PaymentMapping!$A$2:$A$11,PaymentMapping!$B$2:$B$11,"Other")</f>
        <v>Card</v>
      </c>
    </row>
    <row r="8095" spans="1:17" x14ac:dyDescent="0.3">
      <c r="A8095">
        <v>24108</v>
      </c>
      <c r="B8095" s="14">
        <v>44844.569895833331</v>
      </c>
      <c r="C8095" t="s">
        <v>11</v>
      </c>
      <c r="D8095">
        <v>362</v>
      </c>
      <c r="E8095">
        <v>2</v>
      </c>
      <c r="F8095">
        <v>2239</v>
      </c>
      <c r="G8095" t="s">
        <v>12</v>
      </c>
      <c r="H8095">
        <v>36</v>
      </c>
      <c r="I8095">
        <v>0</v>
      </c>
      <c r="J8095" t="s">
        <v>13</v>
      </c>
      <c r="K8095">
        <v>1</v>
      </c>
      <c r="L8095">
        <f>YEAR(ecommerce_customer_data_custom_[[#This Row],[Purchase Date]])</f>
        <v>2022</v>
      </c>
      <c r="M8095">
        <f>MONTH(ecommerce_customer_data_custom_[[#This Row],[Purchase Date]])</f>
        <v>10</v>
      </c>
      <c r="N8095" t="str">
        <f>TEXT(ecommerce_customer_data_custom_[[#This Row],[Purchase Date]],"mmmm")</f>
        <v>October</v>
      </c>
      <c r="O8095" t="str">
        <f>VLOOKUP(ecommerce_customer_data_custom_[[#This Row],[Customer Age]],AgeGroupMapping!$A$2:$C$5,3,TRUE)</f>
        <v>Adult</v>
      </c>
      <c r="P8095" t="str">
        <f>IF(ecommerce_customer_data_custom_[[#This Row],[Returns]]=1,"Returned","Not Returned")</f>
        <v>Not Returned</v>
      </c>
      <c r="Q8095" t="str">
        <f>_xlfn.XLOOKUP(ecommerce_customer_data_custom_[[#This Row],[Payment Method]],PaymentMapping!$A$2:$A$11,PaymentMapping!$B$2:$B$11,"Other")</f>
        <v>Card</v>
      </c>
    </row>
    <row r="8096" spans="1:17" x14ac:dyDescent="0.3">
      <c r="A8096">
        <v>24108</v>
      </c>
      <c r="B8096" s="14">
        <v>45091.994826388887</v>
      </c>
      <c r="C8096" t="s">
        <v>14</v>
      </c>
      <c r="D8096">
        <v>65</v>
      </c>
      <c r="E8096">
        <v>5</v>
      </c>
      <c r="F8096">
        <v>3153</v>
      </c>
      <c r="G8096" t="s">
        <v>12</v>
      </c>
      <c r="H8096">
        <v>36</v>
      </c>
      <c r="I8096">
        <v>1</v>
      </c>
      <c r="J8096" t="s">
        <v>13</v>
      </c>
      <c r="K8096">
        <v>1</v>
      </c>
      <c r="L8096">
        <f>YEAR(ecommerce_customer_data_custom_[[#This Row],[Purchase Date]])</f>
        <v>2023</v>
      </c>
      <c r="M8096">
        <f>MONTH(ecommerce_customer_data_custom_[[#This Row],[Purchase Date]])</f>
        <v>6</v>
      </c>
      <c r="N8096" t="str">
        <f>TEXT(ecommerce_customer_data_custom_[[#This Row],[Purchase Date]],"mmmm")</f>
        <v>June</v>
      </c>
      <c r="O8096" t="str">
        <f>VLOOKUP(ecommerce_customer_data_custom_[[#This Row],[Customer Age]],AgeGroupMapping!$A$2:$C$5,3,TRUE)</f>
        <v>Adult</v>
      </c>
      <c r="P8096" t="str">
        <f>IF(ecommerce_customer_data_custom_[[#This Row],[Returns]]=1,"Returned","Not Returned")</f>
        <v>Returned</v>
      </c>
      <c r="Q8096" t="str">
        <f>_xlfn.XLOOKUP(ecommerce_customer_data_custom_[[#This Row],[Payment Method]],PaymentMapping!$A$2:$A$11,PaymentMapping!$B$2:$B$11,"Other")</f>
        <v>Card</v>
      </c>
    </row>
    <row r="8097" spans="1:17" x14ac:dyDescent="0.3">
      <c r="A8097">
        <v>19374</v>
      </c>
      <c r="B8097" s="14">
        <v>44315.182766203703</v>
      </c>
      <c r="C8097" t="s">
        <v>14</v>
      </c>
      <c r="D8097">
        <v>466</v>
      </c>
      <c r="E8097">
        <v>3</v>
      </c>
      <c r="F8097">
        <v>3693</v>
      </c>
      <c r="G8097" t="s">
        <v>19</v>
      </c>
      <c r="H8097">
        <v>19</v>
      </c>
      <c r="I8097">
        <v>1</v>
      </c>
      <c r="J8097" t="s">
        <v>17</v>
      </c>
      <c r="K8097">
        <v>1</v>
      </c>
      <c r="L8097">
        <f>YEAR(ecommerce_customer_data_custom_[[#This Row],[Purchase Date]])</f>
        <v>2021</v>
      </c>
      <c r="M8097">
        <f>MONTH(ecommerce_customer_data_custom_[[#This Row],[Purchase Date]])</f>
        <v>4</v>
      </c>
      <c r="N8097" t="str">
        <f>TEXT(ecommerce_customer_data_custom_[[#This Row],[Purchase Date]],"mmmm")</f>
        <v>April</v>
      </c>
      <c r="O8097" t="str">
        <f>VLOOKUP(ecommerce_customer_data_custom_[[#This Row],[Customer Age]],AgeGroupMapping!$A$2:$C$5,3,TRUE)</f>
        <v>Young</v>
      </c>
      <c r="P8097" t="str">
        <f>IF(ecommerce_customer_data_custom_[[#This Row],[Returns]]=1,"Returned","Not Returned")</f>
        <v>Returned</v>
      </c>
      <c r="Q8097" t="str">
        <f>_xlfn.XLOOKUP(ecommerce_customer_data_custom_[[#This Row],[Payment Method]],PaymentMapping!$A$2:$A$11,PaymentMapping!$B$2:$B$11,"Other")</f>
        <v>Cash</v>
      </c>
    </row>
    <row r="8098" spans="1:17" x14ac:dyDescent="0.3">
      <c r="A8098">
        <v>19374</v>
      </c>
      <c r="B8098" s="14">
        <v>44635.32267361111</v>
      </c>
      <c r="C8098" t="s">
        <v>16</v>
      </c>
      <c r="D8098">
        <v>242</v>
      </c>
      <c r="E8098">
        <v>4</v>
      </c>
      <c r="F8098">
        <v>2965</v>
      </c>
      <c r="G8098" t="s">
        <v>19</v>
      </c>
      <c r="H8098">
        <v>19</v>
      </c>
      <c r="I8098">
        <v>0</v>
      </c>
      <c r="J8098" t="s">
        <v>17</v>
      </c>
      <c r="K8098">
        <v>1</v>
      </c>
      <c r="L8098">
        <f>YEAR(ecommerce_customer_data_custom_[[#This Row],[Purchase Date]])</f>
        <v>2022</v>
      </c>
      <c r="M8098">
        <f>MONTH(ecommerce_customer_data_custom_[[#This Row],[Purchase Date]])</f>
        <v>3</v>
      </c>
      <c r="N8098" t="str">
        <f>TEXT(ecommerce_customer_data_custom_[[#This Row],[Purchase Date]],"mmmm")</f>
        <v>March</v>
      </c>
      <c r="O8098" t="str">
        <f>VLOOKUP(ecommerce_customer_data_custom_[[#This Row],[Customer Age]],AgeGroupMapping!$A$2:$C$5,3,TRUE)</f>
        <v>Young</v>
      </c>
      <c r="P8098" t="str">
        <f>IF(ecommerce_customer_data_custom_[[#This Row],[Returns]]=1,"Returned","Not Returned")</f>
        <v>Not Returned</v>
      </c>
      <c r="Q8098" t="str">
        <f>_xlfn.XLOOKUP(ecommerce_customer_data_custom_[[#This Row],[Payment Method]],PaymentMapping!$A$2:$A$11,PaymentMapping!$B$2:$B$11,"Other")</f>
        <v>Cash</v>
      </c>
    </row>
    <row r="8099" spans="1:17" x14ac:dyDescent="0.3">
      <c r="A8099">
        <v>19374</v>
      </c>
      <c r="B8099" s="14">
        <v>44413.471898148149</v>
      </c>
      <c r="C8099" t="s">
        <v>14</v>
      </c>
      <c r="D8099">
        <v>458</v>
      </c>
      <c r="E8099">
        <v>3</v>
      </c>
      <c r="F8099">
        <v>4984</v>
      </c>
      <c r="G8099" t="s">
        <v>12</v>
      </c>
      <c r="H8099">
        <v>19</v>
      </c>
      <c r="I8099">
        <v>1</v>
      </c>
      <c r="J8099" t="s">
        <v>17</v>
      </c>
      <c r="K8099">
        <v>1</v>
      </c>
      <c r="L8099">
        <f>YEAR(ecommerce_customer_data_custom_[[#This Row],[Purchase Date]])</f>
        <v>2021</v>
      </c>
      <c r="M8099">
        <f>MONTH(ecommerce_customer_data_custom_[[#This Row],[Purchase Date]])</f>
        <v>8</v>
      </c>
      <c r="N8099" t="str">
        <f>TEXT(ecommerce_customer_data_custom_[[#This Row],[Purchase Date]],"mmmm")</f>
        <v>August</v>
      </c>
      <c r="O8099" t="str">
        <f>VLOOKUP(ecommerce_customer_data_custom_[[#This Row],[Customer Age]],AgeGroupMapping!$A$2:$C$5,3,TRUE)</f>
        <v>Young</v>
      </c>
      <c r="P8099" t="str">
        <f>IF(ecommerce_customer_data_custom_[[#This Row],[Returns]]=1,"Returned","Not Returned")</f>
        <v>Returned</v>
      </c>
      <c r="Q8099" t="str">
        <f>_xlfn.XLOOKUP(ecommerce_customer_data_custom_[[#This Row],[Payment Method]],PaymentMapping!$A$2:$A$11,PaymentMapping!$B$2:$B$11,"Other")</f>
        <v>Card</v>
      </c>
    </row>
    <row r="8100" spans="1:17" x14ac:dyDescent="0.3">
      <c r="A8100">
        <v>19374</v>
      </c>
      <c r="B8100" s="14">
        <v>44087.262523148151</v>
      </c>
      <c r="C8100" t="s">
        <v>18</v>
      </c>
      <c r="D8100">
        <v>250</v>
      </c>
      <c r="E8100">
        <v>2</v>
      </c>
      <c r="F8100">
        <v>2412</v>
      </c>
      <c r="G8100" t="s">
        <v>15</v>
      </c>
      <c r="H8100">
        <v>19</v>
      </c>
      <c r="I8100">
        <v>1</v>
      </c>
      <c r="J8100" t="s">
        <v>17</v>
      </c>
      <c r="K8100">
        <v>1</v>
      </c>
      <c r="L8100">
        <f>YEAR(ecommerce_customer_data_custom_[[#This Row],[Purchase Date]])</f>
        <v>2020</v>
      </c>
      <c r="M8100">
        <f>MONTH(ecommerce_customer_data_custom_[[#This Row],[Purchase Date]])</f>
        <v>9</v>
      </c>
      <c r="N8100" t="str">
        <f>TEXT(ecommerce_customer_data_custom_[[#This Row],[Purchase Date]],"mmmm")</f>
        <v>September</v>
      </c>
      <c r="O8100" t="str">
        <f>VLOOKUP(ecommerce_customer_data_custom_[[#This Row],[Customer Age]],AgeGroupMapping!$A$2:$C$5,3,TRUE)</f>
        <v>Young</v>
      </c>
      <c r="P8100" t="str">
        <f>IF(ecommerce_customer_data_custom_[[#This Row],[Returns]]=1,"Returned","Not Returned")</f>
        <v>Returned</v>
      </c>
      <c r="Q8100" t="str">
        <f>_xlfn.XLOOKUP(ecommerce_customer_data_custom_[[#This Row],[Payment Method]],PaymentMapping!$A$2:$A$11,PaymentMapping!$B$2:$B$11,"Other")</f>
        <v>Wallet/UPI</v>
      </c>
    </row>
    <row r="8101" spans="1:17" x14ac:dyDescent="0.3">
      <c r="A8101">
        <v>19374</v>
      </c>
      <c r="B8101" s="14">
        <v>45085.072013888886</v>
      </c>
      <c r="C8101" t="s">
        <v>16</v>
      </c>
      <c r="D8101">
        <v>64</v>
      </c>
      <c r="E8101">
        <v>4</v>
      </c>
      <c r="F8101">
        <v>2690</v>
      </c>
      <c r="G8101" t="s">
        <v>19</v>
      </c>
      <c r="H8101">
        <v>19</v>
      </c>
      <c r="I8101">
        <v>0</v>
      </c>
      <c r="J8101" t="s">
        <v>17</v>
      </c>
      <c r="K8101">
        <v>1</v>
      </c>
      <c r="L8101">
        <f>YEAR(ecommerce_customer_data_custom_[[#This Row],[Purchase Date]])</f>
        <v>2023</v>
      </c>
      <c r="M8101">
        <f>MONTH(ecommerce_customer_data_custom_[[#This Row],[Purchase Date]])</f>
        <v>6</v>
      </c>
      <c r="N8101" t="str">
        <f>TEXT(ecommerce_customer_data_custom_[[#This Row],[Purchase Date]],"mmmm")</f>
        <v>June</v>
      </c>
      <c r="O8101" t="str">
        <f>VLOOKUP(ecommerce_customer_data_custom_[[#This Row],[Customer Age]],AgeGroupMapping!$A$2:$C$5,3,TRUE)</f>
        <v>Young</v>
      </c>
      <c r="P8101" t="str">
        <f>IF(ecommerce_customer_data_custom_[[#This Row],[Returns]]=1,"Returned","Not Returned")</f>
        <v>Not Returned</v>
      </c>
      <c r="Q8101" t="str">
        <f>_xlfn.XLOOKUP(ecommerce_customer_data_custom_[[#This Row],[Payment Method]],PaymentMapping!$A$2:$A$11,PaymentMapping!$B$2:$B$11,"Other")</f>
        <v>Cash</v>
      </c>
    </row>
    <row r="8102" spans="1:17" x14ac:dyDescent="0.3">
      <c r="A8102">
        <v>19374</v>
      </c>
      <c r="B8102" s="14">
        <v>44770.632581018515</v>
      </c>
      <c r="C8102" t="s">
        <v>14</v>
      </c>
      <c r="D8102">
        <v>178</v>
      </c>
      <c r="E8102">
        <v>4</v>
      </c>
      <c r="F8102">
        <v>3693</v>
      </c>
      <c r="G8102" t="s">
        <v>12</v>
      </c>
      <c r="H8102">
        <v>19</v>
      </c>
      <c r="I8102">
        <v>0</v>
      </c>
      <c r="J8102" t="s">
        <v>17</v>
      </c>
      <c r="K8102">
        <v>1</v>
      </c>
      <c r="L8102">
        <f>YEAR(ecommerce_customer_data_custom_[[#This Row],[Purchase Date]])</f>
        <v>2022</v>
      </c>
      <c r="M8102">
        <f>MONTH(ecommerce_customer_data_custom_[[#This Row],[Purchase Date]])</f>
        <v>7</v>
      </c>
      <c r="N8102" t="str">
        <f>TEXT(ecommerce_customer_data_custom_[[#This Row],[Purchase Date]],"mmmm")</f>
        <v>July</v>
      </c>
      <c r="O8102" t="str">
        <f>VLOOKUP(ecommerce_customer_data_custom_[[#This Row],[Customer Age]],AgeGroupMapping!$A$2:$C$5,3,TRUE)</f>
        <v>Young</v>
      </c>
      <c r="P8102" t="str">
        <f>IF(ecommerce_customer_data_custom_[[#This Row],[Returns]]=1,"Returned","Not Returned")</f>
        <v>Not Returned</v>
      </c>
      <c r="Q8102" t="str">
        <f>_xlfn.XLOOKUP(ecommerce_customer_data_custom_[[#This Row],[Payment Method]],PaymentMapping!$A$2:$A$11,PaymentMapping!$B$2:$B$11,"Other")</f>
        <v>Card</v>
      </c>
    </row>
    <row r="8103" spans="1:17" x14ac:dyDescent="0.3">
      <c r="A8103">
        <v>19374</v>
      </c>
      <c r="B8103" s="14">
        <v>44935.081076388888</v>
      </c>
      <c r="C8103" t="s">
        <v>18</v>
      </c>
      <c r="D8103">
        <v>420</v>
      </c>
      <c r="E8103">
        <v>5</v>
      </c>
      <c r="F8103">
        <v>724</v>
      </c>
      <c r="G8103" t="s">
        <v>19</v>
      </c>
      <c r="H8103">
        <v>19</v>
      </c>
      <c r="I8103">
        <v>0</v>
      </c>
      <c r="J8103" t="s">
        <v>17</v>
      </c>
      <c r="K8103">
        <v>1</v>
      </c>
      <c r="L8103">
        <f>YEAR(ecommerce_customer_data_custom_[[#This Row],[Purchase Date]])</f>
        <v>2023</v>
      </c>
      <c r="M8103">
        <f>MONTH(ecommerce_customer_data_custom_[[#This Row],[Purchase Date]])</f>
        <v>1</v>
      </c>
      <c r="N8103" t="str">
        <f>TEXT(ecommerce_customer_data_custom_[[#This Row],[Purchase Date]],"mmmm")</f>
        <v>January</v>
      </c>
      <c r="O8103" t="str">
        <f>VLOOKUP(ecommerce_customer_data_custom_[[#This Row],[Customer Age]],AgeGroupMapping!$A$2:$C$5,3,TRUE)</f>
        <v>Young</v>
      </c>
      <c r="P8103" t="str">
        <f>IF(ecommerce_customer_data_custom_[[#This Row],[Returns]]=1,"Returned","Not Returned")</f>
        <v>Not Returned</v>
      </c>
      <c r="Q8103" t="str">
        <f>_xlfn.XLOOKUP(ecommerce_customer_data_custom_[[#This Row],[Payment Method]],PaymentMapping!$A$2:$A$11,PaymentMapping!$B$2:$B$11,"Other")</f>
        <v>Cash</v>
      </c>
    </row>
    <row r="8104" spans="1:17" x14ac:dyDescent="0.3">
      <c r="A8104">
        <v>19374</v>
      </c>
      <c r="B8104" s="14">
        <v>43858.59710648148</v>
      </c>
      <c r="C8104" t="s">
        <v>14</v>
      </c>
      <c r="D8104">
        <v>430</v>
      </c>
      <c r="E8104">
        <v>2</v>
      </c>
      <c r="F8104">
        <v>3785</v>
      </c>
      <c r="G8104" t="s">
        <v>15</v>
      </c>
      <c r="H8104">
        <v>19</v>
      </c>
      <c r="I8104">
        <v>0</v>
      </c>
      <c r="J8104" t="s">
        <v>17</v>
      </c>
      <c r="K8104">
        <v>1</v>
      </c>
      <c r="L8104">
        <f>YEAR(ecommerce_customer_data_custom_[[#This Row],[Purchase Date]])</f>
        <v>2020</v>
      </c>
      <c r="M8104">
        <f>MONTH(ecommerce_customer_data_custom_[[#This Row],[Purchase Date]])</f>
        <v>1</v>
      </c>
      <c r="N8104" t="str">
        <f>TEXT(ecommerce_customer_data_custom_[[#This Row],[Purchase Date]],"mmmm")</f>
        <v>January</v>
      </c>
      <c r="O8104" t="str">
        <f>VLOOKUP(ecommerce_customer_data_custom_[[#This Row],[Customer Age]],AgeGroupMapping!$A$2:$C$5,3,TRUE)</f>
        <v>Young</v>
      </c>
      <c r="P8104" t="str">
        <f>IF(ecommerce_customer_data_custom_[[#This Row],[Returns]]=1,"Returned","Not Returned")</f>
        <v>Not Returned</v>
      </c>
      <c r="Q8104" t="str">
        <f>_xlfn.XLOOKUP(ecommerce_customer_data_custom_[[#This Row],[Payment Method]],PaymentMapping!$A$2:$A$11,PaymentMapping!$B$2:$B$11,"Other")</f>
        <v>Wallet/UPI</v>
      </c>
    </row>
    <row r="8105" spans="1:17" x14ac:dyDescent="0.3">
      <c r="A8105">
        <v>19374</v>
      </c>
      <c r="B8105" s="14">
        <v>44884.556446759256</v>
      </c>
      <c r="C8105" t="s">
        <v>11</v>
      </c>
      <c r="D8105">
        <v>469</v>
      </c>
      <c r="E8105">
        <v>1</v>
      </c>
      <c r="F8105">
        <v>2086</v>
      </c>
      <c r="G8105" t="s">
        <v>15</v>
      </c>
      <c r="H8105">
        <v>19</v>
      </c>
      <c r="I8105">
        <v>0</v>
      </c>
      <c r="J8105" t="s">
        <v>17</v>
      </c>
      <c r="K8105">
        <v>1</v>
      </c>
      <c r="L8105">
        <f>YEAR(ecommerce_customer_data_custom_[[#This Row],[Purchase Date]])</f>
        <v>2022</v>
      </c>
      <c r="M8105">
        <f>MONTH(ecommerce_customer_data_custom_[[#This Row],[Purchase Date]])</f>
        <v>11</v>
      </c>
      <c r="N8105" t="str">
        <f>TEXT(ecommerce_customer_data_custom_[[#This Row],[Purchase Date]],"mmmm")</f>
        <v>November</v>
      </c>
      <c r="O8105" t="str">
        <f>VLOOKUP(ecommerce_customer_data_custom_[[#This Row],[Customer Age]],AgeGroupMapping!$A$2:$C$5,3,TRUE)</f>
        <v>Young</v>
      </c>
      <c r="P8105" t="str">
        <f>IF(ecommerce_customer_data_custom_[[#This Row],[Returns]]=1,"Returned","Not Returned")</f>
        <v>Not Returned</v>
      </c>
      <c r="Q8105" t="str">
        <f>_xlfn.XLOOKUP(ecommerce_customer_data_custom_[[#This Row],[Payment Method]],PaymentMapping!$A$2:$A$11,PaymentMapping!$B$2:$B$11,"Other")</f>
        <v>Wallet/UPI</v>
      </c>
    </row>
    <row r="8106" spans="1:17" x14ac:dyDescent="0.3">
      <c r="A8106">
        <v>45412</v>
      </c>
      <c r="B8106" s="14">
        <v>44836.280231481483</v>
      </c>
      <c r="C8106" t="s">
        <v>16</v>
      </c>
      <c r="D8106">
        <v>27</v>
      </c>
      <c r="E8106">
        <v>4</v>
      </c>
      <c r="F8106">
        <v>150</v>
      </c>
      <c r="G8106" t="s">
        <v>12</v>
      </c>
      <c r="H8106">
        <v>25</v>
      </c>
      <c r="I8106">
        <v>1</v>
      </c>
      <c r="J8106" t="s">
        <v>13</v>
      </c>
      <c r="K8106">
        <v>0</v>
      </c>
      <c r="L8106">
        <f>YEAR(ecommerce_customer_data_custom_[[#This Row],[Purchase Date]])</f>
        <v>2022</v>
      </c>
      <c r="M8106">
        <f>MONTH(ecommerce_customer_data_custom_[[#This Row],[Purchase Date]])</f>
        <v>10</v>
      </c>
      <c r="N8106" t="str">
        <f>TEXT(ecommerce_customer_data_custom_[[#This Row],[Purchase Date]],"mmmm")</f>
        <v>October</v>
      </c>
      <c r="O8106" t="str">
        <f>VLOOKUP(ecommerce_customer_data_custom_[[#This Row],[Customer Age]],AgeGroupMapping!$A$2:$C$5,3,TRUE)</f>
        <v>Young</v>
      </c>
      <c r="P8106" t="str">
        <f>IF(ecommerce_customer_data_custom_[[#This Row],[Returns]]=1,"Returned","Not Returned")</f>
        <v>Returned</v>
      </c>
      <c r="Q8106" t="str">
        <f>_xlfn.XLOOKUP(ecommerce_customer_data_custom_[[#This Row],[Payment Method]],PaymentMapping!$A$2:$A$11,PaymentMapping!$B$2:$B$11,"Other")</f>
        <v>Card</v>
      </c>
    </row>
    <row r="8107" spans="1:17" x14ac:dyDescent="0.3">
      <c r="A8107">
        <v>45412</v>
      </c>
      <c r="B8107" s="14">
        <v>43941.967199074075</v>
      </c>
      <c r="C8107" t="s">
        <v>11</v>
      </c>
      <c r="D8107">
        <v>338</v>
      </c>
      <c r="E8107">
        <v>5</v>
      </c>
      <c r="F8107">
        <v>4441</v>
      </c>
      <c r="G8107" t="s">
        <v>12</v>
      </c>
      <c r="H8107">
        <v>25</v>
      </c>
      <c r="I8107">
        <v>0</v>
      </c>
      <c r="J8107" t="s">
        <v>13</v>
      </c>
      <c r="K8107">
        <v>0</v>
      </c>
      <c r="L8107">
        <f>YEAR(ecommerce_customer_data_custom_[[#This Row],[Purchase Date]])</f>
        <v>2020</v>
      </c>
      <c r="M8107">
        <f>MONTH(ecommerce_customer_data_custom_[[#This Row],[Purchase Date]])</f>
        <v>4</v>
      </c>
      <c r="N8107" t="str">
        <f>TEXT(ecommerce_customer_data_custom_[[#This Row],[Purchase Date]],"mmmm")</f>
        <v>April</v>
      </c>
      <c r="O8107" t="str">
        <f>VLOOKUP(ecommerce_customer_data_custom_[[#This Row],[Customer Age]],AgeGroupMapping!$A$2:$C$5,3,TRUE)</f>
        <v>Young</v>
      </c>
      <c r="P8107" t="str">
        <f>IF(ecommerce_customer_data_custom_[[#This Row],[Returns]]=1,"Returned","Not Returned")</f>
        <v>Not Returned</v>
      </c>
      <c r="Q8107" t="str">
        <f>_xlfn.XLOOKUP(ecommerce_customer_data_custom_[[#This Row],[Payment Method]],PaymentMapping!$A$2:$A$11,PaymentMapping!$B$2:$B$11,"Other")</f>
        <v>Card</v>
      </c>
    </row>
    <row r="8108" spans="1:17" x14ac:dyDescent="0.3">
      <c r="A8108">
        <v>45412</v>
      </c>
      <c r="B8108" s="14">
        <v>44990.027650462966</v>
      </c>
      <c r="C8108" t="s">
        <v>14</v>
      </c>
      <c r="D8108">
        <v>297</v>
      </c>
      <c r="E8108">
        <v>4</v>
      </c>
      <c r="F8108">
        <v>5027</v>
      </c>
      <c r="G8108" t="s">
        <v>15</v>
      </c>
      <c r="H8108">
        <v>25</v>
      </c>
      <c r="I8108">
        <v>0</v>
      </c>
      <c r="J8108" t="s">
        <v>13</v>
      </c>
      <c r="K8108">
        <v>0</v>
      </c>
      <c r="L8108">
        <f>YEAR(ecommerce_customer_data_custom_[[#This Row],[Purchase Date]])</f>
        <v>2023</v>
      </c>
      <c r="M8108">
        <f>MONTH(ecommerce_customer_data_custom_[[#This Row],[Purchase Date]])</f>
        <v>3</v>
      </c>
      <c r="N8108" t="str">
        <f>TEXT(ecommerce_customer_data_custom_[[#This Row],[Purchase Date]],"mmmm")</f>
        <v>March</v>
      </c>
      <c r="O8108" t="str">
        <f>VLOOKUP(ecommerce_customer_data_custom_[[#This Row],[Customer Age]],AgeGroupMapping!$A$2:$C$5,3,TRUE)</f>
        <v>Young</v>
      </c>
      <c r="P8108" t="str">
        <f>IF(ecommerce_customer_data_custom_[[#This Row],[Returns]]=1,"Returned","Not Returned")</f>
        <v>Not Returned</v>
      </c>
      <c r="Q8108" t="str">
        <f>_xlfn.XLOOKUP(ecommerce_customer_data_custom_[[#This Row],[Payment Method]],PaymentMapping!$A$2:$A$11,PaymentMapping!$B$2:$B$11,"Other")</f>
        <v>Wallet/UPI</v>
      </c>
    </row>
    <row r="8109" spans="1:17" x14ac:dyDescent="0.3">
      <c r="A8109">
        <v>45412</v>
      </c>
      <c r="B8109" s="14">
        <v>44752.39880787037</v>
      </c>
      <c r="C8109" t="s">
        <v>16</v>
      </c>
      <c r="D8109">
        <v>444</v>
      </c>
      <c r="E8109">
        <v>2</v>
      </c>
      <c r="F8109">
        <v>2250</v>
      </c>
      <c r="G8109" t="s">
        <v>20</v>
      </c>
      <c r="H8109">
        <v>25</v>
      </c>
      <c r="I8109">
        <v>0</v>
      </c>
      <c r="J8109" t="s">
        <v>13</v>
      </c>
      <c r="K8109">
        <v>0</v>
      </c>
      <c r="L8109">
        <f>YEAR(ecommerce_customer_data_custom_[[#This Row],[Purchase Date]])</f>
        <v>2022</v>
      </c>
      <c r="M8109">
        <f>MONTH(ecommerce_customer_data_custom_[[#This Row],[Purchase Date]])</f>
        <v>7</v>
      </c>
      <c r="N8109" t="str">
        <f>TEXT(ecommerce_customer_data_custom_[[#This Row],[Purchase Date]],"mmmm")</f>
        <v>July</v>
      </c>
      <c r="O8109" t="str">
        <f>VLOOKUP(ecommerce_customer_data_custom_[[#This Row],[Customer Age]],AgeGroupMapping!$A$2:$C$5,3,TRUE)</f>
        <v>Young</v>
      </c>
      <c r="P8109" t="str">
        <f>IF(ecommerce_customer_data_custom_[[#This Row],[Returns]]=1,"Returned","Not Returned")</f>
        <v>Not Returned</v>
      </c>
      <c r="Q8109" t="str">
        <f>_xlfn.XLOOKUP(ecommerce_customer_data_custom_[[#This Row],[Payment Method]],PaymentMapping!$A$2:$A$11,PaymentMapping!$B$2:$B$11,"Other")</f>
        <v>Other</v>
      </c>
    </row>
    <row r="8110" spans="1:17" x14ac:dyDescent="0.3">
      <c r="A8110">
        <v>45412</v>
      </c>
      <c r="B8110" s="14">
        <v>44641.021608796298</v>
      </c>
      <c r="C8110" t="s">
        <v>11</v>
      </c>
      <c r="D8110">
        <v>255</v>
      </c>
      <c r="E8110">
        <v>2</v>
      </c>
      <c r="F8110">
        <v>451</v>
      </c>
      <c r="G8110" t="s">
        <v>20</v>
      </c>
      <c r="H8110">
        <v>25</v>
      </c>
      <c r="I8110">
        <v>0</v>
      </c>
      <c r="J8110" t="s">
        <v>13</v>
      </c>
      <c r="K8110">
        <v>0</v>
      </c>
      <c r="L8110">
        <f>YEAR(ecommerce_customer_data_custom_[[#This Row],[Purchase Date]])</f>
        <v>2022</v>
      </c>
      <c r="M8110">
        <f>MONTH(ecommerce_customer_data_custom_[[#This Row],[Purchase Date]])</f>
        <v>3</v>
      </c>
      <c r="N8110" t="str">
        <f>TEXT(ecommerce_customer_data_custom_[[#This Row],[Purchase Date]],"mmmm")</f>
        <v>March</v>
      </c>
      <c r="O8110" t="str">
        <f>VLOOKUP(ecommerce_customer_data_custom_[[#This Row],[Customer Age]],AgeGroupMapping!$A$2:$C$5,3,TRUE)</f>
        <v>Young</v>
      </c>
      <c r="P8110" t="str">
        <f>IF(ecommerce_customer_data_custom_[[#This Row],[Returns]]=1,"Returned","Not Returned")</f>
        <v>Not Returned</v>
      </c>
      <c r="Q8110" t="str">
        <f>_xlfn.XLOOKUP(ecommerce_customer_data_custom_[[#This Row],[Payment Method]],PaymentMapping!$A$2:$A$11,PaymentMapping!$B$2:$B$11,"Other")</f>
        <v>Other</v>
      </c>
    </row>
    <row r="8111" spans="1:17" x14ac:dyDescent="0.3">
      <c r="A8111">
        <v>45412</v>
      </c>
      <c r="B8111" s="14">
        <v>45031.274270833332</v>
      </c>
      <c r="C8111" t="s">
        <v>16</v>
      </c>
      <c r="D8111">
        <v>363</v>
      </c>
      <c r="E8111">
        <v>5</v>
      </c>
      <c r="F8111">
        <v>1920</v>
      </c>
      <c r="G8111" t="s">
        <v>19</v>
      </c>
      <c r="H8111">
        <v>25</v>
      </c>
      <c r="I8111">
        <v>0</v>
      </c>
      <c r="J8111" t="s">
        <v>13</v>
      </c>
      <c r="K8111">
        <v>0</v>
      </c>
      <c r="L8111">
        <f>YEAR(ecommerce_customer_data_custom_[[#This Row],[Purchase Date]])</f>
        <v>2023</v>
      </c>
      <c r="M8111">
        <f>MONTH(ecommerce_customer_data_custom_[[#This Row],[Purchase Date]])</f>
        <v>4</v>
      </c>
      <c r="N8111" t="str">
        <f>TEXT(ecommerce_customer_data_custom_[[#This Row],[Purchase Date]],"mmmm")</f>
        <v>April</v>
      </c>
      <c r="O8111" t="str">
        <f>VLOOKUP(ecommerce_customer_data_custom_[[#This Row],[Customer Age]],AgeGroupMapping!$A$2:$C$5,3,TRUE)</f>
        <v>Young</v>
      </c>
      <c r="P8111" t="str">
        <f>IF(ecommerce_customer_data_custom_[[#This Row],[Returns]]=1,"Returned","Not Returned")</f>
        <v>Not Returned</v>
      </c>
      <c r="Q8111" t="str">
        <f>_xlfn.XLOOKUP(ecommerce_customer_data_custom_[[#This Row],[Payment Method]],PaymentMapping!$A$2:$A$11,PaymentMapping!$B$2:$B$11,"Other")</f>
        <v>Cash</v>
      </c>
    </row>
    <row r="8112" spans="1:17" x14ac:dyDescent="0.3">
      <c r="A8112">
        <v>48659</v>
      </c>
      <c r="B8112" s="14">
        <v>44252.839236111111</v>
      </c>
      <c r="C8112" t="s">
        <v>16</v>
      </c>
      <c r="D8112">
        <v>367</v>
      </c>
      <c r="E8112">
        <v>1</v>
      </c>
      <c r="F8112">
        <v>4681</v>
      </c>
      <c r="G8112" t="s">
        <v>12</v>
      </c>
      <c r="H8112">
        <v>29</v>
      </c>
      <c r="I8112">
        <v>1</v>
      </c>
      <c r="J8112" t="s">
        <v>13</v>
      </c>
      <c r="K8112">
        <v>1</v>
      </c>
      <c r="L8112">
        <f>YEAR(ecommerce_customer_data_custom_[[#This Row],[Purchase Date]])</f>
        <v>2021</v>
      </c>
      <c r="M8112">
        <f>MONTH(ecommerce_customer_data_custom_[[#This Row],[Purchase Date]])</f>
        <v>2</v>
      </c>
      <c r="N8112" t="str">
        <f>TEXT(ecommerce_customer_data_custom_[[#This Row],[Purchase Date]],"mmmm")</f>
        <v>February</v>
      </c>
      <c r="O8112" t="str">
        <f>VLOOKUP(ecommerce_customer_data_custom_[[#This Row],[Customer Age]],AgeGroupMapping!$A$2:$C$5,3,TRUE)</f>
        <v>Adult</v>
      </c>
      <c r="P8112" t="str">
        <f>IF(ecommerce_customer_data_custom_[[#This Row],[Returns]]=1,"Returned","Not Returned")</f>
        <v>Returned</v>
      </c>
      <c r="Q8112" t="str">
        <f>_xlfn.XLOOKUP(ecommerce_customer_data_custom_[[#This Row],[Payment Method]],PaymentMapping!$A$2:$A$11,PaymentMapping!$B$2:$B$11,"Other")</f>
        <v>Card</v>
      </c>
    </row>
    <row r="8113" spans="1:17" x14ac:dyDescent="0.3">
      <c r="A8113">
        <v>48659</v>
      </c>
      <c r="B8113" s="14">
        <v>44312.381064814814</v>
      </c>
      <c r="C8113" t="s">
        <v>18</v>
      </c>
      <c r="D8113">
        <v>205</v>
      </c>
      <c r="E8113">
        <v>3</v>
      </c>
      <c r="F8113">
        <v>2985</v>
      </c>
      <c r="G8113" t="s">
        <v>15</v>
      </c>
      <c r="H8113">
        <v>29</v>
      </c>
      <c r="I8113">
        <v>0</v>
      </c>
      <c r="J8113" t="s">
        <v>13</v>
      </c>
      <c r="K8113">
        <v>1</v>
      </c>
      <c r="L8113">
        <f>YEAR(ecommerce_customer_data_custom_[[#This Row],[Purchase Date]])</f>
        <v>2021</v>
      </c>
      <c r="M8113">
        <f>MONTH(ecommerce_customer_data_custom_[[#This Row],[Purchase Date]])</f>
        <v>4</v>
      </c>
      <c r="N8113" t="str">
        <f>TEXT(ecommerce_customer_data_custom_[[#This Row],[Purchase Date]],"mmmm")</f>
        <v>April</v>
      </c>
      <c r="O8113" t="str">
        <f>VLOOKUP(ecommerce_customer_data_custom_[[#This Row],[Customer Age]],AgeGroupMapping!$A$2:$C$5,3,TRUE)</f>
        <v>Adult</v>
      </c>
      <c r="P8113" t="str">
        <f>IF(ecommerce_customer_data_custom_[[#This Row],[Returns]]=1,"Returned","Not Returned")</f>
        <v>Not Returned</v>
      </c>
      <c r="Q8113" t="str">
        <f>_xlfn.XLOOKUP(ecommerce_customer_data_custom_[[#This Row],[Payment Method]],PaymentMapping!$A$2:$A$11,PaymentMapping!$B$2:$B$11,"Other")</f>
        <v>Wallet/UPI</v>
      </c>
    </row>
    <row r="8114" spans="1:17" x14ac:dyDescent="0.3">
      <c r="A8114">
        <v>48659</v>
      </c>
      <c r="B8114" s="14">
        <v>44789.752060185187</v>
      </c>
      <c r="C8114" t="s">
        <v>11</v>
      </c>
      <c r="D8114">
        <v>162</v>
      </c>
      <c r="E8114">
        <v>1</v>
      </c>
      <c r="F8114">
        <v>4812</v>
      </c>
      <c r="G8114" t="s">
        <v>12</v>
      </c>
      <c r="H8114">
        <v>29</v>
      </c>
      <c r="I8114">
        <v>0</v>
      </c>
      <c r="J8114" t="s">
        <v>13</v>
      </c>
      <c r="K8114">
        <v>1</v>
      </c>
      <c r="L8114">
        <f>YEAR(ecommerce_customer_data_custom_[[#This Row],[Purchase Date]])</f>
        <v>2022</v>
      </c>
      <c r="M8114">
        <f>MONTH(ecommerce_customer_data_custom_[[#This Row],[Purchase Date]])</f>
        <v>8</v>
      </c>
      <c r="N8114" t="str">
        <f>TEXT(ecommerce_customer_data_custom_[[#This Row],[Purchase Date]],"mmmm")</f>
        <v>August</v>
      </c>
      <c r="O8114" t="str">
        <f>VLOOKUP(ecommerce_customer_data_custom_[[#This Row],[Customer Age]],AgeGroupMapping!$A$2:$C$5,3,TRUE)</f>
        <v>Adult</v>
      </c>
      <c r="P8114" t="str">
        <f>IF(ecommerce_customer_data_custom_[[#This Row],[Returns]]=1,"Returned","Not Returned")</f>
        <v>Not Returned</v>
      </c>
      <c r="Q8114" t="str">
        <f>_xlfn.XLOOKUP(ecommerce_customer_data_custom_[[#This Row],[Payment Method]],PaymentMapping!$A$2:$A$11,PaymentMapping!$B$2:$B$11,"Other")</f>
        <v>Card</v>
      </c>
    </row>
    <row r="8115" spans="1:17" x14ac:dyDescent="0.3">
      <c r="A8115">
        <v>48659</v>
      </c>
      <c r="B8115" s="14">
        <v>45003.385972222219</v>
      </c>
      <c r="C8115" t="s">
        <v>16</v>
      </c>
      <c r="D8115">
        <v>162</v>
      </c>
      <c r="E8115">
        <v>3</v>
      </c>
      <c r="F8115">
        <v>2583</v>
      </c>
      <c r="G8115" t="s">
        <v>12</v>
      </c>
      <c r="H8115">
        <v>29</v>
      </c>
      <c r="I8115">
        <v>1</v>
      </c>
      <c r="J8115" t="s">
        <v>13</v>
      </c>
      <c r="K8115">
        <v>1</v>
      </c>
      <c r="L8115">
        <f>YEAR(ecommerce_customer_data_custom_[[#This Row],[Purchase Date]])</f>
        <v>2023</v>
      </c>
      <c r="M8115">
        <f>MONTH(ecommerce_customer_data_custom_[[#This Row],[Purchase Date]])</f>
        <v>3</v>
      </c>
      <c r="N8115" t="str">
        <f>TEXT(ecommerce_customer_data_custom_[[#This Row],[Purchase Date]],"mmmm")</f>
        <v>March</v>
      </c>
      <c r="O8115" t="str">
        <f>VLOOKUP(ecommerce_customer_data_custom_[[#This Row],[Customer Age]],AgeGroupMapping!$A$2:$C$5,3,TRUE)</f>
        <v>Adult</v>
      </c>
      <c r="P8115" t="str">
        <f>IF(ecommerce_customer_data_custom_[[#This Row],[Returns]]=1,"Returned","Not Returned")</f>
        <v>Returned</v>
      </c>
      <c r="Q8115" t="str">
        <f>_xlfn.XLOOKUP(ecommerce_customer_data_custom_[[#This Row],[Payment Method]],PaymentMapping!$A$2:$A$11,PaymentMapping!$B$2:$B$11,"Other")</f>
        <v>Card</v>
      </c>
    </row>
    <row r="8116" spans="1:17" x14ac:dyDescent="0.3">
      <c r="A8116">
        <v>48659</v>
      </c>
      <c r="B8116" s="14">
        <v>44344.25172453704</v>
      </c>
      <c r="C8116" t="s">
        <v>18</v>
      </c>
      <c r="D8116">
        <v>257</v>
      </c>
      <c r="E8116">
        <v>4</v>
      </c>
      <c r="F8116">
        <v>339</v>
      </c>
      <c r="G8116" t="s">
        <v>19</v>
      </c>
      <c r="H8116">
        <v>29</v>
      </c>
      <c r="I8116">
        <v>0</v>
      </c>
      <c r="J8116" t="s">
        <v>13</v>
      </c>
      <c r="K8116">
        <v>1</v>
      </c>
      <c r="L8116">
        <f>YEAR(ecommerce_customer_data_custom_[[#This Row],[Purchase Date]])</f>
        <v>2021</v>
      </c>
      <c r="M8116">
        <f>MONTH(ecommerce_customer_data_custom_[[#This Row],[Purchase Date]])</f>
        <v>5</v>
      </c>
      <c r="N8116" t="str">
        <f>TEXT(ecommerce_customer_data_custom_[[#This Row],[Purchase Date]],"mmmm")</f>
        <v>May</v>
      </c>
      <c r="O8116" t="str">
        <f>VLOOKUP(ecommerce_customer_data_custom_[[#This Row],[Customer Age]],AgeGroupMapping!$A$2:$C$5,3,TRUE)</f>
        <v>Adult</v>
      </c>
      <c r="P8116" t="str">
        <f>IF(ecommerce_customer_data_custom_[[#This Row],[Returns]]=1,"Returned","Not Returned")</f>
        <v>Not Returned</v>
      </c>
      <c r="Q8116" t="str">
        <f>_xlfn.XLOOKUP(ecommerce_customer_data_custom_[[#This Row],[Payment Method]],PaymentMapping!$A$2:$A$11,PaymentMapping!$B$2:$B$11,"Other")</f>
        <v>Cash</v>
      </c>
    </row>
    <row r="8117" spans="1:17" x14ac:dyDescent="0.3">
      <c r="A8117">
        <v>48659</v>
      </c>
      <c r="B8117" s="14">
        <v>44799.506874999999</v>
      </c>
      <c r="C8117" t="s">
        <v>14</v>
      </c>
      <c r="D8117">
        <v>408</v>
      </c>
      <c r="E8117">
        <v>2</v>
      </c>
      <c r="F8117">
        <v>3292</v>
      </c>
      <c r="G8117" t="s">
        <v>12</v>
      </c>
      <c r="H8117">
        <v>29</v>
      </c>
      <c r="I8117">
        <v>1</v>
      </c>
      <c r="J8117" t="s">
        <v>13</v>
      </c>
      <c r="K8117">
        <v>1</v>
      </c>
      <c r="L8117">
        <f>YEAR(ecommerce_customer_data_custom_[[#This Row],[Purchase Date]])</f>
        <v>2022</v>
      </c>
      <c r="M8117">
        <f>MONTH(ecommerce_customer_data_custom_[[#This Row],[Purchase Date]])</f>
        <v>8</v>
      </c>
      <c r="N8117" t="str">
        <f>TEXT(ecommerce_customer_data_custom_[[#This Row],[Purchase Date]],"mmmm")</f>
        <v>August</v>
      </c>
      <c r="O8117" t="str">
        <f>VLOOKUP(ecommerce_customer_data_custom_[[#This Row],[Customer Age]],AgeGroupMapping!$A$2:$C$5,3,TRUE)</f>
        <v>Adult</v>
      </c>
      <c r="P8117" t="str">
        <f>IF(ecommerce_customer_data_custom_[[#This Row],[Returns]]=1,"Returned","Not Returned")</f>
        <v>Returned</v>
      </c>
      <c r="Q8117" t="str">
        <f>_xlfn.XLOOKUP(ecommerce_customer_data_custom_[[#This Row],[Payment Method]],PaymentMapping!$A$2:$A$11,PaymentMapping!$B$2:$B$11,"Other")</f>
        <v>Card</v>
      </c>
    </row>
    <row r="8118" spans="1:17" x14ac:dyDescent="0.3">
      <c r="A8118">
        <v>48659</v>
      </c>
      <c r="B8118" s="14">
        <v>45100.116851851853</v>
      </c>
      <c r="C8118" t="s">
        <v>16</v>
      </c>
      <c r="D8118">
        <v>231</v>
      </c>
      <c r="E8118">
        <v>4</v>
      </c>
      <c r="F8118">
        <v>2723</v>
      </c>
      <c r="G8118" t="s">
        <v>15</v>
      </c>
      <c r="H8118">
        <v>29</v>
      </c>
      <c r="I8118">
        <v>1</v>
      </c>
      <c r="J8118" t="s">
        <v>13</v>
      </c>
      <c r="K8118">
        <v>1</v>
      </c>
      <c r="L8118">
        <f>YEAR(ecommerce_customer_data_custom_[[#This Row],[Purchase Date]])</f>
        <v>2023</v>
      </c>
      <c r="M8118">
        <f>MONTH(ecommerce_customer_data_custom_[[#This Row],[Purchase Date]])</f>
        <v>6</v>
      </c>
      <c r="N8118" t="str">
        <f>TEXT(ecommerce_customer_data_custom_[[#This Row],[Purchase Date]],"mmmm")</f>
        <v>June</v>
      </c>
      <c r="O8118" t="str">
        <f>VLOOKUP(ecommerce_customer_data_custom_[[#This Row],[Customer Age]],AgeGroupMapping!$A$2:$C$5,3,TRUE)</f>
        <v>Adult</v>
      </c>
      <c r="P8118" t="str">
        <f>IF(ecommerce_customer_data_custom_[[#This Row],[Returns]]=1,"Returned","Not Returned")</f>
        <v>Returned</v>
      </c>
      <c r="Q8118" t="str">
        <f>_xlfn.XLOOKUP(ecommerce_customer_data_custom_[[#This Row],[Payment Method]],PaymentMapping!$A$2:$A$11,PaymentMapping!$B$2:$B$11,"Other")</f>
        <v>Wallet/UPI</v>
      </c>
    </row>
    <row r="8119" spans="1:17" x14ac:dyDescent="0.3">
      <c r="A8119">
        <v>48659</v>
      </c>
      <c r="B8119" s="14">
        <v>44155.920243055552</v>
      </c>
      <c r="C8119" t="s">
        <v>18</v>
      </c>
      <c r="D8119">
        <v>36</v>
      </c>
      <c r="E8119">
        <v>1</v>
      </c>
      <c r="F8119">
        <v>4051</v>
      </c>
      <c r="G8119" t="s">
        <v>15</v>
      </c>
      <c r="H8119">
        <v>29</v>
      </c>
      <c r="I8119">
        <v>1</v>
      </c>
      <c r="J8119" t="s">
        <v>13</v>
      </c>
      <c r="K8119">
        <v>1</v>
      </c>
      <c r="L8119">
        <f>YEAR(ecommerce_customer_data_custom_[[#This Row],[Purchase Date]])</f>
        <v>2020</v>
      </c>
      <c r="M8119">
        <f>MONTH(ecommerce_customer_data_custom_[[#This Row],[Purchase Date]])</f>
        <v>11</v>
      </c>
      <c r="N8119" t="str">
        <f>TEXT(ecommerce_customer_data_custom_[[#This Row],[Purchase Date]],"mmmm")</f>
        <v>November</v>
      </c>
      <c r="O8119" t="str">
        <f>VLOOKUP(ecommerce_customer_data_custom_[[#This Row],[Customer Age]],AgeGroupMapping!$A$2:$C$5,3,TRUE)</f>
        <v>Adult</v>
      </c>
      <c r="P8119" t="str">
        <f>IF(ecommerce_customer_data_custom_[[#This Row],[Returns]]=1,"Returned","Not Returned")</f>
        <v>Returned</v>
      </c>
      <c r="Q8119" t="str">
        <f>_xlfn.XLOOKUP(ecommerce_customer_data_custom_[[#This Row],[Payment Method]],PaymentMapping!$A$2:$A$11,PaymentMapping!$B$2:$B$11,"Other")</f>
        <v>Wallet/UPI</v>
      </c>
    </row>
    <row r="8120" spans="1:17" x14ac:dyDescent="0.3">
      <c r="A8120">
        <v>38509</v>
      </c>
      <c r="B8120" s="14">
        <v>44743.614236111112</v>
      </c>
      <c r="C8120" t="s">
        <v>11</v>
      </c>
      <c r="D8120">
        <v>113</v>
      </c>
      <c r="E8120">
        <v>5</v>
      </c>
      <c r="F8120">
        <v>3484</v>
      </c>
      <c r="G8120" t="s">
        <v>15</v>
      </c>
      <c r="H8120">
        <v>41</v>
      </c>
      <c r="I8120">
        <v>0</v>
      </c>
      <c r="J8120" t="s">
        <v>17</v>
      </c>
      <c r="K8120">
        <v>0</v>
      </c>
      <c r="L8120">
        <f>YEAR(ecommerce_customer_data_custom_[[#This Row],[Purchase Date]])</f>
        <v>2022</v>
      </c>
      <c r="M8120">
        <f>MONTH(ecommerce_customer_data_custom_[[#This Row],[Purchase Date]])</f>
        <v>7</v>
      </c>
      <c r="N8120" t="str">
        <f>TEXT(ecommerce_customer_data_custom_[[#This Row],[Purchase Date]],"mmmm")</f>
        <v>July</v>
      </c>
      <c r="O8120" t="str">
        <f>VLOOKUP(ecommerce_customer_data_custom_[[#This Row],[Customer Age]],AgeGroupMapping!$A$2:$C$5,3,TRUE)</f>
        <v>Middle-Aged</v>
      </c>
      <c r="P8120" t="str">
        <f>IF(ecommerce_customer_data_custom_[[#This Row],[Returns]]=1,"Returned","Not Returned")</f>
        <v>Not Returned</v>
      </c>
      <c r="Q8120" t="str">
        <f>_xlfn.XLOOKUP(ecommerce_customer_data_custom_[[#This Row],[Payment Method]],PaymentMapping!$A$2:$A$11,PaymentMapping!$B$2:$B$11,"Other")</f>
        <v>Wallet/UPI</v>
      </c>
    </row>
    <row r="8121" spans="1:17" x14ac:dyDescent="0.3">
      <c r="A8121">
        <v>38509</v>
      </c>
      <c r="B8121" s="14">
        <v>44491.718344907407</v>
      </c>
      <c r="C8121" t="s">
        <v>16</v>
      </c>
      <c r="D8121">
        <v>473</v>
      </c>
      <c r="E8121">
        <v>3</v>
      </c>
      <c r="F8121">
        <v>2295</v>
      </c>
      <c r="G8121" t="s">
        <v>12</v>
      </c>
      <c r="H8121">
        <v>41</v>
      </c>
      <c r="I8121">
        <v>1</v>
      </c>
      <c r="J8121" t="s">
        <v>17</v>
      </c>
      <c r="K8121">
        <v>0</v>
      </c>
      <c r="L8121">
        <f>YEAR(ecommerce_customer_data_custom_[[#This Row],[Purchase Date]])</f>
        <v>2021</v>
      </c>
      <c r="M8121">
        <f>MONTH(ecommerce_customer_data_custom_[[#This Row],[Purchase Date]])</f>
        <v>10</v>
      </c>
      <c r="N8121" t="str">
        <f>TEXT(ecommerce_customer_data_custom_[[#This Row],[Purchase Date]],"mmmm")</f>
        <v>October</v>
      </c>
      <c r="O8121" t="str">
        <f>VLOOKUP(ecommerce_customer_data_custom_[[#This Row],[Customer Age]],AgeGroupMapping!$A$2:$C$5,3,TRUE)</f>
        <v>Middle-Aged</v>
      </c>
      <c r="P8121" t="str">
        <f>IF(ecommerce_customer_data_custom_[[#This Row],[Returns]]=1,"Returned","Not Returned")</f>
        <v>Returned</v>
      </c>
      <c r="Q8121" t="str">
        <f>_xlfn.XLOOKUP(ecommerce_customer_data_custom_[[#This Row],[Payment Method]],PaymentMapping!$A$2:$A$11,PaymentMapping!$B$2:$B$11,"Other")</f>
        <v>Card</v>
      </c>
    </row>
    <row r="8122" spans="1:17" x14ac:dyDescent="0.3">
      <c r="A8122">
        <v>38509</v>
      </c>
      <c r="B8122" s="14">
        <v>43963.654930555553</v>
      </c>
      <c r="C8122" t="s">
        <v>18</v>
      </c>
      <c r="D8122">
        <v>30</v>
      </c>
      <c r="E8122">
        <v>1</v>
      </c>
      <c r="F8122">
        <v>1471</v>
      </c>
      <c r="G8122" t="s">
        <v>12</v>
      </c>
      <c r="H8122">
        <v>41</v>
      </c>
      <c r="I8122">
        <v>0</v>
      </c>
      <c r="J8122" t="s">
        <v>17</v>
      </c>
      <c r="K8122">
        <v>0</v>
      </c>
      <c r="L8122">
        <f>YEAR(ecommerce_customer_data_custom_[[#This Row],[Purchase Date]])</f>
        <v>2020</v>
      </c>
      <c r="M8122">
        <f>MONTH(ecommerce_customer_data_custom_[[#This Row],[Purchase Date]])</f>
        <v>5</v>
      </c>
      <c r="N8122" t="str">
        <f>TEXT(ecommerce_customer_data_custom_[[#This Row],[Purchase Date]],"mmmm")</f>
        <v>May</v>
      </c>
      <c r="O8122" t="str">
        <f>VLOOKUP(ecommerce_customer_data_custom_[[#This Row],[Customer Age]],AgeGroupMapping!$A$2:$C$5,3,TRUE)</f>
        <v>Middle-Aged</v>
      </c>
      <c r="P8122" t="str">
        <f>IF(ecommerce_customer_data_custom_[[#This Row],[Returns]]=1,"Returned","Not Returned")</f>
        <v>Not Returned</v>
      </c>
      <c r="Q8122" t="str">
        <f>_xlfn.XLOOKUP(ecommerce_customer_data_custom_[[#This Row],[Payment Method]],PaymentMapping!$A$2:$A$11,PaymentMapping!$B$2:$B$11,"Other")</f>
        <v>Card</v>
      </c>
    </row>
    <row r="8123" spans="1:17" x14ac:dyDescent="0.3">
      <c r="A8123">
        <v>38509</v>
      </c>
      <c r="B8123" s="14">
        <v>44641.810243055559</v>
      </c>
      <c r="C8123" t="s">
        <v>14</v>
      </c>
      <c r="D8123">
        <v>126</v>
      </c>
      <c r="E8123">
        <v>4</v>
      </c>
      <c r="F8123">
        <v>2799</v>
      </c>
      <c r="G8123" t="s">
        <v>15</v>
      </c>
      <c r="H8123">
        <v>41</v>
      </c>
      <c r="I8123">
        <v>0</v>
      </c>
      <c r="J8123" t="s">
        <v>17</v>
      </c>
      <c r="K8123">
        <v>0</v>
      </c>
      <c r="L8123">
        <f>YEAR(ecommerce_customer_data_custom_[[#This Row],[Purchase Date]])</f>
        <v>2022</v>
      </c>
      <c r="M8123">
        <f>MONTH(ecommerce_customer_data_custom_[[#This Row],[Purchase Date]])</f>
        <v>3</v>
      </c>
      <c r="N8123" t="str">
        <f>TEXT(ecommerce_customer_data_custom_[[#This Row],[Purchase Date]],"mmmm")</f>
        <v>March</v>
      </c>
      <c r="O8123" t="str">
        <f>VLOOKUP(ecommerce_customer_data_custom_[[#This Row],[Customer Age]],AgeGroupMapping!$A$2:$C$5,3,TRUE)</f>
        <v>Middle-Aged</v>
      </c>
      <c r="P8123" t="str">
        <f>IF(ecommerce_customer_data_custom_[[#This Row],[Returns]]=1,"Returned","Not Returned")</f>
        <v>Not Returned</v>
      </c>
      <c r="Q8123" t="str">
        <f>_xlfn.XLOOKUP(ecommerce_customer_data_custom_[[#This Row],[Payment Method]],PaymentMapping!$A$2:$A$11,PaymentMapping!$B$2:$B$11,"Other")</f>
        <v>Wallet/UPI</v>
      </c>
    </row>
    <row r="8124" spans="1:17" x14ac:dyDescent="0.3">
      <c r="A8124">
        <v>38509</v>
      </c>
      <c r="B8124" s="14">
        <v>45143.589016203703</v>
      </c>
      <c r="C8124" t="s">
        <v>16</v>
      </c>
      <c r="D8124">
        <v>21</v>
      </c>
      <c r="E8124">
        <v>4</v>
      </c>
      <c r="F8124">
        <v>4637</v>
      </c>
      <c r="G8124" t="s">
        <v>12</v>
      </c>
      <c r="H8124">
        <v>41</v>
      </c>
      <c r="I8124">
        <v>0</v>
      </c>
      <c r="J8124" t="s">
        <v>17</v>
      </c>
      <c r="K8124">
        <v>0</v>
      </c>
      <c r="L8124">
        <f>YEAR(ecommerce_customer_data_custom_[[#This Row],[Purchase Date]])</f>
        <v>2023</v>
      </c>
      <c r="M8124">
        <f>MONTH(ecommerce_customer_data_custom_[[#This Row],[Purchase Date]])</f>
        <v>8</v>
      </c>
      <c r="N8124" t="str">
        <f>TEXT(ecommerce_customer_data_custom_[[#This Row],[Purchase Date]],"mmmm")</f>
        <v>August</v>
      </c>
      <c r="O8124" t="str">
        <f>VLOOKUP(ecommerce_customer_data_custom_[[#This Row],[Customer Age]],AgeGroupMapping!$A$2:$C$5,3,TRUE)</f>
        <v>Middle-Aged</v>
      </c>
      <c r="P8124" t="str">
        <f>IF(ecommerce_customer_data_custom_[[#This Row],[Returns]]=1,"Returned","Not Returned")</f>
        <v>Not Returned</v>
      </c>
      <c r="Q8124" t="str">
        <f>_xlfn.XLOOKUP(ecommerce_customer_data_custom_[[#This Row],[Payment Method]],PaymentMapping!$A$2:$A$11,PaymentMapping!$B$2:$B$11,"Other")</f>
        <v>Card</v>
      </c>
    </row>
    <row r="8125" spans="1:17" x14ac:dyDescent="0.3">
      <c r="A8125">
        <v>22298</v>
      </c>
      <c r="B8125" s="14">
        <v>44495.047939814816</v>
      </c>
      <c r="C8125" t="s">
        <v>16</v>
      </c>
      <c r="D8125">
        <v>280</v>
      </c>
      <c r="E8125">
        <v>5</v>
      </c>
      <c r="F8125">
        <v>509</v>
      </c>
      <c r="G8125" t="s">
        <v>20</v>
      </c>
      <c r="H8125">
        <v>44</v>
      </c>
      <c r="I8125">
        <v>0</v>
      </c>
      <c r="J8125" t="s">
        <v>17</v>
      </c>
      <c r="K8125">
        <v>0</v>
      </c>
      <c r="L8125">
        <f>YEAR(ecommerce_customer_data_custom_[[#This Row],[Purchase Date]])</f>
        <v>2021</v>
      </c>
      <c r="M8125">
        <f>MONTH(ecommerce_customer_data_custom_[[#This Row],[Purchase Date]])</f>
        <v>10</v>
      </c>
      <c r="N8125" t="str">
        <f>TEXT(ecommerce_customer_data_custom_[[#This Row],[Purchase Date]],"mmmm")</f>
        <v>October</v>
      </c>
      <c r="O8125" t="str">
        <f>VLOOKUP(ecommerce_customer_data_custom_[[#This Row],[Customer Age]],AgeGroupMapping!$A$2:$C$5,3,TRUE)</f>
        <v>Middle-Aged</v>
      </c>
      <c r="P8125" t="str">
        <f>IF(ecommerce_customer_data_custom_[[#This Row],[Returns]]=1,"Returned","Not Returned")</f>
        <v>Not Returned</v>
      </c>
      <c r="Q8125" t="str">
        <f>_xlfn.XLOOKUP(ecommerce_customer_data_custom_[[#This Row],[Payment Method]],PaymentMapping!$A$2:$A$11,PaymentMapping!$B$2:$B$11,"Other")</f>
        <v>Other</v>
      </c>
    </row>
    <row r="8126" spans="1:17" x14ac:dyDescent="0.3">
      <c r="A8126">
        <v>22298</v>
      </c>
      <c r="B8126" s="14">
        <v>43894.923379629632</v>
      </c>
      <c r="C8126" t="s">
        <v>11</v>
      </c>
      <c r="D8126">
        <v>148</v>
      </c>
      <c r="E8126">
        <v>1</v>
      </c>
      <c r="F8126">
        <v>3134</v>
      </c>
      <c r="G8126" t="s">
        <v>12</v>
      </c>
      <c r="H8126">
        <v>44</v>
      </c>
      <c r="I8126">
        <v>0</v>
      </c>
      <c r="J8126" t="s">
        <v>17</v>
      </c>
      <c r="K8126">
        <v>0</v>
      </c>
      <c r="L8126">
        <f>YEAR(ecommerce_customer_data_custom_[[#This Row],[Purchase Date]])</f>
        <v>2020</v>
      </c>
      <c r="M8126">
        <f>MONTH(ecommerce_customer_data_custom_[[#This Row],[Purchase Date]])</f>
        <v>3</v>
      </c>
      <c r="N8126" t="str">
        <f>TEXT(ecommerce_customer_data_custom_[[#This Row],[Purchase Date]],"mmmm")</f>
        <v>March</v>
      </c>
      <c r="O8126" t="str">
        <f>VLOOKUP(ecommerce_customer_data_custom_[[#This Row],[Customer Age]],AgeGroupMapping!$A$2:$C$5,3,TRUE)</f>
        <v>Middle-Aged</v>
      </c>
      <c r="P8126" t="str">
        <f>IF(ecommerce_customer_data_custom_[[#This Row],[Returns]]=1,"Returned","Not Returned")</f>
        <v>Not Returned</v>
      </c>
      <c r="Q8126" t="str">
        <f>_xlfn.XLOOKUP(ecommerce_customer_data_custom_[[#This Row],[Payment Method]],PaymentMapping!$A$2:$A$11,PaymentMapping!$B$2:$B$11,"Other")</f>
        <v>Card</v>
      </c>
    </row>
    <row r="8127" spans="1:17" x14ac:dyDescent="0.3">
      <c r="A8127">
        <v>22298</v>
      </c>
      <c r="B8127" s="14">
        <v>44066.861250000002</v>
      </c>
      <c r="C8127" t="s">
        <v>16</v>
      </c>
      <c r="D8127">
        <v>109</v>
      </c>
      <c r="E8127">
        <v>4</v>
      </c>
      <c r="F8127">
        <v>3122</v>
      </c>
      <c r="G8127" t="s">
        <v>15</v>
      </c>
      <c r="H8127">
        <v>44</v>
      </c>
      <c r="I8127">
        <v>1</v>
      </c>
      <c r="J8127" t="s">
        <v>17</v>
      </c>
      <c r="K8127">
        <v>0</v>
      </c>
      <c r="L8127">
        <f>YEAR(ecommerce_customer_data_custom_[[#This Row],[Purchase Date]])</f>
        <v>2020</v>
      </c>
      <c r="M8127">
        <f>MONTH(ecommerce_customer_data_custom_[[#This Row],[Purchase Date]])</f>
        <v>8</v>
      </c>
      <c r="N8127" t="str">
        <f>TEXT(ecommerce_customer_data_custom_[[#This Row],[Purchase Date]],"mmmm")</f>
        <v>August</v>
      </c>
      <c r="O8127" t="str">
        <f>VLOOKUP(ecommerce_customer_data_custom_[[#This Row],[Customer Age]],AgeGroupMapping!$A$2:$C$5,3,TRUE)</f>
        <v>Middle-Aged</v>
      </c>
      <c r="P8127" t="str">
        <f>IF(ecommerce_customer_data_custom_[[#This Row],[Returns]]=1,"Returned","Not Returned")</f>
        <v>Returned</v>
      </c>
      <c r="Q8127" t="str">
        <f>_xlfn.XLOOKUP(ecommerce_customer_data_custom_[[#This Row],[Payment Method]],PaymentMapping!$A$2:$A$11,PaymentMapping!$B$2:$B$11,"Other")</f>
        <v>Wallet/UPI</v>
      </c>
    </row>
    <row r="8128" spans="1:17" x14ac:dyDescent="0.3">
      <c r="A8128">
        <v>22298</v>
      </c>
      <c r="B8128" s="14">
        <v>44684.869814814818</v>
      </c>
      <c r="C8128" t="s">
        <v>18</v>
      </c>
      <c r="D8128">
        <v>39</v>
      </c>
      <c r="E8128">
        <v>3</v>
      </c>
      <c r="F8128">
        <v>4461</v>
      </c>
      <c r="G8128" t="s">
        <v>15</v>
      </c>
      <c r="H8128">
        <v>44</v>
      </c>
      <c r="I8128">
        <v>0</v>
      </c>
      <c r="J8128" t="s">
        <v>17</v>
      </c>
      <c r="K8128">
        <v>0</v>
      </c>
      <c r="L8128">
        <f>YEAR(ecommerce_customer_data_custom_[[#This Row],[Purchase Date]])</f>
        <v>2022</v>
      </c>
      <c r="M8128">
        <f>MONTH(ecommerce_customer_data_custom_[[#This Row],[Purchase Date]])</f>
        <v>5</v>
      </c>
      <c r="N8128" t="str">
        <f>TEXT(ecommerce_customer_data_custom_[[#This Row],[Purchase Date]],"mmmm")</f>
        <v>May</v>
      </c>
      <c r="O8128" t="str">
        <f>VLOOKUP(ecommerce_customer_data_custom_[[#This Row],[Customer Age]],AgeGroupMapping!$A$2:$C$5,3,TRUE)</f>
        <v>Middle-Aged</v>
      </c>
      <c r="P8128" t="str">
        <f>IF(ecommerce_customer_data_custom_[[#This Row],[Returns]]=1,"Returned","Not Returned")</f>
        <v>Not Returned</v>
      </c>
      <c r="Q8128" t="str">
        <f>_xlfn.XLOOKUP(ecommerce_customer_data_custom_[[#This Row],[Payment Method]],PaymentMapping!$A$2:$A$11,PaymentMapping!$B$2:$B$11,"Other")</f>
        <v>Wallet/UPI</v>
      </c>
    </row>
    <row r="8129" spans="1:17" x14ac:dyDescent="0.3">
      <c r="A8129">
        <v>22298</v>
      </c>
      <c r="B8129" s="14">
        <v>45167.623900462961</v>
      </c>
      <c r="C8129" t="s">
        <v>16</v>
      </c>
      <c r="D8129">
        <v>365</v>
      </c>
      <c r="E8129">
        <v>4</v>
      </c>
      <c r="F8129">
        <v>487</v>
      </c>
      <c r="G8129" t="s">
        <v>19</v>
      </c>
      <c r="H8129">
        <v>44</v>
      </c>
      <c r="I8129">
        <v>0</v>
      </c>
      <c r="J8129" t="s">
        <v>17</v>
      </c>
      <c r="K8129">
        <v>0</v>
      </c>
      <c r="L8129">
        <f>YEAR(ecommerce_customer_data_custom_[[#This Row],[Purchase Date]])</f>
        <v>2023</v>
      </c>
      <c r="M8129">
        <f>MONTH(ecommerce_customer_data_custom_[[#This Row],[Purchase Date]])</f>
        <v>8</v>
      </c>
      <c r="N8129" t="str">
        <f>TEXT(ecommerce_customer_data_custom_[[#This Row],[Purchase Date]],"mmmm")</f>
        <v>August</v>
      </c>
      <c r="O8129" t="str">
        <f>VLOOKUP(ecommerce_customer_data_custom_[[#This Row],[Customer Age]],AgeGroupMapping!$A$2:$C$5,3,TRUE)</f>
        <v>Middle-Aged</v>
      </c>
      <c r="P8129" t="str">
        <f>IF(ecommerce_customer_data_custom_[[#This Row],[Returns]]=1,"Returned","Not Returned")</f>
        <v>Not Returned</v>
      </c>
      <c r="Q8129" t="str">
        <f>_xlfn.XLOOKUP(ecommerce_customer_data_custom_[[#This Row],[Payment Method]],PaymentMapping!$A$2:$A$11,PaymentMapping!$B$2:$B$11,"Other")</f>
        <v>Cash</v>
      </c>
    </row>
    <row r="8130" spans="1:17" x14ac:dyDescent="0.3">
      <c r="A8130">
        <v>22298</v>
      </c>
      <c r="B8130" s="14">
        <v>44430.982233796298</v>
      </c>
      <c r="C8130" t="s">
        <v>16</v>
      </c>
      <c r="D8130">
        <v>485</v>
      </c>
      <c r="E8130">
        <v>1</v>
      </c>
      <c r="F8130">
        <v>1182</v>
      </c>
      <c r="G8130" t="s">
        <v>20</v>
      </c>
      <c r="H8130">
        <v>44</v>
      </c>
      <c r="I8130">
        <v>1</v>
      </c>
      <c r="J8130" t="s">
        <v>17</v>
      </c>
      <c r="K8130">
        <v>0</v>
      </c>
      <c r="L8130">
        <f>YEAR(ecommerce_customer_data_custom_[[#This Row],[Purchase Date]])</f>
        <v>2021</v>
      </c>
      <c r="M8130">
        <f>MONTH(ecommerce_customer_data_custom_[[#This Row],[Purchase Date]])</f>
        <v>8</v>
      </c>
      <c r="N8130" t="str">
        <f>TEXT(ecommerce_customer_data_custom_[[#This Row],[Purchase Date]],"mmmm")</f>
        <v>August</v>
      </c>
      <c r="O8130" t="str">
        <f>VLOOKUP(ecommerce_customer_data_custom_[[#This Row],[Customer Age]],AgeGroupMapping!$A$2:$C$5,3,TRUE)</f>
        <v>Middle-Aged</v>
      </c>
      <c r="P8130" t="str">
        <f>IF(ecommerce_customer_data_custom_[[#This Row],[Returns]]=1,"Returned","Not Returned")</f>
        <v>Returned</v>
      </c>
      <c r="Q8130" t="str">
        <f>_xlfn.XLOOKUP(ecommerce_customer_data_custom_[[#This Row],[Payment Method]],PaymentMapping!$A$2:$A$11,PaymentMapping!$B$2:$B$11,"Other")</f>
        <v>Other</v>
      </c>
    </row>
    <row r="8131" spans="1:17" x14ac:dyDescent="0.3">
      <c r="A8131">
        <v>22298</v>
      </c>
      <c r="B8131" s="14">
        <v>44428.327592592592</v>
      </c>
      <c r="C8131" t="s">
        <v>14</v>
      </c>
      <c r="D8131">
        <v>98</v>
      </c>
      <c r="E8131">
        <v>3</v>
      </c>
      <c r="F8131">
        <v>3580</v>
      </c>
      <c r="G8131" t="s">
        <v>12</v>
      </c>
      <c r="H8131">
        <v>44</v>
      </c>
      <c r="I8131">
        <v>0</v>
      </c>
      <c r="J8131" t="s">
        <v>17</v>
      </c>
      <c r="K8131">
        <v>0</v>
      </c>
      <c r="L8131">
        <f>YEAR(ecommerce_customer_data_custom_[[#This Row],[Purchase Date]])</f>
        <v>2021</v>
      </c>
      <c r="M8131">
        <f>MONTH(ecommerce_customer_data_custom_[[#This Row],[Purchase Date]])</f>
        <v>8</v>
      </c>
      <c r="N8131" t="str">
        <f>TEXT(ecommerce_customer_data_custom_[[#This Row],[Purchase Date]],"mmmm")</f>
        <v>August</v>
      </c>
      <c r="O8131" t="str">
        <f>VLOOKUP(ecommerce_customer_data_custom_[[#This Row],[Customer Age]],AgeGroupMapping!$A$2:$C$5,3,TRUE)</f>
        <v>Middle-Aged</v>
      </c>
      <c r="P8131" t="str">
        <f>IF(ecommerce_customer_data_custom_[[#This Row],[Returns]]=1,"Returned","Not Returned")</f>
        <v>Not Returned</v>
      </c>
      <c r="Q8131" t="str">
        <f>_xlfn.XLOOKUP(ecommerce_customer_data_custom_[[#This Row],[Payment Method]],PaymentMapping!$A$2:$A$11,PaymentMapping!$B$2:$B$11,"Other")</f>
        <v>Card</v>
      </c>
    </row>
    <row r="8132" spans="1:17" x14ac:dyDescent="0.3">
      <c r="A8132">
        <v>26458</v>
      </c>
      <c r="B8132" s="14">
        <v>44376.164398148147</v>
      </c>
      <c r="C8132" t="s">
        <v>18</v>
      </c>
      <c r="D8132">
        <v>347</v>
      </c>
      <c r="E8132">
        <v>3</v>
      </c>
      <c r="F8132">
        <v>568</v>
      </c>
      <c r="G8132" t="s">
        <v>15</v>
      </c>
      <c r="H8132">
        <v>28</v>
      </c>
      <c r="I8132">
        <v>1</v>
      </c>
      <c r="J8132" t="s">
        <v>17</v>
      </c>
      <c r="K8132">
        <v>0</v>
      </c>
      <c r="L8132">
        <f>YEAR(ecommerce_customer_data_custom_[[#This Row],[Purchase Date]])</f>
        <v>2021</v>
      </c>
      <c r="M8132">
        <f>MONTH(ecommerce_customer_data_custom_[[#This Row],[Purchase Date]])</f>
        <v>6</v>
      </c>
      <c r="N8132" t="str">
        <f>TEXT(ecommerce_customer_data_custom_[[#This Row],[Purchase Date]],"mmmm")</f>
        <v>June</v>
      </c>
      <c r="O8132" t="str">
        <f>VLOOKUP(ecommerce_customer_data_custom_[[#This Row],[Customer Age]],AgeGroupMapping!$A$2:$C$5,3,TRUE)</f>
        <v>Adult</v>
      </c>
      <c r="P8132" t="str">
        <f>IF(ecommerce_customer_data_custom_[[#This Row],[Returns]]=1,"Returned","Not Returned")</f>
        <v>Returned</v>
      </c>
      <c r="Q8132" t="str">
        <f>_xlfn.XLOOKUP(ecommerce_customer_data_custom_[[#This Row],[Payment Method]],PaymentMapping!$A$2:$A$11,PaymentMapping!$B$2:$B$11,"Other")</f>
        <v>Wallet/UPI</v>
      </c>
    </row>
    <row r="8133" spans="1:17" x14ac:dyDescent="0.3">
      <c r="A8133">
        <v>26458</v>
      </c>
      <c r="B8133" s="14">
        <v>44613.499479166669</v>
      </c>
      <c r="C8133" t="s">
        <v>18</v>
      </c>
      <c r="D8133">
        <v>246</v>
      </c>
      <c r="E8133">
        <v>4</v>
      </c>
      <c r="F8133">
        <v>2858</v>
      </c>
      <c r="G8133" t="s">
        <v>12</v>
      </c>
      <c r="H8133">
        <v>28</v>
      </c>
      <c r="I8133">
        <v>1</v>
      </c>
      <c r="J8133" t="s">
        <v>17</v>
      </c>
      <c r="K8133">
        <v>0</v>
      </c>
      <c r="L8133">
        <f>YEAR(ecommerce_customer_data_custom_[[#This Row],[Purchase Date]])</f>
        <v>2022</v>
      </c>
      <c r="M8133">
        <f>MONTH(ecommerce_customer_data_custom_[[#This Row],[Purchase Date]])</f>
        <v>2</v>
      </c>
      <c r="N8133" t="str">
        <f>TEXT(ecommerce_customer_data_custom_[[#This Row],[Purchase Date]],"mmmm")</f>
        <v>February</v>
      </c>
      <c r="O8133" t="str">
        <f>VLOOKUP(ecommerce_customer_data_custom_[[#This Row],[Customer Age]],AgeGroupMapping!$A$2:$C$5,3,TRUE)</f>
        <v>Adult</v>
      </c>
      <c r="P8133" t="str">
        <f>IF(ecommerce_customer_data_custom_[[#This Row],[Returns]]=1,"Returned","Not Returned")</f>
        <v>Returned</v>
      </c>
      <c r="Q8133" t="str">
        <f>_xlfn.XLOOKUP(ecommerce_customer_data_custom_[[#This Row],[Payment Method]],PaymentMapping!$A$2:$A$11,PaymentMapping!$B$2:$B$11,"Other")</f>
        <v>Card</v>
      </c>
    </row>
    <row r="8134" spans="1:17" x14ac:dyDescent="0.3">
      <c r="A8134">
        <v>26458</v>
      </c>
      <c r="B8134" s="14">
        <v>44421.21197916667</v>
      </c>
      <c r="C8134" t="s">
        <v>18</v>
      </c>
      <c r="D8134">
        <v>19</v>
      </c>
      <c r="E8134">
        <v>2</v>
      </c>
      <c r="F8134">
        <v>1842</v>
      </c>
      <c r="G8134" t="s">
        <v>20</v>
      </c>
      <c r="H8134">
        <v>28</v>
      </c>
      <c r="I8134">
        <v>0</v>
      </c>
      <c r="J8134" t="s">
        <v>17</v>
      </c>
      <c r="K8134">
        <v>0</v>
      </c>
      <c r="L8134">
        <f>YEAR(ecommerce_customer_data_custom_[[#This Row],[Purchase Date]])</f>
        <v>2021</v>
      </c>
      <c r="M8134">
        <f>MONTH(ecommerce_customer_data_custom_[[#This Row],[Purchase Date]])</f>
        <v>8</v>
      </c>
      <c r="N8134" t="str">
        <f>TEXT(ecommerce_customer_data_custom_[[#This Row],[Purchase Date]],"mmmm")</f>
        <v>August</v>
      </c>
      <c r="O8134" t="str">
        <f>VLOOKUP(ecommerce_customer_data_custom_[[#This Row],[Customer Age]],AgeGroupMapping!$A$2:$C$5,3,TRUE)</f>
        <v>Adult</v>
      </c>
      <c r="P8134" t="str">
        <f>IF(ecommerce_customer_data_custom_[[#This Row],[Returns]]=1,"Returned","Not Returned")</f>
        <v>Not Returned</v>
      </c>
      <c r="Q8134" t="str">
        <f>_xlfn.XLOOKUP(ecommerce_customer_data_custom_[[#This Row],[Payment Method]],PaymentMapping!$A$2:$A$11,PaymentMapping!$B$2:$B$11,"Other")</f>
        <v>Other</v>
      </c>
    </row>
    <row r="8135" spans="1:17" x14ac:dyDescent="0.3">
      <c r="A8135">
        <v>26458</v>
      </c>
      <c r="B8135" s="14">
        <v>44078.645046296297</v>
      </c>
      <c r="C8135" t="s">
        <v>18</v>
      </c>
      <c r="D8135">
        <v>175</v>
      </c>
      <c r="E8135">
        <v>3</v>
      </c>
      <c r="F8135">
        <v>2768</v>
      </c>
      <c r="G8135" t="s">
        <v>12</v>
      </c>
      <c r="H8135">
        <v>28</v>
      </c>
      <c r="I8135">
        <v>0</v>
      </c>
      <c r="J8135" t="s">
        <v>17</v>
      </c>
      <c r="K8135">
        <v>0</v>
      </c>
      <c r="L8135">
        <f>YEAR(ecommerce_customer_data_custom_[[#This Row],[Purchase Date]])</f>
        <v>2020</v>
      </c>
      <c r="M8135">
        <f>MONTH(ecommerce_customer_data_custom_[[#This Row],[Purchase Date]])</f>
        <v>9</v>
      </c>
      <c r="N8135" t="str">
        <f>TEXT(ecommerce_customer_data_custom_[[#This Row],[Purchase Date]],"mmmm")</f>
        <v>September</v>
      </c>
      <c r="O8135" t="str">
        <f>VLOOKUP(ecommerce_customer_data_custom_[[#This Row],[Customer Age]],AgeGroupMapping!$A$2:$C$5,3,TRUE)</f>
        <v>Adult</v>
      </c>
      <c r="P8135" t="str">
        <f>IF(ecommerce_customer_data_custom_[[#This Row],[Returns]]=1,"Returned","Not Returned")</f>
        <v>Not Returned</v>
      </c>
      <c r="Q8135" t="str">
        <f>_xlfn.XLOOKUP(ecommerce_customer_data_custom_[[#This Row],[Payment Method]],PaymentMapping!$A$2:$A$11,PaymentMapping!$B$2:$B$11,"Other")</f>
        <v>Card</v>
      </c>
    </row>
    <row r="8136" spans="1:17" x14ac:dyDescent="0.3">
      <c r="A8136">
        <v>26458</v>
      </c>
      <c r="B8136" s="14">
        <v>44522.959641203706</v>
      </c>
      <c r="C8136" t="s">
        <v>18</v>
      </c>
      <c r="D8136">
        <v>465</v>
      </c>
      <c r="E8136">
        <v>3</v>
      </c>
      <c r="F8136">
        <v>3724</v>
      </c>
      <c r="G8136" t="s">
        <v>12</v>
      </c>
      <c r="H8136">
        <v>28</v>
      </c>
      <c r="I8136">
        <v>1</v>
      </c>
      <c r="J8136" t="s">
        <v>17</v>
      </c>
      <c r="K8136">
        <v>0</v>
      </c>
      <c r="L8136">
        <f>YEAR(ecommerce_customer_data_custom_[[#This Row],[Purchase Date]])</f>
        <v>2021</v>
      </c>
      <c r="M8136">
        <f>MONTH(ecommerce_customer_data_custom_[[#This Row],[Purchase Date]])</f>
        <v>11</v>
      </c>
      <c r="N8136" t="str">
        <f>TEXT(ecommerce_customer_data_custom_[[#This Row],[Purchase Date]],"mmmm")</f>
        <v>November</v>
      </c>
      <c r="O8136" t="str">
        <f>VLOOKUP(ecommerce_customer_data_custom_[[#This Row],[Customer Age]],AgeGroupMapping!$A$2:$C$5,3,TRUE)</f>
        <v>Adult</v>
      </c>
      <c r="P8136" t="str">
        <f>IF(ecommerce_customer_data_custom_[[#This Row],[Returns]]=1,"Returned","Not Returned")</f>
        <v>Returned</v>
      </c>
      <c r="Q8136" t="str">
        <f>_xlfn.XLOOKUP(ecommerce_customer_data_custom_[[#This Row],[Payment Method]],PaymentMapping!$A$2:$A$11,PaymentMapping!$B$2:$B$11,"Other")</f>
        <v>Card</v>
      </c>
    </row>
    <row r="8137" spans="1:17" x14ac:dyDescent="0.3">
      <c r="A8137">
        <v>11523</v>
      </c>
      <c r="B8137" s="14">
        <v>44169.04792824074</v>
      </c>
      <c r="C8137" t="s">
        <v>18</v>
      </c>
      <c r="D8137">
        <v>128</v>
      </c>
      <c r="E8137">
        <v>3</v>
      </c>
      <c r="F8137">
        <v>2385</v>
      </c>
      <c r="G8137" t="s">
        <v>15</v>
      </c>
      <c r="H8137">
        <v>57</v>
      </c>
      <c r="I8137">
        <v>0</v>
      </c>
      <c r="J8137" t="s">
        <v>13</v>
      </c>
      <c r="K8137">
        <v>0</v>
      </c>
      <c r="L8137">
        <f>YEAR(ecommerce_customer_data_custom_[[#This Row],[Purchase Date]])</f>
        <v>2020</v>
      </c>
      <c r="M8137">
        <f>MONTH(ecommerce_customer_data_custom_[[#This Row],[Purchase Date]])</f>
        <v>12</v>
      </c>
      <c r="N8137" t="str">
        <f>TEXT(ecommerce_customer_data_custom_[[#This Row],[Purchase Date]],"mmmm")</f>
        <v>December</v>
      </c>
      <c r="O8137" t="str">
        <f>VLOOKUP(ecommerce_customer_data_custom_[[#This Row],[Customer Age]],AgeGroupMapping!$A$2:$C$5,3,TRUE)</f>
        <v>Middle-Aged</v>
      </c>
      <c r="P8137" t="str">
        <f>IF(ecommerce_customer_data_custom_[[#This Row],[Returns]]=1,"Returned","Not Returned")</f>
        <v>Not Returned</v>
      </c>
      <c r="Q8137" t="str">
        <f>_xlfn.XLOOKUP(ecommerce_customer_data_custom_[[#This Row],[Payment Method]],PaymentMapping!$A$2:$A$11,PaymentMapping!$B$2:$B$11,"Other")</f>
        <v>Wallet/UPI</v>
      </c>
    </row>
    <row r="8138" spans="1:17" x14ac:dyDescent="0.3">
      <c r="A8138">
        <v>11523</v>
      </c>
      <c r="B8138" s="14">
        <v>44429.460856481484</v>
      </c>
      <c r="C8138" t="s">
        <v>18</v>
      </c>
      <c r="D8138">
        <v>230</v>
      </c>
      <c r="E8138">
        <v>1</v>
      </c>
      <c r="F8138">
        <v>2851</v>
      </c>
      <c r="G8138" t="s">
        <v>12</v>
      </c>
      <c r="H8138">
        <v>57</v>
      </c>
      <c r="I8138">
        <v>0</v>
      </c>
      <c r="J8138" t="s">
        <v>13</v>
      </c>
      <c r="K8138">
        <v>0</v>
      </c>
      <c r="L8138">
        <f>YEAR(ecommerce_customer_data_custom_[[#This Row],[Purchase Date]])</f>
        <v>2021</v>
      </c>
      <c r="M8138">
        <f>MONTH(ecommerce_customer_data_custom_[[#This Row],[Purchase Date]])</f>
        <v>8</v>
      </c>
      <c r="N8138" t="str">
        <f>TEXT(ecommerce_customer_data_custom_[[#This Row],[Purchase Date]],"mmmm")</f>
        <v>August</v>
      </c>
      <c r="O8138" t="str">
        <f>VLOOKUP(ecommerce_customer_data_custom_[[#This Row],[Customer Age]],AgeGroupMapping!$A$2:$C$5,3,TRUE)</f>
        <v>Middle-Aged</v>
      </c>
      <c r="P8138" t="str">
        <f>IF(ecommerce_customer_data_custom_[[#This Row],[Returns]]=1,"Returned","Not Returned")</f>
        <v>Not Returned</v>
      </c>
      <c r="Q8138" t="str">
        <f>_xlfn.XLOOKUP(ecommerce_customer_data_custom_[[#This Row],[Payment Method]],PaymentMapping!$A$2:$A$11,PaymentMapping!$B$2:$B$11,"Other")</f>
        <v>Card</v>
      </c>
    </row>
    <row r="8139" spans="1:17" x14ac:dyDescent="0.3">
      <c r="A8139">
        <v>11523</v>
      </c>
      <c r="B8139" s="14">
        <v>44701.557106481479</v>
      </c>
      <c r="C8139" t="s">
        <v>18</v>
      </c>
      <c r="D8139">
        <v>490</v>
      </c>
      <c r="E8139">
        <v>1</v>
      </c>
      <c r="F8139">
        <v>1952</v>
      </c>
      <c r="G8139" t="s">
        <v>12</v>
      </c>
      <c r="H8139">
        <v>57</v>
      </c>
      <c r="I8139">
        <v>0</v>
      </c>
      <c r="J8139" t="s">
        <v>13</v>
      </c>
      <c r="K8139">
        <v>0</v>
      </c>
      <c r="L8139">
        <f>YEAR(ecommerce_customer_data_custom_[[#This Row],[Purchase Date]])</f>
        <v>2022</v>
      </c>
      <c r="M8139">
        <f>MONTH(ecommerce_customer_data_custom_[[#This Row],[Purchase Date]])</f>
        <v>5</v>
      </c>
      <c r="N8139" t="str">
        <f>TEXT(ecommerce_customer_data_custom_[[#This Row],[Purchase Date]],"mmmm")</f>
        <v>May</v>
      </c>
      <c r="O8139" t="str">
        <f>VLOOKUP(ecommerce_customer_data_custom_[[#This Row],[Customer Age]],AgeGroupMapping!$A$2:$C$5,3,TRUE)</f>
        <v>Middle-Aged</v>
      </c>
      <c r="P8139" t="str">
        <f>IF(ecommerce_customer_data_custom_[[#This Row],[Returns]]=1,"Returned","Not Returned")</f>
        <v>Not Returned</v>
      </c>
      <c r="Q8139" t="str">
        <f>_xlfn.XLOOKUP(ecommerce_customer_data_custom_[[#This Row],[Payment Method]],PaymentMapping!$A$2:$A$11,PaymentMapping!$B$2:$B$11,"Other")</f>
        <v>Card</v>
      </c>
    </row>
    <row r="8140" spans="1:17" x14ac:dyDescent="0.3">
      <c r="A8140">
        <v>11523</v>
      </c>
      <c r="B8140" s="14">
        <v>45035.503796296296</v>
      </c>
      <c r="C8140" t="s">
        <v>14</v>
      </c>
      <c r="D8140">
        <v>10</v>
      </c>
      <c r="E8140">
        <v>2</v>
      </c>
      <c r="F8140">
        <v>641</v>
      </c>
      <c r="G8140" t="s">
        <v>12</v>
      </c>
      <c r="H8140">
        <v>57</v>
      </c>
      <c r="I8140">
        <v>1</v>
      </c>
      <c r="J8140" t="s">
        <v>13</v>
      </c>
      <c r="K8140">
        <v>0</v>
      </c>
      <c r="L8140">
        <f>YEAR(ecommerce_customer_data_custom_[[#This Row],[Purchase Date]])</f>
        <v>2023</v>
      </c>
      <c r="M8140">
        <f>MONTH(ecommerce_customer_data_custom_[[#This Row],[Purchase Date]])</f>
        <v>4</v>
      </c>
      <c r="N8140" t="str">
        <f>TEXT(ecommerce_customer_data_custom_[[#This Row],[Purchase Date]],"mmmm")</f>
        <v>April</v>
      </c>
      <c r="O8140" t="str">
        <f>VLOOKUP(ecommerce_customer_data_custom_[[#This Row],[Customer Age]],AgeGroupMapping!$A$2:$C$5,3,TRUE)</f>
        <v>Middle-Aged</v>
      </c>
      <c r="P8140" t="str">
        <f>IF(ecommerce_customer_data_custom_[[#This Row],[Returns]]=1,"Returned","Not Returned")</f>
        <v>Returned</v>
      </c>
      <c r="Q8140" t="str">
        <f>_xlfn.XLOOKUP(ecommerce_customer_data_custom_[[#This Row],[Payment Method]],PaymentMapping!$A$2:$A$11,PaymentMapping!$B$2:$B$11,"Other")</f>
        <v>Card</v>
      </c>
    </row>
    <row r="8141" spans="1:17" x14ac:dyDescent="0.3">
      <c r="A8141">
        <v>11523</v>
      </c>
      <c r="B8141" s="14">
        <v>45073.695763888885</v>
      </c>
      <c r="C8141" t="s">
        <v>16</v>
      </c>
      <c r="D8141">
        <v>434</v>
      </c>
      <c r="E8141">
        <v>1</v>
      </c>
      <c r="F8141">
        <v>2019</v>
      </c>
      <c r="G8141" t="s">
        <v>12</v>
      </c>
      <c r="H8141">
        <v>57</v>
      </c>
      <c r="I8141">
        <v>0</v>
      </c>
      <c r="J8141" t="s">
        <v>13</v>
      </c>
      <c r="K8141">
        <v>0</v>
      </c>
      <c r="L8141">
        <f>YEAR(ecommerce_customer_data_custom_[[#This Row],[Purchase Date]])</f>
        <v>2023</v>
      </c>
      <c r="M8141">
        <f>MONTH(ecommerce_customer_data_custom_[[#This Row],[Purchase Date]])</f>
        <v>5</v>
      </c>
      <c r="N8141" t="str">
        <f>TEXT(ecommerce_customer_data_custom_[[#This Row],[Purchase Date]],"mmmm")</f>
        <v>May</v>
      </c>
      <c r="O8141" t="str">
        <f>VLOOKUP(ecommerce_customer_data_custom_[[#This Row],[Customer Age]],AgeGroupMapping!$A$2:$C$5,3,TRUE)</f>
        <v>Middle-Aged</v>
      </c>
      <c r="P8141" t="str">
        <f>IF(ecommerce_customer_data_custom_[[#This Row],[Returns]]=1,"Returned","Not Returned")</f>
        <v>Not Returned</v>
      </c>
      <c r="Q8141" t="str">
        <f>_xlfn.XLOOKUP(ecommerce_customer_data_custom_[[#This Row],[Payment Method]],PaymentMapping!$A$2:$A$11,PaymentMapping!$B$2:$B$11,"Other")</f>
        <v>Card</v>
      </c>
    </row>
    <row r="8142" spans="1:17" x14ac:dyDescent="0.3">
      <c r="A8142">
        <v>11523</v>
      </c>
      <c r="B8142" s="14">
        <v>44474.208668981482</v>
      </c>
      <c r="C8142" t="s">
        <v>14</v>
      </c>
      <c r="D8142">
        <v>133</v>
      </c>
      <c r="E8142">
        <v>5</v>
      </c>
      <c r="F8142">
        <v>1066</v>
      </c>
      <c r="G8142" t="s">
        <v>12</v>
      </c>
      <c r="H8142">
        <v>57</v>
      </c>
      <c r="I8142">
        <v>1</v>
      </c>
      <c r="J8142" t="s">
        <v>13</v>
      </c>
      <c r="K8142">
        <v>0</v>
      </c>
      <c r="L8142">
        <f>YEAR(ecommerce_customer_data_custom_[[#This Row],[Purchase Date]])</f>
        <v>2021</v>
      </c>
      <c r="M8142">
        <f>MONTH(ecommerce_customer_data_custom_[[#This Row],[Purchase Date]])</f>
        <v>10</v>
      </c>
      <c r="N8142" t="str">
        <f>TEXT(ecommerce_customer_data_custom_[[#This Row],[Purchase Date]],"mmmm")</f>
        <v>October</v>
      </c>
      <c r="O8142" t="str">
        <f>VLOOKUP(ecommerce_customer_data_custom_[[#This Row],[Customer Age]],AgeGroupMapping!$A$2:$C$5,3,TRUE)</f>
        <v>Middle-Aged</v>
      </c>
      <c r="P8142" t="str">
        <f>IF(ecommerce_customer_data_custom_[[#This Row],[Returns]]=1,"Returned","Not Returned")</f>
        <v>Returned</v>
      </c>
      <c r="Q8142" t="str">
        <f>_xlfn.XLOOKUP(ecommerce_customer_data_custom_[[#This Row],[Payment Method]],PaymentMapping!$A$2:$A$11,PaymentMapping!$B$2:$B$11,"Other")</f>
        <v>Card</v>
      </c>
    </row>
    <row r="8143" spans="1:17" x14ac:dyDescent="0.3">
      <c r="A8143">
        <v>11523</v>
      </c>
      <c r="B8143" s="14">
        <v>43846.620300925926</v>
      </c>
      <c r="C8143" t="s">
        <v>18</v>
      </c>
      <c r="D8143">
        <v>393</v>
      </c>
      <c r="E8143">
        <v>3</v>
      </c>
      <c r="F8143">
        <v>364</v>
      </c>
      <c r="G8143" t="s">
        <v>20</v>
      </c>
      <c r="H8143">
        <v>57</v>
      </c>
      <c r="I8143">
        <v>1</v>
      </c>
      <c r="J8143" t="s">
        <v>13</v>
      </c>
      <c r="K8143">
        <v>0</v>
      </c>
      <c r="L8143">
        <f>YEAR(ecommerce_customer_data_custom_[[#This Row],[Purchase Date]])</f>
        <v>2020</v>
      </c>
      <c r="M8143">
        <f>MONTH(ecommerce_customer_data_custom_[[#This Row],[Purchase Date]])</f>
        <v>1</v>
      </c>
      <c r="N8143" t="str">
        <f>TEXT(ecommerce_customer_data_custom_[[#This Row],[Purchase Date]],"mmmm")</f>
        <v>January</v>
      </c>
      <c r="O8143" t="str">
        <f>VLOOKUP(ecommerce_customer_data_custom_[[#This Row],[Customer Age]],AgeGroupMapping!$A$2:$C$5,3,TRUE)</f>
        <v>Middle-Aged</v>
      </c>
      <c r="P8143" t="str">
        <f>IF(ecommerce_customer_data_custom_[[#This Row],[Returns]]=1,"Returned","Not Returned")</f>
        <v>Returned</v>
      </c>
      <c r="Q8143" t="str">
        <f>_xlfn.XLOOKUP(ecommerce_customer_data_custom_[[#This Row],[Payment Method]],PaymentMapping!$A$2:$A$11,PaymentMapping!$B$2:$B$11,"Other")</f>
        <v>Other</v>
      </c>
    </row>
    <row r="8144" spans="1:17" x14ac:dyDescent="0.3">
      <c r="A8144">
        <v>11523</v>
      </c>
      <c r="B8144" s="14">
        <v>45090.108738425923</v>
      </c>
      <c r="C8144" t="s">
        <v>18</v>
      </c>
      <c r="D8144">
        <v>277</v>
      </c>
      <c r="E8144">
        <v>4</v>
      </c>
      <c r="F8144">
        <v>3619</v>
      </c>
      <c r="G8144" t="s">
        <v>12</v>
      </c>
      <c r="H8144">
        <v>57</v>
      </c>
      <c r="I8144">
        <v>0</v>
      </c>
      <c r="J8144" t="s">
        <v>13</v>
      </c>
      <c r="K8144">
        <v>0</v>
      </c>
      <c r="L8144">
        <f>YEAR(ecommerce_customer_data_custom_[[#This Row],[Purchase Date]])</f>
        <v>2023</v>
      </c>
      <c r="M8144">
        <f>MONTH(ecommerce_customer_data_custom_[[#This Row],[Purchase Date]])</f>
        <v>6</v>
      </c>
      <c r="N8144" t="str">
        <f>TEXT(ecommerce_customer_data_custom_[[#This Row],[Purchase Date]],"mmmm")</f>
        <v>June</v>
      </c>
      <c r="O8144" t="str">
        <f>VLOOKUP(ecommerce_customer_data_custom_[[#This Row],[Customer Age]],AgeGroupMapping!$A$2:$C$5,3,TRUE)</f>
        <v>Middle-Aged</v>
      </c>
      <c r="P8144" t="str">
        <f>IF(ecommerce_customer_data_custom_[[#This Row],[Returns]]=1,"Returned","Not Returned")</f>
        <v>Not Returned</v>
      </c>
      <c r="Q8144" t="str">
        <f>_xlfn.XLOOKUP(ecommerce_customer_data_custom_[[#This Row],[Payment Method]],PaymentMapping!$A$2:$A$11,PaymentMapping!$B$2:$B$11,"Other")</f>
        <v>Card</v>
      </c>
    </row>
    <row r="8145" spans="1:17" x14ac:dyDescent="0.3">
      <c r="A8145">
        <v>11523</v>
      </c>
      <c r="B8145" s="14">
        <v>44708.835844907408</v>
      </c>
      <c r="C8145" t="s">
        <v>18</v>
      </c>
      <c r="D8145">
        <v>27</v>
      </c>
      <c r="E8145">
        <v>5</v>
      </c>
      <c r="F8145">
        <v>3259</v>
      </c>
      <c r="G8145" t="s">
        <v>12</v>
      </c>
      <c r="H8145">
        <v>57</v>
      </c>
      <c r="I8145">
        <v>0</v>
      </c>
      <c r="J8145" t="s">
        <v>13</v>
      </c>
      <c r="K8145">
        <v>0</v>
      </c>
      <c r="L8145">
        <f>YEAR(ecommerce_customer_data_custom_[[#This Row],[Purchase Date]])</f>
        <v>2022</v>
      </c>
      <c r="M8145">
        <f>MONTH(ecommerce_customer_data_custom_[[#This Row],[Purchase Date]])</f>
        <v>5</v>
      </c>
      <c r="N8145" t="str">
        <f>TEXT(ecommerce_customer_data_custom_[[#This Row],[Purchase Date]],"mmmm")</f>
        <v>May</v>
      </c>
      <c r="O8145" t="str">
        <f>VLOOKUP(ecommerce_customer_data_custom_[[#This Row],[Customer Age]],AgeGroupMapping!$A$2:$C$5,3,TRUE)</f>
        <v>Middle-Aged</v>
      </c>
      <c r="P8145" t="str">
        <f>IF(ecommerce_customer_data_custom_[[#This Row],[Returns]]=1,"Returned","Not Returned")</f>
        <v>Not Returned</v>
      </c>
      <c r="Q8145" t="str">
        <f>_xlfn.XLOOKUP(ecommerce_customer_data_custom_[[#This Row],[Payment Method]],PaymentMapping!$A$2:$A$11,PaymentMapping!$B$2:$B$11,"Other")</f>
        <v>Card</v>
      </c>
    </row>
    <row r="8146" spans="1:17" x14ac:dyDescent="0.3">
      <c r="A8146">
        <v>11523</v>
      </c>
      <c r="B8146" s="14">
        <v>44717.823240740741</v>
      </c>
      <c r="C8146" t="s">
        <v>11</v>
      </c>
      <c r="D8146">
        <v>425</v>
      </c>
      <c r="E8146">
        <v>3</v>
      </c>
      <c r="F8146">
        <v>3419</v>
      </c>
      <c r="G8146" t="s">
        <v>19</v>
      </c>
      <c r="H8146">
        <v>57</v>
      </c>
      <c r="I8146">
        <v>1</v>
      </c>
      <c r="J8146" t="s">
        <v>13</v>
      </c>
      <c r="K8146">
        <v>0</v>
      </c>
      <c r="L8146">
        <f>YEAR(ecommerce_customer_data_custom_[[#This Row],[Purchase Date]])</f>
        <v>2022</v>
      </c>
      <c r="M8146">
        <f>MONTH(ecommerce_customer_data_custom_[[#This Row],[Purchase Date]])</f>
        <v>6</v>
      </c>
      <c r="N8146" t="str">
        <f>TEXT(ecommerce_customer_data_custom_[[#This Row],[Purchase Date]],"mmmm")</f>
        <v>June</v>
      </c>
      <c r="O8146" t="str">
        <f>VLOOKUP(ecommerce_customer_data_custom_[[#This Row],[Customer Age]],AgeGroupMapping!$A$2:$C$5,3,TRUE)</f>
        <v>Middle-Aged</v>
      </c>
      <c r="P8146" t="str">
        <f>IF(ecommerce_customer_data_custom_[[#This Row],[Returns]]=1,"Returned","Not Returned")</f>
        <v>Returned</v>
      </c>
      <c r="Q8146" t="str">
        <f>_xlfn.XLOOKUP(ecommerce_customer_data_custom_[[#This Row],[Payment Method]],PaymentMapping!$A$2:$A$11,PaymentMapping!$B$2:$B$11,"Other")</f>
        <v>Cash</v>
      </c>
    </row>
    <row r="8147" spans="1:17" x14ac:dyDescent="0.3">
      <c r="A8147">
        <v>11523</v>
      </c>
      <c r="B8147" s="14">
        <v>44896.141284722224</v>
      </c>
      <c r="C8147" t="s">
        <v>11</v>
      </c>
      <c r="D8147">
        <v>135</v>
      </c>
      <c r="E8147">
        <v>5</v>
      </c>
      <c r="F8147">
        <v>3295</v>
      </c>
      <c r="G8147" t="s">
        <v>15</v>
      </c>
      <c r="H8147">
        <v>57</v>
      </c>
      <c r="I8147">
        <v>1</v>
      </c>
      <c r="J8147" t="s">
        <v>13</v>
      </c>
      <c r="K8147">
        <v>0</v>
      </c>
      <c r="L8147">
        <f>YEAR(ecommerce_customer_data_custom_[[#This Row],[Purchase Date]])</f>
        <v>2022</v>
      </c>
      <c r="M8147">
        <f>MONTH(ecommerce_customer_data_custom_[[#This Row],[Purchase Date]])</f>
        <v>12</v>
      </c>
      <c r="N8147" t="str">
        <f>TEXT(ecommerce_customer_data_custom_[[#This Row],[Purchase Date]],"mmmm")</f>
        <v>December</v>
      </c>
      <c r="O8147" t="str">
        <f>VLOOKUP(ecommerce_customer_data_custom_[[#This Row],[Customer Age]],AgeGroupMapping!$A$2:$C$5,3,TRUE)</f>
        <v>Middle-Aged</v>
      </c>
      <c r="P8147" t="str">
        <f>IF(ecommerce_customer_data_custom_[[#This Row],[Returns]]=1,"Returned","Not Returned")</f>
        <v>Returned</v>
      </c>
      <c r="Q8147" t="str">
        <f>_xlfn.XLOOKUP(ecommerce_customer_data_custom_[[#This Row],[Payment Method]],PaymentMapping!$A$2:$A$11,PaymentMapping!$B$2:$B$11,"Other")</f>
        <v>Wallet/UPI</v>
      </c>
    </row>
    <row r="8148" spans="1:17" x14ac:dyDescent="0.3">
      <c r="A8148">
        <v>44846</v>
      </c>
      <c r="B8148" s="14">
        <v>43859.743449074071</v>
      </c>
      <c r="C8148" t="s">
        <v>14</v>
      </c>
      <c r="D8148">
        <v>277</v>
      </c>
      <c r="E8148">
        <v>2</v>
      </c>
      <c r="F8148">
        <v>4668</v>
      </c>
      <c r="G8148" t="s">
        <v>20</v>
      </c>
      <c r="H8148">
        <v>52</v>
      </c>
      <c r="I8148">
        <v>1</v>
      </c>
      <c r="J8148" t="s">
        <v>13</v>
      </c>
      <c r="K8148">
        <v>0</v>
      </c>
      <c r="L8148">
        <f>YEAR(ecommerce_customer_data_custom_[[#This Row],[Purchase Date]])</f>
        <v>2020</v>
      </c>
      <c r="M8148">
        <f>MONTH(ecommerce_customer_data_custom_[[#This Row],[Purchase Date]])</f>
        <v>1</v>
      </c>
      <c r="N8148" t="str">
        <f>TEXT(ecommerce_customer_data_custom_[[#This Row],[Purchase Date]],"mmmm")</f>
        <v>January</v>
      </c>
      <c r="O8148" t="str">
        <f>VLOOKUP(ecommerce_customer_data_custom_[[#This Row],[Customer Age]],AgeGroupMapping!$A$2:$C$5,3,TRUE)</f>
        <v>Middle-Aged</v>
      </c>
      <c r="P8148" t="str">
        <f>IF(ecommerce_customer_data_custom_[[#This Row],[Returns]]=1,"Returned","Not Returned")</f>
        <v>Returned</v>
      </c>
      <c r="Q8148" t="str">
        <f>_xlfn.XLOOKUP(ecommerce_customer_data_custom_[[#This Row],[Payment Method]],PaymentMapping!$A$2:$A$11,PaymentMapping!$B$2:$B$11,"Other")</f>
        <v>Other</v>
      </c>
    </row>
    <row r="8149" spans="1:17" x14ac:dyDescent="0.3">
      <c r="A8149">
        <v>44846</v>
      </c>
      <c r="B8149" s="14">
        <v>44938.61478009259</v>
      </c>
      <c r="C8149" t="s">
        <v>11</v>
      </c>
      <c r="D8149">
        <v>136</v>
      </c>
      <c r="E8149">
        <v>2</v>
      </c>
      <c r="F8149">
        <v>3616</v>
      </c>
      <c r="G8149" t="s">
        <v>12</v>
      </c>
      <c r="H8149">
        <v>52</v>
      </c>
      <c r="I8149">
        <v>1</v>
      </c>
      <c r="J8149" t="s">
        <v>13</v>
      </c>
      <c r="K8149">
        <v>0</v>
      </c>
      <c r="L8149">
        <f>YEAR(ecommerce_customer_data_custom_[[#This Row],[Purchase Date]])</f>
        <v>2023</v>
      </c>
      <c r="M8149">
        <f>MONTH(ecommerce_customer_data_custom_[[#This Row],[Purchase Date]])</f>
        <v>1</v>
      </c>
      <c r="N8149" t="str">
        <f>TEXT(ecommerce_customer_data_custom_[[#This Row],[Purchase Date]],"mmmm")</f>
        <v>January</v>
      </c>
      <c r="O8149" t="str">
        <f>VLOOKUP(ecommerce_customer_data_custom_[[#This Row],[Customer Age]],AgeGroupMapping!$A$2:$C$5,3,TRUE)</f>
        <v>Middle-Aged</v>
      </c>
      <c r="P8149" t="str">
        <f>IF(ecommerce_customer_data_custom_[[#This Row],[Returns]]=1,"Returned","Not Returned")</f>
        <v>Returned</v>
      </c>
      <c r="Q8149" t="str">
        <f>_xlfn.XLOOKUP(ecommerce_customer_data_custom_[[#This Row],[Payment Method]],PaymentMapping!$A$2:$A$11,PaymentMapping!$B$2:$B$11,"Other")</f>
        <v>Card</v>
      </c>
    </row>
    <row r="8150" spans="1:17" x14ac:dyDescent="0.3">
      <c r="A8150">
        <v>44846</v>
      </c>
      <c r="B8150" s="14">
        <v>44662.642407407409</v>
      </c>
      <c r="C8150" t="s">
        <v>11</v>
      </c>
      <c r="D8150">
        <v>432</v>
      </c>
      <c r="E8150">
        <v>2</v>
      </c>
      <c r="F8150">
        <v>780</v>
      </c>
      <c r="G8150" t="s">
        <v>20</v>
      </c>
      <c r="H8150">
        <v>52</v>
      </c>
      <c r="I8150">
        <v>1</v>
      </c>
      <c r="J8150" t="s">
        <v>13</v>
      </c>
      <c r="K8150">
        <v>0</v>
      </c>
      <c r="L8150">
        <f>YEAR(ecommerce_customer_data_custom_[[#This Row],[Purchase Date]])</f>
        <v>2022</v>
      </c>
      <c r="M8150">
        <f>MONTH(ecommerce_customer_data_custom_[[#This Row],[Purchase Date]])</f>
        <v>4</v>
      </c>
      <c r="N8150" t="str">
        <f>TEXT(ecommerce_customer_data_custom_[[#This Row],[Purchase Date]],"mmmm")</f>
        <v>April</v>
      </c>
      <c r="O8150" t="str">
        <f>VLOOKUP(ecommerce_customer_data_custom_[[#This Row],[Customer Age]],AgeGroupMapping!$A$2:$C$5,3,TRUE)</f>
        <v>Middle-Aged</v>
      </c>
      <c r="P8150" t="str">
        <f>IF(ecommerce_customer_data_custom_[[#This Row],[Returns]]=1,"Returned","Not Returned")</f>
        <v>Returned</v>
      </c>
      <c r="Q8150" t="str">
        <f>_xlfn.XLOOKUP(ecommerce_customer_data_custom_[[#This Row],[Payment Method]],PaymentMapping!$A$2:$A$11,PaymentMapping!$B$2:$B$11,"Other")</f>
        <v>Other</v>
      </c>
    </row>
    <row r="8151" spans="1:17" x14ac:dyDescent="0.3">
      <c r="A8151">
        <v>44846</v>
      </c>
      <c r="B8151" s="14">
        <v>44154.44054398148</v>
      </c>
      <c r="C8151" t="s">
        <v>14</v>
      </c>
      <c r="D8151">
        <v>83</v>
      </c>
      <c r="E8151">
        <v>5</v>
      </c>
      <c r="F8151">
        <v>1396</v>
      </c>
      <c r="G8151" t="s">
        <v>12</v>
      </c>
      <c r="H8151">
        <v>52</v>
      </c>
      <c r="I8151">
        <v>1</v>
      </c>
      <c r="J8151" t="s">
        <v>13</v>
      </c>
      <c r="K8151">
        <v>0</v>
      </c>
      <c r="L8151">
        <f>YEAR(ecommerce_customer_data_custom_[[#This Row],[Purchase Date]])</f>
        <v>2020</v>
      </c>
      <c r="M8151">
        <f>MONTH(ecommerce_customer_data_custom_[[#This Row],[Purchase Date]])</f>
        <v>11</v>
      </c>
      <c r="N8151" t="str">
        <f>TEXT(ecommerce_customer_data_custom_[[#This Row],[Purchase Date]],"mmmm")</f>
        <v>November</v>
      </c>
      <c r="O8151" t="str">
        <f>VLOOKUP(ecommerce_customer_data_custom_[[#This Row],[Customer Age]],AgeGroupMapping!$A$2:$C$5,3,TRUE)</f>
        <v>Middle-Aged</v>
      </c>
      <c r="P8151" t="str">
        <f>IF(ecommerce_customer_data_custom_[[#This Row],[Returns]]=1,"Returned","Not Returned")</f>
        <v>Returned</v>
      </c>
      <c r="Q8151" t="str">
        <f>_xlfn.XLOOKUP(ecommerce_customer_data_custom_[[#This Row],[Payment Method]],PaymentMapping!$A$2:$A$11,PaymentMapping!$B$2:$B$11,"Other")</f>
        <v>Card</v>
      </c>
    </row>
    <row r="8152" spans="1:17" x14ac:dyDescent="0.3">
      <c r="A8152">
        <v>44531</v>
      </c>
      <c r="B8152" s="14">
        <v>45104.781273148146</v>
      </c>
      <c r="C8152" t="s">
        <v>18</v>
      </c>
      <c r="D8152">
        <v>251</v>
      </c>
      <c r="E8152">
        <v>2</v>
      </c>
      <c r="F8152">
        <v>3929</v>
      </c>
      <c r="G8152" t="s">
        <v>12</v>
      </c>
      <c r="H8152">
        <v>50</v>
      </c>
      <c r="I8152">
        <v>1</v>
      </c>
      <c r="J8152" t="s">
        <v>13</v>
      </c>
      <c r="K8152">
        <v>0</v>
      </c>
      <c r="L8152">
        <f>YEAR(ecommerce_customer_data_custom_[[#This Row],[Purchase Date]])</f>
        <v>2023</v>
      </c>
      <c r="M8152">
        <f>MONTH(ecommerce_customer_data_custom_[[#This Row],[Purchase Date]])</f>
        <v>6</v>
      </c>
      <c r="N8152" t="str">
        <f>TEXT(ecommerce_customer_data_custom_[[#This Row],[Purchase Date]],"mmmm")</f>
        <v>June</v>
      </c>
      <c r="O8152" t="str">
        <f>VLOOKUP(ecommerce_customer_data_custom_[[#This Row],[Customer Age]],AgeGroupMapping!$A$2:$C$5,3,TRUE)</f>
        <v>Middle-Aged</v>
      </c>
      <c r="P8152" t="str">
        <f>IF(ecommerce_customer_data_custom_[[#This Row],[Returns]]=1,"Returned","Not Returned")</f>
        <v>Returned</v>
      </c>
      <c r="Q8152" t="str">
        <f>_xlfn.XLOOKUP(ecommerce_customer_data_custom_[[#This Row],[Payment Method]],PaymentMapping!$A$2:$A$11,PaymentMapping!$B$2:$B$11,"Other")</f>
        <v>Card</v>
      </c>
    </row>
    <row r="8153" spans="1:17" x14ac:dyDescent="0.3">
      <c r="A8153">
        <v>44531</v>
      </c>
      <c r="B8153" s="14">
        <v>44093.961736111109</v>
      </c>
      <c r="C8153" t="s">
        <v>18</v>
      </c>
      <c r="D8153">
        <v>467</v>
      </c>
      <c r="E8153">
        <v>4</v>
      </c>
      <c r="F8153">
        <v>1274</v>
      </c>
      <c r="G8153" t="s">
        <v>19</v>
      </c>
      <c r="H8153">
        <v>50</v>
      </c>
      <c r="I8153">
        <v>1</v>
      </c>
      <c r="J8153" t="s">
        <v>13</v>
      </c>
      <c r="K8153">
        <v>0</v>
      </c>
      <c r="L8153">
        <f>YEAR(ecommerce_customer_data_custom_[[#This Row],[Purchase Date]])</f>
        <v>2020</v>
      </c>
      <c r="M8153">
        <f>MONTH(ecommerce_customer_data_custom_[[#This Row],[Purchase Date]])</f>
        <v>9</v>
      </c>
      <c r="N8153" t="str">
        <f>TEXT(ecommerce_customer_data_custom_[[#This Row],[Purchase Date]],"mmmm")</f>
        <v>September</v>
      </c>
      <c r="O8153" t="str">
        <f>VLOOKUP(ecommerce_customer_data_custom_[[#This Row],[Customer Age]],AgeGroupMapping!$A$2:$C$5,3,TRUE)</f>
        <v>Middle-Aged</v>
      </c>
      <c r="P8153" t="str">
        <f>IF(ecommerce_customer_data_custom_[[#This Row],[Returns]]=1,"Returned","Not Returned")</f>
        <v>Returned</v>
      </c>
      <c r="Q8153" t="str">
        <f>_xlfn.XLOOKUP(ecommerce_customer_data_custom_[[#This Row],[Payment Method]],PaymentMapping!$A$2:$A$11,PaymentMapping!$B$2:$B$11,"Other")</f>
        <v>Cash</v>
      </c>
    </row>
    <row r="8154" spans="1:17" x14ac:dyDescent="0.3">
      <c r="A8154">
        <v>44531</v>
      </c>
      <c r="B8154" s="14">
        <v>44488.094363425924</v>
      </c>
      <c r="C8154" t="s">
        <v>16</v>
      </c>
      <c r="D8154">
        <v>423</v>
      </c>
      <c r="E8154">
        <v>3</v>
      </c>
      <c r="F8154">
        <v>5003</v>
      </c>
      <c r="G8154" t="s">
        <v>12</v>
      </c>
      <c r="H8154">
        <v>50</v>
      </c>
      <c r="I8154">
        <v>0</v>
      </c>
      <c r="J8154" t="s">
        <v>13</v>
      </c>
      <c r="K8154">
        <v>0</v>
      </c>
      <c r="L8154">
        <f>YEAR(ecommerce_customer_data_custom_[[#This Row],[Purchase Date]])</f>
        <v>2021</v>
      </c>
      <c r="M8154">
        <f>MONTH(ecommerce_customer_data_custom_[[#This Row],[Purchase Date]])</f>
        <v>10</v>
      </c>
      <c r="N8154" t="str">
        <f>TEXT(ecommerce_customer_data_custom_[[#This Row],[Purchase Date]],"mmmm")</f>
        <v>October</v>
      </c>
      <c r="O8154" t="str">
        <f>VLOOKUP(ecommerce_customer_data_custom_[[#This Row],[Customer Age]],AgeGroupMapping!$A$2:$C$5,3,TRUE)</f>
        <v>Middle-Aged</v>
      </c>
      <c r="P8154" t="str">
        <f>IF(ecommerce_customer_data_custom_[[#This Row],[Returns]]=1,"Returned","Not Returned")</f>
        <v>Not Returned</v>
      </c>
      <c r="Q8154" t="str">
        <f>_xlfn.XLOOKUP(ecommerce_customer_data_custom_[[#This Row],[Payment Method]],PaymentMapping!$A$2:$A$11,PaymentMapping!$B$2:$B$11,"Other")</f>
        <v>Card</v>
      </c>
    </row>
    <row r="8155" spans="1:17" x14ac:dyDescent="0.3">
      <c r="A8155">
        <v>44531</v>
      </c>
      <c r="B8155" s="14">
        <v>45003.414953703701</v>
      </c>
      <c r="C8155" t="s">
        <v>11</v>
      </c>
      <c r="D8155">
        <v>30</v>
      </c>
      <c r="E8155">
        <v>2</v>
      </c>
      <c r="F8155">
        <v>676</v>
      </c>
      <c r="G8155" t="s">
        <v>12</v>
      </c>
      <c r="H8155">
        <v>50</v>
      </c>
      <c r="I8155">
        <v>0</v>
      </c>
      <c r="J8155" t="s">
        <v>13</v>
      </c>
      <c r="K8155">
        <v>0</v>
      </c>
      <c r="L8155">
        <f>YEAR(ecommerce_customer_data_custom_[[#This Row],[Purchase Date]])</f>
        <v>2023</v>
      </c>
      <c r="M8155">
        <f>MONTH(ecommerce_customer_data_custom_[[#This Row],[Purchase Date]])</f>
        <v>3</v>
      </c>
      <c r="N8155" t="str">
        <f>TEXT(ecommerce_customer_data_custom_[[#This Row],[Purchase Date]],"mmmm")</f>
        <v>March</v>
      </c>
      <c r="O8155" t="str">
        <f>VLOOKUP(ecommerce_customer_data_custom_[[#This Row],[Customer Age]],AgeGroupMapping!$A$2:$C$5,3,TRUE)</f>
        <v>Middle-Aged</v>
      </c>
      <c r="P8155" t="str">
        <f>IF(ecommerce_customer_data_custom_[[#This Row],[Returns]]=1,"Returned","Not Returned")</f>
        <v>Not Returned</v>
      </c>
      <c r="Q8155" t="str">
        <f>_xlfn.XLOOKUP(ecommerce_customer_data_custom_[[#This Row],[Payment Method]],PaymentMapping!$A$2:$A$11,PaymentMapping!$B$2:$B$11,"Other")</f>
        <v>Card</v>
      </c>
    </row>
    <row r="8156" spans="1:17" x14ac:dyDescent="0.3">
      <c r="A8156">
        <v>3764</v>
      </c>
      <c r="B8156" s="14">
        <v>44059.473182870373</v>
      </c>
      <c r="C8156" t="s">
        <v>18</v>
      </c>
      <c r="D8156">
        <v>428</v>
      </c>
      <c r="E8156">
        <v>2</v>
      </c>
      <c r="F8156">
        <v>1635</v>
      </c>
      <c r="G8156" t="s">
        <v>12</v>
      </c>
      <c r="H8156">
        <v>33</v>
      </c>
      <c r="I8156">
        <v>0</v>
      </c>
      <c r="J8156" t="s">
        <v>13</v>
      </c>
      <c r="K8156">
        <v>0</v>
      </c>
      <c r="L8156">
        <f>YEAR(ecommerce_customer_data_custom_[[#This Row],[Purchase Date]])</f>
        <v>2020</v>
      </c>
      <c r="M8156">
        <f>MONTH(ecommerce_customer_data_custom_[[#This Row],[Purchase Date]])</f>
        <v>8</v>
      </c>
      <c r="N8156" t="str">
        <f>TEXT(ecommerce_customer_data_custom_[[#This Row],[Purchase Date]],"mmmm")</f>
        <v>August</v>
      </c>
      <c r="O8156" t="str">
        <f>VLOOKUP(ecommerce_customer_data_custom_[[#This Row],[Customer Age]],AgeGroupMapping!$A$2:$C$5,3,TRUE)</f>
        <v>Adult</v>
      </c>
      <c r="P8156" t="str">
        <f>IF(ecommerce_customer_data_custom_[[#This Row],[Returns]]=1,"Returned","Not Returned")</f>
        <v>Not Returned</v>
      </c>
      <c r="Q8156" t="str">
        <f>_xlfn.XLOOKUP(ecommerce_customer_data_custom_[[#This Row],[Payment Method]],PaymentMapping!$A$2:$A$11,PaymentMapping!$B$2:$B$11,"Other")</f>
        <v>Card</v>
      </c>
    </row>
    <row r="8157" spans="1:17" x14ac:dyDescent="0.3">
      <c r="A8157">
        <v>3764</v>
      </c>
      <c r="B8157" s="14">
        <v>44792.6096875</v>
      </c>
      <c r="C8157" t="s">
        <v>16</v>
      </c>
      <c r="D8157">
        <v>467</v>
      </c>
      <c r="E8157">
        <v>5</v>
      </c>
      <c r="F8157">
        <v>4212</v>
      </c>
      <c r="G8157" t="s">
        <v>20</v>
      </c>
      <c r="H8157">
        <v>33</v>
      </c>
      <c r="I8157">
        <v>0</v>
      </c>
      <c r="J8157" t="s">
        <v>13</v>
      </c>
      <c r="K8157">
        <v>0</v>
      </c>
      <c r="L8157">
        <f>YEAR(ecommerce_customer_data_custom_[[#This Row],[Purchase Date]])</f>
        <v>2022</v>
      </c>
      <c r="M8157">
        <f>MONTH(ecommerce_customer_data_custom_[[#This Row],[Purchase Date]])</f>
        <v>8</v>
      </c>
      <c r="N8157" t="str">
        <f>TEXT(ecommerce_customer_data_custom_[[#This Row],[Purchase Date]],"mmmm")</f>
        <v>August</v>
      </c>
      <c r="O8157" t="str">
        <f>VLOOKUP(ecommerce_customer_data_custom_[[#This Row],[Customer Age]],AgeGroupMapping!$A$2:$C$5,3,TRUE)</f>
        <v>Adult</v>
      </c>
      <c r="P8157" t="str">
        <f>IF(ecommerce_customer_data_custom_[[#This Row],[Returns]]=1,"Returned","Not Returned")</f>
        <v>Not Returned</v>
      </c>
      <c r="Q8157" t="str">
        <f>_xlfn.XLOOKUP(ecommerce_customer_data_custom_[[#This Row],[Payment Method]],PaymentMapping!$A$2:$A$11,PaymentMapping!$B$2:$B$11,"Other")</f>
        <v>Other</v>
      </c>
    </row>
    <row r="8158" spans="1:17" x14ac:dyDescent="0.3">
      <c r="A8158">
        <v>3764</v>
      </c>
      <c r="B8158" s="14">
        <v>43856.695370370369</v>
      </c>
      <c r="C8158" t="s">
        <v>16</v>
      </c>
      <c r="D8158">
        <v>208</v>
      </c>
      <c r="E8158">
        <v>3</v>
      </c>
      <c r="F8158">
        <v>2622</v>
      </c>
      <c r="G8158" t="s">
        <v>20</v>
      </c>
      <c r="H8158">
        <v>33</v>
      </c>
      <c r="I8158">
        <v>0</v>
      </c>
      <c r="J8158" t="s">
        <v>13</v>
      </c>
      <c r="K8158">
        <v>0</v>
      </c>
      <c r="L8158">
        <f>YEAR(ecommerce_customer_data_custom_[[#This Row],[Purchase Date]])</f>
        <v>2020</v>
      </c>
      <c r="M8158">
        <f>MONTH(ecommerce_customer_data_custom_[[#This Row],[Purchase Date]])</f>
        <v>1</v>
      </c>
      <c r="N8158" t="str">
        <f>TEXT(ecommerce_customer_data_custom_[[#This Row],[Purchase Date]],"mmmm")</f>
        <v>January</v>
      </c>
      <c r="O8158" t="str">
        <f>VLOOKUP(ecommerce_customer_data_custom_[[#This Row],[Customer Age]],AgeGroupMapping!$A$2:$C$5,3,TRUE)</f>
        <v>Adult</v>
      </c>
      <c r="P8158" t="str">
        <f>IF(ecommerce_customer_data_custom_[[#This Row],[Returns]]=1,"Returned","Not Returned")</f>
        <v>Not Returned</v>
      </c>
      <c r="Q8158" t="str">
        <f>_xlfn.XLOOKUP(ecommerce_customer_data_custom_[[#This Row],[Payment Method]],PaymentMapping!$A$2:$A$11,PaymentMapping!$B$2:$B$11,"Other")</f>
        <v>Other</v>
      </c>
    </row>
    <row r="8159" spans="1:17" x14ac:dyDescent="0.3">
      <c r="A8159">
        <v>3764</v>
      </c>
      <c r="B8159" s="14">
        <v>45154.053020833337</v>
      </c>
      <c r="C8159" t="s">
        <v>16</v>
      </c>
      <c r="D8159">
        <v>285</v>
      </c>
      <c r="E8159">
        <v>5</v>
      </c>
      <c r="F8159">
        <v>3254</v>
      </c>
      <c r="G8159" t="s">
        <v>19</v>
      </c>
      <c r="H8159">
        <v>33</v>
      </c>
      <c r="I8159">
        <v>0</v>
      </c>
      <c r="J8159" t="s">
        <v>13</v>
      </c>
      <c r="K8159">
        <v>0</v>
      </c>
      <c r="L8159">
        <f>YEAR(ecommerce_customer_data_custom_[[#This Row],[Purchase Date]])</f>
        <v>2023</v>
      </c>
      <c r="M8159">
        <f>MONTH(ecommerce_customer_data_custom_[[#This Row],[Purchase Date]])</f>
        <v>8</v>
      </c>
      <c r="N8159" t="str">
        <f>TEXT(ecommerce_customer_data_custom_[[#This Row],[Purchase Date]],"mmmm")</f>
        <v>August</v>
      </c>
      <c r="O8159" t="str">
        <f>VLOOKUP(ecommerce_customer_data_custom_[[#This Row],[Customer Age]],AgeGroupMapping!$A$2:$C$5,3,TRUE)</f>
        <v>Adult</v>
      </c>
      <c r="P8159" t="str">
        <f>IF(ecommerce_customer_data_custom_[[#This Row],[Returns]]=1,"Returned","Not Returned")</f>
        <v>Not Returned</v>
      </c>
      <c r="Q8159" t="str">
        <f>_xlfn.XLOOKUP(ecommerce_customer_data_custom_[[#This Row],[Payment Method]],PaymentMapping!$A$2:$A$11,PaymentMapping!$B$2:$B$11,"Other")</f>
        <v>Cash</v>
      </c>
    </row>
    <row r="8160" spans="1:17" x14ac:dyDescent="0.3">
      <c r="A8160">
        <v>3764</v>
      </c>
      <c r="B8160" s="14">
        <v>44454.349502314813</v>
      </c>
      <c r="C8160" t="s">
        <v>11</v>
      </c>
      <c r="D8160">
        <v>122</v>
      </c>
      <c r="E8160">
        <v>1</v>
      </c>
      <c r="F8160">
        <v>2178</v>
      </c>
      <c r="G8160" t="s">
        <v>12</v>
      </c>
      <c r="H8160">
        <v>33</v>
      </c>
      <c r="I8160">
        <v>1</v>
      </c>
      <c r="J8160" t="s">
        <v>13</v>
      </c>
      <c r="K8160">
        <v>0</v>
      </c>
      <c r="L8160">
        <f>YEAR(ecommerce_customer_data_custom_[[#This Row],[Purchase Date]])</f>
        <v>2021</v>
      </c>
      <c r="M8160">
        <f>MONTH(ecommerce_customer_data_custom_[[#This Row],[Purchase Date]])</f>
        <v>9</v>
      </c>
      <c r="N8160" t="str">
        <f>TEXT(ecommerce_customer_data_custom_[[#This Row],[Purchase Date]],"mmmm")</f>
        <v>September</v>
      </c>
      <c r="O8160" t="str">
        <f>VLOOKUP(ecommerce_customer_data_custom_[[#This Row],[Customer Age]],AgeGroupMapping!$A$2:$C$5,3,TRUE)</f>
        <v>Adult</v>
      </c>
      <c r="P8160" t="str">
        <f>IF(ecommerce_customer_data_custom_[[#This Row],[Returns]]=1,"Returned","Not Returned")</f>
        <v>Returned</v>
      </c>
      <c r="Q8160" t="str">
        <f>_xlfn.XLOOKUP(ecommerce_customer_data_custom_[[#This Row],[Payment Method]],PaymentMapping!$A$2:$A$11,PaymentMapping!$B$2:$B$11,"Other")</f>
        <v>Card</v>
      </c>
    </row>
    <row r="8161" spans="1:17" x14ac:dyDescent="0.3">
      <c r="A8161">
        <v>3764</v>
      </c>
      <c r="B8161" s="14">
        <v>44089.635925925926</v>
      </c>
      <c r="C8161" t="s">
        <v>18</v>
      </c>
      <c r="D8161">
        <v>133</v>
      </c>
      <c r="E8161">
        <v>5</v>
      </c>
      <c r="F8161">
        <v>4957</v>
      </c>
      <c r="G8161" t="s">
        <v>12</v>
      </c>
      <c r="H8161">
        <v>33</v>
      </c>
      <c r="I8161">
        <v>1</v>
      </c>
      <c r="J8161" t="s">
        <v>13</v>
      </c>
      <c r="K8161">
        <v>0</v>
      </c>
      <c r="L8161">
        <f>YEAR(ecommerce_customer_data_custom_[[#This Row],[Purchase Date]])</f>
        <v>2020</v>
      </c>
      <c r="M8161">
        <f>MONTH(ecommerce_customer_data_custom_[[#This Row],[Purchase Date]])</f>
        <v>9</v>
      </c>
      <c r="N8161" t="str">
        <f>TEXT(ecommerce_customer_data_custom_[[#This Row],[Purchase Date]],"mmmm")</f>
        <v>September</v>
      </c>
      <c r="O8161" t="str">
        <f>VLOOKUP(ecommerce_customer_data_custom_[[#This Row],[Customer Age]],AgeGroupMapping!$A$2:$C$5,3,TRUE)</f>
        <v>Adult</v>
      </c>
      <c r="P8161" t="str">
        <f>IF(ecommerce_customer_data_custom_[[#This Row],[Returns]]=1,"Returned","Not Returned")</f>
        <v>Returned</v>
      </c>
      <c r="Q8161" t="str">
        <f>_xlfn.XLOOKUP(ecommerce_customer_data_custom_[[#This Row],[Payment Method]],PaymentMapping!$A$2:$A$11,PaymentMapping!$B$2:$B$11,"Other")</f>
        <v>Card</v>
      </c>
    </row>
    <row r="8162" spans="1:17" x14ac:dyDescent="0.3">
      <c r="A8162">
        <v>13843</v>
      </c>
      <c r="B8162" s="14">
        <v>44107.038541666669</v>
      </c>
      <c r="C8162" t="s">
        <v>11</v>
      </c>
      <c r="D8162">
        <v>368</v>
      </c>
      <c r="E8162">
        <v>4</v>
      </c>
      <c r="F8162">
        <v>3270</v>
      </c>
      <c r="G8162" t="s">
        <v>12</v>
      </c>
      <c r="H8162">
        <v>56</v>
      </c>
      <c r="I8162">
        <v>1</v>
      </c>
      <c r="J8162" t="s">
        <v>13</v>
      </c>
      <c r="K8162">
        <v>1</v>
      </c>
      <c r="L8162">
        <f>YEAR(ecommerce_customer_data_custom_[[#This Row],[Purchase Date]])</f>
        <v>2020</v>
      </c>
      <c r="M8162">
        <f>MONTH(ecommerce_customer_data_custom_[[#This Row],[Purchase Date]])</f>
        <v>10</v>
      </c>
      <c r="N8162" t="str">
        <f>TEXT(ecommerce_customer_data_custom_[[#This Row],[Purchase Date]],"mmmm")</f>
        <v>October</v>
      </c>
      <c r="O8162" t="str">
        <f>VLOOKUP(ecommerce_customer_data_custom_[[#This Row],[Customer Age]],AgeGroupMapping!$A$2:$C$5,3,TRUE)</f>
        <v>Middle-Aged</v>
      </c>
      <c r="P8162" t="str">
        <f>IF(ecommerce_customer_data_custom_[[#This Row],[Returns]]=1,"Returned","Not Returned")</f>
        <v>Returned</v>
      </c>
      <c r="Q8162" t="str">
        <f>_xlfn.XLOOKUP(ecommerce_customer_data_custom_[[#This Row],[Payment Method]],PaymentMapping!$A$2:$A$11,PaymentMapping!$B$2:$B$11,"Other")</f>
        <v>Card</v>
      </c>
    </row>
    <row r="8163" spans="1:17" x14ac:dyDescent="0.3">
      <c r="A8163">
        <v>13843</v>
      </c>
      <c r="B8163" s="14">
        <v>44508.573287037034</v>
      </c>
      <c r="C8163" t="s">
        <v>18</v>
      </c>
      <c r="D8163">
        <v>217</v>
      </c>
      <c r="E8163">
        <v>4</v>
      </c>
      <c r="F8163">
        <v>4697</v>
      </c>
      <c r="G8163" t="s">
        <v>12</v>
      </c>
      <c r="H8163">
        <v>56</v>
      </c>
      <c r="I8163">
        <v>1</v>
      </c>
      <c r="J8163" t="s">
        <v>13</v>
      </c>
      <c r="K8163">
        <v>1</v>
      </c>
      <c r="L8163">
        <f>YEAR(ecommerce_customer_data_custom_[[#This Row],[Purchase Date]])</f>
        <v>2021</v>
      </c>
      <c r="M8163">
        <f>MONTH(ecommerce_customer_data_custom_[[#This Row],[Purchase Date]])</f>
        <v>11</v>
      </c>
      <c r="N8163" t="str">
        <f>TEXT(ecommerce_customer_data_custom_[[#This Row],[Purchase Date]],"mmmm")</f>
        <v>November</v>
      </c>
      <c r="O8163" t="str">
        <f>VLOOKUP(ecommerce_customer_data_custom_[[#This Row],[Customer Age]],AgeGroupMapping!$A$2:$C$5,3,TRUE)</f>
        <v>Middle-Aged</v>
      </c>
      <c r="P8163" t="str">
        <f>IF(ecommerce_customer_data_custom_[[#This Row],[Returns]]=1,"Returned","Not Returned")</f>
        <v>Returned</v>
      </c>
      <c r="Q8163" t="str">
        <f>_xlfn.XLOOKUP(ecommerce_customer_data_custom_[[#This Row],[Payment Method]],PaymentMapping!$A$2:$A$11,PaymentMapping!$B$2:$B$11,"Other")</f>
        <v>Card</v>
      </c>
    </row>
    <row r="8164" spans="1:17" x14ac:dyDescent="0.3">
      <c r="A8164">
        <v>13843</v>
      </c>
      <c r="B8164" s="14">
        <v>44585.47184027778</v>
      </c>
      <c r="C8164" t="s">
        <v>11</v>
      </c>
      <c r="D8164">
        <v>335</v>
      </c>
      <c r="E8164">
        <v>2</v>
      </c>
      <c r="F8164">
        <v>1106</v>
      </c>
      <c r="G8164" t="s">
        <v>19</v>
      </c>
      <c r="H8164">
        <v>56</v>
      </c>
      <c r="I8164">
        <v>1</v>
      </c>
      <c r="J8164" t="s">
        <v>13</v>
      </c>
      <c r="K8164">
        <v>1</v>
      </c>
      <c r="L8164">
        <f>YEAR(ecommerce_customer_data_custom_[[#This Row],[Purchase Date]])</f>
        <v>2022</v>
      </c>
      <c r="M8164">
        <f>MONTH(ecommerce_customer_data_custom_[[#This Row],[Purchase Date]])</f>
        <v>1</v>
      </c>
      <c r="N8164" t="str">
        <f>TEXT(ecommerce_customer_data_custom_[[#This Row],[Purchase Date]],"mmmm")</f>
        <v>January</v>
      </c>
      <c r="O8164" t="str">
        <f>VLOOKUP(ecommerce_customer_data_custom_[[#This Row],[Customer Age]],AgeGroupMapping!$A$2:$C$5,3,TRUE)</f>
        <v>Middle-Aged</v>
      </c>
      <c r="P8164" t="str">
        <f>IF(ecommerce_customer_data_custom_[[#This Row],[Returns]]=1,"Returned","Not Returned")</f>
        <v>Returned</v>
      </c>
      <c r="Q8164" t="str">
        <f>_xlfn.XLOOKUP(ecommerce_customer_data_custom_[[#This Row],[Payment Method]],PaymentMapping!$A$2:$A$11,PaymentMapping!$B$2:$B$11,"Other")</f>
        <v>Cash</v>
      </c>
    </row>
    <row r="8165" spans="1:17" x14ac:dyDescent="0.3">
      <c r="A8165">
        <v>25770</v>
      </c>
      <c r="B8165" s="14">
        <v>43901.659155092595</v>
      </c>
      <c r="C8165" t="s">
        <v>16</v>
      </c>
      <c r="D8165">
        <v>44</v>
      </c>
      <c r="E8165">
        <v>5</v>
      </c>
      <c r="F8165">
        <v>4345</v>
      </c>
      <c r="G8165" t="s">
        <v>12</v>
      </c>
      <c r="H8165">
        <v>50</v>
      </c>
      <c r="I8165">
        <v>0</v>
      </c>
      <c r="J8165" t="s">
        <v>17</v>
      </c>
      <c r="K8165">
        <v>0</v>
      </c>
      <c r="L8165">
        <f>YEAR(ecommerce_customer_data_custom_[[#This Row],[Purchase Date]])</f>
        <v>2020</v>
      </c>
      <c r="M8165">
        <f>MONTH(ecommerce_customer_data_custom_[[#This Row],[Purchase Date]])</f>
        <v>3</v>
      </c>
      <c r="N8165" t="str">
        <f>TEXT(ecommerce_customer_data_custom_[[#This Row],[Purchase Date]],"mmmm")</f>
        <v>March</v>
      </c>
      <c r="O8165" t="str">
        <f>VLOOKUP(ecommerce_customer_data_custom_[[#This Row],[Customer Age]],AgeGroupMapping!$A$2:$C$5,3,TRUE)</f>
        <v>Middle-Aged</v>
      </c>
      <c r="P8165" t="str">
        <f>IF(ecommerce_customer_data_custom_[[#This Row],[Returns]]=1,"Returned","Not Returned")</f>
        <v>Not Returned</v>
      </c>
      <c r="Q8165" t="str">
        <f>_xlfn.XLOOKUP(ecommerce_customer_data_custom_[[#This Row],[Payment Method]],PaymentMapping!$A$2:$A$11,PaymentMapping!$B$2:$B$11,"Other")</f>
        <v>Card</v>
      </c>
    </row>
    <row r="8166" spans="1:17" x14ac:dyDescent="0.3">
      <c r="A8166">
        <v>25770</v>
      </c>
      <c r="B8166" s="14">
        <v>44622.769189814811</v>
      </c>
      <c r="C8166" t="s">
        <v>11</v>
      </c>
      <c r="D8166">
        <v>497</v>
      </c>
      <c r="E8166">
        <v>3</v>
      </c>
      <c r="F8166">
        <v>487</v>
      </c>
      <c r="G8166" t="s">
        <v>20</v>
      </c>
      <c r="H8166">
        <v>50</v>
      </c>
      <c r="I8166">
        <v>0</v>
      </c>
      <c r="J8166" t="s">
        <v>17</v>
      </c>
      <c r="K8166">
        <v>0</v>
      </c>
      <c r="L8166">
        <f>YEAR(ecommerce_customer_data_custom_[[#This Row],[Purchase Date]])</f>
        <v>2022</v>
      </c>
      <c r="M8166">
        <f>MONTH(ecommerce_customer_data_custom_[[#This Row],[Purchase Date]])</f>
        <v>3</v>
      </c>
      <c r="N8166" t="str">
        <f>TEXT(ecommerce_customer_data_custom_[[#This Row],[Purchase Date]],"mmmm")</f>
        <v>March</v>
      </c>
      <c r="O8166" t="str">
        <f>VLOOKUP(ecommerce_customer_data_custom_[[#This Row],[Customer Age]],AgeGroupMapping!$A$2:$C$5,3,TRUE)</f>
        <v>Middle-Aged</v>
      </c>
      <c r="P8166" t="str">
        <f>IF(ecommerce_customer_data_custom_[[#This Row],[Returns]]=1,"Returned","Not Returned")</f>
        <v>Not Returned</v>
      </c>
      <c r="Q8166" t="str">
        <f>_xlfn.XLOOKUP(ecommerce_customer_data_custom_[[#This Row],[Payment Method]],PaymentMapping!$A$2:$A$11,PaymentMapping!$B$2:$B$11,"Other")</f>
        <v>Other</v>
      </c>
    </row>
    <row r="8167" spans="1:17" x14ac:dyDescent="0.3">
      <c r="A8167">
        <v>25770</v>
      </c>
      <c r="B8167" s="14">
        <v>44785.981053240743</v>
      </c>
      <c r="C8167" t="s">
        <v>16</v>
      </c>
      <c r="D8167">
        <v>207</v>
      </c>
      <c r="E8167">
        <v>5</v>
      </c>
      <c r="F8167">
        <v>1914</v>
      </c>
      <c r="G8167" t="s">
        <v>15</v>
      </c>
      <c r="H8167">
        <v>50</v>
      </c>
      <c r="I8167">
        <v>1</v>
      </c>
      <c r="J8167" t="s">
        <v>17</v>
      </c>
      <c r="K8167">
        <v>0</v>
      </c>
      <c r="L8167">
        <f>YEAR(ecommerce_customer_data_custom_[[#This Row],[Purchase Date]])</f>
        <v>2022</v>
      </c>
      <c r="M8167">
        <f>MONTH(ecommerce_customer_data_custom_[[#This Row],[Purchase Date]])</f>
        <v>8</v>
      </c>
      <c r="N8167" t="str">
        <f>TEXT(ecommerce_customer_data_custom_[[#This Row],[Purchase Date]],"mmmm")</f>
        <v>August</v>
      </c>
      <c r="O8167" t="str">
        <f>VLOOKUP(ecommerce_customer_data_custom_[[#This Row],[Customer Age]],AgeGroupMapping!$A$2:$C$5,3,TRUE)</f>
        <v>Middle-Aged</v>
      </c>
      <c r="P8167" t="str">
        <f>IF(ecommerce_customer_data_custom_[[#This Row],[Returns]]=1,"Returned","Not Returned")</f>
        <v>Returned</v>
      </c>
      <c r="Q8167" t="str">
        <f>_xlfn.XLOOKUP(ecommerce_customer_data_custom_[[#This Row],[Payment Method]],PaymentMapping!$A$2:$A$11,PaymentMapping!$B$2:$B$11,"Other")</f>
        <v>Wallet/UPI</v>
      </c>
    </row>
    <row r="8168" spans="1:17" x14ac:dyDescent="0.3">
      <c r="A8168">
        <v>25770</v>
      </c>
      <c r="B8168" s="14">
        <v>44343.560011574074</v>
      </c>
      <c r="C8168" t="s">
        <v>18</v>
      </c>
      <c r="D8168">
        <v>257</v>
      </c>
      <c r="E8168">
        <v>3</v>
      </c>
      <c r="F8168">
        <v>696</v>
      </c>
      <c r="G8168" t="s">
        <v>12</v>
      </c>
      <c r="H8168">
        <v>50</v>
      </c>
      <c r="I8168">
        <v>0</v>
      </c>
      <c r="J8168" t="s">
        <v>17</v>
      </c>
      <c r="K8168">
        <v>0</v>
      </c>
      <c r="L8168">
        <f>YEAR(ecommerce_customer_data_custom_[[#This Row],[Purchase Date]])</f>
        <v>2021</v>
      </c>
      <c r="M8168">
        <f>MONTH(ecommerce_customer_data_custom_[[#This Row],[Purchase Date]])</f>
        <v>5</v>
      </c>
      <c r="N8168" t="str">
        <f>TEXT(ecommerce_customer_data_custom_[[#This Row],[Purchase Date]],"mmmm")</f>
        <v>May</v>
      </c>
      <c r="O8168" t="str">
        <f>VLOOKUP(ecommerce_customer_data_custom_[[#This Row],[Customer Age]],AgeGroupMapping!$A$2:$C$5,3,TRUE)</f>
        <v>Middle-Aged</v>
      </c>
      <c r="P8168" t="str">
        <f>IF(ecommerce_customer_data_custom_[[#This Row],[Returns]]=1,"Returned","Not Returned")</f>
        <v>Not Returned</v>
      </c>
      <c r="Q8168" t="str">
        <f>_xlfn.XLOOKUP(ecommerce_customer_data_custom_[[#This Row],[Payment Method]],PaymentMapping!$A$2:$A$11,PaymentMapping!$B$2:$B$11,"Other")</f>
        <v>Card</v>
      </c>
    </row>
    <row r="8169" spans="1:17" x14ac:dyDescent="0.3">
      <c r="A8169">
        <v>25770</v>
      </c>
      <c r="B8169" s="14">
        <v>43839.282141203701</v>
      </c>
      <c r="C8169" t="s">
        <v>11</v>
      </c>
      <c r="D8169">
        <v>266</v>
      </c>
      <c r="E8169">
        <v>3</v>
      </c>
      <c r="F8169">
        <v>984</v>
      </c>
      <c r="G8169" t="s">
        <v>12</v>
      </c>
      <c r="H8169">
        <v>50</v>
      </c>
      <c r="I8169">
        <v>0</v>
      </c>
      <c r="J8169" t="s">
        <v>17</v>
      </c>
      <c r="K8169">
        <v>0</v>
      </c>
      <c r="L8169">
        <f>YEAR(ecommerce_customer_data_custom_[[#This Row],[Purchase Date]])</f>
        <v>2020</v>
      </c>
      <c r="M8169">
        <f>MONTH(ecommerce_customer_data_custom_[[#This Row],[Purchase Date]])</f>
        <v>1</v>
      </c>
      <c r="N8169" t="str">
        <f>TEXT(ecommerce_customer_data_custom_[[#This Row],[Purchase Date]],"mmmm")</f>
        <v>January</v>
      </c>
      <c r="O8169" t="str">
        <f>VLOOKUP(ecommerce_customer_data_custom_[[#This Row],[Customer Age]],AgeGroupMapping!$A$2:$C$5,3,TRUE)</f>
        <v>Middle-Aged</v>
      </c>
      <c r="P8169" t="str">
        <f>IF(ecommerce_customer_data_custom_[[#This Row],[Returns]]=1,"Returned","Not Returned")</f>
        <v>Not Returned</v>
      </c>
      <c r="Q8169" t="str">
        <f>_xlfn.XLOOKUP(ecommerce_customer_data_custom_[[#This Row],[Payment Method]],PaymentMapping!$A$2:$A$11,PaymentMapping!$B$2:$B$11,"Other")</f>
        <v>Card</v>
      </c>
    </row>
    <row r="8170" spans="1:17" x14ac:dyDescent="0.3">
      <c r="A8170">
        <v>25770</v>
      </c>
      <c r="B8170" s="14">
        <v>44784.053749999999</v>
      </c>
      <c r="C8170" t="s">
        <v>14</v>
      </c>
      <c r="D8170">
        <v>127</v>
      </c>
      <c r="E8170">
        <v>4</v>
      </c>
      <c r="F8170">
        <v>514</v>
      </c>
      <c r="G8170" t="s">
        <v>12</v>
      </c>
      <c r="H8170">
        <v>50</v>
      </c>
      <c r="I8170">
        <v>0</v>
      </c>
      <c r="J8170" t="s">
        <v>17</v>
      </c>
      <c r="K8170">
        <v>0</v>
      </c>
      <c r="L8170">
        <f>YEAR(ecommerce_customer_data_custom_[[#This Row],[Purchase Date]])</f>
        <v>2022</v>
      </c>
      <c r="M8170">
        <f>MONTH(ecommerce_customer_data_custom_[[#This Row],[Purchase Date]])</f>
        <v>8</v>
      </c>
      <c r="N8170" t="str">
        <f>TEXT(ecommerce_customer_data_custom_[[#This Row],[Purchase Date]],"mmmm")</f>
        <v>August</v>
      </c>
      <c r="O8170" t="str">
        <f>VLOOKUP(ecommerce_customer_data_custom_[[#This Row],[Customer Age]],AgeGroupMapping!$A$2:$C$5,3,TRUE)</f>
        <v>Middle-Aged</v>
      </c>
      <c r="P8170" t="str">
        <f>IF(ecommerce_customer_data_custom_[[#This Row],[Returns]]=1,"Returned","Not Returned")</f>
        <v>Not Returned</v>
      </c>
      <c r="Q8170" t="str">
        <f>_xlfn.XLOOKUP(ecommerce_customer_data_custom_[[#This Row],[Payment Method]],PaymentMapping!$A$2:$A$11,PaymentMapping!$B$2:$B$11,"Other")</f>
        <v>Card</v>
      </c>
    </row>
    <row r="8171" spans="1:17" x14ac:dyDescent="0.3">
      <c r="A8171">
        <v>25770</v>
      </c>
      <c r="B8171" s="14">
        <v>44020.411261574074</v>
      </c>
      <c r="C8171" t="s">
        <v>14</v>
      </c>
      <c r="D8171">
        <v>157</v>
      </c>
      <c r="E8171">
        <v>1</v>
      </c>
      <c r="F8171">
        <v>4066</v>
      </c>
      <c r="G8171" t="s">
        <v>12</v>
      </c>
      <c r="H8171">
        <v>50</v>
      </c>
      <c r="I8171">
        <v>1</v>
      </c>
      <c r="J8171" t="s">
        <v>17</v>
      </c>
      <c r="K8171">
        <v>0</v>
      </c>
      <c r="L8171">
        <f>YEAR(ecommerce_customer_data_custom_[[#This Row],[Purchase Date]])</f>
        <v>2020</v>
      </c>
      <c r="M8171">
        <f>MONTH(ecommerce_customer_data_custom_[[#This Row],[Purchase Date]])</f>
        <v>7</v>
      </c>
      <c r="N8171" t="str">
        <f>TEXT(ecommerce_customer_data_custom_[[#This Row],[Purchase Date]],"mmmm")</f>
        <v>July</v>
      </c>
      <c r="O8171" t="str">
        <f>VLOOKUP(ecommerce_customer_data_custom_[[#This Row],[Customer Age]],AgeGroupMapping!$A$2:$C$5,3,TRUE)</f>
        <v>Middle-Aged</v>
      </c>
      <c r="P8171" t="str">
        <f>IF(ecommerce_customer_data_custom_[[#This Row],[Returns]]=1,"Returned","Not Returned")</f>
        <v>Returned</v>
      </c>
      <c r="Q8171" t="str">
        <f>_xlfn.XLOOKUP(ecommerce_customer_data_custom_[[#This Row],[Payment Method]],PaymentMapping!$A$2:$A$11,PaymentMapping!$B$2:$B$11,"Other")</f>
        <v>Card</v>
      </c>
    </row>
    <row r="8172" spans="1:17" x14ac:dyDescent="0.3">
      <c r="A8172">
        <v>25770</v>
      </c>
      <c r="B8172" s="14">
        <v>45023.97148148148</v>
      </c>
      <c r="C8172" t="s">
        <v>16</v>
      </c>
      <c r="D8172">
        <v>248</v>
      </c>
      <c r="E8172">
        <v>4</v>
      </c>
      <c r="F8172">
        <v>5088</v>
      </c>
      <c r="G8172" t="s">
        <v>15</v>
      </c>
      <c r="H8172">
        <v>50</v>
      </c>
      <c r="I8172">
        <v>0</v>
      </c>
      <c r="J8172" t="s">
        <v>17</v>
      </c>
      <c r="K8172">
        <v>0</v>
      </c>
      <c r="L8172">
        <f>YEAR(ecommerce_customer_data_custom_[[#This Row],[Purchase Date]])</f>
        <v>2023</v>
      </c>
      <c r="M8172">
        <f>MONTH(ecommerce_customer_data_custom_[[#This Row],[Purchase Date]])</f>
        <v>4</v>
      </c>
      <c r="N8172" t="str">
        <f>TEXT(ecommerce_customer_data_custom_[[#This Row],[Purchase Date]],"mmmm")</f>
        <v>April</v>
      </c>
      <c r="O8172" t="str">
        <f>VLOOKUP(ecommerce_customer_data_custom_[[#This Row],[Customer Age]],AgeGroupMapping!$A$2:$C$5,3,TRUE)</f>
        <v>Middle-Aged</v>
      </c>
      <c r="P8172" t="str">
        <f>IF(ecommerce_customer_data_custom_[[#This Row],[Returns]]=1,"Returned","Not Returned")</f>
        <v>Not Returned</v>
      </c>
      <c r="Q8172" t="str">
        <f>_xlfn.XLOOKUP(ecommerce_customer_data_custom_[[#This Row],[Payment Method]],PaymentMapping!$A$2:$A$11,PaymentMapping!$B$2:$B$11,"Other")</f>
        <v>Wallet/UPI</v>
      </c>
    </row>
    <row r="8173" spans="1:17" x14ac:dyDescent="0.3">
      <c r="A8173">
        <v>25770</v>
      </c>
      <c r="B8173" s="14">
        <v>44093.463113425925</v>
      </c>
      <c r="C8173" t="s">
        <v>18</v>
      </c>
      <c r="D8173">
        <v>275</v>
      </c>
      <c r="E8173">
        <v>5</v>
      </c>
      <c r="F8173">
        <v>5165</v>
      </c>
      <c r="G8173" t="s">
        <v>15</v>
      </c>
      <c r="H8173">
        <v>50</v>
      </c>
      <c r="I8173">
        <v>1</v>
      </c>
      <c r="J8173" t="s">
        <v>17</v>
      </c>
      <c r="K8173">
        <v>0</v>
      </c>
      <c r="L8173">
        <f>YEAR(ecommerce_customer_data_custom_[[#This Row],[Purchase Date]])</f>
        <v>2020</v>
      </c>
      <c r="M8173">
        <f>MONTH(ecommerce_customer_data_custom_[[#This Row],[Purchase Date]])</f>
        <v>9</v>
      </c>
      <c r="N8173" t="str">
        <f>TEXT(ecommerce_customer_data_custom_[[#This Row],[Purchase Date]],"mmmm")</f>
        <v>September</v>
      </c>
      <c r="O8173" t="str">
        <f>VLOOKUP(ecommerce_customer_data_custom_[[#This Row],[Customer Age]],AgeGroupMapping!$A$2:$C$5,3,TRUE)</f>
        <v>Middle-Aged</v>
      </c>
      <c r="P8173" t="str">
        <f>IF(ecommerce_customer_data_custom_[[#This Row],[Returns]]=1,"Returned","Not Returned")</f>
        <v>Returned</v>
      </c>
      <c r="Q8173" t="str">
        <f>_xlfn.XLOOKUP(ecommerce_customer_data_custom_[[#This Row],[Payment Method]],PaymentMapping!$A$2:$A$11,PaymentMapping!$B$2:$B$11,"Other")</f>
        <v>Wallet/UPI</v>
      </c>
    </row>
    <row r="8174" spans="1:17" x14ac:dyDescent="0.3">
      <c r="A8174">
        <v>25770</v>
      </c>
      <c r="B8174" s="14">
        <v>44356.63826388889</v>
      </c>
      <c r="C8174" t="s">
        <v>18</v>
      </c>
      <c r="D8174">
        <v>359</v>
      </c>
      <c r="E8174">
        <v>3</v>
      </c>
      <c r="F8174">
        <v>4903</v>
      </c>
      <c r="G8174" t="s">
        <v>12</v>
      </c>
      <c r="H8174">
        <v>50</v>
      </c>
      <c r="I8174">
        <v>0</v>
      </c>
      <c r="J8174" t="s">
        <v>17</v>
      </c>
      <c r="K8174">
        <v>0</v>
      </c>
      <c r="L8174">
        <f>YEAR(ecommerce_customer_data_custom_[[#This Row],[Purchase Date]])</f>
        <v>2021</v>
      </c>
      <c r="M8174">
        <f>MONTH(ecommerce_customer_data_custom_[[#This Row],[Purchase Date]])</f>
        <v>6</v>
      </c>
      <c r="N8174" t="str">
        <f>TEXT(ecommerce_customer_data_custom_[[#This Row],[Purchase Date]],"mmmm")</f>
        <v>June</v>
      </c>
      <c r="O8174" t="str">
        <f>VLOOKUP(ecommerce_customer_data_custom_[[#This Row],[Customer Age]],AgeGroupMapping!$A$2:$C$5,3,TRUE)</f>
        <v>Middle-Aged</v>
      </c>
      <c r="P8174" t="str">
        <f>IF(ecommerce_customer_data_custom_[[#This Row],[Returns]]=1,"Returned","Not Returned")</f>
        <v>Not Returned</v>
      </c>
      <c r="Q8174" t="str">
        <f>_xlfn.XLOOKUP(ecommerce_customer_data_custom_[[#This Row],[Payment Method]],PaymentMapping!$A$2:$A$11,PaymentMapping!$B$2:$B$11,"Other")</f>
        <v>Card</v>
      </c>
    </row>
    <row r="8175" spans="1:17" x14ac:dyDescent="0.3">
      <c r="A8175">
        <v>25770</v>
      </c>
      <c r="B8175" s="14">
        <v>44954.400821759256</v>
      </c>
      <c r="C8175" t="s">
        <v>18</v>
      </c>
      <c r="D8175">
        <v>474</v>
      </c>
      <c r="E8175">
        <v>1</v>
      </c>
      <c r="F8175">
        <v>1410</v>
      </c>
      <c r="G8175" t="s">
        <v>12</v>
      </c>
      <c r="H8175">
        <v>50</v>
      </c>
      <c r="I8175">
        <v>0</v>
      </c>
      <c r="J8175" t="s">
        <v>17</v>
      </c>
      <c r="K8175">
        <v>0</v>
      </c>
      <c r="L8175">
        <f>YEAR(ecommerce_customer_data_custom_[[#This Row],[Purchase Date]])</f>
        <v>2023</v>
      </c>
      <c r="M8175">
        <f>MONTH(ecommerce_customer_data_custom_[[#This Row],[Purchase Date]])</f>
        <v>1</v>
      </c>
      <c r="N8175" t="str">
        <f>TEXT(ecommerce_customer_data_custom_[[#This Row],[Purchase Date]],"mmmm")</f>
        <v>January</v>
      </c>
      <c r="O8175" t="str">
        <f>VLOOKUP(ecommerce_customer_data_custom_[[#This Row],[Customer Age]],AgeGroupMapping!$A$2:$C$5,3,TRUE)</f>
        <v>Middle-Aged</v>
      </c>
      <c r="P8175" t="str">
        <f>IF(ecommerce_customer_data_custom_[[#This Row],[Returns]]=1,"Returned","Not Returned")</f>
        <v>Not Returned</v>
      </c>
      <c r="Q8175" t="str">
        <f>_xlfn.XLOOKUP(ecommerce_customer_data_custom_[[#This Row],[Payment Method]],PaymentMapping!$A$2:$A$11,PaymentMapping!$B$2:$B$11,"Other")</f>
        <v>Card</v>
      </c>
    </row>
    <row r="8176" spans="1:17" x14ac:dyDescent="0.3">
      <c r="A8176">
        <v>11755</v>
      </c>
      <c r="B8176" s="14">
        <v>44608.303368055553</v>
      </c>
      <c r="C8176" t="s">
        <v>16</v>
      </c>
      <c r="D8176">
        <v>369</v>
      </c>
      <c r="E8176">
        <v>1</v>
      </c>
      <c r="F8176">
        <v>3274</v>
      </c>
      <c r="G8176" t="s">
        <v>19</v>
      </c>
      <c r="H8176">
        <v>58</v>
      </c>
      <c r="I8176">
        <v>1</v>
      </c>
      <c r="J8176" t="s">
        <v>17</v>
      </c>
      <c r="K8176">
        <v>0</v>
      </c>
      <c r="L8176">
        <f>YEAR(ecommerce_customer_data_custom_[[#This Row],[Purchase Date]])</f>
        <v>2022</v>
      </c>
      <c r="M8176">
        <f>MONTH(ecommerce_customer_data_custom_[[#This Row],[Purchase Date]])</f>
        <v>2</v>
      </c>
      <c r="N8176" t="str">
        <f>TEXT(ecommerce_customer_data_custom_[[#This Row],[Purchase Date]],"mmmm")</f>
        <v>February</v>
      </c>
      <c r="O8176" t="str">
        <f>VLOOKUP(ecommerce_customer_data_custom_[[#This Row],[Customer Age]],AgeGroupMapping!$A$2:$C$5,3,TRUE)</f>
        <v>Middle-Aged</v>
      </c>
      <c r="P8176" t="str">
        <f>IF(ecommerce_customer_data_custom_[[#This Row],[Returns]]=1,"Returned","Not Returned")</f>
        <v>Returned</v>
      </c>
      <c r="Q8176" t="str">
        <f>_xlfn.XLOOKUP(ecommerce_customer_data_custom_[[#This Row],[Payment Method]],PaymentMapping!$A$2:$A$11,PaymentMapping!$B$2:$B$11,"Other")</f>
        <v>Cash</v>
      </c>
    </row>
    <row r="8177" spans="1:17" x14ac:dyDescent="0.3">
      <c r="A8177">
        <v>11755</v>
      </c>
      <c r="B8177" s="14">
        <v>45069.333113425928</v>
      </c>
      <c r="C8177" t="s">
        <v>18</v>
      </c>
      <c r="D8177">
        <v>142</v>
      </c>
      <c r="E8177">
        <v>5</v>
      </c>
      <c r="F8177">
        <v>3576</v>
      </c>
      <c r="G8177" t="s">
        <v>20</v>
      </c>
      <c r="H8177">
        <v>58</v>
      </c>
      <c r="I8177">
        <v>0</v>
      </c>
      <c r="J8177" t="s">
        <v>17</v>
      </c>
      <c r="K8177">
        <v>0</v>
      </c>
      <c r="L8177">
        <f>YEAR(ecommerce_customer_data_custom_[[#This Row],[Purchase Date]])</f>
        <v>2023</v>
      </c>
      <c r="M8177">
        <f>MONTH(ecommerce_customer_data_custom_[[#This Row],[Purchase Date]])</f>
        <v>5</v>
      </c>
      <c r="N8177" t="str">
        <f>TEXT(ecommerce_customer_data_custom_[[#This Row],[Purchase Date]],"mmmm")</f>
        <v>May</v>
      </c>
      <c r="O8177" t="str">
        <f>VLOOKUP(ecommerce_customer_data_custom_[[#This Row],[Customer Age]],AgeGroupMapping!$A$2:$C$5,3,TRUE)</f>
        <v>Middle-Aged</v>
      </c>
      <c r="P8177" t="str">
        <f>IF(ecommerce_customer_data_custom_[[#This Row],[Returns]]=1,"Returned","Not Returned")</f>
        <v>Not Returned</v>
      </c>
      <c r="Q8177" t="str">
        <f>_xlfn.XLOOKUP(ecommerce_customer_data_custom_[[#This Row],[Payment Method]],PaymentMapping!$A$2:$A$11,PaymentMapping!$B$2:$B$11,"Other")</f>
        <v>Other</v>
      </c>
    </row>
    <row r="8178" spans="1:17" x14ac:dyDescent="0.3">
      <c r="A8178">
        <v>11755</v>
      </c>
      <c r="B8178" s="14">
        <v>45048.854097222225</v>
      </c>
      <c r="C8178" t="s">
        <v>14</v>
      </c>
      <c r="D8178">
        <v>29</v>
      </c>
      <c r="E8178">
        <v>5</v>
      </c>
      <c r="F8178">
        <v>3133</v>
      </c>
      <c r="G8178" t="s">
        <v>12</v>
      </c>
      <c r="H8178">
        <v>58</v>
      </c>
      <c r="I8178">
        <v>1</v>
      </c>
      <c r="J8178" t="s">
        <v>17</v>
      </c>
      <c r="K8178">
        <v>0</v>
      </c>
      <c r="L8178">
        <f>YEAR(ecommerce_customer_data_custom_[[#This Row],[Purchase Date]])</f>
        <v>2023</v>
      </c>
      <c r="M8178">
        <f>MONTH(ecommerce_customer_data_custom_[[#This Row],[Purchase Date]])</f>
        <v>5</v>
      </c>
      <c r="N8178" t="str">
        <f>TEXT(ecommerce_customer_data_custom_[[#This Row],[Purchase Date]],"mmmm")</f>
        <v>May</v>
      </c>
      <c r="O8178" t="str">
        <f>VLOOKUP(ecommerce_customer_data_custom_[[#This Row],[Customer Age]],AgeGroupMapping!$A$2:$C$5,3,TRUE)</f>
        <v>Middle-Aged</v>
      </c>
      <c r="P8178" t="str">
        <f>IF(ecommerce_customer_data_custom_[[#This Row],[Returns]]=1,"Returned","Not Returned")</f>
        <v>Returned</v>
      </c>
      <c r="Q8178" t="str">
        <f>_xlfn.XLOOKUP(ecommerce_customer_data_custom_[[#This Row],[Payment Method]],PaymentMapping!$A$2:$A$11,PaymentMapping!$B$2:$B$11,"Other")</f>
        <v>Card</v>
      </c>
    </row>
    <row r="8179" spans="1:17" x14ac:dyDescent="0.3">
      <c r="A8179">
        <v>11755</v>
      </c>
      <c r="B8179" s="14">
        <v>44563.948252314818</v>
      </c>
      <c r="C8179" t="s">
        <v>14</v>
      </c>
      <c r="D8179">
        <v>356</v>
      </c>
      <c r="E8179">
        <v>1</v>
      </c>
      <c r="F8179">
        <v>2532</v>
      </c>
      <c r="G8179" t="s">
        <v>19</v>
      </c>
      <c r="H8179">
        <v>58</v>
      </c>
      <c r="I8179">
        <v>0</v>
      </c>
      <c r="J8179" t="s">
        <v>17</v>
      </c>
      <c r="K8179">
        <v>0</v>
      </c>
      <c r="L8179">
        <f>YEAR(ecommerce_customer_data_custom_[[#This Row],[Purchase Date]])</f>
        <v>2022</v>
      </c>
      <c r="M8179">
        <f>MONTH(ecommerce_customer_data_custom_[[#This Row],[Purchase Date]])</f>
        <v>1</v>
      </c>
      <c r="N8179" t="str">
        <f>TEXT(ecommerce_customer_data_custom_[[#This Row],[Purchase Date]],"mmmm")</f>
        <v>January</v>
      </c>
      <c r="O8179" t="str">
        <f>VLOOKUP(ecommerce_customer_data_custom_[[#This Row],[Customer Age]],AgeGroupMapping!$A$2:$C$5,3,TRUE)</f>
        <v>Middle-Aged</v>
      </c>
      <c r="P8179" t="str">
        <f>IF(ecommerce_customer_data_custom_[[#This Row],[Returns]]=1,"Returned","Not Returned")</f>
        <v>Not Returned</v>
      </c>
      <c r="Q8179" t="str">
        <f>_xlfn.XLOOKUP(ecommerce_customer_data_custom_[[#This Row],[Payment Method]],PaymentMapping!$A$2:$A$11,PaymentMapping!$B$2:$B$11,"Other")</f>
        <v>Cash</v>
      </c>
    </row>
    <row r="8180" spans="1:17" x14ac:dyDescent="0.3">
      <c r="A8180">
        <v>11755</v>
      </c>
      <c r="B8180" s="14">
        <v>44630.66978009259</v>
      </c>
      <c r="C8180" t="s">
        <v>16</v>
      </c>
      <c r="D8180">
        <v>153</v>
      </c>
      <c r="E8180">
        <v>5</v>
      </c>
      <c r="F8180">
        <v>2471</v>
      </c>
      <c r="G8180" t="s">
        <v>15</v>
      </c>
      <c r="H8180">
        <v>58</v>
      </c>
      <c r="I8180">
        <v>1</v>
      </c>
      <c r="J8180" t="s">
        <v>17</v>
      </c>
      <c r="K8180">
        <v>0</v>
      </c>
      <c r="L8180">
        <f>YEAR(ecommerce_customer_data_custom_[[#This Row],[Purchase Date]])</f>
        <v>2022</v>
      </c>
      <c r="M8180">
        <f>MONTH(ecommerce_customer_data_custom_[[#This Row],[Purchase Date]])</f>
        <v>3</v>
      </c>
      <c r="N8180" t="str">
        <f>TEXT(ecommerce_customer_data_custom_[[#This Row],[Purchase Date]],"mmmm")</f>
        <v>March</v>
      </c>
      <c r="O8180" t="str">
        <f>VLOOKUP(ecommerce_customer_data_custom_[[#This Row],[Customer Age]],AgeGroupMapping!$A$2:$C$5,3,TRUE)</f>
        <v>Middle-Aged</v>
      </c>
      <c r="P8180" t="str">
        <f>IF(ecommerce_customer_data_custom_[[#This Row],[Returns]]=1,"Returned","Not Returned")</f>
        <v>Returned</v>
      </c>
      <c r="Q8180" t="str">
        <f>_xlfn.XLOOKUP(ecommerce_customer_data_custom_[[#This Row],[Payment Method]],PaymentMapping!$A$2:$A$11,PaymentMapping!$B$2:$B$11,"Other")</f>
        <v>Wallet/UPI</v>
      </c>
    </row>
    <row r="8181" spans="1:17" x14ac:dyDescent="0.3">
      <c r="A8181">
        <v>11755</v>
      </c>
      <c r="B8181" s="14">
        <v>44283.066446759258</v>
      </c>
      <c r="C8181" t="s">
        <v>18</v>
      </c>
      <c r="D8181">
        <v>428</v>
      </c>
      <c r="E8181">
        <v>2</v>
      </c>
      <c r="F8181">
        <v>2743</v>
      </c>
      <c r="G8181" t="s">
        <v>20</v>
      </c>
      <c r="H8181">
        <v>58</v>
      </c>
      <c r="I8181">
        <v>0</v>
      </c>
      <c r="J8181" t="s">
        <v>17</v>
      </c>
      <c r="K8181">
        <v>0</v>
      </c>
      <c r="L8181">
        <f>YEAR(ecommerce_customer_data_custom_[[#This Row],[Purchase Date]])</f>
        <v>2021</v>
      </c>
      <c r="M8181">
        <f>MONTH(ecommerce_customer_data_custom_[[#This Row],[Purchase Date]])</f>
        <v>3</v>
      </c>
      <c r="N8181" t="str">
        <f>TEXT(ecommerce_customer_data_custom_[[#This Row],[Purchase Date]],"mmmm")</f>
        <v>March</v>
      </c>
      <c r="O8181" t="str">
        <f>VLOOKUP(ecommerce_customer_data_custom_[[#This Row],[Customer Age]],AgeGroupMapping!$A$2:$C$5,3,TRUE)</f>
        <v>Middle-Aged</v>
      </c>
      <c r="P8181" t="str">
        <f>IF(ecommerce_customer_data_custom_[[#This Row],[Returns]]=1,"Returned","Not Returned")</f>
        <v>Not Returned</v>
      </c>
      <c r="Q8181" t="str">
        <f>_xlfn.XLOOKUP(ecommerce_customer_data_custom_[[#This Row],[Payment Method]],PaymentMapping!$A$2:$A$11,PaymentMapping!$B$2:$B$11,"Other")</f>
        <v>Other</v>
      </c>
    </row>
    <row r="8182" spans="1:17" x14ac:dyDescent="0.3">
      <c r="A8182">
        <v>11755</v>
      </c>
      <c r="B8182" s="14">
        <v>44935.291921296295</v>
      </c>
      <c r="C8182" t="s">
        <v>11</v>
      </c>
      <c r="D8182">
        <v>247</v>
      </c>
      <c r="E8182">
        <v>2</v>
      </c>
      <c r="F8182">
        <v>2670</v>
      </c>
      <c r="G8182" t="s">
        <v>15</v>
      </c>
      <c r="H8182">
        <v>58</v>
      </c>
      <c r="I8182">
        <v>0</v>
      </c>
      <c r="J8182" t="s">
        <v>17</v>
      </c>
      <c r="K8182">
        <v>0</v>
      </c>
      <c r="L8182">
        <f>YEAR(ecommerce_customer_data_custom_[[#This Row],[Purchase Date]])</f>
        <v>2023</v>
      </c>
      <c r="M8182">
        <f>MONTH(ecommerce_customer_data_custom_[[#This Row],[Purchase Date]])</f>
        <v>1</v>
      </c>
      <c r="N8182" t="str">
        <f>TEXT(ecommerce_customer_data_custom_[[#This Row],[Purchase Date]],"mmmm")</f>
        <v>January</v>
      </c>
      <c r="O8182" t="str">
        <f>VLOOKUP(ecommerce_customer_data_custom_[[#This Row],[Customer Age]],AgeGroupMapping!$A$2:$C$5,3,TRUE)</f>
        <v>Middle-Aged</v>
      </c>
      <c r="P8182" t="str">
        <f>IF(ecommerce_customer_data_custom_[[#This Row],[Returns]]=1,"Returned","Not Returned")</f>
        <v>Not Returned</v>
      </c>
      <c r="Q8182" t="str">
        <f>_xlfn.XLOOKUP(ecommerce_customer_data_custom_[[#This Row],[Payment Method]],PaymentMapping!$A$2:$A$11,PaymentMapping!$B$2:$B$11,"Other")</f>
        <v>Wallet/UPI</v>
      </c>
    </row>
    <row r="8183" spans="1:17" x14ac:dyDescent="0.3">
      <c r="A8183">
        <v>11755</v>
      </c>
      <c r="B8183" s="14">
        <v>44308.985844907409</v>
      </c>
      <c r="C8183" t="s">
        <v>11</v>
      </c>
      <c r="D8183">
        <v>115</v>
      </c>
      <c r="E8183">
        <v>1</v>
      </c>
      <c r="F8183">
        <v>1099</v>
      </c>
      <c r="G8183" t="s">
        <v>15</v>
      </c>
      <c r="H8183">
        <v>58</v>
      </c>
      <c r="I8183">
        <v>0</v>
      </c>
      <c r="J8183" t="s">
        <v>17</v>
      </c>
      <c r="K8183">
        <v>0</v>
      </c>
      <c r="L8183">
        <f>YEAR(ecommerce_customer_data_custom_[[#This Row],[Purchase Date]])</f>
        <v>2021</v>
      </c>
      <c r="M8183">
        <f>MONTH(ecommerce_customer_data_custom_[[#This Row],[Purchase Date]])</f>
        <v>4</v>
      </c>
      <c r="N8183" t="str">
        <f>TEXT(ecommerce_customer_data_custom_[[#This Row],[Purchase Date]],"mmmm")</f>
        <v>April</v>
      </c>
      <c r="O8183" t="str">
        <f>VLOOKUP(ecommerce_customer_data_custom_[[#This Row],[Customer Age]],AgeGroupMapping!$A$2:$C$5,3,TRUE)</f>
        <v>Middle-Aged</v>
      </c>
      <c r="P8183" t="str">
        <f>IF(ecommerce_customer_data_custom_[[#This Row],[Returns]]=1,"Returned","Not Returned")</f>
        <v>Not Returned</v>
      </c>
      <c r="Q8183" t="str">
        <f>_xlfn.XLOOKUP(ecommerce_customer_data_custom_[[#This Row],[Payment Method]],PaymentMapping!$A$2:$A$11,PaymentMapping!$B$2:$B$11,"Other")</f>
        <v>Wallet/UPI</v>
      </c>
    </row>
    <row r="8184" spans="1:17" x14ac:dyDescent="0.3">
      <c r="A8184">
        <v>32532</v>
      </c>
      <c r="B8184" s="14">
        <v>44040.094247685185</v>
      </c>
      <c r="C8184" t="s">
        <v>18</v>
      </c>
      <c r="D8184">
        <v>258</v>
      </c>
      <c r="E8184">
        <v>1</v>
      </c>
      <c r="F8184">
        <v>4987</v>
      </c>
      <c r="G8184" t="s">
        <v>20</v>
      </c>
      <c r="H8184">
        <v>19</v>
      </c>
      <c r="I8184">
        <v>0</v>
      </c>
      <c r="J8184" t="s">
        <v>17</v>
      </c>
      <c r="K8184">
        <v>0</v>
      </c>
      <c r="L8184">
        <f>YEAR(ecommerce_customer_data_custom_[[#This Row],[Purchase Date]])</f>
        <v>2020</v>
      </c>
      <c r="M8184">
        <f>MONTH(ecommerce_customer_data_custom_[[#This Row],[Purchase Date]])</f>
        <v>7</v>
      </c>
      <c r="N8184" t="str">
        <f>TEXT(ecommerce_customer_data_custom_[[#This Row],[Purchase Date]],"mmmm")</f>
        <v>July</v>
      </c>
      <c r="O8184" t="str">
        <f>VLOOKUP(ecommerce_customer_data_custom_[[#This Row],[Customer Age]],AgeGroupMapping!$A$2:$C$5,3,TRUE)</f>
        <v>Young</v>
      </c>
      <c r="P8184" t="str">
        <f>IF(ecommerce_customer_data_custom_[[#This Row],[Returns]]=1,"Returned","Not Returned")</f>
        <v>Not Returned</v>
      </c>
      <c r="Q8184" t="str">
        <f>_xlfn.XLOOKUP(ecommerce_customer_data_custom_[[#This Row],[Payment Method]],PaymentMapping!$A$2:$A$11,PaymentMapping!$B$2:$B$11,"Other")</f>
        <v>Other</v>
      </c>
    </row>
    <row r="8185" spans="1:17" x14ac:dyDescent="0.3">
      <c r="A8185">
        <v>32532</v>
      </c>
      <c r="B8185" s="14">
        <v>45064.584293981483</v>
      </c>
      <c r="C8185" t="s">
        <v>11</v>
      </c>
      <c r="D8185">
        <v>14</v>
      </c>
      <c r="E8185">
        <v>2</v>
      </c>
      <c r="F8185">
        <v>3632</v>
      </c>
      <c r="G8185" t="s">
        <v>19</v>
      </c>
      <c r="H8185">
        <v>19</v>
      </c>
      <c r="I8185">
        <v>0</v>
      </c>
      <c r="J8185" t="s">
        <v>17</v>
      </c>
      <c r="K8185">
        <v>0</v>
      </c>
      <c r="L8185">
        <f>YEAR(ecommerce_customer_data_custom_[[#This Row],[Purchase Date]])</f>
        <v>2023</v>
      </c>
      <c r="M8185">
        <f>MONTH(ecommerce_customer_data_custom_[[#This Row],[Purchase Date]])</f>
        <v>5</v>
      </c>
      <c r="N8185" t="str">
        <f>TEXT(ecommerce_customer_data_custom_[[#This Row],[Purchase Date]],"mmmm")</f>
        <v>May</v>
      </c>
      <c r="O8185" t="str">
        <f>VLOOKUP(ecommerce_customer_data_custom_[[#This Row],[Customer Age]],AgeGroupMapping!$A$2:$C$5,3,TRUE)</f>
        <v>Young</v>
      </c>
      <c r="P8185" t="str">
        <f>IF(ecommerce_customer_data_custom_[[#This Row],[Returns]]=1,"Returned","Not Returned")</f>
        <v>Not Returned</v>
      </c>
      <c r="Q8185" t="str">
        <f>_xlfn.XLOOKUP(ecommerce_customer_data_custom_[[#This Row],[Payment Method]],PaymentMapping!$A$2:$A$11,PaymentMapping!$B$2:$B$11,"Other")</f>
        <v>Cash</v>
      </c>
    </row>
    <row r="8186" spans="1:17" x14ac:dyDescent="0.3">
      <c r="A8186">
        <v>32532</v>
      </c>
      <c r="B8186" s="14">
        <v>44292.749837962961</v>
      </c>
      <c r="C8186" t="s">
        <v>11</v>
      </c>
      <c r="D8186">
        <v>92</v>
      </c>
      <c r="E8186">
        <v>1</v>
      </c>
      <c r="F8186">
        <v>5086</v>
      </c>
      <c r="G8186" t="s">
        <v>20</v>
      </c>
      <c r="H8186">
        <v>19</v>
      </c>
      <c r="I8186">
        <v>0</v>
      </c>
      <c r="J8186" t="s">
        <v>17</v>
      </c>
      <c r="K8186">
        <v>0</v>
      </c>
      <c r="L8186">
        <f>YEAR(ecommerce_customer_data_custom_[[#This Row],[Purchase Date]])</f>
        <v>2021</v>
      </c>
      <c r="M8186">
        <f>MONTH(ecommerce_customer_data_custom_[[#This Row],[Purchase Date]])</f>
        <v>4</v>
      </c>
      <c r="N8186" t="str">
        <f>TEXT(ecommerce_customer_data_custom_[[#This Row],[Purchase Date]],"mmmm")</f>
        <v>April</v>
      </c>
      <c r="O8186" t="str">
        <f>VLOOKUP(ecommerce_customer_data_custom_[[#This Row],[Customer Age]],AgeGroupMapping!$A$2:$C$5,3,TRUE)</f>
        <v>Young</v>
      </c>
      <c r="P8186" t="str">
        <f>IF(ecommerce_customer_data_custom_[[#This Row],[Returns]]=1,"Returned","Not Returned")</f>
        <v>Not Returned</v>
      </c>
      <c r="Q8186" t="str">
        <f>_xlfn.XLOOKUP(ecommerce_customer_data_custom_[[#This Row],[Payment Method]],PaymentMapping!$A$2:$A$11,PaymentMapping!$B$2:$B$11,"Other")</f>
        <v>Other</v>
      </c>
    </row>
    <row r="8187" spans="1:17" x14ac:dyDescent="0.3">
      <c r="A8187">
        <v>32532</v>
      </c>
      <c r="B8187" s="14">
        <v>44571.368819444448</v>
      </c>
      <c r="C8187" t="s">
        <v>11</v>
      </c>
      <c r="D8187">
        <v>240</v>
      </c>
      <c r="E8187">
        <v>2</v>
      </c>
      <c r="F8187">
        <v>4864</v>
      </c>
      <c r="G8187" t="s">
        <v>20</v>
      </c>
      <c r="H8187">
        <v>19</v>
      </c>
      <c r="I8187">
        <v>0</v>
      </c>
      <c r="J8187" t="s">
        <v>17</v>
      </c>
      <c r="K8187">
        <v>0</v>
      </c>
      <c r="L8187">
        <f>YEAR(ecommerce_customer_data_custom_[[#This Row],[Purchase Date]])</f>
        <v>2022</v>
      </c>
      <c r="M8187">
        <f>MONTH(ecommerce_customer_data_custom_[[#This Row],[Purchase Date]])</f>
        <v>1</v>
      </c>
      <c r="N8187" t="str">
        <f>TEXT(ecommerce_customer_data_custom_[[#This Row],[Purchase Date]],"mmmm")</f>
        <v>January</v>
      </c>
      <c r="O8187" t="str">
        <f>VLOOKUP(ecommerce_customer_data_custom_[[#This Row],[Customer Age]],AgeGroupMapping!$A$2:$C$5,3,TRUE)</f>
        <v>Young</v>
      </c>
      <c r="P8187" t="str">
        <f>IF(ecommerce_customer_data_custom_[[#This Row],[Returns]]=1,"Returned","Not Returned")</f>
        <v>Not Returned</v>
      </c>
      <c r="Q8187" t="str">
        <f>_xlfn.XLOOKUP(ecommerce_customer_data_custom_[[#This Row],[Payment Method]],PaymentMapping!$A$2:$A$11,PaymentMapping!$B$2:$B$11,"Other")</f>
        <v>Other</v>
      </c>
    </row>
    <row r="8188" spans="1:17" x14ac:dyDescent="0.3">
      <c r="A8188">
        <v>32532</v>
      </c>
      <c r="B8188" s="14">
        <v>43846.909780092596</v>
      </c>
      <c r="C8188" t="s">
        <v>16</v>
      </c>
      <c r="D8188">
        <v>166</v>
      </c>
      <c r="E8188">
        <v>1</v>
      </c>
      <c r="F8188">
        <v>164</v>
      </c>
      <c r="G8188" t="s">
        <v>20</v>
      </c>
      <c r="H8188">
        <v>19</v>
      </c>
      <c r="I8188">
        <v>0</v>
      </c>
      <c r="J8188" t="s">
        <v>17</v>
      </c>
      <c r="K8188">
        <v>0</v>
      </c>
      <c r="L8188">
        <f>YEAR(ecommerce_customer_data_custom_[[#This Row],[Purchase Date]])</f>
        <v>2020</v>
      </c>
      <c r="M8188">
        <f>MONTH(ecommerce_customer_data_custom_[[#This Row],[Purchase Date]])</f>
        <v>1</v>
      </c>
      <c r="N8188" t="str">
        <f>TEXT(ecommerce_customer_data_custom_[[#This Row],[Purchase Date]],"mmmm")</f>
        <v>January</v>
      </c>
      <c r="O8188" t="str">
        <f>VLOOKUP(ecommerce_customer_data_custom_[[#This Row],[Customer Age]],AgeGroupMapping!$A$2:$C$5,3,TRUE)</f>
        <v>Young</v>
      </c>
      <c r="P8188" t="str">
        <f>IF(ecommerce_customer_data_custom_[[#This Row],[Returns]]=1,"Returned","Not Returned")</f>
        <v>Not Returned</v>
      </c>
      <c r="Q8188" t="str">
        <f>_xlfn.XLOOKUP(ecommerce_customer_data_custom_[[#This Row],[Payment Method]],PaymentMapping!$A$2:$A$11,PaymentMapping!$B$2:$B$11,"Other")</f>
        <v>Other</v>
      </c>
    </row>
    <row r="8189" spans="1:17" x14ac:dyDescent="0.3">
      <c r="A8189">
        <v>32532</v>
      </c>
      <c r="B8189" s="14">
        <v>44523.132719907408</v>
      </c>
      <c r="C8189" t="s">
        <v>18</v>
      </c>
      <c r="D8189">
        <v>156</v>
      </c>
      <c r="E8189">
        <v>3</v>
      </c>
      <c r="F8189">
        <v>374</v>
      </c>
      <c r="G8189" t="s">
        <v>19</v>
      </c>
      <c r="H8189">
        <v>19</v>
      </c>
      <c r="I8189">
        <v>0</v>
      </c>
      <c r="J8189" t="s">
        <v>17</v>
      </c>
      <c r="K8189">
        <v>0</v>
      </c>
      <c r="L8189">
        <f>YEAR(ecommerce_customer_data_custom_[[#This Row],[Purchase Date]])</f>
        <v>2021</v>
      </c>
      <c r="M8189">
        <f>MONTH(ecommerce_customer_data_custom_[[#This Row],[Purchase Date]])</f>
        <v>11</v>
      </c>
      <c r="N8189" t="str">
        <f>TEXT(ecommerce_customer_data_custom_[[#This Row],[Purchase Date]],"mmmm")</f>
        <v>November</v>
      </c>
      <c r="O8189" t="str">
        <f>VLOOKUP(ecommerce_customer_data_custom_[[#This Row],[Customer Age]],AgeGroupMapping!$A$2:$C$5,3,TRUE)</f>
        <v>Young</v>
      </c>
      <c r="P8189" t="str">
        <f>IF(ecommerce_customer_data_custom_[[#This Row],[Returns]]=1,"Returned","Not Returned")</f>
        <v>Not Returned</v>
      </c>
      <c r="Q8189" t="str">
        <f>_xlfn.XLOOKUP(ecommerce_customer_data_custom_[[#This Row],[Payment Method]],PaymentMapping!$A$2:$A$11,PaymentMapping!$B$2:$B$11,"Other")</f>
        <v>Cash</v>
      </c>
    </row>
    <row r="8190" spans="1:17" x14ac:dyDescent="0.3">
      <c r="A8190">
        <v>32532</v>
      </c>
      <c r="B8190" s="14">
        <v>44260.061643518522</v>
      </c>
      <c r="C8190" t="s">
        <v>11</v>
      </c>
      <c r="D8190">
        <v>237</v>
      </c>
      <c r="E8190">
        <v>1</v>
      </c>
      <c r="F8190">
        <v>2357</v>
      </c>
      <c r="G8190" t="s">
        <v>15</v>
      </c>
      <c r="H8190">
        <v>19</v>
      </c>
      <c r="I8190">
        <v>1</v>
      </c>
      <c r="J8190" t="s">
        <v>17</v>
      </c>
      <c r="K8190">
        <v>0</v>
      </c>
      <c r="L8190">
        <f>YEAR(ecommerce_customer_data_custom_[[#This Row],[Purchase Date]])</f>
        <v>2021</v>
      </c>
      <c r="M8190">
        <f>MONTH(ecommerce_customer_data_custom_[[#This Row],[Purchase Date]])</f>
        <v>3</v>
      </c>
      <c r="N8190" t="str">
        <f>TEXT(ecommerce_customer_data_custom_[[#This Row],[Purchase Date]],"mmmm")</f>
        <v>March</v>
      </c>
      <c r="O8190" t="str">
        <f>VLOOKUP(ecommerce_customer_data_custom_[[#This Row],[Customer Age]],AgeGroupMapping!$A$2:$C$5,3,TRUE)</f>
        <v>Young</v>
      </c>
      <c r="P8190" t="str">
        <f>IF(ecommerce_customer_data_custom_[[#This Row],[Returns]]=1,"Returned","Not Returned")</f>
        <v>Returned</v>
      </c>
      <c r="Q8190" t="str">
        <f>_xlfn.XLOOKUP(ecommerce_customer_data_custom_[[#This Row],[Payment Method]],PaymentMapping!$A$2:$A$11,PaymentMapping!$B$2:$B$11,"Other")</f>
        <v>Wallet/UPI</v>
      </c>
    </row>
    <row r="8191" spans="1:17" x14ac:dyDescent="0.3">
      <c r="A8191">
        <v>32532</v>
      </c>
      <c r="B8191" s="14">
        <v>45034.721724537034</v>
      </c>
      <c r="C8191" t="s">
        <v>16</v>
      </c>
      <c r="D8191">
        <v>323</v>
      </c>
      <c r="E8191">
        <v>2</v>
      </c>
      <c r="F8191">
        <v>2721</v>
      </c>
      <c r="G8191" t="s">
        <v>15</v>
      </c>
      <c r="H8191">
        <v>19</v>
      </c>
      <c r="I8191">
        <v>1</v>
      </c>
      <c r="J8191" t="s">
        <v>17</v>
      </c>
      <c r="K8191">
        <v>0</v>
      </c>
      <c r="L8191">
        <f>YEAR(ecommerce_customer_data_custom_[[#This Row],[Purchase Date]])</f>
        <v>2023</v>
      </c>
      <c r="M8191">
        <f>MONTH(ecommerce_customer_data_custom_[[#This Row],[Purchase Date]])</f>
        <v>4</v>
      </c>
      <c r="N8191" t="str">
        <f>TEXT(ecommerce_customer_data_custom_[[#This Row],[Purchase Date]],"mmmm")</f>
        <v>April</v>
      </c>
      <c r="O8191" t="str">
        <f>VLOOKUP(ecommerce_customer_data_custom_[[#This Row],[Customer Age]],AgeGroupMapping!$A$2:$C$5,3,TRUE)</f>
        <v>Young</v>
      </c>
      <c r="P8191" t="str">
        <f>IF(ecommerce_customer_data_custom_[[#This Row],[Returns]]=1,"Returned","Not Returned")</f>
        <v>Returned</v>
      </c>
      <c r="Q8191" t="str">
        <f>_xlfn.XLOOKUP(ecommerce_customer_data_custom_[[#This Row],[Payment Method]],PaymentMapping!$A$2:$A$11,PaymentMapping!$B$2:$B$11,"Other")</f>
        <v>Wallet/UPI</v>
      </c>
    </row>
    <row r="8192" spans="1:17" x14ac:dyDescent="0.3">
      <c r="A8192">
        <v>45776</v>
      </c>
      <c r="B8192" s="14">
        <v>44623.223425925928</v>
      </c>
      <c r="C8192" t="s">
        <v>18</v>
      </c>
      <c r="D8192">
        <v>177</v>
      </c>
      <c r="E8192">
        <v>3</v>
      </c>
      <c r="F8192">
        <v>1470</v>
      </c>
      <c r="G8192" t="s">
        <v>12</v>
      </c>
      <c r="H8192">
        <v>19</v>
      </c>
      <c r="I8192">
        <v>0</v>
      </c>
      <c r="J8192" t="s">
        <v>13</v>
      </c>
      <c r="K8192">
        <v>1</v>
      </c>
      <c r="L8192">
        <f>YEAR(ecommerce_customer_data_custom_[[#This Row],[Purchase Date]])</f>
        <v>2022</v>
      </c>
      <c r="M8192">
        <f>MONTH(ecommerce_customer_data_custom_[[#This Row],[Purchase Date]])</f>
        <v>3</v>
      </c>
      <c r="N8192" t="str">
        <f>TEXT(ecommerce_customer_data_custom_[[#This Row],[Purchase Date]],"mmmm")</f>
        <v>March</v>
      </c>
      <c r="O8192" t="str">
        <f>VLOOKUP(ecommerce_customer_data_custom_[[#This Row],[Customer Age]],AgeGroupMapping!$A$2:$C$5,3,TRUE)</f>
        <v>Young</v>
      </c>
      <c r="P8192" t="str">
        <f>IF(ecommerce_customer_data_custom_[[#This Row],[Returns]]=1,"Returned","Not Returned")</f>
        <v>Not Returned</v>
      </c>
      <c r="Q8192" t="str">
        <f>_xlfn.XLOOKUP(ecommerce_customer_data_custom_[[#This Row],[Payment Method]],PaymentMapping!$A$2:$A$11,PaymentMapping!$B$2:$B$11,"Other")</f>
        <v>Card</v>
      </c>
    </row>
    <row r="8193" spans="1:17" x14ac:dyDescent="0.3">
      <c r="A8193">
        <v>45776</v>
      </c>
      <c r="B8193" s="14">
        <v>44694.446898148148</v>
      </c>
      <c r="C8193" t="s">
        <v>11</v>
      </c>
      <c r="D8193">
        <v>316</v>
      </c>
      <c r="E8193">
        <v>2</v>
      </c>
      <c r="F8193">
        <v>2398</v>
      </c>
      <c r="G8193" t="s">
        <v>19</v>
      </c>
      <c r="H8193">
        <v>19</v>
      </c>
      <c r="I8193">
        <v>1</v>
      </c>
      <c r="J8193" t="s">
        <v>13</v>
      </c>
      <c r="K8193">
        <v>1</v>
      </c>
      <c r="L8193">
        <f>YEAR(ecommerce_customer_data_custom_[[#This Row],[Purchase Date]])</f>
        <v>2022</v>
      </c>
      <c r="M8193">
        <f>MONTH(ecommerce_customer_data_custom_[[#This Row],[Purchase Date]])</f>
        <v>5</v>
      </c>
      <c r="N8193" t="str">
        <f>TEXT(ecommerce_customer_data_custom_[[#This Row],[Purchase Date]],"mmmm")</f>
        <v>May</v>
      </c>
      <c r="O8193" t="str">
        <f>VLOOKUP(ecommerce_customer_data_custom_[[#This Row],[Customer Age]],AgeGroupMapping!$A$2:$C$5,3,TRUE)</f>
        <v>Young</v>
      </c>
      <c r="P8193" t="str">
        <f>IF(ecommerce_customer_data_custom_[[#This Row],[Returns]]=1,"Returned","Not Returned")</f>
        <v>Returned</v>
      </c>
      <c r="Q8193" t="str">
        <f>_xlfn.XLOOKUP(ecommerce_customer_data_custom_[[#This Row],[Payment Method]],PaymentMapping!$A$2:$A$11,PaymentMapping!$B$2:$B$11,"Other")</f>
        <v>Cash</v>
      </c>
    </row>
    <row r="8194" spans="1:17" x14ac:dyDescent="0.3">
      <c r="A8194">
        <v>45776</v>
      </c>
      <c r="B8194" s="14">
        <v>44041.443287037036</v>
      </c>
      <c r="C8194" t="s">
        <v>14</v>
      </c>
      <c r="D8194">
        <v>287</v>
      </c>
      <c r="E8194">
        <v>1</v>
      </c>
      <c r="F8194">
        <v>1111</v>
      </c>
      <c r="G8194" t="s">
        <v>19</v>
      </c>
      <c r="H8194">
        <v>19</v>
      </c>
      <c r="I8194">
        <v>1</v>
      </c>
      <c r="J8194" t="s">
        <v>13</v>
      </c>
      <c r="K8194">
        <v>1</v>
      </c>
      <c r="L8194">
        <f>YEAR(ecommerce_customer_data_custom_[[#This Row],[Purchase Date]])</f>
        <v>2020</v>
      </c>
      <c r="M8194">
        <f>MONTH(ecommerce_customer_data_custom_[[#This Row],[Purchase Date]])</f>
        <v>7</v>
      </c>
      <c r="N8194" t="str">
        <f>TEXT(ecommerce_customer_data_custom_[[#This Row],[Purchase Date]],"mmmm")</f>
        <v>July</v>
      </c>
      <c r="O8194" t="str">
        <f>VLOOKUP(ecommerce_customer_data_custom_[[#This Row],[Customer Age]],AgeGroupMapping!$A$2:$C$5,3,TRUE)</f>
        <v>Young</v>
      </c>
      <c r="P8194" t="str">
        <f>IF(ecommerce_customer_data_custom_[[#This Row],[Returns]]=1,"Returned","Not Returned")</f>
        <v>Returned</v>
      </c>
      <c r="Q8194" t="str">
        <f>_xlfn.XLOOKUP(ecommerce_customer_data_custom_[[#This Row],[Payment Method]],PaymentMapping!$A$2:$A$11,PaymentMapping!$B$2:$B$11,"Other")</f>
        <v>Cash</v>
      </c>
    </row>
    <row r="8195" spans="1:17" x14ac:dyDescent="0.3">
      <c r="A8195">
        <v>45776</v>
      </c>
      <c r="B8195" s="14">
        <v>44229.090833333335</v>
      </c>
      <c r="C8195" t="s">
        <v>16</v>
      </c>
      <c r="D8195">
        <v>391</v>
      </c>
      <c r="E8195">
        <v>2</v>
      </c>
      <c r="F8195">
        <v>1506</v>
      </c>
      <c r="G8195" t="s">
        <v>12</v>
      </c>
      <c r="H8195">
        <v>19</v>
      </c>
      <c r="I8195">
        <v>0</v>
      </c>
      <c r="J8195" t="s">
        <v>13</v>
      </c>
      <c r="K8195">
        <v>1</v>
      </c>
      <c r="L8195">
        <f>YEAR(ecommerce_customer_data_custom_[[#This Row],[Purchase Date]])</f>
        <v>2021</v>
      </c>
      <c r="M8195">
        <f>MONTH(ecommerce_customer_data_custom_[[#This Row],[Purchase Date]])</f>
        <v>2</v>
      </c>
      <c r="N8195" t="str">
        <f>TEXT(ecommerce_customer_data_custom_[[#This Row],[Purchase Date]],"mmmm")</f>
        <v>February</v>
      </c>
      <c r="O8195" t="str">
        <f>VLOOKUP(ecommerce_customer_data_custom_[[#This Row],[Customer Age]],AgeGroupMapping!$A$2:$C$5,3,TRUE)</f>
        <v>Young</v>
      </c>
      <c r="P8195" t="str">
        <f>IF(ecommerce_customer_data_custom_[[#This Row],[Returns]]=1,"Returned","Not Returned")</f>
        <v>Not Returned</v>
      </c>
      <c r="Q8195" t="str">
        <f>_xlfn.XLOOKUP(ecommerce_customer_data_custom_[[#This Row],[Payment Method]],PaymentMapping!$A$2:$A$11,PaymentMapping!$B$2:$B$11,"Other")</f>
        <v>Card</v>
      </c>
    </row>
    <row r="8196" spans="1:17" x14ac:dyDescent="0.3">
      <c r="A8196">
        <v>45776</v>
      </c>
      <c r="B8196" s="14">
        <v>45062.841064814813</v>
      </c>
      <c r="C8196" t="s">
        <v>14</v>
      </c>
      <c r="D8196">
        <v>480</v>
      </c>
      <c r="E8196">
        <v>2</v>
      </c>
      <c r="F8196">
        <v>3770</v>
      </c>
      <c r="G8196" t="s">
        <v>19</v>
      </c>
      <c r="H8196">
        <v>19</v>
      </c>
      <c r="I8196">
        <v>0</v>
      </c>
      <c r="J8196" t="s">
        <v>13</v>
      </c>
      <c r="K8196">
        <v>1</v>
      </c>
      <c r="L8196">
        <f>YEAR(ecommerce_customer_data_custom_[[#This Row],[Purchase Date]])</f>
        <v>2023</v>
      </c>
      <c r="M8196">
        <f>MONTH(ecommerce_customer_data_custom_[[#This Row],[Purchase Date]])</f>
        <v>5</v>
      </c>
      <c r="N8196" t="str">
        <f>TEXT(ecommerce_customer_data_custom_[[#This Row],[Purchase Date]],"mmmm")</f>
        <v>May</v>
      </c>
      <c r="O8196" t="str">
        <f>VLOOKUP(ecommerce_customer_data_custom_[[#This Row],[Customer Age]],AgeGroupMapping!$A$2:$C$5,3,TRUE)</f>
        <v>Young</v>
      </c>
      <c r="P8196" t="str">
        <f>IF(ecommerce_customer_data_custom_[[#This Row],[Returns]]=1,"Returned","Not Returned")</f>
        <v>Not Returned</v>
      </c>
      <c r="Q8196" t="str">
        <f>_xlfn.XLOOKUP(ecommerce_customer_data_custom_[[#This Row],[Payment Method]],PaymentMapping!$A$2:$A$11,PaymentMapping!$B$2:$B$11,"Other")</f>
        <v>Cash</v>
      </c>
    </row>
    <row r="8197" spans="1:17" x14ac:dyDescent="0.3">
      <c r="A8197">
        <v>37887</v>
      </c>
      <c r="B8197" s="14">
        <v>43974.669583333336</v>
      </c>
      <c r="C8197" t="s">
        <v>16</v>
      </c>
      <c r="D8197">
        <v>342</v>
      </c>
      <c r="E8197">
        <v>1</v>
      </c>
      <c r="F8197">
        <v>1723</v>
      </c>
      <c r="G8197" t="s">
        <v>15</v>
      </c>
      <c r="H8197">
        <v>25</v>
      </c>
      <c r="I8197">
        <v>1</v>
      </c>
      <c r="J8197" t="s">
        <v>13</v>
      </c>
      <c r="K8197">
        <v>1</v>
      </c>
      <c r="L8197">
        <f>YEAR(ecommerce_customer_data_custom_[[#This Row],[Purchase Date]])</f>
        <v>2020</v>
      </c>
      <c r="M8197">
        <f>MONTH(ecommerce_customer_data_custom_[[#This Row],[Purchase Date]])</f>
        <v>5</v>
      </c>
      <c r="N8197" t="str">
        <f>TEXT(ecommerce_customer_data_custom_[[#This Row],[Purchase Date]],"mmmm")</f>
        <v>May</v>
      </c>
      <c r="O8197" t="str">
        <f>VLOOKUP(ecommerce_customer_data_custom_[[#This Row],[Customer Age]],AgeGroupMapping!$A$2:$C$5,3,TRUE)</f>
        <v>Young</v>
      </c>
      <c r="P8197" t="str">
        <f>IF(ecommerce_customer_data_custom_[[#This Row],[Returns]]=1,"Returned","Not Returned")</f>
        <v>Returned</v>
      </c>
      <c r="Q8197" t="str">
        <f>_xlfn.XLOOKUP(ecommerce_customer_data_custom_[[#This Row],[Payment Method]],PaymentMapping!$A$2:$A$11,PaymentMapping!$B$2:$B$11,"Other")</f>
        <v>Wallet/UPI</v>
      </c>
    </row>
    <row r="8198" spans="1:17" x14ac:dyDescent="0.3">
      <c r="A8198">
        <v>37887</v>
      </c>
      <c r="B8198" s="14">
        <v>44002.975706018522</v>
      </c>
      <c r="C8198" t="s">
        <v>18</v>
      </c>
      <c r="D8198">
        <v>174</v>
      </c>
      <c r="E8198">
        <v>5</v>
      </c>
      <c r="F8198">
        <v>4028</v>
      </c>
      <c r="G8198" t="s">
        <v>19</v>
      </c>
      <c r="H8198">
        <v>25</v>
      </c>
      <c r="I8198">
        <v>1</v>
      </c>
      <c r="J8198" t="s">
        <v>13</v>
      </c>
      <c r="K8198">
        <v>1</v>
      </c>
      <c r="L8198">
        <f>YEAR(ecommerce_customer_data_custom_[[#This Row],[Purchase Date]])</f>
        <v>2020</v>
      </c>
      <c r="M8198">
        <f>MONTH(ecommerce_customer_data_custom_[[#This Row],[Purchase Date]])</f>
        <v>6</v>
      </c>
      <c r="N8198" t="str">
        <f>TEXT(ecommerce_customer_data_custom_[[#This Row],[Purchase Date]],"mmmm")</f>
        <v>June</v>
      </c>
      <c r="O8198" t="str">
        <f>VLOOKUP(ecommerce_customer_data_custom_[[#This Row],[Customer Age]],AgeGroupMapping!$A$2:$C$5,3,TRUE)</f>
        <v>Young</v>
      </c>
      <c r="P8198" t="str">
        <f>IF(ecommerce_customer_data_custom_[[#This Row],[Returns]]=1,"Returned","Not Returned")</f>
        <v>Returned</v>
      </c>
      <c r="Q8198" t="str">
        <f>_xlfn.XLOOKUP(ecommerce_customer_data_custom_[[#This Row],[Payment Method]],PaymentMapping!$A$2:$A$11,PaymentMapping!$B$2:$B$11,"Other")</f>
        <v>Cash</v>
      </c>
    </row>
    <row r="8199" spans="1:17" x14ac:dyDescent="0.3">
      <c r="A8199">
        <v>37887</v>
      </c>
      <c r="B8199" s="14">
        <v>45169.556180555555</v>
      </c>
      <c r="C8199" t="s">
        <v>16</v>
      </c>
      <c r="D8199">
        <v>96</v>
      </c>
      <c r="E8199">
        <v>2</v>
      </c>
      <c r="F8199">
        <v>1879</v>
      </c>
      <c r="G8199" t="s">
        <v>15</v>
      </c>
      <c r="H8199">
        <v>25</v>
      </c>
      <c r="I8199">
        <v>1</v>
      </c>
      <c r="J8199" t="s">
        <v>13</v>
      </c>
      <c r="K8199">
        <v>1</v>
      </c>
      <c r="L8199">
        <f>YEAR(ecommerce_customer_data_custom_[[#This Row],[Purchase Date]])</f>
        <v>2023</v>
      </c>
      <c r="M8199">
        <f>MONTH(ecommerce_customer_data_custom_[[#This Row],[Purchase Date]])</f>
        <v>8</v>
      </c>
      <c r="N8199" t="str">
        <f>TEXT(ecommerce_customer_data_custom_[[#This Row],[Purchase Date]],"mmmm")</f>
        <v>August</v>
      </c>
      <c r="O8199" t="str">
        <f>VLOOKUP(ecommerce_customer_data_custom_[[#This Row],[Customer Age]],AgeGroupMapping!$A$2:$C$5,3,TRUE)</f>
        <v>Young</v>
      </c>
      <c r="P8199" t="str">
        <f>IF(ecommerce_customer_data_custom_[[#This Row],[Returns]]=1,"Returned","Not Returned")</f>
        <v>Returned</v>
      </c>
      <c r="Q8199" t="str">
        <f>_xlfn.XLOOKUP(ecommerce_customer_data_custom_[[#This Row],[Payment Method]],PaymentMapping!$A$2:$A$11,PaymentMapping!$B$2:$B$11,"Other")</f>
        <v>Wallet/UPI</v>
      </c>
    </row>
    <row r="8200" spans="1:17" x14ac:dyDescent="0.3">
      <c r="A8200">
        <v>37887</v>
      </c>
      <c r="B8200" s="14">
        <v>44412.653333333335</v>
      </c>
      <c r="C8200" t="s">
        <v>18</v>
      </c>
      <c r="D8200">
        <v>128</v>
      </c>
      <c r="E8200">
        <v>4</v>
      </c>
      <c r="F8200">
        <v>1538</v>
      </c>
      <c r="G8200" t="s">
        <v>12</v>
      </c>
      <c r="H8200">
        <v>25</v>
      </c>
      <c r="I8200">
        <v>1</v>
      </c>
      <c r="J8200" t="s">
        <v>13</v>
      </c>
      <c r="K8200">
        <v>1</v>
      </c>
      <c r="L8200">
        <f>YEAR(ecommerce_customer_data_custom_[[#This Row],[Purchase Date]])</f>
        <v>2021</v>
      </c>
      <c r="M8200">
        <f>MONTH(ecommerce_customer_data_custom_[[#This Row],[Purchase Date]])</f>
        <v>8</v>
      </c>
      <c r="N8200" t="str">
        <f>TEXT(ecommerce_customer_data_custom_[[#This Row],[Purchase Date]],"mmmm")</f>
        <v>August</v>
      </c>
      <c r="O8200" t="str">
        <f>VLOOKUP(ecommerce_customer_data_custom_[[#This Row],[Customer Age]],AgeGroupMapping!$A$2:$C$5,3,TRUE)</f>
        <v>Young</v>
      </c>
      <c r="P8200" t="str">
        <f>IF(ecommerce_customer_data_custom_[[#This Row],[Returns]]=1,"Returned","Not Returned")</f>
        <v>Returned</v>
      </c>
      <c r="Q8200" t="str">
        <f>_xlfn.XLOOKUP(ecommerce_customer_data_custom_[[#This Row],[Payment Method]],PaymentMapping!$A$2:$A$11,PaymentMapping!$B$2:$B$11,"Other")</f>
        <v>Card</v>
      </c>
    </row>
    <row r="8201" spans="1:17" x14ac:dyDescent="0.3">
      <c r="A8201">
        <v>37887</v>
      </c>
      <c r="B8201" s="14">
        <v>44066.126712962963</v>
      </c>
      <c r="C8201" t="s">
        <v>18</v>
      </c>
      <c r="D8201">
        <v>38</v>
      </c>
      <c r="E8201">
        <v>3</v>
      </c>
      <c r="F8201">
        <v>2647</v>
      </c>
      <c r="G8201" t="s">
        <v>15</v>
      </c>
      <c r="H8201">
        <v>25</v>
      </c>
      <c r="I8201">
        <v>1</v>
      </c>
      <c r="J8201" t="s">
        <v>13</v>
      </c>
      <c r="K8201">
        <v>1</v>
      </c>
      <c r="L8201">
        <f>YEAR(ecommerce_customer_data_custom_[[#This Row],[Purchase Date]])</f>
        <v>2020</v>
      </c>
      <c r="M8201">
        <f>MONTH(ecommerce_customer_data_custom_[[#This Row],[Purchase Date]])</f>
        <v>8</v>
      </c>
      <c r="N8201" t="str">
        <f>TEXT(ecommerce_customer_data_custom_[[#This Row],[Purchase Date]],"mmmm")</f>
        <v>August</v>
      </c>
      <c r="O8201" t="str">
        <f>VLOOKUP(ecommerce_customer_data_custom_[[#This Row],[Customer Age]],AgeGroupMapping!$A$2:$C$5,3,TRUE)</f>
        <v>Young</v>
      </c>
      <c r="P8201" t="str">
        <f>IF(ecommerce_customer_data_custom_[[#This Row],[Returns]]=1,"Returned","Not Returned")</f>
        <v>Returned</v>
      </c>
      <c r="Q8201" t="str">
        <f>_xlfn.XLOOKUP(ecommerce_customer_data_custom_[[#This Row],[Payment Method]],PaymentMapping!$A$2:$A$11,PaymentMapping!$B$2:$B$11,"Other")</f>
        <v>Wallet/UPI</v>
      </c>
    </row>
    <row r="8202" spans="1:17" x14ac:dyDescent="0.3">
      <c r="A8202">
        <v>32205</v>
      </c>
      <c r="B8202" s="14">
        <v>44777.984479166669</v>
      </c>
      <c r="C8202" t="s">
        <v>16</v>
      </c>
      <c r="D8202">
        <v>213</v>
      </c>
      <c r="E8202">
        <v>5</v>
      </c>
      <c r="F8202">
        <v>196</v>
      </c>
      <c r="G8202" t="s">
        <v>19</v>
      </c>
      <c r="H8202">
        <v>29</v>
      </c>
      <c r="I8202">
        <v>0</v>
      </c>
      <c r="J8202" t="s">
        <v>13</v>
      </c>
      <c r="K8202">
        <v>0</v>
      </c>
      <c r="L8202">
        <f>YEAR(ecommerce_customer_data_custom_[[#This Row],[Purchase Date]])</f>
        <v>2022</v>
      </c>
      <c r="M8202">
        <f>MONTH(ecommerce_customer_data_custom_[[#This Row],[Purchase Date]])</f>
        <v>8</v>
      </c>
      <c r="N8202" t="str">
        <f>TEXT(ecommerce_customer_data_custom_[[#This Row],[Purchase Date]],"mmmm")</f>
        <v>August</v>
      </c>
      <c r="O8202" t="str">
        <f>VLOOKUP(ecommerce_customer_data_custom_[[#This Row],[Customer Age]],AgeGroupMapping!$A$2:$C$5,3,TRUE)</f>
        <v>Adult</v>
      </c>
      <c r="P8202" t="str">
        <f>IF(ecommerce_customer_data_custom_[[#This Row],[Returns]]=1,"Returned","Not Returned")</f>
        <v>Not Returned</v>
      </c>
      <c r="Q8202" t="str">
        <f>_xlfn.XLOOKUP(ecommerce_customer_data_custom_[[#This Row],[Payment Method]],PaymentMapping!$A$2:$A$11,PaymentMapping!$B$2:$B$11,"Other")</f>
        <v>Cash</v>
      </c>
    </row>
    <row r="8203" spans="1:17" x14ac:dyDescent="0.3">
      <c r="A8203">
        <v>32205</v>
      </c>
      <c r="B8203" s="14">
        <v>44159.561724537038</v>
      </c>
      <c r="C8203" t="s">
        <v>14</v>
      </c>
      <c r="D8203">
        <v>425</v>
      </c>
      <c r="E8203">
        <v>3</v>
      </c>
      <c r="F8203">
        <v>3035</v>
      </c>
      <c r="G8203" t="s">
        <v>15</v>
      </c>
      <c r="H8203">
        <v>29</v>
      </c>
      <c r="I8203">
        <v>1</v>
      </c>
      <c r="J8203" t="s">
        <v>13</v>
      </c>
      <c r="K8203">
        <v>0</v>
      </c>
      <c r="L8203">
        <f>YEAR(ecommerce_customer_data_custom_[[#This Row],[Purchase Date]])</f>
        <v>2020</v>
      </c>
      <c r="M8203">
        <f>MONTH(ecommerce_customer_data_custom_[[#This Row],[Purchase Date]])</f>
        <v>11</v>
      </c>
      <c r="N8203" t="str">
        <f>TEXT(ecommerce_customer_data_custom_[[#This Row],[Purchase Date]],"mmmm")</f>
        <v>November</v>
      </c>
      <c r="O8203" t="str">
        <f>VLOOKUP(ecommerce_customer_data_custom_[[#This Row],[Customer Age]],AgeGroupMapping!$A$2:$C$5,3,TRUE)</f>
        <v>Adult</v>
      </c>
      <c r="P8203" t="str">
        <f>IF(ecommerce_customer_data_custom_[[#This Row],[Returns]]=1,"Returned","Not Returned")</f>
        <v>Returned</v>
      </c>
      <c r="Q8203" t="str">
        <f>_xlfn.XLOOKUP(ecommerce_customer_data_custom_[[#This Row],[Payment Method]],PaymentMapping!$A$2:$A$11,PaymentMapping!$B$2:$B$11,"Other")</f>
        <v>Wallet/UPI</v>
      </c>
    </row>
    <row r="8204" spans="1:17" x14ac:dyDescent="0.3">
      <c r="A8204">
        <v>32205</v>
      </c>
      <c r="B8204" s="14">
        <v>44839.485925925925</v>
      </c>
      <c r="C8204" t="s">
        <v>14</v>
      </c>
      <c r="D8204">
        <v>100</v>
      </c>
      <c r="E8204">
        <v>1</v>
      </c>
      <c r="F8204">
        <v>707</v>
      </c>
      <c r="G8204" t="s">
        <v>15</v>
      </c>
      <c r="H8204">
        <v>29</v>
      </c>
      <c r="I8204">
        <v>0</v>
      </c>
      <c r="J8204" t="s">
        <v>13</v>
      </c>
      <c r="K8204">
        <v>0</v>
      </c>
      <c r="L8204">
        <f>YEAR(ecommerce_customer_data_custom_[[#This Row],[Purchase Date]])</f>
        <v>2022</v>
      </c>
      <c r="M8204">
        <f>MONTH(ecommerce_customer_data_custom_[[#This Row],[Purchase Date]])</f>
        <v>10</v>
      </c>
      <c r="N8204" t="str">
        <f>TEXT(ecommerce_customer_data_custom_[[#This Row],[Purchase Date]],"mmmm")</f>
        <v>October</v>
      </c>
      <c r="O8204" t="str">
        <f>VLOOKUP(ecommerce_customer_data_custom_[[#This Row],[Customer Age]],AgeGroupMapping!$A$2:$C$5,3,TRUE)</f>
        <v>Adult</v>
      </c>
      <c r="P8204" t="str">
        <f>IF(ecommerce_customer_data_custom_[[#This Row],[Returns]]=1,"Returned","Not Returned")</f>
        <v>Not Returned</v>
      </c>
      <c r="Q8204" t="str">
        <f>_xlfn.XLOOKUP(ecommerce_customer_data_custom_[[#This Row],[Payment Method]],PaymentMapping!$A$2:$A$11,PaymentMapping!$B$2:$B$11,"Other")</f>
        <v>Wallet/UPI</v>
      </c>
    </row>
    <row r="8205" spans="1:17" x14ac:dyDescent="0.3">
      <c r="A8205">
        <v>32205</v>
      </c>
      <c r="B8205" s="14">
        <v>44516.993935185186</v>
      </c>
      <c r="C8205" t="s">
        <v>18</v>
      </c>
      <c r="D8205">
        <v>346</v>
      </c>
      <c r="E8205">
        <v>2</v>
      </c>
      <c r="F8205">
        <v>3870</v>
      </c>
      <c r="G8205" t="s">
        <v>19</v>
      </c>
      <c r="H8205">
        <v>29</v>
      </c>
      <c r="I8205">
        <v>0</v>
      </c>
      <c r="J8205" t="s">
        <v>13</v>
      </c>
      <c r="K8205">
        <v>0</v>
      </c>
      <c r="L8205">
        <f>YEAR(ecommerce_customer_data_custom_[[#This Row],[Purchase Date]])</f>
        <v>2021</v>
      </c>
      <c r="M8205">
        <f>MONTH(ecommerce_customer_data_custom_[[#This Row],[Purchase Date]])</f>
        <v>11</v>
      </c>
      <c r="N8205" t="str">
        <f>TEXT(ecommerce_customer_data_custom_[[#This Row],[Purchase Date]],"mmmm")</f>
        <v>November</v>
      </c>
      <c r="O8205" t="str">
        <f>VLOOKUP(ecommerce_customer_data_custom_[[#This Row],[Customer Age]],AgeGroupMapping!$A$2:$C$5,3,TRUE)</f>
        <v>Adult</v>
      </c>
      <c r="P8205" t="str">
        <f>IF(ecommerce_customer_data_custom_[[#This Row],[Returns]]=1,"Returned","Not Returned")</f>
        <v>Not Returned</v>
      </c>
      <c r="Q8205" t="str">
        <f>_xlfn.XLOOKUP(ecommerce_customer_data_custom_[[#This Row],[Payment Method]],PaymentMapping!$A$2:$A$11,PaymentMapping!$B$2:$B$11,"Other")</f>
        <v>Cash</v>
      </c>
    </row>
    <row r="8206" spans="1:17" x14ac:dyDescent="0.3">
      <c r="A8206">
        <v>32205</v>
      </c>
      <c r="B8206" s="14">
        <v>43869.585462962961</v>
      </c>
      <c r="C8206" t="s">
        <v>18</v>
      </c>
      <c r="D8206">
        <v>470</v>
      </c>
      <c r="E8206">
        <v>2</v>
      </c>
      <c r="F8206">
        <v>3206</v>
      </c>
      <c r="G8206" t="s">
        <v>12</v>
      </c>
      <c r="H8206">
        <v>29</v>
      </c>
      <c r="I8206">
        <v>1</v>
      </c>
      <c r="J8206" t="s">
        <v>13</v>
      </c>
      <c r="K8206">
        <v>0</v>
      </c>
      <c r="L8206">
        <f>YEAR(ecommerce_customer_data_custom_[[#This Row],[Purchase Date]])</f>
        <v>2020</v>
      </c>
      <c r="M8206">
        <f>MONTH(ecommerce_customer_data_custom_[[#This Row],[Purchase Date]])</f>
        <v>2</v>
      </c>
      <c r="N8206" t="str">
        <f>TEXT(ecommerce_customer_data_custom_[[#This Row],[Purchase Date]],"mmmm")</f>
        <v>February</v>
      </c>
      <c r="O8206" t="str">
        <f>VLOOKUP(ecommerce_customer_data_custom_[[#This Row],[Customer Age]],AgeGroupMapping!$A$2:$C$5,3,TRUE)</f>
        <v>Adult</v>
      </c>
      <c r="P8206" t="str">
        <f>IF(ecommerce_customer_data_custom_[[#This Row],[Returns]]=1,"Returned","Not Returned")</f>
        <v>Returned</v>
      </c>
      <c r="Q8206" t="str">
        <f>_xlfn.XLOOKUP(ecommerce_customer_data_custom_[[#This Row],[Payment Method]],PaymentMapping!$A$2:$A$11,PaymentMapping!$B$2:$B$11,"Other")</f>
        <v>Card</v>
      </c>
    </row>
    <row r="8207" spans="1:17" x14ac:dyDescent="0.3">
      <c r="A8207">
        <v>32205</v>
      </c>
      <c r="B8207" s="14">
        <v>45145.023877314816</v>
      </c>
      <c r="C8207" t="s">
        <v>16</v>
      </c>
      <c r="D8207">
        <v>99</v>
      </c>
      <c r="E8207">
        <v>4</v>
      </c>
      <c r="F8207">
        <v>669</v>
      </c>
      <c r="G8207" t="s">
        <v>19</v>
      </c>
      <c r="H8207">
        <v>29</v>
      </c>
      <c r="I8207">
        <v>1</v>
      </c>
      <c r="J8207" t="s">
        <v>13</v>
      </c>
      <c r="K8207">
        <v>0</v>
      </c>
      <c r="L8207">
        <f>YEAR(ecommerce_customer_data_custom_[[#This Row],[Purchase Date]])</f>
        <v>2023</v>
      </c>
      <c r="M8207">
        <f>MONTH(ecommerce_customer_data_custom_[[#This Row],[Purchase Date]])</f>
        <v>8</v>
      </c>
      <c r="N8207" t="str">
        <f>TEXT(ecommerce_customer_data_custom_[[#This Row],[Purchase Date]],"mmmm")</f>
        <v>August</v>
      </c>
      <c r="O8207" t="str">
        <f>VLOOKUP(ecommerce_customer_data_custom_[[#This Row],[Customer Age]],AgeGroupMapping!$A$2:$C$5,3,TRUE)</f>
        <v>Adult</v>
      </c>
      <c r="P8207" t="str">
        <f>IF(ecommerce_customer_data_custom_[[#This Row],[Returns]]=1,"Returned","Not Returned")</f>
        <v>Returned</v>
      </c>
      <c r="Q8207" t="str">
        <f>_xlfn.XLOOKUP(ecommerce_customer_data_custom_[[#This Row],[Payment Method]],PaymentMapping!$A$2:$A$11,PaymentMapping!$B$2:$B$11,"Other")</f>
        <v>Cash</v>
      </c>
    </row>
    <row r="8208" spans="1:17" x14ac:dyDescent="0.3">
      <c r="A8208">
        <v>32205</v>
      </c>
      <c r="B8208" s="14">
        <v>44015.036898148152</v>
      </c>
      <c r="C8208" t="s">
        <v>18</v>
      </c>
      <c r="D8208">
        <v>101</v>
      </c>
      <c r="E8208">
        <v>1</v>
      </c>
      <c r="F8208">
        <v>3801</v>
      </c>
      <c r="G8208" t="s">
        <v>12</v>
      </c>
      <c r="H8208">
        <v>29</v>
      </c>
      <c r="I8208">
        <v>1</v>
      </c>
      <c r="J8208" t="s">
        <v>13</v>
      </c>
      <c r="K8208">
        <v>0</v>
      </c>
      <c r="L8208">
        <f>YEAR(ecommerce_customer_data_custom_[[#This Row],[Purchase Date]])</f>
        <v>2020</v>
      </c>
      <c r="M8208">
        <f>MONTH(ecommerce_customer_data_custom_[[#This Row],[Purchase Date]])</f>
        <v>7</v>
      </c>
      <c r="N8208" t="str">
        <f>TEXT(ecommerce_customer_data_custom_[[#This Row],[Purchase Date]],"mmmm")</f>
        <v>July</v>
      </c>
      <c r="O8208" t="str">
        <f>VLOOKUP(ecommerce_customer_data_custom_[[#This Row],[Customer Age]],AgeGroupMapping!$A$2:$C$5,3,TRUE)</f>
        <v>Adult</v>
      </c>
      <c r="P8208" t="str">
        <f>IF(ecommerce_customer_data_custom_[[#This Row],[Returns]]=1,"Returned","Not Returned")</f>
        <v>Returned</v>
      </c>
      <c r="Q8208" t="str">
        <f>_xlfn.XLOOKUP(ecommerce_customer_data_custom_[[#This Row],[Payment Method]],PaymentMapping!$A$2:$A$11,PaymentMapping!$B$2:$B$11,"Other")</f>
        <v>Card</v>
      </c>
    </row>
    <row r="8209" spans="1:17" x14ac:dyDescent="0.3">
      <c r="A8209">
        <v>32205</v>
      </c>
      <c r="B8209" s="14">
        <v>44537.930509259262</v>
      </c>
      <c r="C8209" t="s">
        <v>16</v>
      </c>
      <c r="D8209">
        <v>288</v>
      </c>
      <c r="E8209">
        <v>2</v>
      </c>
      <c r="F8209">
        <v>3635</v>
      </c>
      <c r="G8209" t="s">
        <v>15</v>
      </c>
      <c r="H8209">
        <v>29</v>
      </c>
      <c r="I8209">
        <v>0</v>
      </c>
      <c r="J8209" t="s">
        <v>13</v>
      </c>
      <c r="K8209">
        <v>0</v>
      </c>
      <c r="L8209">
        <f>YEAR(ecommerce_customer_data_custom_[[#This Row],[Purchase Date]])</f>
        <v>2021</v>
      </c>
      <c r="M8209">
        <f>MONTH(ecommerce_customer_data_custom_[[#This Row],[Purchase Date]])</f>
        <v>12</v>
      </c>
      <c r="N8209" t="str">
        <f>TEXT(ecommerce_customer_data_custom_[[#This Row],[Purchase Date]],"mmmm")</f>
        <v>December</v>
      </c>
      <c r="O8209" t="str">
        <f>VLOOKUP(ecommerce_customer_data_custom_[[#This Row],[Customer Age]],AgeGroupMapping!$A$2:$C$5,3,TRUE)</f>
        <v>Adult</v>
      </c>
      <c r="P8209" t="str">
        <f>IF(ecommerce_customer_data_custom_[[#This Row],[Returns]]=1,"Returned","Not Returned")</f>
        <v>Not Returned</v>
      </c>
      <c r="Q8209" t="str">
        <f>_xlfn.XLOOKUP(ecommerce_customer_data_custom_[[#This Row],[Payment Method]],PaymentMapping!$A$2:$A$11,PaymentMapping!$B$2:$B$11,"Other")</f>
        <v>Wallet/UPI</v>
      </c>
    </row>
    <row r="8210" spans="1:17" x14ac:dyDescent="0.3">
      <c r="A8210">
        <v>14251</v>
      </c>
      <c r="B8210" s="14">
        <v>44892.750416666669</v>
      </c>
      <c r="C8210" t="s">
        <v>18</v>
      </c>
      <c r="D8210">
        <v>465</v>
      </c>
      <c r="E8210">
        <v>4</v>
      </c>
      <c r="F8210">
        <v>2544</v>
      </c>
      <c r="G8210" t="s">
        <v>15</v>
      </c>
      <c r="H8210">
        <v>40</v>
      </c>
      <c r="I8210">
        <v>1</v>
      </c>
      <c r="J8210" t="s">
        <v>13</v>
      </c>
      <c r="K8210">
        <v>0</v>
      </c>
      <c r="L8210">
        <f>YEAR(ecommerce_customer_data_custom_[[#This Row],[Purchase Date]])</f>
        <v>2022</v>
      </c>
      <c r="M8210">
        <f>MONTH(ecommerce_customer_data_custom_[[#This Row],[Purchase Date]])</f>
        <v>11</v>
      </c>
      <c r="N8210" t="str">
        <f>TEXT(ecommerce_customer_data_custom_[[#This Row],[Purchase Date]],"mmmm")</f>
        <v>November</v>
      </c>
      <c r="O8210" t="str">
        <f>VLOOKUP(ecommerce_customer_data_custom_[[#This Row],[Customer Age]],AgeGroupMapping!$A$2:$C$5,3,TRUE)</f>
        <v>Adult</v>
      </c>
      <c r="P8210" t="str">
        <f>IF(ecommerce_customer_data_custom_[[#This Row],[Returns]]=1,"Returned","Not Returned")</f>
        <v>Returned</v>
      </c>
      <c r="Q8210" t="str">
        <f>_xlfn.XLOOKUP(ecommerce_customer_data_custom_[[#This Row],[Payment Method]],PaymentMapping!$A$2:$A$11,PaymentMapping!$B$2:$B$11,"Other")</f>
        <v>Wallet/UPI</v>
      </c>
    </row>
    <row r="8211" spans="1:17" x14ac:dyDescent="0.3">
      <c r="A8211">
        <v>14251</v>
      </c>
      <c r="B8211" s="14">
        <v>45131.26871527778</v>
      </c>
      <c r="C8211" t="s">
        <v>16</v>
      </c>
      <c r="D8211">
        <v>406</v>
      </c>
      <c r="E8211">
        <v>1</v>
      </c>
      <c r="F8211">
        <v>979</v>
      </c>
      <c r="G8211" t="s">
        <v>19</v>
      </c>
      <c r="H8211">
        <v>40</v>
      </c>
      <c r="I8211">
        <v>1</v>
      </c>
      <c r="J8211" t="s">
        <v>13</v>
      </c>
      <c r="K8211">
        <v>0</v>
      </c>
      <c r="L8211">
        <f>YEAR(ecommerce_customer_data_custom_[[#This Row],[Purchase Date]])</f>
        <v>2023</v>
      </c>
      <c r="M8211">
        <f>MONTH(ecommerce_customer_data_custom_[[#This Row],[Purchase Date]])</f>
        <v>7</v>
      </c>
      <c r="N8211" t="str">
        <f>TEXT(ecommerce_customer_data_custom_[[#This Row],[Purchase Date]],"mmmm")</f>
        <v>July</v>
      </c>
      <c r="O8211" t="str">
        <f>VLOOKUP(ecommerce_customer_data_custom_[[#This Row],[Customer Age]],AgeGroupMapping!$A$2:$C$5,3,TRUE)</f>
        <v>Adult</v>
      </c>
      <c r="P8211" t="str">
        <f>IF(ecommerce_customer_data_custom_[[#This Row],[Returns]]=1,"Returned","Not Returned")</f>
        <v>Returned</v>
      </c>
      <c r="Q8211" t="str">
        <f>_xlfn.XLOOKUP(ecommerce_customer_data_custom_[[#This Row],[Payment Method]],PaymentMapping!$A$2:$A$11,PaymentMapping!$B$2:$B$11,"Other")</f>
        <v>Cash</v>
      </c>
    </row>
    <row r="8212" spans="1:17" x14ac:dyDescent="0.3">
      <c r="A8212">
        <v>14251</v>
      </c>
      <c r="B8212" s="14">
        <v>44432.11791666667</v>
      </c>
      <c r="C8212" t="s">
        <v>16</v>
      </c>
      <c r="D8212">
        <v>149</v>
      </c>
      <c r="E8212">
        <v>5</v>
      </c>
      <c r="F8212">
        <v>595</v>
      </c>
      <c r="G8212" t="s">
        <v>19</v>
      </c>
      <c r="H8212">
        <v>40</v>
      </c>
      <c r="I8212">
        <v>0</v>
      </c>
      <c r="J8212" t="s">
        <v>13</v>
      </c>
      <c r="K8212">
        <v>0</v>
      </c>
      <c r="L8212">
        <f>YEAR(ecommerce_customer_data_custom_[[#This Row],[Purchase Date]])</f>
        <v>2021</v>
      </c>
      <c r="M8212">
        <f>MONTH(ecommerce_customer_data_custom_[[#This Row],[Purchase Date]])</f>
        <v>8</v>
      </c>
      <c r="N8212" t="str">
        <f>TEXT(ecommerce_customer_data_custom_[[#This Row],[Purchase Date]],"mmmm")</f>
        <v>August</v>
      </c>
      <c r="O8212" t="str">
        <f>VLOOKUP(ecommerce_customer_data_custom_[[#This Row],[Customer Age]],AgeGroupMapping!$A$2:$C$5,3,TRUE)</f>
        <v>Adult</v>
      </c>
      <c r="P8212" t="str">
        <f>IF(ecommerce_customer_data_custom_[[#This Row],[Returns]]=1,"Returned","Not Returned")</f>
        <v>Not Returned</v>
      </c>
      <c r="Q8212" t="str">
        <f>_xlfn.XLOOKUP(ecommerce_customer_data_custom_[[#This Row],[Payment Method]],PaymentMapping!$A$2:$A$11,PaymentMapping!$B$2:$B$11,"Other")</f>
        <v>Cash</v>
      </c>
    </row>
    <row r="8213" spans="1:17" x14ac:dyDescent="0.3">
      <c r="A8213">
        <v>14251</v>
      </c>
      <c r="B8213" s="14">
        <v>44293.701249999998</v>
      </c>
      <c r="C8213" t="s">
        <v>18</v>
      </c>
      <c r="D8213">
        <v>175</v>
      </c>
      <c r="E8213">
        <v>3</v>
      </c>
      <c r="F8213">
        <v>2324</v>
      </c>
      <c r="G8213" t="s">
        <v>19</v>
      </c>
      <c r="H8213">
        <v>40</v>
      </c>
      <c r="I8213">
        <v>0</v>
      </c>
      <c r="J8213" t="s">
        <v>13</v>
      </c>
      <c r="K8213">
        <v>0</v>
      </c>
      <c r="L8213">
        <f>YEAR(ecommerce_customer_data_custom_[[#This Row],[Purchase Date]])</f>
        <v>2021</v>
      </c>
      <c r="M8213">
        <f>MONTH(ecommerce_customer_data_custom_[[#This Row],[Purchase Date]])</f>
        <v>4</v>
      </c>
      <c r="N8213" t="str">
        <f>TEXT(ecommerce_customer_data_custom_[[#This Row],[Purchase Date]],"mmmm")</f>
        <v>April</v>
      </c>
      <c r="O8213" t="str">
        <f>VLOOKUP(ecommerce_customer_data_custom_[[#This Row],[Customer Age]],AgeGroupMapping!$A$2:$C$5,3,TRUE)</f>
        <v>Adult</v>
      </c>
      <c r="P8213" t="str">
        <f>IF(ecommerce_customer_data_custom_[[#This Row],[Returns]]=1,"Returned","Not Returned")</f>
        <v>Not Returned</v>
      </c>
      <c r="Q8213" t="str">
        <f>_xlfn.XLOOKUP(ecommerce_customer_data_custom_[[#This Row],[Payment Method]],PaymentMapping!$A$2:$A$11,PaymentMapping!$B$2:$B$11,"Other")</f>
        <v>Cash</v>
      </c>
    </row>
    <row r="8214" spans="1:17" x14ac:dyDescent="0.3">
      <c r="A8214">
        <v>32095</v>
      </c>
      <c r="B8214" s="14">
        <v>44647.266296296293</v>
      </c>
      <c r="C8214" t="s">
        <v>18</v>
      </c>
      <c r="D8214">
        <v>242</v>
      </c>
      <c r="E8214">
        <v>5</v>
      </c>
      <c r="F8214">
        <v>3612</v>
      </c>
      <c r="G8214" t="s">
        <v>12</v>
      </c>
      <c r="H8214">
        <v>61</v>
      </c>
      <c r="I8214">
        <v>0</v>
      </c>
      <c r="J8214" t="s">
        <v>17</v>
      </c>
      <c r="K8214">
        <v>0</v>
      </c>
      <c r="L8214">
        <f>YEAR(ecommerce_customer_data_custom_[[#This Row],[Purchase Date]])</f>
        <v>2022</v>
      </c>
      <c r="M8214">
        <f>MONTH(ecommerce_customer_data_custom_[[#This Row],[Purchase Date]])</f>
        <v>3</v>
      </c>
      <c r="N8214" t="str">
        <f>TEXT(ecommerce_customer_data_custom_[[#This Row],[Purchase Date]],"mmmm")</f>
        <v>March</v>
      </c>
      <c r="O8214" t="str">
        <f>VLOOKUP(ecommerce_customer_data_custom_[[#This Row],[Customer Age]],AgeGroupMapping!$A$2:$C$5,3,TRUE)</f>
        <v>Senior</v>
      </c>
      <c r="P8214" t="str">
        <f>IF(ecommerce_customer_data_custom_[[#This Row],[Returns]]=1,"Returned","Not Returned")</f>
        <v>Not Returned</v>
      </c>
      <c r="Q8214" t="str">
        <f>_xlfn.XLOOKUP(ecommerce_customer_data_custom_[[#This Row],[Payment Method]],PaymentMapping!$A$2:$A$11,PaymentMapping!$B$2:$B$11,"Other")</f>
        <v>Card</v>
      </c>
    </row>
    <row r="8215" spans="1:17" x14ac:dyDescent="0.3">
      <c r="A8215">
        <v>32095</v>
      </c>
      <c r="B8215" s="14">
        <v>44390.112743055557</v>
      </c>
      <c r="C8215" t="s">
        <v>11</v>
      </c>
      <c r="D8215">
        <v>159</v>
      </c>
      <c r="E8215">
        <v>4</v>
      </c>
      <c r="F8215">
        <v>3375</v>
      </c>
      <c r="G8215" t="s">
        <v>20</v>
      </c>
      <c r="H8215">
        <v>61</v>
      </c>
      <c r="I8215">
        <v>1</v>
      </c>
      <c r="J8215" t="s">
        <v>17</v>
      </c>
      <c r="K8215">
        <v>0</v>
      </c>
      <c r="L8215">
        <f>YEAR(ecommerce_customer_data_custom_[[#This Row],[Purchase Date]])</f>
        <v>2021</v>
      </c>
      <c r="M8215">
        <f>MONTH(ecommerce_customer_data_custom_[[#This Row],[Purchase Date]])</f>
        <v>7</v>
      </c>
      <c r="N8215" t="str">
        <f>TEXT(ecommerce_customer_data_custom_[[#This Row],[Purchase Date]],"mmmm")</f>
        <v>July</v>
      </c>
      <c r="O8215" t="str">
        <f>VLOOKUP(ecommerce_customer_data_custom_[[#This Row],[Customer Age]],AgeGroupMapping!$A$2:$C$5,3,TRUE)</f>
        <v>Senior</v>
      </c>
      <c r="P8215" t="str">
        <f>IF(ecommerce_customer_data_custom_[[#This Row],[Returns]]=1,"Returned","Not Returned")</f>
        <v>Returned</v>
      </c>
      <c r="Q8215" t="str">
        <f>_xlfn.XLOOKUP(ecommerce_customer_data_custom_[[#This Row],[Payment Method]],PaymentMapping!$A$2:$A$11,PaymentMapping!$B$2:$B$11,"Other")</f>
        <v>Other</v>
      </c>
    </row>
    <row r="8216" spans="1:17" x14ac:dyDescent="0.3">
      <c r="A8216">
        <v>32095</v>
      </c>
      <c r="B8216" s="14">
        <v>44384.799456018518</v>
      </c>
      <c r="C8216" t="s">
        <v>11</v>
      </c>
      <c r="D8216">
        <v>26</v>
      </c>
      <c r="E8216">
        <v>4</v>
      </c>
      <c r="F8216">
        <v>1712</v>
      </c>
      <c r="G8216" t="s">
        <v>15</v>
      </c>
      <c r="H8216">
        <v>61</v>
      </c>
      <c r="I8216">
        <v>0</v>
      </c>
      <c r="J8216" t="s">
        <v>17</v>
      </c>
      <c r="K8216">
        <v>0</v>
      </c>
      <c r="L8216">
        <f>YEAR(ecommerce_customer_data_custom_[[#This Row],[Purchase Date]])</f>
        <v>2021</v>
      </c>
      <c r="M8216">
        <f>MONTH(ecommerce_customer_data_custom_[[#This Row],[Purchase Date]])</f>
        <v>7</v>
      </c>
      <c r="N8216" t="str">
        <f>TEXT(ecommerce_customer_data_custom_[[#This Row],[Purchase Date]],"mmmm")</f>
        <v>July</v>
      </c>
      <c r="O8216" t="str">
        <f>VLOOKUP(ecommerce_customer_data_custom_[[#This Row],[Customer Age]],AgeGroupMapping!$A$2:$C$5,3,TRUE)</f>
        <v>Senior</v>
      </c>
      <c r="P8216" t="str">
        <f>IF(ecommerce_customer_data_custom_[[#This Row],[Returns]]=1,"Returned","Not Returned")</f>
        <v>Not Returned</v>
      </c>
      <c r="Q8216" t="str">
        <f>_xlfn.XLOOKUP(ecommerce_customer_data_custom_[[#This Row],[Payment Method]],PaymentMapping!$A$2:$A$11,PaymentMapping!$B$2:$B$11,"Other")</f>
        <v>Wallet/UPI</v>
      </c>
    </row>
    <row r="8217" spans="1:17" x14ac:dyDescent="0.3">
      <c r="A8217">
        <v>32095</v>
      </c>
      <c r="B8217" s="14">
        <v>44883.855358796296</v>
      </c>
      <c r="C8217" t="s">
        <v>18</v>
      </c>
      <c r="D8217">
        <v>264</v>
      </c>
      <c r="E8217">
        <v>4</v>
      </c>
      <c r="F8217">
        <v>4937</v>
      </c>
      <c r="G8217" t="s">
        <v>12</v>
      </c>
      <c r="H8217">
        <v>61</v>
      </c>
      <c r="I8217">
        <v>0</v>
      </c>
      <c r="J8217" t="s">
        <v>17</v>
      </c>
      <c r="K8217">
        <v>0</v>
      </c>
      <c r="L8217">
        <f>YEAR(ecommerce_customer_data_custom_[[#This Row],[Purchase Date]])</f>
        <v>2022</v>
      </c>
      <c r="M8217">
        <f>MONTH(ecommerce_customer_data_custom_[[#This Row],[Purchase Date]])</f>
        <v>11</v>
      </c>
      <c r="N8217" t="str">
        <f>TEXT(ecommerce_customer_data_custom_[[#This Row],[Purchase Date]],"mmmm")</f>
        <v>November</v>
      </c>
      <c r="O8217" t="str">
        <f>VLOOKUP(ecommerce_customer_data_custom_[[#This Row],[Customer Age]],AgeGroupMapping!$A$2:$C$5,3,TRUE)</f>
        <v>Senior</v>
      </c>
      <c r="P8217" t="str">
        <f>IF(ecommerce_customer_data_custom_[[#This Row],[Returns]]=1,"Returned","Not Returned")</f>
        <v>Not Returned</v>
      </c>
      <c r="Q8217" t="str">
        <f>_xlfn.XLOOKUP(ecommerce_customer_data_custom_[[#This Row],[Payment Method]],PaymentMapping!$A$2:$A$11,PaymentMapping!$B$2:$B$11,"Other")</f>
        <v>Card</v>
      </c>
    </row>
    <row r="8218" spans="1:17" x14ac:dyDescent="0.3">
      <c r="A8218">
        <v>28725</v>
      </c>
      <c r="B8218" s="14">
        <v>43942.73773148148</v>
      </c>
      <c r="C8218" t="s">
        <v>16</v>
      </c>
      <c r="D8218">
        <v>93</v>
      </c>
      <c r="E8218">
        <v>5</v>
      </c>
      <c r="F8218">
        <v>4766</v>
      </c>
      <c r="G8218" t="s">
        <v>15</v>
      </c>
      <c r="H8218">
        <v>56</v>
      </c>
      <c r="I8218">
        <v>0</v>
      </c>
      <c r="J8218" t="s">
        <v>17</v>
      </c>
      <c r="K8218">
        <v>0</v>
      </c>
      <c r="L8218">
        <f>YEAR(ecommerce_customer_data_custom_[[#This Row],[Purchase Date]])</f>
        <v>2020</v>
      </c>
      <c r="M8218">
        <f>MONTH(ecommerce_customer_data_custom_[[#This Row],[Purchase Date]])</f>
        <v>4</v>
      </c>
      <c r="N8218" t="str">
        <f>TEXT(ecommerce_customer_data_custom_[[#This Row],[Purchase Date]],"mmmm")</f>
        <v>April</v>
      </c>
      <c r="O8218" t="str">
        <f>VLOOKUP(ecommerce_customer_data_custom_[[#This Row],[Customer Age]],AgeGroupMapping!$A$2:$C$5,3,TRUE)</f>
        <v>Middle-Aged</v>
      </c>
      <c r="P8218" t="str">
        <f>IF(ecommerce_customer_data_custom_[[#This Row],[Returns]]=1,"Returned","Not Returned")</f>
        <v>Not Returned</v>
      </c>
      <c r="Q8218" t="str">
        <f>_xlfn.XLOOKUP(ecommerce_customer_data_custom_[[#This Row],[Payment Method]],PaymentMapping!$A$2:$A$11,PaymentMapping!$B$2:$B$11,"Other")</f>
        <v>Wallet/UPI</v>
      </c>
    </row>
    <row r="8219" spans="1:17" x14ac:dyDescent="0.3">
      <c r="A8219">
        <v>28725</v>
      </c>
      <c r="B8219" s="14">
        <v>43913.904513888891</v>
      </c>
      <c r="C8219" t="s">
        <v>14</v>
      </c>
      <c r="D8219">
        <v>248</v>
      </c>
      <c r="E8219">
        <v>5</v>
      </c>
      <c r="F8219">
        <v>296</v>
      </c>
      <c r="G8219" t="s">
        <v>12</v>
      </c>
      <c r="H8219">
        <v>56</v>
      </c>
      <c r="I8219">
        <v>1</v>
      </c>
      <c r="J8219" t="s">
        <v>17</v>
      </c>
      <c r="K8219">
        <v>0</v>
      </c>
      <c r="L8219">
        <f>YEAR(ecommerce_customer_data_custom_[[#This Row],[Purchase Date]])</f>
        <v>2020</v>
      </c>
      <c r="M8219">
        <f>MONTH(ecommerce_customer_data_custom_[[#This Row],[Purchase Date]])</f>
        <v>3</v>
      </c>
      <c r="N8219" t="str">
        <f>TEXT(ecommerce_customer_data_custom_[[#This Row],[Purchase Date]],"mmmm")</f>
        <v>March</v>
      </c>
      <c r="O8219" t="str">
        <f>VLOOKUP(ecommerce_customer_data_custom_[[#This Row],[Customer Age]],AgeGroupMapping!$A$2:$C$5,3,TRUE)</f>
        <v>Middle-Aged</v>
      </c>
      <c r="P8219" t="str">
        <f>IF(ecommerce_customer_data_custom_[[#This Row],[Returns]]=1,"Returned","Not Returned")</f>
        <v>Returned</v>
      </c>
      <c r="Q8219" t="str">
        <f>_xlfn.XLOOKUP(ecommerce_customer_data_custom_[[#This Row],[Payment Method]],PaymentMapping!$A$2:$A$11,PaymentMapping!$B$2:$B$11,"Other")</f>
        <v>Card</v>
      </c>
    </row>
    <row r="8220" spans="1:17" x14ac:dyDescent="0.3">
      <c r="A8220">
        <v>28725</v>
      </c>
      <c r="B8220" s="14">
        <v>43928.532835648148</v>
      </c>
      <c r="C8220" t="s">
        <v>11</v>
      </c>
      <c r="D8220">
        <v>191</v>
      </c>
      <c r="E8220">
        <v>3</v>
      </c>
      <c r="F8220">
        <v>4995</v>
      </c>
      <c r="G8220" t="s">
        <v>19</v>
      </c>
      <c r="H8220">
        <v>56</v>
      </c>
      <c r="I8220">
        <v>0</v>
      </c>
      <c r="J8220" t="s">
        <v>17</v>
      </c>
      <c r="K8220">
        <v>0</v>
      </c>
      <c r="L8220">
        <f>YEAR(ecommerce_customer_data_custom_[[#This Row],[Purchase Date]])</f>
        <v>2020</v>
      </c>
      <c r="M8220">
        <f>MONTH(ecommerce_customer_data_custom_[[#This Row],[Purchase Date]])</f>
        <v>4</v>
      </c>
      <c r="N8220" t="str">
        <f>TEXT(ecommerce_customer_data_custom_[[#This Row],[Purchase Date]],"mmmm")</f>
        <v>April</v>
      </c>
      <c r="O8220" t="str">
        <f>VLOOKUP(ecommerce_customer_data_custom_[[#This Row],[Customer Age]],AgeGroupMapping!$A$2:$C$5,3,TRUE)</f>
        <v>Middle-Aged</v>
      </c>
      <c r="P8220" t="str">
        <f>IF(ecommerce_customer_data_custom_[[#This Row],[Returns]]=1,"Returned","Not Returned")</f>
        <v>Not Returned</v>
      </c>
      <c r="Q8220" t="str">
        <f>_xlfn.XLOOKUP(ecommerce_customer_data_custom_[[#This Row],[Payment Method]],PaymentMapping!$A$2:$A$11,PaymentMapping!$B$2:$B$11,"Other")</f>
        <v>Cash</v>
      </c>
    </row>
    <row r="8221" spans="1:17" x14ac:dyDescent="0.3">
      <c r="A8221">
        <v>28725</v>
      </c>
      <c r="B8221" s="14">
        <v>44793.243287037039</v>
      </c>
      <c r="C8221" t="s">
        <v>18</v>
      </c>
      <c r="D8221">
        <v>276</v>
      </c>
      <c r="E8221">
        <v>3</v>
      </c>
      <c r="F8221">
        <v>2103</v>
      </c>
      <c r="G8221" t="s">
        <v>12</v>
      </c>
      <c r="H8221">
        <v>56</v>
      </c>
      <c r="I8221">
        <v>1</v>
      </c>
      <c r="J8221" t="s">
        <v>17</v>
      </c>
      <c r="K8221">
        <v>0</v>
      </c>
      <c r="L8221">
        <f>YEAR(ecommerce_customer_data_custom_[[#This Row],[Purchase Date]])</f>
        <v>2022</v>
      </c>
      <c r="M8221">
        <f>MONTH(ecommerce_customer_data_custom_[[#This Row],[Purchase Date]])</f>
        <v>8</v>
      </c>
      <c r="N8221" t="str">
        <f>TEXT(ecommerce_customer_data_custom_[[#This Row],[Purchase Date]],"mmmm")</f>
        <v>August</v>
      </c>
      <c r="O8221" t="str">
        <f>VLOOKUP(ecommerce_customer_data_custom_[[#This Row],[Customer Age]],AgeGroupMapping!$A$2:$C$5,3,TRUE)</f>
        <v>Middle-Aged</v>
      </c>
      <c r="P8221" t="str">
        <f>IF(ecommerce_customer_data_custom_[[#This Row],[Returns]]=1,"Returned","Not Returned")</f>
        <v>Returned</v>
      </c>
      <c r="Q8221" t="str">
        <f>_xlfn.XLOOKUP(ecommerce_customer_data_custom_[[#This Row],[Payment Method]],PaymentMapping!$A$2:$A$11,PaymentMapping!$B$2:$B$11,"Other")</f>
        <v>Card</v>
      </c>
    </row>
    <row r="8222" spans="1:17" x14ac:dyDescent="0.3">
      <c r="A8222">
        <v>42974</v>
      </c>
      <c r="B8222" s="14">
        <v>44241.335763888892</v>
      </c>
      <c r="C8222" t="s">
        <v>14</v>
      </c>
      <c r="D8222">
        <v>22</v>
      </c>
      <c r="E8222">
        <v>2</v>
      </c>
      <c r="F8222">
        <v>3491</v>
      </c>
      <c r="G8222" t="s">
        <v>15</v>
      </c>
      <c r="H8222">
        <v>49</v>
      </c>
      <c r="I8222">
        <v>0</v>
      </c>
      <c r="J8222" t="s">
        <v>13</v>
      </c>
      <c r="K8222">
        <v>0</v>
      </c>
      <c r="L8222">
        <f>YEAR(ecommerce_customer_data_custom_[[#This Row],[Purchase Date]])</f>
        <v>2021</v>
      </c>
      <c r="M8222">
        <f>MONTH(ecommerce_customer_data_custom_[[#This Row],[Purchase Date]])</f>
        <v>2</v>
      </c>
      <c r="N8222" t="str">
        <f>TEXT(ecommerce_customer_data_custom_[[#This Row],[Purchase Date]],"mmmm")</f>
        <v>February</v>
      </c>
      <c r="O8222" t="str">
        <f>VLOOKUP(ecommerce_customer_data_custom_[[#This Row],[Customer Age]],AgeGroupMapping!$A$2:$C$5,3,TRUE)</f>
        <v>Middle-Aged</v>
      </c>
      <c r="P8222" t="str">
        <f>IF(ecommerce_customer_data_custom_[[#This Row],[Returns]]=1,"Returned","Not Returned")</f>
        <v>Not Returned</v>
      </c>
      <c r="Q8222" t="str">
        <f>_xlfn.XLOOKUP(ecommerce_customer_data_custom_[[#This Row],[Payment Method]],PaymentMapping!$A$2:$A$11,PaymentMapping!$B$2:$B$11,"Other")</f>
        <v>Wallet/UPI</v>
      </c>
    </row>
    <row r="8223" spans="1:17" x14ac:dyDescent="0.3">
      <c r="A8223">
        <v>42974</v>
      </c>
      <c r="B8223" s="14">
        <v>44029.429675925923</v>
      </c>
      <c r="C8223" t="s">
        <v>18</v>
      </c>
      <c r="D8223">
        <v>250</v>
      </c>
      <c r="E8223">
        <v>1</v>
      </c>
      <c r="F8223">
        <v>3579</v>
      </c>
      <c r="G8223" t="s">
        <v>12</v>
      </c>
      <c r="H8223">
        <v>49</v>
      </c>
      <c r="I8223">
        <v>1</v>
      </c>
      <c r="J8223" t="s">
        <v>13</v>
      </c>
      <c r="K8223">
        <v>0</v>
      </c>
      <c r="L8223">
        <f>YEAR(ecommerce_customer_data_custom_[[#This Row],[Purchase Date]])</f>
        <v>2020</v>
      </c>
      <c r="M8223">
        <f>MONTH(ecommerce_customer_data_custom_[[#This Row],[Purchase Date]])</f>
        <v>7</v>
      </c>
      <c r="N8223" t="str">
        <f>TEXT(ecommerce_customer_data_custom_[[#This Row],[Purchase Date]],"mmmm")</f>
        <v>July</v>
      </c>
      <c r="O8223" t="str">
        <f>VLOOKUP(ecommerce_customer_data_custom_[[#This Row],[Customer Age]],AgeGroupMapping!$A$2:$C$5,3,TRUE)</f>
        <v>Middle-Aged</v>
      </c>
      <c r="P8223" t="str">
        <f>IF(ecommerce_customer_data_custom_[[#This Row],[Returns]]=1,"Returned","Not Returned")</f>
        <v>Returned</v>
      </c>
      <c r="Q8223" t="str">
        <f>_xlfn.XLOOKUP(ecommerce_customer_data_custom_[[#This Row],[Payment Method]],PaymentMapping!$A$2:$A$11,PaymentMapping!$B$2:$B$11,"Other")</f>
        <v>Card</v>
      </c>
    </row>
    <row r="8224" spans="1:17" x14ac:dyDescent="0.3">
      <c r="A8224">
        <v>42974</v>
      </c>
      <c r="B8224" s="14">
        <v>44788.708993055552</v>
      </c>
      <c r="C8224" t="s">
        <v>11</v>
      </c>
      <c r="D8224">
        <v>132</v>
      </c>
      <c r="E8224">
        <v>2</v>
      </c>
      <c r="F8224">
        <v>1786</v>
      </c>
      <c r="G8224" t="s">
        <v>15</v>
      </c>
      <c r="H8224">
        <v>49</v>
      </c>
      <c r="I8224">
        <v>0</v>
      </c>
      <c r="J8224" t="s">
        <v>13</v>
      </c>
      <c r="K8224">
        <v>0</v>
      </c>
      <c r="L8224">
        <f>YEAR(ecommerce_customer_data_custom_[[#This Row],[Purchase Date]])</f>
        <v>2022</v>
      </c>
      <c r="M8224">
        <f>MONTH(ecommerce_customer_data_custom_[[#This Row],[Purchase Date]])</f>
        <v>8</v>
      </c>
      <c r="N8224" t="str">
        <f>TEXT(ecommerce_customer_data_custom_[[#This Row],[Purchase Date]],"mmmm")</f>
        <v>August</v>
      </c>
      <c r="O8224" t="str">
        <f>VLOOKUP(ecommerce_customer_data_custom_[[#This Row],[Customer Age]],AgeGroupMapping!$A$2:$C$5,3,TRUE)</f>
        <v>Middle-Aged</v>
      </c>
      <c r="P8224" t="str">
        <f>IF(ecommerce_customer_data_custom_[[#This Row],[Returns]]=1,"Returned","Not Returned")</f>
        <v>Not Returned</v>
      </c>
      <c r="Q8224" t="str">
        <f>_xlfn.XLOOKUP(ecommerce_customer_data_custom_[[#This Row],[Payment Method]],PaymentMapping!$A$2:$A$11,PaymentMapping!$B$2:$B$11,"Other")</f>
        <v>Wallet/UPI</v>
      </c>
    </row>
    <row r="8225" spans="1:17" x14ac:dyDescent="0.3">
      <c r="A8225">
        <v>42974</v>
      </c>
      <c r="B8225" s="14">
        <v>44226.422199074077</v>
      </c>
      <c r="C8225" t="s">
        <v>16</v>
      </c>
      <c r="D8225">
        <v>215</v>
      </c>
      <c r="E8225">
        <v>3</v>
      </c>
      <c r="F8225">
        <v>1333</v>
      </c>
      <c r="G8225" t="s">
        <v>15</v>
      </c>
      <c r="H8225">
        <v>49</v>
      </c>
      <c r="I8225">
        <v>0</v>
      </c>
      <c r="J8225" t="s">
        <v>13</v>
      </c>
      <c r="K8225">
        <v>0</v>
      </c>
      <c r="L8225">
        <f>YEAR(ecommerce_customer_data_custom_[[#This Row],[Purchase Date]])</f>
        <v>2021</v>
      </c>
      <c r="M8225">
        <f>MONTH(ecommerce_customer_data_custom_[[#This Row],[Purchase Date]])</f>
        <v>1</v>
      </c>
      <c r="N8225" t="str">
        <f>TEXT(ecommerce_customer_data_custom_[[#This Row],[Purchase Date]],"mmmm")</f>
        <v>January</v>
      </c>
      <c r="O8225" t="str">
        <f>VLOOKUP(ecommerce_customer_data_custom_[[#This Row],[Customer Age]],AgeGroupMapping!$A$2:$C$5,3,TRUE)</f>
        <v>Middle-Aged</v>
      </c>
      <c r="P8225" t="str">
        <f>IF(ecommerce_customer_data_custom_[[#This Row],[Returns]]=1,"Returned","Not Returned")</f>
        <v>Not Returned</v>
      </c>
      <c r="Q8225" t="str">
        <f>_xlfn.XLOOKUP(ecommerce_customer_data_custom_[[#This Row],[Payment Method]],PaymentMapping!$A$2:$A$11,PaymentMapping!$B$2:$B$11,"Other")</f>
        <v>Wallet/UPI</v>
      </c>
    </row>
    <row r="8226" spans="1:17" x14ac:dyDescent="0.3">
      <c r="A8226">
        <v>42974</v>
      </c>
      <c r="B8226" s="14">
        <v>44390.971331018518</v>
      </c>
      <c r="C8226" t="s">
        <v>18</v>
      </c>
      <c r="D8226">
        <v>439</v>
      </c>
      <c r="E8226">
        <v>4</v>
      </c>
      <c r="F8226">
        <v>3725</v>
      </c>
      <c r="G8226" t="s">
        <v>12</v>
      </c>
      <c r="H8226">
        <v>49</v>
      </c>
      <c r="I8226">
        <v>0</v>
      </c>
      <c r="J8226" t="s">
        <v>13</v>
      </c>
      <c r="K8226">
        <v>0</v>
      </c>
      <c r="L8226">
        <f>YEAR(ecommerce_customer_data_custom_[[#This Row],[Purchase Date]])</f>
        <v>2021</v>
      </c>
      <c r="M8226">
        <f>MONTH(ecommerce_customer_data_custom_[[#This Row],[Purchase Date]])</f>
        <v>7</v>
      </c>
      <c r="N8226" t="str">
        <f>TEXT(ecommerce_customer_data_custom_[[#This Row],[Purchase Date]],"mmmm")</f>
        <v>July</v>
      </c>
      <c r="O8226" t="str">
        <f>VLOOKUP(ecommerce_customer_data_custom_[[#This Row],[Customer Age]],AgeGroupMapping!$A$2:$C$5,3,TRUE)</f>
        <v>Middle-Aged</v>
      </c>
      <c r="P8226" t="str">
        <f>IF(ecommerce_customer_data_custom_[[#This Row],[Returns]]=1,"Returned","Not Returned")</f>
        <v>Not Returned</v>
      </c>
      <c r="Q8226" t="str">
        <f>_xlfn.XLOOKUP(ecommerce_customer_data_custom_[[#This Row],[Payment Method]],PaymentMapping!$A$2:$A$11,PaymentMapping!$B$2:$B$11,"Other")</f>
        <v>Card</v>
      </c>
    </row>
    <row r="8227" spans="1:17" x14ac:dyDescent="0.3">
      <c r="A8227">
        <v>8313</v>
      </c>
      <c r="B8227" s="14">
        <v>43840.891226851854</v>
      </c>
      <c r="C8227" t="s">
        <v>16</v>
      </c>
      <c r="D8227">
        <v>208</v>
      </c>
      <c r="E8227">
        <v>1</v>
      </c>
      <c r="F8227">
        <v>2322</v>
      </c>
      <c r="G8227" t="s">
        <v>12</v>
      </c>
      <c r="H8227">
        <v>54</v>
      </c>
      <c r="I8227">
        <v>0</v>
      </c>
      <c r="J8227" t="s">
        <v>13</v>
      </c>
      <c r="K8227">
        <v>0</v>
      </c>
      <c r="L8227">
        <f>YEAR(ecommerce_customer_data_custom_[[#This Row],[Purchase Date]])</f>
        <v>2020</v>
      </c>
      <c r="M8227">
        <f>MONTH(ecommerce_customer_data_custom_[[#This Row],[Purchase Date]])</f>
        <v>1</v>
      </c>
      <c r="N8227" t="str">
        <f>TEXT(ecommerce_customer_data_custom_[[#This Row],[Purchase Date]],"mmmm")</f>
        <v>January</v>
      </c>
      <c r="O8227" t="str">
        <f>VLOOKUP(ecommerce_customer_data_custom_[[#This Row],[Customer Age]],AgeGroupMapping!$A$2:$C$5,3,TRUE)</f>
        <v>Middle-Aged</v>
      </c>
      <c r="P8227" t="str">
        <f>IF(ecommerce_customer_data_custom_[[#This Row],[Returns]]=1,"Returned","Not Returned")</f>
        <v>Not Returned</v>
      </c>
      <c r="Q8227" t="str">
        <f>_xlfn.XLOOKUP(ecommerce_customer_data_custom_[[#This Row],[Payment Method]],PaymentMapping!$A$2:$A$11,PaymentMapping!$B$2:$B$11,"Other")</f>
        <v>Card</v>
      </c>
    </row>
    <row r="8228" spans="1:17" x14ac:dyDescent="0.3">
      <c r="A8228">
        <v>8313</v>
      </c>
      <c r="B8228" s="14">
        <v>44775.171041666668</v>
      </c>
      <c r="C8228" t="s">
        <v>18</v>
      </c>
      <c r="D8228">
        <v>255</v>
      </c>
      <c r="E8228">
        <v>3</v>
      </c>
      <c r="F8228">
        <v>2028</v>
      </c>
      <c r="G8228" t="s">
        <v>12</v>
      </c>
      <c r="H8228">
        <v>54</v>
      </c>
      <c r="I8228">
        <v>0</v>
      </c>
      <c r="J8228" t="s">
        <v>13</v>
      </c>
      <c r="K8228">
        <v>0</v>
      </c>
      <c r="L8228">
        <f>YEAR(ecommerce_customer_data_custom_[[#This Row],[Purchase Date]])</f>
        <v>2022</v>
      </c>
      <c r="M8228">
        <f>MONTH(ecommerce_customer_data_custom_[[#This Row],[Purchase Date]])</f>
        <v>8</v>
      </c>
      <c r="N8228" t="str">
        <f>TEXT(ecommerce_customer_data_custom_[[#This Row],[Purchase Date]],"mmmm")</f>
        <v>August</v>
      </c>
      <c r="O8228" t="str">
        <f>VLOOKUP(ecommerce_customer_data_custom_[[#This Row],[Customer Age]],AgeGroupMapping!$A$2:$C$5,3,TRUE)</f>
        <v>Middle-Aged</v>
      </c>
      <c r="P8228" t="str">
        <f>IF(ecommerce_customer_data_custom_[[#This Row],[Returns]]=1,"Returned","Not Returned")</f>
        <v>Not Returned</v>
      </c>
      <c r="Q8228" t="str">
        <f>_xlfn.XLOOKUP(ecommerce_customer_data_custom_[[#This Row],[Payment Method]],PaymentMapping!$A$2:$A$11,PaymentMapping!$B$2:$B$11,"Other")</f>
        <v>Card</v>
      </c>
    </row>
    <row r="8229" spans="1:17" x14ac:dyDescent="0.3">
      <c r="A8229">
        <v>8313</v>
      </c>
      <c r="B8229" s="14">
        <v>44040.860486111109</v>
      </c>
      <c r="C8229" t="s">
        <v>18</v>
      </c>
      <c r="D8229">
        <v>117</v>
      </c>
      <c r="E8229">
        <v>4</v>
      </c>
      <c r="F8229">
        <v>4631</v>
      </c>
      <c r="G8229" t="s">
        <v>15</v>
      </c>
      <c r="H8229">
        <v>54</v>
      </c>
      <c r="I8229">
        <v>1</v>
      </c>
      <c r="J8229" t="s">
        <v>13</v>
      </c>
      <c r="K8229">
        <v>0</v>
      </c>
      <c r="L8229">
        <f>YEAR(ecommerce_customer_data_custom_[[#This Row],[Purchase Date]])</f>
        <v>2020</v>
      </c>
      <c r="M8229">
        <f>MONTH(ecommerce_customer_data_custom_[[#This Row],[Purchase Date]])</f>
        <v>7</v>
      </c>
      <c r="N8229" t="str">
        <f>TEXT(ecommerce_customer_data_custom_[[#This Row],[Purchase Date]],"mmmm")</f>
        <v>July</v>
      </c>
      <c r="O8229" t="str">
        <f>VLOOKUP(ecommerce_customer_data_custom_[[#This Row],[Customer Age]],AgeGroupMapping!$A$2:$C$5,3,TRUE)</f>
        <v>Middle-Aged</v>
      </c>
      <c r="P8229" t="str">
        <f>IF(ecommerce_customer_data_custom_[[#This Row],[Returns]]=1,"Returned","Not Returned")</f>
        <v>Returned</v>
      </c>
      <c r="Q8229" t="str">
        <f>_xlfn.XLOOKUP(ecommerce_customer_data_custom_[[#This Row],[Payment Method]],PaymentMapping!$A$2:$A$11,PaymentMapping!$B$2:$B$11,"Other")</f>
        <v>Wallet/UPI</v>
      </c>
    </row>
    <row r="8230" spans="1:17" x14ac:dyDescent="0.3">
      <c r="A8230">
        <v>8313</v>
      </c>
      <c r="B8230" s="14">
        <v>44160.691527777781</v>
      </c>
      <c r="C8230" t="s">
        <v>14</v>
      </c>
      <c r="D8230">
        <v>349</v>
      </c>
      <c r="E8230">
        <v>2</v>
      </c>
      <c r="F8230">
        <v>4735</v>
      </c>
      <c r="G8230" t="s">
        <v>20</v>
      </c>
      <c r="H8230">
        <v>54</v>
      </c>
      <c r="I8230">
        <v>1</v>
      </c>
      <c r="J8230" t="s">
        <v>13</v>
      </c>
      <c r="K8230">
        <v>0</v>
      </c>
      <c r="L8230">
        <f>YEAR(ecommerce_customer_data_custom_[[#This Row],[Purchase Date]])</f>
        <v>2020</v>
      </c>
      <c r="M8230">
        <f>MONTH(ecommerce_customer_data_custom_[[#This Row],[Purchase Date]])</f>
        <v>11</v>
      </c>
      <c r="N8230" t="str">
        <f>TEXT(ecommerce_customer_data_custom_[[#This Row],[Purchase Date]],"mmmm")</f>
        <v>November</v>
      </c>
      <c r="O8230" t="str">
        <f>VLOOKUP(ecommerce_customer_data_custom_[[#This Row],[Customer Age]],AgeGroupMapping!$A$2:$C$5,3,TRUE)</f>
        <v>Middle-Aged</v>
      </c>
      <c r="P8230" t="str">
        <f>IF(ecommerce_customer_data_custom_[[#This Row],[Returns]]=1,"Returned","Not Returned")</f>
        <v>Returned</v>
      </c>
      <c r="Q8230" t="str">
        <f>_xlfn.XLOOKUP(ecommerce_customer_data_custom_[[#This Row],[Payment Method]],PaymentMapping!$A$2:$A$11,PaymentMapping!$B$2:$B$11,"Other")</f>
        <v>Other</v>
      </c>
    </row>
    <row r="8231" spans="1:17" x14ac:dyDescent="0.3">
      <c r="A8231">
        <v>25749</v>
      </c>
      <c r="B8231" s="14">
        <v>44339.442025462966</v>
      </c>
      <c r="C8231" t="s">
        <v>16</v>
      </c>
      <c r="D8231">
        <v>267</v>
      </c>
      <c r="E8231">
        <v>4</v>
      </c>
      <c r="F8231">
        <v>5136</v>
      </c>
      <c r="G8231" t="s">
        <v>12</v>
      </c>
      <c r="H8231">
        <v>40</v>
      </c>
      <c r="I8231">
        <v>1</v>
      </c>
      <c r="J8231" t="s">
        <v>17</v>
      </c>
      <c r="K8231">
        <v>0</v>
      </c>
      <c r="L8231">
        <f>YEAR(ecommerce_customer_data_custom_[[#This Row],[Purchase Date]])</f>
        <v>2021</v>
      </c>
      <c r="M8231">
        <f>MONTH(ecommerce_customer_data_custom_[[#This Row],[Purchase Date]])</f>
        <v>5</v>
      </c>
      <c r="N8231" t="str">
        <f>TEXT(ecommerce_customer_data_custom_[[#This Row],[Purchase Date]],"mmmm")</f>
        <v>May</v>
      </c>
      <c r="O8231" t="str">
        <f>VLOOKUP(ecommerce_customer_data_custom_[[#This Row],[Customer Age]],AgeGroupMapping!$A$2:$C$5,3,TRUE)</f>
        <v>Adult</v>
      </c>
      <c r="P8231" t="str">
        <f>IF(ecommerce_customer_data_custom_[[#This Row],[Returns]]=1,"Returned","Not Returned")</f>
        <v>Returned</v>
      </c>
      <c r="Q8231" t="str">
        <f>_xlfn.XLOOKUP(ecommerce_customer_data_custom_[[#This Row],[Payment Method]],PaymentMapping!$A$2:$A$11,PaymentMapping!$B$2:$B$11,"Other")</f>
        <v>Card</v>
      </c>
    </row>
    <row r="8232" spans="1:17" x14ac:dyDescent="0.3">
      <c r="A8232">
        <v>25749</v>
      </c>
      <c r="B8232" s="14">
        <v>43888.046296296299</v>
      </c>
      <c r="C8232" t="s">
        <v>14</v>
      </c>
      <c r="D8232">
        <v>219</v>
      </c>
      <c r="E8232">
        <v>1</v>
      </c>
      <c r="F8232">
        <v>2076</v>
      </c>
      <c r="G8232" t="s">
        <v>15</v>
      </c>
      <c r="H8232">
        <v>40</v>
      </c>
      <c r="I8232">
        <v>0</v>
      </c>
      <c r="J8232" t="s">
        <v>17</v>
      </c>
      <c r="K8232">
        <v>0</v>
      </c>
      <c r="L8232">
        <f>YEAR(ecommerce_customer_data_custom_[[#This Row],[Purchase Date]])</f>
        <v>2020</v>
      </c>
      <c r="M8232">
        <f>MONTH(ecommerce_customer_data_custom_[[#This Row],[Purchase Date]])</f>
        <v>2</v>
      </c>
      <c r="N8232" t="str">
        <f>TEXT(ecommerce_customer_data_custom_[[#This Row],[Purchase Date]],"mmmm")</f>
        <v>February</v>
      </c>
      <c r="O8232" t="str">
        <f>VLOOKUP(ecommerce_customer_data_custom_[[#This Row],[Customer Age]],AgeGroupMapping!$A$2:$C$5,3,TRUE)</f>
        <v>Adult</v>
      </c>
      <c r="P8232" t="str">
        <f>IF(ecommerce_customer_data_custom_[[#This Row],[Returns]]=1,"Returned","Not Returned")</f>
        <v>Not Returned</v>
      </c>
      <c r="Q8232" t="str">
        <f>_xlfn.XLOOKUP(ecommerce_customer_data_custom_[[#This Row],[Payment Method]],PaymentMapping!$A$2:$A$11,PaymentMapping!$B$2:$B$11,"Other")</f>
        <v>Wallet/UPI</v>
      </c>
    </row>
    <row r="8233" spans="1:17" x14ac:dyDescent="0.3">
      <c r="A8233">
        <v>25749</v>
      </c>
      <c r="B8233" s="14">
        <v>44213.798946759256</v>
      </c>
      <c r="C8233" t="s">
        <v>16</v>
      </c>
      <c r="D8233">
        <v>189</v>
      </c>
      <c r="E8233">
        <v>4</v>
      </c>
      <c r="F8233">
        <v>3824</v>
      </c>
      <c r="G8233" t="s">
        <v>19</v>
      </c>
      <c r="H8233">
        <v>40</v>
      </c>
      <c r="I8233">
        <v>1</v>
      </c>
      <c r="J8233" t="s">
        <v>17</v>
      </c>
      <c r="K8233">
        <v>0</v>
      </c>
      <c r="L8233">
        <f>YEAR(ecommerce_customer_data_custom_[[#This Row],[Purchase Date]])</f>
        <v>2021</v>
      </c>
      <c r="M8233">
        <f>MONTH(ecommerce_customer_data_custom_[[#This Row],[Purchase Date]])</f>
        <v>1</v>
      </c>
      <c r="N8233" t="str">
        <f>TEXT(ecommerce_customer_data_custom_[[#This Row],[Purchase Date]],"mmmm")</f>
        <v>January</v>
      </c>
      <c r="O8233" t="str">
        <f>VLOOKUP(ecommerce_customer_data_custom_[[#This Row],[Customer Age]],AgeGroupMapping!$A$2:$C$5,3,TRUE)</f>
        <v>Adult</v>
      </c>
      <c r="P8233" t="str">
        <f>IF(ecommerce_customer_data_custom_[[#This Row],[Returns]]=1,"Returned","Not Returned")</f>
        <v>Returned</v>
      </c>
      <c r="Q8233" t="str">
        <f>_xlfn.XLOOKUP(ecommerce_customer_data_custom_[[#This Row],[Payment Method]],PaymentMapping!$A$2:$A$11,PaymentMapping!$B$2:$B$11,"Other")</f>
        <v>Cash</v>
      </c>
    </row>
    <row r="8234" spans="1:17" x14ac:dyDescent="0.3">
      <c r="A8234">
        <v>25749</v>
      </c>
      <c r="B8234" s="14">
        <v>44740.346006944441</v>
      </c>
      <c r="C8234" t="s">
        <v>18</v>
      </c>
      <c r="D8234">
        <v>374</v>
      </c>
      <c r="E8234">
        <v>4</v>
      </c>
      <c r="F8234">
        <v>704</v>
      </c>
      <c r="G8234" t="s">
        <v>15</v>
      </c>
      <c r="H8234">
        <v>40</v>
      </c>
      <c r="I8234">
        <v>1</v>
      </c>
      <c r="J8234" t="s">
        <v>17</v>
      </c>
      <c r="K8234">
        <v>0</v>
      </c>
      <c r="L8234">
        <f>YEAR(ecommerce_customer_data_custom_[[#This Row],[Purchase Date]])</f>
        <v>2022</v>
      </c>
      <c r="M8234">
        <f>MONTH(ecommerce_customer_data_custom_[[#This Row],[Purchase Date]])</f>
        <v>6</v>
      </c>
      <c r="N8234" t="str">
        <f>TEXT(ecommerce_customer_data_custom_[[#This Row],[Purchase Date]],"mmmm")</f>
        <v>June</v>
      </c>
      <c r="O8234" t="str">
        <f>VLOOKUP(ecommerce_customer_data_custom_[[#This Row],[Customer Age]],AgeGroupMapping!$A$2:$C$5,3,TRUE)</f>
        <v>Adult</v>
      </c>
      <c r="P8234" t="str">
        <f>IF(ecommerce_customer_data_custom_[[#This Row],[Returns]]=1,"Returned","Not Returned")</f>
        <v>Returned</v>
      </c>
      <c r="Q8234" t="str">
        <f>_xlfn.XLOOKUP(ecommerce_customer_data_custom_[[#This Row],[Payment Method]],PaymentMapping!$A$2:$A$11,PaymentMapping!$B$2:$B$11,"Other")</f>
        <v>Wallet/UPI</v>
      </c>
    </row>
    <row r="8235" spans="1:17" x14ac:dyDescent="0.3">
      <c r="A8235">
        <v>2776</v>
      </c>
      <c r="B8235" s="14">
        <v>44784.893680555557</v>
      </c>
      <c r="C8235" t="s">
        <v>18</v>
      </c>
      <c r="D8235">
        <v>189</v>
      </c>
      <c r="E8235">
        <v>1</v>
      </c>
      <c r="F8235">
        <v>3288</v>
      </c>
      <c r="G8235" t="s">
        <v>19</v>
      </c>
      <c r="H8235">
        <v>69</v>
      </c>
      <c r="I8235">
        <v>1</v>
      </c>
      <c r="J8235" t="s">
        <v>13</v>
      </c>
      <c r="K8235">
        <v>0</v>
      </c>
      <c r="L8235">
        <f>YEAR(ecommerce_customer_data_custom_[[#This Row],[Purchase Date]])</f>
        <v>2022</v>
      </c>
      <c r="M8235">
        <f>MONTH(ecommerce_customer_data_custom_[[#This Row],[Purchase Date]])</f>
        <v>8</v>
      </c>
      <c r="N8235" t="str">
        <f>TEXT(ecommerce_customer_data_custom_[[#This Row],[Purchase Date]],"mmmm")</f>
        <v>August</v>
      </c>
      <c r="O8235" t="str">
        <f>VLOOKUP(ecommerce_customer_data_custom_[[#This Row],[Customer Age]],AgeGroupMapping!$A$2:$C$5,3,TRUE)</f>
        <v>Senior</v>
      </c>
      <c r="P8235" t="str">
        <f>IF(ecommerce_customer_data_custom_[[#This Row],[Returns]]=1,"Returned","Not Returned")</f>
        <v>Returned</v>
      </c>
      <c r="Q8235" t="str">
        <f>_xlfn.XLOOKUP(ecommerce_customer_data_custom_[[#This Row],[Payment Method]],PaymentMapping!$A$2:$A$11,PaymentMapping!$B$2:$B$11,"Other")</f>
        <v>Cash</v>
      </c>
    </row>
    <row r="8236" spans="1:17" x14ac:dyDescent="0.3">
      <c r="A8236">
        <v>2776</v>
      </c>
      <c r="B8236" s="14">
        <v>44013.797650462962</v>
      </c>
      <c r="C8236" t="s">
        <v>18</v>
      </c>
      <c r="D8236">
        <v>300</v>
      </c>
      <c r="E8236">
        <v>3</v>
      </c>
      <c r="F8236">
        <v>4328</v>
      </c>
      <c r="G8236" t="s">
        <v>12</v>
      </c>
      <c r="H8236">
        <v>69</v>
      </c>
      <c r="I8236">
        <v>1</v>
      </c>
      <c r="J8236" t="s">
        <v>13</v>
      </c>
      <c r="K8236">
        <v>0</v>
      </c>
      <c r="L8236">
        <f>YEAR(ecommerce_customer_data_custom_[[#This Row],[Purchase Date]])</f>
        <v>2020</v>
      </c>
      <c r="M8236">
        <f>MONTH(ecommerce_customer_data_custom_[[#This Row],[Purchase Date]])</f>
        <v>7</v>
      </c>
      <c r="N8236" t="str">
        <f>TEXT(ecommerce_customer_data_custom_[[#This Row],[Purchase Date]],"mmmm")</f>
        <v>July</v>
      </c>
      <c r="O8236" t="str">
        <f>VLOOKUP(ecommerce_customer_data_custom_[[#This Row],[Customer Age]],AgeGroupMapping!$A$2:$C$5,3,TRUE)</f>
        <v>Senior</v>
      </c>
      <c r="P8236" t="str">
        <f>IF(ecommerce_customer_data_custom_[[#This Row],[Returns]]=1,"Returned","Not Returned")</f>
        <v>Returned</v>
      </c>
      <c r="Q8236" t="str">
        <f>_xlfn.XLOOKUP(ecommerce_customer_data_custom_[[#This Row],[Payment Method]],PaymentMapping!$A$2:$A$11,PaymentMapping!$B$2:$B$11,"Other")</f>
        <v>Card</v>
      </c>
    </row>
    <row r="8237" spans="1:17" x14ac:dyDescent="0.3">
      <c r="A8237">
        <v>2776</v>
      </c>
      <c r="B8237" s="14">
        <v>44235.953750000001</v>
      </c>
      <c r="C8237" t="s">
        <v>14</v>
      </c>
      <c r="D8237">
        <v>458</v>
      </c>
      <c r="E8237">
        <v>4</v>
      </c>
      <c r="F8237">
        <v>1854</v>
      </c>
      <c r="G8237" t="s">
        <v>20</v>
      </c>
      <c r="H8237">
        <v>69</v>
      </c>
      <c r="I8237">
        <v>1</v>
      </c>
      <c r="J8237" t="s">
        <v>13</v>
      </c>
      <c r="K8237">
        <v>0</v>
      </c>
      <c r="L8237">
        <f>YEAR(ecommerce_customer_data_custom_[[#This Row],[Purchase Date]])</f>
        <v>2021</v>
      </c>
      <c r="M8237">
        <f>MONTH(ecommerce_customer_data_custom_[[#This Row],[Purchase Date]])</f>
        <v>2</v>
      </c>
      <c r="N8237" t="str">
        <f>TEXT(ecommerce_customer_data_custom_[[#This Row],[Purchase Date]],"mmmm")</f>
        <v>February</v>
      </c>
      <c r="O8237" t="str">
        <f>VLOOKUP(ecommerce_customer_data_custom_[[#This Row],[Customer Age]],AgeGroupMapping!$A$2:$C$5,3,TRUE)</f>
        <v>Senior</v>
      </c>
      <c r="P8237" t="str">
        <f>IF(ecommerce_customer_data_custom_[[#This Row],[Returns]]=1,"Returned","Not Returned")</f>
        <v>Returned</v>
      </c>
      <c r="Q8237" t="str">
        <f>_xlfn.XLOOKUP(ecommerce_customer_data_custom_[[#This Row],[Payment Method]],PaymentMapping!$A$2:$A$11,PaymentMapping!$B$2:$B$11,"Other")</f>
        <v>Other</v>
      </c>
    </row>
    <row r="8238" spans="1:17" x14ac:dyDescent="0.3">
      <c r="A8238">
        <v>2776</v>
      </c>
      <c r="B8238" s="14">
        <v>45055.400069444448</v>
      </c>
      <c r="C8238" t="s">
        <v>18</v>
      </c>
      <c r="D8238">
        <v>47</v>
      </c>
      <c r="E8238">
        <v>3</v>
      </c>
      <c r="F8238">
        <v>3380</v>
      </c>
      <c r="G8238" t="s">
        <v>19</v>
      </c>
      <c r="H8238">
        <v>69</v>
      </c>
      <c r="I8238">
        <v>1</v>
      </c>
      <c r="J8238" t="s">
        <v>13</v>
      </c>
      <c r="K8238">
        <v>0</v>
      </c>
      <c r="L8238">
        <f>YEAR(ecommerce_customer_data_custom_[[#This Row],[Purchase Date]])</f>
        <v>2023</v>
      </c>
      <c r="M8238">
        <f>MONTH(ecommerce_customer_data_custom_[[#This Row],[Purchase Date]])</f>
        <v>5</v>
      </c>
      <c r="N8238" t="str">
        <f>TEXT(ecommerce_customer_data_custom_[[#This Row],[Purchase Date]],"mmmm")</f>
        <v>May</v>
      </c>
      <c r="O8238" t="str">
        <f>VLOOKUP(ecommerce_customer_data_custom_[[#This Row],[Customer Age]],AgeGroupMapping!$A$2:$C$5,3,TRUE)</f>
        <v>Senior</v>
      </c>
      <c r="P8238" t="str">
        <f>IF(ecommerce_customer_data_custom_[[#This Row],[Returns]]=1,"Returned","Not Returned")</f>
        <v>Returned</v>
      </c>
      <c r="Q8238" t="str">
        <f>_xlfn.XLOOKUP(ecommerce_customer_data_custom_[[#This Row],[Payment Method]],PaymentMapping!$A$2:$A$11,PaymentMapping!$B$2:$B$11,"Other")</f>
        <v>Cash</v>
      </c>
    </row>
    <row r="8239" spans="1:17" x14ac:dyDescent="0.3">
      <c r="A8239">
        <v>2776</v>
      </c>
      <c r="B8239" s="14">
        <v>44892.938807870371</v>
      </c>
      <c r="C8239" t="s">
        <v>16</v>
      </c>
      <c r="D8239">
        <v>32</v>
      </c>
      <c r="E8239">
        <v>3</v>
      </c>
      <c r="F8239">
        <v>4564</v>
      </c>
      <c r="G8239" t="s">
        <v>15</v>
      </c>
      <c r="H8239">
        <v>69</v>
      </c>
      <c r="I8239">
        <v>0</v>
      </c>
      <c r="J8239" t="s">
        <v>13</v>
      </c>
      <c r="K8239">
        <v>0</v>
      </c>
      <c r="L8239">
        <f>YEAR(ecommerce_customer_data_custom_[[#This Row],[Purchase Date]])</f>
        <v>2022</v>
      </c>
      <c r="M8239">
        <f>MONTH(ecommerce_customer_data_custom_[[#This Row],[Purchase Date]])</f>
        <v>11</v>
      </c>
      <c r="N8239" t="str">
        <f>TEXT(ecommerce_customer_data_custom_[[#This Row],[Purchase Date]],"mmmm")</f>
        <v>November</v>
      </c>
      <c r="O8239" t="str">
        <f>VLOOKUP(ecommerce_customer_data_custom_[[#This Row],[Customer Age]],AgeGroupMapping!$A$2:$C$5,3,TRUE)</f>
        <v>Senior</v>
      </c>
      <c r="P8239" t="str">
        <f>IF(ecommerce_customer_data_custom_[[#This Row],[Returns]]=1,"Returned","Not Returned")</f>
        <v>Not Returned</v>
      </c>
      <c r="Q8239" t="str">
        <f>_xlfn.XLOOKUP(ecommerce_customer_data_custom_[[#This Row],[Payment Method]],PaymentMapping!$A$2:$A$11,PaymentMapping!$B$2:$B$11,"Other")</f>
        <v>Wallet/UPI</v>
      </c>
    </row>
    <row r="8240" spans="1:17" x14ac:dyDescent="0.3">
      <c r="A8240">
        <v>2776</v>
      </c>
      <c r="B8240" s="14">
        <v>44307.596273148149</v>
      </c>
      <c r="C8240" t="s">
        <v>16</v>
      </c>
      <c r="D8240">
        <v>125</v>
      </c>
      <c r="E8240">
        <v>1</v>
      </c>
      <c r="F8240">
        <v>4547</v>
      </c>
      <c r="G8240" t="s">
        <v>12</v>
      </c>
      <c r="H8240">
        <v>69</v>
      </c>
      <c r="I8240">
        <v>0</v>
      </c>
      <c r="J8240" t="s">
        <v>13</v>
      </c>
      <c r="K8240">
        <v>0</v>
      </c>
      <c r="L8240">
        <f>YEAR(ecommerce_customer_data_custom_[[#This Row],[Purchase Date]])</f>
        <v>2021</v>
      </c>
      <c r="M8240">
        <f>MONTH(ecommerce_customer_data_custom_[[#This Row],[Purchase Date]])</f>
        <v>4</v>
      </c>
      <c r="N8240" t="str">
        <f>TEXT(ecommerce_customer_data_custom_[[#This Row],[Purchase Date]],"mmmm")</f>
        <v>April</v>
      </c>
      <c r="O8240" t="str">
        <f>VLOOKUP(ecommerce_customer_data_custom_[[#This Row],[Customer Age]],AgeGroupMapping!$A$2:$C$5,3,TRUE)</f>
        <v>Senior</v>
      </c>
      <c r="P8240" t="str">
        <f>IF(ecommerce_customer_data_custom_[[#This Row],[Returns]]=1,"Returned","Not Returned")</f>
        <v>Not Returned</v>
      </c>
      <c r="Q8240" t="str">
        <f>_xlfn.XLOOKUP(ecommerce_customer_data_custom_[[#This Row],[Payment Method]],PaymentMapping!$A$2:$A$11,PaymentMapping!$B$2:$B$11,"Other")</f>
        <v>Card</v>
      </c>
    </row>
    <row r="8241" spans="1:17" x14ac:dyDescent="0.3">
      <c r="A8241">
        <v>2776</v>
      </c>
      <c r="B8241" s="14">
        <v>44032.392129629632</v>
      </c>
      <c r="C8241" t="s">
        <v>11</v>
      </c>
      <c r="D8241">
        <v>104</v>
      </c>
      <c r="E8241">
        <v>1</v>
      </c>
      <c r="F8241">
        <v>3628</v>
      </c>
      <c r="G8241" t="s">
        <v>19</v>
      </c>
      <c r="H8241">
        <v>69</v>
      </c>
      <c r="I8241">
        <v>0</v>
      </c>
      <c r="J8241" t="s">
        <v>13</v>
      </c>
      <c r="K8241">
        <v>0</v>
      </c>
      <c r="L8241">
        <f>YEAR(ecommerce_customer_data_custom_[[#This Row],[Purchase Date]])</f>
        <v>2020</v>
      </c>
      <c r="M8241">
        <f>MONTH(ecommerce_customer_data_custom_[[#This Row],[Purchase Date]])</f>
        <v>7</v>
      </c>
      <c r="N8241" t="str">
        <f>TEXT(ecommerce_customer_data_custom_[[#This Row],[Purchase Date]],"mmmm")</f>
        <v>July</v>
      </c>
      <c r="O8241" t="str">
        <f>VLOOKUP(ecommerce_customer_data_custom_[[#This Row],[Customer Age]],AgeGroupMapping!$A$2:$C$5,3,TRUE)</f>
        <v>Senior</v>
      </c>
      <c r="P8241" t="str">
        <f>IF(ecommerce_customer_data_custom_[[#This Row],[Returns]]=1,"Returned","Not Returned")</f>
        <v>Not Returned</v>
      </c>
      <c r="Q8241" t="str">
        <f>_xlfn.XLOOKUP(ecommerce_customer_data_custom_[[#This Row],[Payment Method]],PaymentMapping!$A$2:$A$11,PaymentMapping!$B$2:$B$11,"Other")</f>
        <v>Cash</v>
      </c>
    </row>
    <row r="8242" spans="1:17" x14ac:dyDescent="0.3">
      <c r="A8242">
        <v>28354</v>
      </c>
      <c r="B8242" s="14">
        <v>45068.788680555554</v>
      </c>
      <c r="C8242" t="s">
        <v>11</v>
      </c>
      <c r="D8242">
        <v>355</v>
      </c>
      <c r="E8242">
        <v>3</v>
      </c>
      <c r="F8242">
        <v>4588</v>
      </c>
      <c r="G8242" t="s">
        <v>19</v>
      </c>
      <c r="H8242">
        <v>48</v>
      </c>
      <c r="I8242">
        <v>0</v>
      </c>
      <c r="J8242" t="s">
        <v>17</v>
      </c>
      <c r="K8242">
        <v>0</v>
      </c>
      <c r="L8242">
        <f>YEAR(ecommerce_customer_data_custom_[[#This Row],[Purchase Date]])</f>
        <v>2023</v>
      </c>
      <c r="M8242">
        <f>MONTH(ecommerce_customer_data_custom_[[#This Row],[Purchase Date]])</f>
        <v>5</v>
      </c>
      <c r="N8242" t="str">
        <f>TEXT(ecommerce_customer_data_custom_[[#This Row],[Purchase Date]],"mmmm")</f>
        <v>May</v>
      </c>
      <c r="O8242" t="str">
        <f>VLOOKUP(ecommerce_customer_data_custom_[[#This Row],[Customer Age]],AgeGroupMapping!$A$2:$C$5,3,TRUE)</f>
        <v>Middle-Aged</v>
      </c>
      <c r="P8242" t="str">
        <f>IF(ecommerce_customer_data_custom_[[#This Row],[Returns]]=1,"Returned","Not Returned")</f>
        <v>Not Returned</v>
      </c>
      <c r="Q8242" t="str">
        <f>_xlfn.XLOOKUP(ecommerce_customer_data_custom_[[#This Row],[Payment Method]],PaymentMapping!$A$2:$A$11,PaymentMapping!$B$2:$B$11,"Other")</f>
        <v>Cash</v>
      </c>
    </row>
    <row r="8243" spans="1:17" x14ac:dyDescent="0.3">
      <c r="A8243">
        <v>28354</v>
      </c>
      <c r="B8243" s="14">
        <v>44076.586643518516</v>
      </c>
      <c r="C8243" t="s">
        <v>16</v>
      </c>
      <c r="D8243">
        <v>148</v>
      </c>
      <c r="E8243">
        <v>3</v>
      </c>
      <c r="F8243">
        <v>1126</v>
      </c>
      <c r="G8243" t="s">
        <v>12</v>
      </c>
      <c r="H8243">
        <v>48</v>
      </c>
      <c r="I8243">
        <v>0</v>
      </c>
      <c r="J8243" t="s">
        <v>17</v>
      </c>
      <c r="K8243">
        <v>0</v>
      </c>
      <c r="L8243">
        <f>YEAR(ecommerce_customer_data_custom_[[#This Row],[Purchase Date]])</f>
        <v>2020</v>
      </c>
      <c r="M8243">
        <f>MONTH(ecommerce_customer_data_custom_[[#This Row],[Purchase Date]])</f>
        <v>9</v>
      </c>
      <c r="N8243" t="str">
        <f>TEXT(ecommerce_customer_data_custom_[[#This Row],[Purchase Date]],"mmmm")</f>
        <v>September</v>
      </c>
      <c r="O8243" t="str">
        <f>VLOOKUP(ecommerce_customer_data_custom_[[#This Row],[Customer Age]],AgeGroupMapping!$A$2:$C$5,3,TRUE)</f>
        <v>Middle-Aged</v>
      </c>
      <c r="P8243" t="str">
        <f>IF(ecommerce_customer_data_custom_[[#This Row],[Returns]]=1,"Returned","Not Returned")</f>
        <v>Not Returned</v>
      </c>
      <c r="Q8243" t="str">
        <f>_xlfn.XLOOKUP(ecommerce_customer_data_custom_[[#This Row],[Payment Method]],PaymentMapping!$A$2:$A$11,PaymentMapping!$B$2:$B$11,"Other")</f>
        <v>Card</v>
      </c>
    </row>
    <row r="8244" spans="1:17" x14ac:dyDescent="0.3">
      <c r="A8244">
        <v>28354</v>
      </c>
      <c r="B8244" s="14">
        <v>44914.038587962961</v>
      </c>
      <c r="C8244" t="s">
        <v>16</v>
      </c>
      <c r="D8244">
        <v>154</v>
      </c>
      <c r="E8244">
        <v>4</v>
      </c>
      <c r="F8244">
        <v>3634</v>
      </c>
      <c r="G8244" t="s">
        <v>15</v>
      </c>
      <c r="H8244">
        <v>48</v>
      </c>
      <c r="I8244">
        <v>1</v>
      </c>
      <c r="J8244" t="s">
        <v>17</v>
      </c>
      <c r="K8244">
        <v>0</v>
      </c>
      <c r="L8244">
        <f>YEAR(ecommerce_customer_data_custom_[[#This Row],[Purchase Date]])</f>
        <v>2022</v>
      </c>
      <c r="M8244">
        <f>MONTH(ecommerce_customer_data_custom_[[#This Row],[Purchase Date]])</f>
        <v>12</v>
      </c>
      <c r="N8244" t="str">
        <f>TEXT(ecommerce_customer_data_custom_[[#This Row],[Purchase Date]],"mmmm")</f>
        <v>December</v>
      </c>
      <c r="O8244" t="str">
        <f>VLOOKUP(ecommerce_customer_data_custom_[[#This Row],[Customer Age]],AgeGroupMapping!$A$2:$C$5,3,TRUE)</f>
        <v>Middle-Aged</v>
      </c>
      <c r="P8244" t="str">
        <f>IF(ecommerce_customer_data_custom_[[#This Row],[Returns]]=1,"Returned","Not Returned")</f>
        <v>Returned</v>
      </c>
      <c r="Q8244" t="str">
        <f>_xlfn.XLOOKUP(ecommerce_customer_data_custom_[[#This Row],[Payment Method]],PaymentMapping!$A$2:$A$11,PaymentMapping!$B$2:$B$11,"Other")</f>
        <v>Wallet/UPI</v>
      </c>
    </row>
    <row r="8245" spans="1:17" x14ac:dyDescent="0.3">
      <c r="A8245">
        <v>28354</v>
      </c>
      <c r="B8245" s="14">
        <v>43930.205729166664</v>
      </c>
      <c r="C8245" t="s">
        <v>14</v>
      </c>
      <c r="D8245">
        <v>148</v>
      </c>
      <c r="E8245">
        <v>3</v>
      </c>
      <c r="F8245">
        <v>953</v>
      </c>
      <c r="G8245" t="s">
        <v>12</v>
      </c>
      <c r="H8245">
        <v>48</v>
      </c>
      <c r="I8245">
        <v>1</v>
      </c>
      <c r="J8245" t="s">
        <v>17</v>
      </c>
      <c r="K8245">
        <v>0</v>
      </c>
      <c r="L8245">
        <f>YEAR(ecommerce_customer_data_custom_[[#This Row],[Purchase Date]])</f>
        <v>2020</v>
      </c>
      <c r="M8245">
        <f>MONTH(ecommerce_customer_data_custom_[[#This Row],[Purchase Date]])</f>
        <v>4</v>
      </c>
      <c r="N8245" t="str">
        <f>TEXT(ecommerce_customer_data_custom_[[#This Row],[Purchase Date]],"mmmm")</f>
        <v>April</v>
      </c>
      <c r="O8245" t="str">
        <f>VLOOKUP(ecommerce_customer_data_custom_[[#This Row],[Customer Age]],AgeGroupMapping!$A$2:$C$5,3,TRUE)</f>
        <v>Middle-Aged</v>
      </c>
      <c r="P8245" t="str">
        <f>IF(ecommerce_customer_data_custom_[[#This Row],[Returns]]=1,"Returned","Not Returned")</f>
        <v>Returned</v>
      </c>
      <c r="Q8245" t="str">
        <f>_xlfn.XLOOKUP(ecommerce_customer_data_custom_[[#This Row],[Payment Method]],PaymentMapping!$A$2:$A$11,PaymentMapping!$B$2:$B$11,"Other")</f>
        <v>Card</v>
      </c>
    </row>
    <row r="8246" spans="1:17" x14ac:dyDescent="0.3">
      <c r="A8246">
        <v>28354</v>
      </c>
      <c r="B8246" s="14">
        <v>43893.808599537035</v>
      </c>
      <c r="C8246" t="s">
        <v>16</v>
      </c>
      <c r="D8246">
        <v>454</v>
      </c>
      <c r="E8246">
        <v>5</v>
      </c>
      <c r="F8246">
        <v>2313</v>
      </c>
      <c r="G8246" t="s">
        <v>20</v>
      </c>
      <c r="H8246">
        <v>48</v>
      </c>
      <c r="I8246">
        <v>1</v>
      </c>
      <c r="J8246" t="s">
        <v>17</v>
      </c>
      <c r="K8246">
        <v>0</v>
      </c>
      <c r="L8246">
        <f>YEAR(ecommerce_customer_data_custom_[[#This Row],[Purchase Date]])</f>
        <v>2020</v>
      </c>
      <c r="M8246">
        <f>MONTH(ecommerce_customer_data_custom_[[#This Row],[Purchase Date]])</f>
        <v>3</v>
      </c>
      <c r="N8246" t="str">
        <f>TEXT(ecommerce_customer_data_custom_[[#This Row],[Purchase Date]],"mmmm")</f>
        <v>March</v>
      </c>
      <c r="O8246" t="str">
        <f>VLOOKUP(ecommerce_customer_data_custom_[[#This Row],[Customer Age]],AgeGroupMapping!$A$2:$C$5,3,TRUE)</f>
        <v>Middle-Aged</v>
      </c>
      <c r="P8246" t="str">
        <f>IF(ecommerce_customer_data_custom_[[#This Row],[Returns]]=1,"Returned","Not Returned")</f>
        <v>Returned</v>
      </c>
      <c r="Q8246" t="str">
        <f>_xlfn.XLOOKUP(ecommerce_customer_data_custom_[[#This Row],[Payment Method]],PaymentMapping!$A$2:$A$11,PaymentMapping!$B$2:$B$11,"Other")</f>
        <v>Other</v>
      </c>
    </row>
    <row r="8247" spans="1:17" x14ac:dyDescent="0.3">
      <c r="A8247">
        <v>28354</v>
      </c>
      <c r="B8247" s="14">
        <v>44851.775069444448</v>
      </c>
      <c r="C8247" t="s">
        <v>18</v>
      </c>
      <c r="D8247">
        <v>330</v>
      </c>
      <c r="E8247">
        <v>2</v>
      </c>
      <c r="F8247">
        <v>2524</v>
      </c>
      <c r="G8247" t="s">
        <v>12</v>
      </c>
      <c r="H8247">
        <v>48</v>
      </c>
      <c r="I8247">
        <v>1</v>
      </c>
      <c r="J8247" t="s">
        <v>17</v>
      </c>
      <c r="K8247">
        <v>0</v>
      </c>
      <c r="L8247">
        <f>YEAR(ecommerce_customer_data_custom_[[#This Row],[Purchase Date]])</f>
        <v>2022</v>
      </c>
      <c r="M8247">
        <f>MONTH(ecommerce_customer_data_custom_[[#This Row],[Purchase Date]])</f>
        <v>10</v>
      </c>
      <c r="N8247" t="str">
        <f>TEXT(ecommerce_customer_data_custom_[[#This Row],[Purchase Date]],"mmmm")</f>
        <v>October</v>
      </c>
      <c r="O8247" t="str">
        <f>VLOOKUP(ecommerce_customer_data_custom_[[#This Row],[Customer Age]],AgeGroupMapping!$A$2:$C$5,3,TRUE)</f>
        <v>Middle-Aged</v>
      </c>
      <c r="P8247" t="str">
        <f>IF(ecommerce_customer_data_custom_[[#This Row],[Returns]]=1,"Returned","Not Returned")</f>
        <v>Returned</v>
      </c>
      <c r="Q8247" t="str">
        <f>_xlfn.XLOOKUP(ecommerce_customer_data_custom_[[#This Row],[Payment Method]],PaymentMapping!$A$2:$A$11,PaymentMapping!$B$2:$B$11,"Other")</f>
        <v>Card</v>
      </c>
    </row>
    <row r="8248" spans="1:17" x14ac:dyDescent="0.3">
      <c r="A8248">
        <v>28354</v>
      </c>
      <c r="B8248" s="14">
        <v>44225.175104166665</v>
      </c>
      <c r="C8248" t="s">
        <v>11</v>
      </c>
      <c r="D8248">
        <v>382</v>
      </c>
      <c r="E8248">
        <v>4</v>
      </c>
      <c r="F8248">
        <v>3429</v>
      </c>
      <c r="G8248" t="s">
        <v>19</v>
      </c>
      <c r="H8248">
        <v>48</v>
      </c>
      <c r="I8248">
        <v>0</v>
      </c>
      <c r="J8248" t="s">
        <v>17</v>
      </c>
      <c r="K8248">
        <v>0</v>
      </c>
      <c r="L8248">
        <f>YEAR(ecommerce_customer_data_custom_[[#This Row],[Purchase Date]])</f>
        <v>2021</v>
      </c>
      <c r="M8248">
        <f>MONTH(ecommerce_customer_data_custom_[[#This Row],[Purchase Date]])</f>
        <v>1</v>
      </c>
      <c r="N8248" t="str">
        <f>TEXT(ecommerce_customer_data_custom_[[#This Row],[Purchase Date]],"mmmm")</f>
        <v>January</v>
      </c>
      <c r="O8248" t="str">
        <f>VLOOKUP(ecommerce_customer_data_custom_[[#This Row],[Customer Age]],AgeGroupMapping!$A$2:$C$5,3,TRUE)</f>
        <v>Middle-Aged</v>
      </c>
      <c r="P8248" t="str">
        <f>IF(ecommerce_customer_data_custom_[[#This Row],[Returns]]=1,"Returned","Not Returned")</f>
        <v>Not Returned</v>
      </c>
      <c r="Q8248" t="str">
        <f>_xlfn.XLOOKUP(ecommerce_customer_data_custom_[[#This Row],[Payment Method]],PaymentMapping!$A$2:$A$11,PaymentMapping!$B$2:$B$11,"Other")</f>
        <v>Cash</v>
      </c>
    </row>
    <row r="8249" spans="1:17" x14ac:dyDescent="0.3">
      <c r="A8249">
        <v>1113</v>
      </c>
      <c r="B8249" s="14">
        <v>44350.678842592592</v>
      </c>
      <c r="C8249" t="s">
        <v>18</v>
      </c>
      <c r="D8249">
        <v>351</v>
      </c>
      <c r="E8249">
        <v>1</v>
      </c>
      <c r="F8249">
        <v>1284</v>
      </c>
      <c r="G8249" t="s">
        <v>20</v>
      </c>
      <c r="H8249">
        <v>28</v>
      </c>
      <c r="I8249">
        <v>0</v>
      </c>
      <c r="J8249" t="s">
        <v>13</v>
      </c>
      <c r="K8249">
        <v>1</v>
      </c>
      <c r="L8249">
        <f>YEAR(ecommerce_customer_data_custom_[[#This Row],[Purchase Date]])</f>
        <v>2021</v>
      </c>
      <c r="M8249">
        <f>MONTH(ecommerce_customer_data_custom_[[#This Row],[Purchase Date]])</f>
        <v>6</v>
      </c>
      <c r="N8249" t="str">
        <f>TEXT(ecommerce_customer_data_custom_[[#This Row],[Purchase Date]],"mmmm")</f>
        <v>June</v>
      </c>
      <c r="O8249" t="str">
        <f>VLOOKUP(ecommerce_customer_data_custom_[[#This Row],[Customer Age]],AgeGroupMapping!$A$2:$C$5,3,TRUE)</f>
        <v>Adult</v>
      </c>
      <c r="P8249" t="str">
        <f>IF(ecommerce_customer_data_custom_[[#This Row],[Returns]]=1,"Returned","Not Returned")</f>
        <v>Not Returned</v>
      </c>
      <c r="Q8249" t="str">
        <f>_xlfn.XLOOKUP(ecommerce_customer_data_custom_[[#This Row],[Payment Method]],PaymentMapping!$A$2:$A$11,PaymentMapping!$B$2:$B$11,"Other")</f>
        <v>Other</v>
      </c>
    </row>
    <row r="8250" spans="1:17" x14ac:dyDescent="0.3">
      <c r="A8250">
        <v>1113</v>
      </c>
      <c r="B8250" s="14">
        <v>44930.826874999999</v>
      </c>
      <c r="C8250" t="s">
        <v>14</v>
      </c>
      <c r="D8250">
        <v>290</v>
      </c>
      <c r="E8250">
        <v>3</v>
      </c>
      <c r="F8250">
        <v>1933</v>
      </c>
      <c r="G8250" t="s">
        <v>19</v>
      </c>
      <c r="H8250">
        <v>28</v>
      </c>
      <c r="I8250">
        <v>1</v>
      </c>
      <c r="J8250" t="s">
        <v>13</v>
      </c>
      <c r="K8250">
        <v>1</v>
      </c>
      <c r="L8250">
        <f>YEAR(ecommerce_customer_data_custom_[[#This Row],[Purchase Date]])</f>
        <v>2023</v>
      </c>
      <c r="M8250">
        <f>MONTH(ecommerce_customer_data_custom_[[#This Row],[Purchase Date]])</f>
        <v>1</v>
      </c>
      <c r="N8250" t="str">
        <f>TEXT(ecommerce_customer_data_custom_[[#This Row],[Purchase Date]],"mmmm")</f>
        <v>January</v>
      </c>
      <c r="O8250" t="str">
        <f>VLOOKUP(ecommerce_customer_data_custom_[[#This Row],[Customer Age]],AgeGroupMapping!$A$2:$C$5,3,TRUE)</f>
        <v>Adult</v>
      </c>
      <c r="P8250" t="str">
        <f>IF(ecommerce_customer_data_custom_[[#This Row],[Returns]]=1,"Returned","Not Returned")</f>
        <v>Returned</v>
      </c>
      <c r="Q8250" t="str">
        <f>_xlfn.XLOOKUP(ecommerce_customer_data_custom_[[#This Row],[Payment Method]],PaymentMapping!$A$2:$A$11,PaymentMapping!$B$2:$B$11,"Other")</f>
        <v>Cash</v>
      </c>
    </row>
    <row r="8251" spans="1:17" x14ac:dyDescent="0.3">
      <c r="A8251">
        <v>1113</v>
      </c>
      <c r="B8251" s="14">
        <v>45098.152291666665</v>
      </c>
      <c r="C8251" t="s">
        <v>16</v>
      </c>
      <c r="D8251">
        <v>307</v>
      </c>
      <c r="E8251">
        <v>2</v>
      </c>
      <c r="F8251">
        <v>2971</v>
      </c>
      <c r="G8251" t="s">
        <v>15</v>
      </c>
      <c r="H8251">
        <v>28</v>
      </c>
      <c r="I8251">
        <v>1</v>
      </c>
      <c r="J8251" t="s">
        <v>13</v>
      </c>
      <c r="K8251">
        <v>1</v>
      </c>
      <c r="L8251">
        <f>YEAR(ecommerce_customer_data_custom_[[#This Row],[Purchase Date]])</f>
        <v>2023</v>
      </c>
      <c r="M8251">
        <f>MONTH(ecommerce_customer_data_custom_[[#This Row],[Purchase Date]])</f>
        <v>6</v>
      </c>
      <c r="N8251" t="str">
        <f>TEXT(ecommerce_customer_data_custom_[[#This Row],[Purchase Date]],"mmmm")</f>
        <v>June</v>
      </c>
      <c r="O8251" t="str">
        <f>VLOOKUP(ecommerce_customer_data_custom_[[#This Row],[Customer Age]],AgeGroupMapping!$A$2:$C$5,3,TRUE)</f>
        <v>Adult</v>
      </c>
      <c r="P8251" t="str">
        <f>IF(ecommerce_customer_data_custom_[[#This Row],[Returns]]=1,"Returned","Not Returned")</f>
        <v>Returned</v>
      </c>
      <c r="Q8251" t="str">
        <f>_xlfn.XLOOKUP(ecommerce_customer_data_custom_[[#This Row],[Payment Method]],PaymentMapping!$A$2:$A$11,PaymentMapping!$B$2:$B$11,"Other")</f>
        <v>Wallet/UPI</v>
      </c>
    </row>
    <row r="8252" spans="1:17" x14ac:dyDescent="0.3">
      <c r="A8252">
        <v>1113</v>
      </c>
      <c r="B8252" s="14">
        <v>45024.419953703706</v>
      </c>
      <c r="C8252" t="s">
        <v>18</v>
      </c>
      <c r="D8252">
        <v>424</v>
      </c>
      <c r="E8252">
        <v>3</v>
      </c>
      <c r="F8252">
        <v>3926</v>
      </c>
      <c r="G8252" t="s">
        <v>12</v>
      </c>
      <c r="H8252">
        <v>28</v>
      </c>
      <c r="I8252">
        <v>1</v>
      </c>
      <c r="J8252" t="s">
        <v>13</v>
      </c>
      <c r="K8252">
        <v>1</v>
      </c>
      <c r="L8252">
        <f>YEAR(ecommerce_customer_data_custom_[[#This Row],[Purchase Date]])</f>
        <v>2023</v>
      </c>
      <c r="M8252">
        <f>MONTH(ecommerce_customer_data_custom_[[#This Row],[Purchase Date]])</f>
        <v>4</v>
      </c>
      <c r="N8252" t="str">
        <f>TEXT(ecommerce_customer_data_custom_[[#This Row],[Purchase Date]],"mmmm")</f>
        <v>April</v>
      </c>
      <c r="O8252" t="str">
        <f>VLOOKUP(ecommerce_customer_data_custom_[[#This Row],[Customer Age]],AgeGroupMapping!$A$2:$C$5,3,TRUE)</f>
        <v>Adult</v>
      </c>
      <c r="P8252" t="str">
        <f>IF(ecommerce_customer_data_custom_[[#This Row],[Returns]]=1,"Returned","Not Returned")</f>
        <v>Returned</v>
      </c>
      <c r="Q8252" t="str">
        <f>_xlfn.XLOOKUP(ecommerce_customer_data_custom_[[#This Row],[Payment Method]],PaymentMapping!$A$2:$A$11,PaymentMapping!$B$2:$B$11,"Other")</f>
        <v>Card</v>
      </c>
    </row>
    <row r="8253" spans="1:17" x14ac:dyDescent="0.3">
      <c r="A8253">
        <v>7799</v>
      </c>
      <c r="B8253" s="14">
        <v>44083.354062500002</v>
      </c>
      <c r="C8253" t="s">
        <v>11</v>
      </c>
      <c r="D8253">
        <v>457</v>
      </c>
      <c r="E8253">
        <v>2</v>
      </c>
      <c r="F8253">
        <v>2156</v>
      </c>
      <c r="G8253" t="s">
        <v>19</v>
      </c>
      <c r="H8253">
        <v>42</v>
      </c>
      <c r="I8253">
        <v>0</v>
      </c>
      <c r="J8253" t="s">
        <v>13</v>
      </c>
      <c r="K8253">
        <v>0</v>
      </c>
      <c r="L8253">
        <f>YEAR(ecommerce_customer_data_custom_[[#This Row],[Purchase Date]])</f>
        <v>2020</v>
      </c>
      <c r="M8253">
        <f>MONTH(ecommerce_customer_data_custom_[[#This Row],[Purchase Date]])</f>
        <v>9</v>
      </c>
      <c r="N8253" t="str">
        <f>TEXT(ecommerce_customer_data_custom_[[#This Row],[Purchase Date]],"mmmm")</f>
        <v>September</v>
      </c>
      <c r="O8253" t="str">
        <f>VLOOKUP(ecommerce_customer_data_custom_[[#This Row],[Customer Age]],AgeGroupMapping!$A$2:$C$5,3,TRUE)</f>
        <v>Middle-Aged</v>
      </c>
      <c r="P8253" t="str">
        <f>IF(ecommerce_customer_data_custom_[[#This Row],[Returns]]=1,"Returned","Not Returned")</f>
        <v>Not Returned</v>
      </c>
      <c r="Q8253" t="str">
        <f>_xlfn.XLOOKUP(ecommerce_customer_data_custom_[[#This Row],[Payment Method]],PaymentMapping!$A$2:$A$11,PaymentMapping!$B$2:$B$11,"Other")</f>
        <v>Cash</v>
      </c>
    </row>
    <row r="8254" spans="1:17" x14ac:dyDescent="0.3">
      <c r="A8254">
        <v>7799</v>
      </c>
      <c r="B8254" s="14">
        <v>44697.054606481484</v>
      </c>
      <c r="C8254" t="s">
        <v>18</v>
      </c>
      <c r="D8254">
        <v>362</v>
      </c>
      <c r="E8254">
        <v>2</v>
      </c>
      <c r="F8254">
        <v>544</v>
      </c>
      <c r="G8254" t="s">
        <v>12</v>
      </c>
      <c r="H8254">
        <v>42</v>
      </c>
      <c r="I8254">
        <v>0</v>
      </c>
      <c r="J8254" t="s">
        <v>13</v>
      </c>
      <c r="K8254">
        <v>0</v>
      </c>
      <c r="L8254">
        <f>YEAR(ecommerce_customer_data_custom_[[#This Row],[Purchase Date]])</f>
        <v>2022</v>
      </c>
      <c r="M8254">
        <f>MONTH(ecommerce_customer_data_custom_[[#This Row],[Purchase Date]])</f>
        <v>5</v>
      </c>
      <c r="N8254" t="str">
        <f>TEXT(ecommerce_customer_data_custom_[[#This Row],[Purchase Date]],"mmmm")</f>
        <v>May</v>
      </c>
      <c r="O8254" t="str">
        <f>VLOOKUP(ecommerce_customer_data_custom_[[#This Row],[Customer Age]],AgeGroupMapping!$A$2:$C$5,3,TRUE)</f>
        <v>Middle-Aged</v>
      </c>
      <c r="P8254" t="str">
        <f>IF(ecommerce_customer_data_custom_[[#This Row],[Returns]]=1,"Returned","Not Returned")</f>
        <v>Not Returned</v>
      </c>
      <c r="Q8254" t="str">
        <f>_xlfn.XLOOKUP(ecommerce_customer_data_custom_[[#This Row],[Payment Method]],PaymentMapping!$A$2:$A$11,PaymentMapping!$B$2:$B$11,"Other")</f>
        <v>Card</v>
      </c>
    </row>
    <row r="8255" spans="1:17" x14ac:dyDescent="0.3">
      <c r="A8255">
        <v>7799</v>
      </c>
      <c r="B8255" s="14">
        <v>44390.28502314815</v>
      </c>
      <c r="C8255" t="s">
        <v>16</v>
      </c>
      <c r="D8255">
        <v>145</v>
      </c>
      <c r="E8255">
        <v>5</v>
      </c>
      <c r="F8255">
        <v>4566</v>
      </c>
      <c r="G8255" t="s">
        <v>20</v>
      </c>
      <c r="H8255">
        <v>42</v>
      </c>
      <c r="I8255">
        <v>0</v>
      </c>
      <c r="J8255" t="s">
        <v>13</v>
      </c>
      <c r="K8255">
        <v>0</v>
      </c>
      <c r="L8255">
        <f>YEAR(ecommerce_customer_data_custom_[[#This Row],[Purchase Date]])</f>
        <v>2021</v>
      </c>
      <c r="M8255">
        <f>MONTH(ecommerce_customer_data_custom_[[#This Row],[Purchase Date]])</f>
        <v>7</v>
      </c>
      <c r="N8255" t="str">
        <f>TEXT(ecommerce_customer_data_custom_[[#This Row],[Purchase Date]],"mmmm")</f>
        <v>July</v>
      </c>
      <c r="O8255" t="str">
        <f>VLOOKUP(ecommerce_customer_data_custom_[[#This Row],[Customer Age]],AgeGroupMapping!$A$2:$C$5,3,TRUE)</f>
        <v>Middle-Aged</v>
      </c>
      <c r="P8255" t="str">
        <f>IF(ecommerce_customer_data_custom_[[#This Row],[Returns]]=1,"Returned","Not Returned")</f>
        <v>Not Returned</v>
      </c>
      <c r="Q8255" t="str">
        <f>_xlfn.XLOOKUP(ecommerce_customer_data_custom_[[#This Row],[Payment Method]],PaymentMapping!$A$2:$A$11,PaymentMapping!$B$2:$B$11,"Other")</f>
        <v>Other</v>
      </c>
    </row>
    <row r="8256" spans="1:17" x14ac:dyDescent="0.3">
      <c r="A8256">
        <v>7799</v>
      </c>
      <c r="B8256" s="14">
        <v>44909.846041666664</v>
      </c>
      <c r="C8256" t="s">
        <v>16</v>
      </c>
      <c r="D8256">
        <v>322</v>
      </c>
      <c r="E8256">
        <v>5</v>
      </c>
      <c r="F8256">
        <v>2928</v>
      </c>
      <c r="G8256" t="s">
        <v>19</v>
      </c>
      <c r="H8256">
        <v>42</v>
      </c>
      <c r="I8256">
        <v>0</v>
      </c>
      <c r="J8256" t="s">
        <v>13</v>
      </c>
      <c r="K8256">
        <v>0</v>
      </c>
      <c r="L8256">
        <f>YEAR(ecommerce_customer_data_custom_[[#This Row],[Purchase Date]])</f>
        <v>2022</v>
      </c>
      <c r="M8256">
        <f>MONTH(ecommerce_customer_data_custom_[[#This Row],[Purchase Date]])</f>
        <v>12</v>
      </c>
      <c r="N8256" t="str">
        <f>TEXT(ecommerce_customer_data_custom_[[#This Row],[Purchase Date]],"mmmm")</f>
        <v>December</v>
      </c>
      <c r="O8256" t="str">
        <f>VLOOKUP(ecommerce_customer_data_custom_[[#This Row],[Customer Age]],AgeGroupMapping!$A$2:$C$5,3,TRUE)</f>
        <v>Middle-Aged</v>
      </c>
      <c r="P8256" t="str">
        <f>IF(ecommerce_customer_data_custom_[[#This Row],[Returns]]=1,"Returned","Not Returned")</f>
        <v>Not Returned</v>
      </c>
      <c r="Q8256" t="str">
        <f>_xlfn.XLOOKUP(ecommerce_customer_data_custom_[[#This Row],[Payment Method]],PaymentMapping!$A$2:$A$11,PaymentMapping!$B$2:$B$11,"Other")</f>
        <v>Cash</v>
      </c>
    </row>
    <row r="8257" spans="1:17" x14ac:dyDescent="0.3">
      <c r="A8257">
        <v>7799</v>
      </c>
      <c r="B8257" s="14">
        <v>45111.164675925924</v>
      </c>
      <c r="C8257" t="s">
        <v>16</v>
      </c>
      <c r="D8257">
        <v>325</v>
      </c>
      <c r="E8257">
        <v>4</v>
      </c>
      <c r="F8257">
        <v>1521</v>
      </c>
      <c r="G8257" t="s">
        <v>15</v>
      </c>
      <c r="H8257">
        <v>42</v>
      </c>
      <c r="I8257">
        <v>0</v>
      </c>
      <c r="J8257" t="s">
        <v>13</v>
      </c>
      <c r="K8257">
        <v>0</v>
      </c>
      <c r="L8257">
        <f>YEAR(ecommerce_customer_data_custom_[[#This Row],[Purchase Date]])</f>
        <v>2023</v>
      </c>
      <c r="M8257">
        <f>MONTH(ecommerce_customer_data_custom_[[#This Row],[Purchase Date]])</f>
        <v>7</v>
      </c>
      <c r="N8257" t="str">
        <f>TEXT(ecommerce_customer_data_custom_[[#This Row],[Purchase Date]],"mmmm")</f>
        <v>July</v>
      </c>
      <c r="O8257" t="str">
        <f>VLOOKUP(ecommerce_customer_data_custom_[[#This Row],[Customer Age]],AgeGroupMapping!$A$2:$C$5,3,TRUE)</f>
        <v>Middle-Aged</v>
      </c>
      <c r="P8257" t="str">
        <f>IF(ecommerce_customer_data_custom_[[#This Row],[Returns]]=1,"Returned","Not Returned")</f>
        <v>Not Returned</v>
      </c>
      <c r="Q8257" t="str">
        <f>_xlfn.XLOOKUP(ecommerce_customer_data_custom_[[#This Row],[Payment Method]],PaymentMapping!$A$2:$A$11,PaymentMapping!$B$2:$B$11,"Other")</f>
        <v>Wallet/UPI</v>
      </c>
    </row>
    <row r="8258" spans="1:17" x14ac:dyDescent="0.3">
      <c r="A8258">
        <v>7799</v>
      </c>
      <c r="B8258" s="14">
        <v>43929.360659722224</v>
      </c>
      <c r="C8258" t="s">
        <v>18</v>
      </c>
      <c r="D8258">
        <v>362</v>
      </c>
      <c r="E8258">
        <v>2</v>
      </c>
      <c r="F8258">
        <v>3490</v>
      </c>
      <c r="G8258" t="s">
        <v>20</v>
      </c>
      <c r="H8258">
        <v>42</v>
      </c>
      <c r="I8258">
        <v>0</v>
      </c>
      <c r="J8258" t="s">
        <v>13</v>
      </c>
      <c r="K8258">
        <v>0</v>
      </c>
      <c r="L8258">
        <f>YEAR(ecommerce_customer_data_custom_[[#This Row],[Purchase Date]])</f>
        <v>2020</v>
      </c>
      <c r="M8258">
        <f>MONTH(ecommerce_customer_data_custom_[[#This Row],[Purchase Date]])</f>
        <v>4</v>
      </c>
      <c r="N8258" t="str">
        <f>TEXT(ecommerce_customer_data_custom_[[#This Row],[Purchase Date]],"mmmm")</f>
        <v>April</v>
      </c>
      <c r="O8258" t="str">
        <f>VLOOKUP(ecommerce_customer_data_custom_[[#This Row],[Customer Age]],AgeGroupMapping!$A$2:$C$5,3,TRUE)</f>
        <v>Middle-Aged</v>
      </c>
      <c r="P8258" t="str">
        <f>IF(ecommerce_customer_data_custom_[[#This Row],[Returns]]=1,"Returned","Not Returned")</f>
        <v>Not Returned</v>
      </c>
      <c r="Q8258" t="str">
        <f>_xlfn.XLOOKUP(ecommerce_customer_data_custom_[[#This Row],[Payment Method]],PaymentMapping!$A$2:$A$11,PaymentMapping!$B$2:$B$11,"Other")</f>
        <v>Other</v>
      </c>
    </row>
    <row r="8259" spans="1:17" x14ac:dyDescent="0.3">
      <c r="A8259">
        <v>7799</v>
      </c>
      <c r="B8259" s="14">
        <v>44705.447604166664</v>
      </c>
      <c r="C8259" t="s">
        <v>11</v>
      </c>
      <c r="D8259">
        <v>425</v>
      </c>
      <c r="E8259">
        <v>5</v>
      </c>
      <c r="F8259">
        <v>582</v>
      </c>
      <c r="G8259" t="s">
        <v>15</v>
      </c>
      <c r="H8259">
        <v>42</v>
      </c>
      <c r="I8259">
        <v>0</v>
      </c>
      <c r="J8259" t="s">
        <v>13</v>
      </c>
      <c r="K8259">
        <v>0</v>
      </c>
      <c r="L8259">
        <f>YEAR(ecommerce_customer_data_custom_[[#This Row],[Purchase Date]])</f>
        <v>2022</v>
      </c>
      <c r="M8259">
        <f>MONTH(ecommerce_customer_data_custom_[[#This Row],[Purchase Date]])</f>
        <v>5</v>
      </c>
      <c r="N8259" t="str">
        <f>TEXT(ecommerce_customer_data_custom_[[#This Row],[Purchase Date]],"mmmm")</f>
        <v>May</v>
      </c>
      <c r="O8259" t="str">
        <f>VLOOKUP(ecommerce_customer_data_custom_[[#This Row],[Customer Age]],AgeGroupMapping!$A$2:$C$5,3,TRUE)</f>
        <v>Middle-Aged</v>
      </c>
      <c r="P8259" t="str">
        <f>IF(ecommerce_customer_data_custom_[[#This Row],[Returns]]=1,"Returned","Not Returned")</f>
        <v>Not Returned</v>
      </c>
      <c r="Q8259" t="str">
        <f>_xlfn.XLOOKUP(ecommerce_customer_data_custom_[[#This Row],[Payment Method]],PaymentMapping!$A$2:$A$11,PaymentMapping!$B$2:$B$11,"Other")</f>
        <v>Wallet/UPI</v>
      </c>
    </row>
    <row r="8260" spans="1:17" x14ac:dyDescent="0.3">
      <c r="A8260">
        <v>7799</v>
      </c>
      <c r="B8260" s="14">
        <v>44258.035729166666</v>
      </c>
      <c r="C8260" t="s">
        <v>11</v>
      </c>
      <c r="D8260">
        <v>109</v>
      </c>
      <c r="E8260">
        <v>5</v>
      </c>
      <c r="F8260">
        <v>2280</v>
      </c>
      <c r="G8260" t="s">
        <v>12</v>
      </c>
      <c r="H8260">
        <v>42</v>
      </c>
      <c r="I8260">
        <v>1</v>
      </c>
      <c r="J8260" t="s">
        <v>13</v>
      </c>
      <c r="K8260">
        <v>0</v>
      </c>
      <c r="L8260">
        <f>YEAR(ecommerce_customer_data_custom_[[#This Row],[Purchase Date]])</f>
        <v>2021</v>
      </c>
      <c r="M8260">
        <f>MONTH(ecommerce_customer_data_custom_[[#This Row],[Purchase Date]])</f>
        <v>3</v>
      </c>
      <c r="N8260" t="str">
        <f>TEXT(ecommerce_customer_data_custom_[[#This Row],[Purchase Date]],"mmmm")</f>
        <v>March</v>
      </c>
      <c r="O8260" t="str">
        <f>VLOOKUP(ecommerce_customer_data_custom_[[#This Row],[Customer Age]],AgeGroupMapping!$A$2:$C$5,3,TRUE)</f>
        <v>Middle-Aged</v>
      </c>
      <c r="P8260" t="str">
        <f>IF(ecommerce_customer_data_custom_[[#This Row],[Returns]]=1,"Returned","Not Returned")</f>
        <v>Returned</v>
      </c>
      <c r="Q8260" t="str">
        <f>_xlfn.XLOOKUP(ecommerce_customer_data_custom_[[#This Row],[Payment Method]],PaymentMapping!$A$2:$A$11,PaymentMapping!$B$2:$B$11,"Other")</f>
        <v>Card</v>
      </c>
    </row>
    <row r="8261" spans="1:17" x14ac:dyDescent="0.3">
      <c r="A8261">
        <v>7799</v>
      </c>
      <c r="B8261" s="14">
        <v>44909.798171296294</v>
      </c>
      <c r="C8261" t="s">
        <v>11</v>
      </c>
      <c r="D8261">
        <v>92</v>
      </c>
      <c r="E8261">
        <v>2</v>
      </c>
      <c r="F8261">
        <v>2071</v>
      </c>
      <c r="G8261" t="s">
        <v>20</v>
      </c>
      <c r="H8261">
        <v>42</v>
      </c>
      <c r="I8261">
        <v>1</v>
      </c>
      <c r="J8261" t="s">
        <v>13</v>
      </c>
      <c r="K8261">
        <v>0</v>
      </c>
      <c r="L8261">
        <f>YEAR(ecommerce_customer_data_custom_[[#This Row],[Purchase Date]])</f>
        <v>2022</v>
      </c>
      <c r="M8261">
        <f>MONTH(ecommerce_customer_data_custom_[[#This Row],[Purchase Date]])</f>
        <v>12</v>
      </c>
      <c r="N8261" t="str">
        <f>TEXT(ecommerce_customer_data_custom_[[#This Row],[Purchase Date]],"mmmm")</f>
        <v>December</v>
      </c>
      <c r="O8261" t="str">
        <f>VLOOKUP(ecommerce_customer_data_custom_[[#This Row],[Customer Age]],AgeGroupMapping!$A$2:$C$5,3,TRUE)</f>
        <v>Middle-Aged</v>
      </c>
      <c r="P8261" t="str">
        <f>IF(ecommerce_customer_data_custom_[[#This Row],[Returns]]=1,"Returned","Not Returned")</f>
        <v>Returned</v>
      </c>
      <c r="Q8261" t="str">
        <f>_xlfn.XLOOKUP(ecommerce_customer_data_custom_[[#This Row],[Payment Method]],PaymentMapping!$A$2:$A$11,PaymentMapping!$B$2:$B$11,"Other")</f>
        <v>Other</v>
      </c>
    </row>
    <row r="8262" spans="1:17" x14ac:dyDescent="0.3">
      <c r="A8262">
        <v>7799</v>
      </c>
      <c r="B8262" s="14">
        <v>44706.460393518515</v>
      </c>
      <c r="C8262" t="s">
        <v>11</v>
      </c>
      <c r="D8262">
        <v>400</v>
      </c>
      <c r="E8262">
        <v>2</v>
      </c>
      <c r="F8262">
        <v>1241</v>
      </c>
      <c r="G8262" t="s">
        <v>15</v>
      </c>
      <c r="H8262">
        <v>42</v>
      </c>
      <c r="I8262">
        <v>1</v>
      </c>
      <c r="J8262" t="s">
        <v>13</v>
      </c>
      <c r="K8262">
        <v>0</v>
      </c>
      <c r="L8262">
        <f>YEAR(ecommerce_customer_data_custom_[[#This Row],[Purchase Date]])</f>
        <v>2022</v>
      </c>
      <c r="M8262">
        <f>MONTH(ecommerce_customer_data_custom_[[#This Row],[Purchase Date]])</f>
        <v>5</v>
      </c>
      <c r="N8262" t="str">
        <f>TEXT(ecommerce_customer_data_custom_[[#This Row],[Purchase Date]],"mmmm")</f>
        <v>May</v>
      </c>
      <c r="O8262" t="str">
        <f>VLOOKUP(ecommerce_customer_data_custom_[[#This Row],[Customer Age]],AgeGroupMapping!$A$2:$C$5,3,TRUE)</f>
        <v>Middle-Aged</v>
      </c>
      <c r="P8262" t="str">
        <f>IF(ecommerce_customer_data_custom_[[#This Row],[Returns]]=1,"Returned","Not Returned")</f>
        <v>Returned</v>
      </c>
      <c r="Q8262" t="str">
        <f>_xlfn.XLOOKUP(ecommerce_customer_data_custom_[[#This Row],[Payment Method]],PaymentMapping!$A$2:$A$11,PaymentMapping!$B$2:$B$11,"Other")</f>
        <v>Wallet/UPI</v>
      </c>
    </row>
    <row r="8263" spans="1:17" x14ac:dyDescent="0.3">
      <c r="A8263">
        <v>18665</v>
      </c>
      <c r="B8263" s="14">
        <v>44193.781701388885</v>
      </c>
      <c r="C8263" t="s">
        <v>11</v>
      </c>
      <c r="D8263">
        <v>138</v>
      </c>
      <c r="E8263">
        <v>3</v>
      </c>
      <c r="F8263">
        <v>4335</v>
      </c>
      <c r="G8263" t="s">
        <v>15</v>
      </c>
      <c r="H8263">
        <v>44</v>
      </c>
      <c r="I8263">
        <v>1</v>
      </c>
      <c r="J8263" t="s">
        <v>17</v>
      </c>
      <c r="K8263">
        <v>0</v>
      </c>
      <c r="L8263">
        <f>YEAR(ecommerce_customer_data_custom_[[#This Row],[Purchase Date]])</f>
        <v>2020</v>
      </c>
      <c r="M8263">
        <f>MONTH(ecommerce_customer_data_custom_[[#This Row],[Purchase Date]])</f>
        <v>12</v>
      </c>
      <c r="N8263" t="str">
        <f>TEXT(ecommerce_customer_data_custom_[[#This Row],[Purchase Date]],"mmmm")</f>
        <v>December</v>
      </c>
      <c r="O8263" t="str">
        <f>VLOOKUP(ecommerce_customer_data_custom_[[#This Row],[Customer Age]],AgeGroupMapping!$A$2:$C$5,3,TRUE)</f>
        <v>Middle-Aged</v>
      </c>
      <c r="P8263" t="str">
        <f>IF(ecommerce_customer_data_custom_[[#This Row],[Returns]]=1,"Returned","Not Returned")</f>
        <v>Returned</v>
      </c>
      <c r="Q8263" t="str">
        <f>_xlfn.XLOOKUP(ecommerce_customer_data_custom_[[#This Row],[Payment Method]],PaymentMapping!$A$2:$A$11,PaymentMapping!$B$2:$B$11,"Other")</f>
        <v>Wallet/UPI</v>
      </c>
    </row>
    <row r="8264" spans="1:17" x14ac:dyDescent="0.3">
      <c r="A8264">
        <v>18665</v>
      </c>
      <c r="B8264" s="14">
        <v>44736.635625000003</v>
      </c>
      <c r="C8264" t="s">
        <v>11</v>
      </c>
      <c r="D8264">
        <v>385</v>
      </c>
      <c r="E8264">
        <v>5</v>
      </c>
      <c r="F8264">
        <v>4840</v>
      </c>
      <c r="G8264" t="s">
        <v>12</v>
      </c>
      <c r="H8264">
        <v>44</v>
      </c>
      <c r="I8264">
        <v>1</v>
      </c>
      <c r="J8264" t="s">
        <v>17</v>
      </c>
      <c r="K8264">
        <v>0</v>
      </c>
      <c r="L8264">
        <f>YEAR(ecommerce_customer_data_custom_[[#This Row],[Purchase Date]])</f>
        <v>2022</v>
      </c>
      <c r="M8264">
        <f>MONTH(ecommerce_customer_data_custom_[[#This Row],[Purchase Date]])</f>
        <v>6</v>
      </c>
      <c r="N8264" t="str">
        <f>TEXT(ecommerce_customer_data_custom_[[#This Row],[Purchase Date]],"mmmm")</f>
        <v>June</v>
      </c>
      <c r="O8264" t="str">
        <f>VLOOKUP(ecommerce_customer_data_custom_[[#This Row],[Customer Age]],AgeGroupMapping!$A$2:$C$5,3,TRUE)</f>
        <v>Middle-Aged</v>
      </c>
      <c r="P8264" t="str">
        <f>IF(ecommerce_customer_data_custom_[[#This Row],[Returns]]=1,"Returned","Not Returned")</f>
        <v>Returned</v>
      </c>
      <c r="Q8264" t="str">
        <f>_xlfn.XLOOKUP(ecommerce_customer_data_custom_[[#This Row],[Payment Method]],PaymentMapping!$A$2:$A$11,PaymentMapping!$B$2:$B$11,"Other")</f>
        <v>Card</v>
      </c>
    </row>
    <row r="8265" spans="1:17" x14ac:dyDescent="0.3">
      <c r="A8265">
        <v>18665</v>
      </c>
      <c r="B8265" s="14">
        <v>44987.388043981482</v>
      </c>
      <c r="C8265" t="s">
        <v>11</v>
      </c>
      <c r="D8265">
        <v>435</v>
      </c>
      <c r="E8265">
        <v>1</v>
      </c>
      <c r="F8265">
        <v>4938</v>
      </c>
      <c r="G8265" t="s">
        <v>19</v>
      </c>
      <c r="H8265">
        <v>44</v>
      </c>
      <c r="I8265">
        <v>1</v>
      </c>
      <c r="J8265" t="s">
        <v>17</v>
      </c>
      <c r="K8265">
        <v>0</v>
      </c>
      <c r="L8265">
        <f>YEAR(ecommerce_customer_data_custom_[[#This Row],[Purchase Date]])</f>
        <v>2023</v>
      </c>
      <c r="M8265">
        <f>MONTH(ecommerce_customer_data_custom_[[#This Row],[Purchase Date]])</f>
        <v>3</v>
      </c>
      <c r="N8265" t="str">
        <f>TEXT(ecommerce_customer_data_custom_[[#This Row],[Purchase Date]],"mmmm")</f>
        <v>March</v>
      </c>
      <c r="O8265" t="str">
        <f>VLOOKUP(ecommerce_customer_data_custom_[[#This Row],[Customer Age]],AgeGroupMapping!$A$2:$C$5,3,TRUE)</f>
        <v>Middle-Aged</v>
      </c>
      <c r="P8265" t="str">
        <f>IF(ecommerce_customer_data_custom_[[#This Row],[Returns]]=1,"Returned","Not Returned")</f>
        <v>Returned</v>
      </c>
      <c r="Q8265" t="str">
        <f>_xlfn.XLOOKUP(ecommerce_customer_data_custom_[[#This Row],[Payment Method]],PaymentMapping!$A$2:$A$11,PaymentMapping!$B$2:$B$11,"Other")</f>
        <v>Cash</v>
      </c>
    </row>
    <row r="8266" spans="1:17" x14ac:dyDescent="0.3">
      <c r="A8266">
        <v>18665</v>
      </c>
      <c r="B8266" s="14">
        <v>44885.443344907406</v>
      </c>
      <c r="C8266" t="s">
        <v>16</v>
      </c>
      <c r="D8266">
        <v>48</v>
      </c>
      <c r="E8266">
        <v>2</v>
      </c>
      <c r="F8266">
        <v>3645</v>
      </c>
      <c r="G8266" t="s">
        <v>12</v>
      </c>
      <c r="H8266">
        <v>44</v>
      </c>
      <c r="I8266">
        <v>1</v>
      </c>
      <c r="J8266" t="s">
        <v>17</v>
      </c>
      <c r="K8266">
        <v>0</v>
      </c>
      <c r="L8266">
        <f>YEAR(ecommerce_customer_data_custom_[[#This Row],[Purchase Date]])</f>
        <v>2022</v>
      </c>
      <c r="M8266">
        <f>MONTH(ecommerce_customer_data_custom_[[#This Row],[Purchase Date]])</f>
        <v>11</v>
      </c>
      <c r="N8266" t="str">
        <f>TEXT(ecommerce_customer_data_custom_[[#This Row],[Purchase Date]],"mmmm")</f>
        <v>November</v>
      </c>
      <c r="O8266" t="str">
        <f>VLOOKUP(ecommerce_customer_data_custom_[[#This Row],[Customer Age]],AgeGroupMapping!$A$2:$C$5,3,TRUE)</f>
        <v>Middle-Aged</v>
      </c>
      <c r="P8266" t="str">
        <f>IF(ecommerce_customer_data_custom_[[#This Row],[Returns]]=1,"Returned","Not Returned")</f>
        <v>Returned</v>
      </c>
      <c r="Q8266" t="str">
        <f>_xlfn.XLOOKUP(ecommerce_customer_data_custom_[[#This Row],[Payment Method]],PaymentMapping!$A$2:$A$11,PaymentMapping!$B$2:$B$11,"Other")</f>
        <v>Card</v>
      </c>
    </row>
    <row r="8267" spans="1:17" x14ac:dyDescent="0.3">
      <c r="A8267">
        <v>18665</v>
      </c>
      <c r="B8267" s="14">
        <v>44952.923182870371</v>
      </c>
      <c r="C8267" t="s">
        <v>14</v>
      </c>
      <c r="D8267">
        <v>362</v>
      </c>
      <c r="E8267">
        <v>5</v>
      </c>
      <c r="F8267">
        <v>4985</v>
      </c>
      <c r="G8267" t="s">
        <v>12</v>
      </c>
      <c r="H8267">
        <v>44</v>
      </c>
      <c r="I8267">
        <v>0</v>
      </c>
      <c r="J8267" t="s">
        <v>17</v>
      </c>
      <c r="K8267">
        <v>0</v>
      </c>
      <c r="L8267">
        <f>YEAR(ecommerce_customer_data_custom_[[#This Row],[Purchase Date]])</f>
        <v>2023</v>
      </c>
      <c r="M8267">
        <f>MONTH(ecommerce_customer_data_custom_[[#This Row],[Purchase Date]])</f>
        <v>1</v>
      </c>
      <c r="N8267" t="str">
        <f>TEXT(ecommerce_customer_data_custom_[[#This Row],[Purchase Date]],"mmmm")</f>
        <v>January</v>
      </c>
      <c r="O8267" t="str">
        <f>VLOOKUP(ecommerce_customer_data_custom_[[#This Row],[Customer Age]],AgeGroupMapping!$A$2:$C$5,3,TRUE)</f>
        <v>Middle-Aged</v>
      </c>
      <c r="P8267" t="str">
        <f>IF(ecommerce_customer_data_custom_[[#This Row],[Returns]]=1,"Returned","Not Returned")</f>
        <v>Not Returned</v>
      </c>
      <c r="Q8267" t="str">
        <f>_xlfn.XLOOKUP(ecommerce_customer_data_custom_[[#This Row],[Payment Method]],PaymentMapping!$A$2:$A$11,PaymentMapping!$B$2:$B$11,"Other")</f>
        <v>Card</v>
      </c>
    </row>
    <row r="8268" spans="1:17" x14ac:dyDescent="0.3">
      <c r="A8268">
        <v>18665</v>
      </c>
      <c r="B8268" s="14">
        <v>44337.905624999999</v>
      </c>
      <c r="C8268" t="s">
        <v>18</v>
      </c>
      <c r="D8268">
        <v>375</v>
      </c>
      <c r="E8268">
        <v>5</v>
      </c>
      <c r="F8268">
        <v>3291</v>
      </c>
      <c r="G8268" t="s">
        <v>20</v>
      </c>
      <c r="H8268">
        <v>44</v>
      </c>
      <c r="I8268">
        <v>1</v>
      </c>
      <c r="J8268" t="s">
        <v>17</v>
      </c>
      <c r="K8268">
        <v>0</v>
      </c>
      <c r="L8268">
        <f>YEAR(ecommerce_customer_data_custom_[[#This Row],[Purchase Date]])</f>
        <v>2021</v>
      </c>
      <c r="M8268">
        <f>MONTH(ecommerce_customer_data_custom_[[#This Row],[Purchase Date]])</f>
        <v>5</v>
      </c>
      <c r="N8268" t="str">
        <f>TEXT(ecommerce_customer_data_custom_[[#This Row],[Purchase Date]],"mmmm")</f>
        <v>May</v>
      </c>
      <c r="O8268" t="str">
        <f>VLOOKUP(ecommerce_customer_data_custom_[[#This Row],[Customer Age]],AgeGroupMapping!$A$2:$C$5,3,TRUE)</f>
        <v>Middle-Aged</v>
      </c>
      <c r="P8268" t="str">
        <f>IF(ecommerce_customer_data_custom_[[#This Row],[Returns]]=1,"Returned","Not Returned")</f>
        <v>Returned</v>
      </c>
      <c r="Q8268" t="str">
        <f>_xlfn.XLOOKUP(ecommerce_customer_data_custom_[[#This Row],[Payment Method]],PaymentMapping!$A$2:$A$11,PaymentMapping!$B$2:$B$11,"Other")</f>
        <v>Other</v>
      </c>
    </row>
    <row r="8269" spans="1:17" x14ac:dyDescent="0.3">
      <c r="A8269">
        <v>18665</v>
      </c>
      <c r="B8269" s="14">
        <v>44179.89471064815</v>
      </c>
      <c r="C8269" t="s">
        <v>14</v>
      </c>
      <c r="D8269">
        <v>259</v>
      </c>
      <c r="E8269">
        <v>1</v>
      </c>
      <c r="F8269">
        <v>2157</v>
      </c>
      <c r="G8269" t="s">
        <v>19</v>
      </c>
      <c r="H8269">
        <v>44</v>
      </c>
      <c r="I8269">
        <v>0</v>
      </c>
      <c r="J8269" t="s">
        <v>17</v>
      </c>
      <c r="K8269">
        <v>0</v>
      </c>
      <c r="L8269">
        <f>YEAR(ecommerce_customer_data_custom_[[#This Row],[Purchase Date]])</f>
        <v>2020</v>
      </c>
      <c r="M8269">
        <f>MONTH(ecommerce_customer_data_custom_[[#This Row],[Purchase Date]])</f>
        <v>12</v>
      </c>
      <c r="N8269" t="str">
        <f>TEXT(ecommerce_customer_data_custom_[[#This Row],[Purchase Date]],"mmmm")</f>
        <v>December</v>
      </c>
      <c r="O8269" t="str">
        <f>VLOOKUP(ecommerce_customer_data_custom_[[#This Row],[Customer Age]],AgeGroupMapping!$A$2:$C$5,3,TRUE)</f>
        <v>Middle-Aged</v>
      </c>
      <c r="P8269" t="str">
        <f>IF(ecommerce_customer_data_custom_[[#This Row],[Returns]]=1,"Returned","Not Returned")</f>
        <v>Not Returned</v>
      </c>
      <c r="Q8269" t="str">
        <f>_xlfn.XLOOKUP(ecommerce_customer_data_custom_[[#This Row],[Payment Method]],PaymentMapping!$A$2:$A$11,PaymentMapping!$B$2:$B$11,"Other")</f>
        <v>Cash</v>
      </c>
    </row>
    <row r="8270" spans="1:17" x14ac:dyDescent="0.3">
      <c r="A8270">
        <v>17461</v>
      </c>
      <c r="B8270" s="14">
        <v>43844.0858912037</v>
      </c>
      <c r="C8270" t="s">
        <v>18</v>
      </c>
      <c r="D8270">
        <v>90</v>
      </c>
      <c r="E8270">
        <v>4</v>
      </c>
      <c r="F8270">
        <v>4266</v>
      </c>
      <c r="G8270" t="s">
        <v>15</v>
      </c>
      <c r="H8270">
        <v>57</v>
      </c>
      <c r="I8270">
        <v>0</v>
      </c>
      <c r="J8270" t="s">
        <v>13</v>
      </c>
      <c r="K8270">
        <v>0</v>
      </c>
      <c r="L8270">
        <f>YEAR(ecommerce_customer_data_custom_[[#This Row],[Purchase Date]])</f>
        <v>2020</v>
      </c>
      <c r="M8270">
        <f>MONTH(ecommerce_customer_data_custom_[[#This Row],[Purchase Date]])</f>
        <v>1</v>
      </c>
      <c r="N8270" t="str">
        <f>TEXT(ecommerce_customer_data_custom_[[#This Row],[Purchase Date]],"mmmm")</f>
        <v>January</v>
      </c>
      <c r="O8270" t="str">
        <f>VLOOKUP(ecommerce_customer_data_custom_[[#This Row],[Customer Age]],AgeGroupMapping!$A$2:$C$5,3,TRUE)</f>
        <v>Middle-Aged</v>
      </c>
      <c r="P8270" t="str">
        <f>IF(ecommerce_customer_data_custom_[[#This Row],[Returns]]=1,"Returned","Not Returned")</f>
        <v>Not Returned</v>
      </c>
      <c r="Q8270" t="str">
        <f>_xlfn.XLOOKUP(ecommerce_customer_data_custom_[[#This Row],[Payment Method]],PaymentMapping!$A$2:$A$11,PaymentMapping!$B$2:$B$11,"Other")</f>
        <v>Wallet/UPI</v>
      </c>
    </row>
    <row r="8271" spans="1:17" x14ac:dyDescent="0.3">
      <c r="A8271">
        <v>17461</v>
      </c>
      <c r="B8271" s="14">
        <v>44822.859259259261</v>
      </c>
      <c r="C8271" t="s">
        <v>16</v>
      </c>
      <c r="D8271">
        <v>119</v>
      </c>
      <c r="E8271">
        <v>3</v>
      </c>
      <c r="F8271">
        <v>1662</v>
      </c>
      <c r="G8271" t="s">
        <v>12</v>
      </c>
      <c r="H8271">
        <v>57</v>
      </c>
      <c r="I8271">
        <v>0</v>
      </c>
      <c r="J8271" t="s">
        <v>13</v>
      </c>
      <c r="K8271">
        <v>0</v>
      </c>
      <c r="L8271">
        <f>YEAR(ecommerce_customer_data_custom_[[#This Row],[Purchase Date]])</f>
        <v>2022</v>
      </c>
      <c r="M8271">
        <f>MONTH(ecommerce_customer_data_custom_[[#This Row],[Purchase Date]])</f>
        <v>9</v>
      </c>
      <c r="N8271" t="str">
        <f>TEXT(ecommerce_customer_data_custom_[[#This Row],[Purchase Date]],"mmmm")</f>
        <v>September</v>
      </c>
      <c r="O8271" t="str">
        <f>VLOOKUP(ecommerce_customer_data_custom_[[#This Row],[Customer Age]],AgeGroupMapping!$A$2:$C$5,3,TRUE)</f>
        <v>Middle-Aged</v>
      </c>
      <c r="P8271" t="str">
        <f>IF(ecommerce_customer_data_custom_[[#This Row],[Returns]]=1,"Returned","Not Returned")</f>
        <v>Not Returned</v>
      </c>
      <c r="Q8271" t="str">
        <f>_xlfn.XLOOKUP(ecommerce_customer_data_custom_[[#This Row],[Payment Method]],PaymentMapping!$A$2:$A$11,PaymentMapping!$B$2:$B$11,"Other")</f>
        <v>Card</v>
      </c>
    </row>
    <row r="8272" spans="1:17" x14ac:dyDescent="0.3">
      <c r="A8272">
        <v>17461</v>
      </c>
      <c r="B8272" s="14">
        <v>44206.660439814812</v>
      </c>
      <c r="C8272" t="s">
        <v>11</v>
      </c>
      <c r="D8272">
        <v>306</v>
      </c>
      <c r="E8272">
        <v>2</v>
      </c>
      <c r="F8272">
        <v>4877</v>
      </c>
      <c r="G8272" t="s">
        <v>19</v>
      </c>
      <c r="H8272">
        <v>57</v>
      </c>
      <c r="I8272">
        <v>0</v>
      </c>
      <c r="J8272" t="s">
        <v>13</v>
      </c>
      <c r="K8272">
        <v>0</v>
      </c>
      <c r="L8272">
        <f>YEAR(ecommerce_customer_data_custom_[[#This Row],[Purchase Date]])</f>
        <v>2021</v>
      </c>
      <c r="M8272">
        <f>MONTH(ecommerce_customer_data_custom_[[#This Row],[Purchase Date]])</f>
        <v>1</v>
      </c>
      <c r="N8272" t="str">
        <f>TEXT(ecommerce_customer_data_custom_[[#This Row],[Purchase Date]],"mmmm")</f>
        <v>January</v>
      </c>
      <c r="O8272" t="str">
        <f>VLOOKUP(ecommerce_customer_data_custom_[[#This Row],[Customer Age]],AgeGroupMapping!$A$2:$C$5,3,TRUE)</f>
        <v>Middle-Aged</v>
      </c>
      <c r="P8272" t="str">
        <f>IF(ecommerce_customer_data_custom_[[#This Row],[Returns]]=1,"Returned","Not Returned")</f>
        <v>Not Returned</v>
      </c>
      <c r="Q8272" t="str">
        <f>_xlfn.XLOOKUP(ecommerce_customer_data_custom_[[#This Row],[Payment Method]],PaymentMapping!$A$2:$A$11,PaymentMapping!$B$2:$B$11,"Other")</f>
        <v>Cash</v>
      </c>
    </row>
    <row r="8273" spans="1:17" x14ac:dyDescent="0.3">
      <c r="A8273">
        <v>17461</v>
      </c>
      <c r="B8273" s="14">
        <v>44040.025405092594</v>
      </c>
      <c r="C8273" t="s">
        <v>16</v>
      </c>
      <c r="D8273">
        <v>51</v>
      </c>
      <c r="E8273">
        <v>4</v>
      </c>
      <c r="F8273">
        <v>4109</v>
      </c>
      <c r="G8273" t="s">
        <v>12</v>
      </c>
      <c r="H8273">
        <v>57</v>
      </c>
      <c r="I8273">
        <v>1</v>
      </c>
      <c r="J8273" t="s">
        <v>13</v>
      </c>
      <c r="K8273">
        <v>0</v>
      </c>
      <c r="L8273">
        <f>YEAR(ecommerce_customer_data_custom_[[#This Row],[Purchase Date]])</f>
        <v>2020</v>
      </c>
      <c r="M8273">
        <f>MONTH(ecommerce_customer_data_custom_[[#This Row],[Purchase Date]])</f>
        <v>7</v>
      </c>
      <c r="N8273" t="str">
        <f>TEXT(ecommerce_customer_data_custom_[[#This Row],[Purchase Date]],"mmmm")</f>
        <v>July</v>
      </c>
      <c r="O8273" t="str">
        <f>VLOOKUP(ecommerce_customer_data_custom_[[#This Row],[Customer Age]],AgeGroupMapping!$A$2:$C$5,3,TRUE)</f>
        <v>Middle-Aged</v>
      </c>
      <c r="P8273" t="str">
        <f>IF(ecommerce_customer_data_custom_[[#This Row],[Returns]]=1,"Returned","Not Returned")</f>
        <v>Returned</v>
      </c>
      <c r="Q8273" t="str">
        <f>_xlfn.XLOOKUP(ecommerce_customer_data_custom_[[#This Row],[Payment Method]],PaymentMapping!$A$2:$A$11,PaymentMapping!$B$2:$B$11,"Other")</f>
        <v>Card</v>
      </c>
    </row>
    <row r="8274" spans="1:17" x14ac:dyDescent="0.3">
      <c r="A8274">
        <v>17461</v>
      </c>
      <c r="B8274" s="14">
        <v>44547.692361111112</v>
      </c>
      <c r="C8274" t="s">
        <v>16</v>
      </c>
      <c r="D8274">
        <v>261</v>
      </c>
      <c r="E8274">
        <v>1</v>
      </c>
      <c r="F8274">
        <v>524</v>
      </c>
      <c r="G8274" t="s">
        <v>19</v>
      </c>
      <c r="H8274">
        <v>57</v>
      </c>
      <c r="I8274">
        <v>0</v>
      </c>
      <c r="J8274" t="s">
        <v>13</v>
      </c>
      <c r="K8274">
        <v>0</v>
      </c>
      <c r="L8274">
        <f>YEAR(ecommerce_customer_data_custom_[[#This Row],[Purchase Date]])</f>
        <v>2021</v>
      </c>
      <c r="M8274">
        <f>MONTH(ecommerce_customer_data_custom_[[#This Row],[Purchase Date]])</f>
        <v>12</v>
      </c>
      <c r="N8274" t="str">
        <f>TEXT(ecommerce_customer_data_custom_[[#This Row],[Purchase Date]],"mmmm")</f>
        <v>December</v>
      </c>
      <c r="O8274" t="str">
        <f>VLOOKUP(ecommerce_customer_data_custom_[[#This Row],[Customer Age]],AgeGroupMapping!$A$2:$C$5,3,TRUE)</f>
        <v>Middle-Aged</v>
      </c>
      <c r="P8274" t="str">
        <f>IF(ecommerce_customer_data_custom_[[#This Row],[Returns]]=1,"Returned","Not Returned")</f>
        <v>Not Returned</v>
      </c>
      <c r="Q8274" t="str">
        <f>_xlfn.XLOOKUP(ecommerce_customer_data_custom_[[#This Row],[Payment Method]],PaymentMapping!$A$2:$A$11,PaymentMapping!$B$2:$B$11,"Other")</f>
        <v>Cash</v>
      </c>
    </row>
    <row r="8275" spans="1:17" x14ac:dyDescent="0.3">
      <c r="A8275">
        <v>17461</v>
      </c>
      <c r="B8275" s="14">
        <v>44446.919849537036</v>
      </c>
      <c r="C8275" t="s">
        <v>11</v>
      </c>
      <c r="D8275">
        <v>48</v>
      </c>
      <c r="E8275">
        <v>3</v>
      </c>
      <c r="F8275">
        <v>4878</v>
      </c>
      <c r="G8275" t="s">
        <v>19</v>
      </c>
      <c r="H8275">
        <v>57</v>
      </c>
      <c r="I8275">
        <v>0</v>
      </c>
      <c r="J8275" t="s">
        <v>13</v>
      </c>
      <c r="K8275">
        <v>0</v>
      </c>
      <c r="L8275">
        <f>YEAR(ecommerce_customer_data_custom_[[#This Row],[Purchase Date]])</f>
        <v>2021</v>
      </c>
      <c r="M8275">
        <f>MONTH(ecommerce_customer_data_custom_[[#This Row],[Purchase Date]])</f>
        <v>9</v>
      </c>
      <c r="N8275" t="str">
        <f>TEXT(ecommerce_customer_data_custom_[[#This Row],[Purchase Date]],"mmmm")</f>
        <v>September</v>
      </c>
      <c r="O8275" t="str">
        <f>VLOOKUP(ecommerce_customer_data_custom_[[#This Row],[Customer Age]],AgeGroupMapping!$A$2:$C$5,3,TRUE)</f>
        <v>Middle-Aged</v>
      </c>
      <c r="P8275" t="str">
        <f>IF(ecommerce_customer_data_custom_[[#This Row],[Returns]]=1,"Returned","Not Returned")</f>
        <v>Not Returned</v>
      </c>
      <c r="Q8275" t="str">
        <f>_xlfn.XLOOKUP(ecommerce_customer_data_custom_[[#This Row],[Payment Method]],PaymentMapping!$A$2:$A$11,PaymentMapping!$B$2:$B$11,"Other")</f>
        <v>Cash</v>
      </c>
    </row>
    <row r="8276" spans="1:17" x14ac:dyDescent="0.3">
      <c r="A8276">
        <v>17461</v>
      </c>
      <c r="B8276" s="14">
        <v>44311.717256944445</v>
      </c>
      <c r="C8276" t="s">
        <v>14</v>
      </c>
      <c r="D8276">
        <v>45</v>
      </c>
      <c r="E8276">
        <v>5</v>
      </c>
      <c r="F8276">
        <v>3113</v>
      </c>
      <c r="G8276" t="s">
        <v>15</v>
      </c>
      <c r="H8276">
        <v>57</v>
      </c>
      <c r="I8276">
        <v>1</v>
      </c>
      <c r="J8276" t="s">
        <v>13</v>
      </c>
      <c r="K8276">
        <v>0</v>
      </c>
      <c r="L8276">
        <f>YEAR(ecommerce_customer_data_custom_[[#This Row],[Purchase Date]])</f>
        <v>2021</v>
      </c>
      <c r="M8276">
        <f>MONTH(ecommerce_customer_data_custom_[[#This Row],[Purchase Date]])</f>
        <v>4</v>
      </c>
      <c r="N8276" t="str">
        <f>TEXT(ecommerce_customer_data_custom_[[#This Row],[Purchase Date]],"mmmm")</f>
        <v>April</v>
      </c>
      <c r="O8276" t="str">
        <f>VLOOKUP(ecommerce_customer_data_custom_[[#This Row],[Customer Age]],AgeGroupMapping!$A$2:$C$5,3,TRUE)</f>
        <v>Middle-Aged</v>
      </c>
      <c r="P8276" t="str">
        <f>IF(ecommerce_customer_data_custom_[[#This Row],[Returns]]=1,"Returned","Not Returned")</f>
        <v>Returned</v>
      </c>
      <c r="Q8276" t="str">
        <f>_xlfn.XLOOKUP(ecommerce_customer_data_custom_[[#This Row],[Payment Method]],PaymentMapping!$A$2:$A$11,PaymentMapping!$B$2:$B$11,"Other")</f>
        <v>Wallet/UPI</v>
      </c>
    </row>
    <row r="8277" spans="1:17" x14ac:dyDescent="0.3">
      <c r="A8277">
        <v>17461</v>
      </c>
      <c r="B8277" s="14">
        <v>44884.745648148149</v>
      </c>
      <c r="C8277" t="s">
        <v>18</v>
      </c>
      <c r="D8277">
        <v>294</v>
      </c>
      <c r="E8277">
        <v>5</v>
      </c>
      <c r="F8277">
        <v>466</v>
      </c>
      <c r="G8277" t="s">
        <v>15</v>
      </c>
      <c r="H8277">
        <v>57</v>
      </c>
      <c r="I8277">
        <v>0</v>
      </c>
      <c r="J8277" t="s">
        <v>13</v>
      </c>
      <c r="K8277">
        <v>0</v>
      </c>
      <c r="L8277">
        <f>YEAR(ecommerce_customer_data_custom_[[#This Row],[Purchase Date]])</f>
        <v>2022</v>
      </c>
      <c r="M8277">
        <f>MONTH(ecommerce_customer_data_custom_[[#This Row],[Purchase Date]])</f>
        <v>11</v>
      </c>
      <c r="N8277" t="str">
        <f>TEXT(ecommerce_customer_data_custom_[[#This Row],[Purchase Date]],"mmmm")</f>
        <v>November</v>
      </c>
      <c r="O8277" t="str">
        <f>VLOOKUP(ecommerce_customer_data_custom_[[#This Row],[Customer Age]],AgeGroupMapping!$A$2:$C$5,3,TRUE)</f>
        <v>Middle-Aged</v>
      </c>
      <c r="P8277" t="str">
        <f>IF(ecommerce_customer_data_custom_[[#This Row],[Returns]]=1,"Returned","Not Returned")</f>
        <v>Not Returned</v>
      </c>
      <c r="Q8277" t="str">
        <f>_xlfn.XLOOKUP(ecommerce_customer_data_custom_[[#This Row],[Payment Method]],PaymentMapping!$A$2:$A$11,PaymentMapping!$B$2:$B$11,"Other")</f>
        <v>Wallet/UPI</v>
      </c>
    </row>
    <row r="8278" spans="1:17" x14ac:dyDescent="0.3">
      <c r="A8278">
        <v>17461</v>
      </c>
      <c r="B8278" s="14">
        <v>44302.24722222222</v>
      </c>
      <c r="C8278" t="s">
        <v>16</v>
      </c>
      <c r="D8278">
        <v>250</v>
      </c>
      <c r="E8278">
        <v>4</v>
      </c>
      <c r="F8278">
        <v>3974</v>
      </c>
      <c r="G8278" t="s">
        <v>12</v>
      </c>
      <c r="H8278">
        <v>57</v>
      </c>
      <c r="I8278">
        <v>0</v>
      </c>
      <c r="J8278" t="s">
        <v>13</v>
      </c>
      <c r="K8278">
        <v>0</v>
      </c>
      <c r="L8278">
        <f>YEAR(ecommerce_customer_data_custom_[[#This Row],[Purchase Date]])</f>
        <v>2021</v>
      </c>
      <c r="M8278">
        <f>MONTH(ecommerce_customer_data_custom_[[#This Row],[Purchase Date]])</f>
        <v>4</v>
      </c>
      <c r="N8278" t="str">
        <f>TEXT(ecommerce_customer_data_custom_[[#This Row],[Purchase Date]],"mmmm")</f>
        <v>April</v>
      </c>
      <c r="O8278" t="str">
        <f>VLOOKUP(ecommerce_customer_data_custom_[[#This Row],[Customer Age]],AgeGroupMapping!$A$2:$C$5,3,TRUE)</f>
        <v>Middle-Aged</v>
      </c>
      <c r="P8278" t="str">
        <f>IF(ecommerce_customer_data_custom_[[#This Row],[Returns]]=1,"Returned","Not Returned")</f>
        <v>Not Returned</v>
      </c>
      <c r="Q8278" t="str">
        <f>_xlfn.XLOOKUP(ecommerce_customer_data_custom_[[#This Row],[Payment Method]],PaymentMapping!$A$2:$A$11,PaymentMapping!$B$2:$B$11,"Other")</f>
        <v>Card</v>
      </c>
    </row>
    <row r="8279" spans="1:17" x14ac:dyDescent="0.3">
      <c r="A8279">
        <v>35586</v>
      </c>
      <c r="B8279" s="14">
        <v>44159.197164351855</v>
      </c>
      <c r="C8279" t="s">
        <v>16</v>
      </c>
      <c r="D8279">
        <v>319</v>
      </c>
      <c r="E8279">
        <v>3</v>
      </c>
      <c r="F8279">
        <v>2245</v>
      </c>
      <c r="G8279" t="s">
        <v>12</v>
      </c>
      <c r="H8279">
        <v>27</v>
      </c>
      <c r="I8279">
        <v>0</v>
      </c>
      <c r="J8279" t="s">
        <v>17</v>
      </c>
      <c r="K8279">
        <v>0</v>
      </c>
      <c r="L8279">
        <f>YEAR(ecommerce_customer_data_custom_[[#This Row],[Purchase Date]])</f>
        <v>2020</v>
      </c>
      <c r="M8279">
        <f>MONTH(ecommerce_customer_data_custom_[[#This Row],[Purchase Date]])</f>
        <v>11</v>
      </c>
      <c r="N8279" t="str">
        <f>TEXT(ecommerce_customer_data_custom_[[#This Row],[Purchase Date]],"mmmm")</f>
        <v>November</v>
      </c>
      <c r="O8279" t="str">
        <f>VLOOKUP(ecommerce_customer_data_custom_[[#This Row],[Customer Age]],AgeGroupMapping!$A$2:$C$5,3,TRUE)</f>
        <v>Adult</v>
      </c>
      <c r="P8279" t="str">
        <f>IF(ecommerce_customer_data_custom_[[#This Row],[Returns]]=1,"Returned","Not Returned")</f>
        <v>Not Returned</v>
      </c>
      <c r="Q8279" t="str">
        <f>_xlfn.XLOOKUP(ecommerce_customer_data_custom_[[#This Row],[Payment Method]],PaymentMapping!$A$2:$A$11,PaymentMapping!$B$2:$B$11,"Other")</f>
        <v>Card</v>
      </c>
    </row>
    <row r="8280" spans="1:17" x14ac:dyDescent="0.3">
      <c r="A8280">
        <v>35586</v>
      </c>
      <c r="B8280" s="14">
        <v>44719.077673611115</v>
      </c>
      <c r="C8280" t="s">
        <v>14</v>
      </c>
      <c r="D8280">
        <v>251</v>
      </c>
      <c r="E8280">
        <v>3</v>
      </c>
      <c r="F8280">
        <v>4911</v>
      </c>
      <c r="G8280" t="s">
        <v>15</v>
      </c>
      <c r="H8280">
        <v>27</v>
      </c>
      <c r="I8280">
        <v>0</v>
      </c>
      <c r="J8280" t="s">
        <v>17</v>
      </c>
      <c r="K8280">
        <v>0</v>
      </c>
      <c r="L8280">
        <f>YEAR(ecommerce_customer_data_custom_[[#This Row],[Purchase Date]])</f>
        <v>2022</v>
      </c>
      <c r="M8280">
        <f>MONTH(ecommerce_customer_data_custom_[[#This Row],[Purchase Date]])</f>
        <v>6</v>
      </c>
      <c r="N8280" t="str">
        <f>TEXT(ecommerce_customer_data_custom_[[#This Row],[Purchase Date]],"mmmm")</f>
        <v>June</v>
      </c>
      <c r="O8280" t="str">
        <f>VLOOKUP(ecommerce_customer_data_custom_[[#This Row],[Customer Age]],AgeGroupMapping!$A$2:$C$5,3,TRUE)</f>
        <v>Adult</v>
      </c>
      <c r="P8280" t="str">
        <f>IF(ecommerce_customer_data_custom_[[#This Row],[Returns]]=1,"Returned","Not Returned")</f>
        <v>Not Returned</v>
      </c>
      <c r="Q8280" t="str">
        <f>_xlfn.XLOOKUP(ecommerce_customer_data_custom_[[#This Row],[Payment Method]],PaymentMapping!$A$2:$A$11,PaymentMapping!$B$2:$B$11,"Other")</f>
        <v>Wallet/UPI</v>
      </c>
    </row>
    <row r="8281" spans="1:17" x14ac:dyDescent="0.3">
      <c r="A8281">
        <v>35586</v>
      </c>
      <c r="B8281" s="14">
        <v>45149.68341435185</v>
      </c>
      <c r="C8281" t="s">
        <v>16</v>
      </c>
      <c r="D8281">
        <v>342</v>
      </c>
      <c r="E8281">
        <v>4</v>
      </c>
      <c r="F8281">
        <v>993</v>
      </c>
      <c r="G8281" t="s">
        <v>19</v>
      </c>
      <c r="H8281">
        <v>27</v>
      </c>
      <c r="I8281">
        <v>0</v>
      </c>
      <c r="J8281" t="s">
        <v>17</v>
      </c>
      <c r="K8281">
        <v>0</v>
      </c>
      <c r="L8281">
        <f>YEAR(ecommerce_customer_data_custom_[[#This Row],[Purchase Date]])</f>
        <v>2023</v>
      </c>
      <c r="M8281">
        <f>MONTH(ecommerce_customer_data_custom_[[#This Row],[Purchase Date]])</f>
        <v>8</v>
      </c>
      <c r="N8281" t="str">
        <f>TEXT(ecommerce_customer_data_custom_[[#This Row],[Purchase Date]],"mmmm")</f>
        <v>August</v>
      </c>
      <c r="O8281" t="str">
        <f>VLOOKUP(ecommerce_customer_data_custom_[[#This Row],[Customer Age]],AgeGroupMapping!$A$2:$C$5,3,TRUE)</f>
        <v>Adult</v>
      </c>
      <c r="P8281" t="str">
        <f>IF(ecommerce_customer_data_custom_[[#This Row],[Returns]]=1,"Returned","Not Returned")</f>
        <v>Not Returned</v>
      </c>
      <c r="Q8281" t="str">
        <f>_xlfn.XLOOKUP(ecommerce_customer_data_custom_[[#This Row],[Payment Method]],PaymentMapping!$A$2:$A$11,PaymentMapping!$B$2:$B$11,"Other")</f>
        <v>Cash</v>
      </c>
    </row>
    <row r="8282" spans="1:17" x14ac:dyDescent="0.3">
      <c r="A8282">
        <v>35586</v>
      </c>
      <c r="B8282" s="14">
        <v>44898.104664351849</v>
      </c>
      <c r="C8282" t="s">
        <v>16</v>
      </c>
      <c r="D8282">
        <v>296</v>
      </c>
      <c r="E8282">
        <v>5</v>
      </c>
      <c r="F8282">
        <v>4800</v>
      </c>
      <c r="G8282" t="s">
        <v>15</v>
      </c>
      <c r="H8282">
        <v>27</v>
      </c>
      <c r="I8282">
        <v>0</v>
      </c>
      <c r="J8282" t="s">
        <v>17</v>
      </c>
      <c r="K8282">
        <v>0</v>
      </c>
      <c r="L8282">
        <f>YEAR(ecommerce_customer_data_custom_[[#This Row],[Purchase Date]])</f>
        <v>2022</v>
      </c>
      <c r="M8282">
        <f>MONTH(ecommerce_customer_data_custom_[[#This Row],[Purchase Date]])</f>
        <v>12</v>
      </c>
      <c r="N8282" t="str">
        <f>TEXT(ecommerce_customer_data_custom_[[#This Row],[Purchase Date]],"mmmm")</f>
        <v>December</v>
      </c>
      <c r="O8282" t="str">
        <f>VLOOKUP(ecommerce_customer_data_custom_[[#This Row],[Customer Age]],AgeGroupMapping!$A$2:$C$5,3,TRUE)</f>
        <v>Adult</v>
      </c>
      <c r="P8282" t="str">
        <f>IF(ecommerce_customer_data_custom_[[#This Row],[Returns]]=1,"Returned","Not Returned")</f>
        <v>Not Returned</v>
      </c>
      <c r="Q8282" t="str">
        <f>_xlfn.XLOOKUP(ecommerce_customer_data_custom_[[#This Row],[Payment Method]],PaymentMapping!$A$2:$A$11,PaymentMapping!$B$2:$B$11,"Other")</f>
        <v>Wallet/UPI</v>
      </c>
    </row>
    <row r="8283" spans="1:17" x14ac:dyDescent="0.3">
      <c r="A8283">
        <v>35586</v>
      </c>
      <c r="B8283" s="14">
        <v>44302.836458333331</v>
      </c>
      <c r="C8283" t="s">
        <v>18</v>
      </c>
      <c r="D8283">
        <v>400</v>
      </c>
      <c r="E8283">
        <v>1</v>
      </c>
      <c r="F8283">
        <v>3538</v>
      </c>
      <c r="G8283" t="s">
        <v>15</v>
      </c>
      <c r="H8283">
        <v>27</v>
      </c>
      <c r="I8283">
        <v>0</v>
      </c>
      <c r="J8283" t="s">
        <v>17</v>
      </c>
      <c r="K8283">
        <v>0</v>
      </c>
      <c r="L8283">
        <f>YEAR(ecommerce_customer_data_custom_[[#This Row],[Purchase Date]])</f>
        <v>2021</v>
      </c>
      <c r="M8283">
        <f>MONTH(ecommerce_customer_data_custom_[[#This Row],[Purchase Date]])</f>
        <v>4</v>
      </c>
      <c r="N8283" t="str">
        <f>TEXT(ecommerce_customer_data_custom_[[#This Row],[Purchase Date]],"mmmm")</f>
        <v>April</v>
      </c>
      <c r="O8283" t="str">
        <f>VLOOKUP(ecommerce_customer_data_custom_[[#This Row],[Customer Age]],AgeGroupMapping!$A$2:$C$5,3,TRUE)</f>
        <v>Adult</v>
      </c>
      <c r="P8283" t="str">
        <f>IF(ecommerce_customer_data_custom_[[#This Row],[Returns]]=1,"Returned","Not Returned")</f>
        <v>Not Returned</v>
      </c>
      <c r="Q8283" t="str">
        <f>_xlfn.XLOOKUP(ecommerce_customer_data_custom_[[#This Row],[Payment Method]],PaymentMapping!$A$2:$A$11,PaymentMapping!$B$2:$B$11,"Other")</f>
        <v>Wallet/UPI</v>
      </c>
    </row>
    <row r="8284" spans="1:17" x14ac:dyDescent="0.3">
      <c r="A8284">
        <v>35586</v>
      </c>
      <c r="B8284" s="14">
        <v>44995.25068287037</v>
      </c>
      <c r="C8284" t="s">
        <v>14</v>
      </c>
      <c r="D8284">
        <v>24</v>
      </c>
      <c r="E8284">
        <v>1</v>
      </c>
      <c r="F8284">
        <v>1462</v>
      </c>
      <c r="G8284" t="s">
        <v>15</v>
      </c>
      <c r="H8284">
        <v>27</v>
      </c>
      <c r="I8284">
        <v>1</v>
      </c>
      <c r="J8284" t="s">
        <v>17</v>
      </c>
      <c r="K8284">
        <v>0</v>
      </c>
      <c r="L8284">
        <f>YEAR(ecommerce_customer_data_custom_[[#This Row],[Purchase Date]])</f>
        <v>2023</v>
      </c>
      <c r="M8284">
        <f>MONTH(ecommerce_customer_data_custom_[[#This Row],[Purchase Date]])</f>
        <v>3</v>
      </c>
      <c r="N8284" t="str">
        <f>TEXT(ecommerce_customer_data_custom_[[#This Row],[Purchase Date]],"mmmm")</f>
        <v>March</v>
      </c>
      <c r="O8284" t="str">
        <f>VLOOKUP(ecommerce_customer_data_custom_[[#This Row],[Customer Age]],AgeGroupMapping!$A$2:$C$5,3,TRUE)</f>
        <v>Adult</v>
      </c>
      <c r="P8284" t="str">
        <f>IF(ecommerce_customer_data_custom_[[#This Row],[Returns]]=1,"Returned","Not Returned")</f>
        <v>Returned</v>
      </c>
      <c r="Q8284" t="str">
        <f>_xlfn.XLOOKUP(ecommerce_customer_data_custom_[[#This Row],[Payment Method]],PaymentMapping!$A$2:$A$11,PaymentMapping!$B$2:$B$11,"Other")</f>
        <v>Wallet/UPI</v>
      </c>
    </row>
    <row r="8285" spans="1:17" x14ac:dyDescent="0.3">
      <c r="A8285">
        <v>35586</v>
      </c>
      <c r="B8285" s="14">
        <v>44330.000127314815</v>
      </c>
      <c r="C8285" t="s">
        <v>16</v>
      </c>
      <c r="D8285">
        <v>213</v>
      </c>
      <c r="E8285">
        <v>3</v>
      </c>
      <c r="F8285">
        <v>3031</v>
      </c>
      <c r="G8285" t="s">
        <v>19</v>
      </c>
      <c r="H8285">
        <v>27</v>
      </c>
      <c r="I8285">
        <v>1</v>
      </c>
      <c r="J8285" t="s">
        <v>17</v>
      </c>
      <c r="K8285">
        <v>0</v>
      </c>
      <c r="L8285">
        <f>YEAR(ecommerce_customer_data_custom_[[#This Row],[Purchase Date]])</f>
        <v>2021</v>
      </c>
      <c r="M8285">
        <f>MONTH(ecommerce_customer_data_custom_[[#This Row],[Purchase Date]])</f>
        <v>5</v>
      </c>
      <c r="N8285" t="str">
        <f>TEXT(ecommerce_customer_data_custom_[[#This Row],[Purchase Date]],"mmmm")</f>
        <v>May</v>
      </c>
      <c r="O8285" t="str">
        <f>VLOOKUP(ecommerce_customer_data_custom_[[#This Row],[Customer Age]],AgeGroupMapping!$A$2:$C$5,3,TRUE)</f>
        <v>Adult</v>
      </c>
      <c r="P8285" t="str">
        <f>IF(ecommerce_customer_data_custom_[[#This Row],[Returns]]=1,"Returned","Not Returned")</f>
        <v>Returned</v>
      </c>
      <c r="Q8285" t="str">
        <f>_xlfn.XLOOKUP(ecommerce_customer_data_custom_[[#This Row],[Payment Method]],PaymentMapping!$A$2:$A$11,PaymentMapping!$B$2:$B$11,"Other")</f>
        <v>Cash</v>
      </c>
    </row>
    <row r="8286" spans="1:17" x14ac:dyDescent="0.3">
      <c r="A8286">
        <v>43642</v>
      </c>
      <c r="B8286" s="14">
        <v>44210.441643518519</v>
      </c>
      <c r="C8286" t="s">
        <v>11</v>
      </c>
      <c r="D8286">
        <v>333</v>
      </c>
      <c r="E8286">
        <v>3</v>
      </c>
      <c r="F8286">
        <v>1862</v>
      </c>
      <c r="G8286" t="s">
        <v>12</v>
      </c>
      <c r="H8286">
        <v>67</v>
      </c>
      <c r="I8286">
        <v>1</v>
      </c>
      <c r="J8286" t="s">
        <v>17</v>
      </c>
      <c r="K8286">
        <v>0</v>
      </c>
      <c r="L8286">
        <f>YEAR(ecommerce_customer_data_custom_[[#This Row],[Purchase Date]])</f>
        <v>2021</v>
      </c>
      <c r="M8286">
        <f>MONTH(ecommerce_customer_data_custom_[[#This Row],[Purchase Date]])</f>
        <v>1</v>
      </c>
      <c r="N8286" t="str">
        <f>TEXT(ecommerce_customer_data_custom_[[#This Row],[Purchase Date]],"mmmm")</f>
        <v>January</v>
      </c>
      <c r="O8286" t="str">
        <f>VLOOKUP(ecommerce_customer_data_custom_[[#This Row],[Customer Age]],AgeGroupMapping!$A$2:$C$5,3,TRUE)</f>
        <v>Senior</v>
      </c>
      <c r="P8286" t="str">
        <f>IF(ecommerce_customer_data_custom_[[#This Row],[Returns]]=1,"Returned","Not Returned")</f>
        <v>Returned</v>
      </c>
      <c r="Q8286" t="str">
        <f>_xlfn.XLOOKUP(ecommerce_customer_data_custom_[[#This Row],[Payment Method]],PaymentMapping!$A$2:$A$11,PaymentMapping!$B$2:$B$11,"Other")</f>
        <v>Card</v>
      </c>
    </row>
    <row r="8287" spans="1:17" x14ac:dyDescent="0.3">
      <c r="A8287">
        <v>43642</v>
      </c>
      <c r="B8287" s="14">
        <v>44404.630057870374</v>
      </c>
      <c r="C8287" t="s">
        <v>18</v>
      </c>
      <c r="D8287">
        <v>145</v>
      </c>
      <c r="E8287">
        <v>5</v>
      </c>
      <c r="F8287">
        <v>2856</v>
      </c>
      <c r="G8287" t="s">
        <v>12</v>
      </c>
      <c r="H8287">
        <v>67</v>
      </c>
      <c r="I8287">
        <v>1</v>
      </c>
      <c r="J8287" t="s">
        <v>17</v>
      </c>
      <c r="K8287">
        <v>0</v>
      </c>
      <c r="L8287">
        <f>YEAR(ecommerce_customer_data_custom_[[#This Row],[Purchase Date]])</f>
        <v>2021</v>
      </c>
      <c r="M8287">
        <f>MONTH(ecommerce_customer_data_custom_[[#This Row],[Purchase Date]])</f>
        <v>7</v>
      </c>
      <c r="N8287" t="str">
        <f>TEXT(ecommerce_customer_data_custom_[[#This Row],[Purchase Date]],"mmmm")</f>
        <v>July</v>
      </c>
      <c r="O8287" t="str">
        <f>VLOOKUP(ecommerce_customer_data_custom_[[#This Row],[Customer Age]],AgeGroupMapping!$A$2:$C$5,3,TRUE)</f>
        <v>Senior</v>
      </c>
      <c r="P8287" t="str">
        <f>IF(ecommerce_customer_data_custom_[[#This Row],[Returns]]=1,"Returned","Not Returned")</f>
        <v>Returned</v>
      </c>
      <c r="Q8287" t="str">
        <f>_xlfn.XLOOKUP(ecommerce_customer_data_custom_[[#This Row],[Payment Method]],PaymentMapping!$A$2:$A$11,PaymentMapping!$B$2:$B$11,"Other")</f>
        <v>Card</v>
      </c>
    </row>
    <row r="8288" spans="1:17" x14ac:dyDescent="0.3">
      <c r="A8288">
        <v>43642</v>
      </c>
      <c r="B8288" s="14">
        <v>44546.87903935185</v>
      </c>
      <c r="C8288" t="s">
        <v>16</v>
      </c>
      <c r="D8288">
        <v>396</v>
      </c>
      <c r="E8288">
        <v>3</v>
      </c>
      <c r="F8288">
        <v>2928</v>
      </c>
      <c r="G8288" t="s">
        <v>12</v>
      </c>
      <c r="H8288">
        <v>67</v>
      </c>
      <c r="I8288">
        <v>0</v>
      </c>
      <c r="J8288" t="s">
        <v>17</v>
      </c>
      <c r="K8288">
        <v>0</v>
      </c>
      <c r="L8288">
        <f>YEAR(ecommerce_customer_data_custom_[[#This Row],[Purchase Date]])</f>
        <v>2021</v>
      </c>
      <c r="M8288">
        <f>MONTH(ecommerce_customer_data_custom_[[#This Row],[Purchase Date]])</f>
        <v>12</v>
      </c>
      <c r="N8288" t="str">
        <f>TEXT(ecommerce_customer_data_custom_[[#This Row],[Purchase Date]],"mmmm")</f>
        <v>December</v>
      </c>
      <c r="O8288" t="str">
        <f>VLOOKUP(ecommerce_customer_data_custom_[[#This Row],[Customer Age]],AgeGroupMapping!$A$2:$C$5,3,TRUE)</f>
        <v>Senior</v>
      </c>
      <c r="P8288" t="str">
        <f>IF(ecommerce_customer_data_custom_[[#This Row],[Returns]]=1,"Returned","Not Returned")</f>
        <v>Not Returned</v>
      </c>
      <c r="Q8288" t="str">
        <f>_xlfn.XLOOKUP(ecommerce_customer_data_custom_[[#This Row],[Payment Method]],PaymentMapping!$A$2:$A$11,PaymentMapping!$B$2:$B$11,"Other")</f>
        <v>Card</v>
      </c>
    </row>
    <row r="8289" spans="1:17" x14ac:dyDescent="0.3">
      <c r="A8289">
        <v>48981</v>
      </c>
      <c r="B8289" s="14">
        <v>43850.182615740741</v>
      </c>
      <c r="C8289" t="s">
        <v>11</v>
      </c>
      <c r="D8289">
        <v>299</v>
      </c>
      <c r="E8289">
        <v>5</v>
      </c>
      <c r="F8289">
        <v>3529</v>
      </c>
      <c r="G8289" t="s">
        <v>12</v>
      </c>
      <c r="H8289">
        <v>34</v>
      </c>
      <c r="I8289">
        <v>1</v>
      </c>
      <c r="J8289" t="s">
        <v>17</v>
      </c>
      <c r="K8289">
        <v>0</v>
      </c>
      <c r="L8289">
        <f>YEAR(ecommerce_customer_data_custom_[[#This Row],[Purchase Date]])</f>
        <v>2020</v>
      </c>
      <c r="M8289">
        <f>MONTH(ecommerce_customer_data_custom_[[#This Row],[Purchase Date]])</f>
        <v>1</v>
      </c>
      <c r="N8289" t="str">
        <f>TEXT(ecommerce_customer_data_custom_[[#This Row],[Purchase Date]],"mmmm")</f>
        <v>January</v>
      </c>
      <c r="O8289" t="str">
        <f>VLOOKUP(ecommerce_customer_data_custom_[[#This Row],[Customer Age]],AgeGroupMapping!$A$2:$C$5,3,TRUE)</f>
        <v>Adult</v>
      </c>
      <c r="P8289" t="str">
        <f>IF(ecommerce_customer_data_custom_[[#This Row],[Returns]]=1,"Returned","Not Returned")</f>
        <v>Returned</v>
      </c>
      <c r="Q8289" t="str">
        <f>_xlfn.XLOOKUP(ecommerce_customer_data_custom_[[#This Row],[Payment Method]],PaymentMapping!$A$2:$A$11,PaymentMapping!$B$2:$B$11,"Other")</f>
        <v>Card</v>
      </c>
    </row>
    <row r="8290" spans="1:17" x14ac:dyDescent="0.3">
      <c r="A8290">
        <v>48981</v>
      </c>
      <c r="B8290" s="14">
        <v>44270.126261574071</v>
      </c>
      <c r="C8290" t="s">
        <v>18</v>
      </c>
      <c r="D8290">
        <v>30</v>
      </c>
      <c r="E8290">
        <v>1</v>
      </c>
      <c r="F8290">
        <v>3175</v>
      </c>
      <c r="G8290" t="s">
        <v>12</v>
      </c>
      <c r="H8290">
        <v>34</v>
      </c>
      <c r="I8290">
        <v>1</v>
      </c>
      <c r="J8290" t="s">
        <v>17</v>
      </c>
      <c r="K8290">
        <v>0</v>
      </c>
      <c r="L8290">
        <f>YEAR(ecommerce_customer_data_custom_[[#This Row],[Purchase Date]])</f>
        <v>2021</v>
      </c>
      <c r="M8290">
        <f>MONTH(ecommerce_customer_data_custom_[[#This Row],[Purchase Date]])</f>
        <v>3</v>
      </c>
      <c r="N8290" t="str">
        <f>TEXT(ecommerce_customer_data_custom_[[#This Row],[Purchase Date]],"mmmm")</f>
        <v>March</v>
      </c>
      <c r="O8290" t="str">
        <f>VLOOKUP(ecommerce_customer_data_custom_[[#This Row],[Customer Age]],AgeGroupMapping!$A$2:$C$5,3,TRUE)</f>
        <v>Adult</v>
      </c>
      <c r="P8290" t="str">
        <f>IF(ecommerce_customer_data_custom_[[#This Row],[Returns]]=1,"Returned","Not Returned")</f>
        <v>Returned</v>
      </c>
      <c r="Q8290" t="str">
        <f>_xlfn.XLOOKUP(ecommerce_customer_data_custom_[[#This Row],[Payment Method]],PaymentMapping!$A$2:$A$11,PaymentMapping!$B$2:$B$11,"Other")</f>
        <v>Card</v>
      </c>
    </row>
    <row r="8291" spans="1:17" x14ac:dyDescent="0.3">
      <c r="A8291">
        <v>48981</v>
      </c>
      <c r="B8291" s="14">
        <v>44735.637083333335</v>
      </c>
      <c r="C8291" t="s">
        <v>14</v>
      </c>
      <c r="D8291">
        <v>349</v>
      </c>
      <c r="E8291">
        <v>5</v>
      </c>
      <c r="F8291">
        <v>3375</v>
      </c>
      <c r="G8291" t="s">
        <v>20</v>
      </c>
      <c r="H8291">
        <v>34</v>
      </c>
      <c r="I8291">
        <v>1</v>
      </c>
      <c r="J8291" t="s">
        <v>17</v>
      </c>
      <c r="K8291">
        <v>0</v>
      </c>
      <c r="L8291">
        <f>YEAR(ecommerce_customer_data_custom_[[#This Row],[Purchase Date]])</f>
        <v>2022</v>
      </c>
      <c r="M8291">
        <f>MONTH(ecommerce_customer_data_custom_[[#This Row],[Purchase Date]])</f>
        <v>6</v>
      </c>
      <c r="N8291" t="str">
        <f>TEXT(ecommerce_customer_data_custom_[[#This Row],[Purchase Date]],"mmmm")</f>
        <v>June</v>
      </c>
      <c r="O8291" t="str">
        <f>VLOOKUP(ecommerce_customer_data_custom_[[#This Row],[Customer Age]],AgeGroupMapping!$A$2:$C$5,3,TRUE)</f>
        <v>Adult</v>
      </c>
      <c r="P8291" t="str">
        <f>IF(ecommerce_customer_data_custom_[[#This Row],[Returns]]=1,"Returned","Not Returned")</f>
        <v>Returned</v>
      </c>
      <c r="Q8291" t="str">
        <f>_xlfn.XLOOKUP(ecommerce_customer_data_custom_[[#This Row],[Payment Method]],PaymentMapping!$A$2:$A$11,PaymentMapping!$B$2:$B$11,"Other")</f>
        <v>Other</v>
      </c>
    </row>
    <row r="8292" spans="1:17" x14ac:dyDescent="0.3">
      <c r="A8292">
        <v>48981</v>
      </c>
      <c r="B8292" s="14">
        <v>44494.992569444446</v>
      </c>
      <c r="C8292" t="s">
        <v>16</v>
      </c>
      <c r="D8292">
        <v>221</v>
      </c>
      <c r="E8292">
        <v>3</v>
      </c>
      <c r="F8292">
        <v>3080</v>
      </c>
      <c r="G8292" t="s">
        <v>15</v>
      </c>
      <c r="H8292">
        <v>34</v>
      </c>
      <c r="I8292">
        <v>0</v>
      </c>
      <c r="J8292" t="s">
        <v>17</v>
      </c>
      <c r="K8292">
        <v>0</v>
      </c>
      <c r="L8292">
        <f>YEAR(ecommerce_customer_data_custom_[[#This Row],[Purchase Date]])</f>
        <v>2021</v>
      </c>
      <c r="M8292">
        <f>MONTH(ecommerce_customer_data_custom_[[#This Row],[Purchase Date]])</f>
        <v>10</v>
      </c>
      <c r="N8292" t="str">
        <f>TEXT(ecommerce_customer_data_custom_[[#This Row],[Purchase Date]],"mmmm")</f>
        <v>October</v>
      </c>
      <c r="O8292" t="str">
        <f>VLOOKUP(ecommerce_customer_data_custom_[[#This Row],[Customer Age]],AgeGroupMapping!$A$2:$C$5,3,TRUE)</f>
        <v>Adult</v>
      </c>
      <c r="P8292" t="str">
        <f>IF(ecommerce_customer_data_custom_[[#This Row],[Returns]]=1,"Returned","Not Returned")</f>
        <v>Not Returned</v>
      </c>
      <c r="Q8292" t="str">
        <f>_xlfn.XLOOKUP(ecommerce_customer_data_custom_[[#This Row],[Payment Method]],PaymentMapping!$A$2:$A$11,PaymentMapping!$B$2:$B$11,"Other")</f>
        <v>Wallet/UPI</v>
      </c>
    </row>
    <row r="8293" spans="1:17" x14ac:dyDescent="0.3">
      <c r="A8293">
        <v>48981</v>
      </c>
      <c r="B8293" s="14">
        <v>44916.204513888886</v>
      </c>
      <c r="C8293" t="s">
        <v>18</v>
      </c>
      <c r="D8293">
        <v>131</v>
      </c>
      <c r="E8293">
        <v>5</v>
      </c>
      <c r="F8293">
        <v>2669</v>
      </c>
      <c r="G8293" t="s">
        <v>19</v>
      </c>
      <c r="H8293">
        <v>34</v>
      </c>
      <c r="I8293">
        <v>0</v>
      </c>
      <c r="J8293" t="s">
        <v>17</v>
      </c>
      <c r="K8293">
        <v>0</v>
      </c>
      <c r="L8293">
        <f>YEAR(ecommerce_customer_data_custom_[[#This Row],[Purchase Date]])</f>
        <v>2022</v>
      </c>
      <c r="M8293">
        <f>MONTH(ecommerce_customer_data_custom_[[#This Row],[Purchase Date]])</f>
        <v>12</v>
      </c>
      <c r="N8293" t="str">
        <f>TEXT(ecommerce_customer_data_custom_[[#This Row],[Purchase Date]],"mmmm")</f>
        <v>December</v>
      </c>
      <c r="O8293" t="str">
        <f>VLOOKUP(ecommerce_customer_data_custom_[[#This Row],[Customer Age]],AgeGroupMapping!$A$2:$C$5,3,TRUE)</f>
        <v>Adult</v>
      </c>
      <c r="P8293" t="str">
        <f>IF(ecommerce_customer_data_custom_[[#This Row],[Returns]]=1,"Returned","Not Returned")</f>
        <v>Not Returned</v>
      </c>
      <c r="Q8293" t="str">
        <f>_xlfn.XLOOKUP(ecommerce_customer_data_custom_[[#This Row],[Payment Method]],PaymentMapping!$A$2:$A$11,PaymentMapping!$B$2:$B$11,"Other")</f>
        <v>Cash</v>
      </c>
    </row>
    <row r="8294" spans="1:17" x14ac:dyDescent="0.3">
      <c r="A8294">
        <v>48981</v>
      </c>
      <c r="B8294" s="14">
        <v>43970.796215277776</v>
      </c>
      <c r="C8294" t="s">
        <v>16</v>
      </c>
      <c r="D8294">
        <v>286</v>
      </c>
      <c r="E8294">
        <v>5</v>
      </c>
      <c r="F8294">
        <v>4574</v>
      </c>
      <c r="G8294" t="s">
        <v>19</v>
      </c>
      <c r="H8294">
        <v>34</v>
      </c>
      <c r="I8294">
        <v>0</v>
      </c>
      <c r="J8294" t="s">
        <v>17</v>
      </c>
      <c r="K8294">
        <v>0</v>
      </c>
      <c r="L8294">
        <f>YEAR(ecommerce_customer_data_custom_[[#This Row],[Purchase Date]])</f>
        <v>2020</v>
      </c>
      <c r="M8294">
        <f>MONTH(ecommerce_customer_data_custom_[[#This Row],[Purchase Date]])</f>
        <v>5</v>
      </c>
      <c r="N8294" t="str">
        <f>TEXT(ecommerce_customer_data_custom_[[#This Row],[Purchase Date]],"mmmm")</f>
        <v>May</v>
      </c>
      <c r="O8294" t="str">
        <f>VLOOKUP(ecommerce_customer_data_custom_[[#This Row],[Customer Age]],AgeGroupMapping!$A$2:$C$5,3,TRUE)</f>
        <v>Adult</v>
      </c>
      <c r="P8294" t="str">
        <f>IF(ecommerce_customer_data_custom_[[#This Row],[Returns]]=1,"Returned","Not Returned")</f>
        <v>Not Returned</v>
      </c>
      <c r="Q8294" t="str">
        <f>_xlfn.XLOOKUP(ecommerce_customer_data_custom_[[#This Row],[Payment Method]],PaymentMapping!$A$2:$A$11,PaymentMapping!$B$2:$B$11,"Other")</f>
        <v>Cash</v>
      </c>
    </row>
    <row r="8295" spans="1:17" x14ac:dyDescent="0.3">
      <c r="A8295">
        <v>48981</v>
      </c>
      <c r="B8295" s="14">
        <v>45151.014930555553</v>
      </c>
      <c r="C8295" t="s">
        <v>16</v>
      </c>
      <c r="D8295">
        <v>178</v>
      </c>
      <c r="E8295">
        <v>5</v>
      </c>
      <c r="F8295">
        <v>3740</v>
      </c>
      <c r="G8295" t="s">
        <v>15</v>
      </c>
      <c r="H8295">
        <v>34</v>
      </c>
      <c r="I8295">
        <v>0</v>
      </c>
      <c r="J8295" t="s">
        <v>17</v>
      </c>
      <c r="K8295">
        <v>0</v>
      </c>
      <c r="L8295">
        <f>YEAR(ecommerce_customer_data_custom_[[#This Row],[Purchase Date]])</f>
        <v>2023</v>
      </c>
      <c r="M8295">
        <f>MONTH(ecommerce_customer_data_custom_[[#This Row],[Purchase Date]])</f>
        <v>8</v>
      </c>
      <c r="N8295" t="str">
        <f>TEXT(ecommerce_customer_data_custom_[[#This Row],[Purchase Date]],"mmmm")</f>
        <v>August</v>
      </c>
      <c r="O8295" t="str">
        <f>VLOOKUP(ecommerce_customer_data_custom_[[#This Row],[Customer Age]],AgeGroupMapping!$A$2:$C$5,3,TRUE)</f>
        <v>Adult</v>
      </c>
      <c r="P8295" t="str">
        <f>IF(ecommerce_customer_data_custom_[[#This Row],[Returns]]=1,"Returned","Not Returned")</f>
        <v>Not Returned</v>
      </c>
      <c r="Q8295" t="str">
        <f>_xlfn.XLOOKUP(ecommerce_customer_data_custom_[[#This Row],[Payment Method]],PaymentMapping!$A$2:$A$11,PaymentMapping!$B$2:$B$11,"Other")</f>
        <v>Wallet/UPI</v>
      </c>
    </row>
    <row r="8296" spans="1:17" x14ac:dyDescent="0.3">
      <c r="A8296">
        <v>3123</v>
      </c>
      <c r="B8296" s="14">
        <v>45159.690451388888</v>
      </c>
      <c r="C8296" t="s">
        <v>14</v>
      </c>
      <c r="D8296">
        <v>455</v>
      </c>
      <c r="E8296">
        <v>4</v>
      </c>
      <c r="F8296">
        <v>2033</v>
      </c>
      <c r="G8296" t="s">
        <v>12</v>
      </c>
      <c r="H8296">
        <v>68</v>
      </c>
      <c r="I8296">
        <v>1</v>
      </c>
      <c r="J8296" t="s">
        <v>17</v>
      </c>
      <c r="K8296">
        <v>0</v>
      </c>
      <c r="L8296">
        <f>YEAR(ecommerce_customer_data_custom_[[#This Row],[Purchase Date]])</f>
        <v>2023</v>
      </c>
      <c r="M8296">
        <f>MONTH(ecommerce_customer_data_custom_[[#This Row],[Purchase Date]])</f>
        <v>8</v>
      </c>
      <c r="N8296" t="str">
        <f>TEXT(ecommerce_customer_data_custom_[[#This Row],[Purchase Date]],"mmmm")</f>
        <v>August</v>
      </c>
      <c r="O8296" t="str">
        <f>VLOOKUP(ecommerce_customer_data_custom_[[#This Row],[Customer Age]],AgeGroupMapping!$A$2:$C$5,3,TRUE)</f>
        <v>Senior</v>
      </c>
      <c r="P8296" t="str">
        <f>IF(ecommerce_customer_data_custom_[[#This Row],[Returns]]=1,"Returned","Not Returned")</f>
        <v>Returned</v>
      </c>
      <c r="Q8296" t="str">
        <f>_xlfn.XLOOKUP(ecommerce_customer_data_custom_[[#This Row],[Payment Method]],PaymentMapping!$A$2:$A$11,PaymentMapping!$B$2:$B$11,"Other")</f>
        <v>Card</v>
      </c>
    </row>
    <row r="8297" spans="1:17" x14ac:dyDescent="0.3">
      <c r="A8297">
        <v>3123</v>
      </c>
      <c r="B8297" s="14">
        <v>45109.311331018522</v>
      </c>
      <c r="C8297" t="s">
        <v>14</v>
      </c>
      <c r="D8297">
        <v>160</v>
      </c>
      <c r="E8297">
        <v>5</v>
      </c>
      <c r="F8297">
        <v>5140</v>
      </c>
      <c r="G8297" t="s">
        <v>15</v>
      </c>
      <c r="H8297">
        <v>68</v>
      </c>
      <c r="I8297">
        <v>0</v>
      </c>
      <c r="J8297" t="s">
        <v>17</v>
      </c>
      <c r="K8297">
        <v>0</v>
      </c>
      <c r="L8297">
        <f>YEAR(ecommerce_customer_data_custom_[[#This Row],[Purchase Date]])</f>
        <v>2023</v>
      </c>
      <c r="M8297">
        <f>MONTH(ecommerce_customer_data_custom_[[#This Row],[Purchase Date]])</f>
        <v>7</v>
      </c>
      <c r="N8297" t="str">
        <f>TEXT(ecommerce_customer_data_custom_[[#This Row],[Purchase Date]],"mmmm")</f>
        <v>July</v>
      </c>
      <c r="O8297" t="str">
        <f>VLOOKUP(ecommerce_customer_data_custom_[[#This Row],[Customer Age]],AgeGroupMapping!$A$2:$C$5,3,TRUE)</f>
        <v>Senior</v>
      </c>
      <c r="P8297" t="str">
        <f>IF(ecommerce_customer_data_custom_[[#This Row],[Returns]]=1,"Returned","Not Returned")</f>
        <v>Not Returned</v>
      </c>
      <c r="Q8297" t="str">
        <f>_xlfn.XLOOKUP(ecommerce_customer_data_custom_[[#This Row],[Payment Method]],PaymentMapping!$A$2:$A$11,PaymentMapping!$B$2:$B$11,"Other")</f>
        <v>Wallet/UPI</v>
      </c>
    </row>
    <row r="8298" spans="1:17" x14ac:dyDescent="0.3">
      <c r="A8298">
        <v>3123</v>
      </c>
      <c r="B8298" s="14">
        <v>44775.067303240743</v>
      </c>
      <c r="C8298" t="s">
        <v>18</v>
      </c>
      <c r="D8298">
        <v>141</v>
      </c>
      <c r="E8298">
        <v>4</v>
      </c>
      <c r="F8298">
        <v>2322</v>
      </c>
      <c r="G8298" t="s">
        <v>19</v>
      </c>
      <c r="H8298">
        <v>68</v>
      </c>
      <c r="I8298">
        <v>1</v>
      </c>
      <c r="J8298" t="s">
        <v>17</v>
      </c>
      <c r="K8298">
        <v>0</v>
      </c>
      <c r="L8298">
        <f>YEAR(ecommerce_customer_data_custom_[[#This Row],[Purchase Date]])</f>
        <v>2022</v>
      </c>
      <c r="M8298">
        <f>MONTH(ecommerce_customer_data_custom_[[#This Row],[Purchase Date]])</f>
        <v>8</v>
      </c>
      <c r="N8298" t="str">
        <f>TEXT(ecommerce_customer_data_custom_[[#This Row],[Purchase Date]],"mmmm")</f>
        <v>August</v>
      </c>
      <c r="O8298" t="str">
        <f>VLOOKUP(ecommerce_customer_data_custom_[[#This Row],[Customer Age]],AgeGroupMapping!$A$2:$C$5,3,TRUE)</f>
        <v>Senior</v>
      </c>
      <c r="P8298" t="str">
        <f>IF(ecommerce_customer_data_custom_[[#This Row],[Returns]]=1,"Returned","Not Returned")</f>
        <v>Returned</v>
      </c>
      <c r="Q8298" t="str">
        <f>_xlfn.XLOOKUP(ecommerce_customer_data_custom_[[#This Row],[Payment Method]],PaymentMapping!$A$2:$A$11,PaymentMapping!$B$2:$B$11,"Other")</f>
        <v>Cash</v>
      </c>
    </row>
    <row r="8299" spans="1:17" x14ac:dyDescent="0.3">
      <c r="A8299">
        <v>3123</v>
      </c>
      <c r="B8299" s="14">
        <v>45004.88652777778</v>
      </c>
      <c r="C8299" t="s">
        <v>16</v>
      </c>
      <c r="D8299">
        <v>240</v>
      </c>
      <c r="E8299">
        <v>5</v>
      </c>
      <c r="F8299">
        <v>4115</v>
      </c>
      <c r="G8299" t="s">
        <v>12</v>
      </c>
      <c r="H8299">
        <v>68</v>
      </c>
      <c r="I8299">
        <v>0</v>
      </c>
      <c r="J8299" t="s">
        <v>17</v>
      </c>
      <c r="K8299">
        <v>0</v>
      </c>
      <c r="L8299">
        <f>YEAR(ecommerce_customer_data_custom_[[#This Row],[Purchase Date]])</f>
        <v>2023</v>
      </c>
      <c r="M8299">
        <f>MONTH(ecommerce_customer_data_custom_[[#This Row],[Purchase Date]])</f>
        <v>3</v>
      </c>
      <c r="N8299" t="str">
        <f>TEXT(ecommerce_customer_data_custom_[[#This Row],[Purchase Date]],"mmmm")</f>
        <v>March</v>
      </c>
      <c r="O8299" t="str">
        <f>VLOOKUP(ecommerce_customer_data_custom_[[#This Row],[Customer Age]],AgeGroupMapping!$A$2:$C$5,3,TRUE)</f>
        <v>Senior</v>
      </c>
      <c r="P8299" t="str">
        <f>IF(ecommerce_customer_data_custom_[[#This Row],[Returns]]=1,"Returned","Not Returned")</f>
        <v>Not Returned</v>
      </c>
      <c r="Q8299" t="str">
        <f>_xlfn.XLOOKUP(ecommerce_customer_data_custom_[[#This Row],[Payment Method]],PaymentMapping!$A$2:$A$11,PaymentMapping!$B$2:$B$11,"Other")</f>
        <v>Card</v>
      </c>
    </row>
    <row r="8300" spans="1:17" x14ac:dyDescent="0.3">
      <c r="A8300">
        <v>3123</v>
      </c>
      <c r="B8300" s="14">
        <v>44783.432129629633</v>
      </c>
      <c r="C8300" t="s">
        <v>14</v>
      </c>
      <c r="D8300">
        <v>110</v>
      </c>
      <c r="E8300">
        <v>3</v>
      </c>
      <c r="F8300">
        <v>1999</v>
      </c>
      <c r="G8300" t="s">
        <v>20</v>
      </c>
      <c r="H8300">
        <v>68</v>
      </c>
      <c r="I8300">
        <v>1</v>
      </c>
      <c r="J8300" t="s">
        <v>17</v>
      </c>
      <c r="K8300">
        <v>0</v>
      </c>
      <c r="L8300">
        <f>YEAR(ecommerce_customer_data_custom_[[#This Row],[Purchase Date]])</f>
        <v>2022</v>
      </c>
      <c r="M8300">
        <f>MONTH(ecommerce_customer_data_custom_[[#This Row],[Purchase Date]])</f>
        <v>8</v>
      </c>
      <c r="N8300" t="str">
        <f>TEXT(ecommerce_customer_data_custom_[[#This Row],[Purchase Date]],"mmmm")</f>
        <v>August</v>
      </c>
      <c r="O8300" t="str">
        <f>VLOOKUP(ecommerce_customer_data_custom_[[#This Row],[Customer Age]],AgeGroupMapping!$A$2:$C$5,3,TRUE)</f>
        <v>Senior</v>
      </c>
      <c r="P8300" t="str">
        <f>IF(ecommerce_customer_data_custom_[[#This Row],[Returns]]=1,"Returned","Not Returned")</f>
        <v>Returned</v>
      </c>
      <c r="Q8300" t="str">
        <f>_xlfn.XLOOKUP(ecommerce_customer_data_custom_[[#This Row],[Payment Method]],PaymentMapping!$A$2:$A$11,PaymentMapping!$B$2:$B$11,"Other")</f>
        <v>Other</v>
      </c>
    </row>
    <row r="8301" spans="1:17" x14ac:dyDescent="0.3">
      <c r="A8301">
        <v>3123</v>
      </c>
      <c r="B8301" s="14">
        <v>44715.795914351853</v>
      </c>
      <c r="C8301" t="s">
        <v>18</v>
      </c>
      <c r="D8301">
        <v>214</v>
      </c>
      <c r="E8301">
        <v>3</v>
      </c>
      <c r="F8301">
        <v>548</v>
      </c>
      <c r="G8301" t="s">
        <v>15</v>
      </c>
      <c r="H8301">
        <v>68</v>
      </c>
      <c r="I8301">
        <v>0</v>
      </c>
      <c r="J8301" t="s">
        <v>17</v>
      </c>
      <c r="K8301">
        <v>0</v>
      </c>
      <c r="L8301">
        <f>YEAR(ecommerce_customer_data_custom_[[#This Row],[Purchase Date]])</f>
        <v>2022</v>
      </c>
      <c r="M8301">
        <f>MONTH(ecommerce_customer_data_custom_[[#This Row],[Purchase Date]])</f>
        <v>6</v>
      </c>
      <c r="N8301" t="str">
        <f>TEXT(ecommerce_customer_data_custom_[[#This Row],[Purchase Date]],"mmmm")</f>
        <v>June</v>
      </c>
      <c r="O8301" t="str">
        <f>VLOOKUP(ecommerce_customer_data_custom_[[#This Row],[Customer Age]],AgeGroupMapping!$A$2:$C$5,3,TRUE)</f>
        <v>Senior</v>
      </c>
      <c r="P8301" t="str">
        <f>IF(ecommerce_customer_data_custom_[[#This Row],[Returns]]=1,"Returned","Not Returned")</f>
        <v>Not Returned</v>
      </c>
      <c r="Q8301" t="str">
        <f>_xlfn.XLOOKUP(ecommerce_customer_data_custom_[[#This Row],[Payment Method]],PaymentMapping!$A$2:$A$11,PaymentMapping!$B$2:$B$11,"Other")</f>
        <v>Wallet/UPI</v>
      </c>
    </row>
    <row r="8302" spans="1:17" x14ac:dyDescent="0.3">
      <c r="A8302">
        <v>1425</v>
      </c>
      <c r="B8302" s="14">
        <v>44910.027280092596</v>
      </c>
      <c r="C8302" t="s">
        <v>14</v>
      </c>
      <c r="D8302">
        <v>185</v>
      </c>
      <c r="E8302">
        <v>1</v>
      </c>
      <c r="F8302">
        <v>4889</v>
      </c>
      <c r="G8302" t="s">
        <v>15</v>
      </c>
      <c r="H8302">
        <v>64</v>
      </c>
      <c r="I8302">
        <v>0</v>
      </c>
      <c r="J8302" t="s">
        <v>17</v>
      </c>
      <c r="K8302">
        <v>1</v>
      </c>
      <c r="L8302">
        <f>YEAR(ecommerce_customer_data_custom_[[#This Row],[Purchase Date]])</f>
        <v>2022</v>
      </c>
      <c r="M8302">
        <f>MONTH(ecommerce_customer_data_custom_[[#This Row],[Purchase Date]])</f>
        <v>12</v>
      </c>
      <c r="N8302" t="str">
        <f>TEXT(ecommerce_customer_data_custom_[[#This Row],[Purchase Date]],"mmmm")</f>
        <v>December</v>
      </c>
      <c r="O8302" t="str">
        <f>VLOOKUP(ecommerce_customer_data_custom_[[#This Row],[Customer Age]],AgeGroupMapping!$A$2:$C$5,3,TRUE)</f>
        <v>Senior</v>
      </c>
      <c r="P8302" t="str">
        <f>IF(ecommerce_customer_data_custom_[[#This Row],[Returns]]=1,"Returned","Not Returned")</f>
        <v>Not Returned</v>
      </c>
      <c r="Q8302" t="str">
        <f>_xlfn.XLOOKUP(ecommerce_customer_data_custom_[[#This Row],[Payment Method]],PaymentMapping!$A$2:$A$11,PaymentMapping!$B$2:$B$11,"Other")</f>
        <v>Wallet/UPI</v>
      </c>
    </row>
    <row r="8303" spans="1:17" x14ac:dyDescent="0.3">
      <c r="A8303">
        <v>1425</v>
      </c>
      <c r="B8303" s="14">
        <v>43871.813935185186</v>
      </c>
      <c r="C8303" t="s">
        <v>16</v>
      </c>
      <c r="D8303">
        <v>466</v>
      </c>
      <c r="E8303">
        <v>1</v>
      </c>
      <c r="F8303">
        <v>1764</v>
      </c>
      <c r="G8303" t="s">
        <v>12</v>
      </c>
      <c r="H8303">
        <v>64</v>
      </c>
      <c r="I8303">
        <v>1</v>
      </c>
      <c r="J8303" t="s">
        <v>17</v>
      </c>
      <c r="K8303">
        <v>1</v>
      </c>
      <c r="L8303">
        <f>YEAR(ecommerce_customer_data_custom_[[#This Row],[Purchase Date]])</f>
        <v>2020</v>
      </c>
      <c r="M8303">
        <f>MONTH(ecommerce_customer_data_custom_[[#This Row],[Purchase Date]])</f>
        <v>2</v>
      </c>
      <c r="N8303" t="str">
        <f>TEXT(ecommerce_customer_data_custom_[[#This Row],[Purchase Date]],"mmmm")</f>
        <v>February</v>
      </c>
      <c r="O8303" t="str">
        <f>VLOOKUP(ecommerce_customer_data_custom_[[#This Row],[Customer Age]],AgeGroupMapping!$A$2:$C$5,3,TRUE)</f>
        <v>Senior</v>
      </c>
      <c r="P8303" t="str">
        <f>IF(ecommerce_customer_data_custom_[[#This Row],[Returns]]=1,"Returned","Not Returned")</f>
        <v>Returned</v>
      </c>
      <c r="Q8303" t="str">
        <f>_xlfn.XLOOKUP(ecommerce_customer_data_custom_[[#This Row],[Payment Method]],PaymentMapping!$A$2:$A$11,PaymentMapping!$B$2:$B$11,"Other")</f>
        <v>Card</v>
      </c>
    </row>
    <row r="8304" spans="1:17" x14ac:dyDescent="0.3">
      <c r="A8304">
        <v>1425</v>
      </c>
      <c r="B8304" s="14">
        <v>44579.982407407406</v>
      </c>
      <c r="C8304" t="s">
        <v>16</v>
      </c>
      <c r="D8304">
        <v>98</v>
      </c>
      <c r="E8304">
        <v>5</v>
      </c>
      <c r="F8304">
        <v>2742</v>
      </c>
      <c r="G8304" t="s">
        <v>15</v>
      </c>
      <c r="H8304">
        <v>64</v>
      </c>
      <c r="I8304">
        <v>1</v>
      </c>
      <c r="J8304" t="s">
        <v>17</v>
      </c>
      <c r="K8304">
        <v>1</v>
      </c>
      <c r="L8304">
        <f>YEAR(ecommerce_customer_data_custom_[[#This Row],[Purchase Date]])</f>
        <v>2022</v>
      </c>
      <c r="M8304">
        <f>MONTH(ecommerce_customer_data_custom_[[#This Row],[Purchase Date]])</f>
        <v>1</v>
      </c>
      <c r="N8304" t="str">
        <f>TEXT(ecommerce_customer_data_custom_[[#This Row],[Purchase Date]],"mmmm")</f>
        <v>January</v>
      </c>
      <c r="O8304" t="str">
        <f>VLOOKUP(ecommerce_customer_data_custom_[[#This Row],[Customer Age]],AgeGroupMapping!$A$2:$C$5,3,TRUE)</f>
        <v>Senior</v>
      </c>
      <c r="P8304" t="str">
        <f>IF(ecommerce_customer_data_custom_[[#This Row],[Returns]]=1,"Returned","Not Returned")</f>
        <v>Returned</v>
      </c>
      <c r="Q8304" t="str">
        <f>_xlfn.XLOOKUP(ecommerce_customer_data_custom_[[#This Row],[Payment Method]],PaymentMapping!$A$2:$A$11,PaymentMapping!$B$2:$B$11,"Other")</f>
        <v>Wallet/UPI</v>
      </c>
    </row>
    <row r="8305" spans="1:17" x14ac:dyDescent="0.3">
      <c r="A8305">
        <v>1425</v>
      </c>
      <c r="B8305" s="14">
        <v>45179.098946759259</v>
      </c>
      <c r="C8305" t="s">
        <v>18</v>
      </c>
      <c r="D8305">
        <v>326</v>
      </c>
      <c r="E8305">
        <v>5</v>
      </c>
      <c r="F8305">
        <v>1045</v>
      </c>
      <c r="G8305" t="s">
        <v>15</v>
      </c>
      <c r="H8305">
        <v>64</v>
      </c>
      <c r="I8305">
        <v>1</v>
      </c>
      <c r="J8305" t="s">
        <v>17</v>
      </c>
      <c r="K8305">
        <v>1</v>
      </c>
      <c r="L8305">
        <f>YEAR(ecommerce_customer_data_custom_[[#This Row],[Purchase Date]])</f>
        <v>2023</v>
      </c>
      <c r="M8305">
        <f>MONTH(ecommerce_customer_data_custom_[[#This Row],[Purchase Date]])</f>
        <v>9</v>
      </c>
      <c r="N8305" t="str">
        <f>TEXT(ecommerce_customer_data_custom_[[#This Row],[Purchase Date]],"mmmm")</f>
        <v>September</v>
      </c>
      <c r="O8305" t="str">
        <f>VLOOKUP(ecommerce_customer_data_custom_[[#This Row],[Customer Age]],AgeGroupMapping!$A$2:$C$5,3,TRUE)</f>
        <v>Senior</v>
      </c>
      <c r="P8305" t="str">
        <f>IF(ecommerce_customer_data_custom_[[#This Row],[Returns]]=1,"Returned","Not Returned")</f>
        <v>Returned</v>
      </c>
      <c r="Q8305" t="str">
        <f>_xlfn.XLOOKUP(ecommerce_customer_data_custom_[[#This Row],[Payment Method]],PaymentMapping!$A$2:$A$11,PaymentMapping!$B$2:$B$11,"Other")</f>
        <v>Wallet/UPI</v>
      </c>
    </row>
    <row r="8306" spans="1:17" x14ac:dyDescent="0.3">
      <c r="A8306">
        <v>1425</v>
      </c>
      <c r="B8306" s="14">
        <v>44282.513958333337</v>
      </c>
      <c r="C8306" t="s">
        <v>18</v>
      </c>
      <c r="D8306">
        <v>133</v>
      </c>
      <c r="E8306">
        <v>4</v>
      </c>
      <c r="F8306">
        <v>2375</v>
      </c>
      <c r="G8306" t="s">
        <v>19</v>
      </c>
      <c r="H8306">
        <v>64</v>
      </c>
      <c r="I8306">
        <v>0</v>
      </c>
      <c r="J8306" t="s">
        <v>17</v>
      </c>
      <c r="K8306">
        <v>1</v>
      </c>
      <c r="L8306">
        <f>YEAR(ecommerce_customer_data_custom_[[#This Row],[Purchase Date]])</f>
        <v>2021</v>
      </c>
      <c r="M8306">
        <f>MONTH(ecommerce_customer_data_custom_[[#This Row],[Purchase Date]])</f>
        <v>3</v>
      </c>
      <c r="N8306" t="str">
        <f>TEXT(ecommerce_customer_data_custom_[[#This Row],[Purchase Date]],"mmmm")</f>
        <v>March</v>
      </c>
      <c r="O8306" t="str">
        <f>VLOOKUP(ecommerce_customer_data_custom_[[#This Row],[Customer Age]],AgeGroupMapping!$A$2:$C$5,3,TRUE)</f>
        <v>Senior</v>
      </c>
      <c r="P8306" t="str">
        <f>IF(ecommerce_customer_data_custom_[[#This Row],[Returns]]=1,"Returned","Not Returned")</f>
        <v>Not Returned</v>
      </c>
      <c r="Q8306" t="str">
        <f>_xlfn.XLOOKUP(ecommerce_customer_data_custom_[[#This Row],[Payment Method]],PaymentMapping!$A$2:$A$11,PaymentMapping!$B$2:$B$11,"Other")</f>
        <v>Cash</v>
      </c>
    </row>
    <row r="8307" spans="1:17" x14ac:dyDescent="0.3">
      <c r="A8307">
        <v>1425</v>
      </c>
      <c r="B8307" s="14">
        <v>44008.668634259258</v>
      </c>
      <c r="C8307" t="s">
        <v>16</v>
      </c>
      <c r="D8307">
        <v>372</v>
      </c>
      <c r="E8307">
        <v>5</v>
      </c>
      <c r="F8307">
        <v>3567</v>
      </c>
      <c r="G8307" t="s">
        <v>12</v>
      </c>
      <c r="H8307">
        <v>64</v>
      </c>
      <c r="I8307">
        <v>0</v>
      </c>
      <c r="J8307" t="s">
        <v>17</v>
      </c>
      <c r="K8307">
        <v>1</v>
      </c>
      <c r="L8307">
        <f>YEAR(ecommerce_customer_data_custom_[[#This Row],[Purchase Date]])</f>
        <v>2020</v>
      </c>
      <c r="M8307">
        <f>MONTH(ecommerce_customer_data_custom_[[#This Row],[Purchase Date]])</f>
        <v>6</v>
      </c>
      <c r="N8307" t="str">
        <f>TEXT(ecommerce_customer_data_custom_[[#This Row],[Purchase Date]],"mmmm")</f>
        <v>June</v>
      </c>
      <c r="O8307" t="str">
        <f>VLOOKUP(ecommerce_customer_data_custom_[[#This Row],[Customer Age]],AgeGroupMapping!$A$2:$C$5,3,TRUE)</f>
        <v>Senior</v>
      </c>
      <c r="P8307" t="str">
        <f>IF(ecommerce_customer_data_custom_[[#This Row],[Returns]]=1,"Returned","Not Returned")</f>
        <v>Not Returned</v>
      </c>
      <c r="Q8307" t="str">
        <f>_xlfn.XLOOKUP(ecommerce_customer_data_custom_[[#This Row],[Payment Method]],PaymentMapping!$A$2:$A$11,PaymentMapping!$B$2:$B$11,"Other")</f>
        <v>Card</v>
      </c>
    </row>
    <row r="8308" spans="1:17" x14ac:dyDescent="0.3">
      <c r="A8308">
        <v>11230</v>
      </c>
      <c r="B8308" s="14">
        <v>45177.159131944441</v>
      </c>
      <c r="C8308" t="s">
        <v>14</v>
      </c>
      <c r="D8308">
        <v>270</v>
      </c>
      <c r="E8308">
        <v>2</v>
      </c>
      <c r="F8308">
        <v>2545</v>
      </c>
      <c r="G8308" t="s">
        <v>12</v>
      </c>
      <c r="H8308">
        <v>68</v>
      </c>
      <c r="I8308">
        <v>0</v>
      </c>
      <c r="J8308" t="s">
        <v>17</v>
      </c>
      <c r="K8308">
        <v>0</v>
      </c>
      <c r="L8308">
        <f>YEAR(ecommerce_customer_data_custom_[[#This Row],[Purchase Date]])</f>
        <v>2023</v>
      </c>
      <c r="M8308">
        <f>MONTH(ecommerce_customer_data_custom_[[#This Row],[Purchase Date]])</f>
        <v>9</v>
      </c>
      <c r="N8308" t="str">
        <f>TEXT(ecommerce_customer_data_custom_[[#This Row],[Purchase Date]],"mmmm")</f>
        <v>September</v>
      </c>
      <c r="O8308" t="str">
        <f>VLOOKUP(ecommerce_customer_data_custom_[[#This Row],[Customer Age]],AgeGroupMapping!$A$2:$C$5,3,TRUE)</f>
        <v>Senior</v>
      </c>
      <c r="P8308" t="str">
        <f>IF(ecommerce_customer_data_custom_[[#This Row],[Returns]]=1,"Returned","Not Returned")</f>
        <v>Not Returned</v>
      </c>
      <c r="Q8308" t="str">
        <f>_xlfn.XLOOKUP(ecommerce_customer_data_custom_[[#This Row],[Payment Method]],PaymentMapping!$A$2:$A$11,PaymentMapping!$B$2:$B$11,"Other")</f>
        <v>Card</v>
      </c>
    </row>
    <row r="8309" spans="1:17" x14ac:dyDescent="0.3">
      <c r="A8309">
        <v>11230</v>
      </c>
      <c r="B8309" s="14">
        <v>44925.66846064815</v>
      </c>
      <c r="C8309" t="s">
        <v>16</v>
      </c>
      <c r="D8309">
        <v>25</v>
      </c>
      <c r="E8309">
        <v>1</v>
      </c>
      <c r="F8309">
        <v>3005</v>
      </c>
      <c r="G8309" t="s">
        <v>12</v>
      </c>
      <c r="H8309">
        <v>68</v>
      </c>
      <c r="I8309">
        <v>0</v>
      </c>
      <c r="J8309" t="s">
        <v>17</v>
      </c>
      <c r="K8309">
        <v>0</v>
      </c>
      <c r="L8309">
        <f>YEAR(ecommerce_customer_data_custom_[[#This Row],[Purchase Date]])</f>
        <v>2022</v>
      </c>
      <c r="M8309">
        <f>MONTH(ecommerce_customer_data_custom_[[#This Row],[Purchase Date]])</f>
        <v>12</v>
      </c>
      <c r="N8309" t="str">
        <f>TEXT(ecommerce_customer_data_custom_[[#This Row],[Purchase Date]],"mmmm")</f>
        <v>December</v>
      </c>
      <c r="O8309" t="str">
        <f>VLOOKUP(ecommerce_customer_data_custom_[[#This Row],[Customer Age]],AgeGroupMapping!$A$2:$C$5,3,TRUE)</f>
        <v>Senior</v>
      </c>
      <c r="P8309" t="str">
        <f>IF(ecommerce_customer_data_custom_[[#This Row],[Returns]]=1,"Returned","Not Returned")</f>
        <v>Not Returned</v>
      </c>
      <c r="Q8309" t="str">
        <f>_xlfn.XLOOKUP(ecommerce_customer_data_custom_[[#This Row],[Payment Method]],PaymentMapping!$A$2:$A$11,PaymentMapping!$B$2:$B$11,"Other")</f>
        <v>Card</v>
      </c>
    </row>
    <row r="8310" spans="1:17" x14ac:dyDescent="0.3">
      <c r="A8310">
        <v>11230</v>
      </c>
      <c r="B8310" s="14">
        <v>43960.711967592593</v>
      </c>
      <c r="C8310" t="s">
        <v>14</v>
      </c>
      <c r="D8310">
        <v>432</v>
      </c>
      <c r="E8310">
        <v>5</v>
      </c>
      <c r="F8310">
        <v>4720</v>
      </c>
      <c r="G8310" t="s">
        <v>12</v>
      </c>
      <c r="H8310">
        <v>68</v>
      </c>
      <c r="I8310">
        <v>0</v>
      </c>
      <c r="J8310" t="s">
        <v>17</v>
      </c>
      <c r="K8310">
        <v>0</v>
      </c>
      <c r="L8310">
        <f>YEAR(ecommerce_customer_data_custom_[[#This Row],[Purchase Date]])</f>
        <v>2020</v>
      </c>
      <c r="M8310">
        <f>MONTH(ecommerce_customer_data_custom_[[#This Row],[Purchase Date]])</f>
        <v>5</v>
      </c>
      <c r="N8310" t="str">
        <f>TEXT(ecommerce_customer_data_custom_[[#This Row],[Purchase Date]],"mmmm")</f>
        <v>May</v>
      </c>
      <c r="O8310" t="str">
        <f>VLOOKUP(ecommerce_customer_data_custom_[[#This Row],[Customer Age]],AgeGroupMapping!$A$2:$C$5,3,TRUE)</f>
        <v>Senior</v>
      </c>
      <c r="P8310" t="str">
        <f>IF(ecommerce_customer_data_custom_[[#This Row],[Returns]]=1,"Returned","Not Returned")</f>
        <v>Not Returned</v>
      </c>
      <c r="Q8310" t="str">
        <f>_xlfn.XLOOKUP(ecommerce_customer_data_custom_[[#This Row],[Payment Method]],PaymentMapping!$A$2:$A$11,PaymentMapping!$B$2:$B$11,"Other")</f>
        <v>Card</v>
      </c>
    </row>
    <row r="8311" spans="1:17" x14ac:dyDescent="0.3">
      <c r="A8311">
        <v>11230</v>
      </c>
      <c r="B8311" s="14">
        <v>43994.396018518521</v>
      </c>
      <c r="C8311" t="s">
        <v>11</v>
      </c>
      <c r="D8311">
        <v>175</v>
      </c>
      <c r="E8311">
        <v>3</v>
      </c>
      <c r="F8311">
        <v>3040</v>
      </c>
      <c r="G8311" t="s">
        <v>15</v>
      </c>
      <c r="H8311">
        <v>68</v>
      </c>
      <c r="I8311">
        <v>0</v>
      </c>
      <c r="J8311" t="s">
        <v>17</v>
      </c>
      <c r="K8311">
        <v>0</v>
      </c>
      <c r="L8311">
        <f>YEAR(ecommerce_customer_data_custom_[[#This Row],[Purchase Date]])</f>
        <v>2020</v>
      </c>
      <c r="M8311">
        <f>MONTH(ecommerce_customer_data_custom_[[#This Row],[Purchase Date]])</f>
        <v>6</v>
      </c>
      <c r="N8311" t="str">
        <f>TEXT(ecommerce_customer_data_custom_[[#This Row],[Purchase Date]],"mmmm")</f>
        <v>June</v>
      </c>
      <c r="O8311" t="str">
        <f>VLOOKUP(ecommerce_customer_data_custom_[[#This Row],[Customer Age]],AgeGroupMapping!$A$2:$C$5,3,TRUE)</f>
        <v>Senior</v>
      </c>
      <c r="P8311" t="str">
        <f>IF(ecommerce_customer_data_custom_[[#This Row],[Returns]]=1,"Returned","Not Returned")</f>
        <v>Not Returned</v>
      </c>
      <c r="Q8311" t="str">
        <f>_xlfn.XLOOKUP(ecommerce_customer_data_custom_[[#This Row],[Payment Method]],PaymentMapping!$A$2:$A$11,PaymentMapping!$B$2:$B$11,"Other")</f>
        <v>Wallet/UPI</v>
      </c>
    </row>
    <row r="8312" spans="1:17" x14ac:dyDescent="0.3">
      <c r="A8312">
        <v>11230</v>
      </c>
      <c r="B8312" s="14">
        <v>44357.577430555553</v>
      </c>
      <c r="C8312" t="s">
        <v>14</v>
      </c>
      <c r="D8312">
        <v>431</v>
      </c>
      <c r="E8312">
        <v>3</v>
      </c>
      <c r="F8312">
        <v>5091</v>
      </c>
      <c r="G8312" t="s">
        <v>15</v>
      </c>
      <c r="H8312">
        <v>68</v>
      </c>
      <c r="I8312">
        <v>1</v>
      </c>
      <c r="J8312" t="s">
        <v>17</v>
      </c>
      <c r="K8312">
        <v>0</v>
      </c>
      <c r="L8312">
        <f>YEAR(ecommerce_customer_data_custom_[[#This Row],[Purchase Date]])</f>
        <v>2021</v>
      </c>
      <c r="M8312">
        <f>MONTH(ecommerce_customer_data_custom_[[#This Row],[Purchase Date]])</f>
        <v>6</v>
      </c>
      <c r="N8312" t="str">
        <f>TEXT(ecommerce_customer_data_custom_[[#This Row],[Purchase Date]],"mmmm")</f>
        <v>June</v>
      </c>
      <c r="O8312" t="str">
        <f>VLOOKUP(ecommerce_customer_data_custom_[[#This Row],[Customer Age]],AgeGroupMapping!$A$2:$C$5,3,TRUE)</f>
        <v>Senior</v>
      </c>
      <c r="P8312" t="str">
        <f>IF(ecommerce_customer_data_custom_[[#This Row],[Returns]]=1,"Returned","Not Returned")</f>
        <v>Returned</v>
      </c>
      <c r="Q8312" t="str">
        <f>_xlfn.XLOOKUP(ecommerce_customer_data_custom_[[#This Row],[Payment Method]],PaymentMapping!$A$2:$A$11,PaymentMapping!$B$2:$B$11,"Other")</f>
        <v>Wallet/UPI</v>
      </c>
    </row>
    <row r="8313" spans="1:17" x14ac:dyDescent="0.3">
      <c r="A8313">
        <v>592</v>
      </c>
      <c r="B8313" s="14">
        <v>44841.127847222226</v>
      </c>
      <c r="C8313" t="s">
        <v>14</v>
      </c>
      <c r="D8313">
        <v>85</v>
      </c>
      <c r="E8313">
        <v>3</v>
      </c>
      <c r="F8313">
        <v>2131</v>
      </c>
      <c r="G8313" t="s">
        <v>15</v>
      </c>
      <c r="H8313">
        <v>20</v>
      </c>
      <c r="I8313">
        <v>0</v>
      </c>
      <c r="J8313" t="s">
        <v>17</v>
      </c>
      <c r="K8313">
        <v>1</v>
      </c>
      <c r="L8313">
        <f>YEAR(ecommerce_customer_data_custom_[[#This Row],[Purchase Date]])</f>
        <v>2022</v>
      </c>
      <c r="M8313">
        <f>MONTH(ecommerce_customer_data_custom_[[#This Row],[Purchase Date]])</f>
        <v>10</v>
      </c>
      <c r="N8313" t="str">
        <f>TEXT(ecommerce_customer_data_custom_[[#This Row],[Purchase Date]],"mmmm")</f>
        <v>October</v>
      </c>
      <c r="O8313" t="str">
        <f>VLOOKUP(ecommerce_customer_data_custom_[[#This Row],[Customer Age]],AgeGroupMapping!$A$2:$C$5,3,TRUE)</f>
        <v>Young</v>
      </c>
      <c r="P8313" t="str">
        <f>IF(ecommerce_customer_data_custom_[[#This Row],[Returns]]=1,"Returned","Not Returned")</f>
        <v>Not Returned</v>
      </c>
      <c r="Q8313" t="str">
        <f>_xlfn.XLOOKUP(ecommerce_customer_data_custom_[[#This Row],[Payment Method]],PaymentMapping!$A$2:$A$11,PaymentMapping!$B$2:$B$11,"Other")</f>
        <v>Wallet/UPI</v>
      </c>
    </row>
    <row r="8314" spans="1:17" x14ac:dyDescent="0.3">
      <c r="A8314">
        <v>592</v>
      </c>
      <c r="B8314" s="14">
        <v>43987.83189814815</v>
      </c>
      <c r="C8314" t="s">
        <v>16</v>
      </c>
      <c r="D8314">
        <v>321</v>
      </c>
      <c r="E8314">
        <v>3</v>
      </c>
      <c r="F8314">
        <v>4269</v>
      </c>
      <c r="G8314" t="s">
        <v>12</v>
      </c>
      <c r="H8314">
        <v>20</v>
      </c>
      <c r="I8314">
        <v>1</v>
      </c>
      <c r="J8314" t="s">
        <v>17</v>
      </c>
      <c r="K8314">
        <v>1</v>
      </c>
      <c r="L8314">
        <f>YEAR(ecommerce_customer_data_custom_[[#This Row],[Purchase Date]])</f>
        <v>2020</v>
      </c>
      <c r="M8314">
        <f>MONTH(ecommerce_customer_data_custom_[[#This Row],[Purchase Date]])</f>
        <v>6</v>
      </c>
      <c r="N8314" t="str">
        <f>TEXT(ecommerce_customer_data_custom_[[#This Row],[Purchase Date]],"mmmm")</f>
        <v>June</v>
      </c>
      <c r="O8314" t="str">
        <f>VLOOKUP(ecommerce_customer_data_custom_[[#This Row],[Customer Age]],AgeGroupMapping!$A$2:$C$5,3,TRUE)</f>
        <v>Young</v>
      </c>
      <c r="P8314" t="str">
        <f>IF(ecommerce_customer_data_custom_[[#This Row],[Returns]]=1,"Returned","Not Returned")</f>
        <v>Returned</v>
      </c>
      <c r="Q8314" t="str">
        <f>_xlfn.XLOOKUP(ecommerce_customer_data_custom_[[#This Row],[Payment Method]],PaymentMapping!$A$2:$A$11,PaymentMapping!$B$2:$B$11,"Other")</f>
        <v>Card</v>
      </c>
    </row>
    <row r="8315" spans="1:17" x14ac:dyDescent="0.3">
      <c r="A8315">
        <v>592</v>
      </c>
      <c r="B8315" s="14">
        <v>44891.834837962961</v>
      </c>
      <c r="C8315" t="s">
        <v>18</v>
      </c>
      <c r="D8315">
        <v>137</v>
      </c>
      <c r="E8315">
        <v>4</v>
      </c>
      <c r="F8315">
        <v>3751</v>
      </c>
      <c r="G8315" t="s">
        <v>19</v>
      </c>
      <c r="H8315">
        <v>20</v>
      </c>
      <c r="I8315">
        <v>1</v>
      </c>
      <c r="J8315" t="s">
        <v>17</v>
      </c>
      <c r="K8315">
        <v>1</v>
      </c>
      <c r="L8315">
        <f>YEAR(ecommerce_customer_data_custom_[[#This Row],[Purchase Date]])</f>
        <v>2022</v>
      </c>
      <c r="M8315">
        <f>MONTH(ecommerce_customer_data_custom_[[#This Row],[Purchase Date]])</f>
        <v>11</v>
      </c>
      <c r="N8315" t="str">
        <f>TEXT(ecommerce_customer_data_custom_[[#This Row],[Purchase Date]],"mmmm")</f>
        <v>November</v>
      </c>
      <c r="O8315" t="str">
        <f>VLOOKUP(ecommerce_customer_data_custom_[[#This Row],[Customer Age]],AgeGroupMapping!$A$2:$C$5,3,TRUE)</f>
        <v>Young</v>
      </c>
      <c r="P8315" t="str">
        <f>IF(ecommerce_customer_data_custom_[[#This Row],[Returns]]=1,"Returned","Not Returned")</f>
        <v>Returned</v>
      </c>
      <c r="Q8315" t="str">
        <f>_xlfn.XLOOKUP(ecommerce_customer_data_custom_[[#This Row],[Payment Method]],PaymentMapping!$A$2:$A$11,PaymentMapping!$B$2:$B$11,"Other")</f>
        <v>Cash</v>
      </c>
    </row>
    <row r="8316" spans="1:17" x14ac:dyDescent="0.3">
      <c r="A8316">
        <v>592</v>
      </c>
      <c r="B8316" s="14">
        <v>44311.252881944441</v>
      </c>
      <c r="C8316" t="s">
        <v>16</v>
      </c>
      <c r="D8316">
        <v>24</v>
      </c>
      <c r="E8316">
        <v>3</v>
      </c>
      <c r="F8316">
        <v>2791</v>
      </c>
      <c r="G8316" t="s">
        <v>12</v>
      </c>
      <c r="H8316">
        <v>20</v>
      </c>
      <c r="I8316">
        <v>0</v>
      </c>
      <c r="J8316" t="s">
        <v>17</v>
      </c>
      <c r="K8316">
        <v>1</v>
      </c>
      <c r="L8316">
        <f>YEAR(ecommerce_customer_data_custom_[[#This Row],[Purchase Date]])</f>
        <v>2021</v>
      </c>
      <c r="M8316">
        <f>MONTH(ecommerce_customer_data_custom_[[#This Row],[Purchase Date]])</f>
        <v>4</v>
      </c>
      <c r="N8316" t="str">
        <f>TEXT(ecommerce_customer_data_custom_[[#This Row],[Purchase Date]],"mmmm")</f>
        <v>April</v>
      </c>
      <c r="O8316" t="str">
        <f>VLOOKUP(ecommerce_customer_data_custom_[[#This Row],[Customer Age]],AgeGroupMapping!$A$2:$C$5,3,TRUE)</f>
        <v>Young</v>
      </c>
      <c r="P8316" t="str">
        <f>IF(ecommerce_customer_data_custom_[[#This Row],[Returns]]=1,"Returned","Not Returned")</f>
        <v>Not Returned</v>
      </c>
      <c r="Q8316" t="str">
        <f>_xlfn.XLOOKUP(ecommerce_customer_data_custom_[[#This Row],[Payment Method]],PaymentMapping!$A$2:$A$11,PaymentMapping!$B$2:$B$11,"Other")</f>
        <v>Card</v>
      </c>
    </row>
    <row r="8317" spans="1:17" x14ac:dyDescent="0.3">
      <c r="A8317">
        <v>592</v>
      </c>
      <c r="B8317" s="14">
        <v>44604.148402777777</v>
      </c>
      <c r="C8317" t="s">
        <v>16</v>
      </c>
      <c r="D8317">
        <v>428</v>
      </c>
      <c r="E8317">
        <v>4</v>
      </c>
      <c r="F8317">
        <v>809</v>
      </c>
      <c r="G8317" t="s">
        <v>12</v>
      </c>
      <c r="H8317">
        <v>20</v>
      </c>
      <c r="I8317">
        <v>1</v>
      </c>
      <c r="J8317" t="s">
        <v>17</v>
      </c>
      <c r="K8317">
        <v>1</v>
      </c>
      <c r="L8317">
        <f>YEAR(ecommerce_customer_data_custom_[[#This Row],[Purchase Date]])</f>
        <v>2022</v>
      </c>
      <c r="M8317">
        <f>MONTH(ecommerce_customer_data_custom_[[#This Row],[Purchase Date]])</f>
        <v>2</v>
      </c>
      <c r="N8317" t="str">
        <f>TEXT(ecommerce_customer_data_custom_[[#This Row],[Purchase Date]],"mmmm")</f>
        <v>February</v>
      </c>
      <c r="O8317" t="str">
        <f>VLOOKUP(ecommerce_customer_data_custom_[[#This Row],[Customer Age]],AgeGroupMapping!$A$2:$C$5,3,TRUE)</f>
        <v>Young</v>
      </c>
      <c r="P8317" t="str">
        <f>IF(ecommerce_customer_data_custom_[[#This Row],[Returns]]=1,"Returned","Not Returned")</f>
        <v>Returned</v>
      </c>
      <c r="Q8317" t="str">
        <f>_xlfn.XLOOKUP(ecommerce_customer_data_custom_[[#This Row],[Payment Method]],PaymentMapping!$A$2:$A$11,PaymentMapping!$B$2:$B$11,"Other")</f>
        <v>Card</v>
      </c>
    </row>
    <row r="8318" spans="1:17" x14ac:dyDescent="0.3">
      <c r="A8318">
        <v>592</v>
      </c>
      <c r="B8318" s="14">
        <v>44792.608900462961</v>
      </c>
      <c r="C8318" t="s">
        <v>18</v>
      </c>
      <c r="D8318">
        <v>443</v>
      </c>
      <c r="E8318">
        <v>2</v>
      </c>
      <c r="F8318">
        <v>2024</v>
      </c>
      <c r="G8318" t="s">
        <v>12</v>
      </c>
      <c r="H8318">
        <v>20</v>
      </c>
      <c r="I8318">
        <v>1</v>
      </c>
      <c r="J8318" t="s">
        <v>17</v>
      </c>
      <c r="K8318">
        <v>1</v>
      </c>
      <c r="L8318">
        <f>YEAR(ecommerce_customer_data_custom_[[#This Row],[Purchase Date]])</f>
        <v>2022</v>
      </c>
      <c r="M8318">
        <f>MONTH(ecommerce_customer_data_custom_[[#This Row],[Purchase Date]])</f>
        <v>8</v>
      </c>
      <c r="N8318" t="str">
        <f>TEXT(ecommerce_customer_data_custom_[[#This Row],[Purchase Date]],"mmmm")</f>
        <v>August</v>
      </c>
      <c r="O8318" t="str">
        <f>VLOOKUP(ecommerce_customer_data_custom_[[#This Row],[Customer Age]],AgeGroupMapping!$A$2:$C$5,3,TRUE)</f>
        <v>Young</v>
      </c>
      <c r="P8318" t="str">
        <f>IF(ecommerce_customer_data_custom_[[#This Row],[Returns]]=1,"Returned","Not Returned")</f>
        <v>Returned</v>
      </c>
      <c r="Q8318" t="str">
        <f>_xlfn.XLOOKUP(ecommerce_customer_data_custom_[[#This Row],[Payment Method]],PaymentMapping!$A$2:$A$11,PaymentMapping!$B$2:$B$11,"Other")</f>
        <v>Card</v>
      </c>
    </row>
    <row r="8319" spans="1:17" x14ac:dyDescent="0.3">
      <c r="A8319">
        <v>592</v>
      </c>
      <c r="B8319" s="14">
        <v>44782.980706018519</v>
      </c>
      <c r="C8319" t="s">
        <v>14</v>
      </c>
      <c r="D8319">
        <v>413</v>
      </c>
      <c r="E8319">
        <v>4</v>
      </c>
      <c r="F8319">
        <v>1118</v>
      </c>
      <c r="G8319" t="s">
        <v>12</v>
      </c>
      <c r="H8319">
        <v>20</v>
      </c>
      <c r="I8319">
        <v>0</v>
      </c>
      <c r="J8319" t="s">
        <v>17</v>
      </c>
      <c r="K8319">
        <v>1</v>
      </c>
      <c r="L8319">
        <f>YEAR(ecommerce_customer_data_custom_[[#This Row],[Purchase Date]])</f>
        <v>2022</v>
      </c>
      <c r="M8319">
        <f>MONTH(ecommerce_customer_data_custom_[[#This Row],[Purchase Date]])</f>
        <v>8</v>
      </c>
      <c r="N8319" t="str">
        <f>TEXT(ecommerce_customer_data_custom_[[#This Row],[Purchase Date]],"mmmm")</f>
        <v>August</v>
      </c>
      <c r="O8319" t="str">
        <f>VLOOKUP(ecommerce_customer_data_custom_[[#This Row],[Customer Age]],AgeGroupMapping!$A$2:$C$5,3,TRUE)</f>
        <v>Young</v>
      </c>
      <c r="P8319" t="str">
        <f>IF(ecommerce_customer_data_custom_[[#This Row],[Returns]]=1,"Returned","Not Returned")</f>
        <v>Not Returned</v>
      </c>
      <c r="Q8319" t="str">
        <f>_xlfn.XLOOKUP(ecommerce_customer_data_custom_[[#This Row],[Payment Method]],PaymentMapping!$A$2:$A$11,PaymentMapping!$B$2:$B$11,"Other")</f>
        <v>Card</v>
      </c>
    </row>
    <row r="8320" spans="1:17" x14ac:dyDescent="0.3">
      <c r="A8320">
        <v>592</v>
      </c>
      <c r="B8320" s="14">
        <v>44445.948263888888</v>
      </c>
      <c r="C8320" t="s">
        <v>16</v>
      </c>
      <c r="D8320">
        <v>189</v>
      </c>
      <c r="E8320">
        <v>3</v>
      </c>
      <c r="F8320">
        <v>229</v>
      </c>
      <c r="G8320" t="s">
        <v>12</v>
      </c>
      <c r="H8320">
        <v>20</v>
      </c>
      <c r="I8320">
        <v>1</v>
      </c>
      <c r="J8320" t="s">
        <v>17</v>
      </c>
      <c r="K8320">
        <v>1</v>
      </c>
      <c r="L8320">
        <f>YEAR(ecommerce_customer_data_custom_[[#This Row],[Purchase Date]])</f>
        <v>2021</v>
      </c>
      <c r="M8320">
        <f>MONTH(ecommerce_customer_data_custom_[[#This Row],[Purchase Date]])</f>
        <v>9</v>
      </c>
      <c r="N8320" t="str">
        <f>TEXT(ecommerce_customer_data_custom_[[#This Row],[Purchase Date]],"mmmm")</f>
        <v>September</v>
      </c>
      <c r="O8320" t="str">
        <f>VLOOKUP(ecommerce_customer_data_custom_[[#This Row],[Customer Age]],AgeGroupMapping!$A$2:$C$5,3,TRUE)</f>
        <v>Young</v>
      </c>
      <c r="P8320" t="str">
        <f>IF(ecommerce_customer_data_custom_[[#This Row],[Returns]]=1,"Returned","Not Returned")</f>
        <v>Returned</v>
      </c>
      <c r="Q8320" t="str">
        <f>_xlfn.XLOOKUP(ecommerce_customer_data_custom_[[#This Row],[Payment Method]],PaymentMapping!$A$2:$A$11,PaymentMapping!$B$2:$B$11,"Other")</f>
        <v>Card</v>
      </c>
    </row>
    <row r="8321" spans="1:17" x14ac:dyDescent="0.3">
      <c r="A8321">
        <v>592</v>
      </c>
      <c r="B8321" s="14">
        <v>44357.052083333336</v>
      </c>
      <c r="C8321" t="s">
        <v>14</v>
      </c>
      <c r="D8321">
        <v>185</v>
      </c>
      <c r="E8321">
        <v>4</v>
      </c>
      <c r="F8321">
        <v>4631</v>
      </c>
      <c r="G8321" t="s">
        <v>15</v>
      </c>
      <c r="H8321">
        <v>20</v>
      </c>
      <c r="I8321">
        <v>0</v>
      </c>
      <c r="J8321" t="s">
        <v>17</v>
      </c>
      <c r="K8321">
        <v>1</v>
      </c>
      <c r="L8321">
        <f>YEAR(ecommerce_customer_data_custom_[[#This Row],[Purchase Date]])</f>
        <v>2021</v>
      </c>
      <c r="M8321">
        <f>MONTH(ecommerce_customer_data_custom_[[#This Row],[Purchase Date]])</f>
        <v>6</v>
      </c>
      <c r="N8321" t="str">
        <f>TEXT(ecommerce_customer_data_custom_[[#This Row],[Purchase Date]],"mmmm")</f>
        <v>June</v>
      </c>
      <c r="O8321" t="str">
        <f>VLOOKUP(ecommerce_customer_data_custom_[[#This Row],[Customer Age]],AgeGroupMapping!$A$2:$C$5,3,TRUE)</f>
        <v>Young</v>
      </c>
      <c r="P8321" t="str">
        <f>IF(ecommerce_customer_data_custom_[[#This Row],[Returns]]=1,"Returned","Not Returned")</f>
        <v>Not Returned</v>
      </c>
      <c r="Q8321" t="str">
        <f>_xlfn.XLOOKUP(ecommerce_customer_data_custom_[[#This Row],[Payment Method]],PaymentMapping!$A$2:$A$11,PaymentMapping!$B$2:$B$11,"Other")</f>
        <v>Wallet/UPI</v>
      </c>
    </row>
    <row r="8322" spans="1:17" x14ac:dyDescent="0.3">
      <c r="A8322">
        <v>8806</v>
      </c>
      <c r="B8322" s="14">
        <v>44198.780243055553</v>
      </c>
      <c r="C8322" t="s">
        <v>16</v>
      </c>
      <c r="D8322">
        <v>446</v>
      </c>
      <c r="E8322">
        <v>2</v>
      </c>
      <c r="F8322">
        <v>3870</v>
      </c>
      <c r="G8322" t="s">
        <v>12</v>
      </c>
      <c r="H8322">
        <v>25</v>
      </c>
      <c r="I8322">
        <v>0</v>
      </c>
      <c r="J8322" t="s">
        <v>17</v>
      </c>
      <c r="K8322">
        <v>0</v>
      </c>
      <c r="L8322">
        <f>YEAR(ecommerce_customer_data_custom_[[#This Row],[Purchase Date]])</f>
        <v>2021</v>
      </c>
      <c r="M8322">
        <f>MONTH(ecommerce_customer_data_custom_[[#This Row],[Purchase Date]])</f>
        <v>1</v>
      </c>
      <c r="N8322" t="str">
        <f>TEXT(ecommerce_customer_data_custom_[[#This Row],[Purchase Date]],"mmmm")</f>
        <v>January</v>
      </c>
      <c r="O8322" t="str">
        <f>VLOOKUP(ecommerce_customer_data_custom_[[#This Row],[Customer Age]],AgeGroupMapping!$A$2:$C$5,3,TRUE)</f>
        <v>Young</v>
      </c>
      <c r="P8322" t="str">
        <f>IF(ecommerce_customer_data_custom_[[#This Row],[Returns]]=1,"Returned","Not Returned")</f>
        <v>Not Returned</v>
      </c>
      <c r="Q8322" t="str">
        <f>_xlfn.XLOOKUP(ecommerce_customer_data_custom_[[#This Row],[Payment Method]],PaymentMapping!$A$2:$A$11,PaymentMapping!$B$2:$B$11,"Other")</f>
        <v>Card</v>
      </c>
    </row>
    <row r="8323" spans="1:17" x14ac:dyDescent="0.3">
      <c r="A8323">
        <v>8806</v>
      </c>
      <c r="B8323" s="14">
        <v>44708.465173611112</v>
      </c>
      <c r="C8323" t="s">
        <v>18</v>
      </c>
      <c r="D8323">
        <v>49</v>
      </c>
      <c r="E8323">
        <v>5</v>
      </c>
      <c r="F8323">
        <v>1565</v>
      </c>
      <c r="G8323" t="s">
        <v>15</v>
      </c>
      <c r="H8323">
        <v>25</v>
      </c>
      <c r="I8323">
        <v>1</v>
      </c>
      <c r="J8323" t="s">
        <v>17</v>
      </c>
      <c r="K8323">
        <v>0</v>
      </c>
      <c r="L8323">
        <f>YEAR(ecommerce_customer_data_custom_[[#This Row],[Purchase Date]])</f>
        <v>2022</v>
      </c>
      <c r="M8323">
        <f>MONTH(ecommerce_customer_data_custom_[[#This Row],[Purchase Date]])</f>
        <v>5</v>
      </c>
      <c r="N8323" t="str">
        <f>TEXT(ecommerce_customer_data_custom_[[#This Row],[Purchase Date]],"mmmm")</f>
        <v>May</v>
      </c>
      <c r="O8323" t="str">
        <f>VLOOKUP(ecommerce_customer_data_custom_[[#This Row],[Customer Age]],AgeGroupMapping!$A$2:$C$5,3,TRUE)</f>
        <v>Young</v>
      </c>
      <c r="P8323" t="str">
        <f>IF(ecommerce_customer_data_custom_[[#This Row],[Returns]]=1,"Returned","Not Returned")</f>
        <v>Returned</v>
      </c>
      <c r="Q8323" t="str">
        <f>_xlfn.XLOOKUP(ecommerce_customer_data_custom_[[#This Row],[Payment Method]],PaymentMapping!$A$2:$A$11,PaymentMapping!$B$2:$B$11,"Other")</f>
        <v>Wallet/UPI</v>
      </c>
    </row>
    <row r="8324" spans="1:17" x14ac:dyDescent="0.3">
      <c r="A8324">
        <v>8806</v>
      </c>
      <c r="B8324" s="14">
        <v>44481.890555555554</v>
      </c>
      <c r="C8324" t="s">
        <v>11</v>
      </c>
      <c r="D8324">
        <v>318</v>
      </c>
      <c r="E8324">
        <v>5</v>
      </c>
      <c r="F8324">
        <v>1491</v>
      </c>
      <c r="G8324" t="s">
        <v>12</v>
      </c>
      <c r="H8324">
        <v>25</v>
      </c>
      <c r="I8324">
        <v>1</v>
      </c>
      <c r="J8324" t="s">
        <v>17</v>
      </c>
      <c r="K8324">
        <v>0</v>
      </c>
      <c r="L8324">
        <f>YEAR(ecommerce_customer_data_custom_[[#This Row],[Purchase Date]])</f>
        <v>2021</v>
      </c>
      <c r="M8324">
        <f>MONTH(ecommerce_customer_data_custom_[[#This Row],[Purchase Date]])</f>
        <v>10</v>
      </c>
      <c r="N8324" t="str">
        <f>TEXT(ecommerce_customer_data_custom_[[#This Row],[Purchase Date]],"mmmm")</f>
        <v>October</v>
      </c>
      <c r="O8324" t="str">
        <f>VLOOKUP(ecommerce_customer_data_custom_[[#This Row],[Customer Age]],AgeGroupMapping!$A$2:$C$5,3,TRUE)</f>
        <v>Young</v>
      </c>
      <c r="P8324" t="str">
        <f>IF(ecommerce_customer_data_custom_[[#This Row],[Returns]]=1,"Returned","Not Returned")</f>
        <v>Returned</v>
      </c>
      <c r="Q8324" t="str">
        <f>_xlfn.XLOOKUP(ecommerce_customer_data_custom_[[#This Row],[Payment Method]],PaymentMapping!$A$2:$A$11,PaymentMapping!$B$2:$B$11,"Other")</f>
        <v>Card</v>
      </c>
    </row>
    <row r="8325" spans="1:17" x14ac:dyDescent="0.3">
      <c r="A8325">
        <v>8806</v>
      </c>
      <c r="B8325" s="14">
        <v>44344.218148148146</v>
      </c>
      <c r="C8325" t="s">
        <v>11</v>
      </c>
      <c r="D8325">
        <v>56</v>
      </c>
      <c r="E8325">
        <v>1</v>
      </c>
      <c r="F8325">
        <v>1284</v>
      </c>
      <c r="G8325" t="s">
        <v>20</v>
      </c>
      <c r="H8325">
        <v>25</v>
      </c>
      <c r="I8325">
        <v>0</v>
      </c>
      <c r="J8325" t="s">
        <v>17</v>
      </c>
      <c r="K8325">
        <v>0</v>
      </c>
      <c r="L8325">
        <f>YEAR(ecommerce_customer_data_custom_[[#This Row],[Purchase Date]])</f>
        <v>2021</v>
      </c>
      <c r="M8325">
        <f>MONTH(ecommerce_customer_data_custom_[[#This Row],[Purchase Date]])</f>
        <v>5</v>
      </c>
      <c r="N8325" t="str">
        <f>TEXT(ecommerce_customer_data_custom_[[#This Row],[Purchase Date]],"mmmm")</f>
        <v>May</v>
      </c>
      <c r="O8325" t="str">
        <f>VLOOKUP(ecommerce_customer_data_custom_[[#This Row],[Customer Age]],AgeGroupMapping!$A$2:$C$5,3,TRUE)</f>
        <v>Young</v>
      </c>
      <c r="P8325" t="str">
        <f>IF(ecommerce_customer_data_custom_[[#This Row],[Returns]]=1,"Returned","Not Returned")</f>
        <v>Not Returned</v>
      </c>
      <c r="Q8325" t="str">
        <f>_xlfn.XLOOKUP(ecommerce_customer_data_custom_[[#This Row],[Payment Method]],PaymentMapping!$A$2:$A$11,PaymentMapping!$B$2:$B$11,"Other")</f>
        <v>Other</v>
      </c>
    </row>
    <row r="8326" spans="1:17" x14ac:dyDescent="0.3">
      <c r="A8326">
        <v>4971</v>
      </c>
      <c r="B8326" s="14">
        <v>44718.312222222223</v>
      </c>
      <c r="C8326" t="s">
        <v>16</v>
      </c>
      <c r="D8326">
        <v>490</v>
      </c>
      <c r="E8326">
        <v>1</v>
      </c>
      <c r="F8326">
        <v>2467</v>
      </c>
      <c r="G8326" t="s">
        <v>19</v>
      </c>
      <c r="H8326">
        <v>32</v>
      </c>
      <c r="I8326">
        <v>0</v>
      </c>
      <c r="J8326" t="s">
        <v>13</v>
      </c>
      <c r="K8326">
        <v>0</v>
      </c>
      <c r="L8326">
        <f>YEAR(ecommerce_customer_data_custom_[[#This Row],[Purchase Date]])</f>
        <v>2022</v>
      </c>
      <c r="M8326">
        <f>MONTH(ecommerce_customer_data_custom_[[#This Row],[Purchase Date]])</f>
        <v>6</v>
      </c>
      <c r="N8326" t="str">
        <f>TEXT(ecommerce_customer_data_custom_[[#This Row],[Purchase Date]],"mmmm")</f>
        <v>June</v>
      </c>
      <c r="O8326" t="str">
        <f>VLOOKUP(ecommerce_customer_data_custom_[[#This Row],[Customer Age]],AgeGroupMapping!$A$2:$C$5,3,TRUE)</f>
        <v>Adult</v>
      </c>
      <c r="P8326" t="str">
        <f>IF(ecommerce_customer_data_custom_[[#This Row],[Returns]]=1,"Returned","Not Returned")</f>
        <v>Not Returned</v>
      </c>
      <c r="Q8326" t="str">
        <f>_xlfn.XLOOKUP(ecommerce_customer_data_custom_[[#This Row],[Payment Method]],PaymentMapping!$A$2:$A$11,PaymentMapping!$B$2:$B$11,"Other")</f>
        <v>Cash</v>
      </c>
    </row>
    <row r="8327" spans="1:17" x14ac:dyDescent="0.3">
      <c r="A8327">
        <v>4971</v>
      </c>
      <c r="B8327" s="14">
        <v>44597.317187499997</v>
      </c>
      <c r="C8327" t="s">
        <v>16</v>
      </c>
      <c r="D8327">
        <v>369</v>
      </c>
      <c r="E8327">
        <v>5</v>
      </c>
      <c r="F8327">
        <v>4423</v>
      </c>
      <c r="G8327" t="s">
        <v>15</v>
      </c>
      <c r="H8327">
        <v>32</v>
      </c>
      <c r="I8327">
        <v>0</v>
      </c>
      <c r="J8327" t="s">
        <v>13</v>
      </c>
      <c r="K8327">
        <v>0</v>
      </c>
      <c r="L8327">
        <f>YEAR(ecommerce_customer_data_custom_[[#This Row],[Purchase Date]])</f>
        <v>2022</v>
      </c>
      <c r="M8327">
        <f>MONTH(ecommerce_customer_data_custom_[[#This Row],[Purchase Date]])</f>
        <v>2</v>
      </c>
      <c r="N8327" t="str">
        <f>TEXT(ecommerce_customer_data_custom_[[#This Row],[Purchase Date]],"mmmm")</f>
        <v>February</v>
      </c>
      <c r="O8327" t="str">
        <f>VLOOKUP(ecommerce_customer_data_custom_[[#This Row],[Customer Age]],AgeGroupMapping!$A$2:$C$5,3,TRUE)</f>
        <v>Adult</v>
      </c>
      <c r="P8327" t="str">
        <f>IF(ecommerce_customer_data_custom_[[#This Row],[Returns]]=1,"Returned","Not Returned")</f>
        <v>Not Returned</v>
      </c>
      <c r="Q8327" t="str">
        <f>_xlfn.XLOOKUP(ecommerce_customer_data_custom_[[#This Row],[Payment Method]],PaymentMapping!$A$2:$A$11,PaymentMapping!$B$2:$B$11,"Other")</f>
        <v>Wallet/UPI</v>
      </c>
    </row>
    <row r="8328" spans="1:17" x14ac:dyDescent="0.3">
      <c r="A8328">
        <v>4971</v>
      </c>
      <c r="B8328" s="14">
        <v>44176.548425925925</v>
      </c>
      <c r="C8328" t="s">
        <v>14</v>
      </c>
      <c r="D8328">
        <v>351</v>
      </c>
      <c r="E8328">
        <v>2</v>
      </c>
      <c r="F8328">
        <v>4887</v>
      </c>
      <c r="G8328" t="s">
        <v>12</v>
      </c>
      <c r="H8328">
        <v>32</v>
      </c>
      <c r="I8328">
        <v>0</v>
      </c>
      <c r="J8328" t="s">
        <v>13</v>
      </c>
      <c r="K8328">
        <v>0</v>
      </c>
      <c r="L8328">
        <f>YEAR(ecommerce_customer_data_custom_[[#This Row],[Purchase Date]])</f>
        <v>2020</v>
      </c>
      <c r="M8328">
        <f>MONTH(ecommerce_customer_data_custom_[[#This Row],[Purchase Date]])</f>
        <v>12</v>
      </c>
      <c r="N8328" t="str">
        <f>TEXT(ecommerce_customer_data_custom_[[#This Row],[Purchase Date]],"mmmm")</f>
        <v>December</v>
      </c>
      <c r="O8328" t="str">
        <f>VLOOKUP(ecommerce_customer_data_custom_[[#This Row],[Customer Age]],AgeGroupMapping!$A$2:$C$5,3,TRUE)</f>
        <v>Adult</v>
      </c>
      <c r="P8328" t="str">
        <f>IF(ecommerce_customer_data_custom_[[#This Row],[Returns]]=1,"Returned","Not Returned")</f>
        <v>Not Returned</v>
      </c>
      <c r="Q8328" t="str">
        <f>_xlfn.XLOOKUP(ecommerce_customer_data_custom_[[#This Row],[Payment Method]],PaymentMapping!$A$2:$A$11,PaymentMapping!$B$2:$B$11,"Other")</f>
        <v>Card</v>
      </c>
    </row>
    <row r="8329" spans="1:17" x14ac:dyDescent="0.3">
      <c r="A8329">
        <v>4971</v>
      </c>
      <c r="B8329" s="14">
        <v>44935.148622685185</v>
      </c>
      <c r="C8329" t="s">
        <v>16</v>
      </c>
      <c r="D8329">
        <v>132</v>
      </c>
      <c r="E8329">
        <v>2</v>
      </c>
      <c r="F8329">
        <v>4569</v>
      </c>
      <c r="G8329" t="s">
        <v>19</v>
      </c>
      <c r="H8329">
        <v>32</v>
      </c>
      <c r="I8329">
        <v>0</v>
      </c>
      <c r="J8329" t="s">
        <v>13</v>
      </c>
      <c r="K8329">
        <v>0</v>
      </c>
      <c r="L8329">
        <f>YEAR(ecommerce_customer_data_custom_[[#This Row],[Purchase Date]])</f>
        <v>2023</v>
      </c>
      <c r="M8329">
        <f>MONTH(ecommerce_customer_data_custom_[[#This Row],[Purchase Date]])</f>
        <v>1</v>
      </c>
      <c r="N8329" t="str">
        <f>TEXT(ecommerce_customer_data_custom_[[#This Row],[Purchase Date]],"mmmm")</f>
        <v>January</v>
      </c>
      <c r="O8329" t="str">
        <f>VLOOKUP(ecommerce_customer_data_custom_[[#This Row],[Customer Age]],AgeGroupMapping!$A$2:$C$5,3,TRUE)</f>
        <v>Adult</v>
      </c>
      <c r="P8329" t="str">
        <f>IF(ecommerce_customer_data_custom_[[#This Row],[Returns]]=1,"Returned","Not Returned")</f>
        <v>Not Returned</v>
      </c>
      <c r="Q8329" t="str">
        <f>_xlfn.XLOOKUP(ecommerce_customer_data_custom_[[#This Row],[Payment Method]],PaymentMapping!$A$2:$A$11,PaymentMapping!$B$2:$B$11,"Other")</f>
        <v>Cash</v>
      </c>
    </row>
    <row r="8330" spans="1:17" x14ac:dyDescent="0.3">
      <c r="A8330">
        <v>4971</v>
      </c>
      <c r="B8330" s="14">
        <v>44041.028055555558</v>
      </c>
      <c r="C8330" t="s">
        <v>14</v>
      </c>
      <c r="D8330">
        <v>209</v>
      </c>
      <c r="E8330">
        <v>3</v>
      </c>
      <c r="F8330">
        <v>3144</v>
      </c>
      <c r="G8330" t="s">
        <v>12</v>
      </c>
      <c r="H8330">
        <v>32</v>
      </c>
      <c r="I8330">
        <v>0</v>
      </c>
      <c r="J8330" t="s">
        <v>13</v>
      </c>
      <c r="K8330">
        <v>0</v>
      </c>
      <c r="L8330">
        <f>YEAR(ecommerce_customer_data_custom_[[#This Row],[Purchase Date]])</f>
        <v>2020</v>
      </c>
      <c r="M8330">
        <f>MONTH(ecommerce_customer_data_custom_[[#This Row],[Purchase Date]])</f>
        <v>7</v>
      </c>
      <c r="N8330" t="str">
        <f>TEXT(ecommerce_customer_data_custom_[[#This Row],[Purchase Date]],"mmmm")</f>
        <v>July</v>
      </c>
      <c r="O8330" t="str">
        <f>VLOOKUP(ecommerce_customer_data_custom_[[#This Row],[Customer Age]],AgeGroupMapping!$A$2:$C$5,3,TRUE)</f>
        <v>Adult</v>
      </c>
      <c r="P8330" t="str">
        <f>IF(ecommerce_customer_data_custom_[[#This Row],[Returns]]=1,"Returned","Not Returned")</f>
        <v>Not Returned</v>
      </c>
      <c r="Q8330" t="str">
        <f>_xlfn.XLOOKUP(ecommerce_customer_data_custom_[[#This Row],[Payment Method]],PaymentMapping!$A$2:$A$11,PaymentMapping!$B$2:$B$11,"Other")</f>
        <v>Card</v>
      </c>
    </row>
    <row r="8331" spans="1:17" x14ac:dyDescent="0.3">
      <c r="A8331">
        <v>4971</v>
      </c>
      <c r="B8331" s="14">
        <v>44363.746342592596</v>
      </c>
      <c r="C8331" t="s">
        <v>11</v>
      </c>
      <c r="D8331">
        <v>409</v>
      </c>
      <c r="E8331">
        <v>4</v>
      </c>
      <c r="F8331">
        <v>1456</v>
      </c>
      <c r="G8331" t="s">
        <v>12</v>
      </c>
      <c r="H8331">
        <v>32</v>
      </c>
      <c r="I8331">
        <v>0</v>
      </c>
      <c r="J8331" t="s">
        <v>13</v>
      </c>
      <c r="K8331">
        <v>0</v>
      </c>
      <c r="L8331">
        <f>YEAR(ecommerce_customer_data_custom_[[#This Row],[Purchase Date]])</f>
        <v>2021</v>
      </c>
      <c r="M8331">
        <f>MONTH(ecommerce_customer_data_custom_[[#This Row],[Purchase Date]])</f>
        <v>6</v>
      </c>
      <c r="N8331" t="str">
        <f>TEXT(ecommerce_customer_data_custom_[[#This Row],[Purchase Date]],"mmmm")</f>
        <v>June</v>
      </c>
      <c r="O8331" t="str">
        <f>VLOOKUP(ecommerce_customer_data_custom_[[#This Row],[Customer Age]],AgeGroupMapping!$A$2:$C$5,3,TRUE)</f>
        <v>Adult</v>
      </c>
      <c r="P8331" t="str">
        <f>IF(ecommerce_customer_data_custom_[[#This Row],[Returns]]=1,"Returned","Not Returned")</f>
        <v>Not Returned</v>
      </c>
      <c r="Q8331" t="str">
        <f>_xlfn.XLOOKUP(ecommerce_customer_data_custom_[[#This Row],[Payment Method]],PaymentMapping!$A$2:$A$11,PaymentMapping!$B$2:$B$11,"Other")</f>
        <v>Card</v>
      </c>
    </row>
    <row r="8332" spans="1:17" x14ac:dyDescent="0.3">
      <c r="A8332">
        <v>4971</v>
      </c>
      <c r="B8332" s="14">
        <v>44756.401898148149</v>
      </c>
      <c r="C8332" t="s">
        <v>18</v>
      </c>
      <c r="D8332">
        <v>86</v>
      </c>
      <c r="E8332">
        <v>1</v>
      </c>
      <c r="F8332">
        <v>2136</v>
      </c>
      <c r="G8332" t="s">
        <v>12</v>
      </c>
      <c r="H8332">
        <v>32</v>
      </c>
      <c r="I8332">
        <v>1</v>
      </c>
      <c r="J8332" t="s">
        <v>13</v>
      </c>
      <c r="K8332">
        <v>0</v>
      </c>
      <c r="L8332">
        <f>YEAR(ecommerce_customer_data_custom_[[#This Row],[Purchase Date]])</f>
        <v>2022</v>
      </c>
      <c r="M8332">
        <f>MONTH(ecommerce_customer_data_custom_[[#This Row],[Purchase Date]])</f>
        <v>7</v>
      </c>
      <c r="N8332" t="str">
        <f>TEXT(ecommerce_customer_data_custom_[[#This Row],[Purchase Date]],"mmmm")</f>
        <v>July</v>
      </c>
      <c r="O8332" t="str">
        <f>VLOOKUP(ecommerce_customer_data_custom_[[#This Row],[Customer Age]],AgeGroupMapping!$A$2:$C$5,3,TRUE)</f>
        <v>Adult</v>
      </c>
      <c r="P8332" t="str">
        <f>IF(ecommerce_customer_data_custom_[[#This Row],[Returns]]=1,"Returned","Not Returned")</f>
        <v>Returned</v>
      </c>
      <c r="Q8332" t="str">
        <f>_xlfn.XLOOKUP(ecommerce_customer_data_custom_[[#This Row],[Payment Method]],PaymentMapping!$A$2:$A$11,PaymentMapping!$B$2:$B$11,"Other")</f>
        <v>Card</v>
      </c>
    </row>
    <row r="8333" spans="1:17" x14ac:dyDescent="0.3">
      <c r="A8333">
        <v>27879</v>
      </c>
      <c r="B8333" s="14">
        <v>43851.002881944441</v>
      </c>
      <c r="C8333" t="s">
        <v>14</v>
      </c>
      <c r="D8333">
        <v>74</v>
      </c>
      <c r="E8333">
        <v>5</v>
      </c>
      <c r="F8333">
        <v>1655</v>
      </c>
      <c r="G8333" t="s">
        <v>12</v>
      </c>
      <c r="H8333">
        <v>20</v>
      </c>
      <c r="I8333">
        <v>0</v>
      </c>
      <c r="J8333" t="s">
        <v>17</v>
      </c>
      <c r="K8333">
        <v>0</v>
      </c>
      <c r="L8333">
        <f>YEAR(ecommerce_customer_data_custom_[[#This Row],[Purchase Date]])</f>
        <v>2020</v>
      </c>
      <c r="M8333">
        <f>MONTH(ecommerce_customer_data_custom_[[#This Row],[Purchase Date]])</f>
        <v>1</v>
      </c>
      <c r="N8333" t="str">
        <f>TEXT(ecommerce_customer_data_custom_[[#This Row],[Purchase Date]],"mmmm")</f>
        <v>January</v>
      </c>
      <c r="O8333" t="str">
        <f>VLOOKUP(ecommerce_customer_data_custom_[[#This Row],[Customer Age]],AgeGroupMapping!$A$2:$C$5,3,TRUE)</f>
        <v>Young</v>
      </c>
      <c r="P8333" t="str">
        <f>IF(ecommerce_customer_data_custom_[[#This Row],[Returns]]=1,"Returned","Not Returned")</f>
        <v>Not Returned</v>
      </c>
      <c r="Q8333" t="str">
        <f>_xlfn.XLOOKUP(ecommerce_customer_data_custom_[[#This Row],[Payment Method]],PaymentMapping!$A$2:$A$11,PaymentMapping!$B$2:$B$11,"Other")</f>
        <v>Card</v>
      </c>
    </row>
    <row r="8334" spans="1:17" x14ac:dyDescent="0.3">
      <c r="A8334">
        <v>27879</v>
      </c>
      <c r="B8334" s="14">
        <v>43849.366736111115</v>
      </c>
      <c r="C8334" t="s">
        <v>11</v>
      </c>
      <c r="D8334">
        <v>498</v>
      </c>
      <c r="E8334">
        <v>1</v>
      </c>
      <c r="F8334">
        <v>2809</v>
      </c>
      <c r="G8334" t="s">
        <v>19</v>
      </c>
      <c r="H8334">
        <v>20</v>
      </c>
      <c r="I8334">
        <v>0</v>
      </c>
      <c r="J8334" t="s">
        <v>17</v>
      </c>
      <c r="K8334">
        <v>0</v>
      </c>
      <c r="L8334">
        <f>YEAR(ecommerce_customer_data_custom_[[#This Row],[Purchase Date]])</f>
        <v>2020</v>
      </c>
      <c r="M8334">
        <f>MONTH(ecommerce_customer_data_custom_[[#This Row],[Purchase Date]])</f>
        <v>1</v>
      </c>
      <c r="N8334" t="str">
        <f>TEXT(ecommerce_customer_data_custom_[[#This Row],[Purchase Date]],"mmmm")</f>
        <v>January</v>
      </c>
      <c r="O8334" t="str">
        <f>VLOOKUP(ecommerce_customer_data_custom_[[#This Row],[Customer Age]],AgeGroupMapping!$A$2:$C$5,3,TRUE)</f>
        <v>Young</v>
      </c>
      <c r="P8334" t="str">
        <f>IF(ecommerce_customer_data_custom_[[#This Row],[Returns]]=1,"Returned","Not Returned")</f>
        <v>Not Returned</v>
      </c>
      <c r="Q8334" t="str">
        <f>_xlfn.XLOOKUP(ecommerce_customer_data_custom_[[#This Row],[Payment Method]],PaymentMapping!$A$2:$A$11,PaymentMapping!$B$2:$B$11,"Other")</f>
        <v>Cash</v>
      </c>
    </row>
    <row r="8335" spans="1:17" x14ac:dyDescent="0.3">
      <c r="A8335">
        <v>27879</v>
      </c>
      <c r="B8335" s="14">
        <v>44773.497604166667</v>
      </c>
      <c r="C8335" t="s">
        <v>11</v>
      </c>
      <c r="D8335">
        <v>224</v>
      </c>
      <c r="E8335">
        <v>2</v>
      </c>
      <c r="F8335">
        <v>2684</v>
      </c>
      <c r="G8335" t="s">
        <v>19</v>
      </c>
      <c r="H8335">
        <v>20</v>
      </c>
      <c r="I8335">
        <v>1</v>
      </c>
      <c r="J8335" t="s">
        <v>17</v>
      </c>
      <c r="K8335">
        <v>0</v>
      </c>
      <c r="L8335">
        <f>YEAR(ecommerce_customer_data_custom_[[#This Row],[Purchase Date]])</f>
        <v>2022</v>
      </c>
      <c r="M8335">
        <f>MONTH(ecommerce_customer_data_custom_[[#This Row],[Purchase Date]])</f>
        <v>7</v>
      </c>
      <c r="N8335" t="str">
        <f>TEXT(ecommerce_customer_data_custom_[[#This Row],[Purchase Date]],"mmmm")</f>
        <v>July</v>
      </c>
      <c r="O8335" t="str">
        <f>VLOOKUP(ecommerce_customer_data_custom_[[#This Row],[Customer Age]],AgeGroupMapping!$A$2:$C$5,3,TRUE)</f>
        <v>Young</v>
      </c>
      <c r="P8335" t="str">
        <f>IF(ecommerce_customer_data_custom_[[#This Row],[Returns]]=1,"Returned","Not Returned")</f>
        <v>Returned</v>
      </c>
      <c r="Q8335" t="str">
        <f>_xlfn.XLOOKUP(ecommerce_customer_data_custom_[[#This Row],[Payment Method]],PaymentMapping!$A$2:$A$11,PaymentMapping!$B$2:$B$11,"Other")</f>
        <v>Cash</v>
      </c>
    </row>
    <row r="8336" spans="1:17" x14ac:dyDescent="0.3">
      <c r="A8336">
        <v>27879</v>
      </c>
      <c r="B8336" s="14">
        <v>44172.90625</v>
      </c>
      <c r="C8336" t="s">
        <v>14</v>
      </c>
      <c r="D8336">
        <v>357</v>
      </c>
      <c r="E8336">
        <v>1</v>
      </c>
      <c r="F8336">
        <v>2301</v>
      </c>
      <c r="G8336" t="s">
        <v>12</v>
      </c>
      <c r="H8336">
        <v>20</v>
      </c>
      <c r="I8336">
        <v>1</v>
      </c>
      <c r="J8336" t="s">
        <v>17</v>
      </c>
      <c r="K8336">
        <v>0</v>
      </c>
      <c r="L8336">
        <f>YEAR(ecommerce_customer_data_custom_[[#This Row],[Purchase Date]])</f>
        <v>2020</v>
      </c>
      <c r="M8336">
        <f>MONTH(ecommerce_customer_data_custom_[[#This Row],[Purchase Date]])</f>
        <v>12</v>
      </c>
      <c r="N8336" t="str">
        <f>TEXT(ecommerce_customer_data_custom_[[#This Row],[Purchase Date]],"mmmm")</f>
        <v>December</v>
      </c>
      <c r="O8336" t="str">
        <f>VLOOKUP(ecommerce_customer_data_custom_[[#This Row],[Customer Age]],AgeGroupMapping!$A$2:$C$5,3,TRUE)</f>
        <v>Young</v>
      </c>
      <c r="P8336" t="str">
        <f>IF(ecommerce_customer_data_custom_[[#This Row],[Returns]]=1,"Returned","Not Returned")</f>
        <v>Returned</v>
      </c>
      <c r="Q8336" t="str">
        <f>_xlfn.XLOOKUP(ecommerce_customer_data_custom_[[#This Row],[Payment Method]],PaymentMapping!$A$2:$A$11,PaymentMapping!$B$2:$B$11,"Other")</f>
        <v>Card</v>
      </c>
    </row>
    <row r="8337" spans="1:17" x14ac:dyDescent="0.3">
      <c r="A8337">
        <v>27879</v>
      </c>
      <c r="B8337" s="14">
        <v>44748.724166666667</v>
      </c>
      <c r="C8337" t="s">
        <v>18</v>
      </c>
      <c r="D8337">
        <v>92</v>
      </c>
      <c r="E8337">
        <v>5</v>
      </c>
      <c r="F8337">
        <v>3931</v>
      </c>
      <c r="G8337" t="s">
        <v>20</v>
      </c>
      <c r="H8337">
        <v>20</v>
      </c>
      <c r="I8337">
        <v>1</v>
      </c>
      <c r="J8337" t="s">
        <v>17</v>
      </c>
      <c r="K8337">
        <v>0</v>
      </c>
      <c r="L8337">
        <f>YEAR(ecommerce_customer_data_custom_[[#This Row],[Purchase Date]])</f>
        <v>2022</v>
      </c>
      <c r="M8337">
        <f>MONTH(ecommerce_customer_data_custom_[[#This Row],[Purchase Date]])</f>
        <v>7</v>
      </c>
      <c r="N8337" t="str">
        <f>TEXT(ecommerce_customer_data_custom_[[#This Row],[Purchase Date]],"mmmm")</f>
        <v>July</v>
      </c>
      <c r="O8337" t="str">
        <f>VLOOKUP(ecommerce_customer_data_custom_[[#This Row],[Customer Age]],AgeGroupMapping!$A$2:$C$5,3,TRUE)</f>
        <v>Young</v>
      </c>
      <c r="P8337" t="str">
        <f>IF(ecommerce_customer_data_custom_[[#This Row],[Returns]]=1,"Returned","Not Returned")</f>
        <v>Returned</v>
      </c>
      <c r="Q8337" t="str">
        <f>_xlfn.XLOOKUP(ecommerce_customer_data_custom_[[#This Row],[Payment Method]],PaymentMapping!$A$2:$A$11,PaymentMapping!$B$2:$B$11,"Other")</f>
        <v>Other</v>
      </c>
    </row>
    <row r="8338" spans="1:17" x14ac:dyDescent="0.3">
      <c r="A8338">
        <v>27879</v>
      </c>
      <c r="B8338" s="14">
        <v>43842.661724537036</v>
      </c>
      <c r="C8338" t="s">
        <v>14</v>
      </c>
      <c r="D8338">
        <v>161</v>
      </c>
      <c r="E8338">
        <v>3</v>
      </c>
      <c r="F8338">
        <v>1175</v>
      </c>
      <c r="G8338" t="s">
        <v>12</v>
      </c>
      <c r="H8338">
        <v>20</v>
      </c>
      <c r="I8338">
        <v>1</v>
      </c>
      <c r="J8338" t="s">
        <v>17</v>
      </c>
      <c r="K8338">
        <v>0</v>
      </c>
      <c r="L8338">
        <f>YEAR(ecommerce_customer_data_custom_[[#This Row],[Purchase Date]])</f>
        <v>2020</v>
      </c>
      <c r="M8338">
        <f>MONTH(ecommerce_customer_data_custom_[[#This Row],[Purchase Date]])</f>
        <v>1</v>
      </c>
      <c r="N8338" t="str">
        <f>TEXT(ecommerce_customer_data_custom_[[#This Row],[Purchase Date]],"mmmm")</f>
        <v>January</v>
      </c>
      <c r="O8338" t="str">
        <f>VLOOKUP(ecommerce_customer_data_custom_[[#This Row],[Customer Age]],AgeGroupMapping!$A$2:$C$5,3,TRUE)</f>
        <v>Young</v>
      </c>
      <c r="P8338" t="str">
        <f>IF(ecommerce_customer_data_custom_[[#This Row],[Returns]]=1,"Returned","Not Returned")</f>
        <v>Returned</v>
      </c>
      <c r="Q8338" t="str">
        <f>_xlfn.XLOOKUP(ecommerce_customer_data_custom_[[#This Row],[Payment Method]],PaymentMapping!$A$2:$A$11,PaymentMapping!$B$2:$B$11,"Other")</f>
        <v>Card</v>
      </c>
    </row>
    <row r="8339" spans="1:17" x14ac:dyDescent="0.3">
      <c r="A8339">
        <v>18221</v>
      </c>
      <c r="B8339" s="14">
        <v>44745.054270833331</v>
      </c>
      <c r="C8339" t="s">
        <v>11</v>
      </c>
      <c r="D8339">
        <v>385</v>
      </c>
      <c r="E8339">
        <v>1</v>
      </c>
      <c r="F8339">
        <v>629</v>
      </c>
      <c r="G8339" t="s">
        <v>15</v>
      </c>
      <c r="H8339">
        <v>62</v>
      </c>
      <c r="I8339">
        <v>0</v>
      </c>
      <c r="J8339" t="s">
        <v>13</v>
      </c>
      <c r="K8339">
        <v>0</v>
      </c>
      <c r="L8339">
        <f>YEAR(ecommerce_customer_data_custom_[[#This Row],[Purchase Date]])</f>
        <v>2022</v>
      </c>
      <c r="M8339">
        <f>MONTH(ecommerce_customer_data_custom_[[#This Row],[Purchase Date]])</f>
        <v>7</v>
      </c>
      <c r="N8339" t="str">
        <f>TEXT(ecommerce_customer_data_custom_[[#This Row],[Purchase Date]],"mmmm")</f>
        <v>July</v>
      </c>
      <c r="O8339" t="str">
        <f>VLOOKUP(ecommerce_customer_data_custom_[[#This Row],[Customer Age]],AgeGroupMapping!$A$2:$C$5,3,TRUE)</f>
        <v>Senior</v>
      </c>
      <c r="P8339" t="str">
        <f>IF(ecommerce_customer_data_custom_[[#This Row],[Returns]]=1,"Returned","Not Returned")</f>
        <v>Not Returned</v>
      </c>
      <c r="Q8339" t="str">
        <f>_xlfn.XLOOKUP(ecommerce_customer_data_custom_[[#This Row],[Payment Method]],PaymentMapping!$A$2:$A$11,PaymentMapping!$B$2:$B$11,"Other")</f>
        <v>Wallet/UPI</v>
      </c>
    </row>
    <row r="8340" spans="1:17" x14ac:dyDescent="0.3">
      <c r="A8340">
        <v>18221</v>
      </c>
      <c r="B8340" s="14">
        <v>44301.980254629627</v>
      </c>
      <c r="C8340" t="s">
        <v>16</v>
      </c>
      <c r="D8340">
        <v>215</v>
      </c>
      <c r="E8340">
        <v>1</v>
      </c>
      <c r="F8340">
        <v>5130</v>
      </c>
      <c r="G8340" t="s">
        <v>12</v>
      </c>
      <c r="H8340">
        <v>62</v>
      </c>
      <c r="I8340">
        <v>1</v>
      </c>
      <c r="J8340" t="s">
        <v>13</v>
      </c>
      <c r="K8340">
        <v>0</v>
      </c>
      <c r="L8340">
        <f>YEAR(ecommerce_customer_data_custom_[[#This Row],[Purchase Date]])</f>
        <v>2021</v>
      </c>
      <c r="M8340">
        <f>MONTH(ecommerce_customer_data_custom_[[#This Row],[Purchase Date]])</f>
        <v>4</v>
      </c>
      <c r="N8340" t="str">
        <f>TEXT(ecommerce_customer_data_custom_[[#This Row],[Purchase Date]],"mmmm")</f>
        <v>April</v>
      </c>
      <c r="O8340" t="str">
        <f>VLOOKUP(ecommerce_customer_data_custom_[[#This Row],[Customer Age]],AgeGroupMapping!$A$2:$C$5,3,TRUE)</f>
        <v>Senior</v>
      </c>
      <c r="P8340" t="str">
        <f>IF(ecommerce_customer_data_custom_[[#This Row],[Returns]]=1,"Returned","Not Returned")</f>
        <v>Returned</v>
      </c>
      <c r="Q8340" t="str">
        <f>_xlfn.XLOOKUP(ecommerce_customer_data_custom_[[#This Row],[Payment Method]],PaymentMapping!$A$2:$A$11,PaymentMapping!$B$2:$B$11,"Other")</f>
        <v>Card</v>
      </c>
    </row>
    <row r="8341" spans="1:17" x14ac:dyDescent="0.3">
      <c r="A8341">
        <v>18221</v>
      </c>
      <c r="B8341" s="14">
        <v>43976.740358796298</v>
      </c>
      <c r="C8341" t="s">
        <v>16</v>
      </c>
      <c r="D8341">
        <v>395</v>
      </c>
      <c r="E8341">
        <v>2</v>
      </c>
      <c r="F8341">
        <v>3168</v>
      </c>
      <c r="G8341" t="s">
        <v>12</v>
      </c>
      <c r="H8341">
        <v>62</v>
      </c>
      <c r="I8341">
        <v>0</v>
      </c>
      <c r="J8341" t="s">
        <v>13</v>
      </c>
      <c r="K8341">
        <v>0</v>
      </c>
      <c r="L8341">
        <f>YEAR(ecommerce_customer_data_custom_[[#This Row],[Purchase Date]])</f>
        <v>2020</v>
      </c>
      <c r="M8341">
        <f>MONTH(ecommerce_customer_data_custom_[[#This Row],[Purchase Date]])</f>
        <v>5</v>
      </c>
      <c r="N8341" t="str">
        <f>TEXT(ecommerce_customer_data_custom_[[#This Row],[Purchase Date]],"mmmm")</f>
        <v>May</v>
      </c>
      <c r="O8341" t="str">
        <f>VLOOKUP(ecommerce_customer_data_custom_[[#This Row],[Customer Age]],AgeGroupMapping!$A$2:$C$5,3,TRUE)</f>
        <v>Senior</v>
      </c>
      <c r="P8341" t="str">
        <f>IF(ecommerce_customer_data_custom_[[#This Row],[Returns]]=1,"Returned","Not Returned")</f>
        <v>Not Returned</v>
      </c>
      <c r="Q8341" t="str">
        <f>_xlfn.XLOOKUP(ecommerce_customer_data_custom_[[#This Row],[Payment Method]],PaymentMapping!$A$2:$A$11,PaymentMapping!$B$2:$B$11,"Other")</f>
        <v>Card</v>
      </c>
    </row>
    <row r="8342" spans="1:17" x14ac:dyDescent="0.3">
      <c r="A8342">
        <v>18221</v>
      </c>
      <c r="B8342" s="14">
        <v>44082.717118055552</v>
      </c>
      <c r="C8342" t="s">
        <v>11</v>
      </c>
      <c r="D8342">
        <v>50</v>
      </c>
      <c r="E8342">
        <v>2</v>
      </c>
      <c r="F8342">
        <v>4557</v>
      </c>
      <c r="G8342" t="s">
        <v>19</v>
      </c>
      <c r="H8342">
        <v>62</v>
      </c>
      <c r="I8342">
        <v>0</v>
      </c>
      <c r="J8342" t="s">
        <v>13</v>
      </c>
      <c r="K8342">
        <v>0</v>
      </c>
      <c r="L8342">
        <f>YEAR(ecommerce_customer_data_custom_[[#This Row],[Purchase Date]])</f>
        <v>2020</v>
      </c>
      <c r="M8342">
        <f>MONTH(ecommerce_customer_data_custom_[[#This Row],[Purchase Date]])</f>
        <v>9</v>
      </c>
      <c r="N8342" t="str">
        <f>TEXT(ecommerce_customer_data_custom_[[#This Row],[Purchase Date]],"mmmm")</f>
        <v>September</v>
      </c>
      <c r="O8342" t="str">
        <f>VLOOKUP(ecommerce_customer_data_custom_[[#This Row],[Customer Age]],AgeGroupMapping!$A$2:$C$5,3,TRUE)</f>
        <v>Senior</v>
      </c>
      <c r="P8342" t="str">
        <f>IF(ecommerce_customer_data_custom_[[#This Row],[Returns]]=1,"Returned","Not Returned")</f>
        <v>Not Returned</v>
      </c>
      <c r="Q8342" t="str">
        <f>_xlfn.XLOOKUP(ecommerce_customer_data_custom_[[#This Row],[Payment Method]],PaymentMapping!$A$2:$A$11,PaymentMapping!$B$2:$B$11,"Other")</f>
        <v>Cash</v>
      </c>
    </row>
    <row r="8343" spans="1:17" x14ac:dyDescent="0.3">
      <c r="A8343">
        <v>18221</v>
      </c>
      <c r="B8343" s="14">
        <v>45181.382361111115</v>
      </c>
      <c r="C8343" t="s">
        <v>11</v>
      </c>
      <c r="D8343">
        <v>234</v>
      </c>
      <c r="E8343">
        <v>1</v>
      </c>
      <c r="F8343">
        <v>2243</v>
      </c>
      <c r="G8343" t="s">
        <v>12</v>
      </c>
      <c r="H8343">
        <v>62</v>
      </c>
      <c r="I8343">
        <v>1</v>
      </c>
      <c r="J8343" t="s">
        <v>13</v>
      </c>
      <c r="K8343">
        <v>0</v>
      </c>
      <c r="L8343">
        <f>YEAR(ecommerce_customer_data_custom_[[#This Row],[Purchase Date]])</f>
        <v>2023</v>
      </c>
      <c r="M8343">
        <f>MONTH(ecommerce_customer_data_custom_[[#This Row],[Purchase Date]])</f>
        <v>9</v>
      </c>
      <c r="N8343" t="str">
        <f>TEXT(ecommerce_customer_data_custom_[[#This Row],[Purchase Date]],"mmmm")</f>
        <v>September</v>
      </c>
      <c r="O8343" t="str">
        <f>VLOOKUP(ecommerce_customer_data_custom_[[#This Row],[Customer Age]],AgeGroupMapping!$A$2:$C$5,3,TRUE)</f>
        <v>Senior</v>
      </c>
      <c r="P8343" t="str">
        <f>IF(ecommerce_customer_data_custom_[[#This Row],[Returns]]=1,"Returned","Not Returned")</f>
        <v>Returned</v>
      </c>
      <c r="Q8343" t="str">
        <f>_xlfn.XLOOKUP(ecommerce_customer_data_custom_[[#This Row],[Payment Method]],PaymentMapping!$A$2:$A$11,PaymentMapping!$B$2:$B$11,"Other")</f>
        <v>Card</v>
      </c>
    </row>
    <row r="8344" spans="1:17" x14ac:dyDescent="0.3">
      <c r="A8344">
        <v>18221</v>
      </c>
      <c r="B8344" s="14">
        <v>44404.365752314814</v>
      </c>
      <c r="C8344" t="s">
        <v>14</v>
      </c>
      <c r="D8344">
        <v>468</v>
      </c>
      <c r="E8344">
        <v>2</v>
      </c>
      <c r="F8344">
        <v>3947</v>
      </c>
      <c r="G8344" t="s">
        <v>12</v>
      </c>
      <c r="H8344">
        <v>62</v>
      </c>
      <c r="I8344">
        <v>0</v>
      </c>
      <c r="J8344" t="s">
        <v>13</v>
      </c>
      <c r="K8344">
        <v>0</v>
      </c>
      <c r="L8344">
        <f>YEAR(ecommerce_customer_data_custom_[[#This Row],[Purchase Date]])</f>
        <v>2021</v>
      </c>
      <c r="M8344">
        <f>MONTH(ecommerce_customer_data_custom_[[#This Row],[Purchase Date]])</f>
        <v>7</v>
      </c>
      <c r="N8344" t="str">
        <f>TEXT(ecommerce_customer_data_custom_[[#This Row],[Purchase Date]],"mmmm")</f>
        <v>July</v>
      </c>
      <c r="O8344" t="str">
        <f>VLOOKUP(ecommerce_customer_data_custom_[[#This Row],[Customer Age]],AgeGroupMapping!$A$2:$C$5,3,TRUE)</f>
        <v>Senior</v>
      </c>
      <c r="P8344" t="str">
        <f>IF(ecommerce_customer_data_custom_[[#This Row],[Returns]]=1,"Returned","Not Returned")</f>
        <v>Not Returned</v>
      </c>
      <c r="Q8344" t="str">
        <f>_xlfn.XLOOKUP(ecommerce_customer_data_custom_[[#This Row],[Payment Method]],PaymentMapping!$A$2:$A$11,PaymentMapping!$B$2:$B$11,"Other")</f>
        <v>Card</v>
      </c>
    </row>
    <row r="8345" spans="1:17" x14ac:dyDescent="0.3">
      <c r="A8345">
        <v>30641</v>
      </c>
      <c r="B8345" s="14">
        <v>44230.653414351851</v>
      </c>
      <c r="C8345" t="s">
        <v>11</v>
      </c>
      <c r="D8345">
        <v>419</v>
      </c>
      <c r="E8345">
        <v>4</v>
      </c>
      <c r="F8345">
        <v>4759</v>
      </c>
      <c r="G8345" t="s">
        <v>12</v>
      </c>
      <c r="H8345">
        <v>41</v>
      </c>
      <c r="I8345">
        <v>1</v>
      </c>
      <c r="J8345" t="s">
        <v>13</v>
      </c>
      <c r="K8345">
        <v>0</v>
      </c>
      <c r="L8345">
        <f>YEAR(ecommerce_customer_data_custom_[[#This Row],[Purchase Date]])</f>
        <v>2021</v>
      </c>
      <c r="M8345">
        <f>MONTH(ecommerce_customer_data_custom_[[#This Row],[Purchase Date]])</f>
        <v>2</v>
      </c>
      <c r="N8345" t="str">
        <f>TEXT(ecommerce_customer_data_custom_[[#This Row],[Purchase Date]],"mmmm")</f>
        <v>February</v>
      </c>
      <c r="O8345" t="str">
        <f>VLOOKUP(ecommerce_customer_data_custom_[[#This Row],[Customer Age]],AgeGroupMapping!$A$2:$C$5,3,TRUE)</f>
        <v>Middle-Aged</v>
      </c>
      <c r="P8345" t="str">
        <f>IF(ecommerce_customer_data_custom_[[#This Row],[Returns]]=1,"Returned","Not Returned")</f>
        <v>Returned</v>
      </c>
      <c r="Q8345" t="str">
        <f>_xlfn.XLOOKUP(ecommerce_customer_data_custom_[[#This Row],[Payment Method]],PaymentMapping!$A$2:$A$11,PaymentMapping!$B$2:$B$11,"Other")</f>
        <v>Card</v>
      </c>
    </row>
    <row r="8346" spans="1:17" x14ac:dyDescent="0.3">
      <c r="A8346">
        <v>30641</v>
      </c>
      <c r="B8346" s="14">
        <v>44877.797777777778</v>
      </c>
      <c r="C8346" t="s">
        <v>18</v>
      </c>
      <c r="D8346">
        <v>323</v>
      </c>
      <c r="E8346">
        <v>4</v>
      </c>
      <c r="F8346">
        <v>3513</v>
      </c>
      <c r="G8346" t="s">
        <v>19</v>
      </c>
      <c r="H8346">
        <v>41</v>
      </c>
      <c r="I8346">
        <v>0</v>
      </c>
      <c r="J8346" t="s">
        <v>13</v>
      </c>
      <c r="K8346">
        <v>0</v>
      </c>
      <c r="L8346">
        <f>YEAR(ecommerce_customer_data_custom_[[#This Row],[Purchase Date]])</f>
        <v>2022</v>
      </c>
      <c r="M8346">
        <f>MONTH(ecommerce_customer_data_custom_[[#This Row],[Purchase Date]])</f>
        <v>11</v>
      </c>
      <c r="N8346" t="str">
        <f>TEXT(ecommerce_customer_data_custom_[[#This Row],[Purchase Date]],"mmmm")</f>
        <v>November</v>
      </c>
      <c r="O8346" t="str">
        <f>VLOOKUP(ecommerce_customer_data_custom_[[#This Row],[Customer Age]],AgeGroupMapping!$A$2:$C$5,3,TRUE)</f>
        <v>Middle-Aged</v>
      </c>
      <c r="P8346" t="str">
        <f>IF(ecommerce_customer_data_custom_[[#This Row],[Returns]]=1,"Returned","Not Returned")</f>
        <v>Not Returned</v>
      </c>
      <c r="Q8346" t="str">
        <f>_xlfn.XLOOKUP(ecommerce_customer_data_custom_[[#This Row],[Payment Method]],PaymentMapping!$A$2:$A$11,PaymentMapping!$B$2:$B$11,"Other")</f>
        <v>Cash</v>
      </c>
    </row>
    <row r="8347" spans="1:17" x14ac:dyDescent="0.3">
      <c r="A8347">
        <v>30641</v>
      </c>
      <c r="B8347" s="14">
        <v>44459.464791666665</v>
      </c>
      <c r="C8347" t="s">
        <v>18</v>
      </c>
      <c r="D8347">
        <v>397</v>
      </c>
      <c r="E8347">
        <v>5</v>
      </c>
      <c r="F8347">
        <v>3670</v>
      </c>
      <c r="G8347" t="s">
        <v>12</v>
      </c>
      <c r="H8347">
        <v>41</v>
      </c>
      <c r="I8347">
        <v>0</v>
      </c>
      <c r="J8347" t="s">
        <v>13</v>
      </c>
      <c r="K8347">
        <v>0</v>
      </c>
      <c r="L8347">
        <f>YEAR(ecommerce_customer_data_custom_[[#This Row],[Purchase Date]])</f>
        <v>2021</v>
      </c>
      <c r="M8347">
        <f>MONTH(ecommerce_customer_data_custom_[[#This Row],[Purchase Date]])</f>
        <v>9</v>
      </c>
      <c r="N8347" t="str">
        <f>TEXT(ecommerce_customer_data_custom_[[#This Row],[Purchase Date]],"mmmm")</f>
        <v>September</v>
      </c>
      <c r="O8347" t="str">
        <f>VLOOKUP(ecommerce_customer_data_custom_[[#This Row],[Customer Age]],AgeGroupMapping!$A$2:$C$5,3,TRUE)</f>
        <v>Middle-Aged</v>
      </c>
      <c r="P8347" t="str">
        <f>IF(ecommerce_customer_data_custom_[[#This Row],[Returns]]=1,"Returned","Not Returned")</f>
        <v>Not Returned</v>
      </c>
      <c r="Q8347" t="str">
        <f>_xlfn.XLOOKUP(ecommerce_customer_data_custom_[[#This Row],[Payment Method]],PaymentMapping!$A$2:$A$11,PaymentMapping!$B$2:$B$11,"Other")</f>
        <v>Card</v>
      </c>
    </row>
    <row r="8348" spans="1:17" x14ac:dyDescent="0.3">
      <c r="A8348">
        <v>30641</v>
      </c>
      <c r="B8348" s="14">
        <v>44840.231840277775</v>
      </c>
      <c r="C8348" t="s">
        <v>14</v>
      </c>
      <c r="D8348">
        <v>281</v>
      </c>
      <c r="E8348">
        <v>4</v>
      </c>
      <c r="F8348">
        <v>3762</v>
      </c>
      <c r="G8348" t="s">
        <v>12</v>
      </c>
      <c r="H8348">
        <v>41</v>
      </c>
      <c r="I8348">
        <v>1</v>
      </c>
      <c r="J8348" t="s">
        <v>13</v>
      </c>
      <c r="K8348">
        <v>0</v>
      </c>
      <c r="L8348">
        <f>YEAR(ecommerce_customer_data_custom_[[#This Row],[Purchase Date]])</f>
        <v>2022</v>
      </c>
      <c r="M8348">
        <f>MONTH(ecommerce_customer_data_custom_[[#This Row],[Purchase Date]])</f>
        <v>10</v>
      </c>
      <c r="N8348" t="str">
        <f>TEXT(ecommerce_customer_data_custom_[[#This Row],[Purchase Date]],"mmmm")</f>
        <v>October</v>
      </c>
      <c r="O8348" t="str">
        <f>VLOOKUP(ecommerce_customer_data_custom_[[#This Row],[Customer Age]],AgeGroupMapping!$A$2:$C$5,3,TRUE)</f>
        <v>Middle-Aged</v>
      </c>
      <c r="P8348" t="str">
        <f>IF(ecommerce_customer_data_custom_[[#This Row],[Returns]]=1,"Returned","Not Returned")</f>
        <v>Returned</v>
      </c>
      <c r="Q8348" t="str">
        <f>_xlfn.XLOOKUP(ecommerce_customer_data_custom_[[#This Row],[Payment Method]],PaymentMapping!$A$2:$A$11,PaymentMapping!$B$2:$B$11,"Other")</f>
        <v>Card</v>
      </c>
    </row>
    <row r="8349" spans="1:17" x14ac:dyDescent="0.3">
      <c r="A8349">
        <v>30641</v>
      </c>
      <c r="B8349" s="14">
        <v>45152.021562499998</v>
      </c>
      <c r="C8349" t="s">
        <v>16</v>
      </c>
      <c r="D8349">
        <v>453</v>
      </c>
      <c r="E8349">
        <v>5</v>
      </c>
      <c r="F8349">
        <v>236</v>
      </c>
      <c r="G8349" t="s">
        <v>12</v>
      </c>
      <c r="H8349">
        <v>41</v>
      </c>
      <c r="I8349">
        <v>0</v>
      </c>
      <c r="J8349" t="s">
        <v>13</v>
      </c>
      <c r="K8349">
        <v>0</v>
      </c>
      <c r="L8349">
        <f>YEAR(ecommerce_customer_data_custom_[[#This Row],[Purchase Date]])</f>
        <v>2023</v>
      </c>
      <c r="M8349">
        <f>MONTH(ecommerce_customer_data_custom_[[#This Row],[Purchase Date]])</f>
        <v>8</v>
      </c>
      <c r="N8349" t="str">
        <f>TEXT(ecommerce_customer_data_custom_[[#This Row],[Purchase Date]],"mmmm")</f>
        <v>August</v>
      </c>
      <c r="O8349" t="str">
        <f>VLOOKUP(ecommerce_customer_data_custom_[[#This Row],[Customer Age]],AgeGroupMapping!$A$2:$C$5,3,TRUE)</f>
        <v>Middle-Aged</v>
      </c>
      <c r="P8349" t="str">
        <f>IF(ecommerce_customer_data_custom_[[#This Row],[Returns]]=1,"Returned","Not Returned")</f>
        <v>Not Returned</v>
      </c>
      <c r="Q8349" t="str">
        <f>_xlfn.XLOOKUP(ecommerce_customer_data_custom_[[#This Row],[Payment Method]],PaymentMapping!$A$2:$A$11,PaymentMapping!$B$2:$B$11,"Other")</f>
        <v>Card</v>
      </c>
    </row>
    <row r="8350" spans="1:17" x14ac:dyDescent="0.3">
      <c r="A8350">
        <v>30641</v>
      </c>
      <c r="B8350" s="14">
        <v>45002.498981481483</v>
      </c>
      <c r="C8350" t="s">
        <v>18</v>
      </c>
      <c r="D8350">
        <v>42</v>
      </c>
      <c r="E8350">
        <v>1</v>
      </c>
      <c r="F8350">
        <v>4962</v>
      </c>
      <c r="G8350" t="s">
        <v>12</v>
      </c>
      <c r="H8350">
        <v>41</v>
      </c>
      <c r="I8350">
        <v>0</v>
      </c>
      <c r="J8350" t="s">
        <v>13</v>
      </c>
      <c r="K8350">
        <v>0</v>
      </c>
      <c r="L8350">
        <f>YEAR(ecommerce_customer_data_custom_[[#This Row],[Purchase Date]])</f>
        <v>2023</v>
      </c>
      <c r="M8350">
        <f>MONTH(ecommerce_customer_data_custom_[[#This Row],[Purchase Date]])</f>
        <v>3</v>
      </c>
      <c r="N8350" t="str">
        <f>TEXT(ecommerce_customer_data_custom_[[#This Row],[Purchase Date]],"mmmm")</f>
        <v>March</v>
      </c>
      <c r="O8350" t="str">
        <f>VLOOKUP(ecommerce_customer_data_custom_[[#This Row],[Customer Age]],AgeGroupMapping!$A$2:$C$5,3,TRUE)</f>
        <v>Middle-Aged</v>
      </c>
      <c r="P8350" t="str">
        <f>IF(ecommerce_customer_data_custom_[[#This Row],[Returns]]=1,"Returned","Not Returned")</f>
        <v>Not Returned</v>
      </c>
      <c r="Q8350" t="str">
        <f>_xlfn.XLOOKUP(ecommerce_customer_data_custom_[[#This Row],[Payment Method]],PaymentMapping!$A$2:$A$11,PaymentMapping!$B$2:$B$11,"Other")</f>
        <v>Card</v>
      </c>
    </row>
    <row r="8351" spans="1:17" x14ac:dyDescent="0.3">
      <c r="A8351">
        <v>30641</v>
      </c>
      <c r="B8351" s="14">
        <v>44662.780243055553</v>
      </c>
      <c r="C8351" t="s">
        <v>14</v>
      </c>
      <c r="D8351">
        <v>454</v>
      </c>
      <c r="E8351">
        <v>3</v>
      </c>
      <c r="F8351">
        <v>1070</v>
      </c>
      <c r="G8351" t="s">
        <v>20</v>
      </c>
      <c r="H8351">
        <v>41</v>
      </c>
      <c r="I8351">
        <v>1</v>
      </c>
      <c r="J8351" t="s">
        <v>13</v>
      </c>
      <c r="K8351">
        <v>0</v>
      </c>
      <c r="L8351">
        <f>YEAR(ecommerce_customer_data_custom_[[#This Row],[Purchase Date]])</f>
        <v>2022</v>
      </c>
      <c r="M8351">
        <f>MONTH(ecommerce_customer_data_custom_[[#This Row],[Purchase Date]])</f>
        <v>4</v>
      </c>
      <c r="N8351" t="str">
        <f>TEXT(ecommerce_customer_data_custom_[[#This Row],[Purchase Date]],"mmmm")</f>
        <v>April</v>
      </c>
      <c r="O8351" t="str">
        <f>VLOOKUP(ecommerce_customer_data_custom_[[#This Row],[Customer Age]],AgeGroupMapping!$A$2:$C$5,3,TRUE)</f>
        <v>Middle-Aged</v>
      </c>
      <c r="P8351" t="str">
        <f>IF(ecommerce_customer_data_custom_[[#This Row],[Returns]]=1,"Returned","Not Returned")</f>
        <v>Returned</v>
      </c>
      <c r="Q8351" t="str">
        <f>_xlfn.XLOOKUP(ecommerce_customer_data_custom_[[#This Row],[Payment Method]],PaymentMapping!$A$2:$A$11,PaymentMapping!$B$2:$B$11,"Other")</f>
        <v>Other</v>
      </c>
    </row>
    <row r="8352" spans="1:17" x14ac:dyDescent="0.3">
      <c r="A8352">
        <v>30641</v>
      </c>
      <c r="B8352" s="14">
        <v>45038.973298611112</v>
      </c>
      <c r="C8352" t="s">
        <v>14</v>
      </c>
      <c r="D8352">
        <v>217</v>
      </c>
      <c r="E8352">
        <v>3</v>
      </c>
      <c r="F8352">
        <v>3263</v>
      </c>
      <c r="G8352" t="s">
        <v>15</v>
      </c>
      <c r="H8352">
        <v>41</v>
      </c>
      <c r="I8352">
        <v>0</v>
      </c>
      <c r="J8352" t="s">
        <v>13</v>
      </c>
      <c r="K8352">
        <v>0</v>
      </c>
      <c r="L8352">
        <f>YEAR(ecommerce_customer_data_custom_[[#This Row],[Purchase Date]])</f>
        <v>2023</v>
      </c>
      <c r="M8352">
        <f>MONTH(ecommerce_customer_data_custom_[[#This Row],[Purchase Date]])</f>
        <v>4</v>
      </c>
      <c r="N8352" t="str">
        <f>TEXT(ecommerce_customer_data_custom_[[#This Row],[Purchase Date]],"mmmm")</f>
        <v>April</v>
      </c>
      <c r="O8352" t="str">
        <f>VLOOKUP(ecommerce_customer_data_custom_[[#This Row],[Customer Age]],AgeGroupMapping!$A$2:$C$5,3,TRUE)</f>
        <v>Middle-Aged</v>
      </c>
      <c r="P8352" t="str">
        <f>IF(ecommerce_customer_data_custom_[[#This Row],[Returns]]=1,"Returned","Not Returned")</f>
        <v>Not Returned</v>
      </c>
      <c r="Q8352" t="str">
        <f>_xlfn.XLOOKUP(ecommerce_customer_data_custom_[[#This Row],[Payment Method]],PaymentMapping!$A$2:$A$11,PaymentMapping!$B$2:$B$11,"Other")</f>
        <v>Wallet/UPI</v>
      </c>
    </row>
    <row r="8353" spans="1:17" x14ac:dyDescent="0.3">
      <c r="A8353">
        <v>30641</v>
      </c>
      <c r="B8353" s="14">
        <v>43914.387314814812</v>
      </c>
      <c r="C8353" t="s">
        <v>11</v>
      </c>
      <c r="D8353">
        <v>173</v>
      </c>
      <c r="E8353">
        <v>2</v>
      </c>
      <c r="F8353">
        <v>1785</v>
      </c>
      <c r="G8353" t="s">
        <v>20</v>
      </c>
      <c r="H8353">
        <v>41</v>
      </c>
      <c r="I8353">
        <v>1</v>
      </c>
      <c r="J8353" t="s">
        <v>13</v>
      </c>
      <c r="K8353">
        <v>0</v>
      </c>
      <c r="L8353">
        <f>YEAR(ecommerce_customer_data_custom_[[#This Row],[Purchase Date]])</f>
        <v>2020</v>
      </c>
      <c r="M8353">
        <f>MONTH(ecommerce_customer_data_custom_[[#This Row],[Purchase Date]])</f>
        <v>3</v>
      </c>
      <c r="N8353" t="str">
        <f>TEXT(ecommerce_customer_data_custom_[[#This Row],[Purchase Date]],"mmmm")</f>
        <v>March</v>
      </c>
      <c r="O8353" t="str">
        <f>VLOOKUP(ecommerce_customer_data_custom_[[#This Row],[Customer Age]],AgeGroupMapping!$A$2:$C$5,3,TRUE)</f>
        <v>Middle-Aged</v>
      </c>
      <c r="P8353" t="str">
        <f>IF(ecommerce_customer_data_custom_[[#This Row],[Returns]]=1,"Returned","Not Returned")</f>
        <v>Returned</v>
      </c>
      <c r="Q8353" t="str">
        <f>_xlfn.XLOOKUP(ecommerce_customer_data_custom_[[#This Row],[Payment Method]],PaymentMapping!$A$2:$A$11,PaymentMapping!$B$2:$B$11,"Other")</f>
        <v>Other</v>
      </c>
    </row>
    <row r="8354" spans="1:17" x14ac:dyDescent="0.3">
      <c r="A8354">
        <v>43054</v>
      </c>
      <c r="B8354" s="14">
        <v>43938.463599537034</v>
      </c>
      <c r="C8354" t="s">
        <v>18</v>
      </c>
      <c r="D8354">
        <v>214</v>
      </c>
      <c r="E8354">
        <v>1</v>
      </c>
      <c r="F8354">
        <v>317</v>
      </c>
      <c r="G8354" t="s">
        <v>12</v>
      </c>
      <c r="H8354">
        <v>44</v>
      </c>
      <c r="I8354">
        <v>0</v>
      </c>
      <c r="J8354" t="s">
        <v>13</v>
      </c>
      <c r="K8354">
        <v>0</v>
      </c>
      <c r="L8354">
        <f>YEAR(ecommerce_customer_data_custom_[[#This Row],[Purchase Date]])</f>
        <v>2020</v>
      </c>
      <c r="M8354">
        <f>MONTH(ecommerce_customer_data_custom_[[#This Row],[Purchase Date]])</f>
        <v>4</v>
      </c>
      <c r="N8354" t="str">
        <f>TEXT(ecommerce_customer_data_custom_[[#This Row],[Purchase Date]],"mmmm")</f>
        <v>April</v>
      </c>
      <c r="O8354" t="str">
        <f>VLOOKUP(ecommerce_customer_data_custom_[[#This Row],[Customer Age]],AgeGroupMapping!$A$2:$C$5,3,TRUE)</f>
        <v>Middle-Aged</v>
      </c>
      <c r="P8354" t="str">
        <f>IF(ecommerce_customer_data_custom_[[#This Row],[Returns]]=1,"Returned","Not Returned")</f>
        <v>Not Returned</v>
      </c>
      <c r="Q8354" t="str">
        <f>_xlfn.XLOOKUP(ecommerce_customer_data_custom_[[#This Row],[Payment Method]],PaymentMapping!$A$2:$A$11,PaymentMapping!$B$2:$B$11,"Other")</f>
        <v>Card</v>
      </c>
    </row>
    <row r="8355" spans="1:17" x14ac:dyDescent="0.3">
      <c r="A8355">
        <v>43054</v>
      </c>
      <c r="B8355" s="14">
        <v>44226.933923611112</v>
      </c>
      <c r="C8355" t="s">
        <v>18</v>
      </c>
      <c r="D8355">
        <v>492</v>
      </c>
      <c r="E8355">
        <v>4</v>
      </c>
      <c r="F8355">
        <v>4140</v>
      </c>
      <c r="G8355" t="s">
        <v>15</v>
      </c>
      <c r="H8355">
        <v>44</v>
      </c>
      <c r="I8355">
        <v>0</v>
      </c>
      <c r="J8355" t="s">
        <v>13</v>
      </c>
      <c r="K8355">
        <v>0</v>
      </c>
      <c r="L8355">
        <f>YEAR(ecommerce_customer_data_custom_[[#This Row],[Purchase Date]])</f>
        <v>2021</v>
      </c>
      <c r="M8355">
        <f>MONTH(ecommerce_customer_data_custom_[[#This Row],[Purchase Date]])</f>
        <v>1</v>
      </c>
      <c r="N8355" t="str">
        <f>TEXT(ecommerce_customer_data_custom_[[#This Row],[Purchase Date]],"mmmm")</f>
        <v>January</v>
      </c>
      <c r="O8355" t="str">
        <f>VLOOKUP(ecommerce_customer_data_custom_[[#This Row],[Customer Age]],AgeGroupMapping!$A$2:$C$5,3,TRUE)</f>
        <v>Middle-Aged</v>
      </c>
      <c r="P8355" t="str">
        <f>IF(ecommerce_customer_data_custom_[[#This Row],[Returns]]=1,"Returned","Not Returned")</f>
        <v>Not Returned</v>
      </c>
      <c r="Q8355" t="str">
        <f>_xlfn.XLOOKUP(ecommerce_customer_data_custom_[[#This Row],[Payment Method]],PaymentMapping!$A$2:$A$11,PaymentMapping!$B$2:$B$11,"Other")</f>
        <v>Wallet/UPI</v>
      </c>
    </row>
    <row r="8356" spans="1:17" x14ac:dyDescent="0.3">
      <c r="A8356">
        <v>43054</v>
      </c>
      <c r="B8356" s="14">
        <v>44559.68613425926</v>
      </c>
      <c r="C8356" t="s">
        <v>16</v>
      </c>
      <c r="D8356">
        <v>255</v>
      </c>
      <c r="E8356">
        <v>1</v>
      </c>
      <c r="F8356">
        <v>4058</v>
      </c>
      <c r="G8356" t="s">
        <v>15</v>
      </c>
      <c r="H8356">
        <v>44</v>
      </c>
      <c r="I8356">
        <v>0</v>
      </c>
      <c r="J8356" t="s">
        <v>13</v>
      </c>
      <c r="K8356">
        <v>0</v>
      </c>
      <c r="L8356">
        <f>YEAR(ecommerce_customer_data_custom_[[#This Row],[Purchase Date]])</f>
        <v>2021</v>
      </c>
      <c r="M8356">
        <f>MONTH(ecommerce_customer_data_custom_[[#This Row],[Purchase Date]])</f>
        <v>12</v>
      </c>
      <c r="N8356" t="str">
        <f>TEXT(ecommerce_customer_data_custom_[[#This Row],[Purchase Date]],"mmmm")</f>
        <v>December</v>
      </c>
      <c r="O8356" t="str">
        <f>VLOOKUP(ecommerce_customer_data_custom_[[#This Row],[Customer Age]],AgeGroupMapping!$A$2:$C$5,3,TRUE)</f>
        <v>Middle-Aged</v>
      </c>
      <c r="P8356" t="str">
        <f>IF(ecommerce_customer_data_custom_[[#This Row],[Returns]]=1,"Returned","Not Returned")</f>
        <v>Not Returned</v>
      </c>
      <c r="Q8356" t="str">
        <f>_xlfn.XLOOKUP(ecommerce_customer_data_custom_[[#This Row],[Payment Method]],PaymentMapping!$A$2:$A$11,PaymentMapping!$B$2:$B$11,"Other")</f>
        <v>Wallet/UPI</v>
      </c>
    </row>
    <row r="8357" spans="1:17" x14ac:dyDescent="0.3">
      <c r="A8357">
        <v>43054</v>
      </c>
      <c r="B8357" s="14">
        <v>44408.426469907405</v>
      </c>
      <c r="C8357" t="s">
        <v>18</v>
      </c>
      <c r="D8357">
        <v>498</v>
      </c>
      <c r="E8357">
        <v>5</v>
      </c>
      <c r="F8357">
        <v>2211</v>
      </c>
      <c r="G8357" t="s">
        <v>15</v>
      </c>
      <c r="H8357">
        <v>44</v>
      </c>
      <c r="I8357">
        <v>0</v>
      </c>
      <c r="J8357" t="s">
        <v>13</v>
      </c>
      <c r="K8357">
        <v>0</v>
      </c>
      <c r="L8357">
        <f>YEAR(ecommerce_customer_data_custom_[[#This Row],[Purchase Date]])</f>
        <v>2021</v>
      </c>
      <c r="M8357">
        <f>MONTH(ecommerce_customer_data_custom_[[#This Row],[Purchase Date]])</f>
        <v>7</v>
      </c>
      <c r="N8357" t="str">
        <f>TEXT(ecommerce_customer_data_custom_[[#This Row],[Purchase Date]],"mmmm")</f>
        <v>July</v>
      </c>
      <c r="O8357" t="str">
        <f>VLOOKUP(ecommerce_customer_data_custom_[[#This Row],[Customer Age]],AgeGroupMapping!$A$2:$C$5,3,TRUE)</f>
        <v>Middle-Aged</v>
      </c>
      <c r="P8357" t="str">
        <f>IF(ecommerce_customer_data_custom_[[#This Row],[Returns]]=1,"Returned","Not Returned")</f>
        <v>Not Returned</v>
      </c>
      <c r="Q8357" t="str">
        <f>_xlfn.XLOOKUP(ecommerce_customer_data_custom_[[#This Row],[Payment Method]],PaymentMapping!$A$2:$A$11,PaymentMapping!$B$2:$B$11,"Other")</f>
        <v>Wallet/UPI</v>
      </c>
    </row>
    <row r="8358" spans="1:17" x14ac:dyDescent="0.3">
      <c r="A8358">
        <v>43054</v>
      </c>
      <c r="B8358" s="14">
        <v>44628.368784722225</v>
      </c>
      <c r="C8358" t="s">
        <v>11</v>
      </c>
      <c r="D8358">
        <v>143</v>
      </c>
      <c r="E8358">
        <v>3</v>
      </c>
      <c r="F8358">
        <v>3918</v>
      </c>
      <c r="G8358" t="s">
        <v>15</v>
      </c>
      <c r="H8358">
        <v>44</v>
      </c>
      <c r="I8358">
        <v>0</v>
      </c>
      <c r="J8358" t="s">
        <v>13</v>
      </c>
      <c r="K8358">
        <v>0</v>
      </c>
      <c r="L8358">
        <f>YEAR(ecommerce_customer_data_custom_[[#This Row],[Purchase Date]])</f>
        <v>2022</v>
      </c>
      <c r="M8358">
        <f>MONTH(ecommerce_customer_data_custom_[[#This Row],[Purchase Date]])</f>
        <v>3</v>
      </c>
      <c r="N8358" t="str">
        <f>TEXT(ecommerce_customer_data_custom_[[#This Row],[Purchase Date]],"mmmm")</f>
        <v>March</v>
      </c>
      <c r="O8358" t="str">
        <f>VLOOKUP(ecommerce_customer_data_custom_[[#This Row],[Customer Age]],AgeGroupMapping!$A$2:$C$5,3,TRUE)</f>
        <v>Middle-Aged</v>
      </c>
      <c r="P8358" t="str">
        <f>IF(ecommerce_customer_data_custom_[[#This Row],[Returns]]=1,"Returned","Not Returned")</f>
        <v>Not Returned</v>
      </c>
      <c r="Q8358" t="str">
        <f>_xlfn.XLOOKUP(ecommerce_customer_data_custom_[[#This Row],[Payment Method]],PaymentMapping!$A$2:$A$11,PaymentMapping!$B$2:$B$11,"Other")</f>
        <v>Wallet/UPI</v>
      </c>
    </row>
    <row r="8359" spans="1:17" x14ac:dyDescent="0.3">
      <c r="A8359">
        <v>5620</v>
      </c>
      <c r="B8359" s="14">
        <v>43957.190717592595</v>
      </c>
      <c r="C8359" t="s">
        <v>11</v>
      </c>
      <c r="D8359">
        <v>87</v>
      </c>
      <c r="E8359">
        <v>1</v>
      </c>
      <c r="F8359">
        <v>5178</v>
      </c>
      <c r="G8359" t="s">
        <v>19</v>
      </c>
      <c r="H8359">
        <v>59</v>
      </c>
      <c r="I8359">
        <v>0</v>
      </c>
      <c r="J8359" t="s">
        <v>17</v>
      </c>
      <c r="K8359">
        <v>0</v>
      </c>
      <c r="L8359">
        <f>YEAR(ecommerce_customer_data_custom_[[#This Row],[Purchase Date]])</f>
        <v>2020</v>
      </c>
      <c r="M8359">
        <f>MONTH(ecommerce_customer_data_custom_[[#This Row],[Purchase Date]])</f>
        <v>5</v>
      </c>
      <c r="N8359" t="str">
        <f>TEXT(ecommerce_customer_data_custom_[[#This Row],[Purchase Date]],"mmmm")</f>
        <v>May</v>
      </c>
      <c r="O8359" t="str">
        <f>VLOOKUP(ecommerce_customer_data_custom_[[#This Row],[Customer Age]],AgeGroupMapping!$A$2:$C$5,3,TRUE)</f>
        <v>Middle-Aged</v>
      </c>
      <c r="P8359" t="str">
        <f>IF(ecommerce_customer_data_custom_[[#This Row],[Returns]]=1,"Returned","Not Returned")</f>
        <v>Not Returned</v>
      </c>
      <c r="Q8359" t="str">
        <f>_xlfn.XLOOKUP(ecommerce_customer_data_custom_[[#This Row],[Payment Method]],PaymentMapping!$A$2:$A$11,PaymentMapping!$B$2:$B$11,"Other")</f>
        <v>Cash</v>
      </c>
    </row>
    <row r="8360" spans="1:17" x14ac:dyDescent="0.3">
      <c r="A8360">
        <v>5620</v>
      </c>
      <c r="B8360" s="14">
        <v>44765.076793981483</v>
      </c>
      <c r="C8360" t="s">
        <v>16</v>
      </c>
      <c r="D8360">
        <v>348</v>
      </c>
      <c r="E8360">
        <v>2</v>
      </c>
      <c r="F8360">
        <v>4181</v>
      </c>
      <c r="G8360" t="s">
        <v>12</v>
      </c>
      <c r="H8360">
        <v>59</v>
      </c>
      <c r="I8360">
        <v>0</v>
      </c>
      <c r="J8360" t="s">
        <v>17</v>
      </c>
      <c r="K8360">
        <v>0</v>
      </c>
      <c r="L8360">
        <f>YEAR(ecommerce_customer_data_custom_[[#This Row],[Purchase Date]])</f>
        <v>2022</v>
      </c>
      <c r="M8360">
        <f>MONTH(ecommerce_customer_data_custom_[[#This Row],[Purchase Date]])</f>
        <v>7</v>
      </c>
      <c r="N8360" t="str">
        <f>TEXT(ecommerce_customer_data_custom_[[#This Row],[Purchase Date]],"mmmm")</f>
        <v>July</v>
      </c>
      <c r="O8360" t="str">
        <f>VLOOKUP(ecommerce_customer_data_custom_[[#This Row],[Customer Age]],AgeGroupMapping!$A$2:$C$5,3,TRUE)</f>
        <v>Middle-Aged</v>
      </c>
      <c r="P8360" t="str">
        <f>IF(ecommerce_customer_data_custom_[[#This Row],[Returns]]=1,"Returned","Not Returned")</f>
        <v>Not Returned</v>
      </c>
      <c r="Q8360" t="str">
        <f>_xlfn.XLOOKUP(ecommerce_customer_data_custom_[[#This Row],[Payment Method]],PaymentMapping!$A$2:$A$11,PaymentMapping!$B$2:$B$11,"Other")</f>
        <v>Card</v>
      </c>
    </row>
    <row r="8361" spans="1:17" x14ac:dyDescent="0.3">
      <c r="A8361">
        <v>5620</v>
      </c>
      <c r="B8361" s="14">
        <v>44895.688078703701</v>
      </c>
      <c r="C8361" t="s">
        <v>11</v>
      </c>
      <c r="D8361">
        <v>348</v>
      </c>
      <c r="E8361">
        <v>5</v>
      </c>
      <c r="F8361">
        <v>3978</v>
      </c>
      <c r="G8361" t="s">
        <v>12</v>
      </c>
      <c r="H8361">
        <v>59</v>
      </c>
      <c r="I8361">
        <v>1</v>
      </c>
      <c r="J8361" t="s">
        <v>17</v>
      </c>
      <c r="K8361">
        <v>0</v>
      </c>
      <c r="L8361">
        <f>YEAR(ecommerce_customer_data_custom_[[#This Row],[Purchase Date]])</f>
        <v>2022</v>
      </c>
      <c r="M8361">
        <f>MONTH(ecommerce_customer_data_custom_[[#This Row],[Purchase Date]])</f>
        <v>11</v>
      </c>
      <c r="N8361" t="str">
        <f>TEXT(ecommerce_customer_data_custom_[[#This Row],[Purchase Date]],"mmmm")</f>
        <v>November</v>
      </c>
      <c r="O8361" t="str">
        <f>VLOOKUP(ecommerce_customer_data_custom_[[#This Row],[Customer Age]],AgeGroupMapping!$A$2:$C$5,3,TRUE)</f>
        <v>Middle-Aged</v>
      </c>
      <c r="P8361" t="str">
        <f>IF(ecommerce_customer_data_custom_[[#This Row],[Returns]]=1,"Returned","Not Returned")</f>
        <v>Returned</v>
      </c>
      <c r="Q8361" t="str">
        <f>_xlfn.XLOOKUP(ecommerce_customer_data_custom_[[#This Row],[Payment Method]],PaymentMapping!$A$2:$A$11,PaymentMapping!$B$2:$B$11,"Other")</f>
        <v>Card</v>
      </c>
    </row>
    <row r="8362" spans="1:17" x14ac:dyDescent="0.3">
      <c r="A8362">
        <v>5620</v>
      </c>
      <c r="B8362" s="14">
        <v>45013.947465277779</v>
      </c>
      <c r="C8362" t="s">
        <v>11</v>
      </c>
      <c r="D8362">
        <v>347</v>
      </c>
      <c r="E8362">
        <v>1</v>
      </c>
      <c r="F8362">
        <v>2309</v>
      </c>
      <c r="G8362" t="s">
        <v>15</v>
      </c>
      <c r="H8362">
        <v>59</v>
      </c>
      <c r="I8362">
        <v>1</v>
      </c>
      <c r="J8362" t="s">
        <v>17</v>
      </c>
      <c r="K8362">
        <v>0</v>
      </c>
      <c r="L8362">
        <f>YEAR(ecommerce_customer_data_custom_[[#This Row],[Purchase Date]])</f>
        <v>2023</v>
      </c>
      <c r="M8362">
        <f>MONTH(ecommerce_customer_data_custom_[[#This Row],[Purchase Date]])</f>
        <v>3</v>
      </c>
      <c r="N8362" t="str">
        <f>TEXT(ecommerce_customer_data_custom_[[#This Row],[Purchase Date]],"mmmm")</f>
        <v>March</v>
      </c>
      <c r="O8362" t="str">
        <f>VLOOKUP(ecommerce_customer_data_custom_[[#This Row],[Customer Age]],AgeGroupMapping!$A$2:$C$5,3,TRUE)</f>
        <v>Middle-Aged</v>
      </c>
      <c r="P8362" t="str">
        <f>IF(ecommerce_customer_data_custom_[[#This Row],[Returns]]=1,"Returned","Not Returned")</f>
        <v>Returned</v>
      </c>
      <c r="Q8362" t="str">
        <f>_xlfn.XLOOKUP(ecommerce_customer_data_custom_[[#This Row],[Payment Method]],PaymentMapping!$A$2:$A$11,PaymentMapping!$B$2:$B$11,"Other")</f>
        <v>Wallet/UPI</v>
      </c>
    </row>
    <row r="8363" spans="1:17" x14ac:dyDescent="0.3">
      <c r="A8363">
        <v>5620</v>
      </c>
      <c r="B8363" s="14">
        <v>44641.151550925926</v>
      </c>
      <c r="C8363" t="s">
        <v>14</v>
      </c>
      <c r="D8363">
        <v>50</v>
      </c>
      <c r="E8363">
        <v>3</v>
      </c>
      <c r="F8363">
        <v>3754</v>
      </c>
      <c r="G8363" t="s">
        <v>15</v>
      </c>
      <c r="H8363">
        <v>59</v>
      </c>
      <c r="I8363">
        <v>1</v>
      </c>
      <c r="J8363" t="s">
        <v>17</v>
      </c>
      <c r="K8363">
        <v>0</v>
      </c>
      <c r="L8363">
        <f>YEAR(ecommerce_customer_data_custom_[[#This Row],[Purchase Date]])</f>
        <v>2022</v>
      </c>
      <c r="M8363">
        <f>MONTH(ecommerce_customer_data_custom_[[#This Row],[Purchase Date]])</f>
        <v>3</v>
      </c>
      <c r="N8363" t="str">
        <f>TEXT(ecommerce_customer_data_custom_[[#This Row],[Purchase Date]],"mmmm")</f>
        <v>March</v>
      </c>
      <c r="O8363" t="str">
        <f>VLOOKUP(ecommerce_customer_data_custom_[[#This Row],[Customer Age]],AgeGroupMapping!$A$2:$C$5,3,TRUE)</f>
        <v>Middle-Aged</v>
      </c>
      <c r="P8363" t="str">
        <f>IF(ecommerce_customer_data_custom_[[#This Row],[Returns]]=1,"Returned","Not Returned")</f>
        <v>Returned</v>
      </c>
      <c r="Q8363" t="str">
        <f>_xlfn.XLOOKUP(ecommerce_customer_data_custom_[[#This Row],[Payment Method]],PaymentMapping!$A$2:$A$11,PaymentMapping!$B$2:$B$11,"Other")</f>
        <v>Wallet/UPI</v>
      </c>
    </row>
    <row r="8364" spans="1:17" x14ac:dyDescent="0.3">
      <c r="A8364">
        <v>5620</v>
      </c>
      <c r="B8364" s="14">
        <v>44303.620011574072</v>
      </c>
      <c r="C8364" t="s">
        <v>16</v>
      </c>
      <c r="D8364">
        <v>74</v>
      </c>
      <c r="E8364">
        <v>4</v>
      </c>
      <c r="F8364">
        <v>4367</v>
      </c>
      <c r="G8364" t="s">
        <v>15</v>
      </c>
      <c r="H8364">
        <v>59</v>
      </c>
      <c r="I8364">
        <v>0</v>
      </c>
      <c r="J8364" t="s">
        <v>17</v>
      </c>
      <c r="K8364">
        <v>0</v>
      </c>
      <c r="L8364">
        <f>YEAR(ecommerce_customer_data_custom_[[#This Row],[Purchase Date]])</f>
        <v>2021</v>
      </c>
      <c r="M8364">
        <f>MONTH(ecommerce_customer_data_custom_[[#This Row],[Purchase Date]])</f>
        <v>4</v>
      </c>
      <c r="N8364" t="str">
        <f>TEXT(ecommerce_customer_data_custom_[[#This Row],[Purchase Date]],"mmmm")</f>
        <v>April</v>
      </c>
      <c r="O8364" t="str">
        <f>VLOOKUP(ecommerce_customer_data_custom_[[#This Row],[Customer Age]],AgeGroupMapping!$A$2:$C$5,3,TRUE)</f>
        <v>Middle-Aged</v>
      </c>
      <c r="P8364" t="str">
        <f>IF(ecommerce_customer_data_custom_[[#This Row],[Returns]]=1,"Returned","Not Returned")</f>
        <v>Not Returned</v>
      </c>
      <c r="Q8364" t="str">
        <f>_xlfn.XLOOKUP(ecommerce_customer_data_custom_[[#This Row],[Payment Method]],PaymentMapping!$A$2:$A$11,PaymentMapping!$B$2:$B$11,"Other")</f>
        <v>Wallet/UPI</v>
      </c>
    </row>
    <row r="8365" spans="1:17" x14ac:dyDescent="0.3">
      <c r="A8365">
        <v>5620</v>
      </c>
      <c r="B8365" s="14">
        <v>44937.109490740739</v>
      </c>
      <c r="C8365" t="s">
        <v>16</v>
      </c>
      <c r="D8365">
        <v>225</v>
      </c>
      <c r="E8365">
        <v>1</v>
      </c>
      <c r="F8365">
        <v>553</v>
      </c>
      <c r="G8365" t="s">
        <v>20</v>
      </c>
      <c r="H8365">
        <v>59</v>
      </c>
      <c r="I8365">
        <v>0</v>
      </c>
      <c r="J8365" t="s">
        <v>17</v>
      </c>
      <c r="K8365">
        <v>0</v>
      </c>
      <c r="L8365">
        <f>YEAR(ecommerce_customer_data_custom_[[#This Row],[Purchase Date]])</f>
        <v>2023</v>
      </c>
      <c r="M8365">
        <f>MONTH(ecommerce_customer_data_custom_[[#This Row],[Purchase Date]])</f>
        <v>1</v>
      </c>
      <c r="N8365" t="str">
        <f>TEXT(ecommerce_customer_data_custom_[[#This Row],[Purchase Date]],"mmmm")</f>
        <v>January</v>
      </c>
      <c r="O8365" t="str">
        <f>VLOOKUP(ecommerce_customer_data_custom_[[#This Row],[Customer Age]],AgeGroupMapping!$A$2:$C$5,3,TRUE)</f>
        <v>Middle-Aged</v>
      </c>
      <c r="P8365" t="str">
        <f>IF(ecommerce_customer_data_custom_[[#This Row],[Returns]]=1,"Returned","Not Returned")</f>
        <v>Not Returned</v>
      </c>
      <c r="Q8365" t="str">
        <f>_xlfn.XLOOKUP(ecommerce_customer_data_custom_[[#This Row],[Payment Method]],PaymentMapping!$A$2:$A$11,PaymentMapping!$B$2:$B$11,"Other")</f>
        <v>Other</v>
      </c>
    </row>
    <row r="8366" spans="1:17" x14ac:dyDescent="0.3">
      <c r="A8366">
        <v>5620</v>
      </c>
      <c r="B8366" s="14">
        <v>43970.944143518522</v>
      </c>
      <c r="C8366" t="s">
        <v>11</v>
      </c>
      <c r="D8366">
        <v>229</v>
      </c>
      <c r="E8366">
        <v>3</v>
      </c>
      <c r="F8366">
        <v>2771</v>
      </c>
      <c r="G8366" t="s">
        <v>12</v>
      </c>
      <c r="H8366">
        <v>59</v>
      </c>
      <c r="I8366">
        <v>0</v>
      </c>
      <c r="J8366" t="s">
        <v>17</v>
      </c>
      <c r="K8366">
        <v>0</v>
      </c>
      <c r="L8366">
        <f>YEAR(ecommerce_customer_data_custom_[[#This Row],[Purchase Date]])</f>
        <v>2020</v>
      </c>
      <c r="M8366">
        <f>MONTH(ecommerce_customer_data_custom_[[#This Row],[Purchase Date]])</f>
        <v>5</v>
      </c>
      <c r="N8366" t="str">
        <f>TEXT(ecommerce_customer_data_custom_[[#This Row],[Purchase Date]],"mmmm")</f>
        <v>May</v>
      </c>
      <c r="O8366" t="str">
        <f>VLOOKUP(ecommerce_customer_data_custom_[[#This Row],[Customer Age]],AgeGroupMapping!$A$2:$C$5,3,TRUE)</f>
        <v>Middle-Aged</v>
      </c>
      <c r="P8366" t="str">
        <f>IF(ecommerce_customer_data_custom_[[#This Row],[Returns]]=1,"Returned","Not Returned")</f>
        <v>Not Returned</v>
      </c>
      <c r="Q8366" t="str">
        <f>_xlfn.XLOOKUP(ecommerce_customer_data_custom_[[#This Row],[Payment Method]],PaymentMapping!$A$2:$A$11,PaymentMapping!$B$2:$B$11,"Other")</f>
        <v>Card</v>
      </c>
    </row>
    <row r="8367" spans="1:17" x14ac:dyDescent="0.3">
      <c r="A8367">
        <v>5620</v>
      </c>
      <c r="B8367" s="14">
        <v>45011.796875</v>
      </c>
      <c r="C8367" t="s">
        <v>16</v>
      </c>
      <c r="D8367">
        <v>401</v>
      </c>
      <c r="E8367">
        <v>5</v>
      </c>
      <c r="F8367">
        <v>3556</v>
      </c>
      <c r="G8367" t="s">
        <v>12</v>
      </c>
      <c r="H8367">
        <v>59</v>
      </c>
      <c r="I8367">
        <v>0</v>
      </c>
      <c r="J8367" t="s">
        <v>17</v>
      </c>
      <c r="K8367">
        <v>0</v>
      </c>
      <c r="L8367">
        <f>YEAR(ecommerce_customer_data_custom_[[#This Row],[Purchase Date]])</f>
        <v>2023</v>
      </c>
      <c r="M8367">
        <f>MONTH(ecommerce_customer_data_custom_[[#This Row],[Purchase Date]])</f>
        <v>3</v>
      </c>
      <c r="N8367" t="str">
        <f>TEXT(ecommerce_customer_data_custom_[[#This Row],[Purchase Date]],"mmmm")</f>
        <v>March</v>
      </c>
      <c r="O8367" t="str">
        <f>VLOOKUP(ecommerce_customer_data_custom_[[#This Row],[Customer Age]],AgeGroupMapping!$A$2:$C$5,3,TRUE)</f>
        <v>Middle-Aged</v>
      </c>
      <c r="P8367" t="str">
        <f>IF(ecommerce_customer_data_custom_[[#This Row],[Returns]]=1,"Returned","Not Returned")</f>
        <v>Not Returned</v>
      </c>
      <c r="Q8367" t="str">
        <f>_xlfn.XLOOKUP(ecommerce_customer_data_custom_[[#This Row],[Payment Method]],PaymentMapping!$A$2:$A$11,PaymentMapping!$B$2:$B$11,"Other")</f>
        <v>Card</v>
      </c>
    </row>
    <row r="8368" spans="1:17" x14ac:dyDescent="0.3">
      <c r="A8368">
        <v>5620</v>
      </c>
      <c r="B8368" s="14">
        <v>45111.80636574074</v>
      </c>
      <c r="C8368" t="s">
        <v>18</v>
      </c>
      <c r="D8368">
        <v>500</v>
      </c>
      <c r="E8368">
        <v>3</v>
      </c>
      <c r="F8368">
        <v>1599</v>
      </c>
      <c r="G8368" t="s">
        <v>12</v>
      </c>
      <c r="H8368">
        <v>59</v>
      </c>
      <c r="I8368">
        <v>0</v>
      </c>
      <c r="J8368" t="s">
        <v>17</v>
      </c>
      <c r="K8368">
        <v>0</v>
      </c>
      <c r="L8368">
        <f>YEAR(ecommerce_customer_data_custom_[[#This Row],[Purchase Date]])</f>
        <v>2023</v>
      </c>
      <c r="M8368">
        <f>MONTH(ecommerce_customer_data_custom_[[#This Row],[Purchase Date]])</f>
        <v>7</v>
      </c>
      <c r="N8368" t="str">
        <f>TEXT(ecommerce_customer_data_custom_[[#This Row],[Purchase Date]],"mmmm")</f>
        <v>July</v>
      </c>
      <c r="O8368" t="str">
        <f>VLOOKUP(ecommerce_customer_data_custom_[[#This Row],[Customer Age]],AgeGroupMapping!$A$2:$C$5,3,TRUE)</f>
        <v>Middle-Aged</v>
      </c>
      <c r="P8368" t="str">
        <f>IF(ecommerce_customer_data_custom_[[#This Row],[Returns]]=1,"Returned","Not Returned")</f>
        <v>Not Returned</v>
      </c>
      <c r="Q8368" t="str">
        <f>_xlfn.XLOOKUP(ecommerce_customer_data_custom_[[#This Row],[Payment Method]],PaymentMapping!$A$2:$A$11,PaymentMapping!$B$2:$B$11,"Other")</f>
        <v>Card</v>
      </c>
    </row>
    <row r="8369" spans="1:17" x14ac:dyDescent="0.3">
      <c r="A8369">
        <v>5620</v>
      </c>
      <c r="B8369" s="14">
        <v>44785.766261574077</v>
      </c>
      <c r="C8369" t="s">
        <v>18</v>
      </c>
      <c r="D8369">
        <v>204</v>
      </c>
      <c r="E8369">
        <v>2</v>
      </c>
      <c r="F8369">
        <v>3611</v>
      </c>
      <c r="G8369" t="s">
        <v>15</v>
      </c>
      <c r="H8369">
        <v>59</v>
      </c>
      <c r="I8369">
        <v>0</v>
      </c>
      <c r="J8369" t="s">
        <v>17</v>
      </c>
      <c r="K8369">
        <v>0</v>
      </c>
      <c r="L8369">
        <f>YEAR(ecommerce_customer_data_custom_[[#This Row],[Purchase Date]])</f>
        <v>2022</v>
      </c>
      <c r="M8369">
        <f>MONTH(ecommerce_customer_data_custom_[[#This Row],[Purchase Date]])</f>
        <v>8</v>
      </c>
      <c r="N8369" t="str">
        <f>TEXT(ecommerce_customer_data_custom_[[#This Row],[Purchase Date]],"mmmm")</f>
        <v>August</v>
      </c>
      <c r="O8369" t="str">
        <f>VLOOKUP(ecommerce_customer_data_custom_[[#This Row],[Customer Age]],AgeGroupMapping!$A$2:$C$5,3,TRUE)</f>
        <v>Middle-Aged</v>
      </c>
      <c r="P8369" t="str">
        <f>IF(ecommerce_customer_data_custom_[[#This Row],[Returns]]=1,"Returned","Not Returned")</f>
        <v>Not Returned</v>
      </c>
      <c r="Q8369" t="str">
        <f>_xlfn.XLOOKUP(ecommerce_customer_data_custom_[[#This Row],[Payment Method]],PaymentMapping!$A$2:$A$11,PaymentMapping!$B$2:$B$11,"Other")</f>
        <v>Wallet/UPI</v>
      </c>
    </row>
    <row r="8370" spans="1:17" x14ac:dyDescent="0.3">
      <c r="A8370">
        <v>5620</v>
      </c>
      <c r="B8370" s="14">
        <v>44669.772233796299</v>
      </c>
      <c r="C8370" t="s">
        <v>16</v>
      </c>
      <c r="D8370">
        <v>42</v>
      </c>
      <c r="E8370">
        <v>5</v>
      </c>
      <c r="F8370">
        <v>2646</v>
      </c>
      <c r="G8370" t="s">
        <v>15</v>
      </c>
      <c r="H8370">
        <v>59</v>
      </c>
      <c r="I8370">
        <v>1</v>
      </c>
      <c r="J8370" t="s">
        <v>17</v>
      </c>
      <c r="K8370">
        <v>0</v>
      </c>
      <c r="L8370">
        <f>YEAR(ecommerce_customer_data_custom_[[#This Row],[Purchase Date]])</f>
        <v>2022</v>
      </c>
      <c r="M8370">
        <f>MONTH(ecommerce_customer_data_custom_[[#This Row],[Purchase Date]])</f>
        <v>4</v>
      </c>
      <c r="N8370" t="str">
        <f>TEXT(ecommerce_customer_data_custom_[[#This Row],[Purchase Date]],"mmmm")</f>
        <v>April</v>
      </c>
      <c r="O8370" t="str">
        <f>VLOOKUP(ecommerce_customer_data_custom_[[#This Row],[Customer Age]],AgeGroupMapping!$A$2:$C$5,3,TRUE)</f>
        <v>Middle-Aged</v>
      </c>
      <c r="P8370" t="str">
        <f>IF(ecommerce_customer_data_custom_[[#This Row],[Returns]]=1,"Returned","Not Returned")</f>
        <v>Returned</v>
      </c>
      <c r="Q8370" t="str">
        <f>_xlfn.XLOOKUP(ecommerce_customer_data_custom_[[#This Row],[Payment Method]],PaymentMapping!$A$2:$A$11,PaymentMapping!$B$2:$B$11,"Other")</f>
        <v>Wallet/UPI</v>
      </c>
    </row>
    <row r="8371" spans="1:17" x14ac:dyDescent="0.3">
      <c r="A8371">
        <v>17</v>
      </c>
      <c r="B8371" s="14">
        <v>45100.844942129632</v>
      </c>
      <c r="C8371" t="s">
        <v>18</v>
      </c>
      <c r="D8371">
        <v>236</v>
      </c>
      <c r="E8371">
        <v>5</v>
      </c>
      <c r="F8371">
        <v>276</v>
      </c>
      <c r="G8371" t="s">
        <v>15</v>
      </c>
      <c r="H8371">
        <v>22</v>
      </c>
      <c r="I8371">
        <v>0</v>
      </c>
      <c r="J8371" t="s">
        <v>13</v>
      </c>
      <c r="K8371">
        <v>0</v>
      </c>
      <c r="L8371">
        <f>YEAR(ecommerce_customer_data_custom_[[#This Row],[Purchase Date]])</f>
        <v>2023</v>
      </c>
      <c r="M8371">
        <f>MONTH(ecommerce_customer_data_custom_[[#This Row],[Purchase Date]])</f>
        <v>6</v>
      </c>
      <c r="N8371" t="str">
        <f>TEXT(ecommerce_customer_data_custom_[[#This Row],[Purchase Date]],"mmmm")</f>
        <v>June</v>
      </c>
      <c r="O8371" t="str">
        <f>VLOOKUP(ecommerce_customer_data_custom_[[#This Row],[Customer Age]],AgeGroupMapping!$A$2:$C$5,3,TRUE)</f>
        <v>Young</v>
      </c>
      <c r="P8371" t="str">
        <f>IF(ecommerce_customer_data_custom_[[#This Row],[Returns]]=1,"Returned","Not Returned")</f>
        <v>Not Returned</v>
      </c>
      <c r="Q8371" t="str">
        <f>_xlfn.XLOOKUP(ecommerce_customer_data_custom_[[#This Row],[Payment Method]],PaymentMapping!$A$2:$A$11,PaymentMapping!$B$2:$B$11,"Other")</f>
        <v>Wallet/UPI</v>
      </c>
    </row>
    <row r="8372" spans="1:17" x14ac:dyDescent="0.3">
      <c r="A8372">
        <v>17</v>
      </c>
      <c r="B8372" s="14">
        <v>45170.931111111109</v>
      </c>
      <c r="C8372" t="s">
        <v>18</v>
      </c>
      <c r="D8372">
        <v>105</v>
      </c>
      <c r="E8372">
        <v>1</v>
      </c>
      <c r="F8372">
        <v>3573</v>
      </c>
      <c r="G8372" t="s">
        <v>15</v>
      </c>
      <c r="H8372">
        <v>22</v>
      </c>
      <c r="I8372">
        <v>0</v>
      </c>
      <c r="J8372" t="s">
        <v>13</v>
      </c>
      <c r="K8372">
        <v>0</v>
      </c>
      <c r="L8372">
        <f>YEAR(ecommerce_customer_data_custom_[[#This Row],[Purchase Date]])</f>
        <v>2023</v>
      </c>
      <c r="M8372">
        <f>MONTH(ecommerce_customer_data_custom_[[#This Row],[Purchase Date]])</f>
        <v>9</v>
      </c>
      <c r="N8372" t="str">
        <f>TEXT(ecommerce_customer_data_custom_[[#This Row],[Purchase Date]],"mmmm")</f>
        <v>September</v>
      </c>
      <c r="O8372" t="str">
        <f>VLOOKUP(ecommerce_customer_data_custom_[[#This Row],[Customer Age]],AgeGroupMapping!$A$2:$C$5,3,TRUE)</f>
        <v>Young</v>
      </c>
      <c r="P8372" t="str">
        <f>IF(ecommerce_customer_data_custom_[[#This Row],[Returns]]=1,"Returned","Not Returned")</f>
        <v>Not Returned</v>
      </c>
      <c r="Q8372" t="str">
        <f>_xlfn.XLOOKUP(ecommerce_customer_data_custom_[[#This Row],[Payment Method]],PaymentMapping!$A$2:$A$11,PaymentMapping!$B$2:$B$11,"Other")</f>
        <v>Wallet/UPI</v>
      </c>
    </row>
    <row r="8373" spans="1:17" x14ac:dyDescent="0.3">
      <c r="A8373">
        <v>17</v>
      </c>
      <c r="B8373" s="14">
        <v>44564.055995370371</v>
      </c>
      <c r="C8373" t="s">
        <v>16</v>
      </c>
      <c r="D8373">
        <v>234</v>
      </c>
      <c r="E8373">
        <v>2</v>
      </c>
      <c r="F8373">
        <v>2336</v>
      </c>
      <c r="G8373" t="s">
        <v>19</v>
      </c>
      <c r="H8373">
        <v>22</v>
      </c>
      <c r="I8373">
        <v>1</v>
      </c>
      <c r="J8373" t="s">
        <v>13</v>
      </c>
      <c r="K8373">
        <v>0</v>
      </c>
      <c r="L8373">
        <f>YEAR(ecommerce_customer_data_custom_[[#This Row],[Purchase Date]])</f>
        <v>2022</v>
      </c>
      <c r="M8373">
        <f>MONTH(ecommerce_customer_data_custom_[[#This Row],[Purchase Date]])</f>
        <v>1</v>
      </c>
      <c r="N8373" t="str">
        <f>TEXT(ecommerce_customer_data_custom_[[#This Row],[Purchase Date]],"mmmm")</f>
        <v>January</v>
      </c>
      <c r="O8373" t="str">
        <f>VLOOKUP(ecommerce_customer_data_custom_[[#This Row],[Customer Age]],AgeGroupMapping!$A$2:$C$5,3,TRUE)</f>
        <v>Young</v>
      </c>
      <c r="P8373" t="str">
        <f>IF(ecommerce_customer_data_custom_[[#This Row],[Returns]]=1,"Returned","Not Returned")</f>
        <v>Returned</v>
      </c>
      <c r="Q8373" t="str">
        <f>_xlfn.XLOOKUP(ecommerce_customer_data_custom_[[#This Row],[Payment Method]],PaymentMapping!$A$2:$A$11,PaymentMapping!$B$2:$B$11,"Other")</f>
        <v>Cash</v>
      </c>
    </row>
    <row r="8374" spans="1:17" x14ac:dyDescent="0.3">
      <c r="A8374">
        <v>17</v>
      </c>
      <c r="B8374" s="14">
        <v>44327.031921296293</v>
      </c>
      <c r="C8374" t="s">
        <v>11</v>
      </c>
      <c r="D8374">
        <v>189</v>
      </c>
      <c r="E8374">
        <v>2</v>
      </c>
      <c r="F8374">
        <v>2855</v>
      </c>
      <c r="G8374" t="s">
        <v>12</v>
      </c>
      <c r="H8374">
        <v>22</v>
      </c>
      <c r="I8374">
        <v>0</v>
      </c>
      <c r="J8374" t="s">
        <v>13</v>
      </c>
      <c r="K8374">
        <v>0</v>
      </c>
      <c r="L8374">
        <f>YEAR(ecommerce_customer_data_custom_[[#This Row],[Purchase Date]])</f>
        <v>2021</v>
      </c>
      <c r="M8374">
        <f>MONTH(ecommerce_customer_data_custom_[[#This Row],[Purchase Date]])</f>
        <v>5</v>
      </c>
      <c r="N8374" t="str">
        <f>TEXT(ecommerce_customer_data_custom_[[#This Row],[Purchase Date]],"mmmm")</f>
        <v>May</v>
      </c>
      <c r="O8374" t="str">
        <f>VLOOKUP(ecommerce_customer_data_custom_[[#This Row],[Customer Age]],AgeGroupMapping!$A$2:$C$5,3,TRUE)</f>
        <v>Young</v>
      </c>
      <c r="P8374" t="str">
        <f>IF(ecommerce_customer_data_custom_[[#This Row],[Returns]]=1,"Returned","Not Returned")</f>
        <v>Not Returned</v>
      </c>
      <c r="Q8374" t="str">
        <f>_xlfn.XLOOKUP(ecommerce_customer_data_custom_[[#This Row],[Payment Method]],PaymentMapping!$A$2:$A$11,PaymentMapping!$B$2:$B$11,"Other")</f>
        <v>Card</v>
      </c>
    </row>
    <row r="8375" spans="1:17" x14ac:dyDescent="0.3">
      <c r="A8375">
        <v>17</v>
      </c>
      <c r="B8375" s="14">
        <v>45067.759814814817</v>
      </c>
      <c r="C8375" t="s">
        <v>18</v>
      </c>
      <c r="D8375">
        <v>63</v>
      </c>
      <c r="E8375">
        <v>1</v>
      </c>
      <c r="F8375">
        <v>4030</v>
      </c>
      <c r="G8375" t="s">
        <v>12</v>
      </c>
      <c r="H8375">
        <v>22</v>
      </c>
      <c r="I8375">
        <v>0</v>
      </c>
      <c r="J8375" t="s">
        <v>13</v>
      </c>
      <c r="K8375">
        <v>0</v>
      </c>
      <c r="L8375">
        <f>YEAR(ecommerce_customer_data_custom_[[#This Row],[Purchase Date]])</f>
        <v>2023</v>
      </c>
      <c r="M8375">
        <f>MONTH(ecommerce_customer_data_custom_[[#This Row],[Purchase Date]])</f>
        <v>5</v>
      </c>
      <c r="N8375" t="str">
        <f>TEXT(ecommerce_customer_data_custom_[[#This Row],[Purchase Date]],"mmmm")</f>
        <v>May</v>
      </c>
      <c r="O8375" t="str">
        <f>VLOOKUP(ecommerce_customer_data_custom_[[#This Row],[Customer Age]],AgeGroupMapping!$A$2:$C$5,3,TRUE)</f>
        <v>Young</v>
      </c>
      <c r="P8375" t="str">
        <f>IF(ecommerce_customer_data_custom_[[#This Row],[Returns]]=1,"Returned","Not Returned")</f>
        <v>Not Returned</v>
      </c>
      <c r="Q8375" t="str">
        <f>_xlfn.XLOOKUP(ecommerce_customer_data_custom_[[#This Row],[Payment Method]],PaymentMapping!$A$2:$A$11,PaymentMapping!$B$2:$B$11,"Other")</f>
        <v>Card</v>
      </c>
    </row>
    <row r="8376" spans="1:17" x14ac:dyDescent="0.3">
      <c r="A8376">
        <v>17</v>
      </c>
      <c r="B8376" s="14">
        <v>44251.930949074071</v>
      </c>
      <c r="C8376" t="s">
        <v>11</v>
      </c>
      <c r="D8376">
        <v>126</v>
      </c>
      <c r="E8376">
        <v>2</v>
      </c>
      <c r="F8376">
        <v>128</v>
      </c>
      <c r="G8376" t="s">
        <v>12</v>
      </c>
      <c r="H8376">
        <v>22</v>
      </c>
      <c r="I8376">
        <v>1</v>
      </c>
      <c r="J8376" t="s">
        <v>13</v>
      </c>
      <c r="K8376">
        <v>0</v>
      </c>
      <c r="L8376">
        <f>YEAR(ecommerce_customer_data_custom_[[#This Row],[Purchase Date]])</f>
        <v>2021</v>
      </c>
      <c r="M8376">
        <f>MONTH(ecommerce_customer_data_custom_[[#This Row],[Purchase Date]])</f>
        <v>2</v>
      </c>
      <c r="N8376" t="str">
        <f>TEXT(ecommerce_customer_data_custom_[[#This Row],[Purchase Date]],"mmmm")</f>
        <v>February</v>
      </c>
      <c r="O8376" t="str">
        <f>VLOOKUP(ecommerce_customer_data_custom_[[#This Row],[Customer Age]],AgeGroupMapping!$A$2:$C$5,3,TRUE)</f>
        <v>Young</v>
      </c>
      <c r="P8376" t="str">
        <f>IF(ecommerce_customer_data_custom_[[#This Row],[Returns]]=1,"Returned","Not Returned")</f>
        <v>Returned</v>
      </c>
      <c r="Q8376" t="str">
        <f>_xlfn.XLOOKUP(ecommerce_customer_data_custom_[[#This Row],[Payment Method]],PaymentMapping!$A$2:$A$11,PaymentMapping!$B$2:$B$11,"Other")</f>
        <v>Card</v>
      </c>
    </row>
    <row r="8377" spans="1:17" x14ac:dyDescent="0.3">
      <c r="A8377">
        <v>17</v>
      </c>
      <c r="B8377" s="14">
        <v>45094.161793981482</v>
      </c>
      <c r="C8377" t="s">
        <v>18</v>
      </c>
      <c r="D8377">
        <v>306</v>
      </c>
      <c r="E8377">
        <v>4</v>
      </c>
      <c r="F8377">
        <v>3667</v>
      </c>
      <c r="G8377" t="s">
        <v>19</v>
      </c>
      <c r="H8377">
        <v>22</v>
      </c>
      <c r="I8377">
        <v>0</v>
      </c>
      <c r="J8377" t="s">
        <v>13</v>
      </c>
      <c r="K8377">
        <v>0</v>
      </c>
      <c r="L8377">
        <f>YEAR(ecommerce_customer_data_custom_[[#This Row],[Purchase Date]])</f>
        <v>2023</v>
      </c>
      <c r="M8377">
        <f>MONTH(ecommerce_customer_data_custom_[[#This Row],[Purchase Date]])</f>
        <v>6</v>
      </c>
      <c r="N8377" t="str">
        <f>TEXT(ecommerce_customer_data_custom_[[#This Row],[Purchase Date]],"mmmm")</f>
        <v>June</v>
      </c>
      <c r="O8377" t="str">
        <f>VLOOKUP(ecommerce_customer_data_custom_[[#This Row],[Customer Age]],AgeGroupMapping!$A$2:$C$5,3,TRUE)</f>
        <v>Young</v>
      </c>
      <c r="P8377" t="str">
        <f>IF(ecommerce_customer_data_custom_[[#This Row],[Returns]]=1,"Returned","Not Returned")</f>
        <v>Not Returned</v>
      </c>
      <c r="Q8377" t="str">
        <f>_xlfn.XLOOKUP(ecommerce_customer_data_custom_[[#This Row],[Payment Method]],PaymentMapping!$A$2:$A$11,PaymentMapping!$B$2:$B$11,"Other")</f>
        <v>Cash</v>
      </c>
    </row>
    <row r="8378" spans="1:17" x14ac:dyDescent="0.3">
      <c r="A8378">
        <v>17</v>
      </c>
      <c r="B8378" s="14">
        <v>44566.626111111109</v>
      </c>
      <c r="C8378" t="s">
        <v>11</v>
      </c>
      <c r="D8378">
        <v>419</v>
      </c>
      <c r="E8378">
        <v>4</v>
      </c>
      <c r="F8378">
        <v>3402</v>
      </c>
      <c r="G8378" t="s">
        <v>12</v>
      </c>
      <c r="H8378">
        <v>22</v>
      </c>
      <c r="I8378">
        <v>0</v>
      </c>
      <c r="J8378" t="s">
        <v>13</v>
      </c>
      <c r="K8378">
        <v>0</v>
      </c>
      <c r="L8378">
        <f>YEAR(ecommerce_customer_data_custom_[[#This Row],[Purchase Date]])</f>
        <v>2022</v>
      </c>
      <c r="M8378">
        <f>MONTH(ecommerce_customer_data_custom_[[#This Row],[Purchase Date]])</f>
        <v>1</v>
      </c>
      <c r="N8378" t="str">
        <f>TEXT(ecommerce_customer_data_custom_[[#This Row],[Purchase Date]],"mmmm")</f>
        <v>January</v>
      </c>
      <c r="O8378" t="str">
        <f>VLOOKUP(ecommerce_customer_data_custom_[[#This Row],[Customer Age]],AgeGroupMapping!$A$2:$C$5,3,TRUE)</f>
        <v>Young</v>
      </c>
      <c r="P8378" t="str">
        <f>IF(ecommerce_customer_data_custom_[[#This Row],[Returns]]=1,"Returned","Not Returned")</f>
        <v>Not Returned</v>
      </c>
      <c r="Q8378" t="str">
        <f>_xlfn.XLOOKUP(ecommerce_customer_data_custom_[[#This Row],[Payment Method]],PaymentMapping!$A$2:$A$11,PaymentMapping!$B$2:$B$11,"Other")</f>
        <v>Card</v>
      </c>
    </row>
    <row r="8379" spans="1:17" x14ac:dyDescent="0.3">
      <c r="A8379">
        <v>17</v>
      </c>
      <c r="B8379" s="14">
        <v>43965.139976851853</v>
      </c>
      <c r="C8379" t="s">
        <v>14</v>
      </c>
      <c r="D8379">
        <v>38</v>
      </c>
      <c r="E8379">
        <v>1</v>
      </c>
      <c r="F8379">
        <v>3775</v>
      </c>
      <c r="G8379" t="s">
        <v>20</v>
      </c>
      <c r="H8379">
        <v>22</v>
      </c>
      <c r="I8379">
        <v>1</v>
      </c>
      <c r="J8379" t="s">
        <v>13</v>
      </c>
      <c r="K8379">
        <v>0</v>
      </c>
      <c r="L8379">
        <f>YEAR(ecommerce_customer_data_custom_[[#This Row],[Purchase Date]])</f>
        <v>2020</v>
      </c>
      <c r="M8379">
        <f>MONTH(ecommerce_customer_data_custom_[[#This Row],[Purchase Date]])</f>
        <v>5</v>
      </c>
      <c r="N8379" t="str">
        <f>TEXT(ecommerce_customer_data_custom_[[#This Row],[Purchase Date]],"mmmm")</f>
        <v>May</v>
      </c>
      <c r="O8379" t="str">
        <f>VLOOKUP(ecommerce_customer_data_custom_[[#This Row],[Customer Age]],AgeGroupMapping!$A$2:$C$5,3,TRUE)</f>
        <v>Young</v>
      </c>
      <c r="P8379" t="str">
        <f>IF(ecommerce_customer_data_custom_[[#This Row],[Returns]]=1,"Returned","Not Returned")</f>
        <v>Returned</v>
      </c>
      <c r="Q8379" t="str">
        <f>_xlfn.XLOOKUP(ecommerce_customer_data_custom_[[#This Row],[Payment Method]],PaymentMapping!$A$2:$A$11,PaymentMapping!$B$2:$B$11,"Other")</f>
        <v>Other</v>
      </c>
    </row>
    <row r="8380" spans="1:17" x14ac:dyDescent="0.3">
      <c r="A8380">
        <v>45147</v>
      </c>
      <c r="B8380" s="14">
        <v>45085.401226851849</v>
      </c>
      <c r="C8380" t="s">
        <v>18</v>
      </c>
      <c r="D8380">
        <v>255</v>
      </c>
      <c r="E8380">
        <v>4</v>
      </c>
      <c r="F8380">
        <v>545</v>
      </c>
      <c r="G8380" t="s">
        <v>15</v>
      </c>
      <c r="H8380">
        <v>56</v>
      </c>
      <c r="I8380">
        <v>1</v>
      </c>
      <c r="J8380" t="s">
        <v>13</v>
      </c>
      <c r="K8380">
        <v>0</v>
      </c>
      <c r="L8380">
        <f>YEAR(ecommerce_customer_data_custom_[[#This Row],[Purchase Date]])</f>
        <v>2023</v>
      </c>
      <c r="M8380">
        <f>MONTH(ecommerce_customer_data_custom_[[#This Row],[Purchase Date]])</f>
        <v>6</v>
      </c>
      <c r="N8380" t="str">
        <f>TEXT(ecommerce_customer_data_custom_[[#This Row],[Purchase Date]],"mmmm")</f>
        <v>June</v>
      </c>
      <c r="O8380" t="str">
        <f>VLOOKUP(ecommerce_customer_data_custom_[[#This Row],[Customer Age]],AgeGroupMapping!$A$2:$C$5,3,TRUE)</f>
        <v>Middle-Aged</v>
      </c>
      <c r="P8380" t="str">
        <f>IF(ecommerce_customer_data_custom_[[#This Row],[Returns]]=1,"Returned","Not Returned")</f>
        <v>Returned</v>
      </c>
      <c r="Q8380" t="str">
        <f>_xlfn.XLOOKUP(ecommerce_customer_data_custom_[[#This Row],[Payment Method]],PaymentMapping!$A$2:$A$11,PaymentMapping!$B$2:$B$11,"Other")</f>
        <v>Wallet/UPI</v>
      </c>
    </row>
    <row r="8381" spans="1:17" x14ac:dyDescent="0.3">
      <c r="A8381">
        <v>45147</v>
      </c>
      <c r="B8381" s="14">
        <v>44027.973043981481</v>
      </c>
      <c r="C8381" t="s">
        <v>18</v>
      </c>
      <c r="D8381">
        <v>310</v>
      </c>
      <c r="E8381">
        <v>4</v>
      </c>
      <c r="F8381">
        <v>4588</v>
      </c>
      <c r="G8381" t="s">
        <v>15</v>
      </c>
      <c r="H8381">
        <v>56</v>
      </c>
      <c r="I8381">
        <v>0</v>
      </c>
      <c r="J8381" t="s">
        <v>13</v>
      </c>
      <c r="K8381">
        <v>0</v>
      </c>
      <c r="L8381">
        <f>YEAR(ecommerce_customer_data_custom_[[#This Row],[Purchase Date]])</f>
        <v>2020</v>
      </c>
      <c r="M8381">
        <f>MONTH(ecommerce_customer_data_custom_[[#This Row],[Purchase Date]])</f>
        <v>7</v>
      </c>
      <c r="N8381" t="str">
        <f>TEXT(ecommerce_customer_data_custom_[[#This Row],[Purchase Date]],"mmmm")</f>
        <v>July</v>
      </c>
      <c r="O8381" t="str">
        <f>VLOOKUP(ecommerce_customer_data_custom_[[#This Row],[Customer Age]],AgeGroupMapping!$A$2:$C$5,3,TRUE)</f>
        <v>Middle-Aged</v>
      </c>
      <c r="P8381" t="str">
        <f>IF(ecommerce_customer_data_custom_[[#This Row],[Returns]]=1,"Returned","Not Returned")</f>
        <v>Not Returned</v>
      </c>
      <c r="Q8381" t="str">
        <f>_xlfn.XLOOKUP(ecommerce_customer_data_custom_[[#This Row],[Payment Method]],PaymentMapping!$A$2:$A$11,PaymentMapping!$B$2:$B$11,"Other")</f>
        <v>Wallet/UPI</v>
      </c>
    </row>
    <row r="8382" spans="1:17" x14ac:dyDescent="0.3">
      <c r="A8382">
        <v>45147</v>
      </c>
      <c r="B8382" s="14">
        <v>44483.042766203704</v>
      </c>
      <c r="C8382" t="s">
        <v>18</v>
      </c>
      <c r="D8382">
        <v>325</v>
      </c>
      <c r="E8382">
        <v>3</v>
      </c>
      <c r="F8382">
        <v>848</v>
      </c>
      <c r="G8382" t="s">
        <v>15</v>
      </c>
      <c r="H8382">
        <v>56</v>
      </c>
      <c r="I8382">
        <v>1</v>
      </c>
      <c r="J8382" t="s">
        <v>13</v>
      </c>
      <c r="K8382">
        <v>0</v>
      </c>
      <c r="L8382">
        <f>YEAR(ecommerce_customer_data_custom_[[#This Row],[Purchase Date]])</f>
        <v>2021</v>
      </c>
      <c r="M8382">
        <f>MONTH(ecommerce_customer_data_custom_[[#This Row],[Purchase Date]])</f>
        <v>10</v>
      </c>
      <c r="N8382" t="str">
        <f>TEXT(ecommerce_customer_data_custom_[[#This Row],[Purchase Date]],"mmmm")</f>
        <v>October</v>
      </c>
      <c r="O8382" t="str">
        <f>VLOOKUP(ecommerce_customer_data_custom_[[#This Row],[Customer Age]],AgeGroupMapping!$A$2:$C$5,3,TRUE)</f>
        <v>Middle-Aged</v>
      </c>
      <c r="P8382" t="str">
        <f>IF(ecommerce_customer_data_custom_[[#This Row],[Returns]]=1,"Returned","Not Returned")</f>
        <v>Returned</v>
      </c>
      <c r="Q8382" t="str">
        <f>_xlfn.XLOOKUP(ecommerce_customer_data_custom_[[#This Row],[Payment Method]],PaymentMapping!$A$2:$A$11,PaymentMapping!$B$2:$B$11,"Other")</f>
        <v>Wallet/UPI</v>
      </c>
    </row>
    <row r="8383" spans="1:17" x14ac:dyDescent="0.3">
      <c r="A8383">
        <v>45147</v>
      </c>
      <c r="B8383" s="14">
        <v>45090.703958333332</v>
      </c>
      <c r="C8383" t="s">
        <v>18</v>
      </c>
      <c r="D8383">
        <v>386</v>
      </c>
      <c r="E8383">
        <v>2</v>
      </c>
      <c r="F8383">
        <v>4942</v>
      </c>
      <c r="G8383" t="s">
        <v>12</v>
      </c>
      <c r="H8383">
        <v>56</v>
      </c>
      <c r="I8383">
        <v>1</v>
      </c>
      <c r="J8383" t="s">
        <v>13</v>
      </c>
      <c r="K8383">
        <v>0</v>
      </c>
      <c r="L8383">
        <f>YEAR(ecommerce_customer_data_custom_[[#This Row],[Purchase Date]])</f>
        <v>2023</v>
      </c>
      <c r="M8383">
        <f>MONTH(ecommerce_customer_data_custom_[[#This Row],[Purchase Date]])</f>
        <v>6</v>
      </c>
      <c r="N8383" t="str">
        <f>TEXT(ecommerce_customer_data_custom_[[#This Row],[Purchase Date]],"mmmm")</f>
        <v>June</v>
      </c>
      <c r="O8383" t="str">
        <f>VLOOKUP(ecommerce_customer_data_custom_[[#This Row],[Customer Age]],AgeGroupMapping!$A$2:$C$5,3,TRUE)</f>
        <v>Middle-Aged</v>
      </c>
      <c r="P8383" t="str">
        <f>IF(ecommerce_customer_data_custom_[[#This Row],[Returns]]=1,"Returned","Not Returned")</f>
        <v>Returned</v>
      </c>
      <c r="Q8383" t="str">
        <f>_xlfn.XLOOKUP(ecommerce_customer_data_custom_[[#This Row],[Payment Method]],PaymentMapping!$A$2:$A$11,PaymentMapping!$B$2:$B$11,"Other")</f>
        <v>Card</v>
      </c>
    </row>
    <row r="8384" spans="1:17" x14ac:dyDescent="0.3">
      <c r="A8384">
        <v>45147</v>
      </c>
      <c r="B8384" s="14">
        <v>44458.743495370371</v>
      </c>
      <c r="C8384" t="s">
        <v>11</v>
      </c>
      <c r="D8384">
        <v>265</v>
      </c>
      <c r="E8384">
        <v>2</v>
      </c>
      <c r="F8384">
        <v>1698</v>
      </c>
      <c r="G8384" t="s">
        <v>15</v>
      </c>
      <c r="H8384">
        <v>56</v>
      </c>
      <c r="I8384">
        <v>1</v>
      </c>
      <c r="J8384" t="s">
        <v>13</v>
      </c>
      <c r="K8384">
        <v>0</v>
      </c>
      <c r="L8384">
        <f>YEAR(ecommerce_customer_data_custom_[[#This Row],[Purchase Date]])</f>
        <v>2021</v>
      </c>
      <c r="M8384">
        <f>MONTH(ecommerce_customer_data_custom_[[#This Row],[Purchase Date]])</f>
        <v>9</v>
      </c>
      <c r="N8384" t="str">
        <f>TEXT(ecommerce_customer_data_custom_[[#This Row],[Purchase Date]],"mmmm")</f>
        <v>September</v>
      </c>
      <c r="O8384" t="str">
        <f>VLOOKUP(ecommerce_customer_data_custom_[[#This Row],[Customer Age]],AgeGroupMapping!$A$2:$C$5,3,TRUE)</f>
        <v>Middle-Aged</v>
      </c>
      <c r="P8384" t="str">
        <f>IF(ecommerce_customer_data_custom_[[#This Row],[Returns]]=1,"Returned","Not Returned")</f>
        <v>Returned</v>
      </c>
      <c r="Q8384" t="str">
        <f>_xlfn.XLOOKUP(ecommerce_customer_data_custom_[[#This Row],[Payment Method]],PaymentMapping!$A$2:$A$11,PaymentMapping!$B$2:$B$11,"Other")</f>
        <v>Wallet/UPI</v>
      </c>
    </row>
    <row r="8385" spans="1:17" x14ac:dyDescent="0.3">
      <c r="A8385">
        <v>45147</v>
      </c>
      <c r="B8385" s="14">
        <v>45183.150451388887</v>
      </c>
      <c r="C8385" t="s">
        <v>14</v>
      </c>
      <c r="D8385">
        <v>81</v>
      </c>
      <c r="E8385">
        <v>5</v>
      </c>
      <c r="F8385">
        <v>3558</v>
      </c>
      <c r="G8385" t="s">
        <v>12</v>
      </c>
      <c r="H8385">
        <v>56</v>
      </c>
      <c r="I8385">
        <v>1</v>
      </c>
      <c r="J8385" t="s">
        <v>13</v>
      </c>
      <c r="K8385">
        <v>0</v>
      </c>
      <c r="L8385">
        <f>YEAR(ecommerce_customer_data_custom_[[#This Row],[Purchase Date]])</f>
        <v>2023</v>
      </c>
      <c r="M8385">
        <f>MONTH(ecommerce_customer_data_custom_[[#This Row],[Purchase Date]])</f>
        <v>9</v>
      </c>
      <c r="N8385" t="str">
        <f>TEXT(ecommerce_customer_data_custom_[[#This Row],[Purchase Date]],"mmmm")</f>
        <v>September</v>
      </c>
      <c r="O8385" t="str">
        <f>VLOOKUP(ecommerce_customer_data_custom_[[#This Row],[Customer Age]],AgeGroupMapping!$A$2:$C$5,3,TRUE)</f>
        <v>Middle-Aged</v>
      </c>
      <c r="P8385" t="str">
        <f>IF(ecommerce_customer_data_custom_[[#This Row],[Returns]]=1,"Returned","Not Returned")</f>
        <v>Returned</v>
      </c>
      <c r="Q8385" t="str">
        <f>_xlfn.XLOOKUP(ecommerce_customer_data_custom_[[#This Row],[Payment Method]],PaymentMapping!$A$2:$A$11,PaymentMapping!$B$2:$B$11,"Other")</f>
        <v>Card</v>
      </c>
    </row>
    <row r="8386" spans="1:17" x14ac:dyDescent="0.3">
      <c r="A8386">
        <v>45147</v>
      </c>
      <c r="B8386" s="14">
        <v>44174.316018518519</v>
      </c>
      <c r="C8386" t="s">
        <v>11</v>
      </c>
      <c r="D8386">
        <v>112</v>
      </c>
      <c r="E8386">
        <v>1</v>
      </c>
      <c r="F8386">
        <v>3920</v>
      </c>
      <c r="G8386" t="s">
        <v>12</v>
      </c>
      <c r="H8386">
        <v>56</v>
      </c>
      <c r="I8386">
        <v>0</v>
      </c>
      <c r="J8386" t="s">
        <v>13</v>
      </c>
      <c r="K8386">
        <v>0</v>
      </c>
      <c r="L8386">
        <f>YEAR(ecommerce_customer_data_custom_[[#This Row],[Purchase Date]])</f>
        <v>2020</v>
      </c>
      <c r="M8386">
        <f>MONTH(ecommerce_customer_data_custom_[[#This Row],[Purchase Date]])</f>
        <v>12</v>
      </c>
      <c r="N8386" t="str">
        <f>TEXT(ecommerce_customer_data_custom_[[#This Row],[Purchase Date]],"mmmm")</f>
        <v>December</v>
      </c>
      <c r="O8386" t="str">
        <f>VLOOKUP(ecommerce_customer_data_custom_[[#This Row],[Customer Age]],AgeGroupMapping!$A$2:$C$5,3,TRUE)</f>
        <v>Middle-Aged</v>
      </c>
      <c r="P8386" t="str">
        <f>IF(ecommerce_customer_data_custom_[[#This Row],[Returns]]=1,"Returned","Not Returned")</f>
        <v>Not Returned</v>
      </c>
      <c r="Q8386" t="str">
        <f>_xlfn.XLOOKUP(ecommerce_customer_data_custom_[[#This Row],[Payment Method]],PaymentMapping!$A$2:$A$11,PaymentMapping!$B$2:$B$11,"Other")</f>
        <v>Card</v>
      </c>
    </row>
    <row r="8387" spans="1:17" x14ac:dyDescent="0.3">
      <c r="A8387">
        <v>45147</v>
      </c>
      <c r="B8387" s="14">
        <v>43834.839525462965</v>
      </c>
      <c r="C8387" t="s">
        <v>11</v>
      </c>
      <c r="D8387">
        <v>408</v>
      </c>
      <c r="E8387">
        <v>1</v>
      </c>
      <c r="F8387">
        <v>2781</v>
      </c>
      <c r="G8387" t="s">
        <v>19</v>
      </c>
      <c r="H8387">
        <v>56</v>
      </c>
      <c r="I8387">
        <v>1</v>
      </c>
      <c r="J8387" t="s">
        <v>13</v>
      </c>
      <c r="K8387">
        <v>0</v>
      </c>
      <c r="L8387">
        <f>YEAR(ecommerce_customer_data_custom_[[#This Row],[Purchase Date]])</f>
        <v>2020</v>
      </c>
      <c r="M8387">
        <f>MONTH(ecommerce_customer_data_custom_[[#This Row],[Purchase Date]])</f>
        <v>1</v>
      </c>
      <c r="N8387" t="str">
        <f>TEXT(ecommerce_customer_data_custom_[[#This Row],[Purchase Date]],"mmmm")</f>
        <v>January</v>
      </c>
      <c r="O8387" t="str">
        <f>VLOOKUP(ecommerce_customer_data_custom_[[#This Row],[Customer Age]],AgeGroupMapping!$A$2:$C$5,3,TRUE)</f>
        <v>Middle-Aged</v>
      </c>
      <c r="P8387" t="str">
        <f>IF(ecommerce_customer_data_custom_[[#This Row],[Returns]]=1,"Returned","Not Returned")</f>
        <v>Returned</v>
      </c>
      <c r="Q8387" t="str">
        <f>_xlfn.XLOOKUP(ecommerce_customer_data_custom_[[#This Row],[Payment Method]],PaymentMapping!$A$2:$A$11,PaymentMapping!$B$2:$B$11,"Other")</f>
        <v>Cash</v>
      </c>
    </row>
    <row r="8388" spans="1:17" x14ac:dyDescent="0.3">
      <c r="A8388">
        <v>45147</v>
      </c>
      <c r="B8388" s="14">
        <v>44996.670798611114</v>
      </c>
      <c r="C8388" t="s">
        <v>16</v>
      </c>
      <c r="D8388">
        <v>343</v>
      </c>
      <c r="E8388">
        <v>5</v>
      </c>
      <c r="F8388">
        <v>1913</v>
      </c>
      <c r="G8388" t="s">
        <v>12</v>
      </c>
      <c r="H8388">
        <v>56</v>
      </c>
      <c r="I8388">
        <v>0</v>
      </c>
      <c r="J8388" t="s">
        <v>13</v>
      </c>
      <c r="K8388">
        <v>0</v>
      </c>
      <c r="L8388">
        <f>YEAR(ecommerce_customer_data_custom_[[#This Row],[Purchase Date]])</f>
        <v>2023</v>
      </c>
      <c r="M8388">
        <f>MONTH(ecommerce_customer_data_custom_[[#This Row],[Purchase Date]])</f>
        <v>3</v>
      </c>
      <c r="N8388" t="str">
        <f>TEXT(ecommerce_customer_data_custom_[[#This Row],[Purchase Date]],"mmmm")</f>
        <v>March</v>
      </c>
      <c r="O8388" t="str">
        <f>VLOOKUP(ecommerce_customer_data_custom_[[#This Row],[Customer Age]],AgeGroupMapping!$A$2:$C$5,3,TRUE)</f>
        <v>Middle-Aged</v>
      </c>
      <c r="P8388" t="str">
        <f>IF(ecommerce_customer_data_custom_[[#This Row],[Returns]]=1,"Returned","Not Returned")</f>
        <v>Not Returned</v>
      </c>
      <c r="Q8388" t="str">
        <f>_xlfn.XLOOKUP(ecommerce_customer_data_custom_[[#This Row],[Payment Method]],PaymentMapping!$A$2:$A$11,PaymentMapping!$B$2:$B$11,"Other")</f>
        <v>Card</v>
      </c>
    </row>
    <row r="8389" spans="1:17" x14ac:dyDescent="0.3">
      <c r="A8389">
        <v>45147</v>
      </c>
      <c r="B8389" s="14">
        <v>44451.028078703705</v>
      </c>
      <c r="C8389" t="s">
        <v>18</v>
      </c>
      <c r="D8389">
        <v>129</v>
      </c>
      <c r="E8389">
        <v>5</v>
      </c>
      <c r="F8389">
        <v>1919</v>
      </c>
      <c r="G8389" t="s">
        <v>19</v>
      </c>
      <c r="H8389">
        <v>56</v>
      </c>
      <c r="I8389">
        <v>1</v>
      </c>
      <c r="J8389" t="s">
        <v>13</v>
      </c>
      <c r="K8389">
        <v>0</v>
      </c>
      <c r="L8389">
        <f>YEAR(ecommerce_customer_data_custom_[[#This Row],[Purchase Date]])</f>
        <v>2021</v>
      </c>
      <c r="M8389">
        <f>MONTH(ecommerce_customer_data_custom_[[#This Row],[Purchase Date]])</f>
        <v>9</v>
      </c>
      <c r="N8389" t="str">
        <f>TEXT(ecommerce_customer_data_custom_[[#This Row],[Purchase Date]],"mmmm")</f>
        <v>September</v>
      </c>
      <c r="O8389" t="str">
        <f>VLOOKUP(ecommerce_customer_data_custom_[[#This Row],[Customer Age]],AgeGroupMapping!$A$2:$C$5,3,TRUE)</f>
        <v>Middle-Aged</v>
      </c>
      <c r="P8389" t="str">
        <f>IF(ecommerce_customer_data_custom_[[#This Row],[Returns]]=1,"Returned","Not Returned")</f>
        <v>Returned</v>
      </c>
      <c r="Q8389" t="str">
        <f>_xlfn.XLOOKUP(ecommerce_customer_data_custom_[[#This Row],[Payment Method]],PaymentMapping!$A$2:$A$11,PaymentMapping!$B$2:$B$11,"Other")</f>
        <v>Cash</v>
      </c>
    </row>
    <row r="8390" spans="1:17" x14ac:dyDescent="0.3">
      <c r="A8390">
        <v>46139</v>
      </c>
      <c r="B8390" s="14">
        <v>44752.063900462963</v>
      </c>
      <c r="C8390" t="s">
        <v>18</v>
      </c>
      <c r="D8390">
        <v>278</v>
      </c>
      <c r="E8390">
        <v>5</v>
      </c>
      <c r="F8390">
        <v>3182</v>
      </c>
      <c r="G8390" t="s">
        <v>12</v>
      </c>
      <c r="H8390">
        <v>68</v>
      </c>
      <c r="I8390">
        <v>1</v>
      </c>
      <c r="J8390" t="s">
        <v>17</v>
      </c>
      <c r="K8390">
        <v>0</v>
      </c>
      <c r="L8390">
        <f>YEAR(ecommerce_customer_data_custom_[[#This Row],[Purchase Date]])</f>
        <v>2022</v>
      </c>
      <c r="M8390">
        <f>MONTH(ecommerce_customer_data_custom_[[#This Row],[Purchase Date]])</f>
        <v>7</v>
      </c>
      <c r="N8390" t="str">
        <f>TEXT(ecommerce_customer_data_custom_[[#This Row],[Purchase Date]],"mmmm")</f>
        <v>July</v>
      </c>
      <c r="O8390" t="str">
        <f>VLOOKUP(ecommerce_customer_data_custom_[[#This Row],[Customer Age]],AgeGroupMapping!$A$2:$C$5,3,TRUE)</f>
        <v>Senior</v>
      </c>
      <c r="P8390" t="str">
        <f>IF(ecommerce_customer_data_custom_[[#This Row],[Returns]]=1,"Returned","Not Returned")</f>
        <v>Returned</v>
      </c>
      <c r="Q8390" t="str">
        <f>_xlfn.XLOOKUP(ecommerce_customer_data_custom_[[#This Row],[Payment Method]],PaymentMapping!$A$2:$A$11,PaymentMapping!$B$2:$B$11,"Other")</f>
        <v>Card</v>
      </c>
    </row>
    <row r="8391" spans="1:17" x14ac:dyDescent="0.3">
      <c r="A8391">
        <v>46139</v>
      </c>
      <c r="B8391" s="14">
        <v>44350.655069444445</v>
      </c>
      <c r="C8391" t="s">
        <v>14</v>
      </c>
      <c r="D8391">
        <v>437</v>
      </c>
      <c r="E8391">
        <v>4</v>
      </c>
      <c r="F8391">
        <v>4498</v>
      </c>
      <c r="G8391" t="s">
        <v>12</v>
      </c>
      <c r="H8391">
        <v>68</v>
      </c>
      <c r="I8391">
        <v>1</v>
      </c>
      <c r="J8391" t="s">
        <v>17</v>
      </c>
      <c r="K8391">
        <v>0</v>
      </c>
      <c r="L8391">
        <f>YEAR(ecommerce_customer_data_custom_[[#This Row],[Purchase Date]])</f>
        <v>2021</v>
      </c>
      <c r="M8391">
        <f>MONTH(ecommerce_customer_data_custom_[[#This Row],[Purchase Date]])</f>
        <v>6</v>
      </c>
      <c r="N8391" t="str">
        <f>TEXT(ecommerce_customer_data_custom_[[#This Row],[Purchase Date]],"mmmm")</f>
        <v>June</v>
      </c>
      <c r="O8391" t="str">
        <f>VLOOKUP(ecommerce_customer_data_custom_[[#This Row],[Customer Age]],AgeGroupMapping!$A$2:$C$5,3,TRUE)</f>
        <v>Senior</v>
      </c>
      <c r="P8391" t="str">
        <f>IF(ecommerce_customer_data_custom_[[#This Row],[Returns]]=1,"Returned","Not Returned")</f>
        <v>Returned</v>
      </c>
      <c r="Q8391" t="str">
        <f>_xlfn.XLOOKUP(ecommerce_customer_data_custom_[[#This Row],[Payment Method]],PaymentMapping!$A$2:$A$11,PaymentMapping!$B$2:$B$11,"Other")</f>
        <v>Card</v>
      </c>
    </row>
    <row r="8392" spans="1:17" x14ac:dyDescent="0.3">
      <c r="A8392">
        <v>46139</v>
      </c>
      <c r="B8392" s="14">
        <v>44383.615289351852</v>
      </c>
      <c r="C8392" t="s">
        <v>18</v>
      </c>
      <c r="D8392">
        <v>91</v>
      </c>
      <c r="E8392">
        <v>3</v>
      </c>
      <c r="F8392">
        <v>3987</v>
      </c>
      <c r="G8392" t="s">
        <v>12</v>
      </c>
      <c r="H8392">
        <v>68</v>
      </c>
      <c r="I8392">
        <v>1</v>
      </c>
      <c r="J8392" t="s">
        <v>17</v>
      </c>
      <c r="K8392">
        <v>0</v>
      </c>
      <c r="L8392">
        <f>YEAR(ecommerce_customer_data_custom_[[#This Row],[Purchase Date]])</f>
        <v>2021</v>
      </c>
      <c r="M8392">
        <f>MONTH(ecommerce_customer_data_custom_[[#This Row],[Purchase Date]])</f>
        <v>7</v>
      </c>
      <c r="N8392" t="str">
        <f>TEXT(ecommerce_customer_data_custom_[[#This Row],[Purchase Date]],"mmmm")</f>
        <v>July</v>
      </c>
      <c r="O8392" t="str">
        <f>VLOOKUP(ecommerce_customer_data_custom_[[#This Row],[Customer Age]],AgeGroupMapping!$A$2:$C$5,3,TRUE)</f>
        <v>Senior</v>
      </c>
      <c r="P8392" t="str">
        <f>IF(ecommerce_customer_data_custom_[[#This Row],[Returns]]=1,"Returned","Not Returned")</f>
        <v>Returned</v>
      </c>
      <c r="Q8392" t="str">
        <f>_xlfn.XLOOKUP(ecommerce_customer_data_custom_[[#This Row],[Payment Method]],PaymentMapping!$A$2:$A$11,PaymentMapping!$B$2:$B$11,"Other")</f>
        <v>Card</v>
      </c>
    </row>
    <row r="8393" spans="1:17" x14ac:dyDescent="0.3">
      <c r="A8393">
        <v>46139</v>
      </c>
      <c r="B8393" s="14">
        <v>44380.475891203707</v>
      </c>
      <c r="C8393" t="s">
        <v>18</v>
      </c>
      <c r="D8393">
        <v>145</v>
      </c>
      <c r="E8393">
        <v>1</v>
      </c>
      <c r="F8393">
        <v>2223</v>
      </c>
      <c r="G8393" t="s">
        <v>19</v>
      </c>
      <c r="H8393">
        <v>68</v>
      </c>
      <c r="I8393">
        <v>1</v>
      </c>
      <c r="J8393" t="s">
        <v>17</v>
      </c>
      <c r="K8393">
        <v>0</v>
      </c>
      <c r="L8393">
        <f>YEAR(ecommerce_customer_data_custom_[[#This Row],[Purchase Date]])</f>
        <v>2021</v>
      </c>
      <c r="M8393">
        <f>MONTH(ecommerce_customer_data_custom_[[#This Row],[Purchase Date]])</f>
        <v>7</v>
      </c>
      <c r="N8393" t="str">
        <f>TEXT(ecommerce_customer_data_custom_[[#This Row],[Purchase Date]],"mmmm")</f>
        <v>July</v>
      </c>
      <c r="O8393" t="str">
        <f>VLOOKUP(ecommerce_customer_data_custom_[[#This Row],[Customer Age]],AgeGroupMapping!$A$2:$C$5,3,TRUE)</f>
        <v>Senior</v>
      </c>
      <c r="P8393" t="str">
        <f>IF(ecommerce_customer_data_custom_[[#This Row],[Returns]]=1,"Returned","Not Returned")</f>
        <v>Returned</v>
      </c>
      <c r="Q8393" t="str">
        <f>_xlfn.XLOOKUP(ecommerce_customer_data_custom_[[#This Row],[Payment Method]],PaymentMapping!$A$2:$A$11,PaymentMapping!$B$2:$B$11,"Other")</f>
        <v>Cash</v>
      </c>
    </row>
    <row r="8394" spans="1:17" x14ac:dyDescent="0.3">
      <c r="A8394">
        <v>46139</v>
      </c>
      <c r="B8394" s="14">
        <v>44417.52679398148</v>
      </c>
      <c r="C8394" t="s">
        <v>16</v>
      </c>
      <c r="D8394">
        <v>301</v>
      </c>
      <c r="E8394">
        <v>4</v>
      </c>
      <c r="F8394">
        <v>3622</v>
      </c>
      <c r="G8394" t="s">
        <v>12</v>
      </c>
      <c r="H8394">
        <v>68</v>
      </c>
      <c r="I8394">
        <v>0</v>
      </c>
      <c r="J8394" t="s">
        <v>17</v>
      </c>
      <c r="K8394">
        <v>0</v>
      </c>
      <c r="L8394">
        <f>YEAR(ecommerce_customer_data_custom_[[#This Row],[Purchase Date]])</f>
        <v>2021</v>
      </c>
      <c r="M8394">
        <f>MONTH(ecommerce_customer_data_custom_[[#This Row],[Purchase Date]])</f>
        <v>8</v>
      </c>
      <c r="N8394" t="str">
        <f>TEXT(ecommerce_customer_data_custom_[[#This Row],[Purchase Date]],"mmmm")</f>
        <v>August</v>
      </c>
      <c r="O8394" t="str">
        <f>VLOOKUP(ecommerce_customer_data_custom_[[#This Row],[Customer Age]],AgeGroupMapping!$A$2:$C$5,3,TRUE)</f>
        <v>Senior</v>
      </c>
      <c r="P8394" t="str">
        <f>IF(ecommerce_customer_data_custom_[[#This Row],[Returns]]=1,"Returned","Not Returned")</f>
        <v>Not Returned</v>
      </c>
      <c r="Q8394" t="str">
        <f>_xlfn.XLOOKUP(ecommerce_customer_data_custom_[[#This Row],[Payment Method]],PaymentMapping!$A$2:$A$11,PaymentMapping!$B$2:$B$11,"Other")</f>
        <v>Card</v>
      </c>
    </row>
    <row r="8395" spans="1:17" x14ac:dyDescent="0.3">
      <c r="A8395">
        <v>46139</v>
      </c>
      <c r="B8395" s="14">
        <v>44798.670798611114</v>
      </c>
      <c r="C8395" t="s">
        <v>16</v>
      </c>
      <c r="D8395">
        <v>428</v>
      </c>
      <c r="E8395">
        <v>1</v>
      </c>
      <c r="F8395">
        <v>4388</v>
      </c>
      <c r="G8395" t="s">
        <v>12</v>
      </c>
      <c r="H8395">
        <v>68</v>
      </c>
      <c r="I8395">
        <v>1</v>
      </c>
      <c r="J8395" t="s">
        <v>17</v>
      </c>
      <c r="K8395">
        <v>0</v>
      </c>
      <c r="L8395">
        <f>YEAR(ecommerce_customer_data_custom_[[#This Row],[Purchase Date]])</f>
        <v>2022</v>
      </c>
      <c r="M8395">
        <f>MONTH(ecommerce_customer_data_custom_[[#This Row],[Purchase Date]])</f>
        <v>8</v>
      </c>
      <c r="N8395" t="str">
        <f>TEXT(ecommerce_customer_data_custom_[[#This Row],[Purchase Date]],"mmmm")</f>
        <v>August</v>
      </c>
      <c r="O8395" t="str">
        <f>VLOOKUP(ecommerce_customer_data_custom_[[#This Row],[Customer Age]],AgeGroupMapping!$A$2:$C$5,3,TRUE)</f>
        <v>Senior</v>
      </c>
      <c r="P8395" t="str">
        <f>IF(ecommerce_customer_data_custom_[[#This Row],[Returns]]=1,"Returned","Not Returned")</f>
        <v>Returned</v>
      </c>
      <c r="Q8395" t="str">
        <f>_xlfn.XLOOKUP(ecommerce_customer_data_custom_[[#This Row],[Payment Method]],PaymentMapping!$A$2:$A$11,PaymentMapping!$B$2:$B$11,"Other")</f>
        <v>Card</v>
      </c>
    </row>
    <row r="8396" spans="1:17" x14ac:dyDescent="0.3">
      <c r="A8396">
        <v>46139</v>
      </c>
      <c r="B8396" s="14">
        <v>44151.358703703707</v>
      </c>
      <c r="C8396" t="s">
        <v>16</v>
      </c>
      <c r="D8396">
        <v>279</v>
      </c>
      <c r="E8396">
        <v>4</v>
      </c>
      <c r="F8396">
        <v>5027</v>
      </c>
      <c r="G8396" t="s">
        <v>20</v>
      </c>
      <c r="H8396">
        <v>68</v>
      </c>
      <c r="I8396">
        <v>0</v>
      </c>
      <c r="J8396" t="s">
        <v>17</v>
      </c>
      <c r="K8396">
        <v>0</v>
      </c>
      <c r="L8396">
        <f>YEAR(ecommerce_customer_data_custom_[[#This Row],[Purchase Date]])</f>
        <v>2020</v>
      </c>
      <c r="M8396">
        <f>MONTH(ecommerce_customer_data_custom_[[#This Row],[Purchase Date]])</f>
        <v>11</v>
      </c>
      <c r="N8396" t="str">
        <f>TEXT(ecommerce_customer_data_custom_[[#This Row],[Purchase Date]],"mmmm")</f>
        <v>November</v>
      </c>
      <c r="O8396" t="str">
        <f>VLOOKUP(ecommerce_customer_data_custom_[[#This Row],[Customer Age]],AgeGroupMapping!$A$2:$C$5,3,TRUE)</f>
        <v>Senior</v>
      </c>
      <c r="P8396" t="str">
        <f>IF(ecommerce_customer_data_custom_[[#This Row],[Returns]]=1,"Returned","Not Returned")</f>
        <v>Not Returned</v>
      </c>
      <c r="Q8396" t="str">
        <f>_xlfn.XLOOKUP(ecommerce_customer_data_custom_[[#This Row],[Payment Method]],PaymentMapping!$A$2:$A$11,PaymentMapping!$B$2:$B$11,"Other")</f>
        <v>Other</v>
      </c>
    </row>
    <row r="8397" spans="1:17" x14ac:dyDescent="0.3">
      <c r="A8397">
        <v>27736</v>
      </c>
      <c r="B8397" s="14">
        <v>45033.369293981479</v>
      </c>
      <c r="C8397" t="s">
        <v>16</v>
      </c>
      <c r="D8397">
        <v>158</v>
      </c>
      <c r="E8397">
        <v>1</v>
      </c>
      <c r="F8397">
        <v>4101</v>
      </c>
      <c r="G8397" t="s">
        <v>15</v>
      </c>
      <c r="H8397">
        <v>63</v>
      </c>
      <c r="I8397">
        <v>0</v>
      </c>
      <c r="J8397" t="s">
        <v>13</v>
      </c>
      <c r="K8397">
        <v>0</v>
      </c>
      <c r="L8397">
        <f>YEAR(ecommerce_customer_data_custom_[[#This Row],[Purchase Date]])</f>
        <v>2023</v>
      </c>
      <c r="M8397">
        <f>MONTH(ecommerce_customer_data_custom_[[#This Row],[Purchase Date]])</f>
        <v>4</v>
      </c>
      <c r="N8397" t="str">
        <f>TEXT(ecommerce_customer_data_custom_[[#This Row],[Purchase Date]],"mmmm")</f>
        <v>April</v>
      </c>
      <c r="O8397" t="str">
        <f>VLOOKUP(ecommerce_customer_data_custom_[[#This Row],[Customer Age]],AgeGroupMapping!$A$2:$C$5,3,TRUE)</f>
        <v>Senior</v>
      </c>
      <c r="P8397" t="str">
        <f>IF(ecommerce_customer_data_custom_[[#This Row],[Returns]]=1,"Returned","Not Returned")</f>
        <v>Not Returned</v>
      </c>
      <c r="Q8397" t="str">
        <f>_xlfn.XLOOKUP(ecommerce_customer_data_custom_[[#This Row],[Payment Method]],PaymentMapping!$A$2:$A$11,PaymentMapping!$B$2:$B$11,"Other")</f>
        <v>Wallet/UPI</v>
      </c>
    </row>
    <row r="8398" spans="1:17" x14ac:dyDescent="0.3">
      <c r="A8398">
        <v>27736</v>
      </c>
      <c r="B8398" s="14">
        <v>44865.594814814816</v>
      </c>
      <c r="C8398" t="s">
        <v>11</v>
      </c>
      <c r="D8398">
        <v>362</v>
      </c>
      <c r="E8398">
        <v>5</v>
      </c>
      <c r="F8398">
        <v>1008</v>
      </c>
      <c r="G8398" t="s">
        <v>12</v>
      </c>
      <c r="H8398">
        <v>63</v>
      </c>
      <c r="I8398">
        <v>1</v>
      </c>
      <c r="J8398" t="s">
        <v>13</v>
      </c>
      <c r="K8398">
        <v>0</v>
      </c>
      <c r="L8398">
        <f>YEAR(ecommerce_customer_data_custom_[[#This Row],[Purchase Date]])</f>
        <v>2022</v>
      </c>
      <c r="M8398">
        <f>MONTH(ecommerce_customer_data_custom_[[#This Row],[Purchase Date]])</f>
        <v>10</v>
      </c>
      <c r="N8398" t="str">
        <f>TEXT(ecommerce_customer_data_custom_[[#This Row],[Purchase Date]],"mmmm")</f>
        <v>October</v>
      </c>
      <c r="O8398" t="str">
        <f>VLOOKUP(ecommerce_customer_data_custom_[[#This Row],[Customer Age]],AgeGroupMapping!$A$2:$C$5,3,TRUE)</f>
        <v>Senior</v>
      </c>
      <c r="P8398" t="str">
        <f>IF(ecommerce_customer_data_custom_[[#This Row],[Returns]]=1,"Returned","Not Returned")</f>
        <v>Returned</v>
      </c>
      <c r="Q8398" t="str">
        <f>_xlfn.XLOOKUP(ecommerce_customer_data_custom_[[#This Row],[Payment Method]],PaymentMapping!$A$2:$A$11,PaymentMapping!$B$2:$B$11,"Other")</f>
        <v>Card</v>
      </c>
    </row>
    <row r="8399" spans="1:17" x14ac:dyDescent="0.3">
      <c r="A8399">
        <v>27736</v>
      </c>
      <c r="B8399" s="14">
        <v>44872.580972222226</v>
      </c>
      <c r="C8399" t="s">
        <v>11</v>
      </c>
      <c r="D8399">
        <v>452</v>
      </c>
      <c r="E8399">
        <v>3</v>
      </c>
      <c r="F8399">
        <v>352</v>
      </c>
      <c r="G8399" t="s">
        <v>12</v>
      </c>
      <c r="H8399">
        <v>63</v>
      </c>
      <c r="I8399">
        <v>0</v>
      </c>
      <c r="J8399" t="s">
        <v>13</v>
      </c>
      <c r="K8399">
        <v>0</v>
      </c>
      <c r="L8399">
        <f>YEAR(ecommerce_customer_data_custom_[[#This Row],[Purchase Date]])</f>
        <v>2022</v>
      </c>
      <c r="M8399">
        <f>MONTH(ecommerce_customer_data_custom_[[#This Row],[Purchase Date]])</f>
        <v>11</v>
      </c>
      <c r="N8399" t="str">
        <f>TEXT(ecommerce_customer_data_custom_[[#This Row],[Purchase Date]],"mmmm")</f>
        <v>November</v>
      </c>
      <c r="O8399" t="str">
        <f>VLOOKUP(ecommerce_customer_data_custom_[[#This Row],[Customer Age]],AgeGroupMapping!$A$2:$C$5,3,TRUE)</f>
        <v>Senior</v>
      </c>
      <c r="P8399" t="str">
        <f>IF(ecommerce_customer_data_custom_[[#This Row],[Returns]]=1,"Returned","Not Returned")</f>
        <v>Not Returned</v>
      </c>
      <c r="Q8399" t="str">
        <f>_xlfn.XLOOKUP(ecommerce_customer_data_custom_[[#This Row],[Payment Method]],PaymentMapping!$A$2:$A$11,PaymentMapping!$B$2:$B$11,"Other")</f>
        <v>Card</v>
      </c>
    </row>
    <row r="8400" spans="1:17" x14ac:dyDescent="0.3">
      <c r="A8400">
        <v>27736</v>
      </c>
      <c r="B8400" s="14">
        <v>43936.189722222225</v>
      </c>
      <c r="C8400" t="s">
        <v>11</v>
      </c>
      <c r="D8400">
        <v>264</v>
      </c>
      <c r="E8400">
        <v>2</v>
      </c>
      <c r="F8400">
        <v>3757</v>
      </c>
      <c r="G8400" t="s">
        <v>15</v>
      </c>
      <c r="H8400">
        <v>63</v>
      </c>
      <c r="I8400">
        <v>0</v>
      </c>
      <c r="J8400" t="s">
        <v>13</v>
      </c>
      <c r="K8400">
        <v>0</v>
      </c>
      <c r="L8400">
        <f>YEAR(ecommerce_customer_data_custom_[[#This Row],[Purchase Date]])</f>
        <v>2020</v>
      </c>
      <c r="M8400">
        <f>MONTH(ecommerce_customer_data_custom_[[#This Row],[Purchase Date]])</f>
        <v>4</v>
      </c>
      <c r="N8400" t="str">
        <f>TEXT(ecommerce_customer_data_custom_[[#This Row],[Purchase Date]],"mmmm")</f>
        <v>April</v>
      </c>
      <c r="O8400" t="str">
        <f>VLOOKUP(ecommerce_customer_data_custom_[[#This Row],[Customer Age]],AgeGroupMapping!$A$2:$C$5,3,TRUE)</f>
        <v>Senior</v>
      </c>
      <c r="P8400" t="str">
        <f>IF(ecommerce_customer_data_custom_[[#This Row],[Returns]]=1,"Returned","Not Returned")</f>
        <v>Not Returned</v>
      </c>
      <c r="Q8400" t="str">
        <f>_xlfn.XLOOKUP(ecommerce_customer_data_custom_[[#This Row],[Payment Method]],PaymentMapping!$A$2:$A$11,PaymentMapping!$B$2:$B$11,"Other")</f>
        <v>Wallet/UPI</v>
      </c>
    </row>
    <row r="8401" spans="1:17" x14ac:dyDescent="0.3">
      <c r="A8401">
        <v>27736</v>
      </c>
      <c r="B8401" s="14">
        <v>43927.894872685189</v>
      </c>
      <c r="C8401" t="s">
        <v>11</v>
      </c>
      <c r="D8401">
        <v>372</v>
      </c>
      <c r="E8401">
        <v>3</v>
      </c>
      <c r="F8401">
        <v>3812</v>
      </c>
      <c r="G8401" t="s">
        <v>12</v>
      </c>
      <c r="H8401">
        <v>63</v>
      </c>
      <c r="I8401">
        <v>0</v>
      </c>
      <c r="J8401" t="s">
        <v>13</v>
      </c>
      <c r="K8401">
        <v>0</v>
      </c>
      <c r="L8401">
        <f>YEAR(ecommerce_customer_data_custom_[[#This Row],[Purchase Date]])</f>
        <v>2020</v>
      </c>
      <c r="M8401">
        <f>MONTH(ecommerce_customer_data_custom_[[#This Row],[Purchase Date]])</f>
        <v>4</v>
      </c>
      <c r="N8401" t="str">
        <f>TEXT(ecommerce_customer_data_custom_[[#This Row],[Purchase Date]],"mmmm")</f>
        <v>April</v>
      </c>
      <c r="O8401" t="str">
        <f>VLOOKUP(ecommerce_customer_data_custom_[[#This Row],[Customer Age]],AgeGroupMapping!$A$2:$C$5,3,TRUE)</f>
        <v>Senior</v>
      </c>
      <c r="P8401" t="str">
        <f>IF(ecommerce_customer_data_custom_[[#This Row],[Returns]]=1,"Returned","Not Returned")</f>
        <v>Not Returned</v>
      </c>
      <c r="Q8401" t="str">
        <f>_xlfn.XLOOKUP(ecommerce_customer_data_custom_[[#This Row],[Payment Method]],PaymentMapping!$A$2:$A$11,PaymentMapping!$B$2:$B$11,"Other")</f>
        <v>Card</v>
      </c>
    </row>
    <row r="8402" spans="1:17" x14ac:dyDescent="0.3">
      <c r="A8402">
        <v>27736</v>
      </c>
      <c r="B8402" s="14">
        <v>43992.700428240743</v>
      </c>
      <c r="C8402" t="s">
        <v>16</v>
      </c>
      <c r="D8402">
        <v>371</v>
      </c>
      <c r="E8402">
        <v>4</v>
      </c>
      <c r="F8402">
        <v>806</v>
      </c>
      <c r="G8402" t="s">
        <v>12</v>
      </c>
      <c r="H8402">
        <v>63</v>
      </c>
      <c r="I8402">
        <v>0</v>
      </c>
      <c r="J8402" t="s">
        <v>13</v>
      </c>
      <c r="K8402">
        <v>0</v>
      </c>
      <c r="L8402">
        <f>YEAR(ecommerce_customer_data_custom_[[#This Row],[Purchase Date]])</f>
        <v>2020</v>
      </c>
      <c r="M8402">
        <f>MONTH(ecommerce_customer_data_custom_[[#This Row],[Purchase Date]])</f>
        <v>6</v>
      </c>
      <c r="N8402" t="str">
        <f>TEXT(ecommerce_customer_data_custom_[[#This Row],[Purchase Date]],"mmmm")</f>
        <v>June</v>
      </c>
      <c r="O8402" t="str">
        <f>VLOOKUP(ecommerce_customer_data_custom_[[#This Row],[Customer Age]],AgeGroupMapping!$A$2:$C$5,3,TRUE)</f>
        <v>Senior</v>
      </c>
      <c r="P8402" t="str">
        <f>IF(ecommerce_customer_data_custom_[[#This Row],[Returns]]=1,"Returned","Not Returned")</f>
        <v>Not Returned</v>
      </c>
      <c r="Q8402" t="str">
        <f>_xlfn.XLOOKUP(ecommerce_customer_data_custom_[[#This Row],[Payment Method]],PaymentMapping!$A$2:$A$11,PaymentMapping!$B$2:$B$11,"Other")</f>
        <v>Card</v>
      </c>
    </row>
    <row r="8403" spans="1:17" x14ac:dyDescent="0.3">
      <c r="A8403">
        <v>27736</v>
      </c>
      <c r="B8403" s="14">
        <v>43940.852037037039</v>
      </c>
      <c r="C8403" t="s">
        <v>18</v>
      </c>
      <c r="D8403">
        <v>281</v>
      </c>
      <c r="E8403">
        <v>3</v>
      </c>
      <c r="F8403">
        <v>4181</v>
      </c>
      <c r="G8403" t="s">
        <v>20</v>
      </c>
      <c r="H8403">
        <v>63</v>
      </c>
      <c r="I8403">
        <v>1</v>
      </c>
      <c r="J8403" t="s">
        <v>13</v>
      </c>
      <c r="K8403">
        <v>0</v>
      </c>
      <c r="L8403">
        <f>YEAR(ecommerce_customer_data_custom_[[#This Row],[Purchase Date]])</f>
        <v>2020</v>
      </c>
      <c r="M8403">
        <f>MONTH(ecommerce_customer_data_custom_[[#This Row],[Purchase Date]])</f>
        <v>4</v>
      </c>
      <c r="N8403" t="str">
        <f>TEXT(ecommerce_customer_data_custom_[[#This Row],[Purchase Date]],"mmmm")</f>
        <v>April</v>
      </c>
      <c r="O8403" t="str">
        <f>VLOOKUP(ecommerce_customer_data_custom_[[#This Row],[Customer Age]],AgeGroupMapping!$A$2:$C$5,3,TRUE)</f>
        <v>Senior</v>
      </c>
      <c r="P8403" t="str">
        <f>IF(ecommerce_customer_data_custom_[[#This Row],[Returns]]=1,"Returned","Not Returned")</f>
        <v>Returned</v>
      </c>
      <c r="Q8403" t="str">
        <f>_xlfn.XLOOKUP(ecommerce_customer_data_custom_[[#This Row],[Payment Method]],PaymentMapping!$A$2:$A$11,PaymentMapping!$B$2:$B$11,"Other")</f>
        <v>Other</v>
      </c>
    </row>
    <row r="8404" spans="1:17" x14ac:dyDescent="0.3">
      <c r="A8404">
        <v>25410</v>
      </c>
      <c r="B8404" s="14">
        <v>44804.676608796297</v>
      </c>
      <c r="C8404" t="s">
        <v>18</v>
      </c>
      <c r="D8404">
        <v>88</v>
      </c>
      <c r="E8404">
        <v>4</v>
      </c>
      <c r="F8404">
        <v>1672</v>
      </c>
      <c r="G8404" t="s">
        <v>15</v>
      </c>
      <c r="H8404">
        <v>22</v>
      </c>
      <c r="I8404">
        <v>1</v>
      </c>
      <c r="J8404" t="s">
        <v>13</v>
      </c>
      <c r="K8404">
        <v>0</v>
      </c>
      <c r="L8404">
        <f>YEAR(ecommerce_customer_data_custom_[[#This Row],[Purchase Date]])</f>
        <v>2022</v>
      </c>
      <c r="M8404">
        <f>MONTH(ecommerce_customer_data_custom_[[#This Row],[Purchase Date]])</f>
        <v>8</v>
      </c>
      <c r="N8404" t="str">
        <f>TEXT(ecommerce_customer_data_custom_[[#This Row],[Purchase Date]],"mmmm")</f>
        <v>August</v>
      </c>
      <c r="O8404" t="str">
        <f>VLOOKUP(ecommerce_customer_data_custom_[[#This Row],[Customer Age]],AgeGroupMapping!$A$2:$C$5,3,TRUE)</f>
        <v>Young</v>
      </c>
      <c r="P8404" t="str">
        <f>IF(ecommerce_customer_data_custom_[[#This Row],[Returns]]=1,"Returned","Not Returned")</f>
        <v>Returned</v>
      </c>
      <c r="Q8404" t="str">
        <f>_xlfn.XLOOKUP(ecommerce_customer_data_custom_[[#This Row],[Payment Method]],PaymentMapping!$A$2:$A$11,PaymentMapping!$B$2:$B$11,"Other")</f>
        <v>Wallet/UPI</v>
      </c>
    </row>
    <row r="8405" spans="1:17" x14ac:dyDescent="0.3">
      <c r="A8405">
        <v>25410</v>
      </c>
      <c r="B8405" s="14">
        <v>44878.098506944443</v>
      </c>
      <c r="C8405" t="s">
        <v>18</v>
      </c>
      <c r="D8405">
        <v>233</v>
      </c>
      <c r="E8405">
        <v>5</v>
      </c>
      <c r="F8405">
        <v>3772</v>
      </c>
      <c r="G8405" t="s">
        <v>12</v>
      </c>
      <c r="H8405">
        <v>22</v>
      </c>
      <c r="I8405">
        <v>0</v>
      </c>
      <c r="J8405" t="s">
        <v>13</v>
      </c>
      <c r="K8405">
        <v>0</v>
      </c>
      <c r="L8405">
        <f>YEAR(ecommerce_customer_data_custom_[[#This Row],[Purchase Date]])</f>
        <v>2022</v>
      </c>
      <c r="M8405">
        <f>MONTH(ecommerce_customer_data_custom_[[#This Row],[Purchase Date]])</f>
        <v>11</v>
      </c>
      <c r="N8405" t="str">
        <f>TEXT(ecommerce_customer_data_custom_[[#This Row],[Purchase Date]],"mmmm")</f>
        <v>November</v>
      </c>
      <c r="O8405" t="str">
        <f>VLOOKUP(ecommerce_customer_data_custom_[[#This Row],[Customer Age]],AgeGroupMapping!$A$2:$C$5,3,TRUE)</f>
        <v>Young</v>
      </c>
      <c r="P8405" t="str">
        <f>IF(ecommerce_customer_data_custom_[[#This Row],[Returns]]=1,"Returned","Not Returned")</f>
        <v>Not Returned</v>
      </c>
      <c r="Q8405" t="str">
        <f>_xlfn.XLOOKUP(ecommerce_customer_data_custom_[[#This Row],[Payment Method]],PaymentMapping!$A$2:$A$11,PaymentMapping!$B$2:$B$11,"Other")</f>
        <v>Card</v>
      </c>
    </row>
    <row r="8406" spans="1:17" x14ac:dyDescent="0.3">
      <c r="A8406">
        <v>25410</v>
      </c>
      <c r="B8406" s="14">
        <v>44795.434525462966</v>
      </c>
      <c r="C8406" t="s">
        <v>18</v>
      </c>
      <c r="D8406">
        <v>56</v>
      </c>
      <c r="E8406">
        <v>2</v>
      </c>
      <c r="F8406">
        <v>595</v>
      </c>
      <c r="G8406" t="s">
        <v>12</v>
      </c>
      <c r="H8406">
        <v>22</v>
      </c>
      <c r="I8406">
        <v>0</v>
      </c>
      <c r="J8406" t="s">
        <v>13</v>
      </c>
      <c r="K8406">
        <v>0</v>
      </c>
      <c r="L8406">
        <f>YEAR(ecommerce_customer_data_custom_[[#This Row],[Purchase Date]])</f>
        <v>2022</v>
      </c>
      <c r="M8406">
        <f>MONTH(ecommerce_customer_data_custom_[[#This Row],[Purchase Date]])</f>
        <v>8</v>
      </c>
      <c r="N8406" t="str">
        <f>TEXT(ecommerce_customer_data_custom_[[#This Row],[Purchase Date]],"mmmm")</f>
        <v>August</v>
      </c>
      <c r="O8406" t="str">
        <f>VLOOKUP(ecommerce_customer_data_custom_[[#This Row],[Customer Age]],AgeGroupMapping!$A$2:$C$5,3,TRUE)</f>
        <v>Young</v>
      </c>
      <c r="P8406" t="str">
        <f>IF(ecommerce_customer_data_custom_[[#This Row],[Returns]]=1,"Returned","Not Returned")</f>
        <v>Not Returned</v>
      </c>
      <c r="Q8406" t="str">
        <f>_xlfn.XLOOKUP(ecommerce_customer_data_custom_[[#This Row],[Payment Method]],PaymentMapping!$A$2:$A$11,PaymentMapping!$B$2:$B$11,"Other")</f>
        <v>Card</v>
      </c>
    </row>
    <row r="8407" spans="1:17" x14ac:dyDescent="0.3">
      <c r="A8407">
        <v>25410</v>
      </c>
      <c r="B8407" s="14">
        <v>44182.744050925925</v>
      </c>
      <c r="C8407" t="s">
        <v>16</v>
      </c>
      <c r="D8407">
        <v>183</v>
      </c>
      <c r="E8407">
        <v>4</v>
      </c>
      <c r="F8407">
        <v>1673</v>
      </c>
      <c r="G8407" t="s">
        <v>12</v>
      </c>
      <c r="H8407">
        <v>22</v>
      </c>
      <c r="I8407">
        <v>1</v>
      </c>
      <c r="J8407" t="s">
        <v>13</v>
      </c>
      <c r="K8407">
        <v>0</v>
      </c>
      <c r="L8407">
        <f>YEAR(ecommerce_customer_data_custom_[[#This Row],[Purchase Date]])</f>
        <v>2020</v>
      </c>
      <c r="M8407">
        <f>MONTH(ecommerce_customer_data_custom_[[#This Row],[Purchase Date]])</f>
        <v>12</v>
      </c>
      <c r="N8407" t="str">
        <f>TEXT(ecommerce_customer_data_custom_[[#This Row],[Purchase Date]],"mmmm")</f>
        <v>December</v>
      </c>
      <c r="O8407" t="str">
        <f>VLOOKUP(ecommerce_customer_data_custom_[[#This Row],[Customer Age]],AgeGroupMapping!$A$2:$C$5,3,TRUE)</f>
        <v>Young</v>
      </c>
      <c r="P8407" t="str">
        <f>IF(ecommerce_customer_data_custom_[[#This Row],[Returns]]=1,"Returned","Not Returned")</f>
        <v>Returned</v>
      </c>
      <c r="Q8407" t="str">
        <f>_xlfn.XLOOKUP(ecommerce_customer_data_custom_[[#This Row],[Payment Method]],PaymentMapping!$A$2:$A$11,PaymentMapping!$B$2:$B$11,"Other")</f>
        <v>Card</v>
      </c>
    </row>
    <row r="8408" spans="1:17" x14ac:dyDescent="0.3">
      <c r="A8408">
        <v>25715</v>
      </c>
      <c r="B8408" s="14">
        <v>44898.89403935185</v>
      </c>
      <c r="C8408" t="s">
        <v>14</v>
      </c>
      <c r="D8408">
        <v>214</v>
      </c>
      <c r="E8408">
        <v>1</v>
      </c>
      <c r="F8408">
        <v>3473</v>
      </c>
      <c r="G8408" t="s">
        <v>12</v>
      </c>
      <c r="H8408">
        <v>37</v>
      </c>
      <c r="I8408">
        <v>0</v>
      </c>
      <c r="J8408" t="s">
        <v>17</v>
      </c>
      <c r="K8408">
        <v>0</v>
      </c>
      <c r="L8408">
        <f>YEAR(ecommerce_customer_data_custom_[[#This Row],[Purchase Date]])</f>
        <v>2022</v>
      </c>
      <c r="M8408">
        <f>MONTH(ecommerce_customer_data_custom_[[#This Row],[Purchase Date]])</f>
        <v>12</v>
      </c>
      <c r="N8408" t="str">
        <f>TEXT(ecommerce_customer_data_custom_[[#This Row],[Purchase Date]],"mmmm")</f>
        <v>December</v>
      </c>
      <c r="O8408" t="str">
        <f>VLOOKUP(ecommerce_customer_data_custom_[[#This Row],[Customer Age]],AgeGroupMapping!$A$2:$C$5,3,TRUE)</f>
        <v>Adult</v>
      </c>
      <c r="P8408" t="str">
        <f>IF(ecommerce_customer_data_custom_[[#This Row],[Returns]]=1,"Returned","Not Returned")</f>
        <v>Not Returned</v>
      </c>
      <c r="Q8408" t="str">
        <f>_xlfn.XLOOKUP(ecommerce_customer_data_custom_[[#This Row],[Payment Method]],PaymentMapping!$A$2:$A$11,PaymentMapping!$B$2:$B$11,"Other")</f>
        <v>Card</v>
      </c>
    </row>
    <row r="8409" spans="1:17" x14ac:dyDescent="0.3">
      <c r="A8409">
        <v>25715</v>
      </c>
      <c r="B8409" s="14">
        <v>45004.905034722222</v>
      </c>
      <c r="C8409" t="s">
        <v>14</v>
      </c>
      <c r="D8409">
        <v>193</v>
      </c>
      <c r="E8409">
        <v>1</v>
      </c>
      <c r="F8409">
        <v>4934</v>
      </c>
      <c r="G8409" t="s">
        <v>12</v>
      </c>
      <c r="H8409">
        <v>37</v>
      </c>
      <c r="I8409">
        <v>1</v>
      </c>
      <c r="J8409" t="s">
        <v>17</v>
      </c>
      <c r="K8409">
        <v>0</v>
      </c>
      <c r="L8409">
        <f>YEAR(ecommerce_customer_data_custom_[[#This Row],[Purchase Date]])</f>
        <v>2023</v>
      </c>
      <c r="M8409">
        <f>MONTH(ecommerce_customer_data_custom_[[#This Row],[Purchase Date]])</f>
        <v>3</v>
      </c>
      <c r="N8409" t="str">
        <f>TEXT(ecommerce_customer_data_custom_[[#This Row],[Purchase Date]],"mmmm")</f>
        <v>March</v>
      </c>
      <c r="O8409" t="str">
        <f>VLOOKUP(ecommerce_customer_data_custom_[[#This Row],[Customer Age]],AgeGroupMapping!$A$2:$C$5,3,TRUE)</f>
        <v>Adult</v>
      </c>
      <c r="P8409" t="str">
        <f>IF(ecommerce_customer_data_custom_[[#This Row],[Returns]]=1,"Returned","Not Returned")</f>
        <v>Returned</v>
      </c>
      <c r="Q8409" t="str">
        <f>_xlfn.XLOOKUP(ecommerce_customer_data_custom_[[#This Row],[Payment Method]],PaymentMapping!$A$2:$A$11,PaymentMapping!$B$2:$B$11,"Other")</f>
        <v>Card</v>
      </c>
    </row>
    <row r="8410" spans="1:17" x14ac:dyDescent="0.3">
      <c r="A8410">
        <v>25715</v>
      </c>
      <c r="B8410" s="14">
        <v>43958.424826388888</v>
      </c>
      <c r="C8410" t="s">
        <v>16</v>
      </c>
      <c r="D8410">
        <v>222</v>
      </c>
      <c r="E8410">
        <v>1</v>
      </c>
      <c r="F8410">
        <v>4621</v>
      </c>
      <c r="G8410" t="s">
        <v>19</v>
      </c>
      <c r="H8410">
        <v>37</v>
      </c>
      <c r="I8410">
        <v>0</v>
      </c>
      <c r="J8410" t="s">
        <v>17</v>
      </c>
      <c r="K8410">
        <v>0</v>
      </c>
      <c r="L8410">
        <f>YEAR(ecommerce_customer_data_custom_[[#This Row],[Purchase Date]])</f>
        <v>2020</v>
      </c>
      <c r="M8410">
        <f>MONTH(ecommerce_customer_data_custom_[[#This Row],[Purchase Date]])</f>
        <v>5</v>
      </c>
      <c r="N8410" t="str">
        <f>TEXT(ecommerce_customer_data_custom_[[#This Row],[Purchase Date]],"mmmm")</f>
        <v>May</v>
      </c>
      <c r="O8410" t="str">
        <f>VLOOKUP(ecommerce_customer_data_custom_[[#This Row],[Customer Age]],AgeGroupMapping!$A$2:$C$5,3,TRUE)</f>
        <v>Adult</v>
      </c>
      <c r="P8410" t="str">
        <f>IF(ecommerce_customer_data_custom_[[#This Row],[Returns]]=1,"Returned","Not Returned")</f>
        <v>Not Returned</v>
      </c>
      <c r="Q8410" t="str">
        <f>_xlfn.XLOOKUP(ecommerce_customer_data_custom_[[#This Row],[Payment Method]],PaymentMapping!$A$2:$A$11,PaymentMapping!$B$2:$B$11,"Other")</f>
        <v>Cash</v>
      </c>
    </row>
    <row r="8411" spans="1:17" x14ac:dyDescent="0.3">
      <c r="A8411">
        <v>25715</v>
      </c>
      <c r="B8411" s="14">
        <v>44421.609212962961</v>
      </c>
      <c r="C8411" t="s">
        <v>11</v>
      </c>
      <c r="D8411">
        <v>347</v>
      </c>
      <c r="E8411">
        <v>1</v>
      </c>
      <c r="F8411">
        <v>4353</v>
      </c>
      <c r="G8411" t="s">
        <v>12</v>
      </c>
      <c r="H8411">
        <v>37</v>
      </c>
      <c r="I8411">
        <v>0</v>
      </c>
      <c r="J8411" t="s">
        <v>17</v>
      </c>
      <c r="K8411">
        <v>0</v>
      </c>
      <c r="L8411">
        <f>YEAR(ecommerce_customer_data_custom_[[#This Row],[Purchase Date]])</f>
        <v>2021</v>
      </c>
      <c r="M8411">
        <f>MONTH(ecommerce_customer_data_custom_[[#This Row],[Purchase Date]])</f>
        <v>8</v>
      </c>
      <c r="N8411" t="str">
        <f>TEXT(ecommerce_customer_data_custom_[[#This Row],[Purchase Date]],"mmmm")</f>
        <v>August</v>
      </c>
      <c r="O8411" t="str">
        <f>VLOOKUP(ecommerce_customer_data_custom_[[#This Row],[Customer Age]],AgeGroupMapping!$A$2:$C$5,3,TRUE)</f>
        <v>Adult</v>
      </c>
      <c r="P8411" t="str">
        <f>IF(ecommerce_customer_data_custom_[[#This Row],[Returns]]=1,"Returned","Not Returned")</f>
        <v>Not Returned</v>
      </c>
      <c r="Q8411" t="str">
        <f>_xlfn.XLOOKUP(ecommerce_customer_data_custom_[[#This Row],[Payment Method]],PaymentMapping!$A$2:$A$11,PaymentMapping!$B$2:$B$11,"Other")</f>
        <v>Card</v>
      </c>
    </row>
    <row r="8412" spans="1:17" x14ac:dyDescent="0.3">
      <c r="A8412">
        <v>25715</v>
      </c>
      <c r="B8412" s="14">
        <v>43958.625115740739</v>
      </c>
      <c r="C8412" t="s">
        <v>11</v>
      </c>
      <c r="D8412">
        <v>37</v>
      </c>
      <c r="E8412">
        <v>2</v>
      </c>
      <c r="F8412">
        <v>4696</v>
      </c>
      <c r="G8412" t="s">
        <v>15</v>
      </c>
      <c r="H8412">
        <v>37</v>
      </c>
      <c r="I8412">
        <v>0</v>
      </c>
      <c r="J8412" t="s">
        <v>17</v>
      </c>
      <c r="K8412">
        <v>0</v>
      </c>
      <c r="L8412">
        <f>YEAR(ecommerce_customer_data_custom_[[#This Row],[Purchase Date]])</f>
        <v>2020</v>
      </c>
      <c r="M8412">
        <f>MONTH(ecommerce_customer_data_custom_[[#This Row],[Purchase Date]])</f>
        <v>5</v>
      </c>
      <c r="N8412" t="str">
        <f>TEXT(ecommerce_customer_data_custom_[[#This Row],[Purchase Date]],"mmmm")</f>
        <v>May</v>
      </c>
      <c r="O8412" t="str">
        <f>VLOOKUP(ecommerce_customer_data_custom_[[#This Row],[Customer Age]],AgeGroupMapping!$A$2:$C$5,3,TRUE)</f>
        <v>Adult</v>
      </c>
      <c r="P8412" t="str">
        <f>IF(ecommerce_customer_data_custom_[[#This Row],[Returns]]=1,"Returned","Not Returned")</f>
        <v>Not Returned</v>
      </c>
      <c r="Q8412" t="str">
        <f>_xlfn.XLOOKUP(ecommerce_customer_data_custom_[[#This Row],[Payment Method]],PaymentMapping!$A$2:$A$11,PaymentMapping!$B$2:$B$11,"Other")</f>
        <v>Wallet/UPI</v>
      </c>
    </row>
    <row r="8413" spans="1:17" x14ac:dyDescent="0.3">
      <c r="A8413">
        <v>25715</v>
      </c>
      <c r="B8413" s="14">
        <v>44616.544236111113</v>
      </c>
      <c r="C8413" t="s">
        <v>14</v>
      </c>
      <c r="D8413">
        <v>193</v>
      </c>
      <c r="E8413">
        <v>1</v>
      </c>
      <c r="F8413">
        <v>4271</v>
      </c>
      <c r="G8413" t="s">
        <v>19</v>
      </c>
      <c r="H8413">
        <v>37</v>
      </c>
      <c r="I8413">
        <v>1</v>
      </c>
      <c r="J8413" t="s">
        <v>17</v>
      </c>
      <c r="K8413">
        <v>0</v>
      </c>
      <c r="L8413">
        <f>YEAR(ecommerce_customer_data_custom_[[#This Row],[Purchase Date]])</f>
        <v>2022</v>
      </c>
      <c r="M8413">
        <f>MONTH(ecommerce_customer_data_custom_[[#This Row],[Purchase Date]])</f>
        <v>2</v>
      </c>
      <c r="N8413" t="str">
        <f>TEXT(ecommerce_customer_data_custom_[[#This Row],[Purchase Date]],"mmmm")</f>
        <v>February</v>
      </c>
      <c r="O8413" t="str">
        <f>VLOOKUP(ecommerce_customer_data_custom_[[#This Row],[Customer Age]],AgeGroupMapping!$A$2:$C$5,3,TRUE)</f>
        <v>Adult</v>
      </c>
      <c r="P8413" t="str">
        <f>IF(ecommerce_customer_data_custom_[[#This Row],[Returns]]=1,"Returned","Not Returned")</f>
        <v>Returned</v>
      </c>
      <c r="Q8413" t="str">
        <f>_xlfn.XLOOKUP(ecommerce_customer_data_custom_[[#This Row],[Payment Method]],PaymentMapping!$A$2:$A$11,PaymentMapping!$B$2:$B$11,"Other")</f>
        <v>Cash</v>
      </c>
    </row>
    <row r="8414" spans="1:17" x14ac:dyDescent="0.3">
      <c r="A8414">
        <v>25715</v>
      </c>
      <c r="B8414" s="14">
        <v>45125.639305555553</v>
      </c>
      <c r="C8414" t="s">
        <v>11</v>
      </c>
      <c r="D8414">
        <v>243</v>
      </c>
      <c r="E8414">
        <v>3</v>
      </c>
      <c r="F8414">
        <v>1527</v>
      </c>
      <c r="G8414" t="s">
        <v>15</v>
      </c>
      <c r="H8414">
        <v>37</v>
      </c>
      <c r="I8414">
        <v>0</v>
      </c>
      <c r="J8414" t="s">
        <v>17</v>
      </c>
      <c r="K8414">
        <v>0</v>
      </c>
      <c r="L8414">
        <f>YEAR(ecommerce_customer_data_custom_[[#This Row],[Purchase Date]])</f>
        <v>2023</v>
      </c>
      <c r="M8414">
        <f>MONTH(ecommerce_customer_data_custom_[[#This Row],[Purchase Date]])</f>
        <v>7</v>
      </c>
      <c r="N8414" t="str">
        <f>TEXT(ecommerce_customer_data_custom_[[#This Row],[Purchase Date]],"mmmm")</f>
        <v>July</v>
      </c>
      <c r="O8414" t="str">
        <f>VLOOKUP(ecommerce_customer_data_custom_[[#This Row],[Customer Age]],AgeGroupMapping!$A$2:$C$5,3,TRUE)</f>
        <v>Adult</v>
      </c>
      <c r="P8414" t="str">
        <f>IF(ecommerce_customer_data_custom_[[#This Row],[Returns]]=1,"Returned","Not Returned")</f>
        <v>Not Returned</v>
      </c>
      <c r="Q8414" t="str">
        <f>_xlfn.XLOOKUP(ecommerce_customer_data_custom_[[#This Row],[Payment Method]],PaymentMapping!$A$2:$A$11,PaymentMapping!$B$2:$B$11,"Other")</f>
        <v>Wallet/UPI</v>
      </c>
    </row>
    <row r="8415" spans="1:17" x14ac:dyDescent="0.3">
      <c r="A8415">
        <v>34543</v>
      </c>
      <c r="B8415" s="14">
        <v>44289.109409722223</v>
      </c>
      <c r="C8415" t="s">
        <v>16</v>
      </c>
      <c r="D8415">
        <v>26</v>
      </c>
      <c r="E8415">
        <v>4</v>
      </c>
      <c r="F8415">
        <v>893</v>
      </c>
      <c r="G8415" t="s">
        <v>12</v>
      </c>
      <c r="H8415">
        <v>39</v>
      </c>
      <c r="I8415">
        <v>1</v>
      </c>
      <c r="J8415" t="s">
        <v>13</v>
      </c>
      <c r="K8415">
        <v>0</v>
      </c>
      <c r="L8415">
        <f>YEAR(ecommerce_customer_data_custom_[[#This Row],[Purchase Date]])</f>
        <v>2021</v>
      </c>
      <c r="M8415">
        <f>MONTH(ecommerce_customer_data_custom_[[#This Row],[Purchase Date]])</f>
        <v>4</v>
      </c>
      <c r="N8415" t="str">
        <f>TEXT(ecommerce_customer_data_custom_[[#This Row],[Purchase Date]],"mmmm")</f>
        <v>April</v>
      </c>
      <c r="O8415" t="str">
        <f>VLOOKUP(ecommerce_customer_data_custom_[[#This Row],[Customer Age]],AgeGroupMapping!$A$2:$C$5,3,TRUE)</f>
        <v>Adult</v>
      </c>
      <c r="P8415" t="str">
        <f>IF(ecommerce_customer_data_custom_[[#This Row],[Returns]]=1,"Returned","Not Returned")</f>
        <v>Returned</v>
      </c>
      <c r="Q8415" t="str">
        <f>_xlfn.XLOOKUP(ecommerce_customer_data_custom_[[#This Row],[Payment Method]],PaymentMapping!$A$2:$A$11,PaymentMapping!$B$2:$B$11,"Other")</f>
        <v>Card</v>
      </c>
    </row>
    <row r="8416" spans="1:17" x14ac:dyDescent="0.3">
      <c r="A8416">
        <v>34543</v>
      </c>
      <c r="B8416" s="14">
        <v>45175.855312500003</v>
      </c>
      <c r="C8416" t="s">
        <v>16</v>
      </c>
      <c r="D8416">
        <v>54</v>
      </c>
      <c r="E8416">
        <v>5</v>
      </c>
      <c r="F8416">
        <v>4124</v>
      </c>
      <c r="G8416" t="s">
        <v>20</v>
      </c>
      <c r="H8416">
        <v>39</v>
      </c>
      <c r="I8416">
        <v>0</v>
      </c>
      <c r="J8416" t="s">
        <v>13</v>
      </c>
      <c r="K8416">
        <v>0</v>
      </c>
      <c r="L8416">
        <f>YEAR(ecommerce_customer_data_custom_[[#This Row],[Purchase Date]])</f>
        <v>2023</v>
      </c>
      <c r="M8416">
        <f>MONTH(ecommerce_customer_data_custom_[[#This Row],[Purchase Date]])</f>
        <v>9</v>
      </c>
      <c r="N8416" t="str">
        <f>TEXT(ecommerce_customer_data_custom_[[#This Row],[Purchase Date]],"mmmm")</f>
        <v>September</v>
      </c>
      <c r="O8416" t="str">
        <f>VLOOKUP(ecommerce_customer_data_custom_[[#This Row],[Customer Age]],AgeGroupMapping!$A$2:$C$5,3,TRUE)</f>
        <v>Adult</v>
      </c>
      <c r="P8416" t="str">
        <f>IF(ecommerce_customer_data_custom_[[#This Row],[Returns]]=1,"Returned","Not Returned")</f>
        <v>Not Returned</v>
      </c>
      <c r="Q8416" t="str">
        <f>_xlfn.XLOOKUP(ecommerce_customer_data_custom_[[#This Row],[Payment Method]],PaymentMapping!$A$2:$A$11,PaymentMapping!$B$2:$B$11,"Other")</f>
        <v>Other</v>
      </c>
    </row>
    <row r="8417" spans="1:17" x14ac:dyDescent="0.3">
      <c r="A8417">
        <v>34543</v>
      </c>
      <c r="B8417" s="14">
        <v>44185.721655092595</v>
      </c>
      <c r="C8417" t="s">
        <v>16</v>
      </c>
      <c r="D8417">
        <v>375</v>
      </c>
      <c r="E8417">
        <v>1</v>
      </c>
      <c r="F8417">
        <v>5022</v>
      </c>
      <c r="G8417" t="s">
        <v>19</v>
      </c>
      <c r="H8417">
        <v>39</v>
      </c>
      <c r="I8417">
        <v>1</v>
      </c>
      <c r="J8417" t="s">
        <v>13</v>
      </c>
      <c r="K8417">
        <v>0</v>
      </c>
      <c r="L8417">
        <f>YEAR(ecommerce_customer_data_custom_[[#This Row],[Purchase Date]])</f>
        <v>2020</v>
      </c>
      <c r="M8417">
        <f>MONTH(ecommerce_customer_data_custom_[[#This Row],[Purchase Date]])</f>
        <v>12</v>
      </c>
      <c r="N8417" t="str">
        <f>TEXT(ecommerce_customer_data_custom_[[#This Row],[Purchase Date]],"mmmm")</f>
        <v>December</v>
      </c>
      <c r="O8417" t="str">
        <f>VLOOKUP(ecommerce_customer_data_custom_[[#This Row],[Customer Age]],AgeGroupMapping!$A$2:$C$5,3,TRUE)</f>
        <v>Adult</v>
      </c>
      <c r="P8417" t="str">
        <f>IF(ecommerce_customer_data_custom_[[#This Row],[Returns]]=1,"Returned","Not Returned")</f>
        <v>Returned</v>
      </c>
      <c r="Q8417" t="str">
        <f>_xlfn.XLOOKUP(ecommerce_customer_data_custom_[[#This Row],[Payment Method]],PaymentMapping!$A$2:$A$11,PaymentMapping!$B$2:$B$11,"Other")</f>
        <v>Cash</v>
      </c>
    </row>
    <row r="8418" spans="1:17" x14ac:dyDescent="0.3">
      <c r="A8418">
        <v>34543</v>
      </c>
      <c r="B8418" s="14">
        <v>44405.145682870374</v>
      </c>
      <c r="C8418" t="s">
        <v>14</v>
      </c>
      <c r="D8418">
        <v>295</v>
      </c>
      <c r="E8418">
        <v>3</v>
      </c>
      <c r="F8418">
        <v>3696</v>
      </c>
      <c r="G8418" t="s">
        <v>15</v>
      </c>
      <c r="H8418">
        <v>39</v>
      </c>
      <c r="I8418">
        <v>0</v>
      </c>
      <c r="J8418" t="s">
        <v>13</v>
      </c>
      <c r="K8418">
        <v>0</v>
      </c>
      <c r="L8418">
        <f>YEAR(ecommerce_customer_data_custom_[[#This Row],[Purchase Date]])</f>
        <v>2021</v>
      </c>
      <c r="M8418">
        <f>MONTH(ecommerce_customer_data_custom_[[#This Row],[Purchase Date]])</f>
        <v>7</v>
      </c>
      <c r="N8418" t="str">
        <f>TEXT(ecommerce_customer_data_custom_[[#This Row],[Purchase Date]],"mmmm")</f>
        <v>July</v>
      </c>
      <c r="O8418" t="str">
        <f>VLOOKUP(ecommerce_customer_data_custom_[[#This Row],[Customer Age]],AgeGroupMapping!$A$2:$C$5,3,TRUE)</f>
        <v>Adult</v>
      </c>
      <c r="P8418" t="str">
        <f>IF(ecommerce_customer_data_custom_[[#This Row],[Returns]]=1,"Returned","Not Returned")</f>
        <v>Not Returned</v>
      </c>
      <c r="Q8418" t="str">
        <f>_xlfn.XLOOKUP(ecommerce_customer_data_custom_[[#This Row],[Payment Method]],PaymentMapping!$A$2:$A$11,PaymentMapping!$B$2:$B$11,"Other")</f>
        <v>Wallet/UPI</v>
      </c>
    </row>
    <row r="8419" spans="1:17" x14ac:dyDescent="0.3">
      <c r="A8419">
        <v>34543</v>
      </c>
      <c r="B8419" s="14">
        <v>44883.029652777775</v>
      </c>
      <c r="C8419" t="s">
        <v>14</v>
      </c>
      <c r="D8419">
        <v>65</v>
      </c>
      <c r="E8419">
        <v>2</v>
      </c>
      <c r="F8419">
        <v>4931</v>
      </c>
      <c r="G8419" t="s">
        <v>19</v>
      </c>
      <c r="H8419">
        <v>39</v>
      </c>
      <c r="I8419">
        <v>0</v>
      </c>
      <c r="J8419" t="s">
        <v>13</v>
      </c>
      <c r="K8419">
        <v>0</v>
      </c>
      <c r="L8419">
        <f>YEAR(ecommerce_customer_data_custom_[[#This Row],[Purchase Date]])</f>
        <v>2022</v>
      </c>
      <c r="M8419">
        <f>MONTH(ecommerce_customer_data_custom_[[#This Row],[Purchase Date]])</f>
        <v>11</v>
      </c>
      <c r="N8419" t="str">
        <f>TEXT(ecommerce_customer_data_custom_[[#This Row],[Purchase Date]],"mmmm")</f>
        <v>November</v>
      </c>
      <c r="O8419" t="str">
        <f>VLOOKUP(ecommerce_customer_data_custom_[[#This Row],[Customer Age]],AgeGroupMapping!$A$2:$C$5,3,TRUE)</f>
        <v>Adult</v>
      </c>
      <c r="P8419" t="str">
        <f>IF(ecommerce_customer_data_custom_[[#This Row],[Returns]]=1,"Returned","Not Returned")</f>
        <v>Not Returned</v>
      </c>
      <c r="Q8419" t="str">
        <f>_xlfn.XLOOKUP(ecommerce_customer_data_custom_[[#This Row],[Payment Method]],PaymentMapping!$A$2:$A$11,PaymentMapping!$B$2:$B$11,"Other")</f>
        <v>Cash</v>
      </c>
    </row>
    <row r="8420" spans="1:17" x14ac:dyDescent="0.3">
      <c r="A8420">
        <v>29838</v>
      </c>
      <c r="B8420" s="14">
        <v>45101.026030092595</v>
      </c>
      <c r="C8420" t="s">
        <v>16</v>
      </c>
      <c r="D8420">
        <v>399</v>
      </c>
      <c r="E8420">
        <v>5</v>
      </c>
      <c r="F8420">
        <v>3762</v>
      </c>
      <c r="G8420" t="s">
        <v>15</v>
      </c>
      <c r="H8420">
        <v>40</v>
      </c>
      <c r="I8420">
        <v>0</v>
      </c>
      <c r="J8420" t="s">
        <v>13</v>
      </c>
      <c r="K8420">
        <v>0</v>
      </c>
      <c r="L8420">
        <f>YEAR(ecommerce_customer_data_custom_[[#This Row],[Purchase Date]])</f>
        <v>2023</v>
      </c>
      <c r="M8420">
        <f>MONTH(ecommerce_customer_data_custom_[[#This Row],[Purchase Date]])</f>
        <v>6</v>
      </c>
      <c r="N8420" t="str">
        <f>TEXT(ecommerce_customer_data_custom_[[#This Row],[Purchase Date]],"mmmm")</f>
        <v>June</v>
      </c>
      <c r="O8420" t="str">
        <f>VLOOKUP(ecommerce_customer_data_custom_[[#This Row],[Customer Age]],AgeGroupMapping!$A$2:$C$5,3,TRUE)</f>
        <v>Adult</v>
      </c>
      <c r="P8420" t="str">
        <f>IF(ecommerce_customer_data_custom_[[#This Row],[Returns]]=1,"Returned","Not Returned")</f>
        <v>Not Returned</v>
      </c>
      <c r="Q8420" t="str">
        <f>_xlfn.XLOOKUP(ecommerce_customer_data_custom_[[#This Row],[Payment Method]],PaymentMapping!$A$2:$A$11,PaymentMapping!$B$2:$B$11,"Other")</f>
        <v>Wallet/UPI</v>
      </c>
    </row>
    <row r="8421" spans="1:17" x14ac:dyDescent="0.3">
      <c r="A8421">
        <v>29838</v>
      </c>
      <c r="B8421" s="14">
        <v>44053.427175925928</v>
      </c>
      <c r="C8421" t="s">
        <v>18</v>
      </c>
      <c r="D8421">
        <v>449</v>
      </c>
      <c r="E8421">
        <v>3</v>
      </c>
      <c r="F8421">
        <v>2242</v>
      </c>
      <c r="G8421" t="s">
        <v>19</v>
      </c>
      <c r="H8421">
        <v>40</v>
      </c>
      <c r="I8421">
        <v>1</v>
      </c>
      <c r="J8421" t="s">
        <v>13</v>
      </c>
      <c r="K8421">
        <v>0</v>
      </c>
      <c r="L8421">
        <f>YEAR(ecommerce_customer_data_custom_[[#This Row],[Purchase Date]])</f>
        <v>2020</v>
      </c>
      <c r="M8421">
        <f>MONTH(ecommerce_customer_data_custom_[[#This Row],[Purchase Date]])</f>
        <v>8</v>
      </c>
      <c r="N8421" t="str">
        <f>TEXT(ecommerce_customer_data_custom_[[#This Row],[Purchase Date]],"mmmm")</f>
        <v>August</v>
      </c>
      <c r="O8421" t="str">
        <f>VLOOKUP(ecommerce_customer_data_custom_[[#This Row],[Customer Age]],AgeGroupMapping!$A$2:$C$5,3,TRUE)</f>
        <v>Adult</v>
      </c>
      <c r="P8421" t="str">
        <f>IF(ecommerce_customer_data_custom_[[#This Row],[Returns]]=1,"Returned","Not Returned")</f>
        <v>Returned</v>
      </c>
      <c r="Q8421" t="str">
        <f>_xlfn.XLOOKUP(ecommerce_customer_data_custom_[[#This Row],[Payment Method]],PaymentMapping!$A$2:$A$11,PaymentMapping!$B$2:$B$11,"Other")</f>
        <v>Cash</v>
      </c>
    </row>
    <row r="8422" spans="1:17" x14ac:dyDescent="0.3">
      <c r="A8422">
        <v>29838</v>
      </c>
      <c r="B8422" s="14">
        <v>44042.000057870369</v>
      </c>
      <c r="C8422" t="s">
        <v>14</v>
      </c>
      <c r="D8422">
        <v>310</v>
      </c>
      <c r="E8422">
        <v>1</v>
      </c>
      <c r="F8422">
        <v>3738</v>
      </c>
      <c r="G8422" t="s">
        <v>12</v>
      </c>
      <c r="H8422">
        <v>40</v>
      </c>
      <c r="I8422">
        <v>1</v>
      </c>
      <c r="J8422" t="s">
        <v>13</v>
      </c>
      <c r="K8422">
        <v>0</v>
      </c>
      <c r="L8422">
        <f>YEAR(ecommerce_customer_data_custom_[[#This Row],[Purchase Date]])</f>
        <v>2020</v>
      </c>
      <c r="M8422">
        <f>MONTH(ecommerce_customer_data_custom_[[#This Row],[Purchase Date]])</f>
        <v>7</v>
      </c>
      <c r="N8422" t="str">
        <f>TEXT(ecommerce_customer_data_custom_[[#This Row],[Purchase Date]],"mmmm")</f>
        <v>July</v>
      </c>
      <c r="O8422" t="str">
        <f>VLOOKUP(ecommerce_customer_data_custom_[[#This Row],[Customer Age]],AgeGroupMapping!$A$2:$C$5,3,TRUE)</f>
        <v>Adult</v>
      </c>
      <c r="P8422" t="str">
        <f>IF(ecommerce_customer_data_custom_[[#This Row],[Returns]]=1,"Returned","Not Returned")</f>
        <v>Returned</v>
      </c>
      <c r="Q8422" t="str">
        <f>_xlfn.XLOOKUP(ecommerce_customer_data_custom_[[#This Row],[Payment Method]],PaymentMapping!$A$2:$A$11,PaymentMapping!$B$2:$B$11,"Other")</f>
        <v>Card</v>
      </c>
    </row>
    <row r="8423" spans="1:17" x14ac:dyDescent="0.3">
      <c r="A8423">
        <v>29838</v>
      </c>
      <c r="B8423" s="14">
        <v>45058.936608796299</v>
      </c>
      <c r="C8423" t="s">
        <v>18</v>
      </c>
      <c r="D8423">
        <v>295</v>
      </c>
      <c r="E8423">
        <v>1</v>
      </c>
      <c r="F8423">
        <v>4621</v>
      </c>
      <c r="G8423" t="s">
        <v>12</v>
      </c>
      <c r="H8423">
        <v>40</v>
      </c>
      <c r="I8423">
        <v>0</v>
      </c>
      <c r="J8423" t="s">
        <v>13</v>
      </c>
      <c r="K8423">
        <v>0</v>
      </c>
      <c r="L8423">
        <f>YEAR(ecommerce_customer_data_custom_[[#This Row],[Purchase Date]])</f>
        <v>2023</v>
      </c>
      <c r="M8423">
        <f>MONTH(ecommerce_customer_data_custom_[[#This Row],[Purchase Date]])</f>
        <v>5</v>
      </c>
      <c r="N8423" t="str">
        <f>TEXT(ecommerce_customer_data_custom_[[#This Row],[Purchase Date]],"mmmm")</f>
        <v>May</v>
      </c>
      <c r="O8423" t="str">
        <f>VLOOKUP(ecommerce_customer_data_custom_[[#This Row],[Customer Age]],AgeGroupMapping!$A$2:$C$5,3,TRUE)</f>
        <v>Adult</v>
      </c>
      <c r="P8423" t="str">
        <f>IF(ecommerce_customer_data_custom_[[#This Row],[Returns]]=1,"Returned","Not Returned")</f>
        <v>Not Returned</v>
      </c>
      <c r="Q8423" t="str">
        <f>_xlfn.XLOOKUP(ecommerce_customer_data_custom_[[#This Row],[Payment Method]],PaymentMapping!$A$2:$A$11,PaymentMapping!$B$2:$B$11,"Other")</f>
        <v>Card</v>
      </c>
    </row>
    <row r="8424" spans="1:17" x14ac:dyDescent="0.3">
      <c r="A8424">
        <v>29838</v>
      </c>
      <c r="B8424" s="14">
        <v>44235.439456018517</v>
      </c>
      <c r="C8424" t="s">
        <v>16</v>
      </c>
      <c r="D8424">
        <v>231</v>
      </c>
      <c r="E8424">
        <v>2</v>
      </c>
      <c r="F8424">
        <v>793</v>
      </c>
      <c r="G8424" t="s">
        <v>12</v>
      </c>
      <c r="H8424">
        <v>40</v>
      </c>
      <c r="I8424">
        <v>1</v>
      </c>
      <c r="J8424" t="s">
        <v>13</v>
      </c>
      <c r="K8424">
        <v>0</v>
      </c>
      <c r="L8424">
        <f>YEAR(ecommerce_customer_data_custom_[[#This Row],[Purchase Date]])</f>
        <v>2021</v>
      </c>
      <c r="M8424">
        <f>MONTH(ecommerce_customer_data_custom_[[#This Row],[Purchase Date]])</f>
        <v>2</v>
      </c>
      <c r="N8424" t="str">
        <f>TEXT(ecommerce_customer_data_custom_[[#This Row],[Purchase Date]],"mmmm")</f>
        <v>February</v>
      </c>
      <c r="O8424" t="str">
        <f>VLOOKUP(ecommerce_customer_data_custom_[[#This Row],[Customer Age]],AgeGroupMapping!$A$2:$C$5,3,TRUE)</f>
        <v>Adult</v>
      </c>
      <c r="P8424" t="str">
        <f>IF(ecommerce_customer_data_custom_[[#This Row],[Returns]]=1,"Returned","Not Returned")</f>
        <v>Returned</v>
      </c>
      <c r="Q8424" t="str">
        <f>_xlfn.XLOOKUP(ecommerce_customer_data_custom_[[#This Row],[Payment Method]],PaymentMapping!$A$2:$A$11,PaymentMapping!$B$2:$B$11,"Other")</f>
        <v>Card</v>
      </c>
    </row>
    <row r="8425" spans="1:17" x14ac:dyDescent="0.3">
      <c r="A8425">
        <v>29838</v>
      </c>
      <c r="B8425" s="14">
        <v>44254.031111111108</v>
      </c>
      <c r="C8425" t="s">
        <v>18</v>
      </c>
      <c r="D8425">
        <v>92</v>
      </c>
      <c r="E8425">
        <v>4</v>
      </c>
      <c r="F8425">
        <v>3514</v>
      </c>
      <c r="G8425" t="s">
        <v>12</v>
      </c>
      <c r="H8425">
        <v>40</v>
      </c>
      <c r="I8425">
        <v>1</v>
      </c>
      <c r="J8425" t="s">
        <v>13</v>
      </c>
      <c r="K8425">
        <v>0</v>
      </c>
      <c r="L8425">
        <f>YEAR(ecommerce_customer_data_custom_[[#This Row],[Purchase Date]])</f>
        <v>2021</v>
      </c>
      <c r="M8425">
        <f>MONTH(ecommerce_customer_data_custom_[[#This Row],[Purchase Date]])</f>
        <v>2</v>
      </c>
      <c r="N8425" t="str">
        <f>TEXT(ecommerce_customer_data_custom_[[#This Row],[Purchase Date]],"mmmm")</f>
        <v>February</v>
      </c>
      <c r="O8425" t="str">
        <f>VLOOKUP(ecommerce_customer_data_custom_[[#This Row],[Customer Age]],AgeGroupMapping!$A$2:$C$5,3,TRUE)</f>
        <v>Adult</v>
      </c>
      <c r="P8425" t="str">
        <f>IF(ecommerce_customer_data_custom_[[#This Row],[Returns]]=1,"Returned","Not Returned")</f>
        <v>Returned</v>
      </c>
      <c r="Q8425" t="str">
        <f>_xlfn.XLOOKUP(ecommerce_customer_data_custom_[[#This Row],[Payment Method]],PaymentMapping!$A$2:$A$11,PaymentMapping!$B$2:$B$11,"Other")</f>
        <v>Card</v>
      </c>
    </row>
    <row r="8426" spans="1:17" x14ac:dyDescent="0.3">
      <c r="A8426">
        <v>12600</v>
      </c>
      <c r="B8426" s="14">
        <v>44631.889247685183</v>
      </c>
      <c r="C8426" t="s">
        <v>16</v>
      </c>
      <c r="D8426">
        <v>195</v>
      </c>
      <c r="E8426">
        <v>2</v>
      </c>
      <c r="F8426">
        <v>3428</v>
      </c>
      <c r="G8426" t="s">
        <v>15</v>
      </c>
      <c r="H8426">
        <v>43</v>
      </c>
      <c r="I8426">
        <v>0</v>
      </c>
      <c r="J8426" t="s">
        <v>13</v>
      </c>
      <c r="K8426">
        <v>0</v>
      </c>
      <c r="L8426">
        <f>YEAR(ecommerce_customer_data_custom_[[#This Row],[Purchase Date]])</f>
        <v>2022</v>
      </c>
      <c r="M8426">
        <f>MONTH(ecommerce_customer_data_custom_[[#This Row],[Purchase Date]])</f>
        <v>3</v>
      </c>
      <c r="N8426" t="str">
        <f>TEXT(ecommerce_customer_data_custom_[[#This Row],[Purchase Date]],"mmmm")</f>
        <v>March</v>
      </c>
      <c r="O8426" t="str">
        <f>VLOOKUP(ecommerce_customer_data_custom_[[#This Row],[Customer Age]],AgeGroupMapping!$A$2:$C$5,3,TRUE)</f>
        <v>Middle-Aged</v>
      </c>
      <c r="P8426" t="str">
        <f>IF(ecommerce_customer_data_custom_[[#This Row],[Returns]]=1,"Returned","Not Returned")</f>
        <v>Not Returned</v>
      </c>
      <c r="Q8426" t="str">
        <f>_xlfn.XLOOKUP(ecommerce_customer_data_custom_[[#This Row],[Payment Method]],PaymentMapping!$A$2:$A$11,PaymentMapping!$B$2:$B$11,"Other")</f>
        <v>Wallet/UPI</v>
      </c>
    </row>
    <row r="8427" spans="1:17" x14ac:dyDescent="0.3">
      <c r="A8427">
        <v>12600</v>
      </c>
      <c r="B8427" s="14">
        <v>45038.256157407406</v>
      </c>
      <c r="C8427" t="s">
        <v>16</v>
      </c>
      <c r="D8427">
        <v>406</v>
      </c>
      <c r="E8427">
        <v>3</v>
      </c>
      <c r="F8427">
        <v>3777</v>
      </c>
      <c r="G8427" t="s">
        <v>12</v>
      </c>
      <c r="H8427">
        <v>43</v>
      </c>
      <c r="I8427">
        <v>0</v>
      </c>
      <c r="J8427" t="s">
        <v>13</v>
      </c>
      <c r="K8427">
        <v>0</v>
      </c>
      <c r="L8427">
        <f>YEAR(ecommerce_customer_data_custom_[[#This Row],[Purchase Date]])</f>
        <v>2023</v>
      </c>
      <c r="M8427">
        <f>MONTH(ecommerce_customer_data_custom_[[#This Row],[Purchase Date]])</f>
        <v>4</v>
      </c>
      <c r="N8427" t="str">
        <f>TEXT(ecommerce_customer_data_custom_[[#This Row],[Purchase Date]],"mmmm")</f>
        <v>April</v>
      </c>
      <c r="O8427" t="str">
        <f>VLOOKUP(ecommerce_customer_data_custom_[[#This Row],[Customer Age]],AgeGroupMapping!$A$2:$C$5,3,TRUE)</f>
        <v>Middle-Aged</v>
      </c>
      <c r="P8427" t="str">
        <f>IF(ecommerce_customer_data_custom_[[#This Row],[Returns]]=1,"Returned","Not Returned")</f>
        <v>Not Returned</v>
      </c>
      <c r="Q8427" t="str">
        <f>_xlfn.XLOOKUP(ecommerce_customer_data_custom_[[#This Row],[Payment Method]],PaymentMapping!$A$2:$A$11,PaymentMapping!$B$2:$B$11,"Other")</f>
        <v>Card</v>
      </c>
    </row>
    <row r="8428" spans="1:17" x14ac:dyDescent="0.3">
      <c r="A8428">
        <v>12600</v>
      </c>
      <c r="B8428" s="14">
        <v>44246.661145833335</v>
      </c>
      <c r="C8428" t="s">
        <v>16</v>
      </c>
      <c r="D8428">
        <v>127</v>
      </c>
      <c r="E8428">
        <v>3</v>
      </c>
      <c r="F8428">
        <v>4894</v>
      </c>
      <c r="G8428" t="s">
        <v>20</v>
      </c>
      <c r="H8428">
        <v>43</v>
      </c>
      <c r="I8428">
        <v>1</v>
      </c>
      <c r="J8428" t="s">
        <v>13</v>
      </c>
      <c r="K8428">
        <v>0</v>
      </c>
      <c r="L8428">
        <f>YEAR(ecommerce_customer_data_custom_[[#This Row],[Purchase Date]])</f>
        <v>2021</v>
      </c>
      <c r="M8428">
        <f>MONTH(ecommerce_customer_data_custom_[[#This Row],[Purchase Date]])</f>
        <v>2</v>
      </c>
      <c r="N8428" t="str">
        <f>TEXT(ecommerce_customer_data_custom_[[#This Row],[Purchase Date]],"mmmm")</f>
        <v>February</v>
      </c>
      <c r="O8428" t="str">
        <f>VLOOKUP(ecommerce_customer_data_custom_[[#This Row],[Customer Age]],AgeGroupMapping!$A$2:$C$5,3,TRUE)</f>
        <v>Middle-Aged</v>
      </c>
      <c r="P8428" t="str">
        <f>IF(ecommerce_customer_data_custom_[[#This Row],[Returns]]=1,"Returned","Not Returned")</f>
        <v>Returned</v>
      </c>
      <c r="Q8428" t="str">
        <f>_xlfn.XLOOKUP(ecommerce_customer_data_custom_[[#This Row],[Payment Method]],PaymentMapping!$A$2:$A$11,PaymentMapping!$B$2:$B$11,"Other")</f>
        <v>Other</v>
      </c>
    </row>
    <row r="8429" spans="1:17" x14ac:dyDescent="0.3">
      <c r="A8429">
        <v>12600</v>
      </c>
      <c r="B8429" s="14">
        <v>43845.411805555559</v>
      </c>
      <c r="C8429" t="s">
        <v>18</v>
      </c>
      <c r="D8429">
        <v>428</v>
      </c>
      <c r="E8429">
        <v>5</v>
      </c>
      <c r="F8429">
        <v>2583</v>
      </c>
      <c r="G8429" t="s">
        <v>12</v>
      </c>
      <c r="H8429">
        <v>43</v>
      </c>
      <c r="I8429">
        <v>0</v>
      </c>
      <c r="J8429" t="s">
        <v>13</v>
      </c>
      <c r="K8429">
        <v>0</v>
      </c>
      <c r="L8429">
        <f>YEAR(ecommerce_customer_data_custom_[[#This Row],[Purchase Date]])</f>
        <v>2020</v>
      </c>
      <c r="M8429">
        <f>MONTH(ecommerce_customer_data_custom_[[#This Row],[Purchase Date]])</f>
        <v>1</v>
      </c>
      <c r="N8429" t="str">
        <f>TEXT(ecommerce_customer_data_custom_[[#This Row],[Purchase Date]],"mmmm")</f>
        <v>January</v>
      </c>
      <c r="O8429" t="str">
        <f>VLOOKUP(ecommerce_customer_data_custom_[[#This Row],[Customer Age]],AgeGroupMapping!$A$2:$C$5,3,TRUE)</f>
        <v>Middle-Aged</v>
      </c>
      <c r="P8429" t="str">
        <f>IF(ecommerce_customer_data_custom_[[#This Row],[Returns]]=1,"Returned","Not Returned")</f>
        <v>Not Returned</v>
      </c>
      <c r="Q8429" t="str">
        <f>_xlfn.XLOOKUP(ecommerce_customer_data_custom_[[#This Row],[Payment Method]],PaymentMapping!$A$2:$A$11,PaymentMapping!$B$2:$B$11,"Other")</f>
        <v>Card</v>
      </c>
    </row>
    <row r="8430" spans="1:17" x14ac:dyDescent="0.3">
      <c r="A8430">
        <v>12600</v>
      </c>
      <c r="B8430" s="14">
        <v>45048.437245370369</v>
      </c>
      <c r="C8430" t="s">
        <v>16</v>
      </c>
      <c r="D8430">
        <v>173</v>
      </c>
      <c r="E8430">
        <v>3</v>
      </c>
      <c r="F8430">
        <v>3173</v>
      </c>
      <c r="G8430" t="s">
        <v>12</v>
      </c>
      <c r="H8430">
        <v>43</v>
      </c>
      <c r="I8430">
        <v>0</v>
      </c>
      <c r="J8430" t="s">
        <v>13</v>
      </c>
      <c r="K8430">
        <v>0</v>
      </c>
      <c r="L8430">
        <f>YEAR(ecommerce_customer_data_custom_[[#This Row],[Purchase Date]])</f>
        <v>2023</v>
      </c>
      <c r="M8430">
        <f>MONTH(ecommerce_customer_data_custom_[[#This Row],[Purchase Date]])</f>
        <v>5</v>
      </c>
      <c r="N8430" t="str">
        <f>TEXT(ecommerce_customer_data_custom_[[#This Row],[Purchase Date]],"mmmm")</f>
        <v>May</v>
      </c>
      <c r="O8430" t="str">
        <f>VLOOKUP(ecommerce_customer_data_custom_[[#This Row],[Customer Age]],AgeGroupMapping!$A$2:$C$5,3,TRUE)</f>
        <v>Middle-Aged</v>
      </c>
      <c r="P8430" t="str">
        <f>IF(ecommerce_customer_data_custom_[[#This Row],[Returns]]=1,"Returned","Not Returned")</f>
        <v>Not Returned</v>
      </c>
      <c r="Q8430" t="str">
        <f>_xlfn.XLOOKUP(ecommerce_customer_data_custom_[[#This Row],[Payment Method]],PaymentMapping!$A$2:$A$11,PaymentMapping!$B$2:$B$11,"Other")</f>
        <v>Card</v>
      </c>
    </row>
    <row r="8431" spans="1:17" x14ac:dyDescent="0.3">
      <c r="A8431">
        <v>27721</v>
      </c>
      <c r="B8431" s="14">
        <v>45109.565532407411</v>
      </c>
      <c r="C8431" t="s">
        <v>16</v>
      </c>
      <c r="D8431">
        <v>41</v>
      </c>
      <c r="E8431">
        <v>3</v>
      </c>
      <c r="F8431">
        <v>390</v>
      </c>
      <c r="G8431" t="s">
        <v>15</v>
      </c>
      <c r="H8431">
        <v>41</v>
      </c>
      <c r="I8431">
        <v>0</v>
      </c>
      <c r="J8431" t="s">
        <v>13</v>
      </c>
      <c r="K8431">
        <v>0</v>
      </c>
      <c r="L8431">
        <f>YEAR(ecommerce_customer_data_custom_[[#This Row],[Purchase Date]])</f>
        <v>2023</v>
      </c>
      <c r="M8431">
        <f>MONTH(ecommerce_customer_data_custom_[[#This Row],[Purchase Date]])</f>
        <v>7</v>
      </c>
      <c r="N8431" t="str">
        <f>TEXT(ecommerce_customer_data_custom_[[#This Row],[Purchase Date]],"mmmm")</f>
        <v>July</v>
      </c>
      <c r="O8431" t="str">
        <f>VLOOKUP(ecommerce_customer_data_custom_[[#This Row],[Customer Age]],AgeGroupMapping!$A$2:$C$5,3,TRUE)</f>
        <v>Middle-Aged</v>
      </c>
      <c r="P8431" t="str">
        <f>IF(ecommerce_customer_data_custom_[[#This Row],[Returns]]=1,"Returned","Not Returned")</f>
        <v>Not Returned</v>
      </c>
      <c r="Q8431" t="str">
        <f>_xlfn.XLOOKUP(ecommerce_customer_data_custom_[[#This Row],[Payment Method]],PaymentMapping!$A$2:$A$11,PaymentMapping!$B$2:$B$11,"Other")</f>
        <v>Wallet/UPI</v>
      </c>
    </row>
    <row r="8432" spans="1:17" x14ac:dyDescent="0.3">
      <c r="A8432">
        <v>27721</v>
      </c>
      <c r="B8432" s="14">
        <v>44864.188819444447</v>
      </c>
      <c r="C8432" t="s">
        <v>18</v>
      </c>
      <c r="D8432">
        <v>88</v>
      </c>
      <c r="E8432">
        <v>4</v>
      </c>
      <c r="F8432">
        <v>1272</v>
      </c>
      <c r="G8432" t="s">
        <v>12</v>
      </c>
      <c r="H8432">
        <v>41</v>
      </c>
      <c r="I8432">
        <v>0</v>
      </c>
      <c r="J8432" t="s">
        <v>13</v>
      </c>
      <c r="K8432">
        <v>0</v>
      </c>
      <c r="L8432">
        <f>YEAR(ecommerce_customer_data_custom_[[#This Row],[Purchase Date]])</f>
        <v>2022</v>
      </c>
      <c r="M8432">
        <f>MONTH(ecommerce_customer_data_custom_[[#This Row],[Purchase Date]])</f>
        <v>10</v>
      </c>
      <c r="N8432" t="str">
        <f>TEXT(ecommerce_customer_data_custom_[[#This Row],[Purchase Date]],"mmmm")</f>
        <v>October</v>
      </c>
      <c r="O8432" t="str">
        <f>VLOOKUP(ecommerce_customer_data_custom_[[#This Row],[Customer Age]],AgeGroupMapping!$A$2:$C$5,3,TRUE)</f>
        <v>Middle-Aged</v>
      </c>
      <c r="P8432" t="str">
        <f>IF(ecommerce_customer_data_custom_[[#This Row],[Returns]]=1,"Returned","Not Returned")</f>
        <v>Not Returned</v>
      </c>
      <c r="Q8432" t="str">
        <f>_xlfn.XLOOKUP(ecommerce_customer_data_custom_[[#This Row],[Payment Method]],PaymentMapping!$A$2:$A$11,PaymentMapping!$B$2:$B$11,"Other")</f>
        <v>Card</v>
      </c>
    </row>
    <row r="8433" spans="1:17" x14ac:dyDescent="0.3">
      <c r="A8433">
        <v>27721</v>
      </c>
      <c r="B8433" s="14">
        <v>44298.138981481483</v>
      </c>
      <c r="C8433" t="s">
        <v>16</v>
      </c>
      <c r="D8433">
        <v>79</v>
      </c>
      <c r="E8433">
        <v>5</v>
      </c>
      <c r="F8433">
        <v>1786</v>
      </c>
      <c r="G8433" t="s">
        <v>15</v>
      </c>
      <c r="H8433">
        <v>41</v>
      </c>
      <c r="I8433">
        <v>1</v>
      </c>
      <c r="J8433" t="s">
        <v>13</v>
      </c>
      <c r="K8433">
        <v>0</v>
      </c>
      <c r="L8433">
        <f>YEAR(ecommerce_customer_data_custom_[[#This Row],[Purchase Date]])</f>
        <v>2021</v>
      </c>
      <c r="M8433">
        <f>MONTH(ecommerce_customer_data_custom_[[#This Row],[Purchase Date]])</f>
        <v>4</v>
      </c>
      <c r="N8433" t="str">
        <f>TEXT(ecommerce_customer_data_custom_[[#This Row],[Purchase Date]],"mmmm")</f>
        <v>April</v>
      </c>
      <c r="O8433" t="str">
        <f>VLOOKUP(ecommerce_customer_data_custom_[[#This Row],[Customer Age]],AgeGroupMapping!$A$2:$C$5,3,TRUE)</f>
        <v>Middle-Aged</v>
      </c>
      <c r="P8433" t="str">
        <f>IF(ecommerce_customer_data_custom_[[#This Row],[Returns]]=1,"Returned","Not Returned")</f>
        <v>Returned</v>
      </c>
      <c r="Q8433" t="str">
        <f>_xlfn.XLOOKUP(ecommerce_customer_data_custom_[[#This Row],[Payment Method]],PaymentMapping!$A$2:$A$11,PaymentMapping!$B$2:$B$11,"Other")</f>
        <v>Wallet/UPI</v>
      </c>
    </row>
    <row r="8434" spans="1:17" x14ac:dyDescent="0.3">
      <c r="A8434">
        <v>27721</v>
      </c>
      <c r="B8434" s="14">
        <v>44808.739224537036</v>
      </c>
      <c r="C8434" t="s">
        <v>16</v>
      </c>
      <c r="D8434">
        <v>113</v>
      </c>
      <c r="E8434">
        <v>3</v>
      </c>
      <c r="F8434">
        <v>5132</v>
      </c>
      <c r="G8434" t="s">
        <v>20</v>
      </c>
      <c r="H8434">
        <v>41</v>
      </c>
      <c r="I8434">
        <v>1</v>
      </c>
      <c r="J8434" t="s">
        <v>13</v>
      </c>
      <c r="K8434">
        <v>0</v>
      </c>
      <c r="L8434">
        <f>YEAR(ecommerce_customer_data_custom_[[#This Row],[Purchase Date]])</f>
        <v>2022</v>
      </c>
      <c r="M8434">
        <f>MONTH(ecommerce_customer_data_custom_[[#This Row],[Purchase Date]])</f>
        <v>9</v>
      </c>
      <c r="N8434" t="str">
        <f>TEXT(ecommerce_customer_data_custom_[[#This Row],[Purchase Date]],"mmmm")</f>
        <v>September</v>
      </c>
      <c r="O8434" t="str">
        <f>VLOOKUP(ecommerce_customer_data_custom_[[#This Row],[Customer Age]],AgeGroupMapping!$A$2:$C$5,3,TRUE)</f>
        <v>Middle-Aged</v>
      </c>
      <c r="P8434" t="str">
        <f>IF(ecommerce_customer_data_custom_[[#This Row],[Returns]]=1,"Returned","Not Returned")</f>
        <v>Returned</v>
      </c>
      <c r="Q8434" t="str">
        <f>_xlfn.XLOOKUP(ecommerce_customer_data_custom_[[#This Row],[Payment Method]],PaymentMapping!$A$2:$A$11,PaymentMapping!$B$2:$B$11,"Other")</f>
        <v>Other</v>
      </c>
    </row>
    <row r="8435" spans="1:17" x14ac:dyDescent="0.3">
      <c r="A8435">
        <v>27721</v>
      </c>
      <c r="B8435" s="14">
        <v>44823.08798611111</v>
      </c>
      <c r="C8435" t="s">
        <v>16</v>
      </c>
      <c r="D8435">
        <v>234</v>
      </c>
      <c r="E8435">
        <v>5</v>
      </c>
      <c r="F8435">
        <v>2476</v>
      </c>
      <c r="G8435" t="s">
        <v>12</v>
      </c>
      <c r="H8435">
        <v>41</v>
      </c>
      <c r="I8435">
        <v>0</v>
      </c>
      <c r="J8435" t="s">
        <v>13</v>
      </c>
      <c r="K8435">
        <v>0</v>
      </c>
      <c r="L8435">
        <f>YEAR(ecommerce_customer_data_custom_[[#This Row],[Purchase Date]])</f>
        <v>2022</v>
      </c>
      <c r="M8435">
        <f>MONTH(ecommerce_customer_data_custom_[[#This Row],[Purchase Date]])</f>
        <v>9</v>
      </c>
      <c r="N8435" t="str">
        <f>TEXT(ecommerce_customer_data_custom_[[#This Row],[Purchase Date]],"mmmm")</f>
        <v>September</v>
      </c>
      <c r="O8435" t="str">
        <f>VLOOKUP(ecommerce_customer_data_custom_[[#This Row],[Customer Age]],AgeGroupMapping!$A$2:$C$5,3,TRUE)</f>
        <v>Middle-Aged</v>
      </c>
      <c r="P8435" t="str">
        <f>IF(ecommerce_customer_data_custom_[[#This Row],[Returns]]=1,"Returned","Not Returned")</f>
        <v>Not Returned</v>
      </c>
      <c r="Q8435" t="str">
        <f>_xlfn.XLOOKUP(ecommerce_customer_data_custom_[[#This Row],[Payment Method]],PaymentMapping!$A$2:$A$11,PaymentMapping!$B$2:$B$11,"Other")</f>
        <v>Card</v>
      </c>
    </row>
    <row r="8436" spans="1:17" x14ac:dyDescent="0.3">
      <c r="A8436">
        <v>27721</v>
      </c>
      <c r="B8436" s="14">
        <v>44439.384606481479</v>
      </c>
      <c r="C8436" t="s">
        <v>16</v>
      </c>
      <c r="D8436">
        <v>447</v>
      </c>
      <c r="E8436">
        <v>3</v>
      </c>
      <c r="F8436">
        <v>616</v>
      </c>
      <c r="G8436" t="s">
        <v>12</v>
      </c>
      <c r="H8436">
        <v>41</v>
      </c>
      <c r="I8436">
        <v>1</v>
      </c>
      <c r="J8436" t="s">
        <v>13</v>
      </c>
      <c r="K8436">
        <v>0</v>
      </c>
      <c r="L8436">
        <f>YEAR(ecommerce_customer_data_custom_[[#This Row],[Purchase Date]])</f>
        <v>2021</v>
      </c>
      <c r="M8436">
        <f>MONTH(ecommerce_customer_data_custom_[[#This Row],[Purchase Date]])</f>
        <v>8</v>
      </c>
      <c r="N8436" t="str">
        <f>TEXT(ecommerce_customer_data_custom_[[#This Row],[Purchase Date]],"mmmm")</f>
        <v>August</v>
      </c>
      <c r="O8436" t="str">
        <f>VLOOKUP(ecommerce_customer_data_custom_[[#This Row],[Customer Age]],AgeGroupMapping!$A$2:$C$5,3,TRUE)</f>
        <v>Middle-Aged</v>
      </c>
      <c r="P8436" t="str">
        <f>IF(ecommerce_customer_data_custom_[[#This Row],[Returns]]=1,"Returned","Not Returned")</f>
        <v>Returned</v>
      </c>
      <c r="Q8436" t="str">
        <f>_xlfn.XLOOKUP(ecommerce_customer_data_custom_[[#This Row],[Payment Method]],PaymentMapping!$A$2:$A$11,PaymentMapping!$B$2:$B$11,"Other")</f>
        <v>Card</v>
      </c>
    </row>
    <row r="8437" spans="1:17" x14ac:dyDescent="0.3">
      <c r="A8437">
        <v>40211</v>
      </c>
      <c r="B8437" s="14">
        <v>44598.39539351852</v>
      </c>
      <c r="C8437" t="s">
        <v>18</v>
      </c>
      <c r="D8437">
        <v>185</v>
      </c>
      <c r="E8437">
        <v>4</v>
      </c>
      <c r="F8437">
        <v>1548</v>
      </c>
      <c r="G8437" t="s">
        <v>12</v>
      </c>
      <c r="H8437">
        <v>42</v>
      </c>
      <c r="I8437">
        <v>0</v>
      </c>
      <c r="J8437" t="s">
        <v>13</v>
      </c>
      <c r="K8437">
        <v>0</v>
      </c>
      <c r="L8437">
        <f>YEAR(ecommerce_customer_data_custom_[[#This Row],[Purchase Date]])</f>
        <v>2022</v>
      </c>
      <c r="M8437">
        <f>MONTH(ecommerce_customer_data_custom_[[#This Row],[Purchase Date]])</f>
        <v>2</v>
      </c>
      <c r="N8437" t="str">
        <f>TEXT(ecommerce_customer_data_custom_[[#This Row],[Purchase Date]],"mmmm")</f>
        <v>February</v>
      </c>
      <c r="O8437" t="str">
        <f>VLOOKUP(ecommerce_customer_data_custom_[[#This Row],[Customer Age]],AgeGroupMapping!$A$2:$C$5,3,TRUE)</f>
        <v>Middle-Aged</v>
      </c>
      <c r="P8437" t="str">
        <f>IF(ecommerce_customer_data_custom_[[#This Row],[Returns]]=1,"Returned","Not Returned")</f>
        <v>Not Returned</v>
      </c>
      <c r="Q8437" t="str">
        <f>_xlfn.XLOOKUP(ecommerce_customer_data_custom_[[#This Row],[Payment Method]],PaymentMapping!$A$2:$A$11,PaymentMapping!$B$2:$B$11,"Other")</f>
        <v>Card</v>
      </c>
    </row>
    <row r="8438" spans="1:17" x14ac:dyDescent="0.3">
      <c r="A8438">
        <v>40211</v>
      </c>
      <c r="B8438" s="14">
        <v>44366.818391203706</v>
      </c>
      <c r="C8438" t="s">
        <v>16</v>
      </c>
      <c r="D8438">
        <v>354</v>
      </c>
      <c r="E8438">
        <v>2</v>
      </c>
      <c r="F8438">
        <v>2849</v>
      </c>
      <c r="G8438" t="s">
        <v>19</v>
      </c>
      <c r="H8438">
        <v>42</v>
      </c>
      <c r="I8438">
        <v>0</v>
      </c>
      <c r="J8438" t="s">
        <v>13</v>
      </c>
      <c r="K8438">
        <v>0</v>
      </c>
      <c r="L8438">
        <f>YEAR(ecommerce_customer_data_custom_[[#This Row],[Purchase Date]])</f>
        <v>2021</v>
      </c>
      <c r="M8438">
        <f>MONTH(ecommerce_customer_data_custom_[[#This Row],[Purchase Date]])</f>
        <v>6</v>
      </c>
      <c r="N8438" t="str">
        <f>TEXT(ecommerce_customer_data_custom_[[#This Row],[Purchase Date]],"mmmm")</f>
        <v>June</v>
      </c>
      <c r="O8438" t="str">
        <f>VLOOKUP(ecommerce_customer_data_custom_[[#This Row],[Customer Age]],AgeGroupMapping!$A$2:$C$5,3,TRUE)</f>
        <v>Middle-Aged</v>
      </c>
      <c r="P8438" t="str">
        <f>IF(ecommerce_customer_data_custom_[[#This Row],[Returns]]=1,"Returned","Not Returned")</f>
        <v>Not Returned</v>
      </c>
      <c r="Q8438" t="str">
        <f>_xlfn.XLOOKUP(ecommerce_customer_data_custom_[[#This Row],[Payment Method]],PaymentMapping!$A$2:$A$11,PaymentMapping!$B$2:$B$11,"Other")</f>
        <v>Cash</v>
      </c>
    </row>
    <row r="8439" spans="1:17" x14ac:dyDescent="0.3">
      <c r="A8439">
        <v>40211</v>
      </c>
      <c r="B8439" s="14">
        <v>44913.518379629626</v>
      </c>
      <c r="C8439" t="s">
        <v>14</v>
      </c>
      <c r="D8439">
        <v>98</v>
      </c>
      <c r="E8439">
        <v>3</v>
      </c>
      <c r="F8439">
        <v>5027</v>
      </c>
      <c r="G8439" t="s">
        <v>20</v>
      </c>
      <c r="H8439">
        <v>42</v>
      </c>
      <c r="I8439">
        <v>1</v>
      </c>
      <c r="J8439" t="s">
        <v>13</v>
      </c>
      <c r="K8439">
        <v>0</v>
      </c>
      <c r="L8439">
        <f>YEAR(ecommerce_customer_data_custom_[[#This Row],[Purchase Date]])</f>
        <v>2022</v>
      </c>
      <c r="M8439">
        <f>MONTH(ecommerce_customer_data_custom_[[#This Row],[Purchase Date]])</f>
        <v>12</v>
      </c>
      <c r="N8439" t="str">
        <f>TEXT(ecommerce_customer_data_custom_[[#This Row],[Purchase Date]],"mmmm")</f>
        <v>December</v>
      </c>
      <c r="O8439" t="str">
        <f>VLOOKUP(ecommerce_customer_data_custom_[[#This Row],[Customer Age]],AgeGroupMapping!$A$2:$C$5,3,TRUE)</f>
        <v>Middle-Aged</v>
      </c>
      <c r="P8439" t="str">
        <f>IF(ecommerce_customer_data_custom_[[#This Row],[Returns]]=1,"Returned","Not Returned")</f>
        <v>Returned</v>
      </c>
      <c r="Q8439" t="str">
        <f>_xlfn.XLOOKUP(ecommerce_customer_data_custom_[[#This Row],[Payment Method]],PaymentMapping!$A$2:$A$11,PaymentMapping!$B$2:$B$11,"Other")</f>
        <v>Other</v>
      </c>
    </row>
    <row r="8440" spans="1:17" x14ac:dyDescent="0.3">
      <c r="A8440">
        <v>40211</v>
      </c>
      <c r="B8440" s="14">
        <v>44841.586967592593</v>
      </c>
      <c r="C8440" t="s">
        <v>11</v>
      </c>
      <c r="D8440">
        <v>95</v>
      </c>
      <c r="E8440">
        <v>4</v>
      </c>
      <c r="F8440">
        <v>2532</v>
      </c>
      <c r="G8440" t="s">
        <v>15</v>
      </c>
      <c r="H8440">
        <v>42</v>
      </c>
      <c r="I8440">
        <v>0</v>
      </c>
      <c r="J8440" t="s">
        <v>13</v>
      </c>
      <c r="K8440">
        <v>0</v>
      </c>
      <c r="L8440">
        <f>YEAR(ecommerce_customer_data_custom_[[#This Row],[Purchase Date]])</f>
        <v>2022</v>
      </c>
      <c r="M8440">
        <f>MONTH(ecommerce_customer_data_custom_[[#This Row],[Purchase Date]])</f>
        <v>10</v>
      </c>
      <c r="N8440" t="str">
        <f>TEXT(ecommerce_customer_data_custom_[[#This Row],[Purchase Date]],"mmmm")</f>
        <v>October</v>
      </c>
      <c r="O8440" t="str">
        <f>VLOOKUP(ecommerce_customer_data_custom_[[#This Row],[Customer Age]],AgeGroupMapping!$A$2:$C$5,3,TRUE)</f>
        <v>Middle-Aged</v>
      </c>
      <c r="P8440" t="str">
        <f>IF(ecommerce_customer_data_custom_[[#This Row],[Returns]]=1,"Returned","Not Returned")</f>
        <v>Not Returned</v>
      </c>
      <c r="Q8440" t="str">
        <f>_xlfn.XLOOKUP(ecommerce_customer_data_custom_[[#This Row],[Payment Method]],PaymentMapping!$A$2:$A$11,PaymentMapping!$B$2:$B$11,"Other")</f>
        <v>Wallet/UPI</v>
      </c>
    </row>
    <row r="8441" spans="1:17" x14ac:dyDescent="0.3">
      <c r="A8441">
        <v>40211</v>
      </c>
      <c r="B8441" s="14">
        <v>44901.138726851852</v>
      </c>
      <c r="C8441" t="s">
        <v>16</v>
      </c>
      <c r="D8441">
        <v>144</v>
      </c>
      <c r="E8441">
        <v>5</v>
      </c>
      <c r="F8441">
        <v>494</v>
      </c>
      <c r="G8441" t="s">
        <v>12</v>
      </c>
      <c r="H8441">
        <v>42</v>
      </c>
      <c r="I8441">
        <v>0</v>
      </c>
      <c r="J8441" t="s">
        <v>13</v>
      </c>
      <c r="K8441">
        <v>0</v>
      </c>
      <c r="L8441">
        <f>YEAR(ecommerce_customer_data_custom_[[#This Row],[Purchase Date]])</f>
        <v>2022</v>
      </c>
      <c r="M8441">
        <f>MONTH(ecommerce_customer_data_custom_[[#This Row],[Purchase Date]])</f>
        <v>12</v>
      </c>
      <c r="N8441" t="str">
        <f>TEXT(ecommerce_customer_data_custom_[[#This Row],[Purchase Date]],"mmmm")</f>
        <v>December</v>
      </c>
      <c r="O8441" t="str">
        <f>VLOOKUP(ecommerce_customer_data_custom_[[#This Row],[Customer Age]],AgeGroupMapping!$A$2:$C$5,3,TRUE)</f>
        <v>Middle-Aged</v>
      </c>
      <c r="P8441" t="str">
        <f>IF(ecommerce_customer_data_custom_[[#This Row],[Returns]]=1,"Returned","Not Returned")</f>
        <v>Not Returned</v>
      </c>
      <c r="Q8441" t="str">
        <f>_xlfn.XLOOKUP(ecommerce_customer_data_custom_[[#This Row],[Payment Method]],PaymentMapping!$A$2:$A$11,PaymentMapping!$B$2:$B$11,"Other")</f>
        <v>Card</v>
      </c>
    </row>
    <row r="8442" spans="1:17" x14ac:dyDescent="0.3">
      <c r="A8442">
        <v>40211</v>
      </c>
      <c r="B8442" s="14">
        <v>44213.308611111112</v>
      </c>
      <c r="C8442" t="s">
        <v>18</v>
      </c>
      <c r="D8442">
        <v>336</v>
      </c>
      <c r="E8442">
        <v>5</v>
      </c>
      <c r="F8442">
        <v>4625</v>
      </c>
      <c r="G8442" t="s">
        <v>15</v>
      </c>
      <c r="H8442">
        <v>42</v>
      </c>
      <c r="I8442">
        <v>0</v>
      </c>
      <c r="J8442" t="s">
        <v>13</v>
      </c>
      <c r="K8442">
        <v>0</v>
      </c>
      <c r="L8442">
        <f>YEAR(ecommerce_customer_data_custom_[[#This Row],[Purchase Date]])</f>
        <v>2021</v>
      </c>
      <c r="M8442">
        <f>MONTH(ecommerce_customer_data_custom_[[#This Row],[Purchase Date]])</f>
        <v>1</v>
      </c>
      <c r="N8442" t="str">
        <f>TEXT(ecommerce_customer_data_custom_[[#This Row],[Purchase Date]],"mmmm")</f>
        <v>January</v>
      </c>
      <c r="O8442" t="str">
        <f>VLOOKUP(ecommerce_customer_data_custom_[[#This Row],[Customer Age]],AgeGroupMapping!$A$2:$C$5,3,TRUE)</f>
        <v>Middle-Aged</v>
      </c>
      <c r="P8442" t="str">
        <f>IF(ecommerce_customer_data_custom_[[#This Row],[Returns]]=1,"Returned","Not Returned")</f>
        <v>Not Returned</v>
      </c>
      <c r="Q8442" t="str">
        <f>_xlfn.XLOOKUP(ecommerce_customer_data_custom_[[#This Row],[Payment Method]],PaymentMapping!$A$2:$A$11,PaymentMapping!$B$2:$B$11,"Other")</f>
        <v>Wallet/UPI</v>
      </c>
    </row>
    <row r="8443" spans="1:17" x14ac:dyDescent="0.3">
      <c r="A8443">
        <v>40211</v>
      </c>
      <c r="B8443" s="14">
        <v>44115.385451388887</v>
      </c>
      <c r="C8443" t="s">
        <v>11</v>
      </c>
      <c r="D8443">
        <v>425</v>
      </c>
      <c r="E8443">
        <v>4</v>
      </c>
      <c r="F8443">
        <v>3423</v>
      </c>
      <c r="G8443" t="s">
        <v>12</v>
      </c>
      <c r="H8443">
        <v>42</v>
      </c>
      <c r="I8443">
        <v>1</v>
      </c>
      <c r="J8443" t="s">
        <v>13</v>
      </c>
      <c r="K8443">
        <v>0</v>
      </c>
      <c r="L8443">
        <f>YEAR(ecommerce_customer_data_custom_[[#This Row],[Purchase Date]])</f>
        <v>2020</v>
      </c>
      <c r="M8443">
        <f>MONTH(ecommerce_customer_data_custom_[[#This Row],[Purchase Date]])</f>
        <v>10</v>
      </c>
      <c r="N8443" t="str">
        <f>TEXT(ecommerce_customer_data_custom_[[#This Row],[Purchase Date]],"mmmm")</f>
        <v>October</v>
      </c>
      <c r="O8443" t="str">
        <f>VLOOKUP(ecommerce_customer_data_custom_[[#This Row],[Customer Age]],AgeGroupMapping!$A$2:$C$5,3,TRUE)</f>
        <v>Middle-Aged</v>
      </c>
      <c r="P8443" t="str">
        <f>IF(ecommerce_customer_data_custom_[[#This Row],[Returns]]=1,"Returned","Not Returned")</f>
        <v>Returned</v>
      </c>
      <c r="Q8443" t="str">
        <f>_xlfn.XLOOKUP(ecommerce_customer_data_custom_[[#This Row],[Payment Method]],PaymentMapping!$A$2:$A$11,PaymentMapping!$B$2:$B$11,"Other")</f>
        <v>Card</v>
      </c>
    </row>
    <row r="8444" spans="1:17" x14ac:dyDescent="0.3">
      <c r="A8444">
        <v>40211</v>
      </c>
      <c r="B8444" s="14">
        <v>43858.043877314813</v>
      </c>
      <c r="C8444" t="s">
        <v>16</v>
      </c>
      <c r="D8444">
        <v>354</v>
      </c>
      <c r="E8444">
        <v>3</v>
      </c>
      <c r="F8444">
        <v>4459</v>
      </c>
      <c r="G8444" t="s">
        <v>15</v>
      </c>
      <c r="H8444">
        <v>42</v>
      </c>
      <c r="I8444">
        <v>1</v>
      </c>
      <c r="J8444" t="s">
        <v>13</v>
      </c>
      <c r="K8444">
        <v>0</v>
      </c>
      <c r="L8444">
        <f>YEAR(ecommerce_customer_data_custom_[[#This Row],[Purchase Date]])</f>
        <v>2020</v>
      </c>
      <c r="M8444">
        <f>MONTH(ecommerce_customer_data_custom_[[#This Row],[Purchase Date]])</f>
        <v>1</v>
      </c>
      <c r="N8444" t="str">
        <f>TEXT(ecommerce_customer_data_custom_[[#This Row],[Purchase Date]],"mmmm")</f>
        <v>January</v>
      </c>
      <c r="O8444" t="str">
        <f>VLOOKUP(ecommerce_customer_data_custom_[[#This Row],[Customer Age]],AgeGroupMapping!$A$2:$C$5,3,TRUE)</f>
        <v>Middle-Aged</v>
      </c>
      <c r="P8444" t="str">
        <f>IF(ecommerce_customer_data_custom_[[#This Row],[Returns]]=1,"Returned","Not Returned")</f>
        <v>Returned</v>
      </c>
      <c r="Q8444" t="str">
        <f>_xlfn.XLOOKUP(ecommerce_customer_data_custom_[[#This Row],[Payment Method]],PaymentMapping!$A$2:$A$11,PaymentMapping!$B$2:$B$11,"Other")</f>
        <v>Wallet/UPI</v>
      </c>
    </row>
    <row r="8445" spans="1:17" x14ac:dyDescent="0.3">
      <c r="A8445">
        <v>3116</v>
      </c>
      <c r="B8445" s="14">
        <v>44506.091805555552</v>
      </c>
      <c r="C8445" t="s">
        <v>18</v>
      </c>
      <c r="D8445">
        <v>287</v>
      </c>
      <c r="E8445">
        <v>2</v>
      </c>
      <c r="F8445">
        <v>2636</v>
      </c>
      <c r="G8445" t="s">
        <v>15</v>
      </c>
      <c r="H8445">
        <v>33</v>
      </c>
      <c r="I8445">
        <v>0</v>
      </c>
      <c r="J8445" t="s">
        <v>17</v>
      </c>
      <c r="K8445">
        <v>0</v>
      </c>
      <c r="L8445">
        <f>YEAR(ecommerce_customer_data_custom_[[#This Row],[Purchase Date]])</f>
        <v>2021</v>
      </c>
      <c r="M8445">
        <f>MONTH(ecommerce_customer_data_custom_[[#This Row],[Purchase Date]])</f>
        <v>11</v>
      </c>
      <c r="N8445" t="str">
        <f>TEXT(ecommerce_customer_data_custom_[[#This Row],[Purchase Date]],"mmmm")</f>
        <v>November</v>
      </c>
      <c r="O8445" t="str">
        <f>VLOOKUP(ecommerce_customer_data_custom_[[#This Row],[Customer Age]],AgeGroupMapping!$A$2:$C$5,3,TRUE)</f>
        <v>Adult</v>
      </c>
      <c r="P8445" t="str">
        <f>IF(ecommerce_customer_data_custom_[[#This Row],[Returns]]=1,"Returned","Not Returned")</f>
        <v>Not Returned</v>
      </c>
      <c r="Q8445" t="str">
        <f>_xlfn.XLOOKUP(ecommerce_customer_data_custom_[[#This Row],[Payment Method]],PaymentMapping!$A$2:$A$11,PaymentMapping!$B$2:$B$11,"Other")</f>
        <v>Wallet/UPI</v>
      </c>
    </row>
    <row r="8446" spans="1:17" x14ac:dyDescent="0.3">
      <c r="A8446">
        <v>3116</v>
      </c>
      <c r="B8446" s="14">
        <v>44547.481689814813</v>
      </c>
      <c r="C8446" t="s">
        <v>14</v>
      </c>
      <c r="D8446">
        <v>145</v>
      </c>
      <c r="E8446">
        <v>2</v>
      </c>
      <c r="F8446">
        <v>1999</v>
      </c>
      <c r="G8446" t="s">
        <v>19</v>
      </c>
      <c r="H8446">
        <v>33</v>
      </c>
      <c r="I8446">
        <v>0</v>
      </c>
      <c r="J8446" t="s">
        <v>17</v>
      </c>
      <c r="K8446">
        <v>0</v>
      </c>
      <c r="L8446">
        <f>YEAR(ecommerce_customer_data_custom_[[#This Row],[Purchase Date]])</f>
        <v>2021</v>
      </c>
      <c r="M8446">
        <f>MONTH(ecommerce_customer_data_custom_[[#This Row],[Purchase Date]])</f>
        <v>12</v>
      </c>
      <c r="N8446" t="str">
        <f>TEXT(ecommerce_customer_data_custom_[[#This Row],[Purchase Date]],"mmmm")</f>
        <v>December</v>
      </c>
      <c r="O8446" t="str">
        <f>VLOOKUP(ecommerce_customer_data_custom_[[#This Row],[Customer Age]],AgeGroupMapping!$A$2:$C$5,3,TRUE)</f>
        <v>Adult</v>
      </c>
      <c r="P8446" t="str">
        <f>IF(ecommerce_customer_data_custom_[[#This Row],[Returns]]=1,"Returned","Not Returned")</f>
        <v>Not Returned</v>
      </c>
      <c r="Q8446" t="str">
        <f>_xlfn.XLOOKUP(ecommerce_customer_data_custom_[[#This Row],[Payment Method]],PaymentMapping!$A$2:$A$11,PaymentMapping!$B$2:$B$11,"Other")</f>
        <v>Cash</v>
      </c>
    </row>
    <row r="8447" spans="1:17" x14ac:dyDescent="0.3">
      <c r="A8447">
        <v>3116</v>
      </c>
      <c r="B8447" s="14">
        <v>44114.202974537038</v>
      </c>
      <c r="C8447" t="s">
        <v>14</v>
      </c>
      <c r="D8447">
        <v>155</v>
      </c>
      <c r="E8447">
        <v>3</v>
      </c>
      <c r="F8447">
        <v>1028</v>
      </c>
      <c r="G8447" t="s">
        <v>19</v>
      </c>
      <c r="H8447">
        <v>33</v>
      </c>
      <c r="I8447">
        <v>0</v>
      </c>
      <c r="J8447" t="s">
        <v>17</v>
      </c>
      <c r="K8447">
        <v>0</v>
      </c>
      <c r="L8447">
        <f>YEAR(ecommerce_customer_data_custom_[[#This Row],[Purchase Date]])</f>
        <v>2020</v>
      </c>
      <c r="M8447">
        <f>MONTH(ecommerce_customer_data_custom_[[#This Row],[Purchase Date]])</f>
        <v>10</v>
      </c>
      <c r="N8447" t="str">
        <f>TEXT(ecommerce_customer_data_custom_[[#This Row],[Purchase Date]],"mmmm")</f>
        <v>October</v>
      </c>
      <c r="O8447" t="str">
        <f>VLOOKUP(ecommerce_customer_data_custom_[[#This Row],[Customer Age]],AgeGroupMapping!$A$2:$C$5,3,TRUE)</f>
        <v>Adult</v>
      </c>
      <c r="P8447" t="str">
        <f>IF(ecommerce_customer_data_custom_[[#This Row],[Returns]]=1,"Returned","Not Returned")</f>
        <v>Not Returned</v>
      </c>
      <c r="Q8447" t="str">
        <f>_xlfn.XLOOKUP(ecommerce_customer_data_custom_[[#This Row],[Payment Method]],PaymentMapping!$A$2:$A$11,PaymentMapping!$B$2:$B$11,"Other")</f>
        <v>Cash</v>
      </c>
    </row>
    <row r="8448" spans="1:17" x14ac:dyDescent="0.3">
      <c r="A8448">
        <v>3116</v>
      </c>
      <c r="B8448" s="14">
        <v>44784.766099537039</v>
      </c>
      <c r="C8448" t="s">
        <v>14</v>
      </c>
      <c r="D8448">
        <v>345</v>
      </c>
      <c r="E8448">
        <v>2</v>
      </c>
      <c r="F8448">
        <v>1792</v>
      </c>
      <c r="G8448" t="s">
        <v>15</v>
      </c>
      <c r="H8448">
        <v>33</v>
      </c>
      <c r="I8448">
        <v>1</v>
      </c>
      <c r="J8448" t="s">
        <v>17</v>
      </c>
      <c r="K8448">
        <v>0</v>
      </c>
      <c r="L8448">
        <f>YEAR(ecommerce_customer_data_custom_[[#This Row],[Purchase Date]])</f>
        <v>2022</v>
      </c>
      <c r="M8448">
        <f>MONTH(ecommerce_customer_data_custom_[[#This Row],[Purchase Date]])</f>
        <v>8</v>
      </c>
      <c r="N8448" t="str">
        <f>TEXT(ecommerce_customer_data_custom_[[#This Row],[Purchase Date]],"mmmm")</f>
        <v>August</v>
      </c>
      <c r="O8448" t="str">
        <f>VLOOKUP(ecommerce_customer_data_custom_[[#This Row],[Customer Age]],AgeGroupMapping!$A$2:$C$5,3,TRUE)</f>
        <v>Adult</v>
      </c>
      <c r="P8448" t="str">
        <f>IF(ecommerce_customer_data_custom_[[#This Row],[Returns]]=1,"Returned","Not Returned")</f>
        <v>Returned</v>
      </c>
      <c r="Q8448" t="str">
        <f>_xlfn.XLOOKUP(ecommerce_customer_data_custom_[[#This Row],[Payment Method]],PaymentMapping!$A$2:$A$11,PaymentMapping!$B$2:$B$11,"Other")</f>
        <v>Wallet/UPI</v>
      </c>
    </row>
    <row r="8449" spans="1:17" x14ac:dyDescent="0.3">
      <c r="A8449">
        <v>3116</v>
      </c>
      <c r="B8449" s="14">
        <v>44712.873738425929</v>
      </c>
      <c r="C8449" t="s">
        <v>16</v>
      </c>
      <c r="D8449">
        <v>399</v>
      </c>
      <c r="E8449">
        <v>5</v>
      </c>
      <c r="F8449">
        <v>381</v>
      </c>
      <c r="G8449" t="s">
        <v>12</v>
      </c>
      <c r="H8449">
        <v>33</v>
      </c>
      <c r="I8449">
        <v>0</v>
      </c>
      <c r="J8449" t="s">
        <v>17</v>
      </c>
      <c r="K8449">
        <v>0</v>
      </c>
      <c r="L8449">
        <f>YEAR(ecommerce_customer_data_custom_[[#This Row],[Purchase Date]])</f>
        <v>2022</v>
      </c>
      <c r="M8449">
        <f>MONTH(ecommerce_customer_data_custom_[[#This Row],[Purchase Date]])</f>
        <v>5</v>
      </c>
      <c r="N8449" t="str">
        <f>TEXT(ecommerce_customer_data_custom_[[#This Row],[Purchase Date]],"mmmm")</f>
        <v>May</v>
      </c>
      <c r="O8449" t="str">
        <f>VLOOKUP(ecommerce_customer_data_custom_[[#This Row],[Customer Age]],AgeGroupMapping!$A$2:$C$5,3,TRUE)</f>
        <v>Adult</v>
      </c>
      <c r="P8449" t="str">
        <f>IF(ecommerce_customer_data_custom_[[#This Row],[Returns]]=1,"Returned","Not Returned")</f>
        <v>Not Returned</v>
      </c>
      <c r="Q8449" t="str">
        <f>_xlfn.XLOOKUP(ecommerce_customer_data_custom_[[#This Row],[Payment Method]],PaymentMapping!$A$2:$A$11,PaymentMapping!$B$2:$B$11,"Other")</f>
        <v>Card</v>
      </c>
    </row>
    <row r="8450" spans="1:17" x14ac:dyDescent="0.3">
      <c r="A8450">
        <v>3116</v>
      </c>
      <c r="B8450" s="14">
        <v>43865.179837962962</v>
      </c>
      <c r="C8450" t="s">
        <v>18</v>
      </c>
      <c r="D8450">
        <v>58</v>
      </c>
      <c r="E8450">
        <v>2</v>
      </c>
      <c r="F8450">
        <v>549</v>
      </c>
      <c r="G8450" t="s">
        <v>20</v>
      </c>
      <c r="H8450">
        <v>33</v>
      </c>
      <c r="I8450">
        <v>0</v>
      </c>
      <c r="J8450" t="s">
        <v>17</v>
      </c>
      <c r="K8450">
        <v>0</v>
      </c>
      <c r="L8450">
        <f>YEAR(ecommerce_customer_data_custom_[[#This Row],[Purchase Date]])</f>
        <v>2020</v>
      </c>
      <c r="M8450">
        <f>MONTH(ecommerce_customer_data_custom_[[#This Row],[Purchase Date]])</f>
        <v>2</v>
      </c>
      <c r="N8450" t="str">
        <f>TEXT(ecommerce_customer_data_custom_[[#This Row],[Purchase Date]],"mmmm")</f>
        <v>February</v>
      </c>
      <c r="O8450" t="str">
        <f>VLOOKUP(ecommerce_customer_data_custom_[[#This Row],[Customer Age]],AgeGroupMapping!$A$2:$C$5,3,TRUE)</f>
        <v>Adult</v>
      </c>
      <c r="P8450" t="str">
        <f>IF(ecommerce_customer_data_custom_[[#This Row],[Returns]]=1,"Returned","Not Returned")</f>
        <v>Not Returned</v>
      </c>
      <c r="Q8450" t="str">
        <f>_xlfn.XLOOKUP(ecommerce_customer_data_custom_[[#This Row],[Payment Method]],PaymentMapping!$A$2:$A$11,PaymentMapping!$B$2:$B$11,"Other")</f>
        <v>Other</v>
      </c>
    </row>
    <row r="8451" spans="1:17" x14ac:dyDescent="0.3">
      <c r="A8451">
        <v>3116</v>
      </c>
      <c r="B8451" s="14">
        <v>44348.66065972222</v>
      </c>
      <c r="C8451" t="s">
        <v>16</v>
      </c>
      <c r="D8451">
        <v>456</v>
      </c>
      <c r="E8451">
        <v>5</v>
      </c>
      <c r="F8451">
        <v>2750</v>
      </c>
      <c r="G8451" t="s">
        <v>12</v>
      </c>
      <c r="H8451">
        <v>33</v>
      </c>
      <c r="I8451">
        <v>0</v>
      </c>
      <c r="J8451" t="s">
        <v>17</v>
      </c>
      <c r="K8451">
        <v>0</v>
      </c>
      <c r="L8451">
        <f>YEAR(ecommerce_customer_data_custom_[[#This Row],[Purchase Date]])</f>
        <v>2021</v>
      </c>
      <c r="M8451">
        <f>MONTH(ecommerce_customer_data_custom_[[#This Row],[Purchase Date]])</f>
        <v>6</v>
      </c>
      <c r="N8451" t="str">
        <f>TEXT(ecommerce_customer_data_custom_[[#This Row],[Purchase Date]],"mmmm")</f>
        <v>June</v>
      </c>
      <c r="O8451" t="str">
        <f>VLOOKUP(ecommerce_customer_data_custom_[[#This Row],[Customer Age]],AgeGroupMapping!$A$2:$C$5,3,TRUE)</f>
        <v>Adult</v>
      </c>
      <c r="P8451" t="str">
        <f>IF(ecommerce_customer_data_custom_[[#This Row],[Returns]]=1,"Returned","Not Returned")</f>
        <v>Not Returned</v>
      </c>
      <c r="Q8451" t="str">
        <f>_xlfn.XLOOKUP(ecommerce_customer_data_custom_[[#This Row],[Payment Method]],PaymentMapping!$A$2:$A$11,PaymentMapping!$B$2:$B$11,"Other")</f>
        <v>Card</v>
      </c>
    </row>
    <row r="8452" spans="1:17" x14ac:dyDescent="0.3">
      <c r="A8452">
        <v>3116</v>
      </c>
      <c r="B8452" s="14">
        <v>43950.999305555553</v>
      </c>
      <c r="C8452" t="s">
        <v>16</v>
      </c>
      <c r="D8452">
        <v>126</v>
      </c>
      <c r="E8452">
        <v>5</v>
      </c>
      <c r="F8452">
        <v>4339</v>
      </c>
      <c r="G8452" t="s">
        <v>12</v>
      </c>
      <c r="H8452">
        <v>33</v>
      </c>
      <c r="I8452">
        <v>1</v>
      </c>
      <c r="J8452" t="s">
        <v>17</v>
      </c>
      <c r="K8452">
        <v>0</v>
      </c>
      <c r="L8452">
        <f>YEAR(ecommerce_customer_data_custom_[[#This Row],[Purchase Date]])</f>
        <v>2020</v>
      </c>
      <c r="M8452">
        <f>MONTH(ecommerce_customer_data_custom_[[#This Row],[Purchase Date]])</f>
        <v>4</v>
      </c>
      <c r="N8452" t="str">
        <f>TEXT(ecommerce_customer_data_custom_[[#This Row],[Purchase Date]],"mmmm")</f>
        <v>April</v>
      </c>
      <c r="O8452" t="str">
        <f>VLOOKUP(ecommerce_customer_data_custom_[[#This Row],[Customer Age]],AgeGroupMapping!$A$2:$C$5,3,TRUE)</f>
        <v>Adult</v>
      </c>
      <c r="P8452" t="str">
        <f>IF(ecommerce_customer_data_custom_[[#This Row],[Returns]]=1,"Returned","Not Returned")</f>
        <v>Returned</v>
      </c>
      <c r="Q8452" t="str">
        <f>_xlfn.XLOOKUP(ecommerce_customer_data_custom_[[#This Row],[Payment Method]],PaymentMapping!$A$2:$A$11,PaymentMapping!$B$2:$B$11,"Other")</f>
        <v>Card</v>
      </c>
    </row>
    <row r="8453" spans="1:17" x14ac:dyDescent="0.3">
      <c r="A8453">
        <v>3116</v>
      </c>
      <c r="B8453" s="14">
        <v>44458.32472222222</v>
      </c>
      <c r="C8453" t="s">
        <v>16</v>
      </c>
      <c r="D8453">
        <v>438</v>
      </c>
      <c r="E8453">
        <v>1</v>
      </c>
      <c r="F8453">
        <v>4967</v>
      </c>
      <c r="G8453" t="s">
        <v>19</v>
      </c>
      <c r="H8453">
        <v>33</v>
      </c>
      <c r="I8453">
        <v>0</v>
      </c>
      <c r="J8453" t="s">
        <v>17</v>
      </c>
      <c r="K8453">
        <v>0</v>
      </c>
      <c r="L8453">
        <f>YEAR(ecommerce_customer_data_custom_[[#This Row],[Purchase Date]])</f>
        <v>2021</v>
      </c>
      <c r="M8453">
        <f>MONTH(ecommerce_customer_data_custom_[[#This Row],[Purchase Date]])</f>
        <v>9</v>
      </c>
      <c r="N8453" t="str">
        <f>TEXT(ecommerce_customer_data_custom_[[#This Row],[Purchase Date]],"mmmm")</f>
        <v>September</v>
      </c>
      <c r="O8453" t="str">
        <f>VLOOKUP(ecommerce_customer_data_custom_[[#This Row],[Customer Age]],AgeGroupMapping!$A$2:$C$5,3,TRUE)</f>
        <v>Adult</v>
      </c>
      <c r="P8453" t="str">
        <f>IF(ecommerce_customer_data_custom_[[#This Row],[Returns]]=1,"Returned","Not Returned")</f>
        <v>Not Returned</v>
      </c>
      <c r="Q8453" t="str">
        <f>_xlfn.XLOOKUP(ecommerce_customer_data_custom_[[#This Row],[Payment Method]],PaymentMapping!$A$2:$A$11,PaymentMapping!$B$2:$B$11,"Other")</f>
        <v>Cash</v>
      </c>
    </row>
    <row r="8454" spans="1:17" x14ac:dyDescent="0.3">
      <c r="A8454">
        <v>3116</v>
      </c>
      <c r="B8454" s="14">
        <v>45041.478402777779</v>
      </c>
      <c r="C8454" t="s">
        <v>16</v>
      </c>
      <c r="D8454">
        <v>452</v>
      </c>
      <c r="E8454">
        <v>4</v>
      </c>
      <c r="F8454">
        <v>2296</v>
      </c>
      <c r="G8454" t="s">
        <v>19</v>
      </c>
      <c r="H8454">
        <v>33</v>
      </c>
      <c r="I8454">
        <v>0</v>
      </c>
      <c r="J8454" t="s">
        <v>17</v>
      </c>
      <c r="K8454">
        <v>0</v>
      </c>
      <c r="L8454">
        <f>YEAR(ecommerce_customer_data_custom_[[#This Row],[Purchase Date]])</f>
        <v>2023</v>
      </c>
      <c r="M8454">
        <f>MONTH(ecommerce_customer_data_custom_[[#This Row],[Purchase Date]])</f>
        <v>4</v>
      </c>
      <c r="N8454" t="str">
        <f>TEXT(ecommerce_customer_data_custom_[[#This Row],[Purchase Date]],"mmmm")</f>
        <v>April</v>
      </c>
      <c r="O8454" t="str">
        <f>VLOOKUP(ecommerce_customer_data_custom_[[#This Row],[Customer Age]],AgeGroupMapping!$A$2:$C$5,3,TRUE)</f>
        <v>Adult</v>
      </c>
      <c r="P8454" t="str">
        <f>IF(ecommerce_customer_data_custom_[[#This Row],[Returns]]=1,"Returned","Not Returned")</f>
        <v>Not Returned</v>
      </c>
      <c r="Q8454" t="str">
        <f>_xlfn.XLOOKUP(ecommerce_customer_data_custom_[[#This Row],[Payment Method]],PaymentMapping!$A$2:$A$11,PaymentMapping!$B$2:$B$11,"Other")</f>
        <v>Cash</v>
      </c>
    </row>
    <row r="8455" spans="1:17" x14ac:dyDescent="0.3">
      <c r="A8455">
        <v>3116</v>
      </c>
      <c r="B8455" s="14">
        <v>44190.791979166665</v>
      </c>
      <c r="C8455" t="s">
        <v>11</v>
      </c>
      <c r="D8455">
        <v>79</v>
      </c>
      <c r="E8455">
        <v>3</v>
      </c>
      <c r="F8455">
        <v>3854</v>
      </c>
      <c r="G8455" t="s">
        <v>15</v>
      </c>
      <c r="H8455">
        <v>33</v>
      </c>
      <c r="I8455">
        <v>0</v>
      </c>
      <c r="J8455" t="s">
        <v>17</v>
      </c>
      <c r="K8455">
        <v>0</v>
      </c>
      <c r="L8455">
        <f>YEAR(ecommerce_customer_data_custom_[[#This Row],[Purchase Date]])</f>
        <v>2020</v>
      </c>
      <c r="M8455">
        <f>MONTH(ecommerce_customer_data_custom_[[#This Row],[Purchase Date]])</f>
        <v>12</v>
      </c>
      <c r="N8455" t="str">
        <f>TEXT(ecommerce_customer_data_custom_[[#This Row],[Purchase Date]],"mmmm")</f>
        <v>December</v>
      </c>
      <c r="O8455" t="str">
        <f>VLOOKUP(ecommerce_customer_data_custom_[[#This Row],[Customer Age]],AgeGroupMapping!$A$2:$C$5,3,TRUE)</f>
        <v>Adult</v>
      </c>
      <c r="P8455" t="str">
        <f>IF(ecommerce_customer_data_custom_[[#This Row],[Returns]]=1,"Returned","Not Returned")</f>
        <v>Not Returned</v>
      </c>
      <c r="Q8455" t="str">
        <f>_xlfn.XLOOKUP(ecommerce_customer_data_custom_[[#This Row],[Payment Method]],PaymentMapping!$A$2:$A$11,PaymentMapping!$B$2:$B$11,"Other")</f>
        <v>Wallet/UPI</v>
      </c>
    </row>
    <row r="8456" spans="1:17" x14ac:dyDescent="0.3">
      <c r="A8456">
        <v>25856</v>
      </c>
      <c r="B8456" s="14">
        <v>44476.540682870371</v>
      </c>
      <c r="C8456" t="s">
        <v>14</v>
      </c>
      <c r="D8456">
        <v>238</v>
      </c>
      <c r="E8456">
        <v>3</v>
      </c>
      <c r="F8456">
        <v>3770</v>
      </c>
      <c r="G8456" t="s">
        <v>12</v>
      </c>
      <c r="H8456">
        <v>36</v>
      </c>
      <c r="I8456">
        <v>0</v>
      </c>
      <c r="J8456" t="s">
        <v>17</v>
      </c>
      <c r="K8456">
        <v>0</v>
      </c>
      <c r="L8456">
        <f>YEAR(ecommerce_customer_data_custom_[[#This Row],[Purchase Date]])</f>
        <v>2021</v>
      </c>
      <c r="M8456">
        <f>MONTH(ecommerce_customer_data_custom_[[#This Row],[Purchase Date]])</f>
        <v>10</v>
      </c>
      <c r="N8456" t="str">
        <f>TEXT(ecommerce_customer_data_custom_[[#This Row],[Purchase Date]],"mmmm")</f>
        <v>October</v>
      </c>
      <c r="O8456" t="str">
        <f>VLOOKUP(ecommerce_customer_data_custom_[[#This Row],[Customer Age]],AgeGroupMapping!$A$2:$C$5,3,TRUE)</f>
        <v>Adult</v>
      </c>
      <c r="P8456" t="str">
        <f>IF(ecommerce_customer_data_custom_[[#This Row],[Returns]]=1,"Returned","Not Returned")</f>
        <v>Not Returned</v>
      </c>
      <c r="Q8456" t="str">
        <f>_xlfn.XLOOKUP(ecommerce_customer_data_custom_[[#This Row],[Payment Method]],PaymentMapping!$A$2:$A$11,PaymentMapping!$B$2:$B$11,"Other")</f>
        <v>Card</v>
      </c>
    </row>
    <row r="8457" spans="1:17" x14ac:dyDescent="0.3">
      <c r="A8457">
        <v>25856</v>
      </c>
      <c r="B8457" s="14">
        <v>44337.662210648145</v>
      </c>
      <c r="C8457" t="s">
        <v>14</v>
      </c>
      <c r="D8457">
        <v>118</v>
      </c>
      <c r="E8457">
        <v>5</v>
      </c>
      <c r="F8457">
        <v>825</v>
      </c>
      <c r="G8457" t="s">
        <v>12</v>
      </c>
      <c r="H8457">
        <v>36</v>
      </c>
      <c r="I8457">
        <v>0</v>
      </c>
      <c r="J8457" t="s">
        <v>17</v>
      </c>
      <c r="K8457">
        <v>0</v>
      </c>
      <c r="L8457">
        <f>YEAR(ecommerce_customer_data_custom_[[#This Row],[Purchase Date]])</f>
        <v>2021</v>
      </c>
      <c r="M8457">
        <f>MONTH(ecommerce_customer_data_custom_[[#This Row],[Purchase Date]])</f>
        <v>5</v>
      </c>
      <c r="N8457" t="str">
        <f>TEXT(ecommerce_customer_data_custom_[[#This Row],[Purchase Date]],"mmmm")</f>
        <v>May</v>
      </c>
      <c r="O8457" t="str">
        <f>VLOOKUP(ecommerce_customer_data_custom_[[#This Row],[Customer Age]],AgeGroupMapping!$A$2:$C$5,3,TRUE)</f>
        <v>Adult</v>
      </c>
      <c r="P8457" t="str">
        <f>IF(ecommerce_customer_data_custom_[[#This Row],[Returns]]=1,"Returned","Not Returned")</f>
        <v>Not Returned</v>
      </c>
      <c r="Q8457" t="str">
        <f>_xlfn.XLOOKUP(ecommerce_customer_data_custom_[[#This Row],[Payment Method]],PaymentMapping!$A$2:$A$11,PaymentMapping!$B$2:$B$11,"Other")</f>
        <v>Card</v>
      </c>
    </row>
    <row r="8458" spans="1:17" x14ac:dyDescent="0.3">
      <c r="A8458">
        <v>25856</v>
      </c>
      <c r="B8458" s="14">
        <v>43848.744872685187</v>
      </c>
      <c r="C8458" t="s">
        <v>14</v>
      </c>
      <c r="D8458">
        <v>159</v>
      </c>
      <c r="E8458">
        <v>2</v>
      </c>
      <c r="F8458">
        <v>674</v>
      </c>
      <c r="G8458" t="s">
        <v>12</v>
      </c>
      <c r="H8458">
        <v>36</v>
      </c>
      <c r="I8458">
        <v>1</v>
      </c>
      <c r="J8458" t="s">
        <v>17</v>
      </c>
      <c r="K8458">
        <v>0</v>
      </c>
      <c r="L8458">
        <f>YEAR(ecommerce_customer_data_custom_[[#This Row],[Purchase Date]])</f>
        <v>2020</v>
      </c>
      <c r="M8458">
        <f>MONTH(ecommerce_customer_data_custom_[[#This Row],[Purchase Date]])</f>
        <v>1</v>
      </c>
      <c r="N8458" t="str">
        <f>TEXT(ecommerce_customer_data_custom_[[#This Row],[Purchase Date]],"mmmm")</f>
        <v>January</v>
      </c>
      <c r="O8458" t="str">
        <f>VLOOKUP(ecommerce_customer_data_custom_[[#This Row],[Customer Age]],AgeGroupMapping!$A$2:$C$5,3,TRUE)</f>
        <v>Adult</v>
      </c>
      <c r="P8458" t="str">
        <f>IF(ecommerce_customer_data_custom_[[#This Row],[Returns]]=1,"Returned","Not Returned")</f>
        <v>Returned</v>
      </c>
      <c r="Q8458" t="str">
        <f>_xlfn.XLOOKUP(ecommerce_customer_data_custom_[[#This Row],[Payment Method]],PaymentMapping!$A$2:$A$11,PaymentMapping!$B$2:$B$11,"Other")</f>
        <v>Card</v>
      </c>
    </row>
    <row r="8459" spans="1:17" x14ac:dyDescent="0.3">
      <c r="A8459">
        <v>25856</v>
      </c>
      <c r="B8459" s="14">
        <v>43944.763379629629</v>
      </c>
      <c r="C8459" t="s">
        <v>16</v>
      </c>
      <c r="D8459">
        <v>62</v>
      </c>
      <c r="E8459">
        <v>2</v>
      </c>
      <c r="F8459">
        <v>384</v>
      </c>
      <c r="G8459" t="s">
        <v>19</v>
      </c>
      <c r="H8459">
        <v>36</v>
      </c>
      <c r="I8459">
        <v>1</v>
      </c>
      <c r="J8459" t="s">
        <v>17</v>
      </c>
      <c r="K8459">
        <v>0</v>
      </c>
      <c r="L8459">
        <f>YEAR(ecommerce_customer_data_custom_[[#This Row],[Purchase Date]])</f>
        <v>2020</v>
      </c>
      <c r="M8459">
        <f>MONTH(ecommerce_customer_data_custom_[[#This Row],[Purchase Date]])</f>
        <v>4</v>
      </c>
      <c r="N8459" t="str">
        <f>TEXT(ecommerce_customer_data_custom_[[#This Row],[Purchase Date]],"mmmm")</f>
        <v>April</v>
      </c>
      <c r="O8459" t="str">
        <f>VLOOKUP(ecommerce_customer_data_custom_[[#This Row],[Customer Age]],AgeGroupMapping!$A$2:$C$5,3,TRUE)</f>
        <v>Adult</v>
      </c>
      <c r="P8459" t="str">
        <f>IF(ecommerce_customer_data_custom_[[#This Row],[Returns]]=1,"Returned","Not Returned")</f>
        <v>Returned</v>
      </c>
      <c r="Q8459" t="str">
        <f>_xlfn.XLOOKUP(ecommerce_customer_data_custom_[[#This Row],[Payment Method]],PaymentMapping!$A$2:$A$11,PaymentMapping!$B$2:$B$11,"Other")</f>
        <v>Cash</v>
      </c>
    </row>
    <row r="8460" spans="1:17" x14ac:dyDescent="0.3">
      <c r="A8460">
        <v>25856</v>
      </c>
      <c r="B8460" s="14">
        <v>44748.25209490741</v>
      </c>
      <c r="C8460" t="s">
        <v>11</v>
      </c>
      <c r="D8460">
        <v>17</v>
      </c>
      <c r="E8460">
        <v>5</v>
      </c>
      <c r="F8460">
        <v>4501</v>
      </c>
      <c r="G8460" t="s">
        <v>15</v>
      </c>
      <c r="H8460">
        <v>36</v>
      </c>
      <c r="I8460">
        <v>0</v>
      </c>
      <c r="J8460" t="s">
        <v>17</v>
      </c>
      <c r="K8460">
        <v>0</v>
      </c>
      <c r="L8460">
        <f>YEAR(ecommerce_customer_data_custom_[[#This Row],[Purchase Date]])</f>
        <v>2022</v>
      </c>
      <c r="M8460">
        <f>MONTH(ecommerce_customer_data_custom_[[#This Row],[Purchase Date]])</f>
        <v>7</v>
      </c>
      <c r="N8460" t="str">
        <f>TEXT(ecommerce_customer_data_custom_[[#This Row],[Purchase Date]],"mmmm")</f>
        <v>July</v>
      </c>
      <c r="O8460" t="str">
        <f>VLOOKUP(ecommerce_customer_data_custom_[[#This Row],[Customer Age]],AgeGroupMapping!$A$2:$C$5,3,TRUE)</f>
        <v>Adult</v>
      </c>
      <c r="P8460" t="str">
        <f>IF(ecommerce_customer_data_custom_[[#This Row],[Returns]]=1,"Returned","Not Returned")</f>
        <v>Not Returned</v>
      </c>
      <c r="Q8460" t="str">
        <f>_xlfn.XLOOKUP(ecommerce_customer_data_custom_[[#This Row],[Payment Method]],PaymentMapping!$A$2:$A$11,PaymentMapping!$B$2:$B$11,"Other")</f>
        <v>Wallet/UPI</v>
      </c>
    </row>
    <row r="8461" spans="1:17" x14ac:dyDescent="0.3">
      <c r="A8461">
        <v>25856</v>
      </c>
      <c r="B8461" s="14">
        <v>44893.134444444448</v>
      </c>
      <c r="C8461" t="s">
        <v>16</v>
      </c>
      <c r="D8461">
        <v>344</v>
      </c>
      <c r="E8461">
        <v>5</v>
      </c>
      <c r="F8461">
        <v>1461</v>
      </c>
      <c r="G8461" t="s">
        <v>12</v>
      </c>
      <c r="H8461">
        <v>36</v>
      </c>
      <c r="I8461">
        <v>0</v>
      </c>
      <c r="J8461" t="s">
        <v>17</v>
      </c>
      <c r="K8461">
        <v>0</v>
      </c>
      <c r="L8461">
        <f>YEAR(ecommerce_customer_data_custom_[[#This Row],[Purchase Date]])</f>
        <v>2022</v>
      </c>
      <c r="M8461">
        <f>MONTH(ecommerce_customer_data_custom_[[#This Row],[Purchase Date]])</f>
        <v>11</v>
      </c>
      <c r="N8461" t="str">
        <f>TEXT(ecommerce_customer_data_custom_[[#This Row],[Purchase Date]],"mmmm")</f>
        <v>November</v>
      </c>
      <c r="O8461" t="str">
        <f>VLOOKUP(ecommerce_customer_data_custom_[[#This Row],[Customer Age]],AgeGroupMapping!$A$2:$C$5,3,TRUE)</f>
        <v>Adult</v>
      </c>
      <c r="P8461" t="str">
        <f>IF(ecommerce_customer_data_custom_[[#This Row],[Returns]]=1,"Returned","Not Returned")</f>
        <v>Not Returned</v>
      </c>
      <c r="Q8461" t="str">
        <f>_xlfn.XLOOKUP(ecommerce_customer_data_custom_[[#This Row],[Payment Method]],PaymentMapping!$A$2:$A$11,PaymentMapping!$B$2:$B$11,"Other")</f>
        <v>Card</v>
      </c>
    </row>
    <row r="8462" spans="1:17" x14ac:dyDescent="0.3">
      <c r="A8462">
        <v>25856</v>
      </c>
      <c r="B8462" s="14">
        <v>44212.22446759259</v>
      </c>
      <c r="C8462" t="s">
        <v>18</v>
      </c>
      <c r="D8462">
        <v>339</v>
      </c>
      <c r="E8462">
        <v>1</v>
      </c>
      <c r="F8462">
        <v>2702</v>
      </c>
      <c r="G8462" t="s">
        <v>12</v>
      </c>
      <c r="H8462">
        <v>36</v>
      </c>
      <c r="I8462">
        <v>0</v>
      </c>
      <c r="J8462" t="s">
        <v>17</v>
      </c>
      <c r="K8462">
        <v>0</v>
      </c>
      <c r="L8462">
        <f>YEAR(ecommerce_customer_data_custom_[[#This Row],[Purchase Date]])</f>
        <v>2021</v>
      </c>
      <c r="M8462">
        <f>MONTH(ecommerce_customer_data_custom_[[#This Row],[Purchase Date]])</f>
        <v>1</v>
      </c>
      <c r="N8462" t="str">
        <f>TEXT(ecommerce_customer_data_custom_[[#This Row],[Purchase Date]],"mmmm")</f>
        <v>January</v>
      </c>
      <c r="O8462" t="str">
        <f>VLOOKUP(ecommerce_customer_data_custom_[[#This Row],[Customer Age]],AgeGroupMapping!$A$2:$C$5,3,TRUE)</f>
        <v>Adult</v>
      </c>
      <c r="P8462" t="str">
        <f>IF(ecommerce_customer_data_custom_[[#This Row],[Returns]]=1,"Returned","Not Returned")</f>
        <v>Not Returned</v>
      </c>
      <c r="Q8462" t="str">
        <f>_xlfn.XLOOKUP(ecommerce_customer_data_custom_[[#This Row],[Payment Method]],PaymentMapping!$A$2:$A$11,PaymentMapping!$B$2:$B$11,"Other")</f>
        <v>Card</v>
      </c>
    </row>
    <row r="8463" spans="1:17" x14ac:dyDescent="0.3">
      <c r="A8463">
        <v>45617</v>
      </c>
      <c r="B8463" s="14">
        <v>44719.475173611114</v>
      </c>
      <c r="C8463" t="s">
        <v>16</v>
      </c>
      <c r="D8463">
        <v>494</v>
      </c>
      <c r="E8463">
        <v>2</v>
      </c>
      <c r="F8463">
        <v>1822</v>
      </c>
      <c r="G8463" t="s">
        <v>19</v>
      </c>
      <c r="H8463">
        <v>65</v>
      </c>
      <c r="I8463">
        <v>1</v>
      </c>
      <c r="J8463" t="s">
        <v>17</v>
      </c>
      <c r="K8463">
        <v>0</v>
      </c>
      <c r="L8463">
        <f>YEAR(ecommerce_customer_data_custom_[[#This Row],[Purchase Date]])</f>
        <v>2022</v>
      </c>
      <c r="M8463">
        <f>MONTH(ecommerce_customer_data_custom_[[#This Row],[Purchase Date]])</f>
        <v>6</v>
      </c>
      <c r="N8463" t="str">
        <f>TEXT(ecommerce_customer_data_custom_[[#This Row],[Purchase Date]],"mmmm")</f>
        <v>June</v>
      </c>
      <c r="O8463" t="str">
        <f>VLOOKUP(ecommerce_customer_data_custom_[[#This Row],[Customer Age]],AgeGroupMapping!$A$2:$C$5,3,TRUE)</f>
        <v>Senior</v>
      </c>
      <c r="P8463" t="str">
        <f>IF(ecommerce_customer_data_custom_[[#This Row],[Returns]]=1,"Returned","Not Returned")</f>
        <v>Returned</v>
      </c>
      <c r="Q8463" t="str">
        <f>_xlfn.XLOOKUP(ecommerce_customer_data_custom_[[#This Row],[Payment Method]],PaymentMapping!$A$2:$A$11,PaymentMapping!$B$2:$B$11,"Other")</f>
        <v>Cash</v>
      </c>
    </row>
    <row r="8464" spans="1:17" x14ac:dyDescent="0.3">
      <c r="A8464">
        <v>45617</v>
      </c>
      <c r="B8464" s="14">
        <v>44820.389317129629</v>
      </c>
      <c r="C8464" t="s">
        <v>11</v>
      </c>
      <c r="D8464">
        <v>70</v>
      </c>
      <c r="E8464">
        <v>4</v>
      </c>
      <c r="F8464">
        <v>1843</v>
      </c>
      <c r="G8464" t="s">
        <v>12</v>
      </c>
      <c r="H8464">
        <v>65</v>
      </c>
      <c r="I8464">
        <v>0</v>
      </c>
      <c r="J8464" t="s">
        <v>17</v>
      </c>
      <c r="K8464">
        <v>0</v>
      </c>
      <c r="L8464">
        <f>YEAR(ecommerce_customer_data_custom_[[#This Row],[Purchase Date]])</f>
        <v>2022</v>
      </c>
      <c r="M8464">
        <f>MONTH(ecommerce_customer_data_custom_[[#This Row],[Purchase Date]])</f>
        <v>9</v>
      </c>
      <c r="N8464" t="str">
        <f>TEXT(ecommerce_customer_data_custom_[[#This Row],[Purchase Date]],"mmmm")</f>
        <v>September</v>
      </c>
      <c r="O8464" t="str">
        <f>VLOOKUP(ecommerce_customer_data_custom_[[#This Row],[Customer Age]],AgeGroupMapping!$A$2:$C$5,3,TRUE)</f>
        <v>Senior</v>
      </c>
      <c r="P8464" t="str">
        <f>IF(ecommerce_customer_data_custom_[[#This Row],[Returns]]=1,"Returned","Not Returned")</f>
        <v>Not Returned</v>
      </c>
      <c r="Q8464" t="str">
        <f>_xlfn.XLOOKUP(ecommerce_customer_data_custom_[[#This Row],[Payment Method]],PaymentMapping!$A$2:$A$11,PaymentMapping!$B$2:$B$11,"Other")</f>
        <v>Card</v>
      </c>
    </row>
    <row r="8465" spans="1:17" x14ac:dyDescent="0.3">
      <c r="A8465">
        <v>45617</v>
      </c>
      <c r="B8465" s="14">
        <v>45019.748252314814</v>
      </c>
      <c r="C8465" t="s">
        <v>11</v>
      </c>
      <c r="D8465">
        <v>285</v>
      </c>
      <c r="E8465">
        <v>4</v>
      </c>
      <c r="F8465">
        <v>3296</v>
      </c>
      <c r="G8465" t="s">
        <v>19</v>
      </c>
      <c r="H8465">
        <v>65</v>
      </c>
      <c r="I8465">
        <v>0</v>
      </c>
      <c r="J8465" t="s">
        <v>17</v>
      </c>
      <c r="K8465">
        <v>0</v>
      </c>
      <c r="L8465">
        <f>YEAR(ecommerce_customer_data_custom_[[#This Row],[Purchase Date]])</f>
        <v>2023</v>
      </c>
      <c r="M8465">
        <f>MONTH(ecommerce_customer_data_custom_[[#This Row],[Purchase Date]])</f>
        <v>4</v>
      </c>
      <c r="N8465" t="str">
        <f>TEXT(ecommerce_customer_data_custom_[[#This Row],[Purchase Date]],"mmmm")</f>
        <v>April</v>
      </c>
      <c r="O8465" t="str">
        <f>VLOOKUP(ecommerce_customer_data_custom_[[#This Row],[Customer Age]],AgeGroupMapping!$A$2:$C$5,3,TRUE)</f>
        <v>Senior</v>
      </c>
      <c r="P8465" t="str">
        <f>IF(ecommerce_customer_data_custom_[[#This Row],[Returns]]=1,"Returned","Not Returned")</f>
        <v>Not Returned</v>
      </c>
      <c r="Q8465" t="str">
        <f>_xlfn.XLOOKUP(ecommerce_customer_data_custom_[[#This Row],[Payment Method]],PaymentMapping!$A$2:$A$11,PaymentMapping!$B$2:$B$11,"Other")</f>
        <v>Cash</v>
      </c>
    </row>
    <row r="8466" spans="1:17" x14ac:dyDescent="0.3">
      <c r="A8466">
        <v>42099</v>
      </c>
      <c r="B8466" s="14">
        <v>44574.034178240741</v>
      </c>
      <c r="C8466" t="s">
        <v>11</v>
      </c>
      <c r="D8466">
        <v>450</v>
      </c>
      <c r="E8466">
        <v>2</v>
      </c>
      <c r="F8466">
        <v>4726</v>
      </c>
      <c r="G8466" t="s">
        <v>15</v>
      </c>
      <c r="H8466">
        <v>20</v>
      </c>
      <c r="I8466">
        <v>0</v>
      </c>
      <c r="J8466" t="s">
        <v>13</v>
      </c>
      <c r="K8466">
        <v>0</v>
      </c>
      <c r="L8466">
        <f>YEAR(ecommerce_customer_data_custom_[[#This Row],[Purchase Date]])</f>
        <v>2022</v>
      </c>
      <c r="M8466">
        <f>MONTH(ecommerce_customer_data_custom_[[#This Row],[Purchase Date]])</f>
        <v>1</v>
      </c>
      <c r="N8466" t="str">
        <f>TEXT(ecommerce_customer_data_custom_[[#This Row],[Purchase Date]],"mmmm")</f>
        <v>January</v>
      </c>
      <c r="O8466" t="str">
        <f>VLOOKUP(ecommerce_customer_data_custom_[[#This Row],[Customer Age]],AgeGroupMapping!$A$2:$C$5,3,TRUE)</f>
        <v>Young</v>
      </c>
      <c r="P8466" t="str">
        <f>IF(ecommerce_customer_data_custom_[[#This Row],[Returns]]=1,"Returned","Not Returned")</f>
        <v>Not Returned</v>
      </c>
      <c r="Q8466" t="str">
        <f>_xlfn.XLOOKUP(ecommerce_customer_data_custom_[[#This Row],[Payment Method]],PaymentMapping!$A$2:$A$11,PaymentMapping!$B$2:$B$11,"Other")</f>
        <v>Wallet/UPI</v>
      </c>
    </row>
    <row r="8467" spans="1:17" x14ac:dyDescent="0.3">
      <c r="A8467">
        <v>42099</v>
      </c>
      <c r="B8467" s="14">
        <v>44184.399386574078</v>
      </c>
      <c r="C8467" t="s">
        <v>11</v>
      </c>
      <c r="D8467">
        <v>135</v>
      </c>
      <c r="E8467">
        <v>2</v>
      </c>
      <c r="F8467">
        <v>872</v>
      </c>
      <c r="G8467" t="s">
        <v>15</v>
      </c>
      <c r="H8467">
        <v>20</v>
      </c>
      <c r="I8467">
        <v>0</v>
      </c>
      <c r="J8467" t="s">
        <v>13</v>
      </c>
      <c r="K8467">
        <v>0</v>
      </c>
      <c r="L8467">
        <f>YEAR(ecommerce_customer_data_custom_[[#This Row],[Purchase Date]])</f>
        <v>2020</v>
      </c>
      <c r="M8467">
        <f>MONTH(ecommerce_customer_data_custom_[[#This Row],[Purchase Date]])</f>
        <v>12</v>
      </c>
      <c r="N8467" t="str">
        <f>TEXT(ecommerce_customer_data_custom_[[#This Row],[Purchase Date]],"mmmm")</f>
        <v>December</v>
      </c>
      <c r="O8467" t="str">
        <f>VLOOKUP(ecommerce_customer_data_custom_[[#This Row],[Customer Age]],AgeGroupMapping!$A$2:$C$5,3,TRUE)</f>
        <v>Young</v>
      </c>
      <c r="P8467" t="str">
        <f>IF(ecommerce_customer_data_custom_[[#This Row],[Returns]]=1,"Returned","Not Returned")</f>
        <v>Not Returned</v>
      </c>
      <c r="Q8467" t="str">
        <f>_xlfn.XLOOKUP(ecommerce_customer_data_custom_[[#This Row],[Payment Method]],PaymentMapping!$A$2:$A$11,PaymentMapping!$B$2:$B$11,"Other")</f>
        <v>Wallet/UPI</v>
      </c>
    </row>
    <row r="8468" spans="1:17" x14ac:dyDescent="0.3">
      <c r="A8468">
        <v>42099</v>
      </c>
      <c r="B8468" s="14">
        <v>45115.664386574077</v>
      </c>
      <c r="C8468" t="s">
        <v>16</v>
      </c>
      <c r="D8468">
        <v>81</v>
      </c>
      <c r="E8468">
        <v>2</v>
      </c>
      <c r="F8468">
        <v>4567</v>
      </c>
      <c r="G8468" t="s">
        <v>12</v>
      </c>
      <c r="H8468">
        <v>20</v>
      </c>
      <c r="I8468">
        <v>1</v>
      </c>
      <c r="J8468" t="s">
        <v>13</v>
      </c>
      <c r="K8468">
        <v>0</v>
      </c>
      <c r="L8468">
        <f>YEAR(ecommerce_customer_data_custom_[[#This Row],[Purchase Date]])</f>
        <v>2023</v>
      </c>
      <c r="M8468">
        <f>MONTH(ecommerce_customer_data_custom_[[#This Row],[Purchase Date]])</f>
        <v>7</v>
      </c>
      <c r="N8468" t="str">
        <f>TEXT(ecommerce_customer_data_custom_[[#This Row],[Purchase Date]],"mmmm")</f>
        <v>July</v>
      </c>
      <c r="O8468" t="str">
        <f>VLOOKUP(ecommerce_customer_data_custom_[[#This Row],[Customer Age]],AgeGroupMapping!$A$2:$C$5,3,TRUE)</f>
        <v>Young</v>
      </c>
      <c r="P8468" t="str">
        <f>IF(ecommerce_customer_data_custom_[[#This Row],[Returns]]=1,"Returned","Not Returned")</f>
        <v>Returned</v>
      </c>
      <c r="Q8468" t="str">
        <f>_xlfn.XLOOKUP(ecommerce_customer_data_custom_[[#This Row],[Payment Method]],PaymentMapping!$A$2:$A$11,PaymentMapping!$B$2:$B$11,"Other")</f>
        <v>Card</v>
      </c>
    </row>
    <row r="8469" spans="1:17" x14ac:dyDescent="0.3">
      <c r="A8469">
        <v>42099</v>
      </c>
      <c r="B8469" s="14">
        <v>45129.554780092592</v>
      </c>
      <c r="C8469" t="s">
        <v>11</v>
      </c>
      <c r="D8469">
        <v>234</v>
      </c>
      <c r="E8469">
        <v>1</v>
      </c>
      <c r="F8469">
        <v>994</v>
      </c>
      <c r="G8469" t="s">
        <v>15</v>
      </c>
      <c r="H8469">
        <v>20</v>
      </c>
      <c r="I8469">
        <v>0</v>
      </c>
      <c r="J8469" t="s">
        <v>13</v>
      </c>
      <c r="K8469">
        <v>0</v>
      </c>
      <c r="L8469">
        <f>YEAR(ecommerce_customer_data_custom_[[#This Row],[Purchase Date]])</f>
        <v>2023</v>
      </c>
      <c r="M8469">
        <f>MONTH(ecommerce_customer_data_custom_[[#This Row],[Purchase Date]])</f>
        <v>7</v>
      </c>
      <c r="N8469" t="str">
        <f>TEXT(ecommerce_customer_data_custom_[[#This Row],[Purchase Date]],"mmmm")</f>
        <v>July</v>
      </c>
      <c r="O8469" t="str">
        <f>VLOOKUP(ecommerce_customer_data_custom_[[#This Row],[Customer Age]],AgeGroupMapping!$A$2:$C$5,3,TRUE)</f>
        <v>Young</v>
      </c>
      <c r="P8469" t="str">
        <f>IF(ecommerce_customer_data_custom_[[#This Row],[Returns]]=1,"Returned","Not Returned")</f>
        <v>Not Returned</v>
      </c>
      <c r="Q8469" t="str">
        <f>_xlfn.XLOOKUP(ecommerce_customer_data_custom_[[#This Row],[Payment Method]],PaymentMapping!$A$2:$A$11,PaymentMapping!$B$2:$B$11,"Other")</f>
        <v>Wallet/UPI</v>
      </c>
    </row>
    <row r="8470" spans="1:17" x14ac:dyDescent="0.3">
      <c r="A8470">
        <v>44062</v>
      </c>
      <c r="B8470" s="14">
        <v>44478.501944444448</v>
      </c>
      <c r="C8470" t="s">
        <v>18</v>
      </c>
      <c r="D8470">
        <v>102</v>
      </c>
      <c r="E8470">
        <v>4</v>
      </c>
      <c r="F8470">
        <v>2070</v>
      </c>
      <c r="G8470" t="s">
        <v>12</v>
      </c>
      <c r="H8470">
        <v>24</v>
      </c>
      <c r="I8470">
        <v>0</v>
      </c>
      <c r="J8470" t="s">
        <v>17</v>
      </c>
      <c r="K8470">
        <v>0</v>
      </c>
      <c r="L8470">
        <f>YEAR(ecommerce_customer_data_custom_[[#This Row],[Purchase Date]])</f>
        <v>2021</v>
      </c>
      <c r="M8470">
        <f>MONTH(ecommerce_customer_data_custom_[[#This Row],[Purchase Date]])</f>
        <v>10</v>
      </c>
      <c r="N8470" t="str">
        <f>TEXT(ecommerce_customer_data_custom_[[#This Row],[Purchase Date]],"mmmm")</f>
        <v>October</v>
      </c>
      <c r="O8470" t="str">
        <f>VLOOKUP(ecommerce_customer_data_custom_[[#This Row],[Customer Age]],AgeGroupMapping!$A$2:$C$5,3,TRUE)</f>
        <v>Young</v>
      </c>
      <c r="P8470" t="str">
        <f>IF(ecommerce_customer_data_custom_[[#This Row],[Returns]]=1,"Returned","Not Returned")</f>
        <v>Not Returned</v>
      </c>
      <c r="Q8470" t="str">
        <f>_xlfn.XLOOKUP(ecommerce_customer_data_custom_[[#This Row],[Payment Method]],PaymentMapping!$A$2:$A$11,PaymentMapping!$B$2:$B$11,"Other")</f>
        <v>Card</v>
      </c>
    </row>
    <row r="8471" spans="1:17" x14ac:dyDescent="0.3">
      <c r="A8471">
        <v>44062</v>
      </c>
      <c r="B8471" s="14">
        <v>45007.624930555554</v>
      </c>
      <c r="C8471" t="s">
        <v>16</v>
      </c>
      <c r="D8471">
        <v>285</v>
      </c>
      <c r="E8471">
        <v>3</v>
      </c>
      <c r="F8471">
        <v>1944</v>
      </c>
      <c r="G8471" t="s">
        <v>20</v>
      </c>
      <c r="H8471">
        <v>24</v>
      </c>
      <c r="I8471">
        <v>0</v>
      </c>
      <c r="J8471" t="s">
        <v>17</v>
      </c>
      <c r="K8471">
        <v>0</v>
      </c>
      <c r="L8471">
        <f>YEAR(ecommerce_customer_data_custom_[[#This Row],[Purchase Date]])</f>
        <v>2023</v>
      </c>
      <c r="M8471">
        <f>MONTH(ecommerce_customer_data_custom_[[#This Row],[Purchase Date]])</f>
        <v>3</v>
      </c>
      <c r="N8471" t="str">
        <f>TEXT(ecommerce_customer_data_custom_[[#This Row],[Purchase Date]],"mmmm")</f>
        <v>March</v>
      </c>
      <c r="O8471" t="str">
        <f>VLOOKUP(ecommerce_customer_data_custom_[[#This Row],[Customer Age]],AgeGroupMapping!$A$2:$C$5,3,TRUE)</f>
        <v>Young</v>
      </c>
      <c r="P8471" t="str">
        <f>IF(ecommerce_customer_data_custom_[[#This Row],[Returns]]=1,"Returned","Not Returned")</f>
        <v>Not Returned</v>
      </c>
      <c r="Q8471" t="str">
        <f>_xlfn.XLOOKUP(ecommerce_customer_data_custom_[[#This Row],[Payment Method]],PaymentMapping!$A$2:$A$11,PaymentMapping!$B$2:$B$11,"Other")</f>
        <v>Other</v>
      </c>
    </row>
    <row r="8472" spans="1:17" x14ac:dyDescent="0.3">
      <c r="A8472">
        <v>44062</v>
      </c>
      <c r="B8472" s="14">
        <v>44461.2655787037</v>
      </c>
      <c r="C8472" t="s">
        <v>11</v>
      </c>
      <c r="D8472">
        <v>287</v>
      </c>
      <c r="E8472">
        <v>1</v>
      </c>
      <c r="F8472">
        <v>4118</v>
      </c>
      <c r="G8472" t="s">
        <v>12</v>
      </c>
      <c r="H8472">
        <v>24</v>
      </c>
      <c r="I8472">
        <v>0</v>
      </c>
      <c r="J8472" t="s">
        <v>17</v>
      </c>
      <c r="K8472">
        <v>0</v>
      </c>
      <c r="L8472">
        <f>YEAR(ecommerce_customer_data_custom_[[#This Row],[Purchase Date]])</f>
        <v>2021</v>
      </c>
      <c r="M8472">
        <f>MONTH(ecommerce_customer_data_custom_[[#This Row],[Purchase Date]])</f>
        <v>9</v>
      </c>
      <c r="N8472" t="str">
        <f>TEXT(ecommerce_customer_data_custom_[[#This Row],[Purchase Date]],"mmmm")</f>
        <v>September</v>
      </c>
      <c r="O8472" t="str">
        <f>VLOOKUP(ecommerce_customer_data_custom_[[#This Row],[Customer Age]],AgeGroupMapping!$A$2:$C$5,3,TRUE)</f>
        <v>Young</v>
      </c>
      <c r="P8472" t="str">
        <f>IF(ecommerce_customer_data_custom_[[#This Row],[Returns]]=1,"Returned","Not Returned")</f>
        <v>Not Returned</v>
      </c>
      <c r="Q8472" t="str">
        <f>_xlfn.XLOOKUP(ecommerce_customer_data_custom_[[#This Row],[Payment Method]],PaymentMapping!$A$2:$A$11,PaymentMapping!$B$2:$B$11,"Other")</f>
        <v>Card</v>
      </c>
    </row>
    <row r="8473" spans="1:17" x14ac:dyDescent="0.3">
      <c r="A8473">
        <v>44062</v>
      </c>
      <c r="B8473" s="14">
        <v>44517.418796296297</v>
      </c>
      <c r="C8473" t="s">
        <v>16</v>
      </c>
      <c r="D8473">
        <v>140</v>
      </c>
      <c r="E8473">
        <v>2</v>
      </c>
      <c r="F8473">
        <v>1705</v>
      </c>
      <c r="G8473" t="s">
        <v>20</v>
      </c>
      <c r="H8473">
        <v>24</v>
      </c>
      <c r="I8473">
        <v>0</v>
      </c>
      <c r="J8473" t="s">
        <v>17</v>
      </c>
      <c r="K8473">
        <v>0</v>
      </c>
      <c r="L8473">
        <f>YEAR(ecommerce_customer_data_custom_[[#This Row],[Purchase Date]])</f>
        <v>2021</v>
      </c>
      <c r="M8473">
        <f>MONTH(ecommerce_customer_data_custom_[[#This Row],[Purchase Date]])</f>
        <v>11</v>
      </c>
      <c r="N8473" t="str">
        <f>TEXT(ecommerce_customer_data_custom_[[#This Row],[Purchase Date]],"mmmm")</f>
        <v>November</v>
      </c>
      <c r="O8473" t="str">
        <f>VLOOKUP(ecommerce_customer_data_custom_[[#This Row],[Customer Age]],AgeGroupMapping!$A$2:$C$5,3,TRUE)</f>
        <v>Young</v>
      </c>
      <c r="P8473" t="str">
        <f>IF(ecommerce_customer_data_custom_[[#This Row],[Returns]]=1,"Returned","Not Returned")</f>
        <v>Not Returned</v>
      </c>
      <c r="Q8473" t="str">
        <f>_xlfn.XLOOKUP(ecommerce_customer_data_custom_[[#This Row],[Payment Method]],PaymentMapping!$A$2:$A$11,PaymentMapping!$B$2:$B$11,"Other")</f>
        <v>Other</v>
      </c>
    </row>
    <row r="8474" spans="1:17" x14ac:dyDescent="0.3">
      <c r="A8474">
        <v>44062</v>
      </c>
      <c r="B8474" s="14">
        <v>44152.976747685185</v>
      </c>
      <c r="C8474" t="s">
        <v>18</v>
      </c>
      <c r="D8474">
        <v>180</v>
      </c>
      <c r="E8474">
        <v>3</v>
      </c>
      <c r="F8474">
        <v>1970</v>
      </c>
      <c r="G8474" t="s">
        <v>12</v>
      </c>
      <c r="H8474">
        <v>24</v>
      </c>
      <c r="I8474">
        <v>0</v>
      </c>
      <c r="J8474" t="s">
        <v>17</v>
      </c>
      <c r="K8474">
        <v>0</v>
      </c>
      <c r="L8474">
        <f>YEAR(ecommerce_customer_data_custom_[[#This Row],[Purchase Date]])</f>
        <v>2020</v>
      </c>
      <c r="M8474">
        <f>MONTH(ecommerce_customer_data_custom_[[#This Row],[Purchase Date]])</f>
        <v>11</v>
      </c>
      <c r="N8474" t="str">
        <f>TEXT(ecommerce_customer_data_custom_[[#This Row],[Purchase Date]],"mmmm")</f>
        <v>November</v>
      </c>
      <c r="O8474" t="str">
        <f>VLOOKUP(ecommerce_customer_data_custom_[[#This Row],[Customer Age]],AgeGroupMapping!$A$2:$C$5,3,TRUE)</f>
        <v>Young</v>
      </c>
      <c r="P8474" t="str">
        <f>IF(ecommerce_customer_data_custom_[[#This Row],[Returns]]=1,"Returned","Not Returned")</f>
        <v>Not Returned</v>
      </c>
      <c r="Q8474" t="str">
        <f>_xlfn.XLOOKUP(ecommerce_customer_data_custom_[[#This Row],[Payment Method]],PaymentMapping!$A$2:$A$11,PaymentMapping!$B$2:$B$11,"Other")</f>
        <v>Card</v>
      </c>
    </row>
    <row r="8475" spans="1:17" x14ac:dyDescent="0.3">
      <c r="A8475">
        <v>44062</v>
      </c>
      <c r="B8475" s="14">
        <v>44297.789837962962</v>
      </c>
      <c r="C8475" t="s">
        <v>18</v>
      </c>
      <c r="D8475">
        <v>299</v>
      </c>
      <c r="E8475">
        <v>5</v>
      </c>
      <c r="F8475">
        <v>841</v>
      </c>
      <c r="G8475" t="s">
        <v>12</v>
      </c>
      <c r="H8475">
        <v>24</v>
      </c>
      <c r="I8475">
        <v>0</v>
      </c>
      <c r="J8475" t="s">
        <v>17</v>
      </c>
      <c r="K8475">
        <v>0</v>
      </c>
      <c r="L8475">
        <f>YEAR(ecommerce_customer_data_custom_[[#This Row],[Purchase Date]])</f>
        <v>2021</v>
      </c>
      <c r="M8475">
        <f>MONTH(ecommerce_customer_data_custom_[[#This Row],[Purchase Date]])</f>
        <v>4</v>
      </c>
      <c r="N8475" t="str">
        <f>TEXT(ecommerce_customer_data_custom_[[#This Row],[Purchase Date]],"mmmm")</f>
        <v>April</v>
      </c>
      <c r="O8475" t="str">
        <f>VLOOKUP(ecommerce_customer_data_custom_[[#This Row],[Customer Age]],AgeGroupMapping!$A$2:$C$5,3,TRUE)</f>
        <v>Young</v>
      </c>
      <c r="P8475" t="str">
        <f>IF(ecommerce_customer_data_custom_[[#This Row],[Returns]]=1,"Returned","Not Returned")</f>
        <v>Not Returned</v>
      </c>
      <c r="Q8475" t="str">
        <f>_xlfn.XLOOKUP(ecommerce_customer_data_custom_[[#This Row],[Payment Method]],PaymentMapping!$A$2:$A$11,PaymentMapping!$B$2:$B$11,"Other")</f>
        <v>Card</v>
      </c>
    </row>
    <row r="8476" spans="1:17" x14ac:dyDescent="0.3">
      <c r="A8476">
        <v>39954</v>
      </c>
      <c r="B8476" s="14">
        <v>44820.229351851849</v>
      </c>
      <c r="C8476" t="s">
        <v>16</v>
      </c>
      <c r="D8476">
        <v>67</v>
      </c>
      <c r="E8476">
        <v>4</v>
      </c>
      <c r="F8476">
        <v>4601</v>
      </c>
      <c r="G8476" t="s">
        <v>12</v>
      </c>
      <c r="H8476">
        <v>40</v>
      </c>
      <c r="I8476">
        <v>0</v>
      </c>
      <c r="J8476" t="s">
        <v>13</v>
      </c>
      <c r="K8476">
        <v>0</v>
      </c>
      <c r="L8476">
        <f>YEAR(ecommerce_customer_data_custom_[[#This Row],[Purchase Date]])</f>
        <v>2022</v>
      </c>
      <c r="M8476">
        <f>MONTH(ecommerce_customer_data_custom_[[#This Row],[Purchase Date]])</f>
        <v>9</v>
      </c>
      <c r="N8476" t="str">
        <f>TEXT(ecommerce_customer_data_custom_[[#This Row],[Purchase Date]],"mmmm")</f>
        <v>September</v>
      </c>
      <c r="O8476" t="str">
        <f>VLOOKUP(ecommerce_customer_data_custom_[[#This Row],[Customer Age]],AgeGroupMapping!$A$2:$C$5,3,TRUE)</f>
        <v>Adult</v>
      </c>
      <c r="P8476" t="str">
        <f>IF(ecommerce_customer_data_custom_[[#This Row],[Returns]]=1,"Returned","Not Returned")</f>
        <v>Not Returned</v>
      </c>
      <c r="Q8476" t="str">
        <f>_xlfn.XLOOKUP(ecommerce_customer_data_custom_[[#This Row],[Payment Method]],PaymentMapping!$A$2:$A$11,PaymentMapping!$B$2:$B$11,"Other")</f>
        <v>Card</v>
      </c>
    </row>
    <row r="8477" spans="1:17" x14ac:dyDescent="0.3">
      <c r="A8477">
        <v>39954</v>
      </c>
      <c r="B8477" s="14">
        <v>44597.086111111108</v>
      </c>
      <c r="C8477" t="s">
        <v>18</v>
      </c>
      <c r="D8477">
        <v>389</v>
      </c>
      <c r="E8477">
        <v>5</v>
      </c>
      <c r="F8477">
        <v>4955</v>
      </c>
      <c r="G8477" t="s">
        <v>15</v>
      </c>
      <c r="H8477">
        <v>40</v>
      </c>
      <c r="I8477">
        <v>0</v>
      </c>
      <c r="J8477" t="s">
        <v>13</v>
      </c>
      <c r="K8477">
        <v>0</v>
      </c>
      <c r="L8477">
        <f>YEAR(ecommerce_customer_data_custom_[[#This Row],[Purchase Date]])</f>
        <v>2022</v>
      </c>
      <c r="M8477">
        <f>MONTH(ecommerce_customer_data_custom_[[#This Row],[Purchase Date]])</f>
        <v>2</v>
      </c>
      <c r="N8477" t="str">
        <f>TEXT(ecommerce_customer_data_custom_[[#This Row],[Purchase Date]],"mmmm")</f>
        <v>February</v>
      </c>
      <c r="O8477" t="str">
        <f>VLOOKUP(ecommerce_customer_data_custom_[[#This Row],[Customer Age]],AgeGroupMapping!$A$2:$C$5,3,TRUE)</f>
        <v>Adult</v>
      </c>
      <c r="P8477" t="str">
        <f>IF(ecommerce_customer_data_custom_[[#This Row],[Returns]]=1,"Returned","Not Returned")</f>
        <v>Not Returned</v>
      </c>
      <c r="Q8477" t="str">
        <f>_xlfn.XLOOKUP(ecommerce_customer_data_custom_[[#This Row],[Payment Method]],PaymentMapping!$A$2:$A$11,PaymentMapping!$B$2:$B$11,"Other")</f>
        <v>Wallet/UPI</v>
      </c>
    </row>
    <row r="8478" spans="1:17" x14ac:dyDescent="0.3">
      <c r="A8478">
        <v>39954</v>
      </c>
      <c r="B8478" s="14">
        <v>44997.196400462963</v>
      </c>
      <c r="C8478" t="s">
        <v>16</v>
      </c>
      <c r="D8478">
        <v>414</v>
      </c>
      <c r="E8478">
        <v>2</v>
      </c>
      <c r="F8478">
        <v>4921</v>
      </c>
      <c r="G8478" t="s">
        <v>15</v>
      </c>
      <c r="H8478">
        <v>40</v>
      </c>
      <c r="I8478">
        <v>0</v>
      </c>
      <c r="J8478" t="s">
        <v>13</v>
      </c>
      <c r="K8478">
        <v>0</v>
      </c>
      <c r="L8478">
        <f>YEAR(ecommerce_customer_data_custom_[[#This Row],[Purchase Date]])</f>
        <v>2023</v>
      </c>
      <c r="M8478">
        <f>MONTH(ecommerce_customer_data_custom_[[#This Row],[Purchase Date]])</f>
        <v>3</v>
      </c>
      <c r="N8478" t="str">
        <f>TEXT(ecommerce_customer_data_custom_[[#This Row],[Purchase Date]],"mmmm")</f>
        <v>March</v>
      </c>
      <c r="O8478" t="str">
        <f>VLOOKUP(ecommerce_customer_data_custom_[[#This Row],[Customer Age]],AgeGroupMapping!$A$2:$C$5,3,TRUE)</f>
        <v>Adult</v>
      </c>
      <c r="P8478" t="str">
        <f>IF(ecommerce_customer_data_custom_[[#This Row],[Returns]]=1,"Returned","Not Returned")</f>
        <v>Not Returned</v>
      </c>
      <c r="Q8478" t="str">
        <f>_xlfn.XLOOKUP(ecommerce_customer_data_custom_[[#This Row],[Payment Method]],PaymentMapping!$A$2:$A$11,PaymentMapping!$B$2:$B$11,"Other")</f>
        <v>Wallet/UPI</v>
      </c>
    </row>
    <row r="8479" spans="1:17" x14ac:dyDescent="0.3">
      <c r="A8479">
        <v>39954</v>
      </c>
      <c r="B8479" s="14">
        <v>44979.776030092595</v>
      </c>
      <c r="C8479" t="s">
        <v>11</v>
      </c>
      <c r="D8479">
        <v>397</v>
      </c>
      <c r="E8479">
        <v>5</v>
      </c>
      <c r="F8479">
        <v>2574</v>
      </c>
      <c r="G8479" t="s">
        <v>15</v>
      </c>
      <c r="H8479">
        <v>40</v>
      </c>
      <c r="I8479">
        <v>0</v>
      </c>
      <c r="J8479" t="s">
        <v>13</v>
      </c>
      <c r="K8479">
        <v>0</v>
      </c>
      <c r="L8479">
        <f>YEAR(ecommerce_customer_data_custom_[[#This Row],[Purchase Date]])</f>
        <v>2023</v>
      </c>
      <c r="M8479">
        <f>MONTH(ecommerce_customer_data_custom_[[#This Row],[Purchase Date]])</f>
        <v>2</v>
      </c>
      <c r="N8479" t="str">
        <f>TEXT(ecommerce_customer_data_custom_[[#This Row],[Purchase Date]],"mmmm")</f>
        <v>February</v>
      </c>
      <c r="O8479" t="str">
        <f>VLOOKUP(ecommerce_customer_data_custom_[[#This Row],[Customer Age]],AgeGroupMapping!$A$2:$C$5,3,TRUE)</f>
        <v>Adult</v>
      </c>
      <c r="P8479" t="str">
        <f>IF(ecommerce_customer_data_custom_[[#This Row],[Returns]]=1,"Returned","Not Returned")</f>
        <v>Not Returned</v>
      </c>
      <c r="Q8479" t="str">
        <f>_xlfn.XLOOKUP(ecommerce_customer_data_custom_[[#This Row],[Payment Method]],PaymentMapping!$A$2:$A$11,PaymentMapping!$B$2:$B$11,"Other")</f>
        <v>Wallet/UPI</v>
      </c>
    </row>
    <row r="8480" spans="1:17" x14ac:dyDescent="0.3">
      <c r="A8480">
        <v>39954</v>
      </c>
      <c r="B8480" s="14">
        <v>43874.458877314813</v>
      </c>
      <c r="C8480" t="s">
        <v>14</v>
      </c>
      <c r="D8480">
        <v>200</v>
      </c>
      <c r="E8480">
        <v>5</v>
      </c>
      <c r="F8480">
        <v>5060</v>
      </c>
      <c r="G8480" t="s">
        <v>15</v>
      </c>
      <c r="H8480">
        <v>40</v>
      </c>
      <c r="I8480">
        <v>1</v>
      </c>
      <c r="J8480" t="s">
        <v>13</v>
      </c>
      <c r="K8480">
        <v>0</v>
      </c>
      <c r="L8480">
        <f>YEAR(ecommerce_customer_data_custom_[[#This Row],[Purchase Date]])</f>
        <v>2020</v>
      </c>
      <c r="M8480">
        <f>MONTH(ecommerce_customer_data_custom_[[#This Row],[Purchase Date]])</f>
        <v>2</v>
      </c>
      <c r="N8480" t="str">
        <f>TEXT(ecommerce_customer_data_custom_[[#This Row],[Purchase Date]],"mmmm")</f>
        <v>February</v>
      </c>
      <c r="O8480" t="str">
        <f>VLOOKUP(ecommerce_customer_data_custom_[[#This Row],[Customer Age]],AgeGroupMapping!$A$2:$C$5,3,TRUE)</f>
        <v>Adult</v>
      </c>
      <c r="P8480" t="str">
        <f>IF(ecommerce_customer_data_custom_[[#This Row],[Returns]]=1,"Returned","Not Returned")</f>
        <v>Returned</v>
      </c>
      <c r="Q8480" t="str">
        <f>_xlfn.XLOOKUP(ecommerce_customer_data_custom_[[#This Row],[Payment Method]],PaymentMapping!$A$2:$A$11,PaymentMapping!$B$2:$B$11,"Other")</f>
        <v>Wallet/UPI</v>
      </c>
    </row>
    <row r="8481" spans="1:17" x14ac:dyDescent="0.3">
      <c r="A8481">
        <v>39954</v>
      </c>
      <c r="B8481" s="14">
        <v>44419.725717592592</v>
      </c>
      <c r="C8481" t="s">
        <v>16</v>
      </c>
      <c r="D8481">
        <v>248</v>
      </c>
      <c r="E8481">
        <v>1</v>
      </c>
      <c r="F8481">
        <v>2852</v>
      </c>
      <c r="G8481" t="s">
        <v>12</v>
      </c>
      <c r="H8481">
        <v>40</v>
      </c>
      <c r="I8481">
        <v>0</v>
      </c>
      <c r="J8481" t="s">
        <v>13</v>
      </c>
      <c r="K8481">
        <v>0</v>
      </c>
      <c r="L8481">
        <f>YEAR(ecommerce_customer_data_custom_[[#This Row],[Purchase Date]])</f>
        <v>2021</v>
      </c>
      <c r="M8481">
        <f>MONTH(ecommerce_customer_data_custom_[[#This Row],[Purchase Date]])</f>
        <v>8</v>
      </c>
      <c r="N8481" t="str">
        <f>TEXT(ecommerce_customer_data_custom_[[#This Row],[Purchase Date]],"mmmm")</f>
        <v>August</v>
      </c>
      <c r="O8481" t="str">
        <f>VLOOKUP(ecommerce_customer_data_custom_[[#This Row],[Customer Age]],AgeGroupMapping!$A$2:$C$5,3,TRUE)</f>
        <v>Adult</v>
      </c>
      <c r="P8481" t="str">
        <f>IF(ecommerce_customer_data_custom_[[#This Row],[Returns]]=1,"Returned","Not Returned")</f>
        <v>Not Returned</v>
      </c>
      <c r="Q8481" t="str">
        <f>_xlfn.XLOOKUP(ecommerce_customer_data_custom_[[#This Row],[Payment Method]],PaymentMapping!$A$2:$A$11,PaymentMapping!$B$2:$B$11,"Other")</f>
        <v>Card</v>
      </c>
    </row>
    <row r="8482" spans="1:17" x14ac:dyDescent="0.3">
      <c r="A8482">
        <v>43252</v>
      </c>
      <c r="B8482" s="14">
        <v>44158.028634259259</v>
      </c>
      <c r="C8482" t="s">
        <v>18</v>
      </c>
      <c r="D8482">
        <v>476</v>
      </c>
      <c r="E8482">
        <v>2</v>
      </c>
      <c r="F8482">
        <v>1750</v>
      </c>
      <c r="G8482" t="s">
        <v>15</v>
      </c>
      <c r="H8482">
        <v>39</v>
      </c>
      <c r="I8482">
        <v>0</v>
      </c>
      <c r="J8482" t="s">
        <v>13</v>
      </c>
      <c r="K8482">
        <v>0</v>
      </c>
      <c r="L8482">
        <f>YEAR(ecommerce_customer_data_custom_[[#This Row],[Purchase Date]])</f>
        <v>2020</v>
      </c>
      <c r="M8482">
        <f>MONTH(ecommerce_customer_data_custom_[[#This Row],[Purchase Date]])</f>
        <v>11</v>
      </c>
      <c r="N8482" t="str">
        <f>TEXT(ecommerce_customer_data_custom_[[#This Row],[Purchase Date]],"mmmm")</f>
        <v>November</v>
      </c>
      <c r="O8482" t="str">
        <f>VLOOKUP(ecommerce_customer_data_custom_[[#This Row],[Customer Age]],AgeGroupMapping!$A$2:$C$5,3,TRUE)</f>
        <v>Adult</v>
      </c>
      <c r="P8482" t="str">
        <f>IF(ecommerce_customer_data_custom_[[#This Row],[Returns]]=1,"Returned","Not Returned")</f>
        <v>Not Returned</v>
      </c>
      <c r="Q8482" t="str">
        <f>_xlfn.XLOOKUP(ecommerce_customer_data_custom_[[#This Row],[Payment Method]],PaymentMapping!$A$2:$A$11,PaymentMapping!$B$2:$B$11,"Other")</f>
        <v>Wallet/UPI</v>
      </c>
    </row>
    <row r="8483" spans="1:17" x14ac:dyDescent="0.3">
      <c r="A8483">
        <v>43252</v>
      </c>
      <c r="B8483" s="14">
        <v>44339.052534722221</v>
      </c>
      <c r="C8483" t="s">
        <v>16</v>
      </c>
      <c r="D8483">
        <v>33</v>
      </c>
      <c r="E8483">
        <v>3</v>
      </c>
      <c r="F8483">
        <v>2286</v>
      </c>
      <c r="G8483" t="s">
        <v>12</v>
      </c>
      <c r="H8483">
        <v>39</v>
      </c>
      <c r="I8483">
        <v>0</v>
      </c>
      <c r="J8483" t="s">
        <v>13</v>
      </c>
      <c r="K8483">
        <v>0</v>
      </c>
      <c r="L8483">
        <f>YEAR(ecommerce_customer_data_custom_[[#This Row],[Purchase Date]])</f>
        <v>2021</v>
      </c>
      <c r="M8483">
        <f>MONTH(ecommerce_customer_data_custom_[[#This Row],[Purchase Date]])</f>
        <v>5</v>
      </c>
      <c r="N8483" t="str">
        <f>TEXT(ecommerce_customer_data_custom_[[#This Row],[Purchase Date]],"mmmm")</f>
        <v>May</v>
      </c>
      <c r="O8483" t="str">
        <f>VLOOKUP(ecommerce_customer_data_custom_[[#This Row],[Customer Age]],AgeGroupMapping!$A$2:$C$5,3,TRUE)</f>
        <v>Adult</v>
      </c>
      <c r="P8483" t="str">
        <f>IF(ecommerce_customer_data_custom_[[#This Row],[Returns]]=1,"Returned","Not Returned")</f>
        <v>Not Returned</v>
      </c>
      <c r="Q8483" t="str">
        <f>_xlfn.XLOOKUP(ecommerce_customer_data_custom_[[#This Row],[Payment Method]],PaymentMapping!$A$2:$A$11,PaymentMapping!$B$2:$B$11,"Other")</f>
        <v>Card</v>
      </c>
    </row>
    <row r="8484" spans="1:17" x14ac:dyDescent="0.3">
      <c r="A8484">
        <v>43252</v>
      </c>
      <c r="B8484" s="14">
        <v>44433.12945601852</v>
      </c>
      <c r="C8484" t="s">
        <v>18</v>
      </c>
      <c r="D8484">
        <v>240</v>
      </c>
      <c r="E8484">
        <v>1</v>
      </c>
      <c r="F8484">
        <v>3678</v>
      </c>
      <c r="G8484" t="s">
        <v>15</v>
      </c>
      <c r="H8484">
        <v>39</v>
      </c>
      <c r="I8484">
        <v>1</v>
      </c>
      <c r="J8484" t="s">
        <v>13</v>
      </c>
      <c r="K8484">
        <v>0</v>
      </c>
      <c r="L8484">
        <f>YEAR(ecommerce_customer_data_custom_[[#This Row],[Purchase Date]])</f>
        <v>2021</v>
      </c>
      <c r="M8484">
        <f>MONTH(ecommerce_customer_data_custom_[[#This Row],[Purchase Date]])</f>
        <v>8</v>
      </c>
      <c r="N8484" t="str">
        <f>TEXT(ecommerce_customer_data_custom_[[#This Row],[Purchase Date]],"mmmm")</f>
        <v>August</v>
      </c>
      <c r="O8484" t="str">
        <f>VLOOKUP(ecommerce_customer_data_custom_[[#This Row],[Customer Age]],AgeGroupMapping!$A$2:$C$5,3,TRUE)</f>
        <v>Adult</v>
      </c>
      <c r="P8484" t="str">
        <f>IF(ecommerce_customer_data_custom_[[#This Row],[Returns]]=1,"Returned","Not Returned")</f>
        <v>Returned</v>
      </c>
      <c r="Q8484" t="str">
        <f>_xlfn.XLOOKUP(ecommerce_customer_data_custom_[[#This Row],[Payment Method]],PaymentMapping!$A$2:$A$11,PaymentMapping!$B$2:$B$11,"Other")</f>
        <v>Wallet/UPI</v>
      </c>
    </row>
    <row r="8485" spans="1:17" x14ac:dyDescent="0.3">
      <c r="A8485">
        <v>43252</v>
      </c>
      <c r="B8485" s="14">
        <v>44894.962638888886</v>
      </c>
      <c r="C8485" t="s">
        <v>14</v>
      </c>
      <c r="D8485">
        <v>20</v>
      </c>
      <c r="E8485">
        <v>5</v>
      </c>
      <c r="F8485">
        <v>4753</v>
      </c>
      <c r="G8485" t="s">
        <v>19</v>
      </c>
      <c r="H8485">
        <v>39</v>
      </c>
      <c r="I8485">
        <v>0</v>
      </c>
      <c r="J8485" t="s">
        <v>13</v>
      </c>
      <c r="K8485">
        <v>0</v>
      </c>
      <c r="L8485">
        <f>YEAR(ecommerce_customer_data_custom_[[#This Row],[Purchase Date]])</f>
        <v>2022</v>
      </c>
      <c r="M8485">
        <f>MONTH(ecommerce_customer_data_custom_[[#This Row],[Purchase Date]])</f>
        <v>11</v>
      </c>
      <c r="N8485" t="str">
        <f>TEXT(ecommerce_customer_data_custom_[[#This Row],[Purchase Date]],"mmmm")</f>
        <v>November</v>
      </c>
      <c r="O8485" t="str">
        <f>VLOOKUP(ecommerce_customer_data_custom_[[#This Row],[Customer Age]],AgeGroupMapping!$A$2:$C$5,3,TRUE)</f>
        <v>Adult</v>
      </c>
      <c r="P8485" t="str">
        <f>IF(ecommerce_customer_data_custom_[[#This Row],[Returns]]=1,"Returned","Not Returned")</f>
        <v>Not Returned</v>
      </c>
      <c r="Q8485" t="str">
        <f>_xlfn.XLOOKUP(ecommerce_customer_data_custom_[[#This Row],[Payment Method]],PaymentMapping!$A$2:$A$11,PaymentMapping!$B$2:$B$11,"Other")</f>
        <v>Cash</v>
      </c>
    </row>
    <row r="8486" spans="1:17" x14ac:dyDescent="0.3">
      <c r="A8486">
        <v>43252</v>
      </c>
      <c r="B8486" s="14">
        <v>44051.326805555553</v>
      </c>
      <c r="C8486" t="s">
        <v>11</v>
      </c>
      <c r="D8486">
        <v>384</v>
      </c>
      <c r="E8486">
        <v>3</v>
      </c>
      <c r="F8486">
        <v>2948</v>
      </c>
      <c r="G8486" t="s">
        <v>19</v>
      </c>
      <c r="H8486">
        <v>39</v>
      </c>
      <c r="I8486">
        <v>1</v>
      </c>
      <c r="J8486" t="s">
        <v>13</v>
      </c>
      <c r="K8486">
        <v>0</v>
      </c>
      <c r="L8486">
        <f>YEAR(ecommerce_customer_data_custom_[[#This Row],[Purchase Date]])</f>
        <v>2020</v>
      </c>
      <c r="M8486">
        <f>MONTH(ecommerce_customer_data_custom_[[#This Row],[Purchase Date]])</f>
        <v>8</v>
      </c>
      <c r="N8486" t="str">
        <f>TEXT(ecommerce_customer_data_custom_[[#This Row],[Purchase Date]],"mmmm")</f>
        <v>August</v>
      </c>
      <c r="O8486" t="str">
        <f>VLOOKUP(ecommerce_customer_data_custom_[[#This Row],[Customer Age]],AgeGroupMapping!$A$2:$C$5,3,TRUE)</f>
        <v>Adult</v>
      </c>
      <c r="P8486" t="str">
        <f>IF(ecommerce_customer_data_custom_[[#This Row],[Returns]]=1,"Returned","Not Returned")</f>
        <v>Returned</v>
      </c>
      <c r="Q8486" t="str">
        <f>_xlfn.XLOOKUP(ecommerce_customer_data_custom_[[#This Row],[Payment Method]],PaymentMapping!$A$2:$A$11,PaymentMapping!$B$2:$B$11,"Other")</f>
        <v>Cash</v>
      </c>
    </row>
    <row r="8487" spans="1:17" x14ac:dyDescent="0.3">
      <c r="A8487">
        <v>42485</v>
      </c>
      <c r="B8487" s="14">
        <v>44523.848564814813</v>
      </c>
      <c r="C8487" t="s">
        <v>14</v>
      </c>
      <c r="D8487">
        <v>104</v>
      </c>
      <c r="E8487">
        <v>5</v>
      </c>
      <c r="F8487">
        <v>2289</v>
      </c>
      <c r="G8487" t="s">
        <v>15</v>
      </c>
      <c r="H8487">
        <v>40</v>
      </c>
      <c r="I8487">
        <v>0</v>
      </c>
      <c r="J8487" t="s">
        <v>13</v>
      </c>
      <c r="K8487">
        <v>1</v>
      </c>
      <c r="L8487">
        <f>YEAR(ecommerce_customer_data_custom_[[#This Row],[Purchase Date]])</f>
        <v>2021</v>
      </c>
      <c r="M8487">
        <f>MONTH(ecommerce_customer_data_custom_[[#This Row],[Purchase Date]])</f>
        <v>11</v>
      </c>
      <c r="N8487" t="str">
        <f>TEXT(ecommerce_customer_data_custom_[[#This Row],[Purchase Date]],"mmmm")</f>
        <v>November</v>
      </c>
      <c r="O8487" t="str">
        <f>VLOOKUP(ecommerce_customer_data_custom_[[#This Row],[Customer Age]],AgeGroupMapping!$A$2:$C$5,3,TRUE)</f>
        <v>Adult</v>
      </c>
      <c r="P8487" t="str">
        <f>IF(ecommerce_customer_data_custom_[[#This Row],[Returns]]=1,"Returned","Not Returned")</f>
        <v>Not Returned</v>
      </c>
      <c r="Q8487" t="str">
        <f>_xlfn.XLOOKUP(ecommerce_customer_data_custom_[[#This Row],[Payment Method]],PaymentMapping!$A$2:$A$11,PaymentMapping!$B$2:$B$11,"Other")</f>
        <v>Wallet/UPI</v>
      </c>
    </row>
    <row r="8488" spans="1:17" x14ac:dyDescent="0.3">
      <c r="A8488">
        <v>42485</v>
      </c>
      <c r="B8488" s="14">
        <v>44421.127523148149</v>
      </c>
      <c r="C8488" t="s">
        <v>16</v>
      </c>
      <c r="D8488">
        <v>92</v>
      </c>
      <c r="E8488">
        <v>2</v>
      </c>
      <c r="F8488">
        <v>3884</v>
      </c>
      <c r="G8488" t="s">
        <v>20</v>
      </c>
      <c r="H8488">
        <v>40</v>
      </c>
      <c r="I8488">
        <v>0</v>
      </c>
      <c r="J8488" t="s">
        <v>13</v>
      </c>
      <c r="K8488">
        <v>1</v>
      </c>
      <c r="L8488">
        <f>YEAR(ecommerce_customer_data_custom_[[#This Row],[Purchase Date]])</f>
        <v>2021</v>
      </c>
      <c r="M8488">
        <f>MONTH(ecommerce_customer_data_custom_[[#This Row],[Purchase Date]])</f>
        <v>8</v>
      </c>
      <c r="N8488" t="str">
        <f>TEXT(ecommerce_customer_data_custom_[[#This Row],[Purchase Date]],"mmmm")</f>
        <v>August</v>
      </c>
      <c r="O8488" t="str">
        <f>VLOOKUP(ecommerce_customer_data_custom_[[#This Row],[Customer Age]],AgeGroupMapping!$A$2:$C$5,3,TRUE)</f>
        <v>Adult</v>
      </c>
      <c r="P8488" t="str">
        <f>IF(ecommerce_customer_data_custom_[[#This Row],[Returns]]=1,"Returned","Not Returned")</f>
        <v>Not Returned</v>
      </c>
      <c r="Q8488" t="str">
        <f>_xlfn.XLOOKUP(ecommerce_customer_data_custom_[[#This Row],[Payment Method]],PaymentMapping!$A$2:$A$11,PaymentMapping!$B$2:$B$11,"Other")</f>
        <v>Other</v>
      </c>
    </row>
    <row r="8489" spans="1:17" x14ac:dyDescent="0.3">
      <c r="A8489">
        <v>42485</v>
      </c>
      <c r="B8489" s="14">
        <v>44549.16851851852</v>
      </c>
      <c r="C8489" t="s">
        <v>16</v>
      </c>
      <c r="D8489">
        <v>227</v>
      </c>
      <c r="E8489">
        <v>4</v>
      </c>
      <c r="F8489">
        <v>2803</v>
      </c>
      <c r="G8489" t="s">
        <v>15</v>
      </c>
      <c r="H8489">
        <v>40</v>
      </c>
      <c r="I8489">
        <v>0</v>
      </c>
      <c r="J8489" t="s">
        <v>13</v>
      </c>
      <c r="K8489">
        <v>1</v>
      </c>
      <c r="L8489">
        <f>YEAR(ecommerce_customer_data_custom_[[#This Row],[Purchase Date]])</f>
        <v>2021</v>
      </c>
      <c r="M8489">
        <f>MONTH(ecommerce_customer_data_custom_[[#This Row],[Purchase Date]])</f>
        <v>12</v>
      </c>
      <c r="N8489" t="str">
        <f>TEXT(ecommerce_customer_data_custom_[[#This Row],[Purchase Date]],"mmmm")</f>
        <v>December</v>
      </c>
      <c r="O8489" t="str">
        <f>VLOOKUP(ecommerce_customer_data_custom_[[#This Row],[Customer Age]],AgeGroupMapping!$A$2:$C$5,3,TRUE)</f>
        <v>Adult</v>
      </c>
      <c r="P8489" t="str">
        <f>IF(ecommerce_customer_data_custom_[[#This Row],[Returns]]=1,"Returned","Not Returned")</f>
        <v>Not Returned</v>
      </c>
      <c r="Q8489" t="str">
        <f>_xlfn.XLOOKUP(ecommerce_customer_data_custom_[[#This Row],[Payment Method]],PaymentMapping!$A$2:$A$11,PaymentMapping!$B$2:$B$11,"Other")</f>
        <v>Wallet/UPI</v>
      </c>
    </row>
    <row r="8490" spans="1:17" x14ac:dyDescent="0.3">
      <c r="A8490">
        <v>24741</v>
      </c>
      <c r="B8490" s="14">
        <v>44979.941863425927</v>
      </c>
      <c r="C8490" t="s">
        <v>11</v>
      </c>
      <c r="D8490">
        <v>493</v>
      </c>
      <c r="E8490">
        <v>5</v>
      </c>
      <c r="F8490">
        <v>2425</v>
      </c>
      <c r="G8490" t="s">
        <v>15</v>
      </c>
      <c r="H8490">
        <v>54</v>
      </c>
      <c r="I8490">
        <v>1</v>
      </c>
      <c r="J8490" t="s">
        <v>17</v>
      </c>
      <c r="K8490">
        <v>0</v>
      </c>
      <c r="L8490">
        <f>YEAR(ecommerce_customer_data_custom_[[#This Row],[Purchase Date]])</f>
        <v>2023</v>
      </c>
      <c r="M8490">
        <f>MONTH(ecommerce_customer_data_custom_[[#This Row],[Purchase Date]])</f>
        <v>2</v>
      </c>
      <c r="N8490" t="str">
        <f>TEXT(ecommerce_customer_data_custom_[[#This Row],[Purchase Date]],"mmmm")</f>
        <v>February</v>
      </c>
      <c r="O8490" t="str">
        <f>VLOOKUP(ecommerce_customer_data_custom_[[#This Row],[Customer Age]],AgeGroupMapping!$A$2:$C$5,3,TRUE)</f>
        <v>Middle-Aged</v>
      </c>
      <c r="P8490" t="str">
        <f>IF(ecommerce_customer_data_custom_[[#This Row],[Returns]]=1,"Returned","Not Returned")</f>
        <v>Returned</v>
      </c>
      <c r="Q8490" t="str">
        <f>_xlfn.XLOOKUP(ecommerce_customer_data_custom_[[#This Row],[Payment Method]],PaymentMapping!$A$2:$A$11,PaymentMapping!$B$2:$B$11,"Other")</f>
        <v>Wallet/UPI</v>
      </c>
    </row>
    <row r="8491" spans="1:17" x14ac:dyDescent="0.3">
      <c r="A8491">
        <v>24741</v>
      </c>
      <c r="B8491" s="14">
        <v>44469.985312500001</v>
      </c>
      <c r="C8491" t="s">
        <v>16</v>
      </c>
      <c r="D8491">
        <v>30</v>
      </c>
      <c r="E8491">
        <v>5</v>
      </c>
      <c r="F8491">
        <v>2870</v>
      </c>
      <c r="G8491" t="s">
        <v>12</v>
      </c>
      <c r="H8491">
        <v>54</v>
      </c>
      <c r="I8491">
        <v>1</v>
      </c>
      <c r="J8491" t="s">
        <v>17</v>
      </c>
      <c r="K8491">
        <v>0</v>
      </c>
      <c r="L8491">
        <f>YEAR(ecommerce_customer_data_custom_[[#This Row],[Purchase Date]])</f>
        <v>2021</v>
      </c>
      <c r="M8491">
        <f>MONTH(ecommerce_customer_data_custom_[[#This Row],[Purchase Date]])</f>
        <v>9</v>
      </c>
      <c r="N8491" t="str">
        <f>TEXT(ecommerce_customer_data_custom_[[#This Row],[Purchase Date]],"mmmm")</f>
        <v>September</v>
      </c>
      <c r="O8491" t="str">
        <f>VLOOKUP(ecommerce_customer_data_custom_[[#This Row],[Customer Age]],AgeGroupMapping!$A$2:$C$5,3,TRUE)</f>
        <v>Middle-Aged</v>
      </c>
      <c r="P8491" t="str">
        <f>IF(ecommerce_customer_data_custom_[[#This Row],[Returns]]=1,"Returned","Not Returned")</f>
        <v>Returned</v>
      </c>
      <c r="Q8491" t="str">
        <f>_xlfn.XLOOKUP(ecommerce_customer_data_custom_[[#This Row],[Payment Method]],PaymentMapping!$A$2:$A$11,PaymentMapping!$B$2:$B$11,"Other")</f>
        <v>Card</v>
      </c>
    </row>
    <row r="8492" spans="1:17" x14ac:dyDescent="0.3">
      <c r="A8492">
        <v>24741</v>
      </c>
      <c r="B8492" s="14">
        <v>44308.381111111114</v>
      </c>
      <c r="C8492" t="s">
        <v>18</v>
      </c>
      <c r="D8492">
        <v>198</v>
      </c>
      <c r="E8492">
        <v>2</v>
      </c>
      <c r="F8492">
        <v>3465</v>
      </c>
      <c r="G8492" t="s">
        <v>12</v>
      </c>
      <c r="H8492">
        <v>54</v>
      </c>
      <c r="I8492">
        <v>1</v>
      </c>
      <c r="J8492" t="s">
        <v>17</v>
      </c>
      <c r="K8492">
        <v>0</v>
      </c>
      <c r="L8492">
        <f>YEAR(ecommerce_customer_data_custom_[[#This Row],[Purchase Date]])</f>
        <v>2021</v>
      </c>
      <c r="M8492">
        <f>MONTH(ecommerce_customer_data_custom_[[#This Row],[Purchase Date]])</f>
        <v>4</v>
      </c>
      <c r="N8492" t="str">
        <f>TEXT(ecommerce_customer_data_custom_[[#This Row],[Purchase Date]],"mmmm")</f>
        <v>April</v>
      </c>
      <c r="O8492" t="str">
        <f>VLOOKUP(ecommerce_customer_data_custom_[[#This Row],[Customer Age]],AgeGroupMapping!$A$2:$C$5,3,TRUE)</f>
        <v>Middle-Aged</v>
      </c>
      <c r="P8492" t="str">
        <f>IF(ecommerce_customer_data_custom_[[#This Row],[Returns]]=1,"Returned","Not Returned")</f>
        <v>Returned</v>
      </c>
      <c r="Q8492" t="str">
        <f>_xlfn.XLOOKUP(ecommerce_customer_data_custom_[[#This Row],[Payment Method]],PaymentMapping!$A$2:$A$11,PaymentMapping!$B$2:$B$11,"Other")</f>
        <v>Card</v>
      </c>
    </row>
    <row r="8493" spans="1:17" x14ac:dyDescent="0.3">
      <c r="A8493">
        <v>24741</v>
      </c>
      <c r="B8493" s="14">
        <v>44504.507615740738</v>
      </c>
      <c r="C8493" t="s">
        <v>18</v>
      </c>
      <c r="D8493">
        <v>49</v>
      </c>
      <c r="E8493">
        <v>5</v>
      </c>
      <c r="F8493">
        <v>2332</v>
      </c>
      <c r="G8493" t="s">
        <v>19</v>
      </c>
      <c r="H8493">
        <v>54</v>
      </c>
      <c r="I8493">
        <v>0</v>
      </c>
      <c r="J8493" t="s">
        <v>17</v>
      </c>
      <c r="K8493">
        <v>0</v>
      </c>
      <c r="L8493">
        <f>YEAR(ecommerce_customer_data_custom_[[#This Row],[Purchase Date]])</f>
        <v>2021</v>
      </c>
      <c r="M8493">
        <f>MONTH(ecommerce_customer_data_custom_[[#This Row],[Purchase Date]])</f>
        <v>11</v>
      </c>
      <c r="N8493" t="str">
        <f>TEXT(ecommerce_customer_data_custom_[[#This Row],[Purchase Date]],"mmmm")</f>
        <v>November</v>
      </c>
      <c r="O8493" t="str">
        <f>VLOOKUP(ecommerce_customer_data_custom_[[#This Row],[Customer Age]],AgeGroupMapping!$A$2:$C$5,3,TRUE)</f>
        <v>Middle-Aged</v>
      </c>
      <c r="P8493" t="str">
        <f>IF(ecommerce_customer_data_custom_[[#This Row],[Returns]]=1,"Returned","Not Returned")</f>
        <v>Not Returned</v>
      </c>
      <c r="Q8493" t="str">
        <f>_xlfn.XLOOKUP(ecommerce_customer_data_custom_[[#This Row],[Payment Method]],PaymentMapping!$A$2:$A$11,PaymentMapping!$B$2:$B$11,"Other")</f>
        <v>Cash</v>
      </c>
    </row>
    <row r="8494" spans="1:17" x14ac:dyDescent="0.3">
      <c r="A8494">
        <v>15400</v>
      </c>
      <c r="B8494" s="14">
        <v>44438.495740740742</v>
      </c>
      <c r="C8494" t="s">
        <v>16</v>
      </c>
      <c r="D8494">
        <v>332</v>
      </c>
      <c r="E8494">
        <v>5</v>
      </c>
      <c r="F8494">
        <v>1257</v>
      </c>
      <c r="G8494" t="s">
        <v>19</v>
      </c>
      <c r="H8494">
        <v>64</v>
      </c>
      <c r="I8494">
        <v>1</v>
      </c>
      <c r="J8494" t="s">
        <v>17</v>
      </c>
      <c r="K8494">
        <v>0</v>
      </c>
      <c r="L8494">
        <f>YEAR(ecommerce_customer_data_custom_[[#This Row],[Purchase Date]])</f>
        <v>2021</v>
      </c>
      <c r="M8494">
        <f>MONTH(ecommerce_customer_data_custom_[[#This Row],[Purchase Date]])</f>
        <v>8</v>
      </c>
      <c r="N8494" t="str">
        <f>TEXT(ecommerce_customer_data_custom_[[#This Row],[Purchase Date]],"mmmm")</f>
        <v>August</v>
      </c>
      <c r="O8494" t="str">
        <f>VLOOKUP(ecommerce_customer_data_custom_[[#This Row],[Customer Age]],AgeGroupMapping!$A$2:$C$5,3,TRUE)</f>
        <v>Senior</v>
      </c>
      <c r="P8494" t="str">
        <f>IF(ecommerce_customer_data_custom_[[#This Row],[Returns]]=1,"Returned","Not Returned")</f>
        <v>Returned</v>
      </c>
      <c r="Q8494" t="str">
        <f>_xlfn.XLOOKUP(ecommerce_customer_data_custom_[[#This Row],[Payment Method]],PaymentMapping!$A$2:$A$11,PaymentMapping!$B$2:$B$11,"Other")</f>
        <v>Cash</v>
      </c>
    </row>
    <row r="8495" spans="1:17" x14ac:dyDescent="0.3">
      <c r="A8495">
        <v>15400</v>
      </c>
      <c r="B8495" s="14">
        <v>44525.678935185184</v>
      </c>
      <c r="C8495" t="s">
        <v>14</v>
      </c>
      <c r="D8495">
        <v>247</v>
      </c>
      <c r="E8495">
        <v>1</v>
      </c>
      <c r="F8495">
        <v>1118</v>
      </c>
      <c r="G8495" t="s">
        <v>12</v>
      </c>
      <c r="H8495">
        <v>64</v>
      </c>
      <c r="I8495">
        <v>0</v>
      </c>
      <c r="J8495" t="s">
        <v>17</v>
      </c>
      <c r="K8495">
        <v>0</v>
      </c>
      <c r="L8495">
        <f>YEAR(ecommerce_customer_data_custom_[[#This Row],[Purchase Date]])</f>
        <v>2021</v>
      </c>
      <c r="M8495">
        <f>MONTH(ecommerce_customer_data_custom_[[#This Row],[Purchase Date]])</f>
        <v>11</v>
      </c>
      <c r="N8495" t="str">
        <f>TEXT(ecommerce_customer_data_custom_[[#This Row],[Purchase Date]],"mmmm")</f>
        <v>November</v>
      </c>
      <c r="O8495" t="str">
        <f>VLOOKUP(ecommerce_customer_data_custom_[[#This Row],[Customer Age]],AgeGroupMapping!$A$2:$C$5,3,TRUE)</f>
        <v>Senior</v>
      </c>
      <c r="P8495" t="str">
        <f>IF(ecommerce_customer_data_custom_[[#This Row],[Returns]]=1,"Returned","Not Returned")</f>
        <v>Not Returned</v>
      </c>
      <c r="Q8495" t="str">
        <f>_xlfn.XLOOKUP(ecommerce_customer_data_custom_[[#This Row],[Payment Method]],PaymentMapping!$A$2:$A$11,PaymentMapping!$B$2:$B$11,"Other")</f>
        <v>Card</v>
      </c>
    </row>
    <row r="8496" spans="1:17" x14ac:dyDescent="0.3">
      <c r="A8496">
        <v>15400</v>
      </c>
      <c r="B8496" s="14">
        <v>44080.316111111111</v>
      </c>
      <c r="C8496" t="s">
        <v>16</v>
      </c>
      <c r="D8496">
        <v>66</v>
      </c>
      <c r="E8496">
        <v>5</v>
      </c>
      <c r="F8496">
        <v>415</v>
      </c>
      <c r="G8496" t="s">
        <v>12</v>
      </c>
      <c r="H8496">
        <v>64</v>
      </c>
      <c r="I8496">
        <v>0</v>
      </c>
      <c r="J8496" t="s">
        <v>17</v>
      </c>
      <c r="K8496">
        <v>0</v>
      </c>
      <c r="L8496">
        <f>YEAR(ecommerce_customer_data_custom_[[#This Row],[Purchase Date]])</f>
        <v>2020</v>
      </c>
      <c r="M8496">
        <f>MONTH(ecommerce_customer_data_custom_[[#This Row],[Purchase Date]])</f>
        <v>9</v>
      </c>
      <c r="N8496" t="str">
        <f>TEXT(ecommerce_customer_data_custom_[[#This Row],[Purchase Date]],"mmmm")</f>
        <v>September</v>
      </c>
      <c r="O8496" t="str">
        <f>VLOOKUP(ecommerce_customer_data_custom_[[#This Row],[Customer Age]],AgeGroupMapping!$A$2:$C$5,3,TRUE)</f>
        <v>Senior</v>
      </c>
      <c r="P8496" t="str">
        <f>IF(ecommerce_customer_data_custom_[[#This Row],[Returns]]=1,"Returned","Not Returned")</f>
        <v>Not Returned</v>
      </c>
      <c r="Q8496" t="str">
        <f>_xlfn.XLOOKUP(ecommerce_customer_data_custom_[[#This Row],[Payment Method]],PaymentMapping!$A$2:$A$11,PaymentMapping!$B$2:$B$11,"Other")</f>
        <v>Card</v>
      </c>
    </row>
    <row r="8497" spans="1:17" x14ac:dyDescent="0.3">
      <c r="A8497">
        <v>15400</v>
      </c>
      <c r="B8497" s="14">
        <v>44148.068032407406</v>
      </c>
      <c r="C8497" t="s">
        <v>14</v>
      </c>
      <c r="D8497">
        <v>184</v>
      </c>
      <c r="E8497">
        <v>5</v>
      </c>
      <c r="F8497">
        <v>2061</v>
      </c>
      <c r="G8497" t="s">
        <v>15</v>
      </c>
      <c r="H8497">
        <v>64</v>
      </c>
      <c r="I8497">
        <v>0</v>
      </c>
      <c r="J8497" t="s">
        <v>17</v>
      </c>
      <c r="K8497">
        <v>0</v>
      </c>
      <c r="L8497">
        <f>YEAR(ecommerce_customer_data_custom_[[#This Row],[Purchase Date]])</f>
        <v>2020</v>
      </c>
      <c r="M8497">
        <f>MONTH(ecommerce_customer_data_custom_[[#This Row],[Purchase Date]])</f>
        <v>11</v>
      </c>
      <c r="N8497" t="str">
        <f>TEXT(ecommerce_customer_data_custom_[[#This Row],[Purchase Date]],"mmmm")</f>
        <v>November</v>
      </c>
      <c r="O8497" t="str">
        <f>VLOOKUP(ecommerce_customer_data_custom_[[#This Row],[Customer Age]],AgeGroupMapping!$A$2:$C$5,3,TRUE)</f>
        <v>Senior</v>
      </c>
      <c r="P8497" t="str">
        <f>IF(ecommerce_customer_data_custom_[[#This Row],[Returns]]=1,"Returned","Not Returned")</f>
        <v>Not Returned</v>
      </c>
      <c r="Q8497" t="str">
        <f>_xlfn.XLOOKUP(ecommerce_customer_data_custom_[[#This Row],[Payment Method]],PaymentMapping!$A$2:$A$11,PaymentMapping!$B$2:$B$11,"Other")</f>
        <v>Wallet/UPI</v>
      </c>
    </row>
    <row r="8498" spans="1:17" x14ac:dyDescent="0.3">
      <c r="A8498">
        <v>13553</v>
      </c>
      <c r="B8498" s="14">
        <v>44205.833518518521</v>
      </c>
      <c r="C8498" t="s">
        <v>16</v>
      </c>
      <c r="D8498">
        <v>14</v>
      </c>
      <c r="E8498">
        <v>5</v>
      </c>
      <c r="F8498">
        <v>2538</v>
      </c>
      <c r="G8498" t="s">
        <v>12</v>
      </c>
      <c r="H8498">
        <v>42</v>
      </c>
      <c r="I8498">
        <v>0</v>
      </c>
      <c r="J8498" t="s">
        <v>13</v>
      </c>
      <c r="K8498">
        <v>0</v>
      </c>
      <c r="L8498">
        <f>YEAR(ecommerce_customer_data_custom_[[#This Row],[Purchase Date]])</f>
        <v>2021</v>
      </c>
      <c r="M8498">
        <f>MONTH(ecommerce_customer_data_custom_[[#This Row],[Purchase Date]])</f>
        <v>1</v>
      </c>
      <c r="N8498" t="str">
        <f>TEXT(ecommerce_customer_data_custom_[[#This Row],[Purchase Date]],"mmmm")</f>
        <v>January</v>
      </c>
      <c r="O8498" t="str">
        <f>VLOOKUP(ecommerce_customer_data_custom_[[#This Row],[Customer Age]],AgeGroupMapping!$A$2:$C$5,3,TRUE)</f>
        <v>Middle-Aged</v>
      </c>
      <c r="P8498" t="str">
        <f>IF(ecommerce_customer_data_custom_[[#This Row],[Returns]]=1,"Returned","Not Returned")</f>
        <v>Not Returned</v>
      </c>
      <c r="Q8498" t="str">
        <f>_xlfn.XLOOKUP(ecommerce_customer_data_custom_[[#This Row],[Payment Method]],PaymentMapping!$A$2:$A$11,PaymentMapping!$B$2:$B$11,"Other")</f>
        <v>Card</v>
      </c>
    </row>
    <row r="8499" spans="1:17" x14ac:dyDescent="0.3">
      <c r="A8499">
        <v>13553</v>
      </c>
      <c r="B8499" s="14">
        <v>44182.029814814814</v>
      </c>
      <c r="C8499" t="s">
        <v>14</v>
      </c>
      <c r="D8499">
        <v>294</v>
      </c>
      <c r="E8499">
        <v>5</v>
      </c>
      <c r="F8499">
        <v>406</v>
      </c>
      <c r="G8499" t="s">
        <v>12</v>
      </c>
      <c r="H8499">
        <v>42</v>
      </c>
      <c r="I8499">
        <v>0</v>
      </c>
      <c r="J8499" t="s">
        <v>13</v>
      </c>
      <c r="K8499">
        <v>0</v>
      </c>
      <c r="L8499">
        <f>YEAR(ecommerce_customer_data_custom_[[#This Row],[Purchase Date]])</f>
        <v>2020</v>
      </c>
      <c r="M8499">
        <f>MONTH(ecommerce_customer_data_custom_[[#This Row],[Purchase Date]])</f>
        <v>12</v>
      </c>
      <c r="N8499" t="str">
        <f>TEXT(ecommerce_customer_data_custom_[[#This Row],[Purchase Date]],"mmmm")</f>
        <v>December</v>
      </c>
      <c r="O8499" t="str">
        <f>VLOOKUP(ecommerce_customer_data_custom_[[#This Row],[Customer Age]],AgeGroupMapping!$A$2:$C$5,3,TRUE)</f>
        <v>Middle-Aged</v>
      </c>
      <c r="P8499" t="str">
        <f>IF(ecommerce_customer_data_custom_[[#This Row],[Returns]]=1,"Returned","Not Returned")</f>
        <v>Not Returned</v>
      </c>
      <c r="Q8499" t="str">
        <f>_xlfn.XLOOKUP(ecommerce_customer_data_custom_[[#This Row],[Payment Method]],PaymentMapping!$A$2:$A$11,PaymentMapping!$B$2:$B$11,"Other")</f>
        <v>Card</v>
      </c>
    </row>
    <row r="8500" spans="1:17" x14ac:dyDescent="0.3">
      <c r="A8500">
        <v>13553</v>
      </c>
      <c r="B8500" s="14">
        <v>44731.494525462964</v>
      </c>
      <c r="C8500" t="s">
        <v>18</v>
      </c>
      <c r="D8500">
        <v>249</v>
      </c>
      <c r="E8500">
        <v>4</v>
      </c>
      <c r="F8500">
        <v>2659</v>
      </c>
      <c r="G8500" t="s">
        <v>12</v>
      </c>
      <c r="H8500">
        <v>42</v>
      </c>
      <c r="I8500">
        <v>0</v>
      </c>
      <c r="J8500" t="s">
        <v>13</v>
      </c>
      <c r="K8500">
        <v>0</v>
      </c>
      <c r="L8500">
        <f>YEAR(ecommerce_customer_data_custom_[[#This Row],[Purchase Date]])</f>
        <v>2022</v>
      </c>
      <c r="M8500">
        <f>MONTH(ecommerce_customer_data_custom_[[#This Row],[Purchase Date]])</f>
        <v>6</v>
      </c>
      <c r="N8500" t="str">
        <f>TEXT(ecommerce_customer_data_custom_[[#This Row],[Purchase Date]],"mmmm")</f>
        <v>June</v>
      </c>
      <c r="O8500" t="str">
        <f>VLOOKUP(ecommerce_customer_data_custom_[[#This Row],[Customer Age]],AgeGroupMapping!$A$2:$C$5,3,TRUE)</f>
        <v>Middle-Aged</v>
      </c>
      <c r="P8500" t="str">
        <f>IF(ecommerce_customer_data_custom_[[#This Row],[Returns]]=1,"Returned","Not Returned")</f>
        <v>Not Returned</v>
      </c>
      <c r="Q8500" t="str">
        <f>_xlfn.XLOOKUP(ecommerce_customer_data_custom_[[#This Row],[Payment Method]],PaymentMapping!$A$2:$A$11,PaymentMapping!$B$2:$B$11,"Other")</f>
        <v>Card</v>
      </c>
    </row>
    <row r="8501" spans="1:17" x14ac:dyDescent="0.3">
      <c r="A8501">
        <v>13553</v>
      </c>
      <c r="B8501" s="14">
        <v>45055.891365740739</v>
      </c>
      <c r="C8501" t="s">
        <v>18</v>
      </c>
      <c r="D8501">
        <v>223</v>
      </c>
      <c r="E8501">
        <v>2</v>
      </c>
      <c r="F8501">
        <v>3084</v>
      </c>
      <c r="G8501" t="s">
        <v>12</v>
      </c>
      <c r="H8501">
        <v>42</v>
      </c>
      <c r="I8501">
        <v>1</v>
      </c>
      <c r="J8501" t="s">
        <v>13</v>
      </c>
      <c r="K8501">
        <v>0</v>
      </c>
      <c r="L8501">
        <f>YEAR(ecommerce_customer_data_custom_[[#This Row],[Purchase Date]])</f>
        <v>2023</v>
      </c>
      <c r="M8501">
        <f>MONTH(ecommerce_customer_data_custom_[[#This Row],[Purchase Date]])</f>
        <v>5</v>
      </c>
      <c r="N8501" t="str">
        <f>TEXT(ecommerce_customer_data_custom_[[#This Row],[Purchase Date]],"mmmm")</f>
        <v>May</v>
      </c>
      <c r="O8501" t="str">
        <f>VLOOKUP(ecommerce_customer_data_custom_[[#This Row],[Customer Age]],AgeGroupMapping!$A$2:$C$5,3,TRUE)</f>
        <v>Middle-Aged</v>
      </c>
      <c r="P8501" t="str">
        <f>IF(ecommerce_customer_data_custom_[[#This Row],[Returns]]=1,"Returned","Not Returned")</f>
        <v>Returned</v>
      </c>
      <c r="Q8501" t="str">
        <f>_xlfn.XLOOKUP(ecommerce_customer_data_custom_[[#This Row],[Payment Method]],PaymentMapping!$A$2:$A$11,PaymentMapping!$B$2:$B$11,"Other")</f>
        <v>Card</v>
      </c>
    </row>
    <row r="8502" spans="1:17" x14ac:dyDescent="0.3">
      <c r="A8502">
        <v>13553</v>
      </c>
      <c r="B8502" s="14">
        <v>44868.849409722221</v>
      </c>
      <c r="C8502" t="s">
        <v>14</v>
      </c>
      <c r="D8502">
        <v>318</v>
      </c>
      <c r="E8502">
        <v>1</v>
      </c>
      <c r="F8502">
        <v>1188</v>
      </c>
      <c r="G8502" t="s">
        <v>19</v>
      </c>
      <c r="H8502">
        <v>42</v>
      </c>
      <c r="I8502">
        <v>1</v>
      </c>
      <c r="J8502" t="s">
        <v>13</v>
      </c>
      <c r="K8502">
        <v>0</v>
      </c>
      <c r="L8502">
        <f>YEAR(ecommerce_customer_data_custom_[[#This Row],[Purchase Date]])</f>
        <v>2022</v>
      </c>
      <c r="M8502">
        <f>MONTH(ecommerce_customer_data_custom_[[#This Row],[Purchase Date]])</f>
        <v>11</v>
      </c>
      <c r="N8502" t="str">
        <f>TEXT(ecommerce_customer_data_custom_[[#This Row],[Purchase Date]],"mmmm")</f>
        <v>November</v>
      </c>
      <c r="O8502" t="str">
        <f>VLOOKUP(ecommerce_customer_data_custom_[[#This Row],[Customer Age]],AgeGroupMapping!$A$2:$C$5,3,TRUE)</f>
        <v>Middle-Aged</v>
      </c>
      <c r="P8502" t="str">
        <f>IF(ecommerce_customer_data_custom_[[#This Row],[Returns]]=1,"Returned","Not Returned")</f>
        <v>Returned</v>
      </c>
      <c r="Q8502" t="str">
        <f>_xlfn.XLOOKUP(ecommerce_customer_data_custom_[[#This Row],[Payment Method]],PaymentMapping!$A$2:$A$11,PaymentMapping!$B$2:$B$11,"Other")</f>
        <v>Cash</v>
      </c>
    </row>
    <row r="8503" spans="1:17" x14ac:dyDescent="0.3">
      <c r="A8503">
        <v>27903</v>
      </c>
      <c r="B8503" s="14">
        <v>44106.26903935185</v>
      </c>
      <c r="C8503" t="s">
        <v>14</v>
      </c>
      <c r="D8503">
        <v>481</v>
      </c>
      <c r="E8503">
        <v>1</v>
      </c>
      <c r="F8503">
        <v>5042</v>
      </c>
      <c r="G8503" t="s">
        <v>12</v>
      </c>
      <c r="H8503">
        <v>22</v>
      </c>
      <c r="I8503">
        <v>0</v>
      </c>
      <c r="J8503" t="s">
        <v>17</v>
      </c>
      <c r="K8503">
        <v>0</v>
      </c>
      <c r="L8503">
        <f>YEAR(ecommerce_customer_data_custom_[[#This Row],[Purchase Date]])</f>
        <v>2020</v>
      </c>
      <c r="M8503">
        <f>MONTH(ecommerce_customer_data_custom_[[#This Row],[Purchase Date]])</f>
        <v>10</v>
      </c>
      <c r="N8503" t="str">
        <f>TEXT(ecommerce_customer_data_custom_[[#This Row],[Purchase Date]],"mmmm")</f>
        <v>October</v>
      </c>
      <c r="O8503" t="str">
        <f>VLOOKUP(ecommerce_customer_data_custom_[[#This Row],[Customer Age]],AgeGroupMapping!$A$2:$C$5,3,TRUE)</f>
        <v>Young</v>
      </c>
      <c r="P8503" t="str">
        <f>IF(ecommerce_customer_data_custom_[[#This Row],[Returns]]=1,"Returned","Not Returned")</f>
        <v>Not Returned</v>
      </c>
      <c r="Q8503" t="str">
        <f>_xlfn.XLOOKUP(ecommerce_customer_data_custom_[[#This Row],[Payment Method]],PaymentMapping!$A$2:$A$11,PaymentMapping!$B$2:$B$11,"Other")</f>
        <v>Card</v>
      </c>
    </row>
    <row r="8504" spans="1:17" x14ac:dyDescent="0.3">
      <c r="A8504">
        <v>27903</v>
      </c>
      <c r="B8504" s="14">
        <v>44687.319016203706</v>
      </c>
      <c r="C8504" t="s">
        <v>11</v>
      </c>
      <c r="D8504">
        <v>433</v>
      </c>
      <c r="E8504">
        <v>5</v>
      </c>
      <c r="F8504">
        <v>2775</v>
      </c>
      <c r="G8504" t="s">
        <v>15</v>
      </c>
      <c r="H8504">
        <v>22</v>
      </c>
      <c r="I8504">
        <v>0</v>
      </c>
      <c r="J8504" t="s">
        <v>17</v>
      </c>
      <c r="K8504">
        <v>0</v>
      </c>
      <c r="L8504">
        <f>YEAR(ecommerce_customer_data_custom_[[#This Row],[Purchase Date]])</f>
        <v>2022</v>
      </c>
      <c r="M8504">
        <f>MONTH(ecommerce_customer_data_custom_[[#This Row],[Purchase Date]])</f>
        <v>5</v>
      </c>
      <c r="N8504" t="str">
        <f>TEXT(ecommerce_customer_data_custom_[[#This Row],[Purchase Date]],"mmmm")</f>
        <v>May</v>
      </c>
      <c r="O8504" t="str">
        <f>VLOOKUP(ecommerce_customer_data_custom_[[#This Row],[Customer Age]],AgeGroupMapping!$A$2:$C$5,3,TRUE)</f>
        <v>Young</v>
      </c>
      <c r="P8504" t="str">
        <f>IF(ecommerce_customer_data_custom_[[#This Row],[Returns]]=1,"Returned","Not Returned")</f>
        <v>Not Returned</v>
      </c>
      <c r="Q8504" t="str">
        <f>_xlfn.XLOOKUP(ecommerce_customer_data_custom_[[#This Row],[Payment Method]],PaymentMapping!$A$2:$A$11,PaymentMapping!$B$2:$B$11,"Other")</f>
        <v>Wallet/UPI</v>
      </c>
    </row>
    <row r="8505" spans="1:17" x14ac:dyDescent="0.3">
      <c r="A8505">
        <v>27903</v>
      </c>
      <c r="B8505" s="14">
        <v>44677.282337962963</v>
      </c>
      <c r="C8505" t="s">
        <v>18</v>
      </c>
      <c r="D8505">
        <v>439</v>
      </c>
      <c r="E8505">
        <v>5</v>
      </c>
      <c r="F8505">
        <v>1477</v>
      </c>
      <c r="G8505" t="s">
        <v>19</v>
      </c>
      <c r="H8505">
        <v>22</v>
      </c>
      <c r="I8505">
        <v>1</v>
      </c>
      <c r="J8505" t="s">
        <v>17</v>
      </c>
      <c r="K8505">
        <v>0</v>
      </c>
      <c r="L8505">
        <f>YEAR(ecommerce_customer_data_custom_[[#This Row],[Purchase Date]])</f>
        <v>2022</v>
      </c>
      <c r="M8505">
        <f>MONTH(ecommerce_customer_data_custom_[[#This Row],[Purchase Date]])</f>
        <v>4</v>
      </c>
      <c r="N8505" t="str">
        <f>TEXT(ecommerce_customer_data_custom_[[#This Row],[Purchase Date]],"mmmm")</f>
        <v>April</v>
      </c>
      <c r="O8505" t="str">
        <f>VLOOKUP(ecommerce_customer_data_custom_[[#This Row],[Customer Age]],AgeGroupMapping!$A$2:$C$5,3,TRUE)</f>
        <v>Young</v>
      </c>
      <c r="P8505" t="str">
        <f>IF(ecommerce_customer_data_custom_[[#This Row],[Returns]]=1,"Returned","Not Returned")</f>
        <v>Returned</v>
      </c>
      <c r="Q8505" t="str">
        <f>_xlfn.XLOOKUP(ecommerce_customer_data_custom_[[#This Row],[Payment Method]],PaymentMapping!$A$2:$A$11,PaymentMapping!$B$2:$B$11,"Other")</f>
        <v>Cash</v>
      </c>
    </row>
    <row r="8506" spans="1:17" x14ac:dyDescent="0.3">
      <c r="A8506">
        <v>27903</v>
      </c>
      <c r="B8506" s="14">
        <v>44586.838125000002</v>
      </c>
      <c r="C8506" t="s">
        <v>14</v>
      </c>
      <c r="D8506">
        <v>276</v>
      </c>
      <c r="E8506">
        <v>3</v>
      </c>
      <c r="F8506">
        <v>1936</v>
      </c>
      <c r="G8506" t="s">
        <v>15</v>
      </c>
      <c r="H8506">
        <v>22</v>
      </c>
      <c r="I8506">
        <v>0</v>
      </c>
      <c r="J8506" t="s">
        <v>17</v>
      </c>
      <c r="K8506">
        <v>0</v>
      </c>
      <c r="L8506">
        <f>YEAR(ecommerce_customer_data_custom_[[#This Row],[Purchase Date]])</f>
        <v>2022</v>
      </c>
      <c r="M8506">
        <f>MONTH(ecommerce_customer_data_custom_[[#This Row],[Purchase Date]])</f>
        <v>1</v>
      </c>
      <c r="N8506" t="str">
        <f>TEXT(ecommerce_customer_data_custom_[[#This Row],[Purchase Date]],"mmmm")</f>
        <v>January</v>
      </c>
      <c r="O8506" t="str">
        <f>VLOOKUP(ecommerce_customer_data_custom_[[#This Row],[Customer Age]],AgeGroupMapping!$A$2:$C$5,3,TRUE)</f>
        <v>Young</v>
      </c>
      <c r="P8506" t="str">
        <f>IF(ecommerce_customer_data_custom_[[#This Row],[Returns]]=1,"Returned","Not Returned")</f>
        <v>Not Returned</v>
      </c>
      <c r="Q8506" t="str">
        <f>_xlfn.XLOOKUP(ecommerce_customer_data_custom_[[#This Row],[Payment Method]],PaymentMapping!$A$2:$A$11,PaymentMapping!$B$2:$B$11,"Other")</f>
        <v>Wallet/UPI</v>
      </c>
    </row>
    <row r="8507" spans="1:17" x14ac:dyDescent="0.3">
      <c r="A8507">
        <v>27903</v>
      </c>
      <c r="B8507" s="14">
        <v>44676.453206018516</v>
      </c>
      <c r="C8507" t="s">
        <v>18</v>
      </c>
      <c r="D8507">
        <v>131</v>
      </c>
      <c r="E8507">
        <v>2</v>
      </c>
      <c r="F8507">
        <v>1304</v>
      </c>
      <c r="G8507" t="s">
        <v>20</v>
      </c>
      <c r="H8507">
        <v>22</v>
      </c>
      <c r="I8507">
        <v>0</v>
      </c>
      <c r="J8507" t="s">
        <v>17</v>
      </c>
      <c r="K8507">
        <v>0</v>
      </c>
      <c r="L8507">
        <f>YEAR(ecommerce_customer_data_custom_[[#This Row],[Purchase Date]])</f>
        <v>2022</v>
      </c>
      <c r="M8507">
        <f>MONTH(ecommerce_customer_data_custom_[[#This Row],[Purchase Date]])</f>
        <v>4</v>
      </c>
      <c r="N8507" t="str">
        <f>TEXT(ecommerce_customer_data_custom_[[#This Row],[Purchase Date]],"mmmm")</f>
        <v>April</v>
      </c>
      <c r="O8507" t="str">
        <f>VLOOKUP(ecommerce_customer_data_custom_[[#This Row],[Customer Age]],AgeGroupMapping!$A$2:$C$5,3,TRUE)</f>
        <v>Young</v>
      </c>
      <c r="P8507" t="str">
        <f>IF(ecommerce_customer_data_custom_[[#This Row],[Returns]]=1,"Returned","Not Returned")</f>
        <v>Not Returned</v>
      </c>
      <c r="Q8507" t="str">
        <f>_xlfn.XLOOKUP(ecommerce_customer_data_custom_[[#This Row],[Payment Method]],PaymentMapping!$A$2:$A$11,PaymentMapping!$B$2:$B$11,"Other")</f>
        <v>Other</v>
      </c>
    </row>
    <row r="8508" spans="1:17" x14ac:dyDescent="0.3">
      <c r="A8508">
        <v>27550</v>
      </c>
      <c r="B8508" s="14">
        <v>44727.701226851852</v>
      </c>
      <c r="C8508" t="s">
        <v>14</v>
      </c>
      <c r="D8508">
        <v>305</v>
      </c>
      <c r="E8508">
        <v>5</v>
      </c>
      <c r="F8508">
        <v>2807</v>
      </c>
      <c r="G8508" t="s">
        <v>20</v>
      </c>
      <c r="H8508">
        <v>34</v>
      </c>
      <c r="I8508">
        <v>1</v>
      </c>
      <c r="J8508" t="s">
        <v>17</v>
      </c>
      <c r="K8508">
        <v>0</v>
      </c>
      <c r="L8508">
        <f>YEAR(ecommerce_customer_data_custom_[[#This Row],[Purchase Date]])</f>
        <v>2022</v>
      </c>
      <c r="M8508">
        <f>MONTH(ecommerce_customer_data_custom_[[#This Row],[Purchase Date]])</f>
        <v>6</v>
      </c>
      <c r="N8508" t="str">
        <f>TEXT(ecommerce_customer_data_custom_[[#This Row],[Purchase Date]],"mmmm")</f>
        <v>June</v>
      </c>
      <c r="O8508" t="str">
        <f>VLOOKUP(ecommerce_customer_data_custom_[[#This Row],[Customer Age]],AgeGroupMapping!$A$2:$C$5,3,TRUE)</f>
        <v>Adult</v>
      </c>
      <c r="P8508" t="str">
        <f>IF(ecommerce_customer_data_custom_[[#This Row],[Returns]]=1,"Returned","Not Returned")</f>
        <v>Returned</v>
      </c>
      <c r="Q8508" t="str">
        <f>_xlfn.XLOOKUP(ecommerce_customer_data_custom_[[#This Row],[Payment Method]],PaymentMapping!$A$2:$A$11,PaymentMapping!$B$2:$B$11,"Other")</f>
        <v>Other</v>
      </c>
    </row>
    <row r="8509" spans="1:17" x14ac:dyDescent="0.3">
      <c r="A8509">
        <v>27550</v>
      </c>
      <c r="B8509" s="14">
        <v>44245.223993055559</v>
      </c>
      <c r="C8509" t="s">
        <v>16</v>
      </c>
      <c r="D8509">
        <v>215</v>
      </c>
      <c r="E8509">
        <v>1</v>
      </c>
      <c r="F8509">
        <v>3892</v>
      </c>
      <c r="G8509" t="s">
        <v>12</v>
      </c>
      <c r="H8509">
        <v>34</v>
      </c>
      <c r="I8509">
        <v>0</v>
      </c>
      <c r="J8509" t="s">
        <v>17</v>
      </c>
      <c r="K8509">
        <v>0</v>
      </c>
      <c r="L8509">
        <f>YEAR(ecommerce_customer_data_custom_[[#This Row],[Purchase Date]])</f>
        <v>2021</v>
      </c>
      <c r="M8509">
        <f>MONTH(ecommerce_customer_data_custom_[[#This Row],[Purchase Date]])</f>
        <v>2</v>
      </c>
      <c r="N8509" t="str">
        <f>TEXT(ecommerce_customer_data_custom_[[#This Row],[Purchase Date]],"mmmm")</f>
        <v>February</v>
      </c>
      <c r="O8509" t="str">
        <f>VLOOKUP(ecommerce_customer_data_custom_[[#This Row],[Customer Age]],AgeGroupMapping!$A$2:$C$5,3,TRUE)</f>
        <v>Adult</v>
      </c>
      <c r="P8509" t="str">
        <f>IF(ecommerce_customer_data_custom_[[#This Row],[Returns]]=1,"Returned","Not Returned")</f>
        <v>Not Returned</v>
      </c>
      <c r="Q8509" t="str">
        <f>_xlfn.XLOOKUP(ecommerce_customer_data_custom_[[#This Row],[Payment Method]],PaymentMapping!$A$2:$A$11,PaymentMapping!$B$2:$B$11,"Other")</f>
        <v>Card</v>
      </c>
    </row>
    <row r="8510" spans="1:17" x14ac:dyDescent="0.3">
      <c r="A8510">
        <v>27550</v>
      </c>
      <c r="B8510" s="14">
        <v>44578.358136574076</v>
      </c>
      <c r="C8510" t="s">
        <v>11</v>
      </c>
      <c r="D8510">
        <v>429</v>
      </c>
      <c r="E8510">
        <v>2</v>
      </c>
      <c r="F8510">
        <v>1828</v>
      </c>
      <c r="G8510" t="s">
        <v>12</v>
      </c>
      <c r="H8510">
        <v>34</v>
      </c>
      <c r="I8510">
        <v>1</v>
      </c>
      <c r="J8510" t="s">
        <v>17</v>
      </c>
      <c r="K8510">
        <v>0</v>
      </c>
      <c r="L8510">
        <f>YEAR(ecommerce_customer_data_custom_[[#This Row],[Purchase Date]])</f>
        <v>2022</v>
      </c>
      <c r="M8510">
        <f>MONTH(ecommerce_customer_data_custom_[[#This Row],[Purchase Date]])</f>
        <v>1</v>
      </c>
      <c r="N8510" t="str">
        <f>TEXT(ecommerce_customer_data_custom_[[#This Row],[Purchase Date]],"mmmm")</f>
        <v>January</v>
      </c>
      <c r="O8510" t="str">
        <f>VLOOKUP(ecommerce_customer_data_custom_[[#This Row],[Customer Age]],AgeGroupMapping!$A$2:$C$5,3,TRUE)</f>
        <v>Adult</v>
      </c>
      <c r="P8510" t="str">
        <f>IF(ecommerce_customer_data_custom_[[#This Row],[Returns]]=1,"Returned","Not Returned")</f>
        <v>Returned</v>
      </c>
      <c r="Q8510" t="str">
        <f>_xlfn.XLOOKUP(ecommerce_customer_data_custom_[[#This Row],[Payment Method]],PaymentMapping!$A$2:$A$11,PaymentMapping!$B$2:$B$11,"Other")</f>
        <v>Card</v>
      </c>
    </row>
    <row r="8511" spans="1:17" x14ac:dyDescent="0.3">
      <c r="A8511">
        <v>27550</v>
      </c>
      <c r="B8511" s="14">
        <v>44585.421689814815</v>
      </c>
      <c r="C8511" t="s">
        <v>16</v>
      </c>
      <c r="D8511">
        <v>120</v>
      </c>
      <c r="E8511">
        <v>4</v>
      </c>
      <c r="F8511">
        <v>1465</v>
      </c>
      <c r="G8511" t="s">
        <v>12</v>
      </c>
      <c r="H8511">
        <v>34</v>
      </c>
      <c r="I8511">
        <v>0</v>
      </c>
      <c r="J8511" t="s">
        <v>17</v>
      </c>
      <c r="K8511">
        <v>0</v>
      </c>
      <c r="L8511">
        <f>YEAR(ecommerce_customer_data_custom_[[#This Row],[Purchase Date]])</f>
        <v>2022</v>
      </c>
      <c r="M8511">
        <f>MONTH(ecommerce_customer_data_custom_[[#This Row],[Purchase Date]])</f>
        <v>1</v>
      </c>
      <c r="N8511" t="str">
        <f>TEXT(ecommerce_customer_data_custom_[[#This Row],[Purchase Date]],"mmmm")</f>
        <v>January</v>
      </c>
      <c r="O8511" t="str">
        <f>VLOOKUP(ecommerce_customer_data_custom_[[#This Row],[Customer Age]],AgeGroupMapping!$A$2:$C$5,3,TRUE)</f>
        <v>Adult</v>
      </c>
      <c r="P8511" t="str">
        <f>IF(ecommerce_customer_data_custom_[[#This Row],[Returns]]=1,"Returned","Not Returned")</f>
        <v>Not Returned</v>
      </c>
      <c r="Q8511" t="str">
        <f>_xlfn.XLOOKUP(ecommerce_customer_data_custom_[[#This Row],[Payment Method]],PaymentMapping!$A$2:$A$11,PaymentMapping!$B$2:$B$11,"Other")</f>
        <v>Card</v>
      </c>
    </row>
    <row r="8512" spans="1:17" x14ac:dyDescent="0.3">
      <c r="A8512">
        <v>27550</v>
      </c>
      <c r="B8512" s="14">
        <v>44953.347314814811</v>
      </c>
      <c r="C8512" t="s">
        <v>14</v>
      </c>
      <c r="D8512">
        <v>360</v>
      </c>
      <c r="E8512">
        <v>1</v>
      </c>
      <c r="F8512">
        <v>3454</v>
      </c>
      <c r="G8512" t="s">
        <v>15</v>
      </c>
      <c r="H8512">
        <v>34</v>
      </c>
      <c r="I8512">
        <v>0</v>
      </c>
      <c r="J8512" t="s">
        <v>17</v>
      </c>
      <c r="K8512">
        <v>0</v>
      </c>
      <c r="L8512">
        <f>YEAR(ecommerce_customer_data_custom_[[#This Row],[Purchase Date]])</f>
        <v>2023</v>
      </c>
      <c r="M8512">
        <f>MONTH(ecommerce_customer_data_custom_[[#This Row],[Purchase Date]])</f>
        <v>1</v>
      </c>
      <c r="N8512" t="str">
        <f>TEXT(ecommerce_customer_data_custom_[[#This Row],[Purchase Date]],"mmmm")</f>
        <v>January</v>
      </c>
      <c r="O8512" t="str">
        <f>VLOOKUP(ecommerce_customer_data_custom_[[#This Row],[Customer Age]],AgeGroupMapping!$A$2:$C$5,3,TRUE)</f>
        <v>Adult</v>
      </c>
      <c r="P8512" t="str">
        <f>IF(ecommerce_customer_data_custom_[[#This Row],[Returns]]=1,"Returned","Not Returned")</f>
        <v>Not Returned</v>
      </c>
      <c r="Q8512" t="str">
        <f>_xlfn.XLOOKUP(ecommerce_customer_data_custom_[[#This Row],[Payment Method]],PaymentMapping!$A$2:$A$11,PaymentMapping!$B$2:$B$11,"Other")</f>
        <v>Wallet/UPI</v>
      </c>
    </row>
    <row r="8513" spans="1:17" x14ac:dyDescent="0.3">
      <c r="A8513">
        <v>27550</v>
      </c>
      <c r="B8513" s="14">
        <v>44026.085520833331</v>
      </c>
      <c r="C8513" t="s">
        <v>16</v>
      </c>
      <c r="D8513">
        <v>211</v>
      </c>
      <c r="E8513">
        <v>4</v>
      </c>
      <c r="F8513">
        <v>1741</v>
      </c>
      <c r="G8513" t="s">
        <v>19</v>
      </c>
      <c r="H8513">
        <v>34</v>
      </c>
      <c r="I8513">
        <v>0</v>
      </c>
      <c r="J8513" t="s">
        <v>17</v>
      </c>
      <c r="K8513">
        <v>0</v>
      </c>
      <c r="L8513">
        <f>YEAR(ecommerce_customer_data_custom_[[#This Row],[Purchase Date]])</f>
        <v>2020</v>
      </c>
      <c r="M8513">
        <f>MONTH(ecommerce_customer_data_custom_[[#This Row],[Purchase Date]])</f>
        <v>7</v>
      </c>
      <c r="N8513" t="str">
        <f>TEXT(ecommerce_customer_data_custom_[[#This Row],[Purchase Date]],"mmmm")</f>
        <v>July</v>
      </c>
      <c r="O8513" t="str">
        <f>VLOOKUP(ecommerce_customer_data_custom_[[#This Row],[Customer Age]],AgeGroupMapping!$A$2:$C$5,3,TRUE)</f>
        <v>Adult</v>
      </c>
      <c r="P8513" t="str">
        <f>IF(ecommerce_customer_data_custom_[[#This Row],[Returns]]=1,"Returned","Not Returned")</f>
        <v>Not Returned</v>
      </c>
      <c r="Q8513" t="str">
        <f>_xlfn.XLOOKUP(ecommerce_customer_data_custom_[[#This Row],[Payment Method]],PaymentMapping!$A$2:$A$11,PaymentMapping!$B$2:$B$11,"Other")</f>
        <v>Cash</v>
      </c>
    </row>
    <row r="8514" spans="1:17" x14ac:dyDescent="0.3">
      <c r="A8514">
        <v>27550</v>
      </c>
      <c r="B8514" s="14">
        <v>44699.249178240738</v>
      </c>
      <c r="C8514" t="s">
        <v>14</v>
      </c>
      <c r="D8514">
        <v>206</v>
      </c>
      <c r="E8514">
        <v>4</v>
      </c>
      <c r="F8514">
        <v>245</v>
      </c>
      <c r="G8514" t="s">
        <v>19</v>
      </c>
      <c r="H8514">
        <v>34</v>
      </c>
      <c r="I8514">
        <v>0</v>
      </c>
      <c r="J8514" t="s">
        <v>17</v>
      </c>
      <c r="K8514">
        <v>0</v>
      </c>
      <c r="L8514">
        <f>YEAR(ecommerce_customer_data_custom_[[#This Row],[Purchase Date]])</f>
        <v>2022</v>
      </c>
      <c r="M8514">
        <f>MONTH(ecommerce_customer_data_custom_[[#This Row],[Purchase Date]])</f>
        <v>5</v>
      </c>
      <c r="N8514" t="str">
        <f>TEXT(ecommerce_customer_data_custom_[[#This Row],[Purchase Date]],"mmmm")</f>
        <v>May</v>
      </c>
      <c r="O8514" t="str">
        <f>VLOOKUP(ecommerce_customer_data_custom_[[#This Row],[Customer Age]],AgeGroupMapping!$A$2:$C$5,3,TRUE)</f>
        <v>Adult</v>
      </c>
      <c r="P8514" t="str">
        <f>IF(ecommerce_customer_data_custom_[[#This Row],[Returns]]=1,"Returned","Not Returned")</f>
        <v>Not Returned</v>
      </c>
      <c r="Q8514" t="str">
        <f>_xlfn.XLOOKUP(ecommerce_customer_data_custom_[[#This Row],[Payment Method]],PaymentMapping!$A$2:$A$11,PaymentMapping!$B$2:$B$11,"Other")</f>
        <v>Cash</v>
      </c>
    </row>
    <row r="8515" spans="1:17" x14ac:dyDescent="0.3">
      <c r="A8515">
        <v>36163</v>
      </c>
      <c r="B8515" s="14">
        <v>44681.413194444445</v>
      </c>
      <c r="C8515" t="s">
        <v>14</v>
      </c>
      <c r="D8515">
        <v>180</v>
      </c>
      <c r="E8515">
        <v>4</v>
      </c>
      <c r="F8515">
        <v>1087</v>
      </c>
      <c r="G8515" t="s">
        <v>20</v>
      </c>
      <c r="H8515">
        <v>45</v>
      </c>
      <c r="I8515">
        <v>0</v>
      </c>
      <c r="J8515" t="s">
        <v>17</v>
      </c>
      <c r="K8515">
        <v>0</v>
      </c>
      <c r="L8515">
        <f>YEAR(ecommerce_customer_data_custom_[[#This Row],[Purchase Date]])</f>
        <v>2022</v>
      </c>
      <c r="M8515">
        <f>MONTH(ecommerce_customer_data_custom_[[#This Row],[Purchase Date]])</f>
        <v>4</v>
      </c>
      <c r="N8515" t="str">
        <f>TEXT(ecommerce_customer_data_custom_[[#This Row],[Purchase Date]],"mmmm")</f>
        <v>April</v>
      </c>
      <c r="O8515" t="str">
        <f>VLOOKUP(ecommerce_customer_data_custom_[[#This Row],[Customer Age]],AgeGroupMapping!$A$2:$C$5,3,TRUE)</f>
        <v>Middle-Aged</v>
      </c>
      <c r="P8515" t="str">
        <f>IF(ecommerce_customer_data_custom_[[#This Row],[Returns]]=1,"Returned","Not Returned")</f>
        <v>Not Returned</v>
      </c>
      <c r="Q8515" t="str">
        <f>_xlfn.XLOOKUP(ecommerce_customer_data_custom_[[#This Row],[Payment Method]],PaymentMapping!$A$2:$A$11,PaymentMapping!$B$2:$B$11,"Other")</f>
        <v>Other</v>
      </c>
    </row>
    <row r="8516" spans="1:17" x14ac:dyDescent="0.3">
      <c r="A8516">
        <v>36163</v>
      </c>
      <c r="B8516" s="14">
        <v>44795.213773148149</v>
      </c>
      <c r="C8516" t="s">
        <v>14</v>
      </c>
      <c r="D8516">
        <v>364</v>
      </c>
      <c r="E8516">
        <v>3</v>
      </c>
      <c r="F8516">
        <v>3759</v>
      </c>
      <c r="G8516" t="s">
        <v>15</v>
      </c>
      <c r="H8516">
        <v>45</v>
      </c>
      <c r="I8516">
        <v>1</v>
      </c>
      <c r="J8516" t="s">
        <v>17</v>
      </c>
      <c r="K8516">
        <v>0</v>
      </c>
      <c r="L8516">
        <f>YEAR(ecommerce_customer_data_custom_[[#This Row],[Purchase Date]])</f>
        <v>2022</v>
      </c>
      <c r="M8516">
        <f>MONTH(ecommerce_customer_data_custom_[[#This Row],[Purchase Date]])</f>
        <v>8</v>
      </c>
      <c r="N8516" t="str">
        <f>TEXT(ecommerce_customer_data_custom_[[#This Row],[Purchase Date]],"mmmm")</f>
        <v>August</v>
      </c>
      <c r="O8516" t="str">
        <f>VLOOKUP(ecommerce_customer_data_custom_[[#This Row],[Customer Age]],AgeGroupMapping!$A$2:$C$5,3,TRUE)</f>
        <v>Middle-Aged</v>
      </c>
      <c r="P8516" t="str">
        <f>IF(ecommerce_customer_data_custom_[[#This Row],[Returns]]=1,"Returned","Not Returned")</f>
        <v>Returned</v>
      </c>
      <c r="Q8516" t="str">
        <f>_xlfn.XLOOKUP(ecommerce_customer_data_custom_[[#This Row],[Payment Method]],PaymentMapping!$A$2:$A$11,PaymentMapping!$B$2:$B$11,"Other")</f>
        <v>Wallet/UPI</v>
      </c>
    </row>
    <row r="8517" spans="1:17" x14ac:dyDescent="0.3">
      <c r="A8517">
        <v>36163</v>
      </c>
      <c r="B8517" s="14">
        <v>44102.540625000001</v>
      </c>
      <c r="C8517" t="s">
        <v>11</v>
      </c>
      <c r="D8517">
        <v>210</v>
      </c>
      <c r="E8517">
        <v>1</v>
      </c>
      <c r="F8517">
        <v>3688</v>
      </c>
      <c r="G8517" t="s">
        <v>15</v>
      </c>
      <c r="H8517">
        <v>45</v>
      </c>
      <c r="I8517">
        <v>1</v>
      </c>
      <c r="J8517" t="s">
        <v>17</v>
      </c>
      <c r="K8517">
        <v>0</v>
      </c>
      <c r="L8517">
        <f>YEAR(ecommerce_customer_data_custom_[[#This Row],[Purchase Date]])</f>
        <v>2020</v>
      </c>
      <c r="M8517">
        <f>MONTH(ecommerce_customer_data_custom_[[#This Row],[Purchase Date]])</f>
        <v>9</v>
      </c>
      <c r="N8517" t="str">
        <f>TEXT(ecommerce_customer_data_custom_[[#This Row],[Purchase Date]],"mmmm")</f>
        <v>September</v>
      </c>
      <c r="O8517" t="str">
        <f>VLOOKUP(ecommerce_customer_data_custom_[[#This Row],[Customer Age]],AgeGroupMapping!$A$2:$C$5,3,TRUE)</f>
        <v>Middle-Aged</v>
      </c>
      <c r="P8517" t="str">
        <f>IF(ecommerce_customer_data_custom_[[#This Row],[Returns]]=1,"Returned","Not Returned")</f>
        <v>Returned</v>
      </c>
      <c r="Q8517" t="str">
        <f>_xlfn.XLOOKUP(ecommerce_customer_data_custom_[[#This Row],[Payment Method]],PaymentMapping!$A$2:$A$11,PaymentMapping!$B$2:$B$11,"Other")</f>
        <v>Wallet/UPI</v>
      </c>
    </row>
    <row r="8518" spans="1:17" x14ac:dyDescent="0.3">
      <c r="A8518">
        <v>36163</v>
      </c>
      <c r="B8518" s="14">
        <v>44067.383715277778</v>
      </c>
      <c r="C8518" t="s">
        <v>16</v>
      </c>
      <c r="D8518">
        <v>460</v>
      </c>
      <c r="E8518">
        <v>2</v>
      </c>
      <c r="F8518">
        <v>594</v>
      </c>
      <c r="G8518" t="s">
        <v>20</v>
      </c>
      <c r="H8518">
        <v>45</v>
      </c>
      <c r="I8518">
        <v>1</v>
      </c>
      <c r="J8518" t="s">
        <v>17</v>
      </c>
      <c r="K8518">
        <v>0</v>
      </c>
      <c r="L8518">
        <f>YEAR(ecommerce_customer_data_custom_[[#This Row],[Purchase Date]])</f>
        <v>2020</v>
      </c>
      <c r="M8518">
        <f>MONTH(ecommerce_customer_data_custom_[[#This Row],[Purchase Date]])</f>
        <v>8</v>
      </c>
      <c r="N8518" t="str">
        <f>TEXT(ecommerce_customer_data_custom_[[#This Row],[Purchase Date]],"mmmm")</f>
        <v>August</v>
      </c>
      <c r="O8518" t="str">
        <f>VLOOKUP(ecommerce_customer_data_custom_[[#This Row],[Customer Age]],AgeGroupMapping!$A$2:$C$5,3,TRUE)</f>
        <v>Middle-Aged</v>
      </c>
      <c r="P8518" t="str">
        <f>IF(ecommerce_customer_data_custom_[[#This Row],[Returns]]=1,"Returned","Not Returned")</f>
        <v>Returned</v>
      </c>
      <c r="Q8518" t="str">
        <f>_xlfn.XLOOKUP(ecommerce_customer_data_custom_[[#This Row],[Payment Method]],PaymentMapping!$A$2:$A$11,PaymentMapping!$B$2:$B$11,"Other")</f>
        <v>Other</v>
      </c>
    </row>
    <row r="8519" spans="1:17" x14ac:dyDescent="0.3">
      <c r="A8519">
        <v>36163</v>
      </c>
      <c r="B8519" s="14">
        <v>44508.730081018519</v>
      </c>
      <c r="C8519" t="s">
        <v>16</v>
      </c>
      <c r="D8519">
        <v>56</v>
      </c>
      <c r="E8519">
        <v>5</v>
      </c>
      <c r="F8519">
        <v>967</v>
      </c>
      <c r="G8519" t="s">
        <v>12</v>
      </c>
      <c r="H8519">
        <v>45</v>
      </c>
      <c r="I8519">
        <v>1</v>
      </c>
      <c r="J8519" t="s">
        <v>17</v>
      </c>
      <c r="K8519">
        <v>0</v>
      </c>
      <c r="L8519">
        <f>YEAR(ecommerce_customer_data_custom_[[#This Row],[Purchase Date]])</f>
        <v>2021</v>
      </c>
      <c r="M8519">
        <f>MONTH(ecommerce_customer_data_custom_[[#This Row],[Purchase Date]])</f>
        <v>11</v>
      </c>
      <c r="N8519" t="str">
        <f>TEXT(ecommerce_customer_data_custom_[[#This Row],[Purchase Date]],"mmmm")</f>
        <v>November</v>
      </c>
      <c r="O8519" t="str">
        <f>VLOOKUP(ecommerce_customer_data_custom_[[#This Row],[Customer Age]],AgeGroupMapping!$A$2:$C$5,3,TRUE)</f>
        <v>Middle-Aged</v>
      </c>
      <c r="P8519" t="str">
        <f>IF(ecommerce_customer_data_custom_[[#This Row],[Returns]]=1,"Returned","Not Returned")</f>
        <v>Returned</v>
      </c>
      <c r="Q8519" t="str">
        <f>_xlfn.XLOOKUP(ecommerce_customer_data_custom_[[#This Row],[Payment Method]],PaymentMapping!$A$2:$A$11,PaymentMapping!$B$2:$B$11,"Other")</f>
        <v>Card</v>
      </c>
    </row>
    <row r="8520" spans="1:17" x14ac:dyDescent="0.3">
      <c r="A8520">
        <v>6568</v>
      </c>
      <c r="B8520" s="14">
        <v>44206.812696759262</v>
      </c>
      <c r="C8520" t="s">
        <v>11</v>
      </c>
      <c r="D8520">
        <v>306</v>
      </c>
      <c r="E8520">
        <v>1</v>
      </c>
      <c r="F8520">
        <v>2491</v>
      </c>
      <c r="G8520" t="s">
        <v>12</v>
      </c>
      <c r="H8520">
        <v>25</v>
      </c>
      <c r="I8520">
        <v>0</v>
      </c>
      <c r="J8520" t="s">
        <v>13</v>
      </c>
      <c r="K8520">
        <v>0</v>
      </c>
      <c r="L8520">
        <f>YEAR(ecommerce_customer_data_custom_[[#This Row],[Purchase Date]])</f>
        <v>2021</v>
      </c>
      <c r="M8520">
        <f>MONTH(ecommerce_customer_data_custom_[[#This Row],[Purchase Date]])</f>
        <v>1</v>
      </c>
      <c r="N8520" t="str">
        <f>TEXT(ecommerce_customer_data_custom_[[#This Row],[Purchase Date]],"mmmm")</f>
        <v>January</v>
      </c>
      <c r="O8520" t="str">
        <f>VLOOKUP(ecommerce_customer_data_custom_[[#This Row],[Customer Age]],AgeGroupMapping!$A$2:$C$5,3,TRUE)</f>
        <v>Young</v>
      </c>
      <c r="P8520" t="str">
        <f>IF(ecommerce_customer_data_custom_[[#This Row],[Returns]]=1,"Returned","Not Returned")</f>
        <v>Not Returned</v>
      </c>
      <c r="Q8520" t="str">
        <f>_xlfn.XLOOKUP(ecommerce_customer_data_custom_[[#This Row],[Payment Method]],PaymentMapping!$A$2:$A$11,PaymentMapping!$B$2:$B$11,"Other")</f>
        <v>Card</v>
      </c>
    </row>
    <row r="8521" spans="1:17" x14ac:dyDescent="0.3">
      <c r="A8521">
        <v>6568</v>
      </c>
      <c r="B8521" s="14">
        <v>45145.927951388891</v>
      </c>
      <c r="C8521" t="s">
        <v>18</v>
      </c>
      <c r="D8521">
        <v>28</v>
      </c>
      <c r="E8521">
        <v>5</v>
      </c>
      <c r="F8521">
        <v>4957</v>
      </c>
      <c r="G8521" t="s">
        <v>12</v>
      </c>
      <c r="H8521">
        <v>25</v>
      </c>
      <c r="I8521">
        <v>1</v>
      </c>
      <c r="J8521" t="s">
        <v>13</v>
      </c>
      <c r="K8521">
        <v>0</v>
      </c>
      <c r="L8521">
        <f>YEAR(ecommerce_customer_data_custom_[[#This Row],[Purchase Date]])</f>
        <v>2023</v>
      </c>
      <c r="M8521">
        <f>MONTH(ecommerce_customer_data_custom_[[#This Row],[Purchase Date]])</f>
        <v>8</v>
      </c>
      <c r="N8521" t="str">
        <f>TEXT(ecommerce_customer_data_custom_[[#This Row],[Purchase Date]],"mmmm")</f>
        <v>August</v>
      </c>
      <c r="O8521" t="str">
        <f>VLOOKUP(ecommerce_customer_data_custom_[[#This Row],[Customer Age]],AgeGroupMapping!$A$2:$C$5,3,TRUE)</f>
        <v>Young</v>
      </c>
      <c r="P8521" t="str">
        <f>IF(ecommerce_customer_data_custom_[[#This Row],[Returns]]=1,"Returned","Not Returned")</f>
        <v>Returned</v>
      </c>
      <c r="Q8521" t="str">
        <f>_xlfn.XLOOKUP(ecommerce_customer_data_custom_[[#This Row],[Payment Method]],PaymentMapping!$A$2:$A$11,PaymentMapping!$B$2:$B$11,"Other")</f>
        <v>Card</v>
      </c>
    </row>
    <row r="8522" spans="1:17" x14ac:dyDescent="0.3">
      <c r="A8522">
        <v>6568</v>
      </c>
      <c r="B8522" s="14">
        <v>44988.536689814813</v>
      </c>
      <c r="C8522" t="s">
        <v>14</v>
      </c>
      <c r="D8522">
        <v>128</v>
      </c>
      <c r="E8522">
        <v>3</v>
      </c>
      <c r="F8522">
        <v>2727</v>
      </c>
      <c r="G8522" t="s">
        <v>19</v>
      </c>
      <c r="H8522">
        <v>25</v>
      </c>
      <c r="I8522">
        <v>0</v>
      </c>
      <c r="J8522" t="s">
        <v>13</v>
      </c>
      <c r="K8522">
        <v>0</v>
      </c>
      <c r="L8522">
        <f>YEAR(ecommerce_customer_data_custom_[[#This Row],[Purchase Date]])</f>
        <v>2023</v>
      </c>
      <c r="M8522">
        <f>MONTH(ecommerce_customer_data_custom_[[#This Row],[Purchase Date]])</f>
        <v>3</v>
      </c>
      <c r="N8522" t="str">
        <f>TEXT(ecommerce_customer_data_custom_[[#This Row],[Purchase Date]],"mmmm")</f>
        <v>March</v>
      </c>
      <c r="O8522" t="str">
        <f>VLOOKUP(ecommerce_customer_data_custom_[[#This Row],[Customer Age]],AgeGroupMapping!$A$2:$C$5,3,TRUE)</f>
        <v>Young</v>
      </c>
      <c r="P8522" t="str">
        <f>IF(ecommerce_customer_data_custom_[[#This Row],[Returns]]=1,"Returned","Not Returned")</f>
        <v>Not Returned</v>
      </c>
      <c r="Q8522" t="str">
        <f>_xlfn.XLOOKUP(ecommerce_customer_data_custom_[[#This Row],[Payment Method]],PaymentMapping!$A$2:$A$11,PaymentMapping!$B$2:$B$11,"Other")</f>
        <v>Cash</v>
      </c>
    </row>
    <row r="8523" spans="1:17" x14ac:dyDescent="0.3">
      <c r="A8523">
        <v>6568</v>
      </c>
      <c r="B8523" s="14">
        <v>44099.618252314816</v>
      </c>
      <c r="C8523" t="s">
        <v>11</v>
      </c>
      <c r="D8523">
        <v>55</v>
      </c>
      <c r="E8523">
        <v>3</v>
      </c>
      <c r="F8523">
        <v>3625</v>
      </c>
      <c r="G8523" t="s">
        <v>15</v>
      </c>
      <c r="H8523">
        <v>25</v>
      </c>
      <c r="I8523">
        <v>1</v>
      </c>
      <c r="J8523" t="s">
        <v>13</v>
      </c>
      <c r="K8523">
        <v>0</v>
      </c>
      <c r="L8523">
        <f>YEAR(ecommerce_customer_data_custom_[[#This Row],[Purchase Date]])</f>
        <v>2020</v>
      </c>
      <c r="M8523">
        <f>MONTH(ecommerce_customer_data_custom_[[#This Row],[Purchase Date]])</f>
        <v>9</v>
      </c>
      <c r="N8523" t="str">
        <f>TEXT(ecommerce_customer_data_custom_[[#This Row],[Purchase Date]],"mmmm")</f>
        <v>September</v>
      </c>
      <c r="O8523" t="str">
        <f>VLOOKUP(ecommerce_customer_data_custom_[[#This Row],[Customer Age]],AgeGroupMapping!$A$2:$C$5,3,TRUE)</f>
        <v>Young</v>
      </c>
      <c r="P8523" t="str">
        <f>IF(ecommerce_customer_data_custom_[[#This Row],[Returns]]=1,"Returned","Not Returned")</f>
        <v>Returned</v>
      </c>
      <c r="Q8523" t="str">
        <f>_xlfn.XLOOKUP(ecommerce_customer_data_custom_[[#This Row],[Payment Method]],PaymentMapping!$A$2:$A$11,PaymentMapping!$B$2:$B$11,"Other")</f>
        <v>Wallet/UPI</v>
      </c>
    </row>
    <row r="8524" spans="1:17" x14ac:dyDescent="0.3">
      <c r="A8524">
        <v>6568</v>
      </c>
      <c r="B8524" s="14">
        <v>43944.408530092594</v>
      </c>
      <c r="C8524" t="s">
        <v>11</v>
      </c>
      <c r="D8524">
        <v>344</v>
      </c>
      <c r="E8524">
        <v>1</v>
      </c>
      <c r="F8524">
        <v>2297</v>
      </c>
      <c r="G8524" t="s">
        <v>12</v>
      </c>
      <c r="H8524">
        <v>25</v>
      </c>
      <c r="I8524">
        <v>0</v>
      </c>
      <c r="J8524" t="s">
        <v>13</v>
      </c>
      <c r="K8524">
        <v>0</v>
      </c>
      <c r="L8524">
        <f>YEAR(ecommerce_customer_data_custom_[[#This Row],[Purchase Date]])</f>
        <v>2020</v>
      </c>
      <c r="M8524">
        <f>MONTH(ecommerce_customer_data_custom_[[#This Row],[Purchase Date]])</f>
        <v>4</v>
      </c>
      <c r="N8524" t="str">
        <f>TEXT(ecommerce_customer_data_custom_[[#This Row],[Purchase Date]],"mmmm")</f>
        <v>April</v>
      </c>
      <c r="O8524" t="str">
        <f>VLOOKUP(ecommerce_customer_data_custom_[[#This Row],[Customer Age]],AgeGroupMapping!$A$2:$C$5,3,TRUE)</f>
        <v>Young</v>
      </c>
      <c r="P8524" t="str">
        <f>IF(ecommerce_customer_data_custom_[[#This Row],[Returns]]=1,"Returned","Not Returned")</f>
        <v>Not Returned</v>
      </c>
      <c r="Q8524" t="str">
        <f>_xlfn.XLOOKUP(ecommerce_customer_data_custom_[[#This Row],[Payment Method]],PaymentMapping!$A$2:$A$11,PaymentMapping!$B$2:$B$11,"Other")</f>
        <v>Card</v>
      </c>
    </row>
    <row r="8525" spans="1:17" x14ac:dyDescent="0.3">
      <c r="A8525">
        <v>6568</v>
      </c>
      <c r="B8525" s="14">
        <v>44457.411527777775</v>
      </c>
      <c r="C8525" t="s">
        <v>16</v>
      </c>
      <c r="D8525">
        <v>237</v>
      </c>
      <c r="E8525">
        <v>3</v>
      </c>
      <c r="F8525">
        <v>3774</v>
      </c>
      <c r="G8525" t="s">
        <v>19</v>
      </c>
      <c r="H8525">
        <v>25</v>
      </c>
      <c r="I8525">
        <v>0</v>
      </c>
      <c r="J8525" t="s">
        <v>13</v>
      </c>
      <c r="K8525">
        <v>0</v>
      </c>
      <c r="L8525">
        <f>YEAR(ecommerce_customer_data_custom_[[#This Row],[Purchase Date]])</f>
        <v>2021</v>
      </c>
      <c r="M8525">
        <f>MONTH(ecommerce_customer_data_custom_[[#This Row],[Purchase Date]])</f>
        <v>9</v>
      </c>
      <c r="N8525" t="str">
        <f>TEXT(ecommerce_customer_data_custom_[[#This Row],[Purchase Date]],"mmmm")</f>
        <v>September</v>
      </c>
      <c r="O8525" t="str">
        <f>VLOOKUP(ecommerce_customer_data_custom_[[#This Row],[Customer Age]],AgeGroupMapping!$A$2:$C$5,3,TRUE)</f>
        <v>Young</v>
      </c>
      <c r="P8525" t="str">
        <f>IF(ecommerce_customer_data_custom_[[#This Row],[Returns]]=1,"Returned","Not Returned")</f>
        <v>Not Returned</v>
      </c>
      <c r="Q8525" t="str">
        <f>_xlfn.XLOOKUP(ecommerce_customer_data_custom_[[#This Row],[Payment Method]],PaymentMapping!$A$2:$A$11,PaymentMapping!$B$2:$B$11,"Other")</f>
        <v>Cash</v>
      </c>
    </row>
    <row r="8526" spans="1:17" x14ac:dyDescent="0.3">
      <c r="A8526">
        <v>27745</v>
      </c>
      <c r="B8526" s="14">
        <v>45017.406678240739</v>
      </c>
      <c r="C8526" t="s">
        <v>14</v>
      </c>
      <c r="D8526">
        <v>398</v>
      </c>
      <c r="E8526">
        <v>1</v>
      </c>
      <c r="F8526">
        <v>4469</v>
      </c>
      <c r="G8526" t="s">
        <v>12</v>
      </c>
      <c r="H8526">
        <v>67</v>
      </c>
      <c r="I8526">
        <v>0</v>
      </c>
      <c r="J8526" t="s">
        <v>17</v>
      </c>
      <c r="K8526">
        <v>1</v>
      </c>
      <c r="L8526">
        <f>YEAR(ecommerce_customer_data_custom_[[#This Row],[Purchase Date]])</f>
        <v>2023</v>
      </c>
      <c r="M8526">
        <f>MONTH(ecommerce_customer_data_custom_[[#This Row],[Purchase Date]])</f>
        <v>4</v>
      </c>
      <c r="N8526" t="str">
        <f>TEXT(ecommerce_customer_data_custom_[[#This Row],[Purchase Date]],"mmmm")</f>
        <v>April</v>
      </c>
      <c r="O8526" t="str">
        <f>VLOOKUP(ecommerce_customer_data_custom_[[#This Row],[Customer Age]],AgeGroupMapping!$A$2:$C$5,3,TRUE)</f>
        <v>Senior</v>
      </c>
      <c r="P8526" t="str">
        <f>IF(ecommerce_customer_data_custom_[[#This Row],[Returns]]=1,"Returned","Not Returned")</f>
        <v>Not Returned</v>
      </c>
      <c r="Q8526" t="str">
        <f>_xlfn.XLOOKUP(ecommerce_customer_data_custom_[[#This Row],[Payment Method]],PaymentMapping!$A$2:$A$11,PaymentMapping!$B$2:$B$11,"Other")</f>
        <v>Card</v>
      </c>
    </row>
    <row r="8527" spans="1:17" x14ac:dyDescent="0.3">
      <c r="A8527">
        <v>27745</v>
      </c>
      <c r="B8527" s="14">
        <v>43880.430347222224</v>
      </c>
      <c r="C8527" t="s">
        <v>14</v>
      </c>
      <c r="D8527">
        <v>453</v>
      </c>
      <c r="E8527">
        <v>3</v>
      </c>
      <c r="F8527">
        <v>1089</v>
      </c>
      <c r="G8527" t="s">
        <v>12</v>
      </c>
      <c r="H8527">
        <v>67</v>
      </c>
      <c r="I8527">
        <v>0</v>
      </c>
      <c r="J8527" t="s">
        <v>17</v>
      </c>
      <c r="K8527">
        <v>1</v>
      </c>
      <c r="L8527">
        <f>YEAR(ecommerce_customer_data_custom_[[#This Row],[Purchase Date]])</f>
        <v>2020</v>
      </c>
      <c r="M8527">
        <f>MONTH(ecommerce_customer_data_custom_[[#This Row],[Purchase Date]])</f>
        <v>2</v>
      </c>
      <c r="N8527" t="str">
        <f>TEXT(ecommerce_customer_data_custom_[[#This Row],[Purchase Date]],"mmmm")</f>
        <v>February</v>
      </c>
      <c r="O8527" t="str">
        <f>VLOOKUP(ecommerce_customer_data_custom_[[#This Row],[Customer Age]],AgeGroupMapping!$A$2:$C$5,3,TRUE)</f>
        <v>Senior</v>
      </c>
      <c r="P8527" t="str">
        <f>IF(ecommerce_customer_data_custom_[[#This Row],[Returns]]=1,"Returned","Not Returned")</f>
        <v>Not Returned</v>
      </c>
      <c r="Q8527" t="str">
        <f>_xlfn.XLOOKUP(ecommerce_customer_data_custom_[[#This Row],[Payment Method]],PaymentMapping!$A$2:$A$11,PaymentMapping!$B$2:$B$11,"Other")</f>
        <v>Card</v>
      </c>
    </row>
    <row r="8528" spans="1:17" x14ac:dyDescent="0.3">
      <c r="A8528">
        <v>27745</v>
      </c>
      <c r="B8528" s="14">
        <v>44652.646643518521</v>
      </c>
      <c r="C8528" t="s">
        <v>14</v>
      </c>
      <c r="D8528">
        <v>155</v>
      </c>
      <c r="E8528">
        <v>4</v>
      </c>
      <c r="F8528">
        <v>754</v>
      </c>
      <c r="G8528" t="s">
        <v>12</v>
      </c>
      <c r="H8528">
        <v>67</v>
      </c>
      <c r="I8528">
        <v>1</v>
      </c>
      <c r="J8528" t="s">
        <v>17</v>
      </c>
      <c r="K8528">
        <v>1</v>
      </c>
      <c r="L8528">
        <f>YEAR(ecommerce_customer_data_custom_[[#This Row],[Purchase Date]])</f>
        <v>2022</v>
      </c>
      <c r="M8528">
        <f>MONTH(ecommerce_customer_data_custom_[[#This Row],[Purchase Date]])</f>
        <v>4</v>
      </c>
      <c r="N8528" t="str">
        <f>TEXT(ecommerce_customer_data_custom_[[#This Row],[Purchase Date]],"mmmm")</f>
        <v>April</v>
      </c>
      <c r="O8528" t="str">
        <f>VLOOKUP(ecommerce_customer_data_custom_[[#This Row],[Customer Age]],AgeGroupMapping!$A$2:$C$5,3,TRUE)</f>
        <v>Senior</v>
      </c>
      <c r="P8528" t="str">
        <f>IF(ecommerce_customer_data_custom_[[#This Row],[Returns]]=1,"Returned","Not Returned")</f>
        <v>Returned</v>
      </c>
      <c r="Q8528" t="str">
        <f>_xlfn.XLOOKUP(ecommerce_customer_data_custom_[[#This Row],[Payment Method]],PaymentMapping!$A$2:$A$11,PaymentMapping!$B$2:$B$11,"Other")</f>
        <v>Card</v>
      </c>
    </row>
    <row r="8529" spans="1:17" x14ac:dyDescent="0.3">
      <c r="A8529">
        <v>27745</v>
      </c>
      <c r="B8529" s="14">
        <v>45077.540173611109</v>
      </c>
      <c r="C8529" t="s">
        <v>18</v>
      </c>
      <c r="D8529">
        <v>21</v>
      </c>
      <c r="E8529">
        <v>3</v>
      </c>
      <c r="F8529">
        <v>584</v>
      </c>
      <c r="G8529" t="s">
        <v>20</v>
      </c>
      <c r="H8529">
        <v>67</v>
      </c>
      <c r="I8529">
        <v>0</v>
      </c>
      <c r="J8529" t="s">
        <v>17</v>
      </c>
      <c r="K8529">
        <v>1</v>
      </c>
      <c r="L8529">
        <f>YEAR(ecommerce_customer_data_custom_[[#This Row],[Purchase Date]])</f>
        <v>2023</v>
      </c>
      <c r="M8529">
        <f>MONTH(ecommerce_customer_data_custom_[[#This Row],[Purchase Date]])</f>
        <v>5</v>
      </c>
      <c r="N8529" t="str">
        <f>TEXT(ecommerce_customer_data_custom_[[#This Row],[Purchase Date]],"mmmm")</f>
        <v>May</v>
      </c>
      <c r="O8529" t="str">
        <f>VLOOKUP(ecommerce_customer_data_custom_[[#This Row],[Customer Age]],AgeGroupMapping!$A$2:$C$5,3,TRUE)</f>
        <v>Senior</v>
      </c>
      <c r="P8529" t="str">
        <f>IF(ecommerce_customer_data_custom_[[#This Row],[Returns]]=1,"Returned","Not Returned")</f>
        <v>Not Returned</v>
      </c>
      <c r="Q8529" t="str">
        <f>_xlfn.XLOOKUP(ecommerce_customer_data_custom_[[#This Row],[Payment Method]],PaymentMapping!$A$2:$A$11,PaymentMapping!$B$2:$B$11,"Other")</f>
        <v>Other</v>
      </c>
    </row>
    <row r="8530" spans="1:17" x14ac:dyDescent="0.3">
      <c r="A8530">
        <v>27745</v>
      </c>
      <c r="B8530" s="14">
        <v>43861.139004629629</v>
      </c>
      <c r="C8530" t="s">
        <v>16</v>
      </c>
      <c r="D8530">
        <v>312</v>
      </c>
      <c r="E8530">
        <v>3</v>
      </c>
      <c r="F8530">
        <v>5270</v>
      </c>
      <c r="G8530" t="s">
        <v>12</v>
      </c>
      <c r="H8530">
        <v>67</v>
      </c>
      <c r="I8530">
        <v>0</v>
      </c>
      <c r="J8530" t="s">
        <v>17</v>
      </c>
      <c r="K8530">
        <v>1</v>
      </c>
      <c r="L8530">
        <f>YEAR(ecommerce_customer_data_custom_[[#This Row],[Purchase Date]])</f>
        <v>2020</v>
      </c>
      <c r="M8530">
        <f>MONTH(ecommerce_customer_data_custom_[[#This Row],[Purchase Date]])</f>
        <v>1</v>
      </c>
      <c r="N8530" t="str">
        <f>TEXT(ecommerce_customer_data_custom_[[#This Row],[Purchase Date]],"mmmm")</f>
        <v>January</v>
      </c>
      <c r="O8530" t="str">
        <f>VLOOKUP(ecommerce_customer_data_custom_[[#This Row],[Customer Age]],AgeGroupMapping!$A$2:$C$5,3,TRUE)</f>
        <v>Senior</v>
      </c>
      <c r="P8530" t="str">
        <f>IF(ecommerce_customer_data_custom_[[#This Row],[Returns]]=1,"Returned","Not Returned")</f>
        <v>Not Returned</v>
      </c>
      <c r="Q8530" t="str">
        <f>_xlfn.XLOOKUP(ecommerce_customer_data_custom_[[#This Row],[Payment Method]],PaymentMapping!$A$2:$A$11,PaymentMapping!$B$2:$B$11,"Other")</f>
        <v>Card</v>
      </c>
    </row>
    <row r="8531" spans="1:17" x14ac:dyDescent="0.3">
      <c r="A8531">
        <v>48956</v>
      </c>
      <c r="B8531" s="14">
        <v>44180.894594907404</v>
      </c>
      <c r="C8531" t="s">
        <v>16</v>
      </c>
      <c r="D8531">
        <v>403</v>
      </c>
      <c r="E8531">
        <v>1</v>
      </c>
      <c r="F8531">
        <v>2907</v>
      </c>
      <c r="G8531" t="s">
        <v>15</v>
      </c>
      <c r="H8531">
        <v>39</v>
      </c>
      <c r="I8531">
        <v>0</v>
      </c>
      <c r="J8531" t="s">
        <v>13</v>
      </c>
      <c r="K8531">
        <v>0</v>
      </c>
      <c r="L8531">
        <f>YEAR(ecommerce_customer_data_custom_[[#This Row],[Purchase Date]])</f>
        <v>2020</v>
      </c>
      <c r="M8531">
        <f>MONTH(ecommerce_customer_data_custom_[[#This Row],[Purchase Date]])</f>
        <v>12</v>
      </c>
      <c r="N8531" t="str">
        <f>TEXT(ecommerce_customer_data_custom_[[#This Row],[Purchase Date]],"mmmm")</f>
        <v>December</v>
      </c>
      <c r="O8531" t="str">
        <f>VLOOKUP(ecommerce_customer_data_custom_[[#This Row],[Customer Age]],AgeGroupMapping!$A$2:$C$5,3,TRUE)</f>
        <v>Adult</v>
      </c>
      <c r="P8531" t="str">
        <f>IF(ecommerce_customer_data_custom_[[#This Row],[Returns]]=1,"Returned","Not Returned")</f>
        <v>Not Returned</v>
      </c>
      <c r="Q8531" t="str">
        <f>_xlfn.XLOOKUP(ecommerce_customer_data_custom_[[#This Row],[Payment Method]],PaymentMapping!$A$2:$A$11,PaymentMapping!$B$2:$B$11,"Other")</f>
        <v>Wallet/UPI</v>
      </c>
    </row>
    <row r="8532" spans="1:17" x14ac:dyDescent="0.3">
      <c r="A8532">
        <v>48956</v>
      </c>
      <c r="B8532" s="14">
        <v>44456.855370370373</v>
      </c>
      <c r="C8532" t="s">
        <v>14</v>
      </c>
      <c r="D8532">
        <v>411</v>
      </c>
      <c r="E8532">
        <v>3</v>
      </c>
      <c r="F8532">
        <v>1134</v>
      </c>
      <c r="G8532" t="s">
        <v>20</v>
      </c>
      <c r="H8532">
        <v>39</v>
      </c>
      <c r="I8532">
        <v>0</v>
      </c>
      <c r="J8532" t="s">
        <v>13</v>
      </c>
      <c r="K8532">
        <v>0</v>
      </c>
      <c r="L8532">
        <f>YEAR(ecommerce_customer_data_custom_[[#This Row],[Purchase Date]])</f>
        <v>2021</v>
      </c>
      <c r="M8532">
        <f>MONTH(ecommerce_customer_data_custom_[[#This Row],[Purchase Date]])</f>
        <v>9</v>
      </c>
      <c r="N8532" t="str">
        <f>TEXT(ecommerce_customer_data_custom_[[#This Row],[Purchase Date]],"mmmm")</f>
        <v>September</v>
      </c>
      <c r="O8532" t="str">
        <f>VLOOKUP(ecommerce_customer_data_custom_[[#This Row],[Customer Age]],AgeGroupMapping!$A$2:$C$5,3,TRUE)</f>
        <v>Adult</v>
      </c>
      <c r="P8532" t="str">
        <f>IF(ecommerce_customer_data_custom_[[#This Row],[Returns]]=1,"Returned","Not Returned")</f>
        <v>Not Returned</v>
      </c>
      <c r="Q8532" t="str">
        <f>_xlfn.XLOOKUP(ecommerce_customer_data_custom_[[#This Row],[Payment Method]],PaymentMapping!$A$2:$A$11,PaymentMapping!$B$2:$B$11,"Other")</f>
        <v>Other</v>
      </c>
    </row>
    <row r="8533" spans="1:17" x14ac:dyDescent="0.3">
      <c r="A8533">
        <v>48956</v>
      </c>
      <c r="B8533" s="14">
        <v>44210.292407407411</v>
      </c>
      <c r="C8533" t="s">
        <v>16</v>
      </c>
      <c r="D8533">
        <v>267</v>
      </c>
      <c r="E8533">
        <v>5</v>
      </c>
      <c r="F8533">
        <v>2791</v>
      </c>
      <c r="G8533" t="s">
        <v>12</v>
      </c>
      <c r="H8533">
        <v>39</v>
      </c>
      <c r="I8533">
        <v>0</v>
      </c>
      <c r="J8533" t="s">
        <v>13</v>
      </c>
      <c r="K8533">
        <v>0</v>
      </c>
      <c r="L8533">
        <f>YEAR(ecommerce_customer_data_custom_[[#This Row],[Purchase Date]])</f>
        <v>2021</v>
      </c>
      <c r="M8533">
        <f>MONTH(ecommerce_customer_data_custom_[[#This Row],[Purchase Date]])</f>
        <v>1</v>
      </c>
      <c r="N8533" t="str">
        <f>TEXT(ecommerce_customer_data_custom_[[#This Row],[Purchase Date]],"mmmm")</f>
        <v>January</v>
      </c>
      <c r="O8533" t="str">
        <f>VLOOKUP(ecommerce_customer_data_custom_[[#This Row],[Customer Age]],AgeGroupMapping!$A$2:$C$5,3,TRUE)</f>
        <v>Adult</v>
      </c>
      <c r="P8533" t="str">
        <f>IF(ecommerce_customer_data_custom_[[#This Row],[Returns]]=1,"Returned","Not Returned")</f>
        <v>Not Returned</v>
      </c>
      <c r="Q8533" t="str">
        <f>_xlfn.XLOOKUP(ecommerce_customer_data_custom_[[#This Row],[Payment Method]],PaymentMapping!$A$2:$A$11,PaymentMapping!$B$2:$B$11,"Other")</f>
        <v>Card</v>
      </c>
    </row>
    <row r="8534" spans="1:17" x14ac:dyDescent="0.3">
      <c r="A8534">
        <v>39428</v>
      </c>
      <c r="B8534" s="14">
        <v>44684.152094907404</v>
      </c>
      <c r="C8534" t="s">
        <v>14</v>
      </c>
      <c r="D8534">
        <v>220</v>
      </c>
      <c r="E8534">
        <v>3</v>
      </c>
      <c r="F8534">
        <v>4031</v>
      </c>
      <c r="G8534" t="s">
        <v>19</v>
      </c>
      <c r="H8534">
        <v>30</v>
      </c>
      <c r="I8534">
        <v>1</v>
      </c>
      <c r="J8534" t="s">
        <v>17</v>
      </c>
      <c r="K8534">
        <v>0</v>
      </c>
      <c r="L8534">
        <f>YEAR(ecommerce_customer_data_custom_[[#This Row],[Purchase Date]])</f>
        <v>2022</v>
      </c>
      <c r="M8534">
        <f>MONTH(ecommerce_customer_data_custom_[[#This Row],[Purchase Date]])</f>
        <v>5</v>
      </c>
      <c r="N8534" t="str">
        <f>TEXT(ecommerce_customer_data_custom_[[#This Row],[Purchase Date]],"mmmm")</f>
        <v>May</v>
      </c>
      <c r="O8534" t="str">
        <f>VLOOKUP(ecommerce_customer_data_custom_[[#This Row],[Customer Age]],AgeGroupMapping!$A$2:$C$5,3,TRUE)</f>
        <v>Adult</v>
      </c>
      <c r="P8534" t="str">
        <f>IF(ecommerce_customer_data_custom_[[#This Row],[Returns]]=1,"Returned","Not Returned")</f>
        <v>Returned</v>
      </c>
      <c r="Q8534" t="str">
        <f>_xlfn.XLOOKUP(ecommerce_customer_data_custom_[[#This Row],[Payment Method]],PaymentMapping!$A$2:$A$11,PaymentMapping!$B$2:$B$11,"Other")</f>
        <v>Cash</v>
      </c>
    </row>
    <row r="8535" spans="1:17" x14ac:dyDescent="0.3">
      <c r="A8535">
        <v>39428</v>
      </c>
      <c r="B8535" s="14">
        <v>44007.479895833334</v>
      </c>
      <c r="C8535" t="s">
        <v>14</v>
      </c>
      <c r="D8535">
        <v>467</v>
      </c>
      <c r="E8535">
        <v>2</v>
      </c>
      <c r="F8535">
        <v>3639</v>
      </c>
      <c r="G8535" t="s">
        <v>15</v>
      </c>
      <c r="H8535">
        <v>30</v>
      </c>
      <c r="I8535">
        <v>0</v>
      </c>
      <c r="J8535" t="s">
        <v>17</v>
      </c>
      <c r="K8535">
        <v>0</v>
      </c>
      <c r="L8535">
        <f>YEAR(ecommerce_customer_data_custom_[[#This Row],[Purchase Date]])</f>
        <v>2020</v>
      </c>
      <c r="M8535">
        <f>MONTH(ecommerce_customer_data_custom_[[#This Row],[Purchase Date]])</f>
        <v>6</v>
      </c>
      <c r="N8535" t="str">
        <f>TEXT(ecommerce_customer_data_custom_[[#This Row],[Purchase Date]],"mmmm")</f>
        <v>June</v>
      </c>
      <c r="O8535" t="str">
        <f>VLOOKUP(ecommerce_customer_data_custom_[[#This Row],[Customer Age]],AgeGroupMapping!$A$2:$C$5,3,TRUE)</f>
        <v>Adult</v>
      </c>
      <c r="P8535" t="str">
        <f>IF(ecommerce_customer_data_custom_[[#This Row],[Returns]]=1,"Returned","Not Returned")</f>
        <v>Not Returned</v>
      </c>
      <c r="Q8535" t="str">
        <f>_xlfn.XLOOKUP(ecommerce_customer_data_custom_[[#This Row],[Payment Method]],PaymentMapping!$A$2:$A$11,PaymentMapping!$B$2:$B$11,"Other")</f>
        <v>Wallet/UPI</v>
      </c>
    </row>
    <row r="8536" spans="1:17" x14ac:dyDescent="0.3">
      <c r="A8536">
        <v>39428</v>
      </c>
      <c r="B8536" s="14">
        <v>45121.226898148147</v>
      </c>
      <c r="C8536" t="s">
        <v>11</v>
      </c>
      <c r="D8536">
        <v>188</v>
      </c>
      <c r="E8536">
        <v>4</v>
      </c>
      <c r="F8536">
        <v>298</v>
      </c>
      <c r="G8536" t="s">
        <v>19</v>
      </c>
      <c r="H8536">
        <v>30</v>
      </c>
      <c r="I8536">
        <v>0</v>
      </c>
      <c r="J8536" t="s">
        <v>17</v>
      </c>
      <c r="K8536">
        <v>0</v>
      </c>
      <c r="L8536">
        <f>YEAR(ecommerce_customer_data_custom_[[#This Row],[Purchase Date]])</f>
        <v>2023</v>
      </c>
      <c r="M8536">
        <f>MONTH(ecommerce_customer_data_custom_[[#This Row],[Purchase Date]])</f>
        <v>7</v>
      </c>
      <c r="N8536" t="str">
        <f>TEXT(ecommerce_customer_data_custom_[[#This Row],[Purchase Date]],"mmmm")</f>
        <v>July</v>
      </c>
      <c r="O8536" t="str">
        <f>VLOOKUP(ecommerce_customer_data_custom_[[#This Row],[Customer Age]],AgeGroupMapping!$A$2:$C$5,3,TRUE)</f>
        <v>Adult</v>
      </c>
      <c r="P8536" t="str">
        <f>IF(ecommerce_customer_data_custom_[[#This Row],[Returns]]=1,"Returned","Not Returned")</f>
        <v>Not Returned</v>
      </c>
      <c r="Q8536" t="str">
        <f>_xlfn.XLOOKUP(ecommerce_customer_data_custom_[[#This Row],[Payment Method]],PaymentMapping!$A$2:$A$11,PaymentMapping!$B$2:$B$11,"Other")</f>
        <v>Cash</v>
      </c>
    </row>
    <row r="8537" spans="1:17" x14ac:dyDescent="0.3">
      <c r="A8537">
        <v>39428</v>
      </c>
      <c r="B8537" s="14">
        <v>43879.616620370369</v>
      </c>
      <c r="C8537" t="s">
        <v>18</v>
      </c>
      <c r="D8537">
        <v>304</v>
      </c>
      <c r="E8537">
        <v>5</v>
      </c>
      <c r="F8537">
        <v>3844</v>
      </c>
      <c r="G8537" t="s">
        <v>15</v>
      </c>
      <c r="H8537">
        <v>30</v>
      </c>
      <c r="I8537">
        <v>1</v>
      </c>
      <c r="J8537" t="s">
        <v>17</v>
      </c>
      <c r="K8537">
        <v>0</v>
      </c>
      <c r="L8537">
        <f>YEAR(ecommerce_customer_data_custom_[[#This Row],[Purchase Date]])</f>
        <v>2020</v>
      </c>
      <c r="M8537">
        <f>MONTH(ecommerce_customer_data_custom_[[#This Row],[Purchase Date]])</f>
        <v>2</v>
      </c>
      <c r="N8537" t="str">
        <f>TEXT(ecommerce_customer_data_custom_[[#This Row],[Purchase Date]],"mmmm")</f>
        <v>February</v>
      </c>
      <c r="O8537" t="str">
        <f>VLOOKUP(ecommerce_customer_data_custom_[[#This Row],[Customer Age]],AgeGroupMapping!$A$2:$C$5,3,TRUE)</f>
        <v>Adult</v>
      </c>
      <c r="P8537" t="str">
        <f>IF(ecommerce_customer_data_custom_[[#This Row],[Returns]]=1,"Returned","Not Returned")</f>
        <v>Returned</v>
      </c>
      <c r="Q8537" t="str">
        <f>_xlfn.XLOOKUP(ecommerce_customer_data_custom_[[#This Row],[Payment Method]],PaymentMapping!$A$2:$A$11,PaymentMapping!$B$2:$B$11,"Other")</f>
        <v>Wallet/UPI</v>
      </c>
    </row>
    <row r="8538" spans="1:17" x14ac:dyDescent="0.3">
      <c r="A8538">
        <v>39428</v>
      </c>
      <c r="B8538" s="14">
        <v>44170.373807870368</v>
      </c>
      <c r="C8538" t="s">
        <v>16</v>
      </c>
      <c r="D8538">
        <v>44</v>
      </c>
      <c r="E8538">
        <v>1</v>
      </c>
      <c r="F8538">
        <v>2604</v>
      </c>
      <c r="G8538" t="s">
        <v>19</v>
      </c>
      <c r="H8538">
        <v>30</v>
      </c>
      <c r="I8538">
        <v>0</v>
      </c>
      <c r="J8538" t="s">
        <v>17</v>
      </c>
      <c r="K8538">
        <v>0</v>
      </c>
      <c r="L8538">
        <f>YEAR(ecommerce_customer_data_custom_[[#This Row],[Purchase Date]])</f>
        <v>2020</v>
      </c>
      <c r="M8538">
        <f>MONTH(ecommerce_customer_data_custom_[[#This Row],[Purchase Date]])</f>
        <v>12</v>
      </c>
      <c r="N8538" t="str">
        <f>TEXT(ecommerce_customer_data_custom_[[#This Row],[Purchase Date]],"mmmm")</f>
        <v>December</v>
      </c>
      <c r="O8538" t="str">
        <f>VLOOKUP(ecommerce_customer_data_custom_[[#This Row],[Customer Age]],AgeGroupMapping!$A$2:$C$5,3,TRUE)</f>
        <v>Adult</v>
      </c>
      <c r="P8538" t="str">
        <f>IF(ecommerce_customer_data_custom_[[#This Row],[Returns]]=1,"Returned","Not Returned")</f>
        <v>Not Returned</v>
      </c>
      <c r="Q8538" t="str">
        <f>_xlfn.XLOOKUP(ecommerce_customer_data_custom_[[#This Row],[Payment Method]],PaymentMapping!$A$2:$A$11,PaymentMapping!$B$2:$B$11,"Other")</f>
        <v>Cash</v>
      </c>
    </row>
    <row r="8539" spans="1:17" x14ac:dyDescent="0.3">
      <c r="A8539">
        <v>39789</v>
      </c>
      <c r="B8539" s="14">
        <v>44226.992627314816</v>
      </c>
      <c r="C8539" t="s">
        <v>14</v>
      </c>
      <c r="D8539">
        <v>178</v>
      </c>
      <c r="E8539">
        <v>5</v>
      </c>
      <c r="F8539">
        <v>4484</v>
      </c>
      <c r="G8539" t="s">
        <v>15</v>
      </c>
      <c r="H8539">
        <v>63</v>
      </c>
      <c r="I8539">
        <v>0</v>
      </c>
      <c r="J8539" t="s">
        <v>17</v>
      </c>
      <c r="K8539">
        <v>0</v>
      </c>
      <c r="L8539">
        <f>YEAR(ecommerce_customer_data_custom_[[#This Row],[Purchase Date]])</f>
        <v>2021</v>
      </c>
      <c r="M8539">
        <f>MONTH(ecommerce_customer_data_custom_[[#This Row],[Purchase Date]])</f>
        <v>1</v>
      </c>
      <c r="N8539" t="str">
        <f>TEXT(ecommerce_customer_data_custom_[[#This Row],[Purchase Date]],"mmmm")</f>
        <v>January</v>
      </c>
      <c r="O8539" t="str">
        <f>VLOOKUP(ecommerce_customer_data_custom_[[#This Row],[Customer Age]],AgeGroupMapping!$A$2:$C$5,3,TRUE)</f>
        <v>Senior</v>
      </c>
      <c r="P8539" t="str">
        <f>IF(ecommerce_customer_data_custom_[[#This Row],[Returns]]=1,"Returned","Not Returned")</f>
        <v>Not Returned</v>
      </c>
      <c r="Q8539" t="str">
        <f>_xlfn.XLOOKUP(ecommerce_customer_data_custom_[[#This Row],[Payment Method]],PaymentMapping!$A$2:$A$11,PaymentMapping!$B$2:$B$11,"Other")</f>
        <v>Wallet/UPI</v>
      </c>
    </row>
    <row r="8540" spans="1:17" x14ac:dyDescent="0.3">
      <c r="A8540">
        <v>39789</v>
      </c>
      <c r="B8540" s="14">
        <v>45020.491620370369</v>
      </c>
      <c r="C8540" t="s">
        <v>11</v>
      </c>
      <c r="D8540">
        <v>223</v>
      </c>
      <c r="E8540">
        <v>5</v>
      </c>
      <c r="F8540">
        <v>412</v>
      </c>
      <c r="G8540" t="s">
        <v>12</v>
      </c>
      <c r="H8540">
        <v>63</v>
      </c>
      <c r="I8540">
        <v>0</v>
      </c>
      <c r="J8540" t="s">
        <v>17</v>
      </c>
      <c r="K8540">
        <v>0</v>
      </c>
      <c r="L8540">
        <f>YEAR(ecommerce_customer_data_custom_[[#This Row],[Purchase Date]])</f>
        <v>2023</v>
      </c>
      <c r="M8540">
        <f>MONTH(ecommerce_customer_data_custom_[[#This Row],[Purchase Date]])</f>
        <v>4</v>
      </c>
      <c r="N8540" t="str">
        <f>TEXT(ecommerce_customer_data_custom_[[#This Row],[Purchase Date]],"mmmm")</f>
        <v>April</v>
      </c>
      <c r="O8540" t="str">
        <f>VLOOKUP(ecommerce_customer_data_custom_[[#This Row],[Customer Age]],AgeGroupMapping!$A$2:$C$5,3,TRUE)</f>
        <v>Senior</v>
      </c>
      <c r="P8540" t="str">
        <f>IF(ecommerce_customer_data_custom_[[#This Row],[Returns]]=1,"Returned","Not Returned")</f>
        <v>Not Returned</v>
      </c>
      <c r="Q8540" t="str">
        <f>_xlfn.XLOOKUP(ecommerce_customer_data_custom_[[#This Row],[Payment Method]],PaymentMapping!$A$2:$A$11,PaymentMapping!$B$2:$B$11,"Other")</f>
        <v>Card</v>
      </c>
    </row>
    <row r="8541" spans="1:17" x14ac:dyDescent="0.3">
      <c r="A8541">
        <v>39789</v>
      </c>
      <c r="B8541" s="14">
        <v>44939.298333333332</v>
      </c>
      <c r="C8541" t="s">
        <v>16</v>
      </c>
      <c r="D8541">
        <v>400</v>
      </c>
      <c r="E8541">
        <v>3</v>
      </c>
      <c r="F8541">
        <v>4384</v>
      </c>
      <c r="G8541" t="s">
        <v>15</v>
      </c>
      <c r="H8541">
        <v>63</v>
      </c>
      <c r="I8541">
        <v>0</v>
      </c>
      <c r="J8541" t="s">
        <v>17</v>
      </c>
      <c r="K8541">
        <v>0</v>
      </c>
      <c r="L8541">
        <f>YEAR(ecommerce_customer_data_custom_[[#This Row],[Purchase Date]])</f>
        <v>2023</v>
      </c>
      <c r="M8541">
        <f>MONTH(ecommerce_customer_data_custom_[[#This Row],[Purchase Date]])</f>
        <v>1</v>
      </c>
      <c r="N8541" t="str">
        <f>TEXT(ecommerce_customer_data_custom_[[#This Row],[Purchase Date]],"mmmm")</f>
        <v>January</v>
      </c>
      <c r="O8541" t="str">
        <f>VLOOKUP(ecommerce_customer_data_custom_[[#This Row],[Customer Age]],AgeGroupMapping!$A$2:$C$5,3,TRUE)</f>
        <v>Senior</v>
      </c>
      <c r="P8541" t="str">
        <f>IF(ecommerce_customer_data_custom_[[#This Row],[Returns]]=1,"Returned","Not Returned")</f>
        <v>Not Returned</v>
      </c>
      <c r="Q8541" t="str">
        <f>_xlfn.XLOOKUP(ecommerce_customer_data_custom_[[#This Row],[Payment Method]],PaymentMapping!$A$2:$A$11,PaymentMapping!$B$2:$B$11,"Other")</f>
        <v>Wallet/UPI</v>
      </c>
    </row>
    <row r="8542" spans="1:17" x14ac:dyDescent="0.3">
      <c r="A8542">
        <v>39789</v>
      </c>
      <c r="B8542" s="14">
        <v>44120.552060185182</v>
      </c>
      <c r="C8542" t="s">
        <v>18</v>
      </c>
      <c r="D8542">
        <v>297</v>
      </c>
      <c r="E8542">
        <v>5</v>
      </c>
      <c r="F8542">
        <v>5146</v>
      </c>
      <c r="G8542" t="s">
        <v>19</v>
      </c>
      <c r="H8542">
        <v>63</v>
      </c>
      <c r="I8542">
        <v>0</v>
      </c>
      <c r="J8542" t="s">
        <v>17</v>
      </c>
      <c r="K8542">
        <v>0</v>
      </c>
      <c r="L8542">
        <f>YEAR(ecommerce_customer_data_custom_[[#This Row],[Purchase Date]])</f>
        <v>2020</v>
      </c>
      <c r="M8542">
        <f>MONTH(ecommerce_customer_data_custom_[[#This Row],[Purchase Date]])</f>
        <v>10</v>
      </c>
      <c r="N8542" t="str">
        <f>TEXT(ecommerce_customer_data_custom_[[#This Row],[Purchase Date]],"mmmm")</f>
        <v>October</v>
      </c>
      <c r="O8542" t="str">
        <f>VLOOKUP(ecommerce_customer_data_custom_[[#This Row],[Customer Age]],AgeGroupMapping!$A$2:$C$5,3,TRUE)</f>
        <v>Senior</v>
      </c>
      <c r="P8542" t="str">
        <f>IF(ecommerce_customer_data_custom_[[#This Row],[Returns]]=1,"Returned","Not Returned")</f>
        <v>Not Returned</v>
      </c>
      <c r="Q8542" t="str">
        <f>_xlfn.XLOOKUP(ecommerce_customer_data_custom_[[#This Row],[Payment Method]],PaymentMapping!$A$2:$A$11,PaymentMapping!$B$2:$B$11,"Other")</f>
        <v>Cash</v>
      </c>
    </row>
    <row r="8543" spans="1:17" x14ac:dyDescent="0.3">
      <c r="A8543">
        <v>34514</v>
      </c>
      <c r="B8543" s="14">
        <v>44007.390266203707</v>
      </c>
      <c r="C8543" t="s">
        <v>18</v>
      </c>
      <c r="D8543">
        <v>424</v>
      </c>
      <c r="E8543">
        <v>4</v>
      </c>
      <c r="F8543">
        <v>2431</v>
      </c>
      <c r="G8543" t="s">
        <v>15</v>
      </c>
      <c r="H8543">
        <v>51</v>
      </c>
      <c r="I8543">
        <v>0</v>
      </c>
      <c r="J8543" t="s">
        <v>17</v>
      </c>
      <c r="K8543">
        <v>0</v>
      </c>
      <c r="L8543">
        <f>YEAR(ecommerce_customer_data_custom_[[#This Row],[Purchase Date]])</f>
        <v>2020</v>
      </c>
      <c r="M8543">
        <f>MONTH(ecommerce_customer_data_custom_[[#This Row],[Purchase Date]])</f>
        <v>6</v>
      </c>
      <c r="N8543" t="str">
        <f>TEXT(ecommerce_customer_data_custom_[[#This Row],[Purchase Date]],"mmmm")</f>
        <v>June</v>
      </c>
      <c r="O8543" t="str">
        <f>VLOOKUP(ecommerce_customer_data_custom_[[#This Row],[Customer Age]],AgeGroupMapping!$A$2:$C$5,3,TRUE)</f>
        <v>Middle-Aged</v>
      </c>
      <c r="P8543" t="str">
        <f>IF(ecommerce_customer_data_custom_[[#This Row],[Returns]]=1,"Returned","Not Returned")</f>
        <v>Not Returned</v>
      </c>
      <c r="Q8543" t="str">
        <f>_xlfn.XLOOKUP(ecommerce_customer_data_custom_[[#This Row],[Payment Method]],PaymentMapping!$A$2:$A$11,PaymentMapping!$B$2:$B$11,"Other")</f>
        <v>Wallet/UPI</v>
      </c>
    </row>
    <row r="8544" spans="1:17" x14ac:dyDescent="0.3">
      <c r="A8544">
        <v>34514</v>
      </c>
      <c r="B8544" s="14">
        <v>44794.449988425928</v>
      </c>
      <c r="C8544" t="s">
        <v>11</v>
      </c>
      <c r="D8544">
        <v>276</v>
      </c>
      <c r="E8544">
        <v>2</v>
      </c>
      <c r="F8544">
        <v>5199</v>
      </c>
      <c r="G8544" t="s">
        <v>12</v>
      </c>
      <c r="H8544">
        <v>51</v>
      </c>
      <c r="I8544">
        <v>1</v>
      </c>
      <c r="J8544" t="s">
        <v>17</v>
      </c>
      <c r="K8544">
        <v>0</v>
      </c>
      <c r="L8544">
        <f>YEAR(ecommerce_customer_data_custom_[[#This Row],[Purchase Date]])</f>
        <v>2022</v>
      </c>
      <c r="M8544">
        <f>MONTH(ecommerce_customer_data_custom_[[#This Row],[Purchase Date]])</f>
        <v>8</v>
      </c>
      <c r="N8544" t="str">
        <f>TEXT(ecommerce_customer_data_custom_[[#This Row],[Purchase Date]],"mmmm")</f>
        <v>August</v>
      </c>
      <c r="O8544" t="str">
        <f>VLOOKUP(ecommerce_customer_data_custom_[[#This Row],[Customer Age]],AgeGroupMapping!$A$2:$C$5,3,TRUE)</f>
        <v>Middle-Aged</v>
      </c>
      <c r="P8544" t="str">
        <f>IF(ecommerce_customer_data_custom_[[#This Row],[Returns]]=1,"Returned","Not Returned")</f>
        <v>Returned</v>
      </c>
      <c r="Q8544" t="str">
        <f>_xlfn.XLOOKUP(ecommerce_customer_data_custom_[[#This Row],[Payment Method]],PaymentMapping!$A$2:$A$11,PaymentMapping!$B$2:$B$11,"Other")</f>
        <v>Card</v>
      </c>
    </row>
    <row r="8545" spans="1:17" x14ac:dyDescent="0.3">
      <c r="A8545">
        <v>34514</v>
      </c>
      <c r="B8545" s="14">
        <v>44990.425671296296</v>
      </c>
      <c r="C8545" t="s">
        <v>18</v>
      </c>
      <c r="D8545">
        <v>29</v>
      </c>
      <c r="E8545">
        <v>5</v>
      </c>
      <c r="F8545">
        <v>2147</v>
      </c>
      <c r="G8545" t="s">
        <v>15</v>
      </c>
      <c r="H8545">
        <v>51</v>
      </c>
      <c r="I8545">
        <v>0</v>
      </c>
      <c r="J8545" t="s">
        <v>17</v>
      </c>
      <c r="K8545">
        <v>0</v>
      </c>
      <c r="L8545">
        <f>YEAR(ecommerce_customer_data_custom_[[#This Row],[Purchase Date]])</f>
        <v>2023</v>
      </c>
      <c r="M8545">
        <f>MONTH(ecommerce_customer_data_custom_[[#This Row],[Purchase Date]])</f>
        <v>3</v>
      </c>
      <c r="N8545" t="str">
        <f>TEXT(ecommerce_customer_data_custom_[[#This Row],[Purchase Date]],"mmmm")</f>
        <v>March</v>
      </c>
      <c r="O8545" t="str">
        <f>VLOOKUP(ecommerce_customer_data_custom_[[#This Row],[Customer Age]],AgeGroupMapping!$A$2:$C$5,3,TRUE)</f>
        <v>Middle-Aged</v>
      </c>
      <c r="P8545" t="str">
        <f>IF(ecommerce_customer_data_custom_[[#This Row],[Returns]]=1,"Returned","Not Returned")</f>
        <v>Not Returned</v>
      </c>
      <c r="Q8545" t="str">
        <f>_xlfn.XLOOKUP(ecommerce_customer_data_custom_[[#This Row],[Payment Method]],PaymentMapping!$A$2:$A$11,PaymentMapping!$B$2:$B$11,"Other")</f>
        <v>Wallet/UPI</v>
      </c>
    </row>
    <row r="8546" spans="1:17" x14ac:dyDescent="0.3">
      <c r="A8546">
        <v>34514</v>
      </c>
      <c r="B8546" s="14">
        <v>44844.110567129632</v>
      </c>
      <c r="C8546" t="s">
        <v>14</v>
      </c>
      <c r="D8546">
        <v>298</v>
      </c>
      <c r="E8546">
        <v>2</v>
      </c>
      <c r="F8546">
        <v>4475</v>
      </c>
      <c r="G8546" t="s">
        <v>12</v>
      </c>
      <c r="H8546">
        <v>51</v>
      </c>
      <c r="I8546">
        <v>1</v>
      </c>
      <c r="J8546" t="s">
        <v>17</v>
      </c>
      <c r="K8546">
        <v>0</v>
      </c>
      <c r="L8546">
        <f>YEAR(ecommerce_customer_data_custom_[[#This Row],[Purchase Date]])</f>
        <v>2022</v>
      </c>
      <c r="M8546">
        <f>MONTH(ecommerce_customer_data_custom_[[#This Row],[Purchase Date]])</f>
        <v>10</v>
      </c>
      <c r="N8546" t="str">
        <f>TEXT(ecommerce_customer_data_custom_[[#This Row],[Purchase Date]],"mmmm")</f>
        <v>October</v>
      </c>
      <c r="O8546" t="str">
        <f>VLOOKUP(ecommerce_customer_data_custom_[[#This Row],[Customer Age]],AgeGroupMapping!$A$2:$C$5,3,TRUE)</f>
        <v>Middle-Aged</v>
      </c>
      <c r="P8546" t="str">
        <f>IF(ecommerce_customer_data_custom_[[#This Row],[Returns]]=1,"Returned","Not Returned")</f>
        <v>Returned</v>
      </c>
      <c r="Q8546" t="str">
        <f>_xlfn.XLOOKUP(ecommerce_customer_data_custom_[[#This Row],[Payment Method]],PaymentMapping!$A$2:$A$11,PaymentMapping!$B$2:$B$11,"Other")</f>
        <v>Card</v>
      </c>
    </row>
    <row r="8547" spans="1:17" x14ac:dyDescent="0.3">
      <c r="A8547">
        <v>34514</v>
      </c>
      <c r="B8547" s="14">
        <v>44018.162719907406</v>
      </c>
      <c r="C8547" t="s">
        <v>16</v>
      </c>
      <c r="D8547">
        <v>322</v>
      </c>
      <c r="E8547">
        <v>3</v>
      </c>
      <c r="F8547">
        <v>1584</v>
      </c>
      <c r="G8547" t="s">
        <v>12</v>
      </c>
      <c r="H8547">
        <v>51</v>
      </c>
      <c r="I8547">
        <v>1</v>
      </c>
      <c r="J8547" t="s">
        <v>17</v>
      </c>
      <c r="K8547">
        <v>0</v>
      </c>
      <c r="L8547">
        <f>YEAR(ecommerce_customer_data_custom_[[#This Row],[Purchase Date]])</f>
        <v>2020</v>
      </c>
      <c r="M8547">
        <f>MONTH(ecommerce_customer_data_custom_[[#This Row],[Purchase Date]])</f>
        <v>7</v>
      </c>
      <c r="N8547" t="str">
        <f>TEXT(ecommerce_customer_data_custom_[[#This Row],[Purchase Date]],"mmmm")</f>
        <v>July</v>
      </c>
      <c r="O8547" t="str">
        <f>VLOOKUP(ecommerce_customer_data_custom_[[#This Row],[Customer Age]],AgeGroupMapping!$A$2:$C$5,3,TRUE)</f>
        <v>Middle-Aged</v>
      </c>
      <c r="P8547" t="str">
        <f>IF(ecommerce_customer_data_custom_[[#This Row],[Returns]]=1,"Returned","Not Returned")</f>
        <v>Returned</v>
      </c>
      <c r="Q8547" t="str">
        <f>_xlfn.XLOOKUP(ecommerce_customer_data_custom_[[#This Row],[Payment Method]],PaymentMapping!$A$2:$A$11,PaymentMapping!$B$2:$B$11,"Other")</f>
        <v>Card</v>
      </c>
    </row>
    <row r="8548" spans="1:17" x14ac:dyDescent="0.3">
      <c r="A8548">
        <v>49919</v>
      </c>
      <c r="B8548" s="14">
        <v>45118.794363425928</v>
      </c>
      <c r="C8548" t="s">
        <v>16</v>
      </c>
      <c r="D8548">
        <v>467</v>
      </c>
      <c r="E8548">
        <v>4</v>
      </c>
      <c r="F8548">
        <v>4147</v>
      </c>
      <c r="G8548" t="s">
        <v>20</v>
      </c>
      <c r="H8548">
        <v>49</v>
      </c>
      <c r="I8548">
        <v>0</v>
      </c>
      <c r="J8548" t="s">
        <v>13</v>
      </c>
      <c r="K8548">
        <v>0</v>
      </c>
      <c r="L8548">
        <f>YEAR(ecommerce_customer_data_custom_[[#This Row],[Purchase Date]])</f>
        <v>2023</v>
      </c>
      <c r="M8548">
        <f>MONTH(ecommerce_customer_data_custom_[[#This Row],[Purchase Date]])</f>
        <v>7</v>
      </c>
      <c r="N8548" t="str">
        <f>TEXT(ecommerce_customer_data_custom_[[#This Row],[Purchase Date]],"mmmm")</f>
        <v>July</v>
      </c>
      <c r="O8548" t="str">
        <f>VLOOKUP(ecommerce_customer_data_custom_[[#This Row],[Customer Age]],AgeGroupMapping!$A$2:$C$5,3,TRUE)</f>
        <v>Middle-Aged</v>
      </c>
      <c r="P8548" t="str">
        <f>IF(ecommerce_customer_data_custom_[[#This Row],[Returns]]=1,"Returned","Not Returned")</f>
        <v>Not Returned</v>
      </c>
      <c r="Q8548" t="str">
        <f>_xlfn.XLOOKUP(ecommerce_customer_data_custom_[[#This Row],[Payment Method]],PaymentMapping!$A$2:$A$11,PaymentMapping!$B$2:$B$11,"Other")</f>
        <v>Other</v>
      </c>
    </row>
    <row r="8549" spans="1:17" x14ac:dyDescent="0.3">
      <c r="A8549">
        <v>49919</v>
      </c>
      <c r="B8549" s="14">
        <v>44375.847268518519</v>
      </c>
      <c r="C8549" t="s">
        <v>14</v>
      </c>
      <c r="D8549">
        <v>106</v>
      </c>
      <c r="E8549">
        <v>2</v>
      </c>
      <c r="F8549">
        <v>4856</v>
      </c>
      <c r="G8549" t="s">
        <v>19</v>
      </c>
      <c r="H8549">
        <v>49</v>
      </c>
      <c r="I8549">
        <v>1</v>
      </c>
      <c r="J8549" t="s">
        <v>13</v>
      </c>
      <c r="K8549">
        <v>0</v>
      </c>
      <c r="L8549">
        <f>YEAR(ecommerce_customer_data_custom_[[#This Row],[Purchase Date]])</f>
        <v>2021</v>
      </c>
      <c r="M8549">
        <f>MONTH(ecommerce_customer_data_custom_[[#This Row],[Purchase Date]])</f>
        <v>6</v>
      </c>
      <c r="N8549" t="str">
        <f>TEXT(ecommerce_customer_data_custom_[[#This Row],[Purchase Date]],"mmmm")</f>
        <v>June</v>
      </c>
      <c r="O8549" t="str">
        <f>VLOOKUP(ecommerce_customer_data_custom_[[#This Row],[Customer Age]],AgeGroupMapping!$A$2:$C$5,3,TRUE)</f>
        <v>Middle-Aged</v>
      </c>
      <c r="P8549" t="str">
        <f>IF(ecommerce_customer_data_custom_[[#This Row],[Returns]]=1,"Returned","Not Returned")</f>
        <v>Returned</v>
      </c>
      <c r="Q8549" t="str">
        <f>_xlfn.XLOOKUP(ecommerce_customer_data_custom_[[#This Row],[Payment Method]],PaymentMapping!$A$2:$A$11,PaymentMapping!$B$2:$B$11,"Other")</f>
        <v>Cash</v>
      </c>
    </row>
    <row r="8550" spans="1:17" x14ac:dyDescent="0.3">
      <c r="A8550">
        <v>49919</v>
      </c>
      <c r="B8550" s="14">
        <v>44198.478125000001</v>
      </c>
      <c r="C8550" t="s">
        <v>18</v>
      </c>
      <c r="D8550">
        <v>266</v>
      </c>
      <c r="E8550">
        <v>5</v>
      </c>
      <c r="F8550">
        <v>1420</v>
      </c>
      <c r="G8550" t="s">
        <v>12</v>
      </c>
      <c r="H8550">
        <v>49</v>
      </c>
      <c r="I8550">
        <v>1</v>
      </c>
      <c r="J8550" t="s">
        <v>13</v>
      </c>
      <c r="K8550">
        <v>0</v>
      </c>
      <c r="L8550">
        <f>YEAR(ecommerce_customer_data_custom_[[#This Row],[Purchase Date]])</f>
        <v>2021</v>
      </c>
      <c r="M8550">
        <f>MONTH(ecommerce_customer_data_custom_[[#This Row],[Purchase Date]])</f>
        <v>1</v>
      </c>
      <c r="N8550" t="str">
        <f>TEXT(ecommerce_customer_data_custom_[[#This Row],[Purchase Date]],"mmmm")</f>
        <v>January</v>
      </c>
      <c r="O8550" t="str">
        <f>VLOOKUP(ecommerce_customer_data_custom_[[#This Row],[Customer Age]],AgeGroupMapping!$A$2:$C$5,3,TRUE)</f>
        <v>Middle-Aged</v>
      </c>
      <c r="P8550" t="str">
        <f>IF(ecommerce_customer_data_custom_[[#This Row],[Returns]]=1,"Returned","Not Returned")</f>
        <v>Returned</v>
      </c>
      <c r="Q8550" t="str">
        <f>_xlfn.XLOOKUP(ecommerce_customer_data_custom_[[#This Row],[Payment Method]],PaymentMapping!$A$2:$A$11,PaymentMapping!$B$2:$B$11,"Other")</f>
        <v>Card</v>
      </c>
    </row>
    <row r="8551" spans="1:17" x14ac:dyDescent="0.3">
      <c r="A8551">
        <v>29570</v>
      </c>
      <c r="B8551" s="14">
        <v>44380.253958333335</v>
      </c>
      <c r="C8551" t="s">
        <v>18</v>
      </c>
      <c r="D8551">
        <v>31</v>
      </c>
      <c r="E8551">
        <v>5</v>
      </c>
      <c r="F8551">
        <v>2144</v>
      </c>
      <c r="G8551" t="s">
        <v>19</v>
      </c>
      <c r="H8551">
        <v>34</v>
      </c>
      <c r="I8551">
        <v>0</v>
      </c>
      <c r="J8551" t="s">
        <v>17</v>
      </c>
      <c r="K8551">
        <v>0</v>
      </c>
      <c r="L8551">
        <f>YEAR(ecommerce_customer_data_custom_[[#This Row],[Purchase Date]])</f>
        <v>2021</v>
      </c>
      <c r="M8551">
        <f>MONTH(ecommerce_customer_data_custom_[[#This Row],[Purchase Date]])</f>
        <v>7</v>
      </c>
      <c r="N8551" t="str">
        <f>TEXT(ecommerce_customer_data_custom_[[#This Row],[Purchase Date]],"mmmm")</f>
        <v>July</v>
      </c>
      <c r="O8551" t="str">
        <f>VLOOKUP(ecommerce_customer_data_custom_[[#This Row],[Customer Age]],AgeGroupMapping!$A$2:$C$5,3,TRUE)</f>
        <v>Adult</v>
      </c>
      <c r="P8551" t="str">
        <f>IF(ecommerce_customer_data_custom_[[#This Row],[Returns]]=1,"Returned","Not Returned")</f>
        <v>Not Returned</v>
      </c>
      <c r="Q8551" t="str">
        <f>_xlfn.XLOOKUP(ecommerce_customer_data_custom_[[#This Row],[Payment Method]],PaymentMapping!$A$2:$A$11,PaymentMapping!$B$2:$B$11,"Other")</f>
        <v>Cash</v>
      </c>
    </row>
    <row r="8552" spans="1:17" x14ac:dyDescent="0.3">
      <c r="A8552">
        <v>29570</v>
      </c>
      <c r="B8552" s="14">
        <v>44292.483368055553</v>
      </c>
      <c r="C8552" t="s">
        <v>11</v>
      </c>
      <c r="D8552">
        <v>162</v>
      </c>
      <c r="E8552">
        <v>5</v>
      </c>
      <c r="F8552">
        <v>2942</v>
      </c>
      <c r="G8552" t="s">
        <v>20</v>
      </c>
      <c r="H8552">
        <v>34</v>
      </c>
      <c r="I8552">
        <v>0</v>
      </c>
      <c r="J8552" t="s">
        <v>17</v>
      </c>
      <c r="K8552">
        <v>0</v>
      </c>
      <c r="L8552">
        <f>YEAR(ecommerce_customer_data_custom_[[#This Row],[Purchase Date]])</f>
        <v>2021</v>
      </c>
      <c r="M8552">
        <f>MONTH(ecommerce_customer_data_custom_[[#This Row],[Purchase Date]])</f>
        <v>4</v>
      </c>
      <c r="N8552" t="str">
        <f>TEXT(ecommerce_customer_data_custom_[[#This Row],[Purchase Date]],"mmmm")</f>
        <v>April</v>
      </c>
      <c r="O8552" t="str">
        <f>VLOOKUP(ecommerce_customer_data_custom_[[#This Row],[Customer Age]],AgeGroupMapping!$A$2:$C$5,3,TRUE)</f>
        <v>Adult</v>
      </c>
      <c r="P8552" t="str">
        <f>IF(ecommerce_customer_data_custom_[[#This Row],[Returns]]=1,"Returned","Not Returned")</f>
        <v>Not Returned</v>
      </c>
      <c r="Q8552" t="str">
        <f>_xlfn.XLOOKUP(ecommerce_customer_data_custom_[[#This Row],[Payment Method]],PaymentMapping!$A$2:$A$11,PaymentMapping!$B$2:$B$11,"Other")</f>
        <v>Other</v>
      </c>
    </row>
    <row r="8553" spans="1:17" x14ac:dyDescent="0.3">
      <c r="A8553">
        <v>29570</v>
      </c>
      <c r="B8553" s="14">
        <v>44232.969004629631</v>
      </c>
      <c r="C8553" t="s">
        <v>16</v>
      </c>
      <c r="D8553">
        <v>143</v>
      </c>
      <c r="E8553">
        <v>1</v>
      </c>
      <c r="F8553">
        <v>1556</v>
      </c>
      <c r="G8553" t="s">
        <v>20</v>
      </c>
      <c r="H8553">
        <v>34</v>
      </c>
      <c r="I8553">
        <v>1</v>
      </c>
      <c r="J8553" t="s">
        <v>17</v>
      </c>
      <c r="K8553">
        <v>0</v>
      </c>
      <c r="L8553">
        <f>YEAR(ecommerce_customer_data_custom_[[#This Row],[Purchase Date]])</f>
        <v>2021</v>
      </c>
      <c r="M8553">
        <f>MONTH(ecommerce_customer_data_custom_[[#This Row],[Purchase Date]])</f>
        <v>2</v>
      </c>
      <c r="N8553" t="str">
        <f>TEXT(ecommerce_customer_data_custom_[[#This Row],[Purchase Date]],"mmmm")</f>
        <v>February</v>
      </c>
      <c r="O8553" t="str">
        <f>VLOOKUP(ecommerce_customer_data_custom_[[#This Row],[Customer Age]],AgeGroupMapping!$A$2:$C$5,3,TRUE)</f>
        <v>Adult</v>
      </c>
      <c r="P8553" t="str">
        <f>IF(ecommerce_customer_data_custom_[[#This Row],[Returns]]=1,"Returned","Not Returned")</f>
        <v>Returned</v>
      </c>
      <c r="Q8553" t="str">
        <f>_xlfn.XLOOKUP(ecommerce_customer_data_custom_[[#This Row],[Payment Method]],PaymentMapping!$A$2:$A$11,PaymentMapping!$B$2:$B$11,"Other")</f>
        <v>Other</v>
      </c>
    </row>
    <row r="8554" spans="1:17" x14ac:dyDescent="0.3">
      <c r="A8554">
        <v>29570</v>
      </c>
      <c r="B8554" s="14">
        <v>44122.529143518521</v>
      </c>
      <c r="C8554" t="s">
        <v>11</v>
      </c>
      <c r="D8554">
        <v>317</v>
      </c>
      <c r="E8554">
        <v>3</v>
      </c>
      <c r="F8554">
        <v>794</v>
      </c>
      <c r="G8554" t="s">
        <v>12</v>
      </c>
      <c r="H8554">
        <v>34</v>
      </c>
      <c r="I8554">
        <v>0</v>
      </c>
      <c r="J8554" t="s">
        <v>17</v>
      </c>
      <c r="K8554">
        <v>0</v>
      </c>
      <c r="L8554">
        <f>YEAR(ecommerce_customer_data_custom_[[#This Row],[Purchase Date]])</f>
        <v>2020</v>
      </c>
      <c r="M8554">
        <f>MONTH(ecommerce_customer_data_custom_[[#This Row],[Purchase Date]])</f>
        <v>10</v>
      </c>
      <c r="N8554" t="str">
        <f>TEXT(ecommerce_customer_data_custom_[[#This Row],[Purchase Date]],"mmmm")</f>
        <v>October</v>
      </c>
      <c r="O8554" t="str">
        <f>VLOOKUP(ecommerce_customer_data_custom_[[#This Row],[Customer Age]],AgeGroupMapping!$A$2:$C$5,3,TRUE)</f>
        <v>Adult</v>
      </c>
      <c r="P8554" t="str">
        <f>IF(ecommerce_customer_data_custom_[[#This Row],[Returns]]=1,"Returned","Not Returned")</f>
        <v>Not Returned</v>
      </c>
      <c r="Q8554" t="str">
        <f>_xlfn.XLOOKUP(ecommerce_customer_data_custom_[[#This Row],[Payment Method]],PaymentMapping!$A$2:$A$11,PaymentMapping!$B$2:$B$11,"Other")</f>
        <v>Card</v>
      </c>
    </row>
    <row r="8555" spans="1:17" x14ac:dyDescent="0.3">
      <c r="A8555">
        <v>17452</v>
      </c>
      <c r="B8555" s="14">
        <v>44374.288587962961</v>
      </c>
      <c r="C8555" t="s">
        <v>16</v>
      </c>
      <c r="D8555">
        <v>173</v>
      </c>
      <c r="E8555">
        <v>4</v>
      </c>
      <c r="F8555">
        <v>3822</v>
      </c>
      <c r="G8555" t="s">
        <v>12</v>
      </c>
      <c r="H8555">
        <v>44</v>
      </c>
      <c r="I8555">
        <v>1</v>
      </c>
      <c r="J8555" t="s">
        <v>17</v>
      </c>
      <c r="K8555">
        <v>1</v>
      </c>
      <c r="L8555">
        <f>YEAR(ecommerce_customer_data_custom_[[#This Row],[Purchase Date]])</f>
        <v>2021</v>
      </c>
      <c r="M8555">
        <f>MONTH(ecommerce_customer_data_custom_[[#This Row],[Purchase Date]])</f>
        <v>6</v>
      </c>
      <c r="N8555" t="str">
        <f>TEXT(ecommerce_customer_data_custom_[[#This Row],[Purchase Date]],"mmmm")</f>
        <v>June</v>
      </c>
      <c r="O8555" t="str">
        <f>VLOOKUP(ecommerce_customer_data_custom_[[#This Row],[Customer Age]],AgeGroupMapping!$A$2:$C$5,3,TRUE)</f>
        <v>Middle-Aged</v>
      </c>
      <c r="P8555" t="str">
        <f>IF(ecommerce_customer_data_custom_[[#This Row],[Returns]]=1,"Returned","Not Returned")</f>
        <v>Returned</v>
      </c>
      <c r="Q8555" t="str">
        <f>_xlfn.XLOOKUP(ecommerce_customer_data_custom_[[#This Row],[Payment Method]],PaymentMapping!$A$2:$A$11,PaymentMapping!$B$2:$B$11,"Other")</f>
        <v>Card</v>
      </c>
    </row>
    <row r="8556" spans="1:17" x14ac:dyDescent="0.3">
      <c r="A8556">
        <v>17452</v>
      </c>
      <c r="B8556" s="14">
        <v>44938.528113425928</v>
      </c>
      <c r="C8556" t="s">
        <v>18</v>
      </c>
      <c r="D8556">
        <v>383</v>
      </c>
      <c r="E8556">
        <v>1</v>
      </c>
      <c r="F8556">
        <v>3583</v>
      </c>
      <c r="G8556" t="s">
        <v>20</v>
      </c>
      <c r="H8556">
        <v>44</v>
      </c>
      <c r="I8556">
        <v>0</v>
      </c>
      <c r="J8556" t="s">
        <v>17</v>
      </c>
      <c r="K8556">
        <v>1</v>
      </c>
      <c r="L8556">
        <f>YEAR(ecommerce_customer_data_custom_[[#This Row],[Purchase Date]])</f>
        <v>2023</v>
      </c>
      <c r="M8556">
        <f>MONTH(ecommerce_customer_data_custom_[[#This Row],[Purchase Date]])</f>
        <v>1</v>
      </c>
      <c r="N8556" t="str">
        <f>TEXT(ecommerce_customer_data_custom_[[#This Row],[Purchase Date]],"mmmm")</f>
        <v>January</v>
      </c>
      <c r="O8556" t="str">
        <f>VLOOKUP(ecommerce_customer_data_custom_[[#This Row],[Customer Age]],AgeGroupMapping!$A$2:$C$5,3,TRUE)</f>
        <v>Middle-Aged</v>
      </c>
      <c r="P8556" t="str">
        <f>IF(ecommerce_customer_data_custom_[[#This Row],[Returns]]=1,"Returned","Not Returned")</f>
        <v>Not Returned</v>
      </c>
      <c r="Q8556" t="str">
        <f>_xlfn.XLOOKUP(ecommerce_customer_data_custom_[[#This Row],[Payment Method]],PaymentMapping!$A$2:$A$11,PaymentMapping!$B$2:$B$11,"Other")</f>
        <v>Other</v>
      </c>
    </row>
    <row r="8557" spans="1:17" x14ac:dyDescent="0.3">
      <c r="A8557">
        <v>17452</v>
      </c>
      <c r="B8557" s="14">
        <v>44250.371365740742</v>
      </c>
      <c r="C8557" t="s">
        <v>18</v>
      </c>
      <c r="D8557">
        <v>371</v>
      </c>
      <c r="E8557">
        <v>2</v>
      </c>
      <c r="F8557">
        <v>2635</v>
      </c>
      <c r="G8557" t="s">
        <v>20</v>
      </c>
      <c r="H8557">
        <v>44</v>
      </c>
      <c r="I8557">
        <v>1</v>
      </c>
      <c r="J8557" t="s">
        <v>17</v>
      </c>
      <c r="K8557">
        <v>1</v>
      </c>
      <c r="L8557">
        <f>YEAR(ecommerce_customer_data_custom_[[#This Row],[Purchase Date]])</f>
        <v>2021</v>
      </c>
      <c r="M8557">
        <f>MONTH(ecommerce_customer_data_custom_[[#This Row],[Purchase Date]])</f>
        <v>2</v>
      </c>
      <c r="N8557" t="str">
        <f>TEXT(ecommerce_customer_data_custom_[[#This Row],[Purchase Date]],"mmmm")</f>
        <v>February</v>
      </c>
      <c r="O8557" t="str">
        <f>VLOOKUP(ecommerce_customer_data_custom_[[#This Row],[Customer Age]],AgeGroupMapping!$A$2:$C$5,3,TRUE)</f>
        <v>Middle-Aged</v>
      </c>
      <c r="P8557" t="str">
        <f>IF(ecommerce_customer_data_custom_[[#This Row],[Returns]]=1,"Returned","Not Returned")</f>
        <v>Returned</v>
      </c>
      <c r="Q8557" t="str">
        <f>_xlfn.XLOOKUP(ecommerce_customer_data_custom_[[#This Row],[Payment Method]],PaymentMapping!$A$2:$A$11,PaymentMapping!$B$2:$B$11,"Other")</f>
        <v>Other</v>
      </c>
    </row>
    <row r="8558" spans="1:17" x14ac:dyDescent="0.3">
      <c r="A8558">
        <v>17452</v>
      </c>
      <c r="B8558" s="14">
        <v>45034.68681712963</v>
      </c>
      <c r="C8558" t="s">
        <v>11</v>
      </c>
      <c r="D8558">
        <v>370</v>
      </c>
      <c r="E8558">
        <v>5</v>
      </c>
      <c r="F8558">
        <v>868</v>
      </c>
      <c r="G8558" t="s">
        <v>12</v>
      </c>
      <c r="H8558">
        <v>44</v>
      </c>
      <c r="I8558">
        <v>0</v>
      </c>
      <c r="J8558" t="s">
        <v>17</v>
      </c>
      <c r="K8558">
        <v>1</v>
      </c>
      <c r="L8558">
        <f>YEAR(ecommerce_customer_data_custom_[[#This Row],[Purchase Date]])</f>
        <v>2023</v>
      </c>
      <c r="M8558">
        <f>MONTH(ecommerce_customer_data_custom_[[#This Row],[Purchase Date]])</f>
        <v>4</v>
      </c>
      <c r="N8558" t="str">
        <f>TEXT(ecommerce_customer_data_custom_[[#This Row],[Purchase Date]],"mmmm")</f>
        <v>April</v>
      </c>
      <c r="O8558" t="str">
        <f>VLOOKUP(ecommerce_customer_data_custom_[[#This Row],[Customer Age]],AgeGroupMapping!$A$2:$C$5,3,TRUE)</f>
        <v>Middle-Aged</v>
      </c>
      <c r="P8558" t="str">
        <f>IF(ecommerce_customer_data_custom_[[#This Row],[Returns]]=1,"Returned","Not Returned")</f>
        <v>Not Returned</v>
      </c>
      <c r="Q8558" t="str">
        <f>_xlfn.XLOOKUP(ecommerce_customer_data_custom_[[#This Row],[Payment Method]],PaymentMapping!$A$2:$A$11,PaymentMapping!$B$2:$B$11,"Other")</f>
        <v>Card</v>
      </c>
    </row>
    <row r="8559" spans="1:17" x14ac:dyDescent="0.3">
      <c r="A8559">
        <v>17452</v>
      </c>
      <c r="B8559" s="14">
        <v>44534.126840277779</v>
      </c>
      <c r="C8559" t="s">
        <v>18</v>
      </c>
      <c r="D8559">
        <v>306</v>
      </c>
      <c r="E8559">
        <v>5</v>
      </c>
      <c r="F8559">
        <v>4177</v>
      </c>
      <c r="G8559" t="s">
        <v>12</v>
      </c>
      <c r="H8559">
        <v>44</v>
      </c>
      <c r="I8559">
        <v>1</v>
      </c>
      <c r="J8559" t="s">
        <v>17</v>
      </c>
      <c r="K8559">
        <v>1</v>
      </c>
      <c r="L8559">
        <f>YEAR(ecommerce_customer_data_custom_[[#This Row],[Purchase Date]])</f>
        <v>2021</v>
      </c>
      <c r="M8559">
        <f>MONTH(ecommerce_customer_data_custom_[[#This Row],[Purchase Date]])</f>
        <v>12</v>
      </c>
      <c r="N8559" t="str">
        <f>TEXT(ecommerce_customer_data_custom_[[#This Row],[Purchase Date]],"mmmm")</f>
        <v>December</v>
      </c>
      <c r="O8559" t="str">
        <f>VLOOKUP(ecommerce_customer_data_custom_[[#This Row],[Customer Age]],AgeGroupMapping!$A$2:$C$5,3,TRUE)</f>
        <v>Middle-Aged</v>
      </c>
      <c r="P8559" t="str">
        <f>IF(ecommerce_customer_data_custom_[[#This Row],[Returns]]=1,"Returned","Not Returned")</f>
        <v>Returned</v>
      </c>
      <c r="Q8559" t="str">
        <f>_xlfn.XLOOKUP(ecommerce_customer_data_custom_[[#This Row],[Payment Method]],PaymentMapping!$A$2:$A$11,PaymentMapping!$B$2:$B$11,"Other")</f>
        <v>Card</v>
      </c>
    </row>
    <row r="8560" spans="1:17" x14ac:dyDescent="0.3">
      <c r="A8560">
        <v>17452</v>
      </c>
      <c r="B8560" s="14">
        <v>44629.331979166665</v>
      </c>
      <c r="C8560" t="s">
        <v>18</v>
      </c>
      <c r="D8560">
        <v>120</v>
      </c>
      <c r="E8560">
        <v>3</v>
      </c>
      <c r="F8560">
        <v>1614</v>
      </c>
      <c r="G8560" t="s">
        <v>19</v>
      </c>
      <c r="H8560">
        <v>44</v>
      </c>
      <c r="I8560">
        <v>0</v>
      </c>
      <c r="J8560" t="s">
        <v>17</v>
      </c>
      <c r="K8560">
        <v>1</v>
      </c>
      <c r="L8560">
        <f>YEAR(ecommerce_customer_data_custom_[[#This Row],[Purchase Date]])</f>
        <v>2022</v>
      </c>
      <c r="M8560">
        <f>MONTH(ecommerce_customer_data_custom_[[#This Row],[Purchase Date]])</f>
        <v>3</v>
      </c>
      <c r="N8560" t="str">
        <f>TEXT(ecommerce_customer_data_custom_[[#This Row],[Purchase Date]],"mmmm")</f>
        <v>March</v>
      </c>
      <c r="O8560" t="str">
        <f>VLOOKUP(ecommerce_customer_data_custom_[[#This Row],[Customer Age]],AgeGroupMapping!$A$2:$C$5,3,TRUE)</f>
        <v>Middle-Aged</v>
      </c>
      <c r="P8560" t="str">
        <f>IF(ecommerce_customer_data_custom_[[#This Row],[Returns]]=1,"Returned","Not Returned")</f>
        <v>Not Returned</v>
      </c>
      <c r="Q8560" t="str">
        <f>_xlfn.XLOOKUP(ecommerce_customer_data_custom_[[#This Row],[Payment Method]],PaymentMapping!$A$2:$A$11,PaymentMapping!$B$2:$B$11,"Other")</f>
        <v>Cash</v>
      </c>
    </row>
    <row r="8561" spans="1:17" x14ac:dyDescent="0.3">
      <c r="A8561">
        <v>17452</v>
      </c>
      <c r="B8561" s="14">
        <v>44618.833935185183</v>
      </c>
      <c r="C8561" t="s">
        <v>18</v>
      </c>
      <c r="D8561">
        <v>122</v>
      </c>
      <c r="E8561">
        <v>4</v>
      </c>
      <c r="F8561">
        <v>232</v>
      </c>
      <c r="G8561" t="s">
        <v>12</v>
      </c>
      <c r="H8561">
        <v>44</v>
      </c>
      <c r="I8561">
        <v>0</v>
      </c>
      <c r="J8561" t="s">
        <v>17</v>
      </c>
      <c r="K8561">
        <v>1</v>
      </c>
      <c r="L8561">
        <f>YEAR(ecommerce_customer_data_custom_[[#This Row],[Purchase Date]])</f>
        <v>2022</v>
      </c>
      <c r="M8561">
        <f>MONTH(ecommerce_customer_data_custom_[[#This Row],[Purchase Date]])</f>
        <v>2</v>
      </c>
      <c r="N8561" t="str">
        <f>TEXT(ecommerce_customer_data_custom_[[#This Row],[Purchase Date]],"mmmm")</f>
        <v>February</v>
      </c>
      <c r="O8561" t="str">
        <f>VLOOKUP(ecommerce_customer_data_custom_[[#This Row],[Customer Age]],AgeGroupMapping!$A$2:$C$5,3,TRUE)</f>
        <v>Middle-Aged</v>
      </c>
      <c r="P8561" t="str">
        <f>IF(ecommerce_customer_data_custom_[[#This Row],[Returns]]=1,"Returned","Not Returned")</f>
        <v>Not Returned</v>
      </c>
      <c r="Q8561" t="str">
        <f>_xlfn.XLOOKUP(ecommerce_customer_data_custom_[[#This Row],[Payment Method]],PaymentMapping!$A$2:$A$11,PaymentMapping!$B$2:$B$11,"Other")</f>
        <v>Card</v>
      </c>
    </row>
    <row r="8562" spans="1:17" x14ac:dyDescent="0.3">
      <c r="A8562">
        <v>17452</v>
      </c>
      <c r="B8562" s="14">
        <v>44262.937418981484</v>
      </c>
      <c r="C8562" t="s">
        <v>16</v>
      </c>
      <c r="D8562">
        <v>257</v>
      </c>
      <c r="E8562">
        <v>2</v>
      </c>
      <c r="F8562">
        <v>423</v>
      </c>
      <c r="G8562" t="s">
        <v>12</v>
      </c>
      <c r="H8562">
        <v>44</v>
      </c>
      <c r="I8562">
        <v>0</v>
      </c>
      <c r="J8562" t="s">
        <v>17</v>
      </c>
      <c r="K8562">
        <v>1</v>
      </c>
      <c r="L8562">
        <f>YEAR(ecommerce_customer_data_custom_[[#This Row],[Purchase Date]])</f>
        <v>2021</v>
      </c>
      <c r="M8562">
        <f>MONTH(ecommerce_customer_data_custom_[[#This Row],[Purchase Date]])</f>
        <v>3</v>
      </c>
      <c r="N8562" t="str">
        <f>TEXT(ecommerce_customer_data_custom_[[#This Row],[Purchase Date]],"mmmm")</f>
        <v>March</v>
      </c>
      <c r="O8562" t="str">
        <f>VLOOKUP(ecommerce_customer_data_custom_[[#This Row],[Customer Age]],AgeGroupMapping!$A$2:$C$5,3,TRUE)</f>
        <v>Middle-Aged</v>
      </c>
      <c r="P8562" t="str">
        <f>IF(ecommerce_customer_data_custom_[[#This Row],[Returns]]=1,"Returned","Not Returned")</f>
        <v>Not Returned</v>
      </c>
      <c r="Q8562" t="str">
        <f>_xlfn.XLOOKUP(ecommerce_customer_data_custom_[[#This Row],[Payment Method]],PaymentMapping!$A$2:$A$11,PaymentMapping!$B$2:$B$11,"Other")</f>
        <v>Card</v>
      </c>
    </row>
    <row r="8563" spans="1:17" x14ac:dyDescent="0.3">
      <c r="A8563">
        <v>35421</v>
      </c>
      <c r="B8563" s="14">
        <v>44114.636122685188</v>
      </c>
      <c r="C8563" t="s">
        <v>18</v>
      </c>
      <c r="D8563">
        <v>169</v>
      </c>
      <c r="E8563">
        <v>1</v>
      </c>
      <c r="F8563">
        <v>2677</v>
      </c>
      <c r="G8563" t="s">
        <v>15</v>
      </c>
      <c r="H8563">
        <v>41</v>
      </c>
      <c r="I8563">
        <v>0</v>
      </c>
      <c r="J8563" t="s">
        <v>13</v>
      </c>
      <c r="K8563">
        <v>0</v>
      </c>
      <c r="L8563">
        <f>YEAR(ecommerce_customer_data_custom_[[#This Row],[Purchase Date]])</f>
        <v>2020</v>
      </c>
      <c r="M8563">
        <f>MONTH(ecommerce_customer_data_custom_[[#This Row],[Purchase Date]])</f>
        <v>10</v>
      </c>
      <c r="N8563" t="str">
        <f>TEXT(ecommerce_customer_data_custom_[[#This Row],[Purchase Date]],"mmmm")</f>
        <v>October</v>
      </c>
      <c r="O8563" t="str">
        <f>VLOOKUP(ecommerce_customer_data_custom_[[#This Row],[Customer Age]],AgeGroupMapping!$A$2:$C$5,3,TRUE)</f>
        <v>Middle-Aged</v>
      </c>
      <c r="P8563" t="str">
        <f>IF(ecommerce_customer_data_custom_[[#This Row],[Returns]]=1,"Returned","Not Returned")</f>
        <v>Not Returned</v>
      </c>
      <c r="Q8563" t="str">
        <f>_xlfn.XLOOKUP(ecommerce_customer_data_custom_[[#This Row],[Payment Method]],PaymentMapping!$A$2:$A$11,PaymentMapping!$B$2:$B$11,"Other")</f>
        <v>Wallet/UPI</v>
      </c>
    </row>
    <row r="8564" spans="1:17" x14ac:dyDescent="0.3">
      <c r="A8564">
        <v>35421</v>
      </c>
      <c r="B8564" s="14">
        <v>44139.376469907409</v>
      </c>
      <c r="C8564" t="s">
        <v>18</v>
      </c>
      <c r="D8564">
        <v>440</v>
      </c>
      <c r="E8564">
        <v>4</v>
      </c>
      <c r="F8564">
        <v>4312</v>
      </c>
      <c r="G8564" t="s">
        <v>19</v>
      </c>
      <c r="H8564">
        <v>41</v>
      </c>
      <c r="I8564">
        <v>1</v>
      </c>
      <c r="J8564" t="s">
        <v>13</v>
      </c>
      <c r="K8564">
        <v>0</v>
      </c>
      <c r="L8564">
        <f>YEAR(ecommerce_customer_data_custom_[[#This Row],[Purchase Date]])</f>
        <v>2020</v>
      </c>
      <c r="M8564">
        <f>MONTH(ecommerce_customer_data_custom_[[#This Row],[Purchase Date]])</f>
        <v>11</v>
      </c>
      <c r="N8564" t="str">
        <f>TEXT(ecommerce_customer_data_custom_[[#This Row],[Purchase Date]],"mmmm")</f>
        <v>November</v>
      </c>
      <c r="O8564" t="str">
        <f>VLOOKUP(ecommerce_customer_data_custom_[[#This Row],[Customer Age]],AgeGroupMapping!$A$2:$C$5,3,TRUE)</f>
        <v>Middle-Aged</v>
      </c>
      <c r="P8564" t="str">
        <f>IF(ecommerce_customer_data_custom_[[#This Row],[Returns]]=1,"Returned","Not Returned")</f>
        <v>Returned</v>
      </c>
      <c r="Q8564" t="str">
        <f>_xlfn.XLOOKUP(ecommerce_customer_data_custom_[[#This Row],[Payment Method]],PaymentMapping!$A$2:$A$11,PaymentMapping!$B$2:$B$11,"Other")</f>
        <v>Cash</v>
      </c>
    </row>
    <row r="8565" spans="1:17" x14ac:dyDescent="0.3">
      <c r="A8565">
        <v>36132</v>
      </c>
      <c r="B8565" s="14">
        <v>44673.045717592591</v>
      </c>
      <c r="C8565" t="s">
        <v>18</v>
      </c>
      <c r="D8565">
        <v>128</v>
      </c>
      <c r="E8565">
        <v>4</v>
      </c>
      <c r="F8565">
        <v>4707</v>
      </c>
      <c r="G8565" t="s">
        <v>12</v>
      </c>
      <c r="H8565">
        <v>27</v>
      </c>
      <c r="I8565">
        <v>0</v>
      </c>
      <c r="J8565" t="s">
        <v>13</v>
      </c>
      <c r="K8565">
        <v>0</v>
      </c>
      <c r="L8565">
        <f>YEAR(ecommerce_customer_data_custom_[[#This Row],[Purchase Date]])</f>
        <v>2022</v>
      </c>
      <c r="M8565">
        <f>MONTH(ecommerce_customer_data_custom_[[#This Row],[Purchase Date]])</f>
        <v>4</v>
      </c>
      <c r="N8565" t="str">
        <f>TEXT(ecommerce_customer_data_custom_[[#This Row],[Purchase Date]],"mmmm")</f>
        <v>April</v>
      </c>
      <c r="O8565" t="str">
        <f>VLOOKUP(ecommerce_customer_data_custom_[[#This Row],[Customer Age]],AgeGroupMapping!$A$2:$C$5,3,TRUE)</f>
        <v>Adult</v>
      </c>
      <c r="P8565" t="str">
        <f>IF(ecommerce_customer_data_custom_[[#This Row],[Returns]]=1,"Returned","Not Returned")</f>
        <v>Not Returned</v>
      </c>
      <c r="Q8565" t="str">
        <f>_xlfn.XLOOKUP(ecommerce_customer_data_custom_[[#This Row],[Payment Method]],PaymentMapping!$A$2:$A$11,PaymentMapping!$B$2:$B$11,"Other")</f>
        <v>Card</v>
      </c>
    </row>
    <row r="8566" spans="1:17" x14ac:dyDescent="0.3">
      <c r="A8566">
        <v>36132</v>
      </c>
      <c r="B8566" s="14">
        <v>44975.30877314815</v>
      </c>
      <c r="C8566" t="s">
        <v>18</v>
      </c>
      <c r="D8566">
        <v>22</v>
      </c>
      <c r="E8566">
        <v>5</v>
      </c>
      <c r="F8566">
        <v>4755</v>
      </c>
      <c r="G8566" t="s">
        <v>19</v>
      </c>
      <c r="H8566">
        <v>27</v>
      </c>
      <c r="I8566">
        <v>0</v>
      </c>
      <c r="J8566" t="s">
        <v>13</v>
      </c>
      <c r="K8566">
        <v>0</v>
      </c>
      <c r="L8566">
        <f>YEAR(ecommerce_customer_data_custom_[[#This Row],[Purchase Date]])</f>
        <v>2023</v>
      </c>
      <c r="M8566">
        <f>MONTH(ecommerce_customer_data_custom_[[#This Row],[Purchase Date]])</f>
        <v>2</v>
      </c>
      <c r="N8566" t="str">
        <f>TEXT(ecommerce_customer_data_custom_[[#This Row],[Purchase Date]],"mmmm")</f>
        <v>February</v>
      </c>
      <c r="O8566" t="str">
        <f>VLOOKUP(ecommerce_customer_data_custom_[[#This Row],[Customer Age]],AgeGroupMapping!$A$2:$C$5,3,TRUE)</f>
        <v>Adult</v>
      </c>
      <c r="P8566" t="str">
        <f>IF(ecommerce_customer_data_custom_[[#This Row],[Returns]]=1,"Returned","Not Returned")</f>
        <v>Not Returned</v>
      </c>
      <c r="Q8566" t="str">
        <f>_xlfn.XLOOKUP(ecommerce_customer_data_custom_[[#This Row],[Payment Method]],PaymentMapping!$A$2:$A$11,PaymentMapping!$B$2:$B$11,"Other")</f>
        <v>Cash</v>
      </c>
    </row>
    <row r="8567" spans="1:17" x14ac:dyDescent="0.3">
      <c r="A8567">
        <v>36132</v>
      </c>
      <c r="B8567" s="14">
        <v>44211.312476851854</v>
      </c>
      <c r="C8567" t="s">
        <v>11</v>
      </c>
      <c r="D8567">
        <v>257</v>
      </c>
      <c r="E8567">
        <v>2</v>
      </c>
      <c r="F8567">
        <v>4348</v>
      </c>
      <c r="G8567" t="s">
        <v>20</v>
      </c>
      <c r="H8567">
        <v>27</v>
      </c>
      <c r="I8567">
        <v>1</v>
      </c>
      <c r="J8567" t="s">
        <v>13</v>
      </c>
      <c r="K8567">
        <v>0</v>
      </c>
      <c r="L8567">
        <f>YEAR(ecommerce_customer_data_custom_[[#This Row],[Purchase Date]])</f>
        <v>2021</v>
      </c>
      <c r="M8567">
        <f>MONTH(ecommerce_customer_data_custom_[[#This Row],[Purchase Date]])</f>
        <v>1</v>
      </c>
      <c r="N8567" t="str">
        <f>TEXT(ecommerce_customer_data_custom_[[#This Row],[Purchase Date]],"mmmm")</f>
        <v>January</v>
      </c>
      <c r="O8567" t="str">
        <f>VLOOKUP(ecommerce_customer_data_custom_[[#This Row],[Customer Age]],AgeGroupMapping!$A$2:$C$5,3,TRUE)</f>
        <v>Adult</v>
      </c>
      <c r="P8567" t="str">
        <f>IF(ecommerce_customer_data_custom_[[#This Row],[Returns]]=1,"Returned","Not Returned")</f>
        <v>Returned</v>
      </c>
      <c r="Q8567" t="str">
        <f>_xlfn.XLOOKUP(ecommerce_customer_data_custom_[[#This Row],[Payment Method]],PaymentMapping!$A$2:$A$11,PaymentMapping!$B$2:$B$11,"Other")</f>
        <v>Other</v>
      </c>
    </row>
    <row r="8568" spans="1:17" x14ac:dyDescent="0.3">
      <c r="A8568">
        <v>36132</v>
      </c>
      <c r="B8568" s="14">
        <v>44568.662939814814</v>
      </c>
      <c r="C8568" t="s">
        <v>18</v>
      </c>
      <c r="D8568">
        <v>34</v>
      </c>
      <c r="E8568">
        <v>4</v>
      </c>
      <c r="F8568">
        <v>1355</v>
      </c>
      <c r="G8568" t="s">
        <v>12</v>
      </c>
      <c r="H8568">
        <v>27</v>
      </c>
      <c r="I8568">
        <v>0</v>
      </c>
      <c r="J8568" t="s">
        <v>13</v>
      </c>
      <c r="K8568">
        <v>0</v>
      </c>
      <c r="L8568">
        <f>YEAR(ecommerce_customer_data_custom_[[#This Row],[Purchase Date]])</f>
        <v>2022</v>
      </c>
      <c r="M8568">
        <f>MONTH(ecommerce_customer_data_custom_[[#This Row],[Purchase Date]])</f>
        <v>1</v>
      </c>
      <c r="N8568" t="str">
        <f>TEXT(ecommerce_customer_data_custom_[[#This Row],[Purchase Date]],"mmmm")</f>
        <v>January</v>
      </c>
      <c r="O8568" t="str">
        <f>VLOOKUP(ecommerce_customer_data_custom_[[#This Row],[Customer Age]],AgeGroupMapping!$A$2:$C$5,3,TRUE)</f>
        <v>Adult</v>
      </c>
      <c r="P8568" t="str">
        <f>IF(ecommerce_customer_data_custom_[[#This Row],[Returns]]=1,"Returned","Not Returned")</f>
        <v>Not Returned</v>
      </c>
      <c r="Q8568" t="str">
        <f>_xlfn.XLOOKUP(ecommerce_customer_data_custom_[[#This Row],[Payment Method]],PaymentMapping!$A$2:$A$11,PaymentMapping!$B$2:$B$11,"Other")</f>
        <v>Card</v>
      </c>
    </row>
    <row r="8569" spans="1:17" x14ac:dyDescent="0.3">
      <c r="A8569">
        <v>36132</v>
      </c>
      <c r="B8569" s="14">
        <v>44341.926886574074</v>
      </c>
      <c r="C8569" t="s">
        <v>11</v>
      </c>
      <c r="D8569">
        <v>246</v>
      </c>
      <c r="E8569">
        <v>4</v>
      </c>
      <c r="F8569">
        <v>1263</v>
      </c>
      <c r="G8569" t="s">
        <v>19</v>
      </c>
      <c r="H8569">
        <v>27</v>
      </c>
      <c r="I8569">
        <v>1</v>
      </c>
      <c r="J8569" t="s">
        <v>13</v>
      </c>
      <c r="K8569">
        <v>0</v>
      </c>
      <c r="L8569">
        <f>YEAR(ecommerce_customer_data_custom_[[#This Row],[Purchase Date]])</f>
        <v>2021</v>
      </c>
      <c r="M8569">
        <f>MONTH(ecommerce_customer_data_custom_[[#This Row],[Purchase Date]])</f>
        <v>5</v>
      </c>
      <c r="N8569" t="str">
        <f>TEXT(ecommerce_customer_data_custom_[[#This Row],[Purchase Date]],"mmmm")</f>
        <v>May</v>
      </c>
      <c r="O8569" t="str">
        <f>VLOOKUP(ecommerce_customer_data_custom_[[#This Row],[Customer Age]],AgeGroupMapping!$A$2:$C$5,3,TRUE)</f>
        <v>Adult</v>
      </c>
      <c r="P8569" t="str">
        <f>IF(ecommerce_customer_data_custom_[[#This Row],[Returns]]=1,"Returned","Not Returned")</f>
        <v>Returned</v>
      </c>
      <c r="Q8569" t="str">
        <f>_xlfn.XLOOKUP(ecommerce_customer_data_custom_[[#This Row],[Payment Method]],PaymentMapping!$A$2:$A$11,PaymentMapping!$B$2:$B$11,"Other")</f>
        <v>Cash</v>
      </c>
    </row>
    <row r="8570" spans="1:17" x14ac:dyDescent="0.3">
      <c r="A8570">
        <v>36132</v>
      </c>
      <c r="B8570" s="14">
        <v>44607.990381944444</v>
      </c>
      <c r="C8570" t="s">
        <v>16</v>
      </c>
      <c r="D8570">
        <v>135</v>
      </c>
      <c r="E8570">
        <v>5</v>
      </c>
      <c r="F8570">
        <v>3690</v>
      </c>
      <c r="G8570" t="s">
        <v>12</v>
      </c>
      <c r="H8570">
        <v>27</v>
      </c>
      <c r="I8570">
        <v>0</v>
      </c>
      <c r="J8570" t="s">
        <v>13</v>
      </c>
      <c r="K8570">
        <v>0</v>
      </c>
      <c r="L8570">
        <f>YEAR(ecommerce_customer_data_custom_[[#This Row],[Purchase Date]])</f>
        <v>2022</v>
      </c>
      <c r="M8570">
        <f>MONTH(ecommerce_customer_data_custom_[[#This Row],[Purchase Date]])</f>
        <v>2</v>
      </c>
      <c r="N8570" t="str">
        <f>TEXT(ecommerce_customer_data_custom_[[#This Row],[Purchase Date]],"mmmm")</f>
        <v>February</v>
      </c>
      <c r="O8570" t="str">
        <f>VLOOKUP(ecommerce_customer_data_custom_[[#This Row],[Customer Age]],AgeGroupMapping!$A$2:$C$5,3,TRUE)</f>
        <v>Adult</v>
      </c>
      <c r="P8570" t="str">
        <f>IF(ecommerce_customer_data_custom_[[#This Row],[Returns]]=1,"Returned","Not Returned")</f>
        <v>Not Returned</v>
      </c>
      <c r="Q8570" t="str">
        <f>_xlfn.XLOOKUP(ecommerce_customer_data_custom_[[#This Row],[Payment Method]],PaymentMapping!$A$2:$A$11,PaymentMapping!$B$2:$B$11,"Other")</f>
        <v>Card</v>
      </c>
    </row>
    <row r="8571" spans="1:17" x14ac:dyDescent="0.3">
      <c r="A8571">
        <v>36132</v>
      </c>
      <c r="B8571" s="14">
        <v>44005.616018518522</v>
      </c>
      <c r="C8571" t="s">
        <v>16</v>
      </c>
      <c r="D8571">
        <v>116</v>
      </c>
      <c r="E8571">
        <v>4</v>
      </c>
      <c r="F8571">
        <v>835</v>
      </c>
      <c r="G8571" t="s">
        <v>15</v>
      </c>
      <c r="H8571">
        <v>27</v>
      </c>
      <c r="I8571">
        <v>1</v>
      </c>
      <c r="J8571" t="s">
        <v>13</v>
      </c>
      <c r="K8571">
        <v>0</v>
      </c>
      <c r="L8571">
        <f>YEAR(ecommerce_customer_data_custom_[[#This Row],[Purchase Date]])</f>
        <v>2020</v>
      </c>
      <c r="M8571">
        <f>MONTH(ecommerce_customer_data_custom_[[#This Row],[Purchase Date]])</f>
        <v>6</v>
      </c>
      <c r="N8571" t="str">
        <f>TEXT(ecommerce_customer_data_custom_[[#This Row],[Purchase Date]],"mmmm")</f>
        <v>June</v>
      </c>
      <c r="O8571" t="str">
        <f>VLOOKUP(ecommerce_customer_data_custom_[[#This Row],[Customer Age]],AgeGroupMapping!$A$2:$C$5,3,TRUE)</f>
        <v>Adult</v>
      </c>
      <c r="P8571" t="str">
        <f>IF(ecommerce_customer_data_custom_[[#This Row],[Returns]]=1,"Returned","Not Returned")</f>
        <v>Returned</v>
      </c>
      <c r="Q8571" t="str">
        <f>_xlfn.XLOOKUP(ecommerce_customer_data_custom_[[#This Row],[Payment Method]],PaymentMapping!$A$2:$A$11,PaymentMapping!$B$2:$B$11,"Other")</f>
        <v>Wallet/UPI</v>
      </c>
    </row>
    <row r="8572" spans="1:17" x14ac:dyDescent="0.3">
      <c r="A8572">
        <v>36132</v>
      </c>
      <c r="B8572" s="14">
        <v>44719.355138888888</v>
      </c>
      <c r="C8572" t="s">
        <v>14</v>
      </c>
      <c r="D8572">
        <v>305</v>
      </c>
      <c r="E8572">
        <v>5</v>
      </c>
      <c r="F8572">
        <v>2487</v>
      </c>
      <c r="G8572" t="s">
        <v>12</v>
      </c>
      <c r="H8572">
        <v>27</v>
      </c>
      <c r="I8572">
        <v>1</v>
      </c>
      <c r="J8572" t="s">
        <v>13</v>
      </c>
      <c r="K8572">
        <v>0</v>
      </c>
      <c r="L8572">
        <f>YEAR(ecommerce_customer_data_custom_[[#This Row],[Purchase Date]])</f>
        <v>2022</v>
      </c>
      <c r="M8572">
        <f>MONTH(ecommerce_customer_data_custom_[[#This Row],[Purchase Date]])</f>
        <v>6</v>
      </c>
      <c r="N8572" t="str">
        <f>TEXT(ecommerce_customer_data_custom_[[#This Row],[Purchase Date]],"mmmm")</f>
        <v>June</v>
      </c>
      <c r="O8572" t="str">
        <f>VLOOKUP(ecommerce_customer_data_custom_[[#This Row],[Customer Age]],AgeGroupMapping!$A$2:$C$5,3,TRUE)</f>
        <v>Adult</v>
      </c>
      <c r="P8572" t="str">
        <f>IF(ecommerce_customer_data_custom_[[#This Row],[Returns]]=1,"Returned","Not Returned")</f>
        <v>Returned</v>
      </c>
      <c r="Q8572" t="str">
        <f>_xlfn.XLOOKUP(ecommerce_customer_data_custom_[[#This Row],[Payment Method]],PaymentMapping!$A$2:$A$11,PaymentMapping!$B$2:$B$11,"Other")</f>
        <v>Card</v>
      </c>
    </row>
    <row r="8573" spans="1:17" x14ac:dyDescent="0.3">
      <c r="A8573">
        <v>36132</v>
      </c>
      <c r="B8573" s="14">
        <v>44438.266828703701</v>
      </c>
      <c r="C8573" t="s">
        <v>18</v>
      </c>
      <c r="D8573">
        <v>98</v>
      </c>
      <c r="E8573">
        <v>1</v>
      </c>
      <c r="F8573">
        <v>2288</v>
      </c>
      <c r="G8573" t="s">
        <v>20</v>
      </c>
      <c r="H8573">
        <v>27</v>
      </c>
      <c r="I8573">
        <v>1</v>
      </c>
      <c r="J8573" t="s">
        <v>13</v>
      </c>
      <c r="K8573">
        <v>0</v>
      </c>
      <c r="L8573">
        <f>YEAR(ecommerce_customer_data_custom_[[#This Row],[Purchase Date]])</f>
        <v>2021</v>
      </c>
      <c r="M8573">
        <f>MONTH(ecommerce_customer_data_custom_[[#This Row],[Purchase Date]])</f>
        <v>8</v>
      </c>
      <c r="N8573" t="str">
        <f>TEXT(ecommerce_customer_data_custom_[[#This Row],[Purchase Date]],"mmmm")</f>
        <v>August</v>
      </c>
      <c r="O8573" t="str">
        <f>VLOOKUP(ecommerce_customer_data_custom_[[#This Row],[Customer Age]],AgeGroupMapping!$A$2:$C$5,3,TRUE)</f>
        <v>Adult</v>
      </c>
      <c r="P8573" t="str">
        <f>IF(ecommerce_customer_data_custom_[[#This Row],[Returns]]=1,"Returned","Not Returned")</f>
        <v>Returned</v>
      </c>
      <c r="Q8573" t="str">
        <f>_xlfn.XLOOKUP(ecommerce_customer_data_custom_[[#This Row],[Payment Method]],PaymentMapping!$A$2:$A$11,PaymentMapping!$B$2:$B$11,"Other")</f>
        <v>Other</v>
      </c>
    </row>
    <row r="8574" spans="1:17" x14ac:dyDescent="0.3">
      <c r="A8574">
        <v>26220</v>
      </c>
      <c r="B8574" s="14">
        <v>44443.407256944447</v>
      </c>
      <c r="C8574" t="s">
        <v>18</v>
      </c>
      <c r="D8574">
        <v>17</v>
      </c>
      <c r="E8574">
        <v>3</v>
      </c>
      <c r="F8574">
        <v>1176</v>
      </c>
      <c r="G8574" t="s">
        <v>19</v>
      </c>
      <c r="H8574">
        <v>53</v>
      </c>
      <c r="I8574">
        <v>0</v>
      </c>
      <c r="J8574" t="s">
        <v>13</v>
      </c>
      <c r="K8574">
        <v>0</v>
      </c>
      <c r="L8574">
        <f>YEAR(ecommerce_customer_data_custom_[[#This Row],[Purchase Date]])</f>
        <v>2021</v>
      </c>
      <c r="M8574">
        <f>MONTH(ecommerce_customer_data_custom_[[#This Row],[Purchase Date]])</f>
        <v>9</v>
      </c>
      <c r="N8574" t="str">
        <f>TEXT(ecommerce_customer_data_custom_[[#This Row],[Purchase Date]],"mmmm")</f>
        <v>September</v>
      </c>
      <c r="O8574" t="str">
        <f>VLOOKUP(ecommerce_customer_data_custom_[[#This Row],[Customer Age]],AgeGroupMapping!$A$2:$C$5,3,TRUE)</f>
        <v>Middle-Aged</v>
      </c>
      <c r="P8574" t="str">
        <f>IF(ecommerce_customer_data_custom_[[#This Row],[Returns]]=1,"Returned","Not Returned")</f>
        <v>Not Returned</v>
      </c>
      <c r="Q8574" t="str">
        <f>_xlfn.XLOOKUP(ecommerce_customer_data_custom_[[#This Row],[Payment Method]],PaymentMapping!$A$2:$A$11,PaymentMapping!$B$2:$B$11,"Other")</f>
        <v>Cash</v>
      </c>
    </row>
    <row r="8575" spans="1:17" x14ac:dyDescent="0.3">
      <c r="A8575">
        <v>26220</v>
      </c>
      <c r="B8575" s="14">
        <v>45134.052349537036</v>
      </c>
      <c r="C8575" t="s">
        <v>18</v>
      </c>
      <c r="D8575">
        <v>44</v>
      </c>
      <c r="E8575">
        <v>1</v>
      </c>
      <c r="F8575">
        <v>3628</v>
      </c>
      <c r="G8575" t="s">
        <v>19</v>
      </c>
      <c r="H8575">
        <v>53</v>
      </c>
      <c r="I8575">
        <v>0</v>
      </c>
      <c r="J8575" t="s">
        <v>13</v>
      </c>
      <c r="K8575">
        <v>0</v>
      </c>
      <c r="L8575">
        <f>YEAR(ecommerce_customer_data_custom_[[#This Row],[Purchase Date]])</f>
        <v>2023</v>
      </c>
      <c r="M8575">
        <f>MONTH(ecommerce_customer_data_custom_[[#This Row],[Purchase Date]])</f>
        <v>7</v>
      </c>
      <c r="N8575" t="str">
        <f>TEXT(ecommerce_customer_data_custom_[[#This Row],[Purchase Date]],"mmmm")</f>
        <v>July</v>
      </c>
      <c r="O8575" t="str">
        <f>VLOOKUP(ecommerce_customer_data_custom_[[#This Row],[Customer Age]],AgeGroupMapping!$A$2:$C$5,3,TRUE)</f>
        <v>Middle-Aged</v>
      </c>
      <c r="P8575" t="str">
        <f>IF(ecommerce_customer_data_custom_[[#This Row],[Returns]]=1,"Returned","Not Returned")</f>
        <v>Not Returned</v>
      </c>
      <c r="Q8575" t="str">
        <f>_xlfn.XLOOKUP(ecommerce_customer_data_custom_[[#This Row],[Payment Method]],PaymentMapping!$A$2:$A$11,PaymentMapping!$B$2:$B$11,"Other")</f>
        <v>Cash</v>
      </c>
    </row>
    <row r="8576" spans="1:17" x14ac:dyDescent="0.3">
      <c r="A8576">
        <v>26220</v>
      </c>
      <c r="B8576" s="14">
        <v>44417.140902777777</v>
      </c>
      <c r="C8576" t="s">
        <v>16</v>
      </c>
      <c r="D8576">
        <v>63</v>
      </c>
      <c r="E8576">
        <v>3</v>
      </c>
      <c r="F8576">
        <v>940</v>
      </c>
      <c r="G8576" t="s">
        <v>12</v>
      </c>
      <c r="H8576">
        <v>53</v>
      </c>
      <c r="I8576">
        <v>0</v>
      </c>
      <c r="J8576" t="s">
        <v>13</v>
      </c>
      <c r="K8576">
        <v>0</v>
      </c>
      <c r="L8576">
        <f>YEAR(ecommerce_customer_data_custom_[[#This Row],[Purchase Date]])</f>
        <v>2021</v>
      </c>
      <c r="M8576">
        <f>MONTH(ecommerce_customer_data_custom_[[#This Row],[Purchase Date]])</f>
        <v>8</v>
      </c>
      <c r="N8576" t="str">
        <f>TEXT(ecommerce_customer_data_custom_[[#This Row],[Purchase Date]],"mmmm")</f>
        <v>August</v>
      </c>
      <c r="O8576" t="str">
        <f>VLOOKUP(ecommerce_customer_data_custom_[[#This Row],[Customer Age]],AgeGroupMapping!$A$2:$C$5,3,TRUE)</f>
        <v>Middle-Aged</v>
      </c>
      <c r="P8576" t="str">
        <f>IF(ecommerce_customer_data_custom_[[#This Row],[Returns]]=1,"Returned","Not Returned")</f>
        <v>Not Returned</v>
      </c>
      <c r="Q8576" t="str">
        <f>_xlfn.XLOOKUP(ecommerce_customer_data_custom_[[#This Row],[Payment Method]],PaymentMapping!$A$2:$A$11,PaymentMapping!$B$2:$B$11,"Other")</f>
        <v>Card</v>
      </c>
    </row>
    <row r="8577" spans="1:17" x14ac:dyDescent="0.3">
      <c r="A8577">
        <v>26220</v>
      </c>
      <c r="B8577" s="14">
        <v>44515.602326388886</v>
      </c>
      <c r="C8577" t="s">
        <v>11</v>
      </c>
      <c r="D8577">
        <v>318</v>
      </c>
      <c r="E8577">
        <v>3</v>
      </c>
      <c r="F8577">
        <v>2281</v>
      </c>
      <c r="G8577" t="s">
        <v>19</v>
      </c>
      <c r="H8577">
        <v>53</v>
      </c>
      <c r="I8577">
        <v>0</v>
      </c>
      <c r="J8577" t="s">
        <v>13</v>
      </c>
      <c r="K8577">
        <v>0</v>
      </c>
      <c r="L8577">
        <f>YEAR(ecommerce_customer_data_custom_[[#This Row],[Purchase Date]])</f>
        <v>2021</v>
      </c>
      <c r="M8577">
        <f>MONTH(ecommerce_customer_data_custom_[[#This Row],[Purchase Date]])</f>
        <v>11</v>
      </c>
      <c r="N8577" t="str">
        <f>TEXT(ecommerce_customer_data_custom_[[#This Row],[Purchase Date]],"mmmm")</f>
        <v>November</v>
      </c>
      <c r="O8577" t="str">
        <f>VLOOKUP(ecommerce_customer_data_custom_[[#This Row],[Customer Age]],AgeGroupMapping!$A$2:$C$5,3,TRUE)</f>
        <v>Middle-Aged</v>
      </c>
      <c r="P8577" t="str">
        <f>IF(ecommerce_customer_data_custom_[[#This Row],[Returns]]=1,"Returned","Not Returned")</f>
        <v>Not Returned</v>
      </c>
      <c r="Q8577" t="str">
        <f>_xlfn.XLOOKUP(ecommerce_customer_data_custom_[[#This Row],[Payment Method]],PaymentMapping!$A$2:$A$11,PaymentMapping!$B$2:$B$11,"Other")</f>
        <v>Cash</v>
      </c>
    </row>
    <row r="8578" spans="1:17" x14ac:dyDescent="0.3">
      <c r="A8578">
        <v>26220</v>
      </c>
      <c r="B8578" s="14">
        <v>43955.339629629627</v>
      </c>
      <c r="C8578" t="s">
        <v>14</v>
      </c>
      <c r="D8578">
        <v>199</v>
      </c>
      <c r="E8578">
        <v>5</v>
      </c>
      <c r="F8578">
        <v>4122</v>
      </c>
      <c r="G8578" t="s">
        <v>12</v>
      </c>
      <c r="H8578">
        <v>53</v>
      </c>
      <c r="I8578">
        <v>0</v>
      </c>
      <c r="J8578" t="s">
        <v>13</v>
      </c>
      <c r="K8578">
        <v>0</v>
      </c>
      <c r="L8578">
        <f>YEAR(ecommerce_customer_data_custom_[[#This Row],[Purchase Date]])</f>
        <v>2020</v>
      </c>
      <c r="M8578">
        <f>MONTH(ecommerce_customer_data_custom_[[#This Row],[Purchase Date]])</f>
        <v>5</v>
      </c>
      <c r="N8578" t="str">
        <f>TEXT(ecommerce_customer_data_custom_[[#This Row],[Purchase Date]],"mmmm")</f>
        <v>May</v>
      </c>
      <c r="O8578" t="str">
        <f>VLOOKUP(ecommerce_customer_data_custom_[[#This Row],[Customer Age]],AgeGroupMapping!$A$2:$C$5,3,TRUE)</f>
        <v>Middle-Aged</v>
      </c>
      <c r="P8578" t="str">
        <f>IF(ecommerce_customer_data_custom_[[#This Row],[Returns]]=1,"Returned","Not Returned")</f>
        <v>Not Returned</v>
      </c>
      <c r="Q8578" t="str">
        <f>_xlfn.XLOOKUP(ecommerce_customer_data_custom_[[#This Row],[Payment Method]],PaymentMapping!$A$2:$A$11,PaymentMapping!$B$2:$B$11,"Other")</f>
        <v>Card</v>
      </c>
    </row>
    <row r="8579" spans="1:17" x14ac:dyDescent="0.3">
      <c r="A8579">
        <v>26220</v>
      </c>
      <c r="B8579" s="14">
        <v>44979.975324074076</v>
      </c>
      <c r="C8579" t="s">
        <v>14</v>
      </c>
      <c r="D8579">
        <v>86</v>
      </c>
      <c r="E8579">
        <v>5</v>
      </c>
      <c r="F8579">
        <v>1496</v>
      </c>
      <c r="G8579" t="s">
        <v>12</v>
      </c>
      <c r="H8579">
        <v>53</v>
      </c>
      <c r="I8579">
        <v>1</v>
      </c>
      <c r="J8579" t="s">
        <v>13</v>
      </c>
      <c r="K8579">
        <v>0</v>
      </c>
      <c r="L8579">
        <f>YEAR(ecommerce_customer_data_custom_[[#This Row],[Purchase Date]])</f>
        <v>2023</v>
      </c>
      <c r="M8579">
        <f>MONTH(ecommerce_customer_data_custom_[[#This Row],[Purchase Date]])</f>
        <v>2</v>
      </c>
      <c r="N8579" t="str">
        <f>TEXT(ecommerce_customer_data_custom_[[#This Row],[Purchase Date]],"mmmm")</f>
        <v>February</v>
      </c>
      <c r="O8579" t="str">
        <f>VLOOKUP(ecommerce_customer_data_custom_[[#This Row],[Customer Age]],AgeGroupMapping!$A$2:$C$5,3,TRUE)</f>
        <v>Middle-Aged</v>
      </c>
      <c r="P8579" t="str">
        <f>IF(ecommerce_customer_data_custom_[[#This Row],[Returns]]=1,"Returned","Not Returned")</f>
        <v>Returned</v>
      </c>
      <c r="Q8579" t="str">
        <f>_xlfn.XLOOKUP(ecommerce_customer_data_custom_[[#This Row],[Payment Method]],PaymentMapping!$A$2:$A$11,PaymentMapping!$B$2:$B$11,"Other")</f>
        <v>Card</v>
      </c>
    </row>
    <row r="8580" spans="1:17" x14ac:dyDescent="0.3">
      <c r="A8580">
        <v>26220</v>
      </c>
      <c r="B8580" s="14">
        <v>45059.421979166669</v>
      </c>
      <c r="C8580" t="s">
        <v>18</v>
      </c>
      <c r="D8580">
        <v>199</v>
      </c>
      <c r="E8580">
        <v>3</v>
      </c>
      <c r="F8580">
        <v>4202</v>
      </c>
      <c r="G8580" t="s">
        <v>12</v>
      </c>
      <c r="H8580">
        <v>53</v>
      </c>
      <c r="I8580">
        <v>0</v>
      </c>
      <c r="J8580" t="s">
        <v>13</v>
      </c>
      <c r="K8580">
        <v>0</v>
      </c>
      <c r="L8580">
        <f>YEAR(ecommerce_customer_data_custom_[[#This Row],[Purchase Date]])</f>
        <v>2023</v>
      </c>
      <c r="M8580">
        <f>MONTH(ecommerce_customer_data_custom_[[#This Row],[Purchase Date]])</f>
        <v>5</v>
      </c>
      <c r="N8580" t="str">
        <f>TEXT(ecommerce_customer_data_custom_[[#This Row],[Purchase Date]],"mmmm")</f>
        <v>May</v>
      </c>
      <c r="O8580" t="str">
        <f>VLOOKUP(ecommerce_customer_data_custom_[[#This Row],[Customer Age]],AgeGroupMapping!$A$2:$C$5,3,TRUE)</f>
        <v>Middle-Aged</v>
      </c>
      <c r="P8580" t="str">
        <f>IF(ecommerce_customer_data_custom_[[#This Row],[Returns]]=1,"Returned","Not Returned")</f>
        <v>Not Returned</v>
      </c>
      <c r="Q8580" t="str">
        <f>_xlfn.XLOOKUP(ecommerce_customer_data_custom_[[#This Row],[Payment Method]],PaymentMapping!$A$2:$A$11,PaymentMapping!$B$2:$B$11,"Other")</f>
        <v>Card</v>
      </c>
    </row>
    <row r="8581" spans="1:17" x14ac:dyDescent="0.3">
      <c r="A8581">
        <v>26220</v>
      </c>
      <c r="B8581" s="14">
        <v>44769.844780092593</v>
      </c>
      <c r="C8581" t="s">
        <v>11</v>
      </c>
      <c r="D8581">
        <v>108</v>
      </c>
      <c r="E8581">
        <v>4</v>
      </c>
      <c r="F8581">
        <v>1850</v>
      </c>
      <c r="G8581" t="s">
        <v>12</v>
      </c>
      <c r="H8581">
        <v>53</v>
      </c>
      <c r="I8581">
        <v>0</v>
      </c>
      <c r="J8581" t="s">
        <v>13</v>
      </c>
      <c r="K8581">
        <v>0</v>
      </c>
      <c r="L8581">
        <f>YEAR(ecommerce_customer_data_custom_[[#This Row],[Purchase Date]])</f>
        <v>2022</v>
      </c>
      <c r="M8581">
        <f>MONTH(ecommerce_customer_data_custom_[[#This Row],[Purchase Date]])</f>
        <v>7</v>
      </c>
      <c r="N8581" t="str">
        <f>TEXT(ecommerce_customer_data_custom_[[#This Row],[Purchase Date]],"mmmm")</f>
        <v>July</v>
      </c>
      <c r="O8581" t="str">
        <f>VLOOKUP(ecommerce_customer_data_custom_[[#This Row],[Customer Age]],AgeGroupMapping!$A$2:$C$5,3,TRUE)</f>
        <v>Middle-Aged</v>
      </c>
      <c r="P8581" t="str">
        <f>IF(ecommerce_customer_data_custom_[[#This Row],[Returns]]=1,"Returned","Not Returned")</f>
        <v>Not Returned</v>
      </c>
      <c r="Q8581" t="str">
        <f>_xlfn.XLOOKUP(ecommerce_customer_data_custom_[[#This Row],[Payment Method]],PaymentMapping!$A$2:$A$11,PaymentMapping!$B$2:$B$11,"Other")</f>
        <v>Card</v>
      </c>
    </row>
    <row r="8582" spans="1:17" x14ac:dyDescent="0.3">
      <c r="A8582">
        <v>26220</v>
      </c>
      <c r="B8582" s="14">
        <v>45065.803981481484</v>
      </c>
      <c r="C8582" t="s">
        <v>11</v>
      </c>
      <c r="D8582">
        <v>144</v>
      </c>
      <c r="E8582">
        <v>5</v>
      </c>
      <c r="F8582">
        <v>3159</v>
      </c>
      <c r="G8582" t="s">
        <v>19</v>
      </c>
      <c r="H8582">
        <v>53</v>
      </c>
      <c r="I8582">
        <v>1</v>
      </c>
      <c r="J8582" t="s">
        <v>13</v>
      </c>
      <c r="K8582">
        <v>0</v>
      </c>
      <c r="L8582">
        <f>YEAR(ecommerce_customer_data_custom_[[#This Row],[Purchase Date]])</f>
        <v>2023</v>
      </c>
      <c r="M8582">
        <f>MONTH(ecommerce_customer_data_custom_[[#This Row],[Purchase Date]])</f>
        <v>5</v>
      </c>
      <c r="N8582" t="str">
        <f>TEXT(ecommerce_customer_data_custom_[[#This Row],[Purchase Date]],"mmmm")</f>
        <v>May</v>
      </c>
      <c r="O8582" t="str">
        <f>VLOOKUP(ecommerce_customer_data_custom_[[#This Row],[Customer Age]],AgeGroupMapping!$A$2:$C$5,3,TRUE)</f>
        <v>Middle-Aged</v>
      </c>
      <c r="P8582" t="str">
        <f>IF(ecommerce_customer_data_custom_[[#This Row],[Returns]]=1,"Returned","Not Returned")</f>
        <v>Returned</v>
      </c>
      <c r="Q8582" t="str">
        <f>_xlfn.XLOOKUP(ecommerce_customer_data_custom_[[#This Row],[Payment Method]],PaymentMapping!$A$2:$A$11,PaymentMapping!$B$2:$B$11,"Other")</f>
        <v>Cash</v>
      </c>
    </row>
    <row r="8583" spans="1:17" x14ac:dyDescent="0.3">
      <c r="A8583">
        <v>26220</v>
      </c>
      <c r="B8583" s="14">
        <v>45005.983784722222</v>
      </c>
      <c r="C8583" t="s">
        <v>14</v>
      </c>
      <c r="D8583">
        <v>47</v>
      </c>
      <c r="E8583">
        <v>5</v>
      </c>
      <c r="F8583">
        <v>2983</v>
      </c>
      <c r="G8583" t="s">
        <v>15</v>
      </c>
      <c r="H8583">
        <v>53</v>
      </c>
      <c r="I8583">
        <v>1</v>
      </c>
      <c r="J8583" t="s">
        <v>13</v>
      </c>
      <c r="K8583">
        <v>0</v>
      </c>
      <c r="L8583">
        <f>YEAR(ecommerce_customer_data_custom_[[#This Row],[Purchase Date]])</f>
        <v>2023</v>
      </c>
      <c r="M8583">
        <f>MONTH(ecommerce_customer_data_custom_[[#This Row],[Purchase Date]])</f>
        <v>3</v>
      </c>
      <c r="N8583" t="str">
        <f>TEXT(ecommerce_customer_data_custom_[[#This Row],[Purchase Date]],"mmmm")</f>
        <v>March</v>
      </c>
      <c r="O8583" t="str">
        <f>VLOOKUP(ecommerce_customer_data_custom_[[#This Row],[Customer Age]],AgeGroupMapping!$A$2:$C$5,3,TRUE)</f>
        <v>Middle-Aged</v>
      </c>
      <c r="P8583" t="str">
        <f>IF(ecommerce_customer_data_custom_[[#This Row],[Returns]]=1,"Returned","Not Returned")</f>
        <v>Returned</v>
      </c>
      <c r="Q8583" t="str">
        <f>_xlfn.XLOOKUP(ecommerce_customer_data_custom_[[#This Row],[Payment Method]],PaymentMapping!$A$2:$A$11,PaymentMapping!$B$2:$B$11,"Other")</f>
        <v>Wallet/UPI</v>
      </c>
    </row>
    <row r="8584" spans="1:17" x14ac:dyDescent="0.3">
      <c r="A8584">
        <v>12921</v>
      </c>
      <c r="B8584" s="14">
        <v>44548.893553240741</v>
      </c>
      <c r="C8584" t="s">
        <v>16</v>
      </c>
      <c r="D8584">
        <v>415</v>
      </c>
      <c r="E8584">
        <v>1</v>
      </c>
      <c r="F8584">
        <v>2031</v>
      </c>
      <c r="G8584" t="s">
        <v>15</v>
      </c>
      <c r="H8584">
        <v>61</v>
      </c>
      <c r="I8584">
        <v>0</v>
      </c>
      <c r="J8584" t="s">
        <v>13</v>
      </c>
      <c r="K8584">
        <v>1</v>
      </c>
      <c r="L8584">
        <f>YEAR(ecommerce_customer_data_custom_[[#This Row],[Purchase Date]])</f>
        <v>2021</v>
      </c>
      <c r="M8584">
        <f>MONTH(ecommerce_customer_data_custom_[[#This Row],[Purchase Date]])</f>
        <v>12</v>
      </c>
      <c r="N8584" t="str">
        <f>TEXT(ecommerce_customer_data_custom_[[#This Row],[Purchase Date]],"mmmm")</f>
        <v>December</v>
      </c>
      <c r="O8584" t="str">
        <f>VLOOKUP(ecommerce_customer_data_custom_[[#This Row],[Customer Age]],AgeGroupMapping!$A$2:$C$5,3,TRUE)</f>
        <v>Senior</v>
      </c>
      <c r="P8584" t="str">
        <f>IF(ecommerce_customer_data_custom_[[#This Row],[Returns]]=1,"Returned","Not Returned")</f>
        <v>Not Returned</v>
      </c>
      <c r="Q8584" t="str">
        <f>_xlfn.XLOOKUP(ecommerce_customer_data_custom_[[#This Row],[Payment Method]],PaymentMapping!$A$2:$A$11,PaymentMapping!$B$2:$B$11,"Other")</f>
        <v>Wallet/UPI</v>
      </c>
    </row>
    <row r="8585" spans="1:17" x14ac:dyDescent="0.3">
      <c r="A8585">
        <v>12921</v>
      </c>
      <c r="B8585" s="14">
        <v>43941.941527777781</v>
      </c>
      <c r="C8585" t="s">
        <v>16</v>
      </c>
      <c r="D8585">
        <v>275</v>
      </c>
      <c r="E8585">
        <v>1</v>
      </c>
      <c r="F8585">
        <v>1601</v>
      </c>
      <c r="G8585" t="s">
        <v>15</v>
      </c>
      <c r="H8585">
        <v>61</v>
      </c>
      <c r="I8585">
        <v>1</v>
      </c>
      <c r="J8585" t="s">
        <v>13</v>
      </c>
      <c r="K8585">
        <v>1</v>
      </c>
      <c r="L8585">
        <f>YEAR(ecommerce_customer_data_custom_[[#This Row],[Purchase Date]])</f>
        <v>2020</v>
      </c>
      <c r="M8585">
        <f>MONTH(ecommerce_customer_data_custom_[[#This Row],[Purchase Date]])</f>
        <v>4</v>
      </c>
      <c r="N8585" t="str">
        <f>TEXT(ecommerce_customer_data_custom_[[#This Row],[Purchase Date]],"mmmm")</f>
        <v>April</v>
      </c>
      <c r="O8585" t="str">
        <f>VLOOKUP(ecommerce_customer_data_custom_[[#This Row],[Customer Age]],AgeGroupMapping!$A$2:$C$5,3,TRUE)</f>
        <v>Senior</v>
      </c>
      <c r="P8585" t="str">
        <f>IF(ecommerce_customer_data_custom_[[#This Row],[Returns]]=1,"Returned","Not Returned")</f>
        <v>Returned</v>
      </c>
      <c r="Q8585" t="str">
        <f>_xlfn.XLOOKUP(ecommerce_customer_data_custom_[[#This Row],[Payment Method]],PaymentMapping!$A$2:$A$11,PaymentMapping!$B$2:$B$11,"Other")</f>
        <v>Wallet/UPI</v>
      </c>
    </row>
    <row r="8586" spans="1:17" x14ac:dyDescent="0.3">
      <c r="A8586">
        <v>12921</v>
      </c>
      <c r="B8586" s="14">
        <v>44012.128969907404</v>
      </c>
      <c r="C8586" t="s">
        <v>18</v>
      </c>
      <c r="D8586">
        <v>68</v>
      </c>
      <c r="E8586">
        <v>1</v>
      </c>
      <c r="F8586">
        <v>4167</v>
      </c>
      <c r="G8586" t="s">
        <v>12</v>
      </c>
      <c r="H8586">
        <v>61</v>
      </c>
      <c r="I8586">
        <v>0</v>
      </c>
      <c r="J8586" t="s">
        <v>13</v>
      </c>
      <c r="K8586">
        <v>1</v>
      </c>
      <c r="L8586">
        <f>YEAR(ecommerce_customer_data_custom_[[#This Row],[Purchase Date]])</f>
        <v>2020</v>
      </c>
      <c r="M8586">
        <f>MONTH(ecommerce_customer_data_custom_[[#This Row],[Purchase Date]])</f>
        <v>6</v>
      </c>
      <c r="N8586" t="str">
        <f>TEXT(ecommerce_customer_data_custom_[[#This Row],[Purchase Date]],"mmmm")</f>
        <v>June</v>
      </c>
      <c r="O8586" t="str">
        <f>VLOOKUP(ecommerce_customer_data_custom_[[#This Row],[Customer Age]],AgeGroupMapping!$A$2:$C$5,3,TRUE)</f>
        <v>Senior</v>
      </c>
      <c r="P8586" t="str">
        <f>IF(ecommerce_customer_data_custom_[[#This Row],[Returns]]=1,"Returned","Not Returned")</f>
        <v>Not Returned</v>
      </c>
      <c r="Q8586" t="str">
        <f>_xlfn.XLOOKUP(ecommerce_customer_data_custom_[[#This Row],[Payment Method]],PaymentMapping!$A$2:$A$11,PaymentMapping!$B$2:$B$11,"Other")</f>
        <v>Card</v>
      </c>
    </row>
    <row r="8587" spans="1:17" x14ac:dyDescent="0.3">
      <c r="A8587">
        <v>12921</v>
      </c>
      <c r="B8587" s="14">
        <v>45013.374189814815</v>
      </c>
      <c r="C8587" t="s">
        <v>16</v>
      </c>
      <c r="D8587">
        <v>251</v>
      </c>
      <c r="E8587">
        <v>4</v>
      </c>
      <c r="F8587">
        <v>3879</v>
      </c>
      <c r="G8587" t="s">
        <v>19</v>
      </c>
      <c r="H8587">
        <v>61</v>
      </c>
      <c r="I8587">
        <v>0</v>
      </c>
      <c r="J8587" t="s">
        <v>13</v>
      </c>
      <c r="K8587">
        <v>1</v>
      </c>
      <c r="L8587">
        <f>YEAR(ecommerce_customer_data_custom_[[#This Row],[Purchase Date]])</f>
        <v>2023</v>
      </c>
      <c r="M8587">
        <f>MONTH(ecommerce_customer_data_custom_[[#This Row],[Purchase Date]])</f>
        <v>3</v>
      </c>
      <c r="N8587" t="str">
        <f>TEXT(ecommerce_customer_data_custom_[[#This Row],[Purchase Date]],"mmmm")</f>
        <v>March</v>
      </c>
      <c r="O8587" t="str">
        <f>VLOOKUP(ecommerce_customer_data_custom_[[#This Row],[Customer Age]],AgeGroupMapping!$A$2:$C$5,3,TRUE)</f>
        <v>Senior</v>
      </c>
      <c r="P8587" t="str">
        <f>IF(ecommerce_customer_data_custom_[[#This Row],[Returns]]=1,"Returned","Not Returned")</f>
        <v>Not Returned</v>
      </c>
      <c r="Q8587" t="str">
        <f>_xlfn.XLOOKUP(ecommerce_customer_data_custom_[[#This Row],[Payment Method]],PaymentMapping!$A$2:$A$11,PaymentMapping!$B$2:$B$11,"Other")</f>
        <v>Cash</v>
      </c>
    </row>
    <row r="8588" spans="1:17" x14ac:dyDescent="0.3">
      <c r="A8588">
        <v>12921</v>
      </c>
      <c r="B8588" s="14">
        <v>45159.981412037036</v>
      </c>
      <c r="C8588" t="s">
        <v>14</v>
      </c>
      <c r="D8588">
        <v>383</v>
      </c>
      <c r="E8588">
        <v>3</v>
      </c>
      <c r="F8588">
        <v>378</v>
      </c>
      <c r="G8588" t="s">
        <v>15</v>
      </c>
      <c r="H8588">
        <v>61</v>
      </c>
      <c r="I8588">
        <v>1</v>
      </c>
      <c r="J8588" t="s">
        <v>13</v>
      </c>
      <c r="K8588">
        <v>1</v>
      </c>
      <c r="L8588">
        <f>YEAR(ecommerce_customer_data_custom_[[#This Row],[Purchase Date]])</f>
        <v>2023</v>
      </c>
      <c r="M8588">
        <f>MONTH(ecommerce_customer_data_custom_[[#This Row],[Purchase Date]])</f>
        <v>8</v>
      </c>
      <c r="N8588" t="str">
        <f>TEXT(ecommerce_customer_data_custom_[[#This Row],[Purchase Date]],"mmmm")</f>
        <v>August</v>
      </c>
      <c r="O8588" t="str">
        <f>VLOOKUP(ecommerce_customer_data_custom_[[#This Row],[Customer Age]],AgeGroupMapping!$A$2:$C$5,3,TRUE)</f>
        <v>Senior</v>
      </c>
      <c r="P8588" t="str">
        <f>IF(ecommerce_customer_data_custom_[[#This Row],[Returns]]=1,"Returned","Not Returned")</f>
        <v>Returned</v>
      </c>
      <c r="Q8588" t="str">
        <f>_xlfn.XLOOKUP(ecommerce_customer_data_custom_[[#This Row],[Payment Method]],PaymentMapping!$A$2:$A$11,PaymentMapping!$B$2:$B$11,"Other")</f>
        <v>Wallet/UPI</v>
      </c>
    </row>
    <row r="8589" spans="1:17" x14ac:dyDescent="0.3">
      <c r="A8589">
        <v>12921</v>
      </c>
      <c r="B8589" s="14">
        <v>44508.858761574076</v>
      </c>
      <c r="C8589" t="s">
        <v>18</v>
      </c>
      <c r="D8589">
        <v>230</v>
      </c>
      <c r="E8589">
        <v>4</v>
      </c>
      <c r="F8589">
        <v>1460</v>
      </c>
      <c r="G8589" t="s">
        <v>15</v>
      </c>
      <c r="H8589">
        <v>61</v>
      </c>
      <c r="I8589">
        <v>1</v>
      </c>
      <c r="J8589" t="s">
        <v>13</v>
      </c>
      <c r="K8589">
        <v>1</v>
      </c>
      <c r="L8589">
        <f>YEAR(ecommerce_customer_data_custom_[[#This Row],[Purchase Date]])</f>
        <v>2021</v>
      </c>
      <c r="M8589">
        <f>MONTH(ecommerce_customer_data_custom_[[#This Row],[Purchase Date]])</f>
        <v>11</v>
      </c>
      <c r="N8589" t="str">
        <f>TEXT(ecommerce_customer_data_custom_[[#This Row],[Purchase Date]],"mmmm")</f>
        <v>November</v>
      </c>
      <c r="O8589" t="str">
        <f>VLOOKUP(ecommerce_customer_data_custom_[[#This Row],[Customer Age]],AgeGroupMapping!$A$2:$C$5,3,TRUE)</f>
        <v>Senior</v>
      </c>
      <c r="P8589" t="str">
        <f>IF(ecommerce_customer_data_custom_[[#This Row],[Returns]]=1,"Returned","Not Returned")</f>
        <v>Returned</v>
      </c>
      <c r="Q8589" t="str">
        <f>_xlfn.XLOOKUP(ecommerce_customer_data_custom_[[#This Row],[Payment Method]],PaymentMapping!$A$2:$A$11,PaymentMapping!$B$2:$B$11,"Other")</f>
        <v>Wallet/UPI</v>
      </c>
    </row>
    <row r="8590" spans="1:17" x14ac:dyDescent="0.3">
      <c r="A8590">
        <v>12921</v>
      </c>
      <c r="B8590" s="14">
        <v>44901.602453703701</v>
      </c>
      <c r="C8590" t="s">
        <v>14</v>
      </c>
      <c r="D8590">
        <v>361</v>
      </c>
      <c r="E8590">
        <v>5</v>
      </c>
      <c r="F8590">
        <v>3624</v>
      </c>
      <c r="G8590" t="s">
        <v>12</v>
      </c>
      <c r="H8590">
        <v>61</v>
      </c>
      <c r="I8590">
        <v>0</v>
      </c>
      <c r="J8590" t="s">
        <v>13</v>
      </c>
      <c r="K8590">
        <v>1</v>
      </c>
      <c r="L8590">
        <f>YEAR(ecommerce_customer_data_custom_[[#This Row],[Purchase Date]])</f>
        <v>2022</v>
      </c>
      <c r="M8590">
        <f>MONTH(ecommerce_customer_data_custom_[[#This Row],[Purchase Date]])</f>
        <v>12</v>
      </c>
      <c r="N8590" t="str">
        <f>TEXT(ecommerce_customer_data_custom_[[#This Row],[Purchase Date]],"mmmm")</f>
        <v>December</v>
      </c>
      <c r="O8590" t="str">
        <f>VLOOKUP(ecommerce_customer_data_custom_[[#This Row],[Customer Age]],AgeGroupMapping!$A$2:$C$5,3,TRUE)</f>
        <v>Senior</v>
      </c>
      <c r="P8590" t="str">
        <f>IF(ecommerce_customer_data_custom_[[#This Row],[Returns]]=1,"Returned","Not Returned")</f>
        <v>Not Returned</v>
      </c>
      <c r="Q8590" t="str">
        <f>_xlfn.XLOOKUP(ecommerce_customer_data_custom_[[#This Row],[Payment Method]],PaymentMapping!$A$2:$A$11,PaymentMapping!$B$2:$B$11,"Other")</f>
        <v>Card</v>
      </c>
    </row>
    <row r="8591" spans="1:17" x14ac:dyDescent="0.3">
      <c r="A8591">
        <v>12921</v>
      </c>
      <c r="B8591" s="14">
        <v>44580.123414351852</v>
      </c>
      <c r="C8591" t="s">
        <v>16</v>
      </c>
      <c r="D8591">
        <v>276</v>
      </c>
      <c r="E8591">
        <v>1</v>
      </c>
      <c r="F8591">
        <v>1315</v>
      </c>
      <c r="G8591" t="s">
        <v>12</v>
      </c>
      <c r="H8591">
        <v>61</v>
      </c>
      <c r="I8591">
        <v>1</v>
      </c>
      <c r="J8591" t="s">
        <v>13</v>
      </c>
      <c r="K8591">
        <v>1</v>
      </c>
      <c r="L8591">
        <f>YEAR(ecommerce_customer_data_custom_[[#This Row],[Purchase Date]])</f>
        <v>2022</v>
      </c>
      <c r="M8591">
        <f>MONTH(ecommerce_customer_data_custom_[[#This Row],[Purchase Date]])</f>
        <v>1</v>
      </c>
      <c r="N8591" t="str">
        <f>TEXT(ecommerce_customer_data_custom_[[#This Row],[Purchase Date]],"mmmm")</f>
        <v>January</v>
      </c>
      <c r="O8591" t="str">
        <f>VLOOKUP(ecommerce_customer_data_custom_[[#This Row],[Customer Age]],AgeGroupMapping!$A$2:$C$5,3,TRUE)</f>
        <v>Senior</v>
      </c>
      <c r="P8591" t="str">
        <f>IF(ecommerce_customer_data_custom_[[#This Row],[Returns]]=1,"Returned","Not Returned")</f>
        <v>Returned</v>
      </c>
      <c r="Q8591" t="str">
        <f>_xlfn.XLOOKUP(ecommerce_customer_data_custom_[[#This Row],[Payment Method]],PaymentMapping!$A$2:$A$11,PaymentMapping!$B$2:$B$11,"Other")</f>
        <v>Card</v>
      </c>
    </row>
    <row r="8592" spans="1:17" x14ac:dyDescent="0.3">
      <c r="A8592">
        <v>30101</v>
      </c>
      <c r="B8592" s="14">
        <v>45014.79047453704</v>
      </c>
      <c r="C8592" t="s">
        <v>16</v>
      </c>
      <c r="D8592">
        <v>221</v>
      </c>
      <c r="E8592">
        <v>4</v>
      </c>
      <c r="F8592">
        <v>1681</v>
      </c>
      <c r="G8592" t="s">
        <v>15</v>
      </c>
      <c r="H8592">
        <v>20</v>
      </c>
      <c r="I8592">
        <v>0</v>
      </c>
      <c r="J8592" t="s">
        <v>13</v>
      </c>
      <c r="K8592">
        <v>0</v>
      </c>
      <c r="L8592">
        <f>YEAR(ecommerce_customer_data_custom_[[#This Row],[Purchase Date]])</f>
        <v>2023</v>
      </c>
      <c r="M8592">
        <f>MONTH(ecommerce_customer_data_custom_[[#This Row],[Purchase Date]])</f>
        <v>3</v>
      </c>
      <c r="N8592" t="str">
        <f>TEXT(ecommerce_customer_data_custom_[[#This Row],[Purchase Date]],"mmmm")</f>
        <v>March</v>
      </c>
      <c r="O8592" t="str">
        <f>VLOOKUP(ecommerce_customer_data_custom_[[#This Row],[Customer Age]],AgeGroupMapping!$A$2:$C$5,3,TRUE)</f>
        <v>Young</v>
      </c>
      <c r="P8592" t="str">
        <f>IF(ecommerce_customer_data_custom_[[#This Row],[Returns]]=1,"Returned","Not Returned")</f>
        <v>Not Returned</v>
      </c>
      <c r="Q8592" t="str">
        <f>_xlfn.XLOOKUP(ecommerce_customer_data_custom_[[#This Row],[Payment Method]],PaymentMapping!$A$2:$A$11,PaymentMapping!$B$2:$B$11,"Other")</f>
        <v>Wallet/UPI</v>
      </c>
    </row>
    <row r="8593" spans="1:17" x14ac:dyDescent="0.3">
      <c r="A8593">
        <v>30101</v>
      </c>
      <c r="B8593" s="14">
        <v>43929.264374999999</v>
      </c>
      <c r="C8593" t="s">
        <v>14</v>
      </c>
      <c r="D8593">
        <v>346</v>
      </c>
      <c r="E8593">
        <v>4</v>
      </c>
      <c r="F8593">
        <v>3892</v>
      </c>
      <c r="G8593" t="s">
        <v>12</v>
      </c>
      <c r="H8593">
        <v>20</v>
      </c>
      <c r="I8593">
        <v>1</v>
      </c>
      <c r="J8593" t="s">
        <v>13</v>
      </c>
      <c r="K8593">
        <v>0</v>
      </c>
      <c r="L8593">
        <f>YEAR(ecommerce_customer_data_custom_[[#This Row],[Purchase Date]])</f>
        <v>2020</v>
      </c>
      <c r="M8593">
        <f>MONTH(ecommerce_customer_data_custom_[[#This Row],[Purchase Date]])</f>
        <v>4</v>
      </c>
      <c r="N8593" t="str">
        <f>TEXT(ecommerce_customer_data_custom_[[#This Row],[Purchase Date]],"mmmm")</f>
        <v>April</v>
      </c>
      <c r="O8593" t="str">
        <f>VLOOKUP(ecommerce_customer_data_custom_[[#This Row],[Customer Age]],AgeGroupMapping!$A$2:$C$5,3,TRUE)</f>
        <v>Young</v>
      </c>
      <c r="P8593" t="str">
        <f>IF(ecommerce_customer_data_custom_[[#This Row],[Returns]]=1,"Returned","Not Returned")</f>
        <v>Returned</v>
      </c>
      <c r="Q8593" t="str">
        <f>_xlfn.XLOOKUP(ecommerce_customer_data_custom_[[#This Row],[Payment Method]],PaymentMapping!$A$2:$A$11,PaymentMapping!$B$2:$B$11,"Other")</f>
        <v>Card</v>
      </c>
    </row>
    <row r="8594" spans="1:17" x14ac:dyDescent="0.3">
      <c r="A8594">
        <v>30101</v>
      </c>
      <c r="B8594" s="14">
        <v>44089.283935185187</v>
      </c>
      <c r="C8594" t="s">
        <v>18</v>
      </c>
      <c r="D8594">
        <v>254</v>
      </c>
      <c r="E8594">
        <v>5</v>
      </c>
      <c r="F8594">
        <v>2794</v>
      </c>
      <c r="G8594" t="s">
        <v>12</v>
      </c>
      <c r="H8594">
        <v>20</v>
      </c>
      <c r="I8594">
        <v>0</v>
      </c>
      <c r="J8594" t="s">
        <v>13</v>
      </c>
      <c r="K8594">
        <v>0</v>
      </c>
      <c r="L8594">
        <f>YEAR(ecommerce_customer_data_custom_[[#This Row],[Purchase Date]])</f>
        <v>2020</v>
      </c>
      <c r="M8594">
        <f>MONTH(ecommerce_customer_data_custom_[[#This Row],[Purchase Date]])</f>
        <v>9</v>
      </c>
      <c r="N8594" t="str">
        <f>TEXT(ecommerce_customer_data_custom_[[#This Row],[Purchase Date]],"mmmm")</f>
        <v>September</v>
      </c>
      <c r="O8594" t="str">
        <f>VLOOKUP(ecommerce_customer_data_custom_[[#This Row],[Customer Age]],AgeGroupMapping!$A$2:$C$5,3,TRUE)</f>
        <v>Young</v>
      </c>
      <c r="P8594" t="str">
        <f>IF(ecommerce_customer_data_custom_[[#This Row],[Returns]]=1,"Returned","Not Returned")</f>
        <v>Not Returned</v>
      </c>
      <c r="Q8594" t="str">
        <f>_xlfn.XLOOKUP(ecommerce_customer_data_custom_[[#This Row],[Payment Method]],PaymentMapping!$A$2:$A$11,PaymentMapping!$B$2:$B$11,"Other")</f>
        <v>Card</v>
      </c>
    </row>
    <row r="8595" spans="1:17" x14ac:dyDescent="0.3">
      <c r="A8595">
        <v>30101</v>
      </c>
      <c r="B8595" s="14">
        <v>44650.972256944442</v>
      </c>
      <c r="C8595" t="s">
        <v>16</v>
      </c>
      <c r="D8595">
        <v>417</v>
      </c>
      <c r="E8595">
        <v>3</v>
      </c>
      <c r="F8595">
        <v>1101</v>
      </c>
      <c r="G8595" t="s">
        <v>15</v>
      </c>
      <c r="H8595">
        <v>20</v>
      </c>
      <c r="I8595">
        <v>0</v>
      </c>
      <c r="J8595" t="s">
        <v>13</v>
      </c>
      <c r="K8595">
        <v>0</v>
      </c>
      <c r="L8595">
        <f>YEAR(ecommerce_customer_data_custom_[[#This Row],[Purchase Date]])</f>
        <v>2022</v>
      </c>
      <c r="M8595">
        <f>MONTH(ecommerce_customer_data_custom_[[#This Row],[Purchase Date]])</f>
        <v>3</v>
      </c>
      <c r="N8595" t="str">
        <f>TEXT(ecommerce_customer_data_custom_[[#This Row],[Purchase Date]],"mmmm")</f>
        <v>March</v>
      </c>
      <c r="O8595" t="str">
        <f>VLOOKUP(ecommerce_customer_data_custom_[[#This Row],[Customer Age]],AgeGroupMapping!$A$2:$C$5,3,TRUE)</f>
        <v>Young</v>
      </c>
      <c r="P8595" t="str">
        <f>IF(ecommerce_customer_data_custom_[[#This Row],[Returns]]=1,"Returned","Not Returned")</f>
        <v>Not Returned</v>
      </c>
      <c r="Q8595" t="str">
        <f>_xlfn.XLOOKUP(ecommerce_customer_data_custom_[[#This Row],[Payment Method]],PaymentMapping!$A$2:$A$11,PaymentMapping!$B$2:$B$11,"Other")</f>
        <v>Wallet/UPI</v>
      </c>
    </row>
    <row r="8596" spans="1:17" x14ac:dyDescent="0.3">
      <c r="A8596">
        <v>30101</v>
      </c>
      <c r="B8596" s="14">
        <v>44650.683680555558</v>
      </c>
      <c r="C8596" t="s">
        <v>11</v>
      </c>
      <c r="D8596">
        <v>314</v>
      </c>
      <c r="E8596">
        <v>3</v>
      </c>
      <c r="F8596">
        <v>1584</v>
      </c>
      <c r="G8596" t="s">
        <v>15</v>
      </c>
      <c r="H8596">
        <v>20</v>
      </c>
      <c r="I8596">
        <v>0</v>
      </c>
      <c r="J8596" t="s">
        <v>13</v>
      </c>
      <c r="K8596">
        <v>0</v>
      </c>
      <c r="L8596">
        <f>YEAR(ecommerce_customer_data_custom_[[#This Row],[Purchase Date]])</f>
        <v>2022</v>
      </c>
      <c r="M8596">
        <f>MONTH(ecommerce_customer_data_custom_[[#This Row],[Purchase Date]])</f>
        <v>3</v>
      </c>
      <c r="N8596" t="str">
        <f>TEXT(ecommerce_customer_data_custom_[[#This Row],[Purchase Date]],"mmmm")</f>
        <v>March</v>
      </c>
      <c r="O8596" t="str">
        <f>VLOOKUP(ecommerce_customer_data_custom_[[#This Row],[Customer Age]],AgeGroupMapping!$A$2:$C$5,3,TRUE)</f>
        <v>Young</v>
      </c>
      <c r="P8596" t="str">
        <f>IF(ecommerce_customer_data_custom_[[#This Row],[Returns]]=1,"Returned","Not Returned")</f>
        <v>Not Returned</v>
      </c>
      <c r="Q8596" t="str">
        <f>_xlfn.XLOOKUP(ecommerce_customer_data_custom_[[#This Row],[Payment Method]],PaymentMapping!$A$2:$A$11,PaymentMapping!$B$2:$B$11,"Other")</f>
        <v>Wallet/UPI</v>
      </c>
    </row>
    <row r="8597" spans="1:17" x14ac:dyDescent="0.3">
      <c r="A8597">
        <v>48221</v>
      </c>
      <c r="B8597" s="14">
        <v>44312.056423611109</v>
      </c>
      <c r="C8597" t="s">
        <v>16</v>
      </c>
      <c r="D8597">
        <v>357</v>
      </c>
      <c r="E8597">
        <v>5</v>
      </c>
      <c r="F8597">
        <v>1503</v>
      </c>
      <c r="G8597" t="s">
        <v>12</v>
      </c>
      <c r="H8597">
        <v>26</v>
      </c>
      <c r="I8597">
        <v>1</v>
      </c>
      <c r="J8597" t="s">
        <v>17</v>
      </c>
      <c r="K8597">
        <v>0</v>
      </c>
      <c r="L8597">
        <f>YEAR(ecommerce_customer_data_custom_[[#This Row],[Purchase Date]])</f>
        <v>2021</v>
      </c>
      <c r="M8597">
        <f>MONTH(ecommerce_customer_data_custom_[[#This Row],[Purchase Date]])</f>
        <v>4</v>
      </c>
      <c r="N8597" t="str">
        <f>TEXT(ecommerce_customer_data_custom_[[#This Row],[Purchase Date]],"mmmm")</f>
        <v>April</v>
      </c>
      <c r="O8597" t="str">
        <f>VLOOKUP(ecommerce_customer_data_custom_[[#This Row],[Customer Age]],AgeGroupMapping!$A$2:$C$5,3,TRUE)</f>
        <v>Adult</v>
      </c>
      <c r="P8597" t="str">
        <f>IF(ecommerce_customer_data_custom_[[#This Row],[Returns]]=1,"Returned","Not Returned")</f>
        <v>Returned</v>
      </c>
      <c r="Q8597" t="str">
        <f>_xlfn.XLOOKUP(ecommerce_customer_data_custom_[[#This Row],[Payment Method]],PaymentMapping!$A$2:$A$11,PaymentMapping!$B$2:$B$11,"Other")</f>
        <v>Card</v>
      </c>
    </row>
    <row r="8598" spans="1:17" x14ac:dyDescent="0.3">
      <c r="A8598">
        <v>48221</v>
      </c>
      <c r="B8598" s="14">
        <v>45115.008437500001</v>
      </c>
      <c r="C8598" t="s">
        <v>11</v>
      </c>
      <c r="D8598">
        <v>171</v>
      </c>
      <c r="E8598">
        <v>4</v>
      </c>
      <c r="F8598">
        <v>4073</v>
      </c>
      <c r="G8598" t="s">
        <v>19</v>
      </c>
      <c r="H8598">
        <v>26</v>
      </c>
      <c r="I8598">
        <v>0</v>
      </c>
      <c r="J8598" t="s">
        <v>17</v>
      </c>
      <c r="K8598">
        <v>0</v>
      </c>
      <c r="L8598">
        <f>YEAR(ecommerce_customer_data_custom_[[#This Row],[Purchase Date]])</f>
        <v>2023</v>
      </c>
      <c r="M8598">
        <f>MONTH(ecommerce_customer_data_custom_[[#This Row],[Purchase Date]])</f>
        <v>7</v>
      </c>
      <c r="N8598" t="str">
        <f>TEXT(ecommerce_customer_data_custom_[[#This Row],[Purchase Date]],"mmmm")</f>
        <v>July</v>
      </c>
      <c r="O8598" t="str">
        <f>VLOOKUP(ecommerce_customer_data_custom_[[#This Row],[Customer Age]],AgeGroupMapping!$A$2:$C$5,3,TRUE)</f>
        <v>Adult</v>
      </c>
      <c r="P8598" t="str">
        <f>IF(ecommerce_customer_data_custom_[[#This Row],[Returns]]=1,"Returned","Not Returned")</f>
        <v>Not Returned</v>
      </c>
      <c r="Q8598" t="str">
        <f>_xlfn.XLOOKUP(ecommerce_customer_data_custom_[[#This Row],[Payment Method]],PaymentMapping!$A$2:$A$11,PaymentMapping!$B$2:$B$11,"Other")</f>
        <v>Cash</v>
      </c>
    </row>
    <row r="8599" spans="1:17" x14ac:dyDescent="0.3">
      <c r="A8599">
        <v>48221</v>
      </c>
      <c r="B8599" s="14">
        <v>44101.890127314815</v>
      </c>
      <c r="C8599" t="s">
        <v>11</v>
      </c>
      <c r="D8599">
        <v>113</v>
      </c>
      <c r="E8599">
        <v>3</v>
      </c>
      <c r="F8599">
        <v>4036</v>
      </c>
      <c r="G8599" t="s">
        <v>12</v>
      </c>
      <c r="H8599">
        <v>26</v>
      </c>
      <c r="I8599">
        <v>0</v>
      </c>
      <c r="J8599" t="s">
        <v>17</v>
      </c>
      <c r="K8599">
        <v>0</v>
      </c>
      <c r="L8599">
        <f>YEAR(ecommerce_customer_data_custom_[[#This Row],[Purchase Date]])</f>
        <v>2020</v>
      </c>
      <c r="M8599">
        <f>MONTH(ecommerce_customer_data_custom_[[#This Row],[Purchase Date]])</f>
        <v>9</v>
      </c>
      <c r="N8599" t="str">
        <f>TEXT(ecommerce_customer_data_custom_[[#This Row],[Purchase Date]],"mmmm")</f>
        <v>September</v>
      </c>
      <c r="O8599" t="str">
        <f>VLOOKUP(ecommerce_customer_data_custom_[[#This Row],[Customer Age]],AgeGroupMapping!$A$2:$C$5,3,TRUE)</f>
        <v>Adult</v>
      </c>
      <c r="P8599" t="str">
        <f>IF(ecommerce_customer_data_custom_[[#This Row],[Returns]]=1,"Returned","Not Returned")</f>
        <v>Not Returned</v>
      </c>
      <c r="Q8599" t="str">
        <f>_xlfn.XLOOKUP(ecommerce_customer_data_custom_[[#This Row],[Payment Method]],PaymentMapping!$A$2:$A$11,PaymentMapping!$B$2:$B$11,"Other")</f>
        <v>Card</v>
      </c>
    </row>
    <row r="8600" spans="1:17" x14ac:dyDescent="0.3">
      <c r="A8600">
        <v>48221</v>
      </c>
      <c r="B8600" s="14">
        <v>45162.415856481479</v>
      </c>
      <c r="C8600" t="s">
        <v>18</v>
      </c>
      <c r="D8600">
        <v>125</v>
      </c>
      <c r="E8600">
        <v>4</v>
      </c>
      <c r="F8600">
        <v>2031</v>
      </c>
      <c r="G8600" t="s">
        <v>12</v>
      </c>
      <c r="H8600">
        <v>26</v>
      </c>
      <c r="I8600">
        <v>0</v>
      </c>
      <c r="J8600" t="s">
        <v>17</v>
      </c>
      <c r="K8600">
        <v>0</v>
      </c>
      <c r="L8600">
        <f>YEAR(ecommerce_customer_data_custom_[[#This Row],[Purchase Date]])</f>
        <v>2023</v>
      </c>
      <c r="M8600">
        <f>MONTH(ecommerce_customer_data_custom_[[#This Row],[Purchase Date]])</f>
        <v>8</v>
      </c>
      <c r="N8600" t="str">
        <f>TEXT(ecommerce_customer_data_custom_[[#This Row],[Purchase Date]],"mmmm")</f>
        <v>August</v>
      </c>
      <c r="O8600" t="str">
        <f>VLOOKUP(ecommerce_customer_data_custom_[[#This Row],[Customer Age]],AgeGroupMapping!$A$2:$C$5,3,TRUE)</f>
        <v>Adult</v>
      </c>
      <c r="P8600" t="str">
        <f>IF(ecommerce_customer_data_custom_[[#This Row],[Returns]]=1,"Returned","Not Returned")</f>
        <v>Not Returned</v>
      </c>
      <c r="Q8600" t="str">
        <f>_xlfn.XLOOKUP(ecommerce_customer_data_custom_[[#This Row],[Payment Method]],PaymentMapping!$A$2:$A$11,PaymentMapping!$B$2:$B$11,"Other")</f>
        <v>Card</v>
      </c>
    </row>
    <row r="8601" spans="1:17" x14ac:dyDescent="0.3">
      <c r="A8601">
        <v>6186</v>
      </c>
      <c r="B8601" s="14">
        <v>44373.803124999999</v>
      </c>
      <c r="C8601" t="s">
        <v>16</v>
      </c>
      <c r="D8601">
        <v>269</v>
      </c>
      <c r="E8601">
        <v>1</v>
      </c>
      <c r="F8601">
        <v>1058</v>
      </c>
      <c r="G8601" t="s">
        <v>15</v>
      </c>
      <c r="H8601">
        <v>50</v>
      </c>
      <c r="I8601">
        <v>0</v>
      </c>
      <c r="J8601" t="s">
        <v>13</v>
      </c>
      <c r="K8601">
        <v>0</v>
      </c>
      <c r="L8601">
        <f>YEAR(ecommerce_customer_data_custom_[[#This Row],[Purchase Date]])</f>
        <v>2021</v>
      </c>
      <c r="M8601">
        <f>MONTH(ecommerce_customer_data_custom_[[#This Row],[Purchase Date]])</f>
        <v>6</v>
      </c>
      <c r="N8601" t="str">
        <f>TEXT(ecommerce_customer_data_custom_[[#This Row],[Purchase Date]],"mmmm")</f>
        <v>June</v>
      </c>
      <c r="O8601" t="str">
        <f>VLOOKUP(ecommerce_customer_data_custom_[[#This Row],[Customer Age]],AgeGroupMapping!$A$2:$C$5,3,TRUE)</f>
        <v>Middle-Aged</v>
      </c>
      <c r="P8601" t="str">
        <f>IF(ecommerce_customer_data_custom_[[#This Row],[Returns]]=1,"Returned","Not Returned")</f>
        <v>Not Returned</v>
      </c>
      <c r="Q8601" t="str">
        <f>_xlfn.XLOOKUP(ecommerce_customer_data_custom_[[#This Row],[Payment Method]],PaymentMapping!$A$2:$A$11,PaymentMapping!$B$2:$B$11,"Other")</f>
        <v>Wallet/UPI</v>
      </c>
    </row>
    <row r="8602" spans="1:17" x14ac:dyDescent="0.3">
      <c r="A8602">
        <v>6186</v>
      </c>
      <c r="B8602" s="14">
        <v>44165.72693287037</v>
      </c>
      <c r="C8602" t="s">
        <v>16</v>
      </c>
      <c r="D8602">
        <v>410</v>
      </c>
      <c r="E8602">
        <v>4</v>
      </c>
      <c r="F8602">
        <v>3677</v>
      </c>
      <c r="G8602" t="s">
        <v>15</v>
      </c>
      <c r="H8602">
        <v>50</v>
      </c>
      <c r="I8602">
        <v>1</v>
      </c>
      <c r="J8602" t="s">
        <v>13</v>
      </c>
      <c r="K8602">
        <v>0</v>
      </c>
      <c r="L8602">
        <f>YEAR(ecommerce_customer_data_custom_[[#This Row],[Purchase Date]])</f>
        <v>2020</v>
      </c>
      <c r="M8602">
        <f>MONTH(ecommerce_customer_data_custom_[[#This Row],[Purchase Date]])</f>
        <v>11</v>
      </c>
      <c r="N8602" t="str">
        <f>TEXT(ecommerce_customer_data_custom_[[#This Row],[Purchase Date]],"mmmm")</f>
        <v>November</v>
      </c>
      <c r="O8602" t="str">
        <f>VLOOKUP(ecommerce_customer_data_custom_[[#This Row],[Customer Age]],AgeGroupMapping!$A$2:$C$5,3,TRUE)</f>
        <v>Middle-Aged</v>
      </c>
      <c r="P8602" t="str">
        <f>IF(ecommerce_customer_data_custom_[[#This Row],[Returns]]=1,"Returned","Not Returned")</f>
        <v>Returned</v>
      </c>
      <c r="Q8602" t="str">
        <f>_xlfn.XLOOKUP(ecommerce_customer_data_custom_[[#This Row],[Payment Method]],PaymentMapping!$A$2:$A$11,PaymentMapping!$B$2:$B$11,"Other")</f>
        <v>Wallet/UPI</v>
      </c>
    </row>
    <row r="8603" spans="1:17" x14ac:dyDescent="0.3">
      <c r="A8603">
        <v>6186</v>
      </c>
      <c r="B8603" s="14">
        <v>44038.193287037036</v>
      </c>
      <c r="C8603" t="s">
        <v>11</v>
      </c>
      <c r="D8603">
        <v>471</v>
      </c>
      <c r="E8603">
        <v>2</v>
      </c>
      <c r="F8603">
        <v>2380</v>
      </c>
      <c r="G8603" t="s">
        <v>12</v>
      </c>
      <c r="H8603">
        <v>50</v>
      </c>
      <c r="I8603">
        <v>0</v>
      </c>
      <c r="J8603" t="s">
        <v>13</v>
      </c>
      <c r="K8603">
        <v>0</v>
      </c>
      <c r="L8603">
        <f>YEAR(ecommerce_customer_data_custom_[[#This Row],[Purchase Date]])</f>
        <v>2020</v>
      </c>
      <c r="M8603">
        <f>MONTH(ecommerce_customer_data_custom_[[#This Row],[Purchase Date]])</f>
        <v>7</v>
      </c>
      <c r="N8603" t="str">
        <f>TEXT(ecommerce_customer_data_custom_[[#This Row],[Purchase Date]],"mmmm")</f>
        <v>July</v>
      </c>
      <c r="O8603" t="str">
        <f>VLOOKUP(ecommerce_customer_data_custom_[[#This Row],[Customer Age]],AgeGroupMapping!$A$2:$C$5,3,TRUE)</f>
        <v>Middle-Aged</v>
      </c>
      <c r="P8603" t="str">
        <f>IF(ecommerce_customer_data_custom_[[#This Row],[Returns]]=1,"Returned","Not Returned")</f>
        <v>Not Returned</v>
      </c>
      <c r="Q8603" t="str">
        <f>_xlfn.XLOOKUP(ecommerce_customer_data_custom_[[#This Row],[Payment Method]],PaymentMapping!$A$2:$A$11,PaymentMapping!$B$2:$B$11,"Other")</f>
        <v>Card</v>
      </c>
    </row>
    <row r="8604" spans="1:17" x14ac:dyDescent="0.3">
      <c r="A8604">
        <v>6186</v>
      </c>
      <c r="B8604" s="14">
        <v>44058.21665509259</v>
      </c>
      <c r="C8604" t="s">
        <v>14</v>
      </c>
      <c r="D8604">
        <v>209</v>
      </c>
      <c r="E8604">
        <v>5</v>
      </c>
      <c r="F8604">
        <v>4953</v>
      </c>
      <c r="G8604" t="s">
        <v>12</v>
      </c>
      <c r="H8604">
        <v>50</v>
      </c>
      <c r="I8604">
        <v>0</v>
      </c>
      <c r="J8604" t="s">
        <v>13</v>
      </c>
      <c r="K8604">
        <v>0</v>
      </c>
      <c r="L8604">
        <f>YEAR(ecommerce_customer_data_custom_[[#This Row],[Purchase Date]])</f>
        <v>2020</v>
      </c>
      <c r="M8604">
        <f>MONTH(ecommerce_customer_data_custom_[[#This Row],[Purchase Date]])</f>
        <v>8</v>
      </c>
      <c r="N8604" t="str">
        <f>TEXT(ecommerce_customer_data_custom_[[#This Row],[Purchase Date]],"mmmm")</f>
        <v>August</v>
      </c>
      <c r="O8604" t="str">
        <f>VLOOKUP(ecommerce_customer_data_custom_[[#This Row],[Customer Age]],AgeGroupMapping!$A$2:$C$5,3,TRUE)</f>
        <v>Middle-Aged</v>
      </c>
      <c r="P8604" t="str">
        <f>IF(ecommerce_customer_data_custom_[[#This Row],[Returns]]=1,"Returned","Not Returned")</f>
        <v>Not Returned</v>
      </c>
      <c r="Q8604" t="str">
        <f>_xlfn.XLOOKUP(ecommerce_customer_data_custom_[[#This Row],[Payment Method]],PaymentMapping!$A$2:$A$11,PaymentMapping!$B$2:$B$11,"Other")</f>
        <v>Card</v>
      </c>
    </row>
    <row r="8605" spans="1:17" x14ac:dyDescent="0.3">
      <c r="A8605">
        <v>26861</v>
      </c>
      <c r="B8605" s="14">
        <v>45176.502870370372</v>
      </c>
      <c r="C8605" t="s">
        <v>14</v>
      </c>
      <c r="D8605">
        <v>193</v>
      </c>
      <c r="E8605">
        <v>4</v>
      </c>
      <c r="F8605">
        <v>4749</v>
      </c>
      <c r="G8605" t="s">
        <v>15</v>
      </c>
      <c r="H8605">
        <v>55</v>
      </c>
      <c r="I8605">
        <v>0</v>
      </c>
      <c r="J8605" t="s">
        <v>17</v>
      </c>
      <c r="K8605">
        <v>0</v>
      </c>
      <c r="L8605">
        <f>YEAR(ecommerce_customer_data_custom_[[#This Row],[Purchase Date]])</f>
        <v>2023</v>
      </c>
      <c r="M8605">
        <f>MONTH(ecommerce_customer_data_custom_[[#This Row],[Purchase Date]])</f>
        <v>9</v>
      </c>
      <c r="N8605" t="str">
        <f>TEXT(ecommerce_customer_data_custom_[[#This Row],[Purchase Date]],"mmmm")</f>
        <v>September</v>
      </c>
      <c r="O8605" t="str">
        <f>VLOOKUP(ecommerce_customer_data_custom_[[#This Row],[Customer Age]],AgeGroupMapping!$A$2:$C$5,3,TRUE)</f>
        <v>Middle-Aged</v>
      </c>
      <c r="P8605" t="str">
        <f>IF(ecommerce_customer_data_custom_[[#This Row],[Returns]]=1,"Returned","Not Returned")</f>
        <v>Not Returned</v>
      </c>
      <c r="Q8605" t="str">
        <f>_xlfn.XLOOKUP(ecommerce_customer_data_custom_[[#This Row],[Payment Method]],PaymentMapping!$A$2:$A$11,PaymentMapping!$B$2:$B$11,"Other")</f>
        <v>Wallet/UPI</v>
      </c>
    </row>
    <row r="8606" spans="1:17" x14ac:dyDescent="0.3">
      <c r="A8606">
        <v>26861</v>
      </c>
      <c r="B8606" s="14">
        <v>44080.882430555554</v>
      </c>
      <c r="C8606" t="s">
        <v>18</v>
      </c>
      <c r="D8606">
        <v>372</v>
      </c>
      <c r="E8606">
        <v>5</v>
      </c>
      <c r="F8606">
        <v>1050</v>
      </c>
      <c r="G8606" t="s">
        <v>15</v>
      </c>
      <c r="H8606">
        <v>55</v>
      </c>
      <c r="I8606">
        <v>0</v>
      </c>
      <c r="J8606" t="s">
        <v>17</v>
      </c>
      <c r="K8606">
        <v>0</v>
      </c>
      <c r="L8606">
        <f>YEAR(ecommerce_customer_data_custom_[[#This Row],[Purchase Date]])</f>
        <v>2020</v>
      </c>
      <c r="M8606">
        <f>MONTH(ecommerce_customer_data_custom_[[#This Row],[Purchase Date]])</f>
        <v>9</v>
      </c>
      <c r="N8606" t="str">
        <f>TEXT(ecommerce_customer_data_custom_[[#This Row],[Purchase Date]],"mmmm")</f>
        <v>September</v>
      </c>
      <c r="O8606" t="str">
        <f>VLOOKUP(ecommerce_customer_data_custom_[[#This Row],[Customer Age]],AgeGroupMapping!$A$2:$C$5,3,TRUE)</f>
        <v>Middle-Aged</v>
      </c>
      <c r="P8606" t="str">
        <f>IF(ecommerce_customer_data_custom_[[#This Row],[Returns]]=1,"Returned","Not Returned")</f>
        <v>Not Returned</v>
      </c>
      <c r="Q8606" t="str">
        <f>_xlfn.XLOOKUP(ecommerce_customer_data_custom_[[#This Row],[Payment Method]],PaymentMapping!$A$2:$A$11,PaymentMapping!$B$2:$B$11,"Other")</f>
        <v>Wallet/UPI</v>
      </c>
    </row>
    <row r="8607" spans="1:17" x14ac:dyDescent="0.3">
      <c r="A8607">
        <v>26861</v>
      </c>
      <c r="B8607" s="14">
        <v>44491.548738425925</v>
      </c>
      <c r="C8607" t="s">
        <v>18</v>
      </c>
      <c r="D8607">
        <v>129</v>
      </c>
      <c r="E8607">
        <v>3</v>
      </c>
      <c r="F8607">
        <v>4933</v>
      </c>
      <c r="G8607" t="s">
        <v>15</v>
      </c>
      <c r="H8607">
        <v>55</v>
      </c>
      <c r="I8607">
        <v>1</v>
      </c>
      <c r="J8607" t="s">
        <v>17</v>
      </c>
      <c r="K8607">
        <v>0</v>
      </c>
      <c r="L8607">
        <f>YEAR(ecommerce_customer_data_custom_[[#This Row],[Purchase Date]])</f>
        <v>2021</v>
      </c>
      <c r="M8607">
        <f>MONTH(ecommerce_customer_data_custom_[[#This Row],[Purchase Date]])</f>
        <v>10</v>
      </c>
      <c r="N8607" t="str">
        <f>TEXT(ecommerce_customer_data_custom_[[#This Row],[Purchase Date]],"mmmm")</f>
        <v>October</v>
      </c>
      <c r="O8607" t="str">
        <f>VLOOKUP(ecommerce_customer_data_custom_[[#This Row],[Customer Age]],AgeGroupMapping!$A$2:$C$5,3,TRUE)</f>
        <v>Middle-Aged</v>
      </c>
      <c r="P8607" t="str">
        <f>IF(ecommerce_customer_data_custom_[[#This Row],[Returns]]=1,"Returned","Not Returned")</f>
        <v>Returned</v>
      </c>
      <c r="Q8607" t="str">
        <f>_xlfn.XLOOKUP(ecommerce_customer_data_custom_[[#This Row],[Payment Method]],PaymentMapping!$A$2:$A$11,PaymentMapping!$B$2:$B$11,"Other")</f>
        <v>Wallet/UPI</v>
      </c>
    </row>
    <row r="8608" spans="1:17" x14ac:dyDescent="0.3">
      <c r="A8608">
        <v>26861</v>
      </c>
      <c r="B8608" s="14">
        <v>44116.122824074075</v>
      </c>
      <c r="C8608" t="s">
        <v>16</v>
      </c>
      <c r="D8608">
        <v>216</v>
      </c>
      <c r="E8608">
        <v>1</v>
      </c>
      <c r="F8608">
        <v>5169</v>
      </c>
      <c r="G8608" t="s">
        <v>12</v>
      </c>
      <c r="H8608">
        <v>55</v>
      </c>
      <c r="I8608">
        <v>0</v>
      </c>
      <c r="J8608" t="s">
        <v>17</v>
      </c>
      <c r="K8608">
        <v>0</v>
      </c>
      <c r="L8608">
        <f>YEAR(ecommerce_customer_data_custom_[[#This Row],[Purchase Date]])</f>
        <v>2020</v>
      </c>
      <c r="M8608">
        <f>MONTH(ecommerce_customer_data_custom_[[#This Row],[Purchase Date]])</f>
        <v>10</v>
      </c>
      <c r="N8608" t="str">
        <f>TEXT(ecommerce_customer_data_custom_[[#This Row],[Purchase Date]],"mmmm")</f>
        <v>October</v>
      </c>
      <c r="O8608" t="str">
        <f>VLOOKUP(ecommerce_customer_data_custom_[[#This Row],[Customer Age]],AgeGroupMapping!$A$2:$C$5,3,TRUE)</f>
        <v>Middle-Aged</v>
      </c>
      <c r="P8608" t="str">
        <f>IF(ecommerce_customer_data_custom_[[#This Row],[Returns]]=1,"Returned","Not Returned")</f>
        <v>Not Returned</v>
      </c>
      <c r="Q8608" t="str">
        <f>_xlfn.XLOOKUP(ecommerce_customer_data_custom_[[#This Row],[Payment Method]],PaymentMapping!$A$2:$A$11,PaymentMapping!$B$2:$B$11,"Other")</f>
        <v>Card</v>
      </c>
    </row>
    <row r="8609" spans="1:17" x14ac:dyDescent="0.3">
      <c r="A8609">
        <v>26861</v>
      </c>
      <c r="B8609" s="14">
        <v>44941.603101851855</v>
      </c>
      <c r="C8609" t="s">
        <v>14</v>
      </c>
      <c r="D8609">
        <v>39</v>
      </c>
      <c r="E8609">
        <v>2</v>
      </c>
      <c r="F8609">
        <v>2642</v>
      </c>
      <c r="G8609" t="s">
        <v>19</v>
      </c>
      <c r="H8609">
        <v>55</v>
      </c>
      <c r="I8609">
        <v>0</v>
      </c>
      <c r="J8609" t="s">
        <v>17</v>
      </c>
      <c r="K8609">
        <v>0</v>
      </c>
      <c r="L8609">
        <f>YEAR(ecommerce_customer_data_custom_[[#This Row],[Purchase Date]])</f>
        <v>2023</v>
      </c>
      <c r="M8609">
        <f>MONTH(ecommerce_customer_data_custom_[[#This Row],[Purchase Date]])</f>
        <v>1</v>
      </c>
      <c r="N8609" t="str">
        <f>TEXT(ecommerce_customer_data_custom_[[#This Row],[Purchase Date]],"mmmm")</f>
        <v>January</v>
      </c>
      <c r="O8609" t="str">
        <f>VLOOKUP(ecommerce_customer_data_custom_[[#This Row],[Customer Age]],AgeGroupMapping!$A$2:$C$5,3,TRUE)</f>
        <v>Middle-Aged</v>
      </c>
      <c r="P8609" t="str">
        <f>IF(ecommerce_customer_data_custom_[[#This Row],[Returns]]=1,"Returned","Not Returned")</f>
        <v>Not Returned</v>
      </c>
      <c r="Q8609" t="str">
        <f>_xlfn.XLOOKUP(ecommerce_customer_data_custom_[[#This Row],[Payment Method]],PaymentMapping!$A$2:$A$11,PaymentMapping!$B$2:$B$11,"Other")</f>
        <v>Cash</v>
      </c>
    </row>
    <row r="8610" spans="1:17" x14ac:dyDescent="0.3">
      <c r="A8610">
        <v>26861</v>
      </c>
      <c r="B8610" s="14">
        <v>44509.395439814813</v>
      </c>
      <c r="C8610" t="s">
        <v>18</v>
      </c>
      <c r="D8610">
        <v>309</v>
      </c>
      <c r="E8610">
        <v>4</v>
      </c>
      <c r="F8610">
        <v>4104</v>
      </c>
      <c r="G8610" t="s">
        <v>12</v>
      </c>
      <c r="H8610">
        <v>55</v>
      </c>
      <c r="I8610">
        <v>1</v>
      </c>
      <c r="J8610" t="s">
        <v>17</v>
      </c>
      <c r="K8610">
        <v>0</v>
      </c>
      <c r="L8610">
        <f>YEAR(ecommerce_customer_data_custom_[[#This Row],[Purchase Date]])</f>
        <v>2021</v>
      </c>
      <c r="M8610">
        <f>MONTH(ecommerce_customer_data_custom_[[#This Row],[Purchase Date]])</f>
        <v>11</v>
      </c>
      <c r="N8610" t="str">
        <f>TEXT(ecommerce_customer_data_custom_[[#This Row],[Purchase Date]],"mmmm")</f>
        <v>November</v>
      </c>
      <c r="O8610" t="str">
        <f>VLOOKUP(ecommerce_customer_data_custom_[[#This Row],[Customer Age]],AgeGroupMapping!$A$2:$C$5,3,TRUE)</f>
        <v>Middle-Aged</v>
      </c>
      <c r="P8610" t="str">
        <f>IF(ecommerce_customer_data_custom_[[#This Row],[Returns]]=1,"Returned","Not Returned")</f>
        <v>Returned</v>
      </c>
      <c r="Q8610" t="str">
        <f>_xlfn.XLOOKUP(ecommerce_customer_data_custom_[[#This Row],[Payment Method]],PaymentMapping!$A$2:$A$11,PaymentMapping!$B$2:$B$11,"Other")</f>
        <v>Card</v>
      </c>
    </row>
    <row r="8611" spans="1:17" x14ac:dyDescent="0.3">
      <c r="A8611">
        <v>26861</v>
      </c>
      <c r="B8611" s="14">
        <v>44805.087002314816</v>
      </c>
      <c r="C8611" t="s">
        <v>16</v>
      </c>
      <c r="D8611">
        <v>418</v>
      </c>
      <c r="E8611">
        <v>3</v>
      </c>
      <c r="F8611">
        <v>436</v>
      </c>
      <c r="G8611" t="s">
        <v>19</v>
      </c>
      <c r="H8611">
        <v>55</v>
      </c>
      <c r="I8611">
        <v>0</v>
      </c>
      <c r="J8611" t="s">
        <v>17</v>
      </c>
      <c r="K8611">
        <v>0</v>
      </c>
      <c r="L8611">
        <f>YEAR(ecommerce_customer_data_custom_[[#This Row],[Purchase Date]])</f>
        <v>2022</v>
      </c>
      <c r="M8611">
        <f>MONTH(ecommerce_customer_data_custom_[[#This Row],[Purchase Date]])</f>
        <v>9</v>
      </c>
      <c r="N8611" t="str">
        <f>TEXT(ecommerce_customer_data_custom_[[#This Row],[Purchase Date]],"mmmm")</f>
        <v>September</v>
      </c>
      <c r="O8611" t="str">
        <f>VLOOKUP(ecommerce_customer_data_custom_[[#This Row],[Customer Age]],AgeGroupMapping!$A$2:$C$5,3,TRUE)</f>
        <v>Middle-Aged</v>
      </c>
      <c r="P8611" t="str">
        <f>IF(ecommerce_customer_data_custom_[[#This Row],[Returns]]=1,"Returned","Not Returned")</f>
        <v>Not Returned</v>
      </c>
      <c r="Q8611" t="str">
        <f>_xlfn.XLOOKUP(ecommerce_customer_data_custom_[[#This Row],[Payment Method]],PaymentMapping!$A$2:$A$11,PaymentMapping!$B$2:$B$11,"Other")</f>
        <v>Cash</v>
      </c>
    </row>
    <row r="8612" spans="1:17" x14ac:dyDescent="0.3">
      <c r="A8612">
        <v>26861</v>
      </c>
      <c r="B8612" s="14">
        <v>43962.736678240741</v>
      </c>
      <c r="C8612" t="s">
        <v>14</v>
      </c>
      <c r="D8612">
        <v>47</v>
      </c>
      <c r="E8612">
        <v>2</v>
      </c>
      <c r="F8612">
        <v>3984</v>
      </c>
      <c r="G8612" t="s">
        <v>15</v>
      </c>
      <c r="H8612">
        <v>55</v>
      </c>
      <c r="I8612">
        <v>1</v>
      </c>
      <c r="J8612" t="s">
        <v>17</v>
      </c>
      <c r="K8612">
        <v>0</v>
      </c>
      <c r="L8612">
        <f>YEAR(ecommerce_customer_data_custom_[[#This Row],[Purchase Date]])</f>
        <v>2020</v>
      </c>
      <c r="M8612">
        <f>MONTH(ecommerce_customer_data_custom_[[#This Row],[Purchase Date]])</f>
        <v>5</v>
      </c>
      <c r="N8612" t="str">
        <f>TEXT(ecommerce_customer_data_custom_[[#This Row],[Purchase Date]],"mmmm")</f>
        <v>May</v>
      </c>
      <c r="O8612" t="str">
        <f>VLOOKUP(ecommerce_customer_data_custom_[[#This Row],[Customer Age]],AgeGroupMapping!$A$2:$C$5,3,TRUE)</f>
        <v>Middle-Aged</v>
      </c>
      <c r="P8612" t="str">
        <f>IF(ecommerce_customer_data_custom_[[#This Row],[Returns]]=1,"Returned","Not Returned")</f>
        <v>Returned</v>
      </c>
      <c r="Q8612" t="str">
        <f>_xlfn.XLOOKUP(ecommerce_customer_data_custom_[[#This Row],[Payment Method]],PaymentMapping!$A$2:$A$11,PaymentMapping!$B$2:$B$11,"Other")</f>
        <v>Wallet/UPI</v>
      </c>
    </row>
    <row r="8613" spans="1:17" x14ac:dyDescent="0.3">
      <c r="A8613">
        <v>26861</v>
      </c>
      <c r="B8613" s="14">
        <v>44029.211550925924</v>
      </c>
      <c r="C8613" t="s">
        <v>18</v>
      </c>
      <c r="D8613">
        <v>402</v>
      </c>
      <c r="E8613">
        <v>4</v>
      </c>
      <c r="F8613">
        <v>2389</v>
      </c>
      <c r="G8613" t="s">
        <v>19</v>
      </c>
      <c r="H8613">
        <v>55</v>
      </c>
      <c r="I8613">
        <v>0</v>
      </c>
      <c r="J8613" t="s">
        <v>17</v>
      </c>
      <c r="K8613">
        <v>0</v>
      </c>
      <c r="L8613">
        <f>YEAR(ecommerce_customer_data_custom_[[#This Row],[Purchase Date]])</f>
        <v>2020</v>
      </c>
      <c r="M8613">
        <f>MONTH(ecommerce_customer_data_custom_[[#This Row],[Purchase Date]])</f>
        <v>7</v>
      </c>
      <c r="N8613" t="str">
        <f>TEXT(ecommerce_customer_data_custom_[[#This Row],[Purchase Date]],"mmmm")</f>
        <v>July</v>
      </c>
      <c r="O8613" t="str">
        <f>VLOOKUP(ecommerce_customer_data_custom_[[#This Row],[Customer Age]],AgeGroupMapping!$A$2:$C$5,3,TRUE)</f>
        <v>Middle-Aged</v>
      </c>
      <c r="P8613" t="str">
        <f>IF(ecommerce_customer_data_custom_[[#This Row],[Returns]]=1,"Returned","Not Returned")</f>
        <v>Not Returned</v>
      </c>
      <c r="Q8613" t="str">
        <f>_xlfn.XLOOKUP(ecommerce_customer_data_custom_[[#This Row],[Payment Method]],PaymentMapping!$A$2:$A$11,PaymentMapping!$B$2:$B$11,"Other")</f>
        <v>Cash</v>
      </c>
    </row>
    <row r="8614" spans="1:17" x14ac:dyDescent="0.3">
      <c r="A8614">
        <v>26861</v>
      </c>
      <c r="B8614" s="14">
        <v>43932.116481481484</v>
      </c>
      <c r="C8614" t="s">
        <v>11</v>
      </c>
      <c r="D8614">
        <v>427</v>
      </c>
      <c r="E8614">
        <v>5</v>
      </c>
      <c r="F8614">
        <v>4339</v>
      </c>
      <c r="G8614" t="s">
        <v>12</v>
      </c>
      <c r="H8614">
        <v>55</v>
      </c>
      <c r="I8614">
        <v>0</v>
      </c>
      <c r="J8614" t="s">
        <v>17</v>
      </c>
      <c r="K8614">
        <v>0</v>
      </c>
      <c r="L8614">
        <f>YEAR(ecommerce_customer_data_custom_[[#This Row],[Purchase Date]])</f>
        <v>2020</v>
      </c>
      <c r="M8614">
        <f>MONTH(ecommerce_customer_data_custom_[[#This Row],[Purchase Date]])</f>
        <v>4</v>
      </c>
      <c r="N8614" t="str">
        <f>TEXT(ecommerce_customer_data_custom_[[#This Row],[Purchase Date]],"mmmm")</f>
        <v>April</v>
      </c>
      <c r="O8614" t="str">
        <f>VLOOKUP(ecommerce_customer_data_custom_[[#This Row],[Customer Age]],AgeGroupMapping!$A$2:$C$5,3,TRUE)</f>
        <v>Middle-Aged</v>
      </c>
      <c r="P8614" t="str">
        <f>IF(ecommerce_customer_data_custom_[[#This Row],[Returns]]=1,"Returned","Not Returned")</f>
        <v>Not Returned</v>
      </c>
      <c r="Q8614" t="str">
        <f>_xlfn.XLOOKUP(ecommerce_customer_data_custom_[[#This Row],[Payment Method]],PaymentMapping!$A$2:$A$11,PaymentMapping!$B$2:$B$11,"Other")</f>
        <v>Card</v>
      </c>
    </row>
    <row r="8615" spans="1:17" x14ac:dyDescent="0.3">
      <c r="A8615">
        <v>30004</v>
      </c>
      <c r="B8615" s="14">
        <v>44707.396215277775</v>
      </c>
      <c r="C8615" t="s">
        <v>18</v>
      </c>
      <c r="D8615">
        <v>251</v>
      </c>
      <c r="E8615">
        <v>5</v>
      </c>
      <c r="F8615">
        <v>768</v>
      </c>
      <c r="G8615" t="s">
        <v>15</v>
      </c>
      <c r="H8615">
        <v>66</v>
      </c>
      <c r="I8615">
        <v>1</v>
      </c>
      <c r="J8615" t="s">
        <v>13</v>
      </c>
      <c r="K8615">
        <v>0</v>
      </c>
      <c r="L8615">
        <f>YEAR(ecommerce_customer_data_custom_[[#This Row],[Purchase Date]])</f>
        <v>2022</v>
      </c>
      <c r="M8615">
        <f>MONTH(ecommerce_customer_data_custom_[[#This Row],[Purchase Date]])</f>
        <v>5</v>
      </c>
      <c r="N8615" t="str">
        <f>TEXT(ecommerce_customer_data_custom_[[#This Row],[Purchase Date]],"mmmm")</f>
        <v>May</v>
      </c>
      <c r="O8615" t="str">
        <f>VLOOKUP(ecommerce_customer_data_custom_[[#This Row],[Customer Age]],AgeGroupMapping!$A$2:$C$5,3,TRUE)</f>
        <v>Senior</v>
      </c>
      <c r="P8615" t="str">
        <f>IF(ecommerce_customer_data_custom_[[#This Row],[Returns]]=1,"Returned","Not Returned")</f>
        <v>Returned</v>
      </c>
      <c r="Q8615" t="str">
        <f>_xlfn.XLOOKUP(ecommerce_customer_data_custom_[[#This Row],[Payment Method]],PaymentMapping!$A$2:$A$11,PaymentMapping!$B$2:$B$11,"Other")</f>
        <v>Wallet/UPI</v>
      </c>
    </row>
    <row r="8616" spans="1:17" x14ac:dyDescent="0.3">
      <c r="A8616">
        <v>5098</v>
      </c>
      <c r="B8616" s="14">
        <v>44614.518020833333</v>
      </c>
      <c r="C8616" t="s">
        <v>14</v>
      </c>
      <c r="D8616">
        <v>361</v>
      </c>
      <c r="E8616">
        <v>2</v>
      </c>
      <c r="F8616">
        <v>2390</v>
      </c>
      <c r="G8616" t="s">
        <v>20</v>
      </c>
      <c r="H8616">
        <v>68</v>
      </c>
      <c r="I8616">
        <v>0</v>
      </c>
      <c r="J8616" t="s">
        <v>13</v>
      </c>
      <c r="K8616">
        <v>0</v>
      </c>
      <c r="L8616">
        <f>YEAR(ecommerce_customer_data_custom_[[#This Row],[Purchase Date]])</f>
        <v>2022</v>
      </c>
      <c r="M8616">
        <f>MONTH(ecommerce_customer_data_custom_[[#This Row],[Purchase Date]])</f>
        <v>2</v>
      </c>
      <c r="N8616" t="str">
        <f>TEXT(ecommerce_customer_data_custom_[[#This Row],[Purchase Date]],"mmmm")</f>
        <v>February</v>
      </c>
      <c r="O8616" t="str">
        <f>VLOOKUP(ecommerce_customer_data_custom_[[#This Row],[Customer Age]],AgeGroupMapping!$A$2:$C$5,3,TRUE)</f>
        <v>Senior</v>
      </c>
      <c r="P8616" t="str">
        <f>IF(ecommerce_customer_data_custom_[[#This Row],[Returns]]=1,"Returned","Not Returned")</f>
        <v>Not Returned</v>
      </c>
      <c r="Q8616" t="str">
        <f>_xlfn.XLOOKUP(ecommerce_customer_data_custom_[[#This Row],[Payment Method]],PaymentMapping!$A$2:$A$11,PaymentMapping!$B$2:$B$11,"Other")</f>
        <v>Other</v>
      </c>
    </row>
    <row r="8617" spans="1:17" x14ac:dyDescent="0.3">
      <c r="A8617">
        <v>5098</v>
      </c>
      <c r="B8617" s="14">
        <v>44944.927175925928</v>
      </c>
      <c r="C8617" t="s">
        <v>18</v>
      </c>
      <c r="D8617">
        <v>42</v>
      </c>
      <c r="E8617">
        <v>3</v>
      </c>
      <c r="F8617">
        <v>2718</v>
      </c>
      <c r="G8617" t="s">
        <v>15</v>
      </c>
      <c r="H8617">
        <v>68</v>
      </c>
      <c r="I8617">
        <v>0</v>
      </c>
      <c r="J8617" t="s">
        <v>13</v>
      </c>
      <c r="K8617">
        <v>0</v>
      </c>
      <c r="L8617">
        <f>YEAR(ecommerce_customer_data_custom_[[#This Row],[Purchase Date]])</f>
        <v>2023</v>
      </c>
      <c r="M8617">
        <f>MONTH(ecommerce_customer_data_custom_[[#This Row],[Purchase Date]])</f>
        <v>1</v>
      </c>
      <c r="N8617" t="str">
        <f>TEXT(ecommerce_customer_data_custom_[[#This Row],[Purchase Date]],"mmmm")</f>
        <v>January</v>
      </c>
      <c r="O8617" t="str">
        <f>VLOOKUP(ecommerce_customer_data_custom_[[#This Row],[Customer Age]],AgeGroupMapping!$A$2:$C$5,3,TRUE)</f>
        <v>Senior</v>
      </c>
      <c r="P8617" t="str">
        <f>IF(ecommerce_customer_data_custom_[[#This Row],[Returns]]=1,"Returned","Not Returned")</f>
        <v>Not Returned</v>
      </c>
      <c r="Q8617" t="str">
        <f>_xlfn.XLOOKUP(ecommerce_customer_data_custom_[[#This Row],[Payment Method]],PaymentMapping!$A$2:$A$11,PaymentMapping!$B$2:$B$11,"Other")</f>
        <v>Wallet/UPI</v>
      </c>
    </row>
    <row r="8618" spans="1:17" x14ac:dyDescent="0.3">
      <c r="A8618">
        <v>5098</v>
      </c>
      <c r="B8618" s="14">
        <v>44514.232268518521</v>
      </c>
      <c r="C8618" t="s">
        <v>11</v>
      </c>
      <c r="D8618">
        <v>432</v>
      </c>
      <c r="E8618">
        <v>4</v>
      </c>
      <c r="F8618">
        <v>1912</v>
      </c>
      <c r="G8618" t="s">
        <v>15</v>
      </c>
      <c r="H8618">
        <v>68</v>
      </c>
      <c r="I8618">
        <v>0</v>
      </c>
      <c r="J8618" t="s">
        <v>13</v>
      </c>
      <c r="K8618">
        <v>0</v>
      </c>
      <c r="L8618">
        <f>YEAR(ecommerce_customer_data_custom_[[#This Row],[Purchase Date]])</f>
        <v>2021</v>
      </c>
      <c r="M8618">
        <f>MONTH(ecommerce_customer_data_custom_[[#This Row],[Purchase Date]])</f>
        <v>11</v>
      </c>
      <c r="N8618" t="str">
        <f>TEXT(ecommerce_customer_data_custom_[[#This Row],[Purchase Date]],"mmmm")</f>
        <v>November</v>
      </c>
      <c r="O8618" t="str">
        <f>VLOOKUP(ecommerce_customer_data_custom_[[#This Row],[Customer Age]],AgeGroupMapping!$A$2:$C$5,3,TRUE)</f>
        <v>Senior</v>
      </c>
      <c r="P8618" t="str">
        <f>IF(ecommerce_customer_data_custom_[[#This Row],[Returns]]=1,"Returned","Not Returned")</f>
        <v>Not Returned</v>
      </c>
      <c r="Q8618" t="str">
        <f>_xlfn.XLOOKUP(ecommerce_customer_data_custom_[[#This Row],[Payment Method]],PaymentMapping!$A$2:$A$11,PaymentMapping!$B$2:$B$11,"Other")</f>
        <v>Wallet/UPI</v>
      </c>
    </row>
    <row r="8619" spans="1:17" x14ac:dyDescent="0.3">
      <c r="A8619">
        <v>5098</v>
      </c>
      <c r="B8619" s="14">
        <v>44165.828148148146</v>
      </c>
      <c r="C8619" t="s">
        <v>11</v>
      </c>
      <c r="D8619">
        <v>65</v>
      </c>
      <c r="E8619">
        <v>2</v>
      </c>
      <c r="F8619">
        <v>4057</v>
      </c>
      <c r="G8619" t="s">
        <v>15</v>
      </c>
      <c r="H8619">
        <v>68</v>
      </c>
      <c r="I8619">
        <v>0</v>
      </c>
      <c r="J8619" t="s">
        <v>13</v>
      </c>
      <c r="K8619">
        <v>0</v>
      </c>
      <c r="L8619">
        <f>YEAR(ecommerce_customer_data_custom_[[#This Row],[Purchase Date]])</f>
        <v>2020</v>
      </c>
      <c r="M8619">
        <f>MONTH(ecommerce_customer_data_custom_[[#This Row],[Purchase Date]])</f>
        <v>11</v>
      </c>
      <c r="N8619" t="str">
        <f>TEXT(ecommerce_customer_data_custom_[[#This Row],[Purchase Date]],"mmmm")</f>
        <v>November</v>
      </c>
      <c r="O8619" t="str">
        <f>VLOOKUP(ecommerce_customer_data_custom_[[#This Row],[Customer Age]],AgeGroupMapping!$A$2:$C$5,3,TRUE)</f>
        <v>Senior</v>
      </c>
      <c r="P8619" t="str">
        <f>IF(ecommerce_customer_data_custom_[[#This Row],[Returns]]=1,"Returned","Not Returned")</f>
        <v>Not Returned</v>
      </c>
      <c r="Q8619" t="str">
        <f>_xlfn.XLOOKUP(ecommerce_customer_data_custom_[[#This Row],[Payment Method]],PaymentMapping!$A$2:$A$11,PaymentMapping!$B$2:$B$11,"Other")</f>
        <v>Wallet/UPI</v>
      </c>
    </row>
    <row r="8620" spans="1:17" x14ac:dyDescent="0.3">
      <c r="A8620">
        <v>5098</v>
      </c>
      <c r="B8620" s="14">
        <v>44891.418900462966</v>
      </c>
      <c r="C8620" t="s">
        <v>16</v>
      </c>
      <c r="D8620">
        <v>165</v>
      </c>
      <c r="E8620">
        <v>2</v>
      </c>
      <c r="F8620">
        <v>1802</v>
      </c>
      <c r="G8620" t="s">
        <v>12</v>
      </c>
      <c r="H8620">
        <v>68</v>
      </c>
      <c r="I8620">
        <v>1</v>
      </c>
      <c r="J8620" t="s">
        <v>13</v>
      </c>
      <c r="K8620">
        <v>0</v>
      </c>
      <c r="L8620">
        <f>YEAR(ecommerce_customer_data_custom_[[#This Row],[Purchase Date]])</f>
        <v>2022</v>
      </c>
      <c r="M8620">
        <f>MONTH(ecommerce_customer_data_custom_[[#This Row],[Purchase Date]])</f>
        <v>11</v>
      </c>
      <c r="N8620" t="str">
        <f>TEXT(ecommerce_customer_data_custom_[[#This Row],[Purchase Date]],"mmmm")</f>
        <v>November</v>
      </c>
      <c r="O8620" t="str">
        <f>VLOOKUP(ecommerce_customer_data_custom_[[#This Row],[Customer Age]],AgeGroupMapping!$A$2:$C$5,3,TRUE)</f>
        <v>Senior</v>
      </c>
      <c r="P8620" t="str">
        <f>IF(ecommerce_customer_data_custom_[[#This Row],[Returns]]=1,"Returned","Not Returned")</f>
        <v>Returned</v>
      </c>
      <c r="Q8620" t="str">
        <f>_xlfn.XLOOKUP(ecommerce_customer_data_custom_[[#This Row],[Payment Method]],PaymentMapping!$A$2:$A$11,PaymentMapping!$B$2:$B$11,"Other")</f>
        <v>Card</v>
      </c>
    </row>
    <row r="8621" spans="1:17" x14ac:dyDescent="0.3">
      <c r="A8621">
        <v>5098</v>
      </c>
      <c r="B8621" s="14">
        <v>44322.487488425926</v>
      </c>
      <c r="C8621" t="s">
        <v>16</v>
      </c>
      <c r="D8621">
        <v>297</v>
      </c>
      <c r="E8621">
        <v>3</v>
      </c>
      <c r="F8621">
        <v>2455</v>
      </c>
      <c r="G8621" t="s">
        <v>19</v>
      </c>
      <c r="H8621">
        <v>68</v>
      </c>
      <c r="I8621">
        <v>0</v>
      </c>
      <c r="J8621" t="s">
        <v>13</v>
      </c>
      <c r="K8621">
        <v>0</v>
      </c>
      <c r="L8621">
        <f>YEAR(ecommerce_customer_data_custom_[[#This Row],[Purchase Date]])</f>
        <v>2021</v>
      </c>
      <c r="M8621">
        <f>MONTH(ecommerce_customer_data_custom_[[#This Row],[Purchase Date]])</f>
        <v>5</v>
      </c>
      <c r="N8621" t="str">
        <f>TEXT(ecommerce_customer_data_custom_[[#This Row],[Purchase Date]],"mmmm")</f>
        <v>May</v>
      </c>
      <c r="O8621" t="str">
        <f>VLOOKUP(ecommerce_customer_data_custom_[[#This Row],[Customer Age]],AgeGroupMapping!$A$2:$C$5,3,TRUE)</f>
        <v>Senior</v>
      </c>
      <c r="P8621" t="str">
        <f>IF(ecommerce_customer_data_custom_[[#This Row],[Returns]]=1,"Returned","Not Returned")</f>
        <v>Not Returned</v>
      </c>
      <c r="Q8621" t="str">
        <f>_xlfn.XLOOKUP(ecommerce_customer_data_custom_[[#This Row],[Payment Method]],PaymentMapping!$A$2:$A$11,PaymentMapping!$B$2:$B$11,"Other")</f>
        <v>Cash</v>
      </c>
    </row>
    <row r="8622" spans="1:17" x14ac:dyDescent="0.3">
      <c r="A8622">
        <v>5098</v>
      </c>
      <c r="B8622" s="14">
        <v>44693.600335648145</v>
      </c>
      <c r="C8622" t="s">
        <v>18</v>
      </c>
      <c r="D8622">
        <v>215</v>
      </c>
      <c r="E8622">
        <v>4</v>
      </c>
      <c r="F8622">
        <v>3583</v>
      </c>
      <c r="G8622" t="s">
        <v>12</v>
      </c>
      <c r="H8622">
        <v>68</v>
      </c>
      <c r="I8622">
        <v>0</v>
      </c>
      <c r="J8622" t="s">
        <v>13</v>
      </c>
      <c r="K8622">
        <v>0</v>
      </c>
      <c r="L8622">
        <f>YEAR(ecommerce_customer_data_custom_[[#This Row],[Purchase Date]])</f>
        <v>2022</v>
      </c>
      <c r="M8622">
        <f>MONTH(ecommerce_customer_data_custom_[[#This Row],[Purchase Date]])</f>
        <v>5</v>
      </c>
      <c r="N8622" t="str">
        <f>TEXT(ecommerce_customer_data_custom_[[#This Row],[Purchase Date]],"mmmm")</f>
        <v>May</v>
      </c>
      <c r="O8622" t="str">
        <f>VLOOKUP(ecommerce_customer_data_custom_[[#This Row],[Customer Age]],AgeGroupMapping!$A$2:$C$5,3,TRUE)</f>
        <v>Senior</v>
      </c>
      <c r="P8622" t="str">
        <f>IF(ecommerce_customer_data_custom_[[#This Row],[Returns]]=1,"Returned","Not Returned")</f>
        <v>Not Returned</v>
      </c>
      <c r="Q8622" t="str">
        <f>_xlfn.XLOOKUP(ecommerce_customer_data_custom_[[#This Row],[Payment Method]],PaymentMapping!$A$2:$A$11,PaymentMapping!$B$2:$B$11,"Other")</f>
        <v>Card</v>
      </c>
    </row>
    <row r="8623" spans="1:17" x14ac:dyDescent="0.3">
      <c r="A8623">
        <v>5098</v>
      </c>
      <c r="B8623" s="14">
        <v>44892.014328703706</v>
      </c>
      <c r="C8623" t="s">
        <v>18</v>
      </c>
      <c r="D8623">
        <v>448</v>
      </c>
      <c r="E8623">
        <v>2</v>
      </c>
      <c r="F8623">
        <v>4078</v>
      </c>
      <c r="G8623" t="s">
        <v>15</v>
      </c>
      <c r="H8623">
        <v>68</v>
      </c>
      <c r="I8623">
        <v>1</v>
      </c>
      <c r="J8623" t="s">
        <v>13</v>
      </c>
      <c r="K8623">
        <v>0</v>
      </c>
      <c r="L8623">
        <f>YEAR(ecommerce_customer_data_custom_[[#This Row],[Purchase Date]])</f>
        <v>2022</v>
      </c>
      <c r="M8623">
        <f>MONTH(ecommerce_customer_data_custom_[[#This Row],[Purchase Date]])</f>
        <v>11</v>
      </c>
      <c r="N8623" t="str">
        <f>TEXT(ecommerce_customer_data_custom_[[#This Row],[Purchase Date]],"mmmm")</f>
        <v>November</v>
      </c>
      <c r="O8623" t="str">
        <f>VLOOKUP(ecommerce_customer_data_custom_[[#This Row],[Customer Age]],AgeGroupMapping!$A$2:$C$5,3,TRUE)</f>
        <v>Senior</v>
      </c>
      <c r="P8623" t="str">
        <f>IF(ecommerce_customer_data_custom_[[#This Row],[Returns]]=1,"Returned","Not Returned")</f>
        <v>Returned</v>
      </c>
      <c r="Q8623" t="str">
        <f>_xlfn.XLOOKUP(ecommerce_customer_data_custom_[[#This Row],[Payment Method]],PaymentMapping!$A$2:$A$11,PaymentMapping!$B$2:$B$11,"Other")</f>
        <v>Wallet/UPI</v>
      </c>
    </row>
    <row r="8624" spans="1:17" x14ac:dyDescent="0.3">
      <c r="A8624">
        <v>39092</v>
      </c>
      <c r="B8624" s="14">
        <v>43939.874861111108</v>
      </c>
      <c r="C8624" t="s">
        <v>16</v>
      </c>
      <c r="D8624">
        <v>318</v>
      </c>
      <c r="E8624">
        <v>1</v>
      </c>
      <c r="F8624">
        <v>3765</v>
      </c>
      <c r="G8624" t="s">
        <v>12</v>
      </c>
      <c r="H8624">
        <v>19</v>
      </c>
      <c r="I8624">
        <v>0</v>
      </c>
      <c r="J8624" t="s">
        <v>13</v>
      </c>
      <c r="K8624">
        <v>0</v>
      </c>
      <c r="L8624">
        <f>YEAR(ecommerce_customer_data_custom_[[#This Row],[Purchase Date]])</f>
        <v>2020</v>
      </c>
      <c r="M8624">
        <f>MONTH(ecommerce_customer_data_custom_[[#This Row],[Purchase Date]])</f>
        <v>4</v>
      </c>
      <c r="N8624" t="str">
        <f>TEXT(ecommerce_customer_data_custom_[[#This Row],[Purchase Date]],"mmmm")</f>
        <v>April</v>
      </c>
      <c r="O8624" t="str">
        <f>VLOOKUP(ecommerce_customer_data_custom_[[#This Row],[Customer Age]],AgeGroupMapping!$A$2:$C$5,3,TRUE)</f>
        <v>Young</v>
      </c>
      <c r="P8624" t="str">
        <f>IF(ecommerce_customer_data_custom_[[#This Row],[Returns]]=1,"Returned","Not Returned")</f>
        <v>Not Returned</v>
      </c>
      <c r="Q8624" t="str">
        <f>_xlfn.XLOOKUP(ecommerce_customer_data_custom_[[#This Row],[Payment Method]],PaymentMapping!$A$2:$A$11,PaymentMapping!$B$2:$B$11,"Other")</f>
        <v>Card</v>
      </c>
    </row>
    <row r="8625" spans="1:17" x14ac:dyDescent="0.3">
      <c r="A8625">
        <v>39092</v>
      </c>
      <c r="B8625" s="14">
        <v>44576.293993055559</v>
      </c>
      <c r="C8625" t="s">
        <v>11</v>
      </c>
      <c r="D8625">
        <v>417</v>
      </c>
      <c r="E8625">
        <v>5</v>
      </c>
      <c r="F8625">
        <v>879</v>
      </c>
      <c r="G8625" t="s">
        <v>12</v>
      </c>
      <c r="H8625">
        <v>19</v>
      </c>
      <c r="I8625">
        <v>1</v>
      </c>
      <c r="J8625" t="s">
        <v>13</v>
      </c>
      <c r="K8625">
        <v>0</v>
      </c>
      <c r="L8625">
        <f>YEAR(ecommerce_customer_data_custom_[[#This Row],[Purchase Date]])</f>
        <v>2022</v>
      </c>
      <c r="M8625">
        <f>MONTH(ecommerce_customer_data_custom_[[#This Row],[Purchase Date]])</f>
        <v>1</v>
      </c>
      <c r="N8625" t="str">
        <f>TEXT(ecommerce_customer_data_custom_[[#This Row],[Purchase Date]],"mmmm")</f>
        <v>January</v>
      </c>
      <c r="O8625" t="str">
        <f>VLOOKUP(ecommerce_customer_data_custom_[[#This Row],[Customer Age]],AgeGroupMapping!$A$2:$C$5,3,TRUE)</f>
        <v>Young</v>
      </c>
      <c r="P8625" t="str">
        <f>IF(ecommerce_customer_data_custom_[[#This Row],[Returns]]=1,"Returned","Not Returned")</f>
        <v>Returned</v>
      </c>
      <c r="Q8625" t="str">
        <f>_xlfn.XLOOKUP(ecommerce_customer_data_custom_[[#This Row],[Payment Method]],PaymentMapping!$A$2:$A$11,PaymentMapping!$B$2:$B$11,"Other")</f>
        <v>Card</v>
      </c>
    </row>
    <row r="8626" spans="1:17" x14ac:dyDescent="0.3">
      <c r="A8626">
        <v>39092</v>
      </c>
      <c r="B8626" s="14">
        <v>44250.821168981478</v>
      </c>
      <c r="C8626" t="s">
        <v>16</v>
      </c>
      <c r="D8626">
        <v>253</v>
      </c>
      <c r="E8626">
        <v>2</v>
      </c>
      <c r="F8626">
        <v>1231</v>
      </c>
      <c r="G8626" t="s">
        <v>15</v>
      </c>
      <c r="H8626">
        <v>19</v>
      </c>
      <c r="I8626">
        <v>0</v>
      </c>
      <c r="J8626" t="s">
        <v>13</v>
      </c>
      <c r="K8626">
        <v>0</v>
      </c>
      <c r="L8626">
        <f>YEAR(ecommerce_customer_data_custom_[[#This Row],[Purchase Date]])</f>
        <v>2021</v>
      </c>
      <c r="M8626">
        <f>MONTH(ecommerce_customer_data_custom_[[#This Row],[Purchase Date]])</f>
        <v>2</v>
      </c>
      <c r="N8626" t="str">
        <f>TEXT(ecommerce_customer_data_custom_[[#This Row],[Purchase Date]],"mmmm")</f>
        <v>February</v>
      </c>
      <c r="O8626" t="str">
        <f>VLOOKUP(ecommerce_customer_data_custom_[[#This Row],[Customer Age]],AgeGroupMapping!$A$2:$C$5,3,TRUE)</f>
        <v>Young</v>
      </c>
      <c r="P8626" t="str">
        <f>IF(ecommerce_customer_data_custom_[[#This Row],[Returns]]=1,"Returned","Not Returned")</f>
        <v>Not Returned</v>
      </c>
      <c r="Q8626" t="str">
        <f>_xlfn.XLOOKUP(ecommerce_customer_data_custom_[[#This Row],[Payment Method]],PaymentMapping!$A$2:$A$11,PaymentMapping!$B$2:$B$11,"Other")</f>
        <v>Wallet/UPI</v>
      </c>
    </row>
    <row r="8627" spans="1:17" x14ac:dyDescent="0.3">
      <c r="A8627">
        <v>31650</v>
      </c>
      <c r="B8627" s="14">
        <v>44813.292951388888</v>
      </c>
      <c r="C8627" t="s">
        <v>18</v>
      </c>
      <c r="D8627">
        <v>432</v>
      </c>
      <c r="E8627">
        <v>1</v>
      </c>
      <c r="F8627">
        <v>1959</v>
      </c>
      <c r="G8627" t="s">
        <v>12</v>
      </c>
      <c r="H8627">
        <v>45</v>
      </c>
      <c r="I8627">
        <v>1</v>
      </c>
      <c r="J8627" t="s">
        <v>13</v>
      </c>
      <c r="K8627">
        <v>0</v>
      </c>
      <c r="L8627">
        <f>YEAR(ecommerce_customer_data_custom_[[#This Row],[Purchase Date]])</f>
        <v>2022</v>
      </c>
      <c r="M8627">
        <f>MONTH(ecommerce_customer_data_custom_[[#This Row],[Purchase Date]])</f>
        <v>9</v>
      </c>
      <c r="N8627" t="str">
        <f>TEXT(ecommerce_customer_data_custom_[[#This Row],[Purchase Date]],"mmmm")</f>
        <v>September</v>
      </c>
      <c r="O8627" t="str">
        <f>VLOOKUP(ecommerce_customer_data_custom_[[#This Row],[Customer Age]],AgeGroupMapping!$A$2:$C$5,3,TRUE)</f>
        <v>Middle-Aged</v>
      </c>
      <c r="P8627" t="str">
        <f>IF(ecommerce_customer_data_custom_[[#This Row],[Returns]]=1,"Returned","Not Returned")</f>
        <v>Returned</v>
      </c>
      <c r="Q8627" t="str">
        <f>_xlfn.XLOOKUP(ecommerce_customer_data_custom_[[#This Row],[Payment Method]],PaymentMapping!$A$2:$A$11,PaymentMapping!$B$2:$B$11,"Other")</f>
        <v>Card</v>
      </c>
    </row>
    <row r="8628" spans="1:17" x14ac:dyDescent="0.3">
      <c r="A8628">
        <v>31650</v>
      </c>
      <c r="B8628" s="14">
        <v>44319.580300925925</v>
      </c>
      <c r="C8628" t="s">
        <v>18</v>
      </c>
      <c r="D8628">
        <v>399</v>
      </c>
      <c r="E8628">
        <v>5</v>
      </c>
      <c r="F8628">
        <v>305</v>
      </c>
      <c r="G8628" t="s">
        <v>12</v>
      </c>
      <c r="H8628">
        <v>45</v>
      </c>
      <c r="I8628">
        <v>1</v>
      </c>
      <c r="J8628" t="s">
        <v>13</v>
      </c>
      <c r="K8628">
        <v>0</v>
      </c>
      <c r="L8628">
        <f>YEAR(ecommerce_customer_data_custom_[[#This Row],[Purchase Date]])</f>
        <v>2021</v>
      </c>
      <c r="M8628">
        <f>MONTH(ecommerce_customer_data_custom_[[#This Row],[Purchase Date]])</f>
        <v>5</v>
      </c>
      <c r="N8628" t="str">
        <f>TEXT(ecommerce_customer_data_custom_[[#This Row],[Purchase Date]],"mmmm")</f>
        <v>May</v>
      </c>
      <c r="O8628" t="str">
        <f>VLOOKUP(ecommerce_customer_data_custom_[[#This Row],[Customer Age]],AgeGroupMapping!$A$2:$C$5,3,TRUE)</f>
        <v>Middle-Aged</v>
      </c>
      <c r="P8628" t="str">
        <f>IF(ecommerce_customer_data_custom_[[#This Row],[Returns]]=1,"Returned","Not Returned")</f>
        <v>Returned</v>
      </c>
      <c r="Q8628" t="str">
        <f>_xlfn.XLOOKUP(ecommerce_customer_data_custom_[[#This Row],[Payment Method]],PaymentMapping!$A$2:$A$11,PaymentMapping!$B$2:$B$11,"Other")</f>
        <v>Card</v>
      </c>
    </row>
    <row r="8629" spans="1:17" x14ac:dyDescent="0.3">
      <c r="A8629">
        <v>31650</v>
      </c>
      <c r="B8629" s="14">
        <v>44813.368773148148</v>
      </c>
      <c r="C8629" t="s">
        <v>11</v>
      </c>
      <c r="D8629">
        <v>125</v>
      </c>
      <c r="E8629">
        <v>5</v>
      </c>
      <c r="F8629">
        <v>2329</v>
      </c>
      <c r="G8629" t="s">
        <v>15</v>
      </c>
      <c r="H8629">
        <v>45</v>
      </c>
      <c r="I8629">
        <v>1</v>
      </c>
      <c r="J8629" t="s">
        <v>13</v>
      </c>
      <c r="K8629">
        <v>0</v>
      </c>
      <c r="L8629">
        <f>YEAR(ecommerce_customer_data_custom_[[#This Row],[Purchase Date]])</f>
        <v>2022</v>
      </c>
      <c r="M8629">
        <f>MONTH(ecommerce_customer_data_custom_[[#This Row],[Purchase Date]])</f>
        <v>9</v>
      </c>
      <c r="N8629" t="str">
        <f>TEXT(ecommerce_customer_data_custom_[[#This Row],[Purchase Date]],"mmmm")</f>
        <v>September</v>
      </c>
      <c r="O8629" t="str">
        <f>VLOOKUP(ecommerce_customer_data_custom_[[#This Row],[Customer Age]],AgeGroupMapping!$A$2:$C$5,3,TRUE)</f>
        <v>Middle-Aged</v>
      </c>
      <c r="P8629" t="str">
        <f>IF(ecommerce_customer_data_custom_[[#This Row],[Returns]]=1,"Returned","Not Returned")</f>
        <v>Returned</v>
      </c>
      <c r="Q8629" t="str">
        <f>_xlfn.XLOOKUP(ecommerce_customer_data_custom_[[#This Row],[Payment Method]],PaymentMapping!$A$2:$A$11,PaymentMapping!$B$2:$B$11,"Other")</f>
        <v>Wallet/UPI</v>
      </c>
    </row>
    <row r="8630" spans="1:17" x14ac:dyDescent="0.3">
      <c r="A8630">
        <v>31650</v>
      </c>
      <c r="B8630" s="14">
        <v>44547.347407407404</v>
      </c>
      <c r="C8630" t="s">
        <v>16</v>
      </c>
      <c r="D8630">
        <v>344</v>
      </c>
      <c r="E8630">
        <v>2</v>
      </c>
      <c r="F8630">
        <v>1049</v>
      </c>
      <c r="G8630" t="s">
        <v>15</v>
      </c>
      <c r="H8630">
        <v>45</v>
      </c>
      <c r="I8630">
        <v>0</v>
      </c>
      <c r="J8630" t="s">
        <v>13</v>
      </c>
      <c r="K8630">
        <v>0</v>
      </c>
      <c r="L8630">
        <f>YEAR(ecommerce_customer_data_custom_[[#This Row],[Purchase Date]])</f>
        <v>2021</v>
      </c>
      <c r="M8630">
        <f>MONTH(ecommerce_customer_data_custom_[[#This Row],[Purchase Date]])</f>
        <v>12</v>
      </c>
      <c r="N8630" t="str">
        <f>TEXT(ecommerce_customer_data_custom_[[#This Row],[Purchase Date]],"mmmm")</f>
        <v>December</v>
      </c>
      <c r="O8630" t="str">
        <f>VLOOKUP(ecommerce_customer_data_custom_[[#This Row],[Customer Age]],AgeGroupMapping!$A$2:$C$5,3,TRUE)</f>
        <v>Middle-Aged</v>
      </c>
      <c r="P8630" t="str">
        <f>IF(ecommerce_customer_data_custom_[[#This Row],[Returns]]=1,"Returned","Not Returned")</f>
        <v>Not Returned</v>
      </c>
      <c r="Q8630" t="str">
        <f>_xlfn.XLOOKUP(ecommerce_customer_data_custom_[[#This Row],[Payment Method]],PaymentMapping!$A$2:$A$11,PaymentMapping!$B$2:$B$11,"Other")</f>
        <v>Wallet/UPI</v>
      </c>
    </row>
    <row r="8631" spans="1:17" x14ac:dyDescent="0.3">
      <c r="A8631">
        <v>31650</v>
      </c>
      <c r="B8631" s="14">
        <v>45106.983749999999</v>
      </c>
      <c r="C8631" t="s">
        <v>11</v>
      </c>
      <c r="D8631">
        <v>404</v>
      </c>
      <c r="E8631">
        <v>5</v>
      </c>
      <c r="F8631">
        <v>2737</v>
      </c>
      <c r="G8631" t="s">
        <v>12</v>
      </c>
      <c r="H8631">
        <v>45</v>
      </c>
      <c r="I8631">
        <v>0</v>
      </c>
      <c r="J8631" t="s">
        <v>13</v>
      </c>
      <c r="K8631">
        <v>0</v>
      </c>
      <c r="L8631">
        <f>YEAR(ecommerce_customer_data_custom_[[#This Row],[Purchase Date]])</f>
        <v>2023</v>
      </c>
      <c r="M8631">
        <f>MONTH(ecommerce_customer_data_custom_[[#This Row],[Purchase Date]])</f>
        <v>6</v>
      </c>
      <c r="N8631" t="str">
        <f>TEXT(ecommerce_customer_data_custom_[[#This Row],[Purchase Date]],"mmmm")</f>
        <v>June</v>
      </c>
      <c r="O8631" t="str">
        <f>VLOOKUP(ecommerce_customer_data_custom_[[#This Row],[Customer Age]],AgeGroupMapping!$A$2:$C$5,3,TRUE)</f>
        <v>Middle-Aged</v>
      </c>
      <c r="P8631" t="str">
        <f>IF(ecommerce_customer_data_custom_[[#This Row],[Returns]]=1,"Returned","Not Returned")</f>
        <v>Not Returned</v>
      </c>
      <c r="Q8631" t="str">
        <f>_xlfn.XLOOKUP(ecommerce_customer_data_custom_[[#This Row],[Payment Method]],PaymentMapping!$A$2:$A$11,PaymentMapping!$B$2:$B$11,"Other")</f>
        <v>Card</v>
      </c>
    </row>
    <row r="8632" spans="1:17" x14ac:dyDescent="0.3">
      <c r="A8632">
        <v>31650</v>
      </c>
      <c r="B8632" s="14">
        <v>44248.573020833333</v>
      </c>
      <c r="C8632" t="s">
        <v>14</v>
      </c>
      <c r="D8632">
        <v>339</v>
      </c>
      <c r="E8632">
        <v>2</v>
      </c>
      <c r="F8632">
        <v>4031</v>
      </c>
      <c r="G8632" t="s">
        <v>15</v>
      </c>
      <c r="H8632">
        <v>45</v>
      </c>
      <c r="I8632">
        <v>1</v>
      </c>
      <c r="J8632" t="s">
        <v>13</v>
      </c>
      <c r="K8632">
        <v>0</v>
      </c>
      <c r="L8632">
        <f>YEAR(ecommerce_customer_data_custom_[[#This Row],[Purchase Date]])</f>
        <v>2021</v>
      </c>
      <c r="M8632">
        <f>MONTH(ecommerce_customer_data_custom_[[#This Row],[Purchase Date]])</f>
        <v>2</v>
      </c>
      <c r="N8632" t="str">
        <f>TEXT(ecommerce_customer_data_custom_[[#This Row],[Purchase Date]],"mmmm")</f>
        <v>February</v>
      </c>
      <c r="O8632" t="str">
        <f>VLOOKUP(ecommerce_customer_data_custom_[[#This Row],[Customer Age]],AgeGroupMapping!$A$2:$C$5,3,TRUE)</f>
        <v>Middle-Aged</v>
      </c>
      <c r="P8632" t="str">
        <f>IF(ecommerce_customer_data_custom_[[#This Row],[Returns]]=1,"Returned","Not Returned")</f>
        <v>Returned</v>
      </c>
      <c r="Q8632" t="str">
        <f>_xlfn.XLOOKUP(ecommerce_customer_data_custom_[[#This Row],[Payment Method]],PaymentMapping!$A$2:$A$11,PaymentMapping!$B$2:$B$11,"Other")</f>
        <v>Wallet/UPI</v>
      </c>
    </row>
    <row r="8633" spans="1:17" x14ac:dyDescent="0.3">
      <c r="A8633">
        <v>37669</v>
      </c>
      <c r="B8633" s="14">
        <v>43925.053298611114</v>
      </c>
      <c r="C8633" t="s">
        <v>18</v>
      </c>
      <c r="D8633">
        <v>273</v>
      </c>
      <c r="E8633">
        <v>5</v>
      </c>
      <c r="F8633">
        <v>3437</v>
      </c>
      <c r="G8633" t="s">
        <v>19</v>
      </c>
      <c r="H8633">
        <v>29</v>
      </c>
      <c r="I8633">
        <v>1</v>
      </c>
      <c r="J8633" t="s">
        <v>17</v>
      </c>
      <c r="K8633">
        <v>1</v>
      </c>
      <c r="L8633">
        <f>YEAR(ecommerce_customer_data_custom_[[#This Row],[Purchase Date]])</f>
        <v>2020</v>
      </c>
      <c r="M8633">
        <f>MONTH(ecommerce_customer_data_custom_[[#This Row],[Purchase Date]])</f>
        <v>4</v>
      </c>
      <c r="N8633" t="str">
        <f>TEXT(ecommerce_customer_data_custom_[[#This Row],[Purchase Date]],"mmmm")</f>
        <v>April</v>
      </c>
      <c r="O8633" t="str">
        <f>VLOOKUP(ecommerce_customer_data_custom_[[#This Row],[Customer Age]],AgeGroupMapping!$A$2:$C$5,3,TRUE)</f>
        <v>Adult</v>
      </c>
      <c r="P8633" t="str">
        <f>IF(ecommerce_customer_data_custom_[[#This Row],[Returns]]=1,"Returned","Not Returned")</f>
        <v>Returned</v>
      </c>
      <c r="Q8633" t="str">
        <f>_xlfn.XLOOKUP(ecommerce_customer_data_custom_[[#This Row],[Payment Method]],PaymentMapping!$A$2:$A$11,PaymentMapping!$B$2:$B$11,"Other")</f>
        <v>Cash</v>
      </c>
    </row>
    <row r="8634" spans="1:17" x14ac:dyDescent="0.3">
      <c r="A8634">
        <v>37669</v>
      </c>
      <c r="B8634" s="14">
        <v>44988.981319444443</v>
      </c>
      <c r="C8634" t="s">
        <v>14</v>
      </c>
      <c r="D8634">
        <v>288</v>
      </c>
      <c r="E8634">
        <v>3</v>
      </c>
      <c r="F8634">
        <v>1795</v>
      </c>
      <c r="G8634" t="s">
        <v>12</v>
      </c>
      <c r="H8634">
        <v>29</v>
      </c>
      <c r="I8634">
        <v>0</v>
      </c>
      <c r="J8634" t="s">
        <v>17</v>
      </c>
      <c r="K8634">
        <v>1</v>
      </c>
      <c r="L8634">
        <f>YEAR(ecommerce_customer_data_custom_[[#This Row],[Purchase Date]])</f>
        <v>2023</v>
      </c>
      <c r="M8634">
        <f>MONTH(ecommerce_customer_data_custom_[[#This Row],[Purchase Date]])</f>
        <v>3</v>
      </c>
      <c r="N8634" t="str">
        <f>TEXT(ecommerce_customer_data_custom_[[#This Row],[Purchase Date]],"mmmm")</f>
        <v>March</v>
      </c>
      <c r="O8634" t="str">
        <f>VLOOKUP(ecommerce_customer_data_custom_[[#This Row],[Customer Age]],AgeGroupMapping!$A$2:$C$5,3,TRUE)</f>
        <v>Adult</v>
      </c>
      <c r="P8634" t="str">
        <f>IF(ecommerce_customer_data_custom_[[#This Row],[Returns]]=1,"Returned","Not Returned")</f>
        <v>Not Returned</v>
      </c>
      <c r="Q8634" t="str">
        <f>_xlfn.XLOOKUP(ecommerce_customer_data_custom_[[#This Row],[Payment Method]],PaymentMapping!$A$2:$A$11,PaymentMapping!$B$2:$B$11,"Other")</f>
        <v>Card</v>
      </c>
    </row>
    <row r="8635" spans="1:17" x14ac:dyDescent="0.3">
      <c r="A8635">
        <v>37669</v>
      </c>
      <c r="B8635" s="14">
        <v>44558.727708333332</v>
      </c>
      <c r="C8635" t="s">
        <v>16</v>
      </c>
      <c r="D8635">
        <v>275</v>
      </c>
      <c r="E8635">
        <v>1</v>
      </c>
      <c r="F8635">
        <v>264</v>
      </c>
      <c r="G8635" t="s">
        <v>12</v>
      </c>
      <c r="H8635">
        <v>29</v>
      </c>
      <c r="I8635">
        <v>1</v>
      </c>
      <c r="J8635" t="s">
        <v>17</v>
      </c>
      <c r="K8635">
        <v>1</v>
      </c>
      <c r="L8635">
        <f>YEAR(ecommerce_customer_data_custom_[[#This Row],[Purchase Date]])</f>
        <v>2021</v>
      </c>
      <c r="M8635">
        <f>MONTH(ecommerce_customer_data_custom_[[#This Row],[Purchase Date]])</f>
        <v>12</v>
      </c>
      <c r="N8635" t="str">
        <f>TEXT(ecommerce_customer_data_custom_[[#This Row],[Purchase Date]],"mmmm")</f>
        <v>December</v>
      </c>
      <c r="O8635" t="str">
        <f>VLOOKUP(ecommerce_customer_data_custom_[[#This Row],[Customer Age]],AgeGroupMapping!$A$2:$C$5,3,TRUE)</f>
        <v>Adult</v>
      </c>
      <c r="P8635" t="str">
        <f>IF(ecommerce_customer_data_custom_[[#This Row],[Returns]]=1,"Returned","Not Returned")</f>
        <v>Returned</v>
      </c>
      <c r="Q8635" t="str">
        <f>_xlfn.XLOOKUP(ecommerce_customer_data_custom_[[#This Row],[Payment Method]],PaymentMapping!$A$2:$A$11,PaymentMapping!$B$2:$B$11,"Other")</f>
        <v>Card</v>
      </c>
    </row>
    <row r="8636" spans="1:17" x14ac:dyDescent="0.3">
      <c r="A8636">
        <v>37669</v>
      </c>
      <c r="B8636" s="14">
        <v>44879.648888888885</v>
      </c>
      <c r="C8636" t="s">
        <v>14</v>
      </c>
      <c r="D8636">
        <v>338</v>
      </c>
      <c r="E8636">
        <v>3</v>
      </c>
      <c r="F8636">
        <v>918</v>
      </c>
      <c r="G8636" t="s">
        <v>15</v>
      </c>
      <c r="H8636">
        <v>29</v>
      </c>
      <c r="I8636">
        <v>1</v>
      </c>
      <c r="J8636" t="s">
        <v>17</v>
      </c>
      <c r="K8636">
        <v>1</v>
      </c>
      <c r="L8636">
        <f>YEAR(ecommerce_customer_data_custom_[[#This Row],[Purchase Date]])</f>
        <v>2022</v>
      </c>
      <c r="M8636">
        <f>MONTH(ecommerce_customer_data_custom_[[#This Row],[Purchase Date]])</f>
        <v>11</v>
      </c>
      <c r="N8636" t="str">
        <f>TEXT(ecommerce_customer_data_custom_[[#This Row],[Purchase Date]],"mmmm")</f>
        <v>November</v>
      </c>
      <c r="O8636" t="str">
        <f>VLOOKUP(ecommerce_customer_data_custom_[[#This Row],[Customer Age]],AgeGroupMapping!$A$2:$C$5,3,TRUE)</f>
        <v>Adult</v>
      </c>
      <c r="P8636" t="str">
        <f>IF(ecommerce_customer_data_custom_[[#This Row],[Returns]]=1,"Returned","Not Returned")</f>
        <v>Returned</v>
      </c>
      <c r="Q8636" t="str">
        <f>_xlfn.XLOOKUP(ecommerce_customer_data_custom_[[#This Row],[Payment Method]],PaymentMapping!$A$2:$A$11,PaymentMapping!$B$2:$B$11,"Other")</f>
        <v>Wallet/UPI</v>
      </c>
    </row>
    <row r="8637" spans="1:17" x14ac:dyDescent="0.3">
      <c r="A8637">
        <v>37669</v>
      </c>
      <c r="B8637" s="14">
        <v>44685.994375000002</v>
      </c>
      <c r="C8637" t="s">
        <v>18</v>
      </c>
      <c r="D8637">
        <v>286</v>
      </c>
      <c r="E8637">
        <v>1</v>
      </c>
      <c r="F8637">
        <v>1270</v>
      </c>
      <c r="G8637" t="s">
        <v>12</v>
      </c>
      <c r="H8637">
        <v>29</v>
      </c>
      <c r="I8637">
        <v>0</v>
      </c>
      <c r="J8637" t="s">
        <v>17</v>
      </c>
      <c r="K8637">
        <v>1</v>
      </c>
      <c r="L8637">
        <f>YEAR(ecommerce_customer_data_custom_[[#This Row],[Purchase Date]])</f>
        <v>2022</v>
      </c>
      <c r="M8637">
        <f>MONTH(ecommerce_customer_data_custom_[[#This Row],[Purchase Date]])</f>
        <v>5</v>
      </c>
      <c r="N8637" t="str">
        <f>TEXT(ecommerce_customer_data_custom_[[#This Row],[Purchase Date]],"mmmm")</f>
        <v>May</v>
      </c>
      <c r="O8637" t="str">
        <f>VLOOKUP(ecommerce_customer_data_custom_[[#This Row],[Customer Age]],AgeGroupMapping!$A$2:$C$5,3,TRUE)</f>
        <v>Adult</v>
      </c>
      <c r="P8637" t="str">
        <f>IF(ecommerce_customer_data_custom_[[#This Row],[Returns]]=1,"Returned","Not Returned")</f>
        <v>Not Returned</v>
      </c>
      <c r="Q8637" t="str">
        <f>_xlfn.XLOOKUP(ecommerce_customer_data_custom_[[#This Row],[Payment Method]],PaymentMapping!$A$2:$A$11,PaymentMapping!$B$2:$B$11,"Other")</f>
        <v>Card</v>
      </c>
    </row>
    <row r="8638" spans="1:17" x14ac:dyDescent="0.3">
      <c r="A8638">
        <v>37669</v>
      </c>
      <c r="B8638" s="14">
        <v>44548.212106481478</v>
      </c>
      <c r="C8638" t="s">
        <v>14</v>
      </c>
      <c r="D8638">
        <v>303</v>
      </c>
      <c r="E8638">
        <v>4</v>
      </c>
      <c r="F8638">
        <v>1768</v>
      </c>
      <c r="G8638" t="s">
        <v>12</v>
      </c>
      <c r="H8638">
        <v>29</v>
      </c>
      <c r="I8638">
        <v>0</v>
      </c>
      <c r="J8638" t="s">
        <v>17</v>
      </c>
      <c r="K8638">
        <v>1</v>
      </c>
      <c r="L8638">
        <f>YEAR(ecommerce_customer_data_custom_[[#This Row],[Purchase Date]])</f>
        <v>2021</v>
      </c>
      <c r="M8638">
        <f>MONTH(ecommerce_customer_data_custom_[[#This Row],[Purchase Date]])</f>
        <v>12</v>
      </c>
      <c r="N8638" t="str">
        <f>TEXT(ecommerce_customer_data_custom_[[#This Row],[Purchase Date]],"mmmm")</f>
        <v>December</v>
      </c>
      <c r="O8638" t="str">
        <f>VLOOKUP(ecommerce_customer_data_custom_[[#This Row],[Customer Age]],AgeGroupMapping!$A$2:$C$5,3,TRUE)</f>
        <v>Adult</v>
      </c>
      <c r="P8638" t="str">
        <f>IF(ecommerce_customer_data_custom_[[#This Row],[Returns]]=1,"Returned","Not Returned")</f>
        <v>Not Returned</v>
      </c>
      <c r="Q8638" t="str">
        <f>_xlfn.XLOOKUP(ecommerce_customer_data_custom_[[#This Row],[Payment Method]],PaymentMapping!$A$2:$A$11,PaymentMapping!$B$2:$B$11,"Other")</f>
        <v>Card</v>
      </c>
    </row>
    <row r="8639" spans="1:17" x14ac:dyDescent="0.3">
      <c r="A8639">
        <v>37669</v>
      </c>
      <c r="B8639" s="14">
        <v>44874.116712962961</v>
      </c>
      <c r="C8639" t="s">
        <v>14</v>
      </c>
      <c r="D8639">
        <v>289</v>
      </c>
      <c r="E8639">
        <v>5</v>
      </c>
      <c r="F8639">
        <v>4123</v>
      </c>
      <c r="G8639" t="s">
        <v>15</v>
      </c>
      <c r="H8639">
        <v>29</v>
      </c>
      <c r="I8639">
        <v>0</v>
      </c>
      <c r="J8639" t="s">
        <v>17</v>
      </c>
      <c r="K8639">
        <v>1</v>
      </c>
      <c r="L8639">
        <f>YEAR(ecommerce_customer_data_custom_[[#This Row],[Purchase Date]])</f>
        <v>2022</v>
      </c>
      <c r="M8639">
        <f>MONTH(ecommerce_customer_data_custom_[[#This Row],[Purchase Date]])</f>
        <v>11</v>
      </c>
      <c r="N8639" t="str">
        <f>TEXT(ecommerce_customer_data_custom_[[#This Row],[Purchase Date]],"mmmm")</f>
        <v>November</v>
      </c>
      <c r="O8639" t="str">
        <f>VLOOKUP(ecommerce_customer_data_custom_[[#This Row],[Customer Age]],AgeGroupMapping!$A$2:$C$5,3,TRUE)</f>
        <v>Adult</v>
      </c>
      <c r="P8639" t="str">
        <f>IF(ecommerce_customer_data_custom_[[#This Row],[Returns]]=1,"Returned","Not Returned")</f>
        <v>Not Returned</v>
      </c>
      <c r="Q8639" t="str">
        <f>_xlfn.XLOOKUP(ecommerce_customer_data_custom_[[#This Row],[Payment Method]],PaymentMapping!$A$2:$A$11,PaymentMapping!$B$2:$B$11,"Other")</f>
        <v>Wallet/UPI</v>
      </c>
    </row>
    <row r="8640" spans="1:17" x14ac:dyDescent="0.3">
      <c r="A8640">
        <v>37669</v>
      </c>
      <c r="B8640" s="14">
        <v>44490.770520833335</v>
      </c>
      <c r="C8640" t="s">
        <v>18</v>
      </c>
      <c r="D8640">
        <v>127</v>
      </c>
      <c r="E8640">
        <v>5</v>
      </c>
      <c r="F8640">
        <v>2322</v>
      </c>
      <c r="G8640" t="s">
        <v>19</v>
      </c>
      <c r="H8640">
        <v>29</v>
      </c>
      <c r="I8640">
        <v>1</v>
      </c>
      <c r="J8640" t="s">
        <v>17</v>
      </c>
      <c r="K8640">
        <v>1</v>
      </c>
      <c r="L8640">
        <f>YEAR(ecommerce_customer_data_custom_[[#This Row],[Purchase Date]])</f>
        <v>2021</v>
      </c>
      <c r="M8640">
        <f>MONTH(ecommerce_customer_data_custom_[[#This Row],[Purchase Date]])</f>
        <v>10</v>
      </c>
      <c r="N8640" t="str">
        <f>TEXT(ecommerce_customer_data_custom_[[#This Row],[Purchase Date]],"mmmm")</f>
        <v>October</v>
      </c>
      <c r="O8640" t="str">
        <f>VLOOKUP(ecommerce_customer_data_custom_[[#This Row],[Customer Age]],AgeGroupMapping!$A$2:$C$5,3,TRUE)</f>
        <v>Adult</v>
      </c>
      <c r="P8640" t="str">
        <f>IF(ecommerce_customer_data_custom_[[#This Row],[Returns]]=1,"Returned","Not Returned")</f>
        <v>Returned</v>
      </c>
      <c r="Q8640" t="str">
        <f>_xlfn.XLOOKUP(ecommerce_customer_data_custom_[[#This Row],[Payment Method]],PaymentMapping!$A$2:$A$11,PaymentMapping!$B$2:$B$11,"Other")</f>
        <v>Cash</v>
      </c>
    </row>
    <row r="8641" spans="1:17" x14ac:dyDescent="0.3">
      <c r="A8641">
        <v>42750</v>
      </c>
      <c r="B8641" s="14">
        <v>44141.663414351853</v>
      </c>
      <c r="C8641" t="s">
        <v>11</v>
      </c>
      <c r="D8641">
        <v>454</v>
      </c>
      <c r="E8641">
        <v>1</v>
      </c>
      <c r="F8641">
        <v>1760</v>
      </c>
      <c r="G8641" t="s">
        <v>12</v>
      </c>
      <c r="H8641">
        <v>40</v>
      </c>
      <c r="I8641">
        <v>0</v>
      </c>
      <c r="J8641" t="s">
        <v>17</v>
      </c>
      <c r="K8641">
        <v>1</v>
      </c>
      <c r="L8641">
        <f>YEAR(ecommerce_customer_data_custom_[[#This Row],[Purchase Date]])</f>
        <v>2020</v>
      </c>
      <c r="M8641">
        <f>MONTH(ecommerce_customer_data_custom_[[#This Row],[Purchase Date]])</f>
        <v>11</v>
      </c>
      <c r="N8641" t="str">
        <f>TEXT(ecommerce_customer_data_custom_[[#This Row],[Purchase Date]],"mmmm")</f>
        <v>November</v>
      </c>
      <c r="O8641" t="str">
        <f>VLOOKUP(ecommerce_customer_data_custom_[[#This Row],[Customer Age]],AgeGroupMapping!$A$2:$C$5,3,TRUE)</f>
        <v>Adult</v>
      </c>
      <c r="P8641" t="str">
        <f>IF(ecommerce_customer_data_custom_[[#This Row],[Returns]]=1,"Returned","Not Returned")</f>
        <v>Not Returned</v>
      </c>
      <c r="Q8641" t="str">
        <f>_xlfn.XLOOKUP(ecommerce_customer_data_custom_[[#This Row],[Payment Method]],PaymentMapping!$A$2:$A$11,PaymentMapping!$B$2:$B$11,"Other")</f>
        <v>Card</v>
      </c>
    </row>
    <row r="8642" spans="1:17" x14ac:dyDescent="0.3">
      <c r="A8642">
        <v>42750</v>
      </c>
      <c r="B8642" s="14">
        <v>44381.114641203705</v>
      </c>
      <c r="C8642" t="s">
        <v>18</v>
      </c>
      <c r="D8642">
        <v>100</v>
      </c>
      <c r="E8642">
        <v>4</v>
      </c>
      <c r="F8642">
        <v>4515</v>
      </c>
      <c r="G8642" t="s">
        <v>19</v>
      </c>
      <c r="H8642">
        <v>40</v>
      </c>
      <c r="I8642">
        <v>0</v>
      </c>
      <c r="J8642" t="s">
        <v>17</v>
      </c>
      <c r="K8642">
        <v>1</v>
      </c>
      <c r="L8642">
        <f>YEAR(ecommerce_customer_data_custom_[[#This Row],[Purchase Date]])</f>
        <v>2021</v>
      </c>
      <c r="M8642">
        <f>MONTH(ecommerce_customer_data_custom_[[#This Row],[Purchase Date]])</f>
        <v>7</v>
      </c>
      <c r="N8642" t="str">
        <f>TEXT(ecommerce_customer_data_custom_[[#This Row],[Purchase Date]],"mmmm")</f>
        <v>July</v>
      </c>
      <c r="O8642" t="str">
        <f>VLOOKUP(ecommerce_customer_data_custom_[[#This Row],[Customer Age]],AgeGroupMapping!$A$2:$C$5,3,TRUE)</f>
        <v>Adult</v>
      </c>
      <c r="P8642" t="str">
        <f>IF(ecommerce_customer_data_custom_[[#This Row],[Returns]]=1,"Returned","Not Returned")</f>
        <v>Not Returned</v>
      </c>
      <c r="Q8642" t="str">
        <f>_xlfn.XLOOKUP(ecommerce_customer_data_custom_[[#This Row],[Payment Method]],PaymentMapping!$A$2:$A$11,PaymentMapping!$B$2:$B$11,"Other")</f>
        <v>Cash</v>
      </c>
    </row>
    <row r="8643" spans="1:17" x14ac:dyDescent="0.3">
      <c r="A8643">
        <v>42750</v>
      </c>
      <c r="B8643" s="14">
        <v>44072.675127314818</v>
      </c>
      <c r="C8643" t="s">
        <v>18</v>
      </c>
      <c r="D8643">
        <v>150</v>
      </c>
      <c r="E8643">
        <v>5</v>
      </c>
      <c r="F8643">
        <v>410</v>
      </c>
      <c r="G8643" t="s">
        <v>19</v>
      </c>
      <c r="H8643">
        <v>40</v>
      </c>
      <c r="I8643">
        <v>1</v>
      </c>
      <c r="J8643" t="s">
        <v>17</v>
      </c>
      <c r="K8643">
        <v>1</v>
      </c>
      <c r="L8643">
        <f>YEAR(ecommerce_customer_data_custom_[[#This Row],[Purchase Date]])</f>
        <v>2020</v>
      </c>
      <c r="M8643">
        <f>MONTH(ecommerce_customer_data_custom_[[#This Row],[Purchase Date]])</f>
        <v>8</v>
      </c>
      <c r="N8643" t="str">
        <f>TEXT(ecommerce_customer_data_custom_[[#This Row],[Purchase Date]],"mmmm")</f>
        <v>August</v>
      </c>
      <c r="O8643" t="str">
        <f>VLOOKUP(ecommerce_customer_data_custom_[[#This Row],[Customer Age]],AgeGroupMapping!$A$2:$C$5,3,TRUE)</f>
        <v>Adult</v>
      </c>
      <c r="P8643" t="str">
        <f>IF(ecommerce_customer_data_custom_[[#This Row],[Returns]]=1,"Returned","Not Returned")</f>
        <v>Returned</v>
      </c>
      <c r="Q8643" t="str">
        <f>_xlfn.XLOOKUP(ecommerce_customer_data_custom_[[#This Row],[Payment Method]],PaymentMapping!$A$2:$A$11,PaymentMapping!$B$2:$B$11,"Other")</f>
        <v>Cash</v>
      </c>
    </row>
    <row r="8644" spans="1:17" x14ac:dyDescent="0.3">
      <c r="A8644">
        <v>42750</v>
      </c>
      <c r="B8644" s="14">
        <v>44838.320949074077</v>
      </c>
      <c r="C8644" t="s">
        <v>16</v>
      </c>
      <c r="D8644">
        <v>238</v>
      </c>
      <c r="E8644">
        <v>5</v>
      </c>
      <c r="F8644">
        <v>2265</v>
      </c>
      <c r="G8644" t="s">
        <v>12</v>
      </c>
      <c r="H8644">
        <v>40</v>
      </c>
      <c r="I8644">
        <v>0</v>
      </c>
      <c r="J8644" t="s">
        <v>17</v>
      </c>
      <c r="K8644">
        <v>1</v>
      </c>
      <c r="L8644">
        <f>YEAR(ecommerce_customer_data_custom_[[#This Row],[Purchase Date]])</f>
        <v>2022</v>
      </c>
      <c r="M8644">
        <f>MONTH(ecommerce_customer_data_custom_[[#This Row],[Purchase Date]])</f>
        <v>10</v>
      </c>
      <c r="N8644" t="str">
        <f>TEXT(ecommerce_customer_data_custom_[[#This Row],[Purchase Date]],"mmmm")</f>
        <v>October</v>
      </c>
      <c r="O8644" t="str">
        <f>VLOOKUP(ecommerce_customer_data_custom_[[#This Row],[Customer Age]],AgeGroupMapping!$A$2:$C$5,3,TRUE)</f>
        <v>Adult</v>
      </c>
      <c r="P8644" t="str">
        <f>IF(ecommerce_customer_data_custom_[[#This Row],[Returns]]=1,"Returned","Not Returned")</f>
        <v>Not Returned</v>
      </c>
      <c r="Q8644" t="str">
        <f>_xlfn.XLOOKUP(ecommerce_customer_data_custom_[[#This Row],[Payment Method]],PaymentMapping!$A$2:$A$11,PaymentMapping!$B$2:$B$11,"Other")</f>
        <v>Card</v>
      </c>
    </row>
    <row r="8645" spans="1:17" x14ac:dyDescent="0.3">
      <c r="A8645">
        <v>42750</v>
      </c>
      <c r="B8645" s="14">
        <v>45071.12228009259</v>
      </c>
      <c r="C8645" t="s">
        <v>18</v>
      </c>
      <c r="D8645">
        <v>343</v>
      </c>
      <c r="E8645">
        <v>3</v>
      </c>
      <c r="F8645">
        <v>4427</v>
      </c>
      <c r="G8645" t="s">
        <v>12</v>
      </c>
      <c r="H8645">
        <v>40</v>
      </c>
      <c r="I8645">
        <v>1</v>
      </c>
      <c r="J8645" t="s">
        <v>17</v>
      </c>
      <c r="K8645">
        <v>1</v>
      </c>
      <c r="L8645">
        <f>YEAR(ecommerce_customer_data_custom_[[#This Row],[Purchase Date]])</f>
        <v>2023</v>
      </c>
      <c r="M8645">
        <f>MONTH(ecommerce_customer_data_custom_[[#This Row],[Purchase Date]])</f>
        <v>5</v>
      </c>
      <c r="N8645" t="str">
        <f>TEXT(ecommerce_customer_data_custom_[[#This Row],[Purchase Date]],"mmmm")</f>
        <v>May</v>
      </c>
      <c r="O8645" t="str">
        <f>VLOOKUP(ecommerce_customer_data_custom_[[#This Row],[Customer Age]],AgeGroupMapping!$A$2:$C$5,3,TRUE)</f>
        <v>Adult</v>
      </c>
      <c r="P8645" t="str">
        <f>IF(ecommerce_customer_data_custom_[[#This Row],[Returns]]=1,"Returned","Not Returned")</f>
        <v>Returned</v>
      </c>
      <c r="Q8645" t="str">
        <f>_xlfn.XLOOKUP(ecommerce_customer_data_custom_[[#This Row],[Payment Method]],PaymentMapping!$A$2:$A$11,PaymentMapping!$B$2:$B$11,"Other")</f>
        <v>Card</v>
      </c>
    </row>
    <row r="8646" spans="1:17" x14ac:dyDescent="0.3">
      <c r="A8646">
        <v>42750</v>
      </c>
      <c r="B8646" s="14">
        <v>44076.040659722225</v>
      </c>
      <c r="C8646" t="s">
        <v>11</v>
      </c>
      <c r="D8646">
        <v>50</v>
      </c>
      <c r="E8646">
        <v>4</v>
      </c>
      <c r="F8646">
        <v>1497</v>
      </c>
      <c r="G8646" t="s">
        <v>12</v>
      </c>
      <c r="H8646">
        <v>40</v>
      </c>
      <c r="I8646">
        <v>0</v>
      </c>
      <c r="J8646" t="s">
        <v>17</v>
      </c>
      <c r="K8646">
        <v>1</v>
      </c>
      <c r="L8646">
        <f>YEAR(ecommerce_customer_data_custom_[[#This Row],[Purchase Date]])</f>
        <v>2020</v>
      </c>
      <c r="M8646">
        <f>MONTH(ecommerce_customer_data_custom_[[#This Row],[Purchase Date]])</f>
        <v>9</v>
      </c>
      <c r="N8646" t="str">
        <f>TEXT(ecommerce_customer_data_custom_[[#This Row],[Purchase Date]],"mmmm")</f>
        <v>September</v>
      </c>
      <c r="O8646" t="str">
        <f>VLOOKUP(ecommerce_customer_data_custom_[[#This Row],[Customer Age]],AgeGroupMapping!$A$2:$C$5,3,TRUE)</f>
        <v>Adult</v>
      </c>
      <c r="P8646" t="str">
        <f>IF(ecommerce_customer_data_custom_[[#This Row],[Returns]]=1,"Returned","Not Returned")</f>
        <v>Not Returned</v>
      </c>
      <c r="Q8646" t="str">
        <f>_xlfn.XLOOKUP(ecommerce_customer_data_custom_[[#This Row],[Payment Method]],PaymentMapping!$A$2:$A$11,PaymentMapping!$B$2:$B$11,"Other")</f>
        <v>Card</v>
      </c>
    </row>
    <row r="8647" spans="1:17" x14ac:dyDescent="0.3">
      <c r="A8647">
        <v>42750</v>
      </c>
      <c r="B8647" s="14">
        <v>44040.895196759258</v>
      </c>
      <c r="C8647" t="s">
        <v>16</v>
      </c>
      <c r="D8647">
        <v>342</v>
      </c>
      <c r="E8647">
        <v>4</v>
      </c>
      <c r="F8647">
        <v>4780</v>
      </c>
      <c r="G8647" t="s">
        <v>15</v>
      </c>
      <c r="H8647">
        <v>40</v>
      </c>
      <c r="I8647">
        <v>0</v>
      </c>
      <c r="J8647" t="s">
        <v>17</v>
      </c>
      <c r="K8647">
        <v>1</v>
      </c>
      <c r="L8647">
        <f>YEAR(ecommerce_customer_data_custom_[[#This Row],[Purchase Date]])</f>
        <v>2020</v>
      </c>
      <c r="M8647">
        <f>MONTH(ecommerce_customer_data_custom_[[#This Row],[Purchase Date]])</f>
        <v>7</v>
      </c>
      <c r="N8647" t="str">
        <f>TEXT(ecommerce_customer_data_custom_[[#This Row],[Purchase Date]],"mmmm")</f>
        <v>July</v>
      </c>
      <c r="O8647" t="str">
        <f>VLOOKUP(ecommerce_customer_data_custom_[[#This Row],[Customer Age]],AgeGroupMapping!$A$2:$C$5,3,TRUE)</f>
        <v>Adult</v>
      </c>
      <c r="P8647" t="str">
        <f>IF(ecommerce_customer_data_custom_[[#This Row],[Returns]]=1,"Returned","Not Returned")</f>
        <v>Not Returned</v>
      </c>
      <c r="Q8647" t="str">
        <f>_xlfn.XLOOKUP(ecommerce_customer_data_custom_[[#This Row],[Payment Method]],PaymentMapping!$A$2:$A$11,PaymentMapping!$B$2:$B$11,"Other")</f>
        <v>Wallet/UPI</v>
      </c>
    </row>
    <row r="8648" spans="1:17" x14ac:dyDescent="0.3">
      <c r="A8648">
        <v>28740</v>
      </c>
      <c r="B8648" s="14">
        <v>44946.670115740744</v>
      </c>
      <c r="C8648" t="s">
        <v>11</v>
      </c>
      <c r="D8648">
        <v>160</v>
      </c>
      <c r="E8648">
        <v>4</v>
      </c>
      <c r="F8648">
        <v>2913</v>
      </c>
      <c r="G8648" t="s">
        <v>19</v>
      </c>
      <c r="H8648">
        <v>19</v>
      </c>
      <c r="I8648">
        <v>1</v>
      </c>
      <c r="J8648" t="s">
        <v>13</v>
      </c>
      <c r="K8648">
        <v>0</v>
      </c>
      <c r="L8648">
        <f>YEAR(ecommerce_customer_data_custom_[[#This Row],[Purchase Date]])</f>
        <v>2023</v>
      </c>
      <c r="M8648">
        <f>MONTH(ecommerce_customer_data_custom_[[#This Row],[Purchase Date]])</f>
        <v>1</v>
      </c>
      <c r="N8648" t="str">
        <f>TEXT(ecommerce_customer_data_custom_[[#This Row],[Purchase Date]],"mmmm")</f>
        <v>January</v>
      </c>
      <c r="O8648" t="str">
        <f>VLOOKUP(ecommerce_customer_data_custom_[[#This Row],[Customer Age]],AgeGroupMapping!$A$2:$C$5,3,TRUE)</f>
        <v>Young</v>
      </c>
      <c r="P8648" t="str">
        <f>IF(ecommerce_customer_data_custom_[[#This Row],[Returns]]=1,"Returned","Not Returned")</f>
        <v>Returned</v>
      </c>
      <c r="Q8648" t="str">
        <f>_xlfn.XLOOKUP(ecommerce_customer_data_custom_[[#This Row],[Payment Method]],PaymentMapping!$A$2:$A$11,PaymentMapping!$B$2:$B$11,"Other")</f>
        <v>Cash</v>
      </c>
    </row>
    <row r="8649" spans="1:17" x14ac:dyDescent="0.3">
      <c r="A8649">
        <v>28740</v>
      </c>
      <c r="B8649" s="14">
        <v>44276.34710648148</v>
      </c>
      <c r="C8649" t="s">
        <v>18</v>
      </c>
      <c r="D8649">
        <v>161</v>
      </c>
      <c r="E8649">
        <v>5</v>
      </c>
      <c r="F8649">
        <v>5089</v>
      </c>
      <c r="G8649" t="s">
        <v>12</v>
      </c>
      <c r="H8649">
        <v>19</v>
      </c>
      <c r="I8649">
        <v>0</v>
      </c>
      <c r="J8649" t="s">
        <v>13</v>
      </c>
      <c r="K8649">
        <v>0</v>
      </c>
      <c r="L8649">
        <f>YEAR(ecommerce_customer_data_custom_[[#This Row],[Purchase Date]])</f>
        <v>2021</v>
      </c>
      <c r="M8649">
        <f>MONTH(ecommerce_customer_data_custom_[[#This Row],[Purchase Date]])</f>
        <v>3</v>
      </c>
      <c r="N8649" t="str">
        <f>TEXT(ecommerce_customer_data_custom_[[#This Row],[Purchase Date]],"mmmm")</f>
        <v>March</v>
      </c>
      <c r="O8649" t="str">
        <f>VLOOKUP(ecommerce_customer_data_custom_[[#This Row],[Customer Age]],AgeGroupMapping!$A$2:$C$5,3,TRUE)</f>
        <v>Young</v>
      </c>
      <c r="P8649" t="str">
        <f>IF(ecommerce_customer_data_custom_[[#This Row],[Returns]]=1,"Returned","Not Returned")</f>
        <v>Not Returned</v>
      </c>
      <c r="Q8649" t="str">
        <f>_xlfn.XLOOKUP(ecommerce_customer_data_custom_[[#This Row],[Payment Method]],PaymentMapping!$A$2:$A$11,PaymentMapping!$B$2:$B$11,"Other")</f>
        <v>Card</v>
      </c>
    </row>
    <row r="8650" spans="1:17" x14ac:dyDescent="0.3">
      <c r="A8650">
        <v>28740</v>
      </c>
      <c r="B8650" s="14">
        <v>44739.641087962962</v>
      </c>
      <c r="C8650" t="s">
        <v>18</v>
      </c>
      <c r="D8650">
        <v>89</v>
      </c>
      <c r="E8650">
        <v>1</v>
      </c>
      <c r="F8650">
        <v>391</v>
      </c>
      <c r="G8650" t="s">
        <v>15</v>
      </c>
      <c r="H8650">
        <v>19</v>
      </c>
      <c r="I8650">
        <v>0</v>
      </c>
      <c r="J8650" t="s">
        <v>13</v>
      </c>
      <c r="K8650">
        <v>0</v>
      </c>
      <c r="L8650">
        <f>YEAR(ecommerce_customer_data_custom_[[#This Row],[Purchase Date]])</f>
        <v>2022</v>
      </c>
      <c r="M8650">
        <f>MONTH(ecommerce_customer_data_custom_[[#This Row],[Purchase Date]])</f>
        <v>6</v>
      </c>
      <c r="N8650" t="str">
        <f>TEXT(ecommerce_customer_data_custom_[[#This Row],[Purchase Date]],"mmmm")</f>
        <v>June</v>
      </c>
      <c r="O8650" t="str">
        <f>VLOOKUP(ecommerce_customer_data_custom_[[#This Row],[Customer Age]],AgeGroupMapping!$A$2:$C$5,3,TRUE)</f>
        <v>Young</v>
      </c>
      <c r="P8650" t="str">
        <f>IF(ecommerce_customer_data_custom_[[#This Row],[Returns]]=1,"Returned","Not Returned")</f>
        <v>Not Returned</v>
      </c>
      <c r="Q8650" t="str">
        <f>_xlfn.XLOOKUP(ecommerce_customer_data_custom_[[#This Row],[Payment Method]],PaymentMapping!$A$2:$A$11,PaymentMapping!$B$2:$B$11,"Other")</f>
        <v>Wallet/UPI</v>
      </c>
    </row>
    <row r="8651" spans="1:17" x14ac:dyDescent="0.3">
      <c r="A8651">
        <v>28740</v>
      </c>
      <c r="B8651" s="14">
        <v>45132.88957175926</v>
      </c>
      <c r="C8651" t="s">
        <v>16</v>
      </c>
      <c r="D8651">
        <v>11</v>
      </c>
      <c r="E8651">
        <v>5</v>
      </c>
      <c r="F8651">
        <v>4387</v>
      </c>
      <c r="G8651" t="s">
        <v>15</v>
      </c>
      <c r="H8651">
        <v>19</v>
      </c>
      <c r="I8651">
        <v>1</v>
      </c>
      <c r="J8651" t="s">
        <v>13</v>
      </c>
      <c r="K8651">
        <v>0</v>
      </c>
      <c r="L8651">
        <f>YEAR(ecommerce_customer_data_custom_[[#This Row],[Purchase Date]])</f>
        <v>2023</v>
      </c>
      <c r="M8651">
        <f>MONTH(ecommerce_customer_data_custom_[[#This Row],[Purchase Date]])</f>
        <v>7</v>
      </c>
      <c r="N8651" t="str">
        <f>TEXT(ecommerce_customer_data_custom_[[#This Row],[Purchase Date]],"mmmm")</f>
        <v>July</v>
      </c>
      <c r="O8651" t="str">
        <f>VLOOKUP(ecommerce_customer_data_custom_[[#This Row],[Customer Age]],AgeGroupMapping!$A$2:$C$5,3,TRUE)</f>
        <v>Young</v>
      </c>
      <c r="P8651" t="str">
        <f>IF(ecommerce_customer_data_custom_[[#This Row],[Returns]]=1,"Returned","Not Returned")</f>
        <v>Returned</v>
      </c>
      <c r="Q8651" t="str">
        <f>_xlfn.XLOOKUP(ecommerce_customer_data_custom_[[#This Row],[Payment Method]],PaymentMapping!$A$2:$A$11,PaymentMapping!$B$2:$B$11,"Other")</f>
        <v>Wallet/UPI</v>
      </c>
    </row>
    <row r="8652" spans="1:17" x14ac:dyDescent="0.3">
      <c r="A8652">
        <v>39798</v>
      </c>
      <c r="B8652" s="14">
        <v>44932.094895833332</v>
      </c>
      <c r="C8652" t="s">
        <v>16</v>
      </c>
      <c r="D8652">
        <v>67</v>
      </c>
      <c r="E8652">
        <v>1</v>
      </c>
      <c r="F8652">
        <v>2397</v>
      </c>
      <c r="G8652" t="s">
        <v>15</v>
      </c>
      <c r="H8652">
        <v>66</v>
      </c>
      <c r="I8652">
        <v>0</v>
      </c>
      <c r="J8652" t="s">
        <v>13</v>
      </c>
      <c r="K8652">
        <v>0</v>
      </c>
      <c r="L8652">
        <f>YEAR(ecommerce_customer_data_custom_[[#This Row],[Purchase Date]])</f>
        <v>2023</v>
      </c>
      <c r="M8652">
        <f>MONTH(ecommerce_customer_data_custom_[[#This Row],[Purchase Date]])</f>
        <v>1</v>
      </c>
      <c r="N8652" t="str">
        <f>TEXT(ecommerce_customer_data_custom_[[#This Row],[Purchase Date]],"mmmm")</f>
        <v>January</v>
      </c>
      <c r="O8652" t="str">
        <f>VLOOKUP(ecommerce_customer_data_custom_[[#This Row],[Customer Age]],AgeGroupMapping!$A$2:$C$5,3,TRUE)</f>
        <v>Senior</v>
      </c>
      <c r="P8652" t="str">
        <f>IF(ecommerce_customer_data_custom_[[#This Row],[Returns]]=1,"Returned","Not Returned")</f>
        <v>Not Returned</v>
      </c>
      <c r="Q8652" t="str">
        <f>_xlfn.XLOOKUP(ecommerce_customer_data_custom_[[#This Row],[Payment Method]],PaymentMapping!$A$2:$A$11,PaymentMapping!$B$2:$B$11,"Other")</f>
        <v>Wallet/UPI</v>
      </c>
    </row>
    <row r="8653" spans="1:17" x14ac:dyDescent="0.3">
      <c r="A8653">
        <v>39798</v>
      </c>
      <c r="B8653" s="14">
        <v>44557.822604166664</v>
      </c>
      <c r="C8653" t="s">
        <v>18</v>
      </c>
      <c r="D8653">
        <v>322</v>
      </c>
      <c r="E8653">
        <v>2</v>
      </c>
      <c r="F8653">
        <v>1171</v>
      </c>
      <c r="G8653" t="s">
        <v>19</v>
      </c>
      <c r="H8653">
        <v>66</v>
      </c>
      <c r="I8653">
        <v>0</v>
      </c>
      <c r="J8653" t="s">
        <v>13</v>
      </c>
      <c r="K8653">
        <v>0</v>
      </c>
      <c r="L8653">
        <f>YEAR(ecommerce_customer_data_custom_[[#This Row],[Purchase Date]])</f>
        <v>2021</v>
      </c>
      <c r="M8653">
        <f>MONTH(ecommerce_customer_data_custom_[[#This Row],[Purchase Date]])</f>
        <v>12</v>
      </c>
      <c r="N8653" t="str">
        <f>TEXT(ecommerce_customer_data_custom_[[#This Row],[Purchase Date]],"mmmm")</f>
        <v>December</v>
      </c>
      <c r="O8653" t="str">
        <f>VLOOKUP(ecommerce_customer_data_custom_[[#This Row],[Customer Age]],AgeGroupMapping!$A$2:$C$5,3,TRUE)</f>
        <v>Senior</v>
      </c>
      <c r="P8653" t="str">
        <f>IF(ecommerce_customer_data_custom_[[#This Row],[Returns]]=1,"Returned","Not Returned")</f>
        <v>Not Returned</v>
      </c>
      <c r="Q8653" t="str">
        <f>_xlfn.XLOOKUP(ecommerce_customer_data_custom_[[#This Row],[Payment Method]],PaymentMapping!$A$2:$A$11,PaymentMapping!$B$2:$B$11,"Other")</f>
        <v>Cash</v>
      </c>
    </row>
    <row r="8654" spans="1:17" x14ac:dyDescent="0.3">
      <c r="A8654">
        <v>39798</v>
      </c>
      <c r="B8654" s="14">
        <v>43978.553854166668</v>
      </c>
      <c r="C8654" t="s">
        <v>16</v>
      </c>
      <c r="D8654">
        <v>378</v>
      </c>
      <c r="E8654">
        <v>3</v>
      </c>
      <c r="F8654">
        <v>4292</v>
      </c>
      <c r="G8654" t="s">
        <v>19</v>
      </c>
      <c r="H8654">
        <v>66</v>
      </c>
      <c r="I8654">
        <v>0</v>
      </c>
      <c r="J8654" t="s">
        <v>13</v>
      </c>
      <c r="K8654">
        <v>0</v>
      </c>
      <c r="L8654">
        <f>YEAR(ecommerce_customer_data_custom_[[#This Row],[Purchase Date]])</f>
        <v>2020</v>
      </c>
      <c r="M8654">
        <f>MONTH(ecommerce_customer_data_custom_[[#This Row],[Purchase Date]])</f>
        <v>5</v>
      </c>
      <c r="N8654" t="str">
        <f>TEXT(ecommerce_customer_data_custom_[[#This Row],[Purchase Date]],"mmmm")</f>
        <v>May</v>
      </c>
      <c r="O8654" t="str">
        <f>VLOOKUP(ecommerce_customer_data_custom_[[#This Row],[Customer Age]],AgeGroupMapping!$A$2:$C$5,3,TRUE)</f>
        <v>Senior</v>
      </c>
      <c r="P8654" t="str">
        <f>IF(ecommerce_customer_data_custom_[[#This Row],[Returns]]=1,"Returned","Not Returned")</f>
        <v>Not Returned</v>
      </c>
      <c r="Q8654" t="str">
        <f>_xlfn.XLOOKUP(ecommerce_customer_data_custom_[[#This Row],[Payment Method]],PaymentMapping!$A$2:$A$11,PaymentMapping!$B$2:$B$11,"Other")</f>
        <v>Cash</v>
      </c>
    </row>
    <row r="8655" spans="1:17" x14ac:dyDescent="0.3">
      <c r="A8655">
        <v>39798</v>
      </c>
      <c r="B8655" s="14">
        <v>44683.884525462963</v>
      </c>
      <c r="C8655" t="s">
        <v>14</v>
      </c>
      <c r="D8655">
        <v>161</v>
      </c>
      <c r="E8655">
        <v>2</v>
      </c>
      <c r="F8655">
        <v>5216</v>
      </c>
      <c r="G8655" t="s">
        <v>12</v>
      </c>
      <c r="H8655">
        <v>66</v>
      </c>
      <c r="I8655">
        <v>0</v>
      </c>
      <c r="J8655" t="s">
        <v>13</v>
      </c>
      <c r="K8655">
        <v>0</v>
      </c>
      <c r="L8655">
        <f>YEAR(ecommerce_customer_data_custom_[[#This Row],[Purchase Date]])</f>
        <v>2022</v>
      </c>
      <c r="M8655">
        <f>MONTH(ecommerce_customer_data_custom_[[#This Row],[Purchase Date]])</f>
        <v>5</v>
      </c>
      <c r="N8655" t="str">
        <f>TEXT(ecommerce_customer_data_custom_[[#This Row],[Purchase Date]],"mmmm")</f>
        <v>May</v>
      </c>
      <c r="O8655" t="str">
        <f>VLOOKUP(ecommerce_customer_data_custom_[[#This Row],[Customer Age]],AgeGroupMapping!$A$2:$C$5,3,TRUE)</f>
        <v>Senior</v>
      </c>
      <c r="P8655" t="str">
        <f>IF(ecommerce_customer_data_custom_[[#This Row],[Returns]]=1,"Returned","Not Returned")</f>
        <v>Not Returned</v>
      </c>
      <c r="Q8655" t="str">
        <f>_xlfn.XLOOKUP(ecommerce_customer_data_custom_[[#This Row],[Payment Method]],PaymentMapping!$A$2:$A$11,PaymentMapping!$B$2:$B$11,"Other")</f>
        <v>Card</v>
      </c>
    </row>
    <row r="8656" spans="1:17" x14ac:dyDescent="0.3">
      <c r="A8656">
        <v>39798</v>
      </c>
      <c r="B8656" s="14">
        <v>43832.65215277778</v>
      </c>
      <c r="C8656" t="s">
        <v>14</v>
      </c>
      <c r="D8656">
        <v>32</v>
      </c>
      <c r="E8656">
        <v>4</v>
      </c>
      <c r="F8656">
        <v>3016</v>
      </c>
      <c r="G8656" t="s">
        <v>12</v>
      </c>
      <c r="H8656">
        <v>66</v>
      </c>
      <c r="I8656">
        <v>1</v>
      </c>
      <c r="J8656" t="s">
        <v>13</v>
      </c>
      <c r="K8656">
        <v>0</v>
      </c>
      <c r="L8656">
        <f>YEAR(ecommerce_customer_data_custom_[[#This Row],[Purchase Date]])</f>
        <v>2020</v>
      </c>
      <c r="M8656">
        <f>MONTH(ecommerce_customer_data_custom_[[#This Row],[Purchase Date]])</f>
        <v>1</v>
      </c>
      <c r="N8656" t="str">
        <f>TEXT(ecommerce_customer_data_custom_[[#This Row],[Purchase Date]],"mmmm")</f>
        <v>January</v>
      </c>
      <c r="O8656" t="str">
        <f>VLOOKUP(ecommerce_customer_data_custom_[[#This Row],[Customer Age]],AgeGroupMapping!$A$2:$C$5,3,TRUE)</f>
        <v>Senior</v>
      </c>
      <c r="P8656" t="str">
        <f>IF(ecommerce_customer_data_custom_[[#This Row],[Returns]]=1,"Returned","Not Returned")</f>
        <v>Returned</v>
      </c>
      <c r="Q8656" t="str">
        <f>_xlfn.XLOOKUP(ecommerce_customer_data_custom_[[#This Row],[Payment Method]],PaymentMapping!$A$2:$A$11,PaymentMapping!$B$2:$B$11,"Other")</f>
        <v>Card</v>
      </c>
    </row>
    <row r="8657" spans="1:17" x14ac:dyDescent="0.3">
      <c r="A8657">
        <v>39798</v>
      </c>
      <c r="B8657" s="14">
        <v>44596.156608796293</v>
      </c>
      <c r="C8657" t="s">
        <v>18</v>
      </c>
      <c r="D8657">
        <v>43</v>
      </c>
      <c r="E8657">
        <v>5</v>
      </c>
      <c r="F8657">
        <v>4479</v>
      </c>
      <c r="G8657" t="s">
        <v>15</v>
      </c>
      <c r="H8657">
        <v>66</v>
      </c>
      <c r="I8657">
        <v>0</v>
      </c>
      <c r="J8657" t="s">
        <v>13</v>
      </c>
      <c r="K8657">
        <v>0</v>
      </c>
      <c r="L8657">
        <f>YEAR(ecommerce_customer_data_custom_[[#This Row],[Purchase Date]])</f>
        <v>2022</v>
      </c>
      <c r="M8657">
        <f>MONTH(ecommerce_customer_data_custom_[[#This Row],[Purchase Date]])</f>
        <v>2</v>
      </c>
      <c r="N8657" t="str">
        <f>TEXT(ecommerce_customer_data_custom_[[#This Row],[Purchase Date]],"mmmm")</f>
        <v>February</v>
      </c>
      <c r="O8657" t="str">
        <f>VLOOKUP(ecommerce_customer_data_custom_[[#This Row],[Customer Age]],AgeGroupMapping!$A$2:$C$5,3,TRUE)</f>
        <v>Senior</v>
      </c>
      <c r="P8657" t="str">
        <f>IF(ecommerce_customer_data_custom_[[#This Row],[Returns]]=1,"Returned","Not Returned")</f>
        <v>Not Returned</v>
      </c>
      <c r="Q8657" t="str">
        <f>_xlfn.XLOOKUP(ecommerce_customer_data_custom_[[#This Row],[Payment Method]],PaymentMapping!$A$2:$A$11,PaymentMapping!$B$2:$B$11,"Other")</f>
        <v>Wallet/UPI</v>
      </c>
    </row>
    <row r="8658" spans="1:17" x14ac:dyDescent="0.3">
      <c r="A8658">
        <v>39798</v>
      </c>
      <c r="B8658" s="14">
        <v>44642.56040509259</v>
      </c>
      <c r="C8658" t="s">
        <v>11</v>
      </c>
      <c r="D8658">
        <v>437</v>
      </c>
      <c r="E8658">
        <v>1</v>
      </c>
      <c r="F8658">
        <v>913</v>
      </c>
      <c r="G8658" t="s">
        <v>15</v>
      </c>
      <c r="H8658">
        <v>66</v>
      </c>
      <c r="I8658">
        <v>1</v>
      </c>
      <c r="J8658" t="s">
        <v>13</v>
      </c>
      <c r="K8658">
        <v>0</v>
      </c>
      <c r="L8658">
        <f>YEAR(ecommerce_customer_data_custom_[[#This Row],[Purchase Date]])</f>
        <v>2022</v>
      </c>
      <c r="M8658">
        <f>MONTH(ecommerce_customer_data_custom_[[#This Row],[Purchase Date]])</f>
        <v>3</v>
      </c>
      <c r="N8658" t="str">
        <f>TEXT(ecommerce_customer_data_custom_[[#This Row],[Purchase Date]],"mmmm")</f>
        <v>March</v>
      </c>
      <c r="O8658" t="str">
        <f>VLOOKUP(ecommerce_customer_data_custom_[[#This Row],[Customer Age]],AgeGroupMapping!$A$2:$C$5,3,TRUE)</f>
        <v>Senior</v>
      </c>
      <c r="P8658" t="str">
        <f>IF(ecommerce_customer_data_custom_[[#This Row],[Returns]]=1,"Returned","Not Returned")</f>
        <v>Returned</v>
      </c>
      <c r="Q8658" t="str">
        <f>_xlfn.XLOOKUP(ecommerce_customer_data_custom_[[#This Row],[Payment Method]],PaymentMapping!$A$2:$A$11,PaymentMapping!$B$2:$B$11,"Other")</f>
        <v>Wallet/UPI</v>
      </c>
    </row>
    <row r="8659" spans="1:17" x14ac:dyDescent="0.3">
      <c r="A8659">
        <v>7370</v>
      </c>
      <c r="B8659" s="14">
        <v>44931.426296296297</v>
      </c>
      <c r="C8659" t="s">
        <v>16</v>
      </c>
      <c r="D8659">
        <v>411</v>
      </c>
      <c r="E8659">
        <v>2</v>
      </c>
      <c r="F8659">
        <v>2138</v>
      </c>
      <c r="G8659" t="s">
        <v>15</v>
      </c>
      <c r="H8659">
        <v>50</v>
      </c>
      <c r="I8659">
        <v>0</v>
      </c>
      <c r="J8659" t="s">
        <v>17</v>
      </c>
      <c r="K8659">
        <v>0</v>
      </c>
      <c r="L8659">
        <f>YEAR(ecommerce_customer_data_custom_[[#This Row],[Purchase Date]])</f>
        <v>2023</v>
      </c>
      <c r="M8659">
        <f>MONTH(ecommerce_customer_data_custom_[[#This Row],[Purchase Date]])</f>
        <v>1</v>
      </c>
      <c r="N8659" t="str">
        <f>TEXT(ecommerce_customer_data_custom_[[#This Row],[Purchase Date]],"mmmm")</f>
        <v>January</v>
      </c>
      <c r="O8659" t="str">
        <f>VLOOKUP(ecommerce_customer_data_custom_[[#This Row],[Customer Age]],AgeGroupMapping!$A$2:$C$5,3,TRUE)</f>
        <v>Middle-Aged</v>
      </c>
      <c r="P8659" t="str">
        <f>IF(ecommerce_customer_data_custom_[[#This Row],[Returns]]=1,"Returned","Not Returned")</f>
        <v>Not Returned</v>
      </c>
      <c r="Q8659" t="str">
        <f>_xlfn.XLOOKUP(ecommerce_customer_data_custom_[[#This Row],[Payment Method]],PaymentMapping!$A$2:$A$11,PaymentMapping!$B$2:$B$11,"Other")</f>
        <v>Wallet/UPI</v>
      </c>
    </row>
    <row r="8660" spans="1:17" x14ac:dyDescent="0.3">
      <c r="A8660">
        <v>7370</v>
      </c>
      <c r="B8660" s="14">
        <v>44397.497870370367</v>
      </c>
      <c r="C8660" t="s">
        <v>14</v>
      </c>
      <c r="D8660">
        <v>218</v>
      </c>
      <c r="E8660">
        <v>4</v>
      </c>
      <c r="F8660">
        <v>2098</v>
      </c>
      <c r="G8660" t="s">
        <v>19</v>
      </c>
      <c r="H8660">
        <v>50</v>
      </c>
      <c r="I8660">
        <v>1</v>
      </c>
      <c r="J8660" t="s">
        <v>17</v>
      </c>
      <c r="K8660">
        <v>0</v>
      </c>
      <c r="L8660">
        <f>YEAR(ecommerce_customer_data_custom_[[#This Row],[Purchase Date]])</f>
        <v>2021</v>
      </c>
      <c r="M8660">
        <f>MONTH(ecommerce_customer_data_custom_[[#This Row],[Purchase Date]])</f>
        <v>7</v>
      </c>
      <c r="N8660" t="str">
        <f>TEXT(ecommerce_customer_data_custom_[[#This Row],[Purchase Date]],"mmmm")</f>
        <v>July</v>
      </c>
      <c r="O8660" t="str">
        <f>VLOOKUP(ecommerce_customer_data_custom_[[#This Row],[Customer Age]],AgeGroupMapping!$A$2:$C$5,3,TRUE)</f>
        <v>Middle-Aged</v>
      </c>
      <c r="P8660" t="str">
        <f>IF(ecommerce_customer_data_custom_[[#This Row],[Returns]]=1,"Returned","Not Returned")</f>
        <v>Returned</v>
      </c>
      <c r="Q8660" t="str">
        <f>_xlfn.XLOOKUP(ecommerce_customer_data_custom_[[#This Row],[Payment Method]],PaymentMapping!$A$2:$A$11,PaymentMapping!$B$2:$B$11,"Other")</f>
        <v>Cash</v>
      </c>
    </row>
    <row r="8661" spans="1:17" x14ac:dyDescent="0.3">
      <c r="A8661">
        <v>7370</v>
      </c>
      <c r="B8661" s="14">
        <v>44443.285231481481</v>
      </c>
      <c r="C8661" t="s">
        <v>14</v>
      </c>
      <c r="D8661">
        <v>260</v>
      </c>
      <c r="E8661">
        <v>2</v>
      </c>
      <c r="F8661">
        <v>2753</v>
      </c>
      <c r="G8661" t="s">
        <v>19</v>
      </c>
      <c r="H8661">
        <v>50</v>
      </c>
      <c r="I8661">
        <v>1</v>
      </c>
      <c r="J8661" t="s">
        <v>17</v>
      </c>
      <c r="K8661">
        <v>0</v>
      </c>
      <c r="L8661">
        <f>YEAR(ecommerce_customer_data_custom_[[#This Row],[Purchase Date]])</f>
        <v>2021</v>
      </c>
      <c r="M8661">
        <f>MONTH(ecommerce_customer_data_custom_[[#This Row],[Purchase Date]])</f>
        <v>9</v>
      </c>
      <c r="N8661" t="str">
        <f>TEXT(ecommerce_customer_data_custom_[[#This Row],[Purchase Date]],"mmmm")</f>
        <v>September</v>
      </c>
      <c r="O8661" t="str">
        <f>VLOOKUP(ecommerce_customer_data_custom_[[#This Row],[Customer Age]],AgeGroupMapping!$A$2:$C$5,3,TRUE)</f>
        <v>Middle-Aged</v>
      </c>
      <c r="P8661" t="str">
        <f>IF(ecommerce_customer_data_custom_[[#This Row],[Returns]]=1,"Returned","Not Returned")</f>
        <v>Returned</v>
      </c>
      <c r="Q8661" t="str">
        <f>_xlfn.XLOOKUP(ecommerce_customer_data_custom_[[#This Row],[Payment Method]],PaymentMapping!$A$2:$A$11,PaymentMapping!$B$2:$B$11,"Other")</f>
        <v>Cash</v>
      </c>
    </row>
    <row r="8662" spans="1:17" x14ac:dyDescent="0.3">
      <c r="A8662">
        <v>7370</v>
      </c>
      <c r="B8662" s="14">
        <v>44218.627442129633</v>
      </c>
      <c r="C8662" t="s">
        <v>11</v>
      </c>
      <c r="D8662">
        <v>271</v>
      </c>
      <c r="E8662">
        <v>5</v>
      </c>
      <c r="F8662">
        <v>2850</v>
      </c>
      <c r="G8662" t="s">
        <v>15</v>
      </c>
      <c r="H8662">
        <v>50</v>
      </c>
      <c r="I8662">
        <v>0</v>
      </c>
      <c r="J8662" t="s">
        <v>17</v>
      </c>
      <c r="K8662">
        <v>0</v>
      </c>
      <c r="L8662">
        <f>YEAR(ecommerce_customer_data_custom_[[#This Row],[Purchase Date]])</f>
        <v>2021</v>
      </c>
      <c r="M8662">
        <f>MONTH(ecommerce_customer_data_custom_[[#This Row],[Purchase Date]])</f>
        <v>1</v>
      </c>
      <c r="N8662" t="str">
        <f>TEXT(ecommerce_customer_data_custom_[[#This Row],[Purchase Date]],"mmmm")</f>
        <v>January</v>
      </c>
      <c r="O8662" t="str">
        <f>VLOOKUP(ecommerce_customer_data_custom_[[#This Row],[Customer Age]],AgeGroupMapping!$A$2:$C$5,3,TRUE)</f>
        <v>Middle-Aged</v>
      </c>
      <c r="P8662" t="str">
        <f>IF(ecommerce_customer_data_custom_[[#This Row],[Returns]]=1,"Returned","Not Returned")</f>
        <v>Not Returned</v>
      </c>
      <c r="Q8662" t="str">
        <f>_xlfn.XLOOKUP(ecommerce_customer_data_custom_[[#This Row],[Payment Method]],PaymentMapping!$A$2:$A$11,PaymentMapping!$B$2:$B$11,"Other")</f>
        <v>Wallet/UPI</v>
      </c>
    </row>
    <row r="8663" spans="1:17" x14ac:dyDescent="0.3">
      <c r="A8663">
        <v>7370</v>
      </c>
      <c r="B8663" s="14">
        <v>45047.164444444446</v>
      </c>
      <c r="C8663" t="s">
        <v>11</v>
      </c>
      <c r="D8663">
        <v>500</v>
      </c>
      <c r="E8663">
        <v>4</v>
      </c>
      <c r="F8663">
        <v>2054</v>
      </c>
      <c r="G8663" t="s">
        <v>12</v>
      </c>
      <c r="H8663">
        <v>50</v>
      </c>
      <c r="I8663">
        <v>1</v>
      </c>
      <c r="J8663" t="s">
        <v>17</v>
      </c>
      <c r="K8663">
        <v>0</v>
      </c>
      <c r="L8663">
        <f>YEAR(ecommerce_customer_data_custom_[[#This Row],[Purchase Date]])</f>
        <v>2023</v>
      </c>
      <c r="M8663">
        <f>MONTH(ecommerce_customer_data_custom_[[#This Row],[Purchase Date]])</f>
        <v>5</v>
      </c>
      <c r="N8663" t="str">
        <f>TEXT(ecommerce_customer_data_custom_[[#This Row],[Purchase Date]],"mmmm")</f>
        <v>May</v>
      </c>
      <c r="O8663" t="str">
        <f>VLOOKUP(ecommerce_customer_data_custom_[[#This Row],[Customer Age]],AgeGroupMapping!$A$2:$C$5,3,TRUE)</f>
        <v>Middle-Aged</v>
      </c>
      <c r="P8663" t="str">
        <f>IF(ecommerce_customer_data_custom_[[#This Row],[Returns]]=1,"Returned","Not Returned")</f>
        <v>Returned</v>
      </c>
      <c r="Q8663" t="str">
        <f>_xlfn.XLOOKUP(ecommerce_customer_data_custom_[[#This Row],[Payment Method]],PaymentMapping!$A$2:$A$11,PaymentMapping!$B$2:$B$11,"Other")</f>
        <v>Card</v>
      </c>
    </row>
    <row r="8664" spans="1:17" x14ac:dyDescent="0.3">
      <c r="A8664">
        <v>7370</v>
      </c>
      <c r="B8664" s="14">
        <v>44518.097118055557</v>
      </c>
      <c r="C8664" t="s">
        <v>16</v>
      </c>
      <c r="D8664">
        <v>405</v>
      </c>
      <c r="E8664">
        <v>3</v>
      </c>
      <c r="F8664">
        <v>560</v>
      </c>
      <c r="G8664" t="s">
        <v>12</v>
      </c>
      <c r="H8664">
        <v>50</v>
      </c>
      <c r="I8664">
        <v>0</v>
      </c>
      <c r="J8664" t="s">
        <v>17</v>
      </c>
      <c r="K8664">
        <v>0</v>
      </c>
      <c r="L8664">
        <f>YEAR(ecommerce_customer_data_custom_[[#This Row],[Purchase Date]])</f>
        <v>2021</v>
      </c>
      <c r="M8664">
        <f>MONTH(ecommerce_customer_data_custom_[[#This Row],[Purchase Date]])</f>
        <v>11</v>
      </c>
      <c r="N8664" t="str">
        <f>TEXT(ecommerce_customer_data_custom_[[#This Row],[Purchase Date]],"mmmm")</f>
        <v>November</v>
      </c>
      <c r="O8664" t="str">
        <f>VLOOKUP(ecommerce_customer_data_custom_[[#This Row],[Customer Age]],AgeGroupMapping!$A$2:$C$5,3,TRUE)</f>
        <v>Middle-Aged</v>
      </c>
      <c r="P8664" t="str">
        <f>IF(ecommerce_customer_data_custom_[[#This Row],[Returns]]=1,"Returned","Not Returned")</f>
        <v>Not Returned</v>
      </c>
      <c r="Q8664" t="str">
        <f>_xlfn.XLOOKUP(ecommerce_customer_data_custom_[[#This Row],[Payment Method]],PaymentMapping!$A$2:$A$11,PaymentMapping!$B$2:$B$11,"Other")</f>
        <v>Card</v>
      </c>
    </row>
    <row r="8665" spans="1:17" x14ac:dyDescent="0.3">
      <c r="A8665">
        <v>7370</v>
      </c>
      <c r="B8665" s="14">
        <v>43947.812222222223</v>
      </c>
      <c r="C8665" t="s">
        <v>11</v>
      </c>
      <c r="D8665">
        <v>465</v>
      </c>
      <c r="E8665">
        <v>2</v>
      </c>
      <c r="F8665">
        <v>3961</v>
      </c>
      <c r="G8665" t="s">
        <v>12</v>
      </c>
      <c r="H8665">
        <v>50</v>
      </c>
      <c r="I8665">
        <v>1</v>
      </c>
      <c r="J8665" t="s">
        <v>17</v>
      </c>
      <c r="K8665">
        <v>0</v>
      </c>
      <c r="L8665">
        <f>YEAR(ecommerce_customer_data_custom_[[#This Row],[Purchase Date]])</f>
        <v>2020</v>
      </c>
      <c r="M8665">
        <f>MONTH(ecommerce_customer_data_custom_[[#This Row],[Purchase Date]])</f>
        <v>4</v>
      </c>
      <c r="N8665" t="str">
        <f>TEXT(ecommerce_customer_data_custom_[[#This Row],[Purchase Date]],"mmmm")</f>
        <v>April</v>
      </c>
      <c r="O8665" t="str">
        <f>VLOOKUP(ecommerce_customer_data_custom_[[#This Row],[Customer Age]],AgeGroupMapping!$A$2:$C$5,3,TRUE)</f>
        <v>Middle-Aged</v>
      </c>
      <c r="P8665" t="str">
        <f>IF(ecommerce_customer_data_custom_[[#This Row],[Returns]]=1,"Returned","Not Returned")</f>
        <v>Returned</v>
      </c>
      <c r="Q8665" t="str">
        <f>_xlfn.XLOOKUP(ecommerce_customer_data_custom_[[#This Row],[Payment Method]],PaymentMapping!$A$2:$A$11,PaymentMapping!$B$2:$B$11,"Other")</f>
        <v>Card</v>
      </c>
    </row>
    <row r="8666" spans="1:17" x14ac:dyDescent="0.3">
      <c r="A8666">
        <v>7370</v>
      </c>
      <c r="B8666" s="14">
        <v>44839.313645833332</v>
      </c>
      <c r="C8666" t="s">
        <v>16</v>
      </c>
      <c r="D8666">
        <v>193</v>
      </c>
      <c r="E8666">
        <v>4</v>
      </c>
      <c r="F8666">
        <v>2277</v>
      </c>
      <c r="G8666" t="s">
        <v>19</v>
      </c>
      <c r="H8666">
        <v>50</v>
      </c>
      <c r="I8666">
        <v>1</v>
      </c>
      <c r="J8666" t="s">
        <v>17</v>
      </c>
      <c r="K8666">
        <v>0</v>
      </c>
      <c r="L8666">
        <f>YEAR(ecommerce_customer_data_custom_[[#This Row],[Purchase Date]])</f>
        <v>2022</v>
      </c>
      <c r="M8666">
        <f>MONTH(ecommerce_customer_data_custom_[[#This Row],[Purchase Date]])</f>
        <v>10</v>
      </c>
      <c r="N8666" t="str">
        <f>TEXT(ecommerce_customer_data_custom_[[#This Row],[Purchase Date]],"mmmm")</f>
        <v>October</v>
      </c>
      <c r="O8666" t="str">
        <f>VLOOKUP(ecommerce_customer_data_custom_[[#This Row],[Customer Age]],AgeGroupMapping!$A$2:$C$5,3,TRUE)</f>
        <v>Middle-Aged</v>
      </c>
      <c r="P8666" t="str">
        <f>IF(ecommerce_customer_data_custom_[[#This Row],[Returns]]=1,"Returned","Not Returned")</f>
        <v>Returned</v>
      </c>
      <c r="Q8666" t="str">
        <f>_xlfn.XLOOKUP(ecommerce_customer_data_custom_[[#This Row],[Payment Method]],PaymentMapping!$A$2:$A$11,PaymentMapping!$B$2:$B$11,"Other")</f>
        <v>Cash</v>
      </c>
    </row>
    <row r="8667" spans="1:17" x14ac:dyDescent="0.3">
      <c r="A8667">
        <v>13657</v>
      </c>
      <c r="B8667" s="14">
        <v>44760.736238425925</v>
      </c>
      <c r="C8667" t="s">
        <v>18</v>
      </c>
      <c r="D8667">
        <v>58</v>
      </c>
      <c r="E8667">
        <v>2</v>
      </c>
      <c r="F8667">
        <v>4042</v>
      </c>
      <c r="G8667" t="s">
        <v>15</v>
      </c>
      <c r="H8667">
        <v>19</v>
      </c>
      <c r="I8667">
        <v>0</v>
      </c>
      <c r="J8667" t="s">
        <v>17</v>
      </c>
      <c r="K8667">
        <v>0</v>
      </c>
      <c r="L8667">
        <f>YEAR(ecommerce_customer_data_custom_[[#This Row],[Purchase Date]])</f>
        <v>2022</v>
      </c>
      <c r="M8667">
        <f>MONTH(ecommerce_customer_data_custom_[[#This Row],[Purchase Date]])</f>
        <v>7</v>
      </c>
      <c r="N8667" t="str">
        <f>TEXT(ecommerce_customer_data_custom_[[#This Row],[Purchase Date]],"mmmm")</f>
        <v>July</v>
      </c>
      <c r="O8667" t="str">
        <f>VLOOKUP(ecommerce_customer_data_custom_[[#This Row],[Customer Age]],AgeGroupMapping!$A$2:$C$5,3,TRUE)</f>
        <v>Young</v>
      </c>
      <c r="P8667" t="str">
        <f>IF(ecommerce_customer_data_custom_[[#This Row],[Returns]]=1,"Returned","Not Returned")</f>
        <v>Not Returned</v>
      </c>
      <c r="Q8667" t="str">
        <f>_xlfn.XLOOKUP(ecommerce_customer_data_custom_[[#This Row],[Payment Method]],PaymentMapping!$A$2:$A$11,PaymentMapping!$B$2:$B$11,"Other")</f>
        <v>Wallet/UPI</v>
      </c>
    </row>
    <row r="8668" spans="1:17" x14ac:dyDescent="0.3">
      <c r="A8668">
        <v>13657</v>
      </c>
      <c r="B8668" s="14">
        <v>44947.267326388886</v>
      </c>
      <c r="C8668" t="s">
        <v>11</v>
      </c>
      <c r="D8668">
        <v>233</v>
      </c>
      <c r="E8668">
        <v>5</v>
      </c>
      <c r="F8668">
        <v>2769</v>
      </c>
      <c r="G8668" t="s">
        <v>15</v>
      </c>
      <c r="H8668">
        <v>19</v>
      </c>
      <c r="I8668">
        <v>0</v>
      </c>
      <c r="J8668" t="s">
        <v>17</v>
      </c>
      <c r="K8668">
        <v>0</v>
      </c>
      <c r="L8668">
        <f>YEAR(ecommerce_customer_data_custom_[[#This Row],[Purchase Date]])</f>
        <v>2023</v>
      </c>
      <c r="M8668">
        <f>MONTH(ecommerce_customer_data_custom_[[#This Row],[Purchase Date]])</f>
        <v>1</v>
      </c>
      <c r="N8668" t="str">
        <f>TEXT(ecommerce_customer_data_custom_[[#This Row],[Purchase Date]],"mmmm")</f>
        <v>January</v>
      </c>
      <c r="O8668" t="str">
        <f>VLOOKUP(ecommerce_customer_data_custom_[[#This Row],[Customer Age]],AgeGroupMapping!$A$2:$C$5,3,TRUE)</f>
        <v>Young</v>
      </c>
      <c r="P8668" t="str">
        <f>IF(ecommerce_customer_data_custom_[[#This Row],[Returns]]=1,"Returned","Not Returned")</f>
        <v>Not Returned</v>
      </c>
      <c r="Q8668" t="str">
        <f>_xlfn.XLOOKUP(ecommerce_customer_data_custom_[[#This Row],[Payment Method]],PaymentMapping!$A$2:$A$11,PaymentMapping!$B$2:$B$11,"Other")</f>
        <v>Wallet/UPI</v>
      </c>
    </row>
    <row r="8669" spans="1:17" x14ac:dyDescent="0.3">
      <c r="A8669">
        <v>13657</v>
      </c>
      <c r="B8669" s="14">
        <v>44608.407557870371</v>
      </c>
      <c r="C8669" t="s">
        <v>11</v>
      </c>
      <c r="D8669">
        <v>485</v>
      </c>
      <c r="E8669">
        <v>2</v>
      </c>
      <c r="F8669">
        <v>2982</v>
      </c>
      <c r="G8669" t="s">
        <v>19</v>
      </c>
      <c r="H8669">
        <v>19</v>
      </c>
      <c r="I8669">
        <v>0</v>
      </c>
      <c r="J8669" t="s">
        <v>17</v>
      </c>
      <c r="K8669">
        <v>0</v>
      </c>
      <c r="L8669">
        <f>YEAR(ecommerce_customer_data_custom_[[#This Row],[Purchase Date]])</f>
        <v>2022</v>
      </c>
      <c r="M8669">
        <f>MONTH(ecommerce_customer_data_custom_[[#This Row],[Purchase Date]])</f>
        <v>2</v>
      </c>
      <c r="N8669" t="str">
        <f>TEXT(ecommerce_customer_data_custom_[[#This Row],[Purchase Date]],"mmmm")</f>
        <v>February</v>
      </c>
      <c r="O8669" t="str">
        <f>VLOOKUP(ecommerce_customer_data_custom_[[#This Row],[Customer Age]],AgeGroupMapping!$A$2:$C$5,3,TRUE)</f>
        <v>Young</v>
      </c>
      <c r="P8669" t="str">
        <f>IF(ecommerce_customer_data_custom_[[#This Row],[Returns]]=1,"Returned","Not Returned")</f>
        <v>Not Returned</v>
      </c>
      <c r="Q8669" t="str">
        <f>_xlfn.XLOOKUP(ecommerce_customer_data_custom_[[#This Row],[Payment Method]],PaymentMapping!$A$2:$A$11,PaymentMapping!$B$2:$B$11,"Other")</f>
        <v>Cash</v>
      </c>
    </row>
    <row r="8670" spans="1:17" x14ac:dyDescent="0.3">
      <c r="A8670">
        <v>13657</v>
      </c>
      <c r="B8670" s="14">
        <v>44709.380150462966</v>
      </c>
      <c r="C8670" t="s">
        <v>18</v>
      </c>
      <c r="D8670">
        <v>451</v>
      </c>
      <c r="E8670">
        <v>2</v>
      </c>
      <c r="F8670">
        <v>1399</v>
      </c>
      <c r="G8670" t="s">
        <v>12</v>
      </c>
      <c r="H8670">
        <v>19</v>
      </c>
      <c r="I8670">
        <v>0</v>
      </c>
      <c r="J8670" t="s">
        <v>17</v>
      </c>
      <c r="K8670">
        <v>0</v>
      </c>
      <c r="L8670">
        <f>YEAR(ecommerce_customer_data_custom_[[#This Row],[Purchase Date]])</f>
        <v>2022</v>
      </c>
      <c r="M8670">
        <f>MONTH(ecommerce_customer_data_custom_[[#This Row],[Purchase Date]])</f>
        <v>5</v>
      </c>
      <c r="N8670" t="str">
        <f>TEXT(ecommerce_customer_data_custom_[[#This Row],[Purchase Date]],"mmmm")</f>
        <v>May</v>
      </c>
      <c r="O8670" t="str">
        <f>VLOOKUP(ecommerce_customer_data_custom_[[#This Row],[Customer Age]],AgeGroupMapping!$A$2:$C$5,3,TRUE)</f>
        <v>Young</v>
      </c>
      <c r="P8670" t="str">
        <f>IF(ecommerce_customer_data_custom_[[#This Row],[Returns]]=1,"Returned","Not Returned")</f>
        <v>Not Returned</v>
      </c>
      <c r="Q8670" t="str">
        <f>_xlfn.XLOOKUP(ecommerce_customer_data_custom_[[#This Row],[Payment Method]],PaymentMapping!$A$2:$A$11,PaymentMapping!$B$2:$B$11,"Other")</f>
        <v>Card</v>
      </c>
    </row>
    <row r="8671" spans="1:17" x14ac:dyDescent="0.3">
      <c r="A8671">
        <v>25206</v>
      </c>
      <c r="B8671" s="14">
        <v>44914.251192129632</v>
      </c>
      <c r="C8671" t="s">
        <v>14</v>
      </c>
      <c r="D8671">
        <v>46</v>
      </c>
      <c r="E8671">
        <v>4</v>
      </c>
      <c r="F8671">
        <v>427</v>
      </c>
      <c r="G8671" t="s">
        <v>12</v>
      </c>
      <c r="H8671">
        <v>28</v>
      </c>
      <c r="I8671">
        <v>0</v>
      </c>
      <c r="J8671" t="s">
        <v>17</v>
      </c>
      <c r="K8671">
        <v>0</v>
      </c>
      <c r="L8671">
        <f>YEAR(ecommerce_customer_data_custom_[[#This Row],[Purchase Date]])</f>
        <v>2022</v>
      </c>
      <c r="M8671">
        <f>MONTH(ecommerce_customer_data_custom_[[#This Row],[Purchase Date]])</f>
        <v>12</v>
      </c>
      <c r="N8671" t="str">
        <f>TEXT(ecommerce_customer_data_custom_[[#This Row],[Purchase Date]],"mmmm")</f>
        <v>December</v>
      </c>
      <c r="O8671" t="str">
        <f>VLOOKUP(ecommerce_customer_data_custom_[[#This Row],[Customer Age]],AgeGroupMapping!$A$2:$C$5,3,TRUE)</f>
        <v>Adult</v>
      </c>
      <c r="P8671" t="str">
        <f>IF(ecommerce_customer_data_custom_[[#This Row],[Returns]]=1,"Returned","Not Returned")</f>
        <v>Not Returned</v>
      </c>
      <c r="Q8671" t="str">
        <f>_xlfn.XLOOKUP(ecommerce_customer_data_custom_[[#This Row],[Payment Method]],PaymentMapping!$A$2:$A$11,PaymentMapping!$B$2:$B$11,"Other")</f>
        <v>Card</v>
      </c>
    </row>
    <row r="8672" spans="1:17" x14ac:dyDescent="0.3">
      <c r="A8672">
        <v>25206</v>
      </c>
      <c r="B8672" s="14">
        <v>44311.665914351855</v>
      </c>
      <c r="C8672" t="s">
        <v>18</v>
      </c>
      <c r="D8672">
        <v>115</v>
      </c>
      <c r="E8672">
        <v>3</v>
      </c>
      <c r="F8672">
        <v>393</v>
      </c>
      <c r="G8672" t="s">
        <v>15</v>
      </c>
      <c r="H8672">
        <v>28</v>
      </c>
      <c r="I8672">
        <v>1</v>
      </c>
      <c r="J8672" t="s">
        <v>17</v>
      </c>
      <c r="K8672">
        <v>0</v>
      </c>
      <c r="L8672">
        <f>YEAR(ecommerce_customer_data_custom_[[#This Row],[Purchase Date]])</f>
        <v>2021</v>
      </c>
      <c r="M8672">
        <f>MONTH(ecommerce_customer_data_custom_[[#This Row],[Purchase Date]])</f>
        <v>4</v>
      </c>
      <c r="N8672" t="str">
        <f>TEXT(ecommerce_customer_data_custom_[[#This Row],[Purchase Date]],"mmmm")</f>
        <v>April</v>
      </c>
      <c r="O8672" t="str">
        <f>VLOOKUP(ecommerce_customer_data_custom_[[#This Row],[Customer Age]],AgeGroupMapping!$A$2:$C$5,3,TRUE)</f>
        <v>Adult</v>
      </c>
      <c r="P8672" t="str">
        <f>IF(ecommerce_customer_data_custom_[[#This Row],[Returns]]=1,"Returned","Not Returned")</f>
        <v>Returned</v>
      </c>
      <c r="Q8672" t="str">
        <f>_xlfn.XLOOKUP(ecommerce_customer_data_custom_[[#This Row],[Payment Method]],PaymentMapping!$A$2:$A$11,PaymentMapping!$B$2:$B$11,"Other")</f>
        <v>Wallet/UPI</v>
      </c>
    </row>
    <row r="8673" spans="1:17" x14ac:dyDescent="0.3">
      <c r="A8673">
        <v>45914</v>
      </c>
      <c r="B8673" s="14">
        <v>44842.06994212963</v>
      </c>
      <c r="C8673" t="s">
        <v>18</v>
      </c>
      <c r="D8673">
        <v>100</v>
      </c>
      <c r="E8673">
        <v>5</v>
      </c>
      <c r="F8673">
        <v>3036</v>
      </c>
      <c r="G8673" t="s">
        <v>15</v>
      </c>
      <c r="H8673">
        <v>34</v>
      </c>
      <c r="I8673">
        <v>0</v>
      </c>
      <c r="J8673" t="s">
        <v>17</v>
      </c>
      <c r="K8673">
        <v>1</v>
      </c>
      <c r="L8673">
        <f>YEAR(ecommerce_customer_data_custom_[[#This Row],[Purchase Date]])</f>
        <v>2022</v>
      </c>
      <c r="M8673">
        <f>MONTH(ecommerce_customer_data_custom_[[#This Row],[Purchase Date]])</f>
        <v>10</v>
      </c>
      <c r="N8673" t="str">
        <f>TEXT(ecommerce_customer_data_custom_[[#This Row],[Purchase Date]],"mmmm")</f>
        <v>October</v>
      </c>
      <c r="O8673" t="str">
        <f>VLOOKUP(ecommerce_customer_data_custom_[[#This Row],[Customer Age]],AgeGroupMapping!$A$2:$C$5,3,TRUE)</f>
        <v>Adult</v>
      </c>
      <c r="P8673" t="str">
        <f>IF(ecommerce_customer_data_custom_[[#This Row],[Returns]]=1,"Returned","Not Returned")</f>
        <v>Not Returned</v>
      </c>
      <c r="Q8673" t="str">
        <f>_xlfn.XLOOKUP(ecommerce_customer_data_custom_[[#This Row],[Payment Method]],PaymentMapping!$A$2:$A$11,PaymentMapping!$B$2:$B$11,"Other")</f>
        <v>Wallet/UPI</v>
      </c>
    </row>
    <row r="8674" spans="1:17" x14ac:dyDescent="0.3">
      <c r="A8674">
        <v>45914</v>
      </c>
      <c r="B8674" s="14">
        <v>44038.311793981484</v>
      </c>
      <c r="C8674" t="s">
        <v>16</v>
      </c>
      <c r="D8674">
        <v>178</v>
      </c>
      <c r="E8674">
        <v>5</v>
      </c>
      <c r="F8674">
        <v>3551</v>
      </c>
      <c r="G8674" t="s">
        <v>19</v>
      </c>
      <c r="H8674">
        <v>34</v>
      </c>
      <c r="I8674">
        <v>0</v>
      </c>
      <c r="J8674" t="s">
        <v>17</v>
      </c>
      <c r="K8674">
        <v>1</v>
      </c>
      <c r="L8674">
        <f>YEAR(ecommerce_customer_data_custom_[[#This Row],[Purchase Date]])</f>
        <v>2020</v>
      </c>
      <c r="M8674">
        <f>MONTH(ecommerce_customer_data_custom_[[#This Row],[Purchase Date]])</f>
        <v>7</v>
      </c>
      <c r="N8674" t="str">
        <f>TEXT(ecommerce_customer_data_custom_[[#This Row],[Purchase Date]],"mmmm")</f>
        <v>July</v>
      </c>
      <c r="O8674" t="str">
        <f>VLOOKUP(ecommerce_customer_data_custom_[[#This Row],[Customer Age]],AgeGroupMapping!$A$2:$C$5,3,TRUE)</f>
        <v>Adult</v>
      </c>
      <c r="P8674" t="str">
        <f>IF(ecommerce_customer_data_custom_[[#This Row],[Returns]]=1,"Returned","Not Returned")</f>
        <v>Not Returned</v>
      </c>
      <c r="Q8674" t="str">
        <f>_xlfn.XLOOKUP(ecommerce_customer_data_custom_[[#This Row],[Payment Method]],PaymentMapping!$A$2:$A$11,PaymentMapping!$B$2:$B$11,"Other")</f>
        <v>Cash</v>
      </c>
    </row>
    <row r="8675" spans="1:17" x14ac:dyDescent="0.3">
      <c r="A8675">
        <v>45914</v>
      </c>
      <c r="B8675" s="14">
        <v>45040.972569444442</v>
      </c>
      <c r="C8675" t="s">
        <v>16</v>
      </c>
      <c r="D8675">
        <v>186</v>
      </c>
      <c r="E8675">
        <v>2</v>
      </c>
      <c r="F8675">
        <v>3665</v>
      </c>
      <c r="G8675" t="s">
        <v>12</v>
      </c>
      <c r="H8675">
        <v>34</v>
      </c>
      <c r="I8675">
        <v>0</v>
      </c>
      <c r="J8675" t="s">
        <v>17</v>
      </c>
      <c r="K8675">
        <v>1</v>
      </c>
      <c r="L8675">
        <f>YEAR(ecommerce_customer_data_custom_[[#This Row],[Purchase Date]])</f>
        <v>2023</v>
      </c>
      <c r="M8675">
        <f>MONTH(ecommerce_customer_data_custom_[[#This Row],[Purchase Date]])</f>
        <v>4</v>
      </c>
      <c r="N8675" t="str">
        <f>TEXT(ecommerce_customer_data_custom_[[#This Row],[Purchase Date]],"mmmm")</f>
        <v>April</v>
      </c>
      <c r="O8675" t="str">
        <f>VLOOKUP(ecommerce_customer_data_custom_[[#This Row],[Customer Age]],AgeGroupMapping!$A$2:$C$5,3,TRUE)</f>
        <v>Adult</v>
      </c>
      <c r="P8675" t="str">
        <f>IF(ecommerce_customer_data_custom_[[#This Row],[Returns]]=1,"Returned","Not Returned")</f>
        <v>Not Returned</v>
      </c>
      <c r="Q8675" t="str">
        <f>_xlfn.XLOOKUP(ecommerce_customer_data_custom_[[#This Row],[Payment Method]],PaymentMapping!$A$2:$A$11,PaymentMapping!$B$2:$B$11,"Other")</f>
        <v>Card</v>
      </c>
    </row>
    <row r="8676" spans="1:17" x14ac:dyDescent="0.3">
      <c r="A8676">
        <v>45914</v>
      </c>
      <c r="B8676" s="14">
        <v>44757.193229166667</v>
      </c>
      <c r="C8676" t="s">
        <v>11</v>
      </c>
      <c r="D8676">
        <v>211</v>
      </c>
      <c r="E8676">
        <v>1</v>
      </c>
      <c r="F8676">
        <v>2831</v>
      </c>
      <c r="G8676" t="s">
        <v>15</v>
      </c>
      <c r="H8676">
        <v>34</v>
      </c>
      <c r="I8676">
        <v>1</v>
      </c>
      <c r="J8676" t="s">
        <v>17</v>
      </c>
      <c r="K8676">
        <v>1</v>
      </c>
      <c r="L8676">
        <f>YEAR(ecommerce_customer_data_custom_[[#This Row],[Purchase Date]])</f>
        <v>2022</v>
      </c>
      <c r="M8676">
        <f>MONTH(ecommerce_customer_data_custom_[[#This Row],[Purchase Date]])</f>
        <v>7</v>
      </c>
      <c r="N8676" t="str">
        <f>TEXT(ecommerce_customer_data_custom_[[#This Row],[Purchase Date]],"mmmm")</f>
        <v>July</v>
      </c>
      <c r="O8676" t="str">
        <f>VLOOKUP(ecommerce_customer_data_custom_[[#This Row],[Customer Age]],AgeGroupMapping!$A$2:$C$5,3,TRUE)</f>
        <v>Adult</v>
      </c>
      <c r="P8676" t="str">
        <f>IF(ecommerce_customer_data_custom_[[#This Row],[Returns]]=1,"Returned","Not Returned")</f>
        <v>Returned</v>
      </c>
      <c r="Q8676" t="str">
        <f>_xlfn.XLOOKUP(ecommerce_customer_data_custom_[[#This Row],[Payment Method]],PaymentMapping!$A$2:$A$11,PaymentMapping!$B$2:$B$11,"Other")</f>
        <v>Wallet/UPI</v>
      </c>
    </row>
    <row r="8677" spans="1:17" x14ac:dyDescent="0.3">
      <c r="A8677">
        <v>45914</v>
      </c>
      <c r="B8677" s="14">
        <v>45080.787141203706</v>
      </c>
      <c r="C8677" t="s">
        <v>18</v>
      </c>
      <c r="D8677">
        <v>183</v>
      </c>
      <c r="E8677">
        <v>3</v>
      </c>
      <c r="F8677">
        <v>4683</v>
      </c>
      <c r="G8677" t="s">
        <v>19</v>
      </c>
      <c r="H8677">
        <v>34</v>
      </c>
      <c r="I8677">
        <v>0</v>
      </c>
      <c r="J8677" t="s">
        <v>17</v>
      </c>
      <c r="K8677">
        <v>1</v>
      </c>
      <c r="L8677">
        <f>YEAR(ecommerce_customer_data_custom_[[#This Row],[Purchase Date]])</f>
        <v>2023</v>
      </c>
      <c r="M8677">
        <f>MONTH(ecommerce_customer_data_custom_[[#This Row],[Purchase Date]])</f>
        <v>6</v>
      </c>
      <c r="N8677" t="str">
        <f>TEXT(ecommerce_customer_data_custom_[[#This Row],[Purchase Date]],"mmmm")</f>
        <v>June</v>
      </c>
      <c r="O8677" t="str">
        <f>VLOOKUP(ecommerce_customer_data_custom_[[#This Row],[Customer Age]],AgeGroupMapping!$A$2:$C$5,3,TRUE)</f>
        <v>Adult</v>
      </c>
      <c r="P8677" t="str">
        <f>IF(ecommerce_customer_data_custom_[[#This Row],[Returns]]=1,"Returned","Not Returned")</f>
        <v>Not Returned</v>
      </c>
      <c r="Q8677" t="str">
        <f>_xlfn.XLOOKUP(ecommerce_customer_data_custom_[[#This Row],[Payment Method]],PaymentMapping!$A$2:$A$11,PaymentMapping!$B$2:$B$11,"Other")</f>
        <v>Cash</v>
      </c>
    </row>
    <row r="8678" spans="1:17" x14ac:dyDescent="0.3">
      <c r="A8678">
        <v>45914</v>
      </c>
      <c r="B8678" s="14">
        <v>44750.596990740742</v>
      </c>
      <c r="C8678" t="s">
        <v>14</v>
      </c>
      <c r="D8678">
        <v>349</v>
      </c>
      <c r="E8678">
        <v>3</v>
      </c>
      <c r="F8678">
        <v>2239</v>
      </c>
      <c r="G8678" t="s">
        <v>15</v>
      </c>
      <c r="H8678">
        <v>34</v>
      </c>
      <c r="I8678">
        <v>1</v>
      </c>
      <c r="J8678" t="s">
        <v>17</v>
      </c>
      <c r="K8678">
        <v>1</v>
      </c>
      <c r="L8678">
        <f>YEAR(ecommerce_customer_data_custom_[[#This Row],[Purchase Date]])</f>
        <v>2022</v>
      </c>
      <c r="M8678">
        <f>MONTH(ecommerce_customer_data_custom_[[#This Row],[Purchase Date]])</f>
        <v>7</v>
      </c>
      <c r="N8678" t="str">
        <f>TEXT(ecommerce_customer_data_custom_[[#This Row],[Purchase Date]],"mmmm")</f>
        <v>July</v>
      </c>
      <c r="O8678" t="str">
        <f>VLOOKUP(ecommerce_customer_data_custom_[[#This Row],[Customer Age]],AgeGroupMapping!$A$2:$C$5,3,TRUE)</f>
        <v>Adult</v>
      </c>
      <c r="P8678" t="str">
        <f>IF(ecommerce_customer_data_custom_[[#This Row],[Returns]]=1,"Returned","Not Returned")</f>
        <v>Returned</v>
      </c>
      <c r="Q8678" t="str">
        <f>_xlfn.XLOOKUP(ecommerce_customer_data_custom_[[#This Row],[Payment Method]],PaymentMapping!$A$2:$A$11,PaymentMapping!$B$2:$B$11,"Other")</f>
        <v>Wallet/UPI</v>
      </c>
    </row>
    <row r="8679" spans="1:17" x14ac:dyDescent="0.3">
      <c r="A8679">
        <v>32006</v>
      </c>
      <c r="B8679" s="14">
        <v>44699.549907407411</v>
      </c>
      <c r="C8679" t="s">
        <v>16</v>
      </c>
      <c r="D8679">
        <v>397</v>
      </c>
      <c r="E8679">
        <v>4</v>
      </c>
      <c r="F8679">
        <v>3499</v>
      </c>
      <c r="G8679" t="s">
        <v>19</v>
      </c>
      <c r="H8679">
        <v>53</v>
      </c>
      <c r="I8679">
        <v>0</v>
      </c>
      <c r="J8679" t="s">
        <v>13</v>
      </c>
      <c r="K8679">
        <v>0</v>
      </c>
      <c r="L8679">
        <f>YEAR(ecommerce_customer_data_custom_[[#This Row],[Purchase Date]])</f>
        <v>2022</v>
      </c>
      <c r="M8679">
        <f>MONTH(ecommerce_customer_data_custom_[[#This Row],[Purchase Date]])</f>
        <v>5</v>
      </c>
      <c r="N8679" t="str">
        <f>TEXT(ecommerce_customer_data_custom_[[#This Row],[Purchase Date]],"mmmm")</f>
        <v>May</v>
      </c>
      <c r="O8679" t="str">
        <f>VLOOKUP(ecommerce_customer_data_custom_[[#This Row],[Customer Age]],AgeGroupMapping!$A$2:$C$5,3,TRUE)</f>
        <v>Middle-Aged</v>
      </c>
      <c r="P8679" t="str">
        <f>IF(ecommerce_customer_data_custom_[[#This Row],[Returns]]=1,"Returned","Not Returned")</f>
        <v>Not Returned</v>
      </c>
      <c r="Q8679" t="str">
        <f>_xlfn.XLOOKUP(ecommerce_customer_data_custom_[[#This Row],[Payment Method]],PaymentMapping!$A$2:$A$11,PaymentMapping!$B$2:$B$11,"Other")</f>
        <v>Cash</v>
      </c>
    </row>
    <row r="8680" spans="1:17" x14ac:dyDescent="0.3">
      <c r="A8680">
        <v>32006</v>
      </c>
      <c r="B8680" s="14">
        <v>45143.816446759258</v>
      </c>
      <c r="C8680" t="s">
        <v>18</v>
      </c>
      <c r="D8680">
        <v>84</v>
      </c>
      <c r="E8680">
        <v>4</v>
      </c>
      <c r="F8680">
        <v>999</v>
      </c>
      <c r="G8680" t="s">
        <v>15</v>
      </c>
      <c r="H8680">
        <v>53</v>
      </c>
      <c r="I8680">
        <v>0</v>
      </c>
      <c r="J8680" t="s">
        <v>13</v>
      </c>
      <c r="K8680">
        <v>0</v>
      </c>
      <c r="L8680">
        <f>YEAR(ecommerce_customer_data_custom_[[#This Row],[Purchase Date]])</f>
        <v>2023</v>
      </c>
      <c r="M8680">
        <f>MONTH(ecommerce_customer_data_custom_[[#This Row],[Purchase Date]])</f>
        <v>8</v>
      </c>
      <c r="N8680" t="str">
        <f>TEXT(ecommerce_customer_data_custom_[[#This Row],[Purchase Date]],"mmmm")</f>
        <v>August</v>
      </c>
      <c r="O8680" t="str">
        <f>VLOOKUP(ecommerce_customer_data_custom_[[#This Row],[Customer Age]],AgeGroupMapping!$A$2:$C$5,3,TRUE)</f>
        <v>Middle-Aged</v>
      </c>
      <c r="P8680" t="str">
        <f>IF(ecommerce_customer_data_custom_[[#This Row],[Returns]]=1,"Returned","Not Returned")</f>
        <v>Not Returned</v>
      </c>
      <c r="Q8680" t="str">
        <f>_xlfn.XLOOKUP(ecommerce_customer_data_custom_[[#This Row],[Payment Method]],PaymentMapping!$A$2:$A$11,PaymentMapping!$B$2:$B$11,"Other")</f>
        <v>Wallet/UPI</v>
      </c>
    </row>
    <row r="8681" spans="1:17" x14ac:dyDescent="0.3">
      <c r="A8681">
        <v>32006</v>
      </c>
      <c r="B8681" s="14">
        <v>44616.056550925925</v>
      </c>
      <c r="C8681" t="s">
        <v>11</v>
      </c>
      <c r="D8681">
        <v>180</v>
      </c>
      <c r="E8681">
        <v>3</v>
      </c>
      <c r="F8681">
        <v>1424</v>
      </c>
      <c r="G8681" t="s">
        <v>20</v>
      </c>
      <c r="H8681">
        <v>53</v>
      </c>
      <c r="I8681">
        <v>1</v>
      </c>
      <c r="J8681" t="s">
        <v>13</v>
      </c>
      <c r="K8681">
        <v>0</v>
      </c>
      <c r="L8681">
        <f>YEAR(ecommerce_customer_data_custom_[[#This Row],[Purchase Date]])</f>
        <v>2022</v>
      </c>
      <c r="M8681">
        <f>MONTH(ecommerce_customer_data_custom_[[#This Row],[Purchase Date]])</f>
        <v>2</v>
      </c>
      <c r="N8681" t="str">
        <f>TEXT(ecommerce_customer_data_custom_[[#This Row],[Purchase Date]],"mmmm")</f>
        <v>February</v>
      </c>
      <c r="O8681" t="str">
        <f>VLOOKUP(ecommerce_customer_data_custom_[[#This Row],[Customer Age]],AgeGroupMapping!$A$2:$C$5,3,TRUE)</f>
        <v>Middle-Aged</v>
      </c>
      <c r="P8681" t="str">
        <f>IF(ecommerce_customer_data_custom_[[#This Row],[Returns]]=1,"Returned","Not Returned")</f>
        <v>Returned</v>
      </c>
      <c r="Q8681" t="str">
        <f>_xlfn.XLOOKUP(ecommerce_customer_data_custom_[[#This Row],[Payment Method]],PaymentMapping!$A$2:$A$11,PaymentMapping!$B$2:$B$11,"Other")</f>
        <v>Other</v>
      </c>
    </row>
    <row r="8682" spans="1:17" x14ac:dyDescent="0.3">
      <c r="A8682">
        <v>32006</v>
      </c>
      <c r="B8682" s="14">
        <v>45038.613877314812</v>
      </c>
      <c r="C8682" t="s">
        <v>14</v>
      </c>
      <c r="D8682">
        <v>146</v>
      </c>
      <c r="E8682">
        <v>2</v>
      </c>
      <c r="F8682">
        <v>5043</v>
      </c>
      <c r="G8682" t="s">
        <v>19</v>
      </c>
      <c r="H8682">
        <v>53</v>
      </c>
      <c r="I8682">
        <v>1</v>
      </c>
      <c r="J8682" t="s">
        <v>13</v>
      </c>
      <c r="K8682">
        <v>0</v>
      </c>
      <c r="L8682">
        <f>YEAR(ecommerce_customer_data_custom_[[#This Row],[Purchase Date]])</f>
        <v>2023</v>
      </c>
      <c r="M8682">
        <f>MONTH(ecommerce_customer_data_custom_[[#This Row],[Purchase Date]])</f>
        <v>4</v>
      </c>
      <c r="N8682" t="str">
        <f>TEXT(ecommerce_customer_data_custom_[[#This Row],[Purchase Date]],"mmmm")</f>
        <v>April</v>
      </c>
      <c r="O8682" t="str">
        <f>VLOOKUP(ecommerce_customer_data_custom_[[#This Row],[Customer Age]],AgeGroupMapping!$A$2:$C$5,3,TRUE)</f>
        <v>Middle-Aged</v>
      </c>
      <c r="P8682" t="str">
        <f>IF(ecommerce_customer_data_custom_[[#This Row],[Returns]]=1,"Returned","Not Returned")</f>
        <v>Returned</v>
      </c>
      <c r="Q8682" t="str">
        <f>_xlfn.XLOOKUP(ecommerce_customer_data_custom_[[#This Row],[Payment Method]],PaymentMapping!$A$2:$A$11,PaymentMapping!$B$2:$B$11,"Other")</f>
        <v>Cash</v>
      </c>
    </row>
    <row r="8683" spans="1:17" x14ac:dyDescent="0.3">
      <c r="A8683">
        <v>32006</v>
      </c>
      <c r="B8683" s="14">
        <v>44196.870844907404</v>
      </c>
      <c r="C8683" t="s">
        <v>16</v>
      </c>
      <c r="D8683">
        <v>77</v>
      </c>
      <c r="E8683">
        <v>5</v>
      </c>
      <c r="F8683">
        <v>2655</v>
      </c>
      <c r="G8683" t="s">
        <v>20</v>
      </c>
      <c r="H8683">
        <v>53</v>
      </c>
      <c r="I8683">
        <v>0</v>
      </c>
      <c r="J8683" t="s">
        <v>13</v>
      </c>
      <c r="K8683">
        <v>0</v>
      </c>
      <c r="L8683">
        <f>YEAR(ecommerce_customer_data_custom_[[#This Row],[Purchase Date]])</f>
        <v>2020</v>
      </c>
      <c r="M8683">
        <f>MONTH(ecommerce_customer_data_custom_[[#This Row],[Purchase Date]])</f>
        <v>12</v>
      </c>
      <c r="N8683" t="str">
        <f>TEXT(ecommerce_customer_data_custom_[[#This Row],[Purchase Date]],"mmmm")</f>
        <v>December</v>
      </c>
      <c r="O8683" t="str">
        <f>VLOOKUP(ecommerce_customer_data_custom_[[#This Row],[Customer Age]],AgeGroupMapping!$A$2:$C$5,3,TRUE)</f>
        <v>Middle-Aged</v>
      </c>
      <c r="P8683" t="str">
        <f>IF(ecommerce_customer_data_custom_[[#This Row],[Returns]]=1,"Returned","Not Returned")</f>
        <v>Not Returned</v>
      </c>
      <c r="Q8683" t="str">
        <f>_xlfn.XLOOKUP(ecommerce_customer_data_custom_[[#This Row],[Payment Method]],PaymentMapping!$A$2:$A$11,PaymentMapping!$B$2:$B$11,"Other")</f>
        <v>Other</v>
      </c>
    </row>
    <row r="8684" spans="1:17" x14ac:dyDescent="0.3">
      <c r="A8684">
        <v>340</v>
      </c>
      <c r="B8684" s="14">
        <v>44029.74664351852</v>
      </c>
      <c r="C8684" t="s">
        <v>16</v>
      </c>
      <c r="D8684">
        <v>188</v>
      </c>
      <c r="E8684">
        <v>1</v>
      </c>
      <c r="F8684">
        <v>4200</v>
      </c>
      <c r="G8684" t="s">
        <v>12</v>
      </c>
      <c r="H8684">
        <v>36</v>
      </c>
      <c r="I8684">
        <v>1</v>
      </c>
      <c r="J8684" t="s">
        <v>13</v>
      </c>
      <c r="K8684">
        <v>0</v>
      </c>
      <c r="L8684">
        <f>YEAR(ecommerce_customer_data_custom_[[#This Row],[Purchase Date]])</f>
        <v>2020</v>
      </c>
      <c r="M8684">
        <f>MONTH(ecommerce_customer_data_custom_[[#This Row],[Purchase Date]])</f>
        <v>7</v>
      </c>
      <c r="N8684" t="str">
        <f>TEXT(ecommerce_customer_data_custom_[[#This Row],[Purchase Date]],"mmmm")</f>
        <v>July</v>
      </c>
      <c r="O8684" t="str">
        <f>VLOOKUP(ecommerce_customer_data_custom_[[#This Row],[Customer Age]],AgeGroupMapping!$A$2:$C$5,3,TRUE)</f>
        <v>Adult</v>
      </c>
      <c r="P8684" t="str">
        <f>IF(ecommerce_customer_data_custom_[[#This Row],[Returns]]=1,"Returned","Not Returned")</f>
        <v>Returned</v>
      </c>
      <c r="Q8684" t="str">
        <f>_xlfn.XLOOKUP(ecommerce_customer_data_custom_[[#This Row],[Payment Method]],PaymentMapping!$A$2:$A$11,PaymentMapping!$B$2:$B$11,"Other")</f>
        <v>Card</v>
      </c>
    </row>
    <row r="8685" spans="1:17" x14ac:dyDescent="0.3">
      <c r="A8685">
        <v>340</v>
      </c>
      <c r="B8685" s="14">
        <v>45144.349988425929</v>
      </c>
      <c r="C8685" t="s">
        <v>16</v>
      </c>
      <c r="D8685">
        <v>148</v>
      </c>
      <c r="E8685">
        <v>4</v>
      </c>
      <c r="F8685">
        <v>3990</v>
      </c>
      <c r="G8685" t="s">
        <v>15</v>
      </c>
      <c r="H8685">
        <v>36</v>
      </c>
      <c r="I8685">
        <v>0</v>
      </c>
      <c r="J8685" t="s">
        <v>13</v>
      </c>
      <c r="K8685">
        <v>0</v>
      </c>
      <c r="L8685">
        <f>YEAR(ecommerce_customer_data_custom_[[#This Row],[Purchase Date]])</f>
        <v>2023</v>
      </c>
      <c r="M8685">
        <f>MONTH(ecommerce_customer_data_custom_[[#This Row],[Purchase Date]])</f>
        <v>8</v>
      </c>
      <c r="N8685" t="str">
        <f>TEXT(ecommerce_customer_data_custom_[[#This Row],[Purchase Date]],"mmmm")</f>
        <v>August</v>
      </c>
      <c r="O8685" t="str">
        <f>VLOOKUP(ecommerce_customer_data_custom_[[#This Row],[Customer Age]],AgeGroupMapping!$A$2:$C$5,3,TRUE)</f>
        <v>Adult</v>
      </c>
      <c r="P8685" t="str">
        <f>IF(ecommerce_customer_data_custom_[[#This Row],[Returns]]=1,"Returned","Not Returned")</f>
        <v>Not Returned</v>
      </c>
      <c r="Q8685" t="str">
        <f>_xlfn.XLOOKUP(ecommerce_customer_data_custom_[[#This Row],[Payment Method]],PaymentMapping!$A$2:$A$11,PaymentMapping!$B$2:$B$11,"Other")</f>
        <v>Wallet/UPI</v>
      </c>
    </row>
    <row r="8686" spans="1:17" x14ac:dyDescent="0.3">
      <c r="A8686">
        <v>340</v>
      </c>
      <c r="B8686" s="14">
        <v>44487.345821759256</v>
      </c>
      <c r="C8686" t="s">
        <v>11</v>
      </c>
      <c r="D8686">
        <v>68</v>
      </c>
      <c r="E8686">
        <v>2</v>
      </c>
      <c r="F8686">
        <v>4571</v>
      </c>
      <c r="G8686" t="s">
        <v>19</v>
      </c>
      <c r="H8686">
        <v>36</v>
      </c>
      <c r="I8686">
        <v>1</v>
      </c>
      <c r="J8686" t="s">
        <v>13</v>
      </c>
      <c r="K8686">
        <v>0</v>
      </c>
      <c r="L8686">
        <f>YEAR(ecommerce_customer_data_custom_[[#This Row],[Purchase Date]])</f>
        <v>2021</v>
      </c>
      <c r="M8686">
        <f>MONTH(ecommerce_customer_data_custom_[[#This Row],[Purchase Date]])</f>
        <v>10</v>
      </c>
      <c r="N8686" t="str">
        <f>TEXT(ecommerce_customer_data_custom_[[#This Row],[Purchase Date]],"mmmm")</f>
        <v>October</v>
      </c>
      <c r="O8686" t="str">
        <f>VLOOKUP(ecommerce_customer_data_custom_[[#This Row],[Customer Age]],AgeGroupMapping!$A$2:$C$5,3,TRUE)</f>
        <v>Adult</v>
      </c>
      <c r="P8686" t="str">
        <f>IF(ecommerce_customer_data_custom_[[#This Row],[Returns]]=1,"Returned","Not Returned")</f>
        <v>Returned</v>
      </c>
      <c r="Q8686" t="str">
        <f>_xlfn.XLOOKUP(ecommerce_customer_data_custom_[[#This Row],[Payment Method]],PaymentMapping!$A$2:$A$11,PaymentMapping!$B$2:$B$11,"Other")</f>
        <v>Cash</v>
      </c>
    </row>
    <row r="8687" spans="1:17" x14ac:dyDescent="0.3">
      <c r="A8687">
        <v>340</v>
      </c>
      <c r="B8687" s="14">
        <v>44929.577037037037</v>
      </c>
      <c r="C8687" t="s">
        <v>14</v>
      </c>
      <c r="D8687">
        <v>25</v>
      </c>
      <c r="E8687">
        <v>1</v>
      </c>
      <c r="F8687">
        <v>3976</v>
      </c>
      <c r="G8687" t="s">
        <v>20</v>
      </c>
      <c r="H8687">
        <v>36</v>
      </c>
      <c r="I8687">
        <v>1</v>
      </c>
      <c r="J8687" t="s">
        <v>13</v>
      </c>
      <c r="K8687">
        <v>0</v>
      </c>
      <c r="L8687">
        <f>YEAR(ecommerce_customer_data_custom_[[#This Row],[Purchase Date]])</f>
        <v>2023</v>
      </c>
      <c r="M8687">
        <f>MONTH(ecommerce_customer_data_custom_[[#This Row],[Purchase Date]])</f>
        <v>1</v>
      </c>
      <c r="N8687" t="str">
        <f>TEXT(ecommerce_customer_data_custom_[[#This Row],[Purchase Date]],"mmmm")</f>
        <v>January</v>
      </c>
      <c r="O8687" t="str">
        <f>VLOOKUP(ecommerce_customer_data_custom_[[#This Row],[Customer Age]],AgeGroupMapping!$A$2:$C$5,3,TRUE)</f>
        <v>Adult</v>
      </c>
      <c r="P8687" t="str">
        <f>IF(ecommerce_customer_data_custom_[[#This Row],[Returns]]=1,"Returned","Not Returned")</f>
        <v>Returned</v>
      </c>
      <c r="Q8687" t="str">
        <f>_xlfn.XLOOKUP(ecommerce_customer_data_custom_[[#This Row],[Payment Method]],PaymentMapping!$A$2:$A$11,PaymentMapping!$B$2:$B$11,"Other")</f>
        <v>Other</v>
      </c>
    </row>
    <row r="8688" spans="1:17" x14ac:dyDescent="0.3">
      <c r="A8688">
        <v>340</v>
      </c>
      <c r="B8688" s="14">
        <v>44551.560810185183</v>
      </c>
      <c r="C8688" t="s">
        <v>11</v>
      </c>
      <c r="D8688">
        <v>292</v>
      </c>
      <c r="E8688">
        <v>3</v>
      </c>
      <c r="F8688">
        <v>2506</v>
      </c>
      <c r="G8688" t="s">
        <v>19</v>
      </c>
      <c r="H8688">
        <v>36</v>
      </c>
      <c r="I8688">
        <v>0</v>
      </c>
      <c r="J8688" t="s">
        <v>13</v>
      </c>
      <c r="K8688">
        <v>0</v>
      </c>
      <c r="L8688">
        <f>YEAR(ecommerce_customer_data_custom_[[#This Row],[Purchase Date]])</f>
        <v>2021</v>
      </c>
      <c r="M8688">
        <f>MONTH(ecommerce_customer_data_custom_[[#This Row],[Purchase Date]])</f>
        <v>12</v>
      </c>
      <c r="N8688" t="str">
        <f>TEXT(ecommerce_customer_data_custom_[[#This Row],[Purchase Date]],"mmmm")</f>
        <v>December</v>
      </c>
      <c r="O8688" t="str">
        <f>VLOOKUP(ecommerce_customer_data_custom_[[#This Row],[Customer Age]],AgeGroupMapping!$A$2:$C$5,3,TRUE)</f>
        <v>Adult</v>
      </c>
      <c r="P8688" t="str">
        <f>IF(ecommerce_customer_data_custom_[[#This Row],[Returns]]=1,"Returned","Not Returned")</f>
        <v>Not Returned</v>
      </c>
      <c r="Q8688" t="str">
        <f>_xlfn.XLOOKUP(ecommerce_customer_data_custom_[[#This Row],[Payment Method]],PaymentMapping!$A$2:$A$11,PaymentMapping!$B$2:$B$11,"Other")</f>
        <v>Cash</v>
      </c>
    </row>
    <row r="8689" spans="1:17" x14ac:dyDescent="0.3">
      <c r="A8689">
        <v>340</v>
      </c>
      <c r="B8689" s="14">
        <v>45050.203831018516</v>
      </c>
      <c r="C8689" t="s">
        <v>16</v>
      </c>
      <c r="D8689">
        <v>97</v>
      </c>
      <c r="E8689">
        <v>1</v>
      </c>
      <c r="F8689">
        <v>2390</v>
      </c>
      <c r="G8689" t="s">
        <v>20</v>
      </c>
      <c r="H8689">
        <v>36</v>
      </c>
      <c r="I8689">
        <v>1</v>
      </c>
      <c r="J8689" t="s">
        <v>13</v>
      </c>
      <c r="K8689">
        <v>0</v>
      </c>
      <c r="L8689">
        <f>YEAR(ecommerce_customer_data_custom_[[#This Row],[Purchase Date]])</f>
        <v>2023</v>
      </c>
      <c r="M8689">
        <f>MONTH(ecommerce_customer_data_custom_[[#This Row],[Purchase Date]])</f>
        <v>5</v>
      </c>
      <c r="N8689" t="str">
        <f>TEXT(ecommerce_customer_data_custom_[[#This Row],[Purchase Date]],"mmmm")</f>
        <v>May</v>
      </c>
      <c r="O8689" t="str">
        <f>VLOOKUP(ecommerce_customer_data_custom_[[#This Row],[Customer Age]],AgeGroupMapping!$A$2:$C$5,3,TRUE)</f>
        <v>Adult</v>
      </c>
      <c r="P8689" t="str">
        <f>IF(ecommerce_customer_data_custom_[[#This Row],[Returns]]=1,"Returned","Not Returned")</f>
        <v>Returned</v>
      </c>
      <c r="Q8689" t="str">
        <f>_xlfn.XLOOKUP(ecommerce_customer_data_custom_[[#This Row],[Payment Method]],PaymentMapping!$A$2:$A$11,PaymentMapping!$B$2:$B$11,"Other")</f>
        <v>Other</v>
      </c>
    </row>
    <row r="8690" spans="1:17" x14ac:dyDescent="0.3">
      <c r="A8690">
        <v>340</v>
      </c>
      <c r="B8690" s="14">
        <v>44891.604733796295</v>
      </c>
      <c r="C8690" t="s">
        <v>11</v>
      </c>
      <c r="D8690">
        <v>229</v>
      </c>
      <c r="E8690">
        <v>1</v>
      </c>
      <c r="F8690">
        <v>3005</v>
      </c>
      <c r="G8690" t="s">
        <v>19</v>
      </c>
      <c r="H8690">
        <v>36</v>
      </c>
      <c r="I8690">
        <v>0</v>
      </c>
      <c r="J8690" t="s">
        <v>13</v>
      </c>
      <c r="K8690">
        <v>0</v>
      </c>
      <c r="L8690">
        <f>YEAR(ecommerce_customer_data_custom_[[#This Row],[Purchase Date]])</f>
        <v>2022</v>
      </c>
      <c r="M8690">
        <f>MONTH(ecommerce_customer_data_custom_[[#This Row],[Purchase Date]])</f>
        <v>11</v>
      </c>
      <c r="N8690" t="str">
        <f>TEXT(ecommerce_customer_data_custom_[[#This Row],[Purchase Date]],"mmmm")</f>
        <v>November</v>
      </c>
      <c r="O8690" t="str">
        <f>VLOOKUP(ecommerce_customer_data_custom_[[#This Row],[Customer Age]],AgeGroupMapping!$A$2:$C$5,3,TRUE)</f>
        <v>Adult</v>
      </c>
      <c r="P8690" t="str">
        <f>IF(ecommerce_customer_data_custom_[[#This Row],[Returns]]=1,"Returned","Not Returned")</f>
        <v>Not Returned</v>
      </c>
      <c r="Q8690" t="str">
        <f>_xlfn.XLOOKUP(ecommerce_customer_data_custom_[[#This Row],[Payment Method]],PaymentMapping!$A$2:$A$11,PaymentMapping!$B$2:$B$11,"Other")</f>
        <v>Cash</v>
      </c>
    </row>
    <row r="8691" spans="1:17" x14ac:dyDescent="0.3">
      <c r="A8691">
        <v>46054</v>
      </c>
      <c r="B8691" s="14">
        <v>45066.553194444445</v>
      </c>
      <c r="C8691" t="s">
        <v>11</v>
      </c>
      <c r="D8691">
        <v>237</v>
      </c>
      <c r="E8691">
        <v>4</v>
      </c>
      <c r="F8691">
        <v>3295</v>
      </c>
      <c r="G8691" t="s">
        <v>15</v>
      </c>
      <c r="H8691">
        <v>18</v>
      </c>
      <c r="I8691">
        <v>1</v>
      </c>
      <c r="J8691" t="s">
        <v>13</v>
      </c>
      <c r="K8691">
        <v>0</v>
      </c>
      <c r="L8691">
        <f>YEAR(ecommerce_customer_data_custom_[[#This Row],[Purchase Date]])</f>
        <v>2023</v>
      </c>
      <c r="M8691">
        <f>MONTH(ecommerce_customer_data_custom_[[#This Row],[Purchase Date]])</f>
        <v>5</v>
      </c>
      <c r="N8691" t="str">
        <f>TEXT(ecommerce_customer_data_custom_[[#This Row],[Purchase Date]],"mmmm")</f>
        <v>May</v>
      </c>
      <c r="O8691" t="str">
        <f>VLOOKUP(ecommerce_customer_data_custom_[[#This Row],[Customer Age]],AgeGroupMapping!$A$2:$C$5,3,TRUE)</f>
        <v>Young</v>
      </c>
      <c r="P8691" t="str">
        <f>IF(ecommerce_customer_data_custom_[[#This Row],[Returns]]=1,"Returned","Not Returned")</f>
        <v>Returned</v>
      </c>
      <c r="Q8691" t="str">
        <f>_xlfn.XLOOKUP(ecommerce_customer_data_custom_[[#This Row],[Payment Method]],PaymentMapping!$A$2:$A$11,PaymentMapping!$B$2:$B$11,"Other")</f>
        <v>Wallet/UPI</v>
      </c>
    </row>
    <row r="8692" spans="1:17" x14ac:dyDescent="0.3">
      <c r="A8692">
        <v>46054</v>
      </c>
      <c r="B8692" s="14">
        <v>45046.723437499997</v>
      </c>
      <c r="C8692" t="s">
        <v>11</v>
      </c>
      <c r="D8692">
        <v>202</v>
      </c>
      <c r="E8692">
        <v>5</v>
      </c>
      <c r="F8692">
        <v>964</v>
      </c>
      <c r="G8692" t="s">
        <v>20</v>
      </c>
      <c r="H8692">
        <v>18</v>
      </c>
      <c r="I8692">
        <v>0</v>
      </c>
      <c r="J8692" t="s">
        <v>13</v>
      </c>
      <c r="K8692">
        <v>0</v>
      </c>
      <c r="L8692">
        <f>YEAR(ecommerce_customer_data_custom_[[#This Row],[Purchase Date]])</f>
        <v>2023</v>
      </c>
      <c r="M8692">
        <f>MONTH(ecommerce_customer_data_custom_[[#This Row],[Purchase Date]])</f>
        <v>4</v>
      </c>
      <c r="N8692" t="str">
        <f>TEXT(ecommerce_customer_data_custom_[[#This Row],[Purchase Date]],"mmmm")</f>
        <v>April</v>
      </c>
      <c r="O8692" t="str">
        <f>VLOOKUP(ecommerce_customer_data_custom_[[#This Row],[Customer Age]],AgeGroupMapping!$A$2:$C$5,3,TRUE)</f>
        <v>Young</v>
      </c>
      <c r="P8692" t="str">
        <f>IF(ecommerce_customer_data_custom_[[#This Row],[Returns]]=1,"Returned","Not Returned")</f>
        <v>Not Returned</v>
      </c>
      <c r="Q8692" t="str">
        <f>_xlfn.XLOOKUP(ecommerce_customer_data_custom_[[#This Row],[Payment Method]],PaymentMapping!$A$2:$A$11,PaymentMapping!$B$2:$B$11,"Other")</f>
        <v>Other</v>
      </c>
    </row>
    <row r="8693" spans="1:17" x14ac:dyDescent="0.3">
      <c r="A8693">
        <v>46054</v>
      </c>
      <c r="B8693" s="14">
        <v>43930.037152777775</v>
      </c>
      <c r="C8693" t="s">
        <v>18</v>
      </c>
      <c r="D8693">
        <v>275</v>
      </c>
      <c r="E8693">
        <v>1</v>
      </c>
      <c r="F8693">
        <v>617</v>
      </c>
      <c r="G8693" t="s">
        <v>20</v>
      </c>
      <c r="H8693">
        <v>18</v>
      </c>
      <c r="I8693">
        <v>0</v>
      </c>
      <c r="J8693" t="s">
        <v>13</v>
      </c>
      <c r="K8693">
        <v>0</v>
      </c>
      <c r="L8693">
        <f>YEAR(ecommerce_customer_data_custom_[[#This Row],[Purchase Date]])</f>
        <v>2020</v>
      </c>
      <c r="M8693">
        <f>MONTH(ecommerce_customer_data_custom_[[#This Row],[Purchase Date]])</f>
        <v>4</v>
      </c>
      <c r="N8693" t="str">
        <f>TEXT(ecommerce_customer_data_custom_[[#This Row],[Purchase Date]],"mmmm")</f>
        <v>April</v>
      </c>
      <c r="O8693" t="str">
        <f>VLOOKUP(ecommerce_customer_data_custom_[[#This Row],[Customer Age]],AgeGroupMapping!$A$2:$C$5,3,TRUE)</f>
        <v>Young</v>
      </c>
      <c r="P8693" t="str">
        <f>IF(ecommerce_customer_data_custom_[[#This Row],[Returns]]=1,"Returned","Not Returned")</f>
        <v>Not Returned</v>
      </c>
      <c r="Q8693" t="str">
        <f>_xlfn.XLOOKUP(ecommerce_customer_data_custom_[[#This Row],[Payment Method]],PaymentMapping!$A$2:$A$11,PaymentMapping!$B$2:$B$11,"Other")</f>
        <v>Other</v>
      </c>
    </row>
    <row r="8694" spans="1:17" x14ac:dyDescent="0.3">
      <c r="A8694">
        <v>46054</v>
      </c>
      <c r="B8694" s="14">
        <v>44902.670891203707</v>
      </c>
      <c r="C8694" t="s">
        <v>14</v>
      </c>
      <c r="D8694">
        <v>165</v>
      </c>
      <c r="E8694">
        <v>1</v>
      </c>
      <c r="F8694">
        <v>3572</v>
      </c>
      <c r="G8694" t="s">
        <v>12</v>
      </c>
      <c r="H8694">
        <v>18</v>
      </c>
      <c r="I8694">
        <v>0</v>
      </c>
      <c r="J8694" t="s">
        <v>13</v>
      </c>
      <c r="K8694">
        <v>0</v>
      </c>
      <c r="L8694">
        <f>YEAR(ecommerce_customer_data_custom_[[#This Row],[Purchase Date]])</f>
        <v>2022</v>
      </c>
      <c r="M8694">
        <f>MONTH(ecommerce_customer_data_custom_[[#This Row],[Purchase Date]])</f>
        <v>12</v>
      </c>
      <c r="N8694" t="str">
        <f>TEXT(ecommerce_customer_data_custom_[[#This Row],[Purchase Date]],"mmmm")</f>
        <v>December</v>
      </c>
      <c r="O8694" t="str">
        <f>VLOOKUP(ecommerce_customer_data_custom_[[#This Row],[Customer Age]],AgeGroupMapping!$A$2:$C$5,3,TRUE)</f>
        <v>Young</v>
      </c>
      <c r="P8694" t="str">
        <f>IF(ecommerce_customer_data_custom_[[#This Row],[Returns]]=1,"Returned","Not Returned")</f>
        <v>Not Returned</v>
      </c>
      <c r="Q8694" t="str">
        <f>_xlfn.XLOOKUP(ecommerce_customer_data_custom_[[#This Row],[Payment Method]],PaymentMapping!$A$2:$A$11,PaymentMapping!$B$2:$B$11,"Other")</f>
        <v>Card</v>
      </c>
    </row>
    <row r="8695" spans="1:17" x14ac:dyDescent="0.3">
      <c r="A8695">
        <v>46054</v>
      </c>
      <c r="B8695" s="14">
        <v>44833.589467592596</v>
      </c>
      <c r="C8695" t="s">
        <v>11</v>
      </c>
      <c r="D8695">
        <v>420</v>
      </c>
      <c r="E8695">
        <v>1</v>
      </c>
      <c r="F8695">
        <v>4061</v>
      </c>
      <c r="G8695" t="s">
        <v>15</v>
      </c>
      <c r="H8695">
        <v>18</v>
      </c>
      <c r="I8695">
        <v>1</v>
      </c>
      <c r="J8695" t="s">
        <v>13</v>
      </c>
      <c r="K8695">
        <v>0</v>
      </c>
      <c r="L8695">
        <f>YEAR(ecommerce_customer_data_custom_[[#This Row],[Purchase Date]])</f>
        <v>2022</v>
      </c>
      <c r="M8695">
        <f>MONTH(ecommerce_customer_data_custom_[[#This Row],[Purchase Date]])</f>
        <v>9</v>
      </c>
      <c r="N8695" t="str">
        <f>TEXT(ecommerce_customer_data_custom_[[#This Row],[Purchase Date]],"mmmm")</f>
        <v>September</v>
      </c>
      <c r="O8695" t="str">
        <f>VLOOKUP(ecommerce_customer_data_custom_[[#This Row],[Customer Age]],AgeGroupMapping!$A$2:$C$5,3,TRUE)</f>
        <v>Young</v>
      </c>
      <c r="P8695" t="str">
        <f>IF(ecommerce_customer_data_custom_[[#This Row],[Returns]]=1,"Returned","Not Returned")</f>
        <v>Returned</v>
      </c>
      <c r="Q8695" t="str">
        <f>_xlfn.XLOOKUP(ecommerce_customer_data_custom_[[#This Row],[Payment Method]],PaymentMapping!$A$2:$A$11,PaymentMapping!$B$2:$B$11,"Other")</f>
        <v>Wallet/UPI</v>
      </c>
    </row>
    <row r="8696" spans="1:17" x14ac:dyDescent="0.3">
      <c r="A8696">
        <v>46054</v>
      </c>
      <c r="B8696" s="14">
        <v>45033.208229166667</v>
      </c>
      <c r="C8696" t="s">
        <v>11</v>
      </c>
      <c r="D8696">
        <v>338</v>
      </c>
      <c r="E8696">
        <v>2</v>
      </c>
      <c r="F8696">
        <v>3826</v>
      </c>
      <c r="G8696" t="s">
        <v>12</v>
      </c>
      <c r="H8696">
        <v>18</v>
      </c>
      <c r="I8696">
        <v>0</v>
      </c>
      <c r="J8696" t="s">
        <v>13</v>
      </c>
      <c r="K8696">
        <v>0</v>
      </c>
      <c r="L8696">
        <f>YEAR(ecommerce_customer_data_custom_[[#This Row],[Purchase Date]])</f>
        <v>2023</v>
      </c>
      <c r="M8696">
        <f>MONTH(ecommerce_customer_data_custom_[[#This Row],[Purchase Date]])</f>
        <v>4</v>
      </c>
      <c r="N8696" t="str">
        <f>TEXT(ecommerce_customer_data_custom_[[#This Row],[Purchase Date]],"mmmm")</f>
        <v>April</v>
      </c>
      <c r="O8696" t="str">
        <f>VLOOKUP(ecommerce_customer_data_custom_[[#This Row],[Customer Age]],AgeGroupMapping!$A$2:$C$5,3,TRUE)</f>
        <v>Young</v>
      </c>
      <c r="P8696" t="str">
        <f>IF(ecommerce_customer_data_custom_[[#This Row],[Returns]]=1,"Returned","Not Returned")</f>
        <v>Not Returned</v>
      </c>
      <c r="Q8696" t="str">
        <f>_xlfn.XLOOKUP(ecommerce_customer_data_custom_[[#This Row],[Payment Method]],PaymentMapping!$A$2:$A$11,PaymentMapping!$B$2:$B$11,"Other")</f>
        <v>Card</v>
      </c>
    </row>
    <row r="8697" spans="1:17" x14ac:dyDescent="0.3">
      <c r="A8697">
        <v>46054</v>
      </c>
      <c r="B8697" s="14">
        <v>44441.571319444447</v>
      </c>
      <c r="C8697" t="s">
        <v>11</v>
      </c>
      <c r="D8697">
        <v>361</v>
      </c>
      <c r="E8697">
        <v>1</v>
      </c>
      <c r="F8697">
        <v>4139</v>
      </c>
      <c r="G8697" t="s">
        <v>12</v>
      </c>
      <c r="H8697">
        <v>18</v>
      </c>
      <c r="I8697">
        <v>0</v>
      </c>
      <c r="J8697" t="s">
        <v>13</v>
      </c>
      <c r="K8697">
        <v>0</v>
      </c>
      <c r="L8697">
        <f>YEAR(ecommerce_customer_data_custom_[[#This Row],[Purchase Date]])</f>
        <v>2021</v>
      </c>
      <c r="M8697">
        <f>MONTH(ecommerce_customer_data_custom_[[#This Row],[Purchase Date]])</f>
        <v>9</v>
      </c>
      <c r="N8697" t="str">
        <f>TEXT(ecommerce_customer_data_custom_[[#This Row],[Purchase Date]],"mmmm")</f>
        <v>September</v>
      </c>
      <c r="O8697" t="str">
        <f>VLOOKUP(ecommerce_customer_data_custom_[[#This Row],[Customer Age]],AgeGroupMapping!$A$2:$C$5,3,TRUE)</f>
        <v>Young</v>
      </c>
      <c r="P8697" t="str">
        <f>IF(ecommerce_customer_data_custom_[[#This Row],[Returns]]=1,"Returned","Not Returned")</f>
        <v>Not Returned</v>
      </c>
      <c r="Q8697" t="str">
        <f>_xlfn.XLOOKUP(ecommerce_customer_data_custom_[[#This Row],[Payment Method]],PaymentMapping!$A$2:$A$11,PaymentMapping!$B$2:$B$11,"Other")</f>
        <v>Card</v>
      </c>
    </row>
    <row r="8698" spans="1:17" x14ac:dyDescent="0.3">
      <c r="A8698">
        <v>46054</v>
      </c>
      <c r="B8698" s="14">
        <v>44665.167997685188</v>
      </c>
      <c r="C8698" t="s">
        <v>16</v>
      </c>
      <c r="D8698">
        <v>375</v>
      </c>
      <c r="E8698">
        <v>5</v>
      </c>
      <c r="F8698">
        <v>2199</v>
      </c>
      <c r="G8698" t="s">
        <v>20</v>
      </c>
      <c r="H8698">
        <v>18</v>
      </c>
      <c r="I8698">
        <v>1</v>
      </c>
      <c r="J8698" t="s">
        <v>13</v>
      </c>
      <c r="K8698">
        <v>0</v>
      </c>
      <c r="L8698">
        <f>YEAR(ecommerce_customer_data_custom_[[#This Row],[Purchase Date]])</f>
        <v>2022</v>
      </c>
      <c r="M8698">
        <f>MONTH(ecommerce_customer_data_custom_[[#This Row],[Purchase Date]])</f>
        <v>4</v>
      </c>
      <c r="N8698" t="str">
        <f>TEXT(ecommerce_customer_data_custom_[[#This Row],[Purchase Date]],"mmmm")</f>
        <v>April</v>
      </c>
      <c r="O8698" t="str">
        <f>VLOOKUP(ecommerce_customer_data_custom_[[#This Row],[Customer Age]],AgeGroupMapping!$A$2:$C$5,3,TRUE)</f>
        <v>Young</v>
      </c>
      <c r="P8698" t="str">
        <f>IF(ecommerce_customer_data_custom_[[#This Row],[Returns]]=1,"Returned","Not Returned")</f>
        <v>Returned</v>
      </c>
      <c r="Q8698" t="str">
        <f>_xlfn.XLOOKUP(ecommerce_customer_data_custom_[[#This Row],[Payment Method]],PaymentMapping!$A$2:$A$11,PaymentMapping!$B$2:$B$11,"Other")</f>
        <v>Other</v>
      </c>
    </row>
    <row r="8699" spans="1:17" x14ac:dyDescent="0.3">
      <c r="A8699">
        <v>5030</v>
      </c>
      <c r="B8699" s="14">
        <v>44434.172164351854</v>
      </c>
      <c r="C8699" t="s">
        <v>18</v>
      </c>
      <c r="D8699">
        <v>369</v>
      </c>
      <c r="E8699">
        <v>1</v>
      </c>
      <c r="F8699">
        <v>4456</v>
      </c>
      <c r="G8699" t="s">
        <v>15</v>
      </c>
      <c r="H8699">
        <v>62</v>
      </c>
      <c r="I8699">
        <v>0</v>
      </c>
      <c r="J8699" t="s">
        <v>17</v>
      </c>
      <c r="K8699">
        <v>0</v>
      </c>
      <c r="L8699">
        <f>YEAR(ecommerce_customer_data_custom_[[#This Row],[Purchase Date]])</f>
        <v>2021</v>
      </c>
      <c r="M8699">
        <f>MONTH(ecommerce_customer_data_custom_[[#This Row],[Purchase Date]])</f>
        <v>8</v>
      </c>
      <c r="N8699" t="str">
        <f>TEXT(ecommerce_customer_data_custom_[[#This Row],[Purchase Date]],"mmmm")</f>
        <v>August</v>
      </c>
      <c r="O8699" t="str">
        <f>VLOOKUP(ecommerce_customer_data_custom_[[#This Row],[Customer Age]],AgeGroupMapping!$A$2:$C$5,3,TRUE)</f>
        <v>Senior</v>
      </c>
      <c r="P8699" t="str">
        <f>IF(ecommerce_customer_data_custom_[[#This Row],[Returns]]=1,"Returned","Not Returned")</f>
        <v>Not Returned</v>
      </c>
      <c r="Q8699" t="str">
        <f>_xlfn.XLOOKUP(ecommerce_customer_data_custom_[[#This Row],[Payment Method]],PaymentMapping!$A$2:$A$11,PaymentMapping!$B$2:$B$11,"Other")</f>
        <v>Wallet/UPI</v>
      </c>
    </row>
    <row r="8700" spans="1:17" x14ac:dyDescent="0.3">
      <c r="A8700">
        <v>5030</v>
      </c>
      <c r="B8700" s="14">
        <v>43973.228182870371</v>
      </c>
      <c r="C8700" t="s">
        <v>16</v>
      </c>
      <c r="D8700">
        <v>219</v>
      </c>
      <c r="E8700">
        <v>3</v>
      </c>
      <c r="F8700">
        <v>2123</v>
      </c>
      <c r="G8700" t="s">
        <v>15</v>
      </c>
      <c r="H8700">
        <v>62</v>
      </c>
      <c r="I8700">
        <v>0</v>
      </c>
      <c r="J8700" t="s">
        <v>17</v>
      </c>
      <c r="K8700">
        <v>0</v>
      </c>
      <c r="L8700">
        <f>YEAR(ecommerce_customer_data_custom_[[#This Row],[Purchase Date]])</f>
        <v>2020</v>
      </c>
      <c r="M8700">
        <f>MONTH(ecommerce_customer_data_custom_[[#This Row],[Purchase Date]])</f>
        <v>5</v>
      </c>
      <c r="N8700" t="str">
        <f>TEXT(ecommerce_customer_data_custom_[[#This Row],[Purchase Date]],"mmmm")</f>
        <v>May</v>
      </c>
      <c r="O8700" t="str">
        <f>VLOOKUP(ecommerce_customer_data_custom_[[#This Row],[Customer Age]],AgeGroupMapping!$A$2:$C$5,3,TRUE)</f>
        <v>Senior</v>
      </c>
      <c r="P8700" t="str">
        <f>IF(ecommerce_customer_data_custom_[[#This Row],[Returns]]=1,"Returned","Not Returned")</f>
        <v>Not Returned</v>
      </c>
      <c r="Q8700" t="str">
        <f>_xlfn.XLOOKUP(ecommerce_customer_data_custom_[[#This Row],[Payment Method]],PaymentMapping!$A$2:$A$11,PaymentMapping!$B$2:$B$11,"Other")</f>
        <v>Wallet/UPI</v>
      </c>
    </row>
    <row r="8701" spans="1:17" x14ac:dyDescent="0.3">
      <c r="A8701">
        <v>5030</v>
      </c>
      <c r="B8701" s="14">
        <v>45164.273599537039</v>
      </c>
      <c r="C8701" t="s">
        <v>16</v>
      </c>
      <c r="D8701">
        <v>194</v>
      </c>
      <c r="E8701">
        <v>3</v>
      </c>
      <c r="F8701">
        <v>5310</v>
      </c>
      <c r="G8701" t="s">
        <v>12</v>
      </c>
      <c r="H8701">
        <v>62</v>
      </c>
      <c r="I8701">
        <v>1</v>
      </c>
      <c r="J8701" t="s">
        <v>17</v>
      </c>
      <c r="K8701">
        <v>0</v>
      </c>
      <c r="L8701">
        <f>YEAR(ecommerce_customer_data_custom_[[#This Row],[Purchase Date]])</f>
        <v>2023</v>
      </c>
      <c r="M8701">
        <f>MONTH(ecommerce_customer_data_custom_[[#This Row],[Purchase Date]])</f>
        <v>8</v>
      </c>
      <c r="N8701" t="str">
        <f>TEXT(ecommerce_customer_data_custom_[[#This Row],[Purchase Date]],"mmmm")</f>
        <v>August</v>
      </c>
      <c r="O8701" t="str">
        <f>VLOOKUP(ecommerce_customer_data_custom_[[#This Row],[Customer Age]],AgeGroupMapping!$A$2:$C$5,3,TRUE)</f>
        <v>Senior</v>
      </c>
      <c r="P8701" t="str">
        <f>IF(ecommerce_customer_data_custom_[[#This Row],[Returns]]=1,"Returned","Not Returned")</f>
        <v>Returned</v>
      </c>
      <c r="Q8701" t="str">
        <f>_xlfn.XLOOKUP(ecommerce_customer_data_custom_[[#This Row],[Payment Method]],PaymentMapping!$A$2:$A$11,PaymentMapping!$B$2:$B$11,"Other")</f>
        <v>Card</v>
      </c>
    </row>
    <row r="8702" spans="1:17" x14ac:dyDescent="0.3">
      <c r="A8702">
        <v>5030</v>
      </c>
      <c r="B8702" s="14">
        <v>45122.209976851853</v>
      </c>
      <c r="C8702" t="s">
        <v>18</v>
      </c>
      <c r="D8702">
        <v>42</v>
      </c>
      <c r="E8702">
        <v>5</v>
      </c>
      <c r="F8702">
        <v>3804</v>
      </c>
      <c r="G8702" t="s">
        <v>12</v>
      </c>
      <c r="H8702">
        <v>62</v>
      </c>
      <c r="I8702">
        <v>0</v>
      </c>
      <c r="J8702" t="s">
        <v>17</v>
      </c>
      <c r="K8702">
        <v>0</v>
      </c>
      <c r="L8702">
        <f>YEAR(ecommerce_customer_data_custom_[[#This Row],[Purchase Date]])</f>
        <v>2023</v>
      </c>
      <c r="M8702">
        <f>MONTH(ecommerce_customer_data_custom_[[#This Row],[Purchase Date]])</f>
        <v>7</v>
      </c>
      <c r="N8702" t="str">
        <f>TEXT(ecommerce_customer_data_custom_[[#This Row],[Purchase Date]],"mmmm")</f>
        <v>July</v>
      </c>
      <c r="O8702" t="str">
        <f>VLOOKUP(ecommerce_customer_data_custom_[[#This Row],[Customer Age]],AgeGroupMapping!$A$2:$C$5,3,TRUE)</f>
        <v>Senior</v>
      </c>
      <c r="P8702" t="str">
        <f>IF(ecommerce_customer_data_custom_[[#This Row],[Returns]]=1,"Returned","Not Returned")</f>
        <v>Not Returned</v>
      </c>
      <c r="Q8702" t="str">
        <f>_xlfn.XLOOKUP(ecommerce_customer_data_custom_[[#This Row],[Payment Method]],PaymentMapping!$A$2:$A$11,PaymentMapping!$B$2:$B$11,"Other")</f>
        <v>Card</v>
      </c>
    </row>
    <row r="8703" spans="1:17" x14ac:dyDescent="0.3">
      <c r="A8703">
        <v>5030</v>
      </c>
      <c r="B8703" s="14">
        <v>44579.044537037036</v>
      </c>
      <c r="C8703" t="s">
        <v>11</v>
      </c>
      <c r="D8703">
        <v>266</v>
      </c>
      <c r="E8703">
        <v>2</v>
      </c>
      <c r="F8703">
        <v>3514</v>
      </c>
      <c r="G8703" t="s">
        <v>12</v>
      </c>
      <c r="H8703">
        <v>62</v>
      </c>
      <c r="I8703">
        <v>0</v>
      </c>
      <c r="J8703" t="s">
        <v>17</v>
      </c>
      <c r="K8703">
        <v>0</v>
      </c>
      <c r="L8703">
        <f>YEAR(ecommerce_customer_data_custom_[[#This Row],[Purchase Date]])</f>
        <v>2022</v>
      </c>
      <c r="M8703">
        <f>MONTH(ecommerce_customer_data_custom_[[#This Row],[Purchase Date]])</f>
        <v>1</v>
      </c>
      <c r="N8703" t="str">
        <f>TEXT(ecommerce_customer_data_custom_[[#This Row],[Purchase Date]],"mmmm")</f>
        <v>January</v>
      </c>
      <c r="O8703" t="str">
        <f>VLOOKUP(ecommerce_customer_data_custom_[[#This Row],[Customer Age]],AgeGroupMapping!$A$2:$C$5,3,TRUE)</f>
        <v>Senior</v>
      </c>
      <c r="P8703" t="str">
        <f>IF(ecommerce_customer_data_custom_[[#This Row],[Returns]]=1,"Returned","Not Returned")</f>
        <v>Not Returned</v>
      </c>
      <c r="Q8703" t="str">
        <f>_xlfn.XLOOKUP(ecommerce_customer_data_custom_[[#This Row],[Payment Method]],PaymentMapping!$A$2:$A$11,PaymentMapping!$B$2:$B$11,"Other")</f>
        <v>Card</v>
      </c>
    </row>
    <row r="8704" spans="1:17" x14ac:dyDescent="0.3">
      <c r="A8704">
        <v>5030</v>
      </c>
      <c r="B8704" s="14">
        <v>44353.562164351853</v>
      </c>
      <c r="C8704" t="s">
        <v>18</v>
      </c>
      <c r="D8704">
        <v>50</v>
      </c>
      <c r="E8704">
        <v>2</v>
      </c>
      <c r="F8704">
        <v>2764</v>
      </c>
      <c r="G8704" t="s">
        <v>20</v>
      </c>
      <c r="H8704">
        <v>62</v>
      </c>
      <c r="I8704">
        <v>1</v>
      </c>
      <c r="J8704" t="s">
        <v>17</v>
      </c>
      <c r="K8704">
        <v>0</v>
      </c>
      <c r="L8704">
        <f>YEAR(ecommerce_customer_data_custom_[[#This Row],[Purchase Date]])</f>
        <v>2021</v>
      </c>
      <c r="M8704">
        <f>MONTH(ecommerce_customer_data_custom_[[#This Row],[Purchase Date]])</f>
        <v>6</v>
      </c>
      <c r="N8704" t="str">
        <f>TEXT(ecommerce_customer_data_custom_[[#This Row],[Purchase Date]],"mmmm")</f>
        <v>June</v>
      </c>
      <c r="O8704" t="str">
        <f>VLOOKUP(ecommerce_customer_data_custom_[[#This Row],[Customer Age]],AgeGroupMapping!$A$2:$C$5,3,TRUE)</f>
        <v>Senior</v>
      </c>
      <c r="P8704" t="str">
        <f>IF(ecommerce_customer_data_custom_[[#This Row],[Returns]]=1,"Returned","Not Returned")</f>
        <v>Returned</v>
      </c>
      <c r="Q8704" t="str">
        <f>_xlfn.XLOOKUP(ecommerce_customer_data_custom_[[#This Row],[Payment Method]],PaymentMapping!$A$2:$A$11,PaymentMapping!$B$2:$B$11,"Other")</f>
        <v>Other</v>
      </c>
    </row>
    <row r="8705" spans="1:17" x14ac:dyDescent="0.3">
      <c r="A8705">
        <v>5030</v>
      </c>
      <c r="B8705" s="14">
        <v>44835.073240740741</v>
      </c>
      <c r="C8705" t="s">
        <v>16</v>
      </c>
      <c r="D8705">
        <v>21</v>
      </c>
      <c r="E8705">
        <v>1</v>
      </c>
      <c r="F8705">
        <v>3503</v>
      </c>
      <c r="G8705" t="s">
        <v>12</v>
      </c>
      <c r="H8705">
        <v>62</v>
      </c>
      <c r="I8705">
        <v>1</v>
      </c>
      <c r="J8705" t="s">
        <v>17</v>
      </c>
      <c r="K8705">
        <v>0</v>
      </c>
      <c r="L8705">
        <f>YEAR(ecommerce_customer_data_custom_[[#This Row],[Purchase Date]])</f>
        <v>2022</v>
      </c>
      <c r="M8705">
        <f>MONTH(ecommerce_customer_data_custom_[[#This Row],[Purchase Date]])</f>
        <v>10</v>
      </c>
      <c r="N8705" t="str">
        <f>TEXT(ecommerce_customer_data_custom_[[#This Row],[Purchase Date]],"mmmm")</f>
        <v>October</v>
      </c>
      <c r="O8705" t="str">
        <f>VLOOKUP(ecommerce_customer_data_custom_[[#This Row],[Customer Age]],AgeGroupMapping!$A$2:$C$5,3,TRUE)</f>
        <v>Senior</v>
      </c>
      <c r="P8705" t="str">
        <f>IF(ecommerce_customer_data_custom_[[#This Row],[Returns]]=1,"Returned","Not Returned")</f>
        <v>Returned</v>
      </c>
      <c r="Q8705" t="str">
        <f>_xlfn.XLOOKUP(ecommerce_customer_data_custom_[[#This Row],[Payment Method]],PaymentMapping!$A$2:$A$11,PaymentMapping!$B$2:$B$11,"Other")</f>
        <v>Card</v>
      </c>
    </row>
    <row r="8706" spans="1:17" x14ac:dyDescent="0.3">
      <c r="A8706">
        <v>36447</v>
      </c>
      <c r="B8706" s="14">
        <v>44112.989814814813</v>
      </c>
      <c r="C8706" t="s">
        <v>16</v>
      </c>
      <c r="D8706">
        <v>488</v>
      </c>
      <c r="E8706">
        <v>5</v>
      </c>
      <c r="F8706">
        <v>843</v>
      </c>
      <c r="G8706" t="s">
        <v>19</v>
      </c>
      <c r="H8706">
        <v>46</v>
      </c>
      <c r="I8706">
        <v>1</v>
      </c>
      <c r="J8706" t="s">
        <v>17</v>
      </c>
      <c r="K8706">
        <v>0</v>
      </c>
      <c r="L8706">
        <f>YEAR(ecommerce_customer_data_custom_[[#This Row],[Purchase Date]])</f>
        <v>2020</v>
      </c>
      <c r="M8706">
        <f>MONTH(ecommerce_customer_data_custom_[[#This Row],[Purchase Date]])</f>
        <v>10</v>
      </c>
      <c r="N8706" t="str">
        <f>TEXT(ecommerce_customer_data_custom_[[#This Row],[Purchase Date]],"mmmm")</f>
        <v>October</v>
      </c>
      <c r="O8706" t="str">
        <f>VLOOKUP(ecommerce_customer_data_custom_[[#This Row],[Customer Age]],AgeGroupMapping!$A$2:$C$5,3,TRUE)</f>
        <v>Middle-Aged</v>
      </c>
      <c r="P8706" t="str">
        <f>IF(ecommerce_customer_data_custom_[[#This Row],[Returns]]=1,"Returned","Not Returned")</f>
        <v>Returned</v>
      </c>
      <c r="Q8706" t="str">
        <f>_xlfn.XLOOKUP(ecommerce_customer_data_custom_[[#This Row],[Payment Method]],PaymentMapping!$A$2:$A$11,PaymentMapping!$B$2:$B$11,"Other")</f>
        <v>Cash</v>
      </c>
    </row>
    <row r="8707" spans="1:17" x14ac:dyDescent="0.3">
      <c r="A8707">
        <v>36447</v>
      </c>
      <c r="B8707" s="14">
        <v>44995.408842592595</v>
      </c>
      <c r="C8707" t="s">
        <v>14</v>
      </c>
      <c r="D8707">
        <v>230</v>
      </c>
      <c r="E8707">
        <v>2</v>
      </c>
      <c r="F8707">
        <v>2695</v>
      </c>
      <c r="G8707" t="s">
        <v>15</v>
      </c>
      <c r="H8707">
        <v>46</v>
      </c>
      <c r="I8707">
        <v>1</v>
      </c>
      <c r="J8707" t="s">
        <v>17</v>
      </c>
      <c r="K8707">
        <v>0</v>
      </c>
      <c r="L8707">
        <f>YEAR(ecommerce_customer_data_custom_[[#This Row],[Purchase Date]])</f>
        <v>2023</v>
      </c>
      <c r="M8707">
        <f>MONTH(ecommerce_customer_data_custom_[[#This Row],[Purchase Date]])</f>
        <v>3</v>
      </c>
      <c r="N8707" t="str">
        <f>TEXT(ecommerce_customer_data_custom_[[#This Row],[Purchase Date]],"mmmm")</f>
        <v>March</v>
      </c>
      <c r="O8707" t="str">
        <f>VLOOKUP(ecommerce_customer_data_custom_[[#This Row],[Customer Age]],AgeGroupMapping!$A$2:$C$5,3,TRUE)</f>
        <v>Middle-Aged</v>
      </c>
      <c r="P8707" t="str">
        <f>IF(ecommerce_customer_data_custom_[[#This Row],[Returns]]=1,"Returned","Not Returned")</f>
        <v>Returned</v>
      </c>
      <c r="Q8707" t="str">
        <f>_xlfn.XLOOKUP(ecommerce_customer_data_custom_[[#This Row],[Payment Method]],PaymentMapping!$A$2:$A$11,PaymentMapping!$B$2:$B$11,"Other")</f>
        <v>Wallet/UPI</v>
      </c>
    </row>
    <row r="8708" spans="1:17" x14ac:dyDescent="0.3">
      <c r="A8708">
        <v>36447</v>
      </c>
      <c r="B8708" s="14">
        <v>44443.107928240737</v>
      </c>
      <c r="C8708" t="s">
        <v>11</v>
      </c>
      <c r="D8708">
        <v>135</v>
      </c>
      <c r="E8708">
        <v>2</v>
      </c>
      <c r="F8708">
        <v>4676</v>
      </c>
      <c r="G8708" t="s">
        <v>12</v>
      </c>
      <c r="H8708">
        <v>46</v>
      </c>
      <c r="I8708">
        <v>1</v>
      </c>
      <c r="J8708" t="s">
        <v>17</v>
      </c>
      <c r="K8708">
        <v>0</v>
      </c>
      <c r="L8708">
        <f>YEAR(ecommerce_customer_data_custom_[[#This Row],[Purchase Date]])</f>
        <v>2021</v>
      </c>
      <c r="M8708">
        <f>MONTH(ecommerce_customer_data_custom_[[#This Row],[Purchase Date]])</f>
        <v>9</v>
      </c>
      <c r="N8708" t="str">
        <f>TEXT(ecommerce_customer_data_custom_[[#This Row],[Purchase Date]],"mmmm")</f>
        <v>September</v>
      </c>
      <c r="O8708" t="str">
        <f>VLOOKUP(ecommerce_customer_data_custom_[[#This Row],[Customer Age]],AgeGroupMapping!$A$2:$C$5,3,TRUE)</f>
        <v>Middle-Aged</v>
      </c>
      <c r="P8708" t="str">
        <f>IF(ecommerce_customer_data_custom_[[#This Row],[Returns]]=1,"Returned","Not Returned")</f>
        <v>Returned</v>
      </c>
      <c r="Q8708" t="str">
        <f>_xlfn.XLOOKUP(ecommerce_customer_data_custom_[[#This Row],[Payment Method]],PaymentMapping!$A$2:$A$11,PaymentMapping!$B$2:$B$11,"Other")</f>
        <v>Card</v>
      </c>
    </row>
    <row r="8709" spans="1:17" x14ac:dyDescent="0.3">
      <c r="A8709">
        <v>36447</v>
      </c>
      <c r="B8709" s="14">
        <v>44272.792280092595</v>
      </c>
      <c r="C8709" t="s">
        <v>16</v>
      </c>
      <c r="D8709">
        <v>336</v>
      </c>
      <c r="E8709">
        <v>3</v>
      </c>
      <c r="F8709">
        <v>3442</v>
      </c>
      <c r="G8709" t="s">
        <v>19</v>
      </c>
      <c r="H8709">
        <v>46</v>
      </c>
      <c r="I8709">
        <v>0</v>
      </c>
      <c r="J8709" t="s">
        <v>17</v>
      </c>
      <c r="K8709">
        <v>0</v>
      </c>
      <c r="L8709">
        <f>YEAR(ecommerce_customer_data_custom_[[#This Row],[Purchase Date]])</f>
        <v>2021</v>
      </c>
      <c r="M8709">
        <f>MONTH(ecommerce_customer_data_custom_[[#This Row],[Purchase Date]])</f>
        <v>3</v>
      </c>
      <c r="N8709" t="str">
        <f>TEXT(ecommerce_customer_data_custom_[[#This Row],[Purchase Date]],"mmmm")</f>
        <v>March</v>
      </c>
      <c r="O8709" t="str">
        <f>VLOOKUP(ecommerce_customer_data_custom_[[#This Row],[Customer Age]],AgeGroupMapping!$A$2:$C$5,3,TRUE)</f>
        <v>Middle-Aged</v>
      </c>
      <c r="P8709" t="str">
        <f>IF(ecommerce_customer_data_custom_[[#This Row],[Returns]]=1,"Returned","Not Returned")</f>
        <v>Not Returned</v>
      </c>
      <c r="Q8709" t="str">
        <f>_xlfn.XLOOKUP(ecommerce_customer_data_custom_[[#This Row],[Payment Method]],PaymentMapping!$A$2:$A$11,PaymentMapping!$B$2:$B$11,"Other")</f>
        <v>Cash</v>
      </c>
    </row>
    <row r="8710" spans="1:17" x14ac:dyDescent="0.3">
      <c r="A8710">
        <v>36447</v>
      </c>
      <c r="B8710" s="14">
        <v>44825.635821759257</v>
      </c>
      <c r="C8710" t="s">
        <v>11</v>
      </c>
      <c r="D8710">
        <v>217</v>
      </c>
      <c r="E8710">
        <v>3</v>
      </c>
      <c r="F8710">
        <v>561</v>
      </c>
      <c r="G8710" t="s">
        <v>12</v>
      </c>
      <c r="H8710">
        <v>46</v>
      </c>
      <c r="I8710">
        <v>1</v>
      </c>
      <c r="J8710" t="s">
        <v>17</v>
      </c>
      <c r="K8710">
        <v>0</v>
      </c>
      <c r="L8710">
        <f>YEAR(ecommerce_customer_data_custom_[[#This Row],[Purchase Date]])</f>
        <v>2022</v>
      </c>
      <c r="M8710">
        <f>MONTH(ecommerce_customer_data_custom_[[#This Row],[Purchase Date]])</f>
        <v>9</v>
      </c>
      <c r="N8710" t="str">
        <f>TEXT(ecommerce_customer_data_custom_[[#This Row],[Purchase Date]],"mmmm")</f>
        <v>September</v>
      </c>
      <c r="O8710" t="str">
        <f>VLOOKUP(ecommerce_customer_data_custom_[[#This Row],[Customer Age]],AgeGroupMapping!$A$2:$C$5,3,TRUE)</f>
        <v>Middle-Aged</v>
      </c>
      <c r="P8710" t="str">
        <f>IF(ecommerce_customer_data_custom_[[#This Row],[Returns]]=1,"Returned","Not Returned")</f>
        <v>Returned</v>
      </c>
      <c r="Q8710" t="str">
        <f>_xlfn.XLOOKUP(ecommerce_customer_data_custom_[[#This Row],[Payment Method]],PaymentMapping!$A$2:$A$11,PaymentMapping!$B$2:$B$11,"Other")</f>
        <v>Card</v>
      </c>
    </row>
    <row r="8711" spans="1:17" x14ac:dyDescent="0.3">
      <c r="A8711">
        <v>36447</v>
      </c>
      <c r="B8711" s="14">
        <v>44486.722407407404</v>
      </c>
      <c r="C8711" t="s">
        <v>16</v>
      </c>
      <c r="D8711">
        <v>143</v>
      </c>
      <c r="E8711">
        <v>4</v>
      </c>
      <c r="F8711">
        <v>4858</v>
      </c>
      <c r="G8711" t="s">
        <v>12</v>
      </c>
      <c r="H8711">
        <v>46</v>
      </c>
      <c r="I8711">
        <v>0</v>
      </c>
      <c r="J8711" t="s">
        <v>17</v>
      </c>
      <c r="K8711">
        <v>0</v>
      </c>
      <c r="L8711">
        <f>YEAR(ecommerce_customer_data_custom_[[#This Row],[Purchase Date]])</f>
        <v>2021</v>
      </c>
      <c r="M8711">
        <f>MONTH(ecommerce_customer_data_custom_[[#This Row],[Purchase Date]])</f>
        <v>10</v>
      </c>
      <c r="N8711" t="str">
        <f>TEXT(ecommerce_customer_data_custom_[[#This Row],[Purchase Date]],"mmmm")</f>
        <v>October</v>
      </c>
      <c r="O8711" t="str">
        <f>VLOOKUP(ecommerce_customer_data_custom_[[#This Row],[Customer Age]],AgeGroupMapping!$A$2:$C$5,3,TRUE)</f>
        <v>Middle-Aged</v>
      </c>
      <c r="P8711" t="str">
        <f>IF(ecommerce_customer_data_custom_[[#This Row],[Returns]]=1,"Returned","Not Returned")</f>
        <v>Not Returned</v>
      </c>
      <c r="Q8711" t="str">
        <f>_xlfn.XLOOKUP(ecommerce_customer_data_custom_[[#This Row],[Payment Method]],PaymentMapping!$A$2:$A$11,PaymentMapping!$B$2:$B$11,"Other")</f>
        <v>Card</v>
      </c>
    </row>
    <row r="8712" spans="1:17" x14ac:dyDescent="0.3">
      <c r="A8712">
        <v>36447</v>
      </c>
      <c r="B8712" s="14">
        <v>44874.866631944446</v>
      </c>
      <c r="C8712" t="s">
        <v>11</v>
      </c>
      <c r="D8712">
        <v>367</v>
      </c>
      <c r="E8712">
        <v>2</v>
      </c>
      <c r="F8712">
        <v>650</v>
      </c>
      <c r="G8712" t="s">
        <v>12</v>
      </c>
      <c r="H8712">
        <v>46</v>
      </c>
      <c r="I8712">
        <v>1</v>
      </c>
      <c r="J8712" t="s">
        <v>17</v>
      </c>
      <c r="K8712">
        <v>0</v>
      </c>
      <c r="L8712">
        <f>YEAR(ecommerce_customer_data_custom_[[#This Row],[Purchase Date]])</f>
        <v>2022</v>
      </c>
      <c r="M8712">
        <f>MONTH(ecommerce_customer_data_custom_[[#This Row],[Purchase Date]])</f>
        <v>11</v>
      </c>
      <c r="N8712" t="str">
        <f>TEXT(ecommerce_customer_data_custom_[[#This Row],[Purchase Date]],"mmmm")</f>
        <v>November</v>
      </c>
      <c r="O8712" t="str">
        <f>VLOOKUP(ecommerce_customer_data_custom_[[#This Row],[Customer Age]],AgeGroupMapping!$A$2:$C$5,3,TRUE)</f>
        <v>Middle-Aged</v>
      </c>
      <c r="P8712" t="str">
        <f>IF(ecommerce_customer_data_custom_[[#This Row],[Returns]]=1,"Returned","Not Returned")</f>
        <v>Returned</v>
      </c>
      <c r="Q8712" t="str">
        <f>_xlfn.XLOOKUP(ecommerce_customer_data_custom_[[#This Row],[Payment Method]],PaymentMapping!$A$2:$A$11,PaymentMapping!$B$2:$B$11,"Other")</f>
        <v>Card</v>
      </c>
    </row>
    <row r="8713" spans="1:17" x14ac:dyDescent="0.3">
      <c r="A8713">
        <v>36447</v>
      </c>
      <c r="B8713" s="14">
        <v>44563.261111111111</v>
      </c>
      <c r="C8713" t="s">
        <v>18</v>
      </c>
      <c r="D8713">
        <v>197</v>
      </c>
      <c r="E8713">
        <v>4</v>
      </c>
      <c r="F8713">
        <v>3896</v>
      </c>
      <c r="G8713" t="s">
        <v>12</v>
      </c>
      <c r="H8713">
        <v>46</v>
      </c>
      <c r="I8713">
        <v>0</v>
      </c>
      <c r="J8713" t="s">
        <v>17</v>
      </c>
      <c r="K8713">
        <v>0</v>
      </c>
      <c r="L8713">
        <f>YEAR(ecommerce_customer_data_custom_[[#This Row],[Purchase Date]])</f>
        <v>2022</v>
      </c>
      <c r="M8713">
        <f>MONTH(ecommerce_customer_data_custom_[[#This Row],[Purchase Date]])</f>
        <v>1</v>
      </c>
      <c r="N8713" t="str">
        <f>TEXT(ecommerce_customer_data_custom_[[#This Row],[Purchase Date]],"mmmm")</f>
        <v>January</v>
      </c>
      <c r="O8713" t="str">
        <f>VLOOKUP(ecommerce_customer_data_custom_[[#This Row],[Customer Age]],AgeGroupMapping!$A$2:$C$5,3,TRUE)</f>
        <v>Middle-Aged</v>
      </c>
      <c r="P8713" t="str">
        <f>IF(ecommerce_customer_data_custom_[[#This Row],[Returns]]=1,"Returned","Not Returned")</f>
        <v>Not Returned</v>
      </c>
      <c r="Q8713" t="str">
        <f>_xlfn.XLOOKUP(ecommerce_customer_data_custom_[[#This Row],[Payment Method]],PaymentMapping!$A$2:$A$11,PaymentMapping!$B$2:$B$11,"Other")</f>
        <v>Card</v>
      </c>
    </row>
    <row r="8714" spans="1:17" x14ac:dyDescent="0.3">
      <c r="A8714">
        <v>33333</v>
      </c>
      <c r="B8714" s="14">
        <v>44626.771018518521</v>
      </c>
      <c r="C8714" t="s">
        <v>14</v>
      </c>
      <c r="D8714">
        <v>54</v>
      </c>
      <c r="E8714">
        <v>1</v>
      </c>
      <c r="F8714">
        <v>1657</v>
      </c>
      <c r="G8714" t="s">
        <v>15</v>
      </c>
      <c r="H8714">
        <v>38</v>
      </c>
      <c r="I8714">
        <v>1</v>
      </c>
      <c r="J8714" t="s">
        <v>17</v>
      </c>
      <c r="K8714">
        <v>0</v>
      </c>
      <c r="L8714">
        <f>YEAR(ecommerce_customer_data_custom_[[#This Row],[Purchase Date]])</f>
        <v>2022</v>
      </c>
      <c r="M8714">
        <f>MONTH(ecommerce_customer_data_custom_[[#This Row],[Purchase Date]])</f>
        <v>3</v>
      </c>
      <c r="N8714" t="str">
        <f>TEXT(ecommerce_customer_data_custom_[[#This Row],[Purchase Date]],"mmmm")</f>
        <v>March</v>
      </c>
      <c r="O8714" t="str">
        <f>VLOOKUP(ecommerce_customer_data_custom_[[#This Row],[Customer Age]],AgeGroupMapping!$A$2:$C$5,3,TRUE)</f>
        <v>Adult</v>
      </c>
      <c r="P8714" t="str">
        <f>IF(ecommerce_customer_data_custom_[[#This Row],[Returns]]=1,"Returned","Not Returned")</f>
        <v>Returned</v>
      </c>
      <c r="Q8714" t="str">
        <f>_xlfn.XLOOKUP(ecommerce_customer_data_custom_[[#This Row],[Payment Method]],PaymentMapping!$A$2:$A$11,PaymentMapping!$B$2:$B$11,"Other")</f>
        <v>Wallet/UPI</v>
      </c>
    </row>
    <row r="8715" spans="1:17" x14ac:dyDescent="0.3">
      <c r="A8715">
        <v>33333</v>
      </c>
      <c r="B8715" s="14">
        <v>45071.199618055558</v>
      </c>
      <c r="C8715" t="s">
        <v>14</v>
      </c>
      <c r="D8715">
        <v>329</v>
      </c>
      <c r="E8715">
        <v>4</v>
      </c>
      <c r="F8715">
        <v>510</v>
      </c>
      <c r="G8715" t="s">
        <v>12</v>
      </c>
      <c r="H8715">
        <v>38</v>
      </c>
      <c r="I8715">
        <v>1</v>
      </c>
      <c r="J8715" t="s">
        <v>17</v>
      </c>
      <c r="K8715">
        <v>0</v>
      </c>
      <c r="L8715">
        <f>YEAR(ecommerce_customer_data_custom_[[#This Row],[Purchase Date]])</f>
        <v>2023</v>
      </c>
      <c r="M8715">
        <f>MONTH(ecommerce_customer_data_custom_[[#This Row],[Purchase Date]])</f>
        <v>5</v>
      </c>
      <c r="N8715" t="str">
        <f>TEXT(ecommerce_customer_data_custom_[[#This Row],[Purchase Date]],"mmmm")</f>
        <v>May</v>
      </c>
      <c r="O8715" t="str">
        <f>VLOOKUP(ecommerce_customer_data_custom_[[#This Row],[Customer Age]],AgeGroupMapping!$A$2:$C$5,3,TRUE)</f>
        <v>Adult</v>
      </c>
      <c r="P8715" t="str">
        <f>IF(ecommerce_customer_data_custom_[[#This Row],[Returns]]=1,"Returned","Not Returned")</f>
        <v>Returned</v>
      </c>
      <c r="Q8715" t="str">
        <f>_xlfn.XLOOKUP(ecommerce_customer_data_custom_[[#This Row],[Payment Method]],PaymentMapping!$A$2:$A$11,PaymentMapping!$B$2:$B$11,"Other")</f>
        <v>Card</v>
      </c>
    </row>
    <row r="8716" spans="1:17" x14ac:dyDescent="0.3">
      <c r="A8716">
        <v>14808</v>
      </c>
      <c r="B8716" s="14">
        <v>44772.312858796293</v>
      </c>
      <c r="C8716" t="s">
        <v>18</v>
      </c>
      <c r="D8716">
        <v>249</v>
      </c>
      <c r="E8716">
        <v>3</v>
      </c>
      <c r="F8716">
        <v>4045</v>
      </c>
      <c r="G8716" t="s">
        <v>15</v>
      </c>
      <c r="H8716">
        <v>37</v>
      </c>
      <c r="I8716">
        <v>1</v>
      </c>
      <c r="J8716" t="s">
        <v>13</v>
      </c>
      <c r="K8716">
        <v>0</v>
      </c>
      <c r="L8716">
        <f>YEAR(ecommerce_customer_data_custom_[[#This Row],[Purchase Date]])</f>
        <v>2022</v>
      </c>
      <c r="M8716">
        <f>MONTH(ecommerce_customer_data_custom_[[#This Row],[Purchase Date]])</f>
        <v>7</v>
      </c>
      <c r="N8716" t="str">
        <f>TEXT(ecommerce_customer_data_custom_[[#This Row],[Purchase Date]],"mmmm")</f>
        <v>July</v>
      </c>
      <c r="O8716" t="str">
        <f>VLOOKUP(ecommerce_customer_data_custom_[[#This Row],[Customer Age]],AgeGroupMapping!$A$2:$C$5,3,TRUE)</f>
        <v>Adult</v>
      </c>
      <c r="P8716" t="str">
        <f>IF(ecommerce_customer_data_custom_[[#This Row],[Returns]]=1,"Returned","Not Returned")</f>
        <v>Returned</v>
      </c>
      <c r="Q8716" t="str">
        <f>_xlfn.XLOOKUP(ecommerce_customer_data_custom_[[#This Row],[Payment Method]],PaymentMapping!$A$2:$A$11,PaymentMapping!$B$2:$B$11,"Other")</f>
        <v>Wallet/UPI</v>
      </c>
    </row>
    <row r="8717" spans="1:17" x14ac:dyDescent="0.3">
      <c r="A8717">
        <v>14808</v>
      </c>
      <c r="B8717" s="14">
        <v>45003.577986111108</v>
      </c>
      <c r="C8717" t="s">
        <v>18</v>
      </c>
      <c r="D8717">
        <v>28</v>
      </c>
      <c r="E8717">
        <v>4</v>
      </c>
      <c r="F8717">
        <v>267</v>
      </c>
      <c r="G8717" t="s">
        <v>12</v>
      </c>
      <c r="H8717">
        <v>37</v>
      </c>
      <c r="I8717">
        <v>0</v>
      </c>
      <c r="J8717" t="s">
        <v>13</v>
      </c>
      <c r="K8717">
        <v>0</v>
      </c>
      <c r="L8717">
        <f>YEAR(ecommerce_customer_data_custom_[[#This Row],[Purchase Date]])</f>
        <v>2023</v>
      </c>
      <c r="M8717">
        <f>MONTH(ecommerce_customer_data_custom_[[#This Row],[Purchase Date]])</f>
        <v>3</v>
      </c>
      <c r="N8717" t="str">
        <f>TEXT(ecommerce_customer_data_custom_[[#This Row],[Purchase Date]],"mmmm")</f>
        <v>March</v>
      </c>
      <c r="O8717" t="str">
        <f>VLOOKUP(ecommerce_customer_data_custom_[[#This Row],[Customer Age]],AgeGroupMapping!$A$2:$C$5,3,TRUE)</f>
        <v>Adult</v>
      </c>
      <c r="P8717" t="str">
        <f>IF(ecommerce_customer_data_custom_[[#This Row],[Returns]]=1,"Returned","Not Returned")</f>
        <v>Not Returned</v>
      </c>
      <c r="Q8717" t="str">
        <f>_xlfn.XLOOKUP(ecommerce_customer_data_custom_[[#This Row],[Payment Method]],PaymentMapping!$A$2:$A$11,PaymentMapping!$B$2:$B$11,"Other")</f>
        <v>Card</v>
      </c>
    </row>
    <row r="8718" spans="1:17" x14ac:dyDescent="0.3">
      <c r="A8718">
        <v>14808</v>
      </c>
      <c r="B8718" s="14">
        <v>43841.833368055559</v>
      </c>
      <c r="C8718" t="s">
        <v>11</v>
      </c>
      <c r="D8718">
        <v>290</v>
      </c>
      <c r="E8718">
        <v>1</v>
      </c>
      <c r="F8718">
        <v>2678</v>
      </c>
      <c r="G8718" t="s">
        <v>12</v>
      </c>
      <c r="H8718">
        <v>37</v>
      </c>
      <c r="I8718">
        <v>0</v>
      </c>
      <c r="J8718" t="s">
        <v>13</v>
      </c>
      <c r="K8718">
        <v>0</v>
      </c>
      <c r="L8718">
        <f>YEAR(ecommerce_customer_data_custom_[[#This Row],[Purchase Date]])</f>
        <v>2020</v>
      </c>
      <c r="M8718">
        <f>MONTH(ecommerce_customer_data_custom_[[#This Row],[Purchase Date]])</f>
        <v>1</v>
      </c>
      <c r="N8718" t="str">
        <f>TEXT(ecommerce_customer_data_custom_[[#This Row],[Purchase Date]],"mmmm")</f>
        <v>January</v>
      </c>
      <c r="O8718" t="str">
        <f>VLOOKUP(ecommerce_customer_data_custom_[[#This Row],[Customer Age]],AgeGroupMapping!$A$2:$C$5,3,TRUE)</f>
        <v>Adult</v>
      </c>
      <c r="P8718" t="str">
        <f>IF(ecommerce_customer_data_custom_[[#This Row],[Returns]]=1,"Returned","Not Returned")</f>
        <v>Not Returned</v>
      </c>
      <c r="Q8718" t="str">
        <f>_xlfn.XLOOKUP(ecommerce_customer_data_custom_[[#This Row],[Payment Method]],PaymentMapping!$A$2:$A$11,PaymentMapping!$B$2:$B$11,"Other")</f>
        <v>Card</v>
      </c>
    </row>
    <row r="8719" spans="1:17" x14ac:dyDescent="0.3">
      <c r="A8719">
        <v>14808</v>
      </c>
      <c r="B8719" s="14">
        <v>45088.864699074074</v>
      </c>
      <c r="C8719" t="s">
        <v>16</v>
      </c>
      <c r="D8719">
        <v>126</v>
      </c>
      <c r="E8719">
        <v>4</v>
      </c>
      <c r="F8719">
        <v>4430</v>
      </c>
      <c r="G8719" t="s">
        <v>20</v>
      </c>
      <c r="H8719">
        <v>37</v>
      </c>
      <c r="I8719">
        <v>1</v>
      </c>
      <c r="J8719" t="s">
        <v>13</v>
      </c>
      <c r="K8719">
        <v>0</v>
      </c>
      <c r="L8719">
        <f>YEAR(ecommerce_customer_data_custom_[[#This Row],[Purchase Date]])</f>
        <v>2023</v>
      </c>
      <c r="M8719">
        <f>MONTH(ecommerce_customer_data_custom_[[#This Row],[Purchase Date]])</f>
        <v>6</v>
      </c>
      <c r="N8719" t="str">
        <f>TEXT(ecommerce_customer_data_custom_[[#This Row],[Purchase Date]],"mmmm")</f>
        <v>June</v>
      </c>
      <c r="O8719" t="str">
        <f>VLOOKUP(ecommerce_customer_data_custom_[[#This Row],[Customer Age]],AgeGroupMapping!$A$2:$C$5,3,TRUE)</f>
        <v>Adult</v>
      </c>
      <c r="P8719" t="str">
        <f>IF(ecommerce_customer_data_custom_[[#This Row],[Returns]]=1,"Returned","Not Returned")</f>
        <v>Returned</v>
      </c>
      <c r="Q8719" t="str">
        <f>_xlfn.XLOOKUP(ecommerce_customer_data_custom_[[#This Row],[Payment Method]],PaymentMapping!$A$2:$A$11,PaymentMapping!$B$2:$B$11,"Other")</f>
        <v>Other</v>
      </c>
    </row>
    <row r="8720" spans="1:17" x14ac:dyDescent="0.3">
      <c r="A8720">
        <v>14808</v>
      </c>
      <c r="B8720" s="14">
        <v>44088.552812499998</v>
      </c>
      <c r="C8720" t="s">
        <v>11</v>
      </c>
      <c r="D8720">
        <v>339</v>
      </c>
      <c r="E8720">
        <v>3</v>
      </c>
      <c r="F8720">
        <v>1518</v>
      </c>
      <c r="G8720" t="s">
        <v>15</v>
      </c>
      <c r="H8720">
        <v>37</v>
      </c>
      <c r="I8720">
        <v>1</v>
      </c>
      <c r="J8720" t="s">
        <v>13</v>
      </c>
      <c r="K8720">
        <v>0</v>
      </c>
      <c r="L8720">
        <f>YEAR(ecommerce_customer_data_custom_[[#This Row],[Purchase Date]])</f>
        <v>2020</v>
      </c>
      <c r="M8720">
        <f>MONTH(ecommerce_customer_data_custom_[[#This Row],[Purchase Date]])</f>
        <v>9</v>
      </c>
      <c r="N8720" t="str">
        <f>TEXT(ecommerce_customer_data_custom_[[#This Row],[Purchase Date]],"mmmm")</f>
        <v>September</v>
      </c>
      <c r="O8720" t="str">
        <f>VLOOKUP(ecommerce_customer_data_custom_[[#This Row],[Customer Age]],AgeGroupMapping!$A$2:$C$5,3,TRUE)</f>
        <v>Adult</v>
      </c>
      <c r="P8720" t="str">
        <f>IF(ecommerce_customer_data_custom_[[#This Row],[Returns]]=1,"Returned","Not Returned")</f>
        <v>Returned</v>
      </c>
      <c r="Q8720" t="str">
        <f>_xlfn.XLOOKUP(ecommerce_customer_data_custom_[[#This Row],[Payment Method]],PaymentMapping!$A$2:$A$11,PaymentMapping!$B$2:$B$11,"Other")</f>
        <v>Wallet/UPI</v>
      </c>
    </row>
    <row r="8721" spans="1:17" x14ac:dyDescent="0.3">
      <c r="A8721">
        <v>14808</v>
      </c>
      <c r="B8721" s="14">
        <v>43865.046782407408</v>
      </c>
      <c r="C8721" t="s">
        <v>11</v>
      </c>
      <c r="D8721">
        <v>283</v>
      </c>
      <c r="E8721">
        <v>2</v>
      </c>
      <c r="F8721">
        <v>4558</v>
      </c>
      <c r="G8721" t="s">
        <v>12</v>
      </c>
      <c r="H8721">
        <v>37</v>
      </c>
      <c r="I8721">
        <v>0</v>
      </c>
      <c r="J8721" t="s">
        <v>13</v>
      </c>
      <c r="K8721">
        <v>0</v>
      </c>
      <c r="L8721">
        <f>YEAR(ecommerce_customer_data_custom_[[#This Row],[Purchase Date]])</f>
        <v>2020</v>
      </c>
      <c r="M8721">
        <f>MONTH(ecommerce_customer_data_custom_[[#This Row],[Purchase Date]])</f>
        <v>2</v>
      </c>
      <c r="N8721" t="str">
        <f>TEXT(ecommerce_customer_data_custom_[[#This Row],[Purchase Date]],"mmmm")</f>
        <v>February</v>
      </c>
      <c r="O8721" t="str">
        <f>VLOOKUP(ecommerce_customer_data_custom_[[#This Row],[Customer Age]],AgeGroupMapping!$A$2:$C$5,3,TRUE)</f>
        <v>Adult</v>
      </c>
      <c r="P8721" t="str">
        <f>IF(ecommerce_customer_data_custom_[[#This Row],[Returns]]=1,"Returned","Not Returned")</f>
        <v>Not Returned</v>
      </c>
      <c r="Q8721" t="str">
        <f>_xlfn.XLOOKUP(ecommerce_customer_data_custom_[[#This Row],[Payment Method]],PaymentMapping!$A$2:$A$11,PaymentMapping!$B$2:$B$11,"Other")</f>
        <v>Card</v>
      </c>
    </row>
    <row r="8722" spans="1:17" x14ac:dyDescent="0.3">
      <c r="A8722">
        <v>14808</v>
      </c>
      <c r="B8722" s="14">
        <v>45040.003020833334</v>
      </c>
      <c r="C8722" t="s">
        <v>11</v>
      </c>
      <c r="D8722">
        <v>375</v>
      </c>
      <c r="E8722">
        <v>1</v>
      </c>
      <c r="F8722">
        <v>1508</v>
      </c>
      <c r="G8722" t="s">
        <v>12</v>
      </c>
      <c r="H8722">
        <v>37</v>
      </c>
      <c r="I8722">
        <v>0</v>
      </c>
      <c r="J8722" t="s">
        <v>13</v>
      </c>
      <c r="K8722">
        <v>0</v>
      </c>
      <c r="L8722">
        <f>YEAR(ecommerce_customer_data_custom_[[#This Row],[Purchase Date]])</f>
        <v>2023</v>
      </c>
      <c r="M8722">
        <f>MONTH(ecommerce_customer_data_custom_[[#This Row],[Purchase Date]])</f>
        <v>4</v>
      </c>
      <c r="N8722" t="str">
        <f>TEXT(ecommerce_customer_data_custom_[[#This Row],[Purchase Date]],"mmmm")</f>
        <v>April</v>
      </c>
      <c r="O8722" t="str">
        <f>VLOOKUP(ecommerce_customer_data_custom_[[#This Row],[Customer Age]],AgeGroupMapping!$A$2:$C$5,3,TRUE)</f>
        <v>Adult</v>
      </c>
      <c r="P8722" t="str">
        <f>IF(ecommerce_customer_data_custom_[[#This Row],[Returns]]=1,"Returned","Not Returned")</f>
        <v>Not Returned</v>
      </c>
      <c r="Q8722" t="str">
        <f>_xlfn.XLOOKUP(ecommerce_customer_data_custom_[[#This Row],[Payment Method]],PaymentMapping!$A$2:$A$11,PaymentMapping!$B$2:$B$11,"Other")</f>
        <v>Card</v>
      </c>
    </row>
    <row r="8723" spans="1:17" x14ac:dyDescent="0.3">
      <c r="A8723">
        <v>14808</v>
      </c>
      <c r="B8723" s="14">
        <v>44351.509687500002</v>
      </c>
      <c r="C8723" t="s">
        <v>14</v>
      </c>
      <c r="D8723">
        <v>177</v>
      </c>
      <c r="E8723">
        <v>1</v>
      </c>
      <c r="F8723">
        <v>3282</v>
      </c>
      <c r="G8723" t="s">
        <v>12</v>
      </c>
      <c r="H8723">
        <v>37</v>
      </c>
      <c r="I8723">
        <v>1</v>
      </c>
      <c r="J8723" t="s">
        <v>13</v>
      </c>
      <c r="K8723">
        <v>0</v>
      </c>
      <c r="L8723">
        <f>YEAR(ecommerce_customer_data_custom_[[#This Row],[Purchase Date]])</f>
        <v>2021</v>
      </c>
      <c r="M8723">
        <f>MONTH(ecommerce_customer_data_custom_[[#This Row],[Purchase Date]])</f>
        <v>6</v>
      </c>
      <c r="N8723" t="str">
        <f>TEXT(ecommerce_customer_data_custom_[[#This Row],[Purchase Date]],"mmmm")</f>
        <v>June</v>
      </c>
      <c r="O8723" t="str">
        <f>VLOOKUP(ecommerce_customer_data_custom_[[#This Row],[Customer Age]],AgeGroupMapping!$A$2:$C$5,3,TRUE)</f>
        <v>Adult</v>
      </c>
      <c r="P8723" t="str">
        <f>IF(ecommerce_customer_data_custom_[[#This Row],[Returns]]=1,"Returned","Not Returned")</f>
        <v>Returned</v>
      </c>
      <c r="Q8723" t="str">
        <f>_xlfn.XLOOKUP(ecommerce_customer_data_custom_[[#This Row],[Payment Method]],PaymentMapping!$A$2:$A$11,PaymentMapping!$B$2:$B$11,"Other")</f>
        <v>Card</v>
      </c>
    </row>
    <row r="8724" spans="1:17" x14ac:dyDescent="0.3">
      <c r="A8724">
        <v>14808</v>
      </c>
      <c r="B8724" s="14">
        <v>43971.695914351854</v>
      </c>
      <c r="C8724" t="s">
        <v>16</v>
      </c>
      <c r="D8724">
        <v>331</v>
      </c>
      <c r="E8724">
        <v>5</v>
      </c>
      <c r="F8724">
        <v>721</v>
      </c>
      <c r="G8724" t="s">
        <v>20</v>
      </c>
      <c r="H8724">
        <v>37</v>
      </c>
      <c r="I8724">
        <v>1</v>
      </c>
      <c r="J8724" t="s">
        <v>13</v>
      </c>
      <c r="K8724">
        <v>0</v>
      </c>
      <c r="L8724">
        <f>YEAR(ecommerce_customer_data_custom_[[#This Row],[Purchase Date]])</f>
        <v>2020</v>
      </c>
      <c r="M8724">
        <f>MONTH(ecommerce_customer_data_custom_[[#This Row],[Purchase Date]])</f>
        <v>5</v>
      </c>
      <c r="N8724" t="str">
        <f>TEXT(ecommerce_customer_data_custom_[[#This Row],[Purchase Date]],"mmmm")</f>
        <v>May</v>
      </c>
      <c r="O8724" t="str">
        <f>VLOOKUP(ecommerce_customer_data_custom_[[#This Row],[Customer Age]],AgeGroupMapping!$A$2:$C$5,3,TRUE)</f>
        <v>Adult</v>
      </c>
      <c r="P8724" t="str">
        <f>IF(ecommerce_customer_data_custom_[[#This Row],[Returns]]=1,"Returned","Not Returned")</f>
        <v>Returned</v>
      </c>
      <c r="Q8724" t="str">
        <f>_xlfn.XLOOKUP(ecommerce_customer_data_custom_[[#This Row],[Payment Method]],PaymentMapping!$A$2:$A$11,PaymentMapping!$B$2:$B$11,"Other")</f>
        <v>Other</v>
      </c>
    </row>
    <row r="8725" spans="1:17" x14ac:dyDescent="0.3">
      <c r="A8725">
        <v>14808</v>
      </c>
      <c r="B8725" s="14">
        <v>44134.073935185188</v>
      </c>
      <c r="C8725" t="s">
        <v>18</v>
      </c>
      <c r="D8725">
        <v>369</v>
      </c>
      <c r="E8725">
        <v>3</v>
      </c>
      <c r="F8725">
        <v>1149</v>
      </c>
      <c r="G8725" t="s">
        <v>19</v>
      </c>
      <c r="H8725">
        <v>37</v>
      </c>
      <c r="I8725">
        <v>1</v>
      </c>
      <c r="J8725" t="s">
        <v>13</v>
      </c>
      <c r="K8725">
        <v>0</v>
      </c>
      <c r="L8725">
        <f>YEAR(ecommerce_customer_data_custom_[[#This Row],[Purchase Date]])</f>
        <v>2020</v>
      </c>
      <c r="M8725">
        <f>MONTH(ecommerce_customer_data_custom_[[#This Row],[Purchase Date]])</f>
        <v>10</v>
      </c>
      <c r="N8725" t="str">
        <f>TEXT(ecommerce_customer_data_custom_[[#This Row],[Purchase Date]],"mmmm")</f>
        <v>October</v>
      </c>
      <c r="O8725" t="str">
        <f>VLOOKUP(ecommerce_customer_data_custom_[[#This Row],[Customer Age]],AgeGroupMapping!$A$2:$C$5,3,TRUE)</f>
        <v>Adult</v>
      </c>
      <c r="P8725" t="str">
        <f>IF(ecommerce_customer_data_custom_[[#This Row],[Returns]]=1,"Returned","Not Returned")</f>
        <v>Returned</v>
      </c>
      <c r="Q8725" t="str">
        <f>_xlfn.XLOOKUP(ecommerce_customer_data_custom_[[#This Row],[Payment Method]],PaymentMapping!$A$2:$A$11,PaymentMapping!$B$2:$B$11,"Other")</f>
        <v>Cash</v>
      </c>
    </row>
    <row r="8726" spans="1:17" x14ac:dyDescent="0.3">
      <c r="A8726">
        <v>14808</v>
      </c>
      <c r="B8726" s="14">
        <v>44036.612592592595</v>
      </c>
      <c r="C8726" t="s">
        <v>11</v>
      </c>
      <c r="D8726">
        <v>142</v>
      </c>
      <c r="E8726">
        <v>5</v>
      </c>
      <c r="F8726">
        <v>3167</v>
      </c>
      <c r="G8726" t="s">
        <v>15</v>
      </c>
      <c r="H8726">
        <v>37</v>
      </c>
      <c r="I8726">
        <v>1</v>
      </c>
      <c r="J8726" t="s">
        <v>13</v>
      </c>
      <c r="K8726">
        <v>0</v>
      </c>
      <c r="L8726">
        <f>YEAR(ecommerce_customer_data_custom_[[#This Row],[Purchase Date]])</f>
        <v>2020</v>
      </c>
      <c r="M8726">
        <f>MONTH(ecommerce_customer_data_custom_[[#This Row],[Purchase Date]])</f>
        <v>7</v>
      </c>
      <c r="N8726" t="str">
        <f>TEXT(ecommerce_customer_data_custom_[[#This Row],[Purchase Date]],"mmmm")</f>
        <v>July</v>
      </c>
      <c r="O8726" t="str">
        <f>VLOOKUP(ecommerce_customer_data_custom_[[#This Row],[Customer Age]],AgeGroupMapping!$A$2:$C$5,3,TRUE)</f>
        <v>Adult</v>
      </c>
      <c r="P8726" t="str">
        <f>IF(ecommerce_customer_data_custom_[[#This Row],[Returns]]=1,"Returned","Not Returned")</f>
        <v>Returned</v>
      </c>
      <c r="Q8726" t="str">
        <f>_xlfn.XLOOKUP(ecommerce_customer_data_custom_[[#This Row],[Payment Method]],PaymentMapping!$A$2:$A$11,PaymentMapping!$B$2:$B$11,"Other")</f>
        <v>Wallet/UPI</v>
      </c>
    </row>
    <row r="8727" spans="1:17" x14ac:dyDescent="0.3">
      <c r="A8727">
        <v>14808</v>
      </c>
      <c r="B8727" s="14">
        <v>44804.113275462965</v>
      </c>
      <c r="C8727" t="s">
        <v>14</v>
      </c>
      <c r="D8727">
        <v>47</v>
      </c>
      <c r="E8727">
        <v>1</v>
      </c>
      <c r="F8727">
        <v>3512</v>
      </c>
      <c r="G8727" t="s">
        <v>15</v>
      </c>
      <c r="H8727">
        <v>37</v>
      </c>
      <c r="I8727">
        <v>1</v>
      </c>
      <c r="J8727" t="s">
        <v>13</v>
      </c>
      <c r="K8727">
        <v>0</v>
      </c>
      <c r="L8727">
        <f>YEAR(ecommerce_customer_data_custom_[[#This Row],[Purchase Date]])</f>
        <v>2022</v>
      </c>
      <c r="M8727">
        <f>MONTH(ecommerce_customer_data_custom_[[#This Row],[Purchase Date]])</f>
        <v>8</v>
      </c>
      <c r="N8727" t="str">
        <f>TEXT(ecommerce_customer_data_custom_[[#This Row],[Purchase Date]],"mmmm")</f>
        <v>August</v>
      </c>
      <c r="O8727" t="str">
        <f>VLOOKUP(ecommerce_customer_data_custom_[[#This Row],[Customer Age]],AgeGroupMapping!$A$2:$C$5,3,TRUE)</f>
        <v>Adult</v>
      </c>
      <c r="P8727" t="str">
        <f>IF(ecommerce_customer_data_custom_[[#This Row],[Returns]]=1,"Returned","Not Returned")</f>
        <v>Returned</v>
      </c>
      <c r="Q8727" t="str">
        <f>_xlfn.XLOOKUP(ecommerce_customer_data_custom_[[#This Row],[Payment Method]],PaymentMapping!$A$2:$A$11,PaymentMapping!$B$2:$B$11,"Other")</f>
        <v>Wallet/UPI</v>
      </c>
    </row>
    <row r="8728" spans="1:17" x14ac:dyDescent="0.3">
      <c r="A8728">
        <v>17495</v>
      </c>
      <c r="B8728" s="14">
        <v>44881.028344907405</v>
      </c>
      <c r="C8728" t="s">
        <v>16</v>
      </c>
      <c r="D8728">
        <v>224</v>
      </c>
      <c r="E8728">
        <v>2</v>
      </c>
      <c r="F8728">
        <v>2679</v>
      </c>
      <c r="G8728" t="s">
        <v>15</v>
      </c>
      <c r="H8728">
        <v>19</v>
      </c>
      <c r="I8728">
        <v>0</v>
      </c>
      <c r="J8728" t="s">
        <v>17</v>
      </c>
      <c r="K8728">
        <v>0</v>
      </c>
      <c r="L8728">
        <f>YEAR(ecommerce_customer_data_custom_[[#This Row],[Purchase Date]])</f>
        <v>2022</v>
      </c>
      <c r="M8728">
        <f>MONTH(ecommerce_customer_data_custom_[[#This Row],[Purchase Date]])</f>
        <v>11</v>
      </c>
      <c r="N8728" t="str">
        <f>TEXT(ecommerce_customer_data_custom_[[#This Row],[Purchase Date]],"mmmm")</f>
        <v>November</v>
      </c>
      <c r="O8728" t="str">
        <f>VLOOKUP(ecommerce_customer_data_custom_[[#This Row],[Customer Age]],AgeGroupMapping!$A$2:$C$5,3,TRUE)</f>
        <v>Young</v>
      </c>
      <c r="P8728" t="str">
        <f>IF(ecommerce_customer_data_custom_[[#This Row],[Returns]]=1,"Returned","Not Returned")</f>
        <v>Not Returned</v>
      </c>
      <c r="Q8728" t="str">
        <f>_xlfn.XLOOKUP(ecommerce_customer_data_custom_[[#This Row],[Payment Method]],PaymentMapping!$A$2:$A$11,PaymentMapping!$B$2:$B$11,"Other")</f>
        <v>Wallet/UPI</v>
      </c>
    </row>
    <row r="8729" spans="1:17" x14ac:dyDescent="0.3">
      <c r="A8729">
        <v>17495</v>
      </c>
      <c r="B8729" s="14">
        <v>44520.266469907408</v>
      </c>
      <c r="C8729" t="s">
        <v>14</v>
      </c>
      <c r="D8729">
        <v>62</v>
      </c>
      <c r="E8729">
        <v>5</v>
      </c>
      <c r="F8729">
        <v>4439</v>
      </c>
      <c r="G8729" t="s">
        <v>12</v>
      </c>
      <c r="H8729">
        <v>19</v>
      </c>
      <c r="I8729">
        <v>0</v>
      </c>
      <c r="J8729" t="s">
        <v>17</v>
      </c>
      <c r="K8729">
        <v>0</v>
      </c>
      <c r="L8729">
        <f>YEAR(ecommerce_customer_data_custom_[[#This Row],[Purchase Date]])</f>
        <v>2021</v>
      </c>
      <c r="M8729">
        <f>MONTH(ecommerce_customer_data_custom_[[#This Row],[Purchase Date]])</f>
        <v>11</v>
      </c>
      <c r="N8729" t="str">
        <f>TEXT(ecommerce_customer_data_custom_[[#This Row],[Purchase Date]],"mmmm")</f>
        <v>November</v>
      </c>
      <c r="O8729" t="str">
        <f>VLOOKUP(ecommerce_customer_data_custom_[[#This Row],[Customer Age]],AgeGroupMapping!$A$2:$C$5,3,TRUE)</f>
        <v>Young</v>
      </c>
      <c r="P8729" t="str">
        <f>IF(ecommerce_customer_data_custom_[[#This Row],[Returns]]=1,"Returned","Not Returned")</f>
        <v>Not Returned</v>
      </c>
      <c r="Q8729" t="str">
        <f>_xlfn.XLOOKUP(ecommerce_customer_data_custom_[[#This Row],[Payment Method]],PaymentMapping!$A$2:$A$11,PaymentMapping!$B$2:$B$11,"Other")</f>
        <v>Card</v>
      </c>
    </row>
    <row r="8730" spans="1:17" x14ac:dyDescent="0.3">
      <c r="A8730">
        <v>17495</v>
      </c>
      <c r="B8730" s="14">
        <v>43982.876307870371</v>
      </c>
      <c r="C8730" t="s">
        <v>18</v>
      </c>
      <c r="D8730">
        <v>117</v>
      </c>
      <c r="E8730">
        <v>3</v>
      </c>
      <c r="F8730">
        <v>4312</v>
      </c>
      <c r="G8730" t="s">
        <v>15</v>
      </c>
      <c r="H8730">
        <v>19</v>
      </c>
      <c r="I8730">
        <v>1</v>
      </c>
      <c r="J8730" t="s">
        <v>17</v>
      </c>
      <c r="K8730">
        <v>0</v>
      </c>
      <c r="L8730">
        <f>YEAR(ecommerce_customer_data_custom_[[#This Row],[Purchase Date]])</f>
        <v>2020</v>
      </c>
      <c r="M8730">
        <f>MONTH(ecommerce_customer_data_custom_[[#This Row],[Purchase Date]])</f>
        <v>5</v>
      </c>
      <c r="N8730" t="str">
        <f>TEXT(ecommerce_customer_data_custom_[[#This Row],[Purchase Date]],"mmmm")</f>
        <v>May</v>
      </c>
      <c r="O8730" t="str">
        <f>VLOOKUP(ecommerce_customer_data_custom_[[#This Row],[Customer Age]],AgeGroupMapping!$A$2:$C$5,3,TRUE)</f>
        <v>Young</v>
      </c>
      <c r="P8730" t="str">
        <f>IF(ecommerce_customer_data_custom_[[#This Row],[Returns]]=1,"Returned","Not Returned")</f>
        <v>Returned</v>
      </c>
      <c r="Q8730" t="str">
        <f>_xlfn.XLOOKUP(ecommerce_customer_data_custom_[[#This Row],[Payment Method]],PaymentMapping!$A$2:$A$11,PaymentMapping!$B$2:$B$11,"Other")</f>
        <v>Wallet/UPI</v>
      </c>
    </row>
    <row r="8731" spans="1:17" x14ac:dyDescent="0.3">
      <c r="A8731">
        <v>17495</v>
      </c>
      <c r="B8731" s="14">
        <v>44532.658009259256</v>
      </c>
      <c r="C8731" t="s">
        <v>14</v>
      </c>
      <c r="D8731">
        <v>384</v>
      </c>
      <c r="E8731">
        <v>2</v>
      </c>
      <c r="F8731">
        <v>2096</v>
      </c>
      <c r="G8731" t="s">
        <v>12</v>
      </c>
      <c r="H8731">
        <v>19</v>
      </c>
      <c r="I8731">
        <v>1</v>
      </c>
      <c r="J8731" t="s">
        <v>17</v>
      </c>
      <c r="K8731">
        <v>0</v>
      </c>
      <c r="L8731">
        <f>YEAR(ecommerce_customer_data_custom_[[#This Row],[Purchase Date]])</f>
        <v>2021</v>
      </c>
      <c r="M8731">
        <f>MONTH(ecommerce_customer_data_custom_[[#This Row],[Purchase Date]])</f>
        <v>12</v>
      </c>
      <c r="N8731" t="str">
        <f>TEXT(ecommerce_customer_data_custom_[[#This Row],[Purchase Date]],"mmmm")</f>
        <v>December</v>
      </c>
      <c r="O8731" t="str">
        <f>VLOOKUP(ecommerce_customer_data_custom_[[#This Row],[Customer Age]],AgeGroupMapping!$A$2:$C$5,3,TRUE)</f>
        <v>Young</v>
      </c>
      <c r="P8731" t="str">
        <f>IF(ecommerce_customer_data_custom_[[#This Row],[Returns]]=1,"Returned","Not Returned")</f>
        <v>Returned</v>
      </c>
      <c r="Q8731" t="str">
        <f>_xlfn.XLOOKUP(ecommerce_customer_data_custom_[[#This Row],[Payment Method]],PaymentMapping!$A$2:$A$11,PaymentMapping!$B$2:$B$11,"Other")</f>
        <v>Card</v>
      </c>
    </row>
    <row r="8732" spans="1:17" x14ac:dyDescent="0.3">
      <c r="A8732">
        <v>17495</v>
      </c>
      <c r="B8732" s="14">
        <v>45124.366469907407</v>
      </c>
      <c r="C8732" t="s">
        <v>11</v>
      </c>
      <c r="D8732">
        <v>100</v>
      </c>
      <c r="E8732">
        <v>2</v>
      </c>
      <c r="F8732">
        <v>4099</v>
      </c>
      <c r="G8732" t="s">
        <v>20</v>
      </c>
      <c r="H8732">
        <v>19</v>
      </c>
      <c r="I8732">
        <v>0</v>
      </c>
      <c r="J8732" t="s">
        <v>17</v>
      </c>
      <c r="K8732">
        <v>0</v>
      </c>
      <c r="L8732">
        <f>YEAR(ecommerce_customer_data_custom_[[#This Row],[Purchase Date]])</f>
        <v>2023</v>
      </c>
      <c r="M8732">
        <f>MONTH(ecommerce_customer_data_custom_[[#This Row],[Purchase Date]])</f>
        <v>7</v>
      </c>
      <c r="N8732" t="str">
        <f>TEXT(ecommerce_customer_data_custom_[[#This Row],[Purchase Date]],"mmmm")</f>
        <v>July</v>
      </c>
      <c r="O8732" t="str">
        <f>VLOOKUP(ecommerce_customer_data_custom_[[#This Row],[Customer Age]],AgeGroupMapping!$A$2:$C$5,3,TRUE)</f>
        <v>Young</v>
      </c>
      <c r="P8732" t="str">
        <f>IF(ecommerce_customer_data_custom_[[#This Row],[Returns]]=1,"Returned","Not Returned")</f>
        <v>Not Returned</v>
      </c>
      <c r="Q8732" t="str">
        <f>_xlfn.XLOOKUP(ecommerce_customer_data_custom_[[#This Row],[Payment Method]],PaymentMapping!$A$2:$A$11,PaymentMapping!$B$2:$B$11,"Other")</f>
        <v>Other</v>
      </c>
    </row>
    <row r="8733" spans="1:17" x14ac:dyDescent="0.3">
      <c r="A8733">
        <v>17495</v>
      </c>
      <c r="B8733" s="14">
        <v>43925.092511574076</v>
      </c>
      <c r="C8733" t="s">
        <v>14</v>
      </c>
      <c r="D8733">
        <v>362</v>
      </c>
      <c r="E8733">
        <v>2</v>
      </c>
      <c r="F8733">
        <v>4672</v>
      </c>
      <c r="G8733" t="s">
        <v>12</v>
      </c>
      <c r="H8733">
        <v>19</v>
      </c>
      <c r="I8733">
        <v>1</v>
      </c>
      <c r="J8733" t="s">
        <v>17</v>
      </c>
      <c r="K8733">
        <v>0</v>
      </c>
      <c r="L8733">
        <f>YEAR(ecommerce_customer_data_custom_[[#This Row],[Purchase Date]])</f>
        <v>2020</v>
      </c>
      <c r="M8733">
        <f>MONTH(ecommerce_customer_data_custom_[[#This Row],[Purchase Date]])</f>
        <v>4</v>
      </c>
      <c r="N8733" t="str">
        <f>TEXT(ecommerce_customer_data_custom_[[#This Row],[Purchase Date]],"mmmm")</f>
        <v>April</v>
      </c>
      <c r="O8733" t="str">
        <f>VLOOKUP(ecommerce_customer_data_custom_[[#This Row],[Customer Age]],AgeGroupMapping!$A$2:$C$5,3,TRUE)</f>
        <v>Young</v>
      </c>
      <c r="P8733" t="str">
        <f>IF(ecommerce_customer_data_custom_[[#This Row],[Returns]]=1,"Returned","Not Returned")</f>
        <v>Returned</v>
      </c>
      <c r="Q8733" t="str">
        <f>_xlfn.XLOOKUP(ecommerce_customer_data_custom_[[#This Row],[Payment Method]],PaymentMapping!$A$2:$A$11,PaymentMapping!$B$2:$B$11,"Other")</f>
        <v>Card</v>
      </c>
    </row>
    <row r="8734" spans="1:17" x14ac:dyDescent="0.3">
      <c r="A8734">
        <v>17495</v>
      </c>
      <c r="B8734" s="14">
        <v>44612.037037037036</v>
      </c>
      <c r="C8734" t="s">
        <v>18</v>
      </c>
      <c r="D8734">
        <v>222</v>
      </c>
      <c r="E8734">
        <v>3</v>
      </c>
      <c r="F8734">
        <v>1047</v>
      </c>
      <c r="G8734" t="s">
        <v>19</v>
      </c>
      <c r="H8734">
        <v>19</v>
      </c>
      <c r="I8734">
        <v>1</v>
      </c>
      <c r="J8734" t="s">
        <v>17</v>
      </c>
      <c r="K8734">
        <v>0</v>
      </c>
      <c r="L8734">
        <f>YEAR(ecommerce_customer_data_custom_[[#This Row],[Purchase Date]])</f>
        <v>2022</v>
      </c>
      <c r="M8734">
        <f>MONTH(ecommerce_customer_data_custom_[[#This Row],[Purchase Date]])</f>
        <v>2</v>
      </c>
      <c r="N8734" t="str">
        <f>TEXT(ecommerce_customer_data_custom_[[#This Row],[Purchase Date]],"mmmm")</f>
        <v>February</v>
      </c>
      <c r="O8734" t="str">
        <f>VLOOKUP(ecommerce_customer_data_custom_[[#This Row],[Customer Age]],AgeGroupMapping!$A$2:$C$5,3,TRUE)</f>
        <v>Young</v>
      </c>
      <c r="P8734" t="str">
        <f>IF(ecommerce_customer_data_custom_[[#This Row],[Returns]]=1,"Returned","Not Returned")</f>
        <v>Returned</v>
      </c>
      <c r="Q8734" t="str">
        <f>_xlfn.XLOOKUP(ecommerce_customer_data_custom_[[#This Row],[Payment Method]],PaymentMapping!$A$2:$A$11,PaymentMapping!$B$2:$B$11,"Other")</f>
        <v>Cash</v>
      </c>
    </row>
    <row r="8735" spans="1:17" x14ac:dyDescent="0.3">
      <c r="A8735">
        <v>17495</v>
      </c>
      <c r="B8735" s="14">
        <v>44551.798252314817</v>
      </c>
      <c r="C8735" t="s">
        <v>16</v>
      </c>
      <c r="D8735">
        <v>204</v>
      </c>
      <c r="E8735">
        <v>5</v>
      </c>
      <c r="F8735">
        <v>3075</v>
      </c>
      <c r="G8735" t="s">
        <v>19</v>
      </c>
      <c r="H8735">
        <v>19</v>
      </c>
      <c r="I8735">
        <v>0</v>
      </c>
      <c r="J8735" t="s">
        <v>17</v>
      </c>
      <c r="K8735">
        <v>0</v>
      </c>
      <c r="L8735">
        <f>YEAR(ecommerce_customer_data_custom_[[#This Row],[Purchase Date]])</f>
        <v>2021</v>
      </c>
      <c r="M8735">
        <f>MONTH(ecommerce_customer_data_custom_[[#This Row],[Purchase Date]])</f>
        <v>12</v>
      </c>
      <c r="N8735" t="str">
        <f>TEXT(ecommerce_customer_data_custom_[[#This Row],[Purchase Date]],"mmmm")</f>
        <v>December</v>
      </c>
      <c r="O8735" t="str">
        <f>VLOOKUP(ecommerce_customer_data_custom_[[#This Row],[Customer Age]],AgeGroupMapping!$A$2:$C$5,3,TRUE)</f>
        <v>Young</v>
      </c>
      <c r="P8735" t="str">
        <f>IF(ecommerce_customer_data_custom_[[#This Row],[Returns]]=1,"Returned","Not Returned")</f>
        <v>Not Returned</v>
      </c>
      <c r="Q8735" t="str">
        <f>_xlfn.XLOOKUP(ecommerce_customer_data_custom_[[#This Row],[Payment Method]],PaymentMapping!$A$2:$A$11,PaymentMapping!$B$2:$B$11,"Other")</f>
        <v>Cash</v>
      </c>
    </row>
    <row r="8736" spans="1:17" x14ac:dyDescent="0.3">
      <c r="A8736">
        <v>4068</v>
      </c>
      <c r="B8736" s="14">
        <v>44122.427037037036</v>
      </c>
      <c r="C8736" t="s">
        <v>18</v>
      </c>
      <c r="D8736">
        <v>257</v>
      </c>
      <c r="E8736">
        <v>5</v>
      </c>
      <c r="F8736">
        <v>1425</v>
      </c>
      <c r="G8736" t="s">
        <v>20</v>
      </c>
      <c r="H8736">
        <v>48</v>
      </c>
      <c r="I8736">
        <v>1</v>
      </c>
      <c r="J8736" t="s">
        <v>13</v>
      </c>
      <c r="K8736">
        <v>0</v>
      </c>
      <c r="L8736">
        <f>YEAR(ecommerce_customer_data_custom_[[#This Row],[Purchase Date]])</f>
        <v>2020</v>
      </c>
      <c r="M8736">
        <f>MONTH(ecommerce_customer_data_custom_[[#This Row],[Purchase Date]])</f>
        <v>10</v>
      </c>
      <c r="N8736" t="str">
        <f>TEXT(ecommerce_customer_data_custom_[[#This Row],[Purchase Date]],"mmmm")</f>
        <v>October</v>
      </c>
      <c r="O8736" t="str">
        <f>VLOOKUP(ecommerce_customer_data_custom_[[#This Row],[Customer Age]],AgeGroupMapping!$A$2:$C$5,3,TRUE)</f>
        <v>Middle-Aged</v>
      </c>
      <c r="P8736" t="str">
        <f>IF(ecommerce_customer_data_custom_[[#This Row],[Returns]]=1,"Returned","Not Returned")</f>
        <v>Returned</v>
      </c>
      <c r="Q8736" t="str">
        <f>_xlfn.XLOOKUP(ecommerce_customer_data_custom_[[#This Row],[Payment Method]],PaymentMapping!$A$2:$A$11,PaymentMapping!$B$2:$B$11,"Other")</f>
        <v>Other</v>
      </c>
    </row>
    <row r="8737" spans="1:17" x14ac:dyDescent="0.3">
      <c r="A8737">
        <v>4068</v>
      </c>
      <c r="B8737" s="14">
        <v>44913.543946759259</v>
      </c>
      <c r="C8737" t="s">
        <v>16</v>
      </c>
      <c r="D8737">
        <v>112</v>
      </c>
      <c r="E8737">
        <v>1</v>
      </c>
      <c r="F8737">
        <v>1195</v>
      </c>
      <c r="G8737" t="s">
        <v>15</v>
      </c>
      <c r="H8737">
        <v>48</v>
      </c>
      <c r="I8737">
        <v>0</v>
      </c>
      <c r="J8737" t="s">
        <v>13</v>
      </c>
      <c r="K8737">
        <v>0</v>
      </c>
      <c r="L8737">
        <f>YEAR(ecommerce_customer_data_custom_[[#This Row],[Purchase Date]])</f>
        <v>2022</v>
      </c>
      <c r="M8737">
        <f>MONTH(ecommerce_customer_data_custom_[[#This Row],[Purchase Date]])</f>
        <v>12</v>
      </c>
      <c r="N8737" t="str">
        <f>TEXT(ecommerce_customer_data_custom_[[#This Row],[Purchase Date]],"mmmm")</f>
        <v>December</v>
      </c>
      <c r="O8737" t="str">
        <f>VLOOKUP(ecommerce_customer_data_custom_[[#This Row],[Customer Age]],AgeGroupMapping!$A$2:$C$5,3,TRUE)</f>
        <v>Middle-Aged</v>
      </c>
      <c r="P8737" t="str">
        <f>IF(ecommerce_customer_data_custom_[[#This Row],[Returns]]=1,"Returned","Not Returned")</f>
        <v>Not Returned</v>
      </c>
      <c r="Q8737" t="str">
        <f>_xlfn.XLOOKUP(ecommerce_customer_data_custom_[[#This Row],[Payment Method]],PaymentMapping!$A$2:$A$11,PaymentMapping!$B$2:$B$11,"Other")</f>
        <v>Wallet/UPI</v>
      </c>
    </row>
    <row r="8738" spans="1:17" x14ac:dyDescent="0.3">
      <c r="A8738">
        <v>4068</v>
      </c>
      <c r="B8738" s="14">
        <v>44136.483541666668</v>
      </c>
      <c r="C8738" t="s">
        <v>18</v>
      </c>
      <c r="D8738">
        <v>429</v>
      </c>
      <c r="E8738">
        <v>3</v>
      </c>
      <c r="F8738">
        <v>4572</v>
      </c>
      <c r="G8738" t="s">
        <v>19</v>
      </c>
      <c r="H8738">
        <v>48</v>
      </c>
      <c r="I8738">
        <v>0</v>
      </c>
      <c r="J8738" t="s">
        <v>13</v>
      </c>
      <c r="K8738">
        <v>0</v>
      </c>
      <c r="L8738">
        <f>YEAR(ecommerce_customer_data_custom_[[#This Row],[Purchase Date]])</f>
        <v>2020</v>
      </c>
      <c r="M8738">
        <f>MONTH(ecommerce_customer_data_custom_[[#This Row],[Purchase Date]])</f>
        <v>11</v>
      </c>
      <c r="N8738" t="str">
        <f>TEXT(ecommerce_customer_data_custom_[[#This Row],[Purchase Date]],"mmmm")</f>
        <v>November</v>
      </c>
      <c r="O8738" t="str">
        <f>VLOOKUP(ecommerce_customer_data_custom_[[#This Row],[Customer Age]],AgeGroupMapping!$A$2:$C$5,3,TRUE)</f>
        <v>Middle-Aged</v>
      </c>
      <c r="P8738" t="str">
        <f>IF(ecommerce_customer_data_custom_[[#This Row],[Returns]]=1,"Returned","Not Returned")</f>
        <v>Not Returned</v>
      </c>
      <c r="Q8738" t="str">
        <f>_xlfn.XLOOKUP(ecommerce_customer_data_custom_[[#This Row],[Payment Method]],PaymentMapping!$A$2:$A$11,PaymentMapping!$B$2:$B$11,"Other")</f>
        <v>Cash</v>
      </c>
    </row>
    <row r="8739" spans="1:17" x14ac:dyDescent="0.3">
      <c r="A8739">
        <v>33848</v>
      </c>
      <c r="B8739" s="14">
        <v>44412.040543981479</v>
      </c>
      <c r="C8739" t="s">
        <v>16</v>
      </c>
      <c r="D8739">
        <v>46</v>
      </c>
      <c r="E8739">
        <v>1</v>
      </c>
      <c r="F8739">
        <v>3126</v>
      </c>
      <c r="G8739" t="s">
        <v>12</v>
      </c>
      <c r="H8739">
        <v>25</v>
      </c>
      <c r="I8739">
        <v>1</v>
      </c>
      <c r="J8739" t="s">
        <v>17</v>
      </c>
      <c r="K8739">
        <v>0</v>
      </c>
      <c r="L8739">
        <f>YEAR(ecommerce_customer_data_custom_[[#This Row],[Purchase Date]])</f>
        <v>2021</v>
      </c>
      <c r="M8739">
        <f>MONTH(ecommerce_customer_data_custom_[[#This Row],[Purchase Date]])</f>
        <v>8</v>
      </c>
      <c r="N8739" t="str">
        <f>TEXT(ecommerce_customer_data_custom_[[#This Row],[Purchase Date]],"mmmm")</f>
        <v>August</v>
      </c>
      <c r="O8739" t="str">
        <f>VLOOKUP(ecommerce_customer_data_custom_[[#This Row],[Customer Age]],AgeGroupMapping!$A$2:$C$5,3,TRUE)</f>
        <v>Young</v>
      </c>
      <c r="P8739" t="str">
        <f>IF(ecommerce_customer_data_custom_[[#This Row],[Returns]]=1,"Returned","Not Returned")</f>
        <v>Returned</v>
      </c>
      <c r="Q8739" t="str">
        <f>_xlfn.XLOOKUP(ecommerce_customer_data_custom_[[#This Row],[Payment Method]],PaymentMapping!$A$2:$A$11,PaymentMapping!$B$2:$B$11,"Other")</f>
        <v>Card</v>
      </c>
    </row>
    <row r="8740" spans="1:17" x14ac:dyDescent="0.3">
      <c r="A8740">
        <v>33848</v>
      </c>
      <c r="B8740" s="14">
        <v>44969.57953703704</v>
      </c>
      <c r="C8740" t="s">
        <v>18</v>
      </c>
      <c r="D8740">
        <v>286</v>
      </c>
      <c r="E8740">
        <v>2</v>
      </c>
      <c r="F8740">
        <v>252</v>
      </c>
      <c r="G8740" t="s">
        <v>15</v>
      </c>
      <c r="H8740">
        <v>25</v>
      </c>
      <c r="I8740">
        <v>0</v>
      </c>
      <c r="J8740" t="s">
        <v>17</v>
      </c>
      <c r="K8740">
        <v>0</v>
      </c>
      <c r="L8740">
        <f>YEAR(ecommerce_customer_data_custom_[[#This Row],[Purchase Date]])</f>
        <v>2023</v>
      </c>
      <c r="M8740">
        <f>MONTH(ecommerce_customer_data_custom_[[#This Row],[Purchase Date]])</f>
        <v>2</v>
      </c>
      <c r="N8740" t="str">
        <f>TEXT(ecommerce_customer_data_custom_[[#This Row],[Purchase Date]],"mmmm")</f>
        <v>February</v>
      </c>
      <c r="O8740" t="str">
        <f>VLOOKUP(ecommerce_customer_data_custom_[[#This Row],[Customer Age]],AgeGroupMapping!$A$2:$C$5,3,TRUE)</f>
        <v>Young</v>
      </c>
      <c r="P8740" t="str">
        <f>IF(ecommerce_customer_data_custom_[[#This Row],[Returns]]=1,"Returned","Not Returned")</f>
        <v>Not Returned</v>
      </c>
      <c r="Q8740" t="str">
        <f>_xlfn.XLOOKUP(ecommerce_customer_data_custom_[[#This Row],[Payment Method]],PaymentMapping!$A$2:$A$11,PaymentMapping!$B$2:$B$11,"Other")</f>
        <v>Wallet/UPI</v>
      </c>
    </row>
    <row r="8741" spans="1:17" x14ac:dyDescent="0.3">
      <c r="A8741">
        <v>33848</v>
      </c>
      <c r="B8741" s="14">
        <v>44969.279409722221</v>
      </c>
      <c r="C8741" t="s">
        <v>14</v>
      </c>
      <c r="D8741">
        <v>113</v>
      </c>
      <c r="E8741">
        <v>5</v>
      </c>
      <c r="F8741">
        <v>4113</v>
      </c>
      <c r="G8741" t="s">
        <v>20</v>
      </c>
      <c r="H8741">
        <v>25</v>
      </c>
      <c r="I8741">
        <v>1</v>
      </c>
      <c r="J8741" t="s">
        <v>17</v>
      </c>
      <c r="K8741">
        <v>0</v>
      </c>
      <c r="L8741">
        <f>YEAR(ecommerce_customer_data_custom_[[#This Row],[Purchase Date]])</f>
        <v>2023</v>
      </c>
      <c r="M8741">
        <f>MONTH(ecommerce_customer_data_custom_[[#This Row],[Purchase Date]])</f>
        <v>2</v>
      </c>
      <c r="N8741" t="str">
        <f>TEXT(ecommerce_customer_data_custom_[[#This Row],[Purchase Date]],"mmmm")</f>
        <v>February</v>
      </c>
      <c r="O8741" t="str">
        <f>VLOOKUP(ecommerce_customer_data_custom_[[#This Row],[Customer Age]],AgeGroupMapping!$A$2:$C$5,3,TRUE)</f>
        <v>Young</v>
      </c>
      <c r="P8741" t="str">
        <f>IF(ecommerce_customer_data_custom_[[#This Row],[Returns]]=1,"Returned","Not Returned")</f>
        <v>Returned</v>
      </c>
      <c r="Q8741" t="str">
        <f>_xlfn.XLOOKUP(ecommerce_customer_data_custom_[[#This Row],[Payment Method]],PaymentMapping!$A$2:$A$11,PaymentMapping!$B$2:$B$11,"Other")</f>
        <v>Other</v>
      </c>
    </row>
    <row r="8742" spans="1:17" x14ac:dyDescent="0.3">
      <c r="A8742">
        <v>24739</v>
      </c>
      <c r="B8742" s="14">
        <v>45097.654247685183</v>
      </c>
      <c r="C8742" t="s">
        <v>18</v>
      </c>
      <c r="D8742">
        <v>245</v>
      </c>
      <c r="E8742">
        <v>2</v>
      </c>
      <c r="F8742">
        <v>2430</v>
      </c>
      <c r="G8742" t="s">
        <v>12</v>
      </c>
      <c r="H8742">
        <v>52</v>
      </c>
      <c r="I8742">
        <v>1</v>
      </c>
      <c r="J8742" t="s">
        <v>17</v>
      </c>
      <c r="K8742">
        <v>0</v>
      </c>
      <c r="L8742">
        <f>YEAR(ecommerce_customer_data_custom_[[#This Row],[Purchase Date]])</f>
        <v>2023</v>
      </c>
      <c r="M8742">
        <f>MONTH(ecommerce_customer_data_custom_[[#This Row],[Purchase Date]])</f>
        <v>6</v>
      </c>
      <c r="N8742" t="str">
        <f>TEXT(ecommerce_customer_data_custom_[[#This Row],[Purchase Date]],"mmmm")</f>
        <v>June</v>
      </c>
      <c r="O8742" t="str">
        <f>VLOOKUP(ecommerce_customer_data_custom_[[#This Row],[Customer Age]],AgeGroupMapping!$A$2:$C$5,3,TRUE)</f>
        <v>Middle-Aged</v>
      </c>
      <c r="P8742" t="str">
        <f>IF(ecommerce_customer_data_custom_[[#This Row],[Returns]]=1,"Returned","Not Returned")</f>
        <v>Returned</v>
      </c>
      <c r="Q8742" t="str">
        <f>_xlfn.XLOOKUP(ecommerce_customer_data_custom_[[#This Row],[Payment Method]],PaymentMapping!$A$2:$A$11,PaymentMapping!$B$2:$B$11,"Other")</f>
        <v>Card</v>
      </c>
    </row>
    <row r="8743" spans="1:17" x14ac:dyDescent="0.3">
      <c r="A8743">
        <v>24739</v>
      </c>
      <c r="B8743" s="14">
        <v>43911.316504629627</v>
      </c>
      <c r="C8743" t="s">
        <v>18</v>
      </c>
      <c r="D8743">
        <v>392</v>
      </c>
      <c r="E8743">
        <v>1</v>
      </c>
      <c r="F8743">
        <v>3037</v>
      </c>
      <c r="G8743" t="s">
        <v>19</v>
      </c>
      <c r="H8743">
        <v>52</v>
      </c>
      <c r="I8743">
        <v>0</v>
      </c>
      <c r="J8743" t="s">
        <v>17</v>
      </c>
      <c r="K8743">
        <v>0</v>
      </c>
      <c r="L8743">
        <f>YEAR(ecommerce_customer_data_custom_[[#This Row],[Purchase Date]])</f>
        <v>2020</v>
      </c>
      <c r="M8743">
        <f>MONTH(ecommerce_customer_data_custom_[[#This Row],[Purchase Date]])</f>
        <v>3</v>
      </c>
      <c r="N8743" t="str">
        <f>TEXT(ecommerce_customer_data_custom_[[#This Row],[Purchase Date]],"mmmm")</f>
        <v>March</v>
      </c>
      <c r="O8743" t="str">
        <f>VLOOKUP(ecommerce_customer_data_custom_[[#This Row],[Customer Age]],AgeGroupMapping!$A$2:$C$5,3,TRUE)</f>
        <v>Middle-Aged</v>
      </c>
      <c r="P8743" t="str">
        <f>IF(ecommerce_customer_data_custom_[[#This Row],[Returns]]=1,"Returned","Not Returned")</f>
        <v>Not Returned</v>
      </c>
      <c r="Q8743" t="str">
        <f>_xlfn.XLOOKUP(ecommerce_customer_data_custom_[[#This Row],[Payment Method]],PaymentMapping!$A$2:$A$11,PaymentMapping!$B$2:$B$11,"Other")</f>
        <v>Cash</v>
      </c>
    </row>
    <row r="8744" spans="1:17" x14ac:dyDescent="0.3">
      <c r="A8744">
        <v>24739</v>
      </c>
      <c r="B8744" s="14">
        <v>44904.528749999998</v>
      </c>
      <c r="C8744" t="s">
        <v>11</v>
      </c>
      <c r="D8744">
        <v>384</v>
      </c>
      <c r="E8744">
        <v>4</v>
      </c>
      <c r="F8744">
        <v>3996</v>
      </c>
      <c r="G8744" t="s">
        <v>15</v>
      </c>
      <c r="H8744">
        <v>52</v>
      </c>
      <c r="I8744">
        <v>1</v>
      </c>
      <c r="J8744" t="s">
        <v>17</v>
      </c>
      <c r="K8744">
        <v>0</v>
      </c>
      <c r="L8744">
        <f>YEAR(ecommerce_customer_data_custom_[[#This Row],[Purchase Date]])</f>
        <v>2022</v>
      </c>
      <c r="M8744">
        <f>MONTH(ecommerce_customer_data_custom_[[#This Row],[Purchase Date]])</f>
        <v>12</v>
      </c>
      <c r="N8744" t="str">
        <f>TEXT(ecommerce_customer_data_custom_[[#This Row],[Purchase Date]],"mmmm")</f>
        <v>December</v>
      </c>
      <c r="O8744" t="str">
        <f>VLOOKUP(ecommerce_customer_data_custom_[[#This Row],[Customer Age]],AgeGroupMapping!$A$2:$C$5,3,TRUE)</f>
        <v>Middle-Aged</v>
      </c>
      <c r="P8744" t="str">
        <f>IF(ecommerce_customer_data_custom_[[#This Row],[Returns]]=1,"Returned","Not Returned")</f>
        <v>Returned</v>
      </c>
      <c r="Q8744" t="str">
        <f>_xlfn.XLOOKUP(ecommerce_customer_data_custom_[[#This Row],[Payment Method]],PaymentMapping!$A$2:$A$11,PaymentMapping!$B$2:$B$11,"Other")</f>
        <v>Wallet/UPI</v>
      </c>
    </row>
    <row r="8745" spans="1:17" x14ac:dyDescent="0.3">
      <c r="A8745">
        <v>24739</v>
      </c>
      <c r="B8745" s="14">
        <v>45119.663993055554</v>
      </c>
      <c r="C8745" t="s">
        <v>11</v>
      </c>
      <c r="D8745">
        <v>483</v>
      </c>
      <c r="E8745">
        <v>4</v>
      </c>
      <c r="F8745">
        <v>4866</v>
      </c>
      <c r="G8745" t="s">
        <v>19</v>
      </c>
      <c r="H8745">
        <v>52</v>
      </c>
      <c r="I8745">
        <v>1</v>
      </c>
      <c r="J8745" t="s">
        <v>17</v>
      </c>
      <c r="K8745">
        <v>0</v>
      </c>
      <c r="L8745">
        <f>YEAR(ecommerce_customer_data_custom_[[#This Row],[Purchase Date]])</f>
        <v>2023</v>
      </c>
      <c r="M8745">
        <f>MONTH(ecommerce_customer_data_custom_[[#This Row],[Purchase Date]])</f>
        <v>7</v>
      </c>
      <c r="N8745" t="str">
        <f>TEXT(ecommerce_customer_data_custom_[[#This Row],[Purchase Date]],"mmmm")</f>
        <v>July</v>
      </c>
      <c r="O8745" t="str">
        <f>VLOOKUP(ecommerce_customer_data_custom_[[#This Row],[Customer Age]],AgeGroupMapping!$A$2:$C$5,3,TRUE)</f>
        <v>Middle-Aged</v>
      </c>
      <c r="P8745" t="str">
        <f>IF(ecommerce_customer_data_custom_[[#This Row],[Returns]]=1,"Returned","Not Returned")</f>
        <v>Returned</v>
      </c>
      <c r="Q8745" t="str">
        <f>_xlfn.XLOOKUP(ecommerce_customer_data_custom_[[#This Row],[Payment Method]],PaymentMapping!$A$2:$A$11,PaymentMapping!$B$2:$B$11,"Other")</f>
        <v>Cash</v>
      </c>
    </row>
    <row r="8746" spans="1:17" x14ac:dyDescent="0.3">
      <c r="A8746">
        <v>24739</v>
      </c>
      <c r="B8746" s="14">
        <v>44283.452453703707</v>
      </c>
      <c r="C8746" t="s">
        <v>11</v>
      </c>
      <c r="D8746">
        <v>135</v>
      </c>
      <c r="E8746">
        <v>5</v>
      </c>
      <c r="F8746">
        <v>4159</v>
      </c>
      <c r="G8746" t="s">
        <v>19</v>
      </c>
      <c r="H8746">
        <v>52</v>
      </c>
      <c r="I8746">
        <v>0</v>
      </c>
      <c r="J8746" t="s">
        <v>17</v>
      </c>
      <c r="K8746">
        <v>0</v>
      </c>
      <c r="L8746">
        <f>YEAR(ecommerce_customer_data_custom_[[#This Row],[Purchase Date]])</f>
        <v>2021</v>
      </c>
      <c r="M8746">
        <f>MONTH(ecommerce_customer_data_custom_[[#This Row],[Purchase Date]])</f>
        <v>3</v>
      </c>
      <c r="N8746" t="str">
        <f>TEXT(ecommerce_customer_data_custom_[[#This Row],[Purchase Date]],"mmmm")</f>
        <v>March</v>
      </c>
      <c r="O8746" t="str">
        <f>VLOOKUP(ecommerce_customer_data_custom_[[#This Row],[Customer Age]],AgeGroupMapping!$A$2:$C$5,3,TRUE)</f>
        <v>Middle-Aged</v>
      </c>
      <c r="P8746" t="str">
        <f>IF(ecommerce_customer_data_custom_[[#This Row],[Returns]]=1,"Returned","Not Returned")</f>
        <v>Not Returned</v>
      </c>
      <c r="Q8746" t="str">
        <f>_xlfn.XLOOKUP(ecommerce_customer_data_custom_[[#This Row],[Payment Method]],PaymentMapping!$A$2:$A$11,PaymentMapping!$B$2:$B$11,"Other")</f>
        <v>Cash</v>
      </c>
    </row>
    <row r="8747" spans="1:17" x14ac:dyDescent="0.3">
      <c r="A8747">
        <v>36108</v>
      </c>
      <c r="B8747" s="14">
        <v>44279.988263888888</v>
      </c>
      <c r="C8747" t="s">
        <v>11</v>
      </c>
      <c r="D8747">
        <v>226</v>
      </c>
      <c r="E8747">
        <v>4</v>
      </c>
      <c r="F8747">
        <v>799</v>
      </c>
      <c r="G8747" t="s">
        <v>19</v>
      </c>
      <c r="H8747">
        <v>55</v>
      </c>
      <c r="I8747">
        <v>1</v>
      </c>
      <c r="J8747" t="s">
        <v>13</v>
      </c>
      <c r="K8747">
        <v>0</v>
      </c>
      <c r="L8747">
        <f>YEAR(ecommerce_customer_data_custom_[[#This Row],[Purchase Date]])</f>
        <v>2021</v>
      </c>
      <c r="M8747">
        <f>MONTH(ecommerce_customer_data_custom_[[#This Row],[Purchase Date]])</f>
        <v>3</v>
      </c>
      <c r="N8747" t="str">
        <f>TEXT(ecommerce_customer_data_custom_[[#This Row],[Purchase Date]],"mmmm")</f>
        <v>March</v>
      </c>
      <c r="O8747" t="str">
        <f>VLOOKUP(ecommerce_customer_data_custom_[[#This Row],[Customer Age]],AgeGroupMapping!$A$2:$C$5,3,TRUE)</f>
        <v>Middle-Aged</v>
      </c>
      <c r="P8747" t="str">
        <f>IF(ecommerce_customer_data_custom_[[#This Row],[Returns]]=1,"Returned","Not Returned")</f>
        <v>Returned</v>
      </c>
      <c r="Q8747" t="str">
        <f>_xlfn.XLOOKUP(ecommerce_customer_data_custom_[[#This Row],[Payment Method]],PaymentMapping!$A$2:$A$11,PaymentMapping!$B$2:$B$11,"Other")</f>
        <v>Cash</v>
      </c>
    </row>
    <row r="8748" spans="1:17" x14ac:dyDescent="0.3">
      <c r="A8748">
        <v>36108</v>
      </c>
      <c r="B8748" s="14">
        <v>44037.112245370372</v>
      </c>
      <c r="C8748" t="s">
        <v>18</v>
      </c>
      <c r="D8748">
        <v>476</v>
      </c>
      <c r="E8748">
        <v>2</v>
      </c>
      <c r="F8748">
        <v>3067</v>
      </c>
      <c r="G8748" t="s">
        <v>12</v>
      </c>
      <c r="H8748">
        <v>55</v>
      </c>
      <c r="I8748">
        <v>1</v>
      </c>
      <c r="J8748" t="s">
        <v>13</v>
      </c>
      <c r="K8748">
        <v>0</v>
      </c>
      <c r="L8748">
        <f>YEAR(ecommerce_customer_data_custom_[[#This Row],[Purchase Date]])</f>
        <v>2020</v>
      </c>
      <c r="M8748">
        <f>MONTH(ecommerce_customer_data_custom_[[#This Row],[Purchase Date]])</f>
        <v>7</v>
      </c>
      <c r="N8748" t="str">
        <f>TEXT(ecommerce_customer_data_custom_[[#This Row],[Purchase Date]],"mmmm")</f>
        <v>July</v>
      </c>
      <c r="O8748" t="str">
        <f>VLOOKUP(ecommerce_customer_data_custom_[[#This Row],[Customer Age]],AgeGroupMapping!$A$2:$C$5,3,TRUE)</f>
        <v>Middle-Aged</v>
      </c>
      <c r="P8748" t="str">
        <f>IF(ecommerce_customer_data_custom_[[#This Row],[Returns]]=1,"Returned","Not Returned")</f>
        <v>Returned</v>
      </c>
      <c r="Q8748" t="str">
        <f>_xlfn.XLOOKUP(ecommerce_customer_data_custom_[[#This Row],[Payment Method]],PaymentMapping!$A$2:$A$11,PaymentMapping!$B$2:$B$11,"Other")</f>
        <v>Card</v>
      </c>
    </row>
    <row r="8749" spans="1:17" x14ac:dyDescent="0.3">
      <c r="A8749">
        <v>36108</v>
      </c>
      <c r="B8749" s="14">
        <v>44005.072141203702</v>
      </c>
      <c r="C8749" t="s">
        <v>16</v>
      </c>
      <c r="D8749">
        <v>244</v>
      </c>
      <c r="E8749">
        <v>3</v>
      </c>
      <c r="F8749">
        <v>371</v>
      </c>
      <c r="G8749" t="s">
        <v>20</v>
      </c>
      <c r="H8749">
        <v>55</v>
      </c>
      <c r="I8749">
        <v>1</v>
      </c>
      <c r="J8749" t="s">
        <v>13</v>
      </c>
      <c r="K8749">
        <v>0</v>
      </c>
      <c r="L8749">
        <f>YEAR(ecommerce_customer_data_custom_[[#This Row],[Purchase Date]])</f>
        <v>2020</v>
      </c>
      <c r="M8749">
        <f>MONTH(ecommerce_customer_data_custom_[[#This Row],[Purchase Date]])</f>
        <v>6</v>
      </c>
      <c r="N8749" t="str">
        <f>TEXT(ecommerce_customer_data_custom_[[#This Row],[Purchase Date]],"mmmm")</f>
        <v>June</v>
      </c>
      <c r="O8749" t="str">
        <f>VLOOKUP(ecommerce_customer_data_custom_[[#This Row],[Customer Age]],AgeGroupMapping!$A$2:$C$5,3,TRUE)</f>
        <v>Middle-Aged</v>
      </c>
      <c r="P8749" t="str">
        <f>IF(ecommerce_customer_data_custom_[[#This Row],[Returns]]=1,"Returned","Not Returned")</f>
        <v>Returned</v>
      </c>
      <c r="Q8749" t="str">
        <f>_xlfn.XLOOKUP(ecommerce_customer_data_custom_[[#This Row],[Payment Method]],PaymentMapping!$A$2:$A$11,PaymentMapping!$B$2:$B$11,"Other")</f>
        <v>Other</v>
      </c>
    </row>
    <row r="8750" spans="1:17" x14ac:dyDescent="0.3">
      <c r="A8750">
        <v>36108</v>
      </c>
      <c r="B8750" s="14">
        <v>44396.024224537039</v>
      </c>
      <c r="C8750" t="s">
        <v>16</v>
      </c>
      <c r="D8750">
        <v>246</v>
      </c>
      <c r="E8750">
        <v>3</v>
      </c>
      <c r="F8750">
        <v>795</v>
      </c>
      <c r="G8750" t="s">
        <v>12</v>
      </c>
      <c r="H8750">
        <v>55</v>
      </c>
      <c r="I8750">
        <v>0</v>
      </c>
      <c r="J8750" t="s">
        <v>13</v>
      </c>
      <c r="K8750">
        <v>0</v>
      </c>
      <c r="L8750">
        <f>YEAR(ecommerce_customer_data_custom_[[#This Row],[Purchase Date]])</f>
        <v>2021</v>
      </c>
      <c r="M8750">
        <f>MONTH(ecommerce_customer_data_custom_[[#This Row],[Purchase Date]])</f>
        <v>7</v>
      </c>
      <c r="N8750" t="str">
        <f>TEXT(ecommerce_customer_data_custom_[[#This Row],[Purchase Date]],"mmmm")</f>
        <v>July</v>
      </c>
      <c r="O8750" t="str">
        <f>VLOOKUP(ecommerce_customer_data_custom_[[#This Row],[Customer Age]],AgeGroupMapping!$A$2:$C$5,3,TRUE)</f>
        <v>Middle-Aged</v>
      </c>
      <c r="P8750" t="str">
        <f>IF(ecommerce_customer_data_custom_[[#This Row],[Returns]]=1,"Returned","Not Returned")</f>
        <v>Not Returned</v>
      </c>
      <c r="Q8750" t="str">
        <f>_xlfn.XLOOKUP(ecommerce_customer_data_custom_[[#This Row],[Payment Method]],PaymentMapping!$A$2:$A$11,PaymentMapping!$B$2:$B$11,"Other")</f>
        <v>Card</v>
      </c>
    </row>
    <row r="8751" spans="1:17" x14ac:dyDescent="0.3">
      <c r="A8751">
        <v>36108</v>
      </c>
      <c r="B8751" s="14">
        <v>45143.013078703705</v>
      </c>
      <c r="C8751" t="s">
        <v>18</v>
      </c>
      <c r="D8751">
        <v>80</v>
      </c>
      <c r="E8751">
        <v>4</v>
      </c>
      <c r="F8751">
        <v>4935</v>
      </c>
      <c r="G8751" t="s">
        <v>15</v>
      </c>
      <c r="H8751">
        <v>55</v>
      </c>
      <c r="I8751">
        <v>0</v>
      </c>
      <c r="J8751" t="s">
        <v>13</v>
      </c>
      <c r="K8751">
        <v>0</v>
      </c>
      <c r="L8751">
        <f>YEAR(ecommerce_customer_data_custom_[[#This Row],[Purchase Date]])</f>
        <v>2023</v>
      </c>
      <c r="M8751">
        <f>MONTH(ecommerce_customer_data_custom_[[#This Row],[Purchase Date]])</f>
        <v>8</v>
      </c>
      <c r="N8751" t="str">
        <f>TEXT(ecommerce_customer_data_custom_[[#This Row],[Purchase Date]],"mmmm")</f>
        <v>August</v>
      </c>
      <c r="O8751" t="str">
        <f>VLOOKUP(ecommerce_customer_data_custom_[[#This Row],[Customer Age]],AgeGroupMapping!$A$2:$C$5,3,TRUE)</f>
        <v>Middle-Aged</v>
      </c>
      <c r="P8751" t="str">
        <f>IF(ecommerce_customer_data_custom_[[#This Row],[Returns]]=1,"Returned","Not Returned")</f>
        <v>Not Returned</v>
      </c>
      <c r="Q8751" t="str">
        <f>_xlfn.XLOOKUP(ecommerce_customer_data_custom_[[#This Row],[Payment Method]],PaymentMapping!$A$2:$A$11,PaymentMapping!$B$2:$B$11,"Other")</f>
        <v>Wallet/UPI</v>
      </c>
    </row>
    <row r="8752" spans="1:17" x14ac:dyDescent="0.3">
      <c r="A8752">
        <v>36108</v>
      </c>
      <c r="B8752" s="14">
        <v>45075.981030092589</v>
      </c>
      <c r="C8752" t="s">
        <v>11</v>
      </c>
      <c r="D8752">
        <v>73</v>
      </c>
      <c r="E8752">
        <v>4</v>
      </c>
      <c r="F8752">
        <v>2235</v>
      </c>
      <c r="G8752" t="s">
        <v>12</v>
      </c>
      <c r="H8752">
        <v>55</v>
      </c>
      <c r="I8752">
        <v>1</v>
      </c>
      <c r="J8752" t="s">
        <v>13</v>
      </c>
      <c r="K8752">
        <v>0</v>
      </c>
      <c r="L8752">
        <f>YEAR(ecommerce_customer_data_custom_[[#This Row],[Purchase Date]])</f>
        <v>2023</v>
      </c>
      <c r="M8752">
        <f>MONTH(ecommerce_customer_data_custom_[[#This Row],[Purchase Date]])</f>
        <v>5</v>
      </c>
      <c r="N8752" t="str">
        <f>TEXT(ecommerce_customer_data_custom_[[#This Row],[Purchase Date]],"mmmm")</f>
        <v>May</v>
      </c>
      <c r="O8752" t="str">
        <f>VLOOKUP(ecommerce_customer_data_custom_[[#This Row],[Customer Age]],AgeGroupMapping!$A$2:$C$5,3,TRUE)</f>
        <v>Middle-Aged</v>
      </c>
      <c r="P8752" t="str">
        <f>IF(ecommerce_customer_data_custom_[[#This Row],[Returns]]=1,"Returned","Not Returned")</f>
        <v>Returned</v>
      </c>
      <c r="Q8752" t="str">
        <f>_xlfn.XLOOKUP(ecommerce_customer_data_custom_[[#This Row],[Payment Method]],PaymentMapping!$A$2:$A$11,PaymentMapping!$B$2:$B$11,"Other")</f>
        <v>Card</v>
      </c>
    </row>
    <row r="8753" spans="1:17" x14ac:dyDescent="0.3">
      <c r="A8753">
        <v>36108</v>
      </c>
      <c r="B8753" s="14">
        <v>44611.556192129632</v>
      </c>
      <c r="C8753" t="s">
        <v>18</v>
      </c>
      <c r="D8753">
        <v>82</v>
      </c>
      <c r="E8753">
        <v>1</v>
      </c>
      <c r="F8753">
        <v>3553</v>
      </c>
      <c r="G8753" t="s">
        <v>12</v>
      </c>
      <c r="H8753">
        <v>55</v>
      </c>
      <c r="I8753">
        <v>0</v>
      </c>
      <c r="J8753" t="s">
        <v>13</v>
      </c>
      <c r="K8753">
        <v>0</v>
      </c>
      <c r="L8753">
        <f>YEAR(ecommerce_customer_data_custom_[[#This Row],[Purchase Date]])</f>
        <v>2022</v>
      </c>
      <c r="M8753">
        <f>MONTH(ecommerce_customer_data_custom_[[#This Row],[Purchase Date]])</f>
        <v>2</v>
      </c>
      <c r="N8753" t="str">
        <f>TEXT(ecommerce_customer_data_custom_[[#This Row],[Purchase Date]],"mmmm")</f>
        <v>February</v>
      </c>
      <c r="O8753" t="str">
        <f>VLOOKUP(ecommerce_customer_data_custom_[[#This Row],[Customer Age]],AgeGroupMapping!$A$2:$C$5,3,TRUE)</f>
        <v>Middle-Aged</v>
      </c>
      <c r="P8753" t="str">
        <f>IF(ecommerce_customer_data_custom_[[#This Row],[Returns]]=1,"Returned","Not Returned")</f>
        <v>Not Returned</v>
      </c>
      <c r="Q8753" t="str">
        <f>_xlfn.XLOOKUP(ecommerce_customer_data_custom_[[#This Row],[Payment Method]],PaymentMapping!$A$2:$A$11,PaymentMapping!$B$2:$B$11,"Other")</f>
        <v>Card</v>
      </c>
    </row>
    <row r="8754" spans="1:17" x14ac:dyDescent="0.3">
      <c r="A8754">
        <v>36108</v>
      </c>
      <c r="B8754" s="14">
        <v>44060.983634259261</v>
      </c>
      <c r="C8754" t="s">
        <v>11</v>
      </c>
      <c r="D8754">
        <v>45</v>
      </c>
      <c r="E8754">
        <v>5</v>
      </c>
      <c r="F8754">
        <v>4104</v>
      </c>
      <c r="G8754" t="s">
        <v>12</v>
      </c>
      <c r="H8754">
        <v>55</v>
      </c>
      <c r="I8754">
        <v>0</v>
      </c>
      <c r="J8754" t="s">
        <v>13</v>
      </c>
      <c r="K8754">
        <v>0</v>
      </c>
      <c r="L8754">
        <f>YEAR(ecommerce_customer_data_custom_[[#This Row],[Purchase Date]])</f>
        <v>2020</v>
      </c>
      <c r="M8754">
        <f>MONTH(ecommerce_customer_data_custom_[[#This Row],[Purchase Date]])</f>
        <v>8</v>
      </c>
      <c r="N8754" t="str">
        <f>TEXT(ecommerce_customer_data_custom_[[#This Row],[Purchase Date]],"mmmm")</f>
        <v>August</v>
      </c>
      <c r="O8754" t="str">
        <f>VLOOKUP(ecommerce_customer_data_custom_[[#This Row],[Customer Age]],AgeGroupMapping!$A$2:$C$5,3,TRUE)</f>
        <v>Middle-Aged</v>
      </c>
      <c r="P8754" t="str">
        <f>IF(ecommerce_customer_data_custom_[[#This Row],[Returns]]=1,"Returned","Not Returned")</f>
        <v>Not Returned</v>
      </c>
      <c r="Q8754" t="str">
        <f>_xlfn.XLOOKUP(ecommerce_customer_data_custom_[[#This Row],[Payment Method]],PaymentMapping!$A$2:$A$11,PaymentMapping!$B$2:$B$11,"Other")</f>
        <v>Card</v>
      </c>
    </row>
    <row r="8755" spans="1:17" x14ac:dyDescent="0.3">
      <c r="A8755">
        <v>24332</v>
      </c>
      <c r="B8755" s="14">
        <v>45039.432291666664</v>
      </c>
      <c r="C8755" t="s">
        <v>18</v>
      </c>
      <c r="D8755">
        <v>77</v>
      </c>
      <c r="E8755">
        <v>5</v>
      </c>
      <c r="F8755">
        <v>2072</v>
      </c>
      <c r="G8755" t="s">
        <v>15</v>
      </c>
      <c r="H8755">
        <v>42</v>
      </c>
      <c r="I8755">
        <v>1</v>
      </c>
      <c r="J8755" t="s">
        <v>17</v>
      </c>
      <c r="K8755">
        <v>1</v>
      </c>
      <c r="L8755">
        <f>YEAR(ecommerce_customer_data_custom_[[#This Row],[Purchase Date]])</f>
        <v>2023</v>
      </c>
      <c r="M8755">
        <f>MONTH(ecommerce_customer_data_custom_[[#This Row],[Purchase Date]])</f>
        <v>4</v>
      </c>
      <c r="N8755" t="str">
        <f>TEXT(ecommerce_customer_data_custom_[[#This Row],[Purchase Date]],"mmmm")</f>
        <v>April</v>
      </c>
      <c r="O8755" t="str">
        <f>VLOOKUP(ecommerce_customer_data_custom_[[#This Row],[Customer Age]],AgeGroupMapping!$A$2:$C$5,3,TRUE)</f>
        <v>Middle-Aged</v>
      </c>
      <c r="P8755" t="str">
        <f>IF(ecommerce_customer_data_custom_[[#This Row],[Returns]]=1,"Returned","Not Returned")</f>
        <v>Returned</v>
      </c>
      <c r="Q8755" t="str">
        <f>_xlfn.XLOOKUP(ecommerce_customer_data_custom_[[#This Row],[Payment Method]],PaymentMapping!$A$2:$A$11,PaymentMapping!$B$2:$B$11,"Other")</f>
        <v>Wallet/UPI</v>
      </c>
    </row>
    <row r="8756" spans="1:17" x14ac:dyDescent="0.3">
      <c r="A8756">
        <v>24332</v>
      </c>
      <c r="B8756" s="14">
        <v>44589.161226851851</v>
      </c>
      <c r="C8756" t="s">
        <v>14</v>
      </c>
      <c r="D8756">
        <v>241</v>
      </c>
      <c r="E8756">
        <v>3</v>
      </c>
      <c r="F8756">
        <v>4925</v>
      </c>
      <c r="G8756" t="s">
        <v>20</v>
      </c>
      <c r="H8756">
        <v>42</v>
      </c>
      <c r="I8756">
        <v>0</v>
      </c>
      <c r="J8756" t="s">
        <v>17</v>
      </c>
      <c r="K8756">
        <v>1</v>
      </c>
      <c r="L8756">
        <f>YEAR(ecommerce_customer_data_custom_[[#This Row],[Purchase Date]])</f>
        <v>2022</v>
      </c>
      <c r="M8756">
        <f>MONTH(ecommerce_customer_data_custom_[[#This Row],[Purchase Date]])</f>
        <v>1</v>
      </c>
      <c r="N8756" t="str">
        <f>TEXT(ecommerce_customer_data_custom_[[#This Row],[Purchase Date]],"mmmm")</f>
        <v>January</v>
      </c>
      <c r="O8756" t="str">
        <f>VLOOKUP(ecommerce_customer_data_custom_[[#This Row],[Customer Age]],AgeGroupMapping!$A$2:$C$5,3,TRUE)</f>
        <v>Middle-Aged</v>
      </c>
      <c r="P8756" t="str">
        <f>IF(ecommerce_customer_data_custom_[[#This Row],[Returns]]=1,"Returned","Not Returned")</f>
        <v>Not Returned</v>
      </c>
      <c r="Q8756" t="str">
        <f>_xlfn.XLOOKUP(ecommerce_customer_data_custom_[[#This Row],[Payment Method]],PaymentMapping!$A$2:$A$11,PaymentMapping!$B$2:$B$11,"Other")</f>
        <v>Other</v>
      </c>
    </row>
    <row r="8757" spans="1:17" x14ac:dyDescent="0.3">
      <c r="A8757">
        <v>24332</v>
      </c>
      <c r="B8757" s="14">
        <v>44047.837233796294</v>
      </c>
      <c r="C8757" t="s">
        <v>18</v>
      </c>
      <c r="D8757">
        <v>334</v>
      </c>
      <c r="E8757">
        <v>3</v>
      </c>
      <c r="F8757">
        <v>1395</v>
      </c>
      <c r="G8757" t="s">
        <v>15</v>
      </c>
      <c r="H8757">
        <v>42</v>
      </c>
      <c r="I8757">
        <v>1</v>
      </c>
      <c r="J8757" t="s">
        <v>17</v>
      </c>
      <c r="K8757">
        <v>1</v>
      </c>
      <c r="L8757">
        <f>YEAR(ecommerce_customer_data_custom_[[#This Row],[Purchase Date]])</f>
        <v>2020</v>
      </c>
      <c r="M8757">
        <f>MONTH(ecommerce_customer_data_custom_[[#This Row],[Purchase Date]])</f>
        <v>8</v>
      </c>
      <c r="N8757" t="str">
        <f>TEXT(ecommerce_customer_data_custom_[[#This Row],[Purchase Date]],"mmmm")</f>
        <v>August</v>
      </c>
      <c r="O8757" t="str">
        <f>VLOOKUP(ecommerce_customer_data_custom_[[#This Row],[Customer Age]],AgeGroupMapping!$A$2:$C$5,3,TRUE)</f>
        <v>Middle-Aged</v>
      </c>
      <c r="P8757" t="str">
        <f>IF(ecommerce_customer_data_custom_[[#This Row],[Returns]]=1,"Returned","Not Returned")</f>
        <v>Returned</v>
      </c>
      <c r="Q8757" t="str">
        <f>_xlfn.XLOOKUP(ecommerce_customer_data_custom_[[#This Row],[Payment Method]],PaymentMapping!$A$2:$A$11,PaymentMapping!$B$2:$B$11,"Other")</f>
        <v>Wallet/UPI</v>
      </c>
    </row>
    <row r="8758" spans="1:17" x14ac:dyDescent="0.3">
      <c r="A8758">
        <v>24332</v>
      </c>
      <c r="B8758" s="14">
        <v>44993.890613425923</v>
      </c>
      <c r="C8758" t="s">
        <v>18</v>
      </c>
      <c r="D8758">
        <v>361</v>
      </c>
      <c r="E8758">
        <v>3</v>
      </c>
      <c r="F8758">
        <v>1883</v>
      </c>
      <c r="G8758" t="s">
        <v>12</v>
      </c>
      <c r="H8758">
        <v>42</v>
      </c>
      <c r="I8758">
        <v>0</v>
      </c>
      <c r="J8758" t="s">
        <v>17</v>
      </c>
      <c r="K8758">
        <v>1</v>
      </c>
      <c r="L8758">
        <f>YEAR(ecommerce_customer_data_custom_[[#This Row],[Purchase Date]])</f>
        <v>2023</v>
      </c>
      <c r="M8758">
        <f>MONTH(ecommerce_customer_data_custom_[[#This Row],[Purchase Date]])</f>
        <v>3</v>
      </c>
      <c r="N8758" t="str">
        <f>TEXT(ecommerce_customer_data_custom_[[#This Row],[Purchase Date]],"mmmm")</f>
        <v>March</v>
      </c>
      <c r="O8758" t="str">
        <f>VLOOKUP(ecommerce_customer_data_custom_[[#This Row],[Customer Age]],AgeGroupMapping!$A$2:$C$5,3,TRUE)</f>
        <v>Middle-Aged</v>
      </c>
      <c r="P8758" t="str">
        <f>IF(ecommerce_customer_data_custom_[[#This Row],[Returns]]=1,"Returned","Not Returned")</f>
        <v>Not Returned</v>
      </c>
      <c r="Q8758" t="str">
        <f>_xlfn.XLOOKUP(ecommerce_customer_data_custom_[[#This Row],[Payment Method]],PaymentMapping!$A$2:$A$11,PaymentMapping!$B$2:$B$11,"Other")</f>
        <v>Card</v>
      </c>
    </row>
    <row r="8759" spans="1:17" x14ac:dyDescent="0.3">
      <c r="A8759">
        <v>24332</v>
      </c>
      <c r="B8759" s="14">
        <v>44341.487719907411</v>
      </c>
      <c r="C8759" t="s">
        <v>11</v>
      </c>
      <c r="D8759">
        <v>213</v>
      </c>
      <c r="E8759">
        <v>5</v>
      </c>
      <c r="F8759">
        <v>1728</v>
      </c>
      <c r="G8759" t="s">
        <v>15</v>
      </c>
      <c r="H8759">
        <v>42</v>
      </c>
      <c r="I8759">
        <v>0</v>
      </c>
      <c r="J8759" t="s">
        <v>17</v>
      </c>
      <c r="K8759">
        <v>1</v>
      </c>
      <c r="L8759">
        <f>YEAR(ecommerce_customer_data_custom_[[#This Row],[Purchase Date]])</f>
        <v>2021</v>
      </c>
      <c r="M8759">
        <f>MONTH(ecommerce_customer_data_custom_[[#This Row],[Purchase Date]])</f>
        <v>5</v>
      </c>
      <c r="N8759" t="str">
        <f>TEXT(ecommerce_customer_data_custom_[[#This Row],[Purchase Date]],"mmmm")</f>
        <v>May</v>
      </c>
      <c r="O8759" t="str">
        <f>VLOOKUP(ecommerce_customer_data_custom_[[#This Row],[Customer Age]],AgeGroupMapping!$A$2:$C$5,3,TRUE)</f>
        <v>Middle-Aged</v>
      </c>
      <c r="P8759" t="str">
        <f>IF(ecommerce_customer_data_custom_[[#This Row],[Returns]]=1,"Returned","Not Returned")</f>
        <v>Not Returned</v>
      </c>
      <c r="Q8759" t="str">
        <f>_xlfn.XLOOKUP(ecommerce_customer_data_custom_[[#This Row],[Payment Method]],PaymentMapping!$A$2:$A$11,PaymentMapping!$B$2:$B$11,"Other")</f>
        <v>Wallet/UPI</v>
      </c>
    </row>
    <row r="8760" spans="1:17" x14ac:dyDescent="0.3">
      <c r="A8760">
        <v>24332</v>
      </c>
      <c r="B8760" s="14">
        <v>45002.900520833333</v>
      </c>
      <c r="C8760" t="s">
        <v>16</v>
      </c>
      <c r="D8760">
        <v>37</v>
      </c>
      <c r="E8760">
        <v>1</v>
      </c>
      <c r="F8760">
        <v>4029</v>
      </c>
      <c r="G8760" t="s">
        <v>19</v>
      </c>
      <c r="H8760">
        <v>42</v>
      </c>
      <c r="I8760">
        <v>1</v>
      </c>
      <c r="J8760" t="s">
        <v>17</v>
      </c>
      <c r="K8760">
        <v>1</v>
      </c>
      <c r="L8760">
        <f>YEAR(ecommerce_customer_data_custom_[[#This Row],[Purchase Date]])</f>
        <v>2023</v>
      </c>
      <c r="M8760">
        <f>MONTH(ecommerce_customer_data_custom_[[#This Row],[Purchase Date]])</f>
        <v>3</v>
      </c>
      <c r="N8760" t="str">
        <f>TEXT(ecommerce_customer_data_custom_[[#This Row],[Purchase Date]],"mmmm")</f>
        <v>March</v>
      </c>
      <c r="O8760" t="str">
        <f>VLOOKUP(ecommerce_customer_data_custom_[[#This Row],[Customer Age]],AgeGroupMapping!$A$2:$C$5,3,TRUE)</f>
        <v>Middle-Aged</v>
      </c>
      <c r="P8760" t="str">
        <f>IF(ecommerce_customer_data_custom_[[#This Row],[Returns]]=1,"Returned","Not Returned")</f>
        <v>Returned</v>
      </c>
      <c r="Q8760" t="str">
        <f>_xlfn.XLOOKUP(ecommerce_customer_data_custom_[[#This Row],[Payment Method]],PaymentMapping!$A$2:$A$11,PaymentMapping!$B$2:$B$11,"Other")</f>
        <v>Cash</v>
      </c>
    </row>
    <row r="8761" spans="1:17" x14ac:dyDescent="0.3">
      <c r="A8761">
        <v>45061</v>
      </c>
      <c r="B8761" s="14">
        <v>44359.142951388887</v>
      </c>
      <c r="C8761" t="s">
        <v>18</v>
      </c>
      <c r="D8761">
        <v>197</v>
      </c>
      <c r="E8761">
        <v>3</v>
      </c>
      <c r="F8761">
        <v>2930</v>
      </c>
      <c r="G8761" t="s">
        <v>19</v>
      </c>
      <c r="H8761">
        <v>18</v>
      </c>
      <c r="I8761">
        <v>0</v>
      </c>
      <c r="J8761" t="s">
        <v>17</v>
      </c>
      <c r="K8761">
        <v>0</v>
      </c>
      <c r="L8761">
        <f>YEAR(ecommerce_customer_data_custom_[[#This Row],[Purchase Date]])</f>
        <v>2021</v>
      </c>
      <c r="M8761">
        <f>MONTH(ecommerce_customer_data_custom_[[#This Row],[Purchase Date]])</f>
        <v>6</v>
      </c>
      <c r="N8761" t="str">
        <f>TEXT(ecommerce_customer_data_custom_[[#This Row],[Purchase Date]],"mmmm")</f>
        <v>June</v>
      </c>
      <c r="O8761" t="str">
        <f>VLOOKUP(ecommerce_customer_data_custom_[[#This Row],[Customer Age]],AgeGroupMapping!$A$2:$C$5,3,TRUE)</f>
        <v>Young</v>
      </c>
      <c r="P8761" t="str">
        <f>IF(ecommerce_customer_data_custom_[[#This Row],[Returns]]=1,"Returned","Not Returned")</f>
        <v>Not Returned</v>
      </c>
      <c r="Q8761" t="str">
        <f>_xlfn.XLOOKUP(ecommerce_customer_data_custom_[[#This Row],[Payment Method]],PaymentMapping!$A$2:$A$11,PaymentMapping!$B$2:$B$11,"Other")</f>
        <v>Cash</v>
      </c>
    </row>
    <row r="8762" spans="1:17" x14ac:dyDescent="0.3">
      <c r="A8762">
        <v>45061</v>
      </c>
      <c r="B8762" s="14">
        <v>45044.499490740738</v>
      </c>
      <c r="C8762" t="s">
        <v>18</v>
      </c>
      <c r="D8762">
        <v>425</v>
      </c>
      <c r="E8762">
        <v>5</v>
      </c>
      <c r="F8762">
        <v>4691</v>
      </c>
      <c r="G8762" t="s">
        <v>19</v>
      </c>
      <c r="H8762">
        <v>18</v>
      </c>
      <c r="I8762">
        <v>0</v>
      </c>
      <c r="J8762" t="s">
        <v>17</v>
      </c>
      <c r="K8762">
        <v>0</v>
      </c>
      <c r="L8762">
        <f>YEAR(ecommerce_customer_data_custom_[[#This Row],[Purchase Date]])</f>
        <v>2023</v>
      </c>
      <c r="M8762">
        <f>MONTH(ecommerce_customer_data_custom_[[#This Row],[Purchase Date]])</f>
        <v>4</v>
      </c>
      <c r="N8762" t="str">
        <f>TEXT(ecommerce_customer_data_custom_[[#This Row],[Purchase Date]],"mmmm")</f>
        <v>April</v>
      </c>
      <c r="O8762" t="str">
        <f>VLOOKUP(ecommerce_customer_data_custom_[[#This Row],[Customer Age]],AgeGroupMapping!$A$2:$C$5,3,TRUE)</f>
        <v>Young</v>
      </c>
      <c r="P8762" t="str">
        <f>IF(ecommerce_customer_data_custom_[[#This Row],[Returns]]=1,"Returned","Not Returned")</f>
        <v>Not Returned</v>
      </c>
      <c r="Q8762" t="str">
        <f>_xlfn.XLOOKUP(ecommerce_customer_data_custom_[[#This Row],[Payment Method]],PaymentMapping!$A$2:$A$11,PaymentMapping!$B$2:$B$11,"Other")</f>
        <v>Cash</v>
      </c>
    </row>
    <row r="8763" spans="1:17" x14ac:dyDescent="0.3">
      <c r="A8763">
        <v>45061</v>
      </c>
      <c r="B8763" s="14">
        <v>44304.706828703704</v>
      </c>
      <c r="C8763" t="s">
        <v>14</v>
      </c>
      <c r="D8763">
        <v>379</v>
      </c>
      <c r="E8763">
        <v>1</v>
      </c>
      <c r="F8763">
        <v>2319</v>
      </c>
      <c r="G8763" t="s">
        <v>12</v>
      </c>
      <c r="H8763">
        <v>18</v>
      </c>
      <c r="I8763">
        <v>0</v>
      </c>
      <c r="J8763" t="s">
        <v>17</v>
      </c>
      <c r="K8763">
        <v>0</v>
      </c>
      <c r="L8763">
        <f>YEAR(ecommerce_customer_data_custom_[[#This Row],[Purchase Date]])</f>
        <v>2021</v>
      </c>
      <c r="M8763">
        <f>MONTH(ecommerce_customer_data_custom_[[#This Row],[Purchase Date]])</f>
        <v>4</v>
      </c>
      <c r="N8763" t="str">
        <f>TEXT(ecommerce_customer_data_custom_[[#This Row],[Purchase Date]],"mmmm")</f>
        <v>April</v>
      </c>
      <c r="O8763" t="str">
        <f>VLOOKUP(ecommerce_customer_data_custom_[[#This Row],[Customer Age]],AgeGroupMapping!$A$2:$C$5,3,TRUE)</f>
        <v>Young</v>
      </c>
      <c r="P8763" t="str">
        <f>IF(ecommerce_customer_data_custom_[[#This Row],[Returns]]=1,"Returned","Not Returned")</f>
        <v>Not Returned</v>
      </c>
      <c r="Q8763" t="str">
        <f>_xlfn.XLOOKUP(ecommerce_customer_data_custom_[[#This Row],[Payment Method]],PaymentMapping!$A$2:$A$11,PaymentMapping!$B$2:$B$11,"Other")</f>
        <v>Card</v>
      </c>
    </row>
    <row r="8764" spans="1:17" x14ac:dyDescent="0.3">
      <c r="A8764">
        <v>24809</v>
      </c>
      <c r="B8764" s="14">
        <v>43854.685613425929</v>
      </c>
      <c r="C8764" t="s">
        <v>18</v>
      </c>
      <c r="D8764">
        <v>291</v>
      </c>
      <c r="E8764">
        <v>1</v>
      </c>
      <c r="F8764">
        <v>487</v>
      </c>
      <c r="G8764" t="s">
        <v>12</v>
      </c>
      <c r="H8764">
        <v>58</v>
      </c>
      <c r="I8764">
        <v>1</v>
      </c>
      <c r="J8764" t="s">
        <v>17</v>
      </c>
      <c r="K8764">
        <v>0</v>
      </c>
      <c r="L8764">
        <f>YEAR(ecommerce_customer_data_custom_[[#This Row],[Purchase Date]])</f>
        <v>2020</v>
      </c>
      <c r="M8764">
        <f>MONTH(ecommerce_customer_data_custom_[[#This Row],[Purchase Date]])</f>
        <v>1</v>
      </c>
      <c r="N8764" t="str">
        <f>TEXT(ecommerce_customer_data_custom_[[#This Row],[Purchase Date]],"mmmm")</f>
        <v>January</v>
      </c>
      <c r="O8764" t="str">
        <f>VLOOKUP(ecommerce_customer_data_custom_[[#This Row],[Customer Age]],AgeGroupMapping!$A$2:$C$5,3,TRUE)</f>
        <v>Middle-Aged</v>
      </c>
      <c r="P8764" t="str">
        <f>IF(ecommerce_customer_data_custom_[[#This Row],[Returns]]=1,"Returned","Not Returned")</f>
        <v>Returned</v>
      </c>
      <c r="Q8764" t="str">
        <f>_xlfn.XLOOKUP(ecommerce_customer_data_custom_[[#This Row],[Payment Method]],PaymentMapping!$A$2:$A$11,PaymentMapping!$B$2:$B$11,"Other")</f>
        <v>Card</v>
      </c>
    </row>
    <row r="8765" spans="1:17" x14ac:dyDescent="0.3">
      <c r="A8765">
        <v>24809</v>
      </c>
      <c r="B8765" s="14">
        <v>44382.346180555556</v>
      </c>
      <c r="C8765" t="s">
        <v>14</v>
      </c>
      <c r="D8765">
        <v>276</v>
      </c>
      <c r="E8765">
        <v>2</v>
      </c>
      <c r="F8765">
        <v>1639</v>
      </c>
      <c r="G8765" t="s">
        <v>12</v>
      </c>
      <c r="H8765">
        <v>58</v>
      </c>
      <c r="I8765">
        <v>1</v>
      </c>
      <c r="J8765" t="s">
        <v>17</v>
      </c>
      <c r="K8765">
        <v>0</v>
      </c>
      <c r="L8765">
        <f>YEAR(ecommerce_customer_data_custom_[[#This Row],[Purchase Date]])</f>
        <v>2021</v>
      </c>
      <c r="M8765">
        <f>MONTH(ecommerce_customer_data_custom_[[#This Row],[Purchase Date]])</f>
        <v>7</v>
      </c>
      <c r="N8765" t="str">
        <f>TEXT(ecommerce_customer_data_custom_[[#This Row],[Purchase Date]],"mmmm")</f>
        <v>July</v>
      </c>
      <c r="O8765" t="str">
        <f>VLOOKUP(ecommerce_customer_data_custom_[[#This Row],[Customer Age]],AgeGroupMapping!$A$2:$C$5,3,TRUE)</f>
        <v>Middle-Aged</v>
      </c>
      <c r="P8765" t="str">
        <f>IF(ecommerce_customer_data_custom_[[#This Row],[Returns]]=1,"Returned","Not Returned")</f>
        <v>Returned</v>
      </c>
      <c r="Q8765" t="str">
        <f>_xlfn.XLOOKUP(ecommerce_customer_data_custom_[[#This Row],[Payment Method]],PaymentMapping!$A$2:$A$11,PaymentMapping!$B$2:$B$11,"Other")</f>
        <v>Card</v>
      </c>
    </row>
    <row r="8766" spans="1:17" x14ac:dyDescent="0.3">
      <c r="A8766">
        <v>24809</v>
      </c>
      <c r="B8766" s="14">
        <v>44799.192824074074</v>
      </c>
      <c r="C8766" t="s">
        <v>16</v>
      </c>
      <c r="D8766">
        <v>166</v>
      </c>
      <c r="E8766">
        <v>3</v>
      </c>
      <c r="F8766">
        <v>1934</v>
      </c>
      <c r="G8766" t="s">
        <v>19</v>
      </c>
      <c r="H8766">
        <v>58</v>
      </c>
      <c r="I8766">
        <v>0</v>
      </c>
      <c r="J8766" t="s">
        <v>17</v>
      </c>
      <c r="K8766">
        <v>0</v>
      </c>
      <c r="L8766">
        <f>YEAR(ecommerce_customer_data_custom_[[#This Row],[Purchase Date]])</f>
        <v>2022</v>
      </c>
      <c r="M8766">
        <f>MONTH(ecommerce_customer_data_custom_[[#This Row],[Purchase Date]])</f>
        <v>8</v>
      </c>
      <c r="N8766" t="str">
        <f>TEXT(ecommerce_customer_data_custom_[[#This Row],[Purchase Date]],"mmmm")</f>
        <v>August</v>
      </c>
      <c r="O8766" t="str">
        <f>VLOOKUP(ecommerce_customer_data_custom_[[#This Row],[Customer Age]],AgeGroupMapping!$A$2:$C$5,3,TRUE)</f>
        <v>Middle-Aged</v>
      </c>
      <c r="P8766" t="str">
        <f>IF(ecommerce_customer_data_custom_[[#This Row],[Returns]]=1,"Returned","Not Returned")</f>
        <v>Not Returned</v>
      </c>
      <c r="Q8766" t="str">
        <f>_xlfn.XLOOKUP(ecommerce_customer_data_custom_[[#This Row],[Payment Method]],PaymentMapping!$A$2:$A$11,PaymentMapping!$B$2:$B$11,"Other")</f>
        <v>Cash</v>
      </c>
    </row>
    <row r="8767" spans="1:17" x14ac:dyDescent="0.3">
      <c r="A8767">
        <v>24809</v>
      </c>
      <c r="B8767" s="14">
        <v>43847.941284722219</v>
      </c>
      <c r="C8767" t="s">
        <v>16</v>
      </c>
      <c r="D8767">
        <v>421</v>
      </c>
      <c r="E8767">
        <v>3</v>
      </c>
      <c r="F8767">
        <v>452</v>
      </c>
      <c r="G8767" t="s">
        <v>15</v>
      </c>
      <c r="H8767">
        <v>58</v>
      </c>
      <c r="I8767">
        <v>0</v>
      </c>
      <c r="J8767" t="s">
        <v>17</v>
      </c>
      <c r="K8767">
        <v>0</v>
      </c>
      <c r="L8767">
        <f>YEAR(ecommerce_customer_data_custom_[[#This Row],[Purchase Date]])</f>
        <v>2020</v>
      </c>
      <c r="M8767">
        <f>MONTH(ecommerce_customer_data_custom_[[#This Row],[Purchase Date]])</f>
        <v>1</v>
      </c>
      <c r="N8767" t="str">
        <f>TEXT(ecommerce_customer_data_custom_[[#This Row],[Purchase Date]],"mmmm")</f>
        <v>January</v>
      </c>
      <c r="O8767" t="str">
        <f>VLOOKUP(ecommerce_customer_data_custom_[[#This Row],[Customer Age]],AgeGroupMapping!$A$2:$C$5,3,TRUE)</f>
        <v>Middle-Aged</v>
      </c>
      <c r="P8767" t="str">
        <f>IF(ecommerce_customer_data_custom_[[#This Row],[Returns]]=1,"Returned","Not Returned")</f>
        <v>Not Returned</v>
      </c>
      <c r="Q8767" t="str">
        <f>_xlfn.XLOOKUP(ecommerce_customer_data_custom_[[#This Row],[Payment Method]],PaymentMapping!$A$2:$A$11,PaymentMapping!$B$2:$B$11,"Other")</f>
        <v>Wallet/UPI</v>
      </c>
    </row>
    <row r="8768" spans="1:17" x14ac:dyDescent="0.3">
      <c r="A8768">
        <v>24809</v>
      </c>
      <c r="B8768" s="14">
        <v>45003.51630787037</v>
      </c>
      <c r="C8768" t="s">
        <v>11</v>
      </c>
      <c r="D8768">
        <v>287</v>
      </c>
      <c r="E8768">
        <v>3</v>
      </c>
      <c r="F8768">
        <v>3985</v>
      </c>
      <c r="G8768" t="s">
        <v>19</v>
      </c>
      <c r="H8768">
        <v>58</v>
      </c>
      <c r="I8768">
        <v>1</v>
      </c>
      <c r="J8768" t="s">
        <v>17</v>
      </c>
      <c r="K8768">
        <v>0</v>
      </c>
      <c r="L8768">
        <f>YEAR(ecommerce_customer_data_custom_[[#This Row],[Purchase Date]])</f>
        <v>2023</v>
      </c>
      <c r="M8768">
        <f>MONTH(ecommerce_customer_data_custom_[[#This Row],[Purchase Date]])</f>
        <v>3</v>
      </c>
      <c r="N8768" t="str">
        <f>TEXT(ecommerce_customer_data_custom_[[#This Row],[Purchase Date]],"mmmm")</f>
        <v>March</v>
      </c>
      <c r="O8768" t="str">
        <f>VLOOKUP(ecommerce_customer_data_custom_[[#This Row],[Customer Age]],AgeGroupMapping!$A$2:$C$5,3,TRUE)</f>
        <v>Middle-Aged</v>
      </c>
      <c r="P8768" t="str">
        <f>IF(ecommerce_customer_data_custom_[[#This Row],[Returns]]=1,"Returned","Not Returned")</f>
        <v>Returned</v>
      </c>
      <c r="Q8768" t="str">
        <f>_xlfn.XLOOKUP(ecommerce_customer_data_custom_[[#This Row],[Payment Method]],PaymentMapping!$A$2:$A$11,PaymentMapping!$B$2:$B$11,"Other")</f>
        <v>Cash</v>
      </c>
    </row>
    <row r="8769" spans="1:17" x14ac:dyDescent="0.3">
      <c r="A8769">
        <v>31946</v>
      </c>
      <c r="B8769" s="14">
        <v>44945.948784722219</v>
      </c>
      <c r="C8769" t="s">
        <v>14</v>
      </c>
      <c r="D8769">
        <v>327</v>
      </c>
      <c r="E8769">
        <v>5</v>
      </c>
      <c r="F8769">
        <v>4376</v>
      </c>
      <c r="G8769" t="s">
        <v>12</v>
      </c>
      <c r="H8769">
        <v>70</v>
      </c>
      <c r="I8769">
        <v>0</v>
      </c>
      <c r="J8769" t="s">
        <v>17</v>
      </c>
      <c r="K8769">
        <v>0</v>
      </c>
      <c r="L8769">
        <f>YEAR(ecommerce_customer_data_custom_[[#This Row],[Purchase Date]])</f>
        <v>2023</v>
      </c>
      <c r="M8769">
        <f>MONTH(ecommerce_customer_data_custom_[[#This Row],[Purchase Date]])</f>
        <v>1</v>
      </c>
      <c r="N8769" t="str">
        <f>TEXT(ecommerce_customer_data_custom_[[#This Row],[Purchase Date]],"mmmm")</f>
        <v>January</v>
      </c>
      <c r="O8769" t="str">
        <f>VLOOKUP(ecommerce_customer_data_custom_[[#This Row],[Customer Age]],AgeGroupMapping!$A$2:$C$5,3,TRUE)</f>
        <v>Senior</v>
      </c>
      <c r="P8769" t="str">
        <f>IF(ecommerce_customer_data_custom_[[#This Row],[Returns]]=1,"Returned","Not Returned")</f>
        <v>Not Returned</v>
      </c>
      <c r="Q8769" t="str">
        <f>_xlfn.XLOOKUP(ecommerce_customer_data_custom_[[#This Row],[Payment Method]],PaymentMapping!$A$2:$A$11,PaymentMapping!$B$2:$B$11,"Other")</f>
        <v>Card</v>
      </c>
    </row>
    <row r="8770" spans="1:17" x14ac:dyDescent="0.3">
      <c r="A8770">
        <v>31946</v>
      </c>
      <c r="B8770" s="14">
        <v>45119.480740740742</v>
      </c>
      <c r="C8770" t="s">
        <v>16</v>
      </c>
      <c r="D8770">
        <v>221</v>
      </c>
      <c r="E8770">
        <v>5</v>
      </c>
      <c r="F8770">
        <v>2629</v>
      </c>
      <c r="G8770" t="s">
        <v>12</v>
      </c>
      <c r="H8770">
        <v>70</v>
      </c>
      <c r="I8770">
        <v>1</v>
      </c>
      <c r="J8770" t="s">
        <v>17</v>
      </c>
      <c r="K8770">
        <v>0</v>
      </c>
      <c r="L8770">
        <f>YEAR(ecommerce_customer_data_custom_[[#This Row],[Purchase Date]])</f>
        <v>2023</v>
      </c>
      <c r="M8770">
        <f>MONTH(ecommerce_customer_data_custom_[[#This Row],[Purchase Date]])</f>
        <v>7</v>
      </c>
      <c r="N8770" t="str">
        <f>TEXT(ecommerce_customer_data_custom_[[#This Row],[Purchase Date]],"mmmm")</f>
        <v>July</v>
      </c>
      <c r="O8770" t="str">
        <f>VLOOKUP(ecommerce_customer_data_custom_[[#This Row],[Customer Age]],AgeGroupMapping!$A$2:$C$5,3,TRUE)</f>
        <v>Senior</v>
      </c>
      <c r="P8770" t="str">
        <f>IF(ecommerce_customer_data_custom_[[#This Row],[Returns]]=1,"Returned","Not Returned")</f>
        <v>Returned</v>
      </c>
      <c r="Q8770" t="str">
        <f>_xlfn.XLOOKUP(ecommerce_customer_data_custom_[[#This Row],[Payment Method]],PaymentMapping!$A$2:$A$11,PaymentMapping!$B$2:$B$11,"Other")</f>
        <v>Card</v>
      </c>
    </row>
    <row r="8771" spans="1:17" x14ac:dyDescent="0.3">
      <c r="A8771">
        <v>31946</v>
      </c>
      <c r="B8771" s="14">
        <v>44560.641250000001</v>
      </c>
      <c r="C8771" t="s">
        <v>18</v>
      </c>
      <c r="D8771">
        <v>76</v>
      </c>
      <c r="E8771">
        <v>4</v>
      </c>
      <c r="F8771">
        <v>1808</v>
      </c>
      <c r="G8771" t="s">
        <v>15</v>
      </c>
      <c r="H8771">
        <v>70</v>
      </c>
      <c r="I8771">
        <v>0</v>
      </c>
      <c r="J8771" t="s">
        <v>17</v>
      </c>
      <c r="K8771">
        <v>0</v>
      </c>
      <c r="L8771">
        <f>YEAR(ecommerce_customer_data_custom_[[#This Row],[Purchase Date]])</f>
        <v>2021</v>
      </c>
      <c r="M8771">
        <f>MONTH(ecommerce_customer_data_custom_[[#This Row],[Purchase Date]])</f>
        <v>12</v>
      </c>
      <c r="N8771" t="str">
        <f>TEXT(ecommerce_customer_data_custom_[[#This Row],[Purchase Date]],"mmmm")</f>
        <v>December</v>
      </c>
      <c r="O8771" t="str">
        <f>VLOOKUP(ecommerce_customer_data_custom_[[#This Row],[Customer Age]],AgeGroupMapping!$A$2:$C$5,3,TRUE)</f>
        <v>Senior</v>
      </c>
      <c r="P8771" t="str">
        <f>IF(ecommerce_customer_data_custom_[[#This Row],[Returns]]=1,"Returned","Not Returned")</f>
        <v>Not Returned</v>
      </c>
      <c r="Q8771" t="str">
        <f>_xlfn.XLOOKUP(ecommerce_customer_data_custom_[[#This Row],[Payment Method]],PaymentMapping!$A$2:$A$11,PaymentMapping!$B$2:$B$11,"Other")</f>
        <v>Wallet/UPI</v>
      </c>
    </row>
    <row r="8772" spans="1:17" x14ac:dyDescent="0.3">
      <c r="A8772">
        <v>31946</v>
      </c>
      <c r="B8772" s="14">
        <v>44219.159814814811</v>
      </c>
      <c r="C8772" t="s">
        <v>16</v>
      </c>
      <c r="D8772">
        <v>352</v>
      </c>
      <c r="E8772">
        <v>5</v>
      </c>
      <c r="F8772">
        <v>3330</v>
      </c>
      <c r="G8772" t="s">
        <v>15</v>
      </c>
      <c r="H8772">
        <v>70</v>
      </c>
      <c r="I8772">
        <v>0</v>
      </c>
      <c r="J8772" t="s">
        <v>17</v>
      </c>
      <c r="K8772">
        <v>0</v>
      </c>
      <c r="L8772">
        <f>YEAR(ecommerce_customer_data_custom_[[#This Row],[Purchase Date]])</f>
        <v>2021</v>
      </c>
      <c r="M8772">
        <f>MONTH(ecommerce_customer_data_custom_[[#This Row],[Purchase Date]])</f>
        <v>1</v>
      </c>
      <c r="N8772" t="str">
        <f>TEXT(ecommerce_customer_data_custom_[[#This Row],[Purchase Date]],"mmmm")</f>
        <v>January</v>
      </c>
      <c r="O8772" t="str">
        <f>VLOOKUP(ecommerce_customer_data_custom_[[#This Row],[Customer Age]],AgeGroupMapping!$A$2:$C$5,3,TRUE)</f>
        <v>Senior</v>
      </c>
      <c r="P8772" t="str">
        <f>IF(ecommerce_customer_data_custom_[[#This Row],[Returns]]=1,"Returned","Not Returned")</f>
        <v>Not Returned</v>
      </c>
      <c r="Q8772" t="str">
        <f>_xlfn.XLOOKUP(ecommerce_customer_data_custom_[[#This Row],[Payment Method]],PaymentMapping!$A$2:$A$11,PaymentMapping!$B$2:$B$11,"Other")</f>
        <v>Wallet/UPI</v>
      </c>
    </row>
    <row r="8773" spans="1:17" x14ac:dyDescent="0.3">
      <c r="A8773">
        <v>31946</v>
      </c>
      <c r="B8773" s="14">
        <v>44904.480636574073</v>
      </c>
      <c r="C8773" t="s">
        <v>18</v>
      </c>
      <c r="D8773">
        <v>350</v>
      </c>
      <c r="E8773">
        <v>2</v>
      </c>
      <c r="F8773">
        <v>3011</v>
      </c>
      <c r="G8773" t="s">
        <v>20</v>
      </c>
      <c r="H8773">
        <v>70</v>
      </c>
      <c r="I8773">
        <v>0</v>
      </c>
      <c r="J8773" t="s">
        <v>17</v>
      </c>
      <c r="K8773">
        <v>0</v>
      </c>
      <c r="L8773">
        <f>YEAR(ecommerce_customer_data_custom_[[#This Row],[Purchase Date]])</f>
        <v>2022</v>
      </c>
      <c r="M8773">
        <f>MONTH(ecommerce_customer_data_custom_[[#This Row],[Purchase Date]])</f>
        <v>12</v>
      </c>
      <c r="N8773" t="str">
        <f>TEXT(ecommerce_customer_data_custom_[[#This Row],[Purchase Date]],"mmmm")</f>
        <v>December</v>
      </c>
      <c r="O8773" t="str">
        <f>VLOOKUP(ecommerce_customer_data_custom_[[#This Row],[Customer Age]],AgeGroupMapping!$A$2:$C$5,3,TRUE)</f>
        <v>Senior</v>
      </c>
      <c r="P8773" t="str">
        <f>IF(ecommerce_customer_data_custom_[[#This Row],[Returns]]=1,"Returned","Not Returned")</f>
        <v>Not Returned</v>
      </c>
      <c r="Q8773" t="str">
        <f>_xlfn.XLOOKUP(ecommerce_customer_data_custom_[[#This Row],[Payment Method]],PaymentMapping!$A$2:$A$11,PaymentMapping!$B$2:$B$11,"Other")</f>
        <v>Other</v>
      </c>
    </row>
    <row r="8774" spans="1:17" x14ac:dyDescent="0.3">
      <c r="A8774">
        <v>31946</v>
      </c>
      <c r="B8774" s="14">
        <v>44820.987233796295</v>
      </c>
      <c r="C8774" t="s">
        <v>11</v>
      </c>
      <c r="D8774">
        <v>393</v>
      </c>
      <c r="E8774">
        <v>2</v>
      </c>
      <c r="F8774">
        <v>503</v>
      </c>
      <c r="G8774" t="s">
        <v>12</v>
      </c>
      <c r="H8774">
        <v>70</v>
      </c>
      <c r="I8774">
        <v>0</v>
      </c>
      <c r="J8774" t="s">
        <v>17</v>
      </c>
      <c r="K8774">
        <v>0</v>
      </c>
      <c r="L8774">
        <f>YEAR(ecommerce_customer_data_custom_[[#This Row],[Purchase Date]])</f>
        <v>2022</v>
      </c>
      <c r="M8774">
        <f>MONTH(ecommerce_customer_data_custom_[[#This Row],[Purchase Date]])</f>
        <v>9</v>
      </c>
      <c r="N8774" t="str">
        <f>TEXT(ecommerce_customer_data_custom_[[#This Row],[Purchase Date]],"mmmm")</f>
        <v>September</v>
      </c>
      <c r="O8774" t="str">
        <f>VLOOKUP(ecommerce_customer_data_custom_[[#This Row],[Customer Age]],AgeGroupMapping!$A$2:$C$5,3,TRUE)</f>
        <v>Senior</v>
      </c>
      <c r="P8774" t="str">
        <f>IF(ecommerce_customer_data_custom_[[#This Row],[Returns]]=1,"Returned","Not Returned")</f>
        <v>Not Returned</v>
      </c>
      <c r="Q8774" t="str">
        <f>_xlfn.XLOOKUP(ecommerce_customer_data_custom_[[#This Row],[Payment Method]],PaymentMapping!$A$2:$A$11,PaymentMapping!$B$2:$B$11,"Other")</f>
        <v>Card</v>
      </c>
    </row>
    <row r="8775" spans="1:17" x14ac:dyDescent="0.3">
      <c r="A8775">
        <v>12664</v>
      </c>
      <c r="B8775" s="14">
        <v>44494.178784722222</v>
      </c>
      <c r="C8775" t="s">
        <v>18</v>
      </c>
      <c r="D8775">
        <v>364</v>
      </c>
      <c r="E8775">
        <v>4</v>
      </c>
      <c r="F8775">
        <v>3581</v>
      </c>
      <c r="G8775" t="s">
        <v>12</v>
      </c>
      <c r="H8775">
        <v>60</v>
      </c>
      <c r="I8775">
        <v>0</v>
      </c>
      <c r="J8775" t="s">
        <v>13</v>
      </c>
      <c r="K8775">
        <v>1</v>
      </c>
      <c r="L8775">
        <f>YEAR(ecommerce_customer_data_custom_[[#This Row],[Purchase Date]])</f>
        <v>2021</v>
      </c>
      <c r="M8775">
        <f>MONTH(ecommerce_customer_data_custom_[[#This Row],[Purchase Date]])</f>
        <v>10</v>
      </c>
      <c r="N8775" t="str">
        <f>TEXT(ecommerce_customer_data_custom_[[#This Row],[Purchase Date]],"mmmm")</f>
        <v>October</v>
      </c>
      <c r="O8775" t="str">
        <f>VLOOKUP(ecommerce_customer_data_custom_[[#This Row],[Customer Age]],AgeGroupMapping!$A$2:$C$5,3,TRUE)</f>
        <v>Middle-Aged</v>
      </c>
      <c r="P8775" t="str">
        <f>IF(ecommerce_customer_data_custom_[[#This Row],[Returns]]=1,"Returned","Not Returned")</f>
        <v>Not Returned</v>
      </c>
      <c r="Q8775" t="str">
        <f>_xlfn.XLOOKUP(ecommerce_customer_data_custom_[[#This Row],[Payment Method]],PaymentMapping!$A$2:$A$11,PaymentMapping!$B$2:$B$11,"Other")</f>
        <v>Card</v>
      </c>
    </row>
    <row r="8776" spans="1:17" x14ac:dyDescent="0.3">
      <c r="A8776">
        <v>12664</v>
      </c>
      <c r="B8776" s="14">
        <v>44244.787037037036</v>
      </c>
      <c r="C8776" t="s">
        <v>16</v>
      </c>
      <c r="D8776">
        <v>179</v>
      </c>
      <c r="E8776">
        <v>1</v>
      </c>
      <c r="F8776">
        <v>1907</v>
      </c>
      <c r="G8776" t="s">
        <v>12</v>
      </c>
      <c r="H8776">
        <v>60</v>
      </c>
      <c r="I8776">
        <v>0</v>
      </c>
      <c r="J8776" t="s">
        <v>13</v>
      </c>
      <c r="K8776">
        <v>1</v>
      </c>
      <c r="L8776">
        <f>YEAR(ecommerce_customer_data_custom_[[#This Row],[Purchase Date]])</f>
        <v>2021</v>
      </c>
      <c r="M8776">
        <f>MONTH(ecommerce_customer_data_custom_[[#This Row],[Purchase Date]])</f>
        <v>2</v>
      </c>
      <c r="N8776" t="str">
        <f>TEXT(ecommerce_customer_data_custom_[[#This Row],[Purchase Date]],"mmmm")</f>
        <v>February</v>
      </c>
      <c r="O8776" t="str">
        <f>VLOOKUP(ecommerce_customer_data_custom_[[#This Row],[Customer Age]],AgeGroupMapping!$A$2:$C$5,3,TRUE)</f>
        <v>Middle-Aged</v>
      </c>
      <c r="P8776" t="str">
        <f>IF(ecommerce_customer_data_custom_[[#This Row],[Returns]]=1,"Returned","Not Returned")</f>
        <v>Not Returned</v>
      </c>
      <c r="Q8776" t="str">
        <f>_xlfn.XLOOKUP(ecommerce_customer_data_custom_[[#This Row],[Payment Method]],PaymentMapping!$A$2:$A$11,PaymentMapping!$B$2:$B$11,"Other")</f>
        <v>Card</v>
      </c>
    </row>
    <row r="8777" spans="1:17" x14ac:dyDescent="0.3">
      <c r="A8777">
        <v>12664</v>
      </c>
      <c r="B8777" s="14">
        <v>44022.356041666666</v>
      </c>
      <c r="C8777" t="s">
        <v>16</v>
      </c>
      <c r="D8777">
        <v>257</v>
      </c>
      <c r="E8777">
        <v>4</v>
      </c>
      <c r="F8777">
        <v>3674</v>
      </c>
      <c r="G8777" t="s">
        <v>19</v>
      </c>
      <c r="H8777">
        <v>60</v>
      </c>
      <c r="I8777">
        <v>1</v>
      </c>
      <c r="J8777" t="s">
        <v>13</v>
      </c>
      <c r="K8777">
        <v>1</v>
      </c>
      <c r="L8777">
        <f>YEAR(ecommerce_customer_data_custom_[[#This Row],[Purchase Date]])</f>
        <v>2020</v>
      </c>
      <c r="M8777">
        <f>MONTH(ecommerce_customer_data_custom_[[#This Row],[Purchase Date]])</f>
        <v>7</v>
      </c>
      <c r="N8777" t="str">
        <f>TEXT(ecommerce_customer_data_custom_[[#This Row],[Purchase Date]],"mmmm")</f>
        <v>July</v>
      </c>
      <c r="O8777" t="str">
        <f>VLOOKUP(ecommerce_customer_data_custom_[[#This Row],[Customer Age]],AgeGroupMapping!$A$2:$C$5,3,TRUE)</f>
        <v>Middle-Aged</v>
      </c>
      <c r="P8777" t="str">
        <f>IF(ecommerce_customer_data_custom_[[#This Row],[Returns]]=1,"Returned","Not Returned")</f>
        <v>Returned</v>
      </c>
      <c r="Q8777" t="str">
        <f>_xlfn.XLOOKUP(ecommerce_customer_data_custom_[[#This Row],[Payment Method]],PaymentMapping!$A$2:$A$11,PaymentMapping!$B$2:$B$11,"Other")</f>
        <v>Cash</v>
      </c>
    </row>
    <row r="8778" spans="1:17" x14ac:dyDescent="0.3">
      <c r="A8778">
        <v>12664</v>
      </c>
      <c r="B8778" s="14">
        <v>44011.429097222222</v>
      </c>
      <c r="C8778" t="s">
        <v>16</v>
      </c>
      <c r="D8778">
        <v>105</v>
      </c>
      <c r="E8778">
        <v>1</v>
      </c>
      <c r="F8778">
        <v>2341</v>
      </c>
      <c r="G8778" t="s">
        <v>19</v>
      </c>
      <c r="H8778">
        <v>60</v>
      </c>
      <c r="I8778">
        <v>0</v>
      </c>
      <c r="J8778" t="s">
        <v>13</v>
      </c>
      <c r="K8778">
        <v>1</v>
      </c>
      <c r="L8778">
        <f>YEAR(ecommerce_customer_data_custom_[[#This Row],[Purchase Date]])</f>
        <v>2020</v>
      </c>
      <c r="M8778">
        <f>MONTH(ecommerce_customer_data_custom_[[#This Row],[Purchase Date]])</f>
        <v>6</v>
      </c>
      <c r="N8778" t="str">
        <f>TEXT(ecommerce_customer_data_custom_[[#This Row],[Purchase Date]],"mmmm")</f>
        <v>June</v>
      </c>
      <c r="O8778" t="str">
        <f>VLOOKUP(ecommerce_customer_data_custom_[[#This Row],[Customer Age]],AgeGroupMapping!$A$2:$C$5,3,TRUE)</f>
        <v>Middle-Aged</v>
      </c>
      <c r="P8778" t="str">
        <f>IF(ecommerce_customer_data_custom_[[#This Row],[Returns]]=1,"Returned","Not Returned")</f>
        <v>Not Returned</v>
      </c>
      <c r="Q8778" t="str">
        <f>_xlfn.XLOOKUP(ecommerce_customer_data_custom_[[#This Row],[Payment Method]],PaymentMapping!$A$2:$A$11,PaymentMapping!$B$2:$B$11,"Other")</f>
        <v>Cash</v>
      </c>
    </row>
    <row r="8779" spans="1:17" x14ac:dyDescent="0.3">
      <c r="A8779">
        <v>12664</v>
      </c>
      <c r="B8779" s="14">
        <v>44919.677476851852</v>
      </c>
      <c r="C8779" t="s">
        <v>14</v>
      </c>
      <c r="D8779">
        <v>304</v>
      </c>
      <c r="E8779">
        <v>5</v>
      </c>
      <c r="F8779">
        <v>3018</v>
      </c>
      <c r="G8779" t="s">
        <v>19</v>
      </c>
      <c r="H8779">
        <v>60</v>
      </c>
      <c r="I8779">
        <v>0</v>
      </c>
      <c r="J8779" t="s">
        <v>13</v>
      </c>
      <c r="K8779">
        <v>1</v>
      </c>
      <c r="L8779">
        <f>YEAR(ecommerce_customer_data_custom_[[#This Row],[Purchase Date]])</f>
        <v>2022</v>
      </c>
      <c r="M8779">
        <f>MONTH(ecommerce_customer_data_custom_[[#This Row],[Purchase Date]])</f>
        <v>12</v>
      </c>
      <c r="N8779" t="str">
        <f>TEXT(ecommerce_customer_data_custom_[[#This Row],[Purchase Date]],"mmmm")</f>
        <v>December</v>
      </c>
      <c r="O8779" t="str">
        <f>VLOOKUP(ecommerce_customer_data_custom_[[#This Row],[Customer Age]],AgeGroupMapping!$A$2:$C$5,3,TRUE)</f>
        <v>Middle-Aged</v>
      </c>
      <c r="P8779" t="str">
        <f>IF(ecommerce_customer_data_custom_[[#This Row],[Returns]]=1,"Returned","Not Returned")</f>
        <v>Not Returned</v>
      </c>
      <c r="Q8779" t="str">
        <f>_xlfn.XLOOKUP(ecommerce_customer_data_custom_[[#This Row],[Payment Method]],PaymentMapping!$A$2:$A$11,PaymentMapping!$B$2:$B$11,"Other")</f>
        <v>Cash</v>
      </c>
    </row>
    <row r="8780" spans="1:17" x14ac:dyDescent="0.3">
      <c r="A8780">
        <v>12664</v>
      </c>
      <c r="B8780" s="14">
        <v>45074.316053240742</v>
      </c>
      <c r="C8780" t="s">
        <v>14</v>
      </c>
      <c r="D8780">
        <v>242</v>
      </c>
      <c r="E8780">
        <v>3</v>
      </c>
      <c r="F8780">
        <v>3358</v>
      </c>
      <c r="G8780" t="s">
        <v>12</v>
      </c>
      <c r="H8780">
        <v>60</v>
      </c>
      <c r="I8780">
        <v>1</v>
      </c>
      <c r="J8780" t="s">
        <v>13</v>
      </c>
      <c r="K8780">
        <v>1</v>
      </c>
      <c r="L8780">
        <f>YEAR(ecommerce_customer_data_custom_[[#This Row],[Purchase Date]])</f>
        <v>2023</v>
      </c>
      <c r="M8780">
        <f>MONTH(ecommerce_customer_data_custom_[[#This Row],[Purchase Date]])</f>
        <v>5</v>
      </c>
      <c r="N8780" t="str">
        <f>TEXT(ecommerce_customer_data_custom_[[#This Row],[Purchase Date]],"mmmm")</f>
        <v>May</v>
      </c>
      <c r="O8780" t="str">
        <f>VLOOKUP(ecommerce_customer_data_custom_[[#This Row],[Customer Age]],AgeGroupMapping!$A$2:$C$5,3,TRUE)</f>
        <v>Middle-Aged</v>
      </c>
      <c r="P8780" t="str">
        <f>IF(ecommerce_customer_data_custom_[[#This Row],[Returns]]=1,"Returned","Not Returned")</f>
        <v>Returned</v>
      </c>
      <c r="Q8780" t="str">
        <f>_xlfn.XLOOKUP(ecommerce_customer_data_custom_[[#This Row],[Payment Method]],PaymentMapping!$A$2:$A$11,PaymentMapping!$B$2:$B$11,"Other")</f>
        <v>Card</v>
      </c>
    </row>
    <row r="8781" spans="1:17" x14ac:dyDescent="0.3">
      <c r="A8781">
        <v>12664</v>
      </c>
      <c r="B8781" s="14">
        <v>43852.33048611111</v>
      </c>
      <c r="C8781" t="s">
        <v>14</v>
      </c>
      <c r="D8781">
        <v>264</v>
      </c>
      <c r="E8781">
        <v>3</v>
      </c>
      <c r="F8781">
        <v>1233</v>
      </c>
      <c r="G8781" t="s">
        <v>19</v>
      </c>
      <c r="H8781">
        <v>60</v>
      </c>
      <c r="I8781">
        <v>0</v>
      </c>
      <c r="J8781" t="s">
        <v>13</v>
      </c>
      <c r="K8781">
        <v>1</v>
      </c>
      <c r="L8781">
        <f>YEAR(ecommerce_customer_data_custom_[[#This Row],[Purchase Date]])</f>
        <v>2020</v>
      </c>
      <c r="M8781">
        <f>MONTH(ecommerce_customer_data_custom_[[#This Row],[Purchase Date]])</f>
        <v>1</v>
      </c>
      <c r="N8781" t="str">
        <f>TEXT(ecommerce_customer_data_custom_[[#This Row],[Purchase Date]],"mmmm")</f>
        <v>January</v>
      </c>
      <c r="O8781" t="str">
        <f>VLOOKUP(ecommerce_customer_data_custom_[[#This Row],[Customer Age]],AgeGroupMapping!$A$2:$C$5,3,TRUE)</f>
        <v>Middle-Aged</v>
      </c>
      <c r="P8781" t="str">
        <f>IF(ecommerce_customer_data_custom_[[#This Row],[Returns]]=1,"Returned","Not Returned")</f>
        <v>Not Returned</v>
      </c>
      <c r="Q8781" t="str">
        <f>_xlfn.XLOOKUP(ecommerce_customer_data_custom_[[#This Row],[Payment Method]],PaymentMapping!$A$2:$A$11,PaymentMapping!$B$2:$B$11,"Other")</f>
        <v>Cash</v>
      </c>
    </row>
    <row r="8782" spans="1:17" x14ac:dyDescent="0.3">
      <c r="A8782">
        <v>12664</v>
      </c>
      <c r="B8782" s="14">
        <v>45008.416238425925</v>
      </c>
      <c r="C8782" t="s">
        <v>14</v>
      </c>
      <c r="D8782">
        <v>403</v>
      </c>
      <c r="E8782">
        <v>1</v>
      </c>
      <c r="F8782">
        <v>4491</v>
      </c>
      <c r="G8782" t="s">
        <v>12</v>
      </c>
      <c r="H8782">
        <v>60</v>
      </c>
      <c r="I8782">
        <v>1</v>
      </c>
      <c r="J8782" t="s">
        <v>13</v>
      </c>
      <c r="K8782">
        <v>1</v>
      </c>
      <c r="L8782">
        <f>YEAR(ecommerce_customer_data_custom_[[#This Row],[Purchase Date]])</f>
        <v>2023</v>
      </c>
      <c r="M8782">
        <f>MONTH(ecommerce_customer_data_custom_[[#This Row],[Purchase Date]])</f>
        <v>3</v>
      </c>
      <c r="N8782" t="str">
        <f>TEXT(ecommerce_customer_data_custom_[[#This Row],[Purchase Date]],"mmmm")</f>
        <v>March</v>
      </c>
      <c r="O8782" t="str">
        <f>VLOOKUP(ecommerce_customer_data_custom_[[#This Row],[Customer Age]],AgeGroupMapping!$A$2:$C$5,3,TRUE)</f>
        <v>Middle-Aged</v>
      </c>
      <c r="P8782" t="str">
        <f>IF(ecommerce_customer_data_custom_[[#This Row],[Returns]]=1,"Returned","Not Returned")</f>
        <v>Returned</v>
      </c>
      <c r="Q8782" t="str">
        <f>_xlfn.XLOOKUP(ecommerce_customer_data_custom_[[#This Row],[Payment Method]],PaymentMapping!$A$2:$A$11,PaymentMapping!$B$2:$B$11,"Other")</f>
        <v>Card</v>
      </c>
    </row>
    <row r="8783" spans="1:17" x14ac:dyDescent="0.3">
      <c r="A8783">
        <v>12664</v>
      </c>
      <c r="B8783" s="14">
        <v>44904.971932870372</v>
      </c>
      <c r="C8783" t="s">
        <v>18</v>
      </c>
      <c r="D8783">
        <v>126</v>
      </c>
      <c r="E8783">
        <v>4</v>
      </c>
      <c r="F8783">
        <v>2625</v>
      </c>
      <c r="G8783" t="s">
        <v>12</v>
      </c>
      <c r="H8783">
        <v>60</v>
      </c>
      <c r="I8783">
        <v>1</v>
      </c>
      <c r="J8783" t="s">
        <v>13</v>
      </c>
      <c r="K8783">
        <v>1</v>
      </c>
      <c r="L8783">
        <f>YEAR(ecommerce_customer_data_custom_[[#This Row],[Purchase Date]])</f>
        <v>2022</v>
      </c>
      <c r="M8783">
        <f>MONTH(ecommerce_customer_data_custom_[[#This Row],[Purchase Date]])</f>
        <v>12</v>
      </c>
      <c r="N8783" t="str">
        <f>TEXT(ecommerce_customer_data_custom_[[#This Row],[Purchase Date]],"mmmm")</f>
        <v>December</v>
      </c>
      <c r="O8783" t="str">
        <f>VLOOKUP(ecommerce_customer_data_custom_[[#This Row],[Customer Age]],AgeGroupMapping!$A$2:$C$5,3,TRUE)</f>
        <v>Middle-Aged</v>
      </c>
      <c r="P8783" t="str">
        <f>IF(ecommerce_customer_data_custom_[[#This Row],[Returns]]=1,"Returned","Not Returned")</f>
        <v>Returned</v>
      </c>
      <c r="Q8783" t="str">
        <f>_xlfn.XLOOKUP(ecommerce_customer_data_custom_[[#This Row],[Payment Method]],PaymentMapping!$A$2:$A$11,PaymentMapping!$B$2:$B$11,"Other")</f>
        <v>Card</v>
      </c>
    </row>
    <row r="8784" spans="1:17" x14ac:dyDescent="0.3">
      <c r="A8784">
        <v>12664</v>
      </c>
      <c r="B8784" s="14">
        <v>44552.087222222224</v>
      </c>
      <c r="C8784" t="s">
        <v>18</v>
      </c>
      <c r="D8784">
        <v>86</v>
      </c>
      <c r="E8784">
        <v>1</v>
      </c>
      <c r="F8784">
        <v>876</v>
      </c>
      <c r="G8784" t="s">
        <v>12</v>
      </c>
      <c r="H8784">
        <v>60</v>
      </c>
      <c r="I8784">
        <v>0</v>
      </c>
      <c r="J8784" t="s">
        <v>13</v>
      </c>
      <c r="K8784">
        <v>1</v>
      </c>
      <c r="L8784">
        <f>YEAR(ecommerce_customer_data_custom_[[#This Row],[Purchase Date]])</f>
        <v>2021</v>
      </c>
      <c r="M8784">
        <f>MONTH(ecommerce_customer_data_custom_[[#This Row],[Purchase Date]])</f>
        <v>12</v>
      </c>
      <c r="N8784" t="str">
        <f>TEXT(ecommerce_customer_data_custom_[[#This Row],[Purchase Date]],"mmmm")</f>
        <v>December</v>
      </c>
      <c r="O8784" t="str">
        <f>VLOOKUP(ecommerce_customer_data_custom_[[#This Row],[Customer Age]],AgeGroupMapping!$A$2:$C$5,3,TRUE)</f>
        <v>Middle-Aged</v>
      </c>
      <c r="P8784" t="str">
        <f>IF(ecommerce_customer_data_custom_[[#This Row],[Returns]]=1,"Returned","Not Returned")</f>
        <v>Not Returned</v>
      </c>
      <c r="Q8784" t="str">
        <f>_xlfn.XLOOKUP(ecommerce_customer_data_custom_[[#This Row],[Payment Method]],PaymentMapping!$A$2:$A$11,PaymentMapping!$B$2:$B$11,"Other")</f>
        <v>Card</v>
      </c>
    </row>
    <row r="8785" spans="1:17" x14ac:dyDescent="0.3">
      <c r="A8785">
        <v>12664</v>
      </c>
      <c r="B8785" s="14">
        <v>44542.562094907407</v>
      </c>
      <c r="C8785" t="s">
        <v>11</v>
      </c>
      <c r="D8785">
        <v>162</v>
      </c>
      <c r="E8785">
        <v>3</v>
      </c>
      <c r="F8785">
        <v>1063</v>
      </c>
      <c r="G8785" t="s">
        <v>15</v>
      </c>
      <c r="H8785">
        <v>60</v>
      </c>
      <c r="I8785">
        <v>1</v>
      </c>
      <c r="J8785" t="s">
        <v>13</v>
      </c>
      <c r="K8785">
        <v>1</v>
      </c>
      <c r="L8785">
        <f>YEAR(ecommerce_customer_data_custom_[[#This Row],[Purchase Date]])</f>
        <v>2021</v>
      </c>
      <c r="M8785">
        <f>MONTH(ecommerce_customer_data_custom_[[#This Row],[Purchase Date]])</f>
        <v>12</v>
      </c>
      <c r="N8785" t="str">
        <f>TEXT(ecommerce_customer_data_custom_[[#This Row],[Purchase Date]],"mmmm")</f>
        <v>December</v>
      </c>
      <c r="O8785" t="str">
        <f>VLOOKUP(ecommerce_customer_data_custom_[[#This Row],[Customer Age]],AgeGroupMapping!$A$2:$C$5,3,TRUE)</f>
        <v>Middle-Aged</v>
      </c>
      <c r="P8785" t="str">
        <f>IF(ecommerce_customer_data_custom_[[#This Row],[Returns]]=1,"Returned","Not Returned")</f>
        <v>Returned</v>
      </c>
      <c r="Q8785" t="str">
        <f>_xlfn.XLOOKUP(ecommerce_customer_data_custom_[[#This Row],[Payment Method]],PaymentMapping!$A$2:$A$11,PaymentMapping!$B$2:$B$11,"Other")</f>
        <v>Wallet/UPI</v>
      </c>
    </row>
    <row r="8786" spans="1:17" x14ac:dyDescent="0.3">
      <c r="A8786">
        <v>20743</v>
      </c>
      <c r="B8786" s="14">
        <v>44192.461087962962</v>
      </c>
      <c r="C8786" t="s">
        <v>16</v>
      </c>
      <c r="D8786">
        <v>251</v>
      </c>
      <c r="E8786">
        <v>1</v>
      </c>
      <c r="F8786">
        <v>5143</v>
      </c>
      <c r="G8786" t="s">
        <v>19</v>
      </c>
      <c r="H8786">
        <v>42</v>
      </c>
      <c r="I8786">
        <v>0</v>
      </c>
      <c r="J8786" t="s">
        <v>17</v>
      </c>
      <c r="K8786">
        <v>1</v>
      </c>
      <c r="L8786">
        <f>YEAR(ecommerce_customer_data_custom_[[#This Row],[Purchase Date]])</f>
        <v>2020</v>
      </c>
      <c r="M8786">
        <f>MONTH(ecommerce_customer_data_custom_[[#This Row],[Purchase Date]])</f>
        <v>12</v>
      </c>
      <c r="N8786" t="str">
        <f>TEXT(ecommerce_customer_data_custom_[[#This Row],[Purchase Date]],"mmmm")</f>
        <v>December</v>
      </c>
      <c r="O8786" t="str">
        <f>VLOOKUP(ecommerce_customer_data_custom_[[#This Row],[Customer Age]],AgeGroupMapping!$A$2:$C$5,3,TRUE)</f>
        <v>Middle-Aged</v>
      </c>
      <c r="P8786" t="str">
        <f>IF(ecommerce_customer_data_custom_[[#This Row],[Returns]]=1,"Returned","Not Returned")</f>
        <v>Not Returned</v>
      </c>
      <c r="Q8786" t="str">
        <f>_xlfn.XLOOKUP(ecommerce_customer_data_custom_[[#This Row],[Payment Method]],PaymentMapping!$A$2:$A$11,PaymentMapping!$B$2:$B$11,"Other")</f>
        <v>Cash</v>
      </c>
    </row>
    <row r="8787" spans="1:17" x14ac:dyDescent="0.3">
      <c r="A8787">
        <v>20743</v>
      </c>
      <c r="B8787" s="14">
        <v>44754.270509259259</v>
      </c>
      <c r="C8787" t="s">
        <v>14</v>
      </c>
      <c r="D8787">
        <v>451</v>
      </c>
      <c r="E8787">
        <v>3</v>
      </c>
      <c r="F8787">
        <v>633</v>
      </c>
      <c r="G8787" t="s">
        <v>12</v>
      </c>
      <c r="H8787">
        <v>42</v>
      </c>
      <c r="I8787">
        <v>1</v>
      </c>
      <c r="J8787" t="s">
        <v>17</v>
      </c>
      <c r="K8787">
        <v>1</v>
      </c>
      <c r="L8787">
        <f>YEAR(ecommerce_customer_data_custom_[[#This Row],[Purchase Date]])</f>
        <v>2022</v>
      </c>
      <c r="M8787">
        <f>MONTH(ecommerce_customer_data_custom_[[#This Row],[Purchase Date]])</f>
        <v>7</v>
      </c>
      <c r="N8787" t="str">
        <f>TEXT(ecommerce_customer_data_custom_[[#This Row],[Purchase Date]],"mmmm")</f>
        <v>July</v>
      </c>
      <c r="O8787" t="str">
        <f>VLOOKUP(ecommerce_customer_data_custom_[[#This Row],[Customer Age]],AgeGroupMapping!$A$2:$C$5,3,TRUE)</f>
        <v>Middle-Aged</v>
      </c>
      <c r="P8787" t="str">
        <f>IF(ecommerce_customer_data_custom_[[#This Row],[Returns]]=1,"Returned","Not Returned")</f>
        <v>Returned</v>
      </c>
      <c r="Q8787" t="str">
        <f>_xlfn.XLOOKUP(ecommerce_customer_data_custom_[[#This Row],[Payment Method]],PaymentMapping!$A$2:$A$11,PaymentMapping!$B$2:$B$11,"Other")</f>
        <v>Card</v>
      </c>
    </row>
    <row r="8788" spans="1:17" x14ac:dyDescent="0.3">
      <c r="A8788">
        <v>20743</v>
      </c>
      <c r="B8788" s="14">
        <v>44194.105775462966</v>
      </c>
      <c r="C8788" t="s">
        <v>14</v>
      </c>
      <c r="D8788">
        <v>388</v>
      </c>
      <c r="E8788">
        <v>4</v>
      </c>
      <c r="F8788">
        <v>2058</v>
      </c>
      <c r="G8788" t="s">
        <v>15</v>
      </c>
      <c r="H8788">
        <v>42</v>
      </c>
      <c r="I8788">
        <v>1</v>
      </c>
      <c r="J8788" t="s">
        <v>17</v>
      </c>
      <c r="K8788">
        <v>1</v>
      </c>
      <c r="L8788">
        <f>YEAR(ecommerce_customer_data_custom_[[#This Row],[Purchase Date]])</f>
        <v>2020</v>
      </c>
      <c r="M8788">
        <f>MONTH(ecommerce_customer_data_custom_[[#This Row],[Purchase Date]])</f>
        <v>12</v>
      </c>
      <c r="N8788" t="str">
        <f>TEXT(ecommerce_customer_data_custom_[[#This Row],[Purchase Date]],"mmmm")</f>
        <v>December</v>
      </c>
      <c r="O8788" t="str">
        <f>VLOOKUP(ecommerce_customer_data_custom_[[#This Row],[Customer Age]],AgeGroupMapping!$A$2:$C$5,3,TRUE)</f>
        <v>Middle-Aged</v>
      </c>
      <c r="P8788" t="str">
        <f>IF(ecommerce_customer_data_custom_[[#This Row],[Returns]]=1,"Returned","Not Returned")</f>
        <v>Returned</v>
      </c>
      <c r="Q8788" t="str">
        <f>_xlfn.XLOOKUP(ecommerce_customer_data_custom_[[#This Row],[Payment Method]],PaymentMapping!$A$2:$A$11,PaymentMapping!$B$2:$B$11,"Other")</f>
        <v>Wallet/UPI</v>
      </c>
    </row>
    <row r="8789" spans="1:17" x14ac:dyDescent="0.3">
      <c r="A8789">
        <v>20743</v>
      </c>
      <c r="B8789" s="14">
        <v>43843.170497685183</v>
      </c>
      <c r="C8789" t="s">
        <v>18</v>
      </c>
      <c r="D8789">
        <v>29</v>
      </c>
      <c r="E8789">
        <v>5</v>
      </c>
      <c r="F8789">
        <v>2975</v>
      </c>
      <c r="G8789" t="s">
        <v>19</v>
      </c>
      <c r="H8789">
        <v>42</v>
      </c>
      <c r="I8789">
        <v>1</v>
      </c>
      <c r="J8789" t="s">
        <v>17</v>
      </c>
      <c r="K8789">
        <v>1</v>
      </c>
      <c r="L8789">
        <f>YEAR(ecommerce_customer_data_custom_[[#This Row],[Purchase Date]])</f>
        <v>2020</v>
      </c>
      <c r="M8789">
        <f>MONTH(ecommerce_customer_data_custom_[[#This Row],[Purchase Date]])</f>
        <v>1</v>
      </c>
      <c r="N8789" t="str">
        <f>TEXT(ecommerce_customer_data_custom_[[#This Row],[Purchase Date]],"mmmm")</f>
        <v>January</v>
      </c>
      <c r="O8789" t="str">
        <f>VLOOKUP(ecommerce_customer_data_custom_[[#This Row],[Customer Age]],AgeGroupMapping!$A$2:$C$5,3,TRUE)</f>
        <v>Middle-Aged</v>
      </c>
      <c r="P8789" t="str">
        <f>IF(ecommerce_customer_data_custom_[[#This Row],[Returns]]=1,"Returned","Not Returned")</f>
        <v>Returned</v>
      </c>
      <c r="Q8789" t="str">
        <f>_xlfn.XLOOKUP(ecommerce_customer_data_custom_[[#This Row],[Payment Method]],PaymentMapping!$A$2:$A$11,PaymentMapping!$B$2:$B$11,"Other")</f>
        <v>Cash</v>
      </c>
    </row>
    <row r="8790" spans="1:17" x14ac:dyDescent="0.3">
      <c r="A8790">
        <v>20743</v>
      </c>
      <c r="B8790" s="14">
        <v>43966.194178240738</v>
      </c>
      <c r="C8790" t="s">
        <v>18</v>
      </c>
      <c r="D8790">
        <v>153</v>
      </c>
      <c r="E8790">
        <v>3</v>
      </c>
      <c r="F8790">
        <v>789</v>
      </c>
      <c r="G8790" t="s">
        <v>15</v>
      </c>
      <c r="H8790">
        <v>42</v>
      </c>
      <c r="I8790">
        <v>1</v>
      </c>
      <c r="J8790" t="s">
        <v>17</v>
      </c>
      <c r="K8790">
        <v>1</v>
      </c>
      <c r="L8790">
        <f>YEAR(ecommerce_customer_data_custom_[[#This Row],[Purchase Date]])</f>
        <v>2020</v>
      </c>
      <c r="M8790">
        <f>MONTH(ecommerce_customer_data_custom_[[#This Row],[Purchase Date]])</f>
        <v>5</v>
      </c>
      <c r="N8790" t="str">
        <f>TEXT(ecommerce_customer_data_custom_[[#This Row],[Purchase Date]],"mmmm")</f>
        <v>May</v>
      </c>
      <c r="O8790" t="str">
        <f>VLOOKUP(ecommerce_customer_data_custom_[[#This Row],[Customer Age]],AgeGroupMapping!$A$2:$C$5,3,TRUE)</f>
        <v>Middle-Aged</v>
      </c>
      <c r="P8790" t="str">
        <f>IF(ecommerce_customer_data_custom_[[#This Row],[Returns]]=1,"Returned","Not Returned")</f>
        <v>Returned</v>
      </c>
      <c r="Q8790" t="str">
        <f>_xlfn.XLOOKUP(ecommerce_customer_data_custom_[[#This Row],[Payment Method]],PaymentMapping!$A$2:$A$11,PaymentMapping!$B$2:$B$11,"Other")</f>
        <v>Wallet/UPI</v>
      </c>
    </row>
    <row r="8791" spans="1:17" x14ac:dyDescent="0.3">
      <c r="A8791">
        <v>20743</v>
      </c>
      <c r="B8791" s="14">
        <v>44240.80673611111</v>
      </c>
      <c r="C8791" t="s">
        <v>16</v>
      </c>
      <c r="D8791">
        <v>412</v>
      </c>
      <c r="E8791">
        <v>3</v>
      </c>
      <c r="F8791">
        <v>3557</v>
      </c>
      <c r="G8791" t="s">
        <v>15</v>
      </c>
      <c r="H8791">
        <v>42</v>
      </c>
      <c r="I8791">
        <v>1</v>
      </c>
      <c r="J8791" t="s">
        <v>17</v>
      </c>
      <c r="K8791">
        <v>1</v>
      </c>
      <c r="L8791">
        <f>YEAR(ecommerce_customer_data_custom_[[#This Row],[Purchase Date]])</f>
        <v>2021</v>
      </c>
      <c r="M8791">
        <f>MONTH(ecommerce_customer_data_custom_[[#This Row],[Purchase Date]])</f>
        <v>2</v>
      </c>
      <c r="N8791" t="str">
        <f>TEXT(ecommerce_customer_data_custom_[[#This Row],[Purchase Date]],"mmmm")</f>
        <v>February</v>
      </c>
      <c r="O8791" t="str">
        <f>VLOOKUP(ecommerce_customer_data_custom_[[#This Row],[Customer Age]],AgeGroupMapping!$A$2:$C$5,3,TRUE)</f>
        <v>Middle-Aged</v>
      </c>
      <c r="P8791" t="str">
        <f>IF(ecommerce_customer_data_custom_[[#This Row],[Returns]]=1,"Returned","Not Returned")</f>
        <v>Returned</v>
      </c>
      <c r="Q8791" t="str">
        <f>_xlfn.XLOOKUP(ecommerce_customer_data_custom_[[#This Row],[Payment Method]],PaymentMapping!$A$2:$A$11,PaymentMapping!$B$2:$B$11,"Other")</f>
        <v>Wallet/UPI</v>
      </c>
    </row>
    <row r="8792" spans="1:17" x14ac:dyDescent="0.3">
      <c r="A8792">
        <v>20743</v>
      </c>
      <c r="B8792" s="14">
        <v>43849.404317129629</v>
      </c>
      <c r="C8792" t="s">
        <v>18</v>
      </c>
      <c r="D8792">
        <v>190</v>
      </c>
      <c r="E8792">
        <v>3</v>
      </c>
      <c r="F8792">
        <v>2432</v>
      </c>
      <c r="G8792" t="s">
        <v>12</v>
      </c>
      <c r="H8792">
        <v>42</v>
      </c>
      <c r="I8792">
        <v>0</v>
      </c>
      <c r="J8792" t="s">
        <v>17</v>
      </c>
      <c r="K8792">
        <v>1</v>
      </c>
      <c r="L8792">
        <f>YEAR(ecommerce_customer_data_custom_[[#This Row],[Purchase Date]])</f>
        <v>2020</v>
      </c>
      <c r="M8792">
        <f>MONTH(ecommerce_customer_data_custom_[[#This Row],[Purchase Date]])</f>
        <v>1</v>
      </c>
      <c r="N8792" t="str">
        <f>TEXT(ecommerce_customer_data_custom_[[#This Row],[Purchase Date]],"mmmm")</f>
        <v>January</v>
      </c>
      <c r="O8792" t="str">
        <f>VLOOKUP(ecommerce_customer_data_custom_[[#This Row],[Customer Age]],AgeGroupMapping!$A$2:$C$5,3,TRUE)</f>
        <v>Middle-Aged</v>
      </c>
      <c r="P8792" t="str">
        <f>IF(ecommerce_customer_data_custom_[[#This Row],[Returns]]=1,"Returned","Not Returned")</f>
        <v>Not Returned</v>
      </c>
      <c r="Q8792" t="str">
        <f>_xlfn.XLOOKUP(ecommerce_customer_data_custom_[[#This Row],[Payment Method]],PaymentMapping!$A$2:$A$11,PaymentMapping!$B$2:$B$11,"Other")</f>
        <v>Card</v>
      </c>
    </row>
    <row r="8793" spans="1:17" x14ac:dyDescent="0.3">
      <c r="A8793">
        <v>42927</v>
      </c>
      <c r="B8793" s="14">
        <v>43887.047858796293</v>
      </c>
      <c r="C8793" t="s">
        <v>14</v>
      </c>
      <c r="D8793">
        <v>256</v>
      </c>
      <c r="E8793">
        <v>4</v>
      </c>
      <c r="F8793">
        <v>4782</v>
      </c>
      <c r="G8793" t="s">
        <v>15</v>
      </c>
      <c r="H8793">
        <v>61</v>
      </c>
      <c r="I8793">
        <v>1</v>
      </c>
      <c r="J8793" t="s">
        <v>17</v>
      </c>
      <c r="K8793">
        <v>1</v>
      </c>
      <c r="L8793">
        <f>YEAR(ecommerce_customer_data_custom_[[#This Row],[Purchase Date]])</f>
        <v>2020</v>
      </c>
      <c r="M8793">
        <f>MONTH(ecommerce_customer_data_custom_[[#This Row],[Purchase Date]])</f>
        <v>2</v>
      </c>
      <c r="N8793" t="str">
        <f>TEXT(ecommerce_customer_data_custom_[[#This Row],[Purchase Date]],"mmmm")</f>
        <v>February</v>
      </c>
      <c r="O8793" t="str">
        <f>VLOOKUP(ecommerce_customer_data_custom_[[#This Row],[Customer Age]],AgeGroupMapping!$A$2:$C$5,3,TRUE)</f>
        <v>Senior</v>
      </c>
      <c r="P8793" t="str">
        <f>IF(ecommerce_customer_data_custom_[[#This Row],[Returns]]=1,"Returned","Not Returned")</f>
        <v>Returned</v>
      </c>
      <c r="Q8793" t="str">
        <f>_xlfn.XLOOKUP(ecommerce_customer_data_custom_[[#This Row],[Payment Method]],PaymentMapping!$A$2:$A$11,PaymentMapping!$B$2:$B$11,"Other")</f>
        <v>Wallet/UPI</v>
      </c>
    </row>
    <row r="8794" spans="1:17" x14ac:dyDescent="0.3">
      <c r="A8794">
        <v>42927</v>
      </c>
      <c r="B8794" s="14">
        <v>44002.137048611112</v>
      </c>
      <c r="C8794" t="s">
        <v>16</v>
      </c>
      <c r="D8794">
        <v>418</v>
      </c>
      <c r="E8794">
        <v>5</v>
      </c>
      <c r="F8794">
        <v>3550</v>
      </c>
      <c r="G8794" t="s">
        <v>19</v>
      </c>
      <c r="H8794">
        <v>61</v>
      </c>
      <c r="I8794">
        <v>1</v>
      </c>
      <c r="J8794" t="s">
        <v>17</v>
      </c>
      <c r="K8794">
        <v>1</v>
      </c>
      <c r="L8794">
        <f>YEAR(ecommerce_customer_data_custom_[[#This Row],[Purchase Date]])</f>
        <v>2020</v>
      </c>
      <c r="M8794">
        <f>MONTH(ecommerce_customer_data_custom_[[#This Row],[Purchase Date]])</f>
        <v>6</v>
      </c>
      <c r="N8794" t="str">
        <f>TEXT(ecommerce_customer_data_custom_[[#This Row],[Purchase Date]],"mmmm")</f>
        <v>June</v>
      </c>
      <c r="O8794" t="str">
        <f>VLOOKUP(ecommerce_customer_data_custom_[[#This Row],[Customer Age]],AgeGroupMapping!$A$2:$C$5,3,TRUE)</f>
        <v>Senior</v>
      </c>
      <c r="P8794" t="str">
        <f>IF(ecommerce_customer_data_custom_[[#This Row],[Returns]]=1,"Returned","Not Returned")</f>
        <v>Returned</v>
      </c>
      <c r="Q8794" t="str">
        <f>_xlfn.XLOOKUP(ecommerce_customer_data_custom_[[#This Row],[Payment Method]],PaymentMapping!$A$2:$A$11,PaymentMapping!$B$2:$B$11,"Other")</f>
        <v>Cash</v>
      </c>
    </row>
    <row r="8795" spans="1:17" x14ac:dyDescent="0.3">
      <c r="A8795">
        <v>42927</v>
      </c>
      <c r="B8795" s="14">
        <v>44071.449756944443</v>
      </c>
      <c r="C8795" t="s">
        <v>14</v>
      </c>
      <c r="D8795">
        <v>147</v>
      </c>
      <c r="E8795">
        <v>5</v>
      </c>
      <c r="F8795">
        <v>1138</v>
      </c>
      <c r="G8795" t="s">
        <v>12</v>
      </c>
      <c r="H8795">
        <v>61</v>
      </c>
      <c r="I8795">
        <v>0</v>
      </c>
      <c r="J8795" t="s">
        <v>17</v>
      </c>
      <c r="K8795">
        <v>1</v>
      </c>
      <c r="L8795">
        <f>YEAR(ecommerce_customer_data_custom_[[#This Row],[Purchase Date]])</f>
        <v>2020</v>
      </c>
      <c r="M8795">
        <f>MONTH(ecommerce_customer_data_custom_[[#This Row],[Purchase Date]])</f>
        <v>8</v>
      </c>
      <c r="N8795" t="str">
        <f>TEXT(ecommerce_customer_data_custom_[[#This Row],[Purchase Date]],"mmmm")</f>
        <v>August</v>
      </c>
      <c r="O8795" t="str">
        <f>VLOOKUP(ecommerce_customer_data_custom_[[#This Row],[Customer Age]],AgeGroupMapping!$A$2:$C$5,3,TRUE)</f>
        <v>Senior</v>
      </c>
      <c r="P8795" t="str">
        <f>IF(ecommerce_customer_data_custom_[[#This Row],[Returns]]=1,"Returned","Not Returned")</f>
        <v>Not Returned</v>
      </c>
      <c r="Q8795" t="str">
        <f>_xlfn.XLOOKUP(ecommerce_customer_data_custom_[[#This Row],[Payment Method]],PaymentMapping!$A$2:$A$11,PaymentMapping!$B$2:$B$11,"Other")</f>
        <v>Card</v>
      </c>
    </row>
    <row r="8796" spans="1:17" x14ac:dyDescent="0.3">
      <c r="A8796">
        <v>42927</v>
      </c>
      <c r="B8796" s="14">
        <v>44220.703622685185</v>
      </c>
      <c r="C8796" t="s">
        <v>16</v>
      </c>
      <c r="D8796">
        <v>348</v>
      </c>
      <c r="E8796">
        <v>3</v>
      </c>
      <c r="F8796">
        <v>1410</v>
      </c>
      <c r="G8796" t="s">
        <v>19</v>
      </c>
      <c r="H8796">
        <v>61</v>
      </c>
      <c r="I8796">
        <v>1</v>
      </c>
      <c r="J8796" t="s">
        <v>17</v>
      </c>
      <c r="K8796">
        <v>1</v>
      </c>
      <c r="L8796">
        <f>YEAR(ecommerce_customer_data_custom_[[#This Row],[Purchase Date]])</f>
        <v>2021</v>
      </c>
      <c r="M8796">
        <f>MONTH(ecommerce_customer_data_custom_[[#This Row],[Purchase Date]])</f>
        <v>1</v>
      </c>
      <c r="N8796" t="str">
        <f>TEXT(ecommerce_customer_data_custom_[[#This Row],[Purchase Date]],"mmmm")</f>
        <v>January</v>
      </c>
      <c r="O8796" t="str">
        <f>VLOOKUP(ecommerce_customer_data_custom_[[#This Row],[Customer Age]],AgeGroupMapping!$A$2:$C$5,3,TRUE)</f>
        <v>Senior</v>
      </c>
      <c r="P8796" t="str">
        <f>IF(ecommerce_customer_data_custom_[[#This Row],[Returns]]=1,"Returned","Not Returned")</f>
        <v>Returned</v>
      </c>
      <c r="Q8796" t="str">
        <f>_xlfn.XLOOKUP(ecommerce_customer_data_custom_[[#This Row],[Payment Method]],PaymentMapping!$A$2:$A$11,PaymentMapping!$B$2:$B$11,"Other")</f>
        <v>Cash</v>
      </c>
    </row>
    <row r="8797" spans="1:17" x14ac:dyDescent="0.3">
      <c r="A8797">
        <v>43975</v>
      </c>
      <c r="B8797" s="14">
        <v>44146.024641203701</v>
      </c>
      <c r="C8797" t="s">
        <v>16</v>
      </c>
      <c r="D8797">
        <v>299</v>
      </c>
      <c r="E8797">
        <v>4</v>
      </c>
      <c r="F8797">
        <v>4489</v>
      </c>
      <c r="G8797" t="s">
        <v>12</v>
      </c>
      <c r="H8797">
        <v>69</v>
      </c>
      <c r="I8797">
        <v>1</v>
      </c>
      <c r="J8797" t="s">
        <v>13</v>
      </c>
      <c r="K8797">
        <v>0</v>
      </c>
      <c r="L8797">
        <f>YEAR(ecommerce_customer_data_custom_[[#This Row],[Purchase Date]])</f>
        <v>2020</v>
      </c>
      <c r="M8797">
        <f>MONTH(ecommerce_customer_data_custom_[[#This Row],[Purchase Date]])</f>
        <v>11</v>
      </c>
      <c r="N8797" t="str">
        <f>TEXT(ecommerce_customer_data_custom_[[#This Row],[Purchase Date]],"mmmm")</f>
        <v>November</v>
      </c>
      <c r="O8797" t="str">
        <f>VLOOKUP(ecommerce_customer_data_custom_[[#This Row],[Customer Age]],AgeGroupMapping!$A$2:$C$5,3,TRUE)</f>
        <v>Senior</v>
      </c>
      <c r="P8797" t="str">
        <f>IF(ecommerce_customer_data_custom_[[#This Row],[Returns]]=1,"Returned","Not Returned")</f>
        <v>Returned</v>
      </c>
      <c r="Q8797" t="str">
        <f>_xlfn.XLOOKUP(ecommerce_customer_data_custom_[[#This Row],[Payment Method]],PaymentMapping!$A$2:$A$11,PaymentMapping!$B$2:$B$11,"Other")</f>
        <v>Card</v>
      </c>
    </row>
    <row r="8798" spans="1:17" x14ac:dyDescent="0.3">
      <c r="A8798">
        <v>43975</v>
      </c>
      <c r="B8798" s="14">
        <v>44036.654166666667</v>
      </c>
      <c r="C8798" t="s">
        <v>18</v>
      </c>
      <c r="D8798">
        <v>368</v>
      </c>
      <c r="E8798">
        <v>5</v>
      </c>
      <c r="F8798">
        <v>950</v>
      </c>
      <c r="G8798" t="s">
        <v>12</v>
      </c>
      <c r="H8798">
        <v>69</v>
      </c>
      <c r="I8798">
        <v>1</v>
      </c>
      <c r="J8798" t="s">
        <v>13</v>
      </c>
      <c r="K8798">
        <v>0</v>
      </c>
      <c r="L8798">
        <f>YEAR(ecommerce_customer_data_custom_[[#This Row],[Purchase Date]])</f>
        <v>2020</v>
      </c>
      <c r="M8798">
        <f>MONTH(ecommerce_customer_data_custom_[[#This Row],[Purchase Date]])</f>
        <v>7</v>
      </c>
      <c r="N8798" t="str">
        <f>TEXT(ecommerce_customer_data_custom_[[#This Row],[Purchase Date]],"mmmm")</f>
        <v>July</v>
      </c>
      <c r="O8798" t="str">
        <f>VLOOKUP(ecommerce_customer_data_custom_[[#This Row],[Customer Age]],AgeGroupMapping!$A$2:$C$5,3,TRUE)</f>
        <v>Senior</v>
      </c>
      <c r="P8798" t="str">
        <f>IF(ecommerce_customer_data_custom_[[#This Row],[Returns]]=1,"Returned","Not Returned")</f>
        <v>Returned</v>
      </c>
      <c r="Q8798" t="str">
        <f>_xlfn.XLOOKUP(ecommerce_customer_data_custom_[[#This Row],[Payment Method]],PaymentMapping!$A$2:$A$11,PaymentMapping!$B$2:$B$11,"Other")</f>
        <v>Card</v>
      </c>
    </row>
    <row r="8799" spans="1:17" x14ac:dyDescent="0.3">
      <c r="A8799">
        <v>43975</v>
      </c>
      <c r="B8799" s="14">
        <v>45099.81659722222</v>
      </c>
      <c r="C8799" t="s">
        <v>16</v>
      </c>
      <c r="D8799">
        <v>476</v>
      </c>
      <c r="E8799">
        <v>4</v>
      </c>
      <c r="F8799">
        <v>2127</v>
      </c>
      <c r="G8799" t="s">
        <v>12</v>
      </c>
      <c r="H8799">
        <v>69</v>
      </c>
      <c r="I8799">
        <v>0</v>
      </c>
      <c r="J8799" t="s">
        <v>13</v>
      </c>
      <c r="K8799">
        <v>0</v>
      </c>
      <c r="L8799">
        <f>YEAR(ecommerce_customer_data_custom_[[#This Row],[Purchase Date]])</f>
        <v>2023</v>
      </c>
      <c r="M8799">
        <f>MONTH(ecommerce_customer_data_custom_[[#This Row],[Purchase Date]])</f>
        <v>6</v>
      </c>
      <c r="N8799" t="str">
        <f>TEXT(ecommerce_customer_data_custom_[[#This Row],[Purchase Date]],"mmmm")</f>
        <v>June</v>
      </c>
      <c r="O8799" t="str">
        <f>VLOOKUP(ecommerce_customer_data_custom_[[#This Row],[Customer Age]],AgeGroupMapping!$A$2:$C$5,3,TRUE)</f>
        <v>Senior</v>
      </c>
      <c r="P8799" t="str">
        <f>IF(ecommerce_customer_data_custom_[[#This Row],[Returns]]=1,"Returned","Not Returned")</f>
        <v>Not Returned</v>
      </c>
      <c r="Q8799" t="str">
        <f>_xlfn.XLOOKUP(ecommerce_customer_data_custom_[[#This Row],[Payment Method]],PaymentMapping!$A$2:$A$11,PaymentMapping!$B$2:$B$11,"Other")</f>
        <v>Card</v>
      </c>
    </row>
    <row r="8800" spans="1:17" x14ac:dyDescent="0.3">
      <c r="A8800">
        <v>43975</v>
      </c>
      <c r="B8800" s="14">
        <v>44860.939791666664</v>
      </c>
      <c r="C8800" t="s">
        <v>14</v>
      </c>
      <c r="D8800">
        <v>44</v>
      </c>
      <c r="E8800">
        <v>1</v>
      </c>
      <c r="F8800">
        <v>4464</v>
      </c>
      <c r="G8800" t="s">
        <v>12</v>
      </c>
      <c r="H8800">
        <v>69</v>
      </c>
      <c r="I8800">
        <v>0</v>
      </c>
      <c r="J8800" t="s">
        <v>13</v>
      </c>
      <c r="K8800">
        <v>0</v>
      </c>
      <c r="L8800">
        <f>YEAR(ecommerce_customer_data_custom_[[#This Row],[Purchase Date]])</f>
        <v>2022</v>
      </c>
      <c r="M8800">
        <f>MONTH(ecommerce_customer_data_custom_[[#This Row],[Purchase Date]])</f>
        <v>10</v>
      </c>
      <c r="N8800" t="str">
        <f>TEXT(ecommerce_customer_data_custom_[[#This Row],[Purchase Date]],"mmmm")</f>
        <v>October</v>
      </c>
      <c r="O8800" t="str">
        <f>VLOOKUP(ecommerce_customer_data_custom_[[#This Row],[Customer Age]],AgeGroupMapping!$A$2:$C$5,3,TRUE)</f>
        <v>Senior</v>
      </c>
      <c r="P8800" t="str">
        <f>IF(ecommerce_customer_data_custom_[[#This Row],[Returns]]=1,"Returned","Not Returned")</f>
        <v>Not Returned</v>
      </c>
      <c r="Q8800" t="str">
        <f>_xlfn.XLOOKUP(ecommerce_customer_data_custom_[[#This Row],[Payment Method]],PaymentMapping!$A$2:$A$11,PaymentMapping!$B$2:$B$11,"Other")</f>
        <v>Card</v>
      </c>
    </row>
    <row r="8801" spans="1:17" x14ac:dyDescent="0.3">
      <c r="A8801">
        <v>11078</v>
      </c>
      <c r="B8801" s="14">
        <v>44312.439340277779</v>
      </c>
      <c r="C8801" t="s">
        <v>18</v>
      </c>
      <c r="D8801">
        <v>298</v>
      </c>
      <c r="E8801">
        <v>2</v>
      </c>
      <c r="F8801">
        <v>1289</v>
      </c>
      <c r="G8801" t="s">
        <v>15</v>
      </c>
      <c r="H8801">
        <v>32</v>
      </c>
      <c r="I8801">
        <v>0</v>
      </c>
      <c r="J8801" t="s">
        <v>13</v>
      </c>
      <c r="K8801">
        <v>0</v>
      </c>
      <c r="L8801">
        <f>YEAR(ecommerce_customer_data_custom_[[#This Row],[Purchase Date]])</f>
        <v>2021</v>
      </c>
      <c r="M8801">
        <f>MONTH(ecommerce_customer_data_custom_[[#This Row],[Purchase Date]])</f>
        <v>4</v>
      </c>
      <c r="N8801" t="str">
        <f>TEXT(ecommerce_customer_data_custom_[[#This Row],[Purchase Date]],"mmmm")</f>
        <v>April</v>
      </c>
      <c r="O8801" t="str">
        <f>VLOOKUP(ecommerce_customer_data_custom_[[#This Row],[Customer Age]],AgeGroupMapping!$A$2:$C$5,3,TRUE)</f>
        <v>Adult</v>
      </c>
      <c r="P8801" t="str">
        <f>IF(ecommerce_customer_data_custom_[[#This Row],[Returns]]=1,"Returned","Not Returned")</f>
        <v>Not Returned</v>
      </c>
      <c r="Q8801" t="str">
        <f>_xlfn.XLOOKUP(ecommerce_customer_data_custom_[[#This Row],[Payment Method]],PaymentMapping!$A$2:$A$11,PaymentMapping!$B$2:$B$11,"Other")</f>
        <v>Wallet/UPI</v>
      </c>
    </row>
    <row r="8802" spans="1:17" x14ac:dyDescent="0.3">
      <c r="A8802">
        <v>11078</v>
      </c>
      <c r="B8802" s="14">
        <v>44076.917002314818</v>
      </c>
      <c r="C8802" t="s">
        <v>14</v>
      </c>
      <c r="D8802">
        <v>477</v>
      </c>
      <c r="E8802">
        <v>3</v>
      </c>
      <c r="F8802">
        <v>3456</v>
      </c>
      <c r="G8802" t="s">
        <v>12</v>
      </c>
      <c r="H8802">
        <v>32</v>
      </c>
      <c r="I8802">
        <v>0</v>
      </c>
      <c r="J8802" t="s">
        <v>13</v>
      </c>
      <c r="K8802">
        <v>0</v>
      </c>
      <c r="L8802">
        <f>YEAR(ecommerce_customer_data_custom_[[#This Row],[Purchase Date]])</f>
        <v>2020</v>
      </c>
      <c r="M8802">
        <f>MONTH(ecommerce_customer_data_custom_[[#This Row],[Purchase Date]])</f>
        <v>9</v>
      </c>
      <c r="N8802" t="str">
        <f>TEXT(ecommerce_customer_data_custom_[[#This Row],[Purchase Date]],"mmmm")</f>
        <v>September</v>
      </c>
      <c r="O8802" t="str">
        <f>VLOOKUP(ecommerce_customer_data_custom_[[#This Row],[Customer Age]],AgeGroupMapping!$A$2:$C$5,3,TRUE)</f>
        <v>Adult</v>
      </c>
      <c r="P8802" t="str">
        <f>IF(ecommerce_customer_data_custom_[[#This Row],[Returns]]=1,"Returned","Not Returned")</f>
        <v>Not Returned</v>
      </c>
      <c r="Q8802" t="str">
        <f>_xlfn.XLOOKUP(ecommerce_customer_data_custom_[[#This Row],[Payment Method]],PaymentMapping!$A$2:$A$11,PaymentMapping!$B$2:$B$11,"Other")</f>
        <v>Card</v>
      </c>
    </row>
    <row r="8803" spans="1:17" x14ac:dyDescent="0.3">
      <c r="A8803">
        <v>11078</v>
      </c>
      <c r="B8803" s="14">
        <v>44635.21539351852</v>
      </c>
      <c r="C8803" t="s">
        <v>16</v>
      </c>
      <c r="D8803">
        <v>274</v>
      </c>
      <c r="E8803">
        <v>2</v>
      </c>
      <c r="F8803">
        <v>1015</v>
      </c>
      <c r="G8803" t="s">
        <v>15</v>
      </c>
      <c r="H8803">
        <v>32</v>
      </c>
      <c r="I8803">
        <v>1</v>
      </c>
      <c r="J8803" t="s">
        <v>13</v>
      </c>
      <c r="K8803">
        <v>0</v>
      </c>
      <c r="L8803">
        <f>YEAR(ecommerce_customer_data_custom_[[#This Row],[Purchase Date]])</f>
        <v>2022</v>
      </c>
      <c r="M8803">
        <f>MONTH(ecommerce_customer_data_custom_[[#This Row],[Purchase Date]])</f>
        <v>3</v>
      </c>
      <c r="N8803" t="str">
        <f>TEXT(ecommerce_customer_data_custom_[[#This Row],[Purchase Date]],"mmmm")</f>
        <v>March</v>
      </c>
      <c r="O8803" t="str">
        <f>VLOOKUP(ecommerce_customer_data_custom_[[#This Row],[Customer Age]],AgeGroupMapping!$A$2:$C$5,3,TRUE)</f>
        <v>Adult</v>
      </c>
      <c r="P8803" t="str">
        <f>IF(ecommerce_customer_data_custom_[[#This Row],[Returns]]=1,"Returned","Not Returned")</f>
        <v>Returned</v>
      </c>
      <c r="Q8803" t="str">
        <f>_xlfn.XLOOKUP(ecommerce_customer_data_custom_[[#This Row],[Payment Method]],PaymentMapping!$A$2:$A$11,PaymentMapping!$B$2:$B$11,"Other")</f>
        <v>Wallet/UPI</v>
      </c>
    </row>
    <row r="8804" spans="1:17" x14ac:dyDescent="0.3">
      <c r="A8804">
        <v>11078</v>
      </c>
      <c r="B8804" s="14">
        <v>44731.151435185187</v>
      </c>
      <c r="C8804" t="s">
        <v>11</v>
      </c>
      <c r="D8804">
        <v>278</v>
      </c>
      <c r="E8804">
        <v>2</v>
      </c>
      <c r="F8804">
        <v>1569</v>
      </c>
      <c r="G8804" t="s">
        <v>12</v>
      </c>
      <c r="H8804">
        <v>32</v>
      </c>
      <c r="I8804">
        <v>0</v>
      </c>
      <c r="J8804" t="s">
        <v>13</v>
      </c>
      <c r="K8804">
        <v>0</v>
      </c>
      <c r="L8804">
        <f>YEAR(ecommerce_customer_data_custom_[[#This Row],[Purchase Date]])</f>
        <v>2022</v>
      </c>
      <c r="M8804">
        <f>MONTH(ecommerce_customer_data_custom_[[#This Row],[Purchase Date]])</f>
        <v>6</v>
      </c>
      <c r="N8804" t="str">
        <f>TEXT(ecommerce_customer_data_custom_[[#This Row],[Purchase Date]],"mmmm")</f>
        <v>June</v>
      </c>
      <c r="O8804" t="str">
        <f>VLOOKUP(ecommerce_customer_data_custom_[[#This Row],[Customer Age]],AgeGroupMapping!$A$2:$C$5,3,TRUE)</f>
        <v>Adult</v>
      </c>
      <c r="P8804" t="str">
        <f>IF(ecommerce_customer_data_custom_[[#This Row],[Returns]]=1,"Returned","Not Returned")</f>
        <v>Not Returned</v>
      </c>
      <c r="Q8804" t="str">
        <f>_xlfn.XLOOKUP(ecommerce_customer_data_custom_[[#This Row],[Payment Method]],PaymentMapping!$A$2:$A$11,PaymentMapping!$B$2:$B$11,"Other")</f>
        <v>Card</v>
      </c>
    </row>
    <row r="8805" spans="1:17" x14ac:dyDescent="0.3">
      <c r="A8805">
        <v>11078</v>
      </c>
      <c r="B8805" s="14">
        <v>45172.721805555557</v>
      </c>
      <c r="C8805" t="s">
        <v>16</v>
      </c>
      <c r="D8805">
        <v>40</v>
      </c>
      <c r="E8805">
        <v>4</v>
      </c>
      <c r="F8805">
        <v>870</v>
      </c>
      <c r="G8805" t="s">
        <v>20</v>
      </c>
      <c r="H8805">
        <v>32</v>
      </c>
      <c r="I8805">
        <v>1</v>
      </c>
      <c r="J8805" t="s">
        <v>13</v>
      </c>
      <c r="K8805">
        <v>0</v>
      </c>
      <c r="L8805">
        <f>YEAR(ecommerce_customer_data_custom_[[#This Row],[Purchase Date]])</f>
        <v>2023</v>
      </c>
      <c r="M8805">
        <f>MONTH(ecommerce_customer_data_custom_[[#This Row],[Purchase Date]])</f>
        <v>9</v>
      </c>
      <c r="N8805" t="str">
        <f>TEXT(ecommerce_customer_data_custom_[[#This Row],[Purchase Date]],"mmmm")</f>
        <v>September</v>
      </c>
      <c r="O8805" t="str">
        <f>VLOOKUP(ecommerce_customer_data_custom_[[#This Row],[Customer Age]],AgeGroupMapping!$A$2:$C$5,3,TRUE)</f>
        <v>Adult</v>
      </c>
      <c r="P8805" t="str">
        <f>IF(ecommerce_customer_data_custom_[[#This Row],[Returns]]=1,"Returned","Not Returned")</f>
        <v>Returned</v>
      </c>
      <c r="Q8805" t="str">
        <f>_xlfn.XLOOKUP(ecommerce_customer_data_custom_[[#This Row],[Payment Method]],PaymentMapping!$A$2:$A$11,PaymentMapping!$B$2:$B$11,"Other")</f>
        <v>Other</v>
      </c>
    </row>
    <row r="8806" spans="1:17" x14ac:dyDescent="0.3">
      <c r="A8806">
        <v>11078</v>
      </c>
      <c r="B8806" s="14">
        <v>44487.717615740738</v>
      </c>
      <c r="C8806" t="s">
        <v>11</v>
      </c>
      <c r="D8806">
        <v>265</v>
      </c>
      <c r="E8806">
        <v>1</v>
      </c>
      <c r="F8806">
        <v>4738</v>
      </c>
      <c r="G8806" t="s">
        <v>15</v>
      </c>
      <c r="H8806">
        <v>32</v>
      </c>
      <c r="I8806">
        <v>0</v>
      </c>
      <c r="J8806" t="s">
        <v>13</v>
      </c>
      <c r="K8806">
        <v>0</v>
      </c>
      <c r="L8806">
        <f>YEAR(ecommerce_customer_data_custom_[[#This Row],[Purchase Date]])</f>
        <v>2021</v>
      </c>
      <c r="M8806">
        <f>MONTH(ecommerce_customer_data_custom_[[#This Row],[Purchase Date]])</f>
        <v>10</v>
      </c>
      <c r="N8806" t="str">
        <f>TEXT(ecommerce_customer_data_custom_[[#This Row],[Purchase Date]],"mmmm")</f>
        <v>October</v>
      </c>
      <c r="O8806" t="str">
        <f>VLOOKUP(ecommerce_customer_data_custom_[[#This Row],[Customer Age]],AgeGroupMapping!$A$2:$C$5,3,TRUE)</f>
        <v>Adult</v>
      </c>
      <c r="P8806" t="str">
        <f>IF(ecommerce_customer_data_custom_[[#This Row],[Returns]]=1,"Returned","Not Returned")</f>
        <v>Not Returned</v>
      </c>
      <c r="Q8806" t="str">
        <f>_xlfn.XLOOKUP(ecommerce_customer_data_custom_[[#This Row],[Payment Method]],PaymentMapping!$A$2:$A$11,PaymentMapping!$B$2:$B$11,"Other")</f>
        <v>Wallet/UPI</v>
      </c>
    </row>
    <row r="8807" spans="1:17" x14ac:dyDescent="0.3">
      <c r="A8807">
        <v>11078</v>
      </c>
      <c r="B8807" s="14">
        <v>45066.259872685187</v>
      </c>
      <c r="C8807" t="s">
        <v>16</v>
      </c>
      <c r="D8807">
        <v>238</v>
      </c>
      <c r="E8807">
        <v>1</v>
      </c>
      <c r="F8807">
        <v>2182</v>
      </c>
      <c r="G8807" t="s">
        <v>19</v>
      </c>
      <c r="H8807">
        <v>32</v>
      </c>
      <c r="I8807">
        <v>0</v>
      </c>
      <c r="J8807" t="s">
        <v>13</v>
      </c>
      <c r="K8807">
        <v>0</v>
      </c>
      <c r="L8807">
        <f>YEAR(ecommerce_customer_data_custom_[[#This Row],[Purchase Date]])</f>
        <v>2023</v>
      </c>
      <c r="M8807">
        <f>MONTH(ecommerce_customer_data_custom_[[#This Row],[Purchase Date]])</f>
        <v>5</v>
      </c>
      <c r="N8807" t="str">
        <f>TEXT(ecommerce_customer_data_custom_[[#This Row],[Purchase Date]],"mmmm")</f>
        <v>May</v>
      </c>
      <c r="O8807" t="str">
        <f>VLOOKUP(ecommerce_customer_data_custom_[[#This Row],[Customer Age]],AgeGroupMapping!$A$2:$C$5,3,TRUE)</f>
        <v>Adult</v>
      </c>
      <c r="P8807" t="str">
        <f>IF(ecommerce_customer_data_custom_[[#This Row],[Returns]]=1,"Returned","Not Returned")</f>
        <v>Not Returned</v>
      </c>
      <c r="Q8807" t="str">
        <f>_xlfn.XLOOKUP(ecommerce_customer_data_custom_[[#This Row],[Payment Method]],PaymentMapping!$A$2:$A$11,PaymentMapping!$B$2:$B$11,"Other")</f>
        <v>Cash</v>
      </c>
    </row>
    <row r="8808" spans="1:17" x14ac:dyDescent="0.3">
      <c r="A8808">
        <v>11078</v>
      </c>
      <c r="B8808" s="14">
        <v>44471.050104166665</v>
      </c>
      <c r="C8808" t="s">
        <v>18</v>
      </c>
      <c r="D8808">
        <v>281</v>
      </c>
      <c r="E8808">
        <v>4</v>
      </c>
      <c r="F8808">
        <v>5002</v>
      </c>
      <c r="G8808" t="s">
        <v>12</v>
      </c>
      <c r="H8808">
        <v>32</v>
      </c>
      <c r="I8808">
        <v>0</v>
      </c>
      <c r="J8808" t="s">
        <v>13</v>
      </c>
      <c r="K8808">
        <v>0</v>
      </c>
      <c r="L8808">
        <f>YEAR(ecommerce_customer_data_custom_[[#This Row],[Purchase Date]])</f>
        <v>2021</v>
      </c>
      <c r="M8808">
        <f>MONTH(ecommerce_customer_data_custom_[[#This Row],[Purchase Date]])</f>
        <v>10</v>
      </c>
      <c r="N8808" t="str">
        <f>TEXT(ecommerce_customer_data_custom_[[#This Row],[Purchase Date]],"mmmm")</f>
        <v>October</v>
      </c>
      <c r="O8808" t="str">
        <f>VLOOKUP(ecommerce_customer_data_custom_[[#This Row],[Customer Age]],AgeGroupMapping!$A$2:$C$5,3,TRUE)</f>
        <v>Adult</v>
      </c>
      <c r="P8808" t="str">
        <f>IF(ecommerce_customer_data_custom_[[#This Row],[Returns]]=1,"Returned","Not Returned")</f>
        <v>Not Returned</v>
      </c>
      <c r="Q8808" t="str">
        <f>_xlfn.XLOOKUP(ecommerce_customer_data_custom_[[#This Row],[Payment Method]],PaymentMapping!$A$2:$A$11,PaymentMapping!$B$2:$B$11,"Other")</f>
        <v>Card</v>
      </c>
    </row>
    <row r="8809" spans="1:17" x14ac:dyDescent="0.3">
      <c r="A8809">
        <v>23740</v>
      </c>
      <c r="B8809" s="14">
        <v>44991.706620370373</v>
      </c>
      <c r="C8809" t="s">
        <v>11</v>
      </c>
      <c r="D8809">
        <v>394</v>
      </c>
      <c r="E8809">
        <v>1</v>
      </c>
      <c r="F8809">
        <v>1781</v>
      </c>
      <c r="G8809" t="s">
        <v>15</v>
      </c>
      <c r="H8809">
        <v>33</v>
      </c>
      <c r="I8809">
        <v>1</v>
      </c>
      <c r="J8809" t="s">
        <v>17</v>
      </c>
      <c r="K8809">
        <v>0</v>
      </c>
      <c r="L8809">
        <f>YEAR(ecommerce_customer_data_custom_[[#This Row],[Purchase Date]])</f>
        <v>2023</v>
      </c>
      <c r="M8809">
        <f>MONTH(ecommerce_customer_data_custom_[[#This Row],[Purchase Date]])</f>
        <v>3</v>
      </c>
      <c r="N8809" t="str">
        <f>TEXT(ecommerce_customer_data_custom_[[#This Row],[Purchase Date]],"mmmm")</f>
        <v>March</v>
      </c>
      <c r="O8809" t="str">
        <f>VLOOKUP(ecommerce_customer_data_custom_[[#This Row],[Customer Age]],AgeGroupMapping!$A$2:$C$5,3,TRUE)</f>
        <v>Adult</v>
      </c>
      <c r="P8809" t="str">
        <f>IF(ecommerce_customer_data_custom_[[#This Row],[Returns]]=1,"Returned","Not Returned")</f>
        <v>Returned</v>
      </c>
      <c r="Q8809" t="str">
        <f>_xlfn.XLOOKUP(ecommerce_customer_data_custom_[[#This Row],[Payment Method]],PaymentMapping!$A$2:$A$11,PaymentMapping!$B$2:$B$11,"Other")</f>
        <v>Wallet/UPI</v>
      </c>
    </row>
    <row r="8810" spans="1:17" x14ac:dyDescent="0.3">
      <c r="A8810">
        <v>23740</v>
      </c>
      <c r="B8810" s="14">
        <v>45007.727210648147</v>
      </c>
      <c r="C8810" t="s">
        <v>16</v>
      </c>
      <c r="D8810">
        <v>62</v>
      </c>
      <c r="E8810">
        <v>3</v>
      </c>
      <c r="F8810">
        <v>1294</v>
      </c>
      <c r="G8810" t="s">
        <v>19</v>
      </c>
      <c r="H8810">
        <v>33</v>
      </c>
      <c r="I8810">
        <v>0</v>
      </c>
      <c r="J8810" t="s">
        <v>17</v>
      </c>
      <c r="K8810">
        <v>0</v>
      </c>
      <c r="L8810">
        <f>YEAR(ecommerce_customer_data_custom_[[#This Row],[Purchase Date]])</f>
        <v>2023</v>
      </c>
      <c r="M8810">
        <f>MONTH(ecommerce_customer_data_custom_[[#This Row],[Purchase Date]])</f>
        <v>3</v>
      </c>
      <c r="N8810" t="str">
        <f>TEXT(ecommerce_customer_data_custom_[[#This Row],[Purchase Date]],"mmmm")</f>
        <v>March</v>
      </c>
      <c r="O8810" t="str">
        <f>VLOOKUP(ecommerce_customer_data_custom_[[#This Row],[Customer Age]],AgeGroupMapping!$A$2:$C$5,3,TRUE)</f>
        <v>Adult</v>
      </c>
      <c r="P8810" t="str">
        <f>IF(ecommerce_customer_data_custom_[[#This Row],[Returns]]=1,"Returned","Not Returned")</f>
        <v>Not Returned</v>
      </c>
      <c r="Q8810" t="str">
        <f>_xlfn.XLOOKUP(ecommerce_customer_data_custom_[[#This Row],[Payment Method]],PaymentMapping!$A$2:$A$11,PaymentMapping!$B$2:$B$11,"Other")</f>
        <v>Cash</v>
      </c>
    </row>
    <row r="8811" spans="1:17" x14ac:dyDescent="0.3">
      <c r="A8811">
        <v>23740</v>
      </c>
      <c r="B8811" s="14">
        <v>44885.449166666665</v>
      </c>
      <c r="C8811" t="s">
        <v>14</v>
      </c>
      <c r="D8811">
        <v>19</v>
      </c>
      <c r="E8811">
        <v>2</v>
      </c>
      <c r="F8811">
        <v>693</v>
      </c>
      <c r="G8811" t="s">
        <v>19</v>
      </c>
      <c r="H8811">
        <v>33</v>
      </c>
      <c r="I8811">
        <v>0</v>
      </c>
      <c r="J8811" t="s">
        <v>17</v>
      </c>
      <c r="K8811">
        <v>0</v>
      </c>
      <c r="L8811">
        <f>YEAR(ecommerce_customer_data_custom_[[#This Row],[Purchase Date]])</f>
        <v>2022</v>
      </c>
      <c r="M8811">
        <f>MONTH(ecommerce_customer_data_custom_[[#This Row],[Purchase Date]])</f>
        <v>11</v>
      </c>
      <c r="N8811" t="str">
        <f>TEXT(ecommerce_customer_data_custom_[[#This Row],[Purchase Date]],"mmmm")</f>
        <v>November</v>
      </c>
      <c r="O8811" t="str">
        <f>VLOOKUP(ecommerce_customer_data_custom_[[#This Row],[Customer Age]],AgeGroupMapping!$A$2:$C$5,3,TRUE)</f>
        <v>Adult</v>
      </c>
      <c r="P8811" t="str">
        <f>IF(ecommerce_customer_data_custom_[[#This Row],[Returns]]=1,"Returned","Not Returned")</f>
        <v>Not Returned</v>
      </c>
      <c r="Q8811" t="str">
        <f>_xlfn.XLOOKUP(ecommerce_customer_data_custom_[[#This Row],[Payment Method]],PaymentMapping!$A$2:$A$11,PaymentMapping!$B$2:$B$11,"Other")</f>
        <v>Cash</v>
      </c>
    </row>
    <row r="8812" spans="1:17" x14ac:dyDescent="0.3">
      <c r="A8812">
        <v>23740</v>
      </c>
      <c r="B8812" s="14">
        <v>44653.15179398148</v>
      </c>
      <c r="C8812" t="s">
        <v>18</v>
      </c>
      <c r="D8812">
        <v>302</v>
      </c>
      <c r="E8812">
        <v>2</v>
      </c>
      <c r="F8812">
        <v>5036</v>
      </c>
      <c r="G8812" t="s">
        <v>15</v>
      </c>
      <c r="H8812">
        <v>33</v>
      </c>
      <c r="I8812">
        <v>0</v>
      </c>
      <c r="J8812" t="s">
        <v>17</v>
      </c>
      <c r="K8812">
        <v>0</v>
      </c>
      <c r="L8812">
        <f>YEAR(ecommerce_customer_data_custom_[[#This Row],[Purchase Date]])</f>
        <v>2022</v>
      </c>
      <c r="M8812">
        <f>MONTH(ecommerce_customer_data_custom_[[#This Row],[Purchase Date]])</f>
        <v>4</v>
      </c>
      <c r="N8812" t="str">
        <f>TEXT(ecommerce_customer_data_custom_[[#This Row],[Purchase Date]],"mmmm")</f>
        <v>April</v>
      </c>
      <c r="O8812" t="str">
        <f>VLOOKUP(ecommerce_customer_data_custom_[[#This Row],[Customer Age]],AgeGroupMapping!$A$2:$C$5,3,TRUE)</f>
        <v>Adult</v>
      </c>
      <c r="P8812" t="str">
        <f>IF(ecommerce_customer_data_custom_[[#This Row],[Returns]]=1,"Returned","Not Returned")</f>
        <v>Not Returned</v>
      </c>
      <c r="Q8812" t="str">
        <f>_xlfn.XLOOKUP(ecommerce_customer_data_custom_[[#This Row],[Payment Method]],PaymentMapping!$A$2:$A$11,PaymentMapping!$B$2:$B$11,"Other")</f>
        <v>Wallet/UPI</v>
      </c>
    </row>
    <row r="8813" spans="1:17" x14ac:dyDescent="0.3">
      <c r="A8813">
        <v>23740</v>
      </c>
      <c r="B8813" s="14">
        <v>44342.516192129631</v>
      </c>
      <c r="C8813" t="s">
        <v>16</v>
      </c>
      <c r="D8813">
        <v>187</v>
      </c>
      <c r="E8813">
        <v>5</v>
      </c>
      <c r="F8813">
        <v>802</v>
      </c>
      <c r="G8813" t="s">
        <v>19</v>
      </c>
      <c r="H8813">
        <v>33</v>
      </c>
      <c r="I8813">
        <v>0</v>
      </c>
      <c r="J8813" t="s">
        <v>17</v>
      </c>
      <c r="K8813">
        <v>0</v>
      </c>
      <c r="L8813">
        <f>YEAR(ecommerce_customer_data_custom_[[#This Row],[Purchase Date]])</f>
        <v>2021</v>
      </c>
      <c r="M8813">
        <f>MONTH(ecommerce_customer_data_custom_[[#This Row],[Purchase Date]])</f>
        <v>5</v>
      </c>
      <c r="N8813" t="str">
        <f>TEXT(ecommerce_customer_data_custom_[[#This Row],[Purchase Date]],"mmmm")</f>
        <v>May</v>
      </c>
      <c r="O8813" t="str">
        <f>VLOOKUP(ecommerce_customer_data_custom_[[#This Row],[Customer Age]],AgeGroupMapping!$A$2:$C$5,3,TRUE)</f>
        <v>Adult</v>
      </c>
      <c r="P8813" t="str">
        <f>IF(ecommerce_customer_data_custom_[[#This Row],[Returns]]=1,"Returned","Not Returned")</f>
        <v>Not Returned</v>
      </c>
      <c r="Q8813" t="str">
        <f>_xlfn.XLOOKUP(ecommerce_customer_data_custom_[[#This Row],[Payment Method]],PaymentMapping!$A$2:$A$11,PaymentMapping!$B$2:$B$11,"Other")</f>
        <v>Cash</v>
      </c>
    </row>
    <row r="8814" spans="1:17" x14ac:dyDescent="0.3">
      <c r="A8814">
        <v>23740</v>
      </c>
      <c r="B8814" s="14">
        <v>44853.798715277779</v>
      </c>
      <c r="C8814" t="s">
        <v>14</v>
      </c>
      <c r="D8814">
        <v>175</v>
      </c>
      <c r="E8814">
        <v>1</v>
      </c>
      <c r="F8814">
        <v>3012</v>
      </c>
      <c r="G8814" t="s">
        <v>12</v>
      </c>
      <c r="H8814">
        <v>33</v>
      </c>
      <c r="I8814">
        <v>1</v>
      </c>
      <c r="J8814" t="s">
        <v>17</v>
      </c>
      <c r="K8814">
        <v>0</v>
      </c>
      <c r="L8814">
        <f>YEAR(ecommerce_customer_data_custom_[[#This Row],[Purchase Date]])</f>
        <v>2022</v>
      </c>
      <c r="M8814">
        <f>MONTH(ecommerce_customer_data_custom_[[#This Row],[Purchase Date]])</f>
        <v>10</v>
      </c>
      <c r="N8814" t="str">
        <f>TEXT(ecommerce_customer_data_custom_[[#This Row],[Purchase Date]],"mmmm")</f>
        <v>October</v>
      </c>
      <c r="O8814" t="str">
        <f>VLOOKUP(ecommerce_customer_data_custom_[[#This Row],[Customer Age]],AgeGroupMapping!$A$2:$C$5,3,TRUE)</f>
        <v>Adult</v>
      </c>
      <c r="P8814" t="str">
        <f>IF(ecommerce_customer_data_custom_[[#This Row],[Returns]]=1,"Returned","Not Returned")</f>
        <v>Returned</v>
      </c>
      <c r="Q8814" t="str">
        <f>_xlfn.XLOOKUP(ecommerce_customer_data_custom_[[#This Row],[Payment Method]],PaymentMapping!$A$2:$A$11,PaymentMapping!$B$2:$B$11,"Other")</f>
        <v>Card</v>
      </c>
    </row>
    <row r="8815" spans="1:17" x14ac:dyDescent="0.3">
      <c r="A8815">
        <v>23740</v>
      </c>
      <c r="B8815" s="14">
        <v>44478.850995370369</v>
      </c>
      <c r="C8815" t="s">
        <v>16</v>
      </c>
      <c r="D8815">
        <v>260</v>
      </c>
      <c r="E8815">
        <v>5</v>
      </c>
      <c r="F8815">
        <v>378</v>
      </c>
      <c r="G8815" t="s">
        <v>20</v>
      </c>
      <c r="H8815">
        <v>33</v>
      </c>
      <c r="I8815">
        <v>1</v>
      </c>
      <c r="J8815" t="s">
        <v>17</v>
      </c>
      <c r="K8815">
        <v>0</v>
      </c>
      <c r="L8815">
        <f>YEAR(ecommerce_customer_data_custom_[[#This Row],[Purchase Date]])</f>
        <v>2021</v>
      </c>
      <c r="M8815">
        <f>MONTH(ecommerce_customer_data_custom_[[#This Row],[Purchase Date]])</f>
        <v>10</v>
      </c>
      <c r="N8815" t="str">
        <f>TEXT(ecommerce_customer_data_custom_[[#This Row],[Purchase Date]],"mmmm")</f>
        <v>October</v>
      </c>
      <c r="O8815" t="str">
        <f>VLOOKUP(ecommerce_customer_data_custom_[[#This Row],[Customer Age]],AgeGroupMapping!$A$2:$C$5,3,TRUE)</f>
        <v>Adult</v>
      </c>
      <c r="P8815" t="str">
        <f>IF(ecommerce_customer_data_custom_[[#This Row],[Returns]]=1,"Returned","Not Returned")</f>
        <v>Returned</v>
      </c>
      <c r="Q8815" t="str">
        <f>_xlfn.XLOOKUP(ecommerce_customer_data_custom_[[#This Row],[Payment Method]],PaymentMapping!$A$2:$A$11,PaymentMapping!$B$2:$B$11,"Other")</f>
        <v>Other</v>
      </c>
    </row>
    <row r="8816" spans="1:17" x14ac:dyDescent="0.3">
      <c r="A8816">
        <v>437</v>
      </c>
      <c r="B8816" s="14">
        <v>44038.270810185182</v>
      </c>
      <c r="C8816" t="s">
        <v>11</v>
      </c>
      <c r="D8816">
        <v>227</v>
      </c>
      <c r="E8816">
        <v>3</v>
      </c>
      <c r="F8816">
        <v>2943</v>
      </c>
      <c r="G8816" t="s">
        <v>12</v>
      </c>
      <c r="H8816">
        <v>68</v>
      </c>
      <c r="I8816">
        <v>0</v>
      </c>
      <c r="J8816" t="s">
        <v>13</v>
      </c>
      <c r="K8816">
        <v>0</v>
      </c>
      <c r="L8816">
        <f>YEAR(ecommerce_customer_data_custom_[[#This Row],[Purchase Date]])</f>
        <v>2020</v>
      </c>
      <c r="M8816">
        <f>MONTH(ecommerce_customer_data_custom_[[#This Row],[Purchase Date]])</f>
        <v>7</v>
      </c>
      <c r="N8816" t="str">
        <f>TEXT(ecommerce_customer_data_custom_[[#This Row],[Purchase Date]],"mmmm")</f>
        <v>July</v>
      </c>
      <c r="O8816" t="str">
        <f>VLOOKUP(ecommerce_customer_data_custom_[[#This Row],[Customer Age]],AgeGroupMapping!$A$2:$C$5,3,TRUE)</f>
        <v>Senior</v>
      </c>
      <c r="P8816" t="str">
        <f>IF(ecommerce_customer_data_custom_[[#This Row],[Returns]]=1,"Returned","Not Returned")</f>
        <v>Not Returned</v>
      </c>
      <c r="Q8816" t="str">
        <f>_xlfn.XLOOKUP(ecommerce_customer_data_custom_[[#This Row],[Payment Method]],PaymentMapping!$A$2:$A$11,PaymentMapping!$B$2:$B$11,"Other")</f>
        <v>Card</v>
      </c>
    </row>
    <row r="8817" spans="1:17" x14ac:dyDescent="0.3">
      <c r="A8817">
        <v>437</v>
      </c>
      <c r="B8817" s="14">
        <v>43900.922060185185</v>
      </c>
      <c r="C8817" t="s">
        <v>14</v>
      </c>
      <c r="D8817">
        <v>413</v>
      </c>
      <c r="E8817">
        <v>2</v>
      </c>
      <c r="F8817">
        <v>1667</v>
      </c>
      <c r="G8817" t="s">
        <v>12</v>
      </c>
      <c r="H8817">
        <v>68</v>
      </c>
      <c r="I8817">
        <v>1</v>
      </c>
      <c r="J8817" t="s">
        <v>13</v>
      </c>
      <c r="K8817">
        <v>0</v>
      </c>
      <c r="L8817">
        <f>YEAR(ecommerce_customer_data_custom_[[#This Row],[Purchase Date]])</f>
        <v>2020</v>
      </c>
      <c r="M8817">
        <f>MONTH(ecommerce_customer_data_custom_[[#This Row],[Purchase Date]])</f>
        <v>3</v>
      </c>
      <c r="N8817" t="str">
        <f>TEXT(ecommerce_customer_data_custom_[[#This Row],[Purchase Date]],"mmmm")</f>
        <v>March</v>
      </c>
      <c r="O8817" t="str">
        <f>VLOOKUP(ecommerce_customer_data_custom_[[#This Row],[Customer Age]],AgeGroupMapping!$A$2:$C$5,3,TRUE)</f>
        <v>Senior</v>
      </c>
      <c r="P8817" t="str">
        <f>IF(ecommerce_customer_data_custom_[[#This Row],[Returns]]=1,"Returned","Not Returned")</f>
        <v>Returned</v>
      </c>
      <c r="Q8817" t="str">
        <f>_xlfn.XLOOKUP(ecommerce_customer_data_custom_[[#This Row],[Payment Method]],PaymentMapping!$A$2:$A$11,PaymentMapping!$B$2:$B$11,"Other")</f>
        <v>Card</v>
      </c>
    </row>
    <row r="8818" spans="1:17" x14ac:dyDescent="0.3">
      <c r="A8818">
        <v>437</v>
      </c>
      <c r="B8818" s="14">
        <v>44613.872407407405</v>
      </c>
      <c r="C8818" t="s">
        <v>18</v>
      </c>
      <c r="D8818">
        <v>398</v>
      </c>
      <c r="E8818">
        <v>4</v>
      </c>
      <c r="F8818">
        <v>4940</v>
      </c>
      <c r="G8818" t="s">
        <v>19</v>
      </c>
      <c r="H8818">
        <v>68</v>
      </c>
      <c r="I8818">
        <v>0</v>
      </c>
      <c r="J8818" t="s">
        <v>13</v>
      </c>
      <c r="K8818">
        <v>0</v>
      </c>
      <c r="L8818">
        <f>YEAR(ecommerce_customer_data_custom_[[#This Row],[Purchase Date]])</f>
        <v>2022</v>
      </c>
      <c r="M8818">
        <f>MONTH(ecommerce_customer_data_custom_[[#This Row],[Purchase Date]])</f>
        <v>2</v>
      </c>
      <c r="N8818" t="str">
        <f>TEXT(ecommerce_customer_data_custom_[[#This Row],[Purchase Date]],"mmmm")</f>
        <v>February</v>
      </c>
      <c r="O8818" t="str">
        <f>VLOOKUP(ecommerce_customer_data_custom_[[#This Row],[Customer Age]],AgeGroupMapping!$A$2:$C$5,3,TRUE)</f>
        <v>Senior</v>
      </c>
      <c r="P8818" t="str">
        <f>IF(ecommerce_customer_data_custom_[[#This Row],[Returns]]=1,"Returned","Not Returned")</f>
        <v>Not Returned</v>
      </c>
      <c r="Q8818" t="str">
        <f>_xlfn.XLOOKUP(ecommerce_customer_data_custom_[[#This Row],[Payment Method]],PaymentMapping!$A$2:$A$11,PaymentMapping!$B$2:$B$11,"Other")</f>
        <v>Cash</v>
      </c>
    </row>
    <row r="8819" spans="1:17" x14ac:dyDescent="0.3">
      <c r="A8819">
        <v>437</v>
      </c>
      <c r="B8819" s="14">
        <v>44277.537453703706</v>
      </c>
      <c r="C8819" t="s">
        <v>16</v>
      </c>
      <c r="D8819">
        <v>28</v>
      </c>
      <c r="E8819">
        <v>2</v>
      </c>
      <c r="F8819">
        <v>860</v>
      </c>
      <c r="G8819" t="s">
        <v>19</v>
      </c>
      <c r="H8819">
        <v>68</v>
      </c>
      <c r="I8819">
        <v>0</v>
      </c>
      <c r="J8819" t="s">
        <v>13</v>
      </c>
      <c r="K8819">
        <v>0</v>
      </c>
      <c r="L8819">
        <f>YEAR(ecommerce_customer_data_custom_[[#This Row],[Purchase Date]])</f>
        <v>2021</v>
      </c>
      <c r="M8819">
        <f>MONTH(ecommerce_customer_data_custom_[[#This Row],[Purchase Date]])</f>
        <v>3</v>
      </c>
      <c r="N8819" t="str">
        <f>TEXT(ecommerce_customer_data_custom_[[#This Row],[Purchase Date]],"mmmm")</f>
        <v>March</v>
      </c>
      <c r="O8819" t="str">
        <f>VLOOKUP(ecommerce_customer_data_custom_[[#This Row],[Customer Age]],AgeGroupMapping!$A$2:$C$5,3,TRUE)</f>
        <v>Senior</v>
      </c>
      <c r="P8819" t="str">
        <f>IF(ecommerce_customer_data_custom_[[#This Row],[Returns]]=1,"Returned","Not Returned")</f>
        <v>Not Returned</v>
      </c>
      <c r="Q8819" t="str">
        <f>_xlfn.XLOOKUP(ecommerce_customer_data_custom_[[#This Row],[Payment Method]],PaymentMapping!$A$2:$A$11,PaymentMapping!$B$2:$B$11,"Other")</f>
        <v>Cash</v>
      </c>
    </row>
    <row r="8820" spans="1:17" x14ac:dyDescent="0.3">
      <c r="A8820">
        <v>437</v>
      </c>
      <c r="B8820" s="14">
        <v>44076.642094907409</v>
      </c>
      <c r="C8820" t="s">
        <v>14</v>
      </c>
      <c r="D8820">
        <v>53</v>
      </c>
      <c r="E8820">
        <v>4</v>
      </c>
      <c r="F8820">
        <v>4559</v>
      </c>
      <c r="G8820" t="s">
        <v>15</v>
      </c>
      <c r="H8820">
        <v>68</v>
      </c>
      <c r="I8820">
        <v>1</v>
      </c>
      <c r="J8820" t="s">
        <v>13</v>
      </c>
      <c r="K8820">
        <v>0</v>
      </c>
      <c r="L8820">
        <f>YEAR(ecommerce_customer_data_custom_[[#This Row],[Purchase Date]])</f>
        <v>2020</v>
      </c>
      <c r="M8820">
        <f>MONTH(ecommerce_customer_data_custom_[[#This Row],[Purchase Date]])</f>
        <v>9</v>
      </c>
      <c r="N8820" t="str">
        <f>TEXT(ecommerce_customer_data_custom_[[#This Row],[Purchase Date]],"mmmm")</f>
        <v>September</v>
      </c>
      <c r="O8820" t="str">
        <f>VLOOKUP(ecommerce_customer_data_custom_[[#This Row],[Customer Age]],AgeGroupMapping!$A$2:$C$5,3,TRUE)</f>
        <v>Senior</v>
      </c>
      <c r="P8820" t="str">
        <f>IF(ecommerce_customer_data_custom_[[#This Row],[Returns]]=1,"Returned","Not Returned")</f>
        <v>Returned</v>
      </c>
      <c r="Q8820" t="str">
        <f>_xlfn.XLOOKUP(ecommerce_customer_data_custom_[[#This Row],[Payment Method]],PaymentMapping!$A$2:$A$11,PaymentMapping!$B$2:$B$11,"Other")</f>
        <v>Wallet/UPI</v>
      </c>
    </row>
    <row r="8821" spans="1:17" x14ac:dyDescent="0.3">
      <c r="A8821">
        <v>437</v>
      </c>
      <c r="B8821" s="14">
        <v>44507.84778935185</v>
      </c>
      <c r="C8821" t="s">
        <v>18</v>
      </c>
      <c r="D8821">
        <v>46</v>
      </c>
      <c r="E8821">
        <v>1</v>
      </c>
      <c r="F8821">
        <v>4307</v>
      </c>
      <c r="G8821" t="s">
        <v>20</v>
      </c>
      <c r="H8821">
        <v>68</v>
      </c>
      <c r="I8821">
        <v>0</v>
      </c>
      <c r="J8821" t="s">
        <v>13</v>
      </c>
      <c r="K8821">
        <v>0</v>
      </c>
      <c r="L8821">
        <f>YEAR(ecommerce_customer_data_custom_[[#This Row],[Purchase Date]])</f>
        <v>2021</v>
      </c>
      <c r="M8821">
        <f>MONTH(ecommerce_customer_data_custom_[[#This Row],[Purchase Date]])</f>
        <v>11</v>
      </c>
      <c r="N8821" t="str">
        <f>TEXT(ecommerce_customer_data_custom_[[#This Row],[Purchase Date]],"mmmm")</f>
        <v>November</v>
      </c>
      <c r="O8821" t="str">
        <f>VLOOKUP(ecommerce_customer_data_custom_[[#This Row],[Customer Age]],AgeGroupMapping!$A$2:$C$5,3,TRUE)</f>
        <v>Senior</v>
      </c>
      <c r="P8821" t="str">
        <f>IF(ecommerce_customer_data_custom_[[#This Row],[Returns]]=1,"Returned","Not Returned")</f>
        <v>Not Returned</v>
      </c>
      <c r="Q8821" t="str">
        <f>_xlfn.XLOOKUP(ecommerce_customer_data_custom_[[#This Row],[Payment Method]],PaymentMapping!$A$2:$A$11,PaymentMapping!$B$2:$B$11,"Other")</f>
        <v>Other</v>
      </c>
    </row>
    <row r="8822" spans="1:17" x14ac:dyDescent="0.3">
      <c r="A8822">
        <v>437</v>
      </c>
      <c r="B8822" s="14">
        <v>44468.580057870371</v>
      </c>
      <c r="C8822" t="s">
        <v>18</v>
      </c>
      <c r="D8822">
        <v>271</v>
      </c>
      <c r="E8822">
        <v>1</v>
      </c>
      <c r="F8822">
        <v>3057</v>
      </c>
      <c r="G8822" t="s">
        <v>19</v>
      </c>
      <c r="H8822">
        <v>68</v>
      </c>
      <c r="I8822">
        <v>0</v>
      </c>
      <c r="J8822" t="s">
        <v>13</v>
      </c>
      <c r="K8822">
        <v>0</v>
      </c>
      <c r="L8822">
        <f>YEAR(ecommerce_customer_data_custom_[[#This Row],[Purchase Date]])</f>
        <v>2021</v>
      </c>
      <c r="M8822">
        <f>MONTH(ecommerce_customer_data_custom_[[#This Row],[Purchase Date]])</f>
        <v>9</v>
      </c>
      <c r="N8822" t="str">
        <f>TEXT(ecommerce_customer_data_custom_[[#This Row],[Purchase Date]],"mmmm")</f>
        <v>September</v>
      </c>
      <c r="O8822" t="str">
        <f>VLOOKUP(ecommerce_customer_data_custom_[[#This Row],[Customer Age]],AgeGroupMapping!$A$2:$C$5,3,TRUE)</f>
        <v>Senior</v>
      </c>
      <c r="P8822" t="str">
        <f>IF(ecommerce_customer_data_custom_[[#This Row],[Returns]]=1,"Returned","Not Returned")</f>
        <v>Not Returned</v>
      </c>
      <c r="Q8822" t="str">
        <f>_xlfn.XLOOKUP(ecommerce_customer_data_custom_[[#This Row],[Payment Method]],PaymentMapping!$A$2:$A$11,PaymentMapping!$B$2:$B$11,"Other")</f>
        <v>Cash</v>
      </c>
    </row>
    <row r="8823" spans="1:17" x14ac:dyDescent="0.3">
      <c r="A8823">
        <v>39718</v>
      </c>
      <c r="B8823" s="14">
        <v>44984.855983796297</v>
      </c>
      <c r="C8823" t="s">
        <v>18</v>
      </c>
      <c r="D8823">
        <v>266</v>
      </c>
      <c r="E8823">
        <v>1</v>
      </c>
      <c r="F8823">
        <v>2549</v>
      </c>
      <c r="G8823" t="s">
        <v>12</v>
      </c>
      <c r="H8823">
        <v>33</v>
      </c>
      <c r="I8823">
        <v>1</v>
      </c>
      <c r="J8823" t="s">
        <v>17</v>
      </c>
      <c r="K8823">
        <v>0</v>
      </c>
      <c r="L8823">
        <f>YEAR(ecommerce_customer_data_custom_[[#This Row],[Purchase Date]])</f>
        <v>2023</v>
      </c>
      <c r="M8823">
        <f>MONTH(ecommerce_customer_data_custom_[[#This Row],[Purchase Date]])</f>
        <v>2</v>
      </c>
      <c r="N8823" t="str">
        <f>TEXT(ecommerce_customer_data_custom_[[#This Row],[Purchase Date]],"mmmm")</f>
        <v>February</v>
      </c>
      <c r="O8823" t="str">
        <f>VLOOKUP(ecommerce_customer_data_custom_[[#This Row],[Customer Age]],AgeGroupMapping!$A$2:$C$5,3,TRUE)</f>
        <v>Adult</v>
      </c>
      <c r="P8823" t="str">
        <f>IF(ecommerce_customer_data_custom_[[#This Row],[Returns]]=1,"Returned","Not Returned")</f>
        <v>Returned</v>
      </c>
      <c r="Q8823" t="str">
        <f>_xlfn.XLOOKUP(ecommerce_customer_data_custom_[[#This Row],[Payment Method]],PaymentMapping!$A$2:$A$11,PaymentMapping!$B$2:$B$11,"Other")</f>
        <v>Card</v>
      </c>
    </row>
    <row r="8824" spans="1:17" x14ac:dyDescent="0.3">
      <c r="A8824">
        <v>39718</v>
      </c>
      <c r="B8824" s="14">
        <v>44740.60087962963</v>
      </c>
      <c r="C8824" t="s">
        <v>16</v>
      </c>
      <c r="D8824">
        <v>44</v>
      </c>
      <c r="E8824">
        <v>4</v>
      </c>
      <c r="F8824">
        <v>1411</v>
      </c>
      <c r="G8824" t="s">
        <v>19</v>
      </c>
      <c r="H8824">
        <v>33</v>
      </c>
      <c r="I8824">
        <v>1</v>
      </c>
      <c r="J8824" t="s">
        <v>17</v>
      </c>
      <c r="K8824">
        <v>0</v>
      </c>
      <c r="L8824">
        <f>YEAR(ecommerce_customer_data_custom_[[#This Row],[Purchase Date]])</f>
        <v>2022</v>
      </c>
      <c r="M8824">
        <f>MONTH(ecommerce_customer_data_custom_[[#This Row],[Purchase Date]])</f>
        <v>6</v>
      </c>
      <c r="N8824" t="str">
        <f>TEXT(ecommerce_customer_data_custom_[[#This Row],[Purchase Date]],"mmmm")</f>
        <v>June</v>
      </c>
      <c r="O8824" t="str">
        <f>VLOOKUP(ecommerce_customer_data_custom_[[#This Row],[Customer Age]],AgeGroupMapping!$A$2:$C$5,3,TRUE)</f>
        <v>Adult</v>
      </c>
      <c r="P8824" t="str">
        <f>IF(ecommerce_customer_data_custom_[[#This Row],[Returns]]=1,"Returned","Not Returned")</f>
        <v>Returned</v>
      </c>
      <c r="Q8824" t="str">
        <f>_xlfn.XLOOKUP(ecommerce_customer_data_custom_[[#This Row],[Payment Method]],PaymentMapping!$A$2:$A$11,PaymentMapping!$B$2:$B$11,"Other")</f>
        <v>Cash</v>
      </c>
    </row>
    <row r="8825" spans="1:17" x14ac:dyDescent="0.3">
      <c r="A8825">
        <v>39718</v>
      </c>
      <c r="B8825" s="14">
        <v>45068.301215277781</v>
      </c>
      <c r="C8825" t="s">
        <v>14</v>
      </c>
      <c r="D8825">
        <v>193</v>
      </c>
      <c r="E8825">
        <v>5</v>
      </c>
      <c r="F8825">
        <v>1391</v>
      </c>
      <c r="G8825" t="s">
        <v>15</v>
      </c>
      <c r="H8825">
        <v>33</v>
      </c>
      <c r="I8825">
        <v>1</v>
      </c>
      <c r="J8825" t="s">
        <v>17</v>
      </c>
      <c r="K8825">
        <v>0</v>
      </c>
      <c r="L8825">
        <f>YEAR(ecommerce_customer_data_custom_[[#This Row],[Purchase Date]])</f>
        <v>2023</v>
      </c>
      <c r="M8825">
        <f>MONTH(ecommerce_customer_data_custom_[[#This Row],[Purchase Date]])</f>
        <v>5</v>
      </c>
      <c r="N8825" t="str">
        <f>TEXT(ecommerce_customer_data_custom_[[#This Row],[Purchase Date]],"mmmm")</f>
        <v>May</v>
      </c>
      <c r="O8825" t="str">
        <f>VLOOKUP(ecommerce_customer_data_custom_[[#This Row],[Customer Age]],AgeGroupMapping!$A$2:$C$5,3,TRUE)</f>
        <v>Adult</v>
      </c>
      <c r="P8825" t="str">
        <f>IF(ecommerce_customer_data_custom_[[#This Row],[Returns]]=1,"Returned","Not Returned")</f>
        <v>Returned</v>
      </c>
      <c r="Q8825" t="str">
        <f>_xlfn.XLOOKUP(ecommerce_customer_data_custom_[[#This Row],[Payment Method]],PaymentMapping!$A$2:$A$11,PaymentMapping!$B$2:$B$11,"Other")</f>
        <v>Wallet/UPI</v>
      </c>
    </row>
    <row r="8826" spans="1:17" x14ac:dyDescent="0.3">
      <c r="A8826">
        <v>39718</v>
      </c>
      <c r="B8826" s="14">
        <v>43900.287118055552</v>
      </c>
      <c r="C8826" t="s">
        <v>11</v>
      </c>
      <c r="D8826">
        <v>353</v>
      </c>
      <c r="E8826">
        <v>4</v>
      </c>
      <c r="F8826">
        <v>1472</v>
      </c>
      <c r="G8826" t="s">
        <v>12</v>
      </c>
      <c r="H8826">
        <v>33</v>
      </c>
      <c r="I8826">
        <v>0</v>
      </c>
      <c r="J8826" t="s">
        <v>17</v>
      </c>
      <c r="K8826">
        <v>0</v>
      </c>
      <c r="L8826">
        <f>YEAR(ecommerce_customer_data_custom_[[#This Row],[Purchase Date]])</f>
        <v>2020</v>
      </c>
      <c r="M8826">
        <f>MONTH(ecommerce_customer_data_custom_[[#This Row],[Purchase Date]])</f>
        <v>3</v>
      </c>
      <c r="N8826" t="str">
        <f>TEXT(ecommerce_customer_data_custom_[[#This Row],[Purchase Date]],"mmmm")</f>
        <v>March</v>
      </c>
      <c r="O8826" t="str">
        <f>VLOOKUP(ecommerce_customer_data_custom_[[#This Row],[Customer Age]],AgeGroupMapping!$A$2:$C$5,3,TRUE)</f>
        <v>Adult</v>
      </c>
      <c r="P8826" t="str">
        <f>IF(ecommerce_customer_data_custom_[[#This Row],[Returns]]=1,"Returned","Not Returned")</f>
        <v>Not Returned</v>
      </c>
      <c r="Q8826" t="str">
        <f>_xlfn.XLOOKUP(ecommerce_customer_data_custom_[[#This Row],[Payment Method]],PaymentMapping!$A$2:$A$11,PaymentMapping!$B$2:$B$11,"Other")</f>
        <v>Card</v>
      </c>
    </row>
    <row r="8827" spans="1:17" x14ac:dyDescent="0.3">
      <c r="A8827">
        <v>39718</v>
      </c>
      <c r="B8827" s="14">
        <v>44496.395196759258</v>
      </c>
      <c r="C8827" t="s">
        <v>16</v>
      </c>
      <c r="D8827">
        <v>464</v>
      </c>
      <c r="E8827">
        <v>5</v>
      </c>
      <c r="F8827">
        <v>4261</v>
      </c>
      <c r="G8827" t="s">
        <v>12</v>
      </c>
      <c r="H8827">
        <v>33</v>
      </c>
      <c r="I8827">
        <v>0</v>
      </c>
      <c r="J8827" t="s">
        <v>17</v>
      </c>
      <c r="K8827">
        <v>0</v>
      </c>
      <c r="L8827">
        <f>YEAR(ecommerce_customer_data_custom_[[#This Row],[Purchase Date]])</f>
        <v>2021</v>
      </c>
      <c r="M8827">
        <f>MONTH(ecommerce_customer_data_custom_[[#This Row],[Purchase Date]])</f>
        <v>10</v>
      </c>
      <c r="N8827" t="str">
        <f>TEXT(ecommerce_customer_data_custom_[[#This Row],[Purchase Date]],"mmmm")</f>
        <v>October</v>
      </c>
      <c r="O8827" t="str">
        <f>VLOOKUP(ecommerce_customer_data_custom_[[#This Row],[Customer Age]],AgeGroupMapping!$A$2:$C$5,3,TRUE)</f>
        <v>Adult</v>
      </c>
      <c r="P8827" t="str">
        <f>IF(ecommerce_customer_data_custom_[[#This Row],[Returns]]=1,"Returned","Not Returned")</f>
        <v>Not Returned</v>
      </c>
      <c r="Q8827" t="str">
        <f>_xlfn.XLOOKUP(ecommerce_customer_data_custom_[[#This Row],[Payment Method]],PaymentMapping!$A$2:$A$11,PaymentMapping!$B$2:$B$11,"Other")</f>
        <v>Card</v>
      </c>
    </row>
    <row r="8828" spans="1:17" x14ac:dyDescent="0.3">
      <c r="A8828">
        <v>39718</v>
      </c>
      <c r="B8828" s="14">
        <v>44428.2971875</v>
      </c>
      <c r="C8828" t="s">
        <v>16</v>
      </c>
      <c r="D8828">
        <v>492</v>
      </c>
      <c r="E8828">
        <v>3</v>
      </c>
      <c r="F8828">
        <v>1545</v>
      </c>
      <c r="G8828" t="s">
        <v>15</v>
      </c>
      <c r="H8828">
        <v>33</v>
      </c>
      <c r="I8828">
        <v>1</v>
      </c>
      <c r="J8828" t="s">
        <v>17</v>
      </c>
      <c r="K8828">
        <v>0</v>
      </c>
      <c r="L8828">
        <f>YEAR(ecommerce_customer_data_custom_[[#This Row],[Purchase Date]])</f>
        <v>2021</v>
      </c>
      <c r="M8828">
        <f>MONTH(ecommerce_customer_data_custom_[[#This Row],[Purchase Date]])</f>
        <v>8</v>
      </c>
      <c r="N8828" t="str">
        <f>TEXT(ecommerce_customer_data_custom_[[#This Row],[Purchase Date]],"mmmm")</f>
        <v>August</v>
      </c>
      <c r="O8828" t="str">
        <f>VLOOKUP(ecommerce_customer_data_custom_[[#This Row],[Customer Age]],AgeGroupMapping!$A$2:$C$5,3,TRUE)</f>
        <v>Adult</v>
      </c>
      <c r="P8828" t="str">
        <f>IF(ecommerce_customer_data_custom_[[#This Row],[Returns]]=1,"Returned","Not Returned")</f>
        <v>Returned</v>
      </c>
      <c r="Q8828" t="str">
        <f>_xlfn.XLOOKUP(ecommerce_customer_data_custom_[[#This Row],[Payment Method]],PaymentMapping!$A$2:$A$11,PaymentMapping!$B$2:$B$11,"Other")</f>
        <v>Wallet/UPI</v>
      </c>
    </row>
    <row r="8829" spans="1:17" x14ac:dyDescent="0.3">
      <c r="A8829">
        <v>22658</v>
      </c>
      <c r="B8829" s="14">
        <v>44659.446585648147</v>
      </c>
      <c r="C8829" t="s">
        <v>18</v>
      </c>
      <c r="D8829">
        <v>288</v>
      </c>
      <c r="E8829">
        <v>3</v>
      </c>
      <c r="F8829">
        <v>1425</v>
      </c>
      <c r="G8829" t="s">
        <v>12</v>
      </c>
      <c r="H8829">
        <v>33</v>
      </c>
      <c r="I8829">
        <v>1</v>
      </c>
      <c r="J8829" t="s">
        <v>13</v>
      </c>
      <c r="K8829">
        <v>0</v>
      </c>
      <c r="L8829">
        <f>YEAR(ecommerce_customer_data_custom_[[#This Row],[Purchase Date]])</f>
        <v>2022</v>
      </c>
      <c r="M8829">
        <f>MONTH(ecommerce_customer_data_custom_[[#This Row],[Purchase Date]])</f>
        <v>4</v>
      </c>
      <c r="N8829" t="str">
        <f>TEXT(ecommerce_customer_data_custom_[[#This Row],[Purchase Date]],"mmmm")</f>
        <v>April</v>
      </c>
      <c r="O8829" t="str">
        <f>VLOOKUP(ecommerce_customer_data_custom_[[#This Row],[Customer Age]],AgeGroupMapping!$A$2:$C$5,3,TRUE)</f>
        <v>Adult</v>
      </c>
      <c r="P8829" t="str">
        <f>IF(ecommerce_customer_data_custom_[[#This Row],[Returns]]=1,"Returned","Not Returned")</f>
        <v>Returned</v>
      </c>
      <c r="Q8829" t="str">
        <f>_xlfn.XLOOKUP(ecommerce_customer_data_custom_[[#This Row],[Payment Method]],PaymentMapping!$A$2:$A$11,PaymentMapping!$B$2:$B$11,"Other")</f>
        <v>Card</v>
      </c>
    </row>
    <row r="8830" spans="1:17" x14ac:dyDescent="0.3">
      <c r="A8830">
        <v>22658</v>
      </c>
      <c r="B8830" s="14">
        <v>44015.697025462963</v>
      </c>
      <c r="C8830" t="s">
        <v>11</v>
      </c>
      <c r="D8830">
        <v>115</v>
      </c>
      <c r="E8830">
        <v>1</v>
      </c>
      <c r="F8830">
        <v>3586</v>
      </c>
      <c r="G8830" t="s">
        <v>19</v>
      </c>
      <c r="H8830">
        <v>33</v>
      </c>
      <c r="I8830">
        <v>1</v>
      </c>
      <c r="J8830" t="s">
        <v>13</v>
      </c>
      <c r="K8830">
        <v>0</v>
      </c>
      <c r="L8830">
        <f>YEAR(ecommerce_customer_data_custom_[[#This Row],[Purchase Date]])</f>
        <v>2020</v>
      </c>
      <c r="M8830">
        <f>MONTH(ecommerce_customer_data_custom_[[#This Row],[Purchase Date]])</f>
        <v>7</v>
      </c>
      <c r="N8830" t="str">
        <f>TEXT(ecommerce_customer_data_custom_[[#This Row],[Purchase Date]],"mmmm")</f>
        <v>July</v>
      </c>
      <c r="O8830" t="str">
        <f>VLOOKUP(ecommerce_customer_data_custom_[[#This Row],[Customer Age]],AgeGroupMapping!$A$2:$C$5,3,TRUE)</f>
        <v>Adult</v>
      </c>
      <c r="P8830" t="str">
        <f>IF(ecommerce_customer_data_custom_[[#This Row],[Returns]]=1,"Returned","Not Returned")</f>
        <v>Returned</v>
      </c>
      <c r="Q8830" t="str">
        <f>_xlfn.XLOOKUP(ecommerce_customer_data_custom_[[#This Row],[Payment Method]],PaymentMapping!$A$2:$A$11,PaymentMapping!$B$2:$B$11,"Other")</f>
        <v>Cash</v>
      </c>
    </row>
    <row r="8831" spans="1:17" x14ac:dyDescent="0.3">
      <c r="A8831">
        <v>22658</v>
      </c>
      <c r="B8831" s="14">
        <v>43897.079664351855</v>
      </c>
      <c r="C8831" t="s">
        <v>16</v>
      </c>
      <c r="D8831">
        <v>345</v>
      </c>
      <c r="E8831">
        <v>2</v>
      </c>
      <c r="F8831">
        <v>4030</v>
      </c>
      <c r="G8831" t="s">
        <v>12</v>
      </c>
      <c r="H8831">
        <v>33</v>
      </c>
      <c r="I8831">
        <v>0</v>
      </c>
      <c r="J8831" t="s">
        <v>13</v>
      </c>
      <c r="K8831">
        <v>0</v>
      </c>
      <c r="L8831">
        <f>YEAR(ecommerce_customer_data_custom_[[#This Row],[Purchase Date]])</f>
        <v>2020</v>
      </c>
      <c r="M8831">
        <f>MONTH(ecommerce_customer_data_custom_[[#This Row],[Purchase Date]])</f>
        <v>3</v>
      </c>
      <c r="N8831" t="str">
        <f>TEXT(ecommerce_customer_data_custom_[[#This Row],[Purchase Date]],"mmmm")</f>
        <v>March</v>
      </c>
      <c r="O8831" t="str">
        <f>VLOOKUP(ecommerce_customer_data_custom_[[#This Row],[Customer Age]],AgeGroupMapping!$A$2:$C$5,3,TRUE)</f>
        <v>Adult</v>
      </c>
      <c r="P8831" t="str">
        <f>IF(ecommerce_customer_data_custom_[[#This Row],[Returns]]=1,"Returned","Not Returned")</f>
        <v>Not Returned</v>
      </c>
      <c r="Q8831" t="str">
        <f>_xlfn.XLOOKUP(ecommerce_customer_data_custom_[[#This Row],[Payment Method]],PaymentMapping!$A$2:$A$11,PaymentMapping!$B$2:$B$11,"Other")</f>
        <v>Card</v>
      </c>
    </row>
    <row r="8832" spans="1:17" x14ac:dyDescent="0.3">
      <c r="A8832">
        <v>22658</v>
      </c>
      <c r="B8832" s="14">
        <v>44023.234652777777</v>
      </c>
      <c r="C8832" t="s">
        <v>18</v>
      </c>
      <c r="D8832">
        <v>125</v>
      </c>
      <c r="E8832">
        <v>4</v>
      </c>
      <c r="F8832">
        <v>2888</v>
      </c>
      <c r="G8832" t="s">
        <v>19</v>
      </c>
      <c r="H8832">
        <v>33</v>
      </c>
      <c r="I8832">
        <v>1</v>
      </c>
      <c r="J8832" t="s">
        <v>13</v>
      </c>
      <c r="K8832">
        <v>0</v>
      </c>
      <c r="L8832">
        <f>YEAR(ecommerce_customer_data_custom_[[#This Row],[Purchase Date]])</f>
        <v>2020</v>
      </c>
      <c r="M8832">
        <f>MONTH(ecommerce_customer_data_custom_[[#This Row],[Purchase Date]])</f>
        <v>7</v>
      </c>
      <c r="N8832" t="str">
        <f>TEXT(ecommerce_customer_data_custom_[[#This Row],[Purchase Date]],"mmmm")</f>
        <v>July</v>
      </c>
      <c r="O8832" t="str">
        <f>VLOOKUP(ecommerce_customer_data_custom_[[#This Row],[Customer Age]],AgeGroupMapping!$A$2:$C$5,3,TRUE)</f>
        <v>Adult</v>
      </c>
      <c r="P8832" t="str">
        <f>IF(ecommerce_customer_data_custom_[[#This Row],[Returns]]=1,"Returned","Not Returned")</f>
        <v>Returned</v>
      </c>
      <c r="Q8832" t="str">
        <f>_xlfn.XLOOKUP(ecommerce_customer_data_custom_[[#This Row],[Payment Method]],PaymentMapping!$A$2:$A$11,PaymentMapping!$B$2:$B$11,"Other")</f>
        <v>Cash</v>
      </c>
    </row>
    <row r="8833" spans="1:17" x14ac:dyDescent="0.3">
      <c r="A8833">
        <v>22658</v>
      </c>
      <c r="B8833" s="14">
        <v>44020.268773148149</v>
      </c>
      <c r="C8833" t="s">
        <v>14</v>
      </c>
      <c r="D8833">
        <v>163</v>
      </c>
      <c r="E8833">
        <v>5</v>
      </c>
      <c r="F8833">
        <v>4733</v>
      </c>
      <c r="G8833" t="s">
        <v>15</v>
      </c>
      <c r="H8833">
        <v>33</v>
      </c>
      <c r="I8833">
        <v>0</v>
      </c>
      <c r="J8833" t="s">
        <v>13</v>
      </c>
      <c r="K8833">
        <v>0</v>
      </c>
      <c r="L8833">
        <f>YEAR(ecommerce_customer_data_custom_[[#This Row],[Purchase Date]])</f>
        <v>2020</v>
      </c>
      <c r="M8833">
        <f>MONTH(ecommerce_customer_data_custom_[[#This Row],[Purchase Date]])</f>
        <v>7</v>
      </c>
      <c r="N8833" t="str">
        <f>TEXT(ecommerce_customer_data_custom_[[#This Row],[Purchase Date]],"mmmm")</f>
        <v>July</v>
      </c>
      <c r="O8833" t="str">
        <f>VLOOKUP(ecommerce_customer_data_custom_[[#This Row],[Customer Age]],AgeGroupMapping!$A$2:$C$5,3,TRUE)</f>
        <v>Adult</v>
      </c>
      <c r="P8833" t="str">
        <f>IF(ecommerce_customer_data_custom_[[#This Row],[Returns]]=1,"Returned","Not Returned")</f>
        <v>Not Returned</v>
      </c>
      <c r="Q8833" t="str">
        <f>_xlfn.XLOOKUP(ecommerce_customer_data_custom_[[#This Row],[Payment Method]],PaymentMapping!$A$2:$A$11,PaymentMapping!$B$2:$B$11,"Other")</f>
        <v>Wallet/UPI</v>
      </c>
    </row>
    <row r="8834" spans="1:17" x14ac:dyDescent="0.3">
      <c r="A8834">
        <v>22658</v>
      </c>
      <c r="B8834" s="14">
        <v>44226.5159375</v>
      </c>
      <c r="C8834" t="s">
        <v>14</v>
      </c>
      <c r="D8834">
        <v>322</v>
      </c>
      <c r="E8834">
        <v>2</v>
      </c>
      <c r="F8834">
        <v>2184</v>
      </c>
      <c r="G8834" t="s">
        <v>15</v>
      </c>
      <c r="H8834">
        <v>33</v>
      </c>
      <c r="I8834">
        <v>0</v>
      </c>
      <c r="J8834" t="s">
        <v>13</v>
      </c>
      <c r="K8834">
        <v>0</v>
      </c>
      <c r="L8834">
        <f>YEAR(ecommerce_customer_data_custom_[[#This Row],[Purchase Date]])</f>
        <v>2021</v>
      </c>
      <c r="M8834">
        <f>MONTH(ecommerce_customer_data_custom_[[#This Row],[Purchase Date]])</f>
        <v>1</v>
      </c>
      <c r="N8834" t="str">
        <f>TEXT(ecommerce_customer_data_custom_[[#This Row],[Purchase Date]],"mmmm")</f>
        <v>January</v>
      </c>
      <c r="O8834" t="str">
        <f>VLOOKUP(ecommerce_customer_data_custom_[[#This Row],[Customer Age]],AgeGroupMapping!$A$2:$C$5,3,TRUE)</f>
        <v>Adult</v>
      </c>
      <c r="P8834" t="str">
        <f>IF(ecommerce_customer_data_custom_[[#This Row],[Returns]]=1,"Returned","Not Returned")</f>
        <v>Not Returned</v>
      </c>
      <c r="Q8834" t="str">
        <f>_xlfn.XLOOKUP(ecommerce_customer_data_custom_[[#This Row],[Payment Method]],PaymentMapping!$A$2:$A$11,PaymentMapping!$B$2:$B$11,"Other")</f>
        <v>Wallet/UPI</v>
      </c>
    </row>
    <row r="8835" spans="1:17" x14ac:dyDescent="0.3">
      <c r="A8835">
        <v>22658</v>
      </c>
      <c r="B8835" s="14">
        <v>44723.298449074071</v>
      </c>
      <c r="C8835" t="s">
        <v>11</v>
      </c>
      <c r="D8835">
        <v>82</v>
      </c>
      <c r="E8835">
        <v>2</v>
      </c>
      <c r="F8835">
        <v>4053</v>
      </c>
      <c r="G8835" t="s">
        <v>20</v>
      </c>
      <c r="H8835">
        <v>33</v>
      </c>
      <c r="I8835">
        <v>1</v>
      </c>
      <c r="J8835" t="s">
        <v>13</v>
      </c>
      <c r="K8835">
        <v>0</v>
      </c>
      <c r="L8835">
        <f>YEAR(ecommerce_customer_data_custom_[[#This Row],[Purchase Date]])</f>
        <v>2022</v>
      </c>
      <c r="M8835">
        <f>MONTH(ecommerce_customer_data_custom_[[#This Row],[Purchase Date]])</f>
        <v>6</v>
      </c>
      <c r="N8835" t="str">
        <f>TEXT(ecommerce_customer_data_custom_[[#This Row],[Purchase Date]],"mmmm")</f>
        <v>June</v>
      </c>
      <c r="O8835" t="str">
        <f>VLOOKUP(ecommerce_customer_data_custom_[[#This Row],[Customer Age]],AgeGroupMapping!$A$2:$C$5,3,TRUE)</f>
        <v>Adult</v>
      </c>
      <c r="P8835" t="str">
        <f>IF(ecommerce_customer_data_custom_[[#This Row],[Returns]]=1,"Returned","Not Returned")</f>
        <v>Returned</v>
      </c>
      <c r="Q8835" t="str">
        <f>_xlfn.XLOOKUP(ecommerce_customer_data_custom_[[#This Row],[Payment Method]],PaymentMapping!$A$2:$A$11,PaymentMapping!$B$2:$B$11,"Other")</f>
        <v>Other</v>
      </c>
    </row>
    <row r="8836" spans="1:17" x14ac:dyDescent="0.3">
      <c r="A8836">
        <v>22658</v>
      </c>
      <c r="B8836" s="14">
        <v>43946.519363425927</v>
      </c>
      <c r="C8836" t="s">
        <v>16</v>
      </c>
      <c r="D8836">
        <v>480</v>
      </c>
      <c r="E8836">
        <v>3</v>
      </c>
      <c r="F8836">
        <v>4920</v>
      </c>
      <c r="G8836" t="s">
        <v>12</v>
      </c>
      <c r="H8836">
        <v>33</v>
      </c>
      <c r="I8836">
        <v>0</v>
      </c>
      <c r="J8836" t="s">
        <v>13</v>
      </c>
      <c r="K8836">
        <v>0</v>
      </c>
      <c r="L8836">
        <f>YEAR(ecommerce_customer_data_custom_[[#This Row],[Purchase Date]])</f>
        <v>2020</v>
      </c>
      <c r="M8836">
        <f>MONTH(ecommerce_customer_data_custom_[[#This Row],[Purchase Date]])</f>
        <v>4</v>
      </c>
      <c r="N8836" t="str">
        <f>TEXT(ecommerce_customer_data_custom_[[#This Row],[Purchase Date]],"mmmm")</f>
        <v>April</v>
      </c>
      <c r="O8836" t="str">
        <f>VLOOKUP(ecommerce_customer_data_custom_[[#This Row],[Customer Age]],AgeGroupMapping!$A$2:$C$5,3,TRUE)</f>
        <v>Adult</v>
      </c>
      <c r="P8836" t="str">
        <f>IF(ecommerce_customer_data_custom_[[#This Row],[Returns]]=1,"Returned","Not Returned")</f>
        <v>Not Returned</v>
      </c>
      <c r="Q8836" t="str">
        <f>_xlfn.XLOOKUP(ecommerce_customer_data_custom_[[#This Row],[Payment Method]],PaymentMapping!$A$2:$A$11,PaymentMapping!$B$2:$B$11,"Other")</f>
        <v>Card</v>
      </c>
    </row>
    <row r="8837" spans="1:17" x14ac:dyDescent="0.3">
      <c r="A8837">
        <v>14998</v>
      </c>
      <c r="B8837" s="14">
        <v>43864.932083333333</v>
      </c>
      <c r="C8837" t="s">
        <v>14</v>
      </c>
      <c r="D8837">
        <v>158</v>
      </c>
      <c r="E8837">
        <v>4</v>
      </c>
      <c r="F8837">
        <v>1351</v>
      </c>
      <c r="G8837" t="s">
        <v>15</v>
      </c>
      <c r="H8837">
        <v>62</v>
      </c>
      <c r="I8837">
        <v>1</v>
      </c>
      <c r="J8837" t="s">
        <v>17</v>
      </c>
      <c r="K8837">
        <v>0</v>
      </c>
      <c r="L8837">
        <f>YEAR(ecommerce_customer_data_custom_[[#This Row],[Purchase Date]])</f>
        <v>2020</v>
      </c>
      <c r="M8837">
        <f>MONTH(ecommerce_customer_data_custom_[[#This Row],[Purchase Date]])</f>
        <v>2</v>
      </c>
      <c r="N8837" t="str">
        <f>TEXT(ecommerce_customer_data_custom_[[#This Row],[Purchase Date]],"mmmm")</f>
        <v>February</v>
      </c>
      <c r="O8837" t="str">
        <f>VLOOKUP(ecommerce_customer_data_custom_[[#This Row],[Customer Age]],AgeGroupMapping!$A$2:$C$5,3,TRUE)</f>
        <v>Senior</v>
      </c>
      <c r="P8837" t="str">
        <f>IF(ecommerce_customer_data_custom_[[#This Row],[Returns]]=1,"Returned","Not Returned")</f>
        <v>Returned</v>
      </c>
      <c r="Q8837" t="str">
        <f>_xlfn.XLOOKUP(ecommerce_customer_data_custom_[[#This Row],[Payment Method]],PaymentMapping!$A$2:$A$11,PaymentMapping!$B$2:$B$11,"Other")</f>
        <v>Wallet/UPI</v>
      </c>
    </row>
    <row r="8838" spans="1:17" x14ac:dyDescent="0.3">
      <c r="A8838">
        <v>14998</v>
      </c>
      <c r="B8838" s="14">
        <v>44190.006562499999</v>
      </c>
      <c r="C8838" t="s">
        <v>18</v>
      </c>
      <c r="D8838">
        <v>338</v>
      </c>
      <c r="E8838">
        <v>5</v>
      </c>
      <c r="F8838">
        <v>820</v>
      </c>
      <c r="G8838" t="s">
        <v>20</v>
      </c>
      <c r="H8838">
        <v>62</v>
      </c>
      <c r="I8838">
        <v>1</v>
      </c>
      <c r="J8838" t="s">
        <v>17</v>
      </c>
      <c r="K8838">
        <v>0</v>
      </c>
      <c r="L8838">
        <f>YEAR(ecommerce_customer_data_custom_[[#This Row],[Purchase Date]])</f>
        <v>2020</v>
      </c>
      <c r="M8838">
        <f>MONTH(ecommerce_customer_data_custom_[[#This Row],[Purchase Date]])</f>
        <v>12</v>
      </c>
      <c r="N8838" t="str">
        <f>TEXT(ecommerce_customer_data_custom_[[#This Row],[Purchase Date]],"mmmm")</f>
        <v>December</v>
      </c>
      <c r="O8838" t="str">
        <f>VLOOKUP(ecommerce_customer_data_custom_[[#This Row],[Customer Age]],AgeGroupMapping!$A$2:$C$5,3,TRUE)</f>
        <v>Senior</v>
      </c>
      <c r="P8838" t="str">
        <f>IF(ecommerce_customer_data_custom_[[#This Row],[Returns]]=1,"Returned","Not Returned")</f>
        <v>Returned</v>
      </c>
      <c r="Q8838" t="str">
        <f>_xlfn.XLOOKUP(ecommerce_customer_data_custom_[[#This Row],[Payment Method]],PaymentMapping!$A$2:$A$11,PaymentMapping!$B$2:$B$11,"Other")</f>
        <v>Other</v>
      </c>
    </row>
    <row r="8839" spans="1:17" x14ac:dyDescent="0.3">
      <c r="A8839">
        <v>14998</v>
      </c>
      <c r="B8839" s="14">
        <v>44956.057916666665</v>
      </c>
      <c r="C8839" t="s">
        <v>16</v>
      </c>
      <c r="D8839">
        <v>226</v>
      </c>
      <c r="E8839">
        <v>5</v>
      </c>
      <c r="F8839">
        <v>4295</v>
      </c>
      <c r="G8839" t="s">
        <v>15</v>
      </c>
      <c r="H8839">
        <v>62</v>
      </c>
      <c r="I8839">
        <v>1</v>
      </c>
      <c r="J8839" t="s">
        <v>17</v>
      </c>
      <c r="K8839">
        <v>0</v>
      </c>
      <c r="L8839">
        <f>YEAR(ecommerce_customer_data_custom_[[#This Row],[Purchase Date]])</f>
        <v>2023</v>
      </c>
      <c r="M8839">
        <f>MONTH(ecommerce_customer_data_custom_[[#This Row],[Purchase Date]])</f>
        <v>1</v>
      </c>
      <c r="N8839" t="str">
        <f>TEXT(ecommerce_customer_data_custom_[[#This Row],[Purchase Date]],"mmmm")</f>
        <v>January</v>
      </c>
      <c r="O8839" t="str">
        <f>VLOOKUP(ecommerce_customer_data_custom_[[#This Row],[Customer Age]],AgeGroupMapping!$A$2:$C$5,3,TRUE)</f>
        <v>Senior</v>
      </c>
      <c r="P8839" t="str">
        <f>IF(ecommerce_customer_data_custom_[[#This Row],[Returns]]=1,"Returned","Not Returned")</f>
        <v>Returned</v>
      </c>
      <c r="Q8839" t="str">
        <f>_xlfn.XLOOKUP(ecommerce_customer_data_custom_[[#This Row],[Payment Method]],PaymentMapping!$A$2:$A$11,PaymentMapping!$B$2:$B$11,"Other")</f>
        <v>Wallet/UPI</v>
      </c>
    </row>
    <row r="8840" spans="1:17" x14ac:dyDescent="0.3">
      <c r="A8840">
        <v>5943</v>
      </c>
      <c r="B8840" s="14">
        <v>43837.000833333332</v>
      </c>
      <c r="C8840" t="s">
        <v>16</v>
      </c>
      <c r="D8840">
        <v>238</v>
      </c>
      <c r="E8840">
        <v>4</v>
      </c>
      <c r="F8840">
        <v>3707</v>
      </c>
      <c r="G8840" t="s">
        <v>19</v>
      </c>
      <c r="H8840">
        <v>46</v>
      </c>
      <c r="I8840">
        <v>1</v>
      </c>
      <c r="J8840" t="s">
        <v>17</v>
      </c>
      <c r="K8840">
        <v>0</v>
      </c>
      <c r="L8840">
        <f>YEAR(ecommerce_customer_data_custom_[[#This Row],[Purchase Date]])</f>
        <v>2020</v>
      </c>
      <c r="M8840">
        <f>MONTH(ecommerce_customer_data_custom_[[#This Row],[Purchase Date]])</f>
        <v>1</v>
      </c>
      <c r="N8840" t="str">
        <f>TEXT(ecommerce_customer_data_custom_[[#This Row],[Purchase Date]],"mmmm")</f>
        <v>January</v>
      </c>
      <c r="O8840" t="str">
        <f>VLOOKUP(ecommerce_customer_data_custom_[[#This Row],[Customer Age]],AgeGroupMapping!$A$2:$C$5,3,TRUE)</f>
        <v>Middle-Aged</v>
      </c>
      <c r="P8840" t="str">
        <f>IF(ecommerce_customer_data_custom_[[#This Row],[Returns]]=1,"Returned","Not Returned")</f>
        <v>Returned</v>
      </c>
      <c r="Q8840" t="str">
        <f>_xlfn.XLOOKUP(ecommerce_customer_data_custom_[[#This Row],[Payment Method]],PaymentMapping!$A$2:$A$11,PaymentMapping!$B$2:$B$11,"Other")</f>
        <v>Cash</v>
      </c>
    </row>
    <row r="8841" spans="1:17" x14ac:dyDescent="0.3">
      <c r="A8841">
        <v>5943</v>
      </c>
      <c r="B8841" s="14">
        <v>43849.004328703704</v>
      </c>
      <c r="C8841" t="s">
        <v>18</v>
      </c>
      <c r="D8841">
        <v>281</v>
      </c>
      <c r="E8841">
        <v>2</v>
      </c>
      <c r="F8841">
        <v>2784</v>
      </c>
      <c r="G8841" t="s">
        <v>15</v>
      </c>
      <c r="H8841">
        <v>46</v>
      </c>
      <c r="I8841">
        <v>0</v>
      </c>
      <c r="J8841" t="s">
        <v>17</v>
      </c>
      <c r="K8841">
        <v>0</v>
      </c>
      <c r="L8841">
        <f>YEAR(ecommerce_customer_data_custom_[[#This Row],[Purchase Date]])</f>
        <v>2020</v>
      </c>
      <c r="M8841">
        <f>MONTH(ecommerce_customer_data_custom_[[#This Row],[Purchase Date]])</f>
        <v>1</v>
      </c>
      <c r="N8841" t="str">
        <f>TEXT(ecommerce_customer_data_custom_[[#This Row],[Purchase Date]],"mmmm")</f>
        <v>January</v>
      </c>
      <c r="O8841" t="str">
        <f>VLOOKUP(ecommerce_customer_data_custom_[[#This Row],[Customer Age]],AgeGroupMapping!$A$2:$C$5,3,TRUE)</f>
        <v>Middle-Aged</v>
      </c>
      <c r="P8841" t="str">
        <f>IF(ecommerce_customer_data_custom_[[#This Row],[Returns]]=1,"Returned","Not Returned")</f>
        <v>Not Returned</v>
      </c>
      <c r="Q8841" t="str">
        <f>_xlfn.XLOOKUP(ecommerce_customer_data_custom_[[#This Row],[Payment Method]],PaymentMapping!$A$2:$A$11,PaymentMapping!$B$2:$B$11,"Other")</f>
        <v>Wallet/UPI</v>
      </c>
    </row>
    <row r="8842" spans="1:17" x14ac:dyDescent="0.3">
      <c r="A8842">
        <v>5943</v>
      </c>
      <c r="B8842" s="14">
        <v>44284.292314814818</v>
      </c>
      <c r="C8842" t="s">
        <v>14</v>
      </c>
      <c r="D8842">
        <v>72</v>
      </c>
      <c r="E8842">
        <v>1</v>
      </c>
      <c r="F8842">
        <v>4036</v>
      </c>
      <c r="G8842" t="s">
        <v>15</v>
      </c>
      <c r="H8842">
        <v>46</v>
      </c>
      <c r="I8842">
        <v>1</v>
      </c>
      <c r="J8842" t="s">
        <v>17</v>
      </c>
      <c r="K8842">
        <v>0</v>
      </c>
      <c r="L8842">
        <f>YEAR(ecommerce_customer_data_custom_[[#This Row],[Purchase Date]])</f>
        <v>2021</v>
      </c>
      <c r="M8842">
        <f>MONTH(ecommerce_customer_data_custom_[[#This Row],[Purchase Date]])</f>
        <v>3</v>
      </c>
      <c r="N8842" t="str">
        <f>TEXT(ecommerce_customer_data_custom_[[#This Row],[Purchase Date]],"mmmm")</f>
        <v>March</v>
      </c>
      <c r="O8842" t="str">
        <f>VLOOKUP(ecommerce_customer_data_custom_[[#This Row],[Customer Age]],AgeGroupMapping!$A$2:$C$5,3,TRUE)</f>
        <v>Middle-Aged</v>
      </c>
      <c r="P8842" t="str">
        <f>IF(ecommerce_customer_data_custom_[[#This Row],[Returns]]=1,"Returned","Not Returned")</f>
        <v>Returned</v>
      </c>
      <c r="Q8842" t="str">
        <f>_xlfn.XLOOKUP(ecommerce_customer_data_custom_[[#This Row],[Payment Method]],PaymentMapping!$A$2:$A$11,PaymentMapping!$B$2:$B$11,"Other")</f>
        <v>Wallet/UPI</v>
      </c>
    </row>
    <row r="8843" spans="1:17" x14ac:dyDescent="0.3">
      <c r="A8843">
        <v>5943</v>
      </c>
      <c r="B8843" s="14">
        <v>44870.656956018516</v>
      </c>
      <c r="C8843" t="s">
        <v>18</v>
      </c>
      <c r="D8843">
        <v>304</v>
      </c>
      <c r="E8843">
        <v>3</v>
      </c>
      <c r="F8843">
        <v>1372</v>
      </c>
      <c r="G8843" t="s">
        <v>12</v>
      </c>
      <c r="H8843">
        <v>46</v>
      </c>
      <c r="I8843">
        <v>0</v>
      </c>
      <c r="J8843" t="s">
        <v>17</v>
      </c>
      <c r="K8843">
        <v>0</v>
      </c>
      <c r="L8843">
        <f>YEAR(ecommerce_customer_data_custom_[[#This Row],[Purchase Date]])</f>
        <v>2022</v>
      </c>
      <c r="M8843">
        <f>MONTH(ecommerce_customer_data_custom_[[#This Row],[Purchase Date]])</f>
        <v>11</v>
      </c>
      <c r="N8843" t="str">
        <f>TEXT(ecommerce_customer_data_custom_[[#This Row],[Purchase Date]],"mmmm")</f>
        <v>November</v>
      </c>
      <c r="O8843" t="str">
        <f>VLOOKUP(ecommerce_customer_data_custom_[[#This Row],[Customer Age]],AgeGroupMapping!$A$2:$C$5,3,TRUE)</f>
        <v>Middle-Aged</v>
      </c>
      <c r="P8843" t="str">
        <f>IF(ecommerce_customer_data_custom_[[#This Row],[Returns]]=1,"Returned","Not Returned")</f>
        <v>Not Returned</v>
      </c>
      <c r="Q8843" t="str">
        <f>_xlfn.XLOOKUP(ecommerce_customer_data_custom_[[#This Row],[Payment Method]],PaymentMapping!$A$2:$A$11,PaymentMapping!$B$2:$B$11,"Other")</f>
        <v>Card</v>
      </c>
    </row>
    <row r="8844" spans="1:17" x14ac:dyDescent="0.3">
      <c r="A8844">
        <v>44327</v>
      </c>
      <c r="B8844" s="14">
        <v>43856.174097222225</v>
      </c>
      <c r="C8844" t="s">
        <v>14</v>
      </c>
      <c r="D8844">
        <v>236</v>
      </c>
      <c r="E8844">
        <v>2</v>
      </c>
      <c r="F8844">
        <v>1618</v>
      </c>
      <c r="G8844" t="s">
        <v>12</v>
      </c>
      <c r="H8844">
        <v>54</v>
      </c>
      <c r="I8844">
        <v>1</v>
      </c>
      <c r="J8844" t="s">
        <v>17</v>
      </c>
      <c r="K8844">
        <v>0</v>
      </c>
      <c r="L8844">
        <f>YEAR(ecommerce_customer_data_custom_[[#This Row],[Purchase Date]])</f>
        <v>2020</v>
      </c>
      <c r="M8844">
        <f>MONTH(ecommerce_customer_data_custom_[[#This Row],[Purchase Date]])</f>
        <v>1</v>
      </c>
      <c r="N8844" t="str">
        <f>TEXT(ecommerce_customer_data_custom_[[#This Row],[Purchase Date]],"mmmm")</f>
        <v>January</v>
      </c>
      <c r="O8844" t="str">
        <f>VLOOKUP(ecommerce_customer_data_custom_[[#This Row],[Customer Age]],AgeGroupMapping!$A$2:$C$5,3,TRUE)</f>
        <v>Middle-Aged</v>
      </c>
      <c r="P8844" t="str">
        <f>IF(ecommerce_customer_data_custom_[[#This Row],[Returns]]=1,"Returned","Not Returned")</f>
        <v>Returned</v>
      </c>
      <c r="Q8844" t="str">
        <f>_xlfn.XLOOKUP(ecommerce_customer_data_custom_[[#This Row],[Payment Method]],PaymentMapping!$A$2:$A$11,PaymentMapping!$B$2:$B$11,"Other")</f>
        <v>Card</v>
      </c>
    </row>
    <row r="8845" spans="1:17" x14ac:dyDescent="0.3">
      <c r="A8845">
        <v>44327</v>
      </c>
      <c r="B8845" s="14">
        <v>45046.845555555556</v>
      </c>
      <c r="C8845" t="s">
        <v>16</v>
      </c>
      <c r="D8845">
        <v>309</v>
      </c>
      <c r="E8845">
        <v>1</v>
      </c>
      <c r="F8845">
        <v>1137</v>
      </c>
      <c r="G8845" t="s">
        <v>12</v>
      </c>
      <c r="H8845">
        <v>54</v>
      </c>
      <c r="I8845">
        <v>0</v>
      </c>
      <c r="J8845" t="s">
        <v>17</v>
      </c>
      <c r="K8845">
        <v>0</v>
      </c>
      <c r="L8845">
        <f>YEAR(ecommerce_customer_data_custom_[[#This Row],[Purchase Date]])</f>
        <v>2023</v>
      </c>
      <c r="M8845">
        <f>MONTH(ecommerce_customer_data_custom_[[#This Row],[Purchase Date]])</f>
        <v>4</v>
      </c>
      <c r="N8845" t="str">
        <f>TEXT(ecommerce_customer_data_custom_[[#This Row],[Purchase Date]],"mmmm")</f>
        <v>April</v>
      </c>
      <c r="O8845" t="str">
        <f>VLOOKUP(ecommerce_customer_data_custom_[[#This Row],[Customer Age]],AgeGroupMapping!$A$2:$C$5,3,TRUE)</f>
        <v>Middle-Aged</v>
      </c>
      <c r="P8845" t="str">
        <f>IF(ecommerce_customer_data_custom_[[#This Row],[Returns]]=1,"Returned","Not Returned")</f>
        <v>Not Returned</v>
      </c>
      <c r="Q8845" t="str">
        <f>_xlfn.XLOOKUP(ecommerce_customer_data_custom_[[#This Row],[Payment Method]],PaymentMapping!$A$2:$A$11,PaymentMapping!$B$2:$B$11,"Other")</f>
        <v>Card</v>
      </c>
    </row>
    <row r="8846" spans="1:17" x14ac:dyDescent="0.3">
      <c r="A8846">
        <v>44665</v>
      </c>
      <c r="B8846" s="14">
        <v>44592.215254629627</v>
      </c>
      <c r="C8846" t="s">
        <v>14</v>
      </c>
      <c r="D8846">
        <v>232</v>
      </c>
      <c r="E8846">
        <v>4</v>
      </c>
      <c r="F8846">
        <v>4501</v>
      </c>
      <c r="G8846" t="s">
        <v>12</v>
      </c>
      <c r="H8846">
        <v>59</v>
      </c>
      <c r="I8846">
        <v>1</v>
      </c>
      <c r="J8846" t="s">
        <v>17</v>
      </c>
      <c r="K8846">
        <v>0</v>
      </c>
      <c r="L8846">
        <f>YEAR(ecommerce_customer_data_custom_[[#This Row],[Purchase Date]])</f>
        <v>2022</v>
      </c>
      <c r="M8846">
        <f>MONTH(ecommerce_customer_data_custom_[[#This Row],[Purchase Date]])</f>
        <v>1</v>
      </c>
      <c r="N8846" t="str">
        <f>TEXT(ecommerce_customer_data_custom_[[#This Row],[Purchase Date]],"mmmm")</f>
        <v>January</v>
      </c>
      <c r="O8846" t="str">
        <f>VLOOKUP(ecommerce_customer_data_custom_[[#This Row],[Customer Age]],AgeGroupMapping!$A$2:$C$5,3,TRUE)</f>
        <v>Middle-Aged</v>
      </c>
      <c r="P8846" t="str">
        <f>IF(ecommerce_customer_data_custom_[[#This Row],[Returns]]=1,"Returned","Not Returned")</f>
        <v>Returned</v>
      </c>
      <c r="Q8846" t="str">
        <f>_xlfn.XLOOKUP(ecommerce_customer_data_custom_[[#This Row],[Payment Method]],PaymentMapping!$A$2:$A$11,PaymentMapping!$B$2:$B$11,"Other")</f>
        <v>Card</v>
      </c>
    </row>
    <row r="8847" spans="1:17" x14ac:dyDescent="0.3">
      <c r="A8847">
        <v>44665</v>
      </c>
      <c r="B8847" s="14">
        <v>44685.443194444444</v>
      </c>
      <c r="C8847" t="s">
        <v>11</v>
      </c>
      <c r="D8847">
        <v>118</v>
      </c>
      <c r="E8847">
        <v>5</v>
      </c>
      <c r="F8847">
        <v>3255</v>
      </c>
      <c r="G8847" t="s">
        <v>19</v>
      </c>
      <c r="H8847">
        <v>59</v>
      </c>
      <c r="I8847">
        <v>0</v>
      </c>
      <c r="J8847" t="s">
        <v>17</v>
      </c>
      <c r="K8847">
        <v>0</v>
      </c>
      <c r="L8847">
        <f>YEAR(ecommerce_customer_data_custom_[[#This Row],[Purchase Date]])</f>
        <v>2022</v>
      </c>
      <c r="M8847">
        <f>MONTH(ecommerce_customer_data_custom_[[#This Row],[Purchase Date]])</f>
        <v>5</v>
      </c>
      <c r="N8847" t="str">
        <f>TEXT(ecommerce_customer_data_custom_[[#This Row],[Purchase Date]],"mmmm")</f>
        <v>May</v>
      </c>
      <c r="O8847" t="str">
        <f>VLOOKUP(ecommerce_customer_data_custom_[[#This Row],[Customer Age]],AgeGroupMapping!$A$2:$C$5,3,TRUE)</f>
        <v>Middle-Aged</v>
      </c>
      <c r="P8847" t="str">
        <f>IF(ecommerce_customer_data_custom_[[#This Row],[Returns]]=1,"Returned","Not Returned")</f>
        <v>Not Returned</v>
      </c>
      <c r="Q8847" t="str">
        <f>_xlfn.XLOOKUP(ecommerce_customer_data_custom_[[#This Row],[Payment Method]],PaymentMapping!$A$2:$A$11,PaymentMapping!$B$2:$B$11,"Other")</f>
        <v>Cash</v>
      </c>
    </row>
    <row r="8848" spans="1:17" x14ac:dyDescent="0.3">
      <c r="A8848">
        <v>44665</v>
      </c>
      <c r="B8848" s="14">
        <v>44408.570740740739</v>
      </c>
      <c r="C8848" t="s">
        <v>18</v>
      </c>
      <c r="D8848">
        <v>192</v>
      </c>
      <c r="E8848">
        <v>2</v>
      </c>
      <c r="F8848">
        <v>1889</v>
      </c>
      <c r="G8848" t="s">
        <v>19</v>
      </c>
      <c r="H8848">
        <v>59</v>
      </c>
      <c r="I8848">
        <v>1</v>
      </c>
      <c r="J8848" t="s">
        <v>17</v>
      </c>
      <c r="K8848">
        <v>0</v>
      </c>
      <c r="L8848">
        <f>YEAR(ecommerce_customer_data_custom_[[#This Row],[Purchase Date]])</f>
        <v>2021</v>
      </c>
      <c r="M8848">
        <f>MONTH(ecommerce_customer_data_custom_[[#This Row],[Purchase Date]])</f>
        <v>7</v>
      </c>
      <c r="N8848" t="str">
        <f>TEXT(ecommerce_customer_data_custom_[[#This Row],[Purchase Date]],"mmmm")</f>
        <v>July</v>
      </c>
      <c r="O8848" t="str">
        <f>VLOOKUP(ecommerce_customer_data_custom_[[#This Row],[Customer Age]],AgeGroupMapping!$A$2:$C$5,3,TRUE)</f>
        <v>Middle-Aged</v>
      </c>
      <c r="P8848" t="str">
        <f>IF(ecommerce_customer_data_custom_[[#This Row],[Returns]]=1,"Returned","Not Returned")</f>
        <v>Returned</v>
      </c>
      <c r="Q8848" t="str">
        <f>_xlfn.XLOOKUP(ecommerce_customer_data_custom_[[#This Row],[Payment Method]],PaymentMapping!$A$2:$A$11,PaymentMapping!$B$2:$B$11,"Other")</f>
        <v>Cash</v>
      </c>
    </row>
    <row r="8849" spans="1:17" x14ac:dyDescent="0.3">
      <c r="A8849">
        <v>44665</v>
      </c>
      <c r="B8849" s="14">
        <v>45031.811585648145</v>
      </c>
      <c r="C8849" t="s">
        <v>18</v>
      </c>
      <c r="D8849">
        <v>418</v>
      </c>
      <c r="E8849">
        <v>2</v>
      </c>
      <c r="F8849">
        <v>2345</v>
      </c>
      <c r="G8849" t="s">
        <v>19</v>
      </c>
      <c r="H8849">
        <v>59</v>
      </c>
      <c r="I8849">
        <v>0</v>
      </c>
      <c r="J8849" t="s">
        <v>17</v>
      </c>
      <c r="K8849">
        <v>0</v>
      </c>
      <c r="L8849">
        <f>YEAR(ecommerce_customer_data_custom_[[#This Row],[Purchase Date]])</f>
        <v>2023</v>
      </c>
      <c r="M8849">
        <f>MONTH(ecommerce_customer_data_custom_[[#This Row],[Purchase Date]])</f>
        <v>4</v>
      </c>
      <c r="N8849" t="str">
        <f>TEXT(ecommerce_customer_data_custom_[[#This Row],[Purchase Date]],"mmmm")</f>
        <v>April</v>
      </c>
      <c r="O8849" t="str">
        <f>VLOOKUP(ecommerce_customer_data_custom_[[#This Row],[Customer Age]],AgeGroupMapping!$A$2:$C$5,3,TRUE)</f>
        <v>Middle-Aged</v>
      </c>
      <c r="P8849" t="str">
        <f>IF(ecommerce_customer_data_custom_[[#This Row],[Returns]]=1,"Returned","Not Returned")</f>
        <v>Not Returned</v>
      </c>
      <c r="Q8849" t="str">
        <f>_xlfn.XLOOKUP(ecommerce_customer_data_custom_[[#This Row],[Payment Method]],PaymentMapping!$A$2:$A$11,PaymentMapping!$B$2:$B$11,"Other")</f>
        <v>Cash</v>
      </c>
    </row>
    <row r="8850" spans="1:17" x14ac:dyDescent="0.3">
      <c r="A8850">
        <v>44665</v>
      </c>
      <c r="B8850" s="14">
        <v>44892.155243055553</v>
      </c>
      <c r="C8850" t="s">
        <v>14</v>
      </c>
      <c r="D8850">
        <v>244</v>
      </c>
      <c r="E8850">
        <v>1</v>
      </c>
      <c r="F8850">
        <v>513</v>
      </c>
      <c r="G8850" t="s">
        <v>15</v>
      </c>
      <c r="H8850">
        <v>59</v>
      </c>
      <c r="I8850">
        <v>1</v>
      </c>
      <c r="J8850" t="s">
        <v>17</v>
      </c>
      <c r="K8850">
        <v>0</v>
      </c>
      <c r="L8850">
        <f>YEAR(ecommerce_customer_data_custom_[[#This Row],[Purchase Date]])</f>
        <v>2022</v>
      </c>
      <c r="M8850">
        <f>MONTH(ecommerce_customer_data_custom_[[#This Row],[Purchase Date]])</f>
        <v>11</v>
      </c>
      <c r="N8850" t="str">
        <f>TEXT(ecommerce_customer_data_custom_[[#This Row],[Purchase Date]],"mmmm")</f>
        <v>November</v>
      </c>
      <c r="O8850" t="str">
        <f>VLOOKUP(ecommerce_customer_data_custom_[[#This Row],[Customer Age]],AgeGroupMapping!$A$2:$C$5,3,TRUE)</f>
        <v>Middle-Aged</v>
      </c>
      <c r="P8850" t="str">
        <f>IF(ecommerce_customer_data_custom_[[#This Row],[Returns]]=1,"Returned","Not Returned")</f>
        <v>Returned</v>
      </c>
      <c r="Q8850" t="str">
        <f>_xlfn.XLOOKUP(ecommerce_customer_data_custom_[[#This Row],[Payment Method]],PaymentMapping!$A$2:$A$11,PaymentMapping!$B$2:$B$11,"Other")</f>
        <v>Wallet/UPI</v>
      </c>
    </row>
    <row r="8851" spans="1:17" x14ac:dyDescent="0.3">
      <c r="A8851">
        <v>44665</v>
      </c>
      <c r="B8851" s="14">
        <v>45002.257476851853</v>
      </c>
      <c r="C8851" t="s">
        <v>18</v>
      </c>
      <c r="D8851">
        <v>233</v>
      </c>
      <c r="E8851">
        <v>4</v>
      </c>
      <c r="F8851">
        <v>4432</v>
      </c>
      <c r="G8851" t="s">
        <v>19</v>
      </c>
      <c r="H8851">
        <v>59</v>
      </c>
      <c r="I8851">
        <v>0</v>
      </c>
      <c r="J8851" t="s">
        <v>17</v>
      </c>
      <c r="K8851">
        <v>0</v>
      </c>
      <c r="L8851">
        <f>YEAR(ecommerce_customer_data_custom_[[#This Row],[Purchase Date]])</f>
        <v>2023</v>
      </c>
      <c r="M8851">
        <f>MONTH(ecommerce_customer_data_custom_[[#This Row],[Purchase Date]])</f>
        <v>3</v>
      </c>
      <c r="N8851" t="str">
        <f>TEXT(ecommerce_customer_data_custom_[[#This Row],[Purchase Date]],"mmmm")</f>
        <v>March</v>
      </c>
      <c r="O8851" t="str">
        <f>VLOOKUP(ecommerce_customer_data_custom_[[#This Row],[Customer Age]],AgeGroupMapping!$A$2:$C$5,3,TRUE)</f>
        <v>Middle-Aged</v>
      </c>
      <c r="P8851" t="str">
        <f>IF(ecommerce_customer_data_custom_[[#This Row],[Returns]]=1,"Returned","Not Returned")</f>
        <v>Not Returned</v>
      </c>
      <c r="Q8851" t="str">
        <f>_xlfn.XLOOKUP(ecommerce_customer_data_custom_[[#This Row],[Payment Method]],PaymentMapping!$A$2:$A$11,PaymentMapping!$B$2:$B$11,"Other")</f>
        <v>Cash</v>
      </c>
    </row>
    <row r="8852" spans="1:17" x14ac:dyDescent="0.3">
      <c r="A8852">
        <v>42184</v>
      </c>
      <c r="B8852" s="14">
        <v>44802.474212962959</v>
      </c>
      <c r="C8852" t="s">
        <v>14</v>
      </c>
      <c r="D8852">
        <v>462</v>
      </c>
      <c r="E8852">
        <v>1</v>
      </c>
      <c r="F8852">
        <v>561</v>
      </c>
      <c r="G8852" t="s">
        <v>20</v>
      </c>
      <c r="H8852">
        <v>19</v>
      </c>
      <c r="I8852">
        <v>0</v>
      </c>
      <c r="J8852" t="s">
        <v>13</v>
      </c>
      <c r="K8852">
        <v>1</v>
      </c>
      <c r="L8852">
        <f>YEAR(ecommerce_customer_data_custom_[[#This Row],[Purchase Date]])</f>
        <v>2022</v>
      </c>
      <c r="M8852">
        <f>MONTH(ecommerce_customer_data_custom_[[#This Row],[Purchase Date]])</f>
        <v>8</v>
      </c>
      <c r="N8852" t="str">
        <f>TEXT(ecommerce_customer_data_custom_[[#This Row],[Purchase Date]],"mmmm")</f>
        <v>August</v>
      </c>
      <c r="O8852" t="str">
        <f>VLOOKUP(ecommerce_customer_data_custom_[[#This Row],[Customer Age]],AgeGroupMapping!$A$2:$C$5,3,TRUE)</f>
        <v>Young</v>
      </c>
      <c r="P8852" t="str">
        <f>IF(ecommerce_customer_data_custom_[[#This Row],[Returns]]=1,"Returned","Not Returned")</f>
        <v>Not Returned</v>
      </c>
      <c r="Q8852" t="str">
        <f>_xlfn.XLOOKUP(ecommerce_customer_data_custom_[[#This Row],[Payment Method]],PaymentMapping!$A$2:$A$11,PaymentMapping!$B$2:$B$11,"Other")</f>
        <v>Other</v>
      </c>
    </row>
    <row r="8853" spans="1:17" x14ac:dyDescent="0.3">
      <c r="A8853">
        <v>42184</v>
      </c>
      <c r="B8853" s="14">
        <v>43880.20820601852</v>
      </c>
      <c r="C8853" t="s">
        <v>18</v>
      </c>
      <c r="D8853">
        <v>189</v>
      </c>
      <c r="E8853">
        <v>4</v>
      </c>
      <c r="F8853">
        <v>4177</v>
      </c>
      <c r="G8853" t="s">
        <v>12</v>
      </c>
      <c r="H8853">
        <v>19</v>
      </c>
      <c r="I8853">
        <v>1</v>
      </c>
      <c r="J8853" t="s">
        <v>13</v>
      </c>
      <c r="K8853">
        <v>1</v>
      </c>
      <c r="L8853">
        <f>YEAR(ecommerce_customer_data_custom_[[#This Row],[Purchase Date]])</f>
        <v>2020</v>
      </c>
      <c r="M8853">
        <f>MONTH(ecommerce_customer_data_custom_[[#This Row],[Purchase Date]])</f>
        <v>2</v>
      </c>
      <c r="N8853" t="str">
        <f>TEXT(ecommerce_customer_data_custom_[[#This Row],[Purchase Date]],"mmmm")</f>
        <v>February</v>
      </c>
      <c r="O8853" t="str">
        <f>VLOOKUP(ecommerce_customer_data_custom_[[#This Row],[Customer Age]],AgeGroupMapping!$A$2:$C$5,3,TRUE)</f>
        <v>Young</v>
      </c>
      <c r="P8853" t="str">
        <f>IF(ecommerce_customer_data_custom_[[#This Row],[Returns]]=1,"Returned","Not Returned")</f>
        <v>Returned</v>
      </c>
      <c r="Q8853" t="str">
        <f>_xlfn.XLOOKUP(ecommerce_customer_data_custom_[[#This Row],[Payment Method]],PaymentMapping!$A$2:$A$11,PaymentMapping!$B$2:$B$11,"Other")</f>
        <v>Card</v>
      </c>
    </row>
    <row r="8854" spans="1:17" x14ac:dyDescent="0.3">
      <c r="A8854">
        <v>42184</v>
      </c>
      <c r="B8854" s="14">
        <v>44982.775023148148</v>
      </c>
      <c r="C8854" t="s">
        <v>16</v>
      </c>
      <c r="D8854">
        <v>485</v>
      </c>
      <c r="E8854">
        <v>2</v>
      </c>
      <c r="F8854">
        <v>3474</v>
      </c>
      <c r="G8854" t="s">
        <v>12</v>
      </c>
      <c r="H8854">
        <v>19</v>
      </c>
      <c r="I8854">
        <v>0</v>
      </c>
      <c r="J8854" t="s">
        <v>13</v>
      </c>
      <c r="K8854">
        <v>1</v>
      </c>
      <c r="L8854">
        <f>YEAR(ecommerce_customer_data_custom_[[#This Row],[Purchase Date]])</f>
        <v>2023</v>
      </c>
      <c r="M8854">
        <f>MONTH(ecommerce_customer_data_custom_[[#This Row],[Purchase Date]])</f>
        <v>2</v>
      </c>
      <c r="N8854" t="str">
        <f>TEXT(ecommerce_customer_data_custom_[[#This Row],[Purchase Date]],"mmmm")</f>
        <v>February</v>
      </c>
      <c r="O8854" t="str">
        <f>VLOOKUP(ecommerce_customer_data_custom_[[#This Row],[Customer Age]],AgeGroupMapping!$A$2:$C$5,3,TRUE)</f>
        <v>Young</v>
      </c>
      <c r="P8854" t="str">
        <f>IF(ecommerce_customer_data_custom_[[#This Row],[Returns]]=1,"Returned","Not Returned")</f>
        <v>Not Returned</v>
      </c>
      <c r="Q8854" t="str">
        <f>_xlfn.XLOOKUP(ecommerce_customer_data_custom_[[#This Row],[Payment Method]],PaymentMapping!$A$2:$A$11,PaymentMapping!$B$2:$B$11,"Other")</f>
        <v>Card</v>
      </c>
    </row>
    <row r="8855" spans="1:17" x14ac:dyDescent="0.3">
      <c r="A8855">
        <v>42184</v>
      </c>
      <c r="B8855" s="14">
        <v>44501.828194444446</v>
      </c>
      <c r="C8855" t="s">
        <v>18</v>
      </c>
      <c r="D8855">
        <v>333</v>
      </c>
      <c r="E8855">
        <v>4</v>
      </c>
      <c r="F8855">
        <v>2888</v>
      </c>
      <c r="G8855" t="s">
        <v>15</v>
      </c>
      <c r="H8855">
        <v>19</v>
      </c>
      <c r="I8855">
        <v>1</v>
      </c>
      <c r="J8855" t="s">
        <v>13</v>
      </c>
      <c r="K8855">
        <v>1</v>
      </c>
      <c r="L8855">
        <f>YEAR(ecommerce_customer_data_custom_[[#This Row],[Purchase Date]])</f>
        <v>2021</v>
      </c>
      <c r="M8855">
        <f>MONTH(ecommerce_customer_data_custom_[[#This Row],[Purchase Date]])</f>
        <v>11</v>
      </c>
      <c r="N8855" t="str">
        <f>TEXT(ecommerce_customer_data_custom_[[#This Row],[Purchase Date]],"mmmm")</f>
        <v>November</v>
      </c>
      <c r="O8855" t="str">
        <f>VLOOKUP(ecommerce_customer_data_custom_[[#This Row],[Customer Age]],AgeGroupMapping!$A$2:$C$5,3,TRUE)</f>
        <v>Young</v>
      </c>
      <c r="P8855" t="str">
        <f>IF(ecommerce_customer_data_custom_[[#This Row],[Returns]]=1,"Returned","Not Returned")</f>
        <v>Returned</v>
      </c>
      <c r="Q8855" t="str">
        <f>_xlfn.XLOOKUP(ecommerce_customer_data_custom_[[#This Row],[Payment Method]],PaymentMapping!$A$2:$A$11,PaymentMapping!$B$2:$B$11,"Other")</f>
        <v>Wallet/UPI</v>
      </c>
    </row>
    <row r="8856" spans="1:17" x14ac:dyDescent="0.3">
      <c r="A8856">
        <v>42184</v>
      </c>
      <c r="B8856" s="14">
        <v>45039.469965277778</v>
      </c>
      <c r="C8856" t="s">
        <v>14</v>
      </c>
      <c r="D8856">
        <v>60</v>
      </c>
      <c r="E8856">
        <v>5</v>
      </c>
      <c r="F8856">
        <v>984</v>
      </c>
      <c r="G8856" t="s">
        <v>20</v>
      </c>
      <c r="H8856">
        <v>19</v>
      </c>
      <c r="I8856">
        <v>1</v>
      </c>
      <c r="J8856" t="s">
        <v>13</v>
      </c>
      <c r="K8856">
        <v>1</v>
      </c>
      <c r="L8856">
        <f>YEAR(ecommerce_customer_data_custom_[[#This Row],[Purchase Date]])</f>
        <v>2023</v>
      </c>
      <c r="M8856">
        <f>MONTH(ecommerce_customer_data_custom_[[#This Row],[Purchase Date]])</f>
        <v>4</v>
      </c>
      <c r="N8856" t="str">
        <f>TEXT(ecommerce_customer_data_custom_[[#This Row],[Purchase Date]],"mmmm")</f>
        <v>April</v>
      </c>
      <c r="O8856" t="str">
        <f>VLOOKUP(ecommerce_customer_data_custom_[[#This Row],[Customer Age]],AgeGroupMapping!$A$2:$C$5,3,TRUE)</f>
        <v>Young</v>
      </c>
      <c r="P8856" t="str">
        <f>IF(ecommerce_customer_data_custom_[[#This Row],[Returns]]=1,"Returned","Not Returned")</f>
        <v>Returned</v>
      </c>
      <c r="Q8856" t="str">
        <f>_xlfn.XLOOKUP(ecommerce_customer_data_custom_[[#This Row],[Payment Method]],PaymentMapping!$A$2:$A$11,PaymentMapping!$B$2:$B$11,"Other")</f>
        <v>Other</v>
      </c>
    </row>
    <row r="8857" spans="1:17" x14ac:dyDescent="0.3">
      <c r="A8857">
        <v>42184</v>
      </c>
      <c r="B8857" s="14">
        <v>43930.818935185183</v>
      </c>
      <c r="C8857" t="s">
        <v>18</v>
      </c>
      <c r="D8857">
        <v>44</v>
      </c>
      <c r="E8857">
        <v>2</v>
      </c>
      <c r="F8857">
        <v>718</v>
      </c>
      <c r="G8857" t="s">
        <v>12</v>
      </c>
      <c r="H8857">
        <v>19</v>
      </c>
      <c r="I8857">
        <v>1</v>
      </c>
      <c r="J8857" t="s">
        <v>13</v>
      </c>
      <c r="K8857">
        <v>1</v>
      </c>
      <c r="L8857">
        <f>YEAR(ecommerce_customer_data_custom_[[#This Row],[Purchase Date]])</f>
        <v>2020</v>
      </c>
      <c r="M8857">
        <f>MONTH(ecommerce_customer_data_custom_[[#This Row],[Purchase Date]])</f>
        <v>4</v>
      </c>
      <c r="N8857" t="str">
        <f>TEXT(ecommerce_customer_data_custom_[[#This Row],[Purchase Date]],"mmmm")</f>
        <v>April</v>
      </c>
      <c r="O8857" t="str">
        <f>VLOOKUP(ecommerce_customer_data_custom_[[#This Row],[Customer Age]],AgeGroupMapping!$A$2:$C$5,3,TRUE)</f>
        <v>Young</v>
      </c>
      <c r="P8857" t="str">
        <f>IF(ecommerce_customer_data_custom_[[#This Row],[Returns]]=1,"Returned","Not Returned")</f>
        <v>Returned</v>
      </c>
      <c r="Q8857" t="str">
        <f>_xlfn.XLOOKUP(ecommerce_customer_data_custom_[[#This Row],[Payment Method]],PaymentMapping!$A$2:$A$11,PaymentMapping!$B$2:$B$11,"Other")</f>
        <v>Card</v>
      </c>
    </row>
    <row r="8858" spans="1:17" x14ac:dyDescent="0.3">
      <c r="A8858">
        <v>33408</v>
      </c>
      <c r="B8858" s="14">
        <v>44672.3434375</v>
      </c>
      <c r="C8858" t="s">
        <v>14</v>
      </c>
      <c r="D8858">
        <v>172</v>
      </c>
      <c r="E8858">
        <v>5</v>
      </c>
      <c r="F8858">
        <v>3926</v>
      </c>
      <c r="G8858" t="s">
        <v>12</v>
      </c>
      <c r="H8858">
        <v>60</v>
      </c>
      <c r="I8858">
        <v>1</v>
      </c>
      <c r="J8858" t="s">
        <v>17</v>
      </c>
      <c r="K8858">
        <v>0</v>
      </c>
      <c r="L8858">
        <f>YEAR(ecommerce_customer_data_custom_[[#This Row],[Purchase Date]])</f>
        <v>2022</v>
      </c>
      <c r="M8858">
        <f>MONTH(ecommerce_customer_data_custom_[[#This Row],[Purchase Date]])</f>
        <v>4</v>
      </c>
      <c r="N8858" t="str">
        <f>TEXT(ecommerce_customer_data_custom_[[#This Row],[Purchase Date]],"mmmm")</f>
        <v>April</v>
      </c>
      <c r="O8858" t="str">
        <f>VLOOKUP(ecommerce_customer_data_custom_[[#This Row],[Customer Age]],AgeGroupMapping!$A$2:$C$5,3,TRUE)</f>
        <v>Middle-Aged</v>
      </c>
      <c r="P8858" t="str">
        <f>IF(ecommerce_customer_data_custom_[[#This Row],[Returns]]=1,"Returned","Not Returned")</f>
        <v>Returned</v>
      </c>
      <c r="Q8858" t="str">
        <f>_xlfn.XLOOKUP(ecommerce_customer_data_custom_[[#This Row],[Payment Method]],PaymentMapping!$A$2:$A$11,PaymentMapping!$B$2:$B$11,"Other")</f>
        <v>Card</v>
      </c>
    </row>
    <row r="8859" spans="1:17" x14ac:dyDescent="0.3">
      <c r="A8859">
        <v>33408</v>
      </c>
      <c r="B8859" s="14">
        <v>44182.301493055558</v>
      </c>
      <c r="C8859" t="s">
        <v>18</v>
      </c>
      <c r="D8859">
        <v>229</v>
      </c>
      <c r="E8859">
        <v>2</v>
      </c>
      <c r="F8859">
        <v>3560</v>
      </c>
      <c r="G8859" t="s">
        <v>19</v>
      </c>
      <c r="H8859">
        <v>60</v>
      </c>
      <c r="I8859">
        <v>1</v>
      </c>
      <c r="J8859" t="s">
        <v>17</v>
      </c>
      <c r="K8859">
        <v>0</v>
      </c>
      <c r="L8859">
        <f>YEAR(ecommerce_customer_data_custom_[[#This Row],[Purchase Date]])</f>
        <v>2020</v>
      </c>
      <c r="M8859">
        <f>MONTH(ecommerce_customer_data_custom_[[#This Row],[Purchase Date]])</f>
        <v>12</v>
      </c>
      <c r="N8859" t="str">
        <f>TEXT(ecommerce_customer_data_custom_[[#This Row],[Purchase Date]],"mmmm")</f>
        <v>December</v>
      </c>
      <c r="O8859" t="str">
        <f>VLOOKUP(ecommerce_customer_data_custom_[[#This Row],[Customer Age]],AgeGroupMapping!$A$2:$C$5,3,TRUE)</f>
        <v>Middle-Aged</v>
      </c>
      <c r="P8859" t="str">
        <f>IF(ecommerce_customer_data_custom_[[#This Row],[Returns]]=1,"Returned","Not Returned")</f>
        <v>Returned</v>
      </c>
      <c r="Q8859" t="str">
        <f>_xlfn.XLOOKUP(ecommerce_customer_data_custom_[[#This Row],[Payment Method]],PaymentMapping!$A$2:$A$11,PaymentMapping!$B$2:$B$11,"Other")</f>
        <v>Cash</v>
      </c>
    </row>
    <row r="8860" spans="1:17" x14ac:dyDescent="0.3">
      <c r="A8860">
        <v>33408</v>
      </c>
      <c r="B8860" s="14">
        <v>44831.561747685184</v>
      </c>
      <c r="C8860" t="s">
        <v>18</v>
      </c>
      <c r="D8860">
        <v>331</v>
      </c>
      <c r="E8860">
        <v>3</v>
      </c>
      <c r="F8860">
        <v>2154</v>
      </c>
      <c r="G8860" t="s">
        <v>12</v>
      </c>
      <c r="H8860">
        <v>60</v>
      </c>
      <c r="I8860">
        <v>1</v>
      </c>
      <c r="J8860" t="s">
        <v>17</v>
      </c>
      <c r="K8860">
        <v>0</v>
      </c>
      <c r="L8860">
        <f>YEAR(ecommerce_customer_data_custom_[[#This Row],[Purchase Date]])</f>
        <v>2022</v>
      </c>
      <c r="M8860">
        <f>MONTH(ecommerce_customer_data_custom_[[#This Row],[Purchase Date]])</f>
        <v>9</v>
      </c>
      <c r="N8860" t="str">
        <f>TEXT(ecommerce_customer_data_custom_[[#This Row],[Purchase Date]],"mmmm")</f>
        <v>September</v>
      </c>
      <c r="O8860" t="str">
        <f>VLOOKUP(ecommerce_customer_data_custom_[[#This Row],[Customer Age]],AgeGroupMapping!$A$2:$C$5,3,TRUE)</f>
        <v>Middle-Aged</v>
      </c>
      <c r="P8860" t="str">
        <f>IF(ecommerce_customer_data_custom_[[#This Row],[Returns]]=1,"Returned","Not Returned")</f>
        <v>Returned</v>
      </c>
      <c r="Q8860" t="str">
        <f>_xlfn.XLOOKUP(ecommerce_customer_data_custom_[[#This Row],[Payment Method]],PaymentMapping!$A$2:$A$11,PaymentMapping!$B$2:$B$11,"Other")</f>
        <v>Card</v>
      </c>
    </row>
    <row r="8861" spans="1:17" x14ac:dyDescent="0.3">
      <c r="A8861">
        <v>33408</v>
      </c>
      <c r="B8861" s="14">
        <v>44462.880925925929</v>
      </c>
      <c r="C8861" t="s">
        <v>18</v>
      </c>
      <c r="D8861">
        <v>87</v>
      </c>
      <c r="E8861">
        <v>5</v>
      </c>
      <c r="F8861">
        <v>3209</v>
      </c>
      <c r="G8861" t="s">
        <v>15</v>
      </c>
      <c r="H8861">
        <v>60</v>
      </c>
      <c r="I8861">
        <v>0</v>
      </c>
      <c r="J8861" t="s">
        <v>17</v>
      </c>
      <c r="K8861">
        <v>0</v>
      </c>
      <c r="L8861">
        <f>YEAR(ecommerce_customer_data_custom_[[#This Row],[Purchase Date]])</f>
        <v>2021</v>
      </c>
      <c r="M8861">
        <f>MONTH(ecommerce_customer_data_custom_[[#This Row],[Purchase Date]])</f>
        <v>9</v>
      </c>
      <c r="N8861" t="str">
        <f>TEXT(ecommerce_customer_data_custom_[[#This Row],[Purchase Date]],"mmmm")</f>
        <v>September</v>
      </c>
      <c r="O8861" t="str">
        <f>VLOOKUP(ecommerce_customer_data_custom_[[#This Row],[Customer Age]],AgeGroupMapping!$A$2:$C$5,3,TRUE)</f>
        <v>Middle-Aged</v>
      </c>
      <c r="P8861" t="str">
        <f>IF(ecommerce_customer_data_custom_[[#This Row],[Returns]]=1,"Returned","Not Returned")</f>
        <v>Not Returned</v>
      </c>
      <c r="Q8861" t="str">
        <f>_xlfn.XLOOKUP(ecommerce_customer_data_custom_[[#This Row],[Payment Method]],PaymentMapping!$A$2:$A$11,PaymentMapping!$B$2:$B$11,"Other")</f>
        <v>Wallet/UPI</v>
      </c>
    </row>
    <row r="8862" spans="1:17" x14ac:dyDescent="0.3">
      <c r="A8862">
        <v>33408</v>
      </c>
      <c r="B8862" s="14">
        <v>45034.715219907404</v>
      </c>
      <c r="C8862" t="s">
        <v>11</v>
      </c>
      <c r="D8862">
        <v>379</v>
      </c>
      <c r="E8862">
        <v>1</v>
      </c>
      <c r="F8862">
        <v>673</v>
      </c>
      <c r="G8862" t="s">
        <v>19</v>
      </c>
      <c r="H8862">
        <v>60</v>
      </c>
      <c r="I8862">
        <v>0</v>
      </c>
      <c r="J8862" t="s">
        <v>17</v>
      </c>
      <c r="K8862">
        <v>0</v>
      </c>
      <c r="L8862">
        <f>YEAR(ecommerce_customer_data_custom_[[#This Row],[Purchase Date]])</f>
        <v>2023</v>
      </c>
      <c r="M8862">
        <f>MONTH(ecommerce_customer_data_custom_[[#This Row],[Purchase Date]])</f>
        <v>4</v>
      </c>
      <c r="N8862" t="str">
        <f>TEXT(ecommerce_customer_data_custom_[[#This Row],[Purchase Date]],"mmmm")</f>
        <v>April</v>
      </c>
      <c r="O8862" t="str">
        <f>VLOOKUP(ecommerce_customer_data_custom_[[#This Row],[Customer Age]],AgeGroupMapping!$A$2:$C$5,3,TRUE)</f>
        <v>Middle-Aged</v>
      </c>
      <c r="P8862" t="str">
        <f>IF(ecommerce_customer_data_custom_[[#This Row],[Returns]]=1,"Returned","Not Returned")</f>
        <v>Not Returned</v>
      </c>
      <c r="Q8862" t="str">
        <f>_xlfn.XLOOKUP(ecommerce_customer_data_custom_[[#This Row],[Payment Method]],PaymentMapping!$A$2:$A$11,PaymentMapping!$B$2:$B$11,"Other")</f>
        <v>Cash</v>
      </c>
    </row>
    <row r="8863" spans="1:17" x14ac:dyDescent="0.3">
      <c r="A8863">
        <v>33408</v>
      </c>
      <c r="B8863" s="14">
        <v>43858.261967592596</v>
      </c>
      <c r="C8863" t="s">
        <v>16</v>
      </c>
      <c r="D8863">
        <v>141</v>
      </c>
      <c r="E8863">
        <v>5</v>
      </c>
      <c r="F8863">
        <v>5294</v>
      </c>
      <c r="G8863" t="s">
        <v>12</v>
      </c>
      <c r="H8863">
        <v>60</v>
      </c>
      <c r="I8863">
        <v>1</v>
      </c>
      <c r="J8863" t="s">
        <v>17</v>
      </c>
      <c r="K8863">
        <v>0</v>
      </c>
      <c r="L8863">
        <f>YEAR(ecommerce_customer_data_custom_[[#This Row],[Purchase Date]])</f>
        <v>2020</v>
      </c>
      <c r="M8863">
        <f>MONTH(ecommerce_customer_data_custom_[[#This Row],[Purchase Date]])</f>
        <v>1</v>
      </c>
      <c r="N8863" t="str">
        <f>TEXT(ecommerce_customer_data_custom_[[#This Row],[Purchase Date]],"mmmm")</f>
        <v>January</v>
      </c>
      <c r="O8863" t="str">
        <f>VLOOKUP(ecommerce_customer_data_custom_[[#This Row],[Customer Age]],AgeGroupMapping!$A$2:$C$5,3,TRUE)</f>
        <v>Middle-Aged</v>
      </c>
      <c r="P8863" t="str">
        <f>IF(ecommerce_customer_data_custom_[[#This Row],[Returns]]=1,"Returned","Not Returned")</f>
        <v>Returned</v>
      </c>
      <c r="Q8863" t="str">
        <f>_xlfn.XLOOKUP(ecommerce_customer_data_custom_[[#This Row],[Payment Method]],PaymentMapping!$A$2:$A$11,PaymentMapping!$B$2:$B$11,"Other")</f>
        <v>Card</v>
      </c>
    </row>
    <row r="8864" spans="1:17" x14ac:dyDescent="0.3">
      <c r="A8864">
        <v>33408</v>
      </c>
      <c r="B8864" s="14">
        <v>44716.29996527778</v>
      </c>
      <c r="C8864" t="s">
        <v>16</v>
      </c>
      <c r="D8864">
        <v>205</v>
      </c>
      <c r="E8864">
        <v>5</v>
      </c>
      <c r="F8864">
        <v>3657</v>
      </c>
      <c r="G8864" t="s">
        <v>15</v>
      </c>
      <c r="H8864">
        <v>60</v>
      </c>
      <c r="I8864">
        <v>1</v>
      </c>
      <c r="J8864" t="s">
        <v>17</v>
      </c>
      <c r="K8864">
        <v>0</v>
      </c>
      <c r="L8864">
        <f>YEAR(ecommerce_customer_data_custom_[[#This Row],[Purchase Date]])</f>
        <v>2022</v>
      </c>
      <c r="M8864">
        <f>MONTH(ecommerce_customer_data_custom_[[#This Row],[Purchase Date]])</f>
        <v>6</v>
      </c>
      <c r="N8864" t="str">
        <f>TEXT(ecommerce_customer_data_custom_[[#This Row],[Purchase Date]],"mmmm")</f>
        <v>June</v>
      </c>
      <c r="O8864" t="str">
        <f>VLOOKUP(ecommerce_customer_data_custom_[[#This Row],[Customer Age]],AgeGroupMapping!$A$2:$C$5,3,TRUE)</f>
        <v>Middle-Aged</v>
      </c>
      <c r="P8864" t="str">
        <f>IF(ecommerce_customer_data_custom_[[#This Row],[Returns]]=1,"Returned","Not Returned")</f>
        <v>Returned</v>
      </c>
      <c r="Q8864" t="str">
        <f>_xlfn.XLOOKUP(ecommerce_customer_data_custom_[[#This Row],[Payment Method]],PaymentMapping!$A$2:$A$11,PaymentMapping!$B$2:$B$11,"Other")</f>
        <v>Wallet/UPI</v>
      </c>
    </row>
    <row r="8865" spans="1:17" x14ac:dyDescent="0.3">
      <c r="A8865">
        <v>33408</v>
      </c>
      <c r="B8865" s="14">
        <v>44756.867395833331</v>
      </c>
      <c r="C8865" t="s">
        <v>16</v>
      </c>
      <c r="D8865">
        <v>345</v>
      </c>
      <c r="E8865">
        <v>2</v>
      </c>
      <c r="F8865">
        <v>1676</v>
      </c>
      <c r="G8865" t="s">
        <v>15</v>
      </c>
      <c r="H8865">
        <v>60</v>
      </c>
      <c r="I8865">
        <v>0</v>
      </c>
      <c r="J8865" t="s">
        <v>17</v>
      </c>
      <c r="K8865">
        <v>0</v>
      </c>
      <c r="L8865">
        <f>YEAR(ecommerce_customer_data_custom_[[#This Row],[Purchase Date]])</f>
        <v>2022</v>
      </c>
      <c r="M8865">
        <f>MONTH(ecommerce_customer_data_custom_[[#This Row],[Purchase Date]])</f>
        <v>7</v>
      </c>
      <c r="N8865" t="str">
        <f>TEXT(ecommerce_customer_data_custom_[[#This Row],[Purchase Date]],"mmmm")</f>
        <v>July</v>
      </c>
      <c r="O8865" t="str">
        <f>VLOOKUP(ecommerce_customer_data_custom_[[#This Row],[Customer Age]],AgeGroupMapping!$A$2:$C$5,3,TRUE)</f>
        <v>Middle-Aged</v>
      </c>
      <c r="P8865" t="str">
        <f>IF(ecommerce_customer_data_custom_[[#This Row],[Returns]]=1,"Returned","Not Returned")</f>
        <v>Not Returned</v>
      </c>
      <c r="Q8865" t="str">
        <f>_xlfn.XLOOKUP(ecommerce_customer_data_custom_[[#This Row],[Payment Method]],PaymentMapping!$A$2:$A$11,PaymentMapping!$B$2:$B$11,"Other")</f>
        <v>Wallet/UPI</v>
      </c>
    </row>
    <row r="8866" spans="1:17" x14ac:dyDescent="0.3">
      <c r="A8866">
        <v>33408</v>
      </c>
      <c r="B8866" s="14">
        <v>44451.991539351853</v>
      </c>
      <c r="C8866" t="s">
        <v>14</v>
      </c>
      <c r="D8866">
        <v>355</v>
      </c>
      <c r="E8866">
        <v>3</v>
      </c>
      <c r="F8866">
        <v>3961</v>
      </c>
      <c r="G8866" t="s">
        <v>19</v>
      </c>
      <c r="H8866">
        <v>60</v>
      </c>
      <c r="I8866">
        <v>0</v>
      </c>
      <c r="J8866" t="s">
        <v>17</v>
      </c>
      <c r="K8866">
        <v>0</v>
      </c>
      <c r="L8866">
        <f>YEAR(ecommerce_customer_data_custom_[[#This Row],[Purchase Date]])</f>
        <v>2021</v>
      </c>
      <c r="M8866">
        <f>MONTH(ecommerce_customer_data_custom_[[#This Row],[Purchase Date]])</f>
        <v>9</v>
      </c>
      <c r="N8866" t="str">
        <f>TEXT(ecommerce_customer_data_custom_[[#This Row],[Purchase Date]],"mmmm")</f>
        <v>September</v>
      </c>
      <c r="O8866" t="str">
        <f>VLOOKUP(ecommerce_customer_data_custom_[[#This Row],[Customer Age]],AgeGroupMapping!$A$2:$C$5,3,TRUE)</f>
        <v>Middle-Aged</v>
      </c>
      <c r="P8866" t="str">
        <f>IF(ecommerce_customer_data_custom_[[#This Row],[Returns]]=1,"Returned","Not Returned")</f>
        <v>Not Returned</v>
      </c>
      <c r="Q8866" t="str">
        <f>_xlfn.XLOOKUP(ecommerce_customer_data_custom_[[#This Row],[Payment Method]],PaymentMapping!$A$2:$A$11,PaymentMapping!$B$2:$B$11,"Other")</f>
        <v>Cash</v>
      </c>
    </row>
    <row r="8867" spans="1:17" x14ac:dyDescent="0.3">
      <c r="A8867">
        <v>36930</v>
      </c>
      <c r="B8867" s="14">
        <v>44939.486527777779</v>
      </c>
      <c r="C8867" t="s">
        <v>14</v>
      </c>
      <c r="D8867">
        <v>234</v>
      </c>
      <c r="E8867">
        <v>1</v>
      </c>
      <c r="F8867">
        <v>2826</v>
      </c>
      <c r="G8867" t="s">
        <v>19</v>
      </c>
      <c r="H8867">
        <v>24</v>
      </c>
      <c r="I8867">
        <v>1</v>
      </c>
      <c r="J8867" t="s">
        <v>13</v>
      </c>
      <c r="K8867">
        <v>0</v>
      </c>
      <c r="L8867">
        <f>YEAR(ecommerce_customer_data_custom_[[#This Row],[Purchase Date]])</f>
        <v>2023</v>
      </c>
      <c r="M8867">
        <f>MONTH(ecommerce_customer_data_custom_[[#This Row],[Purchase Date]])</f>
        <v>1</v>
      </c>
      <c r="N8867" t="str">
        <f>TEXT(ecommerce_customer_data_custom_[[#This Row],[Purchase Date]],"mmmm")</f>
        <v>January</v>
      </c>
      <c r="O8867" t="str">
        <f>VLOOKUP(ecommerce_customer_data_custom_[[#This Row],[Customer Age]],AgeGroupMapping!$A$2:$C$5,3,TRUE)</f>
        <v>Young</v>
      </c>
      <c r="P8867" t="str">
        <f>IF(ecommerce_customer_data_custom_[[#This Row],[Returns]]=1,"Returned","Not Returned")</f>
        <v>Returned</v>
      </c>
      <c r="Q8867" t="str">
        <f>_xlfn.XLOOKUP(ecommerce_customer_data_custom_[[#This Row],[Payment Method]],PaymentMapping!$A$2:$A$11,PaymentMapping!$B$2:$B$11,"Other")</f>
        <v>Cash</v>
      </c>
    </row>
    <row r="8868" spans="1:17" x14ac:dyDescent="0.3">
      <c r="A8868">
        <v>36930</v>
      </c>
      <c r="B8868" s="14">
        <v>45088.579884259256</v>
      </c>
      <c r="C8868" t="s">
        <v>16</v>
      </c>
      <c r="D8868">
        <v>68</v>
      </c>
      <c r="E8868">
        <v>4</v>
      </c>
      <c r="F8868">
        <v>4954</v>
      </c>
      <c r="G8868" t="s">
        <v>12</v>
      </c>
      <c r="H8868">
        <v>24</v>
      </c>
      <c r="I8868">
        <v>1</v>
      </c>
      <c r="J8868" t="s">
        <v>13</v>
      </c>
      <c r="K8868">
        <v>0</v>
      </c>
      <c r="L8868">
        <f>YEAR(ecommerce_customer_data_custom_[[#This Row],[Purchase Date]])</f>
        <v>2023</v>
      </c>
      <c r="M8868">
        <f>MONTH(ecommerce_customer_data_custom_[[#This Row],[Purchase Date]])</f>
        <v>6</v>
      </c>
      <c r="N8868" t="str">
        <f>TEXT(ecommerce_customer_data_custom_[[#This Row],[Purchase Date]],"mmmm")</f>
        <v>June</v>
      </c>
      <c r="O8868" t="str">
        <f>VLOOKUP(ecommerce_customer_data_custom_[[#This Row],[Customer Age]],AgeGroupMapping!$A$2:$C$5,3,TRUE)</f>
        <v>Young</v>
      </c>
      <c r="P8868" t="str">
        <f>IF(ecommerce_customer_data_custom_[[#This Row],[Returns]]=1,"Returned","Not Returned")</f>
        <v>Returned</v>
      </c>
      <c r="Q8868" t="str">
        <f>_xlfn.XLOOKUP(ecommerce_customer_data_custom_[[#This Row],[Payment Method]],PaymentMapping!$A$2:$A$11,PaymentMapping!$B$2:$B$11,"Other")</f>
        <v>Card</v>
      </c>
    </row>
    <row r="8869" spans="1:17" x14ac:dyDescent="0.3">
      <c r="A8869">
        <v>36930</v>
      </c>
      <c r="B8869" s="14">
        <v>44398.372997685183</v>
      </c>
      <c r="C8869" t="s">
        <v>16</v>
      </c>
      <c r="D8869">
        <v>106</v>
      </c>
      <c r="E8869">
        <v>4</v>
      </c>
      <c r="F8869">
        <v>4162</v>
      </c>
      <c r="G8869" t="s">
        <v>12</v>
      </c>
      <c r="H8869">
        <v>24</v>
      </c>
      <c r="I8869">
        <v>0</v>
      </c>
      <c r="J8869" t="s">
        <v>13</v>
      </c>
      <c r="K8869">
        <v>0</v>
      </c>
      <c r="L8869">
        <f>YEAR(ecommerce_customer_data_custom_[[#This Row],[Purchase Date]])</f>
        <v>2021</v>
      </c>
      <c r="M8869">
        <f>MONTH(ecommerce_customer_data_custom_[[#This Row],[Purchase Date]])</f>
        <v>7</v>
      </c>
      <c r="N8869" t="str">
        <f>TEXT(ecommerce_customer_data_custom_[[#This Row],[Purchase Date]],"mmmm")</f>
        <v>July</v>
      </c>
      <c r="O8869" t="str">
        <f>VLOOKUP(ecommerce_customer_data_custom_[[#This Row],[Customer Age]],AgeGroupMapping!$A$2:$C$5,3,TRUE)</f>
        <v>Young</v>
      </c>
      <c r="P8869" t="str">
        <f>IF(ecommerce_customer_data_custom_[[#This Row],[Returns]]=1,"Returned","Not Returned")</f>
        <v>Not Returned</v>
      </c>
      <c r="Q8869" t="str">
        <f>_xlfn.XLOOKUP(ecommerce_customer_data_custom_[[#This Row],[Payment Method]],PaymentMapping!$A$2:$A$11,PaymentMapping!$B$2:$B$11,"Other")</f>
        <v>Card</v>
      </c>
    </row>
    <row r="8870" spans="1:17" x14ac:dyDescent="0.3">
      <c r="A8870">
        <v>36930</v>
      </c>
      <c r="B8870" s="14">
        <v>43882.4765625</v>
      </c>
      <c r="C8870" t="s">
        <v>16</v>
      </c>
      <c r="D8870">
        <v>91</v>
      </c>
      <c r="E8870">
        <v>5</v>
      </c>
      <c r="F8870">
        <v>4555</v>
      </c>
      <c r="G8870" t="s">
        <v>15</v>
      </c>
      <c r="H8870">
        <v>24</v>
      </c>
      <c r="I8870">
        <v>0</v>
      </c>
      <c r="J8870" t="s">
        <v>13</v>
      </c>
      <c r="K8870">
        <v>0</v>
      </c>
      <c r="L8870">
        <f>YEAR(ecommerce_customer_data_custom_[[#This Row],[Purchase Date]])</f>
        <v>2020</v>
      </c>
      <c r="M8870">
        <f>MONTH(ecommerce_customer_data_custom_[[#This Row],[Purchase Date]])</f>
        <v>2</v>
      </c>
      <c r="N8870" t="str">
        <f>TEXT(ecommerce_customer_data_custom_[[#This Row],[Purchase Date]],"mmmm")</f>
        <v>February</v>
      </c>
      <c r="O8870" t="str">
        <f>VLOOKUP(ecommerce_customer_data_custom_[[#This Row],[Customer Age]],AgeGroupMapping!$A$2:$C$5,3,TRUE)</f>
        <v>Young</v>
      </c>
      <c r="P8870" t="str">
        <f>IF(ecommerce_customer_data_custom_[[#This Row],[Returns]]=1,"Returned","Not Returned")</f>
        <v>Not Returned</v>
      </c>
      <c r="Q8870" t="str">
        <f>_xlfn.XLOOKUP(ecommerce_customer_data_custom_[[#This Row],[Payment Method]],PaymentMapping!$A$2:$A$11,PaymentMapping!$B$2:$B$11,"Other")</f>
        <v>Wallet/UPI</v>
      </c>
    </row>
    <row r="8871" spans="1:17" x14ac:dyDescent="0.3">
      <c r="A8871">
        <v>36930</v>
      </c>
      <c r="B8871" s="14">
        <v>44483.834074074075</v>
      </c>
      <c r="C8871" t="s">
        <v>11</v>
      </c>
      <c r="D8871">
        <v>55</v>
      </c>
      <c r="E8871">
        <v>5</v>
      </c>
      <c r="F8871">
        <v>1498</v>
      </c>
      <c r="G8871" t="s">
        <v>19</v>
      </c>
      <c r="H8871">
        <v>24</v>
      </c>
      <c r="I8871">
        <v>1</v>
      </c>
      <c r="J8871" t="s">
        <v>13</v>
      </c>
      <c r="K8871">
        <v>0</v>
      </c>
      <c r="L8871">
        <f>YEAR(ecommerce_customer_data_custom_[[#This Row],[Purchase Date]])</f>
        <v>2021</v>
      </c>
      <c r="M8871">
        <f>MONTH(ecommerce_customer_data_custom_[[#This Row],[Purchase Date]])</f>
        <v>10</v>
      </c>
      <c r="N8871" t="str">
        <f>TEXT(ecommerce_customer_data_custom_[[#This Row],[Purchase Date]],"mmmm")</f>
        <v>October</v>
      </c>
      <c r="O8871" t="str">
        <f>VLOOKUP(ecommerce_customer_data_custom_[[#This Row],[Customer Age]],AgeGroupMapping!$A$2:$C$5,3,TRUE)</f>
        <v>Young</v>
      </c>
      <c r="P8871" t="str">
        <f>IF(ecommerce_customer_data_custom_[[#This Row],[Returns]]=1,"Returned","Not Returned")</f>
        <v>Returned</v>
      </c>
      <c r="Q8871" t="str">
        <f>_xlfn.XLOOKUP(ecommerce_customer_data_custom_[[#This Row],[Payment Method]],PaymentMapping!$A$2:$A$11,PaymentMapping!$B$2:$B$11,"Other")</f>
        <v>Cash</v>
      </c>
    </row>
    <row r="8872" spans="1:17" x14ac:dyDescent="0.3">
      <c r="A8872">
        <v>5587</v>
      </c>
      <c r="B8872" s="14">
        <v>44903.741168981483</v>
      </c>
      <c r="C8872" t="s">
        <v>18</v>
      </c>
      <c r="D8872">
        <v>122</v>
      </c>
      <c r="E8872">
        <v>4</v>
      </c>
      <c r="F8872">
        <v>3827</v>
      </c>
      <c r="G8872" t="s">
        <v>12</v>
      </c>
      <c r="H8872">
        <v>37</v>
      </c>
      <c r="I8872">
        <v>1</v>
      </c>
      <c r="J8872" t="s">
        <v>13</v>
      </c>
      <c r="K8872">
        <v>0</v>
      </c>
      <c r="L8872">
        <f>YEAR(ecommerce_customer_data_custom_[[#This Row],[Purchase Date]])</f>
        <v>2022</v>
      </c>
      <c r="M8872">
        <f>MONTH(ecommerce_customer_data_custom_[[#This Row],[Purchase Date]])</f>
        <v>12</v>
      </c>
      <c r="N8872" t="str">
        <f>TEXT(ecommerce_customer_data_custom_[[#This Row],[Purchase Date]],"mmmm")</f>
        <v>December</v>
      </c>
      <c r="O8872" t="str">
        <f>VLOOKUP(ecommerce_customer_data_custom_[[#This Row],[Customer Age]],AgeGroupMapping!$A$2:$C$5,3,TRUE)</f>
        <v>Adult</v>
      </c>
      <c r="P8872" t="str">
        <f>IF(ecommerce_customer_data_custom_[[#This Row],[Returns]]=1,"Returned","Not Returned")</f>
        <v>Returned</v>
      </c>
      <c r="Q8872" t="str">
        <f>_xlfn.XLOOKUP(ecommerce_customer_data_custom_[[#This Row],[Payment Method]],PaymentMapping!$A$2:$A$11,PaymentMapping!$B$2:$B$11,"Other")</f>
        <v>Card</v>
      </c>
    </row>
    <row r="8873" spans="1:17" x14ac:dyDescent="0.3">
      <c r="A8873">
        <v>5587</v>
      </c>
      <c r="B8873" s="14">
        <v>44444.286620370367</v>
      </c>
      <c r="C8873" t="s">
        <v>11</v>
      </c>
      <c r="D8873">
        <v>249</v>
      </c>
      <c r="E8873">
        <v>4</v>
      </c>
      <c r="F8873">
        <v>2365</v>
      </c>
      <c r="G8873" t="s">
        <v>12</v>
      </c>
      <c r="H8873">
        <v>37</v>
      </c>
      <c r="I8873">
        <v>0</v>
      </c>
      <c r="J8873" t="s">
        <v>13</v>
      </c>
      <c r="K8873">
        <v>0</v>
      </c>
      <c r="L8873">
        <f>YEAR(ecommerce_customer_data_custom_[[#This Row],[Purchase Date]])</f>
        <v>2021</v>
      </c>
      <c r="M8873">
        <f>MONTH(ecommerce_customer_data_custom_[[#This Row],[Purchase Date]])</f>
        <v>9</v>
      </c>
      <c r="N8873" t="str">
        <f>TEXT(ecommerce_customer_data_custom_[[#This Row],[Purchase Date]],"mmmm")</f>
        <v>September</v>
      </c>
      <c r="O8873" t="str">
        <f>VLOOKUP(ecommerce_customer_data_custom_[[#This Row],[Customer Age]],AgeGroupMapping!$A$2:$C$5,3,TRUE)</f>
        <v>Adult</v>
      </c>
      <c r="P8873" t="str">
        <f>IF(ecommerce_customer_data_custom_[[#This Row],[Returns]]=1,"Returned","Not Returned")</f>
        <v>Not Returned</v>
      </c>
      <c r="Q8873" t="str">
        <f>_xlfn.XLOOKUP(ecommerce_customer_data_custom_[[#This Row],[Payment Method]],PaymentMapping!$A$2:$A$11,PaymentMapping!$B$2:$B$11,"Other")</f>
        <v>Card</v>
      </c>
    </row>
    <row r="8874" spans="1:17" x14ac:dyDescent="0.3">
      <c r="A8874">
        <v>5587</v>
      </c>
      <c r="B8874" s="14">
        <v>44284.861840277779</v>
      </c>
      <c r="C8874" t="s">
        <v>14</v>
      </c>
      <c r="D8874">
        <v>284</v>
      </c>
      <c r="E8874">
        <v>4</v>
      </c>
      <c r="F8874">
        <v>1141</v>
      </c>
      <c r="G8874" t="s">
        <v>12</v>
      </c>
      <c r="H8874">
        <v>37</v>
      </c>
      <c r="I8874">
        <v>0</v>
      </c>
      <c r="J8874" t="s">
        <v>13</v>
      </c>
      <c r="K8874">
        <v>0</v>
      </c>
      <c r="L8874">
        <f>YEAR(ecommerce_customer_data_custom_[[#This Row],[Purchase Date]])</f>
        <v>2021</v>
      </c>
      <c r="M8874">
        <f>MONTH(ecommerce_customer_data_custom_[[#This Row],[Purchase Date]])</f>
        <v>3</v>
      </c>
      <c r="N8874" t="str">
        <f>TEXT(ecommerce_customer_data_custom_[[#This Row],[Purchase Date]],"mmmm")</f>
        <v>March</v>
      </c>
      <c r="O8874" t="str">
        <f>VLOOKUP(ecommerce_customer_data_custom_[[#This Row],[Customer Age]],AgeGroupMapping!$A$2:$C$5,3,TRUE)</f>
        <v>Adult</v>
      </c>
      <c r="P8874" t="str">
        <f>IF(ecommerce_customer_data_custom_[[#This Row],[Returns]]=1,"Returned","Not Returned")</f>
        <v>Not Returned</v>
      </c>
      <c r="Q8874" t="str">
        <f>_xlfn.XLOOKUP(ecommerce_customer_data_custom_[[#This Row],[Payment Method]],PaymentMapping!$A$2:$A$11,PaymentMapping!$B$2:$B$11,"Other")</f>
        <v>Card</v>
      </c>
    </row>
    <row r="8875" spans="1:17" x14ac:dyDescent="0.3">
      <c r="A8875">
        <v>5587</v>
      </c>
      <c r="B8875" s="14">
        <v>43928.063888888886</v>
      </c>
      <c r="C8875" t="s">
        <v>14</v>
      </c>
      <c r="D8875">
        <v>10</v>
      </c>
      <c r="E8875">
        <v>3</v>
      </c>
      <c r="F8875">
        <v>2398</v>
      </c>
      <c r="G8875" t="s">
        <v>12</v>
      </c>
      <c r="H8875">
        <v>37</v>
      </c>
      <c r="I8875">
        <v>1</v>
      </c>
      <c r="J8875" t="s">
        <v>13</v>
      </c>
      <c r="K8875">
        <v>0</v>
      </c>
      <c r="L8875">
        <f>YEAR(ecommerce_customer_data_custom_[[#This Row],[Purchase Date]])</f>
        <v>2020</v>
      </c>
      <c r="M8875">
        <f>MONTH(ecommerce_customer_data_custom_[[#This Row],[Purchase Date]])</f>
        <v>4</v>
      </c>
      <c r="N8875" t="str">
        <f>TEXT(ecommerce_customer_data_custom_[[#This Row],[Purchase Date]],"mmmm")</f>
        <v>April</v>
      </c>
      <c r="O8875" t="str">
        <f>VLOOKUP(ecommerce_customer_data_custom_[[#This Row],[Customer Age]],AgeGroupMapping!$A$2:$C$5,3,TRUE)</f>
        <v>Adult</v>
      </c>
      <c r="P8875" t="str">
        <f>IF(ecommerce_customer_data_custom_[[#This Row],[Returns]]=1,"Returned","Not Returned")</f>
        <v>Returned</v>
      </c>
      <c r="Q8875" t="str">
        <f>_xlfn.XLOOKUP(ecommerce_customer_data_custom_[[#This Row],[Payment Method]],PaymentMapping!$A$2:$A$11,PaymentMapping!$B$2:$B$11,"Other")</f>
        <v>Card</v>
      </c>
    </row>
    <row r="8876" spans="1:17" x14ac:dyDescent="0.3">
      <c r="A8876">
        <v>5587</v>
      </c>
      <c r="B8876" s="14">
        <v>44974.019085648149</v>
      </c>
      <c r="C8876" t="s">
        <v>14</v>
      </c>
      <c r="D8876">
        <v>57</v>
      </c>
      <c r="E8876">
        <v>5</v>
      </c>
      <c r="F8876">
        <v>1244</v>
      </c>
      <c r="G8876" t="s">
        <v>12</v>
      </c>
      <c r="H8876">
        <v>37</v>
      </c>
      <c r="I8876">
        <v>0</v>
      </c>
      <c r="J8876" t="s">
        <v>13</v>
      </c>
      <c r="K8876">
        <v>0</v>
      </c>
      <c r="L8876">
        <f>YEAR(ecommerce_customer_data_custom_[[#This Row],[Purchase Date]])</f>
        <v>2023</v>
      </c>
      <c r="M8876">
        <f>MONTH(ecommerce_customer_data_custom_[[#This Row],[Purchase Date]])</f>
        <v>2</v>
      </c>
      <c r="N8876" t="str">
        <f>TEXT(ecommerce_customer_data_custom_[[#This Row],[Purchase Date]],"mmmm")</f>
        <v>February</v>
      </c>
      <c r="O8876" t="str">
        <f>VLOOKUP(ecommerce_customer_data_custom_[[#This Row],[Customer Age]],AgeGroupMapping!$A$2:$C$5,3,TRUE)</f>
        <v>Adult</v>
      </c>
      <c r="P8876" t="str">
        <f>IF(ecommerce_customer_data_custom_[[#This Row],[Returns]]=1,"Returned","Not Returned")</f>
        <v>Not Returned</v>
      </c>
      <c r="Q8876" t="str">
        <f>_xlfn.XLOOKUP(ecommerce_customer_data_custom_[[#This Row],[Payment Method]],PaymentMapping!$A$2:$A$11,PaymentMapping!$B$2:$B$11,"Other")</f>
        <v>Card</v>
      </c>
    </row>
    <row r="8877" spans="1:17" x14ac:dyDescent="0.3">
      <c r="A8877">
        <v>5587</v>
      </c>
      <c r="B8877" s="14">
        <v>44209.975474537037</v>
      </c>
      <c r="C8877" t="s">
        <v>18</v>
      </c>
      <c r="D8877">
        <v>61</v>
      </c>
      <c r="E8877">
        <v>3</v>
      </c>
      <c r="F8877">
        <v>2482</v>
      </c>
      <c r="G8877" t="s">
        <v>15</v>
      </c>
      <c r="H8877">
        <v>37</v>
      </c>
      <c r="I8877">
        <v>1</v>
      </c>
      <c r="J8877" t="s">
        <v>13</v>
      </c>
      <c r="K8877">
        <v>0</v>
      </c>
      <c r="L8877">
        <f>YEAR(ecommerce_customer_data_custom_[[#This Row],[Purchase Date]])</f>
        <v>2021</v>
      </c>
      <c r="M8877">
        <f>MONTH(ecommerce_customer_data_custom_[[#This Row],[Purchase Date]])</f>
        <v>1</v>
      </c>
      <c r="N8877" t="str">
        <f>TEXT(ecommerce_customer_data_custom_[[#This Row],[Purchase Date]],"mmmm")</f>
        <v>January</v>
      </c>
      <c r="O8877" t="str">
        <f>VLOOKUP(ecommerce_customer_data_custom_[[#This Row],[Customer Age]],AgeGroupMapping!$A$2:$C$5,3,TRUE)</f>
        <v>Adult</v>
      </c>
      <c r="P8877" t="str">
        <f>IF(ecommerce_customer_data_custom_[[#This Row],[Returns]]=1,"Returned","Not Returned")</f>
        <v>Returned</v>
      </c>
      <c r="Q8877" t="str">
        <f>_xlfn.XLOOKUP(ecommerce_customer_data_custom_[[#This Row],[Payment Method]],PaymentMapping!$A$2:$A$11,PaymentMapping!$B$2:$B$11,"Other")</f>
        <v>Wallet/UPI</v>
      </c>
    </row>
    <row r="8878" spans="1:17" x14ac:dyDescent="0.3">
      <c r="A8878">
        <v>5587</v>
      </c>
      <c r="B8878" s="14">
        <v>44323.838622685187</v>
      </c>
      <c r="C8878" t="s">
        <v>16</v>
      </c>
      <c r="D8878">
        <v>92</v>
      </c>
      <c r="E8878">
        <v>4</v>
      </c>
      <c r="F8878">
        <v>942</v>
      </c>
      <c r="G8878" t="s">
        <v>15</v>
      </c>
      <c r="H8878">
        <v>37</v>
      </c>
      <c r="I8878">
        <v>0</v>
      </c>
      <c r="J8878" t="s">
        <v>13</v>
      </c>
      <c r="K8878">
        <v>0</v>
      </c>
      <c r="L8878">
        <f>YEAR(ecommerce_customer_data_custom_[[#This Row],[Purchase Date]])</f>
        <v>2021</v>
      </c>
      <c r="M8878">
        <f>MONTH(ecommerce_customer_data_custom_[[#This Row],[Purchase Date]])</f>
        <v>5</v>
      </c>
      <c r="N8878" t="str">
        <f>TEXT(ecommerce_customer_data_custom_[[#This Row],[Purchase Date]],"mmmm")</f>
        <v>May</v>
      </c>
      <c r="O8878" t="str">
        <f>VLOOKUP(ecommerce_customer_data_custom_[[#This Row],[Customer Age]],AgeGroupMapping!$A$2:$C$5,3,TRUE)</f>
        <v>Adult</v>
      </c>
      <c r="P8878" t="str">
        <f>IF(ecommerce_customer_data_custom_[[#This Row],[Returns]]=1,"Returned","Not Returned")</f>
        <v>Not Returned</v>
      </c>
      <c r="Q8878" t="str">
        <f>_xlfn.XLOOKUP(ecommerce_customer_data_custom_[[#This Row],[Payment Method]],PaymentMapping!$A$2:$A$11,PaymentMapping!$B$2:$B$11,"Other")</f>
        <v>Wallet/UPI</v>
      </c>
    </row>
    <row r="8879" spans="1:17" x14ac:dyDescent="0.3">
      <c r="A8879">
        <v>547</v>
      </c>
      <c r="B8879" s="14">
        <v>44087.75582175926</v>
      </c>
      <c r="C8879" t="s">
        <v>14</v>
      </c>
      <c r="D8879">
        <v>315</v>
      </c>
      <c r="E8879">
        <v>2</v>
      </c>
      <c r="F8879">
        <v>5050</v>
      </c>
      <c r="G8879" t="s">
        <v>15</v>
      </c>
      <c r="H8879">
        <v>38</v>
      </c>
      <c r="I8879">
        <v>1</v>
      </c>
      <c r="J8879" t="s">
        <v>13</v>
      </c>
      <c r="K8879">
        <v>1</v>
      </c>
      <c r="L8879">
        <f>YEAR(ecommerce_customer_data_custom_[[#This Row],[Purchase Date]])</f>
        <v>2020</v>
      </c>
      <c r="M8879">
        <f>MONTH(ecommerce_customer_data_custom_[[#This Row],[Purchase Date]])</f>
        <v>9</v>
      </c>
      <c r="N8879" t="str">
        <f>TEXT(ecommerce_customer_data_custom_[[#This Row],[Purchase Date]],"mmmm")</f>
        <v>September</v>
      </c>
      <c r="O8879" t="str">
        <f>VLOOKUP(ecommerce_customer_data_custom_[[#This Row],[Customer Age]],AgeGroupMapping!$A$2:$C$5,3,TRUE)</f>
        <v>Adult</v>
      </c>
      <c r="P8879" t="str">
        <f>IF(ecommerce_customer_data_custom_[[#This Row],[Returns]]=1,"Returned","Not Returned")</f>
        <v>Returned</v>
      </c>
      <c r="Q8879" t="str">
        <f>_xlfn.XLOOKUP(ecommerce_customer_data_custom_[[#This Row],[Payment Method]],PaymentMapping!$A$2:$A$11,PaymentMapping!$B$2:$B$11,"Other")</f>
        <v>Wallet/UPI</v>
      </c>
    </row>
    <row r="8880" spans="1:17" x14ac:dyDescent="0.3">
      <c r="A8880">
        <v>547</v>
      </c>
      <c r="B8880" s="14">
        <v>44200.428206018521</v>
      </c>
      <c r="C8880" t="s">
        <v>16</v>
      </c>
      <c r="D8880">
        <v>452</v>
      </c>
      <c r="E8880">
        <v>4</v>
      </c>
      <c r="F8880">
        <v>1059</v>
      </c>
      <c r="G8880" t="s">
        <v>15</v>
      </c>
      <c r="H8880">
        <v>38</v>
      </c>
      <c r="I8880">
        <v>1</v>
      </c>
      <c r="J8880" t="s">
        <v>13</v>
      </c>
      <c r="K8880">
        <v>1</v>
      </c>
      <c r="L8880">
        <f>YEAR(ecommerce_customer_data_custom_[[#This Row],[Purchase Date]])</f>
        <v>2021</v>
      </c>
      <c r="M8880">
        <f>MONTH(ecommerce_customer_data_custom_[[#This Row],[Purchase Date]])</f>
        <v>1</v>
      </c>
      <c r="N8880" t="str">
        <f>TEXT(ecommerce_customer_data_custom_[[#This Row],[Purchase Date]],"mmmm")</f>
        <v>January</v>
      </c>
      <c r="O8880" t="str">
        <f>VLOOKUP(ecommerce_customer_data_custom_[[#This Row],[Customer Age]],AgeGroupMapping!$A$2:$C$5,3,TRUE)</f>
        <v>Adult</v>
      </c>
      <c r="P8880" t="str">
        <f>IF(ecommerce_customer_data_custom_[[#This Row],[Returns]]=1,"Returned","Not Returned")</f>
        <v>Returned</v>
      </c>
      <c r="Q8880" t="str">
        <f>_xlfn.XLOOKUP(ecommerce_customer_data_custom_[[#This Row],[Payment Method]],PaymentMapping!$A$2:$A$11,PaymentMapping!$B$2:$B$11,"Other")</f>
        <v>Wallet/UPI</v>
      </c>
    </row>
    <row r="8881" spans="1:17" x14ac:dyDescent="0.3">
      <c r="A8881">
        <v>5273</v>
      </c>
      <c r="B8881" s="14">
        <v>45042.598900462966</v>
      </c>
      <c r="C8881" t="s">
        <v>16</v>
      </c>
      <c r="D8881">
        <v>316</v>
      </c>
      <c r="E8881">
        <v>1</v>
      </c>
      <c r="F8881">
        <v>3301</v>
      </c>
      <c r="G8881" t="s">
        <v>19</v>
      </c>
      <c r="H8881">
        <v>20</v>
      </c>
      <c r="I8881">
        <v>0</v>
      </c>
      <c r="J8881" t="s">
        <v>17</v>
      </c>
      <c r="K8881">
        <v>0</v>
      </c>
      <c r="L8881">
        <f>YEAR(ecommerce_customer_data_custom_[[#This Row],[Purchase Date]])</f>
        <v>2023</v>
      </c>
      <c r="M8881">
        <f>MONTH(ecommerce_customer_data_custom_[[#This Row],[Purchase Date]])</f>
        <v>4</v>
      </c>
      <c r="N8881" t="str">
        <f>TEXT(ecommerce_customer_data_custom_[[#This Row],[Purchase Date]],"mmmm")</f>
        <v>April</v>
      </c>
      <c r="O8881" t="str">
        <f>VLOOKUP(ecommerce_customer_data_custom_[[#This Row],[Customer Age]],AgeGroupMapping!$A$2:$C$5,3,TRUE)</f>
        <v>Young</v>
      </c>
      <c r="P8881" t="str">
        <f>IF(ecommerce_customer_data_custom_[[#This Row],[Returns]]=1,"Returned","Not Returned")</f>
        <v>Not Returned</v>
      </c>
      <c r="Q8881" t="str">
        <f>_xlfn.XLOOKUP(ecommerce_customer_data_custom_[[#This Row],[Payment Method]],PaymentMapping!$A$2:$A$11,PaymentMapping!$B$2:$B$11,"Other")</f>
        <v>Cash</v>
      </c>
    </row>
    <row r="8882" spans="1:17" x14ac:dyDescent="0.3">
      <c r="A8882">
        <v>5273</v>
      </c>
      <c r="B8882" s="14">
        <v>44491.37059027778</v>
      </c>
      <c r="C8882" t="s">
        <v>18</v>
      </c>
      <c r="D8882">
        <v>116</v>
      </c>
      <c r="E8882">
        <v>3</v>
      </c>
      <c r="F8882">
        <v>1484</v>
      </c>
      <c r="G8882" t="s">
        <v>19</v>
      </c>
      <c r="H8882">
        <v>20</v>
      </c>
      <c r="I8882">
        <v>1</v>
      </c>
      <c r="J8882" t="s">
        <v>17</v>
      </c>
      <c r="K8882">
        <v>0</v>
      </c>
      <c r="L8882">
        <f>YEAR(ecommerce_customer_data_custom_[[#This Row],[Purchase Date]])</f>
        <v>2021</v>
      </c>
      <c r="M8882">
        <f>MONTH(ecommerce_customer_data_custom_[[#This Row],[Purchase Date]])</f>
        <v>10</v>
      </c>
      <c r="N8882" t="str">
        <f>TEXT(ecommerce_customer_data_custom_[[#This Row],[Purchase Date]],"mmmm")</f>
        <v>October</v>
      </c>
      <c r="O8882" t="str">
        <f>VLOOKUP(ecommerce_customer_data_custom_[[#This Row],[Customer Age]],AgeGroupMapping!$A$2:$C$5,3,TRUE)</f>
        <v>Young</v>
      </c>
      <c r="P8882" t="str">
        <f>IF(ecommerce_customer_data_custom_[[#This Row],[Returns]]=1,"Returned","Not Returned")</f>
        <v>Returned</v>
      </c>
      <c r="Q8882" t="str">
        <f>_xlfn.XLOOKUP(ecommerce_customer_data_custom_[[#This Row],[Payment Method]],PaymentMapping!$A$2:$A$11,PaymentMapping!$B$2:$B$11,"Other")</f>
        <v>Cash</v>
      </c>
    </row>
    <row r="8883" spans="1:17" x14ac:dyDescent="0.3">
      <c r="A8883">
        <v>5273</v>
      </c>
      <c r="B8883" s="14">
        <v>44313.708969907406</v>
      </c>
      <c r="C8883" t="s">
        <v>18</v>
      </c>
      <c r="D8883">
        <v>414</v>
      </c>
      <c r="E8883">
        <v>3</v>
      </c>
      <c r="F8883">
        <v>3561</v>
      </c>
      <c r="G8883" t="s">
        <v>19</v>
      </c>
      <c r="H8883">
        <v>20</v>
      </c>
      <c r="I8883">
        <v>0</v>
      </c>
      <c r="J8883" t="s">
        <v>17</v>
      </c>
      <c r="K8883">
        <v>0</v>
      </c>
      <c r="L8883">
        <f>YEAR(ecommerce_customer_data_custom_[[#This Row],[Purchase Date]])</f>
        <v>2021</v>
      </c>
      <c r="M8883">
        <f>MONTH(ecommerce_customer_data_custom_[[#This Row],[Purchase Date]])</f>
        <v>4</v>
      </c>
      <c r="N8883" t="str">
        <f>TEXT(ecommerce_customer_data_custom_[[#This Row],[Purchase Date]],"mmmm")</f>
        <v>April</v>
      </c>
      <c r="O8883" t="str">
        <f>VLOOKUP(ecommerce_customer_data_custom_[[#This Row],[Customer Age]],AgeGroupMapping!$A$2:$C$5,3,TRUE)</f>
        <v>Young</v>
      </c>
      <c r="P8883" t="str">
        <f>IF(ecommerce_customer_data_custom_[[#This Row],[Returns]]=1,"Returned","Not Returned")</f>
        <v>Not Returned</v>
      </c>
      <c r="Q8883" t="str">
        <f>_xlfn.XLOOKUP(ecommerce_customer_data_custom_[[#This Row],[Payment Method]],PaymentMapping!$A$2:$A$11,PaymentMapping!$B$2:$B$11,"Other")</f>
        <v>Cash</v>
      </c>
    </row>
    <row r="8884" spans="1:17" x14ac:dyDescent="0.3">
      <c r="A8884">
        <v>5273</v>
      </c>
      <c r="B8884" s="14">
        <v>43903.69253472222</v>
      </c>
      <c r="C8884" t="s">
        <v>18</v>
      </c>
      <c r="D8884">
        <v>339</v>
      </c>
      <c r="E8884">
        <v>3</v>
      </c>
      <c r="F8884">
        <v>4229</v>
      </c>
      <c r="G8884" t="s">
        <v>15</v>
      </c>
      <c r="H8884">
        <v>20</v>
      </c>
      <c r="I8884">
        <v>0</v>
      </c>
      <c r="J8884" t="s">
        <v>17</v>
      </c>
      <c r="K8884">
        <v>0</v>
      </c>
      <c r="L8884">
        <f>YEAR(ecommerce_customer_data_custom_[[#This Row],[Purchase Date]])</f>
        <v>2020</v>
      </c>
      <c r="M8884">
        <f>MONTH(ecommerce_customer_data_custom_[[#This Row],[Purchase Date]])</f>
        <v>3</v>
      </c>
      <c r="N8884" t="str">
        <f>TEXT(ecommerce_customer_data_custom_[[#This Row],[Purchase Date]],"mmmm")</f>
        <v>March</v>
      </c>
      <c r="O8884" t="str">
        <f>VLOOKUP(ecommerce_customer_data_custom_[[#This Row],[Customer Age]],AgeGroupMapping!$A$2:$C$5,3,TRUE)</f>
        <v>Young</v>
      </c>
      <c r="P8884" t="str">
        <f>IF(ecommerce_customer_data_custom_[[#This Row],[Returns]]=1,"Returned","Not Returned")</f>
        <v>Not Returned</v>
      </c>
      <c r="Q8884" t="str">
        <f>_xlfn.XLOOKUP(ecommerce_customer_data_custom_[[#This Row],[Payment Method]],PaymentMapping!$A$2:$A$11,PaymentMapping!$B$2:$B$11,"Other")</f>
        <v>Wallet/UPI</v>
      </c>
    </row>
    <row r="8885" spans="1:17" x14ac:dyDescent="0.3">
      <c r="A8885">
        <v>5273</v>
      </c>
      <c r="B8885" s="14">
        <v>44013.796631944446</v>
      </c>
      <c r="C8885" t="s">
        <v>14</v>
      </c>
      <c r="D8885">
        <v>127</v>
      </c>
      <c r="E8885">
        <v>1</v>
      </c>
      <c r="F8885">
        <v>608</v>
      </c>
      <c r="G8885" t="s">
        <v>19</v>
      </c>
      <c r="H8885">
        <v>20</v>
      </c>
      <c r="I8885">
        <v>1</v>
      </c>
      <c r="J8885" t="s">
        <v>17</v>
      </c>
      <c r="K8885">
        <v>0</v>
      </c>
      <c r="L8885">
        <f>YEAR(ecommerce_customer_data_custom_[[#This Row],[Purchase Date]])</f>
        <v>2020</v>
      </c>
      <c r="M8885">
        <f>MONTH(ecommerce_customer_data_custom_[[#This Row],[Purchase Date]])</f>
        <v>7</v>
      </c>
      <c r="N8885" t="str">
        <f>TEXT(ecommerce_customer_data_custom_[[#This Row],[Purchase Date]],"mmmm")</f>
        <v>July</v>
      </c>
      <c r="O8885" t="str">
        <f>VLOOKUP(ecommerce_customer_data_custom_[[#This Row],[Customer Age]],AgeGroupMapping!$A$2:$C$5,3,TRUE)</f>
        <v>Young</v>
      </c>
      <c r="P8885" t="str">
        <f>IF(ecommerce_customer_data_custom_[[#This Row],[Returns]]=1,"Returned","Not Returned")</f>
        <v>Returned</v>
      </c>
      <c r="Q8885" t="str">
        <f>_xlfn.XLOOKUP(ecommerce_customer_data_custom_[[#This Row],[Payment Method]],PaymentMapping!$A$2:$A$11,PaymentMapping!$B$2:$B$11,"Other")</f>
        <v>Cash</v>
      </c>
    </row>
    <row r="8886" spans="1:17" x14ac:dyDescent="0.3">
      <c r="A8886">
        <v>5273</v>
      </c>
      <c r="B8886" s="14">
        <v>44644.261770833335</v>
      </c>
      <c r="C8886" t="s">
        <v>16</v>
      </c>
      <c r="D8886">
        <v>463</v>
      </c>
      <c r="E8886">
        <v>2</v>
      </c>
      <c r="F8886">
        <v>587</v>
      </c>
      <c r="G8886" t="s">
        <v>20</v>
      </c>
      <c r="H8886">
        <v>20</v>
      </c>
      <c r="I8886">
        <v>0</v>
      </c>
      <c r="J8886" t="s">
        <v>17</v>
      </c>
      <c r="K8886">
        <v>0</v>
      </c>
      <c r="L8886">
        <f>YEAR(ecommerce_customer_data_custom_[[#This Row],[Purchase Date]])</f>
        <v>2022</v>
      </c>
      <c r="M8886">
        <f>MONTH(ecommerce_customer_data_custom_[[#This Row],[Purchase Date]])</f>
        <v>3</v>
      </c>
      <c r="N8886" t="str">
        <f>TEXT(ecommerce_customer_data_custom_[[#This Row],[Purchase Date]],"mmmm")</f>
        <v>March</v>
      </c>
      <c r="O8886" t="str">
        <f>VLOOKUP(ecommerce_customer_data_custom_[[#This Row],[Customer Age]],AgeGroupMapping!$A$2:$C$5,3,TRUE)</f>
        <v>Young</v>
      </c>
      <c r="P8886" t="str">
        <f>IF(ecommerce_customer_data_custom_[[#This Row],[Returns]]=1,"Returned","Not Returned")</f>
        <v>Not Returned</v>
      </c>
      <c r="Q8886" t="str">
        <f>_xlfn.XLOOKUP(ecommerce_customer_data_custom_[[#This Row],[Payment Method]],PaymentMapping!$A$2:$A$11,PaymentMapping!$B$2:$B$11,"Other")</f>
        <v>Other</v>
      </c>
    </row>
    <row r="8887" spans="1:17" x14ac:dyDescent="0.3">
      <c r="A8887">
        <v>6566</v>
      </c>
      <c r="B8887" s="14">
        <v>45182.836157407408</v>
      </c>
      <c r="C8887" t="s">
        <v>18</v>
      </c>
      <c r="D8887">
        <v>66</v>
      </c>
      <c r="E8887">
        <v>5</v>
      </c>
      <c r="F8887">
        <v>4309</v>
      </c>
      <c r="G8887" t="s">
        <v>12</v>
      </c>
      <c r="H8887">
        <v>57</v>
      </c>
      <c r="I8887">
        <v>0</v>
      </c>
      <c r="J8887" t="s">
        <v>13</v>
      </c>
      <c r="K8887">
        <v>0</v>
      </c>
      <c r="L8887">
        <f>YEAR(ecommerce_customer_data_custom_[[#This Row],[Purchase Date]])</f>
        <v>2023</v>
      </c>
      <c r="M8887">
        <f>MONTH(ecommerce_customer_data_custom_[[#This Row],[Purchase Date]])</f>
        <v>9</v>
      </c>
      <c r="N8887" t="str">
        <f>TEXT(ecommerce_customer_data_custom_[[#This Row],[Purchase Date]],"mmmm")</f>
        <v>September</v>
      </c>
      <c r="O8887" t="str">
        <f>VLOOKUP(ecommerce_customer_data_custom_[[#This Row],[Customer Age]],AgeGroupMapping!$A$2:$C$5,3,TRUE)</f>
        <v>Middle-Aged</v>
      </c>
      <c r="P8887" t="str">
        <f>IF(ecommerce_customer_data_custom_[[#This Row],[Returns]]=1,"Returned","Not Returned")</f>
        <v>Not Returned</v>
      </c>
      <c r="Q8887" t="str">
        <f>_xlfn.XLOOKUP(ecommerce_customer_data_custom_[[#This Row],[Payment Method]],PaymentMapping!$A$2:$A$11,PaymentMapping!$B$2:$B$11,"Other")</f>
        <v>Card</v>
      </c>
    </row>
    <row r="8888" spans="1:17" x14ac:dyDescent="0.3">
      <c r="A8888">
        <v>6566</v>
      </c>
      <c r="B8888" s="14">
        <v>44728.101064814815</v>
      </c>
      <c r="C8888" t="s">
        <v>18</v>
      </c>
      <c r="D8888">
        <v>436</v>
      </c>
      <c r="E8888">
        <v>4</v>
      </c>
      <c r="F8888">
        <v>4175</v>
      </c>
      <c r="G8888" t="s">
        <v>15</v>
      </c>
      <c r="H8888">
        <v>57</v>
      </c>
      <c r="I8888">
        <v>0</v>
      </c>
      <c r="J8888" t="s">
        <v>13</v>
      </c>
      <c r="K8888">
        <v>0</v>
      </c>
      <c r="L8888">
        <f>YEAR(ecommerce_customer_data_custom_[[#This Row],[Purchase Date]])</f>
        <v>2022</v>
      </c>
      <c r="M8888">
        <f>MONTH(ecommerce_customer_data_custom_[[#This Row],[Purchase Date]])</f>
        <v>6</v>
      </c>
      <c r="N8888" t="str">
        <f>TEXT(ecommerce_customer_data_custom_[[#This Row],[Purchase Date]],"mmmm")</f>
        <v>June</v>
      </c>
      <c r="O8888" t="str">
        <f>VLOOKUP(ecommerce_customer_data_custom_[[#This Row],[Customer Age]],AgeGroupMapping!$A$2:$C$5,3,TRUE)</f>
        <v>Middle-Aged</v>
      </c>
      <c r="P8888" t="str">
        <f>IF(ecommerce_customer_data_custom_[[#This Row],[Returns]]=1,"Returned","Not Returned")</f>
        <v>Not Returned</v>
      </c>
      <c r="Q8888" t="str">
        <f>_xlfn.XLOOKUP(ecommerce_customer_data_custom_[[#This Row],[Payment Method]],PaymentMapping!$A$2:$A$11,PaymentMapping!$B$2:$B$11,"Other")</f>
        <v>Wallet/UPI</v>
      </c>
    </row>
    <row r="8889" spans="1:17" x14ac:dyDescent="0.3">
      <c r="A8889">
        <v>6566</v>
      </c>
      <c r="B8889" s="14">
        <v>44362.473819444444</v>
      </c>
      <c r="C8889" t="s">
        <v>16</v>
      </c>
      <c r="D8889">
        <v>452</v>
      </c>
      <c r="E8889">
        <v>3</v>
      </c>
      <c r="F8889">
        <v>4699</v>
      </c>
      <c r="G8889" t="s">
        <v>19</v>
      </c>
      <c r="H8889">
        <v>57</v>
      </c>
      <c r="I8889">
        <v>1</v>
      </c>
      <c r="J8889" t="s">
        <v>13</v>
      </c>
      <c r="K8889">
        <v>0</v>
      </c>
      <c r="L8889">
        <f>YEAR(ecommerce_customer_data_custom_[[#This Row],[Purchase Date]])</f>
        <v>2021</v>
      </c>
      <c r="M8889">
        <f>MONTH(ecommerce_customer_data_custom_[[#This Row],[Purchase Date]])</f>
        <v>6</v>
      </c>
      <c r="N8889" t="str">
        <f>TEXT(ecommerce_customer_data_custom_[[#This Row],[Purchase Date]],"mmmm")</f>
        <v>June</v>
      </c>
      <c r="O8889" t="str">
        <f>VLOOKUP(ecommerce_customer_data_custom_[[#This Row],[Customer Age]],AgeGroupMapping!$A$2:$C$5,3,TRUE)</f>
        <v>Middle-Aged</v>
      </c>
      <c r="P8889" t="str">
        <f>IF(ecommerce_customer_data_custom_[[#This Row],[Returns]]=1,"Returned","Not Returned")</f>
        <v>Returned</v>
      </c>
      <c r="Q8889" t="str">
        <f>_xlfn.XLOOKUP(ecommerce_customer_data_custom_[[#This Row],[Payment Method]],PaymentMapping!$A$2:$A$11,PaymentMapping!$B$2:$B$11,"Other")</f>
        <v>Cash</v>
      </c>
    </row>
    <row r="8890" spans="1:17" x14ac:dyDescent="0.3">
      <c r="A8890">
        <v>6566</v>
      </c>
      <c r="B8890" s="14">
        <v>44750.607534722221</v>
      </c>
      <c r="C8890" t="s">
        <v>11</v>
      </c>
      <c r="D8890">
        <v>445</v>
      </c>
      <c r="E8890">
        <v>2</v>
      </c>
      <c r="F8890">
        <v>1257</v>
      </c>
      <c r="G8890" t="s">
        <v>19</v>
      </c>
      <c r="H8890">
        <v>57</v>
      </c>
      <c r="I8890">
        <v>1</v>
      </c>
      <c r="J8890" t="s">
        <v>13</v>
      </c>
      <c r="K8890">
        <v>0</v>
      </c>
      <c r="L8890">
        <f>YEAR(ecommerce_customer_data_custom_[[#This Row],[Purchase Date]])</f>
        <v>2022</v>
      </c>
      <c r="M8890">
        <f>MONTH(ecommerce_customer_data_custom_[[#This Row],[Purchase Date]])</f>
        <v>7</v>
      </c>
      <c r="N8890" t="str">
        <f>TEXT(ecommerce_customer_data_custom_[[#This Row],[Purchase Date]],"mmmm")</f>
        <v>July</v>
      </c>
      <c r="O8890" t="str">
        <f>VLOOKUP(ecommerce_customer_data_custom_[[#This Row],[Customer Age]],AgeGroupMapping!$A$2:$C$5,3,TRUE)</f>
        <v>Middle-Aged</v>
      </c>
      <c r="P8890" t="str">
        <f>IF(ecommerce_customer_data_custom_[[#This Row],[Returns]]=1,"Returned","Not Returned")</f>
        <v>Returned</v>
      </c>
      <c r="Q8890" t="str">
        <f>_xlfn.XLOOKUP(ecommerce_customer_data_custom_[[#This Row],[Payment Method]],PaymentMapping!$A$2:$A$11,PaymentMapping!$B$2:$B$11,"Other")</f>
        <v>Cash</v>
      </c>
    </row>
    <row r="8891" spans="1:17" x14ac:dyDescent="0.3">
      <c r="A8891">
        <v>6566</v>
      </c>
      <c r="B8891" s="14">
        <v>43841.899745370371</v>
      </c>
      <c r="C8891" t="s">
        <v>18</v>
      </c>
      <c r="D8891">
        <v>82</v>
      </c>
      <c r="E8891">
        <v>4</v>
      </c>
      <c r="F8891">
        <v>3943</v>
      </c>
      <c r="G8891" t="s">
        <v>12</v>
      </c>
      <c r="H8891">
        <v>57</v>
      </c>
      <c r="I8891">
        <v>0</v>
      </c>
      <c r="J8891" t="s">
        <v>13</v>
      </c>
      <c r="K8891">
        <v>0</v>
      </c>
      <c r="L8891">
        <f>YEAR(ecommerce_customer_data_custom_[[#This Row],[Purchase Date]])</f>
        <v>2020</v>
      </c>
      <c r="M8891">
        <f>MONTH(ecommerce_customer_data_custom_[[#This Row],[Purchase Date]])</f>
        <v>1</v>
      </c>
      <c r="N8891" t="str">
        <f>TEXT(ecommerce_customer_data_custom_[[#This Row],[Purchase Date]],"mmmm")</f>
        <v>January</v>
      </c>
      <c r="O8891" t="str">
        <f>VLOOKUP(ecommerce_customer_data_custom_[[#This Row],[Customer Age]],AgeGroupMapping!$A$2:$C$5,3,TRUE)</f>
        <v>Middle-Aged</v>
      </c>
      <c r="P8891" t="str">
        <f>IF(ecommerce_customer_data_custom_[[#This Row],[Returns]]=1,"Returned","Not Returned")</f>
        <v>Not Returned</v>
      </c>
      <c r="Q8891" t="str">
        <f>_xlfn.XLOOKUP(ecommerce_customer_data_custom_[[#This Row],[Payment Method]],PaymentMapping!$A$2:$A$11,PaymentMapping!$B$2:$B$11,"Other")</f>
        <v>Card</v>
      </c>
    </row>
    <row r="8892" spans="1:17" x14ac:dyDescent="0.3">
      <c r="A8892">
        <v>6566</v>
      </c>
      <c r="B8892" s="14">
        <v>44563.886307870373</v>
      </c>
      <c r="C8892" t="s">
        <v>14</v>
      </c>
      <c r="D8892">
        <v>13</v>
      </c>
      <c r="E8892">
        <v>5</v>
      </c>
      <c r="F8892">
        <v>4335</v>
      </c>
      <c r="G8892" t="s">
        <v>15</v>
      </c>
      <c r="H8892">
        <v>57</v>
      </c>
      <c r="I8892">
        <v>1</v>
      </c>
      <c r="J8892" t="s">
        <v>13</v>
      </c>
      <c r="K8892">
        <v>0</v>
      </c>
      <c r="L8892">
        <f>YEAR(ecommerce_customer_data_custom_[[#This Row],[Purchase Date]])</f>
        <v>2022</v>
      </c>
      <c r="M8892">
        <f>MONTH(ecommerce_customer_data_custom_[[#This Row],[Purchase Date]])</f>
        <v>1</v>
      </c>
      <c r="N8892" t="str">
        <f>TEXT(ecommerce_customer_data_custom_[[#This Row],[Purchase Date]],"mmmm")</f>
        <v>January</v>
      </c>
      <c r="O8892" t="str">
        <f>VLOOKUP(ecommerce_customer_data_custom_[[#This Row],[Customer Age]],AgeGroupMapping!$A$2:$C$5,3,TRUE)</f>
        <v>Middle-Aged</v>
      </c>
      <c r="P8892" t="str">
        <f>IF(ecommerce_customer_data_custom_[[#This Row],[Returns]]=1,"Returned","Not Returned")</f>
        <v>Returned</v>
      </c>
      <c r="Q8892" t="str">
        <f>_xlfn.XLOOKUP(ecommerce_customer_data_custom_[[#This Row],[Payment Method]],PaymentMapping!$A$2:$A$11,PaymentMapping!$B$2:$B$11,"Other")</f>
        <v>Wallet/UPI</v>
      </c>
    </row>
    <row r="8893" spans="1:17" x14ac:dyDescent="0.3">
      <c r="A8893">
        <v>39622</v>
      </c>
      <c r="B8893" s="14">
        <v>44628.507951388892</v>
      </c>
      <c r="C8893" t="s">
        <v>18</v>
      </c>
      <c r="D8893">
        <v>399</v>
      </c>
      <c r="E8893">
        <v>5</v>
      </c>
      <c r="F8893">
        <v>4345</v>
      </c>
      <c r="G8893" t="s">
        <v>12</v>
      </c>
      <c r="H8893">
        <v>63</v>
      </c>
      <c r="I8893">
        <v>1</v>
      </c>
      <c r="J8893" t="s">
        <v>13</v>
      </c>
      <c r="K8893">
        <v>0</v>
      </c>
      <c r="L8893">
        <f>YEAR(ecommerce_customer_data_custom_[[#This Row],[Purchase Date]])</f>
        <v>2022</v>
      </c>
      <c r="M8893">
        <f>MONTH(ecommerce_customer_data_custom_[[#This Row],[Purchase Date]])</f>
        <v>3</v>
      </c>
      <c r="N8893" t="str">
        <f>TEXT(ecommerce_customer_data_custom_[[#This Row],[Purchase Date]],"mmmm")</f>
        <v>March</v>
      </c>
      <c r="O8893" t="str">
        <f>VLOOKUP(ecommerce_customer_data_custom_[[#This Row],[Customer Age]],AgeGroupMapping!$A$2:$C$5,3,TRUE)</f>
        <v>Senior</v>
      </c>
      <c r="P8893" t="str">
        <f>IF(ecommerce_customer_data_custom_[[#This Row],[Returns]]=1,"Returned","Not Returned")</f>
        <v>Returned</v>
      </c>
      <c r="Q8893" t="str">
        <f>_xlfn.XLOOKUP(ecommerce_customer_data_custom_[[#This Row],[Payment Method]],PaymentMapping!$A$2:$A$11,PaymentMapping!$B$2:$B$11,"Other")</f>
        <v>Card</v>
      </c>
    </row>
    <row r="8894" spans="1:17" x14ac:dyDescent="0.3">
      <c r="A8894">
        <v>39622</v>
      </c>
      <c r="B8894" s="14">
        <v>43893.741157407407</v>
      </c>
      <c r="C8894" t="s">
        <v>16</v>
      </c>
      <c r="D8894">
        <v>273</v>
      </c>
      <c r="E8894">
        <v>5</v>
      </c>
      <c r="F8894">
        <v>1994</v>
      </c>
      <c r="G8894" t="s">
        <v>12</v>
      </c>
      <c r="H8894">
        <v>63</v>
      </c>
      <c r="I8894">
        <v>0</v>
      </c>
      <c r="J8894" t="s">
        <v>13</v>
      </c>
      <c r="K8894">
        <v>0</v>
      </c>
      <c r="L8894">
        <f>YEAR(ecommerce_customer_data_custom_[[#This Row],[Purchase Date]])</f>
        <v>2020</v>
      </c>
      <c r="M8894">
        <f>MONTH(ecommerce_customer_data_custom_[[#This Row],[Purchase Date]])</f>
        <v>3</v>
      </c>
      <c r="N8894" t="str">
        <f>TEXT(ecommerce_customer_data_custom_[[#This Row],[Purchase Date]],"mmmm")</f>
        <v>March</v>
      </c>
      <c r="O8894" t="str">
        <f>VLOOKUP(ecommerce_customer_data_custom_[[#This Row],[Customer Age]],AgeGroupMapping!$A$2:$C$5,3,TRUE)</f>
        <v>Senior</v>
      </c>
      <c r="P8894" t="str">
        <f>IF(ecommerce_customer_data_custom_[[#This Row],[Returns]]=1,"Returned","Not Returned")</f>
        <v>Not Returned</v>
      </c>
      <c r="Q8894" t="str">
        <f>_xlfn.XLOOKUP(ecommerce_customer_data_custom_[[#This Row],[Payment Method]],PaymentMapping!$A$2:$A$11,PaymentMapping!$B$2:$B$11,"Other")</f>
        <v>Card</v>
      </c>
    </row>
    <row r="8895" spans="1:17" x14ac:dyDescent="0.3">
      <c r="A8895">
        <v>39622</v>
      </c>
      <c r="B8895" s="14">
        <v>44487.900625000002</v>
      </c>
      <c r="C8895" t="s">
        <v>18</v>
      </c>
      <c r="D8895">
        <v>257</v>
      </c>
      <c r="E8895">
        <v>1</v>
      </c>
      <c r="F8895">
        <v>3952</v>
      </c>
      <c r="G8895" t="s">
        <v>19</v>
      </c>
      <c r="H8895">
        <v>63</v>
      </c>
      <c r="I8895">
        <v>1</v>
      </c>
      <c r="J8895" t="s">
        <v>13</v>
      </c>
      <c r="K8895">
        <v>0</v>
      </c>
      <c r="L8895">
        <f>YEAR(ecommerce_customer_data_custom_[[#This Row],[Purchase Date]])</f>
        <v>2021</v>
      </c>
      <c r="M8895">
        <f>MONTH(ecommerce_customer_data_custom_[[#This Row],[Purchase Date]])</f>
        <v>10</v>
      </c>
      <c r="N8895" t="str">
        <f>TEXT(ecommerce_customer_data_custom_[[#This Row],[Purchase Date]],"mmmm")</f>
        <v>October</v>
      </c>
      <c r="O8895" t="str">
        <f>VLOOKUP(ecommerce_customer_data_custom_[[#This Row],[Customer Age]],AgeGroupMapping!$A$2:$C$5,3,TRUE)</f>
        <v>Senior</v>
      </c>
      <c r="P8895" t="str">
        <f>IF(ecommerce_customer_data_custom_[[#This Row],[Returns]]=1,"Returned","Not Returned")</f>
        <v>Returned</v>
      </c>
      <c r="Q8895" t="str">
        <f>_xlfn.XLOOKUP(ecommerce_customer_data_custom_[[#This Row],[Payment Method]],PaymentMapping!$A$2:$A$11,PaymentMapping!$B$2:$B$11,"Other")</f>
        <v>Cash</v>
      </c>
    </row>
    <row r="8896" spans="1:17" x14ac:dyDescent="0.3">
      <c r="A8896">
        <v>39622</v>
      </c>
      <c r="B8896" s="14">
        <v>45071.604745370372</v>
      </c>
      <c r="C8896" t="s">
        <v>14</v>
      </c>
      <c r="D8896">
        <v>196</v>
      </c>
      <c r="E8896">
        <v>3</v>
      </c>
      <c r="F8896">
        <v>1088</v>
      </c>
      <c r="G8896" t="s">
        <v>19</v>
      </c>
      <c r="H8896">
        <v>63</v>
      </c>
      <c r="I8896">
        <v>0</v>
      </c>
      <c r="J8896" t="s">
        <v>13</v>
      </c>
      <c r="K8896">
        <v>0</v>
      </c>
      <c r="L8896">
        <f>YEAR(ecommerce_customer_data_custom_[[#This Row],[Purchase Date]])</f>
        <v>2023</v>
      </c>
      <c r="M8896">
        <f>MONTH(ecommerce_customer_data_custom_[[#This Row],[Purchase Date]])</f>
        <v>5</v>
      </c>
      <c r="N8896" t="str">
        <f>TEXT(ecommerce_customer_data_custom_[[#This Row],[Purchase Date]],"mmmm")</f>
        <v>May</v>
      </c>
      <c r="O8896" t="str">
        <f>VLOOKUP(ecommerce_customer_data_custom_[[#This Row],[Customer Age]],AgeGroupMapping!$A$2:$C$5,3,TRUE)</f>
        <v>Senior</v>
      </c>
      <c r="P8896" t="str">
        <f>IF(ecommerce_customer_data_custom_[[#This Row],[Returns]]=1,"Returned","Not Returned")</f>
        <v>Not Returned</v>
      </c>
      <c r="Q8896" t="str">
        <f>_xlfn.XLOOKUP(ecommerce_customer_data_custom_[[#This Row],[Payment Method]],PaymentMapping!$A$2:$A$11,PaymentMapping!$B$2:$B$11,"Other")</f>
        <v>Cash</v>
      </c>
    </row>
    <row r="8897" spans="1:17" x14ac:dyDescent="0.3">
      <c r="A8897">
        <v>39622</v>
      </c>
      <c r="B8897" s="14">
        <v>44037.547743055555</v>
      </c>
      <c r="C8897" t="s">
        <v>18</v>
      </c>
      <c r="D8897">
        <v>311</v>
      </c>
      <c r="E8897">
        <v>4</v>
      </c>
      <c r="F8897">
        <v>4239</v>
      </c>
      <c r="G8897" t="s">
        <v>12</v>
      </c>
      <c r="H8897">
        <v>63</v>
      </c>
      <c r="I8897">
        <v>1</v>
      </c>
      <c r="J8897" t="s">
        <v>13</v>
      </c>
      <c r="K8897">
        <v>0</v>
      </c>
      <c r="L8897">
        <f>YEAR(ecommerce_customer_data_custom_[[#This Row],[Purchase Date]])</f>
        <v>2020</v>
      </c>
      <c r="M8897">
        <f>MONTH(ecommerce_customer_data_custom_[[#This Row],[Purchase Date]])</f>
        <v>7</v>
      </c>
      <c r="N8897" t="str">
        <f>TEXT(ecommerce_customer_data_custom_[[#This Row],[Purchase Date]],"mmmm")</f>
        <v>July</v>
      </c>
      <c r="O8897" t="str">
        <f>VLOOKUP(ecommerce_customer_data_custom_[[#This Row],[Customer Age]],AgeGroupMapping!$A$2:$C$5,3,TRUE)</f>
        <v>Senior</v>
      </c>
      <c r="P8897" t="str">
        <f>IF(ecommerce_customer_data_custom_[[#This Row],[Returns]]=1,"Returned","Not Returned")</f>
        <v>Returned</v>
      </c>
      <c r="Q8897" t="str">
        <f>_xlfn.XLOOKUP(ecommerce_customer_data_custom_[[#This Row],[Payment Method]],PaymentMapping!$A$2:$A$11,PaymentMapping!$B$2:$B$11,"Other")</f>
        <v>Card</v>
      </c>
    </row>
    <row r="8898" spans="1:17" x14ac:dyDescent="0.3">
      <c r="A8898">
        <v>39622</v>
      </c>
      <c r="B8898" s="14">
        <v>44587.923715277779</v>
      </c>
      <c r="C8898" t="s">
        <v>16</v>
      </c>
      <c r="D8898">
        <v>108</v>
      </c>
      <c r="E8898">
        <v>4</v>
      </c>
      <c r="F8898">
        <v>1135</v>
      </c>
      <c r="G8898" t="s">
        <v>19</v>
      </c>
      <c r="H8898">
        <v>63</v>
      </c>
      <c r="I8898">
        <v>1</v>
      </c>
      <c r="J8898" t="s">
        <v>13</v>
      </c>
      <c r="K8898">
        <v>0</v>
      </c>
      <c r="L8898">
        <f>YEAR(ecommerce_customer_data_custom_[[#This Row],[Purchase Date]])</f>
        <v>2022</v>
      </c>
      <c r="M8898">
        <f>MONTH(ecommerce_customer_data_custom_[[#This Row],[Purchase Date]])</f>
        <v>1</v>
      </c>
      <c r="N8898" t="str">
        <f>TEXT(ecommerce_customer_data_custom_[[#This Row],[Purchase Date]],"mmmm")</f>
        <v>January</v>
      </c>
      <c r="O8898" t="str">
        <f>VLOOKUP(ecommerce_customer_data_custom_[[#This Row],[Customer Age]],AgeGroupMapping!$A$2:$C$5,3,TRUE)</f>
        <v>Senior</v>
      </c>
      <c r="P8898" t="str">
        <f>IF(ecommerce_customer_data_custom_[[#This Row],[Returns]]=1,"Returned","Not Returned")</f>
        <v>Returned</v>
      </c>
      <c r="Q8898" t="str">
        <f>_xlfn.XLOOKUP(ecommerce_customer_data_custom_[[#This Row],[Payment Method]],PaymentMapping!$A$2:$A$11,PaymentMapping!$B$2:$B$11,"Other")</f>
        <v>Cash</v>
      </c>
    </row>
    <row r="8899" spans="1:17" x14ac:dyDescent="0.3">
      <c r="A8899">
        <v>39622</v>
      </c>
      <c r="B8899" s="14">
        <v>43897.20890046296</v>
      </c>
      <c r="C8899" t="s">
        <v>11</v>
      </c>
      <c r="D8899">
        <v>35</v>
      </c>
      <c r="E8899">
        <v>5</v>
      </c>
      <c r="F8899">
        <v>1833</v>
      </c>
      <c r="G8899" t="s">
        <v>12</v>
      </c>
      <c r="H8899">
        <v>63</v>
      </c>
      <c r="I8899">
        <v>0</v>
      </c>
      <c r="J8899" t="s">
        <v>13</v>
      </c>
      <c r="K8899">
        <v>0</v>
      </c>
      <c r="L8899">
        <f>YEAR(ecommerce_customer_data_custom_[[#This Row],[Purchase Date]])</f>
        <v>2020</v>
      </c>
      <c r="M8899">
        <f>MONTH(ecommerce_customer_data_custom_[[#This Row],[Purchase Date]])</f>
        <v>3</v>
      </c>
      <c r="N8899" t="str">
        <f>TEXT(ecommerce_customer_data_custom_[[#This Row],[Purchase Date]],"mmmm")</f>
        <v>March</v>
      </c>
      <c r="O8899" t="str">
        <f>VLOOKUP(ecommerce_customer_data_custom_[[#This Row],[Customer Age]],AgeGroupMapping!$A$2:$C$5,3,TRUE)</f>
        <v>Senior</v>
      </c>
      <c r="P8899" t="str">
        <f>IF(ecommerce_customer_data_custom_[[#This Row],[Returns]]=1,"Returned","Not Returned")</f>
        <v>Not Returned</v>
      </c>
      <c r="Q8899" t="str">
        <f>_xlfn.XLOOKUP(ecommerce_customer_data_custom_[[#This Row],[Payment Method]],PaymentMapping!$A$2:$A$11,PaymentMapping!$B$2:$B$11,"Other")</f>
        <v>Card</v>
      </c>
    </row>
    <row r="8900" spans="1:17" x14ac:dyDescent="0.3">
      <c r="A8900">
        <v>39622</v>
      </c>
      <c r="B8900" s="14">
        <v>44646.737916666665</v>
      </c>
      <c r="C8900" t="s">
        <v>18</v>
      </c>
      <c r="D8900">
        <v>89</v>
      </c>
      <c r="E8900">
        <v>1</v>
      </c>
      <c r="F8900">
        <v>2487</v>
      </c>
      <c r="G8900" t="s">
        <v>19</v>
      </c>
      <c r="H8900">
        <v>63</v>
      </c>
      <c r="I8900">
        <v>0</v>
      </c>
      <c r="J8900" t="s">
        <v>13</v>
      </c>
      <c r="K8900">
        <v>0</v>
      </c>
      <c r="L8900">
        <f>YEAR(ecommerce_customer_data_custom_[[#This Row],[Purchase Date]])</f>
        <v>2022</v>
      </c>
      <c r="M8900">
        <f>MONTH(ecommerce_customer_data_custom_[[#This Row],[Purchase Date]])</f>
        <v>3</v>
      </c>
      <c r="N8900" t="str">
        <f>TEXT(ecommerce_customer_data_custom_[[#This Row],[Purchase Date]],"mmmm")</f>
        <v>March</v>
      </c>
      <c r="O8900" t="str">
        <f>VLOOKUP(ecommerce_customer_data_custom_[[#This Row],[Customer Age]],AgeGroupMapping!$A$2:$C$5,3,TRUE)</f>
        <v>Senior</v>
      </c>
      <c r="P8900" t="str">
        <f>IF(ecommerce_customer_data_custom_[[#This Row],[Returns]]=1,"Returned","Not Returned")</f>
        <v>Not Returned</v>
      </c>
      <c r="Q8900" t="str">
        <f>_xlfn.XLOOKUP(ecommerce_customer_data_custom_[[#This Row],[Payment Method]],PaymentMapping!$A$2:$A$11,PaymentMapping!$B$2:$B$11,"Other")</f>
        <v>Cash</v>
      </c>
    </row>
    <row r="8901" spans="1:17" x14ac:dyDescent="0.3">
      <c r="A8901">
        <v>1975</v>
      </c>
      <c r="B8901" s="14">
        <v>44519.491435185184</v>
      </c>
      <c r="C8901" t="s">
        <v>18</v>
      </c>
      <c r="D8901">
        <v>262</v>
      </c>
      <c r="E8901">
        <v>4</v>
      </c>
      <c r="F8901">
        <v>2844</v>
      </c>
      <c r="G8901" t="s">
        <v>19</v>
      </c>
      <c r="H8901">
        <v>68</v>
      </c>
      <c r="I8901">
        <v>0</v>
      </c>
      <c r="J8901" t="s">
        <v>17</v>
      </c>
      <c r="K8901">
        <v>1</v>
      </c>
      <c r="L8901">
        <f>YEAR(ecommerce_customer_data_custom_[[#This Row],[Purchase Date]])</f>
        <v>2021</v>
      </c>
      <c r="M8901">
        <f>MONTH(ecommerce_customer_data_custom_[[#This Row],[Purchase Date]])</f>
        <v>11</v>
      </c>
      <c r="N8901" t="str">
        <f>TEXT(ecommerce_customer_data_custom_[[#This Row],[Purchase Date]],"mmmm")</f>
        <v>November</v>
      </c>
      <c r="O8901" t="str">
        <f>VLOOKUP(ecommerce_customer_data_custom_[[#This Row],[Customer Age]],AgeGroupMapping!$A$2:$C$5,3,TRUE)</f>
        <v>Senior</v>
      </c>
      <c r="P8901" t="str">
        <f>IF(ecommerce_customer_data_custom_[[#This Row],[Returns]]=1,"Returned","Not Returned")</f>
        <v>Not Returned</v>
      </c>
      <c r="Q8901" t="str">
        <f>_xlfn.XLOOKUP(ecommerce_customer_data_custom_[[#This Row],[Payment Method]],PaymentMapping!$A$2:$A$11,PaymentMapping!$B$2:$B$11,"Other")</f>
        <v>Cash</v>
      </c>
    </row>
    <row r="8902" spans="1:17" x14ac:dyDescent="0.3">
      <c r="A8902">
        <v>1975</v>
      </c>
      <c r="B8902" s="14">
        <v>43882.583854166667</v>
      </c>
      <c r="C8902" t="s">
        <v>18</v>
      </c>
      <c r="D8902">
        <v>304</v>
      </c>
      <c r="E8902">
        <v>2</v>
      </c>
      <c r="F8902">
        <v>2433</v>
      </c>
      <c r="G8902" t="s">
        <v>15</v>
      </c>
      <c r="H8902">
        <v>68</v>
      </c>
      <c r="I8902">
        <v>1</v>
      </c>
      <c r="J8902" t="s">
        <v>17</v>
      </c>
      <c r="K8902">
        <v>1</v>
      </c>
      <c r="L8902">
        <f>YEAR(ecommerce_customer_data_custom_[[#This Row],[Purchase Date]])</f>
        <v>2020</v>
      </c>
      <c r="M8902">
        <f>MONTH(ecommerce_customer_data_custom_[[#This Row],[Purchase Date]])</f>
        <v>2</v>
      </c>
      <c r="N8902" t="str">
        <f>TEXT(ecommerce_customer_data_custom_[[#This Row],[Purchase Date]],"mmmm")</f>
        <v>February</v>
      </c>
      <c r="O8902" t="str">
        <f>VLOOKUP(ecommerce_customer_data_custom_[[#This Row],[Customer Age]],AgeGroupMapping!$A$2:$C$5,3,TRUE)</f>
        <v>Senior</v>
      </c>
      <c r="P8902" t="str">
        <f>IF(ecommerce_customer_data_custom_[[#This Row],[Returns]]=1,"Returned","Not Returned")</f>
        <v>Returned</v>
      </c>
      <c r="Q8902" t="str">
        <f>_xlfn.XLOOKUP(ecommerce_customer_data_custom_[[#This Row],[Payment Method]],PaymentMapping!$A$2:$A$11,PaymentMapping!$B$2:$B$11,"Other")</f>
        <v>Wallet/UPI</v>
      </c>
    </row>
    <row r="8903" spans="1:17" x14ac:dyDescent="0.3">
      <c r="A8903">
        <v>1975</v>
      </c>
      <c r="B8903" s="14">
        <v>44029.063888888886</v>
      </c>
      <c r="C8903" t="s">
        <v>14</v>
      </c>
      <c r="D8903">
        <v>275</v>
      </c>
      <c r="E8903">
        <v>5</v>
      </c>
      <c r="F8903">
        <v>871</v>
      </c>
      <c r="G8903" t="s">
        <v>12</v>
      </c>
      <c r="H8903">
        <v>68</v>
      </c>
      <c r="I8903">
        <v>0</v>
      </c>
      <c r="J8903" t="s">
        <v>17</v>
      </c>
      <c r="K8903">
        <v>1</v>
      </c>
      <c r="L8903">
        <f>YEAR(ecommerce_customer_data_custom_[[#This Row],[Purchase Date]])</f>
        <v>2020</v>
      </c>
      <c r="M8903">
        <f>MONTH(ecommerce_customer_data_custom_[[#This Row],[Purchase Date]])</f>
        <v>7</v>
      </c>
      <c r="N8903" t="str">
        <f>TEXT(ecommerce_customer_data_custom_[[#This Row],[Purchase Date]],"mmmm")</f>
        <v>July</v>
      </c>
      <c r="O8903" t="str">
        <f>VLOOKUP(ecommerce_customer_data_custom_[[#This Row],[Customer Age]],AgeGroupMapping!$A$2:$C$5,3,TRUE)</f>
        <v>Senior</v>
      </c>
      <c r="P8903" t="str">
        <f>IF(ecommerce_customer_data_custom_[[#This Row],[Returns]]=1,"Returned","Not Returned")</f>
        <v>Not Returned</v>
      </c>
      <c r="Q8903" t="str">
        <f>_xlfn.XLOOKUP(ecommerce_customer_data_custom_[[#This Row],[Payment Method]],PaymentMapping!$A$2:$A$11,PaymentMapping!$B$2:$B$11,"Other")</f>
        <v>Card</v>
      </c>
    </row>
    <row r="8904" spans="1:17" x14ac:dyDescent="0.3">
      <c r="A8904">
        <v>1975</v>
      </c>
      <c r="B8904" s="14">
        <v>44744.5856712963</v>
      </c>
      <c r="C8904" t="s">
        <v>11</v>
      </c>
      <c r="D8904">
        <v>481</v>
      </c>
      <c r="E8904">
        <v>3</v>
      </c>
      <c r="F8904">
        <v>5193</v>
      </c>
      <c r="G8904" t="s">
        <v>20</v>
      </c>
      <c r="H8904">
        <v>68</v>
      </c>
      <c r="I8904">
        <v>0</v>
      </c>
      <c r="J8904" t="s">
        <v>17</v>
      </c>
      <c r="K8904">
        <v>1</v>
      </c>
      <c r="L8904">
        <f>YEAR(ecommerce_customer_data_custom_[[#This Row],[Purchase Date]])</f>
        <v>2022</v>
      </c>
      <c r="M8904">
        <f>MONTH(ecommerce_customer_data_custom_[[#This Row],[Purchase Date]])</f>
        <v>7</v>
      </c>
      <c r="N8904" t="str">
        <f>TEXT(ecommerce_customer_data_custom_[[#This Row],[Purchase Date]],"mmmm")</f>
        <v>July</v>
      </c>
      <c r="O8904" t="str">
        <f>VLOOKUP(ecommerce_customer_data_custom_[[#This Row],[Customer Age]],AgeGroupMapping!$A$2:$C$5,3,TRUE)</f>
        <v>Senior</v>
      </c>
      <c r="P8904" t="str">
        <f>IF(ecommerce_customer_data_custom_[[#This Row],[Returns]]=1,"Returned","Not Returned")</f>
        <v>Not Returned</v>
      </c>
      <c r="Q8904" t="str">
        <f>_xlfn.XLOOKUP(ecommerce_customer_data_custom_[[#This Row],[Payment Method]],PaymentMapping!$A$2:$A$11,PaymentMapping!$B$2:$B$11,"Other")</f>
        <v>Other</v>
      </c>
    </row>
    <row r="8905" spans="1:17" x14ac:dyDescent="0.3">
      <c r="A8905">
        <v>1975</v>
      </c>
      <c r="B8905" s="14">
        <v>44884.985856481479</v>
      </c>
      <c r="C8905" t="s">
        <v>18</v>
      </c>
      <c r="D8905">
        <v>186</v>
      </c>
      <c r="E8905">
        <v>1</v>
      </c>
      <c r="F8905">
        <v>5114</v>
      </c>
      <c r="G8905" t="s">
        <v>19</v>
      </c>
      <c r="H8905">
        <v>68</v>
      </c>
      <c r="I8905">
        <v>0</v>
      </c>
      <c r="J8905" t="s">
        <v>17</v>
      </c>
      <c r="K8905">
        <v>1</v>
      </c>
      <c r="L8905">
        <f>YEAR(ecommerce_customer_data_custom_[[#This Row],[Purchase Date]])</f>
        <v>2022</v>
      </c>
      <c r="M8905">
        <f>MONTH(ecommerce_customer_data_custom_[[#This Row],[Purchase Date]])</f>
        <v>11</v>
      </c>
      <c r="N8905" t="str">
        <f>TEXT(ecommerce_customer_data_custom_[[#This Row],[Purchase Date]],"mmmm")</f>
        <v>November</v>
      </c>
      <c r="O8905" t="str">
        <f>VLOOKUP(ecommerce_customer_data_custom_[[#This Row],[Customer Age]],AgeGroupMapping!$A$2:$C$5,3,TRUE)</f>
        <v>Senior</v>
      </c>
      <c r="P8905" t="str">
        <f>IF(ecommerce_customer_data_custom_[[#This Row],[Returns]]=1,"Returned","Not Returned")</f>
        <v>Not Returned</v>
      </c>
      <c r="Q8905" t="str">
        <f>_xlfn.XLOOKUP(ecommerce_customer_data_custom_[[#This Row],[Payment Method]],PaymentMapping!$A$2:$A$11,PaymentMapping!$B$2:$B$11,"Other")</f>
        <v>Cash</v>
      </c>
    </row>
    <row r="8906" spans="1:17" x14ac:dyDescent="0.3">
      <c r="A8906">
        <v>1975</v>
      </c>
      <c r="B8906" s="14">
        <v>44775.231585648151</v>
      </c>
      <c r="C8906" t="s">
        <v>14</v>
      </c>
      <c r="D8906">
        <v>305</v>
      </c>
      <c r="E8906">
        <v>1</v>
      </c>
      <c r="F8906">
        <v>3861</v>
      </c>
      <c r="G8906" t="s">
        <v>15</v>
      </c>
      <c r="H8906">
        <v>68</v>
      </c>
      <c r="I8906">
        <v>1</v>
      </c>
      <c r="J8906" t="s">
        <v>17</v>
      </c>
      <c r="K8906">
        <v>1</v>
      </c>
      <c r="L8906">
        <f>YEAR(ecommerce_customer_data_custom_[[#This Row],[Purchase Date]])</f>
        <v>2022</v>
      </c>
      <c r="M8906">
        <f>MONTH(ecommerce_customer_data_custom_[[#This Row],[Purchase Date]])</f>
        <v>8</v>
      </c>
      <c r="N8906" t="str">
        <f>TEXT(ecommerce_customer_data_custom_[[#This Row],[Purchase Date]],"mmmm")</f>
        <v>August</v>
      </c>
      <c r="O8906" t="str">
        <f>VLOOKUP(ecommerce_customer_data_custom_[[#This Row],[Customer Age]],AgeGroupMapping!$A$2:$C$5,3,TRUE)</f>
        <v>Senior</v>
      </c>
      <c r="P8906" t="str">
        <f>IF(ecommerce_customer_data_custom_[[#This Row],[Returns]]=1,"Returned","Not Returned")</f>
        <v>Returned</v>
      </c>
      <c r="Q8906" t="str">
        <f>_xlfn.XLOOKUP(ecommerce_customer_data_custom_[[#This Row],[Payment Method]],PaymentMapping!$A$2:$A$11,PaymentMapping!$B$2:$B$11,"Other")</f>
        <v>Wallet/UPI</v>
      </c>
    </row>
    <row r="8907" spans="1:17" x14ac:dyDescent="0.3">
      <c r="A8907">
        <v>1975</v>
      </c>
      <c r="B8907" s="14">
        <v>44923.836446759262</v>
      </c>
      <c r="C8907" t="s">
        <v>16</v>
      </c>
      <c r="D8907">
        <v>198</v>
      </c>
      <c r="E8907">
        <v>3</v>
      </c>
      <c r="F8907">
        <v>2830</v>
      </c>
      <c r="G8907" t="s">
        <v>15</v>
      </c>
      <c r="H8907">
        <v>68</v>
      </c>
      <c r="I8907">
        <v>0</v>
      </c>
      <c r="J8907" t="s">
        <v>17</v>
      </c>
      <c r="K8907">
        <v>1</v>
      </c>
      <c r="L8907">
        <f>YEAR(ecommerce_customer_data_custom_[[#This Row],[Purchase Date]])</f>
        <v>2022</v>
      </c>
      <c r="M8907">
        <f>MONTH(ecommerce_customer_data_custom_[[#This Row],[Purchase Date]])</f>
        <v>12</v>
      </c>
      <c r="N8907" t="str">
        <f>TEXT(ecommerce_customer_data_custom_[[#This Row],[Purchase Date]],"mmmm")</f>
        <v>December</v>
      </c>
      <c r="O8907" t="str">
        <f>VLOOKUP(ecommerce_customer_data_custom_[[#This Row],[Customer Age]],AgeGroupMapping!$A$2:$C$5,3,TRUE)</f>
        <v>Senior</v>
      </c>
      <c r="P8907" t="str">
        <f>IF(ecommerce_customer_data_custom_[[#This Row],[Returns]]=1,"Returned","Not Returned")</f>
        <v>Not Returned</v>
      </c>
      <c r="Q8907" t="str">
        <f>_xlfn.XLOOKUP(ecommerce_customer_data_custom_[[#This Row],[Payment Method]],PaymentMapping!$A$2:$A$11,PaymentMapping!$B$2:$B$11,"Other")</f>
        <v>Wallet/UPI</v>
      </c>
    </row>
    <row r="8908" spans="1:17" x14ac:dyDescent="0.3">
      <c r="A8908">
        <v>23289</v>
      </c>
      <c r="B8908" s="14">
        <v>44085.553449074076</v>
      </c>
      <c r="C8908" t="s">
        <v>16</v>
      </c>
      <c r="D8908">
        <v>35</v>
      </c>
      <c r="E8908">
        <v>1</v>
      </c>
      <c r="F8908">
        <v>3001</v>
      </c>
      <c r="G8908" t="s">
        <v>12</v>
      </c>
      <c r="H8908">
        <v>36</v>
      </c>
      <c r="I8908">
        <v>1</v>
      </c>
      <c r="J8908" t="s">
        <v>17</v>
      </c>
      <c r="K8908">
        <v>0</v>
      </c>
      <c r="L8908">
        <f>YEAR(ecommerce_customer_data_custom_[[#This Row],[Purchase Date]])</f>
        <v>2020</v>
      </c>
      <c r="M8908">
        <f>MONTH(ecommerce_customer_data_custom_[[#This Row],[Purchase Date]])</f>
        <v>9</v>
      </c>
      <c r="N8908" t="str">
        <f>TEXT(ecommerce_customer_data_custom_[[#This Row],[Purchase Date]],"mmmm")</f>
        <v>September</v>
      </c>
      <c r="O8908" t="str">
        <f>VLOOKUP(ecommerce_customer_data_custom_[[#This Row],[Customer Age]],AgeGroupMapping!$A$2:$C$5,3,TRUE)</f>
        <v>Adult</v>
      </c>
      <c r="P8908" t="str">
        <f>IF(ecommerce_customer_data_custom_[[#This Row],[Returns]]=1,"Returned","Not Returned")</f>
        <v>Returned</v>
      </c>
      <c r="Q8908" t="str">
        <f>_xlfn.XLOOKUP(ecommerce_customer_data_custom_[[#This Row],[Payment Method]],PaymentMapping!$A$2:$A$11,PaymentMapping!$B$2:$B$11,"Other")</f>
        <v>Card</v>
      </c>
    </row>
    <row r="8909" spans="1:17" x14ac:dyDescent="0.3">
      <c r="A8909">
        <v>23289</v>
      </c>
      <c r="B8909" s="14">
        <v>44214.354016203702</v>
      </c>
      <c r="C8909" t="s">
        <v>14</v>
      </c>
      <c r="D8909">
        <v>487</v>
      </c>
      <c r="E8909">
        <v>2</v>
      </c>
      <c r="F8909">
        <v>3824</v>
      </c>
      <c r="G8909" t="s">
        <v>12</v>
      </c>
      <c r="H8909">
        <v>36</v>
      </c>
      <c r="I8909">
        <v>0</v>
      </c>
      <c r="J8909" t="s">
        <v>17</v>
      </c>
      <c r="K8909">
        <v>0</v>
      </c>
      <c r="L8909">
        <f>YEAR(ecommerce_customer_data_custom_[[#This Row],[Purchase Date]])</f>
        <v>2021</v>
      </c>
      <c r="M8909">
        <f>MONTH(ecommerce_customer_data_custom_[[#This Row],[Purchase Date]])</f>
        <v>1</v>
      </c>
      <c r="N8909" t="str">
        <f>TEXT(ecommerce_customer_data_custom_[[#This Row],[Purchase Date]],"mmmm")</f>
        <v>January</v>
      </c>
      <c r="O8909" t="str">
        <f>VLOOKUP(ecommerce_customer_data_custom_[[#This Row],[Customer Age]],AgeGroupMapping!$A$2:$C$5,3,TRUE)</f>
        <v>Adult</v>
      </c>
      <c r="P8909" t="str">
        <f>IF(ecommerce_customer_data_custom_[[#This Row],[Returns]]=1,"Returned","Not Returned")</f>
        <v>Not Returned</v>
      </c>
      <c r="Q8909" t="str">
        <f>_xlfn.XLOOKUP(ecommerce_customer_data_custom_[[#This Row],[Payment Method]],PaymentMapping!$A$2:$A$11,PaymentMapping!$B$2:$B$11,"Other")</f>
        <v>Card</v>
      </c>
    </row>
    <row r="8910" spans="1:17" x14ac:dyDescent="0.3">
      <c r="A8910">
        <v>23289</v>
      </c>
      <c r="B8910" s="14">
        <v>44500.567245370374</v>
      </c>
      <c r="C8910" t="s">
        <v>11</v>
      </c>
      <c r="D8910">
        <v>476</v>
      </c>
      <c r="E8910">
        <v>5</v>
      </c>
      <c r="F8910">
        <v>1990</v>
      </c>
      <c r="G8910" t="s">
        <v>19</v>
      </c>
      <c r="H8910">
        <v>36</v>
      </c>
      <c r="I8910">
        <v>0</v>
      </c>
      <c r="J8910" t="s">
        <v>17</v>
      </c>
      <c r="K8910">
        <v>0</v>
      </c>
      <c r="L8910">
        <f>YEAR(ecommerce_customer_data_custom_[[#This Row],[Purchase Date]])</f>
        <v>2021</v>
      </c>
      <c r="M8910">
        <f>MONTH(ecommerce_customer_data_custom_[[#This Row],[Purchase Date]])</f>
        <v>10</v>
      </c>
      <c r="N8910" t="str">
        <f>TEXT(ecommerce_customer_data_custom_[[#This Row],[Purchase Date]],"mmmm")</f>
        <v>October</v>
      </c>
      <c r="O8910" t="str">
        <f>VLOOKUP(ecommerce_customer_data_custom_[[#This Row],[Customer Age]],AgeGroupMapping!$A$2:$C$5,3,TRUE)</f>
        <v>Adult</v>
      </c>
      <c r="P8910" t="str">
        <f>IF(ecommerce_customer_data_custom_[[#This Row],[Returns]]=1,"Returned","Not Returned")</f>
        <v>Not Returned</v>
      </c>
      <c r="Q8910" t="str">
        <f>_xlfn.XLOOKUP(ecommerce_customer_data_custom_[[#This Row],[Payment Method]],PaymentMapping!$A$2:$A$11,PaymentMapping!$B$2:$B$11,"Other")</f>
        <v>Cash</v>
      </c>
    </row>
    <row r="8911" spans="1:17" x14ac:dyDescent="0.3">
      <c r="A8911">
        <v>23289</v>
      </c>
      <c r="B8911" s="14">
        <v>44751.626597222225</v>
      </c>
      <c r="C8911" t="s">
        <v>11</v>
      </c>
      <c r="D8911">
        <v>292</v>
      </c>
      <c r="E8911">
        <v>4</v>
      </c>
      <c r="F8911">
        <v>3241</v>
      </c>
      <c r="G8911" t="s">
        <v>19</v>
      </c>
      <c r="H8911">
        <v>36</v>
      </c>
      <c r="I8911">
        <v>0</v>
      </c>
      <c r="J8911" t="s">
        <v>17</v>
      </c>
      <c r="K8911">
        <v>0</v>
      </c>
      <c r="L8911">
        <f>YEAR(ecommerce_customer_data_custom_[[#This Row],[Purchase Date]])</f>
        <v>2022</v>
      </c>
      <c r="M8911">
        <f>MONTH(ecommerce_customer_data_custom_[[#This Row],[Purchase Date]])</f>
        <v>7</v>
      </c>
      <c r="N8911" t="str">
        <f>TEXT(ecommerce_customer_data_custom_[[#This Row],[Purchase Date]],"mmmm")</f>
        <v>July</v>
      </c>
      <c r="O8911" t="str">
        <f>VLOOKUP(ecommerce_customer_data_custom_[[#This Row],[Customer Age]],AgeGroupMapping!$A$2:$C$5,3,TRUE)</f>
        <v>Adult</v>
      </c>
      <c r="P8911" t="str">
        <f>IF(ecommerce_customer_data_custom_[[#This Row],[Returns]]=1,"Returned","Not Returned")</f>
        <v>Not Returned</v>
      </c>
      <c r="Q8911" t="str">
        <f>_xlfn.XLOOKUP(ecommerce_customer_data_custom_[[#This Row],[Payment Method]],PaymentMapping!$A$2:$A$11,PaymentMapping!$B$2:$B$11,"Other")</f>
        <v>Cash</v>
      </c>
    </row>
    <row r="8912" spans="1:17" x14ac:dyDescent="0.3">
      <c r="A8912">
        <v>23289</v>
      </c>
      <c r="B8912" s="14">
        <v>44606.89340277778</v>
      </c>
      <c r="C8912" t="s">
        <v>14</v>
      </c>
      <c r="D8912">
        <v>467</v>
      </c>
      <c r="E8912">
        <v>2</v>
      </c>
      <c r="F8912">
        <v>1140</v>
      </c>
      <c r="G8912" t="s">
        <v>15</v>
      </c>
      <c r="H8912">
        <v>36</v>
      </c>
      <c r="I8912">
        <v>0</v>
      </c>
      <c r="J8912" t="s">
        <v>17</v>
      </c>
      <c r="K8912">
        <v>0</v>
      </c>
      <c r="L8912">
        <f>YEAR(ecommerce_customer_data_custom_[[#This Row],[Purchase Date]])</f>
        <v>2022</v>
      </c>
      <c r="M8912">
        <f>MONTH(ecommerce_customer_data_custom_[[#This Row],[Purchase Date]])</f>
        <v>2</v>
      </c>
      <c r="N8912" t="str">
        <f>TEXT(ecommerce_customer_data_custom_[[#This Row],[Purchase Date]],"mmmm")</f>
        <v>February</v>
      </c>
      <c r="O8912" t="str">
        <f>VLOOKUP(ecommerce_customer_data_custom_[[#This Row],[Customer Age]],AgeGroupMapping!$A$2:$C$5,3,TRUE)</f>
        <v>Adult</v>
      </c>
      <c r="P8912" t="str">
        <f>IF(ecommerce_customer_data_custom_[[#This Row],[Returns]]=1,"Returned","Not Returned")</f>
        <v>Not Returned</v>
      </c>
      <c r="Q8912" t="str">
        <f>_xlfn.XLOOKUP(ecommerce_customer_data_custom_[[#This Row],[Payment Method]],PaymentMapping!$A$2:$A$11,PaymentMapping!$B$2:$B$11,"Other")</f>
        <v>Wallet/UPI</v>
      </c>
    </row>
    <row r="8913" spans="1:17" x14ac:dyDescent="0.3">
      <c r="A8913">
        <v>23289</v>
      </c>
      <c r="B8913" s="14">
        <v>44847.267627314817</v>
      </c>
      <c r="C8913" t="s">
        <v>14</v>
      </c>
      <c r="D8913">
        <v>150</v>
      </c>
      <c r="E8913">
        <v>5</v>
      </c>
      <c r="F8913">
        <v>4708</v>
      </c>
      <c r="G8913" t="s">
        <v>15</v>
      </c>
      <c r="H8913">
        <v>36</v>
      </c>
      <c r="I8913">
        <v>0</v>
      </c>
      <c r="J8913" t="s">
        <v>17</v>
      </c>
      <c r="K8913">
        <v>0</v>
      </c>
      <c r="L8913">
        <f>YEAR(ecommerce_customer_data_custom_[[#This Row],[Purchase Date]])</f>
        <v>2022</v>
      </c>
      <c r="M8913">
        <f>MONTH(ecommerce_customer_data_custom_[[#This Row],[Purchase Date]])</f>
        <v>10</v>
      </c>
      <c r="N8913" t="str">
        <f>TEXT(ecommerce_customer_data_custom_[[#This Row],[Purchase Date]],"mmmm")</f>
        <v>October</v>
      </c>
      <c r="O8913" t="str">
        <f>VLOOKUP(ecommerce_customer_data_custom_[[#This Row],[Customer Age]],AgeGroupMapping!$A$2:$C$5,3,TRUE)</f>
        <v>Adult</v>
      </c>
      <c r="P8913" t="str">
        <f>IF(ecommerce_customer_data_custom_[[#This Row],[Returns]]=1,"Returned","Not Returned")</f>
        <v>Not Returned</v>
      </c>
      <c r="Q8913" t="str">
        <f>_xlfn.XLOOKUP(ecommerce_customer_data_custom_[[#This Row],[Payment Method]],PaymentMapping!$A$2:$A$11,PaymentMapping!$B$2:$B$11,"Other")</f>
        <v>Wallet/UPI</v>
      </c>
    </row>
    <row r="8914" spans="1:17" x14ac:dyDescent="0.3">
      <c r="A8914">
        <v>23289</v>
      </c>
      <c r="B8914" s="14">
        <v>44437.951574074075</v>
      </c>
      <c r="C8914" t="s">
        <v>16</v>
      </c>
      <c r="D8914">
        <v>43</v>
      </c>
      <c r="E8914">
        <v>5</v>
      </c>
      <c r="F8914">
        <v>3205</v>
      </c>
      <c r="G8914" t="s">
        <v>15</v>
      </c>
      <c r="H8914">
        <v>36</v>
      </c>
      <c r="I8914">
        <v>0</v>
      </c>
      <c r="J8914" t="s">
        <v>17</v>
      </c>
      <c r="K8914">
        <v>0</v>
      </c>
      <c r="L8914">
        <f>YEAR(ecommerce_customer_data_custom_[[#This Row],[Purchase Date]])</f>
        <v>2021</v>
      </c>
      <c r="M8914">
        <f>MONTH(ecommerce_customer_data_custom_[[#This Row],[Purchase Date]])</f>
        <v>8</v>
      </c>
      <c r="N8914" t="str">
        <f>TEXT(ecommerce_customer_data_custom_[[#This Row],[Purchase Date]],"mmmm")</f>
        <v>August</v>
      </c>
      <c r="O8914" t="str">
        <f>VLOOKUP(ecommerce_customer_data_custom_[[#This Row],[Customer Age]],AgeGroupMapping!$A$2:$C$5,3,TRUE)</f>
        <v>Adult</v>
      </c>
      <c r="P8914" t="str">
        <f>IF(ecommerce_customer_data_custom_[[#This Row],[Returns]]=1,"Returned","Not Returned")</f>
        <v>Not Returned</v>
      </c>
      <c r="Q8914" t="str">
        <f>_xlfn.XLOOKUP(ecommerce_customer_data_custom_[[#This Row],[Payment Method]],PaymentMapping!$A$2:$A$11,PaymentMapping!$B$2:$B$11,"Other")</f>
        <v>Wallet/UPI</v>
      </c>
    </row>
    <row r="8915" spans="1:17" x14ac:dyDescent="0.3">
      <c r="A8915">
        <v>12080</v>
      </c>
      <c r="B8915" s="14">
        <v>44702.118171296293</v>
      </c>
      <c r="C8915" t="s">
        <v>18</v>
      </c>
      <c r="D8915">
        <v>149</v>
      </c>
      <c r="E8915">
        <v>1</v>
      </c>
      <c r="F8915">
        <v>3341</v>
      </c>
      <c r="G8915" t="s">
        <v>15</v>
      </c>
      <c r="H8915">
        <v>60</v>
      </c>
      <c r="I8915">
        <v>1</v>
      </c>
      <c r="J8915" t="s">
        <v>13</v>
      </c>
      <c r="K8915">
        <v>1</v>
      </c>
      <c r="L8915">
        <f>YEAR(ecommerce_customer_data_custom_[[#This Row],[Purchase Date]])</f>
        <v>2022</v>
      </c>
      <c r="M8915">
        <f>MONTH(ecommerce_customer_data_custom_[[#This Row],[Purchase Date]])</f>
        <v>5</v>
      </c>
      <c r="N8915" t="str">
        <f>TEXT(ecommerce_customer_data_custom_[[#This Row],[Purchase Date]],"mmmm")</f>
        <v>May</v>
      </c>
      <c r="O8915" t="str">
        <f>VLOOKUP(ecommerce_customer_data_custom_[[#This Row],[Customer Age]],AgeGroupMapping!$A$2:$C$5,3,TRUE)</f>
        <v>Middle-Aged</v>
      </c>
      <c r="P8915" t="str">
        <f>IF(ecommerce_customer_data_custom_[[#This Row],[Returns]]=1,"Returned","Not Returned")</f>
        <v>Returned</v>
      </c>
      <c r="Q8915" t="str">
        <f>_xlfn.XLOOKUP(ecommerce_customer_data_custom_[[#This Row],[Payment Method]],PaymentMapping!$A$2:$A$11,PaymentMapping!$B$2:$B$11,"Other")</f>
        <v>Wallet/UPI</v>
      </c>
    </row>
    <row r="8916" spans="1:17" x14ac:dyDescent="0.3">
      <c r="A8916">
        <v>12080</v>
      </c>
      <c r="B8916" s="14">
        <v>44312.278726851851</v>
      </c>
      <c r="C8916" t="s">
        <v>16</v>
      </c>
      <c r="D8916">
        <v>497</v>
      </c>
      <c r="E8916">
        <v>5</v>
      </c>
      <c r="F8916">
        <v>3688</v>
      </c>
      <c r="G8916" t="s">
        <v>15</v>
      </c>
      <c r="H8916">
        <v>60</v>
      </c>
      <c r="I8916">
        <v>1</v>
      </c>
      <c r="J8916" t="s">
        <v>13</v>
      </c>
      <c r="K8916">
        <v>1</v>
      </c>
      <c r="L8916">
        <f>YEAR(ecommerce_customer_data_custom_[[#This Row],[Purchase Date]])</f>
        <v>2021</v>
      </c>
      <c r="M8916">
        <f>MONTH(ecommerce_customer_data_custom_[[#This Row],[Purchase Date]])</f>
        <v>4</v>
      </c>
      <c r="N8916" t="str">
        <f>TEXT(ecommerce_customer_data_custom_[[#This Row],[Purchase Date]],"mmmm")</f>
        <v>April</v>
      </c>
      <c r="O8916" t="str">
        <f>VLOOKUP(ecommerce_customer_data_custom_[[#This Row],[Customer Age]],AgeGroupMapping!$A$2:$C$5,3,TRUE)</f>
        <v>Middle-Aged</v>
      </c>
      <c r="P8916" t="str">
        <f>IF(ecommerce_customer_data_custom_[[#This Row],[Returns]]=1,"Returned","Not Returned")</f>
        <v>Returned</v>
      </c>
      <c r="Q8916" t="str">
        <f>_xlfn.XLOOKUP(ecommerce_customer_data_custom_[[#This Row],[Payment Method]],PaymentMapping!$A$2:$A$11,PaymentMapping!$B$2:$B$11,"Other")</f>
        <v>Wallet/UPI</v>
      </c>
    </row>
    <row r="8917" spans="1:17" x14ac:dyDescent="0.3">
      <c r="A8917">
        <v>12080</v>
      </c>
      <c r="B8917" s="14">
        <v>44582.339687500003</v>
      </c>
      <c r="C8917" t="s">
        <v>16</v>
      </c>
      <c r="D8917">
        <v>151</v>
      </c>
      <c r="E8917">
        <v>3</v>
      </c>
      <c r="F8917">
        <v>956</v>
      </c>
      <c r="G8917" t="s">
        <v>19</v>
      </c>
      <c r="H8917">
        <v>60</v>
      </c>
      <c r="I8917">
        <v>0</v>
      </c>
      <c r="J8917" t="s">
        <v>13</v>
      </c>
      <c r="K8917">
        <v>1</v>
      </c>
      <c r="L8917">
        <f>YEAR(ecommerce_customer_data_custom_[[#This Row],[Purchase Date]])</f>
        <v>2022</v>
      </c>
      <c r="M8917">
        <f>MONTH(ecommerce_customer_data_custom_[[#This Row],[Purchase Date]])</f>
        <v>1</v>
      </c>
      <c r="N8917" t="str">
        <f>TEXT(ecommerce_customer_data_custom_[[#This Row],[Purchase Date]],"mmmm")</f>
        <v>January</v>
      </c>
      <c r="O8917" t="str">
        <f>VLOOKUP(ecommerce_customer_data_custom_[[#This Row],[Customer Age]],AgeGroupMapping!$A$2:$C$5,3,TRUE)</f>
        <v>Middle-Aged</v>
      </c>
      <c r="P8917" t="str">
        <f>IF(ecommerce_customer_data_custom_[[#This Row],[Returns]]=1,"Returned","Not Returned")</f>
        <v>Not Returned</v>
      </c>
      <c r="Q8917" t="str">
        <f>_xlfn.XLOOKUP(ecommerce_customer_data_custom_[[#This Row],[Payment Method]],PaymentMapping!$A$2:$A$11,PaymentMapping!$B$2:$B$11,"Other")</f>
        <v>Cash</v>
      </c>
    </row>
    <row r="8918" spans="1:17" x14ac:dyDescent="0.3">
      <c r="A8918">
        <v>12080</v>
      </c>
      <c r="B8918" s="14">
        <v>44382.195520833331</v>
      </c>
      <c r="C8918" t="s">
        <v>11</v>
      </c>
      <c r="D8918">
        <v>190</v>
      </c>
      <c r="E8918">
        <v>5</v>
      </c>
      <c r="F8918">
        <v>3185</v>
      </c>
      <c r="G8918" t="s">
        <v>15</v>
      </c>
      <c r="H8918">
        <v>60</v>
      </c>
      <c r="I8918">
        <v>0</v>
      </c>
      <c r="J8918" t="s">
        <v>13</v>
      </c>
      <c r="K8918">
        <v>1</v>
      </c>
      <c r="L8918">
        <f>YEAR(ecommerce_customer_data_custom_[[#This Row],[Purchase Date]])</f>
        <v>2021</v>
      </c>
      <c r="M8918">
        <f>MONTH(ecommerce_customer_data_custom_[[#This Row],[Purchase Date]])</f>
        <v>7</v>
      </c>
      <c r="N8918" t="str">
        <f>TEXT(ecommerce_customer_data_custom_[[#This Row],[Purchase Date]],"mmmm")</f>
        <v>July</v>
      </c>
      <c r="O8918" t="str">
        <f>VLOOKUP(ecommerce_customer_data_custom_[[#This Row],[Customer Age]],AgeGroupMapping!$A$2:$C$5,3,TRUE)</f>
        <v>Middle-Aged</v>
      </c>
      <c r="P8918" t="str">
        <f>IF(ecommerce_customer_data_custom_[[#This Row],[Returns]]=1,"Returned","Not Returned")</f>
        <v>Not Returned</v>
      </c>
      <c r="Q8918" t="str">
        <f>_xlfn.XLOOKUP(ecommerce_customer_data_custom_[[#This Row],[Payment Method]],PaymentMapping!$A$2:$A$11,PaymentMapping!$B$2:$B$11,"Other")</f>
        <v>Wallet/UPI</v>
      </c>
    </row>
    <row r="8919" spans="1:17" x14ac:dyDescent="0.3">
      <c r="A8919">
        <v>12080</v>
      </c>
      <c r="B8919" s="14">
        <v>44256.41128472222</v>
      </c>
      <c r="C8919" t="s">
        <v>18</v>
      </c>
      <c r="D8919">
        <v>169</v>
      </c>
      <c r="E8919">
        <v>2</v>
      </c>
      <c r="F8919">
        <v>5156</v>
      </c>
      <c r="G8919" t="s">
        <v>15</v>
      </c>
      <c r="H8919">
        <v>60</v>
      </c>
      <c r="I8919">
        <v>1</v>
      </c>
      <c r="J8919" t="s">
        <v>13</v>
      </c>
      <c r="K8919">
        <v>1</v>
      </c>
      <c r="L8919">
        <f>YEAR(ecommerce_customer_data_custom_[[#This Row],[Purchase Date]])</f>
        <v>2021</v>
      </c>
      <c r="M8919">
        <f>MONTH(ecommerce_customer_data_custom_[[#This Row],[Purchase Date]])</f>
        <v>3</v>
      </c>
      <c r="N8919" t="str">
        <f>TEXT(ecommerce_customer_data_custom_[[#This Row],[Purchase Date]],"mmmm")</f>
        <v>March</v>
      </c>
      <c r="O8919" t="str">
        <f>VLOOKUP(ecommerce_customer_data_custom_[[#This Row],[Customer Age]],AgeGroupMapping!$A$2:$C$5,3,TRUE)</f>
        <v>Middle-Aged</v>
      </c>
      <c r="P8919" t="str">
        <f>IF(ecommerce_customer_data_custom_[[#This Row],[Returns]]=1,"Returned","Not Returned")</f>
        <v>Returned</v>
      </c>
      <c r="Q8919" t="str">
        <f>_xlfn.XLOOKUP(ecommerce_customer_data_custom_[[#This Row],[Payment Method]],PaymentMapping!$A$2:$A$11,PaymentMapping!$B$2:$B$11,"Other")</f>
        <v>Wallet/UPI</v>
      </c>
    </row>
    <row r="8920" spans="1:17" x14ac:dyDescent="0.3">
      <c r="A8920">
        <v>12080</v>
      </c>
      <c r="B8920" s="14">
        <v>43875.861446759256</v>
      </c>
      <c r="C8920" t="s">
        <v>16</v>
      </c>
      <c r="D8920">
        <v>30</v>
      </c>
      <c r="E8920">
        <v>4</v>
      </c>
      <c r="F8920">
        <v>4165</v>
      </c>
      <c r="G8920" t="s">
        <v>20</v>
      </c>
      <c r="H8920">
        <v>60</v>
      </c>
      <c r="I8920">
        <v>1</v>
      </c>
      <c r="J8920" t="s">
        <v>13</v>
      </c>
      <c r="K8920">
        <v>1</v>
      </c>
      <c r="L8920">
        <f>YEAR(ecommerce_customer_data_custom_[[#This Row],[Purchase Date]])</f>
        <v>2020</v>
      </c>
      <c r="M8920">
        <f>MONTH(ecommerce_customer_data_custom_[[#This Row],[Purchase Date]])</f>
        <v>2</v>
      </c>
      <c r="N8920" t="str">
        <f>TEXT(ecommerce_customer_data_custom_[[#This Row],[Purchase Date]],"mmmm")</f>
        <v>February</v>
      </c>
      <c r="O8920" t="str">
        <f>VLOOKUP(ecommerce_customer_data_custom_[[#This Row],[Customer Age]],AgeGroupMapping!$A$2:$C$5,3,TRUE)</f>
        <v>Middle-Aged</v>
      </c>
      <c r="P8920" t="str">
        <f>IF(ecommerce_customer_data_custom_[[#This Row],[Returns]]=1,"Returned","Not Returned")</f>
        <v>Returned</v>
      </c>
      <c r="Q8920" t="str">
        <f>_xlfn.XLOOKUP(ecommerce_customer_data_custom_[[#This Row],[Payment Method]],PaymentMapping!$A$2:$A$11,PaymentMapping!$B$2:$B$11,"Other")</f>
        <v>Other</v>
      </c>
    </row>
    <row r="8921" spans="1:17" x14ac:dyDescent="0.3">
      <c r="A8921">
        <v>12080</v>
      </c>
      <c r="B8921" s="14">
        <v>44790.93173611111</v>
      </c>
      <c r="C8921" t="s">
        <v>11</v>
      </c>
      <c r="D8921">
        <v>273</v>
      </c>
      <c r="E8921">
        <v>4</v>
      </c>
      <c r="F8921">
        <v>3806</v>
      </c>
      <c r="G8921" t="s">
        <v>19</v>
      </c>
      <c r="H8921">
        <v>60</v>
      </c>
      <c r="I8921">
        <v>0</v>
      </c>
      <c r="J8921" t="s">
        <v>13</v>
      </c>
      <c r="K8921">
        <v>1</v>
      </c>
      <c r="L8921">
        <f>YEAR(ecommerce_customer_data_custom_[[#This Row],[Purchase Date]])</f>
        <v>2022</v>
      </c>
      <c r="M8921">
        <f>MONTH(ecommerce_customer_data_custom_[[#This Row],[Purchase Date]])</f>
        <v>8</v>
      </c>
      <c r="N8921" t="str">
        <f>TEXT(ecommerce_customer_data_custom_[[#This Row],[Purchase Date]],"mmmm")</f>
        <v>August</v>
      </c>
      <c r="O8921" t="str">
        <f>VLOOKUP(ecommerce_customer_data_custom_[[#This Row],[Customer Age]],AgeGroupMapping!$A$2:$C$5,3,TRUE)</f>
        <v>Middle-Aged</v>
      </c>
      <c r="P8921" t="str">
        <f>IF(ecommerce_customer_data_custom_[[#This Row],[Returns]]=1,"Returned","Not Returned")</f>
        <v>Not Returned</v>
      </c>
      <c r="Q8921" t="str">
        <f>_xlfn.XLOOKUP(ecommerce_customer_data_custom_[[#This Row],[Payment Method]],PaymentMapping!$A$2:$A$11,PaymentMapping!$B$2:$B$11,"Other")</f>
        <v>Cash</v>
      </c>
    </row>
    <row r="8922" spans="1:17" x14ac:dyDescent="0.3">
      <c r="A8922">
        <v>34014</v>
      </c>
      <c r="B8922" s="14">
        <v>44278.676990740743</v>
      </c>
      <c r="C8922" t="s">
        <v>18</v>
      </c>
      <c r="D8922">
        <v>174</v>
      </c>
      <c r="E8922">
        <v>1</v>
      </c>
      <c r="F8922">
        <v>1342</v>
      </c>
      <c r="G8922" t="s">
        <v>12</v>
      </c>
      <c r="H8922">
        <v>29</v>
      </c>
      <c r="I8922">
        <v>1</v>
      </c>
      <c r="J8922" t="s">
        <v>13</v>
      </c>
      <c r="K8922">
        <v>1</v>
      </c>
      <c r="L8922">
        <f>YEAR(ecommerce_customer_data_custom_[[#This Row],[Purchase Date]])</f>
        <v>2021</v>
      </c>
      <c r="M8922">
        <f>MONTH(ecommerce_customer_data_custom_[[#This Row],[Purchase Date]])</f>
        <v>3</v>
      </c>
      <c r="N8922" t="str">
        <f>TEXT(ecommerce_customer_data_custom_[[#This Row],[Purchase Date]],"mmmm")</f>
        <v>March</v>
      </c>
      <c r="O8922" t="str">
        <f>VLOOKUP(ecommerce_customer_data_custom_[[#This Row],[Customer Age]],AgeGroupMapping!$A$2:$C$5,3,TRUE)</f>
        <v>Adult</v>
      </c>
      <c r="P8922" t="str">
        <f>IF(ecommerce_customer_data_custom_[[#This Row],[Returns]]=1,"Returned","Not Returned")</f>
        <v>Returned</v>
      </c>
      <c r="Q8922" t="str">
        <f>_xlfn.XLOOKUP(ecommerce_customer_data_custom_[[#This Row],[Payment Method]],PaymentMapping!$A$2:$A$11,PaymentMapping!$B$2:$B$11,"Other")</f>
        <v>Card</v>
      </c>
    </row>
    <row r="8923" spans="1:17" x14ac:dyDescent="0.3">
      <c r="A8923">
        <v>34014</v>
      </c>
      <c r="B8923" s="14">
        <v>44987.246724537035</v>
      </c>
      <c r="C8923" t="s">
        <v>16</v>
      </c>
      <c r="D8923">
        <v>280</v>
      </c>
      <c r="E8923">
        <v>4</v>
      </c>
      <c r="F8923">
        <v>1465</v>
      </c>
      <c r="G8923" t="s">
        <v>12</v>
      </c>
      <c r="H8923">
        <v>29</v>
      </c>
      <c r="I8923">
        <v>1</v>
      </c>
      <c r="J8923" t="s">
        <v>13</v>
      </c>
      <c r="K8923">
        <v>1</v>
      </c>
      <c r="L8923">
        <f>YEAR(ecommerce_customer_data_custom_[[#This Row],[Purchase Date]])</f>
        <v>2023</v>
      </c>
      <c r="M8923">
        <f>MONTH(ecommerce_customer_data_custom_[[#This Row],[Purchase Date]])</f>
        <v>3</v>
      </c>
      <c r="N8923" t="str">
        <f>TEXT(ecommerce_customer_data_custom_[[#This Row],[Purchase Date]],"mmmm")</f>
        <v>March</v>
      </c>
      <c r="O8923" t="str">
        <f>VLOOKUP(ecommerce_customer_data_custom_[[#This Row],[Customer Age]],AgeGroupMapping!$A$2:$C$5,3,TRUE)</f>
        <v>Adult</v>
      </c>
      <c r="P8923" t="str">
        <f>IF(ecommerce_customer_data_custom_[[#This Row],[Returns]]=1,"Returned","Not Returned")</f>
        <v>Returned</v>
      </c>
      <c r="Q8923" t="str">
        <f>_xlfn.XLOOKUP(ecommerce_customer_data_custom_[[#This Row],[Payment Method]],PaymentMapping!$A$2:$A$11,PaymentMapping!$B$2:$B$11,"Other")</f>
        <v>Card</v>
      </c>
    </row>
    <row r="8924" spans="1:17" x14ac:dyDescent="0.3">
      <c r="A8924">
        <v>34014</v>
      </c>
      <c r="B8924" s="14">
        <v>44104.78224537037</v>
      </c>
      <c r="C8924" t="s">
        <v>16</v>
      </c>
      <c r="D8924">
        <v>253</v>
      </c>
      <c r="E8924">
        <v>4</v>
      </c>
      <c r="F8924">
        <v>1214</v>
      </c>
      <c r="G8924" t="s">
        <v>19</v>
      </c>
      <c r="H8924">
        <v>29</v>
      </c>
      <c r="I8924">
        <v>1</v>
      </c>
      <c r="J8924" t="s">
        <v>13</v>
      </c>
      <c r="K8924">
        <v>1</v>
      </c>
      <c r="L8924">
        <f>YEAR(ecommerce_customer_data_custom_[[#This Row],[Purchase Date]])</f>
        <v>2020</v>
      </c>
      <c r="M8924">
        <f>MONTH(ecommerce_customer_data_custom_[[#This Row],[Purchase Date]])</f>
        <v>9</v>
      </c>
      <c r="N8924" t="str">
        <f>TEXT(ecommerce_customer_data_custom_[[#This Row],[Purchase Date]],"mmmm")</f>
        <v>September</v>
      </c>
      <c r="O8924" t="str">
        <f>VLOOKUP(ecommerce_customer_data_custom_[[#This Row],[Customer Age]],AgeGroupMapping!$A$2:$C$5,3,TRUE)</f>
        <v>Adult</v>
      </c>
      <c r="P8924" t="str">
        <f>IF(ecommerce_customer_data_custom_[[#This Row],[Returns]]=1,"Returned","Not Returned")</f>
        <v>Returned</v>
      </c>
      <c r="Q8924" t="str">
        <f>_xlfn.XLOOKUP(ecommerce_customer_data_custom_[[#This Row],[Payment Method]],PaymentMapping!$A$2:$A$11,PaymentMapping!$B$2:$B$11,"Other")</f>
        <v>Cash</v>
      </c>
    </row>
    <row r="8925" spans="1:17" x14ac:dyDescent="0.3">
      <c r="A8925">
        <v>34014</v>
      </c>
      <c r="B8925" s="14">
        <v>44324.672581018516</v>
      </c>
      <c r="C8925" t="s">
        <v>14</v>
      </c>
      <c r="D8925">
        <v>92</v>
      </c>
      <c r="E8925">
        <v>3</v>
      </c>
      <c r="F8925">
        <v>1389</v>
      </c>
      <c r="G8925" t="s">
        <v>15</v>
      </c>
      <c r="H8925">
        <v>29</v>
      </c>
      <c r="I8925">
        <v>0</v>
      </c>
      <c r="J8925" t="s">
        <v>13</v>
      </c>
      <c r="K8925">
        <v>1</v>
      </c>
      <c r="L8925">
        <f>YEAR(ecommerce_customer_data_custom_[[#This Row],[Purchase Date]])</f>
        <v>2021</v>
      </c>
      <c r="M8925">
        <f>MONTH(ecommerce_customer_data_custom_[[#This Row],[Purchase Date]])</f>
        <v>5</v>
      </c>
      <c r="N8925" t="str">
        <f>TEXT(ecommerce_customer_data_custom_[[#This Row],[Purchase Date]],"mmmm")</f>
        <v>May</v>
      </c>
      <c r="O8925" t="str">
        <f>VLOOKUP(ecommerce_customer_data_custom_[[#This Row],[Customer Age]],AgeGroupMapping!$A$2:$C$5,3,TRUE)</f>
        <v>Adult</v>
      </c>
      <c r="P8925" t="str">
        <f>IF(ecommerce_customer_data_custom_[[#This Row],[Returns]]=1,"Returned","Not Returned")</f>
        <v>Not Returned</v>
      </c>
      <c r="Q8925" t="str">
        <f>_xlfn.XLOOKUP(ecommerce_customer_data_custom_[[#This Row],[Payment Method]],PaymentMapping!$A$2:$A$11,PaymentMapping!$B$2:$B$11,"Other")</f>
        <v>Wallet/UPI</v>
      </c>
    </row>
    <row r="8926" spans="1:17" x14ac:dyDescent="0.3">
      <c r="A8926">
        <v>18641</v>
      </c>
      <c r="B8926" s="14">
        <v>44438.378368055557</v>
      </c>
      <c r="C8926" t="s">
        <v>18</v>
      </c>
      <c r="D8926">
        <v>448</v>
      </c>
      <c r="E8926">
        <v>5</v>
      </c>
      <c r="F8926">
        <v>4217</v>
      </c>
      <c r="G8926" t="s">
        <v>12</v>
      </c>
      <c r="H8926">
        <v>32</v>
      </c>
      <c r="I8926">
        <v>1</v>
      </c>
      <c r="J8926" t="s">
        <v>13</v>
      </c>
      <c r="K8926">
        <v>0</v>
      </c>
      <c r="L8926">
        <f>YEAR(ecommerce_customer_data_custom_[[#This Row],[Purchase Date]])</f>
        <v>2021</v>
      </c>
      <c r="M8926">
        <f>MONTH(ecommerce_customer_data_custom_[[#This Row],[Purchase Date]])</f>
        <v>8</v>
      </c>
      <c r="N8926" t="str">
        <f>TEXT(ecommerce_customer_data_custom_[[#This Row],[Purchase Date]],"mmmm")</f>
        <v>August</v>
      </c>
      <c r="O8926" t="str">
        <f>VLOOKUP(ecommerce_customer_data_custom_[[#This Row],[Customer Age]],AgeGroupMapping!$A$2:$C$5,3,TRUE)</f>
        <v>Adult</v>
      </c>
      <c r="P8926" t="str">
        <f>IF(ecommerce_customer_data_custom_[[#This Row],[Returns]]=1,"Returned","Not Returned")</f>
        <v>Returned</v>
      </c>
      <c r="Q8926" t="str">
        <f>_xlfn.XLOOKUP(ecommerce_customer_data_custom_[[#This Row],[Payment Method]],PaymentMapping!$A$2:$A$11,PaymentMapping!$B$2:$B$11,"Other")</f>
        <v>Card</v>
      </c>
    </row>
    <row r="8927" spans="1:17" x14ac:dyDescent="0.3">
      <c r="A8927">
        <v>18641</v>
      </c>
      <c r="B8927" s="14">
        <v>44496.451215277775</v>
      </c>
      <c r="C8927" t="s">
        <v>16</v>
      </c>
      <c r="D8927">
        <v>343</v>
      </c>
      <c r="E8927">
        <v>2</v>
      </c>
      <c r="F8927">
        <v>4614</v>
      </c>
      <c r="G8927" t="s">
        <v>12</v>
      </c>
      <c r="H8927">
        <v>32</v>
      </c>
      <c r="I8927">
        <v>0</v>
      </c>
      <c r="J8927" t="s">
        <v>13</v>
      </c>
      <c r="K8927">
        <v>0</v>
      </c>
      <c r="L8927">
        <f>YEAR(ecommerce_customer_data_custom_[[#This Row],[Purchase Date]])</f>
        <v>2021</v>
      </c>
      <c r="M8927">
        <f>MONTH(ecommerce_customer_data_custom_[[#This Row],[Purchase Date]])</f>
        <v>10</v>
      </c>
      <c r="N8927" t="str">
        <f>TEXT(ecommerce_customer_data_custom_[[#This Row],[Purchase Date]],"mmmm")</f>
        <v>October</v>
      </c>
      <c r="O8927" t="str">
        <f>VLOOKUP(ecommerce_customer_data_custom_[[#This Row],[Customer Age]],AgeGroupMapping!$A$2:$C$5,3,TRUE)</f>
        <v>Adult</v>
      </c>
      <c r="P8927" t="str">
        <f>IF(ecommerce_customer_data_custom_[[#This Row],[Returns]]=1,"Returned","Not Returned")</f>
        <v>Not Returned</v>
      </c>
      <c r="Q8927" t="str">
        <f>_xlfn.XLOOKUP(ecommerce_customer_data_custom_[[#This Row],[Payment Method]],PaymentMapping!$A$2:$A$11,PaymentMapping!$B$2:$B$11,"Other")</f>
        <v>Card</v>
      </c>
    </row>
    <row r="8928" spans="1:17" x14ac:dyDescent="0.3">
      <c r="A8928">
        <v>18641</v>
      </c>
      <c r="B8928" s="14">
        <v>44350.649918981479</v>
      </c>
      <c r="C8928" t="s">
        <v>14</v>
      </c>
      <c r="D8928">
        <v>168</v>
      </c>
      <c r="E8928">
        <v>5</v>
      </c>
      <c r="F8928">
        <v>3697</v>
      </c>
      <c r="G8928" t="s">
        <v>20</v>
      </c>
      <c r="H8928">
        <v>32</v>
      </c>
      <c r="I8928">
        <v>0</v>
      </c>
      <c r="J8928" t="s">
        <v>13</v>
      </c>
      <c r="K8928">
        <v>0</v>
      </c>
      <c r="L8928">
        <f>YEAR(ecommerce_customer_data_custom_[[#This Row],[Purchase Date]])</f>
        <v>2021</v>
      </c>
      <c r="M8928">
        <f>MONTH(ecommerce_customer_data_custom_[[#This Row],[Purchase Date]])</f>
        <v>6</v>
      </c>
      <c r="N8928" t="str">
        <f>TEXT(ecommerce_customer_data_custom_[[#This Row],[Purchase Date]],"mmmm")</f>
        <v>June</v>
      </c>
      <c r="O8928" t="str">
        <f>VLOOKUP(ecommerce_customer_data_custom_[[#This Row],[Customer Age]],AgeGroupMapping!$A$2:$C$5,3,TRUE)</f>
        <v>Adult</v>
      </c>
      <c r="P8928" t="str">
        <f>IF(ecommerce_customer_data_custom_[[#This Row],[Returns]]=1,"Returned","Not Returned")</f>
        <v>Not Returned</v>
      </c>
      <c r="Q8928" t="str">
        <f>_xlfn.XLOOKUP(ecommerce_customer_data_custom_[[#This Row],[Payment Method]],PaymentMapping!$A$2:$A$11,PaymentMapping!$B$2:$B$11,"Other")</f>
        <v>Other</v>
      </c>
    </row>
    <row r="8929" spans="1:17" x14ac:dyDescent="0.3">
      <c r="A8929">
        <v>18641</v>
      </c>
      <c r="B8929" s="14">
        <v>44959.078229166669</v>
      </c>
      <c r="C8929" t="s">
        <v>18</v>
      </c>
      <c r="D8929">
        <v>285</v>
      </c>
      <c r="E8929">
        <v>2</v>
      </c>
      <c r="F8929">
        <v>4922</v>
      </c>
      <c r="G8929" t="s">
        <v>19</v>
      </c>
      <c r="H8929">
        <v>32</v>
      </c>
      <c r="I8929">
        <v>0</v>
      </c>
      <c r="J8929" t="s">
        <v>13</v>
      </c>
      <c r="K8929">
        <v>0</v>
      </c>
      <c r="L8929">
        <f>YEAR(ecommerce_customer_data_custom_[[#This Row],[Purchase Date]])</f>
        <v>2023</v>
      </c>
      <c r="M8929">
        <f>MONTH(ecommerce_customer_data_custom_[[#This Row],[Purchase Date]])</f>
        <v>2</v>
      </c>
      <c r="N8929" t="str">
        <f>TEXT(ecommerce_customer_data_custom_[[#This Row],[Purchase Date]],"mmmm")</f>
        <v>February</v>
      </c>
      <c r="O8929" t="str">
        <f>VLOOKUP(ecommerce_customer_data_custom_[[#This Row],[Customer Age]],AgeGroupMapping!$A$2:$C$5,3,TRUE)</f>
        <v>Adult</v>
      </c>
      <c r="P8929" t="str">
        <f>IF(ecommerce_customer_data_custom_[[#This Row],[Returns]]=1,"Returned","Not Returned")</f>
        <v>Not Returned</v>
      </c>
      <c r="Q8929" t="str">
        <f>_xlfn.XLOOKUP(ecommerce_customer_data_custom_[[#This Row],[Payment Method]],PaymentMapping!$A$2:$A$11,PaymentMapping!$B$2:$B$11,"Other")</f>
        <v>Cash</v>
      </c>
    </row>
    <row r="8930" spans="1:17" x14ac:dyDescent="0.3">
      <c r="A8930">
        <v>18641</v>
      </c>
      <c r="B8930" s="14">
        <v>45052.945868055554</v>
      </c>
      <c r="C8930" t="s">
        <v>11</v>
      </c>
      <c r="D8930">
        <v>287</v>
      </c>
      <c r="E8930">
        <v>2</v>
      </c>
      <c r="F8930">
        <v>3258</v>
      </c>
      <c r="G8930" t="s">
        <v>15</v>
      </c>
      <c r="H8930">
        <v>32</v>
      </c>
      <c r="I8930">
        <v>0</v>
      </c>
      <c r="J8930" t="s">
        <v>13</v>
      </c>
      <c r="K8930">
        <v>0</v>
      </c>
      <c r="L8930">
        <f>YEAR(ecommerce_customer_data_custom_[[#This Row],[Purchase Date]])</f>
        <v>2023</v>
      </c>
      <c r="M8930">
        <f>MONTH(ecommerce_customer_data_custom_[[#This Row],[Purchase Date]])</f>
        <v>5</v>
      </c>
      <c r="N8930" t="str">
        <f>TEXT(ecommerce_customer_data_custom_[[#This Row],[Purchase Date]],"mmmm")</f>
        <v>May</v>
      </c>
      <c r="O8930" t="str">
        <f>VLOOKUP(ecommerce_customer_data_custom_[[#This Row],[Customer Age]],AgeGroupMapping!$A$2:$C$5,3,TRUE)</f>
        <v>Adult</v>
      </c>
      <c r="P8930" t="str">
        <f>IF(ecommerce_customer_data_custom_[[#This Row],[Returns]]=1,"Returned","Not Returned")</f>
        <v>Not Returned</v>
      </c>
      <c r="Q8930" t="str">
        <f>_xlfn.XLOOKUP(ecommerce_customer_data_custom_[[#This Row],[Payment Method]],PaymentMapping!$A$2:$A$11,PaymentMapping!$B$2:$B$11,"Other")</f>
        <v>Wallet/UPI</v>
      </c>
    </row>
    <row r="8931" spans="1:17" x14ac:dyDescent="0.3">
      <c r="A8931">
        <v>18641</v>
      </c>
      <c r="B8931" s="14">
        <v>44428.483854166669</v>
      </c>
      <c r="C8931" t="s">
        <v>18</v>
      </c>
      <c r="D8931">
        <v>45</v>
      </c>
      <c r="E8931">
        <v>1</v>
      </c>
      <c r="F8931">
        <v>3057</v>
      </c>
      <c r="G8931" t="s">
        <v>12</v>
      </c>
      <c r="H8931">
        <v>32</v>
      </c>
      <c r="I8931">
        <v>0</v>
      </c>
      <c r="J8931" t="s">
        <v>13</v>
      </c>
      <c r="K8931">
        <v>0</v>
      </c>
      <c r="L8931">
        <f>YEAR(ecommerce_customer_data_custom_[[#This Row],[Purchase Date]])</f>
        <v>2021</v>
      </c>
      <c r="M8931">
        <f>MONTH(ecommerce_customer_data_custom_[[#This Row],[Purchase Date]])</f>
        <v>8</v>
      </c>
      <c r="N8931" t="str">
        <f>TEXT(ecommerce_customer_data_custom_[[#This Row],[Purchase Date]],"mmmm")</f>
        <v>August</v>
      </c>
      <c r="O8931" t="str">
        <f>VLOOKUP(ecommerce_customer_data_custom_[[#This Row],[Customer Age]],AgeGroupMapping!$A$2:$C$5,3,TRUE)</f>
        <v>Adult</v>
      </c>
      <c r="P8931" t="str">
        <f>IF(ecommerce_customer_data_custom_[[#This Row],[Returns]]=1,"Returned","Not Returned")</f>
        <v>Not Returned</v>
      </c>
      <c r="Q8931" t="str">
        <f>_xlfn.XLOOKUP(ecommerce_customer_data_custom_[[#This Row],[Payment Method]],PaymentMapping!$A$2:$A$11,PaymentMapping!$B$2:$B$11,"Other")</f>
        <v>Card</v>
      </c>
    </row>
    <row r="8932" spans="1:17" x14ac:dyDescent="0.3">
      <c r="A8932">
        <v>18641</v>
      </c>
      <c r="B8932" s="14">
        <v>44846.679918981485</v>
      </c>
      <c r="C8932" t="s">
        <v>14</v>
      </c>
      <c r="D8932">
        <v>360</v>
      </c>
      <c r="E8932">
        <v>5</v>
      </c>
      <c r="F8932">
        <v>459</v>
      </c>
      <c r="G8932" t="s">
        <v>19</v>
      </c>
      <c r="H8932">
        <v>32</v>
      </c>
      <c r="I8932">
        <v>0</v>
      </c>
      <c r="J8932" t="s">
        <v>13</v>
      </c>
      <c r="K8932">
        <v>0</v>
      </c>
      <c r="L8932">
        <f>YEAR(ecommerce_customer_data_custom_[[#This Row],[Purchase Date]])</f>
        <v>2022</v>
      </c>
      <c r="M8932">
        <f>MONTH(ecommerce_customer_data_custom_[[#This Row],[Purchase Date]])</f>
        <v>10</v>
      </c>
      <c r="N8932" t="str">
        <f>TEXT(ecommerce_customer_data_custom_[[#This Row],[Purchase Date]],"mmmm")</f>
        <v>October</v>
      </c>
      <c r="O8932" t="str">
        <f>VLOOKUP(ecommerce_customer_data_custom_[[#This Row],[Customer Age]],AgeGroupMapping!$A$2:$C$5,3,TRUE)</f>
        <v>Adult</v>
      </c>
      <c r="P8932" t="str">
        <f>IF(ecommerce_customer_data_custom_[[#This Row],[Returns]]=1,"Returned","Not Returned")</f>
        <v>Not Returned</v>
      </c>
      <c r="Q8932" t="str">
        <f>_xlfn.XLOOKUP(ecommerce_customer_data_custom_[[#This Row],[Payment Method]],PaymentMapping!$A$2:$A$11,PaymentMapping!$B$2:$B$11,"Other")</f>
        <v>Cash</v>
      </c>
    </row>
    <row r="8933" spans="1:17" x14ac:dyDescent="0.3">
      <c r="A8933">
        <v>34052</v>
      </c>
      <c r="B8933" s="14">
        <v>44617.687627314815</v>
      </c>
      <c r="C8933" t="s">
        <v>18</v>
      </c>
      <c r="D8933">
        <v>22</v>
      </c>
      <c r="E8933">
        <v>2</v>
      </c>
      <c r="F8933">
        <v>3073</v>
      </c>
      <c r="G8933" t="s">
        <v>12</v>
      </c>
      <c r="H8933">
        <v>61</v>
      </c>
      <c r="I8933">
        <v>1</v>
      </c>
      <c r="J8933" t="s">
        <v>13</v>
      </c>
      <c r="K8933">
        <v>1</v>
      </c>
      <c r="L8933">
        <f>YEAR(ecommerce_customer_data_custom_[[#This Row],[Purchase Date]])</f>
        <v>2022</v>
      </c>
      <c r="M8933">
        <f>MONTH(ecommerce_customer_data_custom_[[#This Row],[Purchase Date]])</f>
        <v>2</v>
      </c>
      <c r="N8933" t="str">
        <f>TEXT(ecommerce_customer_data_custom_[[#This Row],[Purchase Date]],"mmmm")</f>
        <v>February</v>
      </c>
      <c r="O8933" t="str">
        <f>VLOOKUP(ecommerce_customer_data_custom_[[#This Row],[Customer Age]],AgeGroupMapping!$A$2:$C$5,3,TRUE)</f>
        <v>Senior</v>
      </c>
      <c r="P8933" t="str">
        <f>IF(ecommerce_customer_data_custom_[[#This Row],[Returns]]=1,"Returned","Not Returned")</f>
        <v>Returned</v>
      </c>
      <c r="Q8933" t="str">
        <f>_xlfn.XLOOKUP(ecommerce_customer_data_custom_[[#This Row],[Payment Method]],PaymentMapping!$A$2:$A$11,PaymentMapping!$B$2:$B$11,"Other")</f>
        <v>Card</v>
      </c>
    </row>
    <row r="8934" spans="1:17" x14ac:dyDescent="0.3">
      <c r="A8934">
        <v>34052</v>
      </c>
      <c r="B8934" s="14">
        <v>44476.250763888886</v>
      </c>
      <c r="C8934" t="s">
        <v>11</v>
      </c>
      <c r="D8934">
        <v>393</v>
      </c>
      <c r="E8934">
        <v>3</v>
      </c>
      <c r="F8934">
        <v>2316</v>
      </c>
      <c r="G8934" t="s">
        <v>19</v>
      </c>
      <c r="H8934">
        <v>61</v>
      </c>
      <c r="I8934">
        <v>0</v>
      </c>
      <c r="J8934" t="s">
        <v>13</v>
      </c>
      <c r="K8934">
        <v>1</v>
      </c>
      <c r="L8934">
        <f>YEAR(ecommerce_customer_data_custom_[[#This Row],[Purchase Date]])</f>
        <v>2021</v>
      </c>
      <c r="M8934">
        <f>MONTH(ecommerce_customer_data_custom_[[#This Row],[Purchase Date]])</f>
        <v>10</v>
      </c>
      <c r="N8934" t="str">
        <f>TEXT(ecommerce_customer_data_custom_[[#This Row],[Purchase Date]],"mmmm")</f>
        <v>October</v>
      </c>
      <c r="O8934" t="str">
        <f>VLOOKUP(ecommerce_customer_data_custom_[[#This Row],[Customer Age]],AgeGroupMapping!$A$2:$C$5,3,TRUE)</f>
        <v>Senior</v>
      </c>
      <c r="P8934" t="str">
        <f>IF(ecommerce_customer_data_custom_[[#This Row],[Returns]]=1,"Returned","Not Returned")</f>
        <v>Not Returned</v>
      </c>
      <c r="Q8934" t="str">
        <f>_xlfn.XLOOKUP(ecommerce_customer_data_custom_[[#This Row],[Payment Method]],PaymentMapping!$A$2:$A$11,PaymentMapping!$B$2:$B$11,"Other")</f>
        <v>Cash</v>
      </c>
    </row>
    <row r="8935" spans="1:17" x14ac:dyDescent="0.3">
      <c r="A8935">
        <v>34052</v>
      </c>
      <c r="B8935" s="14">
        <v>44553.393680555557</v>
      </c>
      <c r="C8935" t="s">
        <v>11</v>
      </c>
      <c r="D8935">
        <v>125</v>
      </c>
      <c r="E8935">
        <v>2</v>
      </c>
      <c r="F8935">
        <v>2265</v>
      </c>
      <c r="G8935" t="s">
        <v>15</v>
      </c>
      <c r="H8935">
        <v>61</v>
      </c>
      <c r="I8935">
        <v>0</v>
      </c>
      <c r="J8935" t="s">
        <v>13</v>
      </c>
      <c r="K8935">
        <v>1</v>
      </c>
      <c r="L8935">
        <f>YEAR(ecommerce_customer_data_custom_[[#This Row],[Purchase Date]])</f>
        <v>2021</v>
      </c>
      <c r="M8935">
        <f>MONTH(ecommerce_customer_data_custom_[[#This Row],[Purchase Date]])</f>
        <v>12</v>
      </c>
      <c r="N8935" t="str">
        <f>TEXT(ecommerce_customer_data_custom_[[#This Row],[Purchase Date]],"mmmm")</f>
        <v>December</v>
      </c>
      <c r="O8935" t="str">
        <f>VLOOKUP(ecommerce_customer_data_custom_[[#This Row],[Customer Age]],AgeGroupMapping!$A$2:$C$5,3,TRUE)</f>
        <v>Senior</v>
      </c>
      <c r="P8935" t="str">
        <f>IF(ecommerce_customer_data_custom_[[#This Row],[Returns]]=1,"Returned","Not Returned")</f>
        <v>Not Returned</v>
      </c>
      <c r="Q8935" t="str">
        <f>_xlfn.XLOOKUP(ecommerce_customer_data_custom_[[#This Row],[Payment Method]],PaymentMapping!$A$2:$A$11,PaymentMapping!$B$2:$B$11,"Other")</f>
        <v>Wallet/UPI</v>
      </c>
    </row>
    <row r="8936" spans="1:17" x14ac:dyDescent="0.3">
      <c r="A8936">
        <v>34052</v>
      </c>
      <c r="B8936" s="14">
        <v>45077.111273148148</v>
      </c>
      <c r="C8936" t="s">
        <v>16</v>
      </c>
      <c r="D8936">
        <v>470</v>
      </c>
      <c r="E8936">
        <v>4</v>
      </c>
      <c r="F8936">
        <v>3116</v>
      </c>
      <c r="G8936" t="s">
        <v>12</v>
      </c>
      <c r="H8936">
        <v>61</v>
      </c>
      <c r="I8936">
        <v>0</v>
      </c>
      <c r="J8936" t="s">
        <v>13</v>
      </c>
      <c r="K8936">
        <v>1</v>
      </c>
      <c r="L8936">
        <f>YEAR(ecommerce_customer_data_custom_[[#This Row],[Purchase Date]])</f>
        <v>2023</v>
      </c>
      <c r="M8936">
        <f>MONTH(ecommerce_customer_data_custom_[[#This Row],[Purchase Date]])</f>
        <v>5</v>
      </c>
      <c r="N8936" t="str">
        <f>TEXT(ecommerce_customer_data_custom_[[#This Row],[Purchase Date]],"mmmm")</f>
        <v>May</v>
      </c>
      <c r="O8936" t="str">
        <f>VLOOKUP(ecommerce_customer_data_custom_[[#This Row],[Customer Age]],AgeGroupMapping!$A$2:$C$5,3,TRUE)</f>
        <v>Senior</v>
      </c>
      <c r="P8936" t="str">
        <f>IF(ecommerce_customer_data_custom_[[#This Row],[Returns]]=1,"Returned","Not Returned")</f>
        <v>Not Returned</v>
      </c>
      <c r="Q8936" t="str">
        <f>_xlfn.XLOOKUP(ecommerce_customer_data_custom_[[#This Row],[Payment Method]],PaymentMapping!$A$2:$A$11,PaymentMapping!$B$2:$B$11,"Other")</f>
        <v>Card</v>
      </c>
    </row>
    <row r="8937" spans="1:17" x14ac:dyDescent="0.3">
      <c r="A8937">
        <v>34052</v>
      </c>
      <c r="B8937" s="14">
        <v>44930.839201388888</v>
      </c>
      <c r="C8937" t="s">
        <v>16</v>
      </c>
      <c r="D8937">
        <v>103</v>
      </c>
      <c r="E8937">
        <v>5</v>
      </c>
      <c r="F8937">
        <v>3004</v>
      </c>
      <c r="G8937" t="s">
        <v>15</v>
      </c>
      <c r="H8937">
        <v>61</v>
      </c>
      <c r="I8937">
        <v>0</v>
      </c>
      <c r="J8937" t="s">
        <v>13</v>
      </c>
      <c r="K8937">
        <v>1</v>
      </c>
      <c r="L8937">
        <f>YEAR(ecommerce_customer_data_custom_[[#This Row],[Purchase Date]])</f>
        <v>2023</v>
      </c>
      <c r="M8937">
        <f>MONTH(ecommerce_customer_data_custom_[[#This Row],[Purchase Date]])</f>
        <v>1</v>
      </c>
      <c r="N8937" t="str">
        <f>TEXT(ecommerce_customer_data_custom_[[#This Row],[Purchase Date]],"mmmm")</f>
        <v>January</v>
      </c>
      <c r="O8937" t="str">
        <f>VLOOKUP(ecommerce_customer_data_custom_[[#This Row],[Customer Age]],AgeGroupMapping!$A$2:$C$5,3,TRUE)</f>
        <v>Senior</v>
      </c>
      <c r="P8937" t="str">
        <f>IF(ecommerce_customer_data_custom_[[#This Row],[Returns]]=1,"Returned","Not Returned")</f>
        <v>Not Returned</v>
      </c>
      <c r="Q8937" t="str">
        <f>_xlfn.XLOOKUP(ecommerce_customer_data_custom_[[#This Row],[Payment Method]],PaymentMapping!$A$2:$A$11,PaymentMapping!$B$2:$B$11,"Other")</f>
        <v>Wallet/UPI</v>
      </c>
    </row>
    <row r="8938" spans="1:17" x14ac:dyDescent="0.3">
      <c r="A8938">
        <v>29913</v>
      </c>
      <c r="B8938" s="14">
        <v>44412.367847222224</v>
      </c>
      <c r="C8938" t="s">
        <v>18</v>
      </c>
      <c r="D8938">
        <v>476</v>
      </c>
      <c r="E8938">
        <v>3</v>
      </c>
      <c r="F8938">
        <v>3937</v>
      </c>
      <c r="G8938" t="s">
        <v>19</v>
      </c>
      <c r="H8938">
        <v>20</v>
      </c>
      <c r="I8938">
        <v>1</v>
      </c>
      <c r="J8938" t="s">
        <v>17</v>
      </c>
      <c r="K8938">
        <v>0</v>
      </c>
      <c r="L8938">
        <f>YEAR(ecommerce_customer_data_custom_[[#This Row],[Purchase Date]])</f>
        <v>2021</v>
      </c>
      <c r="M8938">
        <f>MONTH(ecommerce_customer_data_custom_[[#This Row],[Purchase Date]])</f>
        <v>8</v>
      </c>
      <c r="N8938" t="str">
        <f>TEXT(ecommerce_customer_data_custom_[[#This Row],[Purchase Date]],"mmmm")</f>
        <v>August</v>
      </c>
      <c r="O8938" t="str">
        <f>VLOOKUP(ecommerce_customer_data_custom_[[#This Row],[Customer Age]],AgeGroupMapping!$A$2:$C$5,3,TRUE)</f>
        <v>Young</v>
      </c>
      <c r="P8938" t="str">
        <f>IF(ecommerce_customer_data_custom_[[#This Row],[Returns]]=1,"Returned","Not Returned")</f>
        <v>Returned</v>
      </c>
      <c r="Q8938" t="str">
        <f>_xlfn.XLOOKUP(ecommerce_customer_data_custom_[[#This Row],[Payment Method]],PaymentMapping!$A$2:$A$11,PaymentMapping!$B$2:$B$11,"Other")</f>
        <v>Cash</v>
      </c>
    </row>
    <row r="8939" spans="1:17" x14ac:dyDescent="0.3">
      <c r="A8939">
        <v>29913</v>
      </c>
      <c r="B8939" s="14">
        <v>44662.775081018517</v>
      </c>
      <c r="C8939" t="s">
        <v>16</v>
      </c>
      <c r="D8939">
        <v>479</v>
      </c>
      <c r="E8939">
        <v>2</v>
      </c>
      <c r="F8939">
        <v>2928</v>
      </c>
      <c r="G8939" t="s">
        <v>15</v>
      </c>
      <c r="H8939">
        <v>20</v>
      </c>
      <c r="I8939">
        <v>1</v>
      </c>
      <c r="J8939" t="s">
        <v>17</v>
      </c>
      <c r="K8939">
        <v>0</v>
      </c>
      <c r="L8939">
        <f>YEAR(ecommerce_customer_data_custom_[[#This Row],[Purchase Date]])</f>
        <v>2022</v>
      </c>
      <c r="M8939">
        <f>MONTH(ecommerce_customer_data_custom_[[#This Row],[Purchase Date]])</f>
        <v>4</v>
      </c>
      <c r="N8939" t="str">
        <f>TEXT(ecommerce_customer_data_custom_[[#This Row],[Purchase Date]],"mmmm")</f>
        <v>April</v>
      </c>
      <c r="O8939" t="str">
        <f>VLOOKUP(ecommerce_customer_data_custom_[[#This Row],[Customer Age]],AgeGroupMapping!$A$2:$C$5,3,TRUE)</f>
        <v>Young</v>
      </c>
      <c r="P8939" t="str">
        <f>IF(ecommerce_customer_data_custom_[[#This Row],[Returns]]=1,"Returned","Not Returned")</f>
        <v>Returned</v>
      </c>
      <c r="Q8939" t="str">
        <f>_xlfn.XLOOKUP(ecommerce_customer_data_custom_[[#This Row],[Payment Method]],PaymentMapping!$A$2:$A$11,PaymentMapping!$B$2:$B$11,"Other")</f>
        <v>Wallet/UPI</v>
      </c>
    </row>
    <row r="8940" spans="1:17" x14ac:dyDescent="0.3">
      <c r="A8940">
        <v>29913</v>
      </c>
      <c r="B8940" s="14">
        <v>44312.968854166669</v>
      </c>
      <c r="C8940" t="s">
        <v>16</v>
      </c>
      <c r="D8940">
        <v>456</v>
      </c>
      <c r="E8940">
        <v>1</v>
      </c>
      <c r="F8940">
        <v>4015</v>
      </c>
      <c r="G8940" t="s">
        <v>15</v>
      </c>
      <c r="H8940">
        <v>20</v>
      </c>
      <c r="I8940">
        <v>0</v>
      </c>
      <c r="J8940" t="s">
        <v>17</v>
      </c>
      <c r="K8940">
        <v>0</v>
      </c>
      <c r="L8940">
        <f>YEAR(ecommerce_customer_data_custom_[[#This Row],[Purchase Date]])</f>
        <v>2021</v>
      </c>
      <c r="M8940">
        <f>MONTH(ecommerce_customer_data_custom_[[#This Row],[Purchase Date]])</f>
        <v>4</v>
      </c>
      <c r="N8940" t="str">
        <f>TEXT(ecommerce_customer_data_custom_[[#This Row],[Purchase Date]],"mmmm")</f>
        <v>April</v>
      </c>
      <c r="O8940" t="str">
        <f>VLOOKUP(ecommerce_customer_data_custom_[[#This Row],[Customer Age]],AgeGroupMapping!$A$2:$C$5,3,TRUE)</f>
        <v>Young</v>
      </c>
      <c r="P8940" t="str">
        <f>IF(ecommerce_customer_data_custom_[[#This Row],[Returns]]=1,"Returned","Not Returned")</f>
        <v>Not Returned</v>
      </c>
      <c r="Q8940" t="str">
        <f>_xlfn.XLOOKUP(ecommerce_customer_data_custom_[[#This Row],[Payment Method]],PaymentMapping!$A$2:$A$11,PaymentMapping!$B$2:$B$11,"Other")</f>
        <v>Wallet/UPI</v>
      </c>
    </row>
    <row r="8941" spans="1:17" x14ac:dyDescent="0.3">
      <c r="A8941">
        <v>29913</v>
      </c>
      <c r="B8941" s="14">
        <v>44363.169120370374</v>
      </c>
      <c r="C8941" t="s">
        <v>18</v>
      </c>
      <c r="D8941">
        <v>341</v>
      </c>
      <c r="E8941">
        <v>3</v>
      </c>
      <c r="F8941">
        <v>1547</v>
      </c>
      <c r="G8941" t="s">
        <v>20</v>
      </c>
      <c r="H8941">
        <v>20</v>
      </c>
      <c r="I8941">
        <v>1</v>
      </c>
      <c r="J8941" t="s">
        <v>17</v>
      </c>
      <c r="K8941">
        <v>0</v>
      </c>
      <c r="L8941">
        <f>YEAR(ecommerce_customer_data_custom_[[#This Row],[Purchase Date]])</f>
        <v>2021</v>
      </c>
      <c r="M8941">
        <f>MONTH(ecommerce_customer_data_custom_[[#This Row],[Purchase Date]])</f>
        <v>6</v>
      </c>
      <c r="N8941" t="str">
        <f>TEXT(ecommerce_customer_data_custom_[[#This Row],[Purchase Date]],"mmmm")</f>
        <v>June</v>
      </c>
      <c r="O8941" t="str">
        <f>VLOOKUP(ecommerce_customer_data_custom_[[#This Row],[Customer Age]],AgeGroupMapping!$A$2:$C$5,3,TRUE)</f>
        <v>Young</v>
      </c>
      <c r="P8941" t="str">
        <f>IF(ecommerce_customer_data_custom_[[#This Row],[Returns]]=1,"Returned","Not Returned")</f>
        <v>Returned</v>
      </c>
      <c r="Q8941" t="str">
        <f>_xlfn.XLOOKUP(ecommerce_customer_data_custom_[[#This Row],[Payment Method]],PaymentMapping!$A$2:$A$11,PaymentMapping!$B$2:$B$11,"Other")</f>
        <v>Other</v>
      </c>
    </row>
    <row r="8942" spans="1:17" x14ac:dyDescent="0.3">
      <c r="A8942">
        <v>29913</v>
      </c>
      <c r="B8942" s="14">
        <v>44628.060115740744</v>
      </c>
      <c r="C8942" t="s">
        <v>14</v>
      </c>
      <c r="D8942">
        <v>340</v>
      </c>
      <c r="E8942">
        <v>1</v>
      </c>
      <c r="F8942">
        <v>1199</v>
      </c>
      <c r="G8942" t="s">
        <v>19</v>
      </c>
      <c r="H8942">
        <v>20</v>
      </c>
      <c r="I8942">
        <v>0</v>
      </c>
      <c r="J8942" t="s">
        <v>17</v>
      </c>
      <c r="K8942">
        <v>0</v>
      </c>
      <c r="L8942">
        <f>YEAR(ecommerce_customer_data_custom_[[#This Row],[Purchase Date]])</f>
        <v>2022</v>
      </c>
      <c r="M8942">
        <f>MONTH(ecommerce_customer_data_custom_[[#This Row],[Purchase Date]])</f>
        <v>3</v>
      </c>
      <c r="N8942" t="str">
        <f>TEXT(ecommerce_customer_data_custom_[[#This Row],[Purchase Date]],"mmmm")</f>
        <v>March</v>
      </c>
      <c r="O8942" t="str">
        <f>VLOOKUP(ecommerce_customer_data_custom_[[#This Row],[Customer Age]],AgeGroupMapping!$A$2:$C$5,3,TRUE)</f>
        <v>Young</v>
      </c>
      <c r="P8942" t="str">
        <f>IF(ecommerce_customer_data_custom_[[#This Row],[Returns]]=1,"Returned","Not Returned")</f>
        <v>Not Returned</v>
      </c>
      <c r="Q8942" t="str">
        <f>_xlfn.XLOOKUP(ecommerce_customer_data_custom_[[#This Row],[Payment Method]],PaymentMapping!$A$2:$A$11,PaymentMapping!$B$2:$B$11,"Other")</f>
        <v>Cash</v>
      </c>
    </row>
    <row r="8943" spans="1:17" x14ac:dyDescent="0.3">
      <c r="A8943">
        <v>29913</v>
      </c>
      <c r="B8943" s="14">
        <v>44215.141562500001</v>
      </c>
      <c r="C8943" t="s">
        <v>14</v>
      </c>
      <c r="D8943">
        <v>462</v>
      </c>
      <c r="E8943">
        <v>5</v>
      </c>
      <c r="F8943">
        <v>4163</v>
      </c>
      <c r="G8943" t="s">
        <v>12</v>
      </c>
      <c r="H8943">
        <v>20</v>
      </c>
      <c r="I8943">
        <v>1</v>
      </c>
      <c r="J8943" t="s">
        <v>17</v>
      </c>
      <c r="K8943">
        <v>0</v>
      </c>
      <c r="L8943">
        <f>YEAR(ecommerce_customer_data_custom_[[#This Row],[Purchase Date]])</f>
        <v>2021</v>
      </c>
      <c r="M8943">
        <f>MONTH(ecommerce_customer_data_custom_[[#This Row],[Purchase Date]])</f>
        <v>1</v>
      </c>
      <c r="N8943" t="str">
        <f>TEXT(ecommerce_customer_data_custom_[[#This Row],[Purchase Date]],"mmmm")</f>
        <v>January</v>
      </c>
      <c r="O8943" t="str">
        <f>VLOOKUP(ecommerce_customer_data_custom_[[#This Row],[Customer Age]],AgeGroupMapping!$A$2:$C$5,3,TRUE)</f>
        <v>Young</v>
      </c>
      <c r="P8943" t="str">
        <f>IF(ecommerce_customer_data_custom_[[#This Row],[Returns]]=1,"Returned","Not Returned")</f>
        <v>Returned</v>
      </c>
      <c r="Q8943" t="str">
        <f>_xlfn.XLOOKUP(ecommerce_customer_data_custom_[[#This Row],[Payment Method]],PaymentMapping!$A$2:$A$11,PaymentMapping!$B$2:$B$11,"Other")</f>
        <v>Card</v>
      </c>
    </row>
    <row r="8944" spans="1:17" x14ac:dyDescent="0.3">
      <c r="A8944">
        <v>11182</v>
      </c>
      <c r="B8944" s="14">
        <v>44229.106782407405</v>
      </c>
      <c r="C8944" t="s">
        <v>16</v>
      </c>
      <c r="D8944">
        <v>366</v>
      </c>
      <c r="E8944">
        <v>1</v>
      </c>
      <c r="F8944">
        <v>1134</v>
      </c>
      <c r="G8944" t="s">
        <v>15</v>
      </c>
      <c r="H8944">
        <v>36</v>
      </c>
      <c r="I8944">
        <v>1</v>
      </c>
      <c r="J8944" t="s">
        <v>13</v>
      </c>
      <c r="K8944">
        <v>0</v>
      </c>
      <c r="L8944">
        <f>YEAR(ecommerce_customer_data_custom_[[#This Row],[Purchase Date]])</f>
        <v>2021</v>
      </c>
      <c r="M8944">
        <f>MONTH(ecommerce_customer_data_custom_[[#This Row],[Purchase Date]])</f>
        <v>2</v>
      </c>
      <c r="N8944" t="str">
        <f>TEXT(ecommerce_customer_data_custom_[[#This Row],[Purchase Date]],"mmmm")</f>
        <v>February</v>
      </c>
      <c r="O8944" t="str">
        <f>VLOOKUP(ecommerce_customer_data_custom_[[#This Row],[Customer Age]],AgeGroupMapping!$A$2:$C$5,3,TRUE)</f>
        <v>Adult</v>
      </c>
      <c r="P8944" t="str">
        <f>IF(ecommerce_customer_data_custom_[[#This Row],[Returns]]=1,"Returned","Not Returned")</f>
        <v>Returned</v>
      </c>
      <c r="Q8944" t="str">
        <f>_xlfn.XLOOKUP(ecommerce_customer_data_custom_[[#This Row],[Payment Method]],PaymentMapping!$A$2:$A$11,PaymentMapping!$B$2:$B$11,"Other")</f>
        <v>Wallet/UPI</v>
      </c>
    </row>
    <row r="8945" spans="1:17" x14ac:dyDescent="0.3">
      <c r="A8945">
        <v>11182</v>
      </c>
      <c r="B8945" s="14">
        <v>43926.855810185189</v>
      </c>
      <c r="C8945" t="s">
        <v>16</v>
      </c>
      <c r="D8945">
        <v>55</v>
      </c>
      <c r="E8945">
        <v>1</v>
      </c>
      <c r="F8945">
        <v>3663</v>
      </c>
      <c r="G8945" t="s">
        <v>20</v>
      </c>
      <c r="H8945">
        <v>36</v>
      </c>
      <c r="I8945">
        <v>1</v>
      </c>
      <c r="J8945" t="s">
        <v>13</v>
      </c>
      <c r="K8945">
        <v>0</v>
      </c>
      <c r="L8945">
        <f>YEAR(ecommerce_customer_data_custom_[[#This Row],[Purchase Date]])</f>
        <v>2020</v>
      </c>
      <c r="M8945">
        <f>MONTH(ecommerce_customer_data_custom_[[#This Row],[Purchase Date]])</f>
        <v>4</v>
      </c>
      <c r="N8945" t="str">
        <f>TEXT(ecommerce_customer_data_custom_[[#This Row],[Purchase Date]],"mmmm")</f>
        <v>April</v>
      </c>
      <c r="O8945" t="str">
        <f>VLOOKUP(ecommerce_customer_data_custom_[[#This Row],[Customer Age]],AgeGroupMapping!$A$2:$C$5,3,TRUE)</f>
        <v>Adult</v>
      </c>
      <c r="P8945" t="str">
        <f>IF(ecommerce_customer_data_custom_[[#This Row],[Returns]]=1,"Returned","Not Returned")</f>
        <v>Returned</v>
      </c>
      <c r="Q8945" t="str">
        <f>_xlfn.XLOOKUP(ecommerce_customer_data_custom_[[#This Row],[Payment Method]],PaymentMapping!$A$2:$A$11,PaymentMapping!$B$2:$B$11,"Other")</f>
        <v>Other</v>
      </c>
    </row>
    <row r="8946" spans="1:17" x14ac:dyDescent="0.3">
      <c r="A8946">
        <v>11182</v>
      </c>
      <c r="B8946" s="14">
        <v>45133.802268518521</v>
      </c>
      <c r="C8946" t="s">
        <v>18</v>
      </c>
      <c r="D8946">
        <v>336</v>
      </c>
      <c r="E8946">
        <v>1</v>
      </c>
      <c r="F8946">
        <v>445</v>
      </c>
      <c r="G8946" t="s">
        <v>19</v>
      </c>
      <c r="H8946">
        <v>36</v>
      </c>
      <c r="I8946">
        <v>0</v>
      </c>
      <c r="J8946" t="s">
        <v>13</v>
      </c>
      <c r="K8946">
        <v>0</v>
      </c>
      <c r="L8946">
        <f>YEAR(ecommerce_customer_data_custom_[[#This Row],[Purchase Date]])</f>
        <v>2023</v>
      </c>
      <c r="M8946">
        <f>MONTH(ecommerce_customer_data_custom_[[#This Row],[Purchase Date]])</f>
        <v>7</v>
      </c>
      <c r="N8946" t="str">
        <f>TEXT(ecommerce_customer_data_custom_[[#This Row],[Purchase Date]],"mmmm")</f>
        <v>July</v>
      </c>
      <c r="O8946" t="str">
        <f>VLOOKUP(ecommerce_customer_data_custom_[[#This Row],[Customer Age]],AgeGroupMapping!$A$2:$C$5,3,TRUE)</f>
        <v>Adult</v>
      </c>
      <c r="P8946" t="str">
        <f>IF(ecommerce_customer_data_custom_[[#This Row],[Returns]]=1,"Returned","Not Returned")</f>
        <v>Not Returned</v>
      </c>
      <c r="Q8946" t="str">
        <f>_xlfn.XLOOKUP(ecommerce_customer_data_custom_[[#This Row],[Payment Method]],PaymentMapping!$A$2:$A$11,PaymentMapping!$B$2:$B$11,"Other")</f>
        <v>Cash</v>
      </c>
    </row>
    <row r="8947" spans="1:17" x14ac:dyDescent="0.3">
      <c r="A8947">
        <v>11182</v>
      </c>
      <c r="B8947" s="14">
        <v>44036.991979166669</v>
      </c>
      <c r="C8947" t="s">
        <v>14</v>
      </c>
      <c r="D8947">
        <v>182</v>
      </c>
      <c r="E8947">
        <v>3</v>
      </c>
      <c r="F8947">
        <v>2994</v>
      </c>
      <c r="G8947" t="s">
        <v>12</v>
      </c>
      <c r="H8947">
        <v>36</v>
      </c>
      <c r="I8947">
        <v>1</v>
      </c>
      <c r="J8947" t="s">
        <v>13</v>
      </c>
      <c r="K8947">
        <v>0</v>
      </c>
      <c r="L8947">
        <f>YEAR(ecommerce_customer_data_custom_[[#This Row],[Purchase Date]])</f>
        <v>2020</v>
      </c>
      <c r="M8947">
        <f>MONTH(ecommerce_customer_data_custom_[[#This Row],[Purchase Date]])</f>
        <v>7</v>
      </c>
      <c r="N8947" t="str">
        <f>TEXT(ecommerce_customer_data_custom_[[#This Row],[Purchase Date]],"mmmm")</f>
        <v>July</v>
      </c>
      <c r="O8947" t="str">
        <f>VLOOKUP(ecommerce_customer_data_custom_[[#This Row],[Customer Age]],AgeGroupMapping!$A$2:$C$5,3,TRUE)</f>
        <v>Adult</v>
      </c>
      <c r="P8947" t="str">
        <f>IF(ecommerce_customer_data_custom_[[#This Row],[Returns]]=1,"Returned","Not Returned")</f>
        <v>Returned</v>
      </c>
      <c r="Q8947" t="str">
        <f>_xlfn.XLOOKUP(ecommerce_customer_data_custom_[[#This Row],[Payment Method]],PaymentMapping!$A$2:$A$11,PaymentMapping!$B$2:$B$11,"Other")</f>
        <v>Card</v>
      </c>
    </row>
    <row r="8948" spans="1:17" x14ac:dyDescent="0.3">
      <c r="A8948">
        <v>11182</v>
      </c>
      <c r="B8948" s="14">
        <v>44859.638321759259</v>
      </c>
      <c r="C8948" t="s">
        <v>18</v>
      </c>
      <c r="D8948">
        <v>380</v>
      </c>
      <c r="E8948">
        <v>3</v>
      </c>
      <c r="F8948">
        <v>4695</v>
      </c>
      <c r="G8948" t="s">
        <v>15</v>
      </c>
      <c r="H8948">
        <v>36</v>
      </c>
      <c r="I8948">
        <v>0</v>
      </c>
      <c r="J8948" t="s">
        <v>13</v>
      </c>
      <c r="K8948">
        <v>0</v>
      </c>
      <c r="L8948">
        <f>YEAR(ecommerce_customer_data_custom_[[#This Row],[Purchase Date]])</f>
        <v>2022</v>
      </c>
      <c r="M8948">
        <f>MONTH(ecommerce_customer_data_custom_[[#This Row],[Purchase Date]])</f>
        <v>10</v>
      </c>
      <c r="N8948" t="str">
        <f>TEXT(ecommerce_customer_data_custom_[[#This Row],[Purchase Date]],"mmmm")</f>
        <v>October</v>
      </c>
      <c r="O8948" t="str">
        <f>VLOOKUP(ecommerce_customer_data_custom_[[#This Row],[Customer Age]],AgeGroupMapping!$A$2:$C$5,3,TRUE)</f>
        <v>Adult</v>
      </c>
      <c r="P8948" t="str">
        <f>IF(ecommerce_customer_data_custom_[[#This Row],[Returns]]=1,"Returned","Not Returned")</f>
        <v>Not Returned</v>
      </c>
      <c r="Q8948" t="str">
        <f>_xlfn.XLOOKUP(ecommerce_customer_data_custom_[[#This Row],[Payment Method]],PaymentMapping!$A$2:$A$11,PaymentMapping!$B$2:$B$11,"Other")</f>
        <v>Wallet/UPI</v>
      </c>
    </row>
    <row r="8949" spans="1:17" x14ac:dyDescent="0.3">
      <c r="A8949">
        <v>45662</v>
      </c>
      <c r="B8949" s="14">
        <v>44666.149664351855</v>
      </c>
      <c r="C8949" t="s">
        <v>16</v>
      </c>
      <c r="D8949">
        <v>21</v>
      </c>
      <c r="E8949">
        <v>3</v>
      </c>
      <c r="F8949">
        <v>949</v>
      </c>
      <c r="G8949" t="s">
        <v>12</v>
      </c>
      <c r="H8949">
        <v>40</v>
      </c>
      <c r="I8949">
        <v>0</v>
      </c>
      <c r="J8949" t="s">
        <v>17</v>
      </c>
      <c r="K8949">
        <v>0</v>
      </c>
      <c r="L8949">
        <f>YEAR(ecommerce_customer_data_custom_[[#This Row],[Purchase Date]])</f>
        <v>2022</v>
      </c>
      <c r="M8949">
        <f>MONTH(ecommerce_customer_data_custom_[[#This Row],[Purchase Date]])</f>
        <v>4</v>
      </c>
      <c r="N8949" t="str">
        <f>TEXT(ecommerce_customer_data_custom_[[#This Row],[Purchase Date]],"mmmm")</f>
        <v>April</v>
      </c>
      <c r="O8949" t="str">
        <f>VLOOKUP(ecommerce_customer_data_custom_[[#This Row],[Customer Age]],AgeGroupMapping!$A$2:$C$5,3,TRUE)</f>
        <v>Adult</v>
      </c>
      <c r="P8949" t="str">
        <f>IF(ecommerce_customer_data_custom_[[#This Row],[Returns]]=1,"Returned","Not Returned")</f>
        <v>Not Returned</v>
      </c>
      <c r="Q8949" t="str">
        <f>_xlfn.XLOOKUP(ecommerce_customer_data_custom_[[#This Row],[Payment Method]],PaymentMapping!$A$2:$A$11,PaymentMapping!$B$2:$B$11,"Other")</f>
        <v>Card</v>
      </c>
    </row>
    <row r="8950" spans="1:17" x14ac:dyDescent="0.3">
      <c r="A8950">
        <v>45662</v>
      </c>
      <c r="B8950" s="14">
        <v>44957.547812500001</v>
      </c>
      <c r="C8950" t="s">
        <v>18</v>
      </c>
      <c r="D8950">
        <v>368</v>
      </c>
      <c r="E8950">
        <v>4</v>
      </c>
      <c r="F8950">
        <v>4756</v>
      </c>
      <c r="G8950" t="s">
        <v>15</v>
      </c>
      <c r="H8950">
        <v>40</v>
      </c>
      <c r="I8950">
        <v>1</v>
      </c>
      <c r="J8950" t="s">
        <v>17</v>
      </c>
      <c r="K8950">
        <v>0</v>
      </c>
      <c r="L8950">
        <f>YEAR(ecommerce_customer_data_custom_[[#This Row],[Purchase Date]])</f>
        <v>2023</v>
      </c>
      <c r="M8950">
        <f>MONTH(ecommerce_customer_data_custom_[[#This Row],[Purchase Date]])</f>
        <v>1</v>
      </c>
      <c r="N8950" t="str">
        <f>TEXT(ecommerce_customer_data_custom_[[#This Row],[Purchase Date]],"mmmm")</f>
        <v>January</v>
      </c>
      <c r="O8950" t="str">
        <f>VLOOKUP(ecommerce_customer_data_custom_[[#This Row],[Customer Age]],AgeGroupMapping!$A$2:$C$5,3,TRUE)</f>
        <v>Adult</v>
      </c>
      <c r="P8950" t="str">
        <f>IF(ecommerce_customer_data_custom_[[#This Row],[Returns]]=1,"Returned","Not Returned")</f>
        <v>Returned</v>
      </c>
      <c r="Q8950" t="str">
        <f>_xlfn.XLOOKUP(ecommerce_customer_data_custom_[[#This Row],[Payment Method]],PaymentMapping!$A$2:$A$11,PaymentMapping!$B$2:$B$11,"Other")</f>
        <v>Wallet/UPI</v>
      </c>
    </row>
    <row r="8951" spans="1:17" x14ac:dyDescent="0.3">
      <c r="A8951">
        <v>45662</v>
      </c>
      <c r="B8951" s="14">
        <v>44606.496238425927</v>
      </c>
      <c r="C8951" t="s">
        <v>14</v>
      </c>
      <c r="D8951">
        <v>444</v>
      </c>
      <c r="E8951">
        <v>3</v>
      </c>
      <c r="F8951">
        <v>5019</v>
      </c>
      <c r="G8951" t="s">
        <v>19</v>
      </c>
      <c r="H8951">
        <v>40</v>
      </c>
      <c r="I8951">
        <v>0</v>
      </c>
      <c r="J8951" t="s">
        <v>17</v>
      </c>
      <c r="K8951">
        <v>0</v>
      </c>
      <c r="L8951">
        <f>YEAR(ecommerce_customer_data_custom_[[#This Row],[Purchase Date]])</f>
        <v>2022</v>
      </c>
      <c r="M8951">
        <f>MONTH(ecommerce_customer_data_custom_[[#This Row],[Purchase Date]])</f>
        <v>2</v>
      </c>
      <c r="N8951" t="str">
        <f>TEXT(ecommerce_customer_data_custom_[[#This Row],[Purchase Date]],"mmmm")</f>
        <v>February</v>
      </c>
      <c r="O8951" t="str">
        <f>VLOOKUP(ecommerce_customer_data_custom_[[#This Row],[Customer Age]],AgeGroupMapping!$A$2:$C$5,3,TRUE)</f>
        <v>Adult</v>
      </c>
      <c r="P8951" t="str">
        <f>IF(ecommerce_customer_data_custom_[[#This Row],[Returns]]=1,"Returned","Not Returned")</f>
        <v>Not Returned</v>
      </c>
      <c r="Q8951" t="str">
        <f>_xlfn.XLOOKUP(ecommerce_customer_data_custom_[[#This Row],[Payment Method]],PaymentMapping!$A$2:$A$11,PaymentMapping!$B$2:$B$11,"Other")</f>
        <v>Cash</v>
      </c>
    </row>
    <row r="8952" spans="1:17" x14ac:dyDescent="0.3">
      <c r="A8952">
        <v>45662</v>
      </c>
      <c r="B8952" s="14">
        <v>45019.897685185184</v>
      </c>
      <c r="C8952" t="s">
        <v>14</v>
      </c>
      <c r="D8952">
        <v>187</v>
      </c>
      <c r="E8952">
        <v>1</v>
      </c>
      <c r="F8952">
        <v>5089</v>
      </c>
      <c r="G8952" t="s">
        <v>15</v>
      </c>
      <c r="H8952">
        <v>40</v>
      </c>
      <c r="I8952">
        <v>0</v>
      </c>
      <c r="J8952" t="s">
        <v>17</v>
      </c>
      <c r="K8952">
        <v>0</v>
      </c>
      <c r="L8952">
        <f>YEAR(ecommerce_customer_data_custom_[[#This Row],[Purchase Date]])</f>
        <v>2023</v>
      </c>
      <c r="M8952">
        <f>MONTH(ecommerce_customer_data_custom_[[#This Row],[Purchase Date]])</f>
        <v>4</v>
      </c>
      <c r="N8952" t="str">
        <f>TEXT(ecommerce_customer_data_custom_[[#This Row],[Purchase Date]],"mmmm")</f>
        <v>April</v>
      </c>
      <c r="O8952" t="str">
        <f>VLOOKUP(ecommerce_customer_data_custom_[[#This Row],[Customer Age]],AgeGroupMapping!$A$2:$C$5,3,TRUE)</f>
        <v>Adult</v>
      </c>
      <c r="P8952" t="str">
        <f>IF(ecommerce_customer_data_custom_[[#This Row],[Returns]]=1,"Returned","Not Returned")</f>
        <v>Not Returned</v>
      </c>
      <c r="Q8952" t="str">
        <f>_xlfn.XLOOKUP(ecommerce_customer_data_custom_[[#This Row],[Payment Method]],PaymentMapping!$A$2:$A$11,PaymentMapping!$B$2:$B$11,"Other")</f>
        <v>Wallet/UPI</v>
      </c>
    </row>
    <row r="8953" spans="1:17" x14ac:dyDescent="0.3">
      <c r="A8953">
        <v>33807</v>
      </c>
      <c r="B8953" s="14">
        <v>44724.900081018517</v>
      </c>
      <c r="C8953" t="s">
        <v>16</v>
      </c>
      <c r="D8953">
        <v>133</v>
      </c>
      <c r="E8953">
        <v>3</v>
      </c>
      <c r="F8953">
        <v>3275</v>
      </c>
      <c r="G8953" t="s">
        <v>12</v>
      </c>
      <c r="H8953">
        <v>66</v>
      </c>
      <c r="I8953">
        <v>1</v>
      </c>
      <c r="J8953" t="s">
        <v>13</v>
      </c>
      <c r="K8953">
        <v>0</v>
      </c>
      <c r="L8953">
        <f>YEAR(ecommerce_customer_data_custom_[[#This Row],[Purchase Date]])</f>
        <v>2022</v>
      </c>
      <c r="M8953">
        <f>MONTH(ecommerce_customer_data_custom_[[#This Row],[Purchase Date]])</f>
        <v>6</v>
      </c>
      <c r="N8953" t="str">
        <f>TEXT(ecommerce_customer_data_custom_[[#This Row],[Purchase Date]],"mmmm")</f>
        <v>June</v>
      </c>
      <c r="O8953" t="str">
        <f>VLOOKUP(ecommerce_customer_data_custom_[[#This Row],[Customer Age]],AgeGroupMapping!$A$2:$C$5,3,TRUE)</f>
        <v>Senior</v>
      </c>
      <c r="P8953" t="str">
        <f>IF(ecommerce_customer_data_custom_[[#This Row],[Returns]]=1,"Returned","Not Returned")</f>
        <v>Returned</v>
      </c>
      <c r="Q8953" t="str">
        <f>_xlfn.XLOOKUP(ecommerce_customer_data_custom_[[#This Row],[Payment Method]],PaymentMapping!$A$2:$A$11,PaymentMapping!$B$2:$B$11,"Other")</f>
        <v>Card</v>
      </c>
    </row>
    <row r="8954" spans="1:17" x14ac:dyDescent="0.3">
      <c r="A8954">
        <v>33807</v>
      </c>
      <c r="B8954" s="14">
        <v>44849.12940972222</v>
      </c>
      <c r="C8954" t="s">
        <v>16</v>
      </c>
      <c r="D8954">
        <v>81</v>
      </c>
      <c r="E8954">
        <v>3</v>
      </c>
      <c r="F8954">
        <v>2033</v>
      </c>
      <c r="G8954" t="s">
        <v>12</v>
      </c>
      <c r="H8954">
        <v>66</v>
      </c>
      <c r="I8954">
        <v>0</v>
      </c>
      <c r="J8954" t="s">
        <v>13</v>
      </c>
      <c r="K8954">
        <v>0</v>
      </c>
      <c r="L8954">
        <f>YEAR(ecommerce_customer_data_custom_[[#This Row],[Purchase Date]])</f>
        <v>2022</v>
      </c>
      <c r="M8954">
        <f>MONTH(ecommerce_customer_data_custom_[[#This Row],[Purchase Date]])</f>
        <v>10</v>
      </c>
      <c r="N8954" t="str">
        <f>TEXT(ecommerce_customer_data_custom_[[#This Row],[Purchase Date]],"mmmm")</f>
        <v>October</v>
      </c>
      <c r="O8954" t="str">
        <f>VLOOKUP(ecommerce_customer_data_custom_[[#This Row],[Customer Age]],AgeGroupMapping!$A$2:$C$5,3,TRUE)</f>
        <v>Senior</v>
      </c>
      <c r="P8954" t="str">
        <f>IF(ecommerce_customer_data_custom_[[#This Row],[Returns]]=1,"Returned","Not Returned")</f>
        <v>Not Returned</v>
      </c>
      <c r="Q8954" t="str">
        <f>_xlfn.XLOOKUP(ecommerce_customer_data_custom_[[#This Row],[Payment Method]],PaymentMapping!$A$2:$A$11,PaymentMapping!$B$2:$B$11,"Other")</f>
        <v>Card</v>
      </c>
    </row>
    <row r="8955" spans="1:17" x14ac:dyDescent="0.3">
      <c r="A8955">
        <v>33807</v>
      </c>
      <c r="B8955" s="14">
        <v>44211.52715277778</v>
      </c>
      <c r="C8955" t="s">
        <v>11</v>
      </c>
      <c r="D8955">
        <v>107</v>
      </c>
      <c r="E8955">
        <v>4</v>
      </c>
      <c r="F8955">
        <v>1101</v>
      </c>
      <c r="G8955" t="s">
        <v>12</v>
      </c>
      <c r="H8955">
        <v>66</v>
      </c>
      <c r="I8955">
        <v>1</v>
      </c>
      <c r="J8955" t="s">
        <v>13</v>
      </c>
      <c r="K8955">
        <v>0</v>
      </c>
      <c r="L8955">
        <f>YEAR(ecommerce_customer_data_custom_[[#This Row],[Purchase Date]])</f>
        <v>2021</v>
      </c>
      <c r="M8955">
        <f>MONTH(ecommerce_customer_data_custom_[[#This Row],[Purchase Date]])</f>
        <v>1</v>
      </c>
      <c r="N8955" t="str">
        <f>TEXT(ecommerce_customer_data_custom_[[#This Row],[Purchase Date]],"mmmm")</f>
        <v>January</v>
      </c>
      <c r="O8955" t="str">
        <f>VLOOKUP(ecommerce_customer_data_custom_[[#This Row],[Customer Age]],AgeGroupMapping!$A$2:$C$5,3,TRUE)</f>
        <v>Senior</v>
      </c>
      <c r="P8955" t="str">
        <f>IF(ecommerce_customer_data_custom_[[#This Row],[Returns]]=1,"Returned","Not Returned")</f>
        <v>Returned</v>
      </c>
      <c r="Q8955" t="str">
        <f>_xlfn.XLOOKUP(ecommerce_customer_data_custom_[[#This Row],[Payment Method]],PaymentMapping!$A$2:$A$11,PaymentMapping!$B$2:$B$11,"Other")</f>
        <v>Card</v>
      </c>
    </row>
    <row r="8956" spans="1:17" x14ac:dyDescent="0.3">
      <c r="A8956">
        <v>33807</v>
      </c>
      <c r="B8956" s="14">
        <v>44357.531655092593</v>
      </c>
      <c r="C8956" t="s">
        <v>16</v>
      </c>
      <c r="D8956">
        <v>486</v>
      </c>
      <c r="E8956">
        <v>2</v>
      </c>
      <c r="F8956">
        <v>1989</v>
      </c>
      <c r="G8956" t="s">
        <v>15</v>
      </c>
      <c r="H8956">
        <v>66</v>
      </c>
      <c r="I8956">
        <v>1</v>
      </c>
      <c r="J8956" t="s">
        <v>13</v>
      </c>
      <c r="K8956">
        <v>0</v>
      </c>
      <c r="L8956">
        <f>YEAR(ecommerce_customer_data_custom_[[#This Row],[Purchase Date]])</f>
        <v>2021</v>
      </c>
      <c r="M8956">
        <f>MONTH(ecommerce_customer_data_custom_[[#This Row],[Purchase Date]])</f>
        <v>6</v>
      </c>
      <c r="N8956" t="str">
        <f>TEXT(ecommerce_customer_data_custom_[[#This Row],[Purchase Date]],"mmmm")</f>
        <v>June</v>
      </c>
      <c r="O8956" t="str">
        <f>VLOOKUP(ecommerce_customer_data_custom_[[#This Row],[Customer Age]],AgeGroupMapping!$A$2:$C$5,3,TRUE)</f>
        <v>Senior</v>
      </c>
      <c r="P8956" t="str">
        <f>IF(ecommerce_customer_data_custom_[[#This Row],[Returns]]=1,"Returned","Not Returned")</f>
        <v>Returned</v>
      </c>
      <c r="Q8956" t="str">
        <f>_xlfn.XLOOKUP(ecommerce_customer_data_custom_[[#This Row],[Payment Method]],PaymentMapping!$A$2:$A$11,PaymentMapping!$B$2:$B$11,"Other")</f>
        <v>Wallet/UPI</v>
      </c>
    </row>
    <row r="8957" spans="1:17" x14ac:dyDescent="0.3">
      <c r="A8957">
        <v>33807</v>
      </c>
      <c r="B8957" s="14">
        <v>45182.146087962959</v>
      </c>
      <c r="C8957" t="s">
        <v>14</v>
      </c>
      <c r="D8957">
        <v>354</v>
      </c>
      <c r="E8957">
        <v>3</v>
      </c>
      <c r="F8957">
        <v>4182</v>
      </c>
      <c r="G8957" t="s">
        <v>12</v>
      </c>
      <c r="H8957">
        <v>66</v>
      </c>
      <c r="I8957">
        <v>1</v>
      </c>
      <c r="J8957" t="s">
        <v>13</v>
      </c>
      <c r="K8957">
        <v>0</v>
      </c>
      <c r="L8957">
        <f>YEAR(ecommerce_customer_data_custom_[[#This Row],[Purchase Date]])</f>
        <v>2023</v>
      </c>
      <c r="M8957">
        <f>MONTH(ecommerce_customer_data_custom_[[#This Row],[Purchase Date]])</f>
        <v>9</v>
      </c>
      <c r="N8957" t="str">
        <f>TEXT(ecommerce_customer_data_custom_[[#This Row],[Purchase Date]],"mmmm")</f>
        <v>September</v>
      </c>
      <c r="O8957" t="str">
        <f>VLOOKUP(ecommerce_customer_data_custom_[[#This Row],[Customer Age]],AgeGroupMapping!$A$2:$C$5,3,TRUE)</f>
        <v>Senior</v>
      </c>
      <c r="P8957" t="str">
        <f>IF(ecommerce_customer_data_custom_[[#This Row],[Returns]]=1,"Returned","Not Returned")</f>
        <v>Returned</v>
      </c>
      <c r="Q8957" t="str">
        <f>_xlfn.XLOOKUP(ecommerce_customer_data_custom_[[#This Row],[Payment Method]],PaymentMapping!$A$2:$A$11,PaymentMapping!$B$2:$B$11,"Other")</f>
        <v>Card</v>
      </c>
    </row>
    <row r="8958" spans="1:17" x14ac:dyDescent="0.3">
      <c r="A8958">
        <v>33807</v>
      </c>
      <c r="B8958" s="14">
        <v>44305.230810185189</v>
      </c>
      <c r="C8958" t="s">
        <v>16</v>
      </c>
      <c r="D8958">
        <v>296</v>
      </c>
      <c r="E8958">
        <v>2</v>
      </c>
      <c r="F8958">
        <v>3864</v>
      </c>
      <c r="G8958" t="s">
        <v>20</v>
      </c>
      <c r="H8958">
        <v>66</v>
      </c>
      <c r="I8958">
        <v>0</v>
      </c>
      <c r="J8958" t="s">
        <v>13</v>
      </c>
      <c r="K8958">
        <v>0</v>
      </c>
      <c r="L8958">
        <f>YEAR(ecommerce_customer_data_custom_[[#This Row],[Purchase Date]])</f>
        <v>2021</v>
      </c>
      <c r="M8958">
        <f>MONTH(ecommerce_customer_data_custom_[[#This Row],[Purchase Date]])</f>
        <v>4</v>
      </c>
      <c r="N8958" t="str">
        <f>TEXT(ecommerce_customer_data_custom_[[#This Row],[Purchase Date]],"mmmm")</f>
        <v>April</v>
      </c>
      <c r="O8958" t="str">
        <f>VLOOKUP(ecommerce_customer_data_custom_[[#This Row],[Customer Age]],AgeGroupMapping!$A$2:$C$5,3,TRUE)</f>
        <v>Senior</v>
      </c>
      <c r="P8958" t="str">
        <f>IF(ecommerce_customer_data_custom_[[#This Row],[Returns]]=1,"Returned","Not Returned")</f>
        <v>Not Returned</v>
      </c>
      <c r="Q8958" t="str">
        <f>_xlfn.XLOOKUP(ecommerce_customer_data_custom_[[#This Row],[Payment Method]],PaymentMapping!$A$2:$A$11,PaymentMapping!$B$2:$B$11,"Other")</f>
        <v>Other</v>
      </c>
    </row>
    <row r="8959" spans="1:17" x14ac:dyDescent="0.3">
      <c r="A8959">
        <v>33807</v>
      </c>
      <c r="B8959" s="14">
        <v>43929.815474537034</v>
      </c>
      <c r="C8959" t="s">
        <v>11</v>
      </c>
      <c r="D8959">
        <v>398</v>
      </c>
      <c r="E8959">
        <v>5</v>
      </c>
      <c r="F8959">
        <v>4837</v>
      </c>
      <c r="G8959" t="s">
        <v>20</v>
      </c>
      <c r="H8959">
        <v>66</v>
      </c>
      <c r="I8959">
        <v>0</v>
      </c>
      <c r="J8959" t="s">
        <v>13</v>
      </c>
      <c r="K8959">
        <v>0</v>
      </c>
      <c r="L8959">
        <f>YEAR(ecommerce_customer_data_custom_[[#This Row],[Purchase Date]])</f>
        <v>2020</v>
      </c>
      <c r="M8959">
        <f>MONTH(ecommerce_customer_data_custom_[[#This Row],[Purchase Date]])</f>
        <v>4</v>
      </c>
      <c r="N8959" t="str">
        <f>TEXT(ecommerce_customer_data_custom_[[#This Row],[Purchase Date]],"mmmm")</f>
        <v>April</v>
      </c>
      <c r="O8959" t="str">
        <f>VLOOKUP(ecommerce_customer_data_custom_[[#This Row],[Customer Age]],AgeGroupMapping!$A$2:$C$5,3,TRUE)</f>
        <v>Senior</v>
      </c>
      <c r="P8959" t="str">
        <f>IF(ecommerce_customer_data_custom_[[#This Row],[Returns]]=1,"Returned","Not Returned")</f>
        <v>Not Returned</v>
      </c>
      <c r="Q8959" t="str">
        <f>_xlfn.XLOOKUP(ecommerce_customer_data_custom_[[#This Row],[Payment Method]],PaymentMapping!$A$2:$A$11,PaymentMapping!$B$2:$B$11,"Other")</f>
        <v>Other</v>
      </c>
    </row>
    <row r="8960" spans="1:17" x14ac:dyDescent="0.3">
      <c r="A8960">
        <v>33807</v>
      </c>
      <c r="B8960" s="14">
        <v>44079.686608796299</v>
      </c>
      <c r="C8960" t="s">
        <v>11</v>
      </c>
      <c r="D8960">
        <v>378</v>
      </c>
      <c r="E8960">
        <v>1</v>
      </c>
      <c r="F8960">
        <v>2098</v>
      </c>
      <c r="G8960" t="s">
        <v>19</v>
      </c>
      <c r="H8960">
        <v>66</v>
      </c>
      <c r="I8960">
        <v>0</v>
      </c>
      <c r="J8960" t="s">
        <v>13</v>
      </c>
      <c r="K8960">
        <v>0</v>
      </c>
      <c r="L8960">
        <f>YEAR(ecommerce_customer_data_custom_[[#This Row],[Purchase Date]])</f>
        <v>2020</v>
      </c>
      <c r="M8960">
        <f>MONTH(ecommerce_customer_data_custom_[[#This Row],[Purchase Date]])</f>
        <v>9</v>
      </c>
      <c r="N8960" t="str">
        <f>TEXT(ecommerce_customer_data_custom_[[#This Row],[Purchase Date]],"mmmm")</f>
        <v>September</v>
      </c>
      <c r="O8960" t="str">
        <f>VLOOKUP(ecommerce_customer_data_custom_[[#This Row],[Customer Age]],AgeGroupMapping!$A$2:$C$5,3,TRUE)</f>
        <v>Senior</v>
      </c>
      <c r="P8960" t="str">
        <f>IF(ecommerce_customer_data_custom_[[#This Row],[Returns]]=1,"Returned","Not Returned")</f>
        <v>Not Returned</v>
      </c>
      <c r="Q8960" t="str">
        <f>_xlfn.XLOOKUP(ecommerce_customer_data_custom_[[#This Row],[Payment Method]],PaymentMapping!$A$2:$A$11,PaymentMapping!$B$2:$B$11,"Other")</f>
        <v>Cash</v>
      </c>
    </row>
    <row r="8961" spans="1:17" x14ac:dyDescent="0.3">
      <c r="A8961">
        <v>33807</v>
      </c>
      <c r="B8961" s="14">
        <v>44891.194733796299</v>
      </c>
      <c r="C8961" t="s">
        <v>18</v>
      </c>
      <c r="D8961">
        <v>359</v>
      </c>
      <c r="E8961">
        <v>2</v>
      </c>
      <c r="F8961">
        <v>628</v>
      </c>
      <c r="G8961" t="s">
        <v>20</v>
      </c>
      <c r="H8961">
        <v>66</v>
      </c>
      <c r="I8961">
        <v>0</v>
      </c>
      <c r="J8961" t="s">
        <v>13</v>
      </c>
      <c r="K8961">
        <v>0</v>
      </c>
      <c r="L8961">
        <f>YEAR(ecommerce_customer_data_custom_[[#This Row],[Purchase Date]])</f>
        <v>2022</v>
      </c>
      <c r="M8961">
        <f>MONTH(ecommerce_customer_data_custom_[[#This Row],[Purchase Date]])</f>
        <v>11</v>
      </c>
      <c r="N8961" t="str">
        <f>TEXT(ecommerce_customer_data_custom_[[#This Row],[Purchase Date]],"mmmm")</f>
        <v>November</v>
      </c>
      <c r="O8961" t="str">
        <f>VLOOKUP(ecommerce_customer_data_custom_[[#This Row],[Customer Age]],AgeGroupMapping!$A$2:$C$5,3,TRUE)</f>
        <v>Senior</v>
      </c>
      <c r="P8961" t="str">
        <f>IF(ecommerce_customer_data_custom_[[#This Row],[Returns]]=1,"Returned","Not Returned")</f>
        <v>Not Returned</v>
      </c>
      <c r="Q8961" t="str">
        <f>_xlfn.XLOOKUP(ecommerce_customer_data_custom_[[#This Row],[Payment Method]],PaymentMapping!$A$2:$A$11,PaymentMapping!$B$2:$B$11,"Other")</f>
        <v>Other</v>
      </c>
    </row>
    <row r="8962" spans="1:17" x14ac:dyDescent="0.3">
      <c r="A8962">
        <v>33807</v>
      </c>
      <c r="B8962" s="14">
        <v>44139.721979166665</v>
      </c>
      <c r="C8962" t="s">
        <v>14</v>
      </c>
      <c r="D8962">
        <v>118</v>
      </c>
      <c r="E8962">
        <v>4</v>
      </c>
      <c r="F8962">
        <v>5015</v>
      </c>
      <c r="G8962" t="s">
        <v>12</v>
      </c>
      <c r="H8962">
        <v>66</v>
      </c>
      <c r="I8962">
        <v>0</v>
      </c>
      <c r="J8962" t="s">
        <v>13</v>
      </c>
      <c r="K8962">
        <v>0</v>
      </c>
      <c r="L8962">
        <f>YEAR(ecommerce_customer_data_custom_[[#This Row],[Purchase Date]])</f>
        <v>2020</v>
      </c>
      <c r="M8962">
        <f>MONTH(ecommerce_customer_data_custom_[[#This Row],[Purchase Date]])</f>
        <v>11</v>
      </c>
      <c r="N8962" t="str">
        <f>TEXT(ecommerce_customer_data_custom_[[#This Row],[Purchase Date]],"mmmm")</f>
        <v>November</v>
      </c>
      <c r="O8962" t="str">
        <f>VLOOKUP(ecommerce_customer_data_custom_[[#This Row],[Customer Age]],AgeGroupMapping!$A$2:$C$5,3,TRUE)</f>
        <v>Senior</v>
      </c>
      <c r="P8962" t="str">
        <f>IF(ecommerce_customer_data_custom_[[#This Row],[Returns]]=1,"Returned","Not Returned")</f>
        <v>Not Returned</v>
      </c>
      <c r="Q8962" t="str">
        <f>_xlfn.XLOOKUP(ecommerce_customer_data_custom_[[#This Row],[Payment Method]],PaymentMapping!$A$2:$A$11,PaymentMapping!$B$2:$B$11,"Other")</f>
        <v>Card</v>
      </c>
    </row>
    <row r="8963" spans="1:17" x14ac:dyDescent="0.3">
      <c r="A8963">
        <v>39133</v>
      </c>
      <c r="B8963" s="14">
        <v>44152.01090277778</v>
      </c>
      <c r="C8963" t="s">
        <v>16</v>
      </c>
      <c r="D8963">
        <v>20</v>
      </c>
      <c r="E8963">
        <v>3</v>
      </c>
      <c r="F8963">
        <v>3287</v>
      </c>
      <c r="G8963" t="s">
        <v>15</v>
      </c>
      <c r="H8963">
        <v>20</v>
      </c>
      <c r="I8963">
        <v>1</v>
      </c>
      <c r="J8963" t="s">
        <v>17</v>
      </c>
      <c r="K8963">
        <v>0</v>
      </c>
      <c r="L8963">
        <f>YEAR(ecommerce_customer_data_custom_[[#This Row],[Purchase Date]])</f>
        <v>2020</v>
      </c>
      <c r="M8963">
        <f>MONTH(ecommerce_customer_data_custom_[[#This Row],[Purchase Date]])</f>
        <v>11</v>
      </c>
      <c r="N8963" t="str">
        <f>TEXT(ecommerce_customer_data_custom_[[#This Row],[Purchase Date]],"mmmm")</f>
        <v>November</v>
      </c>
      <c r="O8963" t="str">
        <f>VLOOKUP(ecommerce_customer_data_custom_[[#This Row],[Customer Age]],AgeGroupMapping!$A$2:$C$5,3,TRUE)</f>
        <v>Young</v>
      </c>
      <c r="P8963" t="str">
        <f>IF(ecommerce_customer_data_custom_[[#This Row],[Returns]]=1,"Returned","Not Returned")</f>
        <v>Returned</v>
      </c>
      <c r="Q8963" t="str">
        <f>_xlfn.XLOOKUP(ecommerce_customer_data_custom_[[#This Row],[Payment Method]],PaymentMapping!$A$2:$A$11,PaymentMapping!$B$2:$B$11,"Other")</f>
        <v>Wallet/UPI</v>
      </c>
    </row>
    <row r="8964" spans="1:17" x14ac:dyDescent="0.3">
      <c r="A8964">
        <v>39133</v>
      </c>
      <c r="B8964" s="14">
        <v>44989.873703703706</v>
      </c>
      <c r="C8964" t="s">
        <v>11</v>
      </c>
      <c r="D8964">
        <v>479</v>
      </c>
      <c r="E8964">
        <v>3</v>
      </c>
      <c r="F8964">
        <v>1097</v>
      </c>
      <c r="G8964" t="s">
        <v>12</v>
      </c>
      <c r="H8964">
        <v>20</v>
      </c>
      <c r="I8964">
        <v>0</v>
      </c>
      <c r="J8964" t="s">
        <v>17</v>
      </c>
      <c r="K8964">
        <v>0</v>
      </c>
      <c r="L8964">
        <f>YEAR(ecommerce_customer_data_custom_[[#This Row],[Purchase Date]])</f>
        <v>2023</v>
      </c>
      <c r="M8964">
        <f>MONTH(ecommerce_customer_data_custom_[[#This Row],[Purchase Date]])</f>
        <v>3</v>
      </c>
      <c r="N8964" t="str">
        <f>TEXT(ecommerce_customer_data_custom_[[#This Row],[Purchase Date]],"mmmm")</f>
        <v>March</v>
      </c>
      <c r="O8964" t="str">
        <f>VLOOKUP(ecommerce_customer_data_custom_[[#This Row],[Customer Age]],AgeGroupMapping!$A$2:$C$5,3,TRUE)</f>
        <v>Young</v>
      </c>
      <c r="P8964" t="str">
        <f>IF(ecommerce_customer_data_custom_[[#This Row],[Returns]]=1,"Returned","Not Returned")</f>
        <v>Not Returned</v>
      </c>
      <c r="Q8964" t="str">
        <f>_xlfn.XLOOKUP(ecommerce_customer_data_custom_[[#This Row],[Payment Method]],PaymentMapping!$A$2:$A$11,PaymentMapping!$B$2:$B$11,"Other")</f>
        <v>Card</v>
      </c>
    </row>
    <row r="8965" spans="1:17" x14ac:dyDescent="0.3">
      <c r="A8965">
        <v>39133</v>
      </c>
      <c r="B8965" s="14">
        <v>45172.931631944448</v>
      </c>
      <c r="C8965" t="s">
        <v>16</v>
      </c>
      <c r="D8965">
        <v>63</v>
      </c>
      <c r="E8965">
        <v>2</v>
      </c>
      <c r="F8965">
        <v>3289</v>
      </c>
      <c r="G8965" t="s">
        <v>19</v>
      </c>
      <c r="H8965">
        <v>20</v>
      </c>
      <c r="I8965">
        <v>1</v>
      </c>
      <c r="J8965" t="s">
        <v>17</v>
      </c>
      <c r="K8965">
        <v>0</v>
      </c>
      <c r="L8965">
        <f>YEAR(ecommerce_customer_data_custom_[[#This Row],[Purchase Date]])</f>
        <v>2023</v>
      </c>
      <c r="M8965">
        <f>MONTH(ecommerce_customer_data_custom_[[#This Row],[Purchase Date]])</f>
        <v>9</v>
      </c>
      <c r="N8965" t="str">
        <f>TEXT(ecommerce_customer_data_custom_[[#This Row],[Purchase Date]],"mmmm")</f>
        <v>September</v>
      </c>
      <c r="O8965" t="str">
        <f>VLOOKUP(ecommerce_customer_data_custom_[[#This Row],[Customer Age]],AgeGroupMapping!$A$2:$C$5,3,TRUE)</f>
        <v>Young</v>
      </c>
      <c r="P8965" t="str">
        <f>IF(ecommerce_customer_data_custom_[[#This Row],[Returns]]=1,"Returned","Not Returned")</f>
        <v>Returned</v>
      </c>
      <c r="Q8965" t="str">
        <f>_xlfn.XLOOKUP(ecommerce_customer_data_custom_[[#This Row],[Payment Method]],PaymentMapping!$A$2:$A$11,PaymentMapping!$B$2:$B$11,"Other")</f>
        <v>Cash</v>
      </c>
    </row>
    <row r="8966" spans="1:17" x14ac:dyDescent="0.3">
      <c r="A8966">
        <v>39133</v>
      </c>
      <c r="B8966" s="14">
        <v>44647.291284722225</v>
      </c>
      <c r="C8966" t="s">
        <v>16</v>
      </c>
      <c r="D8966">
        <v>94</v>
      </c>
      <c r="E8966">
        <v>1</v>
      </c>
      <c r="F8966">
        <v>2910</v>
      </c>
      <c r="G8966" t="s">
        <v>15</v>
      </c>
      <c r="H8966">
        <v>20</v>
      </c>
      <c r="I8966">
        <v>1</v>
      </c>
      <c r="J8966" t="s">
        <v>17</v>
      </c>
      <c r="K8966">
        <v>0</v>
      </c>
      <c r="L8966">
        <f>YEAR(ecommerce_customer_data_custom_[[#This Row],[Purchase Date]])</f>
        <v>2022</v>
      </c>
      <c r="M8966">
        <f>MONTH(ecommerce_customer_data_custom_[[#This Row],[Purchase Date]])</f>
        <v>3</v>
      </c>
      <c r="N8966" t="str">
        <f>TEXT(ecommerce_customer_data_custom_[[#This Row],[Purchase Date]],"mmmm")</f>
        <v>March</v>
      </c>
      <c r="O8966" t="str">
        <f>VLOOKUP(ecommerce_customer_data_custom_[[#This Row],[Customer Age]],AgeGroupMapping!$A$2:$C$5,3,TRUE)</f>
        <v>Young</v>
      </c>
      <c r="P8966" t="str">
        <f>IF(ecommerce_customer_data_custom_[[#This Row],[Returns]]=1,"Returned","Not Returned")</f>
        <v>Returned</v>
      </c>
      <c r="Q8966" t="str">
        <f>_xlfn.XLOOKUP(ecommerce_customer_data_custom_[[#This Row],[Payment Method]],PaymentMapping!$A$2:$A$11,PaymentMapping!$B$2:$B$11,"Other")</f>
        <v>Wallet/UPI</v>
      </c>
    </row>
    <row r="8967" spans="1:17" x14ac:dyDescent="0.3">
      <c r="A8967">
        <v>39133</v>
      </c>
      <c r="B8967" s="14">
        <v>45008.103483796294</v>
      </c>
      <c r="C8967" t="s">
        <v>11</v>
      </c>
      <c r="D8967">
        <v>302</v>
      </c>
      <c r="E8967">
        <v>3</v>
      </c>
      <c r="F8967">
        <v>3264</v>
      </c>
      <c r="G8967" t="s">
        <v>20</v>
      </c>
      <c r="H8967">
        <v>20</v>
      </c>
      <c r="I8967">
        <v>0</v>
      </c>
      <c r="J8967" t="s">
        <v>17</v>
      </c>
      <c r="K8967">
        <v>0</v>
      </c>
      <c r="L8967">
        <f>YEAR(ecommerce_customer_data_custom_[[#This Row],[Purchase Date]])</f>
        <v>2023</v>
      </c>
      <c r="M8967">
        <f>MONTH(ecommerce_customer_data_custom_[[#This Row],[Purchase Date]])</f>
        <v>3</v>
      </c>
      <c r="N8967" t="str">
        <f>TEXT(ecommerce_customer_data_custom_[[#This Row],[Purchase Date]],"mmmm")</f>
        <v>March</v>
      </c>
      <c r="O8967" t="str">
        <f>VLOOKUP(ecommerce_customer_data_custom_[[#This Row],[Customer Age]],AgeGroupMapping!$A$2:$C$5,3,TRUE)</f>
        <v>Young</v>
      </c>
      <c r="P8967" t="str">
        <f>IF(ecommerce_customer_data_custom_[[#This Row],[Returns]]=1,"Returned","Not Returned")</f>
        <v>Not Returned</v>
      </c>
      <c r="Q8967" t="str">
        <f>_xlfn.XLOOKUP(ecommerce_customer_data_custom_[[#This Row],[Payment Method]],PaymentMapping!$A$2:$A$11,PaymentMapping!$B$2:$B$11,"Other")</f>
        <v>Other</v>
      </c>
    </row>
    <row r="8968" spans="1:17" x14ac:dyDescent="0.3">
      <c r="A8968">
        <v>39133</v>
      </c>
      <c r="B8968" s="14">
        <v>45099.622615740744</v>
      </c>
      <c r="C8968" t="s">
        <v>11</v>
      </c>
      <c r="D8968">
        <v>90</v>
      </c>
      <c r="E8968">
        <v>3</v>
      </c>
      <c r="F8968">
        <v>1539</v>
      </c>
      <c r="G8968" t="s">
        <v>12</v>
      </c>
      <c r="H8968">
        <v>20</v>
      </c>
      <c r="I8968">
        <v>0</v>
      </c>
      <c r="J8968" t="s">
        <v>17</v>
      </c>
      <c r="K8968">
        <v>0</v>
      </c>
      <c r="L8968">
        <f>YEAR(ecommerce_customer_data_custom_[[#This Row],[Purchase Date]])</f>
        <v>2023</v>
      </c>
      <c r="M8968">
        <f>MONTH(ecommerce_customer_data_custom_[[#This Row],[Purchase Date]])</f>
        <v>6</v>
      </c>
      <c r="N8968" t="str">
        <f>TEXT(ecommerce_customer_data_custom_[[#This Row],[Purchase Date]],"mmmm")</f>
        <v>June</v>
      </c>
      <c r="O8968" t="str">
        <f>VLOOKUP(ecommerce_customer_data_custom_[[#This Row],[Customer Age]],AgeGroupMapping!$A$2:$C$5,3,TRUE)</f>
        <v>Young</v>
      </c>
      <c r="P8968" t="str">
        <f>IF(ecommerce_customer_data_custom_[[#This Row],[Returns]]=1,"Returned","Not Returned")</f>
        <v>Not Returned</v>
      </c>
      <c r="Q8968" t="str">
        <f>_xlfn.XLOOKUP(ecommerce_customer_data_custom_[[#This Row],[Payment Method]],PaymentMapping!$A$2:$A$11,PaymentMapping!$B$2:$B$11,"Other")</f>
        <v>Card</v>
      </c>
    </row>
    <row r="8969" spans="1:17" x14ac:dyDescent="0.3">
      <c r="A8969">
        <v>46773</v>
      </c>
      <c r="B8969" s="14">
        <v>44847.258796296293</v>
      </c>
      <c r="C8969" t="s">
        <v>18</v>
      </c>
      <c r="D8969">
        <v>187</v>
      </c>
      <c r="E8969">
        <v>2</v>
      </c>
      <c r="F8969">
        <v>411</v>
      </c>
      <c r="G8969" t="s">
        <v>19</v>
      </c>
      <c r="H8969">
        <v>29</v>
      </c>
      <c r="I8969">
        <v>1</v>
      </c>
      <c r="J8969" t="s">
        <v>13</v>
      </c>
      <c r="K8969">
        <v>0</v>
      </c>
      <c r="L8969">
        <f>YEAR(ecommerce_customer_data_custom_[[#This Row],[Purchase Date]])</f>
        <v>2022</v>
      </c>
      <c r="M8969">
        <f>MONTH(ecommerce_customer_data_custom_[[#This Row],[Purchase Date]])</f>
        <v>10</v>
      </c>
      <c r="N8969" t="str">
        <f>TEXT(ecommerce_customer_data_custom_[[#This Row],[Purchase Date]],"mmmm")</f>
        <v>October</v>
      </c>
      <c r="O8969" t="str">
        <f>VLOOKUP(ecommerce_customer_data_custom_[[#This Row],[Customer Age]],AgeGroupMapping!$A$2:$C$5,3,TRUE)</f>
        <v>Adult</v>
      </c>
      <c r="P8969" t="str">
        <f>IF(ecommerce_customer_data_custom_[[#This Row],[Returns]]=1,"Returned","Not Returned")</f>
        <v>Returned</v>
      </c>
      <c r="Q8969" t="str">
        <f>_xlfn.XLOOKUP(ecommerce_customer_data_custom_[[#This Row],[Payment Method]],PaymentMapping!$A$2:$A$11,PaymentMapping!$B$2:$B$11,"Other")</f>
        <v>Cash</v>
      </c>
    </row>
    <row r="8970" spans="1:17" x14ac:dyDescent="0.3">
      <c r="A8970">
        <v>46773</v>
      </c>
      <c r="B8970" s="14">
        <v>44322.019826388889</v>
      </c>
      <c r="C8970" t="s">
        <v>16</v>
      </c>
      <c r="D8970">
        <v>383</v>
      </c>
      <c r="E8970">
        <v>2</v>
      </c>
      <c r="F8970">
        <v>3964</v>
      </c>
      <c r="G8970" t="s">
        <v>12</v>
      </c>
      <c r="H8970">
        <v>29</v>
      </c>
      <c r="I8970">
        <v>0</v>
      </c>
      <c r="J8970" t="s">
        <v>13</v>
      </c>
      <c r="K8970">
        <v>0</v>
      </c>
      <c r="L8970">
        <f>YEAR(ecommerce_customer_data_custom_[[#This Row],[Purchase Date]])</f>
        <v>2021</v>
      </c>
      <c r="M8970">
        <f>MONTH(ecommerce_customer_data_custom_[[#This Row],[Purchase Date]])</f>
        <v>5</v>
      </c>
      <c r="N8970" t="str">
        <f>TEXT(ecommerce_customer_data_custom_[[#This Row],[Purchase Date]],"mmmm")</f>
        <v>May</v>
      </c>
      <c r="O8970" t="str">
        <f>VLOOKUP(ecommerce_customer_data_custom_[[#This Row],[Customer Age]],AgeGroupMapping!$A$2:$C$5,3,TRUE)</f>
        <v>Adult</v>
      </c>
      <c r="P8970" t="str">
        <f>IF(ecommerce_customer_data_custom_[[#This Row],[Returns]]=1,"Returned","Not Returned")</f>
        <v>Not Returned</v>
      </c>
      <c r="Q8970" t="str">
        <f>_xlfn.XLOOKUP(ecommerce_customer_data_custom_[[#This Row],[Payment Method]],PaymentMapping!$A$2:$A$11,PaymentMapping!$B$2:$B$11,"Other")</f>
        <v>Card</v>
      </c>
    </row>
    <row r="8971" spans="1:17" x14ac:dyDescent="0.3">
      <c r="A8971">
        <v>46773</v>
      </c>
      <c r="B8971" s="14">
        <v>44474.875081018516</v>
      </c>
      <c r="C8971" t="s">
        <v>16</v>
      </c>
      <c r="D8971">
        <v>365</v>
      </c>
      <c r="E8971">
        <v>3</v>
      </c>
      <c r="F8971">
        <v>2009</v>
      </c>
      <c r="G8971" t="s">
        <v>12</v>
      </c>
      <c r="H8971">
        <v>29</v>
      </c>
      <c r="I8971">
        <v>0</v>
      </c>
      <c r="J8971" t="s">
        <v>13</v>
      </c>
      <c r="K8971">
        <v>0</v>
      </c>
      <c r="L8971">
        <f>YEAR(ecommerce_customer_data_custom_[[#This Row],[Purchase Date]])</f>
        <v>2021</v>
      </c>
      <c r="M8971">
        <f>MONTH(ecommerce_customer_data_custom_[[#This Row],[Purchase Date]])</f>
        <v>10</v>
      </c>
      <c r="N8971" t="str">
        <f>TEXT(ecommerce_customer_data_custom_[[#This Row],[Purchase Date]],"mmmm")</f>
        <v>October</v>
      </c>
      <c r="O8971" t="str">
        <f>VLOOKUP(ecommerce_customer_data_custom_[[#This Row],[Customer Age]],AgeGroupMapping!$A$2:$C$5,3,TRUE)</f>
        <v>Adult</v>
      </c>
      <c r="P8971" t="str">
        <f>IF(ecommerce_customer_data_custom_[[#This Row],[Returns]]=1,"Returned","Not Returned")</f>
        <v>Not Returned</v>
      </c>
      <c r="Q8971" t="str">
        <f>_xlfn.XLOOKUP(ecommerce_customer_data_custom_[[#This Row],[Payment Method]],PaymentMapping!$A$2:$A$11,PaymentMapping!$B$2:$B$11,"Other")</f>
        <v>Card</v>
      </c>
    </row>
    <row r="8972" spans="1:17" x14ac:dyDescent="0.3">
      <c r="A8972">
        <v>46773</v>
      </c>
      <c r="B8972" s="14">
        <v>44486.728067129632</v>
      </c>
      <c r="C8972" t="s">
        <v>11</v>
      </c>
      <c r="D8972">
        <v>210</v>
      </c>
      <c r="E8972">
        <v>1</v>
      </c>
      <c r="F8972">
        <v>815</v>
      </c>
      <c r="G8972" t="s">
        <v>15</v>
      </c>
      <c r="H8972">
        <v>29</v>
      </c>
      <c r="I8972">
        <v>0</v>
      </c>
      <c r="J8972" t="s">
        <v>13</v>
      </c>
      <c r="K8972">
        <v>0</v>
      </c>
      <c r="L8972">
        <f>YEAR(ecommerce_customer_data_custom_[[#This Row],[Purchase Date]])</f>
        <v>2021</v>
      </c>
      <c r="M8972">
        <f>MONTH(ecommerce_customer_data_custom_[[#This Row],[Purchase Date]])</f>
        <v>10</v>
      </c>
      <c r="N8972" t="str">
        <f>TEXT(ecommerce_customer_data_custom_[[#This Row],[Purchase Date]],"mmmm")</f>
        <v>October</v>
      </c>
      <c r="O8972" t="str">
        <f>VLOOKUP(ecommerce_customer_data_custom_[[#This Row],[Customer Age]],AgeGroupMapping!$A$2:$C$5,3,TRUE)</f>
        <v>Adult</v>
      </c>
      <c r="P8972" t="str">
        <f>IF(ecommerce_customer_data_custom_[[#This Row],[Returns]]=1,"Returned","Not Returned")</f>
        <v>Not Returned</v>
      </c>
      <c r="Q8972" t="str">
        <f>_xlfn.XLOOKUP(ecommerce_customer_data_custom_[[#This Row],[Payment Method]],PaymentMapping!$A$2:$A$11,PaymentMapping!$B$2:$B$11,"Other")</f>
        <v>Wallet/UPI</v>
      </c>
    </row>
    <row r="8973" spans="1:17" x14ac:dyDescent="0.3">
      <c r="A8973">
        <v>46773</v>
      </c>
      <c r="B8973" s="14">
        <v>43979.334340277775</v>
      </c>
      <c r="C8973" t="s">
        <v>11</v>
      </c>
      <c r="D8973">
        <v>351</v>
      </c>
      <c r="E8973">
        <v>2</v>
      </c>
      <c r="F8973">
        <v>785</v>
      </c>
      <c r="G8973" t="s">
        <v>12</v>
      </c>
      <c r="H8973">
        <v>29</v>
      </c>
      <c r="I8973">
        <v>0</v>
      </c>
      <c r="J8973" t="s">
        <v>13</v>
      </c>
      <c r="K8973">
        <v>0</v>
      </c>
      <c r="L8973">
        <f>YEAR(ecommerce_customer_data_custom_[[#This Row],[Purchase Date]])</f>
        <v>2020</v>
      </c>
      <c r="M8973">
        <f>MONTH(ecommerce_customer_data_custom_[[#This Row],[Purchase Date]])</f>
        <v>5</v>
      </c>
      <c r="N8973" t="str">
        <f>TEXT(ecommerce_customer_data_custom_[[#This Row],[Purchase Date]],"mmmm")</f>
        <v>May</v>
      </c>
      <c r="O8973" t="str">
        <f>VLOOKUP(ecommerce_customer_data_custom_[[#This Row],[Customer Age]],AgeGroupMapping!$A$2:$C$5,3,TRUE)</f>
        <v>Adult</v>
      </c>
      <c r="P8973" t="str">
        <f>IF(ecommerce_customer_data_custom_[[#This Row],[Returns]]=1,"Returned","Not Returned")</f>
        <v>Not Returned</v>
      </c>
      <c r="Q8973" t="str">
        <f>_xlfn.XLOOKUP(ecommerce_customer_data_custom_[[#This Row],[Payment Method]],PaymentMapping!$A$2:$A$11,PaymentMapping!$B$2:$B$11,"Other")</f>
        <v>Card</v>
      </c>
    </row>
    <row r="8974" spans="1:17" x14ac:dyDescent="0.3">
      <c r="A8974">
        <v>25213</v>
      </c>
      <c r="B8974" s="14">
        <v>44558.216874999998</v>
      </c>
      <c r="C8974" t="s">
        <v>18</v>
      </c>
      <c r="D8974">
        <v>422</v>
      </c>
      <c r="E8974">
        <v>4</v>
      </c>
      <c r="F8974">
        <v>2569</v>
      </c>
      <c r="G8974" t="s">
        <v>20</v>
      </c>
      <c r="H8974">
        <v>61</v>
      </c>
      <c r="I8974">
        <v>1</v>
      </c>
      <c r="J8974" t="s">
        <v>17</v>
      </c>
      <c r="K8974">
        <v>1</v>
      </c>
      <c r="L8974">
        <f>YEAR(ecommerce_customer_data_custom_[[#This Row],[Purchase Date]])</f>
        <v>2021</v>
      </c>
      <c r="M8974">
        <f>MONTH(ecommerce_customer_data_custom_[[#This Row],[Purchase Date]])</f>
        <v>12</v>
      </c>
      <c r="N8974" t="str">
        <f>TEXT(ecommerce_customer_data_custom_[[#This Row],[Purchase Date]],"mmmm")</f>
        <v>December</v>
      </c>
      <c r="O8974" t="str">
        <f>VLOOKUP(ecommerce_customer_data_custom_[[#This Row],[Customer Age]],AgeGroupMapping!$A$2:$C$5,3,TRUE)</f>
        <v>Senior</v>
      </c>
      <c r="P8974" t="str">
        <f>IF(ecommerce_customer_data_custom_[[#This Row],[Returns]]=1,"Returned","Not Returned")</f>
        <v>Returned</v>
      </c>
      <c r="Q8974" t="str">
        <f>_xlfn.XLOOKUP(ecommerce_customer_data_custom_[[#This Row],[Payment Method]],PaymentMapping!$A$2:$A$11,PaymentMapping!$B$2:$B$11,"Other")</f>
        <v>Other</v>
      </c>
    </row>
    <row r="8975" spans="1:17" x14ac:dyDescent="0.3">
      <c r="A8975">
        <v>25213</v>
      </c>
      <c r="B8975" s="14">
        <v>44526.046574074076</v>
      </c>
      <c r="C8975" t="s">
        <v>16</v>
      </c>
      <c r="D8975">
        <v>135</v>
      </c>
      <c r="E8975">
        <v>2</v>
      </c>
      <c r="F8975">
        <v>4732</v>
      </c>
      <c r="G8975" t="s">
        <v>12</v>
      </c>
      <c r="H8975">
        <v>61</v>
      </c>
      <c r="I8975">
        <v>1</v>
      </c>
      <c r="J8975" t="s">
        <v>17</v>
      </c>
      <c r="K8975">
        <v>1</v>
      </c>
      <c r="L8975">
        <f>YEAR(ecommerce_customer_data_custom_[[#This Row],[Purchase Date]])</f>
        <v>2021</v>
      </c>
      <c r="M8975">
        <f>MONTH(ecommerce_customer_data_custom_[[#This Row],[Purchase Date]])</f>
        <v>11</v>
      </c>
      <c r="N8975" t="str">
        <f>TEXT(ecommerce_customer_data_custom_[[#This Row],[Purchase Date]],"mmmm")</f>
        <v>November</v>
      </c>
      <c r="O8975" t="str">
        <f>VLOOKUP(ecommerce_customer_data_custom_[[#This Row],[Customer Age]],AgeGroupMapping!$A$2:$C$5,3,TRUE)</f>
        <v>Senior</v>
      </c>
      <c r="P8975" t="str">
        <f>IF(ecommerce_customer_data_custom_[[#This Row],[Returns]]=1,"Returned","Not Returned")</f>
        <v>Returned</v>
      </c>
      <c r="Q8975" t="str">
        <f>_xlfn.XLOOKUP(ecommerce_customer_data_custom_[[#This Row],[Payment Method]],PaymentMapping!$A$2:$A$11,PaymentMapping!$B$2:$B$11,"Other")</f>
        <v>Card</v>
      </c>
    </row>
    <row r="8976" spans="1:17" x14ac:dyDescent="0.3">
      <c r="A8976">
        <v>25213</v>
      </c>
      <c r="B8976" s="14">
        <v>43968.410729166666</v>
      </c>
      <c r="C8976" t="s">
        <v>14</v>
      </c>
      <c r="D8976">
        <v>313</v>
      </c>
      <c r="E8976">
        <v>1</v>
      </c>
      <c r="F8976">
        <v>2131</v>
      </c>
      <c r="G8976" t="s">
        <v>20</v>
      </c>
      <c r="H8976">
        <v>61</v>
      </c>
      <c r="I8976">
        <v>1</v>
      </c>
      <c r="J8976" t="s">
        <v>17</v>
      </c>
      <c r="K8976">
        <v>1</v>
      </c>
      <c r="L8976">
        <f>YEAR(ecommerce_customer_data_custom_[[#This Row],[Purchase Date]])</f>
        <v>2020</v>
      </c>
      <c r="M8976">
        <f>MONTH(ecommerce_customer_data_custom_[[#This Row],[Purchase Date]])</f>
        <v>5</v>
      </c>
      <c r="N8976" t="str">
        <f>TEXT(ecommerce_customer_data_custom_[[#This Row],[Purchase Date]],"mmmm")</f>
        <v>May</v>
      </c>
      <c r="O8976" t="str">
        <f>VLOOKUP(ecommerce_customer_data_custom_[[#This Row],[Customer Age]],AgeGroupMapping!$A$2:$C$5,3,TRUE)</f>
        <v>Senior</v>
      </c>
      <c r="P8976" t="str">
        <f>IF(ecommerce_customer_data_custom_[[#This Row],[Returns]]=1,"Returned","Not Returned")</f>
        <v>Returned</v>
      </c>
      <c r="Q8976" t="str">
        <f>_xlfn.XLOOKUP(ecommerce_customer_data_custom_[[#This Row],[Payment Method]],PaymentMapping!$A$2:$A$11,PaymentMapping!$B$2:$B$11,"Other")</f>
        <v>Other</v>
      </c>
    </row>
    <row r="8977" spans="1:17" x14ac:dyDescent="0.3">
      <c r="A8977">
        <v>25213</v>
      </c>
      <c r="B8977" s="14">
        <v>43952.598807870374</v>
      </c>
      <c r="C8977" t="s">
        <v>18</v>
      </c>
      <c r="D8977">
        <v>283</v>
      </c>
      <c r="E8977">
        <v>4</v>
      </c>
      <c r="F8977">
        <v>4412</v>
      </c>
      <c r="G8977" t="s">
        <v>12</v>
      </c>
      <c r="H8977">
        <v>61</v>
      </c>
      <c r="I8977">
        <v>1</v>
      </c>
      <c r="J8977" t="s">
        <v>17</v>
      </c>
      <c r="K8977">
        <v>1</v>
      </c>
      <c r="L8977">
        <f>YEAR(ecommerce_customer_data_custom_[[#This Row],[Purchase Date]])</f>
        <v>2020</v>
      </c>
      <c r="M8977">
        <f>MONTH(ecommerce_customer_data_custom_[[#This Row],[Purchase Date]])</f>
        <v>5</v>
      </c>
      <c r="N8977" t="str">
        <f>TEXT(ecommerce_customer_data_custom_[[#This Row],[Purchase Date]],"mmmm")</f>
        <v>May</v>
      </c>
      <c r="O8977" t="str">
        <f>VLOOKUP(ecommerce_customer_data_custom_[[#This Row],[Customer Age]],AgeGroupMapping!$A$2:$C$5,3,TRUE)</f>
        <v>Senior</v>
      </c>
      <c r="P8977" t="str">
        <f>IF(ecommerce_customer_data_custom_[[#This Row],[Returns]]=1,"Returned","Not Returned")</f>
        <v>Returned</v>
      </c>
      <c r="Q8977" t="str">
        <f>_xlfn.XLOOKUP(ecommerce_customer_data_custom_[[#This Row],[Payment Method]],PaymentMapping!$A$2:$A$11,PaymentMapping!$B$2:$B$11,"Other")</f>
        <v>Card</v>
      </c>
    </row>
    <row r="8978" spans="1:17" x14ac:dyDescent="0.3">
      <c r="A8978">
        <v>3498</v>
      </c>
      <c r="B8978" s="14">
        <v>44562.056608796294</v>
      </c>
      <c r="C8978" t="s">
        <v>18</v>
      </c>
      <c r="D8978">
        <v>41</v>
      </c>
      <c r="E8978">
        <v>4</v>
      </c>
      <c r="F8978">
        <v>4531</v>
      </c>
      <c r="G8978" t="s">
        <v>15</v>
      </c>
      <c r="H8978">
        <v>30</v>
      </c>
      <c r="I8978">
        <v>1</v>
      </c>
      <c r="J8978" t="s">
        <v>17</v>
      </c>
      <c r="K8978">
        <v>1</v>
      </c>
      <c r="L8978">
        <f>YEAR(ecommerce_customer_data_custom_[[#This Row],[Purchase Date]])</f>
        <v>2022</v>
      </c>
      <c r="M8978">
        <f>MONTH(ecommerce_customer_data_custom_[[#This Row],[Purchase Date]])</f>
        <v>1</v>
      </c>
      <c r="N8978" t="str">
        <f>TEXT(ecommerce_customer_data_custom_[[#This Row],[Purchase Date]],"mmmm")</f>
        <v>January</v>
      </c>
      <c r="O8978" t="str">
        <f>VLOOKUP(ecommerce_customer_data_custom_[[#This Row],[Customer Age]],AgeGroupMapping!$A$2:$C$5,3,TRUE)</f>
        <v>Adult</v>
      </c>
      <c r="P8978" t="str">
        <f>IF(ecommerce_customer_data_custom_[[#This Row],[Returns]]=1,"Returned","Not Returned")</f>
        <v>Returned</v>
      </c>
      <c r="Q8978" t="str">
        <f>_xlfn.XLOOKUP(ecommerce_customer_data_custom_[[#This Row],[Payment Method]],PaymentMapping!$A$2:$A$11,PaymentMapping!$B$2:$B$11,"Other")</f>
        <v>Wallet/UPI</v>
      </c>
    </row>
    <row r="8979" spans="1:17" x14ac:dyDescent="0.3">
      <c r="A8979">
        <v>3498</v>
      </c>
      <c r="B8979" s="14">
        <v>44291.703622685185</v>
      </c>
      <c r="C8979" t="s">
        <v>18</v>
      </c>
      <c r="D8979">
        <v>413</v>
      </c>
      <c r="E8979">
        <v>1</v>
      </c>
      <c r="F8979">
        <v>2497</v>
      </c>
      <c r="G8979" t="s">
        <v>12</v>
      </c>
      <c r="H8979">
        <v>30</v>
      </c>
      <c r="I8979">
        <v>0</v>
      </c>
      <c r="J8979" t="s">
        <v>17</v>
      </c>
      <c r="K8979">
        <v>1</v>
      </c>
      <c r="L8979">
        <f>YEAR(ecommerce_customer_data_custom_[[#This Row],[Purchase Date]])</f>
        <v>2021</v>
      </c>
      <c r="M8979">
        <f>MONTH(ecommerce_customer_data_custom_[[#This Row],[Purchase Date]])</f>
        <v>4</v>
      </c>
      <c r="N8979" t="str">
        <f>TEXT(ecommerce_customer_data_custom_[[#This Row],[Purchase Date]],"mmmm")</f>
        <v>April</v>
      </c>
      <c r="O8979" t="str">
        <f>VLOOKUP(ecommerce_customer_data_custom_[[#This Row],[Customer Age]],AgeGroupMapping!$A$2:$C$5,3,TRUE)</f>
        <v>Adult</v>
      </c>
      <c r="P8979" t="str">
        <f>IF(ecommerce_customer_data_custom_[[#This Row],[Returns]]=1,"Returned","Not Returned")</f>
        <v>Not Returned</v>
      </c>
      <c r="Q8979" t="str">
        <f>_xlfn.XLOOKUP(ecommerce_customer_data_custom_[[#This Row],[Payment Method]],PaymentMapping!$A$2:$A$11,PaymentMapping!$B$2:$B$11,"Other")</f>
        <v>Card</v>
      </c>
    </row>
    <row r="8980" spans="1:17" x14ac:dyDescent="0.3">
      <c r="A8980">
        <v>3498</v>
      </c>
      <c r="B8980" s="14">
        <v>44240.296678240738</v>
      </c>
      <c r="C8980" t="s">
        <v>11</v>
      </c>
      <c r="D8980">
        <v>301</v>
      </c>
      <c r="E8980">
        <v>5</v>
      </c>
      <c r="F8980">
        <v>3671</v>
      </c>
      <c r="G8980" t="s">
        <v>15</v>
      </c>
      <c r="H8980">
        <v>30</v>
      </c>
      <c r="I8980">
        <v>0</v>
      </c>
      <c r="J8980" t="s">
        <v>17</v>
      </c>
      <c r="K8980">
        <v>1</v>
      </c>
      <c r="L8980">
        <f>YEAR(ecommerce_customer_data_custom_[[#This Row],[Purchase Date]])</f>
        <v>2021</v>
      </c>
      <c r="M8980">
        <f>MONTH(ecommerce_customer_data_custom_[[#This Row],[Purchase Date]])</f>
        <v>2</v>
      </c>
      <c r="N8980" t="str">
        <f>TEXT(ecommerce_customer_data_custom_[[#This Row],[Purchase Date]],"mmmm")</f>
        <v>February</v>
      </c>
      <c r="O8980" t="str">
        <f>VLOOKUP(ecommerce_customer_data_custom_[[#This Row],[Customer Age]],AgeGroupMapping!$A$2:$C$5,3,TRUE)</f>
        <v>Adult</v>
      </c>
      <c r="P8980" t="str">
        <f>IF(ecommerce_customer_data_custom_[[#This Row],[Returns]]=1,"Returned","Not Returned")</f>
        <v>Not Returned</v>
      </c>
      <c r="Q8980" t="str">
        <f>_xlfn.XLOOKUP(ecommerce_customer_data_custom_[[#This Row],[Payment Method]],PaymentMapping!$A$2:$A$11,PaymentMapping!$B$2:$B$11,"Other")</f>
        <v>Wallet/UPI</v>
      </c>
    </row>
    <row r="8981" spans="1:17" x14ac:dyDescent="0.3">
      <c r="A8981">
        <v>3498</v>
      </c>
      <c r="B8981" s="14">
        <v>44863.246851851851</v>
      </c>
      <c r="C8981" t="s">
        <v>16</v>
      </c>
      <c r="D8981">
        <v>131</v>
      </c>
      <c r="E8981">
        <v>5</v>
      </c>
      <c r="F8981">
        <v>3416</v>
      </c>
      <c r="G8981" t="s">
        <v>19</v>
      </c>
      <c r="H8981">
        <v>30</v>
      </c>
      <c r="I8981">
        <v>0</v>
      </c>
      <c r="J8981" t="s">
        <v>17</v>
      </c>
      <c r="K8981">
        <v>1</v>
      </c>
      <c r="L8981">
        <f>YEAR(ecommerce_customer_data_custom_[[#This Row],[Purchase Date]])</f>
        <v>2022</v>
      </c>
      <c r="M8981">
        <f>MONTH(ecommerce_customer_data_custom_[[#This Row],[Purchase Date]])</f>
        <v>10</v>
      </c>
      <c r="N8981" t="str">
        <f>TEXT(ecommerce_customer_data_custom_[[#This Row],[Purchase Date]],"mmmm")</f>
        <v>October</v>
      </c>
      <c r="O8981" t="str">
        <f>VLOOKUP(ecommerce_customer_data_custom_[[#This Row],[Customer Age]],AgeGroupMapping!$A$2:$C$5,3,TRUE)</f>
        <v>Adult</v>
      </c>
      <c r="P8981" t="str">
        <f>IF(ecommerce_customer_data_custom_[[#This Row],[Returns]]=1,"Returned","Not Returned")</f>
        <v>Not Returned</v>
      </c>
      <c r="Q8981" t="str">
        <f>_xlfn.XLOOKUP(ecommerce_customer_data_custom_[[#This Row],[Payment Method]],PaymentMapping!$A$2:$A$11,PaymentMapping!$B$2:$B$11,"Other")</f>
        <v>Cash</v>
      </c>
    </row>
    <row r="8982" spans="1:17" x14ac:dyDescent="0.3">
      <c r="A8982">
        <v>3498</v>
      </c>
      <c r="B8982" s="14">
        <v>44166.267800925925</v>
      </c>
      <c r="C8982" t="s">
        <v>18</v>
      </c>
      <c r="D8982">
        <v>455</v>
      </c>
      <c r="E8982">
        <v>4</v>
      </c>
      <c r="F8982">
        <v>4753</v>
      </c>
      <c r="G8982" t="s">
        <v>12</v>
      </c>
      <c r="H8982">
        <v>30</v>
      </c>
      <c r="I8982">
        <v>0</v>
      </c>
      <c r="J8982" t="s">
        <v>17</v>
      </c>
      <c r="K8982">
        <v>1</v>
      </c>
      <c r="L8982">
        <f>YEAR(ecommerce_customer_data_custom_[[#This Row],[Purchase Date]])</f>
        <v>2020</v>
      </c>
      <c r="M8982">
        <f>MONTH(ecommerce_customer_data_custom_[[#This Row],[Purchase Date]])</f>
        <v>12</v>
      </c>
      <c r="N8982" t="str">
        <f>TEXT(ecommerce_customer_data_custom_[[#This Row],[Purchase Date]],"mmmm")</f>
        <v>December</v>
      </c>
      <c r="O8982" t="str">
        <f>VLOOKUP(ecommerce_customer_data_custom_[[#This Row],[Customer Age]],AgeGroupMapping!$A$2:$C$5,3,TRUE)</f>
        <v>Adult</v>
      </c>
      <c r="P8982" t="str">
        <f>IF(ecommerce_customer_data_custom_[[#This Row],[Returns]]=1,"Returned","Not Returned")</f>
        <v>Not Returned</v>
      </c>
      <c r="Q8982" t="str">
        <f>_xlfn.XLOOKUP(ecommerce_customer_data_custom_[[#This Row],[Payment Method]],PaymentMapping!$A$2:$A$11,PaymentMapping!$B$2:$B$11,"Other")</f>
        <v>Card</v>
      </c>
    </row>
    <row r="8983" spans="1:17" x14ac:dyDescent="0.3">
      <c r="A8983">
        <v>3135</v>
      </c>
      <c r="B8983" s="14">
        <v>44591.570891203701</v>
      </c>
      <c r="C8983" t="s">
        <v>14</v>
      </c>
      <c r="D8983">
        <v>52</v>
      </c>
      <c r="E8983">
        <v>2</v>
      </c>
      <c r="F8983">
        <v>4134</v>
      </c>
      <c r="G8983" t="s">
        <v>15</v>
      </c>
      <c r="H8983">
        <v>58</v>
      </c>
      <c r="I8983">
        <v>1</v>
      </c>
      <c r="J8983" t="s">
        <v>17</v>
      </c>
      <c r="K8983">
        <v>1</v>
      </c>
      <c r="L8983">
        <f>YEAR(ecommerce_customer_data_custom_[[#This Row],[Purchase Date]])</f>
        <v>2022</v>
      </c>
      <c r="M8983">
        <f>MONTH(ecommerce_customer_data_custom_[[#This Row],[Purchase Date]])</f>
        <v>1</v>
      </c>
      <c r="N8983" t="str">
        <f>TEXT(ecommerce_customer_data_custom_[[#This Row],[Purchase Date]],"mmmm")</f>
        <v>January</v>
      </c>
      <c r="O8983" t="str">
        <f>VLOOKUP(ecommerce_customer_data_custom_[[#This Row],[Customer Age]],AgeGroupMapping!$A$2:$C$5,3,TRUE)</f>
        <v>Middle-Aged</v>
      </c>
      <c r="P8983" t="str">
        <f>IF(ecommerce_customer_data_custom_[[#This Row],[Returns]]=1,"Returned","Not Returned")</f>
        <v>Returned</v>
      </c>
      <c r="Q8983" t="str">
        <f>_xlfn.XLOOKUP(ecommerce_customer_data_custom_[[#This Row],[Payment Method]],PaymentMapping!$A$2:$A$11,PaymentMapping!$B$2:$B$11,"Other")</f>
        <v>Wallet/UPI</v>
      </c>
    </row>
    <row r="8984" spans="1:17" x14ac:dyDescent="0.3">
      <c r="A8984">
        <v>3135</v>
      </c>
      <c r="B8984" s="14">
        <v>44761.352685185186</v>
      </c>
      <c r="C8984" t="s">
        <v>16</v>
      </c>
      <c r="D8984">
        <v>447</v>
      </c>
      <c r="E8984">
        <v>3</v>
      </c>
      <c r="F8984">
        <v>2679</v>
      </c>
      <c r="G8984" t="s">
        <v>12</v>
      </c>
      <c r="H8984">
        <v>58</v>
      </c>
      <c r="I8984">
        <v>0</v>
      </c>
      <c r="J8984" t="s">
        <v>17</v>
      </c>
      <c r="K8984">
        <v>1</v>
      </c>
      <c r="L8984">
        <f>YEAR(ecommerce_customer_data_custom_[[#This Row],[Purchase Date]])</f>
        <v>2022</v>
      </c>
      <c r="M8984">
        <f>MONTH(ecommerce_customer_data_custom_[[#This Row],[Purchase Date]])</f>
        <v>7</v>
      </c>
      <c r="N8984" t="str">
        <f>TEXT(ecommerce_customer_data_custom_[[#This Row],[Purchase Date]],"mmmm")</f>
        <v>July</v>
      </c>
      <c r="O8984" t="str">
        <f>VLOOKUP(ecommerce_customer_data_custom_[[#This Row],[Customer Age]],AgeGroupMapping!$A$2:$C$5,3,TRUE)</f>
        <v>Middle-Aged</v>
      </c>
      <c r="P8984" t="str">
        <f>IF(ecommerce_customer_data_custom_[[#This Row],[Returns]]=1,"Returned","Not Returned")</f>
        <v>Not Returned</v>
      </c>
      <c r="Q8984" t="str">
        <f>_xlfn.XLOOKUP(ecommerce_customer_data_custom_[[#This Row],[Payment Method]],PaymentMapping!$A$2:$A$11,PaymentMapping!$B$2:$B$11,"Other")</f>
        <v>Card</v>
      </c>
    </row>
    <row r="8985" spans="1:17" x14ac:dyDescent="0.3">
      <c r="A8985">
        <v>3135</v>
      </c>
      <c r="B8985" s="14">
        <v>43903.755115740743</v>
      </c>
      <c r="C8985" t="s">
        <v>11</v>
      </c>
      <c r="D8985">
        <v>331</v>
      </c>
      <c r="E8985">
        <v>3</v>
      </c>
      <c r="F8985">
        <v>2906</v>
      </c>
      <c r="G8985" t="s">
        <v>20</v>
      </c>
      <c r="H8985">
        <v>58</v>
      </c>
      <c r="I8985">
        <v>0</v>
      </c>
      <c r="J8985" t="s">
        <v>17</v>
      </c>
      <c r="K8985">
        <v>1</v>
      </c>
      <c r="L8985">
        <f>YEAR(ecommerce_customer_data_custom_[[#This Row],[Purchase Date]])</f>
        <v>2020</v>
      </c>
      <c r="M8985">
        <f>MONTH(ecommerce_customer_data_custom_[[#This Row],[Purchase Date]])</f>
        <v>3</v>
      </c>
      <c r="N8985" t="str">
        <f>TEXT(ecommerce_customer_data_custom_[[#This Row],[Purchase Date]],"mmmm")</f>
        <v>March</v>
      </c>
      <c r="O8985" t="str">
        <f>VLOOKUP(ecommerce_customer_data_custom_[[#This Row],[Customer Age]],AgeGroupMapping!$A$2:$C$5,3,TRUE)</f>
        <v>Middle-Aged</v>
      </c>
      <c r="P8985" t="str">
        <f>IF(ecommerce_customer_data_custom_[[#This Row],[Returns]]=1,"Returned","Not Returned")</f>
        <v>Not Returned</v>
      </c>
      <c r="Q8985" t="str">
        <f>_xlfn.XLOOKUP(ecommerce_customer_data_custom_[[#This Row],[Payment Method]],PaymentMapping!$A$2:$A$11,PaymentMapping!$B$2:$B$11,"Other")</f>
        <v>Other</v>
      </c>
    </row>
    <row r="8986" spans="1:17" x14ac:dyDescent="0.3">
      <c r="A8986">
        <v>3135</v>
      </c>
      <c r="B8986" s="14">
        <v>44644.312997685185</v>
      </c>
      <c r="C8986" t="s">
        <v>11</v>
      </c>
      <c r="D8986">
        <v>488</v>
      </c>
      <c r="E8986">
        <v>2</v>
      </c>
      <c r="F8986">
        <v>4513</v>
      </c>
      <c r="G8986" t="s">
        <v>15</v>
      </c>
      <c r="H8986">
        <v>58</v>
      </c>
      <c r="I8986">
        <v>0</v>
      </c>
      <c r="J8986" t="s">
        <v>17</v>
      </c>
      <c r="K8986">
        <v>1</v>
      </c>
      <c r="L8986">
        <f>YEAR(ecommerce_customer_data_custom_[[#This Row],[Purchase Date]])</f>
        <v>2022</v>
      </c>
      <c r="M8986">
        <f>MONTH(ecommerce_customer_data_custom_[[#This Row],[Purchase Date]])</f>
        <v>3</v>
      </c>
      <c r="N8986" t="str">
        <f>TEXT(ecommerce_customer_data_custom_[[#This Row],[Purchase Date]],"mmmm")</f>
        <v>March</v>
      </c>
      <c r="O8986" t="str">
        <f>VLOOKUP(ecommerce_customer_data_custom_[[#This Row],[Customer Age]],AgeGroupMapping!$A$2:$C$5,3,TRUE)</f>
        <v>Middle-Aged</v>
      </c>
      <c r="P8986" t="str">
        <f>IF(ecommerce_customer_data_custom_[[#This Row],[Returns]]=1,"Returned","Not Returned")</f>
        <v>Not Returned</v>
      </c>
      <c r="Q8986" t="str">
        <f>_xlfn.XLOOKUP(ecommerce_customer_data_custom_[[#This Row],[Payment Method]],PaymentMapping!$A$2:$A$11,PaymentMapping!$B$2:$B$11,"Other")</f>
        <v>Wallet/UPI</v>
      </c>
    </row>
    <row r="8987" spans="1:17" x14ac:dyDescent="0.3">
      <c r="A8987">
        <v>3135</v>
      </c>
      <c r="B8987" s="14">
        <v>45107.664398148147</v>
      </c>
      <c r="C8987" t="s">
        <v>16</v>
      </c>
      <c r="D8987">
        <v>108</v>
      </c>
      <c r="E8987">
        <v>4</v>
      </c>
      <c r="F8987">
        <v>721</v>
      </c>
      <c r="G8987" t="s">
        <v>15</v>
      </c>
      <c r="H8987">
        <v>58</v>
      </c>
      <c r="I8987">
        <v>0</v>
      </c>
      <c r="J8987" t="s">
        <v>17</v>
      </c>
      <c r="K8987">
        <v>1</v>
      </c>
      <c r="L8987">
        <f>YEAR(ecommerce_customer_data_custom_[[#This Row],[Purchase Date]])</f>
        <v>2023</v>
      </c>
      <c r="M8987">
        <f>MONTH(ecommerce_customer_data_custom_[[#This Row],[Purchase Date]])</f>
        <v>6</v>
      </c>
      <c r="N8987" t="str">
        <f>TEXT(ecommerce_customer_data_custom_[[#This Row],[Purchase Date]],"mmmm")</f>
        <v>June</v>
      </c>
      <c r="O8987" t="str">
        <f>VLOOKUP(ecommerce_customer_data_custom_[[#This Row],[Customer Age]],AgeGroupMapping!$A$2:$C$5,3,TRUE)</f>
        <v>Middle-Aged</v>
      </c>
      <c r="P8987" t="str">
        <f>IF(ecommerce_customer_data_custom_[[#This Row],[Returns]]=1,"Returned","Not Returned")</f>
        <v>Not Returned</v>
      </c>
      <c r="Q8987" t="str">
        <f>_xlfn.XLOOKUP(ecommerce_customer_data_custom_[[#This Row],[Payment Method]],PaymentMapping!$A$2:$A$11,PaymentMapping!$B$2:$B$11,"Other")</f>
        <v>Wallet/UPI</v>
      </c>
    </row>
    <row r="8988" spans="1:17" x14ac:dyDescent="0.3">
      <c r="A8988">
        <v>3135</v>
      </c>
      <c r="B8988" s="14">
        <v>44040.847430555557</v>
      </c>
      <c r="C8988" t="s">
        <v>14</v>
      </c>
      <c r="D8988">
        <v>497</v>
      </c>
      <c r="E8988">
        <v>1</v>
      </c>
      <c r="F8988">
        <v>2892</v>
      </c>
      <c r="G8988" t="s">
        <v>12</v>
      </c>
      <c r="H8988">
        <v>58</v>
      </c>
      <c r="I8988">
        <v>1</v>
      </c>
      <c r="J8988" t="s">
        <v>17</v>
      </c>
      <c r="K8988">
        <v>1</v>
      </c>
      <c r="L8988">
        <f>YEAR(ecommerce_customer_data_custom_[[#This Row],[Purchase Date]])</f>
        <v>2020</v>
      </c>
      <c r="M8988">
        <f>MONTH(ecommerce_customer_data_custom_[[#This Row],[Purchase Date]])</f>
        <v>7</v>
      </c>
      <c r="N8988" t="str">
        <f>TEXT(ecommerce_customer_data_custom_[[#This Row],[Purchase Date]],"mmmm")</f>
        <v>July</v>
      </c>
      <c r="O8988" t="str">
        <f>VLOOKUP(ecommerce_customer_data_custom_[[#This Row],[Customer Age]],AgeGroupMapping!$A$2:$C$5,3,TRUE)</f>
        <v>Middle-Aged</v>
      </c>
      <c r="P8988" t="str">
        <f>IF(ecommerce_customer_data_custom_[[#This Row],[Returns]]=1,"Returned","Not Returned")</f>
        <v>Returned</v>
      </c>
      <c r="Q8988" t="str">
        <f>_xlfn.XLOOKUP(ecommerce_customer_data_custom_[[#This Row],[Payment Method]],PaymentMapping!$A$2:$A$11,PaymentMapping!$B$2:$B$11,"Other")</f>
        <v>Card</v>
      </c>
    </row>
    <row r="8989" spans="1:17" x14ac:dyDescent="0.3">
      <c r="A8989">
        <v>3135</v>
      </c>
      <c r="B8989" s="14">
        <v>44382.056168981479</v>
      </c>
      <c r="C8989" t="s">
        <v>16</v>
      </c>
      <c r="D8989">
        <v>191</v>
      </c>
      <c r="E8989">
        <v>3</v>
      </c>
      <c r="F8989">
        <v>4054</v>
      </c>
      <c r="G8989" t="s">
        <v>12</v>
      </c>
      <c r="H8989">
        <v>58</v>
      </c>
      <c r="I8989">
        <v>0</v>
      </c>
      <c r="J8989" t="s">
        <v>17</v>
      </c>
      <c r="K8989">
        <v>1</v>
      </c>
      <c r="L8989">
        <f>YEAR(ecommerce_customer_data_custom_[[#This Row],[Purchase Date]])</f>
        <v>2021</v>
      </c>
      <c r="M8989">
        <f>MONTH(ecommerce_customer_data_custom_[[#This Row],[Purchase Date]])</f>
        <v>7</v>
      </c>
      <c r="N8989" t="str">
        <f>TEXT(ecommerce_customer_data_custom_[[#This Row],[Purchase Date]],"mmmm")</f>
        <v>July</v>
      </c>
      <c r="O8989" t="str">
        <f>VLOOKUP(ecommerce_customer_data_custom_[[#This Row],[Customer Age]],AgeGroupMapping!$A$2:$C$5,3,TRUE)</f>
        <v>Middle-Aged</v>
      </c>
      <c r="P8989" t="str">
        <f>IF(ecommerce_customer_data_custom_[[#This Row],[Returns]]=1,"Returned","Not Returned")</f>
        <v>Not Returned</v>
      </c>
      <c r="Q8989" t="str">
        <f>_xlfn.XLOOKUP(ecommerce_customer_data_custom_[[#This Row],[Payment Method]],PaymentMapping!$A$2:$A$11,PaymentMapping!$B$2:$B$11,"Other")</f>
        <v>Card</v>
      </c>
    </row>
    <row r="8990" spans="1:17" x14ac:dyDescent="0.3">
      <c r="A8990">
        <v>3135</v>
      </c>
      <c r="B8990" s="14">
        <v>44546.798483796294</v>
      </c>
      <c r="C8990" t="s">
        <v>14</v>
      </c>
      <c r="D8990">
        <v>237</v>
      </c>
      <c r="E8990">
        <v>2</v>
      </c>
      <c r="F8990">
        <v>1069</v>
      </c>
      <c r="G8990" t="s">
        <v>12</v>
      </c>
      <c r="H8990">
        <v>58</v>
      </c>
      <c r="I8990">
        <v>1</v>
      </c>
      <c r="J8990" t="s">
        <v>17</v>
      </c>
      <c r="K8990">
        <v>1</v>
      </c>
      <c r="L8990">
        <f>YEAR(ecommerce_customer_data_custom_[[#This Row],[Purchase Date]])</f>
        <v>2021</v>
      </c>
      <c r="M8990">
        <f>MONTH(ecommerce_customer_data_custom_[[#This Row],[Purchase Date]])</f>
        <v>12</v>
      </c>
      <c r="N8990" t="str">
        <f>TEXT(ecommerce_customer_data_custom_[[#This Row],[Purchase Date]],"mmmm")</f>
        <v>December</v>
      </c>
      <c r="O8990" t="str">
        <f>VLOOKUP(ecommerce_customer_data_custom_[[#This Row],[Customer Age]],AgeGroupMapping!$A$2:$C$5,3,TRUE)</f>
        <v>Middle-Aged</v>
      </c>
      <c r="P8990" t="str">
        <f>IF(ecommerce_customer_data_custom_[[#This Row],[Returns]]=1,"Returned","Not Returned")</f>
        <v>Returned</v>
      </c>
      <c r="Q8990" t="str">
        <f>_xlfn.XLOOKUP(ecommerce_customer_data_custom_[[#This Row],[Payment Method]],PaymentMapping!$A$2:$A$11,PaymentMapping!$B$2:$B$11,"Other")</f>
        <v>Card</v>
      </c>
    </row>
    <row r="8991" spans="1:17" x14ac:dyDescent="0.3">
      <c r="A8991">
        <v>3135</v>
      </c>
      <c r="B8991" s="14">
        <v>44296.891423611109</v>
      </c>
      <c r="C8991" t="s">
        <v>18</v>
      </c>
      <c r="D8991">
        <v>160</v>
      </c>
      <c r="E8991">
        <v>4</v>
      </c>
      <c r="F8991">
        <v>3559</v>
      </c>
      <c r="G8991" t="s">
        <v>15</v>
      </c>
      <c r="H8991">
        <v>58</v>
      </c>
      <c r="I8991">
        <v>0</v>
      </c>
      <c r="J8991" t="s">
        <v>17</v>
      </c>
      <c r="K8991">
        <v>1</v>
      </c>
      <c r="L8991">
        <f>YEAR(ecommerce_customer_data_custom_[[#This Row],[Purchase Date]])</f>
        <v>2021</v>
      </c>
      <c r="M8991">
        <f>MONTH(ecommerce_customer_data_custom_[[#This Row],[Purchase Date]])</f>
        <v>4</v>
      </c>
      <c r="N8991" t="str">
        <f>TEXT(ecommerce_customer_data_custom_[[#This Row],[Purchase Date]],"mmmm")</f>
        <v>April</v>
      </c>
      <c r="O8991" t="str">
        <f>VLOOKUP(ecommerce_customer_data_custom_[[#This Row],[Customer Age]],AgeGroupMapping!$A$2:$C$5,3,TRUE)</f>
        <v>Middle-Aged</v>
      </c>
      <c r="P8991" t="str">
        <f>IF(ecommerce_customer_data_custom_[[#This Row],[Returns]]=1,"Returned","Not Returned")</f>
        <v>Not Returned</v>
      </c>
      <c r="Q8991" t="str">
        <f>_xlfn.XLOOKUP(ecommerce_customer_data_custom_[[#This Row],[Payment Method]],PaymentMapping!$A$2:$A$11,PaymentMapping!$B$2:$B$11,"Other")</f>
        <v>Wallet/UPI</v>
      </c>
    </row>
    <row r="8992" spans="1:17" x14ac:dyDescent="0.3">
      <c r="A8992">
        <v>3135</v>
      </c>
      <c r="B8992" s="14">
        <v>44880.527372685188</v>
      </c>
      <c r="C8992" t="s">
        <v>11</v>
      </c>
      <c r="D8992">
        <v>479</v>
      </c>
      <c r="E8992">
        <v>4</v>
      </c>
      <c r="F8992">
        <v>488</v>
      </c>
      <c r="G8992" t="s">
        <v>15</v>
      </c>
      <c r="H8992">
        <v>58</v>
      </c>
      <c r="I8992">
        <v>0</v>
      </c>
      <c r="J8992" t="s">
        <v>17</v>
      </c>
      <c r="K8992">
        <v>1</v>
      </c>
      <c r="L8992">
        <f>YEAR(ecommerce_customer_data_custom_[[#This Row],[Purchase Date]])</f>
        <v>2022</v>
      </c>
      <c r="M8992">
        <f>MONTH(ecommerce_customer_data_custom_[[#This Row],[Purchase Date]])</f>
        <v>11</v>
      </c>
      <c r="N8992" t="str">
        <f>TEXT(ecommerce_customer_data_custom_[[#This Row],[Purchase Date]],"mmmm")</f>
        <v>November</v>
      </c>
      <c r="O8992" t="str">
        <f>VLOOKUP(ecommerce_customer_data_custom_[[#This Row],[Customer Age]],AgeGroupMapping!$A$2:$C$5,3,TRUE)</f>
        <v>Middle-Aged</v>
      </c>
      <c r="P8992" t="str">
        <f>IF(ecommerce_customer_data_custom_[[#This Row],[Returns]]=1,"Returned","Not Returned")</f>
        <v>Not Returned</v>
      </c>
      <c r="Q8992" t="str">
        <f>_xlfn.XLOOKUP(ecommerce_customer_data_custom_[[#This Row],[Payment Method]],PaymentMapping!$A$2:$A$11,PaymentMapping!$B$2:$B$11,"Other")</f>
        <v>Wallet/UPI</v>
      </c>
    </row>
    <row r="8993" spans="1:17" x14ac:dyDescent="0.3">
      <c r="A8993">
        <v>14642</v>
      </c>
      <c r="B8993" s="14">
        <v>43857.261840277781</v>
      </c>
      <c r="C8993" t="s">
        <v>11</v>
      </c>
      <c r="D8993">
        <v>395</v>
      </c>
      <c r="E8993">
        <v>2</v>
      </c>
      <c r="F8993">
        <v>1478</v>
      </c>
      <c r="G8993" t="s">
        <v>19</v>
      </c>
      <c r="H8993">
        <v>59</v>
      </c>
      <c r="I8993">
        <v>1</v>
      </c>
      <c r="J8993" t="s">
        <v>17</v>
      </c>
      <c r="K8993">
        <v>0</v>
      </c>
      <c r="L8993">
        <f>YEAR(ecommerce_customer_data_custom_[[#This Row],[Purchase Date]])</f>
        <v>2020</v>
      </c>
      <c r="M8993">
        <f>MONTH(ecommerce_customer_data_custom_[[#This Row],[Purchase Date]])</f>
        <v>1</v>
      </c>
      <c r="N8993" t="str">
        <f>TEXT(ecommerce_customer_data_custom_[[#This Row],[Purchase Date]],"mmmm")</f>
        <v>January</v>
      </c>
      <c r="O8993" t="str">
        <f>VLOOKUP(ecommerce_customer_data_custom_[[#This Row],[Customer Age]],AgeGroupMapping!$A$2:$C$5,3,TRUE)</f>
        <v>Middle-Aged</v>
      </c>
      <c r="P8993" t="str">
        <f>IF(ecommerce_customer_data_custom_[[#This Row],[Returns]]=1,"Returned","Not Returned")</f>
        <v>Returned</v>
      </c>
      <c r="Q8993" t="str">
        <f>_xlfn.XLOOKUP(ecommerce_customer_data_custom_[[#This Row],[Payment Method]],PaymentMapping!$A$2:$A$11,PaymentMapping!$B$2:$B$11,"Other")</f>
        <v>Cash</v>
      </c>
    </row>
    <row r="8994" spans="1:17" x14ac:dyDescent="0.3">
      <c r="A8994">
        <v>14642</v>
      </c>
      <c r="B8994" s="14">
        <v>44472.900462962964</v>
      </c>
      <c r="C8994" t="s">
        <v>16</v>
      </c>
      <c r="D8994">
        <v>130</v>
      </c>
      <c r="E8994">
        <v>1</v>
      </c>
      <c r="F8994">
        <v>958</v>
      </c>
      <c r="G8994" t="s">
        <v>12</v>
      </c>
      <c r="H8994">
        <v>59</v>
      </c>
      <c r="I8994">
        <v>0</v>
      </c>
      <c r="J8994" t="s">
        <v>17</v>
      </c>
      <c r="K8994">
        <v>0</v>
      </c>
      <c r="L8994">
        <f>YEAR(ecommerce_customer_data_custom_[[#This Row],[Purchase Date]])</f>
        <v>2021</v>
      </c>
      <c r="M8994">
        <f>MONTH(ecommerce_customer_data_custom_[[#This Row],[Purchase Date]])</f>
        <v>10</v>
      </c>
      <c r="N8994" t="str">
        <f>TEXT(ecommerce_customer_data_custom_[[#This Row],[Purchase Date]],"mmmm")</f>
        <v>October</v>
      </c>
      <c r="O8994" t="str">
        <f>VLOOKUP(ecommerce_customer_data_custom_[[#This Row],[Customer Age]],AgeGroupMapping!$A$2:$C$5,3,TRUE)</f>
        <v>Middle-Aged</v>
      </c>
      <c r="P8994" t="str">
        <f>IF(ecommerce_customer_data_custom_[[#This Row],[Returns]]=1,"Returned","Not Returned")</f>
        <v>Not Returned</v>
      </c>
      <c r="Q8994" t="str">
        <f>_xlfn.XLOOKUP(ecommerce_customer_data_custom_[[#This Row],[Payment Method]],PaymentMapping!$A$2:$A$11,PaymentMapping!$B$2:$B$11,"Other")</f>
        <v>Card</v>
      </c>
    </row>
    <row r="8995" spans="1:17" x14ac:dyDescent="0.3">
      <c r="A8995">
        <v>14642</v>
      </c>
      <c r="B8995" s="14">
        <v>44873.739085648151</v>
      </c>
      <c r="C8995" t="s">
        <v>14</v>
      </c>
      <c r="D8995">
        <v>204</v>
      </c>
      <c r="E8995">
        <v>5</v>
      </c>
      <c r="F8995">
        <v>409</v>
      </c>
      <c r="G8995" t="s">
        <v>20</v>
      </c>
      <c r="H8995">
        <v>59</v>
      </c>
      <c r="I8995">
        <v>1</v>
      </c>
      <c r="J8995" t="s">
        <v>17</v>
      </c>
      <c r="K8995">
        <v>0</v>
      </c>
      <c r="L8995">
        <f>YEAR(ecommerce_customer_data_custom_[[#This Row],[Purchase Date]])</f>
        <v>2022</v>
      </c>
      <c r="M8995">
        <f>MONTH(ecommerce_customer_data_custom_[[#This Row],[Purchase Date]])</f>
        <v>11</v>
      </c>
      <c r="N8995" t="str">
        <f>TEXT(ecommerce_customer_data_custom_[[#This Row],[Purchase Date]],"mmmm")</f>
        <v>November</v>
      </c>
      <c r="O8995" t="str">
        <f>VLOOKUP(ecommerce_customer_data_custom_[[#This Row],[Customer Age]],AgeGroupMapping!$A$2:$C$5,3,TRUE)</f>
        <v>Middle-Aged</v>
      </c>
      <c r="P8995" t="str">
        <f>IF(ecommerce_customer_data_custom_[[#This Row],[Returns]]=1,"Returned","Not Returned")</f>
        <v>Returned</v>
      </c>
      <c r="Q8995" t="str">
        <f>_xlfn.XLOOKUP(ecommerce_customer_data_custom_[[#This Row],[Payment Method]],PaymentMapping!$A$2:$A$11,PaymentMapping!$B$2:$B$11,"Other")</f>
        <v>Other</v>
      </c>
    </row>
    <row r="8996" spans="1:17" x14ac:dyDescent="0.3">
      <c r="A8996">
        <v>14642</v>
      </c>
      <c r="B8996" s="14">
        <v>44558.632372685184</v>
      </c>
      <c r="C8996" t="s">
        <v>14</v>
      </c>
      <c r="D8996">
        <v>345</v>
      </c>
      <c r="E8996">
        <v>5</v>
      </c>
      <c r="F8996">
        <v>1040</v>
      </c>
      <c r="G8996" t="s">
        <v>12</v>
      </c>
      <c r="H8996">
        <v>59</v>
      </c>
      <c r="I8996">
        <v>0</v>
      </c>
      <c r="J8996" t="s">
        <v>17</v>
      </c>
      <c r="K8996">
        <v>0</v>
      </c>
      <c r="L8996">
        <f>YEAR(ecommerce_customer_data_custom_[[#This Row],[Purchase Date]])</f>
        <v>2021</v>
      </c>
      <c r="M8996">
        <f>MONTH(ecommerce_customer_data_custom_[[#This Row],[Purchase Date]])</f>
        <v>12</v>
      </c>
      <c r="N8996" t="str">
        <f>TEXT(ecommerce_customer_data_custom_[[#This Row],[Purchase Date]],"mmmm")</f>
        <v>December</v>
      </c>
      <c r="O8996" t="str">
        <f>VLOOKUP(ecommerce_customer_data_custom_[[#This Row],[Customer Age]],AgeGroupMapping!$A$2:$C$5,3,TRUE)</f>
        <v>Middle-Aged</v>
      </c>
      <c r="P8996" t="str">
        <f>IF(ecommerce_customer_data_custom_[[#This Row],[Returns]]=1,"Returned","Not Returned")</f>
        <v>Not Returned</v>
      </c>
      <c r="Q8996" t="str">
        <f>_xlfn.XLOOKUP(ecommerce_customer_data_custom_[[#This Row],[Payment Method]],PaymentMapping!$A$2:$A$11,PaymentMapping!$B$2:$B$11,"Other")</f>
        <v>Card</v>
      </c>
    </row>
    <row r="8997" spans="1:17" x14ac:dyDescent="0.3">
      <c r="A8997">
        <v>28355</v>
      </c>
      <c r="B8997" s="14">
        <v>44447.300069444442</v>
      </c>
      <c r="C8997" t="s">
        <v>11</v>
      </c>
      <c r="D8997">
        <v>461</v>
      </c>
      <c r="E8997">
        <v>1</v>
      </c>
      <c r="F8997">
        <v>721</v>
      </c>
      <c r="G8997" t="s">
        <v>15</v>
      </c>
      <c r="H8997">
        <v>70</v>
      </c>
      <c r="I8997">
        <v>0</v>
      </c>
      <c r="J8997" t="s">
        <v>13</v>
      </c>
      <c r="K8997">
        <v>0</v>
      </c>
      <c r="L8997">
        <f>YEAR(ecommerce_customer_data_custom_[[#This Row],[Purchase Date]])</f>
        <v>2021</v>
      </c>
      <c r="M8997">
        <f>MONTH(ecommerce_customer_data_custom_[[#This Row],[Purchase Date]])</f>
        <v>9</v>
      </c>
      <c r="N8997" t="str">
        <f>TEXT(ecommerce_customer_data_custom_[[#This Row],[Purchase Date]],"mmmm")</f>
        <v>September</v>
      </c>
      <c r="O8997" t="str">
        <f>VLOOKUP(ecommerce_customer_data_custom_[[#This Row],[Customer Age]],AgeGroupMapping!$A$2:$C$5,3,TRUE)</f>
        <v>Senior</v>
      </c>
      <c r="P8997" t="str">
        <f>IF(ecommerce_customer_data_custom_[[#This Row],[Returns]]=1,"Returned","Not Returned")</f>
        <v>Not Returned</v>
      </c>
      <c r="Q8997" t="str">
        <f>_xlfn.XLOOKUP(ecommerce_customer_data_custom_[[#This Row],[Payment Method]],PaymentMapping!$A$2:$A$11,PaymentMapping!$B$2:$B$11,"Other")</f>
        <v>Wallet/UPI</v>
      </c>
    </row>
    <row r="8998" spans="1:17" x14ac:dyDescent="0.3">
      <c r="A8998">
        <v>28355</v>
      </c>
      <c r="B8998" s="14">
        <v>44049.691053240742</v>
      </c>
      <c r="C8998" t="s">
        <v>18</v>
      </c>
      <c r="D8998">
        <v>147</v>
      </c>
      <c r="E8998">
        <v>2</v>
      </c>
      <c r="F8998">
        <v>5266</v>
      </c>
      <c r="G8998" t="s">
        <v>20</v>
      </c>
      <c r="H8998">
        <v>70</v>
      </c>
      <c r="I8998">
        <v>1</v>
      </c>
      <c r="J8998" t="s">
        <v>13</v>
      </c>
      <c r="K8998">
        <v>0</v>
      </c>
      <c r="L8998">
        <f>YEAR(ecommerce_customer_data_custom_[[#This Row],[Purchase Date]])</f>
        <v>2020</v>
      </c>
      <c r="M8998">
        <f>MONTH(ecommerce_customer_data_custom_[[#This Row],[Purchase Date]])</f>
        <v>8</v>
      </c>
      <c r="N8998" t="str">
        <f>TEXT(ecommerce_customer_data_custom_[[#This Row],[Purchase Date]],"mmmm")</f>
        <v>August</v>
      </c>
      <c r="O8998" t="str">
        <f>VLOOKUP(ecommerce_customer_data_custom_[[#This Row],[Customer Age]],AgeGroupMapping!$A$2:$C$5,3,TRUE)</f>
        <v>Senior</v>
      </c>
      <c r="P8998" t="str">
        <f>IF(ecommerce_customer_data_custom_[[#This Row],[Returns]]=1,"Returned","Not Returned")</f>
        <v>Returned</v>
      </c>
      <c r="Q8998" t="str">
        <f>_xlfn.XLOOKUP(ecommerce_customer_data_custom_[[#This Row],[Payment Method]],PaymentMapping!$A$2:$A$11,PaymentMapping!$B$2:$B$11,"Other")</f>
        <v>Other</v>
      </c>
    </row>
    <row r="8999" spans="1:17" x14ac:dyDescent="0.3">
      <c r="A8999">
        <v>23396</v>
      </c>
      <c r="B8999" s="14">
        <v>43901.324131944442</v>
      </c>
      <c r="C8999" t="s">
        <v>11</v>
      </c>
      <c r="D8999">
        <v>200</v>
      </c>
      <c r="E8999">
        <v>2</v>
      </c>
      <c r="F8999">
        <v>2638</v>
      </c>
      <c r="G8999" t="s">
        <v>15</v>
      </c>
      <c r="H8999">
        <v>62</v>
      </c>
      <c r="I8999">
        <v>0</v>
      </c>
      <c r="J8999" t="s">
        <v>13</v>
      </c>
      <c r="K8999">
        <v>0</v>
      </c>
      <c r="L8999">
        <f>YEAR(ecommerce_customer_data_custom_[[#This Row],[Purchase Date]])</f>
        <v>2020</v>
      </c>
      <c r="M8999">
        <f>MONTH(ecommerce_customer_data_custom_[[#This Row],[Purchase Date]])</f>
        <v>3</v>
      </c>
      <c r="N8999" t="str">
        <f>TEXT(ecommerce_customer_data_custom_[[#This Row],[Purchase Date]],"mmmm")</f>
        <v>March</v>
      </c>
      <c r="O8999" t="str">
        <f>VLOOKUP(ecommerce_customer_data_custom_[[#This Row],[Customer Age]],AgeGroupMapping!$A$2:$C$5,3,TRUE)</f>
        <v>Senior</v>
      </c>
      <c r="P8999" t="str">
        <f>IF(ecommerce_customer_data_custom_[[#This Row],[Returns]]=1,"Returned","Not Returned")</f>
        <v>Not Returned</v>
      </c>
      <c r="Q8999" t="str">
        <f>_xlfn.XLOOKUP(ecommerce_customer_data_custom_[[#This Row],[Payment Method]],PaymentMapping!$A$2:$A$11,PaymentMapping!$B$2:$B$11,"Other")</f>
        <v>Wallet/UPI</v>
      </c>
    </row>
    <row r="9000" spans="1:17" x14ac:dyDescent="0.3">
      <c r="A9000">
        <v>23396</v>
      </c>
      <c r="B9000" s="14">
        <v>45165.705983796295</v>
      </c>
      <c r="C9000" t="s">
        <v>16</v>
      </c>
      <c r="D9000">
        <v>63</v>
      </c>
      <c r="E9000">
        <v>2</v>
      </c>
      <c r="F9000">
        <v>3811</v>
      </c>
      <c r="G9000" t="s">
        <v>20</v>
      </c>
      <c r="H9000">
        <v>62</v>
      </c>
      <c r="I9000">
        <v>1</v>
      </c>
      <c r="J9000" t="s">
        <v>13</v>
      </c>
      <c r="K9000">
        <v>0</v>
      </c>
      <c r="L9000">
        <f>YEAR(ecommerce_customer_data_custom_[[#This Row],[Purchase Date]])</f>
        <v>2023</v>
      </c>
      <c r="M9000">
        <f>MONTH(ecommerce_customer_data_custom_[[#This Row],[Purchase Date]])</f>
        <v>8</v>
      </c>
      <c r="N9000" t="str">
        <f>TEXT(ecommerce_customer_data_custom_[[#This Row],[Purchase Date]],"mmmm")</f>
        <v>August</v>
      </c>
      <c r="O9000" t="str">
        <f>VLOOKUP(ecommerce_customer_data_custom_[[#This Row],[Customer Age]],AgeGroupMapping!$A$2:$C$5,3,TRUE)</f>
        <v>Senior</v>
      </c>
      <c r="P9000" t="str">
        <f>IF(ecommerce_customer_data_custom_[[#This Row],[Returns]]=1,"Returned","Not Returned")</f>
        <v>Returned</v>
      </c>
      <c r="Q9000" t="str">
        <f>_xlfn.XLOOKUP(ecommerce_customer_data_custom_[[#This Row],[Payment Method]],PaymentMapping!$A$2:$A$11,PaymentMapping!$B$2:$B$11,"Other")</f>
        <v>Other</v>
      </c>
    </row>
    <row r="9001" spans="1:17" x14ac:dyDescent="0.3">
      <c r="A9001">
        <v>23396</v>
      </c>
      <c r="B9001" s="14">
        <v>44786.933541666665</v>
      </c>
      <c r="C9001" t="s">
        <v>18</v>
      </c>
      <c r="D9001">
        <v>51</v>
      </c>
      <c r="E9001">
        <v>5</v>
      </c>
      <c r="F9001">
        <v>3806</v>
      </c>
      <c r="G9001" t="s">
        <v>12</v>
      </c>
      <c r="H9001">
        <v>62</v>
      </c>
      <c r="I9001">
        <v>1</v>
      </c>
      <c r="J9001" t="s">
        <v>13</v>
      </c>
      <c r="K9001">
        <v>0</v>
      </c>
      <c r="L9001">
        <f>YEAR(ecommerce_customer_data_custom_[[#This Row],[Purchase Date]])</f>
        <v>2022</v>
      </c>
      <c r="M9001">
        <f>MONTH(ecommerce_customer_data_custom_[[#This Row],[Purchase Date]])</f>
        <v>8</v>
      </c>
      <c r="N9001" t="str">
        <f>TEXT(ecommerce_customer_data_custom_[[#This Row],[Purchase Date]],"mmmm")</f>
        <v>August</v>
      </c>
      <c r="O9001" t="str">
        <f>VLOOKUP(ecommerce_customer_data_custom_[[#This Row],[Customer Age]],AgeGroupMapping!$A$2:$C$5,3,TRUE)</f>
        <v>Senior</v>
      </c>
      <c r="P9001" t="str">
        <f>IF(ecommerce_customer_data_custom_[[#This Row],[Returns]]=1,"Returned","Not Returned")</f>
        <v>Returned</v>
      </c>
      <c r="Q9001" t="str">
        <f>_xlfn.XLOOKUP(ecommerce_customer_data_custom_[[#This Row],[Payment Method]],PaymentMapping!$A$2:$A$11,PaymentMapping!$B$2:$B$11,"Other")</f>
        <v>Card</v>
      </c>
    </row>
    <row r="9002" spans="1:17" x14ac:dyDescent="0.3">
      <c r="A9002">
        <v>23396</v>
      </c>
      <c r="B9002" s="14">
        <v>44285.926944444444</v>
      </c>
      <c r="C9002" t="s">
        <v>18</v>
      </c>
      <c r="D9002">
        <v>447</v>
      </c>
      <c r="E9002">
        <v>5</v>
      </c>
      <c r="F9002">
        <v>3618</v>
      </c>
      <c r="G9002" t="s">
        <v>12</v>
      </c>
      <c r="H9002">
        <v>62</v>
      </c>
      <c r="I9002">
        <v>1</v>
      </c>
      <c r="J9002" t="s">
        <v>13</v>
      </c>
      <c r="K9002">
        <v>0</v>
      </c>
      <c r="L9002">
        <f>YEAR(ecommerce_customer_data_custom_[[#This Row],[Purchase Date]])</f>
        <v>2021</v>
      </c>
      <c r="M9002">
        <f>MONTH(ecommerce_customer_data_custom_[[#This Row],[Purchase Date]])</f>
        <v>3</v>
      </c>
      <c r="N9002" t="str">
        <f>TEXT(ecommerce_customer_data_custom_[[#This Row],[Purchase Date]],"mmmm")</f>
        <v>March</v>
      </c>
      <c r="O9002" t="str">
        <f>VLOOKUP(ecommerce_customer_data_custom_[[#This Row],[Customer Age]],AgeGroupMapping!$A$2:$C$5,3,TRUE)</f>
        <v>Senior</v>
      </c>
      <c r="P9002" t="str">
        <f>IF(ecommerce_customer_data_custom_[[#This Row],[Returns]]=1,"Returned","Not Returned")</f>
        <v>Returned</v>
      </c>
      <c r="Q9002" t="str">
        <f>_xlfn.XLOOKUP(ecommerce_customer_data_custom_[[#This Row],[Payment Method]],PaymentMapping!$A$2:$A$11,PaymentMapping!$B$2:$B$11,"Other")</f>
        <v>Card</v>
      </c>
    </row>
    <row r="9003" spans="1:17" x14ac:dyDescent="0.3">
      <c r="A9003">
        <v>23396</v>
      </c>
      <c r="B9003" s="14">
        <v>44472.132314814815</v>
      </c>
      <c r="C9003" t="s">
        <v>18</v>
      </c>
      <c r="D9003">
        <v>433</v>
      </c>
      <c r="E9003">
        <v>1</v>
      </c>
      <c r="F9003">
        <v>5086</v>
      </c>
      <c r="G9003" t="s">
        <v>12</v>
      </c>
      <c r="H9003">
        <v>62</v>
      </c>
      <c r="I9003">
        <v>0</v>
      </c>
      <c r="J9003" t="s">
        <v>13</v>
      </c>
      <c r="K9003">
        <v>0</v>
      </c>
      <c r="L9003">
        <f>YEAR(ecommerce_customer_data_custom_[[#This Row],[Purchase Date]])</f>
        <v>2021</v>
      </c>
      <c r="M9003">
        <f>MONTH(ecommerce_customer_data_custom_[[#This Row],[Purchase Date]])</f>
        <v>10</v>
      </c>
      <c r="N9003" t="str">
        <f>TEXT(ecommerce_customer_data_custom_[[#This Row],[Purchase Date]],"mmmm")</f>
        <v>October</v>
      </c>
      <c r="O9003" t="str">
        <f>VLOOKUP(ecommerce_customer_data_custom_[[#This Row],[Customer Age]],AgeGroupMapping!$A$2:$C$5,3,TRUE)</f>
        <v>Senior</v>
      </c>
      <c r="P9003" t="str">
        <f>IF(ecommerce_customer_data_custom_[[#This Row],[Returns]]=1,"Returned","Not Returned")</f>
        <v>Not Returned</v>
      </c>
      <c r="Q9003" t="str">
        <f>_xlfn.XLOOKUP(ecommerce_customer_data_custom_[[#This Row],[Payment Method]],PaymentMapping!$A$2:$A$11,PaymentMapping!$B$2:$B$11,"Other")</f>
        <v>Card</v>
      </c>
    </row>
    <row r="9004" spans="1:17" x14ac:dyDescent="0.3">
      <c r="A9004">
        <v>23396</v>
      </c>
      <c r="B9004" s="14">
        <v>44440.284456018519</v>
      </c>
      <c r="C9004" t="s">
        <v>11</v>
      </c>
      <c r="D9004">
        <v>392</v>
      </c>
      <c r="E9004">
        <v>2</v>
      </c>
      <c r="F9004">
        <v>3464</v>
      </c>
      <c r="G9004" t="s">
        <v>12</v>
      </c>
      <c r="H9004">
        <v>62</v>
      </c>
      <c r="I9004">
        <v>0</v>
      </c>
      <c r="J9004" t="s">
        <v>13</v>
      </c>
      <c r="K9004">
        <v>0</v>
      </c>
      <c r="L9004">
        <f>YEAR(ecommerce_customer_data_custom_[[#This Row],[Purchase Date]])</f>
        <v>2021</v>
      </c>
      <c r="M9004">
        <f>MONTH(ecommerce_customer_data_custom_[[#This Row],[Purchase Date]])</f>
        <v>9</v>
      </c>
      <c r="N9004" t="str">
        <f>TEXT(ecommerce_customer_data_custom_[[#This Row],[Purchase Date]],"mmmm")</f>
        <v>September</v>
      </c>
      <c r="O9004" t="str">
        <f>VLOOKUP(ecommerce_customer_data_custom_[[#This Row],[Customer Age]],AgeGroupMapping!$A$2:$C$5,3,TRUE)</f>
        <v>Senior</v>
      </c>
      <c r="P9004" t="str">
        <f>IF(ecommerce_customer_data_custom_[[#This Row],[Returns]]=1,"Returned","Not Returned")</f>
        <v>Not Returned</v>
      </c>
      <c r="Q9004" t="str">
        <f>_xlfn.XLOOKUP(ecommerce_customer_data_custom_[[#This Row],[Payment Method]],PaymentMapping!$A$2:$A$11,PaymentMapping!$B$2:$B$11,"Other")</f>
        <v>Card</v>
      </c>
    </row>
    <row r="9005" spans="1:17" x14ac:dyDescent="0.3">
      <c r="A9005">
        <v>23396</v>
      </c>
      <c r="B9005" s="14">
        <v>44796.890925925924</v>
      </c>
      <c r="C9005" t="s">
        <v>14</v>
      </c>
      <c r="D9005">
        <v>286</v>
      </c>
      <c r="E9005">
        <v>3</v>
      </c>
      <c r="F9005">
        <v>3318</v>
      </c>
      <c r="G9005" t="s">
        <v>19</v>
      </c>
      <c r="H9005">
        <v>62</v>
      </c>
      <c r="I9005">
        <v>1</v>
      </c>
      <c r="J9005" t="s">
        <v>13</v>
      </c>
      <c r="K9005">
        <v>0</v>
      </c>
      <c r="L9005">
        <f>YEAR(ecommerce_customer_data_custom_[[#This Row],[Purchase Date]])</f>
        <v>2022</v>
      </c>
      <c r="M9005">
        <f>MONTH(ecommerce_customer_data_custom_[[#This Row],[Purchase Date]])</f>
        <v>8</v>
      </c>
      <c r="N9005" t="str">
        <f>TEXT(ecommerce_customer_data_custom_[[#This Row],[Purchase Date]],"mmmm")</f>
        <v>August</v>
      </c>
      <c r="O9005" t="str">
        <f>VLOOKUP(ecommerce_customer_data_custom_[[#This Row],[Customer Age]],AgeGroupMapping!$A$2:$C$5,3,TRUE)</f>
        <v>Senior</v>
      </c>
      <c r="P9005" t="str">
        <f>IF(ecommerce_customer_data_custom_[[#This Row],[Returns]]=1,"Returned","Not Returned")</f>
        <v>Returned</v>
      </c>
      <c r="Q9005" t="str">
        <f>_xlfn.XLOOKUP(ecommerce_customer_data_custom_[[#This Row],[Payment Method]],PaymentMapping!$A$2:$A$11,PaymentMapping!$B$2:$B$11,"Other")</f>
        <v>Cash</v>
      </c>
    </row>
    <row r="9006" spans="1:17" x14ac:dyDescent="0.3">
      <c r="A9006">
        <v>23396</v>
      </c>
      <c r="B9006" s="14">
        <v>44468.733969907407</v>
      </c>
      <c r="C9006" t="s">
        <v>18</v>
      </c>
      <c r="D9006">
        <v>496</v>
      </c>
      <c r="E9006">
        <v>2</v>
      </c>
      <c r="F9006">
        <v>5299</v>
      </c>
      <c r="G9006" t="s">
        <v>12</v>
      </c>
      <c r="H9006">
        <v>62</v>
      </c>
      <c r="I9006">
        <v>1</v>
      </c>
      <c r="J9006" t="s">
        <v>13</v>
      </c>
      <c r="K9006">
        <v>0</v>
      </c>
      <c r="L9006">
        <f>YEAR(ecommerce_customer_data_custom_[[#This Row],[Purchase Date]])</f>
        <v>2021</v>
      </c>
      <c r="M9006">
        <f>MONTH(ecommerce_customer_data_custom_[[#This Row],[Purchase Date]])</f>
        <v>9</v>
      </c>
      <c r="N9006" t="str">
        <f>TEXT(ecommerce_customer_data_custom_[[#This Row],[Purchase Date]],"mmmm")</f>
        <v>September</v>
      </c>
      <c r="O9006" t="str">
        <f>VLOOKUP(ecommerce_customer_data_custom_[[#This Row],[Customer Age]],AgeGroupMapping!$A$2:$C$5,3,TRUE)</f>
        <v>Senior</v>
      </c>
      <c r="P9006" t="str">
        <f>IF(ecommerce_customer_data_custom_[[#This Row],[Returns]]=1,"Returned","Not Returned")</f>
        <v>Returned</v>
      </c>
      <c r="Q9006" t="str">
        <f>_xlfn.XLOOKUP(ecommerce_customer_data_custom_[[#This Row],[Payment Method]],PaymentMapping!$A$2:$A$11,PaymentMapping!$B$2:$B$11,"Other")</f>
        <v>Card</v>
      </c>
    </row>
    <row r="9007" spans="1:17" x14ac:dyDescent="0.3">
      <c r="A9007">
        <v>23396</v>
      </c>
      <c r="B9007" s="14">
        <v>44846.879560185182</v>
      </c>
      <c r="C9007" t="s">
        <v>11</v>
      </c>
      <c r="D9007">
        <v>201</v>
      </c>
      <c r="E9007">
        <v>3</v>
      </c>
      <c r="F9007">
        <v>1439</v>
      </c>
      <c r="G9007" t="s">
        <v>15</v>
      </c>
      <c r="H9007">
        <v>62</v>
      </c>
      <c r="I9007">
        <v>0</v>
      </c>
      <c r="J9007" t="s">
        <v>13</v>
      </c>
      <c r="K9007">
        <v>0</v>
      </c>
      <c r="L9007">
        <f>YEAR(ecommerce_customer_data_custom_[[#This Row],[Purchase Date]])</f>
        <v>2022</v>
      </c>
      <c r="M9007">
        <f>MONTH(ecommerce_customer_data_custom_[[#This Row],[Purchase Date]])</f>
        <v>10</v>
      </c>
      <c r="N9007" t="str">
        <f>TEXT(ecommerce_customer_data_custom_[[#This Row],[Purchase Date]],"mmmm")</f>
        <v>October</v>
      </c>
      <c r="O9007" t="str">
        <f>VLOOKUP(ecommerce_customer_data_custom_[[#This Row],[Customer Age]],AgeGroupMapping!$A$2:$C$5,3,TRUE)</f>
        <v>Senior</v>
      </c>
      <c r="P9007" t="str">
        <f>IF(ecommerce_customer_data_custom_[[#This Row],[Returns]]=1,"Returned","Not Returned")</f>
        <v>Not Returned</v>
      </c>
      <c r="Q9007" t="str">
        <f>_xlfn.XLOOKUP(ecommerce_customer_data_custom_[[#This Row],[Payment Method]],PaymentMapping!$A$2:$A$11,PaymentMapping!$B$2:$B$11,"Other")</f>
        <v>Wallet/UPI</v>
      </c>
    </row>
    <row r="9008" spans="1:17" x14ac:dyDescent="0.3">
      <c r="A9008">
        <v>23396</v>
      </c>
      <c r="B9008" s="14">
        <v>44792.577465277776</v>
      </c>
      <c r="C9008" t="s">
        <v>18</v>
      </c>
      <c r="D9008">
        <v>353</v>
      </c>
      <c r="E9008">
        <v>1</v>
      </c>
      <c r="F9008">
        <v>4951</v>
      </c>
      <c r="G9008" t="s">
        <v>12</v>
      </c>
      <c r="H9008">
        <v>62</v>
      </c>
      <c r="I9008">
        <v>0</v>
      </c>
      <c r="J9008" t="s">
        <v>13</v>
      </c>
      <c r="K9008">
        <v>0</v>
      </c>
      <c r="L9008">
        <f>YEAR(ecommerce_customer_data_custom_[[#This Row],[Purchase Date]])</f>
        <v>2022</v>
      </c>
      <c r="M9008">
        <f>MONTH(ecommerce_customer_data_custom_[[#This Row],[Purchase Date]])</f>
        <v>8</v>
      </c>
      <c r="N9008" t="str">
        <f>TEXT(ecommerce_customer_data_custom_[[#This Row],[Purchase Date]],"mmmm")</f>
        <v>August</v>
      </c>
      <c r="O9008" t="str">
        <f>VLOOKUP(ecommerce_customer_data_custom_[[#This Row],[Customer Age]],AgeGroupMapping!$A$2:$C$5,3,TRUE)</f>
        <v>Senior</v>
      </c>
      <c r="P9008" t="str">
        <f>IF(ecommerce_customer_data_custom_[[#This Row],[Returns]]=1,"Returned","Not Returned")</f>
        <v>Not Returned</v>
      </c>
      <c r="Q9008" t="str">
        <f>_xlfn.XLOOKUP(ecommerce_customer_data_custom_[[#This Row],[Payment Method]],PaymentMapping!$A$2:$A$11,PaymentMapping!$B$2:$B$11,"Other")</f>
        <v>Card</v>
      </c>
    </row>
    <row r="9009" spans="1:17" x14ac:dyDescent="0.3">
      <c r="A9009">
        <v>41560</v>
      </c>
      <c r="B9009" s="14">
        <v>44041.759317129632</v>
      </c>
      <c r="C9009" t="s">
        <v>11</v>
      </c>
      <c r="D9009">
        <v>185</v>
      </c>
      <c r="E9009">
        <v>1</v>
      </c>
      <c r="F9009">
        <v>1603</v>
      </c>
      <c r="G9009" t="s">
        <v>15</v>
      </c>
      <c r="H9009">
        <v>66</v>
      </c>
      <c r="I9009">
        <v>0</v>
      </c>
      <c r="J9009" t="s">
        <v>13</v>
      </c>
      <c r="K9009">
        <v>0</v>
      </c>
      <c r="L9009">
        <f>YEAR(ecommerce_customer_data_custom_[[#This Row],[Purchase Date]])</f>
        <v>2020</v>
      </c>
      <c r="M9009">
        <f>MONTH(ecommerce_customer_data_custom_[[#This Row],[Purchase Date]])</f>
        <v>7</v>
      </c>
      <c r="N9009" t="str">
        <f>TEXT(ecommerce_customer_data_custom_[[#This Row],[Purchase Date]],"mmmm")</f>
        <v>July</v>
      </c>
      <c r="O9009" t="str">
        <f>VLOOKUP(ecommerce_customer_data_custom_[[#This Row],[Customer Age]],AgeGroupMapping!$A$2:$C$5,3,TRUE)</f>
        <v>Senior</v>
      </c>
      <c r="P9009" t="str">
        <f>IF(ecommerce_customer_data_custom_[[#This Row],[Returns]]=1,"Returned","Not Returned")</f>
        <v>Not Returned</v>
      </c>
      <c r="Q9009" t="str">
        <f>_xlfn.XLOOKUP(ecommerce_customer_data_custom_[[#This Row],[Payment Method]],PaymentMapping!$A$2:$A$11,PaymentMapping!$B$2:$B$11,"Other")</f>
        <v>Wallet/UPI</v>
      </c>
    </row>
    <row r="9010" spans="1:17" x14ac:dyDescent="0.3">
      <c r="A9010">
        <v>41560</v>
      </c>
      <c r="B9010" s="14">
        <v>44561.753275462965</v>
      </c>
      <c r="C9010" t="s">
        <v>14</v>
      </c>
      <c r="D9010">
        <v>284</v>
      </c>
      <c r="E9010">
        <v>5</v>
      </c>
      <c r="F9010">
        <v>3775</v>
      </c>
      <c r="G9010" t="s">
        <v>19</v>
      </c>
      <c r="H9010">
        <v>66</v>
      </c>
      <c r="I9010">
        <v>1</v>
      </c>
      <c r="J9010" t="s">
        <v>13</v>
      </c>
      <c r="K9010">
        <v>0</v>
      </c>
      <c r="L9010">
        <f>YEAR(ecommerce_customer_data_custom_[[#This Row],[Purchase Date]])</f>
        <v>2021</v>
      </c>
      <c r="M9010">
        <f>MONTH(ecommerce_customer_data_custom_[[#This Row],[Purchase Date]])</f>
        <v>12</v>
      </c>
      <c r="N9010" t="str">
        <f>TEXT(ecommerce_customer_data_custom_[[#This Row],[Purchase Date]],"mmmm")</f>
        <v>December</v>
      </c>
      <c r="O9010" t="str">
        <f>VLOOKUP(ecommerce_customer_data_custom_[[#This Row],[Customer Age]],AgeGroupMapping!$A$2:$C$5,3,TRUE)</f>
        <v>Senior</v>
      </c>
      <c r="P9010" t="str">
        <f>IF(ecommerce_customer_data_custom_[[#This Row],[Returns]]=1,"Returned","Not Returned")</f>
        <v>Returned</v>
      </c>
      <c r="Q9010" t="str">
        <f>_xlfn.XLOOKUP(ecommerce_customer_data_custom_[[#This Row],[Payment Method]],PaymentMapping!$A$2:$A$11,PaymentMapping!$B$2:$B$11,"Other")</f>
        <v>Cash</v>
      </c>
    </row>
    <row r="9011" spans="1:17" x14ac:dyDescent="0.3">
      <c r="A9011">
        <v>41560</v>
      </c>
      <c r="B9011" s="14">
        <v>45121.873344907406</v>
      </c>
      <c r="C9011" t="s">
        <v>11</v>
      </c>
      <c r="D9011">
        <v>11</v>
      </c>
      <c r="E9011">
        <v>4</v>
      </c>
      <c r="F9011">
        <v>836</v>
      </c>
      <c r="G9011" t="s">
        <v>15</v>
      </c>
      <c r="H9011">
        <v>66</v>
      </c>
      <c r="I9011">
        <v>1</v>
      </c>
      <c r="J9011" t="s">
        <v>13</v>
      </c>
      <c r="K9011">
        <v>0</v>
      </c>
      <c r="L9011">
        <f>YEAR(ecommerce_customer_data_custom_[[#This Row],[Purchase Date]])</f>
        <v>2023</v>
      </c>
      <c r="M9011">
        <f>MONTH(ecommerce_customer_data_custom_[[#This Row],[Purchase Date]])</f>
        <v>7</v>
      </c>
      <c r="N9011" t="str">
        <f>TEXT(ecommerce_customer_data_custom_[[#This Row],[Purchase Date]],"mmmm")</f>
        <v>July</v>
      </c>
      <c r="O9011" t="str">
        <f>VLOOKUP(ecommerce_customer_data_custom_[[#This Row],[Customer Age]],AgeGroupMapping!$A$2:$C$5,3,TRUE)</f>
        <v>Senior</v>
      </c>
      <c r="P9011" t="str">
        <f>IF(ecommerce_customer_data_custom_[[#This Row],[Returns]]=1,"Returned","Not Returned")</f>
        <v>Returned</v>
      </c>
      <c r="Q9011" t="str">
        <f>_xlfn.XLOOKUP(ecommerce_customer_data_custom_[[#This Row],[Payment Method]],PaymentMapping!$A$2:$A$11,PaymentMapping!$B$2:$B$11,"Other")</f>
        <v>Wallet/UPI</v>
      </c>
    </row>
    <row r="9012" spans="1:17" x14ac:dyDescent="0.3">
      <c r="A9012">
        <v>41560</v>
      </c>
      <c r="B9012" s="14">
        <v>44775.05028935185</v>
      </c>
      <c r="C9012" t="s">
        <v>14</v>
      </c>
      <c r="D9012">
        <v>385</v>
      </c>
      <c r="E9012">
        <v>1</v>
      </c>
      <c r="F9012">
        <v>4398</v>
      </c>
      <c r="G9012" t="s">
        <v>15</v>
      </c>
      <c r="H9012">
        <v>66</v>
      </c>
      <c r="I9012">
        <v>0</v>
      </c>
      <c r="J9012" t="s">
        <v>13</v>
      </c>
      <c r="K9012">
        <v>0</v>
      </c>
      <c r="L9012">
        <f>YEAR(ecommerce_customer_data_custom_[[#This Row],[Purchase Date]])</f>
        <v>2022</v>
      </c>
      <c r="M9012">
        <f>MONTH(ecommerce_customer_data_custom_[[#This Row],[Purchase Date]])</f>
        <v>8</v>
      </c>
      <c r="N9012" t="str">
        <f>TEXT(ecommerce_customer_data_custom_[[#This Row],[Purchase Date]],"mmmm")</f>
        <v>August</v>
      </c>
      <c r="O9012" t="str">
        <f>VLOOKUP(ecommerce_customer_data_custom_[[#This Row],[Customer Age]],AgeGroupMapping!$A$2:$C$5,3,TRUE)</f>
        <v>Senior</v>
      </c>
      <c r="P9012" t="str">
        <f>IF(ecommerce_customer_data_custom_[[#This Row],[Returns]]=1,"Returned","Not Returned")</f>
        <v>Not Returned</v>
      </c>
      <c r="Q9012" t="str">
        <f>_xlfn.XLOOKUP(ecommerce_customer_data_custom_[[#This Row],[Payment Method]],PaymentMapping!$A$2:$A$11,PaymentMapping!$B$2:$B$11,"Other")</f>
        <v>Wallet/UPI</v>
      </c>
    </row>
    <row r="9013" spans="1:17" x14ac:dyDescent="0.3">
      <c r="A9013">
        <v>41560</v>
      </c>
      <c r="B9013" s="14">
        <v>44012.857071759259</v>
      </c>
      <c r="C9013" t="s">
        <v>14</v>
      </c>
      <c r="D9013">
        <v>307</v>
      </c>
      <c r="E9013">
        <v>3</v>
      </c>
      <c r="F9013">
        <v>2708</v>
      </c>
      <c r="G9013" t="s">
        <v>19</v>
      </c>
      <c r="H9013">
        <v>66</v>
      </c>
      <c r="I9013">
        <v>1</v>
      </c>
      <c r="J9013" t="s">
        <v>13</v>
      </c>
      <c r="K9013">
        <v>0</v>
      </c>
      <c r="L9013">
        <f>YEAR(ecommerce_customer_data_custom_[[#This Row],[Purchase Date]])</f>
        <v>2020</v>
      </c>
      <c r="M9013">
        <f>MONTH(ecommerce_customer_data_custom_[[#This Row],[Purchase Date]])</f>
        <v>6</v>
      </c>
      <c r="N9013" t="str">
        <f>TEXT(ecommerce_customer_data_custom_[[#This Row],[Purchase Date]],"mmmm")</f>
        <v>June</v>
      </c>
      <c r="O9013" t="str">
        <f>VLOOKUP(ecommerce_customer_data_custom_[[#This Row],[Customer Age]],AgeGroupMapping!$A$2:$C$5,3,TRUE)</f>
        <v>Senior</v>
      </c>
      <c r="P9013" t="str">
        <f>IF(ecommerce_customer_data_custom_[[#This Row],[Returns]]=1,"Returned","Not Returned")</f>
        <v>Returned</v>
      </c>
      <c r="Q9013" t="str">
        <f>_xlfn.XLOOKUP(ecommerce_customer_data_custom_[[#This Row],[Payment Method]],PaymentMapping!$A$2:$A$11,PaymentMapping!$B$2:$B$11,"Other")</f>
        <v>Cash</v>
      </c>
    </row>
    <row r="9014" spans="1:17" x14ac:dyDescent="0.3">
      <c r="A9014">
        <v>39412</v>
      </c>
      <c r="B9014" s="14">
        <v>44703.705405092594</v>
      </c>
      <c r="C9014" t="s">
        <v>14</v>
      </c>
      <c r="D9014">
        <v>26</v>
      </c>
      <c r="E9014">
        <v>1</v>
      </c>
      <c r="F9014">
        <v>1484</v>
      </c>
      <c r="G9014" t="s">
        <v>19</v>
      </c>
      <c r="H9014">
        <v>30</v>
      </c>
      <c r="I9014">
        <v>1</v>
      </c>
      <c r="J9014" t="s">
        <v>17</v>
      </c>
      <c r="K9014">
        <v>0</v>
      </c>
      <c r="L9014">
        <f>YEAR(ecommerce_customer_data_custom_[[#This Row],[Purchase Date]])</f>
        <v>2022</v>
      </c>
      <c r="M9014">
        <f>MONTH(ecommerce_customer_data_custom_[[#This Row],[Purchase Date]])</f>
        <v>5</v>
      </c>
      <c r="N9014" t="str">
        <f>TEXT(ecommerce_customer_data_custom_[[#This Row],[Purchase Date]],"mmmm")</f>
        <v>May</v>
      </c>
      <c r="O9014" t="str">
        <f>VLOOKUP(ecommerce_customer_data_custom_[[#This Row],[Customer Age]],AgeGroupMapping!$A$2:$C$5,3,TRUE)</f>
        <v>Adult</v>
      </c>
      <c r="P9014" t="str">
        <f>IF(ecommerce_customer_data_custom_[[#This Row],[Returns]]=1,"Returned","Not Returned")</f>
        <v>Returned</v>
      </c>
      <c r="Q9014" t="str">
        <f>_xlfn.XLOOKUP(ecommerce_customer_data_custom_[[#This Row],[Payment Method]],PaymentMapping!$A$2:$A$11,PaymentMapping!$B$2:$B$11,"Other")</f>
        <v>Cash</v>
      </c>
    </row>
    <row r="9015" spans="1:17" x14ac:dyDescent="0.3">
      <c r="A9015">
        <v>39412</v>
      </c>
      <c r="B9015" s="14">
        <v>44045.091365740744</v>
      </c>
      <c r="C9015" t="s">
        <v>14</v>
      </c>
      <c r="D9015">
        <v>493</v>
      </c>
      <c r="E9015">
        <v>2</v>
      </c>
      <c r="F9015">
        <v>2242</v>
      </c>
      <c r="G9015" t="s">
        <v>19</v>
      </c>
      <c r="H9015">
        <v>30</v>
      </c>
      <c r="I9015">
        <v>0</v>
      </c>
      <c r="J9015" t="s">
        <v>17</v>
      </c>
      <c r="K9015">
        <v>0</v>
      </c>
      <c r="L9015">
        <f>YEAR(ecommerce_customer_data_custom_[[#This Row],[Purchase Date]])</f>
        <v>2020</v>
      </c>
      <c r="M9015">
        <f>MONTH(ecommerce_customer_data_custom_[[#This Row],[Purchase Date]])</f>
        <v>8</v>
      </c>
      <c r="N9015" t="str">
        <f>TEXT(ecommerce_customer_data_custom_[[#This Row],[Purchase Date]],"mmmm")</f>
        <v>August</v>
      </c>
      <c r="O9015" t="str">
        <f>VLOOKUP(ecommerce_customer_data_custom_[[#This Row],[Customer Age]],AgeGroupMapping!$A$2:$C$5,3,TRUE)</f>
        <v>Adult</v>
      </c>
      <c r="P9015" t="str">
        <f>IF(ecommerce_customer_data_custom_[[#This Row],[Returns]]=1,"Returned","Not Returned")</f>
        <v>Not Returned</v>
      </c>
      <c r="Q9015" t="str">
        <f>_xlfn.XLOOKUP(ecommerce_customer_data_custom_[[#This Row],[Payment Method]],PaymentMapping!$A$2:$A$11,PaymentMapping!$B$2:$B$11,"Other")</f>
        <v>Cash</v>
      </c>
    </row>
    <row r="9016" spans="1:17" x14ac:dyDescent="0.3">
      <c r="A9016">
        <v>39412</v>
      </c>
      <c r="B9016" s="14">
        <v>44813.163761574076</v>
      </c>
      <c r="C9016" t="s">
        <v>16</v>
      </c>
      <c r="D9016">
        <v>104</v>
      </c>
      <c r="E9016">
        <v>5</v>
      </c>
      <c r="F9016">
        <v>4992</v>
      </c>
      <c r="G9016" t="s">
        <v>12</v>
      </c>
      <c r="H9016">
        <v>30</v>
      </c>
      <c r="I9016">
        <v>1</v>
      </c>
      <c r="J9016" t="s">
        <v>17</v>
      </c>
      <c r="K9016">
        <v>0</v>
      </c>
      <c r="L9016">
        <f>YEAR(ecommerce_customer_data_custom_[[#This Row],[Purchase Date]])</f>
        <v>2022</v>
      </c>
      <c r="M9016">
        <f>MONTH(ecommerce_customer_data_custom_[[#This Row],[Purchase Date]])</f>
        <v>9</v>
      </c>
      <c r="N9016" t="str">
        <f>TEXT(ecommerce_customer_data_custom_[[#This Row],[Purchase Date]],"mmmm")</f>
        <v>September</v>
      </c>
      <c r="O9016" t="str">
        <f>VLOOKUP(ecommerce_customer_data_custom_[[#This Row],[Customer Age]],AgeGroupMapping!$A$2:$C$5,3,TRUE)</f>
        <v>Adult</v>
      </c>
      <c r="P9016" t="str">
        <f>IF(ecommerce_customer_data_custom_[[#This Row],[Returns]]=1,"Returned","Not Returned")</f>
        <v>Returned</v>
      </c>
      <c r="Q9016" t="str">
        <f>_xlfn.XLOOKUP(ecommerce_customer_data_custom_[[#This Row],[Payment Method]],PaymentMapping!$A$2:$A$11,PaymentMapping!$B$2:$B$11,"Other")</f>
        <v>Card</v>
      </c>
    </row>
    <row r="9017" spans="1:17" x14ac:dyDescent="0.3">
      <c r="A9017">
        <v>39412</v>
      </c>
      <c r="B9017" s="14">
        <v>45100.252268518518</v>
      </c>
      <c r="C9017" t="s">
        <v>18</v>
      </c>
      <c r="D9017">
        <v>164</v>
      </c>
      <c r="E9017">
        <v>5</v>
      </c>
      <c r="F9017">
        <v>1435</v>
      </c>
      <c r="G9017" t="s">
        <v>20</v>
      </c>
      <c r="H9017">
        <v>30</v>
      </c>
      <c r="I9017">
        <v>0</v>
      </c>
      <c r="J9017" t="s">
        <v>17</v>
      </c>
      <c r="K9017">
        <v>0</v>
      </c>
      <c r="L9017">
        <f>YEAR(ecommerce_customer_data_custom_[[#This Row],[Purchase Date]])</f>
        <v>2023</v>
      </c>
      <c r="M9017">
        <f>MONTH(ecommerce_customer_data_custom_[[#This Row],[Purchase Date]])</f>
        <v>6</v>
      </c>
      <c r="N9017" t="str">
        <f>TEXT(ecommerce_customer_data_custom_[[#This Row],[Purchase Date]],"mmmm")</f>
        <v>June</v>
      </c>
      <c r="O9017" t="str">
        <f>VLOOKUP(ecommerce_customer_data_custom_[[#This Row],[Customer Age]],AgeGroupMapping!$A$2:$C$5,3,TRUE)</f>
        <v>Adult</v>
      </c>
      <c r="P9017" t="str">
        <f>IF(ecommerce_customer_data_custom_[[#This Row],[Returns]]=1,"Returned","Not Returned")</f>
        <v>Not Returned</v>
      </c>
      <c r="Q9017" t="str">
        <f>_xlfn.XLOOKUP(ecommerce_customer_data_custom_[[#This Row],[Payment Method]],PaymentMapping!$A$2:$A$11,PaymentMapping!$B$2:$B$11,"Other")</f>
        <v>Other</v>
      </c>
    </row>
    <row r="9018" spans="1:17" x14ac:dyDescent="0.3">
      <c r="A9018">
        <v>39412</v>
      </c>
      <c r="B9018" s="14">
        <v>45094.036493055559</v>
      </c>
      <c r="C9018" t="s">
        <v>18</v>
      </c>
      <c r="D9018">
        <v>380</v>
      </c>
      <c r="E9018">
        <v>4</v>
      </c>
      <c r="F9018">
        <v>1182</v>
      </c>
      <c r="G9018" t="s">
        <v>15</v>
      </c>
      <c r="H9018">
        <v>30</v>
      </c>
      <c r="I9018">
        <v>1</v>
      </c>
      <c r="J9018" t="s">
        <v>17</v>
      </c>
      <c r="K9018">
        <v>0</v>
      </c>
      <c r="L9018">
        <f>YEAR(ecommerce_customer_data_custom_[[#This Row],[Purchase Date]])</f>
        <v>2023</v>
      </c>
      <c r="M9018">
        <f>MONTH(ecommerce_customer_data_custom_[[#This Row],[Purchase Date]])</f>
        <v>6</v>
      </c>
      <c r="N9018" t="str">
        <f>TEXT(ecommerce_customer_data_custom_[[#This Row],[Purchase Date]],"mmmm")</f>
        <v>June</v>
      </c>
      <c r="O9018" t="str">
        <f>VLOOKUP(ecommerce_customer_data_custom_[[#This Row],[Customer Age]],AgeGroupMapping!$A$2:$C$5,3,TRUE)</f>
        <v>Adult</v>
      </c>
      <c r="P9018" t="str">
        <f>IF(ecommerce_customer_data_custom_[[#This Row],[Returns]]=1,"Returned","Not Returned")</f>
        <v>Returned</v>
      </c>
      <c r="Q9018" t="str">
        <f>_xlfn.XLOOKUP(ecommerce_customer_data_custom_[[#This Row],[Payment Method]],PaymentMapping!$A$2:$A$11,PaymentMapping!$B$2:$B$11,"Other")</f>
        <v>Wallet/UPI</v>
      </c>
    </row>
    <row r="9019" spans="1:17" x14ac:dyDescent="0.3">
      <c r="A9019">
        <v>40971</v>
      </c>
      <c r="B9019" s="14">
        <v>44182.70820601852</v>
      </c>
      <c r="C9019" t="s">
        <v>16</v>
      </c>
      <c r="D9019">
        <v>99</v>
      </c>
      <c r="E9019">
        <v>2</v>
      </c>
      <c r="F9019">
        <v>3009</v>
      </c>
      <c r="G9019" t="s">
        <v>19</v>
      </c>
      <c r="H9019">
        <v>22</v>
      </c>
      <c r="I9019">
        <v>1</v>
      </c>
      <c r="J9019" t="s">
        <v>13</v>
      </c>
      <c r="K9019">
        <v>1</v>
      </c>
      <c r="L9019">
        <f>YEAR(ecommerce_customer_data_custom_[[#This Row],[Purchase Date]])</f>
        <v>2020</v>
      </c>
      <c r="M9019">
        <f>MONTH(ecommerce_customer_data_custom_[[#This Row],[Purchase Date]])</f>
        <v>12</v>
      </c>
      <c r="N9019" t="str">
        <f>TEXT(ecommerce_customer_data_custom_[[#This Row],[Purchase Date]],"mmmm")</f>
        <v>December</v>
      </c>
      <c r="O9019" t="str">
        <f>VLOOKUP(ecommerce_customer_data_custom_[[#This Row],[Customer Age]],AgeGroupMapping!$A$2:$C$5,3,TRUE)</f>
        <v>Young</v>
      </c>
      <c r="P9019" t="str">
        <f>IF(ecommerce_customer_data_custom_[[#This Row],[Returns]]=1,"Returned","Not Returned")</f>
        <v>Returned</v>
      </c>
      <c r="Q9019" t="str">
        <f>_xlfn.XLOOKUP(ecommerce_customer_data_custom_[[#This Row],[Payment Method]],PaymentMapping!$A$2:$A$11,PaymentMapping!$B$2:$B$11,"Other")</f>
        <v>Cash</v>
      </c>
    </row>
    <row r="9020" spans="1:17" x14ac:dyDescent="0.3">
      <c r="A9020">
        <v>40971</v>
      </c>
      <c r="B9020" s="14">
        <v>44569.362233796295</v>
      </c>
      <c r="C9020" t="s">
        <v>16</v>
      </c>
      <c r="D9020">
        <v>136</v>
      </c>
      <c r="E9020">
        <v>2</v>
      </c>
      <c r="F9020">
        <v>2623</v>
      </c>
      <c r="G9020" t="s">
        <v>20</v>
      </c>
      <c r="H9020">
        <v>22</v>
      </c>
      <c r="I9020">
        <v>0</v>
      </c>
      <c r="J9020" t="s">
        <v>13</v>
      </c>
      <c r="K9020">
        <v>1</v>
      </c>
      <c r="L9020">
        <f>YEAR(ecommerce_customer_data_custom_[[#This Row],[Purchase Date]])</f>
        <v>2022</v>
      </c>
      <c r="M9020">
        <f>MONTH(ecommerce_customer_data_custom_[[#This Row],[Purchase Date]])</f>
        <v>1</v>
      </c>
      <c r="N9020" t="str">
        <f>TEXT(ecommerce_customer_data_custom_[[#This Row],[Purchase Date]],"mmmm")</f>
        <v>January</v>
      </c>
      <c r="O9020" t="str">
        <f>VLOOKUP(ecommerce_customer_data_custom_[[#This Row],[Customer Age]],AgeGroupMapping!$A$2:$C$5,3,TRUE)</f>
        <v>Young</v>
      </c>
      <c r="P9020" t="str">
        <f>IF(ecommerce_customer_data_custom_[[#This Row],[Returns]]=1,"Returned","Not Returned")</f>
        <v>Not Returned</v>
      </c>
      <c r="Q9020" t="str">
        <f>_xlfn.XLOOKUP(ecommerce_customer_data_custom_[[#This Row],[Payment Method]],PaymentMapping!$A$2:$A$11,PaymentMapping!$B$2:$B$11,"Other")</f>
        <v>Other</v>
      </c>
    </row>
    <row r="9021" spans="1:17" x14ac:dyDescent="0.3">
      <c r="A9021">
        <v>40971</v>
      </c>
      <c r="B9021" s="14">
        <v>44363.139062499999</v>
      </c>
      <c r="C9021" t="s">
        <v>18</v>
      </c>
      <c r="D9021">
        <v>401</v>
      </c>
      <c r="E9021">
        <v>2</v>
      </c>
      <c r="F9021">
        <v>1799</v>
      </c>
      <c r="G9021" t="s">
        <v>15</v>
      </c>
      <c r="H9021">
        <v>22</v>
      </c>
      <c r="I9021">
        <v>1</v>
      </c>
      <c r="J9021" t="s">
        <v>13</v>
      </c>
      <c r="K9021">
        <v>1</v>
      </c>
      <c r="L9021">
        <f>YEAR(ecommerce_customer_data_custom_[[#This Row],[Purchase Date]])</f>
        <v>2021</v>
      </c>
      <c r="M9021">
        <f>MONTH(ecommerce_customer_data_custom_[[#This Row],[Purchase Date]])</f>
        <v>6</v>
      </c>
      <c r="N9021" t="str">
        <f>TEXT(ecommerce_customer_data_custom_[[#This Row],[Purchase Date]],"mmmm")</f>
        <v>June</v>
      </c>
      <c r="O9021" t="str">
        <f>VLOOKUP(ecommerce_customer_data_custom_[[#This Row],[Customer Age]],AgeGroupMapping!$A$2:$C$5,3,TRUE)</f>
        <v>Young</v>
      </c>
      <c r="P9021" t="str">
        <f>IF(ecommerce_customer_data_custom_[[#This Row],[Returns]]=1,"Returned","Not Returned")</f>
        <v>Returned</v>
      </c>
      <c r="Q9021" t="str">
        <f>_xlfn.XLOOKUP(ecommerce_customer_data_custom_[[#This Row],[Payment Method]],PaymentMapping!$A$2:$A$11,PaymentMapping!$B$2:$B$11,"Other")</f>
        <v>Wallet/UPI</v>
      </c>
    </row>
    <row r="9022" spans="1:17" x14ac:dyDescent="0.3">
      <c r="A9022">
        <v>40971</v>
      </c>
      <c r="B9022" s="14">
        <v>44861.063275462962</v>
      </c>
      <c r="C9022" t="s">
        <v>18</v>
      </c>
      <c r="D9022">
        <v>46</v>
      </c>
      <c r="E9022">
        <v>2</v>
      </c>
      <c r="F9022">
        <v>143</v>
      </c>
      <c r="G9022" t="s">
        <v>15</v>
      </c>
      <c r="H9022">
        <v>22</v>
      </c>
      <c r="I9022">
        <v>0</v>
      </c>
      <c r="J9022" t="s">
        <v>13</v>
      </c>
      <c r="K9022">
        <v>1</v>
      </c>
      <c r="L9022">
        <f>YEAR(ecommerce_customer_data_custom_[[#This Row],[Purchase Date]])</f>
        <v>2022</v>
      </c>
      <c r="M9022">
        <f>MONTH(ecommerce_customer_data_custom_[[#This Row],[Purchase Date]])</f>
        <v>10</v>
      </c>
      <c r="N9022" t="str">
        <f>TEXT(ecommerce_customer_data_custom_[[#This Row],[Purchase Date]],"mmmm")</f>
        <v>October</v>
      </c>
      <c r="O9022" t="str">
        <f>VLOOKUP(ecommerce_customer_data_custom_[[#This Row],[Customer Age]],AgeGroupMapping!$A$2:$C$5,3,TRUE)</f>
        <v>Young</v>
      </c>
      <c r="P9022" t="str">
        <f>IF(ecommerce_customer_data_custom_[[#This Row],[Returns]]=1,"Returned","Not Returned")</f>
        <v>Not Returned</v>
      </c>
      <c r="Q9022" t="str">
        <f>_xlfn.XLOOKUP(ecommerce_customer_data_custom_[[#This Row],[Payment Method]],PaymentMapping!$A$2:$A$11,PaymentMapping!$B$2:$B$11,"Other")</f>
        <v>Wallet/UPI</v>
      </c>
    </row>
    <row r="9023" spans="1:17" x14ac:dyDescent="0.3">
      <c r="A9023">
        <v>49734</v>
      </c>
      <c r="B9023" s="14">
        <v>45130.42796296296</v>
      </c>
      <c r="C9023" t="s">
        <v>11</v>
      </c>
      <c r="D9023">
        <v>121</v>
      </c>
      <c r="E9023">
        <v>4</v>
      </c>
      <c r="F9023">
        <v>3147</v>
      </c>
      <c r="G9023" t="s">
        <v>12</v>
      </c>
      <c r="H9023">
        <v>40</v>
      </c>
      <c r="I9023">
        <v>1</v>
      </c>
      <c r="J9023" t="s">
        <v>13</v>
      </c>
      <c r="K9023">
        <v>1</v>
      </c>
      <c r="L9023">
        <f>YEAR(ecommerce_customer_data_custom_[[#This Row],[Purchase Date]])</f>
        <v>2023</v>
      </c>
      <c r="M9023">
        <f>MONTH(ecommerce_customer_data_custom_[[#This Row],[Purchase Date]])</f>
        <v>7</v>
      </c>
      <c r="N9023" t="str">
        <f>TEXT(ecommerce_customer_data_custom_[[#This Row],[Purchase Date]],"mmmm")</f>
        <v>July</v>
      </c>
      <c r="O9023" t="str">
        <f>VLOOKUP(ecommerce_customer_data_custom_[[#This Row],[Customer Age]],AgeGroupMapping!$A$2:$C$5,3,TRUE)</f>
        <v>Adult</v>
      </c>
      <c r="P9023" t="str">
        <f>IF(ecommerce_customer_data_custom_[[#This Row],[Returns]]=1,"Returned","Not Returned")</f>
        <v>Returned</v>
      </c>
      <c r="Q9023" t="str">
        <f>_xlfn.XLOOKUP(ecommerce_customer_data_custom_[[#This Row],[Payment Method]],PaymentMapping!$A$2:$A$11,PaymentMapping!$B$2:$B$11,"Other")</f>
        <v>Card</v>
      </c>
    </row>
    <row r="9024" spans="1:17" x14ac:dyDescent="0.3">
      <c r="A9024">
        <v>49734</v>
      </c>
      <c r="B9024" s="14">
        <v>44126.135694444441</v>
      </c>
      <c r="C9024" t="s">
        <v>18</v>
      </c>
      <c r="D9024">
        <v>220</v>
      </c>
      <c r="E9024">
        <v>1</v>
      </c>
      <c r="F9024">
        <v>2847</v>
      </c>
      <c r="G9024" t="s">
        <v>12</v>
      </c>
      <c r="H9024">
        <v>40</v>
      </c>
      <c r="I9024">
        <v>1</v>
      </c>
      <c r="J9024" t="s">
        <v>13</v>
      </c>
      <c r="K9024">
        <v>1</v>
      </c>
      <c r="L9024">
        <f>YEAR(ecommerce_customer_data_custom_[[#This Row],[Purchase Date]])</f>
        <v>2020</v>
      </c>
      <c r="M9024">
        <f>MONTH(ecommerce_customer_data_custom_[[#This Row],[Purchase Date]])</f>
        <v>10</v>
      </c>
      <c r="N9024" t="str">
        <f>TEXT(ecommerce_customer_data_custom_[[#This Row],[Purchase Date]],"mmmm")</f>
        <v>October</v>
      </c>
      <c r="O9024" t="str">
        <f>VLOOKUP(ecommerce_customer_data_custom_[[#This Row],[Customer Age]],AgeGroupMapping!$A$2:$C$5,3,TRUE)</f>
        <v>Adult</v>
      </c>
      <c r="P9024" t="str">
        <f>IF(ecommerce_customer_data_custom_[[#This Row],[Returns]]=1,"Returned","Not Returned")</f>
        <v>Returned</v>
      </c>
      <c r="Q9024" t="str">
        <f>_xlfn.XLOOKUP(ecommerce_customer_data_custom_[[#This Row],[Payment Method]],PaymentMapping!$A$2:$A$11,PaymentMapping!$B$2:$B$11,"Other")</f>
        <v>Card</v>
      </c>
    </row>
    <row r="9025" spans="1:17" x14ac:dyDescent="0.3">
      <c r="A9025">
        <v>49734</v>
      </c>
      <c r="B9025" s="14">
        <v>44887.861134259256</v>
      </c>
      <c r="C9025" t="s">
        <v>18</v>
      </c>
      <c r="D9025">
        <v>426</v>
      </c>
      <c r="E9025">
        <v>3</v>
      </c>
      <c r="F9025">
        <v>558</v>
      </c>
      <c r="G9025" t="s">
        <v>15</v>
      </c>
      <c r="H9025">
        <v>40</v>
      </c>
      <c r="I9025">
        <v>0</v>
      </c>
      <c r="J9025" t="s">
        <v>13</v>
      </c>
      <c r="K9025">
        <v>1</v>
      </c>
      <c r="L9025">
        <f>YEAR(ecommerce_customer_data_custom_[[#This Row],[Purchase Date]])</f>
        <v>2022</v>
      </c>
      <c r="M9025">
        <f>MONTH(ecommerce_customer_data_custom_[[#This Row],[Purchase Date]])</f>
        <v>11</v>
      </c>
      <c r="N9025" t="str">
        <f>TEXT(ecommerce_customer_data_custom_[[#This Row],[Purchase Date]],"mmmm")</f>
        <v>November</v>
      </c>
      <c r="O9025" t="str">
        <f>VLOOKUP(ecommerce_customer_data_custom_[[#This Row],[Customer Age]],AgeGroupMapping!$A$2:$C$5,3,TRUE)</f>
        <v>Adult</v>
      </c>
      <c r="P9025" t="str">
        <f>IF(ecommerce_customer_data_custom_[[#This Row],[Returns]]=1,"Returned","Not Returned")</f>
        <v>Not Returned</v>
      </c>
      <c r="Q9025" t="str">
        <f>_xlfn.XLOOKUP(ecommerce_customer_data_custom_[[#This Row],[Payment Method]],PaymentMapping!$A$2:$A$11,PaymentMapping!$B$2:$B$11,"Other")</f>
        <v>Wallet/UPI</v>
      </c>
    </row>
    <row r="9026" spans="1:17" x14ac:dyDescent="0.3">
      <c r="A9026">
        <v>49734</v>
      </c>
      <c r="B9026" s="14">
        <v>44603.087048611109</v>
      </c>
      <c r="C9026" t="s">
        <v>18</v>
      </c>
      <c r="D9026">
        <v>267</v>
      </c>
      <c r="E9026">
        <v>1</v>
      </c>
      <c r="F9026">
        <v>4217</v>
      </c>
      <c r="G9026" t="s">
        <v>19</v>
      </c>
      <c r="H9026">
        <v>40</v>
      </c>
      <c r="I9026">
        <v>0</v>
      </c>
      <c r="J9026" t="s">
        <v>13</v>
      </c>
      <c r="K9026">
        <v>1</v>
      </c>
      <c r="L9026">
        <f>YEAR(ecommerce_customer_data_custom_[[#This Row],[Purchase Date]])</f>
        <v>2022</v>
      </c>
      <c r="M9026">
        <f>MONTH(ecommerce_customer_data_custom_[[#This Row],[Purchase Date]])</f>
        <v>2</v>
      </c>
      <c r="N9026" t="str">
        <f>TEXT(ecommerce_customer_data_custom_[[#This Row],[Purchase Date]],"mmmm")</f>
        <v>February</v>
      </c>
      <c r="O9026" t="str">
        <f>VLOOKUP(ecommerce_customer_data_custom_[[#This Row],[Customer Age]],AgeGroupMapping!$A$2:$C$5,3,TRUE)</f>
        <v>Adult</v>
      </c>
      <c r="P9026" t="str">
        <f>IF(ecommerce_customer_data_custom_[[#This Row],[Returns]]=1,"Returned","Not Returned")</f>
        <v>Not Returned</v>
      </c>
      <c r="Q9026" t="str">
        <f>_xlfn.XLOOKUP(ecommerce_customer_data_custom_[[#This Row],[Payment Method]],PaymentMapping!$A$2:$A$11,PaymentMapping!$B$2:$B$11,"Other")</f>
        <v>Cash</v>
      </c>
    </row>
    <row r="9027" spans="1:17" x14ac:dyDescent="0.3">
      <c r="A9027">
        <v>20116</v>
      </c>
      <c r="B9027" s="14">
        <v>44722.61204861111</v>
      </c>
      <c r="C9027" t="s">
        <v>14</v>
      </c>
      <c r="D9027">
        <v>69</v>
      </c>
      <c r="E9027">
        <v>4</v>
      </c>
      <c r="F9027">
        <v>2397</v>
      </c>
      <c r="G9027" t="s">
        <v>12</v>
      </c>
      <c r="H9027">
        <v>48</v>
      </c>
      <c r="I9027">
        <v>0</v>
      </c>
      <c r="J9027" t="s">
        <v>17</v>
      </c>
      <c r="K9027">
        <v>0</v>
      </c>
      <c r="L9027">
        <f>YEAR(ecommerce_customer_data_custom_[[#This Row],[Purchase Date]])</f>
        <v>2022</v>
      </c>
      <c r="M9027">
        <f>MONTH(ecommerce_customer_data_custom_[[#This Row],[Purchase Date]])</f>
        <v>6</v>
      </c>
      <c r="N9027" t="str">
        <f>TEXT(ecommerce_customer_data_custom_[[#This Row],[Purchase Date]],"mmmm")</f>
        <v>June</v>
      </c>
      <c r="O9027" t="str">
        <f>VLOOKUP(ecommerce_customer_data_custom_[[#This Row],[Customer Age]],AgeGroupMapping!$A$2:$C$5,3,TRUE)</f>
        <v>Middle-Aged</v>
      </c>
      <c r="P9027" t="str">
        <f>IF(ecommerce_customer_data_custom_[[#This Row],[Returns]]=1,"Returned","Not Returned")</f>
        <v>Not Returned</v>
      </c>
      <c r="Q9027" t="str">
        <f>_xlfn.XLOOKUP(ecommerce_customer_data_custom_[[#This Row],[Payment Method]],PaymentMapping!$A$2:$A$11,PaymentMapping!$B$2:$B$11,"Other")</f>
        <v>Card</v>
      </c>
    </row>
    <row r="9028" spans="1:17" x14ac:dyDescent="0.3">
      <c r="A9028">
        <v>20116</v>
      </c>
      <c r="B9028" s="14">
        <v>44247.962233796294</v>
      </c>
      <c r="C9028" t="s">
        <v>14</v>
      </c>
      <c r="D9028">
        <v>370</v>
      </c>
      <c r="E9028">
        <v>4</v>
      </c>
      <c r="F9028">
        <v>2103</v>
      </c>
      <c r="G9028" t="s">
        <v>12</v>
      </c>
      <c r="H9028">
        <v>48</v>
      </c>
      <c r="I9028">
        <v>0</v>
      </c>
      <c r="J9028" t="s">
        <v>17</v>
      </c>
      <c r="K9028">
        <v>0</v>
      </c>
      <c r="L9028">
        <f>YEAR(ecommerce_customer_data_custom_[[#This Row],[Purchase Date]])</f>
        <v>2021</v>
      </c>
      <c r="M9028">
        <f>MONTH(ecommerce_customer_data_custom_[[#This Row],[Purchase Date]])</f>
        <v>2</v>
      </c>
      <c r="N9028" t="str">
        <f>TEXT(ecommerce_customer_data_custom_[[#This Row],[Purchase Date]],"mmmm")</f>
        <v>February</v>
      </c>
      <c r="O9028" t="str">
        <f>VLOOKUP(ecommerce_customer_data_custom_[[#This Row],[Customer Age]],AgeGroupMapping!$A$2:$C$5,3,TRUE)</f>
        <v>Middle-Aged</v>
      </c>
      <c r="P9028" t="str">
        <f>IF(ecommerce_customer_data_custom_[[#This Row],[Returns]]=1,"Returned","Not Returned")</f>
        <v>Not Returned</v>
      </c>
      <c r="Q9028" t="str">
        <f>_xlfn.XLOOKUP(ecommerce_customer_data_custom_[[#This Row],[Payment Method]],PaymentMapping!$A$2:$A$11,PaymentMapping!$B$2:$B$11,"Other")</f>
        <v>Card</v>
      </c>
    </row>
    <row r="9029" spans="1:17" x14ac:dyDescent="0.3">
      <c r="A9029">
        <v>20116</v>
      </c>
      <c r="B9029" s="14">
        <v>43842.084456018521</v>
      </c>
      <c r="C9029" t="s">
        <v>14</v>
      </c>
      <c r="D9029">
        <v>334</v>
      </c>
      <c r="E9029">
        <v>3</v>
      </c>
      <c r="F9029">
        <v>3636</v>
      </c>
      <c r="G9029" t="s">
        <v>12</v>
      </c>
      <c r="H9029">
        <v>48</v>
      </c>
      <c r="I9029">
        <v>1</v>
      </c>
      <c r="J9029" t="s">
        <v>17</v>
      </c>
      <c r="K9029">
        <v>0</v>
      </c>
      <c r="L9029">
        <f>YEAR(ecommerce_customer_data_custom_[[#This Row],[Purchase Date]])</f>
        <v>2020</v>
      </c>
      <c r="M9029">
        <f>MONTH(ecommerce_customer_data_custom_[[#This Row],[Purchase Date]])</f>
        <v>1</v>
      </c>
      <c r="N9029" t="str">
        <f>TEXT(ecommerce_customer_data_custom_[[#This Row],[Purchase Date]],"mmmm")</f>
        <v>January</v>
      </c>
      <c r="O9029" t="str">
        <f>VLOOKUP(ecommerce_customer_data_custom_[[#This Row],[Customer Age]],AgeGroupMapping!$A$2:$C$5,3,TRUE)</f>
        <v>Middle-Aged</v>
      </c>
      <c r="P9029" t="str">
        <f>IF(ecommerce_customer_data_custom_[[#This Row],[Returns]]=1,"Returned","Not Returned")</f>
        <v>Returned</v>
      </c>
      <c r="Q9029" t="str">
        <f>_xlfn.XLOOKUP(ecommerce_customer_data_custom_[[#This Row],[Payment Method]],PaymentMapping!$A$2:$A$11,PaymentMapping!$B$2:$B$11,"Other")</f>
        <v>Card</v>
      </c>
    </row>
    <row r="9030" spans="1:17" x14ac:dyDescent="0.3">
      <c r="A9030">
        <v>20116</v>
      </c>
      <c r="B9030" s="14">
        <v>44684.371041666665</v>
      </c>
      <c r="C9030" t="s">
        <v>11</v>
      </c>
      <c r="D9030">
        <v>33</v>
      </c>
      <c r="E9030">
        <v>5</v>
      </c>
      <c r="F9030">
        <v>3706</v>
      </c>
      <c r="G9030" t="s">
        <v>12</v>
      </c>
      <c r="H9030">
        <v>48</v>
      </c>
      <c r="I9030">
        <v>0</v>
      </c>
      <c r="J9030" t="s">
        <v>17</v>
      </c>
      <c r="K9030">
        <v>0</v>
      </c>
      <c r="L9030">
        <f>YEAR(ecommerce_customer_data_custom_[[#This Row],[Purchase Date]])</f>
        <v>2022</v>
      </c>
      <c r="M9030">
        <f>MONTH(ecommerce_customer_data_custom_[[#This Row],[Purchase Date]])</f>
        <v>5</v>
      </c>
      <c r="N9030" t="str">
        <f>TEXT(ecommerce_customer_data_custom_[[#This Row],[Purchase Date]],"mmmm")</f>
        <v>May</v>
      </c>
      <c r="O9030" t="str">
        <f>VLOOKUP(ecommerce_customer_data_custom_[[#This Row],[Customer Age]],AgeGroupMapping!$A$2:$C$5,3,TRUE)</f>
        <v>Middle-Aged</v>
      </c>
      <c r="P9030" t="str">
        <f>IF(ecommerce_customer_data_custom_[[#This Row],[Returns]]=1,"Returned","Not Returned")</f>
        <v>Not Returned</v>
      </c>
      <c r="Q9030" t="str">
        <f>_xlfn.XLOOKUP(ecommerce_customer_data_custom_[[#This Row],[Payment Method]],PaymentMapping!$A$2:$A$11,PaymentMapping!$B$2:$B$11,"Other")</f>
        <v>Card</v>
      </c>
    </row>
    <row r="9031" spans="1:17" x14ac:dyDescent="0.3">
      <c r="A9031">
        <v>20116</v>
      </c>
      <c r="B9031" s="14">
        <v>45159.050833333335</v>
      </c>
      <c r="C9031" t="s">
        <v>11</v>
      </c>
      <c r="D9031">
        <v>90</v>
      </c>
      <c r="E9031">
        <v>4</v>
      </c>
      <c r="F9031">
        <v>2952</v>
      </c>
      <c r="G9031" t="s">
        <v>12</v>
      </c>
      <c r="H9031">
        <v>48</v>
      </c>
      <c r="I9031">
        <v>0</v>
      </c>
      <c r="J9031" t="s">
        <v>17</v>
      </c>
      <c r="K9031">
        <v>0</v>
      </c>
      <c r="L9031">
        <f>YEAR(ecommerce_customer_data_custom_[[#This Row],[Purchase Date]])</f>
        <v>2023</v>
      </c>
      <c r="M9031">
        <f>MONTH(ecommerce_customer_data_custom_[[#This Row],[Purchase Date]])</f>
        <v>8</v>
      </c>
      <c r="N9031" t="str">
        <f>TEXT(ecommerce_customer_data_custom_[[#This Row],[Purchase Date]],"mmmm")</f>
        <v>August</v>
      </c>
      <c r="O9031" t="str">
        <f>VLOOKUP(ecommerce_customer_data_custom_[[#This Row],[Customer Age]],AgeGroupMapping!$A$2:$C$5,3,TRUE)</f>
        <v>Middle-Aged</v>
      </c>
      <c r="P9031" t="str">
        <f>IF(ecommerce_customer_data_custom_[[#This Row],[Returns]]=1,"Returned","Not Returned")</f>
        <v>Not Returned</v>
      </c>
      <c r="Q9031" t="str">
        <f>_xlfn.XLOOKUP(ecommerce_customer_data_custom_[[#This Row],[Payment Method]],PaymentMapping!$A$2:$A$11,PaymentMapping!$B$2:$B$11,"Other")</f>
        <v>Card</v>
      </c>
    </row>
    <row r="9032" spans="1:17" x14ac:dyDescent="0.3">
      <c r="A9032">
        <v>37294</v>
      </c>
      <c r="B9032" s="14">
        <v>45150.9921412037</v>
      </c>
      <c r="C9032" t="s">
        <v>18</v>
      </c>
      <c r="D9032">
        <v>217</v>
      </c>
      <c r="E9032">
        <v>5</v>
      </c>
      <c r="F9032">
        <v>871</v>
      </c>
      <c r="G9032" t="s">
        <v>12</v>
      </c>
      <c r="H9032">
        <v>62</v>
      </c>
      <c r="I9032">
        <v>0</v>
      </c>
      <c r="J9032" t="s">
        <v>13</v>
      </c>
      <c r="K9032">
        <v>0</v>
      </c>
      <c r="L9032">
        <f>YEAR(ecommerce_customer_data_custom_[[#This Row],[Purchase Date]])</f>
        <v>2023</v>
      </c>
      <c r="M9032">
        <f>MONTH(ecommerce_customer_data_custom_[[#This Row],[Purchase Date]])</f>
        <v>8</v>
      </c>
      <c r="N9032" t="str">
        <f>TEXT(ecommerce_customer_data_custom_[[#This Row],[Purchase Date]],"mmmm")</f>
        <v>August</v>
      </c>
      <c r="O9032" t="str">
        <f>VLOOKUP(ecommerce_customer_data_custom_[[#This Row],[Customer Age]],AgeGroupMapping!$A$2:$C$5,3,TRUE)</f>
        <v>Senior</v>
      </c>
      <c r="P9032" t="str">
        <f>IF(ecommerce_customer_data_custom_[[#This Row],[Returns]]=1,"Returned","Not Returned")</f>
        <v>Not Returned</v>
      </c>
      <c r="Q9032" t="str">
        <f>_xlfn.XLOOKUP(ecommerce_customer_data_custom_[[#This Row],[Payment Method]],PaymentMapping!$A$2:$A$11,PaymentMapping!$B$2:$B$11,"Other")</f>
        <v>Card</v>
      </c>
    </row>
    <row r="9033" spans="1:17" x14ac:dyDescent="0.3">
      <c r="A9033">
        <v>37294</v>
      </c>
      <c r="B9033" s="14">
        <v>44512.402581018519</v>
      </c>
      <c r="C9033" t="s">
        <v>16</v>
      </c>
      <c r="D9033">
        <v>340</v>
      </c>
      <c r="E9033">
        <v>1</v>
      </c>
      <c r="F9033">
        <v>1941</v>
      </c>
      <c r="G9033" t="s">
        <v>19</v>
      </c>
      <c r="H9033">
        <v>62</v>
      </c>
      <c r="I9033">
        <v>0</v>
      </c>
      <c r="J9033" t="s">
        <v>13</v>
      </c>
      <c r="K9033">
        <v>0</v>
      </c>
      <c r="L9033">
        <f>YEAR(ecommerce_customer_data_custom_[[#This Row],[Purchase Date]])</f>
        <v>2021</v>
      </c>
      <c r="M9033">
        <f>MONTH(ecommerce_customer_data_custom_[[#This Row],[Purchase Date]])</f>
        <v>11</v>
      </c>
      <c r="N9033" t="str">
        <f>TEXT(ecommerce_customer_data_custom_[[#This Row],[Purchase Date]],"mmmm")</f>
        <v>November</v>
      </c>
      <c r="O9033" t="str">
        <f>VLOOKUP(ecommerce_customer_data_custom_[[#This Row],[Customer Age]],AgeGroupMapping!$A$2:$C$5,3,TRUE)</f>
        <v>Senior</v>
      </c>
      <c r="P9033" t="str">
        <f>IF(ecommerce_customer_data_custom_[[#This Row],[Returns]]=1,"Returned","Not Returned")</f>
        <v>Not Returned</v>
      </c>
      <c r="Q9033" t="str">
        <f>_xlfn.XLOOKUP(ecommerce_customer_data_custom_[[#This Row],[Payment Method]],PaymentMapping!$A$2:$A$11,PaymentMapping!$B$2:$B$11,"Other")</f>
        <v>Cash</v>
      </c>
    </row>
    <row r="9034" spans="1:17" x14ac:dyDescent="0.3">
      <c r="A9034">
        <v>35214</v>
      </c>
      <c r="B9034" s="14">
        <v>44789.493680555555</v>
      </c>
      <c r="C9034" t="s">
        <v>18</v>
      </c>
      <c r="D9034">
        <v>489</v>
      </c>
      <c r="E9034">
        <v>3</v>
      </c>
      <c r="F9034">
        <v>1404</v>
      </c>
      <c r="G9034" t="s">
        <v>15</v>
      </c>
      <c r="H9034">
        <v>19</v>
      </c>
      <c r="I9034">
        <v>0</v>
      </c>
      <c r="J9034" t="s">
        <v>13</v>
      </c>
      <c r="K9034">
        <v>0</v>
      </c>
      <c r="L9034">
        <f>YEAR(ecommerce_customer_data_custom_[[#This Row],[Purchase Date]])</f>
        <v>2022</v>
      </c>
      <c r="M9034">
        <f>MONTH(ecommerce_customer_data_custom_[[#This Row],[Purchase Date]])</f>
        <v>8</v>
      </c>
      <c r="N9034" t="str">
        <f>TEXT(ecommerce_customer_data_custom_[[#This Row],[Purchase Date]],"mmmm")</f>
        <v>August</v>
      </c>
      <c r="O9034" t="str">
        <f>VLOOKUP(ecommerce_customer_data_custom_[[#This Row],[Customer Age]],AgeGroupMapping!$A$2:$C$5,3,TRUE)</f>
        <v>Young</v>
      </c>
      <c r="P9034" t="str">
        <f>IF(ecommerce_customer_data_custom_[[#This Row],[Returns]]=1,"Returned","Not Returned")</f>
        <v>Not Returned</v>
      </c>
      <c r="Q9034" t="str">
        <f>_xlfn.XLOOKUP(ecommerce_customer_data_custom_[[#This Row],[Payment Method]],PaymentMapping!$A$2:$A$11,PaymentMapping!$B$2:$B$11,"Other")</f>
        <v>Wallet/UPI</v>
      </c>
    </row>
    <row r="9035" spans="1:17" x14ac:dyDescent="0.3">
      <c r="A9035">
        <v>35214</v>
      </c>
      <c r="B9035" s="14">
        <v>44336.614722222221</v>
      </c>
      <c r="C9035" t="s">
        <v>14</v>
      </c>
      <c r="D9035">
        <v>274</v>
      </c>
      <c r="E9035">
        <v>4</v>
      </c>
      <c r="F9035">
        <v>2245</v>
      </c>
      <c r="G9035" t="s">
        <v>15</v>
      </c>
      <c r="H9035">
        <v>19</v>
      </c>
      <c r="I9035">
        <v>1</v>
      </c>
      <c r="J9035" t="s">
        <v>13</v>
      </c>
      <c r="K9035">
        <v>0</v>
      </c>
      <c r="L9035">
        <f>YEAR(ecommerce_customer_data_custom_[[#This Row],[Purchase Date]])</f>
        <v>2021</v>
      </c>
      <c r="M9035">
        <f>MONTH(ecommerce_customer_data_custom_[[#This Row],[Purchase Date]])</f>
        <v>5</v>
      </c>
      <c r="N9035" t="str">
        <f>TEXT(ecommerce_customer_data_custom_[[#This Row],[Purchase Date]],"mmmm")</f>
        <v>May</v>
      </c>
      <c r="O9035" t="str">
        <f>VLOOKUP(ecommerce_customer_data_custom_[[#This Row],[Customer Age]],AgeGroupMapping!$A$2:$C$5,3,TRUE)</f>
        <v>Young</v>
      </c>
      <c r="P9035" t="str">
        <f>IF(ecommerce_customer_data_custom_[[#This Row],[Returns]]=1,"Returned","Not Returned")</f>
        <v>Returned</v>
      </c>
      <c r="Q9035" t="str">
        <f>_xlfn.XLOOKUP(ecommerce_customer_data_custom_[[#This Row],[Payment Method]],PaymentMapping!$A$2:$A$11,PaymentMapping!$B$2:$B$11,"Other")</f>
        <v>Wallet/UPI</v>
      </c>
    </row>
    <row r="9036" spans="1:17" x14ac:dyDescent="0.3">
      <c r="A9036">
        <v>35214</v>
      </c>
      <c r="B9036" s="14">
        <v>44273.30133101852</v>
      </c>
      <c r="C9036" t="s">
        <v>11</v>
      </c>
      <c r="D9036">
        <v>18</v>
      </c>
      <c r="E9036">
        <v>2</v>
      </c>
      <c r="F9036">
        <v>1517</v>
      </c>
      <c r="G9036" t="s">
        <v>15</v>
      </c>
      <c r="H9036">
        <v>19</v>
      </c>
      <c r="I9036">
        <v>0</v>
      </c>
      <c r="J9036" t="s">
        <v>13</v>
      </c>
      <c r="K9036">
        <v>0</v>
      </c>
      <c r="L9036">
        <f>YEAR(ecommerce_customer_data_custom_[[#This Row],[Purchase Date]])</f>
        <v>2021</v>
      </c>
      <c r="M9036">
        <f>MONTH(ecommerce_customer_data_custom_[[#This Row],[Purchase Date]])</f>
        <v>3</v>
      </c>
      <c r="N9036" t="str">
        <f>TEXT(ecommerce_customer_data_custom_[[#This Row],[Purchase Date]],"mmmm")</f>
        <v>March</v>
      </c>
      <c r="O9036" t="str">
        <f>VLOOKUP(ecommerce_customer_data_custom_[[#This Row],[Customer Age]],AgeGroupMapping!$A$2:$C$5,3,TRUE)</f>
        <v>Young</v>
      </c>
      <c r="P9036" t="str">
        <f>IF(ecommerce_customer_data_custom_[[#This Row],[Returns]]=1,"Returned","Not Returned")</f>
        <v>Not Returned</v>
      </c>
      <c r="Q9036" t="str">
        <f>_xlfn.XLOOKUP(ecommerce_customer_data_custom_[[#This Row],[Payment Method]],PaymentMapping!$A$2:$A$11,PaymentMapping!$B$2:$B$11,"Other")</f>
        <v>Wallet/UPI</v>
      </c>
    </row>
    <row r="9037" spans="1:17" x14ac:dyDescent="0.3">
      <c r="A9037">
        <v>35214</v>
      </c>
      <c r="B9037" s="14">
        <v>44345.376307870371</v>
      </c>
      <c r="C9037" t="s">
        <v>11</v>
      </c>
      <c r="D9037">
        <v>154</v>
      </c>
      <c r="E9037">
        <v>2</v>
      </c>
      <c r="F9037">
        <v>3086</v>
      </c>
      <c r="G9037" t="s">
        <v>19</v>
      </c>
      <c r="H9037">
        <v>19</v>
      </c>
      <c r="I9037">
        <v>0</v>
      </c>
      <c r="J9037" t="s">
        <v>13</v>
      </c>
      <c r="K9037">
        <v>0</v>
      </c>
      <c r="L9037">
        <f>YEAR(ecommerce_customer_data_custom_[[#This Row],[Purchase Date]])</f>
        <v>2021</v>
      </c>
      <c r="M9037">
        <f>MONTH(ecommerce_customer_data_custom_[[#This Row],[Purchase Date]])</f>
        <v>5</v>
      </c>
      <c r="N9037" t="str">
        <f>TEXT(ecommerce_customer_data_custom_[[#This Row],[Purchase Date]],"mmmm")</f>
        <v>May</v>
      </c>
      <c r="O9037" t="str">
        <f>VLOOKUP(ecommerce_customer_data_custom_[[#This Row],[Customer Age]],AgeGroupMapping!$A$2:$C$5,3,TRUE)</f>
        <v>Young</v>
      </c>
      <c r="P9037" t="str">
        <f>IF(ecommerce_customer_data_custom_[[#This Row],[Returns]]=1,"Returned","Not Returned")</f>
        <v>Not Returned</v>
      </c>
      <c r="Q9037" t="str">
        <f>_xlfn.XLOOKUP(ecommerce_customer_data_custom_[[#This Row],[Payment Method]],PaymentMapping!$A$2:$A$11,PaymentMapping!$B$2:$B$11,"Other")</f>
        <v>Cash</v>
      </c>
    </row>
    <row r="9038" spans="1:17" x14ac:dyDescent="0.3">
      <c r="A9038">
        <v>35214</v>
      </c>
      <c r="B9038" s="14">
        <v>44610.062083333331</v>
      </c>
      <c r="C9038" t="s">
        <v>16</v>
      </c>
      <c r="D9038">
        <v>284</v>
      </c>
      <c r="E9038">
        <v>2</v>
      </c>
      <c r="F9038">
        <v>3094</v>
      </c>
      <c r="G9038" t="s">
        <v>15</v>
      </c>
      <c r="H9038">
        <v>19</v>
      </c>
      <c r="I9038">
        <v>0</v>
      </c>
      <c r="J9038" t="s">
        <v>13</v>
      </c>
      <c r="K9038">
        <v>0</v>
      </c>
      <c r="L9038">
        <f>YEAR(ecommerce_customer_data_custom_[[#This Row],[Purchase Date]])</f>
        <v>2022</v>
      </c>
      <c r="M9038">
        <f>MONTH(ecommerce_customer_data_custom_[[#This Row],[Purchase Date]])</f>
        <v>2</v>
      </c>
      <c r="N9038" t="str">
        <f>TEXT(ecommerce_customer_data_custom_[[#This Row],[Purchase Date]],"mmmm")</f>
        <v>February</v>
      </c>
      <c r="O9038" t="str">
        <f>VLOOKUP(ecommerce_customer_data_custom_[[#This Row],[Customer Age]],AgeGroupMapping!$A$2:$C$5,3,TRUE)</f>
        <v>Young</v>
      </c>
      <c r="P9038" t="str">
        <f>IF(ecommerce_customer_data_custom_[[#This Row],[Returns]]=1,"Returned","Not Returned")</f>
        <v>Not Returned</v>
      </c>
      <c r="Q9038" t="str">
        <f>_xlfn.XLOOKUP(ecommerce_customer_data_custom_[[#This Row],[Payment Method]],PaymentMapping!$A$2:$A$11,PaymentMapping!$B$2:$B$11,"Other")</f>
        <v>Wallet/UPI</v>
      </c>
    </row>
    <row r="9039" spans="1:17" x14ac:dyDescent="0.3">
      <c r="A9039">
        <v>35214</v>
      </c>
      <c r="B9039" s="14">
        <v>44934.419317129628</v>
      </c>
      <c r="C9039" t="s">
        <v>18</v>
      </c>
      <c r="D9039">
        <v>435</v>
      </c>
      <c r="E9039">
        <v>1</v>
      </c>
      <c r="F9039">
        <v>1550</v>
      </c>
      <c r="G9039" t="s">
        <v>20</v>
      </c>
      <c r="H9039">
        <v>19</v>
      </c>
      <c r="I9039">
        <v>0</v>
      </c>
      <c r="J9039" t="s">
        <v>13</v>
      </c>
      <c r="K9039">
        <v>0</v>
      </c>
      <c r="L9039">
        <f>YEAR(ecommerce_customer_data_custom_[[#This Row],[Purchase Date]])</f>
        <v>2023</v>
      </c>
      <c r="M9039">
        <f>MONTH(ecommerce_customer_data_custom_[[#This Row],[Purchase Date]])</f>
        <v>1</v>
      </c>
      <c r="N9039" t="str">
        <f>TEXT(ecommerce_customer_data_custom_[[#This Row],[Purchase Date]],"mmmm")</f>
        <v>January</v>
      </c>
      <c r="O9039" t="str">
        <f>VLOOKUP(ecommerce_customer_data_custom_[[#This Row],[Customer Age]],AgeGroupMapping!$A$2:$C$5,3,TRUE)</f>
        <v>Young</v>
      </c>
      <c r="P9039" t="str">
        <f>IF(ecommerce_customer_data_custom_[[#This Row],[Returns]]=1,"Returned","Not Returned")</f>
        <v>Not Returned</v>
      </c>
      <c r="Q9039" t="str">
        <f>_xlfn.XLOOKUP(ecommerce_customer_data_custom_[[#This Row],[Payment Method]],PaymentMapping!$A$2:$A$11,PaymentMapping!$B$2:$B$11,"Other")</f>
        <v>Other</v>
      </c>
    </row>
    <row r="9040" spans="1:17" x14ac:dyDescent="0.3">
      <c r="A9040">
        <v>35214</v>
      </c>
      <c r="B9040" s="14">
        <v>45162.821527777778</v>
      </c>
      <c r="C9040" t="s">
        <v>18</v>
      </c>
      <c r="D9040">
        <v>239</v>
      </c>
      <c r="E9040">
        <v>3</v>
      </c>
      <c r="F9040">
        <v>1421</v>
      </c>
      <c r="G9040" t="s">
        <v>20</v>
      </c>
      <c r="H9040">
        <v>19</v>
      </c>
      <c r="I9040">
        <v>1</v>
      </c>
      <c r="J9040" t="s">
        <v>13</v>
      </c>
      <c r="K9040">
        <v>0</v>
      </c>
      <c r="L9040">
        <f>YEAR(ecommerce_customer_data_custom_[[#This Row],[Purchase Date]])</f>
        <v>2023</v>
      </c>
      <c r="M9040">
        <f>MONTH(ecommerce_customer_data_custom_[[#This Row],[Purchase Date]])</f>
        <v>8</v>
      </c>
      <c r="N9040" t="str">
        <f>TEXT(ecommerce_customer_data_custom_[[#This Row],[Purchase Date]],"mmmm")</f>
        <v>August</v>
      </c>
      <c r="O9040" t="str">
        <f>VLOOKUP(ecommerce_customer_data_custom_[[#This Row],[Customer Age]],AgeGroupMapping!$A$2:$C$5,3,TRUE)</f>
        <v>Young</v>
      </c>
      <c r="P9040" t="str">
        <f>IF(ecommerce_customer_data_custom_[[#This Row],[Returns]]=1,"Returned","Not Returned")</f>
        <v>Returned</v>
      </c>
      <c r="Q9040" t="str">
        <f>_xlfn.XLOOKUP(ecommerce_customer_data_custom_[[#This Row],[Payment Method]],PaymentMapping!$A$2:$A$11,PaymentMapping!$B$2:$B$11,"Other")</f>
        <v>Other</v>
      </c>
    </row>
    <row r="9041" spans="1:17" x14ac:dyDescent="0.3">
      <c r="A9041">
        <v>35214</v>
      </c>
      <c r="B9041" s="14">
        <v>44567.859652777777</v>
      </c>
      <c r="C9041" t="s">
        <v>16</v>
      </c>
      <c r="D9041">
        <v>202</v>
      </c>
      <c r="E9041">
        <v>4</v>
      </c>
      <c r="F9041">
        <v>2760</v>
      </c>
      <c r="G9041" t="s">
        <v>12</v>
      </c>
      <c r="H9041">
        <v>19</v>
      </c>
      <c r="I9041">
        <v>0</v>
      </c>
      <c r="J9041" t="s">
        <v>13</v>
      </c>
      <c r="K9041">
        <v>0</v>
      </c>
      <c r="L9041">
        <f>YEAR(ecommerce_customer_data_custom_[[#This Row],[Purchase Date]])</f>
        <v>2022</v>
      </c>
      <c r="M9041">
        <f>MONTH(ecommerce_customer_data_custom_[[#This Row],[Purchase Date]])</f>
        <v>1</v>
      </c>
      <c r="N9041" t="str">
        <f>TEXT(ecommerce_customer_data_custom_[[#This Row],[Purchase Date]],"mmmm")</f>
        <v>January</v>
      </c>
      <c r="O9041" t="str">
        <f>VLOOKUP(ecommerce_customer_data_custom_[[#This Row],[Customer Age]],AgeGroupMapping!$A$2:$C$5,3,TRUE)</f>
        <v>Young</v>
      </c>
      <c r="P9041" t="str">
        <f>IF(ecommerce_customer_data_custom_[[#This Row],[Returns]]=1,"Returned","Not Returned")</f>
        <v>Not Returned</v>
      </c>
      <c r="Q9041" t="str">
        <f>_xlfn.XLOOKUP(ecommerce_customer_data_custom_[[#This Row],[Payment Method]],PaymentMapping!$A$2:$A$11,PaymentMapping!$B$2:$B$11,"Other")</f>
        <v>Card</v>
      </c>
    </row>
    <row r="9042" spans="1:17" x14ac:dyDescent="0.3">
      <c r="A9042">
        <v>35214</v>
      </c>
      <c r="B9042" s="14">
        <v>44775.373935185184</v>
      </c>
      <c r="C9042" t="s">
        <v>18</v>
      </c>
      <c r="D9042">
        <v>254</v>
      </c>
      <c r="E9042">
        <v>3</v>
      </c>
      <c r="F9042">
        <v>2477</v>
      </c>
      <c r="G9042" t="s">
        <v>15</v>
      </c>
      <c r="H9042">
        <v>19</v>
      </c>
      <c r="I9042">
        <v>0</v>
      </c>
      <c r="J9042" t="s">
        <v>13</v>
      </c>
      <c r="K9042">
        <v>0</v>
      </c>
      <c r="L9042">
        <f>YEAR(ecommerce_customer_data_custom_[[#This Row],[Purchase Date]])</f>
        <v>2022</v>
      </c>
      <c r="M9042">
        <f>MONTH(ecommerce_customer_data_custom_[[#This Row],[Purchase Date]])</f>
        <v>8</v>
      </c>
      <c r="N9042" t="str">
        <f>TEXT(ecommerce_customer_data_custom_[[#This Row],[Purchase Date]],"mmmm")</f>
        <v>August</v>
      </c>
      <c r="O9042" t="str">
        <f>VLOOKUP(ecommerce_customer_data_custom_[[#This Row],[Customer Age]],AgeGroupMapping!$A$2:$C$5,3,TRUE)</f>
        <v>Young</v>
      </c>
      <c r="P9042" t="str">
        <f>IF(ecommerce_customer_data_custom_[[#This Row],[Returns]]=1,"Returned","Not Returned")</f>
        <v>Not Returned</v>
      </c>
      <c r="Q9042" t="str">
        <f>_xlfn.XLOOKUP(ecommerce_customer_data_custom_[[#This Row],[Payment Method]],PaymentMapping!$A$2:$A$11,PaymentMapping!$B$2:$B$11,"Other")</f>
        <v>Wallet/UPI</v>
      </c>
    </row>
    <row r="9043" spans="1:17" x14ac:dyDescent="0.3">
      <c r="A9043">
        <v>35214</v>
      </c>
      <c r="B9043" s="14">
        <v>43888.792187500003</v>
      </c>
      <c r="C9043" t="s">
        <v>11</v>
      </c>
      <c r="D9043">
        <v>312</v>
      </c>
      <c r="E9043">
        <v>4</v>
      </c>
      <c r="F9043">
        <v>5024</v>
      </c>
      <c r="G9043" t="s">
        <v>15</v>
      </c>
      <c r="H9043">
        <v>19</v>
      </c>
      <c r="I9043">
        <v>0</v>
      </c>
      <c r="J9043" t="s">
        <v>13</v>
      </c>
      <c r="K9043">
        <v>0</v>
      </c>
      <c r="L9043">
        <f>YEAR(ecommerce_customer_data_custom_[[#This Row],[Purchase Date]])</f>
        <v>2020</v>
      </c>
      <c r="M9043">
        <f>MONTH(ecommerce_customer_data_custom_[[#This Row],[Purchase Date]])</f>
        <v>2</v>
      </c>
      <c r="N9043" t="str">
        <f>TEXT(ecommerce_customer_data_custom_[[#This Row],[Purchase Date]],"mmmm")</f>
        <v>February</v>
      </c>
      <c r="O9043" t="str">
        <f>VLOOKUP(ecommerce_customer_data_custom_[[#This Row],[Customer Age]],AgeGroupMapping!$A$2:$C$5,3,TRUE)</f>
        <v>Young</v>
      </c>
      <c r="P9043" t="str">
        <f>IF(ecommerce_customer_data_custom_[[#This Row],[Returns]]=1,"Returned","Not Returned")</f>
        <v>Not Returned</v>
      </c>
      <c r="Q9043" t="str">
        <f>_xlfn.XLOOKUP(ecommerce_customer_data_custom_[[#This Row],[Payment Method]],PaymentMapping!$A$2:$A$11,PaymentMapping!$B$2:$B$11,"Other")</f>
        <v>Wallet/UPI</v>
      </c>
    </row>
    <row r="9044" spans="1:17" x14ac:dyDescent="0.3">
      <c r="A9044">
        <v>35214</v>
      </c>
      <c r="B9044" s="14">
        <v>44453.714212962965</v>
      </c>
      <c r="C9044" t="s">
        <v>18</v>
      </c>
      <c r="D9044">
        <v>272</v>
      </c>
      <c r="E9044">
        <v>3</v>
      </c>
      <c r="F9044">
        <v>3299</v>
      </c>
      <c r="G9044" t="s">
        <v>12</v>
      </c>
      <c r="H9044">
        <v>19</v>
      </c>
      <c r="I9044">
        <v>0</v>
      </c>
      <c r="J9044" t="s">
        <v>13</v>
      </c>
      <c r="K9044">
        <v>0</v>
      </c>
      <c r="L9044">
        <f>YEAR(ecommerce_customer_data_custom_[[#This Row],[Purchase Date]])</f>
        <v>2021</v>
      </c>
      <c r="M9044">
        <f>MONTH(ecommerce_customer_data_custom_[[#This Row],[Purchase Date]])</f>
        <v>9</v>
      </c>
      <c r="N9044" t="str">
        <f>TEXT(ecommerce_customer_data_custom_[[#This Row],[Purchase Date]],"mmmm")</f>
        <v>September</v>
      </c>
      <c r="O9044" t="str">
        <f>VLOOKUP(ecommerce_customer_data_custom_[[#This Row],[Customer Age]],AgeGroupMapping!$A$2:$C$5,3,TRUE)</f>
        <v>Young</v>
      </c>
      <c r="P9044" t="str">
        <f>IF(ecommerce_customer_data_custom_[[#This Row],[Returns]]=1,"Returned","Not Returned")</f>
        <v>Not Returned</v>
      </c>
      <c r="Q9044" t="str">
        <f>_xlfn.XLOOKUP(ecommerce_customer_data_custom_[[#This Row],[Payment Method]],PaymentMapping!$A$2:$A$11,PaymentMapping!$B$2:$B$11,"Other")</f>
        <v>Card</v>
      </c>
    </row>
    <row r="9045" spans="1:17" x14ac:dyDescent="0.3">
      <c r="A9045">
        <v>35214</v>
      </c>
      <c r="B9045" s="14">
        <v>44892.37699074074</v>
      </c>
      <c r="C9045" t="s">
        <v>18</v>
      </c>
      <c r="D9045">
        <v>422</v>
      </c>
      <c r="E9045">
        <v>3</v>
      </c>
      <c r="F9045">
        <v>2417</v>
      </c>
      <c r="G9045" t="s">
        <v>15</v>
      </c>
      <c r="H9045">
        <v>19</v>
      </c>
      <c r="I9045">
        <v>0</v>
      </c>
      <c r="J9045" t="s">
        <v>13</v>
      </c>
      <c r="K9045">
        <v>0</v>
      </c>
      <c r="L9045">
        <f>YEAR(ecommerce_customer_data_custom_[[#This Row],[Purchase Date]])</f>
        <v>2022</v>
      </c>
      <c r="M9045">
        <f>MONTH(ecommerce_customer_data_custom_[[#This Row],[Purchase Date]])</f>
        <v>11</v>
      </c>
      <c r="N9045" t="str">
        <f>TEXT(ecommerce_customer_data_custom_[[#This Row],[Purchase Date]],"mmmm")</f>
        <v>November</v>
      </c>
      <c r="O9045" t="str">
        <f>VLOOKUP(ecommerce_customer_data_custom_[[#This Row],[Customer Age]],AgeGroupMapping!$A$2:$C$5,3,TRUE)</f>
        <v>Young</v>
      </c>
      <c r="P9045" t="str">
        <f>IF(ecommerce_customer_data_custom_[[#This Row],[Returns]]=1,"Returned","Not Returned")</f>
        <v>Not Returned</v>
      </c>
      <c r="Q9045" t="str">
        <f>_xlfn.XLOOKUP(ecommerce_customer_data_custom_[[#This Row],[Payment Method]],PaymentMapping!$A$2:$A$11,PaymentMapping!$B$2:$B$11,"Other")</f>
        <v>Wallet/UPI</v>
      </c>
    </row>
    <row r="9046" spans="1:17" x14ac:dyDescent="0.3">
      <c r="A9046">
        <v>46181</v>
      </c>
      <c r="B9046" s="14">
        <v>44802.507199074076</v>
      </c>
      <c r="C9046" t="s">
        <v>18</v>
      </c>
      <c r="D9046">
        <v>299</v>
      </c>
      <c r="E9046">
        <v>3</v>
      </c>
      <c r="F9046">
        <v>4362</v>
      </c>
      <c r="G9046" t="s">
        <v>19</v>
      </c>
      <c r="H9046">
        <v>33</v>
      </c>
      <c r="I9046">
        <v>0</v>
      </c>
      <c r="J9046" t="s">
        <v>13</v>
      </c>
      <c r="K9046">
        <v>0</v>
      </c>
      <c r="L9046">
        <f>YEAR(ecommerce_customer_data_custom_[[#This Row],[Purchase Date]])</f>
        <v>2022</v>
      </c>
      <c r="M9046">
        <f>MONTH(ecommerce_customer_data_custom_[[#This Row],[Purchase Date]])</f>
        <v>8</v>
      </c>
      <c r="N9046" t="str">
        <f>TEXT(ecommerce_customer_data_custom_[[#This Row],[Purchase Date]],"mmmm")</f>
        <v>August</v>
      </c>
      <c r="O9046" t="str">
        <f>VLOOKUP(ecommerce_customer_data_custom_[[#This Row],[Customer Age]],AgeGroupMapping!$A$2:$C$5,3,TRUE)</f>
        <v>Adult</v>
      </c>
      <c r="P9046" t="str">
        <f>IF(ecommerce_customer_data_custom_[[#This Row],[Returns]]=1,"Returned","Not Returned")</f>
        <v>Not Returned</v>
      </c>
      <c r="Q9046" t="str">
        <f>_xlfn.XLOOKUP(ecommerce_customer_data_custom_[[#This Row],[Payment Method]],PaymentMapping!$A$2:$A$11,PaymentMapping!$B$2:$B$11,"Other")</f>
        <v>Cash</v>
      </c>
    </row>
    <row r="9047" spans="1:17" x14ac:dyDescent="0.3">
      <c r="A9047">
        <v>46181</v>
      </c>
      <c r="B9047" s="14">
        <v>44928.171331018515</v>
      </c>
      <c r="C9047" t="s">
        <v>18</v>
      </c>
      <c r="D9047">
        <v>418</v>
      </c>
      <c r="E9047">
        <v>2</v>
      </c>
      <c r="F9047">
        <v>2214</v>
      </c>
      <c r="G9047" t="s">
        <v>12</v>
      </c>
      <c r="H9047">
        <v>33</v>
      </c>
      <c r="I9047">
        <v>1</v>
      </c>
      <c r="J9047" t="s">
        <v>13</v>
      </c>
      <c r="K9047">
        <v>0</v>
      </c>
      <c r="L9047">
        <f>YEAR(ecommerce_customer_data_custom_[[#This Row],[Purchase Date]])</f>
        <v>2023</v>
      </c>
      <c r="M9047">
        <f>MONTH(ecommerce_customer_data_custom_[[#This Row],[Purchase Date]])</f>
        <v>1</v>
      </c>
      <c r="N9047" t="str">
        <f>TEXT(ecommerce_customer_data_custom_[[#This Row],[Purchase Date]],"mmmm")</f>
        <v>January</v>
      </c>
      <c r="O9047" t="str">
        <f>VLOOKUP(ecommerce_customer_data_custom_[[#This Row],[Customer Age]],AgeGroupMapping!$A$2:$C$5,3,TRUE)</f>
        <v>Adult</v>
      </c>
      <c r="P9047" t="str">
        <f>IF(ecommerce_customer_data_custom_[[#This Row],[Returns]]=1,"Returned","Not Returned")</f>
        <v>Returned</v>
      </c>
      <c r="Q9047" t="str">
        <f>_xlfn.XLOOKUP(ecommerce_customer_data_custom_[[#This Row],[Payment Method]],PaymentMapping!$A$2:$A$11,PaymentMapping!$B$2:$B$11,"Other")</f>
        <v>Card</v>
      </c>
    </row>
    <row r="9048" spans="1:17" x14ac:dyDescent="0.3">
      <c r="A9048">
        <v>46181</v>
      </c>
      <c r="B9048" s="14">
        <v>45169.326504629629</v>
      </c>
      <c r="C9048" t="s">
        <v>18</v>
      </c>
      <c r="D9048">
        <v>386</v>
      </c>
      <c r="E9048">
        <v>1</v>
      </c>
      <c r="F9048">
        <v>3082</v>
      </c>
      <c r="G9048" t="s">
        <v>12</v>
      </c>
      <c r="H9048">
        <v>33</v>
      </c>
      <c r="I9048">
        <v>0</v>
      </c>
      <c r="J9048" t="s">
        <v>13</v>
      </c>
      <c r="K9048">
        <v>0</v>
      </c>
      <c r="L9048">
        <f>YEAR(ecommerce_customer_data_custom_[[#This Row],[Purchase Date]])</f>
        <v>2023</v>
      </c>
      <c r="M9048">
        <f>MONTH(ecommerce_customer_data_custom_[[#This Row],[Purchase Date]])</f>
        <v>8</v>
      </c>
      <c r="N9048" t="str">
        <f>TEXT(ecommerce_customer_data_custom_[[#This Row],[Purchase Date]],"mmmm")</f>
        <v>August</v>
      </c>
      <c r="O9048" t="str">
        <f>VLOOKUP(ecommerce_customer_data_custom_[[#This Row],[Customer Age]],AgeGroupMapping!$A$2:$C$5,3,TRUE)</f>
        <v>Adult</v>
      </c>
      <c r="P9048" t="str">
        <f>IF(ecommerce_customer_data_custom_[[#This Row],[Returns]]=1,"Returned","Not Returned")</f>
        <v>Not Returned</v>
      </c>
      <c r="Q9048" t="str">
        <f>_xlfn.XLOOKUP(ecommerce_customer_data_custom_[[#This Row],[Payment Method]],PaymentMapping!$A$2:$A$11,PaymentMapping!$B$2:$B$11,"Other")</f>
        <v>Card</v>
      </c>
    </row>
    <row r="9049" spans="1:17" x14ac:dyDescent="0.3">
      <c r="A9049">
        <v>46181</v>
      </c>
      <c r="B9049" s="14">
        <v>44851.414537037039</v>
      </c>
      <c r="C9049" t="s">
        <v>18</v>
      </c>
      <c r="D9049">
        <v>108</v>
      </c>
      <c r="E9049">
        <v>3</v>
      </c>
      <c r="F9049">
        <v>2447</v>
      </c>
      <c r="G9049" t="s">
        <v>20</v>
      </c>
      <c r="H9049">
        <v>33</v>
      </c>
      <c r="I9049">
        <v>1</v>
      </c>
      <c r="J9049" t="s">
        <v>13</v>
      </c>
      <c r="K9049">
        <v>0</v>
      </c>
      <c r="L9049">
        <f>YEAR(ecommerce_customer_data_custom_[[#This Row],[Purchase Date]])</f>
        <v>2022</v>
      </c>
      <c r="M9049">
        <f>MONTH(ecommerce_customer_data_custom_[[#This Row],[Purchase Date]])</f>
        <v>10</v>
      </c>
      <c r="N9049" t="str">
        <f>TEXT(ecommerce_customer_data_custom_[[#This Row],[Purchase Date]],"mmmm")</f>
        <v>October</v>
      </c>
      <c r="O9049" t="str">
        <f>VLOOKUP(ecommerce_customer_data_custom_[[#This Row],[Customer Age]],AgeGroupMapping!$A$2:$C$5,3,TRUE)</f>
        <v>Adult</v>
      </c>
      <c r="P9049" t="str">
        <f>IF(ecommerce_customer_data_custom_[[#This Row],[Returns]]=1,"Returned","Not Returned")</f>
        <v>Returned</v>
      </c>
      <c r="Q9049" t="str">
        <f>_xlfn.XLOOKUP(ecommerce_customer_data_custom_[[#This Row],[Payment Method]],PaymentMapping!$A$2:$A$11,PaymentMapping!$B$2:$B$11,"Other")</f>
        <v>Other</v>
      </c>
    </row>
    <row r="9050" spans="1:17" x14ac:dyDescent="0.3">
      <c r="A9050">
        <v>46181</v>
      </c>
      <c r="B9050" s="14">
        <v>45055.048020833332</v>
      </c>
      <c r="C9050" t="s">
        <v>11</v>
      </c>
      <c r="D9050">
        <v>489</v>
      </c>
      <c r="E9050">
        <v>4</v>
      </c>
      <c r="F9050">
        <v>4361</v>
      </c>
      <c r="G9050" t="s">
        <v>15</v>
      </c>
      <c r="H9050">
        <v>33</v>
      </c>
      <c r="I9050">
        <v>1</v>
      </c>
      <c r="J9050" t="s">
        <v>13</v>
      </c>
      <c r="K9050">
        <v>0</v>
      </c>
      <c r="L9050">
        <f>YEAR(ecommerce_customer_data_custom_[[#This Row],[Purchase Date]])</f>
        <v>2023</v>
      </c>
      <c r="M9050">
        <f>MONTH(ecommerce_customer_data_custom_[[#This Row],[Purchase Date]])</f>
        <v>5</v>
      </c>
      <c r="N9050" t="str">
        <f>TEXT(ecommerce_customer_data_custom_[[#This Row],[Purchase Date]],"mmmm")</f>
        <v>May</v>
      </c>
      <c r="O9050" t="str">
        <f>VLOOKUP(ecommerce_customer_data_custom_[[#This Row],[Customer Age]],AgeGroupMapping!$A$2:$C$5,3,TRUE)</f>
        <v>Adult</v>
      </c>
      <c r="P9050" t="str">
        <f>IF(ecommerce_customer_data_custom_[[#This Row],[Returns]]=1,"Returned","Not Returned")</f>
        <v>Returned</v>
      </c>
      <c r="Q9050" t="str">
        <f>_xlfn.XLOOKUP(ecommerce_customer_data_custom_[[#This Row],[Payment Method]],PaymentMapping!$A$2:$A$11,PaymentMapping!$B$2:$B$11,"Other")</f>
        <v>Wallet/UPI</v>
      </c>
    </row>
    <row r="9051" spans="1:17" x14ac:dyDescent="0.3">
      <c r="A9051">
        <v>46181</v>
      </c>
      <c r="B9051" s="14">
        <v>44860.040486111109</v>
      </c>
      <c r="C9051" t="s">
        <v>16</v>
      </c>
      <c r="D9051">
        <v>91</v>
      </c>
      <c r="E9051">
        <v>5</v>
      </c>
      <c r="F9051">
        <v>4163</v>
      </c>
      <c r="G9051" t="s">
        <v>19</v>
      </c>
      <c r="H9051">
        <v>33</v>
      </c>
      <c r="I9051">
        <v>0</v>
      </c>
      <c r="J9051" t="s">
        <v>13</v>
      </c>
      <c r="K9051">
        <v>0</v>
      </c>
      <c r="L9051">
        <f>YEAR(ecommerce_customer_data_custom_[[#This Row],[Purchase Date]])</f>
        <v>2022</v>
      </c>
      <c r="M9051">
        <f>MONTH(ecommerce_customer_data_custom_[[#This Row],[Purchase Date]])</f>
        <v>10</v>
      </c>
      <c r="N9051" t="str">
        <f>TEXT(ecommerce_customer_data_custom_[[#This Row],[Purchase Date]],"mmmm")</f>
        <v>October</v>
      </c>
      <c r="O9051" t="str">
        <f>VLOOKUP(ecommerce_customer_data_custom_[[#This Row],[Customer Age]],AgeGroupMapping!$A$2:$C$5,3,TRUE)</f>
        <v>Adult</v>
      </c>
      <c r="P9051" t="str">
        <f>IF(ecommerce_customer_data_custom_[[#This Row],[Returns]]=1,"Returned","Not Returned")</f>
        <v>Not Returned</v>
      </c>
      <c r="Q9051" t="str">
        <f>_xlfn.XLOOKUP(ecommerce_customer_data_custom_[[#This Row],[Payment Method]],PaymentMapping!$A$2:$A$11,PaymentMapping!$B$2:$B$11,"Other")</f>
        <v>Cash</v>
      </c>
    </row>
    <row r="9052" spans="1:17" x14ac:dyDescent="0.3">
      <c r="A9052">
        <v>18468</v>
      </c>
      <c r="B9052" s="14">
        <v>44116.271134259259</v>
      </c>
      <c r="C9052" t="s">
        <v>16</v>
      </c>
      <c r="D9052">
        <v>432</v>
      </c>
      <c r="E9052">
        <v>4</v>
      </c>
      <c r="F9052">
        <v>3189</v>
      </c>
      <c r="G9052" t="s">
        <v>15</v>
      </c>
      <c r="H9052">
        <v>68</v>
      </c>
      <c r="I9052">
        <v>1</v>
      </c>
      <c r="J9052" t="s">
        <v>13</v>
      </c>
      <c r="K9052">
        <v>0</v>
      </c>
      <c r="L9052">
        <f>YEAR(ecommerce_customer_data_custom_[[#This Row],[Purchase Date]])</f>
        <v>2020</v>
      </c>
      <c r="M9052">
        <f>MONTH(ecommerce_customer_data_custom_[[#This Row],[Purchase Date]])</f>
        <v>10</v>
      </c>
      <c r="N9052" t="str">
        <f>TEXT(ecommerce_customer_data_custom_[[#This Row],[Purchase Date]],"mmmm")</f>
        <v>October</v>
      </c>
      <c r="O9052" t="str">
        <f>VLOOKUP(ecommerce_customer_data_custom_[[#This Row],[Customer Age]],AgeGroupMapping!$A$2:$C$5,3,TRUE)</f>
        <v>Senior</v>
      </c>
      <c r="P9052" t="str">
        <f>IF(ecommerce_customer_data_custom_[[#This Row],[Returns]]=1,"Returned","Not Returned")</f>
        <v>Returned</v>
      </c>
      <c r="Q9052" t="str">
        <f>_xlfn.XLOOKUP(ecommerce_customer_data_custom_[[#This Row],[Payment Method]],PaymentMapping!$A$2:$A$11,PaymentMapping!$B$2:$B$11,"Other")</f>
        <v>Wallet/UPI</v>
      </c>
    </row>
    <row r="9053" spans="1:17" x14ac:dyDescent="0.3">
      <c r="A9053">
        <v>18468</v>
      </c>
      <c r="B9053" s="14">
        <v>45119.826504629629</v>
      </c>
      <c r="C9053" t="s">
        <v>18</v>
      </c>
      <c r="D9053">
        <v>278</v>
      </c>
      <c r="E9053">
        <v>1</v>
      </c>
      <c r="F9053">
        <v>3011</v>
      </c>
      <c r="G9053" t="s">
        <v>19</v>
      </c>
      <c r="H9053">
        <v>68</v>
      </c>
      <c r="I9053">
        <v>0</v>
      </c>
      <c r="J9053" t="s">
        <v>13</v>
      </c>
      <c r="K9053">
        <v>0</v>
      </c>
      <c r="L9053">
        <f>YEAR(ecommerce_customer_data_custom_[[#This Row],[Purchase Date]])</f>
        <v>2023</v>
      </c>
      <c r="M9053">
        <f>MONTH(ecommerce_customer_data_custom_[[#This Row],[Purchase Date]])</f>
        <v>7</v>
      </c>
      <c r="N9053" t="str">
        <f>TEXT(ecommerce_customer_data_custom_[[#This Row],[Purchase Date]],"mmmm")</f>
        <v>July</v>
      </c>
      <c r="O9053" t="str">
        <f>VLOOKUP(ecommerce_customer_data_custom_[[#This Row],[Customer Age]],AgeGroupMapping!$A$2:$C$5,3,TRUE)</f>
        <v>Senior</v>
      </c>
      <c r="P9053" t="str">
        <f>IF(ecommerce_customer_data_custom_[[#This Row],[Returns]]=1,"Returned","Not Returned")</f>
        <v>Not Returned</v>
      </c>
      <c r="Q9053" t="str">
        <f>_xlfn.XLOOKUP(ecommerce_customer_data_custom_[[#This Row],[Payment Method]],PaymentMapping!$A$2:$A$11,PaymentMapping!$B$2:$B$11,"Other")</f>
        <v>Cash</v>
      </c>
    </row>
    <row r="9054" spans="1:17" x14ac:dyDescent="0.3">
      <c r="A9054">
        <v>18468</v>
      </c>
      <c r="B9054" s="14">
        <v>44767.269930555558</v>
      </c>
      <c r="C9054" t="s">
        <v>11</v>
      </c>
      <c r="D9054">
        <v>269</v>
      </c>
      <c r="E9054">
        <v>5</v>
      </c>
      <c r="F9054">
        <v>2183</v>
      </c>
      <c r="G9054" t="s">
        <v>15</v>
      </c>
      <c r="H9054">
        <v>68</v>
      </c>
      <c r="I9054">
        <v>0</v>
      </c>
      <c r="J9054" t="s">
        <v>13</v>
      </c>
      <c r="K9054">
        <v>0</v>
      </c>
      <c r="L9054">
        <f>YEAR(ecommerce_customer_data_custom_[[#This Row],[Purchase Date]])</f>
        <v>2022</v>
      </c>
      <c r="M9054">
        <f>MONTH(ecommerce_customer_data_custom_[[#This Row],[Purchase Date]])</f>
        <v>7</v>
      </c>
      <c r="N9054" t="str">
        <f>TEXT(ecommerce_customer_data_custom_[[#This Row],[Purchase Date]],"mmmm")</f>
        <v>July</v>
      </c>
      <c r="O9054" t="str">
        <f>VLOOKUP(ecommerce_customer_data_custom_[[#This Row],[Customer Age]],AgeGroupMapping!$A$2:$C$5,3,TRUE)</f>
        <v>Senior</v>
      </c>
      <c r="P9054" t="str">
        <f>IF(ecommerce_customer_data_custom_[[#This Row],[Returns]]=1,"Returned","Not Returned")</f>
        <v>Not Returned</v>
      </c>
      <c r="Q9054" t="str">
        <f>_xlfn.XLOOKUP(ecommerce_customer_data_custom_[[#This Row],[Payment Method]],PaymentMapping!$A$2:$A$11,PaymentMapping!$B$2:$B$11,"Other")</f>
        <v>Wallet/UPI</v>
      </c>
    </row>
    <row r="9055" spans="1:17" x14ac:dyDescent="0.3">
      <c r="A9055">
        <v>18468</v>
      </c>
      <c r="B9055" s="14">
        <v>44029.413958333331</v>
      </c>
      <c r="C9055" t="s">
        <v>16</v>
      </c>
      <c r="D9055">
        <v>190</v>
      </c>
      <c r="E9055">
        <v>4</v>
      </c>
      <c r="F9055">
        <v>2703</v>
      </c>
      <c r="G9055" t="s">
        <v>12</v>
      </c>
      <c r="H9055">
        <v>68</v>
      </c>
      <c r="I9055">
        <v>0</v>
      </c>
      <c r="J9055" t="s">
        <v>13</v>
      </c>
      <c r="K9055">
        <v>0</v>
      </c>
      <c r="L9055">
        <f>YEAR(ecommerce_customer_data_custom_[[#This Row],[Purchase Date]])</f>
        <v>2020</v>
      </c>
      <c r="M9055">
        <f>MONTH(ecommerce_customer_data_custom_[[#This Row],[Purchase Date]])</f>
        <v>7</v>
      </c>
      <c r="N9055" t="str">
        <f>TEXT(ecommerce_customer_data_custom_[[#This Row],[Purchase Date]],"mmmm")</f>
        <v>July</v>
      </c>
      <c r="O9055" t="str">
        <f>VLOOKUP(ecommerce_customer_data_custom_[[#This Row],[Customer Age]],AgeGroupMapping!$A$2:$C$5,3,TRUE)</f>
        <v>Senior</v>
      </c>
      <c r="P9055" t="str">
        <f>IF(ecommerce_customer_data_custom_[[#This Row],[Returns]]=1,"Returned","Not Returned")</f>
        <v>Not Returned</v>
      </c>
      <c r="Q9055" t="str">
        <f>_xlfn.XLOOKUP(ecommerce_customer_data_custom_[[#This Row],[Payment Method]],PaymentMapping!$A$2:$A$11,PaymentMapping!$B$2:$B$11,"Other")</f>
        <v>Card</v>
      </c>
    </row>
    <row r="9056" spans="1:17" x14ac:dyDescent="0.3">
      <c r="A9056">
        <v>5296</v>
      </c>
      <c r="B9056" s="14">
        <v>44673.121331018519</v>
      </c>
      <c r="C9056" t="s">
        <v>11</v>
      </c>
      <c r="D9056">
        <v>420</v>
      </c>
      <c r="E9056">
        <v>5</v>
      </c>
      <c r="F9056">
        <v>4227</v>
      </c>
      <c r="G9056" t="s">
        <v>12</v>
      </c>
      <c r="H9056">
        <v>58</v>
      </c>
      <c r="I9056">
        <v>0</v>
      </c>
      <c r="J9056" t="s">
        <v>17</v>
      </c>
      <c r="K9056">
        <v>1</v>
      </c>
      <c r="L9056">
        <f>YEAR(ecommerce_customer_data_custom_[[#This Row],[Purchase Date]])</f>
        <v>2022</v>
      </c>
      <c r="M9056">
        <f>MONTH(ecommerce_customer_data_custom_[[#This Row],[Purchase Date]])</f>
        <v>4</v>
      </c>
      <c r="N9056" t="str">
        <f>TEXT(ecommerce_customer_data_custom_[[#This Row],[Purchase Date]],"mmmm")</f>
        <v>April</v>
      </c>
      <c r="O9056" t="str">
        <f>VLOOKUP(ecommerce_customer_data_custom_[[#This Row],[Customer Age]],AgeGroupMapping!$A$2:$C$5,3,TRUE)</f>
        <v>Middle-Aged</v>
      </c>
      <c r="P9056" t="str">
        <f>IF(ecommerce_customer_data_custom_[[#This Row],[Returns]]=1,"Returned","Not Returned")</f>
        <v>Not Returned</v>
      </c>
      <c r="Q9056" t="str">
        <f>_xlfn.XLOOKUP(ecommerce_customer_data_custom_[[#This Row],[Payment Method]],PaymentMapping!$A$2:$A$11,PaymentMapping!$B$2:$B$11,"Other")</f>
        <v>Card</v>
      </c>
    </row>
    <row r="9057" spans="1:17" x14ac:dyDescent="0.3">
      <c r="A9057">
        <v>5296</v>
      </c>
      <c r="B9057" s="14">
        <v>45096.281817129631</v>
      </c>
      <c r="C9057" t="s">
        <v>14</v>
      </c>
      <c r="D9057">
        <v>354</v>
      </c>
      <c r="E9057">
        <v>1</v>
      </c>
      <c r="F9057">
        <v>1731</v>
      </c>
      <c r="G9057" t="s">
        <v>15</v>
      </c>
      <c r="H9057">
        <v>58</v>
      </c>
      <c r="I9057">
        <v>0</v>
      </c>
      <c r="J9057" t="s">
        <v>17</v>
      </c>
      <c r="K9057">
        <v>1</v>
      </c>
      <c r="L9057">
        <f>YEAR(ecommerce_customer_data_custom_[[#This Row],[Purchase Date]])</f>
        <v>2023</v>
      </c>
      <c r="M9057">
        <f>MONTH(ecommerce_customer_data_custom_[[#This Row],[Purchase Date]])</f>
        <v>6</v>
      </c>
      <c r="N9057" t="str">
        <f>TEXT(ecommerce_customer_data_custom_[[#This Row],[Purchase Date]],"mmmm")</f>
        <v>June</v>
      </c>
      <c r="O9057" t="str">
        <f>VLOOKUP(ecommerce_customer_data_custom_[[#This Row],[Customer Age]],AgeGroupMapping!$A$2:$C$5,3,TRUE)</f>
        <v>Middle-Aged</v>
      </c>
      <c r="P9057" t="str">
        <f>IF(ecommerce_customer_data_custom_[[#This Row],[Returns]]=1,"Returned","Not Returned")</f>
        <v>Not Returned</v>
      </c>
      <c r="Q9057" t="str">
        <f>_xlfn.XLOOKUP(ecommerce_customer_data_custom_[[#This Row],[Payment Method]],PaymentMapping!$A$2:$A$11,PaymentMapping!$B$2:$B$11,"Other")</f>
        <v>Wallet/UPI</v>
      </c>
    </row>
    <row r="9058" spans="1:17" x14ac:dyDescent="0.3">
      <c r="A9058">
        <v>5296</v>
      </c>
      <c r="B9058" s="14">
        <v>44479.769803240742</v>
      </c>
      <c r="C9058" t="s">
        <v>14</v>
      </c>
      <c r="D9058">
        <v>69</v>
      </c>
      <c r="E9058">
        <v>2</v>
      </c>
      <c r="F9058">
        <v>5075</v>
      </c>
      <c r="G9058" t="s">
        <v>15</v>
      </c>
      <c r="H9058">
        <v>58</v>
      </c>
      <c r="I9058">
        <v>1</v>
      </c>
      <c r="J9058" t="s">
        <v>17</v>
      </c>
      <c r="K9058">
        <v>1</v>
      </c>
      <c r="L9058">
        <f>YEAR(ecommerce_customer_data_custom_[[#This Row],[Purchase Date]])</f>
        <v>2021</v>
      </c>
      <c r="M9058">
        <f>MONTH(ecommerce_customer_data_custom_[[#This Row],[Purchase Date]])</f>
        <v>10</v>
      </c>
      <c r="N9058" t="str">
        <f>TEXT(ecommerce_customer_data_custom_[[#This Row],[Purchase Date]],"mmmm")</f>
        <v>October</v>
      </c>
      <c r="O9058" t="str">
        <f>VLOOKUP(ecommerce_customer_data_custom_[[#This Row],[Customer Age]],AgeGroupMapping!$A$2:$C$5,3,TRUE)</f>
        <v>Middle-Aged</v>
      </c>
      <c r="P9058" t="str">
        <f>IF(ecommerce_customer_data_custom_[[#This Row],[Returns]]=1,"Returned","Not Returned")</f>
        <v>Returned</v>
      </c>
      <c r="Q9058" t="str">
        <f>_xlfn.XLOOKUP(ecommerce_customer_data_custom_[[#This Row],[Payment Method]],PaymentMapping!$A$2:$A$11,PaymentMapping!$B$2:$B$11,"Other")</f>
        <v>Wallet/UPI</v>
      </c>
    </row>
    <row r="9059" spans="1:17" x14ac:dyDescent="0.3">
      <c r="A9059">
        <v>5296</v>
      </c>
      <c r="B9059" s="14">
        <v>44047.876597222225</v>
      </c>
      <c r="C9059" t="s">
        <v>18</v>
      </c>
      <c r="D9059">
        <v>322</v>
      </c>
      <c r="E9059">
        <v>1</v>
      </c>
      <c r="F9059">
        <v>4689</v>
      </c>
      <c r="G9059" t="s">
        <v>19</v>
      </c>
      <c r="H9059">
        <v>58</v>
      </c>
      <c r="I9059">
        <v>1</v>
      </c>
      <c r="J9059" t="s">
        <v>17</v>
      </c>
      <c r="K9059">
        <v>1</v>
      </c>
      <c r="L9059">
        <f>YEAR(ecommerce_customer_data_custom_[[#This Row],[Purchase Date]])</f>
        <v>2020</v>
      </c>
      <c r="M9059">
        <f>MONTH(ecommerce_customer_data_custom_[[#This Row],[Purchase Date]])</f>
        <v>8</v>
      </c>
      <c r="N9059" t="str">
        <f>TEXT(ecommerce_customer_data_custom_[[#This Row],[Purchase Date]],"mmmm")</f>
        <v>August</v>
      </c>
      <c r="O9059" t="str">
        <f>VLOOKUP(ecommerce_customer_data_custom_[[#This Row],[Customer Age]],AgeGroupMapping!$A$2:$C$5,3,TRUE)</f>
        <v>Middle-Aged</v>
      </c>
      <c r="P9059" t="str">
        <f>IF(ecommerce_customer_data_custom_[[#This Row],[Returns]]=1,"Returned","Not Returned")</f>
        <v>Returned</v>
      </c>
      <c r="Q9059" t="str">
        <f>_xlfn.XLOOKUP(ecommerce_customer_data_custom_[[#This Row],[Payment Method]],PaymentMapping!$A$2:$A$11,PaymentMapping!$B$2:$B$11,"Other")</f>
        <v>Cash</v>
      </c>
    </row>
    <row r="9060" spans="1:17" x14ac:dyDescent="0.3">
      <c r="A9060">
        <v>5296</v>
      </c>
      <c r="B9060" s="14">
        <v>44605.264791666668</v>
      </c>
      <c r="C9060" t="s">
        <v>14</v>
      </c>
      <c r="D9060">
        <v>364</v>
      </c>
      <c r="E9060">
        <v>4</v>
      </c>
      <c r="F9060">
        <v>4318</v>
      </c>
      <c r="G9060" t="s">
        <v>15</v>
      </c>
      <c r="H9060">
        <v>58</v>
      </c>
      <c r="I9060">
        <v>1</v>
      </c>
      <c r="J9060" t="s">
        <v>17</v>
      </c>
      <c r="K9060">
        <v>1</v>
      </c>
      <c r="L9060">
        <f>YEAR(ecommerce_customer_data_custom_[[#This Row],[Purchase Date]])</f>
        <v>2022</v>
      </c>
      <c r="M9060">
        <f>MONTH(ecommerce_customer_data_custom_[[#This Row],[Purchase Date]])</f>
        <v>2</v>
      </c>
      <c r="N9060" t="str">
        <f>TEXT(ecommerce_customer_data_custom_[[#This Row],[Purchase Date]],"mmmm")</f>
        <v>February</v>
      </c>
      <c r="O9060" t="str">
        <f>VLOOKUP(ecommerce_customer_data_custom_[[#This Row],[Customer Age]],AgeGroupMapping!$A$2:$C$5,3,TRUE)</f>
        <v>Middle-Aged</v>
      </c>
      <c r="P9060" t="str">
        <f>IF(ecommerce_customer_data_custom_[[#This Row],[Returns]]=1,"Returned","Not Returned")</f>
        <v>Returned</v>
      </c>
      <c r="Q9060" t="str">
        <f>_xlfn.XLOOKUP(ecommerce_customer_data_custom_[[#This Row],[Payment Method]],PaymentMapping!$A$2:$A$11,PaymentMapping!$B$2:$B$11,"Other")</f>
        <v>Wallet/UPI</v>
      </c>
    </row>
    <row r="9061" spans="1:17" x14ac:dyDescent="0.3">
      <c r="A9061">
        <v>45441</v>
      </c>
      <c r="B9061" s="14">
        <v>45025.101053240738</v>
      </c>
      <c r="C9061" t="s">
        <v>16</v>
      </c>
      <c r="D9061">
        <v>346</v>
      </c>
      <c r="E9061">
        <v>4</v>
      </c>
      <c r="F9061">
        <v>618</v>
      </c>
      <c r="G9061" t="s">
        <v>20</v>
      </c>
      <c r="H9061">
        <v>35</v>
      </c>
      <c r="I9061">
        <v>1</v>
      </c>
      <c r="J9061" t="s">
        <v>17</v>
      </c>
      <c r="K9061">
        <v>0</v>
      </c>
      <c r="L9061">
        <f>YEAR(ecommerce_customer_data_custom_[[#This Row],[Purchase Date]])</f>
        <v>2023</v>
      </c>
      <c r="M9061">
        <f>MONTH(ecommerce_customer_data_custom_[[#This Row],[Purchase Date]])</f>
        <v>4</v>
      </c>
      <c r="N9061" t="str">
        <f>TEXT(ecommerce_customer_data_custom_[[#This Row],[Purchase Date]],"mmmm")</f>
        <v>April</v>
      </c>
      <c r="O9061" t="str">
        <f>VLOOKUP(ecommerce_customer_data_custom_[[#This Row],[Customer Age]],AgeGroupMapping!$A$2:$C$5,3,TRUE)</f>
        <v>Adult</v>
      </c>
      <c r="P9061" t="str">
        <f>IF(ecommerce_customer_data_custom_[[#This Row],[Returns]]=1,"Returned","Not Returned")</f>
        <v>Returned</v>
      </c>
      <c r="Q9061" t="str">
        <f>_xlfn.XLOOKUP(ecommerce_customer_data_custom_[[#This Row],[Payment Method]],PaymentMapping!$A$2:$A$11,PaymentMapping!$B$2:$B$11,"Other")</f>
        <v>Other</v>
      </c>
    </row>
    <row r="9062" spans="1:17" x14ac:dyDescent="0.3">
      <c r="A9062">
        <v>45441</v>
      </c>
      <c r="B9062" s="14">
        <v>44342.148298611108</v>
      </c>
      <c r="C9062" t="s">
        <v>18</v>
      </c>
      <c r="D9062">
        <v>356</v>
      </c>
      <c r="E9062">
        <v>4</v>
      </c>
      <c r="F9062">
        <v>3438</v>
      </c>
      <c r="G9062" t="s">
        <v>12</v>
      </c>
      <c r="H9062">
        <v>35</v>
      </c>
      <c r="I9062">
        <v>0</v>
      </c>
      <c r="J9062" t="s">
        <v>17</v>
      </c>
      <c r="K9062">
        <v>0</v>
      </c>
      <c r="L9062">
        <f>YEAR(ecommerce_customer_data_custom_[[#This Row],[Purchase Date]])</f>
        <v>2021</v>
      </c>
      <c r="M9062">
        <f>MONTH(ecommerce_customer_data_custom_[[#This Row],[Purchase Date]])</f>
        <v>5</v>
      </c>
      <c r="N9062" t="str">
        <f>TEXT(ecommerce_customer_data_custom_[[#This Row],[Purchase Date]],"mmmm")</f>
        <v>May</v>
      </c>
      <c r="O9062" t="str">
        <f>VLOOKUP(ecommerce_customer_data_custom_[[#This Row],[Customer Age]],AgeGroupMapping!$A$2:$C$5,3,TRUE)</f>
        <v>Adult</v>
      </c>
      <c r="P9062" t="str">
        <f>IF(ecommerce_customer_data_custom_[[#This Row],[Returns]]=1,"Returned","Not Returned")</f>
        <v>Not Returned</v>
      </c>
      <c r="Q9062" t="str">
        <f>_xlfn.XLOOKUP(ecommerce_customer_data_custom_[[#This Row],[Payment Method]],PaymentMapping!$A$2:$A$11,PaymentMapping!$B$2:$B$11,"Other")</f>
        <v>Card</v>
      </c>
    </row>
    <row r="9063" spans="1:17" x14ac:dyDescent="0.3">
      <c r="A9063">
        <v>45441</v>
      </c>
      <c r="B9063" s="14">
        <v>44775.263796296298</v>
      </c>
      <c r="C9063" t="s">
        <v>11</v>
      </c>
      <c r="D9063">
        <v>369</v>
      </c>
      <c r="E9063">
        <v>1</v>
      </c>
      <c r="F9063">
        <v>4557</v>
      </c>
      <c r="G9063" t="s">
        <v>15</v>
      </c>
      <c r="H9063">
        <v>35</v>
      </c>
      <c r="I9063">
        <v>0</v>
      </c>
      <c r="J9063" t="s">
        <v>17</v>
      </c>
      <c r="K9063">
        <v>0</v>
      </c>
      <c r="L9063">
        <f>YEAR(ecommerce_customer_data_custom_[[#This Row],[Purchase Date]])</f>
        <v>2022</v>
      </c>
      <c r="M9063">
        <f>MONTH(ecommerce_customer_data_custom_[[#This Row],[Purchase Date]])</f>
        <v>8</v>
      </c>
      <c r="N9063" t="str">
        <f>TEXT(ecommerce_customer_data_custom_[[#This Row],[Purchase Date]],"mmmm")</f>
        <v>August</v>
      </c>
      <c r="O9063" t="str">
        <f>VLOOKUP(ecommerce_customer_data_custom_[[#This Row],[Customer Age]],AgeGroupMapping!$A$2:$C$5,3,TRUE)</f>
        <v>Adult</v>
      </c>
      <c r="P9063" t="str">
        <f>IF(ecommerce_customer_data_custom_[[#This Row],[Returns]]=1,"Returned","Not Returned")</f>
        <v>Not Returned</v>
      </c>
      <c r="Q9063" t="str">
        <f>_xlfn.XLOOKUP(ecommerce_customer_data_custom_[[#This Row],[Payment Method]],PaymentMapping!$A$2:$A$11,PaymentMapping!$B$2:$B$11,"Other")</f>
        <v>Wallet/UPI</v>
      </c>
    </row>
    <row r="9064" spans="1:17" x14ac:dyDescent="0.3">
      <c r="A9064">
        <v>45441</v>
      </c>
      <c r="B9064" s="14">
        <v>45022.02547453704</v>
      </c>
      <c r="C9064" t="s">
        <v>18</v>
      </c>
      <c r="D9064">
        <v>127</v>
      </c>
      <c r="E9064">
        <v>4</v>
      </c>
      <c r="F9064">
        <v>3548</v>
      </c>
      <c r="G9064" t="s">
        <v>12</v>
      </c>
      <c r="H9064">
        <v>35</v>
      </c>
      <c r="I9064">
        <v>0</v>
      </c>
      <c r="J9064" t="s">
        <v>17</v>
      </c>
      <c r="K9064">
        <v>0</v>
      </c>
      <c r="L9064">
        <f>YEAR(ecommerce_customer_data_custom_[[#This Row],[Purchase Date]])</f>
        <v>2023</v>
      </c>
      <c r="M9064">
        <f>MONTH(ecommerce_customer_data_custom_[[#This Row],[Purchase Date]])</f>
        <v>4</v>
      </c>
      <c r="N9064" t="str">
        <f>TEXT(ecommerce_customer_data_custom_[[#This Row],[Purchase Date]],"mmmm")</f>
        <v>April</v>
      </c>
      <c r="O9064" t="str">
        <f>VLOOKUP(ecommerce_customer_data_custom_[[#This Row],[Customer Age]],AgeGroupMapping!$A$2:$C$5,3,TRUE)</f>
        <v>Adult</v>
      </c>
      <c r="P9064" t="str">
        <f>IF(ecommerce_customer_data_custom_[[#This Row],[Returns]]=1,"Returned","Not Returned")</f>
        <v>Not Returned</v>
      </c>
      <c r="Q9064" t="str">
        <f>_xlfn.XLOOKUP(ecommerce_customer_data_custom_[[#This Row],[Payment Method]],PaymentMapping!$A$2:$A$11,PaymentMapping!$B$2:$B$11,"Other")</f>
        <v>Card</v>
      </c>
    </row>
    <row r="9065" spans="1:17" x14ac:dyDescent="0.3">
      <c r="A9065">
        <v>45441</v>
      </c>
      <c r="B9065" s="14">
        <v>44374.632395833331</v>
      </c>
      <c r="C9065" t="s">
        <v>16</v>
      </c>
      <c r="D9065">
        <v>302</v>
      </c>
      <c r="E9065">
        <v>5</v>
      </c>
      <c r="F9065">
        <v>937</v>
      </c>
      <c r="G9065" t="s">
        <v>12</v>
      </c>
      <c r="H9065">
        <v>35</v>
      </c>
      <c r="I9065">
        <v>0</v>
      </c>
      <c r="J9065" t="s">
        <v>17</v>
      </c>
      <c r="K9065">
        <v>0</v>
      </c>
      <c r="L9065">
        <f>YEAR(ecommerce_customer_data_custom_[[#This Row],[Purchase Date]])</f>
        <v>2021</v>
      </c>
      <c r="M9065">
        <f>MONTH(ecommerce_customer_data_custom_[[#This Row],[Purchase Date]])</f>
        <v>6</v>
      </c>
      <c r="N9065" t="str">
        <f>TEXT(ecommerce_customer_data_custom_[[#This Row],[Purchase Date]],"mmmm")</f>
        <v>June</v>
      </c>
      <c r="O9065" t="str">
        <f>VLOOKUP(ecommerce_customer_data_custom_[[#This Row],[Customer Age]],AgeGroupMapping!$A$2:$C$5,3,TRUE)</f>
        <v>Adult</v>
      </c>
      <c r="P9065" t="str">
        <f>IF(ecommerce_customer_data_custom_[[#This Row],[Returns]]=1,"Returned","Not Returned")</f>
        <v>Not Returned</v>
      </c>
      <c r="Q9065" t="str">
        <f>_xlfn.XLOOKUP(ecommerce_customer_data_custom_[[#This Row],[Payment Method]],PaymentMapping!$A$2:$A$11,PaymentMapping!$B$2:$B$11,"Other")</f>
        <v>Card</v>
      </c>
    </row>
    <row r="9066" spans="1:17" x14ac:dyDescent="0.3">
      <c r="A9066">
        <v>911</v>
      </c>
      <c r="B9066" s="14">
        <v>44634.811840277776</v>
      </c>
      <c r="C9066" t="s">
        <v>14</v>
      </c>
      <c r="D9066">
        <v>64</v>
      </c>
      <c r="E9066">
        <v>4</v>
      </c>
      <c r="F9066">
        <v>5085</v>
      </c>
      <c r="G9066" t="s">
        <v>15</v>
      </c>
      <c r="H9066">
        <v>68</v>
      </c>
      <c r="I9066">
        <v>0</v>
      </c>
      <c r="J9066" t="s">
        <v>13</v>
      </c>
      <c r="K9066">
        <v>0</v>
      </c>
      <c r="L9066">
        <f>YEAR(ecommerce_customer_data_custom_[[#This Row],[Purchase Date]])</f>
        <v>2022</v>
      </c>
      <c r="M9066">
        <f>MONTH(ecommerce_customer_data_custom_[[#This Row],[Purchase Date]])</f>
        <v>3</v>
      </c>
      <c r="N9066" t="str">
        <f>TEXT(ecommerce_customer_data_custom_[[#This Row],[Purchase Date]],"mmmm")</f>
        <v>March</v>
      </c>
      <c r="O9066" t="str">
        <f>VLOOKUP(ecommerce_customer_data_custom_[[#This Row],[Customer Age]],AgeGroupMapping!$A$2:$C$5,3,TRUE)</f>
        <v>Senior</v>
      </c>
      <c r="P9066" t="str">
        <f>IF(ecommerce_customer_data_custom_[[#This Row],[Returns]]=1,"Returned","Not Returned")</f>
        <v>Not Returned</v>
      </c>
      <c r="Q9066" t="str">
        <f>_xlfn.XLOOKUP(ecommerce_customer_data_custom_[[#This Row],[Payment Method]],PaymentMapping!$A$2:$A$11,PaymentMapping!$B$2:$B$11,"Other")</f>
        <v>Wallet/UPI</v>
      </c>
    </row>
    <row r="9067" spans="1:17" x14ac:dyDescent="0.3">
      <c r="A9067">
        <v>911</v>
      </c>
      <c r="B9067" s="14">
        <v>44513.615266203706</v>
      </c>
      <c r="C9067" t="s">
        <v>18</v>
      </c>
      <c r="D9067">
        <v>318</v>
      </c>
      <c r="E9067">
        <v>1</v>
      </c>
      <c r="F9067">
        <v>2097</v>
      </c>
      <c r="G9067" t="s">
        <v>15</v>
      </c>
      <c r="H9067">
        <v>68</v>
      </c>
      <c r="I9067">
        <v>0</v>
      </c>
      <c r="J9067" t="s">
        <v>13</v>
      </c>
      <c r="K9067">
        <v>0</v>
      </c>
      <c r="L9067">
        <f>YEAR(ecommerce_customer_data_custom_[[#This Row],[Purchase Date]])</f>
        <v>2021</v>
      </c>
      <c r="M9067">
        <f>MONTH(ecommerce_customer_data_custom_[[#This Row],[Purchase Date]])</f>
        <v>11</v>
      </c>
      <c r="N9067" t="str">
        <f>TEXT(ecommerce_customer_data_custom_[[#This Row],[Purchase Date]],"mmmm")</f>
        <v>November</v>
      </c>
      <c r="O9067" t="str">
        <f>VLOOKUP(ecommerce_customer_data_custom_[[#This Row],[Customer Age]],AgeGroupMapping!$A$2:$C$5,3,TRUE)</f>
        <v>Senior</v>
      </c>
      <c r="P9067" t="str">
        <f>IF(ecommerce_customer_data_custom_[[#This Row],[Returns]]=1,"Returned","Not Returned")</f>
        <v>Not Returned</v>
      </c>
      <c r="Q9067" t="str">
        <f>_xlfn.XLOOKUP(ecommerce_customer_data_custom_[[#This Row],[Payment Method]],PaymentMapping!$A$2:$A$11,PaymentMapping!$B$2:$B$11,"Other")</f>
        <v>Wallet/UPI</v>
      </c>
    </row>
    <row r="9068" spans="1:17" x14ac:dyDescent="0.3">
      <c r="A9068">
        <v>911</v>
      </c>
      <c r="B9068" s="14">
        <v>45109.971574074072</v>
      </c>
      <c r="C9068" t="s">
        <v>18</v>
      </c>
      <c r="D9068">
        <v>119</v>
      </c>
      <c r="E9068">
        <v>4</v>
      </c>
      <c r="F9068">
        <v>1906</v>
      </c>
      <c r="G9068" t="s">
        <v>15</v>
      </c>
      <c r="H9068">
        <v>68</v>
      </c>
      <c r="I9068">
        <v>1</v>
      </c>
      <c r="J9068" t="s">
        <v>13</v>
      </c>
      <c r="K9068">
        <v>0</v>
      </c>
      <c r="L9068">
        <f>YEAR(ecommerce_customer_data_custom_[[#This Row],[Purchase Date]])</f>
        <v>2023</v>
      </c>
      <c r="M9068">
        <f>MONTH(ecommerce_customer_data_custom_[[#This Row],[Purchase Date]])</f>
        <v>7</v>
      </c>
      <c r="N9068" t="str">
        <f>TEXT(ecommerce_customer_data_custom_[[#This Row],[Purchase Date]],"mmmm")</f>
        <v>July</v>
      </c>
      <c r="O9068" t="str">
        <f>VLOOKUP(ecommerce_customer_data_custom_[[#This Row],[Customer Age]],AgeGroupMapping!$A$2:$C$5,3,TRUE)</f>
        <v>Senior</v>
      </c>
      <c r="P9068" t="str">
        <f>IF(ecommerce_customer_data_custom_[[#This Row],[Returns]]=1,"Returned","Not Returned")</f>
        <v>Returned</v>
      </c>
      <c r="Q9068" t="str">
        <f>_xlfn.XLOOKUP(ecommerce_customer_data_custom_[[#This Row],[Payment Method]],PaymentMapping!$A$2:$A$11,PaymentMapping!$B$2:$B$11,"Other")</f>
        <v>Wallet/UPI</v>
      </c>
    </row>
    <row r="9069" spans="1:17" x14ac:dyDescent="0.3">
      <c r="A9069">
        <v>911</v>
      </c>
      <c r="B9069" s="14">
        <v>43994.924247685187</v>
      </c>
      <c r="C9069" t="s">
        <v>14</v>
      </c>
      <c r="D9069">
        <v>306</v>
      </c>
      <c r="E9069">
        <v>4</v>
      </c>
      <c r="F9069">
        <v>5163</v>
      </c>
      <c r="G9069" t="s">
        <v>15</v>
      </c>
      <c r="H9069">
        <v>68</v>
      </c>
      <c r="I9069">
        <v>1</v>
      </c>
      <c r="J9069" t="s">
        <v>13</v>
      </c>
      <c r="K9069">
        <v>0</v>
      </c>
      <c r="L9069">
        <f>YEAR(ecommerce_customer_data_custom_[[#This Row],[Purchase Date]])</f>
        <v>2020</v>
      </c>
      <c r="M9069">
        <f>MONTH(ecommerce_customer_data_custom_[[#This Row],[Purchase Date]])</f>
        <v>6</v>
      </c>
      <c r="N9069" t="str">
        <f>TEXT(ecommerce_customer_data_custom_[[#This Row],[Purchase Date]],"mmmm")</f>
        <v>June</v>
      </c>
      <c r="O9069" t="str">
        <f>VLOOKUP(ecommerce_customer_data_custom_[[#This Row],[Customer Age]],AgeGroupMapping!$A$2:$C$5,3,TRUE)</f>
        <v>Senior</v>
      </c>
      <c r="P9069" t="str">
        <f>IF(ecommerce_customer_data_custom_[[#This Row],[Returns]]=1,"Returned","Not Returned")</f>
        <v>Returned</v>
      </c>
      <c r="Q9069" t="str">
        <f>_xlfn.XLOOKUP(ecommerce_customer_data_custom_[[#This Row],[Payment Method]],PaymentMapping!$A$2:$A$11,PaymentMapping!$B$2:$B$11,"Other")</f>
        <v>Wallet/UPI</v>
      </c>
    </row>
    <row r="9070" spans="1:17" x14ac:dyDescent="0.3">
      <c r="A9070">
        <v>911</v>
      </c>
      <c r="B9070" s="14">
        <v>44207.531458333331</v>
      </c>
      <c r="C9070" t="s">
        <v>16</v>
      </c>
      <c r="D9070">
        <v>467</v>
      </c>
      <c r="E9070">
        <v>5</v>
      </c>
      <c r="F9070">
        <v>4937</v>
      </c>
      <c r="G9070" t="s">
        <v>19</v>
      </c>
      <c r="H9070">
        <v>68</v>
      </c>
      <c r="I9070">
        <v>1</v>
      </c>
      <c r="J9070" t="s">
        <v>13</v>
      </c>
      <c r="K9070">
        <v>0</v>
      </c>
      <c r="L9070">
        <f>YEAR(ecommerce_customer_data_custom_[[#This Row],[Purchase Date]])</f>
        <v>2021</v>
      </c>
      <c r="M9070">
        <f>MONTH(ecommerce_customer_data_custom_[[#This Row],[Purchase Date]])</f>
        <v>1</v>
      </c>
      <c r="N9070" t="str">
        <f>TEXT(ecommerce_customer_data_custom_[[#This Row],[Purchase Date]],"mmmm")</f>
        <v>January</v>
      </c>
      <c r="O9070" t="str">
        <f>VLOOKUP(ecommerce_customer_data_custom_[[#This Row],[Customer Age]],AgeGroupMapping!$A$2:$C$5,3,TRUE)</f>
        <v>Senior</v>
      </c>
      <c r="P9070" t="str">
        <f>IF(ecommerce_customer_data_custom_[[#This Row],[Returns]]=1,"Returned","Not Returned")</f>
        <v>Returned</v>
      </c>
      <c r="Q9070" t="str">
        <f>_xlfn.XLOOKUP(ecommerce_customer_data_custom_[[#This Row],[Payment Method]],PaymentMapping!$A$2:$A$11,PaymentMapping!$B$2:$B$11,"Other")</f>
        <v>Cash</v>
      </c>
    </row>
    <row r="9071" spans="1:17" x14ac:dyDescent="0.3">
      <c r="A9071">
        <v>911</v>
      </c>
      <c r="B9071" s="14">
        <v>44601.360821759263</v>
      </c>
      <c r="C9071" t="s">
        <v>11</v>
      </c>
      <c r="D9071">
        <v>332</v>
      </c>
      <c r="E9071">
        <v>5</v>
      </c>
      <c r="F9071">
        <v>463</v>
      </c>
      <c r="G9071" t="s">
        <v>19</v>
      </c>
      <c r="H9071">
        <v>68</v>
      </c>
      <c r="I9071">
        <v>0</v>
      </c>
      <c r="J9071" t="s">
        <v>13</v>
      </c>
      <c r="K9071">
        <v>0</v>
      </c>
      <c r="L9071">
        <f>YEAR(ecommerce_customer_data_custom_[[#This Row],[Purchase Date]])</f>
        <v>2022</v>
      </c>
      <c r="M9071">
        <f>MONTH(ecommerce_customer_data_custom_[[#This Row],[Purchase Date]])</f>
        <v>2</v>
      </c>
      <c r="N9071" t="str">
        <f>TEXT(ecommerce_customer_data_custom_[[#This Row],[Purchase Date]],"mmmm")</f>
        <v>February</v>
      </c>
      <c r="O9071" t="str">
        <f>VLOOKUP(ecommerce_customer_data_custom_[[#This Row],[Customer Age]],AgeGroupMapping!$A$2:$C$5,3,TRUE)</f>
        <v>Senior</v>
      </c>
      <c r="P9071" t="str">
        <f>IF(ecommerce_customer_data_custom_[[#This Row],[Returns]]=1,"Returned","Not Returned")</f>
        <v>Not Returned</v>
      </c>
      <c r="Q9071" t="str">
        <f>_xlfn.XLOOKUP(ecommerce_customer_data_custom_[[#This Row],[Payment Method]],PaymentMapping!$A$2:$A$11,PaymentMapping!$B$2:$B$11,"Other")</f>
        <v>Cash</v>
      </c>
    </row>
    <row r="9072" spans="1:17" x14ac:dyDescent="0.3">
      <c r="A9072">
        <v>49253</v>
      </c>
      <c r="B9072" s="14">
        <v>44822.14775462963</v>
      </c>
      <c r="C9072" t="s">
        <v>14</v>
      </c>
      <c r="D9072">
        <v>51</v>
      </c>
      <c r="E9072">
        <v>4</v>
      </c>
      <c r="F9072">
        <v>1752</v>
      </c>
      <c r="G9072" t="s">
        <v>15</v>
      </c>
      <c r="H9072">
        <v>35</v>
      </c>
      <c r="I9072">
        <v>0</v>
      </c>
      <c r="J9072" t="s">
        <v>17</v>
      </c>
      <c r="K9072">
        <v>0</v>
      </c>
      <c r="L9072">
        <f>YEAR(ecommerce_customer_data_custom_[[#This Row],[Purchase Date]])</f>
        <v>2022</v>
      </c>
      <c r="M9072">
        <f>MONTH(ecommerce_customer_data_custom_[[#This Row],[Purchase Date]])</f>
        <v>9</v>
      </c>
      <c r="N9072" t="str">
        <f>TEXT(ecommerce_customer_data_custom_[[#This Row],[Purchase Date]],"mmmm")</f>
        <v>September</v>
      </c>
      <c r="O9072" t="str">
        <f>VLOOKUP(ecommerce_customer_data_custom_[[#This Row],[Customer Age]],AgeGroupMapping!$A$2:$C$5,3,TRUE)</f>
        <v>Adult</v>
      </c>
      <c r="P9072" t="str">
        <f>IF(ecommerce_customer_data_custom_[[#This Row],[Returns]]=1,"Returned","Not Returned")</f>
        <v>Not Returned</v>
      </c>
      <c r="Q9072" t="str">
        <f>_xlfn.XLOOKUP(ecommerce_customer_data_custom_[[#This Row],[Payment Method]],PaymentMapping!$A$2:$A$11,PaymentMapping!$B$2:$B$11,"Other")</f>
        <v>Wallet/UPI</v>
      </c>
    </row>
    <row r="9073" spans="1:17" x14ac:dyDescent="0.3">
      <c r="A9073">
        <v>49253</v>
      </c>
      <c r="B9073" s="14">
        <v>44999.297013888892</v>
      </c>
      <c r="C9073" t="s">
        <v>18</v>
      </c>
      <c r="D9073">
        <v>319</v>
      </c>
      <c r="E9073">
        <v>1</v>
      </c>
      <c r="F9073">
        <v>5065</v>
      </c>
      <c r="G9073" t="s">
        <v>12</v>
      </c>
      <c r="H9073">
        <v>35</v>
      </c>
      <c r="I9073">
        <v>0</v>
      </c>
      <c r="J9073" t="s">
        <v>17</v>
      </c>
      <c r="K9073">
        <v>0</v>
      </c>
      <c r="L9073">
        <f>YEAR(ecommerce_customer_data_custom_[[#This Row],[Purchase Date]])</f>
        <v>2023</v>
      </c>
      <c r="M9073">
        <f>MONTH(ecommerce_customer_data_custom_[[#This Row],[Purchase Date]])</f>
        <v>3</v>
      </c>
      <c r="N9073" t="str">
        <f>TEXT(ecommerce_customer_data_custom_[[#This Row],[Purchase Date]],"mmmm")</f>
        <v>March</v>
      </c>
      <c r="O9073" t="str">
        <f>VLOOKUP(ecommerce_customer_data_custom_[[#This Row],[Customer Age]],AgeGroupMapping!$A$2:$C$5,3,TRUE)</f>
        <v>Adult</v>
      </c>
      <c r="P9073" t="str">
        <f>IF(ecommerce_customer_data_custom_[[#This Row],[Returns]]=1,"Returned","Not Returned")</f>
        <v>Not Returned</v>
      </c>
      <c r="Q9073" t="str">
        <f>_xlfn.XLOOKUP(ecommerce_customer_data_custom_[[#This Row],[Payment Method]],PaymentMapping!$A$2:$A$11,PaymentMapping!$B$2:$B$11,"Other")</f>
        <v>Card</v>
      </c>
    </row>
    <row r="9074" spans="1:17" x14ac:dyDescent="0.3">
      <c r="A9074">
        <v>49253</v>
      </c>
      <c r="B9074" s="14">
        <v>44482.080671296295</v>
      </c>
      <c r="C9074" t="s">
        <v>14</v>
      </c>
      <c r="D9074">
        <v>253</v>
      </c>
      <c r="E9074">
        <v>4</v>
      </c>
      <c r="F9074">
        <v>3218</v>
      </c>
      <c r="G9074" t="s">
        <v>15</v>
      </c>
      <c r="H9074">
        <v>35</v>
      </c>
      <c r="I9074">
        <v>0</v>
      </c>
      <c r="J9074" t="s">
        <v>17</v>
      </c>
      <c r="K9074">
        <v>0</v>
      </c>
      <c r="L9074">
        <f>YEAR(ecommerce_customer_data_custom_[[#This Row],[Purchase Date]])</f>
        <v>2021</v>
      </c>
      <c r="M9074">
        <f>MONTH(ecommerce_customer_data_custom_[[#This Row],[Purchase Date]])</f>
        <v>10</v>
      </c>
      <c r="N9074" t="str">
        <f>TEXT(ecommerce_customer_data_custom_[[#This Row],[Purchase Date]],"mmmm")</f>
        <v>October</v>
      </c>
      <c r="O9074" t="str">
        <f>VLOOKUP(ecommerce_customer_data_custom_[[#This Row],[Customer Age]],AgeGroupMapping!$A$2:$C$5,3,TRUE)</f>
        <v>Adult</v>
      </c>
      <c r="P9074" t="str">
        <f>IF(ecommerce_customer_data_custom_[[#This Row],[Returns]]=1,"Returned","Not Returned")</f>
        <v>Not Returned</v>
      </c>
      <c r="Q9074" t="str">
        <f>_xlfn.XLOOKUP(ecommerce_customer_data_custom_[[#This Row],[Payment Method]],PaymentMapping!$A$2:$A$11,PaymentMapping!$B$2:$B$11,"Other")</f>
        <v>Wallet/UPI</v>
      </c>
    </row>
    <row r="9075" spans="1:17" x14ac:dyDescent="0.3">
      <c r="A9075">
        <v>49253</v>
      </c>
      <c r="B9075" s="14">
        <v>44169.209513888891</v>
      </c>
      <c r="C9075" t="s">
        <v>14</v>
      </c>
      <c r="D9075">
        <v>247</v>
      </c>
      <c r="E9075">
        <v>1</v>
      </c>
      <c r="F9075">
        <v>4388</v>
      </c>
      <c r="G9075" t="s">
        <v>12</v>
      </c>
      <c r="H9075">
        <v>35</v>
      </c>
      <c r="I9075">
        <v>1</v>
      </c>
      <c r="J9075" t="s">
        <v>17</v>
      </c>
      <c r="K9075">
        <v>0</v>
      </c>
      <c r="L9075">
        <f>YEAR(ecommerce_customer_data_custom_[[#This Row],[Purchase Date]])</f>
        <v>2020</v>
      </c>
      <c r="M9075">
        <f>MONTH(ecommerce_customer_data_custom_[[#This Row],[Purchase Date]])</f>
        <v>12</v>
      </c>
      <c r="N9075" t="str">
        <f>TEXT(ecommerce_customer_data_custom_[[#This Row],[Purchase Date]],"mmmm")</f>
        <v>December</v>
      </c>
      <c r="O9075" t="str">
        <f>VLOOKUP(ecommerce_customer_data_custom_[[#This Row],[Customer Age]],AgeGroupMapping!$A$2:$C$5,3,TRUE)</f>
        <v>Adult</v>
      </c>
      <c r="P9075" t="str">
        <f>IF(ecommerce_customer_data_custom_[[#This Row],[Returns]]=1,"Returned","Not Returned")</f>
        <v>Returned</v>
      </c>
      <c r="Q9075" t="str">
        <f>_xlfn.XLOOKUP(ecommerce_customer_data_custom_[[#This Row],[Payment Method]],PaymentMapping!$A$2:$A$11,PaymentMapping!$B$2:$B$11,"Other")</f>
        <v>Card</v>
      </c>
    </row>
    <row r="9076" spans="1:17" x14ac:dyDescent="0.3">
      <c r="A9076">
        <v>49253</v>
      </c>
      <c r="B9076" s="14">
        <v>43920.074212962965</v>
      </c>
      <c r="C9076" t="s">
        <v>16</v>
      </c>
      <c r="D9076">
        <v>95</v>
      </c>
      <c r="E9076">
        <v>5</v>
      </c>
      <c r="F9076">
        <v>4327</v>
      </c>
      <c r="G9076" t="s">
        <v>15</v>
      </c>
      <c r="H9076">
        <v>35</v>
      </c>
      <c r="I9076">
        <v>0</v>
      </c>
      <c r="J9076" t="s">
        <v>17</v>
      </c>
      <c r="K9076">
        <v>0</v>
      </c>
      <c r="L9076">
        <f>YEAR(ecommerce_customer_data_custom_[[#This Row],[Purchase Date]])</f>
        <v>2020</v>
      </c>
      <c r="M9076">
        <f>MONTH(ecommerce_customer_data_custom_[[#This Row],[Purchase Date]])</f>
        <v>3</v>
      </c>
      <c r="N9076" t="str">
        <f>TEXT(ecommerce_customer_data_custom_[[#This Row],[Purchase Date]],"mmmm")</f>
        <v>March</v>
      </c>
      <c r="O9076" t="str">
        <f>VLOOKUP(ecommerce_customer_data_custom_[[#This Row],[Customer Age]],AgeGroupMapping!$A$2:$C$5,3,TRUE)</f>
        <v>Adult</v>
      </c>
      <c r="P9076" t="str">
        <f>IF(ecommerce_customer_data_custom_[[#This Row],[Returns]]=1,"Returned","Not Returned")</f>
        <v>Not Returned</v>
      </c>
      <c r="Q9076" t="str">
        <f>_xlfn.XLOOKUP(ecommerce_customer_data_custom_[[#This Row],[Payment Method]],PaymentMapping!$A$2:$A$11,PaymentMapping!$B$2:$B$11,"Other")</f>
        <v>Wallet/UPI</v>
      </c>
    </row>
    <row r="9077" spans="1:17" x14ac:dyDescent="0.3">
      <c r="A9077">
        <v>49253</v>
      </c>
      <c r="B9077" s="14">
        <v>45025.83866898148</v>
      </c>
      <c r="C9077" t="s">
        <v>11</v>
      </c>
      <c r="D9077">
        <v>30</v>
      </c>
      <c r="E9077">
        <v>2</v>
      </c>
      <c r="F9077">
        <v>1392</v>
      </c>
      <c r="G9077" t="s">
        <v>15</v>
      </c>
      <c r="H9077">
        <v>35</v>
      </c>
      <c r="I9077">
        <v>1</v>
      </c>
      <c r="J9077" t="s">
        <v>17</v>
      </c>
      <c r="K9077">
        <v>0</v>
      </c>
      <c r="L9077">
        <f>YEAR(ecommerce_customer_data_custom_[[#This Row],[Purchase Date]])</f>
        <v>2023</v>
      </c>
      <c r="M9077">
        <f>MONTH(ecommerce_customer_data_custom_[[#This Row],[Purchase Date]])</f>
        <v>4</v>
      </c>
      <c r="N9077" t="str">
        <f>TEXT(ecommerce_customer_data_custom_[[#This Row],[Purchase Date]],"mmmm")</f>
        <v>April</v>
      </c>
      <c r="O9077" t="str">
        <f>VLOOKUP(ecommerce_customer_data_custom_[[#This Row],[Customer Age]],AgeGroupMapping!$A$2:$C$5,3,TRUE)</f>
        <v>Adult</v>
      </c>
      <c r="P9077" t="str">
        <f>IF(ecommerce_customer_data_custom_[[#This Row],[Returns]]=1,"Returned","Not Returned")</f>
        <v>Returned</v>
      </c>
      <c r="Q9077" t="str">
        <f>_xlfn.XLOOKUP(ecommerce_customer_data_custom_[[#This Row],[Payment Method]],PaymentMapping!$A$2:$A$11,PaymentMapping!$B$2:$B$11,"Other")</f>
        <v>Wallet/UPI</v>
      </c>
    </row>
    <row r="9078" spans="1:17" x14ac:dyDescent="0.3">
      <c r="A9078">
        <v>49253</v>
      </c>
      <c r="B9078" s="14">
        <v>44931.324120370373</v>
      </c>
      <c r="C9078" t="s">
        <v>14</v>
      </c>
      <c r="D9078">
        <v>356</v>
      </c>
      <c r="E9078">
        <v>4</v>
      </c>
      <c r="F9078">
        <v>3736</v>
      </c>
      <c r="G9078" t="s">
        <v>12</v>
      </c>
      <c r="H9078">
        <v>35</v>
      </c>
      <c r="I9078">
        <v>0</v>
      </c>
      <c r="J9078" t="s">
        <v>17</v>
      </c>
      <c r="K9078">
        <v>0</v>
      </c>
      <c r="L9078">
        <f>YEAR(ecommerce_customer_data_custom_[[#This Row],[Purchase Date]])</f>
        <v>2023</v>
      </c>
      <c r="M9078">
        <f>MONTH(ecommerce_customer_data_custom_[[#This Row],[Purchase Date]])</f>
        <v>1</v>
      </c>
      <c r="N9078" t="str">
        <f>TEXT(ecommerce_customer_data_custom_[[#This Row],[Purchase Date]],"mmmm")</f>
        <v>January</v>
      </c>
      <c r="O9078" t="str">
        <f>VLOOKUP(ecommerce_customer_data_custom_[[#This Row],[Customer Age]],AgeGroupMapping!$A$2:$C$5,3,TRUE)</f>
        <v>Adult</v>
      </c>
      <c r="P9078" t="str">
        <f>IF(ecommerce_customer_data_custom_[[#This Row],[Returns]]=1,"Returned","Not Returned")</f>
        <v>Not Returned</v>
      </c>
      <c r="Q9078" t="str">
        <f>_xlfn.XLOOKUP(ecommerce_customer_data_custom_[[#This Row],[Payment Method]],PaymentMapping!$A$2:$A$11,PaymentMapping!$B$2:$B$11,"Other")</f>
        <v>Card</v>
      </c>
    </row>
    <row r="9079" spans="1:17" x14ac:dyDescent="0.3">
      <c r="A9079">
        <v>49253</v>
      </c>
      <c r="B9079" s="14">
        <v>44641.775659722225</v>
      </c>
      <c r="C9079" t="s">
        <v>16</v>
      </c>
      <c r="D9079">
        <v>335</v>
      </c>
      <c r="E9079">
        <v>2</v>
      </c>
      <c r="F9079">
        <v>4164</v>
      </c>
      <c r="G9079" t="s">
        <v>19</v>
      </c>
      <c r="H9079">
        <v>35</v>
      </c>
      <c r="I9079">
        <v>0</v>
      </c>
      <c r="J9079" t="s">
        <v>17</v>
      </c>
      <c r="K9079">
        <v>0</v>
      </c>
      <c r="L9079">
        <f>YEAR(ecommerce_customer_data_custom_[[#This Row],[Purchase Date]])</f>
        <v>2022</v>
      </c>
      <c r="M9079">
        <f>MONTH(ecommerce_customer_data_custom_[[#This Row],[Purchase Date]])</f>
        <v>3</v>
      </c>
      <c r="N9079" t="str">
        <f>TEXT(ecommerce_customer_data_custom_[[#This Row],[Purchase Date]],"mmmm")</f>
        <v>March</v>
      </c>
      <c r="O9079" t="str">
        <f>VLOOKUP(ecommerce_customer_data_custom_[[#This Row],[Customer Age]],AgeGroupMapping!$A$2:$C$5,3,TRUE)</f>
        <v>Adult</v>
      </c>
      <c r="P9079" t="str">
        <f>IF(ecommerce_customer_data_custom_[[#This Row],[Returns]]=1,"Returned","Not Returned")</f>
        <v>Not Returned</v>
      </c>
      <c r="Q9079" t="str">
        <f>_xlfn.XLOOKUP(ecommerce_customer_data_custom_[[#This Row],[Payment Method]],PaymentMapping!$A$2:$A$11,PaymentMapping!$B$2:$B$11,"Other")</f>
        <v>Cash</v>
      </c>
    </row>
    <row r="9080" spans="1:17" x14ac:dyDescent="0.3">
      <c r="A9080">
        <v>37464</v>
      </c>
      <c r="B9080" s="14">
        <v>44627.587037037039</v>
      </c>
      <c r="C9080" t="s">
        <v>18</v>
      </c>
      <c r="D9080">
        <v>354</v>
      </c>
      <c r="E9080">
        <v>5</v>
      </c>
      <c r="F9080">
        <v>1952</v>
      </c>
      <c r="G9080" t="s">
        <v>12</v>
      </c>
      <c r="H9080">
        <v>54</v>
      </c>
      <c r="I9080">
        <v>1</v>
      </c>
      <c r="J9080" t="s">
        <v>17</v>
      </c>
      <c r="K9080">
        <v>0</v>
      </c>
      <c r="L9080">
        <f>YEAR(ecommerce_customer_data_custom_[[#This Row],[Purchase Date]])</f>
        <v>2022</v>
      </c>
      <c r="M9080">
        <f>MONTH(ecommerce_customer_data_custom_[[#This Row],[Purchase Date]])</f>
        <v>3</v>
      </c>
      <c r="N9080" t="str">
        <f>TEXT(ecommerce_customer_data_custom_[[#This Row],[Purchase Date]],"mmmm")</f>
        <v>March</v>
      </c>
      <c r="O9080" t="str">
        <f>VLOOKUP(ecommerce_customer_data_custom_[[#This Row],[Customer Age]],AgeGroupMapping!$A$2:$C$5,3,TRUE)</f>
        <v>Middle-Aged</v>
      </c>
      <c r="P9080" t="str">
        <f>IF(ecommerce_customer_data_custom_[[#This Row],[Returns]]=1,"Returned","Not Returned")</f>
        <v>Returned</v>
      </c>
      <c r="Q9080" t="str">
        <f>_xlfn.XLOOKUP(ecommerce_customer_data_custom_[[#This Row],[Payment Method]],PaymentMapping!$A$2:$A$11,PaymentMapping!$B$2:$B$11,"Other")</f>
        <v>Card</v>
      </c>
    </row>
    <row r="9081" spans="1:17" x14ac:dyDescent="0.3">
      <c r="A9081">
        <v>37464</v>
      </c>
      <c r="B9081" s="14">
        <v>44333.551550925928</v>
      </c>
      <c r="C9081" t="s">
        <v>16</v>
      </c>
      <c r="D9081">
        <v>46</v>
      </c>
      <c r="E9081">
        <v>5</v>
      </c>
      <c r="F9081">
        <v>3678</v>
      </c>
      <c r="G9081" t="s">
        <v>12</v>
      </c>
      <c r="H9081">
        <v>54</v>
      </c>
      <c r="I9081">
        <v>1</v>
      </c>
      <c r="J9081" t="s">
        <v>17</v>
      </c>
      <c r="K9081">
        <v>0</v>
      </c>
      <c r="L9081">
        <f>YEAR(ecommerce_customer_data_custom_[[#This Row],[Purchase Date]])</f>
        <v>2021</v>
      </c>
      <c r="M9081">
        <f>MONTH(ecommerce_customer_data_custom_[[#This Row],[Purchase Date]])</f>
        <v>5</v>
      </c>
      <c r="N9081" t="str">
        <f>TEXT(ecommerce_customer_data_custom_[[#This Row],[Purchase Date]],"mmmm")</f>
        <v>May</v>
      </c>
      <c r="O9081" t="str">
        <f>VLOOKUP(ecommerce_customer_data_custom_[[#This Row],[Customer Age]],AgeGroupMapping!$A$2:$C$5,3,TRUE)</f>
        <v>Middle-Aged</v>
      </c>
      <c r="P9081" t="str">
        <f>IF(ecommerce_customer_data_custom_[[#This Row],[Returns]]=1,"Returned","Not Returned")</f>
        <v>Returned</v>
      </c>
      <c r="Q9081" t="str">
        <f>_xlfn.XLOOKUP(ecommerce_customer_data_custom_[[#This Row],[Payment Method]],PaymentMapping!$A$2:$A$11,PaymentMapping!$B$2:$B$11,"Other")</f>
        <v>Card</v>
      </c>
    </row>
    <row r="9082" spans="1:17" x14ac:dyDescent="0.3">
      <c r="A9082">
        <v>37464</v>
      </c>
      <c r="B9082" s="14">
        <v>44302.964756944442</v>
      </c>
      <c r="C9082" t="s">
        <v>11</v>
      </c>
      <c r="D9082">
        <v>326</v>
      </c>
      <c r="E9082">
        <v>1</v>
      </c>
      <c r="F9082">
        <v>5041</v>
      </c>
      <c r="G9082" t="s">
        <v>20</v>
      </c>
      <c r="H9082">
        <v>54</v>
      </c>
      <c r="I9082">
        <v>0</v>
      </c>
      <c r="J9082" t="s">
        <v>17</v>
      </c>
      <c r="K9082">
        <v>0</v>
      </c>
      <c r="L9082">
        <f>YEAR(ecommerce_customer_data_custom_[[#This Row],[Purchase Date]])</f>
        <v>2021</v>
      </c>
      <c r="M9082">
        <f>MONTH(ecommerce_customer_data_custom_[[#This Row],[Purchase Date]])</f>
        <v>4</v>
      </c>
      <c r="N9082" t="str">
        <f>TEXT(ecommerce_customer_data_custom_[[#This Row],[Purchase Date]],"mmmm")</f>
        <v>April</v>
      </c>
      <c r="O9082" t="str">
        <f>VLOOKUP(ecommerce_customer_data_custom_[[#This Row],[Customer Age]],AgeGroupMapping!$A$2:$C$5,3,TRUE)</f>
        <v>Middle-Aged</v>
      </c>
      <c r="P9082" t="str">
        <f>IF(ecommerce_customer_data_custom_[[#This Row],[Returns]]=1,"Returned","Not Returned")</f>
        <v>Not Returned</v>
      </c>
      <c r="Q9082" t="str">
        <f>_xlfn.XLOOKUP(ecommerce_customer_data_custom_[[#This Row],[Payment Method]],PaymentMapping!$A$2:$A$11,PaymentMapping!$B$2:$B$11,"Other")</f>
        <v>Other</v>
      </c>
    </row>
    <row r="9083" spans="1:17" x14ac:dyDescent="0.3">
      <c r="A9083">
        <v>37464</v>
      </c>
      <c r="B9083" s="14">
        <v>44437.9608912037</v>
      </c>
      <c r="C9083" t="s">
        <v>16</v>
      </c>
      <c r="D9083">
        <v>295</v>
      </c>
      <c r="E9083">
        <v>1</v>
      </c>
      <c r="F9083">
        <v>4841</v>
      </c>
      <c r="G9083" t="s">
        <v>12</v>
      </c>
      <c r="H9083">
        <v>54</v>
      </c>
      <c r="I9083">
        <v>0</v>
      </c>
      <c r="J9083" t="s">
        <v>17</v>
      </c>
      <c r="K9083">
        <v>0</v>
      </c>
      <c r="L9083">
        <f>YEAR(ecommerce_customer_data_custom_[[#This Row],[Purchase Date]])</f>
        <v>2021</v>
      </c>
      <c r="M9083">
        <f>MONTH(ecommerce_customer_data_custom_[[#This Row],[Purchase Date]])</f>
        <v>8</v>
      </c>
      <c r="N9083" t="str">
        <f>TEXT(ecommerce_customer_data_custom_[[#This Row],[Purchase Date]],"mmmm")</f>
        <v>August</v>
      </c>
      <c r="O9083" t="str">
        <f>VLOOKUP(ecommerce_customer_data_custom_[[#This Row],[Customer Age]],AgeGroupMapping!$A$2:$C$5,3,TRUE)</f>
        <v>Middle-Aged</v>
      </c>
      <c r="P9083" t="str">
        <f>IF(ecommerce_customer_data_custom_[[#This Row],[Returns]]=1,"Returned","Not Returned")</f>
        <v>Not Returned</v>
      </c>
      <c r="Q9083" t="str">
        <f>_xlfn.XLOOKUP(ecommerce_customer_data_custom_[[#This Row],[Payment Method]],PaymentMapping!$A$2:$A$11,PaymentMapping!$B$2:$B$11,"Other")</f>
        <v>Card</v>
      </c>
    </row>
    <row r="9084" spans="1:17" x14ac:dyDescent="0.3">
      <c r="A9084">
        <v>37464</v>
      </c>
      <c r="B9084" s="14">
        <v>44486.564814814818</v>
      </c>
      <c r="C9084" t="s">
        <v>11</v>
      </c>
      <c r="D9084">
        <v>468</v>
      </c>
      <c r="E9084">
        <v>1</v>
      </c>
      <c r="F9084">
        <v>592</v>
      </c>
      <c r="G9084" t="s">
        <v>19</v>
      </c>
      <c r="H9084">
        <v>54</v>
      </c>
      <c r="I9084">
        <v>1</v>
      </c>
      <c r="J9084" t="s">
        <v>17</v>
      </c>
      <c r="K9084">
        <v>0</v>
      </c>
      <c r="L9084">
        <f>YEAR(ecommerce_customer_data_custom_[[#This Row],[Purchase Date]])</f>
        <v>2021</v>
      </c>
      <c r="M9084">
        <f>MONTH(ecommerce_customer_data_custom_[[#This Row],[Purchase Date]])</f>
        <v>10</v>
      </c>
      <c r="N9084" t="str">
        <f>TEXT(ecommerce_customer_data_custom_[[#This Row],[Purchase Date]],"mmmm")</f>
        <v>October</v>
      </c>
      <c r="O9084" t="str">
        <f>VLOOKUP(ecommerce_customer_data_custom_[[#This Row],[Customer Age]],AgeGroupMapping!$A$2:$C$5,3,TRUE)</f>
        <v>Middle-Aged</v>
      </c>
      <c r="P9084" t="str">
        <f>IF(ecommerce_customer_data_custom_[[#This Row],[Returns]]=1,"Returned","Not Returned")</f>
        <v>Returned</v>
      </c>
      <c r="Q9084" t="str">
        <f>_xlfn.XLOOKUP(ecommerce_customer_data_custom_[[#This Row],[Payment Method]],PaymentMapping!$A$2:$A$11,PaymentMapping!$B$2:$B$11,"Other")</f>
        <v>Cash</v>
      </c>
    </row>
    <row r="9085" spans="1:17" x14ac:dyDescent="0.3">
      <c r="A9085">
        <v>37464</v>
      </c>
      <c r="B9085" s="14">
        <v>44462.116238425922</v>
      </c>
      <c r="C9085" t="s">
        <v>18</v>
      </c>
      <c r="D9085">
        <v>303</v>
      </c>
      <c r="E9085">
        <v>3</v>
      </c>
      <c r="F9085">
        <v>4886</v>
      </c>
      <c r="G9085" t="s">
        <v>15</v>
      </c>
      <c r="H9085">
        <v>54</v>
      </c>
      <c r="I9085">
        <v>0</v>
      </c>
      <c r="J9085" t="s">
        <v>17</v>
      </c>
      <c r="K9085">
        <v>0</v>
      </c>
      <c r="L9085">
        <f>YEAR(ecommerce_customer_data_custom_[[#This Row],[Purchase Date]])</f>
        <v>2021</v>
      </c>
      <c r="M9085">
        <f>MONTH(ecommerce_customer_data_custom_[[#This Row],[Purchase Date]])</f>
        <v>9</v>
      </c>
      <c r="N9085" t="str">
        <f>TEXT(ecommerce_customer_data_custom_[[#This Row],[Purchase Date]],"mmmm")</f>
        <v>September</v>
      </c>
      <c r="O9085" t="str">
        <f>VLOOKUP(ecommerce_customer_data_custom_[[#This Row],[Customer Age]],AgeGroupMapping!$A$2:$C$5,3,TRUE)</f>
        <v>Middle-Aged</v>
      </c>
      <c r="P9085" t="str">
        <f>IF(ecommerce_customer_data_custom_[[#This Row],[Returns]]=1,"Returned","Not Returned")</f>
        <v>Not Returned</v>
      </c>
      <c r="Q9085" t="str">
        <f>_xlfn.XLOOKUP(ecommerce_customer_data_custom_[[#This Row],[Payment Method]],PaymentMapping!$A$2:$A$11,PaymentMapping!$B$2:$B$11,"Other")</f>
        <v>Wallet/UPI</v>
      </c>
    </row>
    <row r="9086" spans="1:17" x14ac:dyDescent="0.3">
      <c r="A9086">
        <v>37464</v>
      </c>
      <c r="B9086" s="14">
        <v>44330.395289351851</v>
      </c>
      <c r="C9086" t="s">
        <v>14</v>
      </c>
      <c r="D9086">
        <v>96</v>
      </c>
      <c r="E9086">
        <v>5</v>
      </c>
      <c r="F9086">
        <v>3154</v>
      </c>
      <c r="G9086" t="s">
        <v>12</v>
      </c>
      <c r="H9086">
        <v>54</v>
      </c>
      <c r="I9086">
        <v>0</v>
      </c>
      <c r="J9086" t="s">
        <v>17</v>
      </c>
      <c r="K9086">
        <v>0</v>
      </c>
      <c r="L9086">
        <f>YEAR(ecommerce_customer_data_custom_[[#This Row],[Purchase Date]])</f>
        <v>2021</v>
      </c>
      <c r="M9086">
        <f>MONTH(ecommerce_customer_data_custom_[[#This Row],[Purchase Date]])</f>
        <v>5</v>
      </c>
      <c r="N9086" t="str">
        <f>TEXT(ecommerce_customer_data_custom_[[#This Row],[Purchase Date]],"mmmm")</f>
        <v>May</v>
      </c>
      <c r="O9086" t="str">
        <f>VLOOKUP(ecommerce_customer_data_custom_[[#This Row],[Customer Age]],AgeGroupMapping!$A$2:$C$5,3,TRUE)</f>
        <v>Middle-Aged</v>
      </c>
      <c r="P9086" t="str">
        <f>IF(ecommerce_customer_data_custom_[[#This Row],[Returns]]=1,"Returned","Not Returned")</f>
        <v>Not Returned</v>
      </c>
      <c r="Q9086" t="str">
        <f>_xlfn.XLOOKUP(ecommerce_customer_data_custom_[[#This Row],[Payment Method]],PaymentMapping!$A$2:$A$11,PaymentMapping!$B$2:$B$11,"Other")</f>
        <v>Card</v>
      </c>
    </row>
    <row r="9087" spans="1:17" x14ac:dyDescent="0.3">
      <c r="A9087">
        <v>44254</v>
      </c>
      <c r="B9087" s="14">
        <v>45133.415324074071</v>
      </c>
      <c r="C9087" t="s">
        <v>16</v>
      </c>
      <c r="D9087">
        <v>231</v>
      </c>
      <c r="E9087">
        <v>1</v>
      </c>
      <c r="F9087">
        <v>2601</v>
      </c>
      <c r="G9087" t="s">
        <v>19</v>
      </c>
      <c r="H9087">
        <v>68</v>
      </c>
      <c r="I9087">
        <v>0</v>
      </c>
      <c r="J9087" t="s">
        <v>13</v>
      </c>
      <c r="K9087">
        <v>0</v>
      </c>
      <c r="L9087">
        <f>YEAR(ecommerce_customer_data_custom_[[#This Row],[Purchase Date]])</f>
        <v>2023</v>
      </c>
      <c r="M9087">
        <f>MONTH(ecommerce_customer_data_custom_[[#This Row],[Purchase Date]])</f>
        <v>7</v>
      </c>
      <c r="N9087" t="str">
        <f>TEXT(ecommerce_customer_data_custom_[[#This Row],[Purchase Date]],"mmmm")</f>
        <v>July</v>
      </c>
      <c r="O9087" t="str">
        <f>VLOOKUP(ecommerce_customer_data_custom_[[#This Row],[Customer Age]],AgeGroupMapping!$A$2:$C$5,3,TRUE)</f>
        <v>Senior</v>
      </c>
      <c r="P9087" t="str">
        <f>IF(ecommerce_customer_data_custom_[[#This Row],[Returns]]=1,"Returned","Not Returned")</f>
        <v>Not Returned</v>
      </c>
      <c r="Q9087" t="str">
        <f>_xlfn.XLOOKUP(ecommerce_customer_data_custom_[[#This Row],[Payment Method]],PaymentMapping!$A$2:$A$11,PaymentMapping!$B$2:$B$11,"Other")</f>
        <v>Cash</v>
      </c>
    </row>
    <row r="9088" spans="1:17" x14ac:dyDescent="0.3">
      <c r="A9088">
        <v>44254</v>
      </c>
      <c r="B9088" s="14">
        <v>44913.527569444443</v>
      </c>
      <c r="C9088" t="s">
        <v>16</v>
      </c>
      <c r="D9088">
        <v>294</v>
      </c>
      <c r="E9088">
        <v>2</v>
      </c>
      <c r="F9088">
        <v>2277</v>
      </c>
      <c r="G9088" t="s">
        <v>12</v>
      </c>
      <c r="H9088">
        <v>68</v>
      </c>
      <c r="I9088">
        <v>1</v>
      </c>
      <c r="J9088" t="s">
        <v>13</v>
      </c>
      <c r="K9088">
        <v>0</v>
      </c>
      <c r="L9088">
        <f>YEAR(ecommerce_customer_data_custom_[[#This Row],[Purchase Date]])</f>
        <v>2022</v>
      </c>
      <c r="M9088">
        <f>MONTH(ecommerce_customer_data_custom_[[#This Row],[Purchase Date]])</f>
        <v>12</v>
      </c>
      <c r="N9088" t="str">
        <f>TEXT(ecommerce_customer_data_custom_[[#This Row],[Purchase Date]],"mmmm")</f>
        <v>December</v>
      </c>
      <c r="O9088" t="str">
        <f>VLOOKUP(ecommerce_customer_data_custom_[[#This Row],[Customer Age]],AgeGroupMapping!$A$2:$C$5,3,TRUE)</f>
        <v>Senior</v>
      </c>
      <c r="P9088" t="str">
        <f>IF(ecommerce_customer_data_custom_[[#This Row],[Returns]]=1,"Returned","Not Returned")</f>
        <v>Returned</v>
      </c>
      <c r="Q9088" t="str">
        <f>_xlfn.XLOOKUP(ecommerce_customer_data_custom_[[#This Row],[Payment Method]],PaymentMapping!$A$2:$A$11,PaymentMapping!$B$2:$B$11,"Other")</f>
        <v>Card</v>
      </c>
    </row>
    <row r="9089" spans="1:17" x14ac:dyDescent="0.3">
      <c r="A9089">
        <v>44254</v>
      </c>
      <c r="B9089" s="14">
        <v>44594.461944444447</v>
      </c>
      <c r="C9089" t="s">
        <v>18</v>
      </c>
      <c r="D9089">
        <v>414</v>
      </c>
      <c r="E9089">
        <v>2</v>
      </c>
      <c r="F9089">
        <v>4588</v>
      </c>
      <c r="G9089" t="s">
        <v>20</v>
      </c>
      <c r="H9089">
        <v>68</v>
      </c>
      <c r="I9089">
        <v>0</v>
      </c>
      <c r="J9089" t="s">
        <v>13</v>
      </c>
      <c r="K9089">
        <v>0</v>
      </c>
      <c r="L9089">
        <f>YEAR(ecommerce_customer_data_custom_[[#This Row],[Purchase Date]])</f>
        <v>2022</v>
      </c>
      <c r="M9089">
        <f>MONTH(ecommerce_customer_data_custom_[[#This Row],[Purchase Date]])</f>
        <v>2</v>
      </c>
      <c r="N9089" t="str">
        <f>TEXT(ecommerce_customer_data_custom_[[#This Row],[Purchase Date]],"mmmm")</f>
        <v>February</v>
      </c>
      <c r="O9089" t="str">
        <f>VLOOKUP(ecommerce_customer_data_custom_[[#This Row],[Customer Age]],AgeGroupMapping!$A$2:$C$5,3,TRUE)</f>
        <v>Senior</v>
      </c>
      <c r="P9089" t="str">
        <f>IF(ecommerce_customer_data_custom_[[#This Row],[Returns]]=1,"Returned","Not Returned")</f>
        <v>Not Returned</v>
      </c>
      <c r="Q9089" t="str">
        <f>_xlfn.XLOOKUP(ecommerce_customer_data_custom_[[#This Row],[Payment Method]],PaymentMapping!$A$2:$A$11,PaymentMapping!$B$2:$B$11,"Other")</f>
        <v>Other</v>
      </c>
    </row>
    <row r="9090" spans="1:17" x14ac:dyDescent="0.3">
      <c r="A9090">
        <v>44254</v>
      </c>
      <c r="B9090" s="14">
        <v>44123.011377314811</v>
      </c>
      <c r="C9090" t="s">
        <v>18</v>
      </c>
      <c r="D9090">
        <v>396</v>
      </c>
      <c r="E9090">
        <v>4</v>
      </c>
      <c r="F9090">
        <v>5271</v>
      </c>
      <c r="G9090" t="s">
        <v>12</v>
      </c>
      <c r="H9090">
        <v>68</v>
      </c>
      <c r="I9090">
        <v>1</v>
      </c>
      <c r="J9090" t="s">
        <v>13</v>
      </c>
      <c r="K9090">
        <v>0</v>
      </c>
      <c r="L9090">
        <f>YEAR(ecommerce_customer_data_custom_[[#This Row],[Purchase Date]])</f>
        <v>2020</v>
      </c>
      <c r="M9090">
        <f>MONTH(ecommerce_customer_data_custom_[[#This Row],[Purchase Date]])</f>
        <v>10</v>
      </c>
      <c r="N9090" t="str">
        <f>TEXT(ecommerce_customer_data_custom_[[#This Row],[Purchase Date]],"mmmm")</f>
        <v>October</v>
      </c>
      <c r="O9090" t="str">
        <f>VLOOKUP(ecommerce_customer_data_custom_[[#This Row],[Customer Age]],AgeGroupMapping!$A$2:$C$5,3,TRUE)</f>
        <v>Senior</v>
      </c>
      <c r="P9090" t="str">
        <f>IF(ecommerce_customer_data_custom_[[#This Row],[Returns]]=1,"Returned","Not Returned")</f>
        <v>Returned</v>
      </c>
      <c r="Q9090" t="str">
        <f>_xlfn.XLOOKUP(ecommerce_customer_data_custom_[[#This Row],[Payment Method]],PaymentMapping!$A$2:$A$11,PaymentMapping!$B$2:$B$11,"Other")</f>
        <v>Card</v>
      </c>
    </row>
    <row r="9091" spans="1:17" x14ac:dyDescent="0.3">
      <c r="A9091">
        <v>44254</v>
      </c>
      <c r="B9091" s="14">
        <v>44842.977395833332</v>
      </c>
      <c r="C9091" t="s">
        <v>14</v>
      </c>
      <c r="D9091">
        <v>393</v>
      </c>
      <c r="E9091">
        <v>3</v>
      </c>
      <c r="F9091">
        <v>3815</v>
      </c>
      <c r="G9091" t="s">
        <v>19</v>
      </c>
      <c r="H9091">
        <v>68</v>
      </c>
      <c r="I9091">
        <v>1</v>
      </c>
      <c r="J9091" t="s">
        <v>13</v>
      </c>
      <c r="K9091">
        <v>0</v>
      </c>
      <c r="L9091">
        <f>YEAR(ecommerce_customer_data_custom_[[#This Row],[Purchase Date]])</f>
        <v>2022</v>
      </c>
      <c r="M9091">
        <f>MONTH(ecommerce_customer_data_custom_[[#This Row],[Purchase Date]])</f>
        <v>10</v>
      </c>
      <c r="N9091" t="str">
        <f>TEXT(ecommerce_customer_data_custom_[[#This Row],[Purchase Date]],"mmmm")</f>
        <v>October</v>
      </c>
      <c r="O9091" t="str">
        <f>VLOOKUP(ecommerce_customer_data_custom_[[#This Row],[Customer Age]],AgeGroupMapping!$A$2:$C$5,3,TRUE)</f>
        <v>Senior</v>
      </c>
      <c r="P9091" t="str">
        <f>IF(ecommerce_customer_data_custom_[[#This Row],[Returns]]=1,"Returned","Not Returned")</f>
        <v>Returned</v>
      </c>
      <c r="Q9091" t="str">
        <f>_xlfn.XLOOKUP(ecommerce_customer_data_custom_[[#This Row],[Payment Method]],PaymentMapping!$A$2:$A$11,PaymentMapping!$B$2:$B$11,"Other")</f>
        <v>Cash</v>
      </c>
    </row>
    <row r="9092" spans="1:17" x14ac:dyDescent="0.3">
      <c r="A9092">
        <v>44254</v>
      </c>
      <c r="B9092" s="14">
        <v>44087.224710648145</v>
      </c>
      <c r="C9092" t="s">
        <v>16</v>
      </c>
      <c r="D9092">
        <v>103</v>
      </c>
      <c r="E9092">
        <v>1</v>
      </c>
      <c r="F9092">
        <v>404</v>
      </c>
      <c r="G9092" t="s">
        <v>12</v>
      </c>
      <c r="H9092">
        <v>68</v>
      </c>
      <c r="I9092">
        <v>0</v>
      </c>
      <c r="J9092" t="s">
        <v>13</v>
      </c>
      <c r="K9092">
        <v>0</v>
      </c>
      <c r="L9092">
        <f>YEAR(ecommerce_customer_data_custom_[[#This Row],[Purchase Date]])</f>
        <v>2020</v>
      </c>
      <c r="M9092">
        <f>MONTH(ecommerce_customer_data_custom_[[#This Row],[Purchase Date]])</f>
        <v>9</v>
      </c>
      <c r="N9092" t="str">
        <f>TEXT(ecommerce_customer_data_custom_[[#This Row],[Purchase Date]],"mmmm")</f>
        <v>September</v>
      </c>
      <c r="O9092" t="str">
        <f>VLOOKUP(ecommerce_customer_data_custom_[[#This Row],[Customer Age]],AgeGroupMapping!$A$2:$C$5,3,TRUE)</f>
        <v>Senior</v>
      </c>
      <c r="P9092" t="str">
        <f>IF(ecommerce_customer_data_custom_[[#This Row],[Returns]]=1,"Returned","Not Returned")</f>
        <v>Not Returned</v>
      </c>
      <c r="Q9092" t="str">
        <f>_xlfn.XLOOKUP(ecommerce_customer_data_custom_[[#This Row],[Payment Method]],PaymentMapping!$A$2:$A$11,PaymentMapping!$B$2:$B$11,"Other")</f>
        <v>Card</v>
      </c>
    </row>
    <row r="9093" spans="1:17" x14ac:dyDescent="0.3">
      <c r="A9093">
        <v>44254</v>
      </c>
      <c r="B9093" s="14">
        <v>44050.509004629632</v>
      </c>
      <c r="C9093" t="s">
        <v>18</v>
      </c>
      <c r="D9093">
        <v>117</v>
      </c>
      <c r="E9093">
        <v>5</v>
      </c>
      <c r="F9093">
        <v>4316</v>
      </c>
      <c r="G9093" t="s">
        <v>20</v>
      </c>
      <c r="H9093">
        <v>68</v>
      </c>
      <c r="I9093">
        <v>1</v>
      </c>
      <c r="J9093" t="s">
        <v>13</v>
      </c>
      <c r="K9093">
        <v>0</v>
      </c>
      <c r="L9093">
        <f>YEAR(ecommerce_customer_data_custom_[[#This Row],[Purchase Date]])</f>
        <v>2020</v>
      </c>
      <c r="M9093">
        <f>MONTH(ecommerce_customer_data_custom_[[#This Row],[Purchase Date]])</f>
        <v>8</v>
      </c>
      <c r="N9093" t="str">
        <f>TEXT(ecommerce_customer_data_custom_[[#This Row],[Purchase Date]],"mmmm")</f>
        <v>August</v>
      </c>
      <c r="O9093" t="str">
        <f>VLOOKUP(ecommerce_customer_data_custom_[[#This Row],[Customer Age]],AgeGroupMapping!$A$2:$C$5,3,TRUE)</f>
        <v>Senior</v>
      </c>
      <c r="P9093" t="str">
        <f>IF(ecommerce_customer_data_custom_[[#This Row],[Returns]]=1,"Returned","Not Returned")</f>
        <v>Returned</v>
      </c>
      <c r="Q9093" t="str">
        <f>_xlfn.XLOOKUP(ecommerce_customer_data_custom_[[#This Row],[Payment Method]],PaymentMapping!$A$2:$A$11,PaymentMapping!$B$2:$B$11,"Other")</f>
        <v>Other</v>
      </c>
    </row>
    <row r="9094" spans="1:17" x14ac:dyDescent="0.3">
      <c r="A9094">
        <v>35303</v>
      </c>
      <c r="B9094" s="14">
        <v>43971.024513888886</v>
      </c>
      <c r="C9094" t="s">
        <v>18</v>
      </c>
      <c r="D9094">
        <v>108</v>
      </c>
      <c r="E9094">
        <v>5</v>
      </c>
      <c r="F9094">
        <v>2027</v>
      </c>
      <c r="G9094" t="s">
        <v>15</v>
      </c>
      <c r="H9094">
        <v>24</v>
      </c>
      <c r="I9094">
        <v>0</v>
      </c>
      <c r="J9094" t="s">
        <v>17</v>
      </c>
      <c r="K9094">
        <v>1</v>
      </c>
      <c r="L9094">
        <f>YEAR(ecommerce_customer_data_custom_[[#This Row],[Purchase Date]])</f>
        <v>2020</v>
      </c>
      <c r="M9094">
        <f>MONTH(ecommerce_customer_data_custom_[[#This Row],[Purchase Date]])</f>
        <v>5</v>
      </c>
      <c r="N9094" t="str">
        <f>TEXT(ecommerce_customer_data_custom_[[#This Row],[Purchase Date]],"mmmm")</f>
        <v>May</v>
      </c>
      <c r="O9094" t="str">
        <f>VLOOKUP(ecommerce_customer_data_custom_[[#This Row],[Customer Age]],AgeGroupMapping!$A$2:$C$5,3,TRUE)</f>
        <v>Young</v>
      </c>
      <c r="P9094" t="str">
        <f>IF(ecommerce_customer_data_custom_[[#This Row],[Returns]]=1,"Returned","Not Returned")</f>
        <v>Not Returned</v>
      </c>
      <c r="Q9094" t="str">
        <f>_xlfn.XLOOKUP(ecommerce_customer_data_custom_[[#This Row],[Payment Method]],PaymentMapping!$A$2:$A$11,PaymentMapping!$B$2:$B$11,"Other")</f>
        <v>Wallet/UPI</v>
      </c>
    </row>
    <row r="9095" spans="1:17" x14ac:dyDescent="0.3">
      <c r="A9095">
        <v>35303</v>
      </c>
      <c r="B9095" s="14">
        <v>44137.765694444446</v>
      </c>
      <c r="C9095" t="s">
        <v>11</v>
      </c>
      <c r="D9095">
        <v>47</v>
      </c>
      <c r="E9095">
        <v>3</v>
      </c>
      <c r="F9095">
        <v>861</v>
      </c>
      <c r="G9095" t="s">
        <v>20</v>
      </c>
      <c r="H9095">
        <v>24</v>
      </c>
      <c r="I9095">
        <v>0</v>
      </c>
      <c r="J9095" t="s">
        <v>17</v>
      </c>
      <c r="K9095">
        <v>1</v>
      </c>
      <c r="L9095">
        <f>YEAR(ecommerce_customer_data_custom_[[#This Row],[Purchase Date]])</f>
        <v>2020</v>
      </c>
      <c r="M9095">
        <f>MONTH(ecommerce_customer_data_custom_[[#This Row],[Purchase Date]])</f>
        <v>11</v>
      </c>
      <c r="N9095" t="str">
        <f>TEXT(ecommerce_customer_data_custom_[[#This Row],[Purchase Date]],"mmmm")</f>
        <v>November</v>
      </c>
      <c r="O9095" t="str">
        <f>VLOOKUP(ecommerce_customer_data_custom_[[#This Row],[Customer Age]],AgeGroupMapping!$A$2:$C$5,3,TRUE)</f>
        <v>Young</v>
      </c>
      <c r="P9095" t="str">
        <f>IF(ecommerce_customer_data_custom_[[#This Row],[Returns]]=1,"Returned","Not Returned")</f>
        <v>Not Returned</v>
      </c>
      <c r="Q9095" t="str">
        <f>_xlfn.XLOOKUP(ecommerce_customer_data_custom_[[#This Row],[Payment Method]],PaymentMapping!$A$2:$A$11,PaymentMapping!$B$2:$B$11,"Other")</f>
        <v>Other</v>
      </c>
    </row>
    <row r="9096" spans="1:17" x14ac:dyDescent="0.3">
      <c r="A9096">
        <v>35303</v>
      </c>
      <c r="B9096" s="14">
        <v>45068.130312499998</v>
      </c>
      <c r="C9096" t="s">
        <v>16</v>
      </c>
      <c r="D9096">
        <v>431</v>
      </c>
      <c r="E9096">
        <v>1</v>
      </c>
      <c r="F9096">
        <v>570</v>
      </c>
      <c r="G9096" t="s">
        <v>15</v>
      </c>
      <c r="H9096">
        <v>24</v>
      </c>
      <c r="I9096">
        <v>0</v>
      </c>
      <c r="J9096" t="s">
        <v>17</v>
      </c>
      <c r="K9096">
        <v>1</v>
      </c>
      <c r="L9096">
        <f>YEAR(ecommerce_customer_data_custom_[[#This Row],[Purchase Date]])</f>
        <v>2023</v>
      </c>
      <c r="M9096">
        <f>MONTH(ecommerce_customer_data_custom_[[#This Row],[Purchase Date]])</f>
        <v>5</v>
      </c>
      <c r="N9096" t="str">
        <f>TEXT(ecommerce_customer_data_custom_[[#This Row],[Purchase Date]],"mmmm")</f>
        <v>May</v>
      </c>
      <c r="O9096" t="str">
        <f>VLOOKUP(ecommerce_customer_data_custom_[[#This Row],[Customer Age]],AgeGroupMapping!$A$2:$C$5,3,TRUE)</f>
        <v>Young</v>
      </c>
      <c r="P9096" t="str">
        <f>IF(ecommerce_customer_data_custom_[[#This Row],[Returns]]=1,"Returned","Not Returned")</f>
        <v>Not Returned</v>
      </c>
      <c r="Q9096" t="str">
        <f>_xlfn.XLOOKUP(ecommerce_customer_data_custom_[[#This Row],[Payment Method]],PaymentMapping!$A$2:$A$11,PaymentMapping!$B$2:$B$11,"Other")</f>
        <v>Wallet/UPI</v>
      </c>
    </row>
    <row r="9097" spans="1:17" x14ac:dyDescent="0.3">
      <c r="A9097">
        <v>35303</v>
      </c>
      <c r="B9097" s="14">
        <v>44863.772696759261</v>
      </c>
      <c r="C9097" t="s">
        <v>16</v>
      </c>
      <c r="D9097">
        <v>171</v>
      </c>
      <c r="E9097">
        <v>3</v>
      </c>
      <c r="F9097">
        <v>4848</v>
      </c>
      <c r="G9097" t="s">
        <v>12</v>
      </c>
      <c r="H9097">
        <v>24</v>
      </c>
      <c r="I9097">
        <v>0</v>
      </c>
      <c r="J9097" t="s">
        <v>17</v>
      </c>
      <c r="K9097">
        <v>1</v>
      </c>
      <c r="L9097">
        <f>YEAR(ecommerce_customer_data_custom_[[#This Row],[Purchase Date]])</f>
        <v>2022</v>
      </c>
      <c r="M9097">
        <f>MONTH(ecommerce_customer_data_custom_[[#This Row],[Purchase Date]])</f>
        <v>10</v>
      </c>
      <c r="N9097" t="str">
        <f>TEXT(ecommerce_customer_data_custom_[[#This Row],[Purchase Date]],"mmmm")</f>
        <v>October</v>
      </c>
      <c r="O9097" t="str">
        <f>VLOOKUP(ecommerce_customer_data_custom_[[#This Row],[Customer Age]],AgeGroupMapping!$A$2:$C$5,3,TRUE)</f>
        <v>Young</v>
      </c>
      <c r="P9097" t="str">
        <f>IF(ecommerce_customer_data_custom_[[#This Row],[Returns]]=1,"Returned","Not Returned")</f>
        <v>Not Returned</v>
      </c>
      <c r="Q9097" t="str">
        <f>_xlfn.XLOOKUP(ecommerce_customer_data_custom_[[#This Row],[Payment Method]],PaymentMapping!$A$2:$A$11,PaymentMapping!$B$2:$B$11,"Other")</f>
        <v>Card</v>
      </c>
    </row>
    <row r="9098" spans="1:17" x14ac:dyDescent="0.3">
      <c r="A9098">
        <v>35303</v>
      </c>
      <c r="B9098" s="14">
        <v>44633.187071759261</v>
      </c>
      <c r="C9098" t="s">
        <v>16</v>
      </c>
      <c r="D9098">
        <v>208</v>
      </c>
      <c r="E9098">
        <v>5</v>
      </c>
      <c r="F9098">
        <v>3505</v>
      </c>
      <c r="G9098" t="s">
        <v>15</v>
      </c>
      <c r="H9098">
        <v>24</v>
      </c>
      <c r="I9098">
        <v>0</v>
      </c>
      <c r="J9098" t="s">
        <v>17</v>
      </c>
      <c r="K9098">
        <v>1</v>
      </c>
      <c r="L9098">
        <f>YEAR(ecommerce_customer_data_custom_[[#This Row],[Purchase Date]])</f>
        <v>2022</v>
      </c>
      <c r="M9098">
        <f>MONTH(ecommerce_customer_data_custom_[[#This Row],[Purchase Date]])</f>
        <v>3</v>
      </c>
      <c r="N9098" t="str">
        <f>TEXT(ecommerce_customer_data_custom_[[#This Row],[Purchase Date]],"mmmm")</f>
        <v>March</v>
      </c>
      <c r="O9098" t="str">
        <f>VLOOKUP(ecommerce_customer_data_custom_[[#This Row],[Customer Age]],AgeGroupMapping!$A$2:$C$5,3,TRUE)</f>
        <v>Young</v>
      </c>
      <c r="P9098" t="str">
        <f>IF(ecommerce_customer_data_custom_[[#This Row],[Returns]]=1,"Returned","Not Returned")</f>
        <v>Not Returned</v>
      </c>
      <c r="Q9098" t="str">
        <f>_xlfn.XLOOKUP(ecommerce_customer_data_custom_[[#This Row],[Payment Method]],PaymentMapping!$A$2:$A$11,PaymentMapping!$B$2:$B$11,"Other")</f>
        <v>Wallet/UPI</v>
      </c>
    </row>
    <row r="9099" spans="1:17" x14ac:dyDescent="0.3">
      <c r="A9099">
        <v>35303</v>
      </c>
      <c r="B9099" s="14">
        <v>44126.672951388886</v>
      </c>
      <c r="C9099" t="s">
        <v>11</v>
      </c>
      <c r="D9099">
        <v>327</v>
      </c>
      <c r="E9099">
        <v>3</v>
      </c>
      <c r="F9099">
        <v>1056</v>
      </c>
      <c r="G9099" t="s">
        <v>19</v>
      </c>
      <c r="H9099">
        <v>24</v>
      </c>
      <c r="I9099">
        <v>1</v>
      </c>
      <c r="J9099" t="s">
        <v>17</v>
      </c>
      <c r="K9099">
        <v>1</v>
      </c>
      <c r="L9099">
        <f>YEAR(ecommerce_customer_data_custom_[[#This Row],[Purchase Date]])</f>
        <v>2020</v>
      </c>
      <c r="M9099">
        <f>MONTH(ecommerce_customer_data_custom_[[#This Row],[Purchase Date]])</f>
        <v>10</v>
      </c>
      <c r="N9099" t="str">
        <f>TEXT(ecommerce_customer_data_custom_[[#This Row],[Purchase Date]],"mmmm")</f>
        <v>October</v>
      </c>
      <c r="O9099" t="str">
        <f>VLOOKUP(ecommerce_customer_data_custom_[[#This Row],[Customer Age]],AgeGroupMapping!$A$2:$C$5,3,TRUE)</f>
        <v>Young</v>
      </c>
      <c r="P9099" t="str">
        <f>IF(ecommerce_customer_data_custom_[[#This Row],[Returns]]=1,"Returned","Not Returned")</f>
        <v>Returned</v>
      </c>
      <c r="Q9099" t="str">
        <f>_xlfn.XLOOKUP(ecommerce_customer_data_custom_[[#This Row],[Payment Method]],PaymentMapping!$A$2:$A$11,PaymentMapping!$B$2:$B$11,"Other")</f>
        <v>Cash</v>
      </c>
    </row>
    <row r="9100" spans="1:17" x14ac:dyDescent="0.3">
      <c r="A9100">
        <v>35303</v>
      </c>
      <c r="B9100" s="14">
        <v>43934.80097222222</v>
      </c>
      <c r="C9100" t="s">
        <v>16</v>
      </c>
      <c r="D9100">
        <v>383</v>
      </c>
      <c r="E9100">
        <v>3</v>
      </c>
      <c r="F9100">
        <v>3181</v>
      </c>
      <c r="G9100" t="s">
        <v>15</v>
      </c>
      <c r="H9100">
        <v>24</v>
      </c>
      <c r="I9100">
        <v>1</v>
      </c>
      <c r="J9100" t="s">
        <v>17</v>
      </c>
      <c r="K9100">
        <v>1</v>
      </c>
      <c r="L9100">
        <f>YEAR(ecommerce_customer_data_custom_[[#This Row],[Purchase Date]])</f>
        <v>2020</v>
      </c>
      <c r="M9100">
        <f>MONTH(ecommerce_customer_data_custom_[[#This Row],[Purchase Date]])</f>
        <v>4</v>
      </c>
      <c r="N9100" t="str">
        <f>TEXT(ecommerce_customer_data_custom_[[#This Row],[Purchase Date]],"mmmm")</f>
        <v>April</v>
      </c>
      <c r="O9100" t="str">
        <f>VLOOKUP(ecommerce_customer_data_custom_[[#This Row],[Customer Age]],AgeGroupMapping!$A$2:$C$5,3,TRUE)</f>
        <v>Young</v>
      </c>
      <c r="P9100" t="str">
        <f>IF(ecommerce_customer_data_custom_[[#This Row],[Returns]]=1,"Returned","Not Returned")</f>
        <v>Returned</v>
      </c>
      <c r="Q9100" t="str">
        <f>_xlfn.XLOOKUP(ecommerce_customer_data_custom_[[#This Row],[Payment Method]],PaymentMapping!$A$2:$A$11,PaymentMapping!$B$2:$B$11,"Other")</f>
        <v>Wallet/UPI</v>
      </c>
    </row>
    <row r="9101" spans="1:17" x14ac:dyDescent="0.3">
      <c r="A9101">
        <v>35056</v>
      </c>
      <c r="B9101" s="14">
        <v>43983.745972222219</v>
      </c>
      <c r="C9101" t="s">
        <v>18</v>
      </c>
      <c r="D9101">
        <v>443</v>
      </c>
      <c r="E9101">
        <v>3</v>
      </c>
      <c r="F9101">
        <v>1939</v>
      </c>
      <c r="G9101" t="s">
        <v>15</v>
      </c>
      <c r="H9101">
        <v>55</v>
      </c>
      <c r="I9101">
        <v>1</v>
      </c>
      <c r="J9101" t="s">
        <v>13</v>
      </c>
      <c r="K9101">
        <v>0</v>
      </c>
      <c r="L9101">
        <f>YEAR(ecommerce_customer_data_custom_[[#This Row],[Purchase Date]])</f>
        <v>2020</v>
      </c>
      <c r="M9101">
        <f>MONTH(ecommerce_customer_data_custom_[[#This Row],[Purchase Date]])</f>
        <v>6</v>
      </c>
      <c r="N9101" t="str">
        <f>TEXT(ecommerce_customer_data_custom_[[#This Row],[Purchase Date]],"mmmm")</f>
        <v>June</v>
      </c>
      <c r="O9101" t="str">
        <f>VLOOKUP(ecommerce_customer_data_custom_[[#This Row],[Customer Age]],AgeGroupMapping!$A$2:$C$5,3,TRUE)</f>
        <v>Middle-Aged</v>
      </c>
      <c r="P9101" t="str">
        <f>IF(ecommerce_customer_data_custom_[[#This Row],[Returns]]=1,"Returned","Not Returned")</f>
        <v>Returned</v>
      </c>
      <c r="Q9101" t="str">
        <f>_xlfn.XLOOKUP(ecommerce_customer_data_custom_[[#This Row],[Payment Method]],PaymentMapping!$A$2:$A$11,PaymentMapping!$B$2:$B$11,"Other")</f>
        <v>Wallet/UPI</v>
      </c>
    </row>
    <row r="9102" spans="1:17" x14ac:dyDescent="0.3">
      <c r="A9102">
        <v>35056</v>
      </c>
      <c r="B9102" s="14">
        <v>44328.059340277781</v>
      </c>
      <c r="C9102" t="s">
        <v>16</v>
      </c>
      <c r="D9102">
        <v>389</v>
      </c>
      <c r="E9102">
        <v>2</v>
      </c>
      <c r="F9102">
        <v>2513</v>
      </c>
      <c r="G9102" t="s">
        <v>15</v>
      </c>
      <c r="H9102">
        <v>55</v>
      </c>
      <c r="I9102">
        <v>0</v>
      </c>
      <c r="J9102" t="s">
        <v>13</v>
      </c>
      <c r="K9102">
        <v>0</v>
      </c>
      <c r="L9102">
        <f>YEAR(ecommerce_customer_data_custom_[[#This Row],[Purchase Date]])</f>
        <v>2021</v>
      </c>
      <c r="M9102">
        <f>MONTH(ecommerce_customer_data_custom_[[#This Row],[Purchase Date]])</f>
        <v>5</v>
      </c>
      <c r="N9102" t="str">
        <f>TEXT(ecommerce_customer_data_custom_[[#This Row],[Purchase Date]],"mmmm")</f>
        <v>May</v>
      </c>
      <c r="O9102" t="str">
        <f>VLOOKUP(ecommerce_customer_data_custom_[[#This Row],[Customer Age]],AgeGroupMapping!$A$2:$C$5,3,TRUE)</f>
        <v>Middle-Aged</v>
      </c>
      <c r="P9102" t="str">
        <f>IF(ecommerce_customer_data_custom_[[#This Row],[Returns]]=1,"Returned","Not Returned")</f>
        <v>Not Returned</v>
      </c>
      <c r="Q9102" t="str">
        <f>_xlfn.XLOOKUP(ecommerce_customer_data_custom_[[#This Row],[Payment Method]],PaymentMapping!$A$2:$A$11,PaymentMapping!$B$2:$B$11,"Other")</f>
        <v>Wallet/UPI</v>
      </c>
    </row>
    <row r="9103" spans="1:17" x14ac:dyDescent="0.3">
      <c r="A9103">
        <v>35056</v>
      </c>
      <c r="B9103" s="14">
        <v>44210.388715277775</v>
      </c>
      <c r="C9103" t="s">
        <v>18</v>
      </c>
      <c r="D9103">
        <v>405</v>
      </c>
      <c r="E9103">
        <v>4</v>
      </c>
      <c r="F9103">
        <v>886</v>
      </c>
      <c r="G9103" t="s">
        <v>19</v>
      </c>
      <c r="H9103">
        <v>55</v>
      </c>
      <c r="I9103">
        <v>1</v>
      </c>
      <c r="J9103" t="s">
        <v>13</v>
      </c>
      <c r="K9103">
        <v>0</v>
      </c>
      <c r="L9103">
        <f>YEAR(ecommerce_customer_data_custom_[[#This Row],[Purchase Date]])</f>
        <v>2021</v>
      </c>
      <c r="M9103">
        <f>MONTH(ecommerce_customer_data_custom_[[#This Row],[Purchase Date]])</f>
        <v>1</v>
      </c>
      <c r="N9103" t="str">
        <f>TEXT(ecommerce_customer_data_custom_[[#This Row],[Purchase Date]],"mmmm")</f>
        <v>January</v>
      </c>
      <c r="O9103" t="str">
        <f>VLOOKUP(ecommerce_customer_data_custom_[[#This Row],[Customer Age]],AgeGroupMapping!$A$2:$C$5,3,TRUE)</f>
        <v>Middle-Aged</v>
      </c>
      <c r="P9103" t="str">
        <f>IF(ecommerce_customer_data_custom_[[#This Row],[Returns]]=1,"Returned","Not Returned")</f>
        <v>Returned</v>
      </c>
      <c r="Q9103" t="str">
        <f>_xlfn.XLOOKUP(ecommerce_customer_data_custom_[[#This Row],[Payment Method]],PaymentMapping!$A$2:$A$11,PaymentMapping!$B$2:$B$11,"Other")</f>
        <v>Cash</v>
      </c>
    </row>
    <row r="9104" spans="1:17" x14ac:dyDescent="0.3">
      <c r="A9104">
        <v>35056</v>
      </c>
      <c r="B9104" s="14">
        <v>44234.12300925926</v>
      </c>
      <c r="C9104" t="s">
        <v>11</v>
      </c>
      <c r="D9104">
        <v>457</v>
      </c>
      <c r="E9104">
        <v>3</v>
      </c>
      <c r="F9104">
        <v>3027</v>
      </c>
      <c r="G9104" t="s">
        <v>15</v>
      </c>
      <c r="H9104">
        <v>55</v>
      </c>
      <c r="I9104">
        <v>1</v>
      </c>
      <c r="J9104" t="s">
        <v>13</v>
      </c>
      <c r="K9104">
        <v>0</v>
      </c>
      <c r="L9104">
        <f>YEAR(ecommerce_customer_data_custom_[[#This Row],[Purchase Date]])</f>
        <v>2021</v>
      </c>
      <c r="M9104">
        <f>MONTH(ecommerce_customer_data_custom_[[#This Row],[Purchase Date]])</f>
        <v>2</v>
      </c>
      <c r="N9104" t="str">
        <f>TEXT(ecommerce_customer_data_custom_[[#This Row],[Purchase Date]],"mmmm")</f>
        <v>February</v>
      </c>
      <c r="O9104" t="str">
        <f>VLOOKUP(ecommerce_customer_data_custom_[[#This Row],[Customer Age]],AgeGroupMapping!$A$2:$C$5,3,TRUE)</f>
        <v>Middle-Aged</v>
      </c>
      <c r="P9104" t="str">
        <f>IF(ecommerce_customer_data_custom_[[#This Row],[Returns]]=1,"Returned","Not Returned")</f>
        <v>Returned</v>
      </c>
      <c r="Q9104" t="str">
        <f>_xlfn.XLOOKUP(ecommerce_customer_data_custom_[[#This Row],[Payment Method]],PaymentMapping!$A$2:$A$11,PaymentMapping!$B$2:$B$11,"Other")</f>
        <v>Wallet/UPI</v>
      </c>
    </row>
    <row r="9105" spans="1:17" x14ac:dyDescent="0.3">
      <c r="A9105">
        <v>35056</v>
      </c>
      <c r="B9105" s="14">
        <v>44555.022916666669</v>
      </c>
      <c r="C9105" t="s">
        <v>14</v>
      </c>
      <c r="D9105">
        <v>206</v>
      </c>
      <c r="E9105">
        <v>4</v>
      </c>
      <c r="F9105">
        <v>4904</v>
      </c>
      <c r="G9105" t="s">
        <v>15</v>
      </c>
      <c r="H9105">
        <v>55</v>
      </c>
      <c r="I9105">
        <v>1</v>
      </c>
      <c r="J9105" t="s">
        <v>13</v>
      </c>
      <c r="K9105">
        <v>0</v>
      </c>
      <c r="L9105">
        <f>YEAR(ecommerce_customer_data_custom_[[#This Row],[Purchase Date]])</f>
        <v>2021</v>
      </c>
      <c r="M9105">
        <f>MONTH(ecommerce_customer_data_custom_[[#This Row],[Purchase Date]])</f>
        <v>12</v>
      </c>
      <c r="N9105" t="str">
        <f>TEXT(ecommerce_customer_data_custom_[[#This Row],[Purchase Date]],"mmmm")</f>
        <v>December</v>
      </c>
      <c r="O9105" t="str">
        <f>VLOOKUP(ecommerce_customer_data_custom_[[#This Row],[Customer Age]],AgeGroupMapping!$A$2:$C$5,3,TRUE)</f>
        <v>Middle-Aged</v>
      </c>
      <c r="P9105" t="str">
        <f>IF(ecommerce_customer_data_custom_[[#This Row],[Returns]]=1,"Returned","Not Returned")</f>
        <v>Returned</v>
      </c>
      <c r="Q9105" t="str">
        <f>_xlfn.XLOOKUP(ecommerce_customer_data_custom_[[#This Row],[Payment Method]],PaymentMapping!$A$2:$A$11,PaymentMapping!$B$2:$B$11,"Other")</f>
        <v>Wallet/UPI</v>
      </c>
    </row>
    <row r="9106" spans="1:17" x14ac:dyDescent="0.3">
      <c r="A9106">
        <v>35056</v>
      </c>
      <c r="B9106" s="14">
        <v>43854.990451388891</v>
      </c>
      <c r="C9106" t="s">
        <v>11</v>
      </c>
      <c r="D9106">
        <v>298</v>
      </c>
      <c r="E9106">
        <v>5</v>
      </c>
      <c r="F9106">
        <v>451</v>
      </c>
      <c r="G9106" t="s">
        <v>12</v>
      </c>
      <c r="H9106">
        <v>55</v>
      </c>
      <c r="I9106">
        <v>0</v>
      </c>
      <c r="J9106" t="s">
        <v>13</v>
      </c>
      <c r="K9106">
        <v>0</v>
      </c>
      <c r="L9106">
        <f>YEAR(ecommerce_customer_data_custom_[[#This Row],[Purchase Date]])</f>
        <v>2020</v>
      </c>
      <c r="M9106">
        <f>MONTH(ecommerce_customer_data_custom_[[#This Row],[Purchase Date]])</f>
        <v>1</v>
      </c>
      <c r="N9106" t="str">
        <f>TEXT(ecommerce_customer_data_custom_[[#This Row],[Purchase Date]],"mmmm")</f>
        <v>January</v>
      </c>
      <c r="O9106" t="str">
        <f>VLOOKUP(ecommerce_customer_data_custom_[[#This Row],[Customer Age]],AgeGroupMapping!$A$2:$C$5,3,TRUE)</f>
        <v>Middle-Aged</v>
      </c>
      <c r="P9106" t="str">
        <f>IF(ecommerce_customer_data_custom_[[#This Row],[Returns]]=1,"Returned","Not Returned")</f>
        <v>Not Returned</v>
      </c>
      <c r="Q9106" t="str">
        <f>_xlfn.XLOOKUP(ecommerce_customer_data_custom_[[#This Row],[Payment Method]],PaymentMapping!$A$2:$A$11,PaymentMapping!$B$2:$B$11,"Other")</f>
        <v>Card</v>
      </c>
    </row>
    <row r="9107" spans="1:17" x14ac:dyDescent="0.3">
      <c r="A9107">
        <v>35056</v>
      </c>
      <c r="B9107" s="14">
        <v>44019.489942129629</v>
      </c>
      <c r="C9107" t="s">
        <v>16</v>
      </c>
      <c r="D9107">
        <v>329</v>
      </c>
      <c r="E9107">
        <v>5</v>
      </c>
      <c r="F9107">
        <v>2345</v>
      </c>
      <c r="G9107" t="s">
        <v>19</v>
      </c>
      <c r="H9107">
        <v>55</v>
      </c>
      <c r="I9107">
        <v>1</v>
      </c>
      <c r="J9107" t="s">
        <v>13</v>
      </c>
      <c r="K9107">
        <v>0</v>
      </c>
      <c r="L9107">
        <f>YEAR(ecommerce_customer_data_custom_[[#This Row],[Purchase Date]])</f>
        <v>2020</v>
      </c>
      <c r="M9107">
        <f>MONTH(ecommerce_customer_data_custom_[[#This Row],[Purchase Date]])</f>
        <v>7</v>
      </c>
      <c r="N9107" t="str">
        <f>TEXT(ecommerce_customer_data_custom_[[#This Row],[Purchase Date]],"mmmm")</f>
        <v>July</v>
      </c>
      <c r="O9107" t="str">
        <f>VLOOKUP(ecommerce_customer_data_custom_[[#This Row],[Customer Age]],AgeGroupMapping!$A$2:$C$5,3,TRUE)</f>
        <v>Middle-Aged</v>
      </c>
      <c r="P9107" t="str">
        <f>IF(ecommerce_customer_data_custom_[[#This Row],[Returns]]=1,"Returned","Not Returned")</f>
        <v>Returned</v>
      </c>
      <c r="Q9107" t="str">
        <f>_xlfn.XLOOKUP(ecommerce_customer_data_custom_[[#This Row],[Payment Method]],PaymentMapping!$A$2:$A$11,PaymentMapping!$B$2:$B$11,"Other")</f>
        <v>Cash</v>
      </c>
    </row>
    <row r="9108" spans="1:17" x14ac:dyDescent="0.3">
      <c r="A9108">
        <v>35056</v>
      </c>
      <c r="B9108" s="14">
        <v>44768.316041666665</v>
      </c>
      <c r="C9108" t="s">
        <v>16</v>
      </c>
      <c r="D9108">
        <v>269</v>
      </c>
      <c r="E9108">
        <v>3</v>
      </c>
      <c r="F9108">
        <v>4699</v>
      </c>
      <c r="G9108" t="s">
        <v>15</v>
      </c>
      <c r="H9108">
        <v>55</v>
      </c>
      <c r="I9108">
        <v>0</v>
      </c>
      <c r="J9108" t="s">
        <v>13</v>
      </c>
      <c r="K9108">
        <v>0</v>
      </c>
      <c r="L9108">
        <f>YEAR(ecommerce_customer_data_custom_[[#This Row],[Purchase Date]])</f>
        <v>2022</v>
      </c>
      <c r="M9108">
        <f>MONTH(ecommerce_customer_data_custom_[[#This Row],[Purchase Date]])</f>
        <v>7</v>
      </c>
      <c r="N9108" t="str">
        <f>TEXT(ecommerce_customer_data_custom_[[#This Row],[Purchase Date]],"mmmm")</f>
        <v>July</v>
      </c>
      <c r="O9108" t="str">
        <f>VLOOKUP(ecommerce_customer_data_custom_[[#This Row],[Customer Age]],AgeGroupMapping!$A$2:$C$5,3,TRUE)</f>
        <v>Middle-Aged</v>
      </c>
      <c r="P9108" t="str">
        <f>IF(ecommerce_customer_data_custom_[[#This Row],[Returns]]=1,"Returned","Not Returned")</f>
        <v>Not Returned</v>
      </c>
      <c r="Q9108" t="str">
        <f>_xlfn.XLOOKUP(ecommerce_customer_data_custom_[[#This Row],[Payment Method]],PaymentMapping!$A$2:$A$11,PaymentMapping!$B$2:$B$11,"Other")</f>
        <v>Wallet/UPI</v>
      </c>
    </row>
    <row r="9109" spans="1:17" x14ac:dyDescent="0.3">
      <c r="A9109">
        <v>48118</v>
      </c>
      <c r="B9109" s="14">
        <v>44299.17423611111</v>
      </c>
      <c r="C9109" t="s">
        <v>14</v>
      </c>
      <c r="D9109">
        <v>24</v>
      </c>
      <c r="E9109">
        <v>3</v>
      </c>
      <c r="F9109">
        <v>3333</v>
      </c>
      <c r="G9109" t="s">
        <v>12</v>
      </c>
      <c r="H9109">
        <v>35</v>
      </c>
      <c r="I9109">
        <v>0</v>
      </c>
      <c r="J9109" t="s">
        <v>17</v>
      </c>
      <c r="K9109">
        <v>0</v>
      </c>
      <c r="L9109">
        <f>YEAR(ecommerce_customer_data_custom_[[#This Row],[Purchase Date]])</f>
        <v>2021</v>
      </c>
      <c r="M9109">
        <f>MONTH(ecommerce_customer_data_custom_[[#This Row],[Purchase Date]])</f>
        <v>4</v>
      </c>
      <c r="N9109" t="str">
        <f>TEXT(ecommerce_customer_data_custom_[[#This Row],[Purchase Date]],"mmmm")</f>
        <v>April</v>
      </c>
      <c r="O9109" t="str">
        <f>VLOOKUP(ecommerce_customer_data_custom_[[#This Row],[Customer Age]],AgeGroupMapping!$A$2:$C$5,3,TRUE)</f>
        <v>Adult</v>
      </c>
      <c r="P9109" t="str">
        <f>IF(ecommerce_customer_data_custom_[[#This Row],[Returns]]=1,"Returned","Not Returned")</f>
        <v>Not Returned</v>
      </c>
      <c r="Q9109" t="str">
        <f>_xlfn.XLOOKUP(ecommerce_customer_data_custom_[[#This Row],[Payment Method]],PaymentMapping!$A$2:$A$11,PaymentMapping!$B$2:$B$11,"Other")</f>
        <v>Card</v>
      </c>
    </row>
    <row r="9110" spans="1:17" x14ac:dyDescent="0.3">
      <c r="A9110">
        <v>48118</v>
      </c>
      <c r="B9110" s="14">
        <v>44661.705937500003</v>
      </c>
      <c r="C9110" t="s">
        <v>18</v>
      </c>
      <c r="D9110">
        <v>64</v>
      </c>
      <c r="E9110">
        <v>2</v>
      </c>
      <c r="F9110">
        <v>3800</v>
      </c>
      <c r="G9110" t="s">
        <v>12</v>
      </c>
      <c r="H9110">
        <v>35</v>
      </c>
      <c r="I9110">
        <v>1</v>
      </c>
      <c r="J9110" t="s">
        <v>17</v>
      </c>
      <c r="K9110">
        <v>0</v>
      </c>
      <c r="L9110">
        <f>YEAR(ecommerce_customer_data_custom_[[#This Row],[Purchase Date]])</f>
        <v>2022</v>
      </c>
      <c r="M9110">
        <f>MONTH(ecommerce_customer_data_custom_[[#This Row],[Purchase Date]])</f>
        <v>4</v>
      </c>
      <c r="N9110" t="str">
        <f>TEXT(ecommerce_customer_data_custom_[[#This Row],[Purchase Date]],"mmmm")</f>
        <v>April</v>
      </c>
      <c r="O9110" t="str">
        <f>VLOOKUP(ecommerce_customer_data_custom_[[#This Row],[Customer Age]],AgeGroupMapping!$A$2:$C$5,3,TRUE)</f>
        <v>Adult</v>
      </c>
      <c r="P9110" t="str">
        <f>IF(ecommerce_customer_data_custom_[[#This Row],[Returns]]=1,"Returned","Not Returned")</f>
        <v>Returned</v>
      </c>
      <c r="Q9110" t="str">
        <f>_xlfn.XLOOKUP(ecommerce_customer_data_custom_[[#This Row],[Payment Method]],PaymentMapping!$A$2:$A$11,PaymentMapping!$B$2:$B$11,"Other")</f>
        <v>Card</v>
      </c>
    </row>
    <row r="9111" spans="1:17" x14ac:dyDescent="0.3">
      <c r="A9111">
        <v>48118</v>
      </c>
      <c r="B9111" s="14">
        <v>45170.610949074071</v>
      </c>
      <c r="C9111" t="s">
        <v>18</v>
      </c>
      <c r="D9111">
        <v>482</v>
      </c>
      <c r="E9111">
        <v>3</v>
      </c>
      <c r="F9111">
        <v>1702</v>
      </c>
      <c r="G9111" t="s">
        <v>20</v>
      </c>
      <c r="H9111">
        <v>35</v>
      </c>
      <c r="I9111">
        <v>0</v>
      </c>
      <c r="J9111" t="s">
        <v>17</v>
      </c>
      <c r="K9111">
        <v>0</v>
      </c>
      <c r="L9111">
        <f>YEAR(ecommerce_customer_data_custom_[[#This Row],[Purchase Date]])</f>
        <v>2023</v>
      </c>
      <c r="M9111">
        <f>MONTH(ecommerce_customer_data_custom_[[#This Row],[Purchase Date]])</f>
        <v>9</v>
      </c>
      <c r="N9111" t="str">
        <f>TEXT(ecommerce_customer_data_custom_[[#This Row],[Purchase Date]],"mmmm")</f>
        <v>September</v>
      </c>
      <c r="O9111" t="str">
        <f>VLOOKUP(ecommerce_customer_data_custom_[[#This Row],[Customer Age]],AgeGroupMapping!$A$2:$C$5,3,TRUE)</f>
        <v>Adult</v>
      </c>
      <c r="P9111" t="str">
        <f>IF(ecommerce_customer_data_custom_[[#This Row],[Returns]]=1,"Returned","Not Returned")</f>
        <v>Not Returned</v>
      </c>
      <c r="Q9111" t="str">
        <f>_xlfn.XLOOKUP(ecommerce_customer_data_custom_[[#This Row],[Payment Method]],PaymentMapping!$A$2:$A$11,PaymentMapping!$B$2:$B$11,"Other")</f>
        <v>Other</v>
      </c>
    </row>
    <row r="9112" spans="1:17" x14ac:dyDescent="0.3">
      <c r="A9112">
        <v>25635</v>
      </c>
      <c r="B9112" s="14">
        <v>44746.950046296297</v>
      </c>
      <c r="C9112" t="s">
        <v>11</v>
      </c>
      <c r="D9112">
        <v>167</v>
      </c>
      <c r="E9112">
        <v>4</v>
      </c>
      <c r="F9112">
        <v>1373</v>
      </c>
      <c r="G9112" t="s">
        <v>19</v>
      </c>
      <c r="H9112">
        <v>34</v>
      </c>
      <c r="I9112">
        <v>0</v>
      </c>
      <c r="J9112" t="s">
        <v>13</v>
      </c>
      <c r="K9112">
        <v>0</v>
      </c>
      <c r="L9112">
        <f>YEAR(ecommerce_customer_data_custom_[[#This Row],[Purchase Date]])</f>
        <v>2022</v>
      </c>
      <c r="M9112">
        <f>MONTH(ecommerce_customer_data_custom_[[#This Row],[Purchase Date]])</f>
        <v>7</v>
      </c>
      <c r="N9112" t="str">
        <f>TEXT(ecommerce_customer_data_custom_[[#This Row],[Purchase Date]],"mmmm")</f>
        <v>July</v>
      </c>
      <c r="O9112" t="str">
        <f>VLOOKUP(ecommerce_customer_data_custom_[[#This Row],[Customer Age]],AgeGroupMapping!$A$2:$C$5,3,TRUE)</f>
        <v>Adult</v>
      </c>
      <c r="P9112" t="str">
        <f>IF(ecommerce_customer_data_custom_[[#This Row],[Returns]]=1,"Returned","Not Returned")</f>
        <v>Not Returned</v>
      </c>
      <c r="Q9112" t="str">
        <f>_xlfn.XLOOKUP(ecommerce_customer_data_custom_[[#This Row],[Payment Method]],PaymentMapping!$A$2:$A$11,PaymentMapping!$B$2:$B$11,"Other")</f>
        <v>Cash</v>
      </c>
    </row>
    <row r="9113" spans="1:17" x14ac:dyDescent="0.3">
      <c r="A9113">
        <v>25635</v>
      </c>
      <c r="B9113" s="14">
        <v>44939.128113425926</v>
      </c>
      <c r="C9113" t="s">
        <v>18</v>
      </c>
      <c r="D9113">
        <v>158</v>
      </c>
      <c r="E9113">
        <v>3</v>
      </c>
      <c r="F9113">
        <v>1607</v>
      </c>
      <c r="G9113" t="s">
        <v>19</v>
      </c>
      <c r="H9113">
        <v>34</v>
      </c>
      <c r="I9113">
        <v>1</v>
      </c>
      <c r="J9113" t="s">
        <v>13</v>
      </c>
      <c r="K9113">
        <v>0</v>
      </c>
      <c r="L9113">
        <f>YEAR(ecommerce_customer_data_custom_[[#This Row],[Purchase Date]])</f>
        <v>2023</v>
      </c>
      <c r="M9113">
        <f>MONTH(ecommerce_customer_data_custom_[[#This Row],[Purchase Date]])</f>
        <v>1</v>
      </c>
      <c r="N9113" t="str">
        <f>TEXT(ecommerce_customer_data_custom_[[#This Row],[Purchase Date]],"mmmm")</f>
        <v>January</v>
      </c>
      <c r="O9113" t="str">
        <f>VLOOKUP(ecommerce_customer_data_custom_[[#This Row],[Customer Age]],AgeGroupMapping!$A$2:$C$5,3,TRUE)</f>
        <v>Adult</v>
      </c>
      <c r="P9113" t="str">
        <f>IF(ecommerce_customer_data_custom_[[#This Row],[Returns]]=1,"Returned","Not Returned")</f>
        <v>Returned</v>
      </c>
      <c r="Q9113" t="str">
        <f>_xlfn.XLOOKUP(ecommerce_customer_data_custom_[[#This Row],[Payment Method]],PaymentMapping!$A$2:$A$11,PaymentMapping!$B$2:$B$11,"Other")</f>
        <v>Cash</v>
      </c>
    </row>
    <row r="9114" spans="1:17" x14ac:dyDescent="0.3">
      <c r="A9114">
        <v>25635</v>
      </c>
      <c r="B9114" s="14">
        <v>44929.252025462964</v>
      </c>
      <c r="C9114" t="s">
        <v>16</v>
      </c>
      <c r="D9114">
        <v>127</v>
      </c>
      <c r="E9114">
        <v>4</v>
      </c>
      <c r="F9114">
        <v>1583</v>
      </c>
      <c r="G9114" t="s">
        <v>15</v>
      </c>
      <c r="H9114">
        <v>34</v>
      </c>
      <c r="I9114">
        <v>0</v>
      </c>
      <c r="J9114" t="s">
        <v>13</v>
      </c>
      <c r="K9114">
        <v>0</v>
      </c>
      <c r="L9114">
        <f>YEAR(ecommerce_customer_data_custom_[[#This Row],[Purchase Date]])</f>
        <v>2023</v>
      </c>
      <c r="M9114">
        <f>MONTH(ecommerce_customer_data_custom_[[#This Row],[Purchase Date]])</f>
        <v>1</v>
      </c>
      <c r="N9114" t="str">
        <f>TEXT(ecommerce_customer_data_custom_[[#This Row],[Purchase Date]],"mmmm")</f>
        <v>January</v>
      </c>
      <c r="O9114" t="str">
        <f>VLOOKUP(ecommerce_customer_data_custom_[[#This Row],[Customer Age]],AgeGroupMapping!$A$2:$C$5,3,TRUE)</f>
        <v>Adult</v>
      </c>
      <c r="P9114" t="str">
        <f>IF(ecommerce_customer_data_custom_[[#This Row],[Returns]]=1,"Returned","Not Returned")</f>
        <v>Not Returned</v>
      </c>
      <c r="Q9114" t="str">
        <f>_xlfn.XLOOKUP(ecommerce_customer_data_custom_[[#This Row],[Payment Method]],PaymentMapping!$A$2:$A$11,PaymentMapping!$B$2:$B$11,"Other")</f>
        <v>Wallet/UPI</v>
      </c>
    </row>
    <row r="9115" spans="1:17" x14ac:dyDescent="0.3">
      <c r="A9115">
        <v>25635</v>
      </c>
      <c r="B9115" s="14">
        <v>44570.721620370372</v>
      </c>
      <c r="C9115" t="s">
        <v>16</v>
      </c>
      <c r="D9115">
        <v>65</v>
      </c>
      <c r="E9115">
        <v>3</v>
      </c>
      <c r="F9115">
        <v>2486</v>
      </c>
      <c r="G9115" t="s">
        <v>19</v>
      </c>
      <c r="H9115">
        <v>34</v>
      </c>
      <c r="I9115">
        <v>0</v>
      </c>
      <c r="J9115" t="s">
        <v>13</v>
      </c>
      <c r="K9115">
        <v>0</v>
      </c>
      <c r="L9115">
        <f>YEAR(ecommerce_customer_data_custom_[[#This Row],[Purchase Date]])</f>
        <v>2022</v>
      </c>
      <c r="M9115">
        <f>MONTH(ecommerce_customer_data_custom_[[#This Row],[Purchase Date]])</f>
        <v>1</v>
      </c>
      <c r="N9115" t="str">
        <f>TEXT(ecommerce_customer_data_custom_[[#This Row],[Purchase Date]],"mmmm")</f>
        <v>January</v>
      </c>
      <c r="O9115" t="str">
        <f>VLOOKUP(ecommerce_customer_data_custom_[[#This Row],[Customer Age]],AgeGroupMapping!$A$2:$C$5,3,TRUE)</f>
        <v>Adult</v>
      </c>
      <c r="P9115" t="str">
        <f>IF(ecommerce_customer_data_custom_[[#This Row],[Returns]]=1,"Returned","Not Returned")</f>
        <v>Not Returned</v>
      </c>
      <c r="Q9115" t="str">
        <f>_xlfn.XLOOKUP(ecommerce_customer_data_custom_[[#This Row],[Payment Method]],PaymentMapping!$A$2:$A$11,PaymentMapping!$B$2:$B$11,"Other")</f>
        <v>Cash</v>
      </c>
    </row>
    <row r="9116" spans="1:17" x14ac:dyDescent="0.3">
      <c r="A9116">
        <v>25635</v>
      </c>
      <c r="B9116" s="14">
        <v>44982.575324074074</v>
      </c>
      <c r="C9116" t="s">
        <v>16</v>
      </c>
      <c r="D9116">
        <v>92</v>
      </c>
      <c r="E9116">
        <v>2</v>
      </c>
      <c r="F9116">
        <v>3634</v>
      </c>
      <c r="G9116" t="s">
        <v>15</v>
      </c>
      <c r="H9116">
        <v>34</v>
      </c>
      <c r="I9116">
        <v>1</v>
      </c>
      <c r="J9116" t="s">
        <v>13</v>
      </c>
      <c r="K9116">
        <v>0</v>
      </c>
      <c r="L9116">
        <f>YEAR(ecommerce_customer_data_custom_[[#This Row],[Purchase Date]])</f>
        <v>2023</v>
      </c>
      <c r="M9116">
        <f>MONTH(ecommerce_customer_data_custom_[[#This Row],[Purchase Date]])</f>
        <v>2</v>
      </c>
      <c r="N9116" t="str">
        <f>TEXT(ecommerce_customer_data_custom_[[#This Row],[Purchase Date]],"mmmm")</f>
        <v>February</v>
      </c>
      <c r="O9116" t="str">
        <f>VLOOKUP(ecommerce_customer_data_custom_[[#This Row],[Customer Age]],AgeGroupMapping!$A$2:$C$5,3,TRUE)</f>
        <v>Adult</v>
      </c>
      <c r="P9116" t="str">
        <f>IF(ecommerce_customer_data_custom_[[#This Row],[Returns]]=1,"Returned","Not Returned")</f>
        <v>Returned</v>
      </c>
      <c r="Q9116" t="str">
        <f>_xlfn.XLOOKUP(ecommerce_customer_data_custom_[[#This Row],[Payment Method]],PaymentMapping!$A$2:$A$11,PaymentMapping!$B$2:$B$11,"Other")</f>
        <v>Wallet/UPI</v>
      </c>
    </row>
    <row r="9117" spans="1:17" x14ac:dyDescent="0.3">
      <c r="A9117">
        <v>25635</v>
      </c>
      <c r="B9117" s="14">
        <v>43967.172013888892</v>
      </c>
      <c r="C9117" t="s">
        <v>11</v>
      </c>
      <c r="D9117">
        <v>272</v>
      </c>
      <c r="E9117">
        <v>2</v>
      </c>
      <c r="F9117">
        <v>3387</v>
      </c>
      <c r="G9117" t="s">
        <v>15</v>
      </c>
      <c r="H9117">
        <v>34</v>
      </c>
      <c r="I9117">
        <v>0</v>
      </c>
      <c r="J9117" t="s">
        <v>13</v>
      </c>
      <c r="K9117">
        <v>0</v>
      </c>
      <c r="L9117">
        <f>YEAR(ecommerce_customer_data_custom_[[#This Row],[Purchase Date]])</f>
        <v>2020</v>
      </c>
      <c r="M9117">
        <f>MONTH(ecommerce_customer_data_custom_[[#This Row],[Purchase Date]])</f>
        <v>5</v>
      </c>
      <c r="N9117" t="str">
        <f>TEXT(ecommerce_customer_data_custom_[[#This Row],[Purchase Date]],"mmmm")</f>
        <v>May</v>
      </c>
      <c r="O9117" t="str">
        <f>VLOOKUP(ecommerce_customer_data_custom_[[#This Row],[Customer Age]],AgeGroupMapping!$A$2:$C$5,3,TRUE)</f>
        <v>Adult</v>
      </c>
      <c r="P9117" t="str">
        <f>IF(ecommerce_customer_data_custom_[[#This Row],[Returns]]=1,"Returned","Not Returned")</f>
        <v>Not Returned</v>
      </c>
      <c r="Q9117" t="str">
        <f>_xlfn.XLOOKUP(ecommerce_customer_data_custom_[[#This Row],[Payment Method]],PaymentMapping!$A$2:$A$11,PaymentMapping!$B$2:$B$11,"Other")</f>
        <v>Wallet/UPI</v>
      </c>
    </row>
    <row r="9118" spans="1:17" x14ac:dyDescent="0.3">
      <c r="A9118">
        <v>27677</v>
      </c>
      <c r="B9118" s="14">
        <v>44846.604201388887</v>
      </c>
      <c r="C9118" t="s">
        <v>18</v>
      </c>
      <c r="D9118">
        <v>77</v>
      </c>
      <c r="E9118">
        <v>5</v>
      </c>
      <c r="F9118">
        <v>3215</v>
      </c>
      <c r="G9118" t="s">
        <v>15</v>
      </c>
      <c r="H9118">
        <v>44</v>
      </c>
      <c r="I9118">
        <v>0</v>
      </c>
      <c r="J9118" t="s">
        <v>17</v>
      </c>
      <c r="K9118">
        <v>0</v>
      </c>
      <c r="L9118">
        <f>YEAR(ecommerce_customer_data_custom_[[#This Row],[Purchase Date]])</f>
        <v>2022</v>
      </c>
      <c r="M9118">
        <f>MONTH(ecommerce_customer_data_custom_[[#This Row],[Purchase Date]])</f>
        <v>10</v>
      </c>
      <c r="N9118" t="str">
        <f>TEXT(ecommerce_customer_data_custom_[[#This Row],[Purchase Date]],"mmmm")</f>
        <v>October</v>
      </c>
      <c r="O9118" t="str">
        <f>VLOOKUP(ecommerce_customer_data_custom_[[#This Row],[Customer Age]],AgeGroupMapping!$A$2:$C$5,3,TRUE)</f>
        <v>Middle-Aged</v>
      </c>
      <c r="P9118" t="str">
        <f>IF(ecommerce_customer_data_custom_[[#This Row],[Returns]]=1,"Returned","Not Returned")</f>
        <v>Not Returned</v>
      </c>
      <c r="Q9118" t="str">
        <f>_xlfn.XLOOKUP(ecommerce_customer_data_custom_[[#This Row],[Payment Method]],PaymentMapping!$A$2:$A$11,PaymentMapping!$B$2:$B$11,"Other")</f>
        <v>Wallet/UPI</v>
      </c>
    </row>
    <row r="9119" spans="1:17" x14ac:dyDescent="0.3">
      <c r="A9119">
        <v>27677</v>
      </c>
      <c r="B9119" s="14">
        <v>44492.58865740741</v>
      </c>
      <c r="C9119" t="s">
        <v>14</v>
      </c>
      <c r="D9119">
        <v>191</v>
      </c>
      <c r="E9119">
        <v>4</v>
      </c>
      <c r="F9119">
        <v>1503</v>
      </c>
      <c r="G9119" t="s">
        <v>12</v>
      </c>
      <c r="H9119">
        <v>44</v>
      </c>
      <c r="I9119">
        <v>0</v>
      </c>
      <c r="J9119" t="s">
        <v>17</v>
      </c>
      <c r="K9119">
        <v>0</v>
      </c>
      <c r="L9119">
        <f>YEAR(ecommerce_customer_data_custom_[[#This Row],[Purchase Date]])</f>
        <v>2021</v>
      </c>
      <c r="M9119">
        <f>MONTH(ecommerce_customer_data_custom_[[#This Row],[Purchase Date]])</f>
        <v>10</v>
      </c>
      <c r="N9119" t="str">
        <f>TEXT(ecommerce_customer_data_custom_[[#This Row],[Purchase Date]],"mmmm")</f>
        <v>October</v>
      </c>
      <c r="O9119" t="str">
        <f>VLOOKUP(ecommerce_customer_data_custom_[[#This Row],[Customer Age]],AgeGroupMapping!$A$2:$C$5,3,TRUE)</f>
        <v>Middle-Aged</v>
      </c>
      <c r="P9119" t="str">
        <f>IF(ecommerce_customer_data_custom_[[#This Row],[Returns]]=1,"Returned","Not Returned")</f>
        <v>Not Returned</v>
      </c>
      <c r="Q9119" t="str">
        <f>_xlfn.XLOOKUP(ecommerce_customer_data_custom_[[#This Row],[Payment Method]],PaymentMapping!$A$2:$A$11,PaymentMapping!$B$2:$B$11,"Other")</f>
        <v>Card</v>
      </c>
    </row>
    <row r="9120" spans="1:17" x14ac:dyDescent="0.3">
      <c r="A9120">
        <v>27677</v>
      </c>
      <c r="B9120" s="14">
        <v>44011.970601851855</v>
      </c>
      <c r="C9120" t="s">
        <v>16</v>
      </c>
      <c r="D9120">
        <v>126</v>
      </c>
      <c r="E9120">
        <v>5</v>
      </c>
      <c r="F9120">
        <v>1099</v>
      </c>
      <c r="G9120" t="s">
        <v>15</v>
      </c>
      <c r="H9120">
        <v>44</v>
      </c>
      <c r="I9120">
        <v>0</v>
      </c>
      <c r="J9120" t="s">
        <v>17</v>
      </c>
      <c r="K9120">
        <v>0</v>
      </c>
      <c r="L9120">
        <f>YEAR(ecommerce_customer_data_custom_[[#This Row],[Purchase Date]])</f>
        <v>2020</v>
      </c>
      <c r="M9120">
        <f>MONTH(ecommerce_customer_data_custom_[[#This Row],[Purchase Date]])</f>
        <v>6</v>
      </c>
      <c r="N9120" t="str">
        <f>TEXT(ecommerce_customer_data_custom_[[#This Row],[Purchase Date]],"mmmm")</f>
        <v>June</v>
      </c>
      <c r="O9120" t="str">
        <f>VLOOKUP(ecommerce_customer_data_custom_[[#This Row],[Customer Age]],AgeGroupMapping!$A$2:$C$5,3,TRUE)</f>
        <v>Middle-Aged</v>
      </c>
      <c r="P9120" t="str">
        <f>IF(ecommerce_customer_data_custom_[[#This Row],[Returns]]=1,"Returned","Not Returned")</f>
        <v>Not Returned</v>
      </c>
      <c r="Q9120" t="str">
        <f>_xlfn.XLOOKUP(ecommerce_customer_data_custom_[[#This Row],[Payment Method]],PaymentMapping!$A$2:$A$11,PaymentMapping!$B$2:$B$11,"Other")</f>
        <v>Wallet/UPI</v>
      </c>
    </row>
    <row r="9121" spans="1:17" x14ac:dyDescent="0.3">
      <c r="A9121">
        <v>27677</v>
      </c>
      <c r="B9121" s="14">
        <v>44899.017604166664</v>
      </c>
      <c r="C9121" t="s">
        <v>11</v>
      </c>
      <c r="D9121">
        <v>279</v>
      </c>
      <c r="E9121">
        <v>4</v>
      </c>
      <c r="F9121">
        <v>3433</v>
      </c>
      <c r="G9121" t="s">
        <v>19</v>
      </c>
      <c r="H9121">
        <v>44</v>
      </c>
      <c r="I9121">
        <v>1</v>
      </c>
      <c r="J9121" t="s">
        <v>17</v>
      </c>
      <c r="K9121">
        <v>0</v>
      </c>
      <c r="L9121">
        <f>YEAR(ecommerce_customer_data_custom_[[#This Row],[Purchase Date]])</f>
        <v>2022</v>
      </c>
      <c r="M9121">
        <f>MONTH(ecommerce_customer_data_custom_[[#This Row],[Purchase Date]])</f>
        <v>12</v>
      </c>
      <c r="N9121" t="str">
        <f>TEXT(ecommerce_customer_data_custom_[[#This Row],[Purchase Date]],"mmmm")</f>
        <v>December</v>
      </c>
      <c r="O9121" t="str">
        <f>VLOOKUP(ecommerce_customer_data_custom_[[#This Row],[Customer Age]],AgeGroupMapping!$A$2:$C$5,3,TRUE)</f>
        <v>Middle-Aged</v>
      </c>
      <c r="P9121" t="str">
        <f>IF(ecommerce_customer_data_custom_[[#This Row],[Returns]]=1,"Returned","Not Returned")</f>
        <v>Returned</v>
      </c>
      <c r="Q9121" t="str">
        <f>_xlfn.XLOOKUP(ecommerce_customer_data_custom_[[#This Row],[Payment Method]],PaymentMapping!$A$2:$A$11,PaymentMapping!$B$2:$B$11,"Other")</f>
        <v>Cash</v>
      </c>
    </row>
    <row r="9122" spans="1:17" x14ac:dyDescent="0.3">
      <c r="A9122">
        <v>1556</v>
      </c>
      <c r="B9122" s="14">
        <v>44100.211562500001</v>
      </c>
      <c r="C9122" t="s">
        <v>16</v>
      </c>
      <c r="D9122">
        <v>347</v>
      </c>
      <c r="E9122">
        <v>4</v>
      </c>
      <c r="F9122">
        <v>2117</v>
      </c>
      <c r="G9122" t="s">
        <v>20</v>
      </c>
      <c r="H9122">
        <v>58</v>
      </c>
      <c r="I9122">
        <v>0</v>
      </c>
      <c r="J9122" t="s">
        <v>13</v>
      </c>
      <c r="K9122">
        <v>0</v>
      </c>
      <c r="L9122">
        <f>YEAR(ecommerce_customer_data_custom_[[#This Row],[Purchase Date]])</f>
        <v>2020</v>
      </c>
      <c r="M9122">
        <f>MONTH(ecommerce_customer_data_custom_[[#This Row],[Purchase Date]])</f>
        <v>9</v>
      </c>
      <c r="N9122" t="str">
        <f>TEXT(ecommerce_customer_data_custom_[[#This Row],[Purchase Date]],"mmmm")</f>
        <v>September</v>
      </c>
      <c r="O9122" t="str">
        <f>VLOOKUP(ecommerce_customer_data_custom_[[#This Row],[Customer Age]],AgeGroupMapping!$A$2:$C$5,3,TRUE)</f>
        <v>Middle-Aged</v>
      </c>
      <c r="P9122" t="str">
        <f>IF(ecommerce_customer_data_custom_[[#This Row],[Returns]]=1,"Returned","Not Returned")</f>
        <v>Not Returned</v>
      </c>
      <c r="Q9122" t="str">
        <f>_xlfn.XLOOKUP(ecommerce_customer_data_custom_[[#This Row],[Payment Method]],PaymentMapping!$A$2:$A$11,PaymentMapping!$B$2:$B$11,"Other")</f>
        <v>Other</v>
      </c>
    </row>
    <row r="9123" spans="1:17" x14ac:dyDescent="0.3">
      <c r="A9123">
        <v>1678</v>
      </c>
      <c r="B9123" s="14">
        <v>44131.393159722225</v>
      </c>
      <c r="C9123" t="s">
        <v>16</v>
      </c>
      <c r="D9123">
        <v>402</v>
      </c>
      <c r="E9123">
        <v>1</v>
      </c>
      <c r="F9123">
        <v>5252</v>
      </c>
      <c r="G9123" t="s">
        <v>12</v>
      </c>
      <c r="H9123">
        <v>65</v>
      </c>
      <c r="I9123">
        <v>1</v>
      </c>
      <c r="J9123" t="s">
        <v>17</v>
      </c>
      <c r="K9123">
        <v>0</v>
      </c>
      <c r="L9123">
        <f>YEAR(ecommerce_customer_data_custom_[[#This Row],[Purchase Date]])</f>
        <v>2020</v>
      </c>
      <c r="M9123">
        <f>MONTH(ecommerce_customer_data_custom_[[#This Row],[Purchase Date]])</f>
        <v>10</v>
      </c>
      <c r="N9123" t="str">
        <f>TEXT(ecommerce_customer_data_custom_[[#This Row],[Purchase Date]],"mmmm")</f>
        <v>October</v>
      </c>
      <c r="O9123" t="str">
        <f>VLOOKUP(ecommerce_customer_data_custom_[[#This Row],[Customer Age]],AgeGroupMapping!$A$2:$C$5,3,TRUE)</f>
        <v>Senior</v>
      </c>
      <c r="P9123" t="str">
        <f>IF(ecommerce_customer_data_custom_[[#This Row],[Returns]]=1,"Returned","Not Returned")</f>
        <v>Returned</v>
      </c>
      <c r="Q9123" t="str">
        <f>_xlfn.XLOOKUP(ecommerce_customer_data_custom_[[#This Row],[Payment Method]],PaymentMapping!$A$2:$A$11,PaymentMapping!$B$2:$B$11,"Other")</f>
        <v>Card</v>
      </c>
    </row>
    <row r="9124" spans="1:17" x14ac:dyDescent="0.3">
      <c r="A9124">
        <v>1678</v>
      </c>
      <c r="B9124" s="14">
        <v>44182.637442129628</v>
      </c>
      <c r="C9124" t="s">
        <v>16</v>
      </c>
      <c r="D9124">
        <v>228</v>
      </c>
      <c r="E9124">
        <v>3</v>
      </c>
      <c r="F9124">
        <v>4956</v>
      </c>
      <c r="G9124" t="s">
        <v>12</v>
      </c>
      <c r="H9124">
        <v>65</v>
      </c>
      <c r="I9124">
        <v>0</v>
      </c>
      <c r="J9124" t="s">
        <v>17</v>
      </c>
      <c r="K9124">
        <v>0</v>
      </c>
      <c r="L9124">
        <f>YEAR(ecommerce_customer_data_custom_[[#This Row],[Purchase Date]])</f>
        <v>2020</v>
      </c>
      <c r="M9124">
        <f>MONTH(ecommerce_customer_data_custom_[[#This Row],[Purchase Date]])</f>
        <v>12</v>
      </c>
      <c r="N9124" t="str">
        <f>TEXT(ecommerce_customer_data_custom_[[#This Row],[Purchase Date]],"mmmm")</f>
        <v>December</v>
      </c>
      <c r="O9124" t="str">
        <f>VLOOKUP(ecommerce_customer_data_custom_[[#This Row],[Customer Age]],AgeGroupMapping!$A$2:$C$5,3,TRUE)</f>
        <v>Senior</v>
      </c>
      <c r="P9124" t="str">
        <f>IF(ecommerce_customer_data_custom_[[#This Row],[Returns]]=1,"Returned","Not Returned")</f>
        <v>Not Returned</v>
      </c>
      <c r="Q9124" t="str">
        <f>_xlfn.XLOOKUP(ecommerce_customer_data_custom_[[#This Row],[Payment Method]],PaymentMapping!$A$2:$A$11,PaymentMapping!$B$2:$B$11,"Other")</f>
        <v>Card</v>
      </c>
    </row>
    <row r="9125" spans="1:17" x14ac:dyDescent="0.3">
      <c r="A9125">
        <v>1678</v>
      </c>
      <c r="B9125" s="14">
        <v>44885.225370370368</v>
      </c>
      <c r="C9125" t="s">
        <v>18</v>
      </c>
      <c r="D9125">
        <v>283</v>
      </c>
      <c r="E9125">
        <v>3</v>
      </c>
      <c r="F9125">
        <v>1501</v>
      </c>
      <c r="G9125" t="s">
        <v>20</v>
      </c>
      <c r="H9125">
        <v>65</v>
      </c>
      <c r="I9125">
        <v>0</v>
      </c>
      <c r="J9125" t="s">
        <v>17</v>
      </c>
      <c r="K9125">
        <v>0</v>
      </c>
      <c r="L9125">
        <f>YEAR(ecommerce_customer_data_custom_[[#This Row],[Purchase Date]])</f>
        <v>2022</v>
      </c>
      <c r="M9125">
        <f>MONTH(ecommerce_customer_data_custom_[[#This Row],[Purchase Date]])</f>
        <v>11</v>
      </c>
      <c r="N9125" t="str">
        <f>TEXT(ecommerce_customer_data_custom_[[#This Row],[Purchase Date]],"mmmm")</f>
        <v>November</v>
      </c>
      <c r="O9125" t="str">
        <f>VLOOKUP(ecommerce_customer_data_custom_[[#This Row],[Customer Age]],AgeGroupMapping!$A$2:$C$5,3,TRUE)</f>
        <v>Senior</v>
      </c>
      <c r="P9125" t="str">
        <f>IF(ecommerce_customer_data_custom_[[#This Row],[Returns]]=1,"Returned","Not Returned")</f>
        <v>Not Returned</v>
      </c>
      <c r="Q9125" t="str">
        <f>_xlfn.XLOOKUP(ecommerce_customer_data_custom_[[#This Row],[Payment Method]],PaymentMapping!$A$2:$A$11,PaymentMapping!$B$2:$B$11,"Other")</f>
        <v>Other</v>
      </c>
    </row>
    <row r="9126" spans="1:17" x14ac:dyDescent="0.3">
      <c r="A9126">
        <v>1678</v>
      </c>
      <c r="B9126" s="14">
        <v>44831.504467592589</v>
      </c>
      <c r="C9126" t="s">
        <v>14</v>
      </c>
      <c r="D9126">
        <v>213</v>
      </c>
      <c r="E9126">
        <v>1</v>
      </c>
      <c r="F9126">
        <v>1720</v>
      </c>
      <c r="G9126" t="s">
        <v>12</v>
      </c>
      <c r="H9126">
        <v>65</v>
      </c>
      <c r="I9126">
        <v>1</v>
      </c>
      <c r="J9126" t="s">
        <v>17</v>
      </c>
      <c r="K9126">
        <v>0</v>
      </c>
      <c r="L9126">
        <f>YEAR(ecommerce_customer_data_custom_[[#This Row],[Purchase Date]])</f>
        <v>2022</v>
      </c>
      <c r="M9126">
        <f>MONTH(ecommerce_customer_data_custom_[[#This Row],[Purchase Date]])</f>
        <v>9</v>
      </c>
      <c r="N9126" t="str">
        <f>TEXT(ecommerce_customer_data_custom_[[#This Row],[Purchase Date]],"mmmm")</f>
        <v>September</v>
      </c>
      <c r="O9126" t="str">
        <f>VLOOKUP(ecommerce_customer_data_custom_[[#This Row],[Customer Age]],AgeGroupMapping!$A$2:$C$5,3,TRUE)</f>
        <v>Senior</v>
      </c>
      <c r="P9126" t="str">
        <f>IF(ecommerce_customer_data_custom_[[#This Row],[Returns]]=1,"Returned","Not Returned")</f>
        <v>Returned</v>
      </c>
      <c r="Q9126" t="str">
        <f>_xlfn.XLOOKUP(ecommerce_customer_data_custom_[[#This Row],[Payment Method]],PaymentMapping!$A$2:$A$11,PaymentMapping!$B$2:$B$11,"Other")</f>
        <v>Card</v>
      </c>
    </row>
    <row r="9127" spans="1:17" x14ac:dyDescent="0.3">
      <c r="A9127">
        <v>1678</v>
      </c>
      <c r="B9127" s="14">
        <v>44202.492627314816</v>
      </c>
      <c r="C9127" t="s">
        <v>18</v>
      </c>
      <c r="D9127">
        <v>202</v>
      </c>
      <c r="E9127">
        <v>2</v>
      </c>
      <c r="F9127">
        <v>488</v>
      </c>
      <c r="G9127" t="s">
        <v>15</v>
      </c>
      <c r="H9127">
        <v>65</v>
      </c>
      <c r="I9127">
        <v>1</v>
      </c>
      <c r="J9127" t="s">
        <v>17</v>
      </c>
      <c r="K9127">
        <v>0</v>
      </c>
      <c r="L9127">
        <f>YEAR(ecommerce_customer_data_custom_[[#This Row],[Purchase Date]])</f>
        <v>2021</v>
      </c>
      <c r="M9127">
        <f>MONTH(ecommerce_customer_data_custom_[[#This Row],[Purchase Date]])</f>
        <v>1</v>
      </c>
      <c r="N9127" t="str">
        <f>TEXT(ecommerce_customer_data_custom_[[#This Row],[Purchase Date]],"mmmm")</f>
        <v>January</v>
      </c>
      <c r="O9127" t="str">
        <f>VLOOKUP(ecommerce_customer_data_custom_[[#This Row],[Customer Age]],AgeGroupMapping!$A$2:$C$5,3,TRUE)</f>
        <v>Senior</v>
      </c>
      <c r="P9127" t="str">
        <f>IF(ecommerce_customer_data_custom_[[#This Row],[Returns]]=1,"Returned","Not Returned")</f>
        <v>Returned</v>
      </c>
      <c r="Q9127" t="str">
        <f>_xlfn.XLOOKUP(ecommerce_customer_data_custom_[[#This Row],[Payment Method]],PaymentMapping!$A$2:$A$11,PaymentMapping!$B$2:$B$11,"Other")</f>
        <v>Wallet/UPI</v>
      </c>
    </row>
    <row r="9128" spans="1:17" x14ac:dyDescent="0.3">
      <c r="A9128">
        <v>28687</v>
      </c>
      <c r="B9128" s="14">
        <v>45027.283761574072</v>
      </c>
      <c r="C9128" t="s">
        <v>11</v>
      </c>
      <c r="D9128">
        <v>87</v>
      </c>
      <c r="E9128">
        <v>4</v>
      </c>
      <c r="F9128">
        <v>1565</v>
      </c>
      <c r="G9128" t="s">
        <v>12</v>
      </c>
      <c r="H9128">
        <v>64</v>
      </c>
      <c r="I9128">
        <v>1</v>
      </c>
      <c r="J9128" t="s">
        <v>13</v>
      </c>
      <c r="K9128">
        <v>0</v>
      </c>
      <c r="L9128">
        <f>YEAR(ecommerce_customer_data_custom_[[#This Row],[Purchase Date]])</f>
        <v>2023</v>
      </c>
      <c r="M9128">
        <f>MONTH(ecommerce_customer_data_custom_[[#This Row],[Purchase Date]])</f>
        <v>4</v>
      </c>
      <c r="N9128" t="str">
        <f>TEXT(ecommerce_customer_data_custom_[[#This Row],[Purchase Date]],"mmmm")</f>
        <v>April</v>
      </c>
      <c r="O9128" t="str">
        <f>VLOOKUP(ecommerce_customer_data_custom_[[#This Row],[Customer Age]],AgeGroupMapping!$A$2:$C$5,3,TRUE)</f>
        <v>Senior</v>
      </c>
      <c r="P9128" t="str">
        <f>IF(ecommerce_customer_data_custom_[[#This Row],[Returns]]=1,"Returned","Not Returned")</f>
        <v>Returned</v>
      </c>
      <c r="Q9128" t="str">
        <f>_xlfn.XLOOKUP(ecommerce_customer_data_custom_[[#This Row],[Payment Method]],PaymentMapping!$A$2:$A$11,PaymentMapping!$B$2:$B$11,"Other")</f>
        <v>Card</v>
      </c>
    </row>
    <row r="9129" spans="1:17" x14ac:dyDescent="0.3">
      <c r="A9129">
        <v>28687</v>
      </c>
      <c r="B9129" s="14">
        <v>45095.133263888885</v>
      </c>
      <c r="C9129" t="s">
        <v>18</v>
      </c>
      <c r="D9129">
        <v>419</v>
      </c>
      <c r="E9129">
        <v>3</v>
      </c>
      <c r="F9129">
        <v>4781</v>
      </c>
      <c r="G9129" t="s">
        <v>19</v>
      </c>
      <c r="H9129">
        <v>64</v>
      </c>
      <c r="I9129">
        <v>1</v>
      </c>
      <c r="J9129" t="s">
        <v>13</v>
      </c>
      <c r="K9129">
        <v>0</v>
      </c>
      <c r="L9129">
        <f>YEAR(ecommerce_customer_data_custom_[[#This Row],[Purchase Date]])</f>
        <v>2023</v>
      </c>
      <c r="M9129">
        <f>MONTH(ecommerce_customer_data_custom_[[#This Row],[Purchase Date]])</f>
        <v>6</v>
      </c>
      <c r="N9129" t="str">
        <f>TEXT(ecommerce_customer_data_custom_[[#This Row],[Purchase Date]],"mmmm")</f>
        <v>June</v>
      </c>
      <c r="O9129" t="str">
        <f>VLOOKUP(ecommerce_customer_data_custom_[[#This Row],[Customer Age]],AgeGroupMapping!$A$2:$C$5,3,TRUE)</f>
        <v>Senior</v>
      </c>
      <c r="P9129" t="str">
        <f>IF(ecommerce_customer_data_custom_[[#This Row],[Returns]]=1,"Returned","Not Returned")</f>
        <v>Returned</v>
      </c>
      <c r="Q9129" t="str">
        <f>_xlfn.XLOOKUP(ecommerce_customer_data_custom_[[#This Row],[Payment Method]],PaymentMapping!$A$2:$A$11,PaymentMapping!$B$2:$B$11,"Other")</f>
        <v>Cash</v>
      </c>
    </row>
    <row r="9130" spans="1:17" x14ac:dyDescent="0.3">
      <c r="A9130">
        <v>28687</v>
      </c>
      <c r="B9130" s="14">
        <v>44311.71365740741</v>
      </c>
      <c r="C9130" t="s">
        <v>14</v>
      </c>
      <c r="D9130">
        <v>372</v>
      </c>
      <c r="E9130">
        <v>4</v>
      </c>
      <c r="F9130">
        <v>1777</v>
      </c>
      <c r="G9130" t="s">
        <v>15</v>
      </c>
      <c r="H9130">
        <v>64</v>
      </c>
      <c r="I9130">
        <v>0</v>
      </c>
      <c r="J9130" t="s">
        <v>13</v>
      </c>
      <c r="K9130">
        <v>0</v>
      </c>
      <c r="L9130">
        <f>YEAR(ecommerce_customer_data_custom_[[#This Row],[Purchase Date]])</f>
        <v>2021</v>
      </c>
      <c r="M9130">
        <f>MONTH(ecommerce_customer_data_custom_[[#This Row],[Purchase Date]])</f>
        <v>4</v>
      </c>
      <c r="N9130" t="str">
        <f>TEXT(ecommerce_customer_data_custom_[[#This Row],[Purchase Date]],"mmmm")</f>
        <v>April</v>
      </c>
      <c r="O9130" t="str">
        <f>VLOOKUP(ecommerce_customer_data_custom_[[#This Row],[Customer Age]],AgeGroupMapping!$A$2:$C$5,3,TRUE)</f>
        <v>Senior</v>
      </c>
      <c r="P9130" t="str">
        <f>IF(ecommerce_customer_data_custom_[[#This Row],[Returns]]=1,"Returned","Not Returned")</f>
        <v>Not Returned</v>
      </c>
      <c r="Q9130" t="str">
        <f>_xlfn.XLOOKUP(ecommerce_customer_data_custom_[[#This Row],[Payment Method]],PaymentMapping!$A$2:$A$11,PaymentMapping!$B$2:$B$11,"Other")</f>
        <v>Wallet/UPI</v>
      </c>
    </row>
    <row r="9131" spans="1:17" x14ac:dyDescent="0.3">
      <c r="A9131">
        <v>28687</v>
      </c>
      <c r="B9131" s="14">
        <v>45109.149930555555</v>
      </c>
      <c r="C9131" t="s">
        <v>18</v>
      </c>
      <c r="D9131">
        <v>289</v>
      </c>
      <c r="E9131">
        <v>1</v>
      </c>
      <c r="F9131">
        <v>4784</v>
      </c>
      <c r="G9131" t="s">
        <v>15</v>
      </c>
      <c r="H9131">
        <v>64</v>
      </c>
      <c r="I9131">
        <v>1</v>
      </c>
      <c r="J9131" t="s">
        <v>13</v>
      </c>
      <c r="K9131">
        <v>0</v>
      </c>
      <c r="L9131">
        <f>YEAR(ecommerce_customer_data_custom_[[#This Row],[Purchase Date]])</f>
        <v>2023</v>
      </c>
      <c r="M9131">
        <f>MONTH(ecommerce_customer_data_custom_[[#This Row],[Purchase Date]])</f>
        <v>7</v>
      </c>
      <c r="N9131" t="str">
        <f>TEXT(ecommerce_customer_data_custom_[[#This Row],[Purchase Date]],"mmmm")</f>
        <v>July</v>
      </c>
      <c r="O9131" t="str">
        <f>VLOOKUP(ecommerce_customer_data_custom_[[#This Row],[Customer Age]],AgeGroupMapping!$A$2:$C$5,3,TRUE)</f>
        <v>Senior</v>
      </c>
      <c r="P9131" t="str">
        <f>IF(ecommerce_customer_data_custom_[[#This Row],[Returns]]=1,"Returned","Not Returned")</f>
        <v>Returned</v>
      </c>
      <c r="Q9131" t="str">
        <f>_xlfn.XLOOKUP(ecommerce_customer_data_custom_[[#This Row],[Payment Method]],PaymentMapping!$A$2:$A$11,PaymentMapping!$B$2:$B$11,"Other")</f>
        <v>Wallet/UPI</v>
      </c>
    </row>
    <row r="9132" spans="1:17" x14ac:dyDescent="0.3">
      <c r="A9132">
        <v>28687</v>
      </c>
      <c r="B9132" s="14">
        <v>44459.634282407409</v>
      </c>
      <c r="C9132" t="s">
        <v>18</v>
      </c>
      <c r="D9132">
        <v>168</v>
      </c>
      <c r="E9132">
        <v>1</v>
      </c>
      <c r="F9132">
        <v>2697</v>
      </c>
      <c r="G9132" t="s">
        <v>12</v>
      </c>
      <c r="H9132">
        <v>64</v>
      </c>
      <c r="I9132">
        <v>0</v>
      </c>
      <c r="J9132" t="s">
        <v>13</v>
      </c>
      <c r="K9132">
        <v>0</v>
      </c>
      <c r="L9132">
        <f>YEAR(ecommerce_customer_data_custom_[[#This Row],[Purchase Date]])</f>
        <v>2021</v>
      </c>
      <c r="M9132">
        <f>MONTH(ecommerce_customer_data_custom_[[#This Row],[Purchase Date]])</f>
        <v>9</v>
      </c>
      <c r="N9132" t="str">
        <f>TEXT(ecommerce_customer_data_custom_[[#This Row],[Purchase Date]],"mmmm")</f>
        <v>September</v>
      </c>
      <c r="O9132" t="str">
        <f>VLOOKUP(ecommerce_customer_data_custom_[[#This Row],[Customer Age]],AgeGroupMapping!$A$2:$C$5,3,TRUE)</f>
        <v>Senior</v>
      </c>
      <c r="P9132" t="str">
        <f>IF(ecommerce_customer_data_custom_[[#This Row],[Returns]]=1,"Returned","Not Returned")</f>
        <v>Not Returned</v>
      </c>
      <c r="Q9132" t="str">
        <f>_xlfn.XLOOKUP(ecommerce_customer_data_custom_[[#This Row],[Payment Method]],PaymentMapping!$A$2:$A$11,PaymentMapping!$B$2:$B$11,"Other")</f>
        <v>Card</v>
      </c>
    </row>
    <row r="9133" spans="1:17" x14ac:dyDescent="0.3">
      <c r="A9133">
        <v>28687</v>
      </c>
      <c r="B9133" s="14">
        <v>44603.192870370367</v>
      </c>
      <c r="C9133" t="s">
        <v>18</v>
      </c>
      <c r="D9133">
        <v>477</v>
      </c>
      <c r="E9133">
        <v>5</v>
      </c>
      <c r="F9133">
        <v>732</v>
      </c>
      <c r="G9133" t="s">
        <v>19</v>
      </c>
      <c r="H9133">
        <v>64</v>
      </c>
      <c r="I9133">
        <v>0</v>
      </c>
      <c r="J9133" t="s">
        <v>13</v>
      </c>
      <c r="K9133">
        <v>0</v>
      </c>
      <c r="L9133">
        <f>YEAR(ecommerce_customer_data_custom_[[#This Row],[Purchase Date]])</f>
        <v>2022</v>
      </c>
      <c r="M9133">
        <f>MONTH(ecommerce_customer_data_custom_[[#This Row],[Purchase Date]])</f>
        <v>2</v>
      </c>
      <c r="N9133" t="str">
        <f>TEXT(ecommerce_customer_data_custom_[[#This Row],[Purchase Date]],"mmmm")</f>
        <v>February</v>
      </c>
      <c r="O9133" t="str">
        <f>VLOOKUP(ecommerce_customer_data_custom_[[#This Row],[Customer Age]],AgeGroupMapping!$A$2:$C$5,3,TRUE)</f>
        <v>Senior</v>
      </c>
      <c r="P9133" t="str">
        <f>IF(ecommerce_customer_data_custom_[[#This Row],[Returns]]=1,"Returned","Not Returned")</f>
        <v>Not Returned</v>
      </c>
      <c r="Q9133" t="str">
        <f>_xlfn.XLOOKUP(ecommerce_customer_data_custom_[[#This Row],[Payment Method]],PaymentMapping!$A$2:$A$11,PaymentMapping!$B$2:$B$11,"Other")</f>
        <v>Cash</v>
      </c>
    </row>
    <row r="9134" spans="1:17" x14ac:dyDescent="0.3">
      <c r="A9134">
        <v>28687</v>
      </c>
      <c r="B9134" s="14">
        <v>44539.655856481484</v>
      </c>
      <c r="C9134" t="s">
        <v>16</v>
      </c>
      <c r="D9134">
        <v>473</v>
      </c>
      <c r="E9134">
        <v>5</v>
      </c>
      <c r="F9134">
        <v>2745</v>
      </c>
      <c r="G9134" t="s">
        <v>12</v>
      </c>
      <c r="H9134">
        <v>64</v>
      </c>
      <c r="I9134">
        <v>0</v>
      </c>
      <c r="J9134" t="s">
        <v>13</v>
      </c>
      <c r="K9134">
        <v>0</v>
      </c>
      <c r="L9134">
        <f>YEAR(ecommerce_customer_data_custom_[[#This Row],[Purchase Date]])</f>
        <v>2021</v>
      </c>
      <c r="M9134">
        <f>MONTH(ecommerce_customer_data_custom_[[#This Row],[Purchase Date]])</f>
        <v>12</v>
      </c>
      <c r="N9134" t="str">
        <f>TEXT(ecommerce_customer_data_custom_[[#This Row],[Purchase Date]],"mmmm")</f>
        <v>December</v>
      </c>
      <c r="O9134" t="str">
        <f>VLOOKUP(ecommerce_customer_data_custom_[[#This Row],[Customer Age]],AgeGroupMapping!$A$2:$C$5,3,TRUE)</f>
        <v>Senior</v>
      </c>
      <c r="P9134" t="str">
        <f>IF(ecommerce_customer_data_custom_[[#This Row],[Returns]]=1,"Returned","Not Returned")</f>
        <v>Not Returned</v>
      </c>
      <c r="Q9134" t="str">
        <f>_xlfn.XLOOKUP(ecommerce_customer_data_custom_[[#This Row],[Payment Method]],PaymentMapping!$A$2:$A$11,PaymentMapping!$B$2:$B$11,"Other")</f>
        <v>Card</v>
      </c>
    </row>
    <row r="9135" spans="1:17" x14ac:dyDescent="0.3">
      <c r="A9135">
        <v>16371</v>
      </c>
      <c r="B9135" s="14">
        <v>44398.303136574075</v>
      </c>
      <c r="C9135" t="s">
        <v>16</v>
      </c>
      <c r="D9135">
        <v>265</v>
      </c>
      <c r="E9135">
        <v>4</v>
      </c>
      <c r="F9135">
        <v>3630</v>
      </c>
      <c r="G9135" t="s">
        <v>12</v>
      </c>
      <c r="H9135">
        <v>50</v>
      </c>
      <c r="I9135">
        <v>0</v>
      </c>
      <c r="J9135" t="s">
        <v>17</v>
      </c>
      <c r="K9135">
        <v>0</v>
      </c>
      <c r="L9135">
        <f>YEAR(ecommerce_customer_data_custom_[[#This Row],[Purchase Date]])</f>
        <v>2021</v>
      </c>
      <c r="M9135">
        <f>MONTH(ecommerce_customer_data_custom_[[#This Row],[Purchase Date]])</f>
        <v>7</v>
      </c>
      <c r="N9135" t="str">
        <f>TEXT(ecommerce_customer_data_custom_[[#This Row],[Purchase Date]],"mmmm")</f>
        <v>July</v>
      </c>
      <c r="O9135" t="str">
        <f>VLOOKUP(ecommerce_customer_data_custom_[[#This Row],[Customer Age]],AgeGroupMapping!$A$2:$C$5,3,TRUE)</f>
        <v>Middle-Aged</v>
      </c>
      <c r="P9135" t="str">
        <f>IF(ecommerce_customer_data_custom_[[#This Row],[Returns]]=1,"Returned","Not Returned")</f>
        <v>Not Returned</v>
      </c>
      <c r="Q9135" t="str">
        <f>_xlfn.XLOOKUP(ecommerce_customer_data_custom_[[#This Row],[Payment Method]],PaymentMapping!$A$2:$A$11,PaymentMapping!$B$2:$B$11,"Other")</f>
        <v>Card</v>
      </c>
    </row>
    <row r="9136" spans="1:17" x14ac:dyDescent="0.3">
      <c r="A9136">
        <v>16371</v>
      </c>
      <c r="B9136" s="14">
        <v>44347.232303240744</v>
      </c>
      <c r="C9136" t="s">
        <v>11</v>
      </c>
      <c r="D9136">
        <v>56</v>
      </c>
      <c r="E9136">
        <v>3</v>
      </c>
      <c r="F9136">
        <v>4759</v>
      </c>
      <c r="G9136" t="s">
        <v>12</v>
      </c>
      <c r="H9136">
        <v>50</v>
      </c>
      <c r="I9136">
        <v>1</v>
      </c>
      <c r="J9136" t="s">
        <v>17</v>
      </c>
      <c r="K9136">
        <v>0</v>
      </c>
      <c r="L9136">
        <f>YEAR(ecommerce_customer_data_custom_[[#This Row],[Purchase Date]])</f>
        <v>2021</v>
      </c>
      <c r="M9136">
        <f>MONTH(ecommerce_customer_data_custom_[[#This Row],[Purchase Date]])</f>
        <v>5</v>
      </c>
      <c r="N9136" t="str">
        <f>TEXT(ecommerce_customer_data_custom_[[#This Row],[Purchase Date]],"mmmm")</f>
        <v>May</v>
      </c>
      <c r="O9136" t="str">
        <f>VLOOKUP(ecommerce_customer_data_custom_[[#This Row],[Customer Age]],AgeGroupMapping!$A$2:$C$5,3,TRUE)</f>
        <v>Middle-Aged</v>
      </c>
      <c r="P9136" t="str">
        <f>IF(ecommerce_customer_data_custom_[[#This Row],[Returns]]=1,"Returned","Not Returned")</f>
        <v>Returned</v>
      </c>
      <c r="Q9136" t="str">
        <f>_xlfn.XLOOKUP(ecommerce_customer_data_custom_[[#This Row],[Payment Method]],PaymentMapping!$A$2:$A$11,PaymentMapping!$B$2:$B$11,"Other")</f>
        <v>Card</v>
      </c>
    </row>
    <row r="9137" spans="1:17" x14ac:dyDescent="0.3">
      <c r="A9137">
        <v>16371</v>
      </c>
      <c r="B9137" s="14">
        <v>44370.357986111114</v>
      </c>
      <c r="C9137" t="s">
        <v>18</v>
      </c>
      <c r="D9137">
        <v>307</v>
      </c>
      <c r="E9137">
        <v>2</v>
      </c>
      <c r="F9137">
        <v>4080</v>
      </c>
      <c r="G9137" t="s">
        <v>19</v>
      </c>
      <c r="H9137">
        <v>50</v>
      </c>
      <c r="I9137">
        <v>0</v>
      </c>
      <c r="J9137" t="s">
        <v>17</v>
      </c>
      <c r="K9137">
        <v>0</v>
      </c>
      <c r="L9137">
        <f>YEAR(ecommerce_customer_data_custom_[[#This Row],[Purchase Date]])</f>
        <v>2021</v>
      </c>
      <c r="M9137">
        <f>MONTH(ecommerce_customer_data_custom_[[#This Row],[Purchase Date]])</f>
        <v>6</v>
      </c>
      <c r="N9137" t="str">
        <f>TEXT(ecommerce_customer_data_custom_[[#This Row],[Purchase Date]],"mmmm")</f>
        <v>June</v>
      </c>
      <c r="O9137" t="str">
        <f>VLOOKUP(ecommerce_customer_data_custom_[[#This Row],[Customer Age]],AgeGroupMapping!$A$2:$C$5,3,TRUE)</f>
        <v>Middle-Aged</v>
      </c>
      <c r="P9137" t="str">
        <f>IF(ecommerce_customer_data_custom_[[#This Row],[Returns]]=1,"Returned","Not Returned")</f>
        <v>Not Returned</v>
      </c>
      <c r="Q9137" t="str">
        <f>_xlfn.XLOOKUP(ecommerce_customer_data_custom_[[#This Row],[Payment Method]],PaymentMapping!$A$2:$A$11,PaymentMapping!$B$2:$B$11,"Other")</f>
        <v>Cash</v>
      </c>
    </row>
    <row r="9138" spans="1:17" x14ac:dyDescent="0.3">
      <c r="A9138">
        <v>5263</v>
      </c>
      <c r="B9138" s="14">
        <v>44755.928819444445</v>
      </c>
      <c r="C9138" t="s">
        <v>18</v>
      </c>
      <c r="D9138">
        <v>178</v>
      </c>
      <c r="E9138">
        <v>1</v>
      </c>
      <c r="F9138">
        <v>4432</v>
      </c>
      <c r="G9138" t="s">
        <v>12</v>
      </c>
      <c r="H9138">
        <v>46</v>
      </c>
      <c r="I9138">
        <v>0</v>
      </c>
      <c r="J9138" t="s">
        <v>13</v>
      </c>
      <c r="K9138">
        <v>0</v>
      </c>
      <c r="L9138">
        <f>YEAR(ecommerce_customer_data_custom_[[#This Row],[Purchase Date]])</f>
        <v>2022</v>
      </c>
      <c r="M9138">
        <f>MONTH(ecommerce_customer_data_custom_[[#This Row],[Purchase Date]])</f>
        <v>7</v>
      </c>
      <c r="N9138" t="str">
        <f>TEXT(ecommerce_customer_data_custom_[[#This Row],[Purchase Date]],"mmmm")</f>
        <v>July</v>
      </c>
      <c r="O9138" t="str">
        <f>VLOOKUP(ecommerce_customer_data_custom_[[#This Row],[Customer Age]],AgeGroupMapping!$A$2:$C$5,3,TRUE)</f>
        <v>Middle-Aged</v>
      </c>
      <c r="P9138" t="str">
        <f>IF(ecommerce_customer_data_custom_[[#This Row],[Returns]]=1,"Returned","Not Returned")</f>
        <v>Not Returned</v>
      </c>
      <c r="Q9138" t="str">
        <f>_xlfn.XLOOKUP(ecommerce_customer_data_custom_[[#This Row],[Payment Method]],PaymentMapping!$A$2:$A$11,PaymentMapping!$B$2:$B$11,"Other")</f>
        <v>Card</v>
      </c>
    </row>
    <row r="9139" spans="1:17" x14ac:dyDescent="0.3">
      <c r="A9139">
        <v>5263</v>
      </c>
      <c r="B9139" s="14">
        <v>43862.234780092593</v>
      </c>
      <c r="C9139" t="s">
        <v>18</v>
      </c>
      <c r="D9139">
        <v>483</v>
      </c>
      <c r="E9139">
        <v>4</v>
      </c>
      <c r="F9139">
        <v>816</v>
      </c>
      <c r="G9139" t="s">
        <v>12</v>
      </c>
      <c r="H9139">
        <v>46</v>
      </c>
      <c r="I9139">
        <v>1</v>
      </c>
      <c r="J9139" t="s">
        <v>13</v>
      </c>
      <c r="K9139">
        <v>0</v>
      </c>
      <c r="L9139">
        <f>YEAR(ecommerce_customer_data_custom_[[#This Row],[Purchase Date]])</f>
        <v>2020</v>
      </c>
      <c r="M9139">
        <f>MONTH(ecommerce_customer_data_custom_[[#This Row],[Purchase Date]])</f>
        <v>2</v>
      </c>
      <c r="N9139" t="str">
        <f>TEXT(ecommerce_customer_data_custom_[[#This Row],[Purchase Date]],"mmmm")</f>
        <v>February</v>
      </c>
      <c r="O9139" t="str">
        <f>VLOOKUP(ecommerce_customer_data_custom_[[#This Row],[Customer Age]],AgeGroupMapping!$A$2:$C$5,3,TRUE)</f>
        <v>Middle-Aged</v>
      </c>
      <c r="P9139" t="str">
        <f>IF(ecommerce_customer_data_custom_[[#This Row],[Returns]]=1,"Returned","Not Returned")</f>
        <v>Returned</v>
      </c>
      <c r="Q9139" t="str">
        <f>_xlfn.XLOOKUP(ecommerce_customer_data_custom_[[#This Row],[Payment Method]],PaymentMapping!$A$2:$A$11,PaymentMapping!$B$2:$B$11,"Other")</f>
        <v>Card</v>
      </c>
    </row>
    <row r="9140" spans="1:17" x14ac:dyDescent="0.3">
      <c r="A9140">
        <v>5263</v>
      </c>
      <c r="B9140" s="14">
        <v>44410.230844907404</v>
      </c>
      <c r="C9140" t="s">
        <v>16</v>
      </c>
      <c r="D9140">
        <v>282</v>
      </c>
      <c r="E9140">
        <v>5</v>
      </c>
      <c r="F9140">
        <v>1070</v>
      </c>
      <c r="G9140" t="s">
        <v>12</v>
      </c>
      <c r="H9140">
        <v>46</v>
      </c>
      <c r="I9140">
        <v>1</v>
      </c>
      <c r="J9140" t="s">
        <v>13</v>
      </c>
      <c r="K9140">
        <v>0</v>
      </c>
      <c r="L9140">
        <f>YEAR(ecommerce_customer_data_custom_[[#This Row],[Purchase Date]])</f>
        <v>2021</v>
      </c>
      <c r="M9140">
        <f>MONTH(ecommerce_customer_data_custom_[[#This Row],[Purchase Date]])</f>
        <v>8</v>
      </c>
      <c r="N9140" t="str">
        <f>TEXT(ecommerce_customer_data_custom_[[#This Row],[Purchase Date]],"mmmm")</f>
        <v>August</v>
      </c>
      <c r="O9140" t="str">
        <f>VLOOKUP(ecommerce_customer_data_custom_[[#This Row],[Customer Age]],AgeGroupMapping!$A$2:$C$5,3,TRUE)</f>
        <v>Middle-Aged</v>
      </c>
      <c r="P9140" t="str">
        <f>IF(ecommerce_customer_data_custom_[[#This Row],[Returns]]=1,"Returned","Not Returned")</f>
        <v>Returned</v>
      </c>
      <c r="Q9140" t="str">
        <f>_xlfn.XLOOKUP(ecommerce_customer_data_custom_[[#This Row],[Payment Method]],PaymentMapping!$A$2:$A$11,PaymentMapping!$B$2:$B$11,"Other")</f>
        <v>Card</v>
      </c>
    </row>
    <row r="9141" spans="1:17" x14ac:dyDescent="0.3">
      <c r="A9141">
        <v>5263</v>
      </c>
      <c r="B9141" s="14">
        <v>44062.00267361111</v>
      </c>
      <c r="C9141" t="s">
        <v>11</v>
      </c>
      <c r="D9141">
        <v>142</v>
      </c>
      <c r="E9141">
        <v>4</v>
      </c>
      <c r="F9141">
        <v>2026</v>
      </c>
      <c r="G9141" t="s">
        <v>12</v>
      </c>
      <c r="H9141">
        <v>46</v>
      </c>
      <c r="I9141">
        <v>1</v>
      </c>
      <c r="J9141" t="s">
        <v>13</v>
      </c>
      <c r="K9141">
        <v>0</v>
      </c>
      <c r="L9141">
        <f>YEAR(ecommerce_customer_data_custom_[[#This Row],[Purchase Date]])</f>
        <v>2020</v>
      </c>
      <c r="M9141">
        <f>MONTH(ecommerce_customer_data_custom_[[#This Row],[Purchase Date]])</f>
        <v>8</v>
      </c>
      <c r="N9141" t="str">
        <f>TEXT(ecommerce_customer_data_custom_[[#This Row],[Purchase Date]],"mmmm")</f>
        <v>August</v>
      </c>
      <c r="O9141" t="str">
        <f>VLOOKUP(ecommerce_customer_data_custom_[[#This Row],[Customer Age]],AgeGroupMapping!$A$2:$C$5,3,TRUE)</f>
        <v>Middle-Aged</v>
      </c>
      <c r="P9141" t="str">
        <f>IF(ecommerce_customer_data_custom_[[#This Row],[Returns]]=1,"Returned","Not Returned")</f>
        <v>Returned</v>
      </c>
      <c r="Q9141" t="str">
        <f>_xlfn.XLOOKUP(ecommerce_customer_data_custom_[[#This Row],[Payment Method]],PaymentMapping!$A$2:$A$11,PaymentMapping!$B$2:$B$11,"Other")</f>
        <v>Card</v>
      </c>
    </row>
    <row r="9142" spans="1:17" x14ac:dyDescent="0.3">
      <c r="A9142">
        <v>20434</v>
      </c>
      <c r="B9142" s="14">
        <v>43949.163912037038</v>
      </c>
      <c r="C9142" t="s">
        <v>18</v>
      </c>
      <c r="D9142">
        <v>394</v>
      </c>
      <c r="E9142">
        <v>3</v>
      </c>
      <c r="F9142">
        <v>3472</v>
      </c>
      <c r="G9142" t="s">
        <v>12</v>
      </c>
      <c r="H9142">
        <v>18</v>
      </c>
      <c r="I9142">
        <v>0</v>
      </c>
      <c r="J9142" t="s">
        <v>17</v>
      </c>
      <c r="K9142">
        <v>0</v>
      </c>
      <c r="L9142">
        <f>YEAR(ecommerce_customer_data_custom_[[#This Row],[Purchase Date]])</f>
        <v>2020</v>
      </c>
      <c r="M9142">
        <f>MONTH(ecommerce_customer_data_custom_[[#This Row],[Purchase Date]])</f>
        <v>4</v>
      </c>
      <c r="N9142" t="str">
        <f>TEXT(ecommerce_customer_data_custom_[[#This Row],[Purchase Date]],"mmmm")</f>
        <v>April</v>
      </c>
      <c r="O9142" t="str">
        <f>VLOOKUP(ecommerce_customer_data_custom_[[#This Row],[Customer Age]],AgeGroupMapping!$A$2:$C$5,3,TRUE)</f>
        <v>Young</v>
      </c>
      <c r="P9142" t="str">
        <f>IF(ecommerce_customer_data_custom_[[#This Row],[Returns]]=1,"Returned","Not Returned")</f>
        <v>Not Returned</v>
      </c>
      <c r="Q9142" t="str">
        <f>_xlfn.XLOOKUP(ecommerce_customer_data_custom_[[#This Row],[Payment Method]],PaymentMapping!$A$2:$A$11,PaymentMapping!$B$2:$B$11,"Other")</f>
        <v>Card</v>
      </c>
    </row>
    <row r="9143" spans="1:17" x14ac:dyDescent="0.3">
      <c r="A9143">
        <v>20434</v>
      </c>
      <c r="B9143" s="14">
        <v>44391.555821759262</v>
      </c>
      <c r="C9143" t="s">
        <v>18</v>
      </c>
      <c r="D9143">
        <v>292</v>
      </c>
      <c r="E9143">
        <v>2</v>
      </c>
      <c r="F9143">
        <v>120</v>
      </c>
      <c r="G9143" t="s">
        <v>12</v>
      </c>
      <c r="H9143">
        <v>18</v>
      </c>
      <c r="I9143">
        <v>0</v>
      </c>
      <c r="J9143" t="s">
        <v>17</v>
      </c>
      <c r="K9143">
        <v>0</v>
      </c>
      <c r="L9143">
        <f>YEAR(ecommerce_customer_data_custom_[[#This Row],[Purchase Date]])</f>
        <v>2021</v>
      </c>
      <c r="M9143">
        <f>MONTH(ecommerce_customer_data_custom_[[#This Row],[Purchase Date]])</f>
        <v>7</v>
      </c>
      <c r="N9143" t="str">
        <f>TEXT(ecommerce_customer_data_custom_[[#This Row],[Purchase Date]],"mmmm")</f>
        <v>July</v>
      </c>
      <c r="O9143" t="str">
        <f>VLOOKUP(ecommerce_customer_data_custom_[[#This Row],[Customer Age]],AgeGroupMapping!$A$2:$C$5,3,TRUE)</f>
        <v>Young</v>
      </c>
      <c r="P9143" t="str">
        <f>IF(ecommerce_customer_data_custom_[[#This Row],[Returns]]=1,"Returned","Not Returned")</f>
        <v>Not Returned</v>
      </c>
      <c r="Q9143" t="str">
        <f>_xlfn.XLOOKUP(ecommerce_customer_data_custom_[[#This Row],[Payment Method]],PaymentMapping!$A$2:$A$11,PaymentMapping!$B$2:$B$11,"Other")</f>
        <v>Card</v>
      </c>
    </row>
    <row r="9144" spans="1:17" x14ac:dyDescent="0.3">
      <c r="A9144">
        <v>20434</v>
      </c>
      <c r="B9144" s="14">
        <v>44895.551944444444</v>
      </c>
      <c r="C9144" t="s">
        <v>18</v>
      </c>
      <c r="D9144">
        <v>410</v>
      </c>
      <c r="E9144">
        <v>4</v>
      </c>
      <c r="F9144">
        <v>2386</v>
      </c>
      <c r="G9144" t="s">
        <v>12</v>
      </c>
      <c r="H9144">
        <v>18</v>
      </c>
      <c r="I9144">
        <v>0</v>
      </c>
      <c r="J9144" t="s">
        <v>17</v>
      </c>
      <c r="K9144">
        <v>0</v>
      </c>
      <c r="L9144">
        <f>YEAR(ecommerce_customer_data_custom_[[#This Row],[Purchase Date]])</f>
        <v>2022</v>
      </c>
      <c r="M9144">
        <f>MONTH(ecommerce_customer_data_custom_[[#This Row],[Purchase Date]])</f>
        <v>11</v>
      </c>
      <c r="N9144" t="str">
        <f>TEXT(ecommerce_customer_data_custom_[[#This Row],[Purchase Date]],"mmmm")</f>
        <v>November</v>
      </c>
      <c r="O9144" t="str">
        <f>VLOOKUP(ecommerce_customer_data_custom_[[#This Row],[Customer Age]],AgeGroupMapping!$A$2:$C$5,3,TRUE)</f>
        <v>Young</v>
      </c>
      <c r="P9144" t="str">
        <f>IF(ecommerce_customer_data_custom_[[#This Row],[Returns]]=1,"Returned","Not Returned")</f>
        <v>Not Returned</v>
      </c>
      <c r="Q9144" t="str">
        <f>_xlfn.XLOOKUP(ecommerce_customer_data_custom_[[#This Row],[Payment Method]],PaymentMapping!$A$2:$A$11,PaymentMapping!$B$2:$B$11,"Other")</f>
        <v>Card</v>
      </c>
    </row>
    <row r="9145" spans="1:17" x14ac:dyDescent="0.3">
      <c r="A9145">
        <v>20434</v>
      </c>
      <c r="B9145" s="14">
        <v>44004.182152777779</v>
      </c>
      <c r="C9145" t="s">
        <v>16</v>
      </c>
      <c r="D9145">
        <v>339</v>
      </c>
      <c r="E9145">
        <v>4</v>
      </c>
      <c r="F9145">
        <v>783</v>
      </c>
      <c r="G9145" t="s">
        <v>12</v>
      </c>
      <c r="H9145">
        <v>18</v>
      </c>
      <c r="I9145">
        <v>1</v>
      </c>
      <c r="J9145" t="s">
        <v>17</v>
      </c>
      <c r="K9145">
        <v>0</v>
      </c>
      <c r="L9145">
        <f>YEAR(ecommerce_customer_data_custom_[[#This Row],[Purchase Date]])</f>
        <v>2020</v>
      </c>
      <c r="M9145">
        <f>MONTH(ecommerce_customer_data_custom_[[#This Row],[Purchase Date]])</f>
        <v>6</v>
      </c>
      <c r="N9145" t="str">
        <f>TEXT(ecommerce_customer_data_custom_[[#This Row],[Purchase Date]],"mmmm")</f>
        <v>June</v>
      </c>
      <c r="O9145" t="str">
        <f>VLOOKUP(ecommerce_customer_data_custom_[[#This Row],[Customer Age]],AgeGroupMapping!$A$2:$C$5,3,TRUE)</f>
        <v>Young</v>
      </c>
      <c r="P9145" t="str">
        <f>IF(ecommerce_customer_data_custom_[[#This Row],[Returns]]=1,"Returned","Not Returned")</f>
        <v>Returned</v>
      </c>
      <c r="Q9145" t="str">
        <f>_xlfn.XLOOKUP(ecommerce_customer_data_custom_[[#This Row],[Payment Method]],PaymentMapping!$A$2:$A$11,PaymentMapping!$B$2:$B$11,"Other")</f>
        <v>Card</v>
      </c>
    </row>
    <row r="9146" spans="1:17" x14ac:dyDescent="0.3">
      <c r="A9146">
        <v>29685</v>
      </c>
      <c r="B9146" s="14">
        <v>43928.075196759259</v>
      </c>
      <c r="C9146" t="s">
        <v>16</v>
      </c>
      <c r="D9146">
        <v>89</v>
      </c>
      <c r="E9146">
        <v>4</v>
      </c>
      <c r="F9146">
        <v>1875</v>
      </c>
      <c r="G9146" t="s">
        <v>15</v>
      </c>
      <c r="H9146">
        <v>26</v>
      </c>
      <c r="I9146">
        <v>1</v>
      </c>
      <c r="J9146" t="s">
        <v>17</v>
      </c>
      <c r="K9146">
        <v>0</v>
      </c>
      <c r="L9146">
        <f>YEAR(ecommerce_customer_data_custom_[[#This Row],[Purchase Date]])</f>
        <v>2020</v>
      </c>
      <c r="M9146">
        <f>MONTH(ecommerce_customer_data_custom_[[#This Row],[Purchase Date]])</f>
        <v>4</v>
      </c>
      <c r="N9146" t="str">
        <f>TEXT(ecommerce_customer_data_custom_[[#This Row],[Purchase Date]],"mmmm")</f>
        <v>April</v>
      </c>
      <c r="O9146" t="str">
        <f>VLOOKUP(ecommerce_customer_data_custom_[[#This Row],[Customer Age]],AgeGroupMapping!$A$2:$C$5,3,TRUE)</f>
        <v>Adult</v>
      </c>
      <c r="P9146" t="str">
        <f>IF(ecommerce_customer_data_custom_[[#This Row],[Returns]]=1,"Returned","Not Returned")</f>
        <v>Returned</v>
      </c>
      <c r="Q9146" t="str">
        <f>_xlfn.XLOOKUP(ecommerce_customer_data_custom_[[#This Row],[Payment Method]],PaymentMapping!$A$2:$A$11,PaymentMapping!$B$2:$B$11,"Other")</f>
        <v>Wallet/UPI</v>
      </c>
    </row>
    <row r="9147" spans="1:17" x14ac:dyDescent="0.3">
      <c r="A9147">
        <v>29685</v>
      </c>
      <c r="B9147" s="14">
        <v>44540.060104166667</v>
      </c>
      <c r="C9147" t="s">
        <v>16</v>
      </c>
      <c r="D9147">
        <v>394</v>
      </c>
      <c r="E9147">
        <v>2</v>
      </c>
      <c r="F9147">
        <v>1634</v>
      </c>
      <c r="G9147" t="s">
        <v>20</v>
      </c>
      <c r="H9147">
        <v>26</v>
      </c>
      <c r="I9147">
        <v>0</v>
      </c>
      <c r="J9147" t="s">
        <v>17</v>
      </c>
      <c r="K9147">
        <v>0</v>
      </c>
      <c r="L9147">
        <f>YEAR(ecommerce_customer_data_custom_[[#This Row],[Purchase Date]])</f>
        <v>2021</v>
      </c>
      <c r="M9147">
        <f>MONTH(ecommerce_customer_data_custom_[[#This Row],[Purchase Date]])</f>
        <v>12</v>
      </c>
      <c r="N9147" t="str">
        <f>TEXT(ecommerce_customer_data_custom_[[#This Row],[Purchase Date]],"mmmm")</f>
        <v>December</v>
      </c>
      <c r="O9147" t="str">
        <f>VLOOKUP(ecommerce_customer_data_custom_[[#This Row],[Customer Age]],AgeGroupMapping!$A$2:$C$5,3,TRUE)</f>
        <v>Adult</v>
      </c>
      <c r="P9147" t="str">
        <f>IF(ecommerce_customer_data_custom_[[#This Row],[Returns]]=1,"Returned","Not Returned")</f>
        <v>Not Returned</v>
      </c>
      <c r="Q9147" t="str">
        <f>_xlfn.XLOOKUP(ecommerce_customer_data_custom_[[#This Row],[Payment Method]],PaymentMapping!$A$2:$A$11,PaymentMapping!$B$2:$B$11,"Other")</f>
        <v>Other</v>
      </c>
    </row>
    <row r="9148" spans="1:17" x14ac:dyDescent="0.3">
      <c r="A9148">
        <v>29685</v>
      </c>
      <c r="B9148" s="14">
        <v>43891.507361111115</v>
      </c>
      <c r="C9148" t="s">
        <v>14</v>
      </c>
      <c r="D9148">
        <v>160</v>
      </c>
      <c r="E9148">
        <v>4</v>
      </c>
      <c r="F9148">
        <v>3098</v>
      </c>
      <c r="G9148" t="s">
        <v>15</v>
      </c>
      <c r="H9148">
        <v>26</v>
      </c>
      <c r="I9148">
        <v>0</v>
      </c>
      <c r="J9148" t="s">
        <v>17</v>
      </c>
      <c r="K9148">
        <v>0</v>
      </c>
      <c r="L9148">
        <f>YEAR(ecommerce_customer_data_custom_[[#This Row],[Purchase Date]])</f>
        <v>2020</v>
      </c>
      <c r="M9148">
        <f>MONTH(ecommerce_customer_data_custom_[[#This Row],[Purchase Date]])</f>
        <v>3</v>
      </c>
      <c r="N9148" t="str">
        <f>TEXT(ecommerce_customer_data_custom_[[#This Row],[Purchase Date]],"mmmm")</f>
        <v>March</v>
      </c>
      <c r="O9148" t="str">
        <f>VLOOKUP(ecommerce_customer_data_custom_[[#This Row],[Customer Age]],AgeGroupMapping!$A$2:$C$5,3,TRUE)</f>
        <v>Adult</v>
      </c>
      <c r="P9148" t="str">
        <f>IF(ecommerce_customer_data_custom_[[#This Row],[Returns]]=1,"Returned","Not Returned")</f>
        <v>Not Returned</v>
      </c>
      <c r="Q9148" t="str">
        <f>_xlfn.XLOOKUP(ecommerce_customer_data_custom_[[#This Row],[Payment Method]],PaymentMapping!$A$2:$A$11,PaymentMapping!$B$2:$B$11,"Other")</f>
        <v>Wallet/UPI</v>
      </c>
    </row>
    <row r="9149" spans="1:17" x14ac:dyDescent="0.3">
      <c r="A9149">
        <v>29685</v>
      </c>
      <c r="B9149" s="14">
        <v>43925.063055555554</v>
      </c>
      <c r="C9149" t="s">
        <v>18</v>
      </c>
      <c r="D9149">
        <v>212</v>
      </c>
      <c r="E9149">
        <v>5</v>
      </c>
      <c r="F9149">
        <v>505</v>
      </c>
      <c r="G9149" t="s">
        <v>19</v>
      </c>
      <c r="H9149">
        <v>26</v>
      </c>
      <c r="I9149">
        <v>0</v>
      </c>
      <c r="J9149" t="s">
        <v>17</v>
      </c>
      <c r="K9149">
        <v>0</v>
      </c>
      <c r="L9149">
        <f>YEAR(ecommerce_customer_data_custom_[[#This Row],[Purchase Date]])</f>
        <v>2020</v>
      </c>
      <c r="M9149">
        <f>MONTH(ecommerce_customer_data_custom_[[#This Row],[Purchase Date]])</f>
        <v>4</v>
      </c>
      <c r="N9149" t="str">
        <f>TEXT(ecommerce_customer_data_custom_[[#This Row],[Purchase Date]],"mmmm")</f>
        <v>April</v>
      </c>
      <c r="O9149" t="str">
        <f>VLOOKUP(ecommerce_customer_data_custom_[[#This Row],[Customer Age]],AgeGroupMapping!$A$2:$C$5,3,TRUE)</f>
        <v>Adult</v>
      </c>
      <c r="P9149" t="str">
        <f>IF(ecommerce_customer_data_custom_[[#This Row],[Returns]]=1,"Returned","Not Returned")</f>
        <v>Not Returned</v>
      </c>
      <c r="Q9149" t="str">
        <f>_xlfn.XLOOKUP(ecommerce_customer_data_custom_[[#This Row],[Payment Method]],PaymentMapping!$A$2:$A$11,PaymentMapping!$B$2:$B$11,"Other")</f>
        <v>Cash</v>
      </c>
    </row>
    <row r="9150" spans="1:17" x14ac:dyDescent="0.3">
      <c r="A9150">
        <v>29685</v>
      </c>
      <c r="B9150" s="14">
        <v>44784.381504629629</v>
      </c>
      <c r="C9150" t="s">
        <v>16</v>
      </c>
      <c r="D9150">
        <v>500</v>
      </c>
      <c r="E9150">
        <v>4</v>
      </c>
      <c r="F9150">
        <v>3002</v>
      </c>
      <c r="G9150" t="s">
        <v>19</v>
      </c>
      <c r="H9150">
        <v>26</v>
      </c>
      <c r="I9150">
        <v>1</v>
      </c>
      <c r="J9150" t="s">
        <v>17</v>
      </c>
      <c r="K9150">
        <v>0</v>
      </c>
      <c r="L9150">
        <f>YEAR(ecommerce_customer_data_custom_[[#This Row],[Purchase Date]])</f>
        <v>2022</v>
      </c>
      <c r="M9150">
        <f>MONTH(ecommerce_customer_data_custom_[[#This Row],[Purchase Date]])</f>
        <v>8</v>
      </c>
      <c r="N9150" t="str">
        <f>TEXT(ecommerce_customer_data_custom_[[#This Row],[Purchase Date]],"mmmm")</f>
        <v>August</v>
      </c>
      <c r="O9150" t="str">
        <f>VLOOKUP(ecommerce_customer_data_custom_[[#This Row],[Customer Age]],AgeGroupMapping!$A$2:$C$5,3,TRUE)</f>
        <v>Adult</v>
      </c>
      <c r="P9150" t="str">
        <f>IF(ecommerce_customer_data_custom_[[#This Row],[Returns]]=1,"Returned","Not Returned")</f>
        <v>Returned</v>
      </c>
      <c r="Q9150" t="str">
        <f>_xlfn.XLOOKUP(ecommerce_customer_data_custom_[[#This Row],[Payment Method]],PaymentMapping!$A$2:$A$11,PaymentMapping!$B$2:$B$11,"Other")</f>
        <v>Cash</v>
      </c>
    </row>
    <row r="9151" spans="1:17" x14ac:dyDescent="0.3">
      <c r="A9151">
        <v>29685</v>
      </c>
      <c r="B9151" s="14">
        <v>44712.076215277775</v>
      </c>
      <c r="C9151" t="s">
        <v>18</v>
      </c>
      <c r="D9151">
        <v>267</v>
      </c>
      <c r="E9151">
        <v>4</v>
      </c>
      <c r="F9151">
        <v>3923</v>
      </c>
      <c r="G9151" t="s">
        <v>15</v>
      </c>
      <c r="H9151">
        <v>26</v>
      </c>
      <c r="I9151">
        <v>0</v>
      </c>
      <c r="J9151" t="s">
        <v>17</v>
      </c>
      <c r="K9151">
        <v>0</v>
      </c>
      <c r="L9151">
        <f>YEAR(ecommerce_customer_data_custom_[[#This Row],[Purchase Date]])</f>
        <v>2022</v>
      </c>
      <c r="M9151">
        <f>MONTH(ecommerce_customer_data_custom_[[#This Row],[Purchase Date]])</f>
        <v>5</v>
      </c>
      <c r="N9151" t="str">
        <f>TEXT(ecommerce_customer_data_custom_[[#This Row],[Purchase Date]],"mmmm")</f>
        <v>May</v>
      </c>
      <c r="O9151" t="str">
        <f>VLOOKUP(ecommerce_customer_data_custom_[[#This Row],[Customer Age]],AgeGroupMapping!$A$2:$C$5,3,TRUE)</f>
        <v>Adult</v>
      </c>
      <c r="P9151" t="str">
        <f>IF(ecommerce_customer_data_custom_[[#This Row],[Returns]]=1,"Returned","Not Returned")</f>
        <v>Not Returned</v>
      </c>
      <c r="Q9151" t="str">
        <f>_xlfn.XLOOKUP(ecommerce_customer_data_custom_[[#This Row],[Payment Method]],PaymentMapping!$A$2:$A$11,PaymentMapping!$B$2:$B$11,"Other")</f>
        <v>Wallet/UPI</v>
      </c>
    </row>
    <row r="9152" spans="1:17" x14ac:dyDescent="0.3">
      <c r="A9152">
        <v>29685</v>
      </c>
      <c r="B9152" s="14">
        <v>44261.367268518516</v>
      </c>
      <c r="C9152" t="s">
        <v>16</v>
      </c>
      <c r="D9152">
        <v>196</v>
      </c>
      <c r="E9152">
        <v>1</v>
      </c>
      <c r="F9152">
        <v>1221</v>
      </c>
      <c r="G9152" t="s">
        <v>19</v>
      </c>
      <c r="H9152">
        <v>26</v>
      </c>
      <c r="I9152">
        <v>1</v>
      </c>
      <c r="J9152" t="s">
        <v>17</v>
      </c>
      <c r="K9152">
        <v>0</v>
      </c>
      <c r="L9152">
        <f>YEAR(ecommerce_customer_data_custom_[[#This Row],[Purchase Date]])</f>
        <v>2021</v>
      </c>
      <c r="M9152">
        <f>MONTH(ecommerce_customer_data_custom_[[#This Row],[Purchase Date]])</f>
        <v>3</v>
      </c>
      <c r="N9152" t="str">
        <f>TEXT(ecommerce_customer_data_custom_[[#This Row],[Purchase Date]],"mmmm")</f>
        <v>March</v>
      </c>
      <c r="O9152" t="str">
        <f>VLOOKUP(ecommerce_customer_data_custom_[[#This Row],[Customer Age]],AgeGroupMapping!$A$2:$C$5,3,TRUE)</f>
        <v>Adult</v>
      </c>
      <c r="P9152" t="str">
        <f>IF(ecommerce_customer_data_custom_[[#This Row],[Returns]]=1,"Returned","Not Returned")</f>
        <v>Returned</v>
      </c>
      <c r="Q9152" t="str">
        <f>_xlfn.XLOOKUP(ecommerce_customer_data_custom_[[#This Row],[Payment Method]],PaymentMapping!$A$2:$A$11,PaymentMapping!$B$2:$B$11,"Other")</f>
        <v>Cash</v>
      </c>
    </row>
    <row r="9153" spans="1:17" x14ac:dyDescent="0.3">
      <c r="A9153">
        <v>29685</v>
      </c>
      <c r="B9153" s="14">
        <v>44259.518136574072</v>
      </c>
      <c r="C9153" t="s">
        <v>11</v>
      </c>
      <c r="D9153">
        <v>357</v>
      </c>
      <c r="E9153">
        <v>4</v>
      </c>
      <c r="F9153">
        <v>1418</v>
      </c>
      <c r="G9153" t="s">
        <v>15</v>
      </c>
      <c r="H9153">
        <v>26</v>
      </c>
      <c r="I9153">
        <v>1</v>
      </c>
      <c r="J9153" t="s">
        <v>17</v>
      </c>
      <c r="K9153">
        <v>0</v>
      </c>
      <c r="L9153">
        <f>YEAR(ecommerce_customer_data_custom_[[#This Row],[Purchase Date]])</f>
        <v>2021</v>
      </c>
      <c r="M9153">
        <f>MONTH(ecommerce_customer_data_custom_[[#This Row],[Purchase Date]])</f>
        <v>3</v>
      </c>
      <c r="N9153" t="str">
        <f>TEXT(ecommerce_customer_data_custom_[[#This Row],[Purchase Date]],"mmmm")</f>
        <v>March</v>
      </c>
      <c r="O9153" t="str">
        <f>VLOOKUP(ecommerce_customer_data_custom_[[#This Row],[Customer Age]],AgeGroupMapping!$A$2:$C$5,3,TRUE)</f>
        <v>Adult</v>
      </c>
      <c r="P9153" t="str">
        <f>IF(ecommerce_customer_data_custom_[[#This Row],[Returns]]=1,"Returned","Not Returned")</f>
        <v>Returned</v>
      </c>
      <c r="Q9153" t="str">
        <f>_xlfn.XLOOKUP(ecommerce_customer_data_custom_[[#This Row],[Payment Method]],PaymentMapping!$A$2:$A$11,PaymentMapping!$B$2:$B$11,"Other")</f>
        <v>Wallet/UPI</v>
      </c>
    </row>
    <row r="9154" spans="1:17" x14ac:dyDescent="0.3">
      <c r="A9154">
        <v>29685</v>
      </c>
      <c r="B9154" s="14">
        <v>45018.573645833334</v>
      </c>
      <c r="C9154" t="s">
        <v>14</v>
      </c>
      <c r="D9154">
        <v>436</v>
      </c>
      <c r="E9154">
        <v>2</v>
      </c>
      <c r="F9154">
        <v>1585</v>
      </c>
      <c r="G9154" t="s">
        <v>12</v>
      </c>
      <c r="H9154">
        <v>26</v>
      </c>
      <c r="I9154">
        <v>0</v>
      </c>
      <c r="J9154" t="s">
        <v>17</v>
      </c>
      <c r="K9154">
        <v>0</v>
      </c>
      <c r="L9154">
        <f>YEAR(ecommerce_customer_data_custom_[[#This Row],[Purchase Date]])</f>
        <v>2023</v>
      </c>
      <c r="M9154">
        <f>MONTH(ecommerce_customer_data_custom_[[#This Row],[Purchase Date]])</f>
        <v>4</v>
      </c>
      <c r="N9154" t="str">
        <f>TEXT(ecommerce_customer_data_custom_[[#This Row],[Purchase Date]],"mmmm")</f>
        <v>April</v>
      </c>
      <c r="O9154" t="str">
        <f>VLOOKUP(ecommerce_customer_data_custom_[[#This Row],[Customer Age]],AgeGroupMapping!$A$2:$C$5,3,TRUE)</f>
        <v>Adult</v>
      </c>
      <c r="P9154" t="str">
        <f>IF(ecommerce_customer_data_custom_[[#This Row],[Returns]]=1,"Returned","Not Returned")</f>
        <v>Not Returned</v>
      </c>
      <c r="Q9154" t="str">
        <f>_xlfn.XLOOKUP(ecommerce_customer_data_custom_[[#This Row],[Payment Method]],PaymentMapping!$A$2:$A$11,PaymentMapping!$B$2:$B$11,"Other")</f>
        <v>Card</v>
      </c>
    </row>
    <row r="9155" spans="1:17" x14ac:dyDescent="0.3">
      <c r="A9155">
        <v>24791</v>
      </c>
      <c r="B9155" s="14">
        <v>44757.198194444441</v>
      </c>
      <c r="C9155" t="s">
        <v>11</v>
      </c>
      <c r="D9155">
        <v>389</v>
      </c>
      <c r="E9155">
        <v>5</v>
      </c>
      <c r="F9155">
        <v>1236</v>
      </c>
      <c r="G9155" t="s">
        <v>20</v>
      </c>
      <c r="H9155">
        <v>40</v>
      </c>
      <c r="I9155">
        <v>0</v>
      </c>
      <c r="J9155" t="s">
        <v>13</v>
      </c>
      <c r="K9155">
        <v>0</v>
      </c>
      <c r="L9155">
        <f>YEAR(ecommerce_customer_data_custom_[[#This Row],[Purchase Date]])</f>
        <v>2022</v>
      </c>
      <c r="M9155">
        <f>MONTH(ecommerce_customer_data_custom_[[#This Row],[Purchase Date]])</f>
        <v>7</v>
      </c>
      <c r="N9155" t="str">
        <f>TEXT(ecommerce_customer_data_custom_[[#This Row],[Purchase Date]],"mmmm")</f>
        <v>July</v>
      </c>
      <c r="O9155" t="str">
        <f>VLOOKUP(ecommerce_customer_data_custom_[[#This Row],[Customer Age]],AgeGroupMapping!$A$2:$C$5,3,TRUE)</f>
        <v>Adult</v>
      </c>
      <c r="P9155" t="str">
        <f>IF(ecommerce_customer_data_custom_[[#This Row],[Returns]]=1,"Returned","Not Returned")</f>
        <v>Not Returned</v>
      </c>
      <c r="Q9155" t="str">
        <f>_xlfn.XLOOKUP(ecommerce_customer_data_custom_[[#This Row],[Payment Method]],PaymentMapping!$A$2:$A$11,PaymentMapping!$B$2:$B$11,"Other")</f>
        <v>Other</v>
      </c>
    </row>
    <row r="9156" spans="1:17" x14ac:dyDescent="0.3">
      <c r="A9156">
        <v>24791</v>
      </c>
      <c r="B9156" s="14">
        <v>44816.377881944441</v>
      </c>
      <c r="C9156" t="s">
        <v>16</v>
      </c>
      <c r="D9156">
        <v>346</v>
      </c>
      <c r="E9156">
        <v>2</v>
      </c>
      <c r="F9156">
        <v>3932</v>
      </c>
      <c r="G9156" t="s">
        <v>15</v>
      </c>
      <c r="H9156">
        <v>40</v>
      </c>
      <c r="I9156">
        <v>1</v>
      </c>
      <c r="J9156" t="s">
        <v>13</v>
      </c>
      <c r="K9156">
        <v>0</v>
      </c>
      <c r="L9156">
        <f>YEAR(ecommerce_customer_data_custom_[[#This Row],[Purchase Date]])</f>
        <v>2022</v>
      </c>
      <c r="M9156">
        <f>MONTH(ecommerce_customer_data_custom_[[#This Row],[Purchase Date]])</f>
        <v>9</v>
      </c>
      <c r="N9156" t="str">
        <f>TEXT(ecommerce_customer_data_custom_[[#This Row],[Purchase Date]],"mmmm")</f>
        <v>September</v>
      </c>
      <c r="O9156" t="str">
        <f>VLOOKUP(ecommerce_customer_data_custom_[[#This Row],[Customer Age]],AgeGroupMapping!$A$2:$C$5,3,TRUE)</f>
        <v>Adult</v>
      </c>
      <c r="P9156" t="str">
        <f>IF(ecommerce_customer_data_custom_[[#This Row],[Returns]]=1,"Returned","Not Returned")</f>
        <v>Returned</v>
      </c>
      <c r="Q9156" t="str">
        <f>_xlfn.XLOOKUP(ecommerce_customer_data_custom_[[#This Row],[Payment Method]],PaymentMapping!$A$2:$A$11,PaymentMapping!$B$2:$B$11,"Other")</f>
        <v>Wallet/UPI</v>
      </c>
    </row>
    <row r="9157" spans="1:17" x14ac:dyDescent="0.3">
      <c r="A9157">
        <v>24791</v>
      </c>
      <c r="B9157" s="14">
        <v>44184.039594907408</v>
      </c>
      <c r="C9157" t="s">
        <v>11</v>
      </c>
      <c r="D9157">
        <v>263</v>
      </c>
      <c r="E9157">
        <v>1</v>
      </c>
      <c r="F9157">
        <v>512</v>
      </c>
      <c r="G9157" t="s">
        <v>12</v>
      </c>
      <c r="H9157">
        <v>40</v>
      </c>
      <c r="I9157">
        <v>0</v>
      </c>
      <c r="J9157" t="s">
        <v>13</v>
      </c>
      <c r="K9157">
        <v>0</v>
      </c>
      <c r="L9157">
        <f>YEAR(ecommerce_customer_data_custom_[[#This Row],[Purchase Date]])</f>
        <v>2020</v>
      </c>
      <c r="M9157">
        <f>MONTH(ecommerce_customer_data_custom_[[#This Row],[Purchase Date]])</f>
        <v>12</v>
      </c>
      <c r="N9157" t="str">
        <f>TEXT(ecommerce_customer_data_custom_[[#This Row],[Purchase Date]],"mmmm")</f>
        <v>December</v>
      </c>
      <c r="O9157" t="str">
        <f>VLOOKUP(ecommerce_customer_data_custom_[[#This Row],[Customer Age]],AgeGroupMapping!$A$2:$C$5,3,TRUE)</f>
        <v>Adult</v>
      </c>
      <c r="P9157" t="str">
        <f>IF(ecommerce_customer_data_custom_[[#This Row],[Returns]]=1,"Returned","Not Returned")</f>
        <v>Not Returned</v>
      </c>
      <c r="Q9157" t="str">
        <f>_xlfn.XLOOKUP(ecommerce_customer_data_custom_[[#This Row],[Payment Method]],PaymentMapping!$A$2:$A$11,PaymentMapping!$B$2:$B$11,"Other")</f>
        <v>Card</v>
      </c>
    </row>
    <row r="9158" spans="1:17" x14ac:dyDescent="0.3">
      <c r="A9158">
        <v>24791</v>
      </c>
      <c r="B9158" s="14">
        <v>44466.406180555554</v>
      </c>
      <c r="C9158" t="s">
        <v>11</v>
      </c>
      <c r="D9158">
        <v>74</v>
      </c>
      <c r="E9158">
        <v>5</v>
      </c>
      <c r="F9158">
        <v>4943</v>
      </c>
      <c r="G9158" t="s">
        <v>20</v>
      </c>
      <c r="H9158">
        <v>40</v>
      </c>
      <c r="I9158">
        <v>1</v>
      </c>
      <c r="J9158" t="s">
        <v>13</v>
      </c>
      <c r="K9158">
        <v>0</v>
      </c>
      <c r="L9158">
        <f>YEAR(ecommerce_customer_data_custom_[[#This Row],[Purchase Date]])</f>
        <v>2021</v>
      </c>
      <c r="M9158">
        <f>MONTH(ecommerce_customer_data_custom_[[#This Row],[Purchase Date]])</f>
        <v>9</v>
      </c>
      <c r="N9158" t="str">
        <f>TEXT(ecommerce_customer_data_custom_[[#This Row],[Purchase Date]],"mmmm")</f>
        <v>September</v>
      </c>
      <c r="O9158" t="str">
        <f>VLOOKUP(ecommerce_customer_data_custom_[[#This Row],[Customer Age]],AgeGroupMapping!$A$2:$C$5,3,TRUE)</f>
        <v>Adult</v>
      </c>
      <c r="P9158" t="str">
        <f>IF(ecommerce_customer_data_custom_[[#This Row],[Returns]]=1,"Returned","Not Returned")</f>
        <v>Returned</v>
      </c>
      <c r="Q9158" t="str">
        <f>_xlfn.XLOOKUP(ecommerce_customer_data_custom_[[#This Row],[Payment Method]],PaymentMapping!$A$2:$A$11,PaymentMapping!$B$2:$B$11,"Other")</f>
        <v>Other</v>
      </c>
    </row>
    <row r="9159" spans="1:17" x14ac:dyDescent="0.3">
      <c r="A9159">
        <v>24791</v>
      </c>
      <c r="B9159" s="14">
        <v>44421.325682870367</v>
      </c>
      <c r="C9159" t="s">
        <v>11</v>
      </c>
      <c r="D9159">
        <v>153</v>
      </c>
      <c r="E9159">
        <v>3</v>
      </c>
      <c r="F9159">
        <v>870</v>
      </c>
      <c r="G9159" t="s">
        <v>15</v>
      </c>
      <c r="H9159">
        <v>40</v>
      </c>
      <c r="I9159">
        <v>1</v>
      </c>
      <c r="J9159" t="s">
        <v>13</v>
      </c>
      <c r="K9159">
        <v>0</v>
      </c>
      <c r="L9159">
        <f>YEAR(ecommerce_customer_data_custom_[[#This Row],[Purchase Date]])</f>
        <v>2021</v>
      </c>
      <c r="M9159">
        <f>MONTH(ecommerce_customer_data_custom_[[#This Row],[Purchase Date]])</f>
        <v>8</v>
      </c>
      <c r="N9159" t="str">
        <f>TEXT(ecommerce_customer_data_custom_[[#This Row],[Purchase Date]],"mmmm")</f>
        <v>August</v>
      </c>
      <c r="O9159" t="str">
        <f>VLOOKUP(ecommerce_customer_data_custom_[[#This Row],[Customer Age]],AgeGroupMapping!$A$2:$C$5,3,TRUE)</f>
        <v>Adult</v>
      </c>
      <c r="P9159" t="str">
        <f>IF(ecommerce_customer_data_custom_[[#This Row],[Returns]]=1,"Returned","Not Returned")</f>
        <v>Returned</v>
      </c>
      <c r="Q9159" t="str">
        <f>_xlfn.XLOOKUP(ecommerce_customer_data_custom_[[#This Row],[Payment Method]],PaymentMapping!$A$2:$A$11,PaymentMapping!$B$2:$B$11,"Other")</f>
        <v>Wallet/UPI</v>
      </c>
    </row>
    <row r="9160" spans="1:17" x14ac:dyDescent="0.3">
      <c r="A9160">
        <v>24791</v>
      </c>
      <c r="B9160" s="14">
        <v>44181.51662037037</v>
      </c>
      <c r="C9160" t="s">
        <v>18</v>
      </c>
      <c r="D9160">
        <v>50</v>
      </c>
      <c r="E9160">
        <v>5</v>
      </c>
      <c r="F9160">
        <v>3958</v>
      </c>
      <c r="G9160" t="s">
        <v>12</v>
      </c>
      <c r="H9160">
        <v>40</v>
      </c>
      <c r="I9160">
        <v>0</v>
      </c>
      <c r="J9160" t="s">
        <v>13</v>
      </c>
      <c r="K9160">
        <v>0</v>
      </c>
      <c r="L9160">
        <f>YEAR(ecommerce_customer_data_custom_[[#This Row],[Purchase Date]])</f>
        <v>2020</v>
      </c>
      <c r="M9160">
        <f>MONTH(ecommerce_customer_data_custom_[[#This Row],[Purchase Date]])</f>
        <v>12</v>
      </c>
      <c r="N9160" t="str">
        <f>TEXT(ecommerce_customer_data_custom_[[#This Row],[Purchase Date]],"mmmm")</f>
        <v>December</v>
      </c>
      <c r="O9160" t="str">
        <f>VLOOKUP(ecommerce_customer_data_custom_[[#This Row],[Customer Age]],AgeGroupMapping!$A$2:$C$5,3,TRUE)</f>
        <v>Adult</v>
      </c>
      <c r="P9160" t="str">
        <f>IF(ecommerce_customer_data_custom_[[#This Row],[Returns]]=1,"Returned","Not Returned")</f>
        <v>Not Returned</v>
      </c>
      <c r="Q9160" t="str">
        <f>_xlfn.XLOOKUP(ecommerce_customer_data_custom_[[#This Row],[Payment Method]],PaymentMapping!$A$2:$A$11,PaymentMapping!$B$2:$B$11,"Other")</f>
        <v>Card</v>
      </c>
    </row>
    <row r="9161" spans="1:17" x14ac:dyDescent="0.3">
      <c r="A9161">
        <v>24791</v>
      </c>
      <c r="B9161" s="14">
        <v>43961.872372685182</v>
      </c>
      <c r="C9161" t="s">
        <v>18</v>
      </c>
      <c r="D9161">
        <v>405</v>
      </c>
      <c r="E9161">
        <v>2</v>
      </c>
      <c r="F9161">
        <v>3807</v>
      </c>
      <c r="G9161" t="s">
        <v>20</v>
      </c>
      <c r="H9161">
        <v>40</v>
      </c>
      <c r="I9161">
        <v>0</v>
      </c>
      <c r="J9161" t="s">
        <v>13</v>
      </c>
      <c r="K9161">
        <v>0</v>
      </c>
      <c r="L9161">
        <f>YEAR(ecommerce_customer_data_custom_[[#This Row],[Purchase Date]])</f>
        <v>2020</v>
      </c>
      <c r="M9161">
        <f>MONTH(ecommerce_customer_data_custom_[[#This Row],[Purchase Date]])</f>
        <v>5</v>
      </c>
      <c r="N9161" t="str">
        <f>TEXT(ecommerce_customer_data_custom_[[#This Row],[Purchase Date]],"mmmm")</f>
        <v>May</v>
      </c>
      <c r="O9161" t="str">
        <f>VLOOKUP(ecommerce_customer_data_custom_[[#This Row],[Customer Age]],AgeGroupMapping!$A$2:$C$5,3,TRUE)</f>
        <v>Adult</v>
      </c>
      <c r="P9161" t="str">
        <f>IF(ecommerce_customer_data_custom_[[#This Row],[Returns]]=1,"Returned","Not Returned")</f>
        <v>Not Returned</v>
      </c>
      <c r="Q9161" t="str">
        <f>_xlfn.XLOOKUP(ecommerce_customer_data_custom_[[#This Row],[Payment Method]],PaymentMapping!$A$2:$A$11,PaymentMapping!$B$2:$B$11,"Other")</f>
        <v>Other</v>
      </c>
    </row>
    <row r="9162" spans="1:17" x14ac:dyDescent="0.3">
      <c r="A9162">
        <v>24791</v>
      </c>
      <c r="B9162" s="14">
        <v>44141.991851851853</v>
      </c>
      <c r="C9162" t="s">
        <v>14</v>
      </c>
      <c r="D9162">
        <v>246</v>
      </c>
      <c r="E9162">
        <v>2</v>
      </c>
      <c r="F9162">
        <v>4075</v>
      </c>
      <c r="G9162" t="s">
        <v>19</v>
      </c>
      <c r="H9162">
        <v>40</v>
      </c>
      <c r="I9162">
        <v>0</v>
      </c>
      <c r="J9162" t="s">
        <v>13</v>
      </c>
      <c r="K9162">
        <v>0</v>
      </c>
      <c r="L9162">
        <f>YEAR(ecommerce_customer_data_custom_[[#This Row],[Purchase Date]])</f>
        <v>2020</v>
      </c>
      <c r="M9162">
        <f>MONTH(ecommerce_customer_data_custom_[[#This Row],[Purchase Date]])</f>
        <v>11</v>
      </c>
      <c r="N9162" t="str">
        <f>TEXT(ecommerce_customer_data_custom_[[#This Row],[Purchase Date]],"mmmm")</f>
        <v>November</v>
      </c>
      <c r="O9162" t="str">
        <f>VLOOKUP(ecommerce_customer_data_custom_[[#This Row],[Customer Age]],AgeGroupMapping!$A$2:$C$5,3,TRUE)</f>
        <v>Adult</v>
      </c>
      <c r="P9162" t="str">
        <f>IF(ecommerce_customer_data_custom_[[#This Row],[Returns]]=1,"Returned","Not Returned")</f>
        <v>Not Returned</v>
      </c>
      <c r="Q9162" t="str">
        <f>_xlfn.XLOOKUP(ecommerce_customer_data_custom_[[#This Row],[Payment Method]],PaymentMapping!$A$2:$A$11,PaymentMapping!$B$2:$B$11,"Other")</f>
        <v>Cash</v>
      </c>
    </row>
    <row r="9163" spans="1:17" x14ac:dyDescent="0.3">
      <c r="A9163">
        <v>24791</v>
      </c>
      <c r="B9163" s="14">
        <v>43898.620208333334</v>
      </c>
      <c r="C9163" t="s">
        <v>16</v>
      </c>
      <c r="D9163">
        <v>453</v>
      </c>
      <c r="E9163">
        <v>2</v>
      </c>
      <c r="F9163">
        <v>1683</v>
      </c>
      <c r="G9163" t="s">
        <v>15</v>
      </c>
      <c r="H9163">
        <v>40</v>
      </c>
      <c r="I9163">
        <v>0</v>
      </c>
      <c r="J9163" t="s">
        <v>13</v>
      </c>
      <c r="K9163">
        <v>0</v>
      </c>
      <c r="L9163">
        <f>YEAR(ecommerce_customer_data_custom_[[#This Row],[Purchase Date]])</f>
        <v>2020</v>
      </c>
      <c r="M9163">
        <f>MONTH(ecommerce_customer_data_custom_[[#This Row],[Purchase Date]])</f>
        <v>3</v>
      </c>
      <c r="N9163" t="str">
        <f>TEXT(ecommerce_customer_data_custom_[[#This Row],[Purchase Date]],"mmmm")</f>
        <v>March</v>
      </c>
      <c r="O9163" t="str">
        <f>VLOOKUP(ecommerce_customer_data_custom_[[#This Row],[Customer Age]],AgeGroupMapping!$A$2:$C$5,3,TRUE)</f>
        <v>Adult</v>
      </c>
      <c r="P9163" t="str">
        <f>IF(ecommerce_customer_data_custom_[[#This Row],[Returns]]=1,"Returned","Not Returned")</f>
        <v>Not Returned</v>
      </c>
      <c r="Q9163" t="str">
        <f>_xlfn.XLOOKUP(ecommerce_customer_data_custom_[[#This Row],[Payment Method]],PaymentMapping!$A$2:$A$11,PaymentMapping!$B$2:$B$11,"Other")</f>
        <v>Wallet/UPI</v>
      </c>
    </row>
    <row r="9164" spans="1:17" x14ac:dyDescent="0.3">
      <c r="A9164">
        <v>24791</v>
      </c>
      <c r="B9164" s="14">
        <v>44217.292754629627</v>
      </c>
      <c r="C9164" t="s">
        <v>18</v>
      </c>
      <c r="D9164">
        <v>135</v>
      </c>
      <c r="E9164">
        <v>5</v>
      </c>
      <c r="F9164">
        <v>4631</v>
      </c>
      <c r="G9164" t="s">
        <v>12</v>
      </c>
      <c r="H9164">
        <v>40</v>
      </c>
      <c r="I9164">
        <v>1</v>
      </c>
      <c r="J9164" t="s">
        <v>13</v>
      </c>
      <c r="K9164">
        <v>0</v>
      </c>
      <c r="L9164">
        <f>YEAR(ecommerce_customer_data_custom_[[#This Row],[Purchase Date]])</f>
        <v>2021</v>
      </c>
      <c r="M9164">
        <f>MONTH(ecommerce_customer_data_custom_[[#This Row],[Purchase Date]])</f>
        <v>1</v>
      </c>
      <c r="N9164" t="str">
        <f>TEXT(ecommerce_customer_data_custom_[[#This Row],[Purchase Date]],"mmmm")</f>
        <v>January</v>
      </c>
      <c r="O9164" t="str">
        <f>VLOOKUP(ecommerce_customer_data_custom_[[#This Row],[Customer Age]],AgeGroupMapping!$A$2:$C$5,3,TRUE)</f>
        <v>Adult</v>
      </c>
      <c r="P9164" t="str">
        <f>IF(ecommerce_customer_data_custom_[[#This Row],[Returns]]=1,"Returned","Not Returned")</f>
        <v>Returned</v>
      </c>
      <c r="Q9164" t="str">
        <f>_xlfn.XLOOKUP(ecommerce_customer_data_custom_[[#This Row],[Payment Method]],PaymentMapping!$A$2:$A$11,PaymentMapping!$B$2:$B$11,"Other")</f>
        <v>Card</v>
      </c>
    </row>
    <row r="9165" spans="1:17" x14ac:dyDescent="0.3">
      <c r="A9165">
        <v>24791</v>
      </c>
      <c r="B9165" s="14">
        <v>43934.19195601852</v>
      </c>
      <c r="C9165" t="s">
        <v>14</v>
      </c>
      <c r="D9165">
        <v>457</v>
      </c>
      <c r="E9165">
        <v>4</v>
      </c>
      <c r="F9165">
        <v>3402</v>
      </c>
      <c r="G9165" t="s">
        <v>19</v>
      </c>
      <c r="H9165">
        <v>40</v>
      </c>
      <c r="I9165">
        <v>1</v>
      </c>
      <c r="J9165" t="s">
        <v>13</v>
      </c>
      <c r="K9165">
        <v>0</v>
      </c>
      <c r="L9165">
        <f>YEAR(ecommerce_customer_data_custom_[[#This Row],[Purchase Date]])</f>
        <v>2020</v>
      </c>
      <c r="M9165">
        <f>MONTH(ecommerce_customer_data_custom_[[#This Row],[Purchase Date]])</f>
        <v>4</v>
      </c>
      <c r="N9165" t="str">
        <f>TEXT(ecommerce_customer_data_custom_[[#This Row],[Purchase Date]],"mmmm")</f>
        <v>April</v>
      </c>
      <c r="O9165" t="str">
        <f>VLOOKUP(ecommerce_customer_data_custom_[[#This Row],[Customer Age]],AgeGroupMapping!$A$2:$C$5,3,TRUE)</f>
        <v>Adult</v>
      </c>
      <c r="P9165" t="str">
        <f>IF(ecommerce_customer_data_custom_[[#This Row],[Returns]]=1,"Returned","Not Returned")</f>
        <v>Returned</v>
      </c>
      <c r="Q9165" t="str">
        <f>_xlfn.XLOOKUP(ecommerce_customer_data_custom_[[#This Row],[Payment Method]],PaymentMapping!$A$2:$A$11,PaymentMapping!$B$2:$B$11,"Other")</f>
        <v>Cash</v>
      </c>
    </row>
    <row r="9166" spans="1:17" x14ac:dyDescent="0.3">
      <c r="A9166">
        <v>41297</v>
      </c>
      <c r="B9166" s="14">
        <v>43894.911192129628</v>
      </c>
      <c r="C9166" t="s">
        <v>11</v>
      </c>
      <c r="D9166">
        <v>260</v>
      </c>
      <c r="E9166">
        <v>5</v>
      </c>
      <c r="F9166">
        <v>2142</v>
      </c>
      <c r="G9166" t="s">
        <v>12</v>
      </c>
      <c r="H9166">
        <v>53</v>
      </c>
      <c r="I9166">
        <v>0</v>
      </c>
      <c r="J9166" t="s">
        <v>13</v>
      </c>
      <c r="K9166">
        <v>0</v>
      </c>
      <c r="L9166">
        <f>YEAR(ecommerce_customer_data_custom_[[#This Row],[Purchase Date]])</f>
        <v>2020</v>
      </c>
      <c r="M9166">
        <f>MONTH(ecommerce_customer_data_custom_[[#This Row],[Purchase Date]])</f>
        <v>3</v>
      </c>
      <c r="N9166" t="str">
        <f>TEXT(ecommerce_customer_data_custom_[[#This Row],[Purchase Date]],"mmmm")</f>
        <v>March</v>
      </c>
      <c r="O9166" t="str">
        <f>VLOOKUP(ecommerce_customer_data_custom_[[#This Row],[Customer Age]],AgeGroupMapping!$A$2:$C$5,3,TRUE)</f>
        <v>Middle-Aged</v>
      </c>
      <c r="P9166" t="str">
        <f>IF(ecommerce_customer_data_custom_[[#This Row],[Returns]]=1,"Returned","Not Returned")</f>
        <v>Not Returned</v>
      </c>
      <c r="Q9166" t="str">
        <f>_xlfn.XLOOKUP(ecommerce_customer_data_custom_[[#This Row],[Payment Method]],PaymentMapping!$A$2:$A$11,PaymentMapping!$B$2:$B$11,"Other")</f>
        <v>Card</v>
      </c>
    </row>
    <row r="9167" spans="1:17" x14ac:dyDescent="0.3">
      <c r="A9167">
        <v>41297</v>
      </c>
      <c r="B9167" s="14">
        <v>44310.055821759262</v>
      </c>
      <c r="C9167" t="s">
        <v>16</v>
      </c>
      <c r="D9167">
        <v>262</v>
      </c>
      <c r="E9167">
        <v>3</v>
      </c>
      <c r="F9167">
        <v>2467</v>
      </c>
      <c r="G9167" t="s">
        <v>19</v>
      </c>
      <c r="H9167">
        <v>53</v>
      </c>
      <c r="I9167">
        <v>1</v>
      </c>
      <c r="J9167" t="s">
        <v>13</v>
      </c>
      <c r="K9167">
        <v>0</v>
      </c>
      <c r="L9167">
        <f>YEAR(ecommerce_customer_data_custom_[[#This Row],[Purchase Date]])</f>
        <v>2021</v>
      </c>
      <c r="M9167">
        <f>MONTH(ecommerce_customer_data_custom_[[#This Row],[Purchase Date]])</f>
        <v>4</v>
      </c>
      <c r="N9167" t="str">
        <f>TEXT(ecommerce_customer_data_custom_[[#This Row],[Purchase Date]],"mmmm")</f>
        <v>April</v>
      </c>
      <c r="O9167" t="str">
        <f>VLOOKUP(ecommerce_customer_data_custom_[[#This Row],[Customer Age]],AgeGroupMapping!$A$2:$C$5,3,TRUE)</f>
        <v>Middle-Aged</v>
      </c>
      <c r="P9167" t="str">
        <f>IF(ecommerce_customer_data_custom_[[#This Row],[Returns]]=1,"Returned","Not Returned")</f>
        <v>Returned</v>
      </c>
      <c r="Q9167" t="str">
        <f>_xlfn.XLOOKUP(ecommerce_customer_data_custom_[[#This Row],[Payment Method]],PaymentMapping!$A$2:$A$11,PaymentMapping!$B$2:$B$11,"Other")</f>
        <v>Cash</v>
      </c>
    </row>
    <row r="9168" spans="1:17" x14ac:dyDescent="0.3">
      <c r="A9168">
        <v>41297</v>
      </c>
      <c r="B9168" s="14">
        <v>44866.439155092594</v>
      </c>
      <c r="C9168" t="s">
        <v>14</v>
      </c>
      <c r="D9168">
        <v>268</v>
      </c>
      <c r="E9168">
        <v>2</v>
      </c>
      <c r="F9168">
        <v>945</v>
      </c>
      <c r="G9168" t="s">
        <v>15</v>
      </c>
      <c r="H9168">
        <v>53</v>
      </c>
      <c r="I9168">
        <v>0</v>
      </c>
      <c r="J9168" t="s">
        <v>13</v>
      </c>
      <c r="K9168">
        <v>0</v>
      </c>
      <c r="L9168">
        <f>YEAR(ecommerce_customer_data_custom_[[#This Row],[Purchase Date]])</f>
        <v>2022</v>
      </c>
      <c r="M9168">
        <f>MONTH(ecommerce_customer_data_custom_[[#This Row],[Purchase Date]])</f>
        <v>11</v>
      </c>
      <c r="N9168" t="str">
        <f>TEXT(ecommerce_customer_data_custom_[[#This Row],[Purchase Date]],"mmmm")</f>
        <v>November</v>
      </c>
      <c r="O9168" t="str">
        <f>VLOOKUP(ecommerce_customer_data_custom_[[#This Row],[Customer Age]],AgeGroupMapping!$A$2:$C$5,3,TRUE)</f>
        <v>Middle-Aged</v>
      </c>
      <c r="P9168" t="str">
        <f>IF(ecommerce_customer_data_custom_[[#This Row],[Returns]]=1,"Returned","Not Returned")</f>
        <v>Not Returned</v>
      </c>
      <c r="Q9168" t="str">
        <f>_xlfn.XLOOKUP(ecommerce_customer_data_custom_[[#This Row],[Payment Method]],PaymentMapping!$A$2:$A$11,PaymentMapping!$B$2:$B$11,"Other")</f>
        <v>Wallet/UPI</v>
      </c>
    </row>
    <row r="9169" spans="1:17" x14ac:dyDescent="0.3">
      <c r="A9169">
        <v>41297</v>
      </c>
      <c r="B9169" s="14">
        <v>44336.731435185182</v>
      </c>
      <c r="C9169" t="s">
        <v>14</v>
      </c>
      <c r="D9169">
        <v>297</v>
      </c>
      <c r="E9169">
        <v>1</v>
      </c>
      <c r="F9169">
        <v>424</v>
      </c>
      <c r="G9169" t="s">
        <v>15</v>
      </c>
      <c r="H9169">
        <v>53</v>
      </c>
      <c r="I9169">
        <v>1</v>
      </c>
      <c r="J9169" t="s">
        <v>13</v>
      </c>
      <c r="K9169">
        <v>0</v>
      </c>
      <c r="L9169">
        <f>YEAR(ecommerce_customer_data_custom_[[#This Row],[Purchase Date]])</f>
        <v>2021</v>
      </c>
      <c r="M9169">
        <f>MONTH(ecommerce_customer_data_custom_[[#This Row],[Purchase Date]])</f>
        <v>5</v>
      </c>
      <c r="N9169" t="str">
        <f>TEXT(ecommerce_customer_data_custom_[[#This Row],[Purchase Date]],"mmmm")</f>
        <v>May</v>
      </c>
      <c r="O9169" t="str">
        <f>VLOOKUP(ecommerce_customer_data_custom_[[#This Row],[Customer Age]],AgeGroupMapping!$A$2:$C$5,3,TRUE)</f>
        <v>Middle-Aged</v>
      </c>
      <c r="P9169" t="str">
        <f>IF(ecommerce_customer_data_custom_[[#This Row],[Returns]]=1,"Returned","Not Returned")</f>
        <v>Returned</v>
      </c>
      <c r="Q9169" t="str">
        <f>_xlfn.XLOOKUP(ecommerce_customer_data_custom_[[#This Row],[Payment Method]],PaymentMapping!$A$2:$A$11,PaymentMapping!$B$2:$B$11,"Other")</f>
        <v>Wallet/UPI</v>
      </c>
    </row>
    <row r="9170" spans="1:17" x14ac:dyDescent="0.3">
      <c r="A9170">
        <v>41297</v>
      </c>
      <c r="B9170" s="14">
        <v>44757.997824074075</v>
      </c>
      <c r="C9170" t="s">
        <v>14</v>
      </c>
      <c r="D9170">
        <v>114</v>
      </c>
      <c r="E9170">
        <v>5</v>
      </c>
      <c r="F9170">
        <v>3934</v>
      </c>
      <c r="G9170" t="s">
        <v>20</v>
      </c>
      <c r="H9170">
        <v>53</v>
      </c>
      <c r="I9170">
        <v>1</v>
      </c>
      <c r="J9170" t="s">
        <v>13</v>
      </c>
      <c r="K9170">
        <v>0</v>
      </c>
      <c r="L9170">
        <f>YEAR(ecommerce_customer_data_custom_[[#This Row],[Purchase Date]])</f>
        <v>2022</v>
      </c>
      <c r="M9170">
        <f>MONTH(ecommerce_customer_data_custom_[[#This Row],[Purchase Date]])</f>
        <v>7</v>
      </c>
      <c r="N9170" t="str">
        <f>TEXT(ecommerce_customer_data_custom_[[#This Row],[Purchase Date]],"mmmm")</f>
        <v>July</v>
      </c>
      <c r="O9170" t="str">
        <f>VLOOKUP(ecommerce_customer_data_custom_[[#This Row],[Customer Age]],AgeGroupMapping!$A$2:$C$5,3,TRUE)</f>
        <v>Middle-Aged</v>
      </c>
      <c r="P9170" t="str">
        <f>IF(ecommerce_customer_data_custom_[[#This Row],[Returns]]=1,"Returned","Not Returned")</f>
        <v>Returned</v>
      </c>
      <c r="Q9170" t="str">
        <f>_xlfn.XLOOKUP(ecommerce_customer_data_custom_[[#This Row],[Payment Method]],PaymentMapping!$A$2:$A$11,PaymentMapping!$B$2:$B$11,"Other")</f>
        <v>Other</v>
      </c>
    </row>
    <row r="9171" spans="1:17" x14ac:dyDescent="0.3">
      <c r="A9171">
        <v>11893</v>
      </c>
      <c r="B9171" s="14">
        <v>44474.744305555556</v>
      </c>
      <c r="C9171" t="s">
        <v>11</v>
      </c>
      <c r="D9171">
        <v>40</v>
      </c>
      <c r="E9171">
        <v>4</v>
      </c>
      <c r="F9171">
        <v>4298</v>
      </c>
      <c r="G9171" t="s">
        <v>20</v>
      </c>
      <c r="H9171">
        <v>38</v>
      </c>
      <c r="I9171">
        <v>1</v>
      </c>
      <c r="J9171" t="s">
        <v>13</v>
      </c>
      <c r="K9171">
        <v>0</v>
      </c>
      <c r="L9171">
        <f>YEAR(ecommerce_customer_data_custom_[[#This Row],[Purchase Date]])</f>
        <v>2021</v>
      </c>
      <c r="M9171">
        <f>MONTH(ecommerce_customer_data_custom_[[#This Row],[Purchase Date]])</f>
        <v>10</v>
      </c>
      <c r="N9171" t="str">
        <f>TEXT(ecommerce_customer_data_custom_[[#This Row],[Purchase Date]],"mmmm")</f>
        <v>October</v>
      </c>
      <c r="O9171" t="str">
        <f>VLOOKUP(ecommerce_customer_data_custom_[[#This Row],[Customer Age]],AgeGroupMapping!$A$2:$C$5,3,TRUE)</f>
        <v>Adult</v>
      </c>
      <c r="P9171" t="str">
        <f>IF(ecommerce_customer_data_custom_[[#This Row],[Returns]]=1,"Returned","Not Returned")</f>
        <v>Returned</v>
      </c>
      <c r="Q9171" t="str">
        <f>_xlfn.XLOOKUP(ecommerce_customer_data_custom_[[#This Row],[Payment Method]],PaymentMapping!$A$2:$A$11,PaymentMapping!$B$2:$B$11,"Other")</f>
        <v>Other</v>
      </c>
    </row>
    <row r="9172" spans="1:17" x14ac:dyDescent="0.3">
      <c r="A9172">
        <v>11893</v>
      </c>
      <c r="B9172" s="14">
        <v>44146.768761574072</v>
      </c>
      <c r="C9172" t="s">
        <v>11</v>
      </c>
      <c r="D9172">
        <v>204</v>
      </c>
      <c r="E9172">
        <v>2</v>
      </c>
      <c r="F9172">
        <v>2966</v>
      </c>
      <c r="G9172" t="s">
        <v>15</v>
      </c>
      <c r="H9172">
        <v>38</v>
      </c>
      <c r="I9172">
        <v>0</v>
      </c>
      <c r="J9172" t="s">
        <v>13</v>
      </c>
      <c r="K9172">
        <v>0</v>
      </c>
      <c r="L9172">
        <f>YEAR(ecommerce_customer_data_custom_[[#This Row],[Purchase Date]])</f>
        <v>2020</v>
      </c>
      <c r="M9172">
        <f>MONTH(ecommerce_customer_data_custom_[[#This Row],[Purchase Date]])</f>
        <v>11</v>
      </c>
      <c r="N9172" t="str">
        <f>TEXT(ecommerce_customer_data_custom_[[#This Row],[Purchase Date]],"mmmm")</f>
        <v>November</v>
      </c>
      <c r="O9172" t="str">
        <f>VLOOKUP(ecommerce_customer_data_custom_[[#This Row],[Customer Age]],AgeGroupMapping!$A$2:$C$5,3,TRUE)</f>
        <v>Adult</v>
      </c>
      <c r="P9172" t="str">
        <f>IF(ecommerce_customer_data_custom_[[#This Row],[Returns]]=1,"Returned","Not Returned")</f>
        <v>Not Returned</v>
      </c>
      <c r="Q9172" t="str">
        <f>_xlfn.XLOOKUP(ecommerce_customer_data_custom_[[#This Row],[Payment Method]],PaymentMapping!$A$2:$A$11,PaymentMapping!$B$2:$B$11,"Other")</f>
        <v>Wallet/UPI</v>
      </c>
    </row>
    <row r="9173" spans="1:17" x14ac:dyDescent="0.3">
      <c r="A9173">
        <v>11893</v>
      </c>
      <c r="B9173" s="14">
        <v>44409.661550925928</v>
      </c>
      <c r="C9173" t="s">
        <v>18</v>
      </c>
      <c r="D9173">
        <v>388</v>
      </c>
      <c r="E9173">
        <v>2</v>
      </c>
      <c r="F9173">
        <v>2032</v>
      </c>
      <c r="G9173" t="s">
        <v>20</v>
      </c>
      <c r="H9173">
        <v>38</v>
      </c>
      <c r="I9173">
        <v>1</v>
      </c>
      <c r="J9173" t="s">
        <v>13</v>
      </c>
      <c r="K9173">
        <v>0</v>
      </c>
      <c r="L9173">
        <f>YEAR(ecommerce_customer_data_custom_[[#This Row],[Purchase Date]])</f>
        <v>2021</v>
      </c>
      <c r="M9173">
        <f>MONTH(ecommerce_customer_data_custom_[[#This Row],[Purchase Date]])</f>
        <v>8</v>
      </c>
      <c r="N9173" t="str">
        <f>TEXT(ecommerce_customer_data_custom_[[#This Row],[Purchase Date]],"mmmm")</f>
        <v>August</v>
      </c>
      <c r="O9173" t="str">
        <f>VLOOKUP(ecommerce_customer_data_custom_[[#This Row],[Customer Age]],AgeGroupMapping!$A$2:$C$5,3,TRUE)</f>
        <v>Adult</v>
      </c>
      <c r="P9173" t="str">
        <f>IF(ecommerce_customer_data_custom_[[#This Row],[Returns]]=1,"Returned","Not Returned")</f>
        <v>Returned</v>
      </c>
      <c r="Q9173" t="str">
        <f>_xlfn.XLOOKUP(ecommerce_customer_data_custom_[[#This Row],[Payment Method]],PaymentMapping!$A$2:$A$11,PaymentMapping!$B$2:$B$11,"Other")</f>
        <v>Other</v>
      </c>
    </row>
    <row r="9174" spans="1:17" x14ac:dyDescent="0.3">
      <c r="A9174">
        <v>11893</v>
      </c>
      <c r="B9174" s="14">
        <v>44187.997361111113</v>
      </c>
      <c r="C9174" t="s">
        <v>18</v>
      </c>
      <c r="D9174">
        <v>453</v>
      </c>
      <c r="E9174">
        <v>3</v>
      </c>
      <c r="F9174">
        <v>1771</v>
      </c>
      <c r="G9174" t="s">
        <v>12</v>
      </c>
      <c r="H9174">
        <v>38</v>
      </c>
      <c r="I9174">
        <v>0</v>
      </c>
      <c r="J9174" t="s">
        <v>13</v>
      </c>
      <c r="K9174">
        <v>0</v>
      </c>
      <c r="L9174">
        <f>YEAR(ecommerce_customer_data_custom_[[#This Row],[Purchase Date]])</f>
        <v>2020</v>
      </c>
      <c r="M9174">
        <f>MONTH(ecommerce_customer_data_custom_[[#This Row],[Purchase Date]])</f>
        <v>12</v>
      </c>
      <c r="N9174" t="str">
        <f>TEXT(ecommerce_customer_data_custom_[[#This Row],[Purchase Date]],"mmmm")</f>
        <v>December</v>
      </c>
      <c r="O9174" t="str">
        <f>VLOOKUP(ecommerce_customer_data_custom_[[#This Row],[Customer Age]],AgeGroupMapping!$A$2:$C$5,3,TRUE)</f>
        <v>Adult</v>
      </c>
      <c r="P9174" t="str">
        <f>IF(ecommerce_customer_data_custom_[[#This Row],[Returns]]=1,"Returned","Not Returned")</f>
        <v>Not Returned</v>
      </c>
      <c r="Q9174" t="str">
        <f>_xlfn.XLOOKUP(ecommerce_customer_data_custom_[[#This Row],[Payment Method]],PaymentMapping!$A$2:$A$11,PaymentMapping!$B$2:$B$11,"Other")</f>
        <v>Card</v>
      </c>
    </row>
    <row r="9175" spans="1:17" x14ac:dyDescent="0.3">
      <c r="A9175">
        <v>11893</v>
      </c>
      <c r="B9175" s="14">
        <v>44652.689583333333</v>
      </c>
      <c r="C9175" t="s">
        <v>11</v>
      </c>
      <c r="D9175">
        <v>328</v>
      </c>
      <c r="E9175">
        <v>2</v>
      </c>
      <c r="F9175">
        <v>549</v>
      </c>
      <c r="G9175" t="s">
        <v>19</v>
      </c>
      <c r="H9175">
        <v>38</v>
      </c>
      <c r="I9175">
        <v>1</v>
      </c>
      <c r="J9175" t="s">
        <v>13</v>
      </c>
      <c r="K9175">
        <v>0</v>
      </c>
      <c r="L9175">
        <f>YEAR(ecommerce_customer_data_custom_[[#This Row],[Purchase Date]])</f>
        <v>2022</v>
      </c>
      <c r="M9175">
        <f>MONTH(ecommerce_customer_data_custom_[[#This Row],[Purchase Date]])</f>
        <v>4</v>
      </c>
      <c r="N9175" t="str">
        <f>TEXT(ecommerce_customer_data_custom_[[#This Row],[Purchase Date]],"mmmm")</f>
        <v>April</v>
      </c>
      <c r="O9175" t="str">
        <f>VLOOKUP(ecommerce_customer_data_custom_[[#This Row],[Customer Age]],AgeGroupMapping!$A$2:$C$5,3,TRUE)</f>
        <v>Adult</v>
      </c>
      <c r="P9175" t="str">
        <f>IF(ecommerce_customer_data_custom_[[#This Row],[Returns]]=1,"Returned","Not Returned")</f>
        <v>Returned</v>
      </c>
      <c r="Q9175" t="str">
        <f>_xlfn.XLOOKUP(ecommerce_customer_data_custom_[[#This Row],[Payment Method]],PaymentMapping!$A$2:$A$11,PaymentMapping!$B$2:$B$11,"Other")</f>
        <v>Cash</v>
      </c>
    </row>
    <row r="9176" spans="1:17" x14ac:dyDescent="0.3">
      <c r="A9176">
        <v>11893</v>
      </c>
      <c r="B9176" s="14">
        <v>44473.349293981482</v>
      </c>
      <c r="C9176" t="s">
        <v>11</v>
      </c>
      <c r="D9176">
        <v>292</v>
      </c>
      <c r="E9176">
        <v>3</v>
      </c>
      <c r="F9176">
        <v>1050</v>
      </c>
      <c r="G9176" t="s">
        <v>15</v>
      </c>
      <c r="H9176">
        <v>38</v>
      </c>
      <c r="I9176">
        <v>1</v>
      </c>
      <c r="J9176" t="s">
        <v>13</v>
      </c>
      <c r="K9176">
        <v>0</v>
      </c>
      <c r="L9176">
        <f>YEAR(ecommerce_customer_data_custom_[[#This Row],[Purchase Date]])</f>
        <v>2021</v>
      </c>
      <c r="M9176">
        <f>MONTH(ecommerce_customer_data_custom_[[#This Row],[Purchase Date]])</f>
        <v>10</v>
      </c>
      <c r="N9176" t="str">
        <f>TEXT(ecommerce_customer_data_custom_[[#This Row],[Purchase Date]],"mmmm")</f>
        <v>October</v>
      </c>
      <c r="O9176" t="str">
        <f>VLOOKUP(ecommerce_customer_data_custom_[[#This Row],[Customer Age]],AgeGroupMapping!$A$2:$C$5,3,TRUE)</f>
        <v>Adult</v>
      </c>
      <c r="P9176" t="str">
        <f>IF(ecommerce_customer_data_custom_[[#This Row],[Returns]]=1,"Returned","Not Returned")</f>
        <v>Returned</v>
      </c>
      <c r="Q9176" t="str">
        <f>_xlfn.XLOOKUP(ecommerce_customer_data_custom_[[#This Row],[Payment Method]],PaymentMapping!$A$2:$A$11,PaymentMapping!$B$2:$B$11,"Other")</f>
        <v>Wallet/UPI</v>
      </c>
    </row>
    <row r="9177" spans="1:17" x14ac:dyDescent="0.3">
      <c r="A9177">
        <v>11893</v>
      </c>
      <c r="B9177" s="14">
        <v>43881.676979166667</v>
      </c>
      <c r="C9177" t="s">
        <v>18</v>
      </c>
      <c r="D9177">
        <v>406</v>
      </c>
      <c r="E9177">
        <v>5</v>
      </c>
      <c r="F9177">
        <v>3054</v>
      </c>
      <c r="G9177" t="s">
        <v>20</v>
      </c>
      <c r="H9177">
        <v>38</v>
      </c>
      <c r="I9177">
        <v>0</v>
      </c>
      <c r="J9177" t="s">
        <v>13</v>
      </c>
      <c r="K9177">
        <v>0</v>
      </c>
      <c r="L9177">
        <f>YEAR(ecommerce_customer_data_custom_[[#This Row],[Purchase Date]])</f>
        <v>2020</v>
      </c>
      <c r="M9177">
        <f>MONTH(ecommerce_customer_data_custom_[[#This Row],[Purchase Date]])</f>
        <v>2</v>
      </c>
      <c r="N9177" t="str">
        <f>TEXT(ecommerce_customer_data_custom_[[#This Row],[Purchase Date]],"mmmm")</f>
        <v>February</v>
      </c>
      <c r="O9177" t="str">
        <f>VLOOKUP(ecommerce_customer_data_custom_[[#This Row],[Customer Age]],AgeGroupMapping!$A$2:$C$5,3,TRUE)</f>
        <v>Adult</v>
      </c>
      <c r="P9177" t="str">
        <f>IF(ecommerce_customer_data_custom_[[#This Row],[Returns]]=1,"Returned","Not Returned")</f>
        <v>Not Returned</v>
      </c>
      <c r="Q9177" t="str">
        <f>_xlfn.XLOOKUP(ecommerce_customer_data_custom_[[#This Row],[Payment Method]],PaymentMapping!$A$2:$A$11,PaymentMapping!$B$2:$B$11,"Other")</f>
        <v>Other</v>
      </c>
    </row>
    <row r="9178" spans="1:17" x14ac:dyDescent="0.3">
      <c r="A9178">
        <v>11893</v>
      </c>
      <c r="B9178" s="14">
        <v>43892.664444444446</v>
      </c>
      <c r="C9178" t="s">
        <v>16</v>
      </c>
      <c r="D9178">
        <v>364</v>
      </c>
      <c r="E9178">
        <v>1</v>
      </c>
      <c r="F9178">
        <v>1492</v>
      </c>
      <c r="G9178" t="s">
        <v>15</v>
      </c>
      <c r="H9178">
        <v>38</v>
      </c>
      <c r="I9178">
        <v>1</v>
      </c>
      <c r="J9178" t="s">
        <v>13</v>
      </c>
      <c r="K9178">
        <v>0</v>
      </c>
      <c r="L9178">
        <f>YEAR(ecommerce_customer_data_custom_[[#This Row],[Purchase Date]])</f>
        <v>2020</v>
      </c>
      <c r="M9178">
        <f>MONTH(ecommerce_customer_data_custom_[[#This Row],[Purchase Date]])</f>
        <v>3</v>
      </c>
      <c r="N9178" t="str">
        <f>TEXT(ecommerce_customer_data_custom_[[#This Row],[Purchase Date]],"mmmm")</f>
        <v>March</v>
      </c>
      <c r="O9178" t="str">
        <f>VLOOKUP(ecommerce_customer_data_custom_[[#This Row],[Customer Age]],AgeGroupMapping!$A$2:$C$5,3,TRUE)</f>
        <v>Adult</v>
      </c>
      <c r="P9178" t="str">
        <f>IF(ecommerce_customer_data_custom_[[#This Row],[Returns]]=1,"Returned","Not Returned")</f>
        <v>Returned</v>
      </c>
      <c r="Q9178" t="str">
        <f>_xlfn.XLOOKUP(ecommerce_customer_data_custom_[[#This Row],[Payment Method]],PaymentMapping!$A$2:$A$11,PaymentMapping!$B$2:$B$11,"Other")</f>
        <v>Wallet/UPI</v>
      </c>
    </row>
    <row r="9179" spans="1:17" x14ac:dyDescent="0.3">
      <c r="A9179">
        <v>11893</v>
      </c>
      <c r="B9179" s="14">
        <v>44137.017893518518</v>
      </c>
      <c r="C9179" t="s">
        <v>11</v>
      </c>
      <c r="D9179">
        <v>77</v>
      </c>
      <c r="E9179">
        <v>5</v>
      </c>
      <c r="F9179">
        <v>1750</v>
      </c>
      <c r="G9179" t="s">
        <v>12</v>
      </c>
      <c r="H9179">
        <v>38</v>
      </c>
      <c r="I9179">
        <v>1</v>
      </c>
      <c r="J9179" t="s">
        <v>13</v>
      </c>
      <c r="K9179">
        <v>0</v>
      </c>
      <c r="L9179">
        <f>YEAR(ecommerce_customer_data_custom_[[#This Row],[Purchase Date]])</f>
        <v>2020</v>
      </c>
      <c r="M9179">
        <f>MONTH(ecommerce_customer_data_custom_[[#This Row],[Purchase Date]])</f>
        <v>11</v>
      </c>
      <c r="N9179" t="str">
        <f>TEXT(ecommerce_customer_data_custom_[[#This Row],[Purchase Date]],"mmmm")</f>
        <v>November</v>
      </c>
      <c r="O9179" t="str">
        <f>VLOOKUP(ecommerce_customer_data_custom_[[#This Row],[Customer Age]],AgeGroupMapping!$A$2:$C$5,3,TRUE)</f>
        <v>Adult</v>
      </c>
      <c r="P9179" t="str">
        <f>IF(ecommerce_customer_data_custom_[[#This Row],[Returns]]=1,"Returned","Not Returned")</f>
        <v>Returned</v>
      </c>
      <c r="Q9179" t="str">
        <f>_xlfn.XLOOKUP(ecommerce_customer_data_custom_[[#This Row],[Payment Method]],PaymentMapping!$A$2:$A$11,PaymentMapping!$B$2:$B$11,"Other")</f>
        <v>Card</v>
      </c>
    </row>
    <row r="9180" spans="1:17" x14ac:dyDescent="0.3">
      <c r="A9180">
        <v>11318</v>
      </c>
      <c r="B9180" s="14">
        <v>44405.183252314811</v>
      </c>
      <c r="C9180" t="s">
        <v>18</v>
      </c>
      <c r="D9180">
        <v>231</v>
      </c>
      <c r="E9180">
        <v>1</v>
      </c>
      <c r="F9180">
        <v>4456</v>
      </c>
      <c r="G9180" t="s">
        <v>15</v>
      </c>
      <c r="H9180">
        <v>49</v>
      </c>
      <c r="I9180">
        <v>1</v>
      </c>
      <c r="J9180" t="s">
        <v>17</v>
      </c>
      <c r="K9180">
        <v>0</v>
      </c>
      <c r="L9180">
        <f>YEAR(ecommerce_customer_data_custom_[[#This Row],[Purchase Date]])</f>
        <v>2021</v>
      </c>
      <c r="M9180">
        <f>MONTH(ecommerce_customer_data_custom_[[#This Row],[Purchase Date]])</f>
        <v>7</v>
      </c>
      <c r="N9180" t="str">
        <f>TEXT(ecommerce_customer_data_custom_[[#This Row],[Purchase Date]],"mmmm")</f>
        <v>July</v>
      </c>
      <c r="O9180" t="str">
        <f>VLOOKUP(ecommerce_customer_data_custom_[[#This Row],[Customer Age]],AgeGroupMapping!$A$2:$C$5,3,TRUE)</f>
        <v>Middle-Aged</v>
      </c>
      <c r="P9180" t="str">
        <f>IF(ecommerce_customer_data_custom_[[#This Row],[Returns]]=1,"Returned","Not Returned")</f>
        <v>Returned</v>
      </c>
      <c r="Q9180" t="str">
        <f>_xlfn.XLOOKUP(ecommerce_customer_data_custom_[[#This Row],[Payment Method]],PaymentMapping!$A$2:$A$11,PaymentMapping!$B$2:$B$11,"Other")</f>
        <v>Wallet/UPI</v>
      </c>
    </row>
    <row r="9181" spans="1:17" x14ac:dyDescent="0.3">
      <c r="A9181">
        <v>11318</v>
      </c>
      <c r="B9181" s="14">
        <v>45085.714131944442</v>
      </c>
      <c r="C9181" t="s">
        <v>16</v>
      </c>
      <c r="D9181">
        <v>366</v>
      </c>
      <c r="E9181">
        <v>5</v>
      </c>
      <c r="F9181">
        <v>321</v>
      </c>
      <c r="G9181" t="s">
        <v>12</v>
      </c>
      <c r="H9181">
        <v>49</v>
      </c>
      <c r="I9181">
        <v>0</v>
      </c>
      <c r="J9181" t="s">
        <v>17</v>
      </c>
      <c r="K9181">
        <v>0</v>
      </c>
      <c r="L9181">
        <f>YEAR(ecommerce_customer_data_custom_[[#This Row],[Purchase Date]])</f>
        <v>2023</v>
      </c>
      <c r="M9181">
        <f>MONTH(ecommerce_customer_data_custom_[[#This Row],[Purchase Date]])</f>
        <v>6</v>
      </c>
      <c r="N9181" t="str">
        <f>TEXT(ecommerce_customer_data_custom_[[#This Row],[Purchase Date]],"mmmm")</f>
        <v>June</v>
      </c>
      <c r="O9181" t="str">
        <f>VLOOKUP(ecommerce_customer_data_custom_[[#This Row],[Customer Age]],AgeGroupMapping!$A$2:$C$5,3,TRUE)</f>
        <v>Middle-Aged</v>
      </c>
      <c r="P9181" t="str">
        <f>IF(ecommerce_customer_data_custom_[[#This Row],[Returns]]=1,"Returned","Not Returned")</f>
        <v>Not Returned</v>
      </c>
      <c r="Q9181" t="str">
        <f>_xlfn.XLOOKUP(ecommerce_customer_data_custom_[[#This Row],[Payment Method]],PaymentMapping!$A$2:$A$11,PaymentMapping!$B$2:$B$11,"Other")</f>
        <v>Card</v>
      </c>
    </row>
    <row r="9182" spans="1:17" x14ac:dyDescent="0.3">
      <c r="A9182">
        <v>11318</v>
      </c>
      <c r="B9182" s="14">
        <v>45128.570625</v>
      </c>
      <c r="C9182" t="s">
        <v>16</v>
      </c>
      <c r="D9182">
        <v>43</v>
      </c>
      <c r="E9182">
        <v>1</v>
      </c>
      <c r="F9182">
        <v>1955</v>
      </c>
      <c r="G9182" t="s">
        <v>15</v>
      </c>
      <c r="H9182">
        <v>49</v>
      </c>
      <c r="I9182">
        <v>0</v>
      </c>
      <c r="J9182" t="s">
        <v>17</v>
      </c>
      <c r="K9182">
        <v>0</v>
      </c>
      <c r="L9182">
        <f>YEAR(ecommerce_customer_data_custom_[[#This Row],[Purchase Date]])</f>
        <v>2023</v>
      </c>
      <c r="M9182">
        <f>MONTH(ecommerce_customer_data_custom_[[#This Row],[Purchase Date]])</f>
        <v>7</v>
      </c>
      <c r="N9182" t="str">
        <f>TEXT(ecommerce_customer_data_custom_[[#This Row],[Purchase Date]],"mmmm")</f>
        <v>July</v>
      </c>
      <c r="O9182" t="str">
        <f>VLOOKUP(ecommerce_customer_data_custom_[[#This Row],[Customer Age]],AgeGroupMapping!$A$2:$C$5,3,TRUE)</f>
        <v>Middle-Aged</v>
      </c>
      <c r="P9182" t="str">
        <f>IF(ecommerce_customer_data_custom_[[#This Row],[Returns]]=1,"Returned","Not Returned")</f>
        <v>Not Returned</v>
      </c>
      <c r="Q9182" t="str">
        <f>_xlfn.XLOOKUP(ecommerce_customer_data_custom_[[#This Row],[Payment Method]],PaymentMapping!$A$2:$A$11,PaymentMapping!$B$2:$B$11,"Other")</f>
        <v>Wallet/UPI</v>
      </c>
    </row>
    <row r="9183" spans="1:17" x14ac:dyDescent="0.3">
      <c r="A9183">
        <v>11318</v>
      </c>
      <c r="B9183" s="14">
        <v>44633.922118055554</v>
      </c>
      <c r="C9183" t="s">
        <v>11</v>
      </c>
      <c r="D9183">
        <v>104</v>
      </c>
      <c r="E9183">
        <v>5</v>
      </c>
      <c r="F9183">
        <v>1628</v>
      </c>
      <c r="G9183" t="s">
        <v>15</v>
      </c>
      <c r="H9183">
        <v>49</v>
      </c>
      <c r="I9183">
        <v>1</v>
      </c>
      <c r="J9183" t="s">
        <v>17</v>
      </c>
      <c r="K9183">
        <v>0</v>
      </c>
      <c r="L9183">
        <f>YEAR(ecommerce_customer_data_custom_[[#This Row],[Purchase Date]])</f>
        <v>2022</v>
      </c>
      <c r="M9183">
        <f>MONTH(ecommerce_customer_data_custom_[[#This Row],[Purchase Date]])</f>
        <v>3</v>
      </c>
      <c r="N9183" t="str">
        <f>TEXT(ecommerce_customer_data_custom_[[#This Row],[Purchase Date]],"mmmm")</f>
        <v>March</v>
      </c>
      <c r="O9183" t="str">
        <f>VLOOKUP(ecommerce_customer_data_custom_[[#This Row],[Customer Age]],AgeGroupMapping!$A$2:$C$5,3,TRUE)</f>
        <v>Middle-Aged</v>
      </c>
      <c r="P9183" t="str">
        <f>IF(ecommerce_customer_data_custom_[[#This Row],[Returns]]=1,"Returned","Not Returned")</f>
        <v>Returned</v>
      </c>
      <c r="Q9183" t="str">
        <f>_xlfn.XLOOKUP(ecommerce_customer_data_custom_[[#This Row],[Payment Method]],PaymentMapping!$A$2:$A$11,PaymentMapping!$B$2:$B$11,"Other")</f>
        <v>Wallet/UPI</v>
      </c>
    </row>
    <row r="9184" spans="1:17" x14ac:dyDescent="0.3">
      <c r="A9184">
        <v>11318</v>
      </c>
      <c r="B9184" s="14">
        <v>43888.905150462961</v>
      </c>
      <c r="C9184" t="s">
        <v>16</v>
      </c>
      <c r="D9184">
        <v>87</v>
      </c>
      <c r="E9184">
        <v>4</v>
      </c>
      <c r="F9184">
        <v>2305</v>
      </c>
      <c r="G9184" t="s">
        <v>12</v>
      </c>
      <c r="H9184">
        <v>49</v>
      </c>
      <c r="I9184">
        <v>1</v>
      </c>
      <c r="J9184" t="s">
        <v>17</v>
      </c>
      <c r="K9184">
        <v>0</v>
      </c>
      <c r="L9184">
        <f>YEAR(ecommerce_customer_data_custom_[[#This Row],[Purchase Date]])</f>
        <v>2020</v>
      </c>
      <c r="M9184">
        <f>MONTH(ecommerce_customer_data_custom_[[#This Row],[Purchase Date]])</f>
        <v>2</v>
      </c>
      <c r="N9184" t="str">
        <f>TEXT(ecommerce_customer_data_custom_[[#This Row],[Purchase Date]],"mmmm")</f>
        <v>February</v>
      </c>
      <c r="O9184" t="str">
        <f>VLOOKUP(ecommerce_customer_data_custom_[[#This Row],[Customer Age]],AgeGroupMapping!$A$2:$C$5,3,TRUE)</f>
        <v>Middle-Aged</v>
      </c>
      <c r="P9184" t="str">
        <f>IF(ecommerce_customer_data_custom_[[#This Row],[Returns]]=1,"Returned","Not Returned")</f>
        <v>Returned</v>
      </c>
      <c r="Q9184" t="str">
        <f>_xlfn.XLOOKUP(ecommerce_customer_data_custom_[[#This Row],[Payment Method]],PaymentMapping!$A$2:$A$11,PaymentMapping!$B$2:$B$11,"Other")</f>
        <v>Card</v>
      </c>
    </row>
    <row r="9185" spans="1:17" x14ac:dyDescent="0.3">
      <c r="A9185">
        <v>11318</v>
      </c>
      <c r="B9185" s="14">
        <v>45057.212592592594</v>
      </c>
      <c r="C9185" t="s">
        <v>11</v>
      </c>
      <c r="D9185">
        <v>332</v>
      </c>
      <c r="E9185">
        <v>5</v>
      </c>
      <c r="F9185">
        <v>2053</v>
      </c>
      <c r="G9185" t="s">
        <v>15</v>
      </c>
      <c r="H9185">
        <v>49</v>
      </c>
      <c r="I9185">
        <v>0</v>
      </c>
      <c r="J9185" t="s">
        <v>17</v>
      </c>
      <c r="K9185">
        <v>0</v>
      </c>
      <c r="L9185">
        <f>YEAR(ecommerce_customer_data_custom_[[#This Row],[Purchase Date]])</f>
        <v>2023</v>
      </c>
      <c r="M9185">
        <f>MONTH(ecommerce_customer_data_custom_[[#This Row],[Purchase Date]])</f>
        <v>5</v>
      </c>
      <c r="N9185" t="str">
        <f>TEXT(ecommerce_customer_data_custom_[[#This Row],[Purchase Date]],"mmmm")</f>
        <v>May</v>
      </c>
      <c r="O9185" t="str">
        <f>VLOOKUP(ecommerce_customer_data_custom_[[#This Row],[Customer Age]],AgeGroupMapping!$A$2:$C$5,3,TRUE)</f>
        <v>Middle-Aged</v>
      </c>
      <c r="P9185" t="str">
        <f>IF(ecommerce_customer_data_custom_[[#This Row],[Returns]]=1,"Returned","Not Returned")</f>
        <v>Not Returned</v>
      </c>
      <c r="Q9185" t="str">
        <f>_xlfn.XLOOKUP(ecommerce_customer_data_custom_[[#This Row],[Payment Method]],PaymentMapping!$A$2:$A$11,PaymentMapping!$B$2:$B$11,"Other")</f>
        <v>Wallet/UPI</v>
      </c>
    </row>
    <row r="9186" spans="1:17" x14ac:dyDescent="0.3">
      <c r="A9186">
        <v>37836</v>
      </c>
      <c r="B9186" s="14">
        <v>44886.505196759259</v>
      </c>
      <c r="C9186" t="s">
        <v>18</v>
      </c>
      <c r="D9186">
        <v>370</v>
      </c>
      <c r="E9186">
        <v>4</v>
      </c>
      <c r="F9186">
        <v>1275</v>
      </c>
      <c r="G9186" t="s">
        <v>12</v>
      </c>
      <c r="H9186">
        <v>47</v>
      </c>
      <c r="I9186">
        <v>0</v>
      </c>
      <c r="J9186" t="s">
        <v>17</v>
      </c>
      <c r="K9186">
        <v>0</v>
      </c>
      <c r="L9186">
        <f>YEAR(ecommerce_customer_data_custom_[[#This Row],[Purchase Date]])</f>
        <v>2022</v>
      </c>
      <c r="M9186">
        <f>MONTH(ecommerce_customer_data_custom_[[#This Row],[Purchase Date]])</f>
        <v>11</v>
      </c>
      <c r="N9186" t="str">
        <f>TEXT(ecommerce_customer_data_custom_[[#This Row],[Purchase Date]],"mmmm")</f>
        <v>November</v>
      </c>
      <c r="O9186" t="str">
        <f>VLOOKUP(ecommerce_customer_data_custom_[[#This Row],[Customer Age]],AgeGroupMapping!$A$2:$C$5,3,TRUE)</f>
        <v>Middle-Aged</v>
      </c>
      <c r="P9186" t="str">
        <f>IF(ecommerce_customer_data_custom_[[#This Row],[Returns]]=1,"Returned","Not Returned")</f>
        <v>Not Returned</v>
      </c>
      <c r="Q9186" t="str">
        <f>_xlfn.XLOOKUP(ecommerce_customer_data_custom_[[#This Row],[Payment Method]],PaymentMapping!$A$2:$A$11,PaymentMapping!$B$2:$B$11,"Other")</f>
        <v>Card</v>
      </c>
    </row>
    <row r="9187" spans="1:17" x14ac:dyDescent="0.3">
      <c r="A9187">
        <v>37836</v>
      </c>
      <c r="B9187" s="14">
        <v>44934.540995370371</v>
      </c>
      <c r="C9187" t="s">
        <v>18</v>
      </c>
      <c r="D9187">
        <v>221</v>
      </c>
      <c r="E9187">
        <v>5</v>
      </c>
      <c r="F9187">
        <v>1148</v>
      </c>
      <c r="G9187" t="s">
        <v>19</v>
      </c>
      <c r="H9187">
        <v>47</v>
      </c>
      <c r="I9187">
        <v>0</v>
      </c>
      <c r="J9187" t="s">
        <v>17</v>
      </c>
      <c r="K9187">
        <v>0</v>
      </c>
      <c r="L9187">
        <f>YEAR(ecommerce_customer_data_custom_[[#This Row],[Purchase Date]])</f>
        <v>2023</v>
      </c>
      <c r="M9187">
        <f>MONTH(ecommerce_customer_data_custom_[[#This Row],[Purchase Date]])</f>
        <v>1</v>
      </c>
      <c r="N9187" t="str">
        <f>TEXT(ecommerce_customer_data_custom_[[#This Row],[Purchase Date]],"mmmm")</f>
        <v>January</v>
      </c>
      <c r="O9187" t="str">
        <f>VLOOKUP(ecommerce_customer_data_custom_[[#This Row],[Customer Age]],AgeGroupMapping!$A$2:$C$5,3,TRUE)</f>
        <v>Middle-Aged</v>
      </c>
      <c r="P9187" t="str">
        <f>IF(ecommerce_customer_data_custom_[[#This Row],[Returns]]=1,"Returned","Not Returned")</f>
        <v>Not Returned</v>
      </c>
      <c r="Q9187" t="str">
        <f>_xlfn.XLOOKUP(ecommerce_customer_data_custom_[[#This Row],[Payment Method]],PaymentMapping!$A$2:$A$11,PaymentMapping!$B$2:$B$11,"Other")</f>
        <v>Cash</v>
      </c>
    </row>
    <row r="9188" spans="1:17" x14ac:dyDescent="0.3">
      <c r="A9188">
        <v>37836</v>
      </c>
      <c r="B9188" s="14">
        <v>44766.904340277775</v>
      </c>
      <c r="C9188" t="s">
        <v>18</v>
      </c>
      <c r="D9188">
        <v>140</v>
      </c>
      <c r="E9188">
        <v>5</v>
      </c>
      <c r="F9188">
        <v>4764</v>
      </c>
      <c r="G9188" t="s">
        <v>15</v>
      </c>
      <c r="H9188">
        <v>47</v>
      </c>
      <c r="I9188">
        <v>0</v>
      </c>
      <c r="J9188" t="s">
        <v>17</v>
      </c>
      <c r="K9188">
        <v>0</v>
      </c>
      <c r="L9188">
        <f>YEAR(ecommerce_customer_data_custom_[[#This Row],[Purchase Date]])</f>
        <v>2022</v>
      </c>
      <c r="M9188">
        <f>MONTH(ecommerce_customer_data_custom_[[#This Row],[Purchase Date]])</f>
        <v>7</v>
      </c>
      <c r="N9188" t="str">
        <f>TEXT(ecommerce_customer_data_custom_[[#This Row],[Purchase Date]],"mmmm")</f>
        <v>July</v>
      </c>
      <c r="O9188" t="str">
        <f>VLOOKUP(ecommerce_customer_data_custom_[[#This Row],[Customer Age]],AgeGroupMapping!$A$2:$C$5,3,TRUE)</f>
        <v>Middle-Aged</v>
      </c>
      <c r="P9188" t="str">
        <f>IF(ecommerce_customer_data_custom_[[#This Row],[Returns]]=1,"Returned","Not Returned")</f>
        <v>Not Returned</v>
      </c>
      <c r="Q9188" t="str">
        <f>_xlfn.XLOOKUP(ecommerce_customer_data_custom_[[#This Row],[Payment Method]],PaymentMapping!$A$2:$A$11,PaymentMapping!$B$2:$B$11,"Other")</f>
        <v>Wallet/UPI</v>
      </c>
    </row>
    <row r="9189" spans="1:17" x14ac:dyDescent="0.3">
      <c r="A9189">
        <v>37836</v>
      </c>
      <c r="B9189" s="14">
        <v>45096.249212962961</v>
      </c>
      <c r="C9189" t="s">
        <v>11</v>
      </c>
      <c r="D9189">
        <v>376</v>
      </c>
      <c r="E9189">
        <v>3</v>
      </c>
      <c r="F9189">
        <v>4916</v>
      </c>
      <c r="G9189" t="s">
        <v>12</v>
      </c>
      <c r="H9189">
        <v>47</v>
      </c>
      <c r="I9189">
        <v>1</v>
      </c>
      <c r="J9189" t="s">
        <v>17</v>
      </c>
      <c r="K9189">
        <v>0</v>
      </c>
      <c r="L9189">
        <f>YEAR(ecommerce_customer_data_custom_[[#This Row],[Purchase Date]])</f>
        <v>2023</v>
      </c>
      <c r="M9189">
        <f>MONTH(ecommerce_customer_data_custom_[[#This Row],[Purchase Date]])</f>
        <v>6</v>
      </c>
      <c r="N9189" t="str">
        <f>TEXT(ecommerce_customer_data_custom_[[#This Row],[Purchase Date]],"mmmm")</f>
        <v>June</v>
      </c>
      <c r="O9189" t="str">
        <f>VLOOKUP(ecommerce_customer_data_custom_[[#This Row],[Customer Age]],AgeGroupMapping!$A$2:$C$5,3,TRUE)</f>
        <v>Middle-Aged</v>
      </c>
      <c r="P9189" t="str">
        <f>IF(ecommerce_customer_data_custom_[[#This Row],[Returns]]=1,"Returned","Not Returned")</f>
        <v>Returned</v>
      </c>
      <c r="Q9189" t="str">
        <f>_xlfn.XLOOKUP(ecommerce_customer_data_custom_[[#This Row],[Payment Method]],PaymentMapping!$A$2:$A$11,PaymentMapping!$B$2:$B$11,"Other")</f>
        <v>Card</v>
      </c>
    </row>
    <row r="9190" spans="1:17" x14ac:dyDescent="0.3">
      <c r="A9190">
        <v>37836</v>
      </c>
      <c r="B9190" s="14">
        <v>44291.798009259262</v>
      </c>
      <c r="C9190" t="s">
        <v>14</v>
      </c>
      <c r="D9190">
        <v>360</v>
      </c>
      <c r="E9190">
        <v>3</v>
      </c>
      <c r="F9190">
        <v>4973</v>
      </c>
      <c r="G9190" t="s">
        <v>19</v>
      </c>
      <c r="H9190">
        <v>47</v>
      </c>
      <c r="I9190">
        <v>0</v>
      </c>
      <c r="J9190" t="s">
        <v>17</v>
      </c>
      <c r="K9190">
        <v>0</v>
      </c>
      <c r="L9190">
        <f>YEAR(ecommerce_customer_data_custom_[[#This Row],[Purchase Date]])</f>
        <v>2021</v>
      </c>
      <c r="M9190">
        <f>MONTH(ecommerce_customer_data_custom_[[#This Row],[Purchase Date]])</f>
        <v>4</v>
      </c>
      <c r="N9190" t="str">
        <f>TEXT(ecommerce_customer_data_custom_[[#This Row],[Purchase Date]],"mmmm")</f>
        <v>April</v>
      </c>
      <c r="O9190" t="str">
        <f>VLOOKUP(ecommerce_customer_data_custom_[[#This Row],[Customer Age]],AgeGroupMapping!$A$2:$C$5,3,TRUE)</f>
        <v>Middle-Aged</v>
      </c>
      <c r="P9190" t="str">
        <f>IF(ecommerce_customer_data_custom_[[#This Row],[Returns]]=1,"Returned","Not Returned")</f>
        <v>Not Returned</v>
      </c>
      <c r="Q9190" t="str">
        <f>_xlfn.XLOOKUP(ecommerce_customer_data_custom_[[#This Row],[Payment Method]],PaymentMapping!$A$2:$A$11,PaymentMapping!$B$2:$B$11,"Other")</f>
        <v>Cash</v>
      </c>
    </row>
    <row r="9191" spans="1:17" x14ac:dyDescent="0.3">
      <c r="A9191">
        <v>37836</v>
      </c>
      <c r="B9191" s="14">
        <v>45042.25273148148</v>
      </c>
      <c r="C9191" t="s">
        <v>18</v>
      </c>
      <c r="D9191">
        <v>220</v>
      </c>
      <c r="E9191">
        <v>4</v>
      </c>
      <c r="F9191">
        <v>4708</v>
      </c>
      <c r="G9191" t="s">
        <v>12</v>
      </c>
      <c r="H9191">
        <v>47</v>
      </c>
      <c r="I9191">
        <v>0</v>
      </c>
      <c r="J9191" t="s">
        <v>17</v>
      </c>
      <c r="K9191">
        <v>0</v>
      </c>
      <c r="L9191">
        <f>YEAR(ecommerce_customer_data_custom_[[#This Row],[Purchase Date]])</f>
        <v>2023</v>
      </c>
      <c r="M9191">
        <f>MONTH(ecommerce_customer_data_custom_[[#This Row],[Purchase Date]])</f>
        <v>4</v>
      </c>
      <c r="N9191" t="str">
        <f>TEXT(ecommerce_customer_data_custom_[[#This Row],[Purchase Date]],"mmmm")</f>
        <v>April</v>
      </c>
      <c r="O9191" t="str">
        <f>VLOOKUP(ecommerce_customer_data_custom_[[#This Row],[Customer Age]],AgeGroupMapping!$A$2:$C$5,3,TRUE)</f>
        <v>Middle-Aged</v>
      </c>
      <c r="P9191" t="str">
        <f>IF(ecommerce_customer_data_custom_[[#This Row],[Returns]]=1,"Returned","Not Returned")</f>
        <v>Not Returned</v>
      </c>
      <c r="Q9191" t="str">
        <f>_xlfn.XLOOKUP(ecommerce_customer_data_custom_[[#This Row],[Payment Method]],PaymentMapping!$A$2:$A$11,PaymentMapping!$B$2:$B$11,"Other")</f>
        <v>Card</v>
      </c>
    </row>
    <row r="9192" spans="1:17" x14ac:dyDescent="0.3">
      <c r="A9192">
        <v>25734</v>
      </c>
      <c r="B9192" s="14">
        <v>45064.251631944448</v>
      </c>
      <c r="C9192" t="s">
        <v>18</v>
      </c>
      <c r="D9192">
        <v>300</v>
      </c>
      <c r="E9192">
        <v>5</v>
      </c>
      <c r="F9192">
        <v>2725</v>
      </c>
      <c r="G9192" t="s">
        <v>19</v>
      </c>
      <c r="H9192">
        <v>61</v>
      </c>
      <c r="I9192">
        <v>0</v>
      </c>
      <c r="J9192" t="s">
        <v>17</v>
      </c>
      <c r="K9192">
        <v>0</v>
      </c>
      <c r="L9192">
        <f>YEAR(ecommerce_customer_data_custom_[[#This Row],[Purchase Date]])</f>
        <v>2023</v>
      </c>
      <c r="M9192">
        <f>MONTH(ecommerce_customer_data_custom_[[#This Row],[Purchase Date]])</f>
        <v>5</v>
      </c>
      <c r="N9192" t="str">
        <f>TEXT(ecommerce_customer_data_custom_[[#This Row],[Purchase Date]],"mmmm")</f>
        <v>May</v>
      </c>
      <c r="O9192" t="str">
        <f>VLOOKUP(ecommerce_customer_data_custom_[[#This Row],[Customer Age]],AgeGroupMapping!$A$2:$C$5,3,TRUE)</f>
        <v>Senior</v>
      </c>
      <c r="P9192" t="str">
        <f>IF(ecommerce_customer_data_custom_[[#This Row],[Returns]]=1,"Returned","Not Returned")</f>
        <v>Not Returned</v>
      </c>
      <c r="Q9192" t="str">
        <f>_xlfn.XLOOKUP(ecommerce_customer_data_custom_[[#This Row],[Payment Method]],PaymentMapping!$A$2:$A$11,PaymentMapping!$B$2:$B$11,"Other")</f>
        <v>Cash</v>
      </c>
    </row>
    <row r="9193" spans="1:17" x14ac:dyDescent="0.3">
      <c r="A9193">
        <v>16976</v>
      </c>
      <c r="B9193" s="14">
        <v>44674.4377662037</v>
      </c>
      <c r="C9193" t="s">
        <v>16</v>
      </c>
      <c r="D9193">
        <v>392</v>
      </c>
      <c r="E9193">
        <v>5</v>
      </c>
      <c r="F9193">
        <v>2486</v>
      </c>
      <c r="G9193" t="s">
        <v>12</v>
      </c>
      <c r="H9193">
        <v>60</v>
      </c>
      <c r="I9193">
        <v>0</v>
      </c>
      <c r="J9193" t="s">
        <v>13</v>
      </c>
      <c r="K9193">
        <v>1</v>
      </c>
      <c r="L9193">
        <f>YEAR(ecommerce_customer_data_custom_[[#This Row],[Purchase Date]])</f>
        <v>2022</v>
      </c>
      <c r="M9193">
        <f>MONTH(ecommerce_customer_data_custom_[[#This Row],[Purchase Date]])</f>
        <v>4</v>
      </c>
      <c r="N9193" t="str">
        <f>TEXT(ecommerce_customer_data_custom_[[#This Row],[Purchase Date]],"mmmm")</f>
        <v>April</v>
      </c>
      <c r="O9193" t="str">
        <f>VLOOKUP(ecommerce_customer_data_custom_[[#This Row],[Customer Age]],AgeGroupMapping!$A$2:$C$5,3,TRUE)</f>
        <v>Middle-Aged</v>
      </c>
      <c r="P9193" t="str">
        <f>IF(ecommerce_customer_data_custom_[[#This Row],[Returns]]=1,"Returned","Not Returned")</f>
        <v>Not Returned</v>
      </c>
      <c r="Q9193" t="str">
        <f>_xlfn.XLOOKUP(ecommerce_customer_data_custom_[[#This Row],[Payment Method]],PaymentMapping!$A$2:$A$11,PaymentMapping!$B$2:$B$11,"Other")</f>
        <v>Card</v>
      </c>
    </row>
    <row r="9194" spans="1:17" x14ac:dyDescent="0.3">
      <c r="A9194">
        <v>16976</v>
      </c>
      <c r="B9194" s="14">
        <v>43937.929212962961</v>
      </c>
      <c r="C9194" t="s">
        <v>18</v>
      </c>
      <c r="D9194">
        <v>342</v>
      </c>
      <c r="E9194">
        <v>4</v>
      </c>
      <c r="F9194">
        <v>4057</v>
      </c>
      <c r="G9194" t="s">
        <v>20</v>
      </c>
      <c r="H9194">
        <v>60</v>
      </c>
      <c r="I9194">
        <v>0</v>
      </c>
      <c r="J9194" t="s">
        <v>13</v>
      </c>
      <c r="K9194">
        <v>1</v>
      </c>
      <c r="L9194">
        <f>YEAR(ecommerce_customer_data_custom_[[#This Row],[Purchase Date]])</f>
        <v>2020</v>
      </c>
      <c r="M9194">
        <f>MONTH(ecommerce_customer_data_custom_[[#This Row],[Purchase Date]])</f>
        <v>4</v>
      </c>
      <c r="N9194" t="str">
        <f>TEXT(ecommerce_customer_data_custom_[[#This Row],[Purchase Date]],"mmmm")</f>
        <v>April</v>
      </c>
      <c r="O9194" t="str">
        <f>VLOOKUP(ecommerce_customer_data_custom_[[#This Row],[Customer Age]],AgeGroupMapping!$A$2:$C$5,3,TRUE)</f>
        <v>Middle-Aged</v>
      </c>
      <c r="P9194" t="str">
        <f>IF(ecommerce_customer_data_custom_[[#This Row],[Returns]]=1,"Returned","Not Returned")</f>
        <v>Not Returned</v>
      </c>
      <c r="Q9194" t="str">
        <f>_xlfn.XLOOKUP(ecommerce_customer_data_custom_[[#This Row],[Payment Method]],PaymentMapping!$A$2:$A$11,PaymentMapping!$B$2:$B$11,"Other")</f>
        <v>Other</v>
      </c>
    </row>
    <row r="9195" spans="1:17" x14ac:dyDescent="0.3">
      <c r="A9195">
        <v>16976</v>
      </c>
      <c r="B9195" s="14">
        <v>43989.20894675926</v>
      </c>
      <c r="C9195" t="s">
        <v>16</v>
      </c>
      <c r="D9195">
        <v>121</v>
      </c>
      <c r="E9195">
        <v>2</v>
      </c>
      <c r="F9195">
        <v>4056</v>
      </c>
      <c r="G9195" t="s">
        <v>12</v>
      </c>
      <c r="H9195">
        <v>60</v>
      </c>
      <c r="I9195">
        <v>1</v>
      </c>
      <c r="J9195" t="s">
        <v>13</v>
      </c>
      <c r="K9195">
        <v>1</v>
      </c>
      <c r="L9195">
        <f>YEAR(ecommerce_customer_data_custom_[[#This Row],[Purchase Date]])</f>
        <v>2020</v>
      </c>
      <c r="M9195">
        <f>MONTH(ecommerce_customer_data_custom_[[#This Row],[Purchase Date]])</f>
        <v>6</v>
      </c>
      <c r="N9195" t="str">
        <f>TEXT(ecommerce_customer_data_custom_[[#This Row],[Purchase Date]],"mmmm")</f>
        <v>June</v>
      </c>
      <c r="O9195" t="str">
        <f>VLOOKUP(ecommerce_customer_data_custom_[[#This Row],[Customer Age]],AgeGroupMapping!$A$2:$C$5,3,TRUE)</f>
        <v>Middle-Aged</v>
      </c>
      <c r="P9195" t="str">
        <f>IF(ecommerce_customer_data_custom_[[#This Row],[Returns]]=1,"Returned","Not Returned")</f>
        <v>Returned</v>
      </c>
      <c r="Q9195" t="str">
        <f>_xlfn.XLOOKUP(ecommerce_customer_data_custom_[[#This Row],[Payment Method]],PaymentMapping!$A$2:$A$11,PaymentMapping!$B$2:$B$11,"Other")</f>
        <v>Card</v>
      </c>
    </row>
    <row r="9196" spans="1:17" x14ac:dyDescent="0.3">
      <c r="A9196">
        <v>16976</v>
      </c>
      <c r="B9196" s="14">
        <v>44708.745810185188</v>
      </c>
      <c r="C9196" t="s">
        <v>18</v>
      </c>
      <c r="D9196">
        <v>294</v>
      </c>
      <c r="E9196">
        <v>3</v>
      </c>
      <c r="F9196">
        <v>2435</v>
      </c>
      <c r="G9196" t="s">
        <v>19</v>
      </c>
      <c r="H9196">
        <v>60</v>
      </c>
      <c r="I9196">
        <v>1</v>
      </c>
      <c r="J9196" t="s">
        <v>13</v>
      </c>
      <c r="K9196">
        <v>1</v>
      </c>
      <c r="L9196">
        <f>YEAR(ecommerce_customer_data_custom_[[#This Row],[Purchase Date]])</f>
        <v>2022</v>
      </c>
      <c r="M9196">
        <f>MONTH(ecommerce_customer_data_custom_[[#This Row],[Purchase Date]])</f>
        <v>5</v>
      </c>
      <c r="N9196" t="str">
        <f>TEXT(ecommerce_customer_data_custom_[[#This Row],[Purchase Date]],"mmmm")</f>
        <v>May</v>
      </c>
      <c r="O9196" t="str">
        <f>VLOOKUP(ecommerce_customer_data_custom_[[#This Row],[Customer Age]],AgeGroupMapping!$A$2:$C$5,3,TRUE)</f>
        <v>Middle-Aged</v>
      </c>
      <c r="P9196" t="str">
        <f>IF(ecommerce_customer_data_custom_[[#This Row],[Returns]]=1,"Returned","Not Returned")</f>
        <v>Returned</v>
      </c>
      <c r="Q9196" t="str">
        <f>_xlfn.XLOOKUP(ecommerce_customer_data_custom_[[#This Row],[Payment Method]],PaymentMapping!$A$2:$A$11,PaymentMapping!$B$2:$B$11,"Other")</f>
        <v>Cash</v>
      </c>
    </row>
    <row r="9197" spans="1:17" x14ac:dyDescent="0.3">
      <c r="A9197">
        <v>1771</v>
      </c>
      <c r="B9197" s="14">
        <v>44678.559398148151</v>
      </c>
      <c r="C9197" t="s">
        <v>16</v>
      </c>
      <c r="D9197">
        <v>333</v>
      </c>
      <c r="E9197">
        <v>1</v>
      </c>
      <c r="F9197">
        <v>4023</v>
      </c>
      <c r="G9197" t="s">
        <v>15</v>
      </c>
      <c r="H9197">
        <v>69</v>
      </c>
      <c r="I9197">
        <v>1</v>
      </c>
      <c r="J9197" t="s">
        <v>13</v>
      </c>
      <c r="K9197">
        <v>1</v>
      </c>
      <c r="L9197">
        <f>YEAR(ecommerce_customer_data_custom_[[#This Row],[Purchase Date]])</f>
        <v>2022</v>
      </c>
      <c r="M9197">
        <f>MONTH(ecommerce_customer_data_custom_[[#This Row],[Purchase Date]])</f>
        <v>4</v>
      </c>
      <c r="N9197" t="str">
        <f>TEXT(ecommerce_customer_data_custom_[[#This Row],[Purchase Date]],"mmmm")</f>
        <v>April</v>
      </c>
      <c r="O9197" t="str">
        <f>VLOOKUP(ecommerce_customer_data_custom_[[#This Row],[Customer Age]],AgeGroupMapping!$A$2:$C$5,3,TRUE)</f>
        <v>Senior</v>
      </c>
      <c r="P9197" t="str">
        <f>IF(ecommerce_customer_data_custom_[[#This Row],[Returns]]=1,"Returned","Not Returned")</f>
        <v>Returned</v>
      </c>
      <c r="Q9197" t="str">
        <f>_xlfn.XLOOKUP(ecommerce_customer_data_custom_[[#This Row],[Payment Method]],PaymentMapping!$A$2:$A$11,PaymentMapping!$B$2:$B$11,"Other")</f>
        <v>Wallet/UPI</v>
      </c>
    </row>
    <row r="9198" spans="1:17" x14ac:dyDescent="0.3">
      <c r="A9198">
        <v>1771</v>
      </c>
      <c r="B9198" s="14">
        <v>44762.791250000002</v>
      </c>
      <c r="C9198" t="s">
        <v>16</v>
      </c>
      <c r="D9198">
        <v>441</v>
      </c>
      <c r="E9198">
        <v>1</v>
      </c>
      <c r="F9198">
        <v>2677</v>
      </c>
      <c r="G9198" t="s">
        <v>19</v>
      </c>
      <c r="H9198">
        <v>69</v>
      </c>
      <c r="I9198">
        <v>1</v>
      </c>
      <c r="J9198" t="s">
        <v>13</v>
      </c>
      <c r="K9198">
        <v>1</v>
      </c>
      <c r="L9198">
        <f>YEAR(ecommerce_customer_data_custom_[[#This Row],[Purchase Date]])</f>
        <v>2022</v>
      </c>
      <c r="M9198">
        <f>MONTH(ecommerce_customer_data_custom_[[#This Row],[Purchase Date]])</f>
        <v>7</v>
      </c>
      <c r="N9198" t="str">
        <f>TEXT(ecommerce_customer_data_custom_[[#This Row],[Purchase Date]],"mmmm")</f>
        <v>July</v>
      </c>
      <c r="O9198" t="str">
        <f>VLOOKUP(ecommerce_customer_data_custom_[[#This Row],[Customer Age]],AgeGroupMapping!$A$2:$C$5,3,TRUE)</f>
        <v>Senior</v>
      </c>
      <c r="P9198" t="str">
        <f>IF(ecommerce_customer_data_custom_[[#This Row],[Returns]]=1,"Returned","Not Returned")</f>
        <v>Returned</v>
      </c>
      <c r="Q9198" t="str">
        <f>_xlfn.XLOOKUP(ecommerce_customer_data_custom_[[#This Row],[Payment Method]],PaymentMapping!$A$2:$A$11,PaymentMapping!$B$2:$B$11,"Other")</f>
        <v>Cash</v>
      </c>
    </row>
    <row r="9199" spans="1:17" x14ac:dyDescent="0.3">
      <c r="A9199">
        <v>1771</v>
      </c>
      <c r="B9199" s="14">
        <v>43957.657905092594</v>
      </c>
      <c r="C9199" t="s">
        <v>16</v>
      </c>
      <c r="D9199">
        <v>268</v>
      </c>
      <c r="E9199">
        <v>3</v>
      </c>
      <c r="F9199">
        <v>1469</v>
      </c>
      <c r="G9199" t="s">
        <v>12</v>
      </c>
      <c r="H9199">
        <v>69</v>
      </c>
      <c r="I9199">
        <v>1</v>
      </c>
      <c r="J9199" t="s">
        <v>13</v>
      </c>
      <c r="K9199">
        <v>1</v>
      </c>
      <c r="L9199">
        <f>YEAR(ecommerce_customer_data_custom_[[#This Row],[Purchase Date]])</f>
        <v>2020</v>
      </c>
      <c r="M9199">
        <f>MONTH(ecommerce_customer_data_custom_[[#This Row],[Purchase Date]])</f>
        <v>5</v>
      </c>
      <c r="N9199" t="str">
        <f>TEXT(ecommerce_customer_data_custom_[[#This Row],[Purchase Date]],"mmmm")</f>
        <v>May</v>
      </c>
      <c r="O9199" t="str">
        <f>VLOOKUP(ecommerce_customer_data_custom_[[#This Row],[Customer Age]],AgeGroupMapping!$A$2:$C$5,3,TRUE)</f>
        <v>Senior</v>
      </c>
      <c r="P9199" t="str">
        <f>IF(ecommerce_customer_data_custom_[[#This Row],[Returns]]=1,"Returned","Not Returned")</f>
        <v>Returned</v>
      </c>
      <c r="Q9199" t="str">
        <f>_xlfn.XLOOKUP(ecommerce_customer_data_custom_[[#This Row],[Payment Method]],PaymentMapping!$A$2:$A$11,PaymentMapping!$B$2:$B$11,"Other")</f>
        <v>Card</v>
      </c>
    </row>
    <row r="9200" spans="1:17" x14ac:dyDescent="0.3">
      <c r="A9200">
        <v>1771</v>
      </c>
      <c r="B9200" s="14">
        <v>44661.596122685187</v>
      </c>
      <c r="C9200" t="s">
        <v>18</v>
      </c>
      <c r="D9200">
        <v>128</v>
      </c>
      <c r="E9200">
        <v>5</v>
      </c>
      <c r="F9200">
        <v>1427</v>
      </c>
      <c r="G9200" t="s">
        <v>12</v>
      </c>
      <c r="H9200">
        <v>69</v>
      </c>
      <c r="I9200">
        <v>1</v>
      </c>
      <c r="J9200" t="s">
        <v>13</v>
      </c>
      <c r="K9200">
        <v>1</v>
      </c>
      <c r="L9200">
        <f>YEAR(ecommerce_customer_data_custom_[[#This Row],[Purchase Date]])</f>
        <v>2022</v>
      </c>
      <c r="M9200">
        <f>MONTH(ecommerce_customer_data_custom_[[#This Row],[Purchase Date]])</f>
        <v>4</v>
      </c>
      <c r="N9200" t="str">
        <f>TEXT(ecommerce_customer_data_custom_[[#This Row],[Purchase Date]],"mmmm")</f>
        <v>April</v>
      </c>
      <c r="O9200" t="str">
        <f>VLOOKUP(ecommerce_customer_data_custom_[[#This Row],[Customer Age]],AgeGroupMapping!$A$2:$C$5,3,TRUE)</f>
        <v>Senior</v>
      </c>
      <c r="P9200" t="str">
        <f>IF(ecommerce_customer_data_custom_[[#This Row],[Returns]]=1,"Returned","Not Returned")</f>
        <v>Returned</v>
      </c>
      <c r="Q9200" t="str">
        <f>_xlfn.XLOOKUP(ecommerce_customer_data_custom_[[#This Row],[Payment Method]],PaymentMapping!$A$2:$A$11,PaymentMapping!$B$2:$B$11,"Other")</f>
        <v>Card</v>
      </c>
    </row>
    <row r="9201" spans="1:17" x14ac:dyDescent="0.3">
      <c r="A9201">
        <v>1771</v>
      </c>
      <c r="B9201" s="14">
        <v>45000.48777777778</v>
      </c>
      <c r="C9201" t="s">
        <v>16</v>
      </c>
      <c r="D9201">
        <v>432</v>
      </c>
      <c r="E9201">
        <v>3</v>
      </c>
      <c r="F9201">
        <v>4684</v>
      </c>
      <c r="G9201" t="s">
        <v>12</v>
      </c>
      <c r="H9201">
        <v>69</v>
      </c>
      <c r="I9201">
        <v>0</v>
      </c>
      <c r="J9201" t="s">
        <v>13</v>
      </c>
      <c r="K9201">
        <v>1</v>
      </c>
      <c r="L9201">
        <f>YEAR(ecommerce_customer_data_custom_[[#This Row],[Purchase Date]])</f>
        <v>2023</v>
      </c>
      <c r="M9201">
        <f>MONTH(ecommerce_customer_data_custom_[[#This Row],[Purchase Date]])</f>
        <v>3</v>
      </c>
      <c r="N9201" t="str">
        <f>TEXT(ecommerce_customer_data_custom_[[#This Row],[Purchase Date]],"mmmm")</f>
        <v>March</v>
      </c>
      <c r="O9201" t="str">
        <f>VLOOKUP(ecommerce_customer_data_custom_[[#This Row],[Customer Age]],AgeGroupMapping!$A$2:$C$5,3,TRUE)</f>
        <v>Senior</v>
      </c>
      <c r="P9201" t="str">
        <f>IF(ecommerce_customer_data_custom_[[#This Row],[Returns]]=1,"Returned","Not Returned")</f>
        <v>Not Returned</v>
      </c>
      <c r="Q9201" t="str">
        <f>_xlfn.XLOOKUP(ecommerce_customer_data_custom_[[#This Row],[Payment Method]],PaymentMapping!$A$2:$A$11,PaymentMapping!$B$2:$B$11,"Other")</f>
        <v>Card</v>
      </c>
    </row>
    <row r="9202" spans="1:17" x14ac:dyDescent="0.3">
      <c r="A9202">
        <v>1771</v>
      </c>
      <c r="B9202" s="14">
        <v>44236.391550925924</v>
      </c>
      <c r="C9202" t="s">
        <v>18</v>
      </c>
      <c r="D9202">
        <v>247</v>
      </c>
      <c r="E9202">
        <v>1</v>
      </c>
      <c r="F9202">
        <v>2180</v>
      </c>
      <c r="G9202" t="s">
        <v>19</v>
      </c>
      <c r="H9202">
        <v>69</v>
      </c>
      <c r="I9202">
        <v>0</v>
      </c>
      <c r="J9202" t="s">
        <v>13</v>
      </c>
      <c r="K9202">
        <v>1</v>
      </c>
      <c r="L9202">
        <f>YEAR(ecommerce_customer_data_custom_[[#This Row],[Purchase Date]])</f>
        <v>2021</v>
      </c>
      <c r="M9202">
        <f>MONTH(ecommerce_customer_data_custom_[[#This Row],[Purchase Date]])</f>
        <v>2</v>
      </c>
      <c r="N9202" t="str">
        <f>TEXT(ecommerce_customer_data_custom_[[#This Row],[Purchase Date]],"mmmm")</f>
        <v>February</v>
      </c>
      <c r="O9202" t="str">
        <f>VLOOKUP(ecommerce_customer_data_custom_[[#This Row],[Customer Age]],AgeGroupMapping!$A$2:$C$5,3,TRUE)</f>
        <v>Senior</v>
      </c>
      <c r="P9202" t="str">
        <f>IF(ecommerce_customer_data_custom_[[#This Row],[Returns]]=1,"Returned","Not Returned")</f>
        <v>Not Returned</v>
      </c>
      <c r="Q9202" t="str">
        <f>_xlfn.XLOOKUP(ecommerce_customer_data_custom_[[#This Row],[Payment Method]],PaymentMapping!$A$2:$A$11,PaymentMapping!$B$2:$B$11,"Other")</f>
        <v>Cash</v>
      </c>
    </row>
    <row r="9203" spans="1:17" x14ac:dyDescent="0.3">
      <c r="A9203">
        <v>1771</v>
      </c>
      <c r="B9203" s="14">
        <v>43913.261736111112</v>
      </c>
      <c r="C9203" t="s">
        <v>14</v>
      </c>
      <c r="D9203">
        <v>499</v>
      </c>
      <c r="E9203">
        <v>2</v>
      </c>
      <c r="F9203">
        <v>2218</v>
      </c>
      <c r="G9203" t="s">
        <v>19</v>
      </c>
      <c r="H9203">
        <v>69</v>
      </c>
      <c r="I9203">
        <v>0</v>
      </c>
      <c r="J9203" t="s">
        <v>13</v>
      </c>
      <c r="K9203">
        <v>1</v>
      </c>
      <c r="L9203">
        <f>YEAR(ecommerce_customer_data_custom_[[#This Row],[Purchase Date]])</f>
        <v>2020</v>
      </c>
      <c r="M9203">
        <f>MONTH(ecommerce_customer_data_custom_[[#This Row],[Purchase Date]])</f>
        <v>3</v>
      </c>
      <c r="N9203" t="str">
        <f>TEXT(ecommerce_customer_data_custom_[[#This Row],[Purchase Date]],"mmmm")</f>
        <v>March</v>
      </c>
      <c r="O9203" t="str">
        <f>VLOOKUP(ecommerce_customer_data_custom_[[#This Row],[Customer Age]],AgeGroupMapping!$A$2:$C$5,3,TRUE)</f>
        <v>Senior</v>
      </c>
      <c r="P9203" t="str">
        <f>IF(ecommerce_customer_data_custom_[[#This Row],[Returns]]=1,"Returned","Not Returned")</f>
        <v>Not Returned</v>
      </c>
      <c r="Q9203" t="str">
        <f>_xlfn.XLOOKUP(ecommerce_customer_data_custom_[[#This Row],[Payment Method]],PaymentMapping!$A$2:$A$11,PaymentMapping!$B$2:$B$11,"Other")</f>
        <v>Cash</v>
      </c>
    </row>
    <row r="9204" spans="1:17" x14ac:dyDescent="0.3">
      <c r="A9204">
        <v>1771</v>
      </c>
      <c r="B9204" s="14">
        <v>44031.219722222224</v>
      </c>
      <c r="C9204" t="s">
        <v>16</v>
      </c>
      <c r="D9204">
        <v>85</v>
      </c>
      <c r="E9204">
        <v>5</v>
      </c>
      <c r="F9204">
        <v>1936</v>
      </c>
      <c r="G9204" t="s">
        <v>12</v>
      </c>
      <c r="H9204">
        <v>69</v>
      </c>
      <c r="I9204">
        <v>0</v>
      </c>
      <c r="J9204" t="s">
        <v>13</v>
      </c>
      <c r="K9204">
        <v>1</v>
      </c>
      <c r="L9204">
        <f>YEAR(ecommerce_customer_data_custom_[[#This Row],[Purchase Date]])</f>
        <v>2020</v>
      </c>
      <c r="M9204">
        <f>MONTH(ecommerce_customer_data_custom_[[#This Row],[Purchase Date]])</f>
        <v>7</v>
      </c>
      <c r="N9204" t="str">
        <f>TEXT(ecommerce_customer_data_custom_[[#This Row],[Purchase Date]],"mmmm")</f>
        <v>July</v>
      </c>
      <c r="O9204" t="str">
        <f>VLOOKUP(ecommerce_customer_data_custom_[[#This Row],[Customer Age]],AgeGroupMapping!$A$2:$C$5,3,TRUE)</f>
        <v>Senior</v>
      </c>
      <c r="P9204" t="str">
        <f>IF(ecommerce_customer_data_custom_[[#This Row],[Returns]]=1,"Returned","Not Returned")</f>
        <v>Not Returned</v>
      </c>
      <c r="Q9204" t="str">
        <f>_xlfn.XLOOKUP(ecommerce_customer_data_custom_[[#This Row],[Payment Method]],PaymentMapping!$A$2:$A$11,PaymentMapping!$B$2:$B$11,"Other")</f>
        <v>Card</v>
      </c>
    </row>
    <row r="9205" spans="1:17" x14ac:dyDescent="0.3">
      <c r="A9205">
        <v>1771</v>
      </c>
      <c r="B9205" s="14">
        <v>44216.778969907406</v>
      </c>
      <c r="C9205" t="s">
        <v>14</v>
      </c>
      <c r="D9205">
        <v>32</v>
      </c>
      <c r="E9205">
        <v>5</v>
      </c>
      <c r="F9205">
        <v>4702</v>
      </c>
      <c r="G9205" t="s">
        <v>12</v>
      </c>
      <c r="H9205">
        <v>69</v>
      </c>
      <c r="I9205">
        <v>1</v>
      </c>
      <c r="J9205" t="s">
        <v>13</v>
      </c>
      <c r="K9205">
        <v>1</v>
      </c>
      <c r="L9205">
        <f>YEAR(ecommerce_customer_data_custom_[[#This Row],[Purchase Date]])</f>
        <v>2021</v>
      </c>
      <c r="M9205">
        <f>MONTH(ecommerce_customer_data_custom_[[#This Row],[Purchase Date]])</f>
        <v>1</v>
      </c>
      <c r="N9205" t="str">
        <f>TEXT(ecommerce_customer_data_custom_[[#This Row],[Purchase Date]],"mmmm")</f>
        <v>January</v>
      </c>
      <c r="O9205" t="str">
        <f>VLOOKUP(ecommerce_customer_data_custom_[[#This Row],[Customer Age]],AgeGroupMapping!$A$2:$C$5,3,TRUE)</f>
        <v>Senior</v>
      </c>
      <c r="P9205" t="str">
        <f>IF(ecommerce_customer_data_custom_[[#This Row],[Returns]]=1,"Returned","Not Returned")</f>
        <v>Returned</v>
      </c>
      <c r="Q9205" t="str">
        <f>_xlfn.XLOOKUP(ecommerce_customer_data_custom_[[#This Row],[Payment Method]],PaymentMapping!$A$2:$A$11,PaymentMapping!$B$2:$B$11,"Other")</f>
        <v>Card</v>
      </c>
    </row>
    <row r="9206" spans="1:17" x14ac:dyDescent="0.3">
      <c r="A9206">
        <v>1771</v>
      </c>
      <c r="B9206" s="14">
        <v>43859.921435185184</v>
      </c>
      <c r="C9206" t="s">
        <v>16</v>
      </c>
      <c r="D9206">
        <v>493</v>
      </c>
      <c r="E9206">
        <v>2</v>
      </c>
      <c r="F9206">
        <v>3245</v>
      </c>
      <c r="G9206" t="s">
        <v>20</v>
      </c>
      <c r="H9206">
        <v>69</v>
      </c>
      <c r="I9206">
        <v>0</v>
      </c>
      <c r="J9206" t="s">
        <v>13</v>
      </c>
      <c r="K9206">
        <v>1</v>
      </c>
      <c r="L9206">
        <f>YEAR(ecommerce_customer_data_custom_[[#This Row],[Purchase Date]])</f>
        <v>2020</v>
      </c>
      <c r="M9206">
        <f>MONTH(ecommerce_customer_data_custom_[[#This Row],[Purchase Date]])</f>
        <v>1</v>
      </c>
      <c r="N9206" t="str">
        <f>TEXT(ecommerce_customer_data_custom_[[#This Row],[Purchase Date]],"mmmm")</f>
        <v>January</v>
      </c>
      <c r="O9206" t="str">
        <f>VLOOKUP(ecommerce_customer_data_custom_[[#This Row],[Customer Age]],AgeGroupMapping!$A$2:$C$5,3,TRUE)</f>
        <v>Senior</v>
      </c>
      <c r="P9206" t="str">
        <f>IF(ecommerce_customer_data_custom_[[#This Row],[Returns]]=1,"Returned","Not Returned")</f>
        <v>Not Returned</v>
      </c>
      <c r="Q9206" t="str">
        <f>_xlfn.XLOOKUP(ecommerce_customer_data_custom_[[#This Row],[Payment Method]],PaymentMapping!$A$2:$A$11,PaymentMapping!$B$2:$B$11,"Other")</f>
        <v>Other</v>
      </c>
    </row>
    <row r="9207" spans="1:17" x14ac:dyDescent="0.3">
      <c r="A9207">
        <v>22035</v>
      </c>
      <c r="B9207" s="14">
        <v>44302.705196759256</v>
      </c>
      <c r="C9207" t="s">
        <v>16</v>
      </c>
      <c r="D9207">
        <v>232</v>
      </c>
      <c r="E9207">
        <v>3</v>
      </c>
      <c r="F9207">
        <v>4434</v>
      </c>
      <c r="G9207" t="s">
        <v>15</v>
      </c>
      <c r="H9207">
        <v>66</v>
      </c>
      <c r="I9207">
        <v>1</v>
      </c>
      <c r="J9207" t="s">
        <v>17</v>
      </c>
      <c r="K9207">
        <v>0</v>
      </c>
      <c r="L9207">
        <f>YEAR(ecommerce_customer_data_custom_[[#This Row],[Purchase Date]])</f>
        <v>2021</v>
      </c>
      <c r="M9207">
        <f>MONTH(ecommerce_customer_data_custom_[[#This Row],[Purchase Date]])</f>
        <v>4</v>
      </c>
      <c r="N9207" t="str">
        <f>TEXT(ecommerce_customer_data_custom_[[#This Row],[Purchase Date]],"mmmm")</f>
        <v>April</v>
      </c>
      <c r="O9207" t="str">
        <f>VLOOKUP(ecommerce_customer_data_custom_[[#This Row],[Customer Age]],AgeGroupMapping!$A$2:$C$5,3,TRUE)</f>
        <v>Senior</v>
      </c>
      <c r="P9207" t="str">
        <f>IF(ecommerce_customer_data_custom_[[#This Row],[Returns]]=1,"Returned","Not Returned")</f>
        <v>Returned</v>
      </c>
      <c r="Q9207" t="str">
        <f>_xlfn.XLOOKUP(ecommerce_customer_data_custom_[[#This Row],[Payment Method]],PaymentMapping!$A$2:$A$11,PaymentMapping!$B$2:$B$11,"Other")</f>
        <v>Wallet/UPI</v>
      </c>
    </row>
    <row r="9208" spans="1:17" x14ac:dyDescent="0.3">
      <c r="A9208">
        <v>22035</v>
      </c>
      <c r="B9208" s="14">
        <v>44796.217870370368</v>
      </c>
      <c r="C9208" t="s">
        <v>14</v>
      </c>
      <c r="D9208">
        <v>122</v>
      </c>
      <c r="E9208">
        <v>3</v>
      </c>
      <c r="F9208">
        <v>3414</v>
      </c>
      <c r="G9208" t="s">
        <v>15</v>
      </c>
      <c r="H9208">
        <v>66</v>
      </c>
      <c r="I9208">
        <v>0</v>
      </c>
      <c r="J9208" t="s">
        <v>17</v>
      </c>
      <c r="K9208">
        <v>0</v>
      </c>
      <c r="L9208">
        <f>YEAR(ecommerce_customer_data_custom_[[#This Row],[Purchase Date]])</f>
        <v>2022</v>
      </c>
      <c r="M9208">
        <f>MONTH(ecommerce_customer_data_custom_[[#This Row],[Purchase Date]])</f>
        <v>8</v>
      </c>
      <c r="N9208" t="str">
        <f>TEXT(ecommerce_customer_data_custom_[[#This Row],[Purchase Date]],"mmmm")</f>
        <v>August</v>
      </c>
      <c r="O9208" t="str">
        <f>VLOOKUP(ecommerce_customer_data_custom_[[#This Row],[Customer Age]],AgeGroupMapping!$A$2:$C$5,3,TRUE)</f>
        <v>Senior</v>
      </c>
      <c r="P9208" t="str">
        <f>IF(ecommerce_customer_data_custom_[[#This Row],[Returns]]=1,"Returned","Not Returned")</f>
        <v>Not Returned</v>
      </c>
      <c r="Q9208" t="str">
        <f>_xlfn.XLOOKUP(ecommerce_customer_data_custom_[[#This Row],[Payment Method]],PaymentMapping!$A$2:$A$11,PaymentMapping!$B$2:$B$11,"Other")</f>
        <v>Wallet/UPI</v>
      </c>
    </row>
    <row r="9209" spans="1:17" x14ac:dyDescent="0.3">
      <c r="A9209">
        <v>22035</v>
      </c>
      <c r="B9209" s="14">
        <v>45048.28361111111</v>
      </c>
      <c r="C9209" t="s">
        <v>16</v>
      </c>
      <c r="D9209">
        <v>88</v>
      </c>
      <c r="E9209">
        <v>3</v>
      </c>
      <c r="F9209">
        <v>1028</v>
      </c>
      <c r="G9209" t="s">
        <v>12</v>
      </c>
      <c r="H9209">
        <v>66</v>
      </c>
      <c r="I9209">
        <v>1</v>
      </c>
      <c r="J9209" t="s">
        <v>17</v>
      </c>
      <c r="K9209">
        <v>0</v>
      </c>
      <c r="L9209">
        <f>YEAR(ecommerce_customer_data_custom_[[#This Row],[Purchase Date]])</f>
        <v>2023</v>
      </c>
      <c r="M9209">
        <f>MONTH(ecommerce_customer_data_custom_[[#This Row],[Purchase Date]])</f>
        <v>5</v>
      </c>
      <c r="N9209" t="str">
        <f>TEXT(ecommerce_customer_data_custom_[[#This Row],[Purchase Date]],"mmmm")</f>
        <v>May</v>
      </c>
      <c r="O9209" t="str">
        <f>VLOOKUP(ecommerce_customer_data_custom_[[#This Row],[Customer Age]],AgeGroupMapping!$A$2:$C$5,3,TRUE)</f>
        <v>Senior</v>
      </c>
      <c r="P9209" t="str">
        <f>IF(ecommerce_customer_data_custom_[[#This Row],[Returns]]=1,"Returned","Not Returned")</f>
        <v>Returned</v>
      </c>
      <c r="Q9209" t="str">
        <f>_xlfn.XLOOKUP(ecommerce_customer_data_custom_[[#This Row],[Payment Method]],PaymentMapping!$A$2:$A$11,PaymentMapping!$B$2:$B$11,"Other")</f>
        <v>Card</v>
      </c>
    </row>
    <row r="9210" spans="1:17" x14ac:dyDescent="0.3">
      <c r="A9210">
        <v>22035</v>
      </c>
      <c r="B9210" s="14">
        <v>43922.745057870372</v>
      </c>
      <c r="C9210" t="s">
        <v>11</v>
      </c>
      <c r="D9210">
        <v>10</v>
      </c>
      <c r="E9210">
        <v>2</v>
      </c>
      <c r="F9210">
        <v>5285</v>
      </c>
      <c r="G9210" t="s">
        <v>12</v>
      </c>
      <c r="H9210">
        <v>66</v>
      </c>
      <c r="I9210">
        <v>1</v>
      </c>
      <c r="J9210" t="s">
        <v>17</v>
      </c>
      <c r="K9210">
        <v>0</v>
      </c>
      <c r="L9210">
        <f>YEAR(ecommerce_customer_data_custom_[[#This Row],[Purchase Date]])</f>
        <v>2020</v>
      </c>
      <c r="M9210">
        <f>MONTH(ecommerce_customer_data_custom_[[#This Row],[Purchase Date]])</f>
        <v>4</v>
      </c>
      <c r="N9210" t="str">
        <f>TEXT(ecommerce_customer_data_custom_[[#This Row],[Purchase Date]],"mmmm")</f>
        <v>April</v>
      </c>
      <c r="O9210" t="str">
        <f>VLOOKUP(ecommerce_customer_data_custom_[[#This Row],[Customer Age]],AgeGroupMapping!$A$2:$C$5,3,TRUE)</f>
        <v>Senior</v>
      </c>
      <c r="P9210" t="str">
        <f>IF(ecommerce_customer_data_custom_[[#This Row],[Returns]]=1,"Returned","Not Returned")</f>
        <v>Returned</v>
      </c>
      <c r="Q9210" t="str">
        <f>_xlfn.XLOOKUP(ecommerce_customer_data_custom_[[#This Row],[Payment Method]],PaymentMapping!$A$2:$A$11,PaymentMapping!$B$2:$B$11,"Other")</f>
        <v>Card</v>
      </c>
    </row>
    <row r="9211" spans="1:17" x14ac:dyDescent="0.3">
      <c r="A9211">
        <v>22035</v>
      </c>
      <c r="B9211" s="14">
        <v>43954.642361111109</v>
      </c>
      <c r="C9211" t="s">
        <v>11</v>
      </c>
      <c r="D9211">
        <v>377</v>
      </c>
      <c r="E9211">
        <v>5</v>
      </c>
      <c r="F9211">
        <v>1935</v>
      </c>
      <c r="G9211" t="s">
        <v>19</v>
      </c>
      <c r="H9211">
        <v>66</v>
      </c>
      <c r="I9211">
        <v>1</v>
      </c>
      <c r="J9211" t="s">
        <v>17</v>
      </c>
      <c r="K9211">
        <v>0</v>
      </c>
      <c r="L9211">
        <f>YEAR(ecommerce_customer_data_custom_[[#This Row],[Purchase Date]])</f>
        <v>2020</v>
      </c>
      <c r="M9211">
        <f>MONTH(ecommerce_customer_data_custom_[[#This Row],[Purchase Date]])</f>
        <v>5</v>
      </c>
      <c r="N9211" t="str">
        <f>TEXT(ecommerce_customer_data_custom_[[#This Row],[Purchase Date]],"mmmm")</f>
        <v>May</v>
      </c>
      <c r="O9211" t="str">
        <f>VLOOKUP(ecommerce_customer_data_custom_[[#This Row],[Customer Age]],AgeGroupMapping!$A$2:$C$5,3,TRUE)</f>
        <v>Senior</v>
      </c>
      <c r="P9211" t="str">
        <f>IF(ecommerce_customer_data_custom_[[#This Row],[Returns]]=1,"Returned","Not Returned")</f>
        <v>Returned</v>
      </c>
      <c r="Q9211" t="str">
        <f>_xlfn.XLOOKUP(ecommerce_customer_data_custom_[[#This Row],[Payment Method]],PaymentMapping!$A$2:$A$11,PaymentMapping!$B$2:$B$11,"Other")</f>
        <v>Cash</v>
      </c>
    </row>
    <row r="9212" spans="1:17" x14ac:dyDescent="0.3">
      <c r="A9212">
        <v>35305</v>
      </c>
      <c r="B9212" s="14">
        <v>44001.365046296298</v>
      </c>
      <c r="C9212" t="s">
        <v>11</v>
      </c>
      <c r="D9212">
        <v>117</v>
      </c>
      <c r="E9212">
        <v>1</v>
      </c>
      <c r="F9212">
        <v>1791</v>
      </c>
      <c r="G9212" t="s">
        <v>12</v>
      </c>
      <c r="H9212">
        <v>30</v>
      </c>
      <c r="I9212">
        <v>0</v>
      </c>
      <c r="J9212" t="s">
        <v>17</v>
      </c>
      <c r="K9212">
        <v>0</v>
      </c>
      <c r="L9212">
        <f>YEAR(ecommerce_customer_data_custom_[[#This Row],[Purchase Date]])</f>
        <v>2020</v>
      </c>
      <c r="M9212">
        <f>MONTH(ecommerce_customer_data_custom_[[#This Row],[Purchase Date]])</f>
        <v>6</v>
      </c>
      <c r="N9212" t="str">
        <f>TEXT(ecommerce_customer_data_custom_[[#This Row],[Purchase Date]],"mmmm")</f>
        <v>June</v>
      </c>
      <c r="O9212" t="str">
        <f>VLOOKUP(ecommerce_customer_data_custom_[[#This Row],[Customer Age]],AgeGroupMapping!$A$2:$C$5,3,TRUE)</f>
        <v>Adult</v>
      </c>
      <c r="P9212" t="str">
        <f>IF(ecommerce_customer_data_custom_[[#This Row],[Returns]]=1,"Returned","Not Returned")</f>
        <v>Not Returned</v>
      </c>
      <c r="Q9212" t="str">
        <f>_xlfn.XLOOKUP(ecommerce_customer_data_custom_[[#This Row],[Payment Method]],PaymentMapping!$A$2:$A$11,PaymentMapping!$B$2:$B$11,"Other")</f>
        <v>Card</v>
      </c>
    </row>
    <row r="9213" spans="1:17" x14ac:dyDescent="0.3">
      <c r="A9213">
        <v>35305</v>
      </c>
      <c r="B9213" s="14">
        <v>44277.888472222221</v>
      </c>
      <c r="C9213" t="s">
        <v>16</v>
      </c>
      <c r="D9213">
        <v>63</v>
      </c>
      <c r="E9213">
        <v>1</v>
      </c>
      <c r="F9213">
        <v>3568</v>
      </c>
      <c r="G9213" t="s">
        <v>12</v>
      </c>
      <c r="H9213">
        <v>30</v>
      </c>
      <c r="I9213">
        <v>1</v>
      </c>
      <c r="J9213" t="s">
        <v>17</v>
      </c>
      <c r="K9213">
        <v>0</v>
      </c>
      <c r="L9213">
        <f>YEAR(ecommerce_customer_data_custom_[[#This Row],[Purchase Date]])</f>
        <v>2021</v>
      </c>
      <c r="M9213">
        <f>MONTH(ecommerce_customer_data_custom_[[#This Row],[Purchase Date]])</f>
        <v>3</v>
      </c>
      <c r="N9213" t="str">
        <f>TEXT(ecommerce_customer_data_custom_[[#This Row],[Purchase Date]],"mmmm")</f>
        <v>March</v>
      </c>
      <c r="O9213" t="str">
        <f>VLOOKUP(ecommerce_customer_data_custom_[[#This Row],[Customer Age]],AgeGroupMapping!$A$2:$C$5,3,TRUE)</f>
        <v>Adult</v>
      </c>
      <c r="P9213" t="str">
        <f>IF(ecommerce_customer_data_custom_[[#This Row],[Returns]]=1,"Returned","Not Returned")</f>
        <v>Returned</v>
      </c>
      <c r="Q9213" t="str">
        <f>_xlfn.XLOOKUP(ecommerce_customer_data_custom_[[#This Row],[Payment Method]],PaymentMapping!$A$2:$A$11,PaymentMapping!$B$2:$B$11,"Other")</f>
        <v>Card</v>
      </c>
    </row>
    <row r="9214" spans="1:17" x14ac:dyDescent="0.3">
      <c r="A9214">
        <v>35305</v>
      </c>
      <c r="B9214" s="14">
        <v>44434.000763888886</v>
      </c>
      <c r="C9214" t="s">
        <v>18</v>
      </c>
      <c r="D9214">
        <v>300</v>
      </c>
      <c r="E9214">
        <v>3</v>
      </c>
      <c r="F9214">
        <v>4613</v>
      </c>
      <c r="G9214" t="s">
        <v>12</v>
      </c>
      <c r="H9214">
        <v>30</v>
      </c>
      <c r="I9214">
        <v>0</v>
      </c>
      <c r="J9214" t="s">
        <v>17</v>
      </c>
      <c r="K9214">
        <v>0</v>
      </c>
      <c r="L9214">
        <f>YEAR(ecommerce_customer_data_custom_[[#This Row],[Purchase Date]])</f>
        <v>2021</v>
      </c>
      <c r="M9214">
        <f>MONTH(ecommerce_customer_data_custom_[[#This Row],[Purchase Date]])</f>
        <v>8</v>
      </c>
      <c r="N9214" t="str">
        <f>TEXT(ecommerce_customer_data_custom_[[#This Row],[Purchase Date]],"mmmm")</f>
        <v>August</v>
      </c>
      <c r="O9214" t="str">
        <f>VLOOKUP(ecommerce_customer_data_custom_[[#This Row],[Customer Age]],AgeGroupMapping!$A$2:$C$5,3,TRUE)</f>
        <v>Adult</v>
      </c>
      <c r="P9214" t="str">
        <f>IF(ecommerce_customer_data_custom_[[#This Row],[Returns]]=1,"Returned","Not Returned")</f>
        <v>Not Returned</v>
      </c>
      <c r="Q9214" t="str">
        <f>_xlfn.XLOOKUP(ecommerce_customer_data_custom_[[#This Row],[Payment Method]],PaymentMapping!$A$2:$A$11,PaymentMapping!$B$2:$B$11,"Other")</f>
        <v>Card</v>
      </c>
    </row>
    <row r="9215" spans="1:17" x14ac:dyDescent="0.3">
      <c r="A9215">
        <v>35305</v>
      </c>
      <c r="B9215" s="14">
        <v>44245.37699074074</v>
      </c>
      <c r="C9215" t="s">
        <v>11</v>
      </c>
      <c r="D9215">
        <v>53</v>
      </c>
      <c r="E9215">
        <v>5</v>
      </c>
      <c r="F9215">
        <v>2250</v>
      </c>
      <c r="G9215" t="s">
        <v>20</v>
      </c>
      <c r="H9215">
        <v>30</v>
      </c>
      <c r="I9215">
        <v>1</v>
      </c>
      <c r="J9215" t="s">
        <v>17</v>
      </c>
      <c r="K9215">
        <v>0</v>
      </c>
      <c r="L9215">
        <f>YEAR(ecommerce_customer_data_custom_[[#This Row],[Purchase Date]])</f>
        <v>2021</v>
      </c>
      <c r="M9215">
        <f>MONTH(ecommerce_customer_data_custom_[[#This Row],[Purchase Date]])</f>
        <v>2</v>
      </c>
      <c r="N9215" t="str">
        <f>TEXT(ecommerce_customer_data_custom_[[#This Row],[Purchase Date]],"mmmm")</f>
        <v>February</v>
      </c>
      <c r="O9215" t="str">
        <f>VLOOKUP(ecommerce_customer_data_custom_[[#This Row],[Customer Age]],AgeGroupMapping!$A$2:$C$5,3,TRUE)</f>
        <v>Adult</v>
      </c>
      <c r="P9215" t="str">
        <f>IF(ecommerce_customer_data_custom_[[#This Row],[Returns]]=1,"Returned","Not Returned")</f>
        <v>Returned</v>
      </c>
      <c r="Q9215" t="str">
        <f>_xlfn.XLOOKUP(ecommerce_customer_data_custom_[[#This Row],[Payment Method]],PaymentMapping!$A$2:$A$11,PaymentMapping!$B$2:$B$11,"Other")</f>
        <v>Other</v>
      </c>
    </row>
    <row r="9216" spans="1:17" x14ac:dyDescent="0.3">
      <c r="A9216">
        <v>35305</v>
      </c>
      <c r="B9216" s="14">
        <v>44167.714699074073</v>
      </c>
      <c r="C9216" t="s">
        <v>16</v>
      </c>
      <c r="D9216">
        <v>322</v>
      </c>
      <c r="E9216">
        <v>5</v>
      </c>
      <c r="F9216">
        <v>1079</v>
      </c>
      <c r="G9216" t="s">
        <v>12</v>
      </c>
      <c r="H9216">
        <v>30</v>
      </c>
      <c r="I9216">
        <v>0</v>
      </c>
      <c r="J9216" t="s">
        <v>17</v>
      </c>
      <c r="K9216">
        <v>0</v>
      </c>
      <c r="L9216">
        <f>YEAR(ecommerce_customer_data_custom_[[#This Row],[Purchase Date]])</f>
        <v>2020</v>
      </c>
      <c r="M9216">
        <f>MONTH(ecommerce_customer_data_custom_[[#This Row],[Purchase Date]])</f>
        <v>12</v>
      </c>
      <c r="N9216" t="str">
        <f>TEXT(ecommerce_customer_data_custom_[[#This Row],[Purchase Date]],"mmmm")</f>
        <v>December</v>
      </c>
      <c r="O9216" t="str">
        <f>VLOOKUP(ecommerce_customer_data_custom_[[#This Row],[Customer Age]],AgeGroupMapping!$A$2:$C$5,3,TRUE)</f>
        <v>Adult</v>
      </c>
      <c r="P9216" t="str">
        <f>IF(ecommerce_customer_data_custom_[[#This Row],[Returns]]=1,"Returned","Not Returned")</f>
        <v>Not Returned</v>
      </c>
      <c r="Q9216" t="str">
        <f>_xlfn.XLOOKUP(ecommerce_customer_data_custom_[[#This Row],[Payment Method]],PaymentMapping!$A$2:$A$11,PaymentMapping!$B$2:$B$11,"Other")</f>
        <v>Card</v>
      </c>
    </row>
    <row r="9217" spans="1:17" x14ac:dyDescent="0.3">
      <c r="A9217">
        <v>35305</v>
      </c>
      <c r="B9217" s="14">
        <v>44899.069907407407</v>
      </c>
      <c r="C9217" t="s">
        <v>16</v>
      </c>
      <c r="D9217">
        <v>249</v>
      </c>
      <c r="E9217">
        <v>2</v>
      </c>
      <c r="F9217">
        <v>2874</v>
      </c>
      <c r="G9217" t="s">
        <v>15</v>
      </c>
      <c r="H9217">
        <v>30</v>
      </c>
      <c r="I9217">
        <v>1</v>
      </c>
      <c r="J9217" t="s">
        <v>17</v>
      </c>
      <c r="K9217">
        <v>0</v>
      </c>
      <c r="L9217">
        <f>YEAR(ecommerce_customer_data_custom_[[#This Row],[Purchase Date]])</f>
        <v>2022</v>
      </c>
      <c r="M9217">
        <f>MONTH(ecommerce_customer_data_custom_[[#This Row],[Purchase Date]])</f>
        <v>12</v>
      </c>
      <c r="N9217" t="str">
        <f>TEXT(ecommerce_customer_data_custom_[[#This Row],[Purchase Date]],"mmmm")</f>
        <v>December</v>
      </c>
      <c r="O9217" t="str">
        <f>VLOOKUP(ecommerce_customer_data_custom_[[#This Row],[Customer Age]],AgeGroupMapping!$A$2:$C$5,3,TRUE)</f>
        <v>Adult</v>
      </c>
      <c r="P9217" t="str">
        <f>IF(ecommerce_customer_data_custom_[[#This Row],[Returns]]=1,"Returned","Not Returned")</f>
        <v>Returned</v>
      </c>
      <c r="Q9217" t="str">
        <f>_xlfn.XLOOKUP(ecommerce_customer_data_custom_[[#This Row],[Payment Method]],PaymentMapping!$A$2:$A$11,PaymentMapping!$B$2:$B$11,"Other")</f>
        <v>Wallet/UPI</v>
      </c>
    </row>
    <row r="9218" spans="1:17" x14ac:dyDescent="0.3">
      <c r="A9218">
        <v>48891</v>
      </c>
      <c r="B9218" s="14">
        <v>43865.493981481479</v>
      </c>
      <c r="C9218" t="s">
        <v>14</v>
      </c>
      <c r="D9218">
        <v>441</v>
      </c>
      <c r="E9218">
        <v>2</v>
      </c>
      <c r="F9218">
        <v>3868</v>
      </c>
      <c r="G9218" t="s">
        <v>19</v>
      </c>
      <c r="H9218">
        <v>53</v>
      </c>
      <c r="I9218">
        <v>1</v>
      </c>
      <c r="J9218" t="s">
        <v>13</v>
      </c>
      <c r="K9218">
        <v>0</v>
      </c>
      <c r="L9218">
        <f>YEAR(ecommerce_customer_data_custom_[[#This Row],[Purchase Date]])</f>
        <v>2020</v>
      </c>
      <c r="M9218">
        <f>MONTH(ecommerce_customer_data_custom_[[#This Row],[Purchase Date]])</f>
        <v>2</v>
      </c>
      <c r="N9218" t="str">
        <f>TEXT(ecommerce_customer_data_custom_[[#This Row],[Purchase Date]],"mmmm")</f>
        <v>February</v>
      </c>
      <c r="O9218" t="str">
        <f>VLOOKUP(ecommerce_customer_data_custom_[[#This Row],[Customer Age]],AgeGroupMapping!$A$2:$C$5,3,TRUE)</f>
        <v>Middle-Aged</v>
      </c>
      <c r="P9218" t="str">
        <f>IF(ecommerce_customer_data_custom_[[#This Row],[Returns]]=1,"Returned","Not Returned")</f>
        <v>Returned</v>
      </c>
      <c r="Q9218" t="str">
        <f>_xlfn.XLOOKUP(ecommerce_customer_data_custom_[[#This Row],[Payment Method]],PaymentMapping!$A$2:$A$11,PaymentMapping!$B$2:$B$11,"Other")</f>
        <v>Cash</v>
      </c>
    </row>
    <row r="9219" spans="1:17" x14ac:dyDescent="0.3">
      <c r="A9219">
        <v>48891</v>
      </c>
      <c r="B9219" s="14">
        <v>44671.489363425928</v>
      </c>
      <c r="C9219" t="s">
        <v>11</v>
      </c>
      <c r="D9219">
        <v>36</v>
      </c>
      <c r="E9219">
        <v>4</v>
      </c>
      <c r="F9219">
        <v>3696</v>
      </c>
      <c r="G9219" t="s">
        <v>15</v>
      </c>
      <c r="H9219">
        <v>53</v>
      </c>
      <c r="I9219">
        <v>0</v>
      </c>
      <c r="J9219" t="s">
        <v>13</v>
      </c>
      <c r="K9219">
        <v>0</v>
      </c>
      <c r="L9219">
        <f>YEAR(ecommerce_customer_data_custom_[[#This Row],[Purchase Date]])</f>
        <v>2022</v>
      </c>
      <c r="M9219">
        <f>MONTH(ecommerce_customer_data_custom_[[#This Row],[Purchase Date]])</f>
        <v>4</v>
      </c>
      <c r="N9219" t="str">
        <f>TEXT(ecommerce_customer_data_custom_[[#This Row],[Purchase Date]],"mmmm")</f>
        <v>April</v>
      </c>
      <c r="O9219" t="str">
        <f>VLOOKUP(ecommerce_customer_data_custom_[[#This Row],[Customer Age]],AgeGroupMapping!$A$2:$C$5,3,TRUE)</f>
        <v>Middle-Aged</v>
      </c>
      <c r="P9219" t="str">
        <f>IF(ecommerce_customer_data_custom_[[#This Row],[Returns]]=1,"Returned","Not Returned")</f>
        <v>Not Returned</v>
      </c>
      <c r="Q9219" t="str">
        <f>_xlfn.XLOOKUP(ecommerce_customer_data_custom_[[#This Row],[Payment Method]],PaymentMapping!$A$2:$A$11,PaymentMapping!$B$2:$B$11,"Other")</f>
        <v>Wallet/UPI</v>
      </c>
    </row>
    <row r="9220" spans="1:17" x14ac:dyDescent="0.3">
      <c r="A9220">
        <v>48891</v>
      </c>
      <c r="B9220" s="14">
        <v>44669.358877314815</v>
      </c>
      <c r="C9220" t="s">
        <v>18</v>
      </c>
      <c r="D9220">
        <v>329</v>
      </c>
      <c r="E9220">
        <v>2</v>
      </c>
      <c r="F9220">
        <v>4240</v>
      </c>
      <c r="G9220" t="s">
        <v>19</v>
      </c>
      <c r="H9220">
        <v>53</v>
      </c>
      <c r="I9220">
        <v>0</v>
      </c>
      <c r="J9220" t="s">
        <v>13</v>
      </c>
      <c r="K9220">
        <v>0</v>
      </c>
      <c r="L9220">
        <f>YEAR(ecommerce_customer_data_custom_[[#This Row],[Purchase Date]])</f>
        <v>2022</v>
      </c>
      <c r="M9220">
        <f>MONTH(ecommerce_customer_data_custom_[[#This Row],[Purchase Date]])</f>
        <v>4</v>
      </c>
      <c r="N9220" t="str">
        <f>TEXT(ecommerce_customer_data_custom_[[#This Row],[Purchase Date]],"mmmm")</f>
        <v>April</v>
      </c>
      <c r="O9220" t="str">
        <f>VLOOKUP(ecommerce_customer_data_custom_[[#This Row],[Customer Age]],AgeGroupMapping!$A$2:$C$5,3,TRUE)</f>
        <v>Middle-Aged</v>
      </c>
      <c r="P9220" t="str">
        <f>IF(ecommerce_customer_data_custom_[[#This Row],[Returns]]=1,"Returned","Not Returned")</f>
        <v>Not Returned</v>
      </c>
      <c r="Q9220" t="str">
        <f>_xlfn.XLOOKUP(ecommerce_customer_data_custom_[[#This Row],[Payment Method]],PaymentMapping!$A$2:$A$11,PaymentMapping!$B$2:$B$11,"Other")</f>
        <v>Cash</v>
      </c>
    </row>
    <row r="9221" spans="1:17" x14ac:dyDescent="0.3">
      <c r="A9221">
        <v>48891</v>
      </c>
      <c r="B9221" s="14">
        <v>44335.762708333335</v>
      </c>
      <c r="C9221" t="s">
        <v>18</v>
      </c>
      <c r="D9221">
        <v>64</v>
      </c>
      <c r="E9221">
        <v>5</v>
      </c>
      <c r="F9221">
        <v>4267</v>
      </c>
      <c r="G9221" t="s">
        <v>15</v>
      </c>
      <c r="H9221">
        <v>53</v>
      </c>
      <c r="I9221">
        <v>0</v>
      </c>
      <c r="J9221" t="s">
        <v>13</v>
      </c>
      <c r="K9221">
        <v>0</v>
      </c>
      <c r="L9221">
        <f>YEAR(ecommerce_customer_data_custom_[[#This Row],[Purchase Date]])</f>
        <v>2021</v>
      </c>
      <c r="M9221">
        <f>MONTH(ecommerce_customer_data_custom_[[#This Row],[Purchase Date]])</f>
        <v>5</v>
      </c>
      <c r="N9221" t="str">
        <f>TEXT(ecommerce_customer_data_custom_[[#This Row],[Purchase Date]],"mmmm")</f>
        <v>May</v>
      </c>
      <c r="O9221" t="str">
        <f>VLOOKUP(ecommerce_customer_data_custom_[[#This Row],[Customer Age]],AgeGroupMapping!$A$2:$C$5,3,TRUE)</f>
        <v>Middle-Aged</v>
      </c>
      <c r="P9221" t="str">
        <f>IF(ecommerce_customer_data_custom_[[#This Row],[Returns]]=1,"Returned","Not Returned")</f>
        <v>Not Returned</v>
      </c>
      <c r="Q9221" t="str">
        <f>_xlfn.XLOOKUP(ecommerce_customer_data_custom_[[#This Row],[Payment Method]],PaymentMapping!$A$2:$A$11,PaymentMapping!$B$2:$B$11,"Other")</f>
        <v>Wallet/UPI</v>
      </c>
    </row>
    <row r="9222" spans="1:17" x14ac:dyDescent="0.3">
      <c r="A9222">
        <v>48891</v>
      </c>
      <c r="B9222" s="14">
        <v>44897.126307870371</v>
      </c>
      <c r="C9222" t="s">
        <v>18</v>
      </c>
      <c r="D9222">
        <v>188</v>
      </c>
      <c r="E9222">
        <v>5</v>
      </c>
      <c r="F9222">
        <v>897</v>
      </c>
      <c r="G9222" t="s">
        <v>20</v>
      </c>
      <c r="H9222">
        <v>53</v>
      </c>
      <c r="I9222">
        <v>0</v>
      </c>
      <c r="J9222" t="s">
        <v>13</v>
      </c>
      <c r="K9222">
        <v>0</v>
      </c>
      <c r="L9222">
        <f>YEAR(ecommerce_customer_data_custom_[[#This Row],[Purchase Date]])</f>
        <v>2022</v>
      </c>
      <c r="M9222">
        <f>MONTH(ecommerce_customer_data_custom_[[#This Row],[Purchase Date]])</f>
        <v>12</v>
      </c>
      <c r="N9222" t="str">
        <f>TEXT(ecommerce_customer_data_custom_[[#This Row],[Purchase Date]],"mmmm")</f>
        <v>December</v>
      </c>
      <c r="O9222" t="str">
        <f>VLOOKUP(ecommerce_customer_data_custom_[[#This Row],[Customer Age]],AgeGroupMapping!$A$2:$C$5,3,TRUE)</f>
        <v>Middle-Aged</v>
      </c>
      <c r="P9222" t="str">
        <f>IF(ecommerce_customer_data_custom_[[#This Row],[Returns]]=1,"Returned","Not Returned")</f>
        <v>Not Returned</v>
      </c>
      <c r="Q9222" t="str">
        <f>_xlfn.XLOOKUP(ecommerce_customer_data_custom_[[#This Row],[Payment Method]],PaymentMapping!$A$2:$A$11,PaymentMapping!$B$2:$B$11,"Other")</f>
        <v>Other</v>
      </c>
    </row>
    <row r="9223" spans="1:17" x14ac:dyDescent="0.3">
      <c r="A9223">
        <v>48891</v>
      </c>
      <c r="B9223" s="14">
        <v>43873.085613425923</v>
      </c>
      <c r="C9223" t="s">
        <v>16</v>
      </c>
      <c r="D9223">
        <v>443</v>
      </c>
      <c r="E9223">
        <v>3</v>
      </c>
      <c r="F9223">
        <v>4405</v>
      </c>
      <c r="G9223" t="s">
        <v>19</v>
      </c>
      <c r="H9223">
        <v>53</v>
      </c>
      <c r="I9223">
        <v>0</v>
      </c>
      <c r="J9223" t="s">
        <v>13</v>
      </c>
      <c r="K9223">
        <v>0</v>
      </c>
      <c r="L9223">
        <f>YEAR(ecommerce_customer_data_custom_[[#This Row],[Purchase Date]])</f>
        <v>2020</v>
      </c>
      <c r="M9223">
        <f>MONTH(ecommerce_customer_data_custom_[[#This Row],[Purchase Date]])</f>
        <v>2</v>
      </c>
      <c r="N9223" t="str">
        <f>TEXT(ecommerce_customer_data_custom_[[#This Row],[Purchase Date]],"mmmm")</f>
        <v>February</v>
      </c>
      <c r="O9223" t="str">
        <f>VLOOKUP(ecommerce_customer_data_custom_[[#This Row],[Customer Age]],AgeGroupMapping!$A$2:$C$5,3,TRUE)</f>
        <v>Middle-Aged</v>
      </c>
      <c r="P9223" t="str">
        <f>IF(ecommerce_customer_data_custom_[[#This Row],[Returns]]=1,"Returned","Not Returned")</f>
        <v>Not Returned</v>
      </c>
      <c r="Q9223" t="str">
        <f>_xlfn.XLOOKUP(ecommerce_customer_data_custom_[[#This Row],[Payment Method]],PaymentMapping!$A$2:$A$11,PaymentMapping!$B$2:$B$11,"Other")</f>
        <v>Cash</v>
      </c>
    </row>
    <row r="9224" spans="1:17" x14ac:dyDescent="0.3">
      <c r="A9224">
        <v>48891</v>
      </c>
      <c r="B9224" s="14">
        <v>44449.067511574074</v>
      </c>
      <c r="C9224" t="s">
        <v>16</v>
      </c>
      <c r="D9224">
        <v>499</v>
      </c>
      <c r="E9224">
        <v>4</v>
      </c>
      <c r="F9224">
        <v>3350</v>
      </c>
      <c r="G9224" t="s">
        <v>12</v>
      </c>
      <c r="H9224">
        <v>53</v>
      </c>
      <c r="I9224">
        <v>0</v>
      </c>
      <c r="J9224" t="s">
        <v>13</v>
      </c>
      <c r="K9224">
        <v>0</v>
      </c>
      <c r="L9224">
        <f>YEAR(ecommerce_customer_data_custom_[[#This Row],[Purchase Date]])</f>
        <v>2021</v>
      </c>
      <c r="M9224">
        <f>MONTH(ecommerce_customer_data_custom_[[#This Row],[Purchase Date]])</f>
        <v>9</v>
      </c>
      <c r="N9224" t="str">
        <f>TEXT(ecommerce_customer_data_custom_[[#This Row],[Purchase Date]],"mmmm")</f>
        <v>September</v>
      </c>
      <c r="O9224" t="str">
        <f>VLOOKUP(ecommerce_customer_data_custom_[[#This Row],[Customer Age]],AgeGroupMapping!$A$2:$C$5,3,TRUE)</f>
        <v>Middle-Aged</v>
      </c>
      <c r="P9224" t="str">
        <f>IF(ecommerce_customer_data_custom_[[#This Row],[Returns]]=1,"Returned","Not Returned")</f>
        <v>Not Returned</v>
      </c>
      <c r="Q9224" t="str">
        <f>_xlfn.XLOOKUP(ecommerce_customer_data_custom_[[#This Row],[Payment Method]],PaymentMapping!$A$2:$A$11,PaymentMapping!$B$2:$B$11,"Other")</f>
        <v>Card</v>
      </c>
    </row>
    <row r="9225" spans="1:17" x14ac:dyDescent="0.3">
      <c r="A9225">
        <v>48891</v>
      </c>
      <c r="B9225" s="14">
        <v>44938.08153935185</v>
      </c>
      <c r="C9225" t="s">
        <v>11</v>
      </c>
      <c r="D9225">
        <v>215</v>
      </c>
      <c r="E9225">
        <v>3</v>
      </c>
      <c r="F9225">
        <v>820</v>
      </c>
      <c r="G9225" t="s">
        <v>19</v>
      </c>
      <c r="H9225">
        <v>53</v>
      </c>
      <c r="I9225">
        <v>0</v>
      </c>
      <c r="J9225" t="s">
        <v>13</v>
      </c>
      <c r="K9225">
        <v>0</v>
      </c>
      <c r="L9225">
        <f>YEAR(ecommerce_customer_data_custom_[[#This Row],[Purchase Date]])</f>
        <v>2023</v>
      </c>
      <c r="M9225">
        <f>MONTH(ecommerce_customer_data_custom_[[#This Row],[Purchase Date]])</f>
        <v>1</v>
      </c>
      <c r="N9225" t="str">
        <f>TEXT(ecommerce_customer_data_custom_[[#This Row],[Purchase Date]],"mmmm")</f>
        <v>January</v>
      </c>
      <c r="O9225" t="str">
        <f>VLOOKUP(ecommerce_customer_data_custom_[[#This Row],[Customer Age]],AgeGroupMapping!$A$2:$C$5,3,TRUE)</f>
        <v>Middle-Aged</v>
      </c>
      <c r="P9225" t="str">
        <f>IF(ecommerce_customer_data_custom_[[#This Row],[Returns]]=1,"Returned","Not Returned")</f>
        <v>Not Returned</v>
      </c>
      <c r="Q9225" t="str">
        <f>_xlfn.XLOOKUP(ecommerce_customer_data_custom_[[#This Row],[Payment Method]],PaymentMapping!$A$2:$A$11,PaymentMapping!$B$2:$B$11,"Other")</f>
        <v>Cash</v>
      </c>
    </row>
    <row r="9226" spans="1:17" x14ac:dyDescent="0.3">
      <c r="A9226">
        <v>32689</v>
      </c>
      <c r="B9226" s="14">
        <v>44080.375590277778</v>
      </c>
      <c r="C9226" t="s">
        <v>14</v>
      </c>
      <c r="D9226">
        <v>149</v>
      </c>
      <c r="E9226">
        <v>1</v>
      </c>
      <c r="F9226">
        <v>943</v>
      </c>
      <c r="G9226" t="s">
        <v>12</v>
      </c>
      <c r="H9226">
        <v>68</v>
      </c>
      <c r="I9226">
        <v>0</v>
      </c>
      <c r="J9226" t="s">
        <v>17</v>
      </c>
      <c r="K9226">
        <v>0</v>
      </c>
      <c r="L9226">
        <f>YEAR(ecommerce_customer_data_custom_[[#This Row],[Purchase Date]])</f>
        <v>2020</v>
      </c>
      <c r="M9226">
        <f>MONTH(ecommerce_customer_data_custom_[[#This Row],[Purchase Date]])</f>
        <v>9</v>
      </c>
      <c r="N9226" t="str">
        <f>TEXT(ecommerce_customer_data_custom_[[#This Row],[Purchase Date]],"mmmm")</f>
        <v>September</v>
      </c>
      <c r="O9226" t="str">
        <f>VLOOKUP(ecommerce_customer_data_custom_[[#This Row],[Customer Age]],AgeGroupMapping!$A$2:$C$5,3,TRUE)</f>
        <v>Senior</v>
      </c>
      <c r="P9226" t="str">
        <f>IF(ecommerce_customer_data_custom_[[#This Row],[Returns]]=1,"Returned","Not Returned")</f>
        <v>Not Returned</v>
      </c>
      <c r="Q9226" t="str">
        <f>_xlfn.XLOOKUP(ecommerce_customer_data_custom_[[#This Row],[Payment Method]],PaymentMapping!$A$2:$A$11,PaymentMapping!$B$2:$B$11,"Other")</f>
        <v>Card</v>
      </c>
    </row>
    <row r="9227" spans="1:17" x14ac:dyDescent="0.3">
      <c r="A9227">
        <v>32689</v>
      </c>
      <c r="B9227" s="14">
        <v>44026.36818287037</v>
      </c>
      <c r="C9227" t="s">
        <v>11</v>
      </c>
      <c r="D9227">
        <v>273</v>
      </c>
      <c r="E9227">
        <v>5</v>
      </c>
      <c r="F9227">
        <v>4770</v>
      </c>
      <c r="G9227" t="s">
        <v>19</v>
      </c>
      <c r="H9227">
        <v>68</v>
      </c>
      <c r="I9227">
        <v>0</v>
      </c>
      <c r="J9227" t="s">
        <v>17</v>
      </c>
      <c r="K9227">
        <v>0</v>
      </c>
      <c r="L9227">
        <f>YEAR(ecommerce_customer_data_custom_[[#This Row],[Purchase Date]])</f>
        <v>2020</v>
      </c>
      <c r="M9227">
        <f>MONTH(ecommerce_customer_data_custom_[[#This Row],[Purchase Date]])</f>
        <v>7</v>
      </c>
      <c r="N9227" t="str">
        <f>TEXT(ecommerce_customer_data_custom_[[#This Row],[Purchase Date]],"mmmm")</f>
        <v>July</v>
      </c>
      <c r="O9227" t="str">
        <f>VLOOKUP(ecommerce_customer_data_custom_[[#This Row],[Customer Age]],AgeGroupMapping!$A$2:$C$5,3,TRUE)</f>
        <v>Senior</v>
      </c>
      <c r="P9227" t="str">
        <f>IF(ecommerce_customer_data_custom_[[#This Row],[Returns]]=1,"Returned","Not Returned")</f>
        <v>Not Returned</v>
      </c>
      <c r="Q9227" t="str">
        <f>_xlfn.XLOOKUP(ecommerce_customer_data_custom_[[#This Row],[Payment Method]],PaymentMapping!$A$2:$A$11,PaymentMapping!$B$2:$B$11,"Other")</f>
        <v>Cash</v>
      </c>
    </row>
    <row r="9228" spans="1:17" x14ac:dyDescent="0.3">
      <c r="A9228">
        <v>32689</v>
      </c>
      <c r="B9228" s="14">
        <v>45111.572500000002</v>
      </c>
      <c r="C9228" t="s">
        <v>11</v>
      </c>
      <c r="D9228">
        <v>196</v>
      </c>
      <c r="E9228">
        <v>4</v>
      </c>
      <c r="F9228">
        <v>4454</v>
      </c>
      <c r="G9228" t="s">
        <v>15</v>
      </c>
      <c r="H9228">
        <v>68</v>
      </c>
      <c r="I9228">
        <v>1</v>
      </c>
      <c r="J9228" t="s">
        <v>17</v>
      </c>
      <c r="K9228">
        <v>0</v>
      </c>
      <c r="L9228">
        <f>YEAR(ecommerce_customer_data_custom_[[#This Row],[Purchase Date]])</f>
        <v>2023</v>
      </c>
      <c r="M9228">
        <f>MONTH(ecommerce_customer_data_custom_[[#This Row],[Purchase Date]])</f>
        <v>7</v>
      </c>
      <c r="N9228" t="str">
        <f>TEXT(ecommerce_customer_data_custom_[[#This Row],[Purchase Date]],"mmmm")</f>
        <v>July</v>
      </c>
      <c r="O9228" t="str">
        <f>VLOOKUP(ecommerce_customer_data_custom_[[#This Row],[Customer Age]],AgeGroupMapping!$A$2:$C$5,3,TRUE)</f>
        <v>Senior</v>
      </c>
      <c r="P9228" t="str">
        <f>IF(ecommerce_customer_data_custom_[[#This Row],[Returns]]=1,"Returned","Not Returned")</f>
        <v>Returned</v>
      </c>
      <c r="Q9228" t="str">
        <f>_xlfn.XLOOKUP(ecommerce_customer_data_custom_[[#This Row],[Payment Method]],PaymentMapping!$A$2:$A$11,PaymentMapping!$B$2:$B$11,"Other")</f>
        <v>Wallet/UPI</v>
      </c>
    </row>
    <row r="9229" spans="1:17" x14ac:dyDescent="0.3">
      <c r="A9229">
        <v>32689</v>
      </c>
      <c r="B9229" s="14">
        <v>44516.109456018516</v>
      </c>
      <c r="C9229" t="s">
        <v>11</v>
      </c>
      <c r="D9229">
        <v>472</v>
      </c>
      <c r="E9229">
        <v>5</v>
      </c>
      <c r="F9229">
        <v>2913</v>
      </c>
      <c r="G9229" t="s">
        <v>19</v>
      </c>
      <c r="H9229">
        <v>68</v>
      </c>
      <c r="I9229">
        <v>0</v>
      </c>
      <c r="J9229" t="s">
        <v>17</v>
      </c>
      <c r="K9229">
        <v>0</v>
      </c>
      <c r="L9229">
        <f>YEAR(ecommerce_customer_data_custom_[[#This Row],[Purchase Date]])</f>
        <v>2021</v>
      </c>
      <c r="M9229">
        <f>MONTH(ecommerce_customer_data_custom_[[#This Row],[Purchase Date]])</f>
        <v>11</v>
      </c>
      <c r="N9229" t="str">
        <f>TEXT(ecommerce_customer_data_custom_[[#This Row],[Purchase Date]],"mmmm")</f>
        <v>November</v>
      </c>
      <c r="O9229" t="str">
        <f>VLOOKUP(ecommerce_customer_data_custom_[[#This Row],[Customer Age]],AgeGroupMapping!$A$2:$C$5,3,TRUE)</f>
        <v>Senior</v>
      </c>
      <c r="P9229" t="str">
        <f>IF(ecommerce_customer_data_custom_[[#This Row],[Returns]]=1,"Returned","Not Returned")</f>
        <v>Not Returned</v>
      </c>
      <c r="Q9229" t="str">
        <f>_xlfn.XLOOKUP(ecommerce_customer_data_custom_[[#This Row],[Payment Method]],PaymentMapping!$A$2:$A$11,PaymentMapping!$B$2:$B$11,"Other")</f>
        <v>Cash</v>
      </c>
    </row>
    <row r="9230" spans="1:17" x14ac:dyDescent="0.3">
      <c r="A9230">
        <v>32689</v>
      </c>
      <c r="B9230" s="14">
        <v>43922.9922337963</v>
      </c>
      <c r="C9230" t="s">
        <v>18</v>
      </c>
      <c r="D9230">
        <v>436</v>
      </c>
      <c r="E9230">
        <v>4</v>
      </c>
      <c r="F9230">
        <v>4930</v>
      </c>
      <c r="G9230" t="s">
        <v>15</v>
      </c>
      <c r="H9230">
        <v>68</v>
      </c>
      <c r="I9230">
        <v>0</v>
      </c>
      <c r="J9230" t="s">
        <v>17</v>
      </c>
      <c r="K9230">
        <v>0</v>
      </c>
      <c r="L9230">
        <f>YEAR(ecommerce_customer_data_custom_[[#This Row],[Purchase Date]])</f>
        <v>2020</v>
      </c>
      <c r="M9230">
        <f>MONTH(ecommerce_customer_data_custom_[[#This Row],[Purchase Date]])</f>
        <v>4</v>
      </c>
      <c r="N9230" t="str">
        <f>TEXT(ecommerce_customer_data_custom_[[#This Row],[Purchase Date]],"mmmm")</f>
        <v>April</v>
      </c>
      <c r="O9230" t="str">
        <f>VLOOKUP(ecommerce_customer_data_custom_[[#This Row],[Customer Age]],AgeGroupMapping!$A$2:$C$5,3,TRUE)</f>
        <v>Senior</v>
      </c>
      <c r="P9230" t="str">
        <f>IF(ecommerce_customer_data_custom_[[#This Row],[Returns]]=1,"Returned","Not Returned")</f>
        <v>Not Returned</v>
      </c>
      <c r="Q9230" t="str">
        <f>_xlfn.XLOOKUP(ecommerce_customer_data_custom_[[#This Row],[Payment Method]],PaymentMapping!$A$2:$A$11,PaymentMapping!$B$2:$B$11,"Other")</f>
        <v>Wallet/UPI</v>
      </c>
    </row>
    <row r="9231" spans="1:17" x14ac:dyDescent="0.3">
      <c r="A9231">
        <v>32689</v>
      </c>
      <c r="B9231" s="14">
        <v>44501.457881944443</v>
      </c>
      <c r="C9231" t="s">
        <v>11</v>
      </c>
      <c r="D9231">
        <v>232</v>
      </c>
      <c r="E9231">
        <v>4</v>
      </c>
      <c r="F9231">
        <v>3842</v>
      </c>
      <c r="G9231" t="s">
        <v>20</v>
      </c>
      <c r="H9231">
        <v>68</v>
      </c>
      <c r="I9231">
        <v>1</v>
      </c>
      <c r="J9231" t="s">
        <v>17</v>
      </c>
      <c r="K9231">
        <v>0</v>
      </c>
      <c r="L9231">
        <f>YEAR(ecommerce_customer_data_custom_[[#This Row],[Purchase Date]])</f>
        <v>2021</v>
      </c>
      <c r="M9231">
        <f>MONTH(ecommerce_customer_data_custom_[[#This Row],[Purchase Date]])</f>
        <v>11</v>
      </c>
      <c r="N9231" t="str">
        <f>TEXT(ecommerce_customer_data_custom_[[#This Row],[Purchase Date]],"mmmm")</f>
        <v>November</v>
      </c>
      <c r="O9231" t="str">
        <f>VLOOKUP(ecommerce_customer_data_custom_[[#This Row],[Customer Age]],AgeGroupMapping!$A$2:$C$5,3,TRUE)</f>
        <v>Senior</v>
      </c>
      <c r="P9231" t="str">
        <f>IF(ecommerce_customer_data_custom_[[#This Row],[Returns]]=1,"Returned","Not Returned")</f>
        <v>Returned</v>
      </c>
      <c r="Q9231" t="str">
        <f>_xlfn.XLOOKUP(ecommerce_customer_data_custom_[[#This Row],[Payment Method]],PaymentMapping!$A$2:$A$11,PaymentMapping!$B$2:$B$11,"Other")</f>
        <v>Other</v>
      </c>
    </row>
    <row r="9232" spans="1:17" x14ac:dyDescent="0.3">
      <c r="A9232">
        <v>32689</v>
      </c>
      <c r="B9232" s="14">
        <v>44912.58048611111</v>
      </c>
      <c r="C9232" t="s">
        <v>14</v>
      </c>
      <c r="D9232">
        <v>365</v>
      </c>
      <c r="E9232">
        <v>5</v>
      </c>
      <c r="F9232">
        <v>4233</v>
      </c>
      <c r="G9232" t="s">
        <v>19</v>
      </c>
      <c r="H9232">
        <v>68</v>
      </c>
      <c r="I9232">
        <v>0</v>
      </c>
      <c r="J9232" t="s">
        <v>17</v>
      </c>
      <c r="K9232">
        <v>0</v>
      </c>
      <c r="L9232">
        <f>YEAR(ecommerce_customer_data_custom_[[#This Row],[Purchase Date]])</f>
        <v>2022</v>
      </c>
      <c r="M9232">
        <f>MONTH(ecommerce_customer_data_custom_[[#This Row],[Purchase Date]])</f>
        <v>12</v>
      </c>
      <c r="N9232" t="str">
        <f>TEXT(ecommerce_customer_data_custom_[[#This Row],[Purchase Date]],"mmmm")</f>
        <v>December</v>
      </c>
      <c r="O9232" t="str">
        <f>VLOOKUP(ecommerce_customer_data_custom_[[#This Row],[Customer Age]],AgeGroupMapping!$A$2:$C$5,3,TRUE)</f>
        <v>Senior</v>
      </c>
      <c r="P9232" t="str">
        <f>IF(ecommerce_customer_data_custom_[[#This Row],[Returns]]=1,"Returned","Not Returned")</f>
        <v>Not Returned</v>
      </c>
      <c r="Q9232" t="str">
        <f>_xlfn.XLOOKUP(ecommerce_customer_data_custom_[[#This Row],[Payment Method]],PaymentMapping!$A$2:$A$11,PaymentMapping!$B$2:$B$11,"Other")</f>
        <v>Cash</v>
      </c>
    </row>
    <row r="9233" spans="1:17" x14ac:dyDescent="0.3">
      <c r="A9233">
        <v>32689</v>
      </c>
      <c r="B9233" s="14">
        <v>44875.22515046296</v>
      </c>
      <c r="C9233" t="s">
        <v>16</v>
      </c>
      <c r="D9233">
        <v>77</v>
      </c>
      <c r="E9233">
        <v>1</v>
      </c>
      <c r="F9233">
        <v>3008</v>
      </c>
      <c r="G9233" t="s">
        <v>12</v>
      </c>
      <c r="H9233">
        <v>68</v>
      </c>
      <c r="I9233">
        <v>0</v>
      </c>
      <c r="J9233" t="s">
        <v>17</v>
      </c>
      <c r="K9233">
        <v>0</v>
      </c>
      <c r="L9233">
        <f>YEAR(ecommerce_customer_data_custom_[[#This Row],[Purchase Date]])</f>
        <v>2022</v>
      </c>
      <c r="M9233">
        <f>MONTH(ecommerce_customer_data_custom_[[#This Row],[Purchase Date]])</f>
        <v>11</v>
      </c>
      <c r="N9233" t="str">
        <f>TEXT(ecommerce_customer_data_custom_[[#This Row],[Purchase Date]],"mmmm")</f>
        <v>November</v>
      </c>
      <c r="O9233" t="str">
        <f>VLOOKUP(ecommerce_customer_data_custom_[[#This Row],[Customer Age]],AgeGroupMapping!$A$2:$C$5,3,TRUE)</f>
        <v>Senior</v>
      </c>
      <c r="P9233" t="str">
        <f>IF(ecommerce_customer_data_custom_[[#This Row],[Returns]]=1,"Returned","Not Returned")</f>
        <v>Not Returned</v>
      </c>
      <c r="Q9233" t="str">
        <f>_xlfn.XLOOKUP(ecommerce_customer_data_custom_[[#This Row],[Payment Method]],PaymentMapping!$A$2:$A$11,PaymentMapping!$B$2:$B$11,"Other")</f>
        <v>Card</v>
      </c>
    </row>
    <row r="9234" spans="1:17" x14ac:dyDescent="0.3">
      <c r="A9234">
        <v>32689</v>
      </c>
      <c r="B9234" s="14">
        <v>44436.944525462961</v>
      </c>
      <c r="C9234" t="s">
        <v>18</v>
      </c>
      <c r="D9234">
        <v>76</v>
      </c>
      <c r="E9234">
        <v>4</v>
      </c>
      <c r="F9234">
        <v>3165</v>
      </c>
      <c r="G9234" t="s">
        <v>19</v>
      </c>
      <c r="H9234">
        <v>68</v>
      </c>
      <c r="I9234">
        <v>1</v>
      </c>
      <c r="J9234" t="s">
        <v>17</v>
      </c>
      <c r="K9234">
        <v>0</v>
      </c>
      <c r="L9234">
        <f>YEAR(ecommerce_customer_data_custom_[[#This Row],[Purchase Date]])</f>
        <v>2021</v>
      </c>
      <c r="M9234">
        <f>MONTH(ecommerce_customer_data_custom_[[#This Row],[Purchase Date]])</f>
        <v>8</v>
      </c>
      <c r="N9234" t="str">
        <f>TEXT(ecommerce_customer_data_custom_[[#This Row],[Purchase Date]],"mmmm")</f>
        <v>August</v>
      </c>
      <c r="O9234" t="str">
        <f>VLOOKUP(ecommerce_customer_data_custom_[[#This Row],[Customer Age]],AgeGroupMapping!$A$2:$C$5,3,TRUE)</f>
        <v>Senior</v>
      </c>
      <c r="P9234" t="str">
        <f>IF(ecommerce_customer_data_custom_[[#This Row],[Returns]]=1,"Returned","Not Returned")</f>
        <v>Returned</v>
      </c>
      <c r="Q9234" t="str">
        <f>_xlfn.XLOOKUP(ecommerce_customer_data_custom_[[#This Row],[Payment Method]],PaymentMapping!$A$2:$A$11,PaymentMapping!$B$2:$B$11,"Other")</f>
        <v>Cash</v>
      </c>
    </row>
    <row r="9235" spans="1:17" x14ac:dyDescent="0.3">
      <c r="A9235">
        <v>32689</v>
      </c>
      <c r="B9235" s="14">
        <v>44077.926620370374</v>
      </c>
      <c r="C9235" t="s">
        <v>14</v>
      </c>
      <c r="D9235">
        <v>201</v>
      </c>
      <c r="E9235">
        <v>2</v>
      </c>
      <c r="F9235">
        <v>387</v>
      </c>
      <c r="G9235" t="s">
        <v>19</v>
      </c>
      <c r="H9235">
        <v>68</v>
      </c>
      <c r="I9235">
        <v>0</v>
      </c>
      <c r="J9235" t="s">
        <v>17</v>
      </c>
      <c r="K9235">
        <v>0</v>
      </c>
      <c r="L9235">
        <f>YEAR(ecommerce_customer_data_custom_[[#This Row],[Purchase Date]])</f>
        <v>2020</v>
      </c>
      <c r="M9235">
        <f>MONTH(ecommerce_customer_data_custom_[[#This Row],[Purchase Date]])</f>
        <v>9</v>
      </c>
      <c r="N9235" t="str">
        <f>TEXT(ecommerce_customer_data_custom_[[#This Row],[Purchase Date]],"mmmm")</f>
        <v>September</v>
      </c>
      <c r="O9235" t="str">
        <f>VLOOKUP(ecommerce_customer_data_custom_[[#This Row],[Customer Age]],AgeGroupMapping!$A$2:$C$5,3,TRUE)</f>
        <v>Senior</v>
      </c>
      <c r="P9235" t="str">
        <f>IF(ecommerce_customer_data_custom_[[#This Row],[Returns]]=1,"Returned","Not Returned")</f>
        <v>Not Returned</v>
      </c>
      <c r="Q9235" t="str">
        <f>_xlfn.XLOOKUP(ecommerce_customer_data_custom_[[#This Row],[Payment Method]],PaymentMapping!$A$2:$A$11,PaymentMapping!$B$2:$B$11,"Other")</f>
        <v>Cash</v>
      </c>
    </row>
    <row r="9236" spans="1:17" x14ac:dyDescent="0.3">
      <c r="A9236">
        <v>35045</v>
      </c>
      <c r="B9236" s="14">
        <v>44958.999236111114</v>
      </c>
      <c r="C9236" t="s">
        <v>14</v>
      </c>
      <c r="D9236">
        <v>340</v>
      </c>
      <c r="E9236">
        <v>2</v>
      </c>
      <c r="F9236">
        <v>477</v>
      </c>
      <c r="G9236" t="s">
        <v>12</v>
      </c>
      <c r="H9236">
        <v>70</v>
      </c>
      <c r="I9236">
        <v>1</v>
      </c>
      <c r="J9236" t="s">
        <v>13</v>
      </c>
      <c r="K9236">
        <v>0</v>
      </c>
      <c r="L9236">
        <f>YEAR(ecommerce_customer_data_custom_[[#This Row],[Purchase Date]])</f>
        <v>2023</v>
      </c>
      <c r="M9236">
        <f>MONTH(ecommerce_customer_data_custom_[[#This Row],[Purchase Date]])</f>
        <v>2</v>
      </c>
      <c r="N9236" t="str">
        <f>TEXT(ecommerce_customer_data_custom_[[#This Row],[Purchase Date]],"mmmm")</f>
        <v>February</v>
      </c>
      <c r="O9236" t="str">
        <f>VLOOKUP(ecommerce_customer_data_custom_[[#This Row],[Customer Age]],AgeGroupMapping!$A$2:$C$5,3,TRUE)</f>
        <v>Senior</v>
      </c>
      <c r="P9236" t="str">
        <f>IF(ecommerce_customer_data_custom_[[#This Row],[Returns]]=1,"Returned","Not Returned")</f>
        <v>Returned</v>
      </c>
      <c r="Q9236" t="str">
        <f>_xlfn.XLOOKUP(ecommerce_customer_data_custom_[[#This Row],[Payment Method]],PaymentMapping!$A$2:$A$11,PaymentMapping!$B$2:$B$11,"Other")</f>
        <v>Card</v>
      </c>
    </row>
    <row r="9237" spans="1:17" x14ac:dyDescent="0.3">
      <c r="A9237">
        <v>35045</v>
      </c>
      <c r="B9237" s="14">
        <v>43980.7034375</v>
      </c>
      <c r="C9237" t="s">
        <v>18</v>
      </c>
      <c r="D9237">
        <v>148</v>
      </c>
      <c r="E9237">
        <v>4</v>
      </c>
      <c r="F9237">
        <v>1639</v>
      </c>
      <c r="G9237" t="s">
        <v>12</v>
      </c>
      <c r="H9237">
        <v>70</v>
      </c>
      <c r="I9237">
        <v>0</v>
      </c>
      <c r="J9237" t="s">
        <v>13</v>
      </c>
      <c r="K9237">
        <v>0</v>
      </c>
      <c r="L9237">
        <f>YEAR(ecommerce_customer_data_custom_[[#This Row],[Purchase Date]])</f>
        <v>2020</v>
      </c>
      <c r="M9237">
        <f>MONTH(ecommerce_customer_data_custom_[[#This Row],[Purchase Date]])</f>
        <v>5</v>
      </c>
      <c r="N9237" t="str">
        <f>TEXT(ecommerce_customer_data_custom_[[#This Row],[Purchase Date]],"mmmm")</f>
        <v>May</v>
      </c>
      <c r="O9237" t="str">
        <f>VLOOKUP(ecommerce_customer_data_custom_[[#This Row],[Customer Age]],AgeGroupMapping!$A$2:$C$5,3,TRUE)</f>
        <v>Senior</v>
      </c>
      <c r="P9237" t="str">
        <f>IF(ecommerce_customer_data_custom_[[#This Row],[Returns]]=1,"Returned","Not Returned")</f>
        <v>Not Returned</v>
      </c>
      <c r="Q9237" t="str">
        <f>_xlfn.XLOOKUP(ecommerce_customer_data_custom_[[#This Row],[Payment Method]],PaymentMapping!$A$2:$A$11,PaymentMapping!$B$2:$B$11,"Other")</f>
        <v>Card</v>
      </c>
    </row>
    <row r="9238" spans="1:17" x14ac:dyDescent="0.3">
      <c r="A9238">
        <v>35045</v>
      </c>
      <c r="B9238" s="14">
        <v>44246.846990740742</v>
      </c>
      <c r="C9238" t="s">
        <v>18</v>
      </c>
      <c r="D9238">
        <v>381</v>
      </c>
      <c r="E9238">
        <v>3</v>
      </c>
      <c r="F9238">
        <v>3293</v>
      </c>
      <c r="G9238" t="s">
        <v>20</v>
      </c>
      <c r="H9238">
        <v>70</v>
      </c>
      <c r="I9238">
        <v>0</v>
      </c>
      <c r="J9238" t="s">
        <v>13</v>
      </c>
      <c r="K9238">
        <v>0</v>
      </c>
      <c r="L9238">
        <f>YEAR(ecommerce_customer_data_custom_[[#This Row],[Purchase Date]])</f>
        <v>2021</v>
      </c>
      <c r="M9238">
        <f>MONTH(ecommerce_customer_data_custom_[[#This Row],[Purchase Date]])</f>
        <v>2</v>
      </c>
      <c r="N9238" t="str">
        <f>TEXT(ecommerce_customer_data_custom_[[#This Row],[Purchase Date]],"mmmm")</f>
        <v>February</v>
      </c>
      <c r="O9238" t="str">
        <f>VLOOKUP(ecommerce_customer_data_custom_[[#This Row],[Customer Age]],AgeGroupMapping!$A$2:$C$5,3,TRUE)</f>
        <v>Senior</v>
      </c>
      <c r="P9238" t="str">
        <f>IF(ecommerce_customer_data_custom_[[#This Row],[Returns]]=1,"Returned","Not Returned")</f>
        <v>Not Returned</v>
      </c>
      <c r="Q9238" t="str">
        <f>_xlfn.XLOOKUP(ecommerce_customer_data_custom_[[#This Row],[Payment Method]],PaymentMapping!$A$2:$A$11,PaymentMapping!$B$2:$B$11,"Other")</f>
        <v>Other</v>
      </c>
    </row>
    <row r="9239" spans="1:17" x14ac:dyDescent="0.3">
      <c r="A9239">
        <v>35045</v>
      </c>
      <c r="B9239" s="14">
        <v>44826.59851851852</v>
      </c>
      <c r="C9239" t="s">
        <v>14</v>
      </c>
      <c r="D9239">
        <v>478</v>
      </c>
      <c r="E9239">
        <v>2</v>
      </c>
      <c r="F9239">
        <v>3434</v>
      </c>
      <c r="G9239" t="s">
        <v>15</v>
      </c>
      <c r="H9239">
        <v>70</v>
      </c>
      <c r="I9239">
        <v>1</v>
      </c>
      <c r="J9239" t="s">
        <v>13</v>
      </c>
      <c r="K9239">
        <v>0</v>
      </c>
      <c r="L9239">
        <f>YEAR(ecommerce_customer_data_custom_[[#This Row],[Purchase Date]])</f>
        <v>2022</v>
      </c>
      <c r="M9239">
        <f>MONTH(ecommerce_customer_data_custom_[[#This Row],[Purchase Date]])</f>
        <v>9</v>
      </c>
      <c r="N9239" t="str">
        <f>TEXT(ecommerce_customer_data_custom_[[#This Row],[Purchase Date]],"mmmm")</f>
        <v>September</v>
      </c>
      <c r="O9239" t="str">
        <f>VLOOKUP(ecommerce_customer_data_custom_[[#This Row],[Customer Age]],AgeGroupMapping!$A$2:$C$5,3,TRUE)</f>
        <v>Senior</v>
      </c>
      <c r="P9239" t="str">
        <f>IF(ecommerce_customer_data_custom_[[#This Row],[Returns]]=1,"Returned","Not Returned")</f>
        <v>Returned</v>
      </c>
      <c r="Q9239" t="str">
        <f>_xlfn.XLOOKUP(ecommerce_customer_data_custom_[[#This Row],[Payment Method]],PaymentMapping!$A$2:$A$11,PaymentMapping!$B$2:$B$11,"Other")</f>
        <v>Wallet/UPI</v>
      </c>
    </row>
    <row r="9240" spans="1:17" x14ac:dyDescent="0.3">
      <c r="A9240">
        <v>35045</v>
      </c>
      <c r="B9240" s="14">
        <v>44268.278449074074</v>
      </c>
      <c r="C9240" t="s">
        <v>11</v>
      </c>
      <c r="D9240">
        <v>143</v>
      </c>
      <c r="E9240">
        <v>3</v>
      </c>
      <c r="F9240">
        <v>3844</v>
      </c>
      <c r="G9240" t="s">
        <v>19</v>
      </c>
      <c r="H9240">
        <v>70</v>
      </c>
      <c r="I9240">
        <v>0</v>
      </c>
      <c r="J9240" t="s">
        <v>13</v>
      </c>
      <c r="K9240">
        <v>0</v>
      </c>
      <c r="L9240">
        <f>YEAR(ecommerce_customer_data_custom_[[#This Row],[Purchase Date]])</f>
        <v>2021</v>
      </c>
      <c r="M9240">
        <f>MONTH(ecommerce_customer_data_custom_[[#This Row],[Purchase Date]])</f>
        <v>3</v>
      </c>
      <c r="N9240" t="str">
        <f>TEXT(ecommerce_customer_data_custom_[[#This Row],[Purchase Date]],"mmmm")</f>
        <v>March</v>
      </c>
      <c r="O9240" t="str">
        <f>VLOOKUP(ecommerce_customer_data_custom_[[#This Row],[Customer Age]],AgeGroupMapping!$A$2:$C$5,3,TRUE)</f>
        <v>Senior</v>
      </c>
      <c r="P9240" t="str">
        <f>IF(ecommerce_customer_data_custom_[[#This Row],[Returns]]=1,"Returned","Not Returned")</f>
        <v>Not Returned</v>
      </c>
      <c r="Q9240" t="str">
        <f>_xlfn.XLOOKUP(ecommerce_customer_data_custom_[[#This Row],[Payment Method]],PaymentMapping!$A$2:$A$11,PaymentMapping!$B$2:$B$11,"Other")</f>
        <v>Cash</v>
      </c>
    </row>
    <row r="9241" spans="1:17" x14ac:dyDescent="0.3">
      <c r="A9241">
        <v>35045</v>
      </c>
      <c r="B9241" s="14">
        <v>43983.974178240744</v>
      </c>
      <c r="C9241" t="s">
        <v>11</v>
      </c>
      <c r="D9241">
        <v>206</v>
      </c>
      <c r="E9241">
        <v>5</v>
      </c>
      <c r="F9241">
        <v>3183</v>
      </c>
      <c r="G9241" t="s">
        <v>19</v>
      </c>
      <c r="H9241">
        <v>70</v>
      </c>
      <c r="I9241">
        <v>1</v>
      </c>
      <c r="J9241" t="s">
        <v>13</v>
      </c>
      <c r="K9241">
        <v>0</v>
      </c>
      <c r="L9241">
        <f>YEAR(ecommerce_customer_data_custom_[[#This Row],[Purchase Date]])</f>
        <v>2020</v>
      </c>
      <c r="M9241">
        <f>MONTH(ecommerce_customer_data_custom_[[#This Row],[Purchase Date]])</f>
        <v>6</v>
      </c>
      <c r="N9241" t="str">
        <f>TEXT(ecommerce_customer_data_custom_[[#This Row],[Purchase Date]],"mmmm")</f>
        <v>June</v>
      </c>
      <c r="O9241" t="str">
        <f>VLOOKUP(ecommerce_customer_data_custom_[[#This Row],[Customer Age]],AgeGroupMapping!$A$2:$C$5,3,TRUE)</f>
        <v>Senior</v>
      </c>
      <c r="P9241" t="str">
        <f>IF(ecommerce_customer_data_custom_[[#This Row],[Returns]]=1,"Returned","Not Returned")</f>
        <v>Returned</v>
      </c>
      <c r="Q9241" t="str">
        <f>_xlfn.XLOOKUP(ecommerce_customer_data_custom_[[#This Row],[Payment Method]],PaymentMapping!$A$2:$A$11,PaymentMapping!$B$2:$B$11,"Other")</f>
        <v>Cash</v>
      </c>
    </row>
    <row r="9242" spans="1:17" x14ac:dyDescent="0.3">
      <c r="A9242">
        <v>35045</v>
      </c>
      <c r="B9242" s="14">
        <v>44194.169965277775</v>
      </c>
      <c r="C9242" t="s">
        <v>11</v>
      </c>
      <c r="D9242">
        <v>294</v>
      </c>
      <c r="E9242">
        <v>2</v>
      </c>
      <c r="F9242">
        <v>2043</v>
      </c>
      <c r="G9242" t="s">
        <v>12</v>
      </c>
      <c r="H9242">
        <v>70</v>
      </c>
      <c r="I9242">
        <v>0</v>
      </c>
      <c r="J9242" t="s">
        <v>13</v>
      </c>
      <c r="K9242">
        <v>0</v>
      </c>
      <c r="L9242">
        <f>YEAR(ecommerce_customer_data_custom_[[#This Row],[Purchase Date]])</f>
        <v>2020</v>
      </c>
      <c r="M9242">
        <f>MONTH(ecommerce_customer_data_custom_[[#This Row],[Purchase Date]])</f>
        <v>12</v>
      </c>
      <c r="N9242" t="str">
        <f>TEXT(ecommerce_customer_data_custom_[[#This Row],[Purchase Date]],"mmmm")</f>
        <v>December</v>
      </c>
      <c r="O9242" t="str">
        <f>VLOOKUP(ecommerce_customer_data_custom_[[#This Row],[Customer Age]],AgeGroupMapping!$A$2:$C$5,3,TRUE)</f>
        <v>Senior</v>
      </c>
      <c r="P9242" t="str">
        <f>IF(ecommerce_customer_data_custom_[[#This Row],[Returns]]=1,"Returned","Not Returned")</f>
        <v>Not Returned</v>
      </c>
      <c r="Q9242" t="str">
        <f>_xlfn.XLOOKUP(ecommerce_customer_data_custom_[[#This Row],[Payment Method]],PaymentMapping!$A$2:$A$11,PaymentMapping!$B$2:$B$11,"Other")</f>
        <v>Card</v>
      </c>
    </row>
    <row r="9243" spans="1:17" x14ac:dyDescent="0.3">
      <c r="A9243">
        <v>35045</v>
      </c>
      <c r="B9243" s="14">
        <v>44705.909675925926</v>
      </c>
      <c r="C9243" t="s">
        <v>18</v>
      </c>
      <c r="D9243">
        <v>285</v>
      </c>
      <c r="E9243">
        <v>4</v>
      </c>
      <c r="F9243">
        <v>3702</v>
      </c>
      <c r="G9243" t="s">
        <v>19</v>
      </c>
      <c r="H9243">
        <v>70</v>
      </c>
      <c r="I9243">
        <v>1</v>
      </c>
      <c r="J9243" t="s">
        <v>13</v>
      </c>
      <c r="K9243">
        <v>0</v>
      </c>
      <c r="L9243">
        <f>YEAR(ecommerce_customer_data_custom_[[#This Row],[Purchase Date]])</f>
        <v>2022</v>
      </c>
      <c r="M9243">
        <f>MONTH(ecommerce_customer_data_custom_[[#This Row],[Purchase Date]])</f>
        <v>5</v>
      </c>
      <c r="N9243" t="str">
        <f>TEXT(ecommerce_customer_data_custom_[[#This Row],[Purchase Date]],"mmmm")</f>
        <v>May</v>
      </c>
      <c r="O9243" t="str">
        <f>VLOOKUP(ecommerce_customer_data_custom_[[#This Row],[Customer Age]],AgeGroupMapping!$A$2:$C$5,3,TRUE)</f>
        <v>Senior</v>
      </c>
      <c r="P9243" t="str">
        <f>IF(ecommerce_customer_data_custom_[[#This Row],[Returns]]=1,"Returned","Not Returned")</f>
        <v>Returned</v>
      </c>
      <c r="Q9243" t="str">
        <f>_xlfn.XLOOKUP(ecommerce_customer_data_custom_[[#This Row],[Payment Method]],PaymentMapping!$A$2:$A$11,PaymentMapping!$B$2:$B$11,"Other")</f>
        <v>Cash</v>
      </c>
    </row>
    <row r="9244" spans="1:17" x14ac:dyDescent="0.3">
      <c r="A9244">
        <v>49908</v>
      </c>
      <c r="B9244" s="14">
        <v>44845.492303240739</v>
      </c>
      <c r="C9244" t="s">
        <v>16</v>
      </c>
      <c r="D9244">
        <v>325</v>
      </c>
      <c r="E9244">
        <v>2</v>
      </c>
      <c r="F9244">
        <v>615</v>
      </c>
      <c r="G9244" t="s">
        <v>15</v>
      </c>
      <c r="H9244">
        <v>39</v>
      </c>
      <c r="I9244">
        <v>1</v>
      </c>
      <c r="J9244" t="s">
        <v>17</v>
      </c>
      <c r="K9244">
        <v>0</v>
      </c>
      <c r="L9244">
        <f>YEAR(ecommerce_customer_data_custom_[[#This Row],[Purchase Date]])</f>
        <v>2022</v>
      </c>
      <c r="M9244">
        <f>MONTH(ecommerce_customer_data_custom_[[#This Row],[Purchase Date]])</f>
        <v>10</v>
      </c>
      <c r="N9244" t="str">
        <f>TEXT(ecommerce_customer_data_custom_[[#This Row],[Purchase Date]],"mmmm")</f>
        <v>October</v>
      </c>
      <c r="O9244" t="str">
        <f>VLOOKUP(ecommerce_customer_data_custom_[[#This Row],[Customer Age]],AgeGroupMapping!$A$2:$C$5,3,TRUE)</f>
        <v>Adult</v>
      </c>
      <c r="P9244" t="str">
        <f>IF(ecommerce_customer_data_custom_[[#This Row],[Returns]]=1,"Returned","Not Returned")</f>
        <v>Returned</v>
      </c>
      <c r="Q9244" t="str">
        <f>_xlfn.XLOOKUP(ecommerce_customer_data_custom_[[#This Row],[Payment Method]],PaymentMapping!$A$2:$A$11,PaymentMapping!$B$2:$B$11,"Other")</f>
        <v>Wallet/UPI</v>
      </c>
    </row>
    <row r="9245" spans="1:17" x14ac:dyDescent="0.3">
      <c r="A9245">
        <v>49908</v>
      </c>
      <c r="B9245" s="14">
        <v>44232.054305555554</v>
      </c>
      <c r="C9245" t="s">
        <v>18</v>
      </c>
      <c r="D9245">
        <v>81</v>
      </c>
      <c r="E9245">
        <v>2</v>
      </c>
      <c r="F9245">
        <v>341</v>
      </c>
      <c r="G9245" t="s">
        <v>20</v>
      </c>
      <c r="H9245">
        <v>39</v>
      </c>
      <c r="I9245">
        <v>0</v>
      </c>
      <c r="J9245" t="s">
        <v>17</v>
      </c>
      <c r="K9245">
        <v>0</v>
      </c>
      <c r="L9245">
        <f>YEAR(ecommerce_customer_data_custom_[[#This Row],[Purchase Date]])</f>
        <v>2021</v>
      </c>
      <c r="M9245">
        <f>MONTH(ecommerce_customer_data_custom_[[#This Row],[Purchase Date]])</f>
        <v>2</v>
      </c>
      <c r="N9245" t="str">
        <f>TEXT(ecommerce_customer_data_custom_[[#This Row],[Purchase Date]],"mmmm")</f>
        <v>February</v>
      </c>
      <c r="O9245" t="str">
        <f>VLOOKUP(ecommerce_customer_data_custom_[[#This Row],[Customer Age]],AgeGroupMapping!$A$2:$C$5,3,TRUE)</f>
        <v>Adult</v>
      </c>
      <c r="P9245" t="str">
        <f>IF(ecommerce_customer_data_custom_[[#This Row],[Returns]]=1,"Returned","Not Returned")</f>
        <v>Not Returned</v>
      </c>
      <c r="Q9245" t="str">
        <f>_xlfn.XLOOKUP(ecommerce_customer_data_custom_[[#This Row],[Payment Method]],PaymentMapping!$A$2:$A$11,PaymentMapping!$B$2:$B$11,"Other")</f>
        <v>Other</v>
      </c>
    </row>
    <row r="9246" spans="1:17" x14ac:dyDescent="0.3">
      <c r="A9246">
        <v>49908</v>
      </c>
      <c r="B9246" s="14">
        <v>45133.73096064815</v>
      </c>
      <c r="C9246" t="s">
        <v>18</v>
      </c>
      <c r="D9246">
        <v>391</v>
      </c>
      <c r="E9246">
        <v>3</v>
      </c>
      <c r="F9246">
        <v>435</v>
      </c>
      <c r="G9246" t="s">
        <v>12</v>
      </c>
      <c r="H9246">
        <v>39</v>
      </c>
      <c r="I9246">
        <v>0</v>
      </c>
      <c r="J9246" t="s">
        <v>17</v>
      </c>
      <c r="K9246">
        <v>0</v>
      </c>
      <c r="L9246">
        <f>YEAR(ecommerce_customer_data_custom_[[#This Row],[Purchase Date]])</f>
        <v>2023</v>
      </c>
      <c r="M9246">
        <f>MONTH(ecommerce_customer_data_custom_[[#This Row],[Purchase Date]])</f>
        <v>7</v>
      </c>
      <c r="N9246" t="str">
        <f>TEXT(ecommerce_customer_data_custom_[[#This Row],[Purchase Date]],"mmmm")</f>
        <v>July</v>
      </c>
      <c r="O9246" t="str">
        <f>VLOOKUP(ecommerce_customer_data_custom_[[#This Row],[Customer Age]],AgeGroupMapping!$A$2:$C$5,3,TRUE)</f>
        <v>Adult</v>
      </c>
      <c r="P9246" t="str">
        <f>IF(ecommerce_customer_data_custom_[[#This Row],[Returns]]=1,"Returned","Not Returned")</f>
        <v>Not Returned</v>
      </c>
      <c r="Q9246" t="str">
        <f>_xlfn.XLOOKUP(ecommerce_customer_data_custom_[[#This Row],[Payment Method]],PaymentMapping!$A$2:$A$11,PaymentMapping!$B$2:$B$11,"Other")</f>
        <v>Card</v>
      </c>
    </row>
    <row r="9247" spans="1:17" x14ac:dyDescent="0.3">
      <c r="A9247">
        <v>49908</v>
      </c>
      <c r="B9247" s="14">
        <v>44503.083518518521</v>
      </c>
      <c r="C9247" t="s">
        <v>16</v>
      </c>
      <c r="D9247">
        <v>466</v>
      </c>
      <c r="E9247">
        <v>5</v>
      </c>
      <c r="F9247">
        <v>3246</v>
      </c>
      <c r="G9247" t="s">
        <v>12</v>
      </c>
      <c r="H9247">
        <v>39</v>
      </c>
      <c r="I9247">
        <v>1</v>
      </c>
      <c r="J9247" t="s">
        <v>17</v>
      </c>
      <c r="K9247">
        <v>0</v>
      </c>
      <c r="L9247">
        <f>YEAR(ecommerce_customer_data_custom_[[#This Row],[Purchase Date]])</f>
        <v>2021</v>
      </c>
      <c r="M9247">
        <f>MONTH(ecommerce_customer_data_custom_[[#This Row],[Purchase Date]])</f>
        <v>11</v>
      </c>
      <c r="N9247" t="str">
        <f>TEXT(ecommerce_customer_data_custom_[[#This Row],[Purchase Date]],"mmmm")</f>
        <v>November</v>
      </c>
      <c r="O9247" t="str">
        <f>VLOOKUP(ecommerce_customer_data_custom_[[#This Row],[Customer Age]],AgeGroupMapping!$A$2:$C$5,3,TRUE)</f>
        <v>Adult</v>
      </c>
      <c r="P9247" t="str">
        <f>IF(ecommerce_customer_data_custom_[[#This Row],[Returns]]=1,"Returned","Not Returned")</f>
        <v>Returned</v>
      </c>
      <c r="Q9247" t="str">
        <f>_xlfn.XLOOKUP(ecommerce_customer_data_custom_[[#This Row],[Payment Method]],PaymentMapping!$A$2:$A$11,PaymentMapping!$B$2:$B$11,"Other")</f>
        <v>Card</v>
      </c>
    </row>
    <row r="9248" spans="1:17" x14ac:dyDescent="0.3">
      <c r="A9248">
        <v>49908</v>
      </c>
      <c r="B9248" s="14">
        <v>44036.48164351852</v>
      </c>
      <c r="C9248" t="s">
        <v>16</v>
      </c>
      <c r="D9248">
        <v>239</v>
      </c>
      <c r="E9248">
        <v>3</v>
      </c>
      <c r="F9248">
        <v>2122</v>
      </c>
      <c r="G9248" t="s">
        <v>15</v>
      </c>
      <c r="H9248">
        <v>39</v>
      </c>
      <c r="I9248">
        <v>0</v>
      </c>
      <c r="J9248" t="s">
        <v>17</v>
      </c>
      <c r="K9248">
        <v>0</v>
      </c>
      <c r="L9248">
        <f>YEAR(ecommerce_customer_data_custom_[[#This Row],[Purchase Date]])</f>
        <v>2020</v>
      </c>
      <c r="M9248">
        <f>MONTH(ecommerce_customer_data_custom_[[#This Row],[Purchase Date]])</f>
        <v>7</v>
      </c>
      <c r="N9248" t="str">
        <f>TEXT(ecommerce_customer_data_custom_[[#This Row],[Purchase Date]],"mmmm")</f>
        <v>July</v>
      </c>
      <c r="O9248" t="str">
        <f>VLOOKUP(ecommerce_customer_data_custom_[[#This Row],[Customer Age]],AgeGroupMapping!$A$2:$C$5,3,TRUE)</f>
        <v>Adult</v>
      </c>
      <c r="P9248" t="str">
        <f>IF(ecommerce_customer_data_custom_[[#This Row],[Returns]]=1,"Returned","Not Returned")</f>
        <v>Not Returned</v>
      </c>
      <c r="Q9248" t="str">
        <f>_xlfn.XLOOKUP(ecommerce_customer_data_custom_[[#This Row],[Payment Method]],PaymentMapping!$A$2:$A$11,PaymentMapping!$B$2:$B$11,"Other")</f>
        <v>Wallet/UPI</v>
      </c>
    </row>
    <row r="9249" spans="1:17" x14ac:dyDescent="0.3">
      <c r="A9249">
        <v>49908</v>
      </c>
      <c r="B9249" s="14">
        <v>43900.056585648148</v>
      </c>
      <c r="C9249" t="s">
        <v>16</v>
      </c>
      <c r="D9249">
        <v>373</v>
      </c>
      <c r="E9249">
        <v>3</v>
      </c>
      <c r="F9249">
        <v>5160</v>
      </c>
      <c r="G9249" t="s">
        <v>19</v>
      </c>
      <c r="H9249">
        <v>39</v>
      </c>
      <c r="I9249">
        <v>1</v>
      </c>
      <c r="J9249" t="s">
        <v>17</v>
      </c>
      <c r="K9249">
        <v>0</v>
      </c>
      <c r="L9249">
        <f>YEAR(ecommerce_customer_data_custom_[[#This Row],[Purchase Date]])</f>
        <v>2020</v>
      </c>
      <c r="M9249">
        <f>MONTH(ecommerce_customer_data_custom_[[#This Row],[Purchase Date]])</f>
        <v>3</v>
      </c>
      <c r="N9249" t="str">
        <f>TEXT(ecommerce_customer_data_custom_[[#This Row],[Purchase Date]],"mmmm")</f>
        <v>March</v>
      </c>
      <c r="O9249" t="str">
        <f>VLOOKUP(ecommerce_customer_data_custom_[[#This Row],[Customer Age]],AgeGroupMapping!$A$2:$C$5,3,TRUE)</f>
        <v>Adult</v>
      </c>
      <c r="P9249" t="str">
        <f>IF(ecommerce_customer_data_custom_[[#This Row],[Returns]]=1,"Returned","Not Returned")</f>
        <v>Returned</v>
      </c>
      <c r="Q9249" t="str">
        <f>_xlfn.XLOOKUP(ecommerce_customer_data_custom_[[#This Row],[Payment Method]],PaymentMapping!$A$2:$A$11,PaymentMapping!$B$2:$B$11,"Other")</f>
        <v>Cash</v>
      </c>
    </row>
    <row r="9250" spans="1:17" x14ac:dyDescent="0.3">
      <c r="A9250">
        <v>49908</v>
      </c>
      <c r="B9250" s="14">
        <v>44567.206018518518</v>
      </c>
      <c r="C9250" t="s">
        <v>18</v>
      </c>
      <c r="D9250">
        <v>284</v>
      </c>
      <c r="E9250">
        <v>4</v>
      </c>
      <c r="F9250">
        <v>5102</v>
      </c>
      <c r="G9250" t="s">
        <v>19</v>
      </c>
      <c r="H9250">
        <v>39</v>
      </c>
      <c r="I9250">
        <v>1</v>
      </c>
      <c r="J9250" t="s">
        <v>17</v>
      </c>
      <c r="K9250">
        <v>0</v>
      </c>
      <c r="L9250">
        <f>YEAR(ecommerce_customer_data_custom_[[#This Row],[Purchase Date]])</f>
        <v>2022</v>
      </c>
      <c r="M9250">
        <f>MONTH(ecommerce_customer_data_custom_[[#This Row],[Purchase Date]])</f>
        <v>1</v>
      </c>
      <c r="N9250" t="str">
        <f>TEXT(ecommerce_customer_data_custom_[[#This Row],[Purchase Date]],"mmmm")</f>
        <v>January</v>
      </c>
      <c r="O9250" t="str">
        <f>VLOOKUP(ecommerce_customer_data_custom_[[#This Row],[Customer Age]],AgeGroupMapping!$A$2:$C$5,3,TRUE)</f>
        <v>Adult</v>
      </c>
      <c r="P9250" t="str">
        <f>IF(ecommerce_customer_data_custom_[[#This Row],[Returns]]=1,"Returned","Not Returned")</f>
        <v>Returned</v>
      </c>
      <c r="Q9250" t="str">
        <f>_xlfn.XLOOKUP(ecommerce_customer_data_custom_[[#This Row],[Payment Method]],PaymentMapping!$A$2:$A$11,PaymentMapping!$B$2:$B$11,"Other")</f>
        <v>Cash</v>
      </c>
    </row>
    <row r="9251" spans="1:17" x14ac:dyDescent="0.3">
      <c r="A9251">
        <v>49908</v>
      </c>
      <c r="B9251" s="14">
        <v>44985.624259259261</v>
      </c>
      <c r="C9251" t="s">
        <v>14</v>
      </c>
      <c r="D9251">
        <v>336</v>
      </c>
      <c r="E9251">
        <v>3</v>
      </c>
      <c r="F9251">
        <v>719</v>
      </c>
      <c r="G9251" t="s">
        <v>12</v>
      </c>
      <c r="H9251">
        <v>39</v>
      </c>
      <c r="I9251">
        <v>1</v>
      </c>
      <c r="J9251" t="s">
        <v>17</v>
      </c>
      <c r="K9251">
        <v>0</v>
      </c>
      <c r="L9251">
        <f>YEAR(ecommerce_customer_data_custom_[[#This Row],[Purchase Date]])</f>
        <v>2023</v>
      </c>
      <c r="M9251">
        <f>MONTH(ecommerce_customer_data_custom_[[#This Row],[Purchase Date]])</f>
        <v>2</v>
      </c>
      <c r="N9251" t="str">
        <f>TEXT(ecommerce_customer_data_custom_[[#This Row],[Purchase Date]],"mmmm")</f>
        <v>February</v>
      </c>
      <c r="O9251" t="str">
        <f>VLOOKUP(ecommerce_customer_data_custom_[[#This Row],[Customer Age]],AgeGroupMapping!$A$2:$C$5,3,TRUE)</f>
        <v>Adult</v>
      </c>
      <c r="P9251" t="str">
        <f>IF(ecommerce_customer_data_custom_[[#This Row],[Returns]]=1,"Returned","Not Returned")</f>
        <v>Returned</v>
      </c>
      <c r="Q9251" t="str">
        <f>_xlfn.XLOOKUP(ecommerce_customer_data_custom_[[#This Row],[Payment Method]],PaymentMapping!$A$2:$A$11,PaymentMapping!$B$2:$B$11,"Other")</f>
        <v>Card</v>
      </c>
    </row>
    <row r="9252" spans="1:17" x14ac:dyDescent="0.3">
      <c r="A9252">
        <v>42261</v>
      </c>
      <c r="B9252" s="14">
        <v>43941.02716435185</v>
      </c>
      <c r="C9252" t="s">
        <v>18</v>
      </c>
      <c r="D9252">
        <v>171</v>
      </c>
      <c r="E9252">
        <v>2</v>
      </c>
      <c r="F9252">
        <v>1395</v>
      </c>
      <c r="G9252" t="s">
        <v>12</v>
      </c>
      <c r="H9252">
        <v>18</v>
      </c>
      <c r="I9252">
        <v>1</v>
      </c>
      <c r="J9252" t="s">
        <v>13</v>
      </c>
      <c r="K9252">
        <v>0</v>
      </c>
      <c r="L9252">
        <f>YEAR(ecommerce_customer_data_custom_[[#This Row],[Purchase Date]])</f>
        <v>2020</v>
      </c>
      <c r="M9252">
        <f>MONTH(ecommerce_customer_data_custom_[[#This Row],[Purchase Date]])</f>
        <v>4</v>
      </c>
      <c r="N9252" t="str">
        <f>TEXT(ecommerce_customer_data_custom_[[#This Row],[Purchase Date]],"mmmm")</f>
        <v>April</v>
      </c>
      <c r="O9252" t="str">
        <f>VLOOKUP(ecommerce_customer_data_custom_[[#This Row],[Customer Age]],AgeGroupMapping!$A$2:$C$5,3,TRUE)</f>
        <v>Young</v>
      </c>
      <c r="P9252" t="str">
        <f>IF(ecommerce_customer_data_custom_[[#This Row],[Returns]]=1,"Returned","Not Returned")</f>
        <v>Returned</v>
      </c>
      <c r="Q9252" t="str">
        <f>_xlfn.XLOOKUP(ecommerce_customer_data_custom_[[#This Row],[Payment Method]],PaymentMapping!$A$2:$A$11,PaymentMapping!$B$2:$B$11,"Other")</f>
        <v>Card</v>
      </c>
    </row>
    <row r="9253" spans="1:17" x14ac:dyDescent="0.3">
      <c r="A9253">
        <v>42261</v>
      </c>
      <c r="B9253" s="14">
        <v>44812.985648148147</v>
      </c>
      <c r="C9253" t="s">
        <v>16</v>
      </c>
      <c r="D9253">
        <v>485</v>
      </c>
      <c r="E9253">
        <v>3</v>
      </c>
      <c r="F9253">
        <v>3886</v>
      </c>
      <c r="G9253" t="s">
        <v>15</v>
      </c>
      <c r="H9253">
        <v>18</v>
      </c>
      <c r="I9253">
        <v>0</v>
      </c>
      <c r="J9253" t="s">
        <v>13</v>
      </c>
      <c r="K9253">
        <v>0</v>
      </c>
      <c r="L9253">
        <f>YEAR(ecommerce_customer_data_custom_[[#This Row],[Purchase Date]])</f>
        <v>2022</v>
      </c>
      <c r="M9253">
        <f>MONTH(ecommerce_customer_data_custom_[[#This Row],[Purchase Date]])</f>
        <v>9</v>
      </c>
      <c r="N9253" t="str">
        <f>TEXT(ecommerce_customer_data_custom_[[#This Row],[Purchase Date]],"mmmm")</f>
        <v>September</v>
      </c>
      <c r="O9253" t="str">
        <f>VLOOKUP(ecommerce_customer_data_custom_[[#This Row],[Customer Age]],AgeGroupMapping!$A$2:$C$5,3,TRUE)</f>
        <v>Young</v>
      </c>
      <c r="P9253" t="str">
        <f>IF(ecommerce_customer_data_custom_[[#This Row],[Returns]]=1,"Returned","Not Returned")</f>
        <v>Not Returned</v>
      </c>
      <c r="Q9253" t="str">
        <f>_xlfn.XLOOKUP(ecommerce_customer_data_custom_[[#This Row],[Payment Method]],PaymentMapping!$A$2:$A$11,PaymentMapping!$B$2:$B$11,"Other")</f>
        <v>Wallet/UPI</v>
      </c>
    </row>
    <row r="9254" spans="1:17" x14ac:dyDescent="0.3">
      <c r="A9254">
        <v>42261</v>
      </c>
      <c r="B9254" s="14">
        <v>44441.819247685184</v>
      </c>
      <c r="C9254" t="s">
        <v>18</v>
      </c>
      <c r="D9254">
        <v>370</v>
      </c>
      <c r="E9254">
        <v>2</v>
      </c>
      <c r="F9254">
        <v>200</v>
      </c>
      <c r="G9254" t="s">
        <v>12</v>
      </c>
      <c r="H9254">
        <v>18</v>
      </c>
      <c r="I9254">
        <v>0</v>
      </c>
      <c r="J9254" t="s">
        <v>13</v>
      </c>
      <c r="K9254">
        <v>0</v>
      </c>
      <c r="L9254">
        <f>YEAR(ecommerce_customer_data_custom_[[#This Row],[Purchase Date]])</f>
        <v>2021</v>
      </c>
      <c r="M9254">
        <f>MONTH(ecommerce_customer_data_custom_[[#This Row],[Purchase Date]])</f>
        <v>9</v>
      </c>
      <c r="N9254" t="str">
        <f>TEXT(ecommerce_customer_data_custom_[[#This Row],[Purchase Date]],"mmmm")</f>
        <v>September</v>
      </c>
      <c r="O9254" t="str">
        <f>VLOOKUP(ecommerce_customer_data_custom_[[#This Row],[Customer Age]],AgeGroupMapping!$A$2:$C$5,3,TRUE)</f>
        <v>Young</v>
      </c>
      <c r="P9254" t="str">
        <f>IF(ecommerce_customer_data_custom_[[#This Row],[Returns]]=1,"Returned","Not Returned")</f>
        <v>Not Returned</v>
      </c>
      <c r="Q9254" t="str">
        <f>_xlfn.XLOOKUP(ecommerce_customer_data_custom_[[#This Row],[Payment Method]],PaymentMapping!$A$2:$A$11,PaymentMapping!$B$2:$B$11,"Other")</f>
        <v>Card</v>
      </c>
    </row>
    <row r="9255" spans="1:17" x14ac:dyDescent="0.3">
      <c r="A9255">
        <v>42261</v>
      </c>
      <c r="B9255" s="14">
        <v>43968.903414351851</v>
      </c>
      <c r="C9255" t="s">
        <v>16</v>
      </c>
      <c r="D9255">
        <v>313</v>
      </c>
      <c r="E9255">
        <v>2</v>
      </c>
      <c r="F9255">
        <v>1737</v>
      </c>
      <c r="G9255" t="s">
        <v>12</v>
      </c>
      <c r="H9255">
        <v>18</v>
      </c>
      <c r="I9255">
        <v>0</v>
      </c>
      <c r="J9255" t="s">
        <v>13</v>
      </c>
      <c r="K9255">
        <v>0</v>
      </c>
      <c r="L9255">
        <f>YEAR(ecommerce_customer_data_custom_[[#This Row],[Purchase Date]])</f>
        <v>2020</v>
      </c>
      <c r="M9255">
        <f>MONTH(ecommerce_customer_data_custom_[[#This Row],[Purchase Date]])</f>
        <v>5</v>
      </c>
      <c r="N9255" t="str">
        <f>TEXT(ecommerce_customer_data_custom_[[#This Row],[Purchase Date]],"mmmm")</f>
        <v>May</v>
      </c>
      <c r="O9255" t="str">
        <f>VLOOKUP(ecommerce_customer_data_custom_[[#This Row],[Customer Age]],AgeGroupMapping!$A$2:$C$5,3,TRUE)</f>
        <v>Young</v>
      </c>
      <c r="P9255" t="str">
        <f>IF(ecommerce_customer_data_custom_[[#This Row],[Returns]]=1,"Returned","Not Returned")</f>
        <v>Not Returned</v>
      </c>
      <c r="Q9255" t="str">
        <f>_xlfn.XLOOKUP(ecommerce_customer_data_custom_[[#This Row],[Payment Method]],PaymentMapping!$A$2:$A$11,PaymentMapping!$B$2:$B$11,"Other")</f>
        <v>Card</v>
      </c>
    </row>
    <row r="9256" spans="1:17" x14ac:dyDescent="0.3">
      <c r="A9256">
        <v>42261</v>
      </c>
      <c r="B9256" s="14">
        <v>45178.805532407408</v>
      </c>
      <c r="C9256" t="s">
        <v>18</v>
      </c>
      <c r="D9256">
        <v>177</v>
      </c>
      <c r="E9256">
        <v>1</v>
      </c>
      <c r="F9256">
        <v>485</v>
      </c>
      <c r="G9256" t="s">
        <v>15</v>
      </c>
      <c r="H9256">
        <v>18</v>
      </c>
      <c r="I9256">
        <v>1</v>
      </c>
      <c r="J9256" t="s">
        <v>13</v>
      </c>
      <c r="K9256">
        <v>0</v>
      </c>
      <c r="L9256">
        <f>YEAR(ecommerce_customer_data_custom_[[#This Row],[Purchase Date]])</f>
        <v>2023</v>
      </c>
      <c r="M9256">
        <f>MONTH(ecommerce_customer_data_custom_[[#This Row],[Purchase Date]])</f>
        <v>9</v>
      </c>
      <c r="N9256" t="str">
        <f>TEXT(ecommerce_customer_data_custom_[[#This Row],[Purchase Date]],"mmmm")</f>
        <v>September</v>
      </c>
      <c r="O9256" t="str">
        <f>VLOOKUP(ecommerce_customer_data_custom_[[#This Row],[Customer Age]],AgeGroupMapping!$A$2:$C$5,3,TRUE)</f>
        <v>Young</v>
      </c>
      <c r="P9256" t="str">
        <f>IF(ecommerce_customer_data_custom_[[#This Row],[Returns]]=1,"Returned","Not Returned")</f>
        <v>Returned</v>
      </c>
      <c r="Q9256" t="str">
        <f>_xlfn.XLOOKUP(ecommerce_customer_data_custom_[[#This Row],[Payment Method]],PaymentMapping!$A$2:$A$11,PaymentMapping!$B$2:$B$11,"Other")</f>
        <v>Wallet/UPI</v>
      </c>
    </row>
    <row r="9257" spans="1:17" x14ac:dyDescent="0.3">
      <c r="A9257">
        <v>42261</v>
      </c>
      <c r="B9257" s="14">
        <v>44186.926759259259</v>
      </c>
      <c r="C9257" t="s">
        <v>14</v>
      </c>
      <c r="D9257">
        <v>194</v>
      </c>
      <c r="E9257">
        <v>2</v>
      </c>
      <c r="F9257">
        <v>857</v>
      </c>
      <c r="G9257" t="s">
        <v>12</v>
      </c>
      <c r="H9257">
        <v>18</v>
      </c>
      <c r="I9257">
        <v>0</v>
      </c>
      <c r="J9257" t="s">
        <v>13</v>
      </c>
      <c r="K9257">
        <v>0</v>
      </c>
      <c r="L9257">
        <f>YEAR(ecommerce_customer_data_custom_[[#This Row],[Purchase Date]])</f>
        <v>2020</v>
      </c>
      <c r="M9257">
        <f>MONTH(ecommerce_customer_data_custom_[[#This Row],[Purchase Date]])</f>
        <v>12</v>
      </c>
      <c r="N9257" t="str">
        <f>TEXT(ecommerce_customer_data_custom_[[#This Row],[Purchase Date]],"mmmm")</f>
        <v>December</v>
      </c>
      <c r="O9257" t="str">
        <f>VLOOKUP(ecommerce_customer_data_custom_[[#This Row],[Customer Age]],AgeGroupMapping!$A$2:$C$5,3,TRUE)</f>
        <v>Young</v>
      </c>
      <c r="P9257" t="str">
        <f>IF(ecommerce_customer_data_custom_[[#This Row],[Returns]]=1,"Returned","Not Returned")</f>
        <v>Not Returned</v>
      </c>
      <c r="Q9257" t="str">
        <f>_xlfn.XLOOKUP(ecommerce_customer_data_custom_[[#This Row],[Payment Method]],PaymentMapping!$A$2:$A$11,PaymentMapping!$B$2:$B$11,"Other")</f>
        <v>Card</v>
      </c>
    </row>
    <row r="9258" spans="1:17" x14ac:dyDescent="0.3">
      <c r="A9258">
        <v>8666</v>
      </c>
      <c r="B9258" s="14">
        <v>43886.556539351855</v>
      </c>
      <c r="C9258" t="s">
        <v>18</v>
      </c>
      <c r="D9258">
        <v>349</v>
      </c>
      <c r="E9258">
        <v>4</v>
      </c>
      <c r="F9258">
        <v>314</v>
      </c>
      <c r="G9258" t="s">
        <v>15</v>
      </c>
      <c r="H9258">
        <v>19</v>
      </c>
      <c r="I9258">
        <v>0</v>
      </c>
      <c r="J9258" t="s">
        <v>17</v>
      </c>
      <c r="K9258">
        <v>0</v>
      </c>
      <c r="L9258">
        <f>YEAR(ecommerce_customer_data_custom_[[#This Row],[Purchase Date]])</f>
        <v>2020</v>
      </c>
      <c r="M9258">
        <f>MONTH(ecommerce_customer_data_custom_[[#This Row],[Purchase Date]])</f>
        <v>2</v>
      </c>
      <c r="N9258" t="str">
        <f>TEXT(ecommerce_customer_data_custom_[[#This Row],[Purchase Date]],"mmmm")</f>
        <v>February</v>
      </c>
      <c r="O9258" t="str">
        <f>VLOOKUP(ecommerce_customer_data_custom_[[#This Row],[Customer Age]],AgeGroupMapping!$A$2:$C$5,3,TRUE)</f>
        <v>Young</v>
      </c>
      <c r="P9258" t="str">
        <f>IF(ecommerce_customer_data_custom_[[#This Row],[Returns]]=1,"Returned","Not Returned")</f>
        <v>Not Returned</v>
      </c>
      <c r="Q9258" t="str">
        <f>_xlfn.XLOOKUP(ecommerce_customer_data_custom_[[#This Row],[Payment Method]],PaymentMapping!$A$2:$A$11,PaymentMapping!$B$2:$B$11,"Other")</f>
        <v>Wallet/UPI</v>
      </c>
    </row>
    <row r="9259" spans="1:17" x14ac:dyDescent="0.3">
      <c r="A9259">
        <v>8666</v>
      </c>
      <c r="B9259" s="14">
        <v>44614.104224537034</v>
      </c>
      <c r="C9259" t="s">
        <v>16</v>
      </c>
      <c r="D9259">
        <v>281</v>
      </c>
      <c r="E9259">
        <v>4</v>
      </c>
      <c r="F9259">
        <v>614</v>
      </c>
      <c r="G9259" t="s">
        <v>12</v>
      </c>
      <c r="H9259">
        <v>19</v>
      </c>
      <c r="I9259">
        <v>0</v>
      </c>
      <c r="J9259" t="s">
        <v>17</v>
      </c>
      <c r="K9259">
        <v>0</v>
      </c>
      <c r="L9259">
        <f>YEAR(ecommerce_customer_data_custom_[[#This Row],[Purchase Date]])</f>
        <v>2022</v>
      </c>
      <c r="M9259">
        <f>MONTH(ecommerce_customer_data_custom_[[#This Row],[Purchase Date]])</f>
        <v>2</v>
      </c>
      <c r="N9259" t="str">
        <f>TEXT(ecommerce_customer_data_custom_[[#This Row],[Purchase Date]],"mmmm")</f>
        <v>February</v>
      </c>
      <c r="O9259" t="str">
        <f>VLOOKUP(ecommerce_customer_data_custom_[[#This Row],[Customer Age]],AgeGroupMapping!$A$2:$C$5,3,TRUE)</f>
        <v>Young</v>
      </c>
      <c r="P9259" t="str">
        <f>IF(ecommerce_customer_data_custom_[[#This Row],[Returns]]=1,"Returned","Not Returned")</f>
        <v>Not Returned</v>
      </c>
      <c r="Q9259" t="str">
        <f>_xlfn.XLOOKUP(ecommerce_customer_data_custom_[[#This Row],[Payment Method]],PaymentMapping!$A$2:$A$11,PaymentMapping!$B$2:$B$11,"Other")</f>
        <v>Card</v>
      </c>
    </row>
    <row r="9260" spans="1:17" x14ac:dyDescent="0.3">
      <c r="A9260">
        <v>8666</v>
      </c>
      <c r="B9260" s="14">
        <v>45052.435196759259</v>
      </c>
      <c r="C9260" t="s">
        <v>18</v>
      </c>
      <c r="D9260">
        <v>251</v>
      </c>
      <c r="E9260">
        <v>2</v>
      </c>
      <c r="F9260">
        <v>3793</v>
      </c>
      <c r="G9260" t="s">
        <v>15</v>
      </c>
      <c r="H9260">
        <v>19</v>
      </c>
      <c r="I9260">
        <v>0</v>
      </c>
      <c r="J9260" t="s">
        <v>17</v>
      </c>
      <c r="K9260">
        <v>0</v>
      </c>
      <c r="L9260">
        <f>YEAR(ecommerce_customer_data_custom_[[#This Row],[Purchase Date]])</f>
        <v>2023</v>
      </c>
      <c r="M9260">
        <f>MONTH(ecommerce_customer_data_custom_[[#This Row],[Purchase Date]])</f>
        <v>5</v>
      </c>
      <c r="N9260" t="str">
        <f>TEXT(ecommerce_customer_data_custom_[[#This Row],[Purchase Date]],"mmmm")</f>
        <v>May</v>
      </c>
      <c r="O9260" t="str">
        <f>VLOOKUP(ecommerce_customer_data_custom_[[#This Row],[Customer Age]],AgeGroupMapping!$A$2:$C$5,3,TRUE)</f>
        <v>Young</v>
      </c>
      <c r="P9260" t="str">
        <f>IF(ecommerce_customer_data_custom_[[#This Row],[Returns]]=1,"Returned","Not Returned")</f>
        <v>Not Returned</v>
      </c>
      <c r="Q9260" t="str">
        <f>_xlfn.XLOOKUP(ecommerce_customer_data_custom_[[#This Row],[Payment Method]],PaymentMapping!$A$2:$A$11,PaymentMapping!$B$2:$B$11,"Other")</f>
        <v>Wallet/UPI</v>
      </c>
    </row>
    <row r="9261" spans="1:17" x14ac:dyDescent="0.3">
      <c r="A9261">
        <v>8666</v>
      </c>
      <c r="B9261" s="14">
        <v>44240.279861111114</v>
      </c>
      <c r="C9261" t="s">
        <v>16</v>
      </c>
      <c r="D9261">
        <v>163</v>
      </c>
      <c r="E9261">
        <v>5</v>
      </c>
      <c r="F9261">
        <v>2147</v>
      </c>
      <c r="G9261" t="s">
        <v>19</v>
      </c>
      <c r="H9261">
        <v>19</v>
      </c>
      <c r="I9261">
        <v>0</v>
      </c>
      <c r="J9261" t="s">
        <v>17</v>
      </c>
      <c r="K9261">
        <v>0</v>
      </c>
      <c r="L9261">
        <f>YEAR(ecommerce_customer_data_custom_[[#This Row],[Purchase Date]])</f>
        <v>2021</v>
      </c>
      <c r="M9261">
        <f>MONTH(ecommerce_customer_data_custom_[[#This Row],[Purchase Date]])</f>
        <v>2</v>
      </c>
      <c r="N9261" t="str">
        <f>TEXT(ecommerce_customer_data_custom_[[#This Row],[Purchase Date]],"mmmm")</f>
        <v>February</v>
      </c>
      <c r="O9261" t="str">
        <f>VLOOKUP(ecommerce_customer_data_custom_[[#This Row],[Customer Age]],AgeGroupMapping!$A$2:$C$5,3,TRUE)</f>
        <v>Young</v>
      </c>
      <c r="P9261" t="str">
        <f>IF(ecommerce_customer_data_custom_[[#This Row],[Returns]]=1,"Returned","Not Returned")</f>
        <v>Not Returned</v>
      </c>
      <c r="Q9261" t="str">
        <f>_xlfn.XLOOKUP(ecommerce_customer_data_custom_[[#This Row],[Payment Method]],PaymentMapping!$A$2:$A$11,PaymentMapping!$B$2:$B$11,"Other")</f>
        <v>Cash</v>
      </c>
    </row>
    <row r="9262" spans="1:17" x14ac:dyDescent="0.3">
      <c r="A9262">
        <v>8666</v>
      </c>
      <c r="B9262" s="14">
        <v>44667.140289351853</v>
      </c>
      <c r="C9262" t="s">
        <v>11</v>
      </c>
      <c r="D9262">
        <v>42</v>
      </c>
      <c r="E9262">
        <v>3</v>
      </c>
      <c r="F9262">
        <v>2753</v>
      </c>
      <c r="G9262" t="s">
        <v>19</v>
      </c>
      <c r="H9262">
        <v>19</v>
      </c>
      <c r="I9262">
        <v>1</v>
      </c>
      <c r="J9262" t="s">
        <v>17</v>
      </c>
      <c r="K9262">
        <v>0</v>
      </c>
      <c r="L9262">
        <f>YEAR(ecommerce_customer_data_custom_[[#This Row],[Purchase Date]])</f>
        <v>2022</v>
      </c>
      <c r="M9262">
        <f>MONTH(ecommerce_customer_data_custom_[[#This Row],[Purchase Date]])</f>
        <v>4</v>
      </c>
      <c r="N9262" t="str">
        <f>TEXT(ecommerce_customer_data_custom_[[#This Row],[Purchase Date]],"mmmm")</f>
        <v>April</v>
      </c>
      <c r="O9262" t="str">
        <f>VLOOKUP(ecommerce_customer_data_custom_[[#This Row],[Customer Age]],AgeGroupMapping!$A$2:$C$5,3,TRUE)</f>
        <v>Young</v>
      </c>
      <c r="P9262" t="str">
        <f>IF(ecommerce_customer_data_custom_[[#This Row],[Returns]]=1,"Returned","Not Returned")</f>
        <v>Returned</v>
      </c>
      <c r="Q9262" t="str">
        <f>_xlfn.XLOOKUP(ecommerce_customer_data_custom_[[#This Row],[Payment Method]],PaymentMapping!$A$2:$A$11,PaymentMapping!$B$2:$B$11,"Other")</f>
        <v>Cash</v>
      </c>
    </row>
    <row r="9263" spans="1:17" x14ac:dyDescent="0.3">
      <c r="A9263">
        <v>8666</v>
      </c>
      <c r="B9263" s="14">
        <v>44548.533935185187</v>
      </c>
      <c r="C9263" t="s">
        <v>14</v>
      </c>
      <c r="D9263">
        <v>150</v>
      </c>
      <c r="E9263">
        <v>2</v>
      </c>
      <c r="F9263">
        <v>3359</v>
      </c>
      <c r="G9263" t="s">
        <v>19</v>
      </c>
      <c r="H9263">
        <v>19</v>
      </c>
      <c r="I9263">
        <v>1</v>
      </c>
      <c r="J9263" t="s">
        <v>17</v>
      </c>
      <c r="K9263">
        <v>0</v>
      </c>
      <c r="L9263">
        <f>YEAR(ecommerce_customer_data_custom_[[#This Row],[Purchase Date]])</f>
        <v>2021</v>
      </c>
      <c r="M9263">
        <f>MONTH(ecommerce_customer_data_custom_[[#This Row],[Purchase Date]])</f>
        <v>12</v>
      </c>
      <c r="N9263" t="str">
        <f>TEXT(ecommerce_customer_data_custom_[[#This Row],[Purchase Date]],"mmmm")</f>
        <v>December</v>
      </c>
      <c r="O9263" t="str">
        <f>VLOOKUP(ecommerce_customer_data_custom_[[#This Row],[Customer Age]],AgeGroupMapping!$A$2:$C$5,3,TRUE)</f>
        <v>Young</v>
      </c>
      <c r="P9263" t="str">
        <f>IF(ecommerce_customer_data_custom_[[#This Row],[Returns]]=1,"Returned","Not Returned")</f>
        <v>Returned</v>
      </c>
      <c r="Q9263" t="str">
        <f>_xlfn.XLOOKUP(ecommerce_customer_data_custom_[[#This Row],[Payment Method]],PaymentMapping!$A$2:$A$11,PaymentMapping!$B$2:$B$11,"Other")</f>
        <v>Cash</v>
      </c>
    </row>
    <row r="9264" spans="1:17" x14ac:dyDescent="0.3">
      <c r="A9264">
        <v>8666</v>
      </c>
      <c r="B9264" s="14">
        <v>44104.846608796295</v>
      </c>
      <c r="C9264" t="s">
        <v>16</v>
      </c>
      <c r="D9264">
        <v>282</v>
      </c>
      <c r="E9264">
        <v>3</v>
      </c>
      <c r="F9264">
        <v>4241</v>
      </c>
      <c r="G9264" t="s">
        <v>12</v>
      </c>
      <c r="H9264">
        <v>19</v>
      </c>
      <c r="I9264">
        <v>0</v>
      </c>
      <c r="J9264" t="s">
        <v>17</v>
      </c>
      <c r="K9264">
        <v>0</v>
      </c>
      <c r="L9264">
        <f>YEAR(ecommerce_customer_data_custom_[[#This Row],[Purchase Date]])</f>
        <v>2020</v>
      </c>
      <c r="M9264">
        <f>MONTH(ecommerce_customer_data_custom_[[#This Row],[Purchase Date]])</f>
        <v>9</v>
      </c>
      <c r="N9264" t="str">
        <f>TEXT(ecommerce_customer_data_custom_[[#This Row],[Purchase Date]],"mmmm")</f>
        <v>September</v>
      </c>
      <c r="O9264" t="str">
        <f>VLOOKUP(ecommerce_customer_data_custom_[[#This Row],[Customer Age]],AgeGroupMapping!$A$2:$C$5,3,TRUE)</f>
        <v>Young</v>
      </c>
      <c r="P9264" t="str">
        <f>IF(ecommerce_customer_data_custom_[[#This Row],[Returns]]=1,"Returned","Not Returned")</f>
        <v>Not Returned</v>
      </c>
      <c r="Q9264" t="str">
        <f>_xlfn.XLOOKUP(ecommerce_customer_data_custom_[[#This Row],[Payment Method]],PaymentMapping!$A$2:$A$11,PaymentMapping!$B$2:$B$11,"Other")</f>
        <v>Card</v>
      </c>
    </row>
    <row r="9265" spans="1:17" x14ac:dyDescent="0.3">
      <c r="A9265">
        <v>8666</v>
      </c>
      <c r="B9265" s="14">
        <v>44687.911180555559</v>
      </c>
      <c r="C9265" t="s">
        <v>14</v>
      </c>
      <c r="D9265">
        <v>33</v>
      </c>
      <c r="E9265">
        <v>3</v>
      </c>
      <c r="F9265">
        <v>2453</v>
      </c>
      <c r="G9265" t="s">
        <v>12</v>
      </c>
      <c r="H9265">
        <v>19</v>
      </c>
      <c r="I9265">
        <v>0</v>
      </c>
      <c r="J9265" t="s">
        <v>17</v>
      </c>
      <c r="K9265">
        <v>0</v>
      </c>
      <c r="L9265">
        <f>YEAR(ecommerce_customer_data_custom_[[#This Row],[Purchase Date]])</f>
        <v>2022</v>
      </c>
      <c r="M9265">
        <f>MONTH(ecommerce_customer_data_custom_[[#This Row],[Purchase Date]])</f>
        <v>5</v>
      </c>
      <c r="N9265" t="str">
        <f>TEXT(ecommerce_customer_data_custom_[[#This Row],[Purchase Date]],"mmmm")</f>
        <v>May</v>
      </c>
      <c r="O9265" t="str">
        <f>VLOOKUP(ecommerce_customer_data_custom_[[#This Row],[Customer Age]],AgeGroupMapping!$A$2:$C$5,3,TRUE)</f>
        <v>Young</v>
      </c>
      <c r="P9265" t="str">
        <f>IF(ecommerce_customer_data_custom_[[#This Row],[Returns]]=1,"Returned","Not Returned")</f>
        <v>Not Returned</v>
      </c>
      <c r="Q9265" t="str">
        <f>_xlfn.XLOOKUP(ecommerce_customer_data_custom_[[#This Row],[Payment Method]],PaymentMapping!$A$2:$A$11,PaymentMapping!$B$2:$B$11,"Other")</f>
        <v>Card</v>
      </c>
    </row>
    <row r="9266" spans="1:17" x14ac:dyDescent="0.3">
      <c r="A9266">
        <v>8666</v>
      </c>
      <c r="B9266" s="14">
        <v>44825.4843287037</v>
      </c>
      <c r="C9266" t="s">
        <v>16</v>
      </c>
      <c r="D9266">
        <v>45</v>
      </c>
      <c r="E9266">
        <v>5</v>
      </c>
      <c r="F9266">
        <v>1518</v>
      </c>
      <c r="G9266" t="s">
        <v>19</v>
      </c>
      <c r="H9266">
        <v>19</v>
      </c>
      <c r="I9266">
        <v>1</v>
      </c>
      <c r="J9266" t="s">
        <v>17</v>
      </c>
      <c r="K9266">
        <v>0</v>
      </c>
      <c r="L9266">
        <f>YEAR(ecommerce_customer_data_custom_[[#This Row],[Purchase Date]])</f>
        <v>2022</v>
      </c>
      <c r="M9266">
        <f>MONTH(ecommerce_customer_data_custom_[[#This Row],[Purchase Date]])</f>
        <v>9</v>
      </c>
      <c r="N9266" t="str">
        <f>TEXT(ecommerce_customer_data_custom_[[#This Row],[Purchase Date]],"mmmm")</f>
        <v>September</v>
      </c>
      <c r="O9266" t="str">
        <f>VLOOKUP(ecommerce_customer_data_custom_[[#This Row],[Customer Age]],AgeGroupMapping!$A$2:$C$5,3,TRUE)</f>
        <v>Young</v>
      </c>
      <c r="P9266" t="str">
        <f>IF(ecommerce_customer_data_custom_[[#This Row],[Returns]]=1,"Returned","Not Returned")</f>
        <v>Returned</v>
      </c>
      <c r="Q9266" t="str">
        <f>_xlfn.XLOOKUP(ecommerce_customer_data_custom_[[#This Row],[Payment Method]],PaymentMapping!$A$2:$A$11,PaymentMapping!$B$2:$B$11,"Other")</f>
        <v>Cash</v>
      </c>
    </row>
    <row r="9267" spans="1:17" x14ac:dyDescent="0.3">
      <c r="A9267">
        <v>9829</v>
      </c>
      <c r="B9267" s="14">
        <v>44845.093946759262</v>
      </c>
      <c r="C9267" t="s">
        <v>18</v>
      </c>
      <c r="D9267">
        <v>296</v>
      </c>
      <c r="E9267">
        <v>1</v>
      </c>
      <c r="F9267">
        <v>297</v>
      </c>
      <c r="G9267" t="s">
        <v>15</v>
      </c>
      <c r="H9267">
        <v>48</v>
      </c>
      <c r="I9267">
        <v>0</v>
      </c>
      <c r="J9267" t="s">
        <v>17</v>
      </c>
      <c r="K9267">
        <v>0</v>
      </c>
      <c r="L9267">
        <f>YEAR(ecommerce_customer_data_custom_[[#This Row],[Purchase Date]])</f>
        <v>2022</v>
      </c>
      <c r="M9267">
        <f>MONTH(ecommerce_customer_data_custom_[[#This Row],[Purchase Date]])</f>
        <v>10</v>
      </c>
      <c r="N9267" t="str">
        <f>TEXT(ecommerce_customer_data_custom_[[#This Row],[Purchase Date]],"mmmm")</f>
        <v>October</v>
      </c>
      <c r="O9267" t="str">
        <f>VLOOKUP(ecommerce_customer_data_custom_[[#This Row],[Customer Age]],AgeGroupMapping!$A$2:$C$5,3,TRUE)</f>
        <v>Middle-Aged</v>
      </c>
      <c r="P9267" t="str">
        <f>IF(ecommerce_customer_data_custom_[[#This Row],[Returns]]=1,"Returned","Not Returned")</f>
        <v>Not Returned</v>
      </c>
      <c r="Q9267" t="str">
        <f>_xlfn.XLOOKUP(ecommerce_customer_data_custom_[[#This Row],[Payment Method]],PaymentMapping!$A$2:$A$11,PaymentMapping!$B$2:$B$11,"Other")</f>
        <v>Wallet/UPI</v>
      </c>
    </row>
    <row r="9268" spans="1:17" x14ac:dyDescent="0.3">
      <c r="A9268">
        <v>9829</v>
      </c>
      <c r="B9268" s="14">
        <v>44765.48883101852</v>
      </c>
      <c r="C9268" t="s">
        <v>11</v>
      </c>
      <c r="D9268">
        <v>28</v>
      </c>
      <c r="E9268">
        <v>5</v>
      </c>
      <c r="F9268">
        <v>3892</v>
      </c>
      <c r="G9268" t="s">
        <v>15</v>
      </c>
      <c r="H9268">
        <v>48</v>
      </c>
      <c r="I9268">
        <v>1</v>
      </c>
      <c r="J9268" t="s">
        <v>17</v>
      </c>
      <c r="K9268">
        <v>0</v>
      </c>
      <c r="L9268">
        <f>YEAR(ecommerce_customer_data_custom_[[#This Row],[Purchase Date]])</f>
        <v>2022</v>
      </c>
      <c r="M9268">
        <f>MONTH(ecommerce_customer_data_custom_[[#This Row],[Purchase Date]])</f>
        <v>7</v>
      </c>
      <c r="N9268" t="str">
        <f>TEXT(ecommerce_customer_data_custom_[[#This Row],[Purchase Date]],"mmmm")</f>
        <v>July</v>
      </c>
      <c r="O9268" t="str">
        <f>VLOOKUP(ecommerce_customer_data_custom_[[#This Row],[Customer Age]],AgeGroupMapping!$A$2:$C$5,3,TRUE)</f>
        <v>Middle-Aged</v>
      </c>
      <c r="P9268" t="str">
        <f>IF(ecommerce_customer_data_custom_[[#This Row],[Returns]]=1,"Returned","Not Returned")</f>
        <v>Returned</v>
      </c>
      <c r="Q9268" t="str">
        <f>_xlfn.XLOOKUP(ecommerce_customer_data_custom_[[#This Row],[Payment Method]],PaymentMapping!$A$2:$A$11,PaymentMapping!$B$2:$B$11,"Other")</f>
        <v>Wallet/UPI</v>
      </c>
    </row>
    <row r="9269" spans="1:17" x14ac:dyDescent="0.3">
      <c r="A9269">
        <v>9829</v>
      </c>
      <c r="B9269" s="14">
        <v>44190.706666666665</v>
      </c>
      <c r="C9269" t="s">
        <v>18</v>
      </c>
      <c r="D9269">
        <v>18</v>
      </c>
      <c r="E9269">
        <v>5</v>
      </c>
      <c r="F9269">
        <v>2412</v>
      </c>
      <c r="G9269" t="s">
        <v>12</v>
      </c>
      <c r="H9269">
        <v>48</v>
      </c>
      <c r="I9269">
        <v>1</v>
      </c>
      <c r="J9269" t="s">
        <v>17</v>
      </c>
      <c r="K9269">
        <v>0</v>
      </c>
      <c r="L9269">
        <f>YEAR(ecommerce_customer_data_custom_[[#This Row],[Purchase Date]])</f>
        <v>2020</v>
      </c>
      <c r="M9269">
        <f>MONTH(ecommerce_customer_data_custom_[[#This Row],[Purchase Date]])</f>
        <v>12</v>
      </c>
      <c r="N9269" t="str">
        <f>TEXT(ecommerce_customer_data_custom_[[#This Row],[Purchase Date]],"mmmm")</f>
        <v>December</v>
      </c>
      <c r="O9269" t="str">
        <f>VLOOKUP(ecommerce_customer_data_custom_[[#This Row],[Customer Age]],AgeGroupMapping!$A$2:$C$5,3,TRUE)</f>
        <v>Middle-Aged</v>
      </c>
      <c r="P9269" t="str">
        <f>IF(ecommerce_customer_data_custom_[[#This Row],[Returns]]=1,"Returned","Not Returned")</f>
        <v>Returned</v>
      </c>
      <c r="Q9269" t="str">
        <f>_xlfn.XLOOKUP(ecommerce_customer_data_custom_[[#This Row],[Payment Method]],PaymentMapping!$A$2:$A$11,PaymentMapping!$B$2:$B$11,"Other")</f>
        <v>Card</v>
      </c>
    </row>
    <row r="9270" spans="1:17" x14ac:dyDescent="0.3">
      <c r="A9270">
        <v>9829</v>
      </c>
      <c r="B9270" s="14">
        <v>44875.080289351848</v>
      </c>
      <c r="C9270" t="s">
        <v>11</v>
      </c>
      <c r="D9270">
        <v>237</v>
      </c>
      <c r="E9270">
        <v>5</v>
      </c>
      <c r="F9270">
        <v>903</v>
      </c>
      <c r="G9270" t="s">
        <v>15</v>
      </c>
      <c r="H9270">
        <v>48</v>
      </c>
      <c r="I9270">
        <v>0</v>
      </c>
      <c r="J9270" t="s">
        <v>17</v>
      </c>
      <c r="K9270">
        <v>0</v>
      </c>
      <c r="L9270">
        <f>YEAR(ecommerce_customer_data_custom_[[#This Row],[Purchase Date]])</f>
        <v>2022</v>
      </c>
      <c r="M9270">
        <f>MONTH(ecommerce_customer_data_custom_[[#This Row],[Purchase Date]])</f>
        <v>11</v>
      </c>
      <c r="N9270" t="str">
        <f>TEXT(ecommerce_customer_data_custom_[[#This Row],[Purchase Date]],"mmmm")</f>
        <v>November</v>
      </c>
      <c r="O9270" t="str">
        <f>VLOOKUP(ecommerce_customer_data_custom_[[#This Row],[Customer Age]],AgeGroupMapping!$A$2:$C$5,3,TRUE)</f>
        <v>Middle-Aged</v>
      </c>
      <c r="P9270" t="str">
        <f>IF(ecommerce_customer_data_custom_[[#This Row],[Returns]]=1,"Returned","Not Returned")</f>
        <v>Not Returned</v>
      </c>
      <c r="Q9270" t="str">
        <f>_xlfn.XLOOKUP(ecommerce_customer_data_custom_[[#This Row],[Payment Method]],PaymentMapping!$A$2:$A$11,PaymentMapping!$B$2:$B$11,"Other")</f>
        <v>Wallet/UPI</v>
      </c>
    </row>
    <row r="9271" spans="1:17" x14ac:dyDescent="0.3">
      <c r="A9271">
        <v>9829</v>
      </c>
      <c r="B9271" s="14">
        <v>44553.546701388892</v>
      </c>
      <c r="C9271" t="s">
        <v>11</v>
      </c>
      <c r="D9271">
        <v>420</v>
      </c>
      <c r="E9271">
        <v>2</v>
      </c>
      <c r="F9271">
        <v>4786</v>
      </c>
      <c r="G9271" t="s">
        <v>12</v>
      </c>
      <c r="H9271">
        <v>48</v>
      </c>
      <c r="I9271">
        <v>0</v>
      </c>
      <c r="J9271" t="s">
        <v>17</v>
      </c>
      <c r="K9271">
        <v>0</v>
      </c>
      <c r="L9271">
        <f>YEAR(ecommerce_customer_data_custom_[[#This Row],[Purchase Date]])</f>
        <v>2021</v>
      </c>
      <c r="M9271">
        <f>MONTH(ecommerce_customer_data_custom_[[#This Row],[Purchase Date]])</f>
        <v>12</v>
      </c>
      <c r="N9271" t="str">
        <f>TEXT(ecommerce_customer_data_custom_[[#This Row],[Purchase Date]],"mmmm")</f>
        <v>December</v>
      </c>
      <c r="O9271" t="str">
        <f>VLOOKUP(ecommerce_customer_data_custom_[[#This Row],[Customer Age]],AgeGroupMapping!$A$2:$C$5,3,TRUE)</f>
        <v>Middle-Aged</v>
      </c>
      <c r="P9271" t="str">
        <f>IF(ecommerce_customer_data_custom_[[#This Row],[Returns]]=1,"Returned","Not Returned")</f>
        <v>Not Returned</v>
      </c>
      <c r="Q9271" t="str">
        <f>_xlfn.XLOOKUP(ecommerce_customer_data_custom_[[#This Row],[Payment Method]],PaymentMapping!$A$2:$A$11,PaymentMapping!$B$2:$B$11,"Other")</f>
        <v>Card</v>
      </c>
    </row>
    <row r="9272" spans="1:17" x14ac:dyDescent="0.3">
      <c r="A9272">
        <v>9829</v>
      </c>
      <c r="B9272" s="14">
        <v>44617.936828703707</v>
      </c>
      <c r="C9272" t="s">
        <v>11</v>
      </c>
      <c r="D9272">
        <v>499</v>
      </c>
      <c r="E9272">
        <v>5</v>
      </c>
      <c r="F9272">
        <v>3984</v>
      </c>
      <c r="G9272" t="s">
        <v>12</v>
      </c>
      <c r="H9272">
        <v>48</v>
      </c>
      <c r="I9272">
        <v>1</v>
      </c>
      <c r="J9272" t="s">
        <v>17</v>
      </c>
      <c r="K9272">
        <v>0</v>
      </c>
      <c r="L9272">
        <f>YEAR(ecommerce_customer_data_custom_[[#This Row],[Purchase Date]])</f>
        <v>2022</v>
      </c>
      <c r="M9272">
        <f>MONTH(ecommerce_customer_data_custom_[[#This Row],[Purchase Date]])</f>
        <v>2</v>
      </c>
      <c r="N9272" t="str">
        <f>TEXT(ecommerce_customer_data_custom_[[#This Row],[Purchase Date]],"mmmm")</f>
        <v>February</v>
      </c>
      <c r="O9272" t="str">
        <f>VLOOKUP(ecommerce_customer_data_custom_[[#This Row],[Customer Age]],AgeGroupMapping!$A$2:$C$5,3,TRUE)</f>
        <v>Middle-Aged</v>
      </c>
      <c r="P9272" t="str">
        <f>IF(ecommerce_customer_data_custom_[[#This Row],[Returns]]=1,"Returned","Not Returned")</f>
        <v>Returned</v>
      </c>
      <c r="Q9272" t="str">
        <f>_xlfn.XLOOKUP(ecommerce_customer_data_custom_[[#This Row],[Payment Method]],PaymentMapping!$A$2:$A$11,PaymentMapping!$B$2:$B$11,"Other")</f>
        <v>Card</v>
      </c>
    </row>
    <row r="9273" spans="1:17" x14ac:dyDescent="0.3">
      <c r="A9273">
        <v>9829</v>
      </c>
      <c r="B9273" s="14">
        <v>43896.91684027778</v>
      </c>
      <c r="C9273" t="s">
        <v>16</v>
      </c>
      <c r="D9273">
        <v>64</v>
      </c>
      <c r="E9273">
        <v>2</v>
      </c>
      <c r="F9273">
        <v>3720</v>
      </c>
      <c r="G9273" t="s">
        <v>12</v>
      </c>
      <c r="H9273">
        <v>48</v>
      </c>
      <c r="I9273">
        <v>0</v>
      </c>
      <c r="J9273" t="s">
        <v>17</v>
      </c>
      <c r="K9273">
        <v>0</v>
      </c>
      <c r="L9273">
        <f>YEAR(ecommerce_customer_data_custom_[[#This Row],[Purchase Date]])</f>
        <v>2020</v>
      </c>
      <c r="M9273">
        <f>MONTH(ecommerce_customer_data_custom_[[#This Row],[Purchase Date]])</f>
        <v>3</v>
      </c>
      <c r="N9273" t="str">
        <f>TEXT(ecommerce_customer_data_custom_[[#This Row],[Purchase Date]],"mmmm")</f>
        <v>March</v>
      </c>
      <c r="O9273" t="str">
        <f>VLOOKUP(ecommerce_customer_data_custom_[[#This Row],[Customer Age]],AgeGroupMapping!$A$2:$C$5,3,TRUE)</f>
        <v>Middle-Aged</v>
      </c>
      <c r="P9273" t="str">
        <f>IF(ecommerce_customer_data_custom_[[#This Row],[Returns]]=1,"Returned","Not Returned")</f>
        <v>Not Returned</v>
      </c>
      <c r="Q9273" t="str">
        <f>_xlfn.XLOOKUP(ecommerce_customer_data_custom_[[#This Row],[Payment Method]],PaymentMapping!$A$2:$A$11,PaymentMapping!$B$2:$B$11,"Other")</f>
        <v>Card</v>
      </c>
    </row>
    <row r="9274" spans="1:17" x14ac:dyDescent="0.3">
      <c r="A9274">
        <v>9829</v>
      </c>
      <c r="B9274" s="14">
        <v>45048.91988425926</v>
      </c>
      <c r="C9274" t="s">
        <v>18</v>
      </c>
      <c r="D9274">
        <v>108</v>
      </c>
      <c r="E9274">
        <v>2</v>
      </c>
      <c r="F9274">
        <v>4848</v>
      </c>
      <c r="G9274" t="s">
        <v>12</v>
      </c>
      <c r="H9274">
        <v>48</v>
      </c>
      <c r="I9274">
        <v>0</v>
      </c>
      <c r="J9274" t="s">
        <v>17</v>
      </c>
      <c r="K9274">
        <v>0</v>
      </c>
      <c r="L9274">
        <f>YEAR(ecommerce_customer_data_custom_[[#This Row],[Purchase Date]])</f>
        <v>2023</v>
      </c>
      <c r="M9274">
        <f>MONTH(ecommerce_customer_data_custom_[[#This Row],[Purchase Date]])</f>
        <v>5</v>
      </c>
      <c r="N9274" t="str">
        <f>TEXT(ecommerce_customer_data_custom_[[#This Row],[Purchase Date]],"mmmm")</f>
        <v>May</v>
      </c>
      <c r="O9274" t="str">
        <f>VLOOKUP(ecommerce_customer_data_custom_[[#This Row],[Customer Age]],AgeGroupMapping!$A$2:$C$5,3,TRUE)</f>
        <v>Middle-Aged</v>
      </c>
      <c r="P9274" t="str">
        <f>IF(ecommerce_customer_data_custom_[[#This Row],[Returns]]=1,"Returned","Not Returned")</f>
        <v>Not Returned</v>
      </c>
      <c r="Q9274" t="str">
        <f>_xlfn.XLOOKUP(ecommerce_customer_data_custom_[[#This Row],[Payment Method]],PaymentMapping!$A$2:$A$11,PaymentMapping!$B$2:$B$11,"Other")</f>
        <v>Card</v>
      </c>
    </row>
    <row r="9275" spans="1:17" x14ac:dyDescent="0.3">
      <c r="A9275">
        <v>9829</v>
      </c>
      <c r="B9275" s="14">
        <v>45077.464097222219</v>
      </c>
      <c r="C9275" t="s">
        <v>11</v>
      </c>
      <c r="D9275">
        <v>163</v>
      </c>
      <c r="E9275">
        <v>4</v>
      </c>
      <c r="F9275">
        <v>2794</v>
      </c>
      <c r="G9275" t="s">
        <v>20</v>
      </c>
      <c r="H9275">
        <v>48</v>
      </c>
      <c r="I9275">
        <v>0</v>
      </c>
      <c r="J9275" t="s">
        <v>17</v>
      </c>
      <c r="K9275">
        <v>0</v>
      </c>
      <c r="L9275">
        <f>YEAR(ecommerce_customer_data_custom_[[#This Row],[Purchase Date]])</f>
        <v>2023</v>
      </c>
      <c r="M9275">
        <f>MONTH(ecommerce_customer_data_custom_[[#This Row],[Purchase Date]])</f>
        <v>5</v>
      </c>
      <c r="N9275" t="str">
        <f>TEXT(ecommerce_customer_data_custom_[[#This Row],[Purchase Date]],"mmmm")</f>
        <v>May</v>
      </c>
      <c r="O9275" t="str">
        <f>VLOOKUP(ecommerce_customer_data_custom_[[#This Row],[Customer Age]],AgeGroupMapping!$A$2:$C$5,3,TRUE)</f>
        <v>Middle-Aged</v>
      </c>
      <c r="P9275" t="str">
        <f>IF(ecommerce_customer_data_custom_[[#This Row],[Returns]]=1,"Returned","Not Returned")</f>
        <v>Not Returned</v>
      </c>
      <c r="Q9275" t="str">
        <f>_xlfn.XLOOKUP(ecommerce_customer_data_custom_[[#This Row],[Payment Method]],PaymentMapping!$A$2:$A$11,PaymentMapping!$B$2:$B$11,"Other")</f>
        <v>Other</v>
      </c>
    </row>
    <row r="9276" spans="1:17" x14ac:dyDescent="0.3">
      <c r="A9276">
        <v>9829</v>
      </c>
      <c r="B9276" s="14">
        <v>44551.848935185182</v>
      </c>
      <c r="C9276" t="s">
        <v>11</v>
      </c>
      <c r="D9276">
        <v>383</v>
      </c>
      <c r="E9276">
        <v>3</v>
      </c>
      <c r="F9276">
        <v>4909</v>
      </c>
      <c r="G9276" t="s">
        <v>12</v>
      </c>
      <c r="H9276">
        <v>48</v>
      </c>
      <c r="I9276">
        <v>1</v>
      </c>
      <c r="J9276" t="s">
        <v>17</v>
      </c>
      <c r="K9276">
        <v>0</v>
      </c>
      <c r="L9276">
        <f>YEAR(ecommerce_customer_data_custom_[[#This Row],[Purchase Date]])</f>
        <v>2021</v>
      </c>
      <c r="M9276">
        <f>MONTH(ecommerce_customer_data_custom_[[#This Row],[Purchase Date]])</f>
        <v>12</v>
      </c>
      <c r="N9276" t="str">
        <f>TEXT(ecommerce_customer_data_custom_[[#This Row],[Purchase Date]],"mmmm")</f>
        <v>December</v>
      </c>
      <c r="O9276" t="str">
        <f>VLOOKUP(ecommerce_customer_data_custom_[[#This Row],[Customer Age]],AgeGroupMapping!$A$2:$C$5,3,TRUE)</f>
        <v>Middle-Aged</v>
      </c>
      <c r="P9276" t="str">
        <f>IF(ecommerce_customer_data_custom_[[#This Row],[Returns]]=1,"Returned","Not Returned")</f>
        <v>Returned</v>
      </c>
      <c r="Q9276" t="str">
        <f>_xlfn.XLOOKUP(ecommerce_customer_data_custom_[[#This Row],[Payment Method]],PaymentMapping!$A$2:$A$11,PaymentMapping!$B$2:$B$11,"Other")</f>
        <v>Card</v>
      </c>
    </row>
    <row r="9277" spans="1:17" x14ac:dyDescent="0.3">
      <c r="A9277">
        <v>9829</v>
      </c>
      <c r="B9277" s="14">
        <v>44928.12395833333</v>
      </c>
      <c r="C9277" t="s">
        <v>16</v>
      </c>
      <c r="D9277">
        <v>55</v>
      </c>
      <c r="E9277">
        <v>2</v>
      </c>
      <c r="F9277">
        <v>3488</v>
      </c>
      <c r="G9277" t="s">
        <v>15</v>
      </c>
      <c r="H9277">
        <v>48</v>
      </c>
      <c r="I9277">
        <v>1</v>
      </c>
      <c r="J9277" t="s">
        <v>17</v>
      </c>
      <c r="K9277">
        <v>0</v>
      </c>
      <c r="L9277">
        <f>YEAR(ecommerce_customer_data_custom_[[#This Row],[Purchase Date]])</f>
        <v>2023</v>
      </c>
      <c r="M9277">
        <f>MONTH(ecommerce_customer_data_custom_[[#This Row],[Purchase Date]])</f>
        <v>1</v>
      </c>
      <c r="N9277" t="str">
        <f>TEXT(ecommerce_customer_data_custom_[[#This Row],[Purchase Date]],"mmmm")</f>
        <v>January</v>
      </c>
      <c r="O9277" t="str">
        <f>VLOOKUP(ecommerce_customer_data_custom_[[#This Row],[Customer Age]],AgeGroupMapping!$A$2:$C$5,3,TRUE)</f>
        <v>Middle-Aged</v>
      </c>
      <c r="P9277" t="str">
        <f>IF(ecommerce_customer_data_custom_[[#This Row],[Returns]]=1,"Returned","Not Returned")</f>
        <v>Returned</v>
      </c>
      <c r="Q9277" t="str">
        <f>_xlfn.XLOOKUP(ecommerce_customer_data_custom_[[#This Row],[Payment Method]],PaymentMapping!$A$2:$A$11,PaymentMapping!$B$2:$B$11,"Other")</f>
        <v>Wallet/UPI</v>
      </c>
    </row>
    <row r="9278" spans="1:17" x14ac:dyDescent="0.3">
      <c r="A9278">
        <v>9829</v>
      </c>
      <c r="B9278" s="14">
        <v>44662.630486111113</v>
      </c>
      <c r="C9278" t="s">
        <v>18</v>
      </c>
      <c r="D9278">
        <v>157</v>
      </c>
      <c r="E9278">
        <v>5</v>
      </c>
      <c r="F9278">
        <v>1249</v>
      </c>
      <c r="G9278" t="s">
        <v>12</v>
      </c>
      <c r="H9278">
        <v>48</v>
      </c>
      <c r="I9278">
        <v>0</v>
      </c>
      <c r="J9278" t="s">
        <v>17</v>
      </c>
      <c r="K9278">
        <v>0</v>
      </c>
      <c r="L9278">
        <f>YEAR(ecommerce_customer_data_custom_[[#This Row],[Purchase Date]])</f>
        <v>2022</v>
      </c>
      <c r="M9278">
        <f>MONTH(ecommerce_customer_data_custom_[[#This Row],[Purchase Date]])</f>
        <v>4</v>
      </c>
      <c r="N9278" t="str">
        <f>TEXT(ecommerce_customer_data_custom_[[#This Row],[Purchase Date]],"mmmm")</f>
        <v>April</v>
      </c>
      <c r="O9278" t="str">
        <f>VLOOKUP(ecommerce_customer_data_custom_[[#This Row],[Customer Age]],AgeGroupMapping!$A$2:$C$5,3,TRUE)</f>
        <v>Middle-Aged</v>
      </c>
      <c r="P9278" t="str">
        <f>IF(ecommerce_customer_data_custom_[[#This Row],[Returns]]=1,"Returned","Not Returned")</f>
        <v>Not Returned</v>
      </c>
      <c r="Q9278" t="str">
        <f>_xlfn.XLOOKUP(ecommerce_customer_data_custom_[[#This Row],[Payment Method]],PaymentMapping!$A$2:$A$11,PaymentMapping!$B$2:$B$11,"Other")</f>
        <v>Card</v>
      </c>
    </row>
    <row r="9279" spans="1:17" x14ac:dyDescent="0.3">
      <c r="A9279">
        <v>10404</v>
      </c>
      <c r="B9279" s="14">
        <v>44643.993784722225</v>
      </c>
      <c r="C9279" t="s">
        <v>18</v>
      </c>
      <c r="D9279">
        <v>19</v>
      </c>
      <c r="E9279">
        <v>2</v>
      </c>
      <c r="F9279">
        <v>5079</v>
      </c>
      <c r="G9279" t="s">
        <v>15</v>
      </c>
      <c r="H9279">
        <v>19</v>
      </c>
      <c r="I9279">
        <v>0</v>
      </c>
      <c r="J9279" t="s">
        <v>13</v>
      </c>
      <c r="K9279">
        <v>0</v>
      </c>
      <c r="L9279">
        <f>YEAR(ecommerce_customer_data_custom_[[#This Row],[Purchase Date]])</f>
        <v>2022</v>
      </c>
      <c r="M9279">
        <f>MONTH(ecommerce_customer_data_custom_[[#This Row],[Purchase Date]])</f>
        <v>3</v>
      </c>
      <c r="N9279" t="str">
        <f>TEXT(ecommerce_customer_data_custom_[[#This Row],[Purchase Date]],"mmmm")</f>
        <v>March</v>
      </c>
      <c r="O9279" t="str">
        <f>VLOOKUP(ecommerce_customer_data_custom_[[#This Row],[Customer Age]],AgeGroupMapping!$A$2:$C$5,3,TRUE)</f>
        <v>Young</v>
      </c>
      <c r="P9279" t="str">
        <f>IF(ecommerce_customer_data_custom_[[#This Row],[Returns]]=1,"Returned","Not Returned")</f>
        <v>Not Returned</v>
      </c>
      <c r="Q9279" t="str">
        <f>_xlfn.XLOOKUP(ecommerce_customer_data_custom_[[#This Row],[Payment Method]],PaymentMapping!$A$2:$A$11,PaymentMapping!$B$2:$B$11,"Other")</f>
        <v>Wallet/UPI</v>
      </c>
    </row>
    <row r="9280" spans="1:17" x14ac:dyDescent="0.3">
      <c r="A9280">
        <v>10404</v>
      </c>
      <c r="B9280" s="14">
        <v>44012.26048611111</v>
      </c>
      <c r="C9280" t="s">
        <v>18</v>
      </c>
      <c r="D9280">
        <v>54</v>
      </c>
      <c r="E9280">
        <v>2</v>
      </c>
      <c r="F9280">
        <v>1070</v>
      </c>
      <c r="G9280" t="s">
        <v>15</v>
      </c>
      <c r="H9280">
        <v>19</v>
      </c>
      <c r="I9280">
        <v>1</v>
      </c>
      <c r="J9280" t="s">
        <v>13</v>
      </c>
      <c r="K9280">
        <v>0</v>
      </c>
      <c r="L9280">
        <f>YEAR(ecommerce_customer_data_custom_[[#This Row],[Purchase Date]])</f>
        <v>2020</v>
      </c>
      <c r="M9280">
        <f>MONTH(ecommerce_customer_data_custom_[[#This Row],[Purchase Date]])</f>
        <v>6</v>
      </c>
      <c r="N9280" t="str">
        <f>TEXT(ecommerce_customer_data_custom_[[#This Row],[Purchase Date]],"mmmm")</f>
        <v>June</v>
      </c>
      <c r="O9280" t="str">
        <f>VLOOKUP(ecommerce_customer_data_custom_[[#This Row],[Customer Age]],AgeGroupMapping!$A$2:$C$5,3,TRUE)</f>
        <v>Young</v>
      </c>
      <c r="P9280" t="str">
        <f>IF(ecommerce_customer_data_custom_[[#This Row],[Returns]]=1,"Returned","Not Returned")</f>
        <v>Returned</v>
      </c>
      <c r="Q9280" t="str">
        <f>_xlfn.XLOOKUP(ecommerce_customer_data_custom_[[#This Row],[Payment Method]],PaymentMapping!$A$2:$A$11,PaymentMapping!$B$2:$B$11,"Other")</f>
        <v>Wallet/UPI</v>
      </c>
    </row>
    <row r="9281" spans="1:17" x14ac:dyDescent="0.3">
      <c r="A9281">
        <v>10404</v>
      </c>
      <c r="B9281" s="14">
        <v>43982.914664351854</v>
      </c>
      <c r="C9281" t="s">
        <v>16</v>
      </c>
      <c r="D9281">
        <v>224</v>
      </c>
      <c r="E9281">
        <v>4</v>
      </c>
      <c r="F9281">
        <v>859</v>
      </c>
      <c r="G9281" t="s">
        <v>15</v>
      </c>
      <c r="H9281">
        <v>19</v>
      </c>
      <c r="I9281">
        <v>1</v>
      </c>
      <c r="J9281" t="s">
        <v>13</v>
      </c>
      <c r="K9281">
        <v>0</v>
      </c>
      <c r="L9281">
        <f>YEAR(ecommerce_customer_data_custom_[[#This Row],[Purchase Date]])</f>
        <v>2020</v>
      </c>
      <c r="M9281">
        <f>MONTH(ecommerce_customer_data_custom_[[#This Row],[Purchase Date]])</f>
        <v>5</v>
      </c>
      <c r="N9281" t="str">
        <f>TEXT(ecommerce_customer_data_custom_[[#This Row],[Purchase Date]],"mmmm")</f>
        <v>May</v>
      </c>
      <c r="O9281" t="str">
        <f>VLOOKUP(ecommerce_customer_data_custom_[[#This Row],[Customer Age]],AgeGroupMapping!$A$2:$C$5,3,TRUE)</f>
        <v>Young</v>
      </c>
      <c r="P9281" t="str">
        <f>IF(ecommerce_customer_data_custom_[[#This Row],[Returns]]=1,"Returned","Not Returned")</f>
        <v>Returned</v>
      </c>
      <c r="Q9281" t="str">
        <f>_xlfn.XLOOKUP(ecommerce_customer_data_custom_[[#This Row],[Payment Method]],PaymentMapping!$A$2:$A$11,PaymentMapping!$B$2:$B$11,"Other")</f>
        <v>Wallet/UPI</v>
      </c>
    </row>
    <row r="9282" spans="1:17" x14ac:dyDescent="0.3">
      <c r="A9282">
        <v>10404</v>
      </c>
      <c r="B9282" s="14">
        <v>45042.761932870373</v>
      </c>
      <c r="C9282" t="s">
        <v>11</v>
      </c>
      <c r="D9282">
        <v>111</v>
      </c>
      <c r="E9282">
        <v>1</v>
      </c>
      <c r="F9282">
        <v>2692</v>
      </c>
      <c r="G9282" t="s">
        <v>12</v>
      </c>
      <c r="H9282">
        <v>19</v>
      </c>
      <c r="I9282">
        <v>1</v>
      </c>
      <c r="J9282" t="s">
        <v>13</v>
      </c>
      <c r="K9282">
        <v>0</v>
      </c>
      <c r="L9282">
        <f>YEAR(ecommerce_customer_data_custom_[[#This Row],[Purchase Date]])</f>
        <v>2023</v>
      </c>
      <c r="M9282">
        <f>MONTH(ecommerce_customer_data_custom_[[#This Row],[Purchase Date]])</f>
        <v>4</v>
      </c>
      <c r="N9282" t="str">
        <f>TEXT(ecommerce_customer_data_custom_[[#This Row],[Purchase Date]],"mmmm")</f>
        <v>April</v>
      </c>
      <c r="O9282" t="str">
        <f>VLOOKUP(ecommerce_customer_data_custom_[[#This Row],[Customer Age]],AgeGroupMapping!$A$2:$C$5,3,TRUE)</f>
        <v>Young</v>
      </c>
      <c r="P9282" t="str">
        <f>IF(ecommerce_customer_data_custom_[[#This Row],[Returns]]=1,"Returned","Not Returned")</f>
        <v>Returned</v>
      </c>
      <c r="Q9282" t="str">
        <f>_xlfn.XLOOKUP(ecommerce_customer_data_custom_[[#This Row],[Payment Method]],PaymentMapping!$A$2:$A$11,PaymentMapping!$B$2:$B$11,"Other")</f>
        <v>Card</v>
      </c>
    </row>
    <row r="9283" spans="1:17" x14ac:dyDescent="0.3">
      <c r="A9283">
        <v>10404</v>
      </c>
      <c r="B9283" s="14">
        <v>44180.325624999998</v>
      </c>
      <c r="C9283" t="s">
        <v>11</v>
      </c>
      <c r="D9283">
        <v>157</v>
      </c>
      <c r="E9283">
        <v>1</v>
      </c>
      <c r="F9283">
        <v>1102</v>
      </c>
      <c r="G9283" t="s">
        <v>12</v>
      </c>
      <c r="H9283">
        <v>19</v>
      </c>
      <c r="I9283">
        <v>1</v>
      </c>
      <c r="J9283" t="s">
        <v>13</v>
      </c>
      <c r="K9283">
        <v>0</v>
      </c>
      <c r="L9283">
        <f>YEAR(ecommerce_customer_data_custom_[[#This Row],[Purchase Date]])</f>
        <v>2020</v>
      </c>
      <c r="M9283">
        <f>MONTH(ecommerce_customer_data_custom_[[#This Row],[Purchase Date]])</f>
        <v>12</v>
      </c>
      <c r="N9283" t="str">
        <f>TEXT(ecommerce_customer_data_custom_[[#This Row],[Purchase Date]],"mmmm")</f>
        <v>December</v>
      </c>
      <c r="O9283" t="str">
        <f>VLOOKUP(ecommerce_customer_data_custom_[[#This Row],[Customer Age]],AgeGroupMapping!$A$2:$C$5,3,TRUE)</f>
        <v>Young</v>
      </c>
      <c r="P9283" t="str">
        <f>IF(ecommerce_customer_data_custom_[[#This Row],[Returns]]=1,"Returned","Not Returned")</f>
        <v>Returned</v>
      </c>
      <c r="Q9283" t="str">
        <f>_xlfn.XLOOKUP(ecommerce_customer_data_custom_[[#This Row],[Payment Method]],PaymentMapping!$A$2:$A$11,PaymentMapping!$B$2:$B$11,"Other")</f>
        <v>Card</v>
      </c>
    </row>
    <row r="9284" spans="1:17" x14ac:dyDescent="0.3">
      <c r="A9284">
        <v>20875</v>
      </c>
      <c r="B9284" s="14">
        <v>44071.415567129632</v>
      </c>
      <c r="C9284" t="s">
        <v>16</v>
      </c>
      <c r="D9284">
        <v>420</v>
      </c>
      <c r="E9284">
        <v>3</v>
      </c>
      <c r="F9284">
        <v>3132</v>
      </c>
      <c r="G9284" t="s">
        <v>12</v>
      </c>
      <c r="H9284">
        <v>63</v>
      </c>
      <c r="I9284">
        <v>1</v>
      </c>
      <c r="J9284" t="s">
        <v>13</v>
      </c>
      <c r="K9284">
        <v>0</v>
      </c>
      <c r="L9284">
        <f>YEAR(ecommerce_customer_data_custom_[[#This Row],[Purchase Date]])</f>
        <v>2020</v>
      </c>
      <c r="M9284">
        <f>MONTH(ecommerce_customer_data_custom_[[#This Row],[Purchase Date]])</f>
        <v>8</v>
      </c>
      <c r="N9284" t="str">
        <f>TEXT(ecommerce_customer_data_custom_[[#This Row],[Purchase Date]],"mmmm")</f>
        <v>August</v>
      </c>
      <c r="O9284" t="str">
        <f>VLOOKUP(ecommerce_customer_data_custom_[[#This Row],[Customer Age]],AgeGroupMapping!$A$2:$C$5,3,TRUE)</f>
        <v>Senior</v>
      </c>
      <c r="P9284" t="str">
        <f>IF(ecommerce_customer_data_custom_[[#This Row],[Returns]]=1,"Returned","Not Returned")</f>
        <v>Returned</v>
      </c>
      <c r="Q9284" t="str">
        <f>_xlfn.XLOOKUP(ecommerce_customer_data_custom_[[#This Row],[Payment Method]],PaymentMapping!$A$2:$A$11,PaymentMapping!$B$2:$B$11,"Other")</f>
        <v>Card</v>
      </c>
    </row>
    <row r="9285" spans="1:17" x14ac:dyDescent="0.3">
      <c r="A9285">
        <v>20875</v>
      </c>
      <c r="B9285" s="14">
        <v>44188.826284722221</v>
      </c>
      <c r="C9285" t="s">
        <v>18</v>
      </c>
      <c r="D9285">
        <v>21</v>
      </c>
      <c r="E9285">
        <v>4</v>
      </c>
      <c r="F9285">
        <v>5064</v>
      </c>
      <c r="G9285" t="s">
        <v>19</v>
      </c>
      <c r="H9285">
        <v>63</v>
      </c>
      <c r="I9285">
        <v>0</v>
      </c>
      <c r="J9285" t="s">
        <v>13</v>
      </c>
      <c r="K9285">
        <v>0</v>
      </c>
      <c r="L9285">
        <f>YEAR(ecommerce_customer_data_custom_[[#This Row],[Purchase Date]])</f>
        <v>2020</v>
      </c>
      <c r="M9285">
        <f>MONTH(ecommerce_customer_data_custom_[[#This Row],[Purchase Date]])</f>
        <v>12</v>
      </c>
      <c r="N9285" t="str">
        <f>TEXT(ecommerce_customer_data_custom_[[#This Row],[Purchase Date]],"mmmm")</f>
        <v>December</v>
      </c>
      <c r="O9285" t="str">
        <f>VLOOKUP(ecommerce_customer_data_custom_[[#This Row],[Customer Age]],AgeGroupMapping!$A$2:$C$5,3,TRUE)</f>
        <v>Senior</v>
      </c>
      <c r="P9285" t="str">
        <f>IF(ecommerce_customer_data_custom_[[#This Row],[Returns]]=1,"Returned","Not Returned")</f>
        <v>Not Returned</v>
      </c>
      <c r="Q9285" t="str">
        <f>_xlfn.XLOOKUP(ecommerce_customer_data_custom_[[#This Row],[Payment Method]],PaymentMapping!$A$2:$A$11,PaymentMapping!$B$2:$B$11,"Other")</f>
        <v>Cash</v>
      </c>
    </row>
    <row r="9286" spans="1:17" x14ac:dyDescent="0.3">
      <c r="A9286">
        <v>20875</v>
      </c>
      <c r="B9286" s="14">
        <v>43992.424178240741</v>
      </c>
      <c r="C9286" t="s">
        <v>14</v>
      </c>
      <c r="D9286">
        <v>277</v>
      </c>
      <c r="E9286">
        <v>4</v>
      </c>
      <c r="F9286">
        <v>4899</v>
      </c>
      <c r="G9286" t="s">
        <v>12</v>
      </c>
      <c r="H9286">
        <v>63</v>
      </c>
      <c r="I9286">
        <v>0</v>
      </c>
      <c r="J9286" t="s">
        <v>13</v>
      </c>
      <c r="K9286">
        <v>0</v>
      </c>
      <c r="L9286">
        <f>YEAR(ecommerce_customer_data_custom_[[#This Row],[Purchase Date]])</f>
        <v>2020</v>
      </c>
      <c r="M9286">
        <f>MONTH(ecommerce_customer_data_custom_[[#This Row],[Purchase Date]])</f>
        <v>6</v>
      </c>
      <c r="N9286" t="str">
        <f>TEXT(ecommerce_customer_data_custom_[[#This Row],[Purchase Date]],"mmmm")</f>
        <v>June</v>
      </c>
      <c r="O9286" t="str">
        <f>VLOOKUP(ecommerce_customer_data_custom_[[#This Row],[Customer Age]],AgeGroupMapping!$A$2:$C$5,3,TRUE)</f>
        <v>Senior</v>
      </c>
      <c r="P9286" t="str">
        <f>IF(ecommerce_customer_data_custom_[[#This Row],[Returns]]=1,"Returned","Not Returned")</f>
        <v>Not Returned</v>
      </c>
      <c r="Q9286" t="str">
        <f>_xlfn.XLOOKUP(ecommerce_customer_data_custom_[[#This Row],[Payment Method]],PaymentMapping!$A$2:$A$11,PaymentMapping!$B$2:$B$11,"Other")</f>
        <v>Card</v>
      </c>
    </row>
    <row r="9287" spans="1:17" x14ac:dyDescent="0.3">
      <c r="A9287">
        <v>20875</v>
      </c>
      <c r="B9287" s="14">
        <v>44869.616203703707</v>
      </c>
      <c r="C9287" t="s">
        <v>11</v>
      </c>
      <c r="D9287">
        <v>481</v>
      </c>
      <c r="E9287">
        <v>5</v>
      </c>
      <c r="F9287">
        <v>3978</v>
      </c>
      <c r="G9287" t="s">
        <v>15</v>
      </c>
      <c r="H9287">
        <v>63</v>
      </c>
      <c r="I9287">
        <v>0</v>
      </c>
      <c r="J9287" t="s">
        <v>13</v>
      </c>
      <c r="K9287">
        <v>0</v>
      </c>
      <c r="L9287">
        <f>YEAR(ecommerce_customer_data_custom_[[#This Row],[Purchase Date]])</f>
        <v>2022</v>
      </c>
      <c r="M9287">
        <f>MONTH(ecommerce_customer_data_custom_[[#This Row],[Purchase Date]])</f>
        <v>11</v>
      </c>
      <c r="N9287" t="str">
        <f>TEXT(ecommerce_customer_data_custom_[[#This Row],[Purchase Date]],"mmmm")</f>
        <v>November</v>
      </c>
      <c r="O9287" t="str">
        <f>VLOOKUP(ecommerce_customer_data_custom_[[#This Row],[Customer Age]],AgeGroupMapping!$A$2:$C$5,3,TRUE)</f>
        <v>Senior</v>
      </c>
      <c r="P9287" t="str">
        <f>IF(ecommerce_customer_data_custom_[[#This Row],[Returns]]=1,"Returned","Not Returned")</f>
        <v>Not Returned</v>
      </c>
      <c r="Q9287" t="str">
        <f>_xlfn.XLOOKUP(ecommerce_customer_data_custom_[[#This Row],[Payment Method]],PaymentMapping!$A$2:$A$11,PaymentMapping!$B$2:$B$11,"Other")</f>
        <v>Wallet/UPI</v>
      </c>
    </row>
    <row r="9288" spans="1:17" x14ac:dyDescent="0.3">
      <c r="A9288">
        <v>41516</v>
      </c>
      <c r="B9288" s="14">
        <v>44511.490416666667</v>
      </c>
      <c r="C9288" t="s">
        <v>18</v>
      </c>
      <c r="D9288">
        <v>370</v>
      </c>
      <c r="E9288">
        <v>4</v>
      </c>
      <c r="F9288">
        <v>3496</v>
      </c>
      <c r="G9288" t="s">
        <v>12</v>
      </c>
      <c r="H9288">
        <v>57</v>
      </c>
      <c r="I9288">
        <v>0</v>
      </c>
      <c r="J9288" t="s">
        <v>17</v>
      </c>
      <c r="K9288">
        <v>0</v>
      </c>
      <c r="L9288">
        <f>YEAR(ecommerce_customer_data_custom_[[#This Row],[Purchase Date]])</f>
        <v>2021</v>
      </c>
      <c r="M9288">
        <f>MONTH(ecommerce_customer_data_custom_[[#This Row],[Purchase Date]])</f>
        <v>11</v>
      </c>
      <c r="N9288" t="str">
        <f>TEXT(ecommerce_customer_data_custom_[[#This Row],[Purchase Date]],"mmmm")</f>
        <v>November</v>
      </c>
      <c r="O9288" t="str">
        <f>VLOOKUP(ecommerce_customer_data_custom_[[#This Row],[Customer Age]],AgeGroupMapping!$A$2:$C$5,3,TRUE)</f>
        <v>Middle-Aged</v>
      </c>
      <c r="P9288" t="str">
        <f>IF(ecommerce_customer_data_custom_[[#This Row],[Returns]]=1,"Returned","Not Returned")</f>
        <v>Not Returned</v>
      </c>
      <c r="Q9288" t="str">
        <f>_xlfn.XLOOKUP(ecommerce_customer_data_custom_[[#This Row],[Payment Method]],PaymentMapping!$A$2:$A$11,PaymentMapping!$B$2:$B$11,"Other")</f>
        <v>Card</v>
      </c>
    </row>
    <row r="9289" spans="1:17" x14ac:dyDescent="0.3">
      <c r="A9289">
        <v>41516</v>
      </c>
      <c r="B9289" s="14">
        <v>44132.524375000001</v>
      </c>
      <c r="C9289" t="s">
        <v>16</v>
      </c>
      <c r="D9289">
        <v>386</v>
      </c>
      <c r="E9289">
        <v>4</v>
      </c>
      <c r="F9289">
        <v>3154</v>
      </c>
      <c r="G9289" t="s">
        <v>19</v>
      </c>
      <c r="H9289">
        <v>57</v>
      </c>
      <c r="I9289">
        <v>1</v>
      </c>
      <c r="J9289" t="s">
        <v>17</v>
      </c>
      <c r="K9289">
        <v>0</v>
      </c>
      <c r="L9289">
        <f>YEAR(ecommerce_customer_data_custom_[[#This Row],[Purchase Date]])</f>
        <v>2020</v>
      </c>
      <c r="M9289">
        <f>MONTH(ecommerce_customer_data_custom_[[#This Row],[Purchase Date]])</f>
        <v>10</v>
      </c>
      <c r="N9289" t="str">
        <f>TEXT(ecommerce_customer_data_custom_[[#This Row],[Purchase Date]],"mmmm")</f>
        <v>October</v>
      </c>
      <c r="O9289" t="str">
        <f>VLOOKUP(ecommerce_customer_data_custom_[[#This Row],[Customer Age]],AgeGroupMapping!$A$2:$C$5,3,TRUE)</f>
        <v>Middle-Aged</v>
      </c>
      <c r="P9289" t="str">
        <f>IF(ecommerce_customer_data_custom_[[#This Row],[Returns]]=1,"Returned","Not Returned")</f>
        <v>Returned</v>
      </c>
      <c r="Q9289" t="str">
        <f>_xlfn.XLOOKUP(ecommerce_customer_data_custom_[[#This Row],[Payment Method]],PaymentMapping!$A$2:$A$11,PaymentMapping!$B$2:$B$11,"Other")</f>
        <v>Cash</v>
      </c>
    </row>
    <row r="9290" spans="1:17" x14ac:dyDescent="0.3">
      <c r="A9290">
        <v>41516</v>
      </c>
      <c r="B9290" s="14">
        <v>44574.492939814816</v>
      </c>
      <c r="C9290" t="s">
        <v>18</v>
      </c>
      <c r="D9290">
        <v>212</v>
      </c>
      <c r="E9290">
        <v>5</v>
      </c>
      <c r="F9290">
        <v>2610</v>
      </c>
      <c r="G9290" t="s">
        <v>19</v>
      </c>
      <c r="H9290">
        <v>57</v>
      </c>
      <c r="I9290">
        <v>0</v>
      </c>
      <c r="J9290" t="s">
        <v>17</v>
      </c>
      <c r="K9290">
        <v>0</v>
      </c>
      <c r="L9290">
        <f>YEAR(ecommerce_customer_data_custom_[[#This Row],[Purchase Date]])</f>
        <v>2022</v>
      </c>
      <c r="M9290">
        <f>MONTH(ecommerce_customer_data_custom_[[#This Row],[Purchase Date]])</f>
        <v>1</v>
      </c>
      <c r="N9290" t="str">
        <f>TEXT(ecommerce_customer_data_custom_[[#This Row],[Purchase Date]],"mmmm")</f>
        <v>January</v>
      </c>
      <c r="O9290" t="str">
        <f>VLOOKUP(ecommerce_customer_data_custom_[[#This Row],[Customer Age]],AgeGroupMapping!$A$2:$C$5,3,TRUE)</f>
        <v>Middle-Aged</v>
      </c>
      <c r="P9290" t="str">
        <f>IF(ecommerce_customer_data_custom_[[#This Row],[Returns]]=1,"Returned","Not Returned")</f>
        <v>Not Returned</v>
      </c>
      <c r="Q9290" t="str">
        <f>_xlfn.XLOOKUP(ecommerce_customer_data_custom_[[#This Row],[Payment Method]],PaymentMapping!$A$2:$A$11,PaymentMapping!$B$2:$B$11,"Other")</f>
        <v>Cash</v>
      </c>
    </row>
    <row r="9291" spans="1:17" x14ac:dyDescent="0.3">
      <c r="A9291">
        <v>41516</v>
      </c>
      <c r="B9291" s="14">
        <v>43878.856446759259</v>
      </c>
      <c r="C9291" t="s">
        <v>11</v>
      </c>
      <c r="D9291">
        <v>303</v>
      </c>
      <c r="E9291">
        <v>3</v>
      </c>
      <c r="F9291">
        <v>4035</v>
      </c>
      <c r="G9291" t="s">
        <v>19</v>
      </c>
      <c r="H9291">
        <v>57</v>
      </c>
      <c r="I9291">
        <v>1</v>
      </c>
      <c r="J9291" t="s">
        <v>17</v>
      </c>
      <c r="K9291">
        <v>0</v>
      </c>
      <c r="L9291">
        <f>YEAR(ecommerce_customer_data_custom_[[#This Row],[Purchase Date]])</f>
        <v>2020</v>
      </c>
      <c r="M9291">
        <f>MONTH(ecommerce_customer_data_custom_[[#This Row],[Purchase Date]])</f>
        <v>2</v>
      </c>
      <c r="N9291" t="str">
        <f>TEXT(ecommerce_customer_data_custom_[[#This Row],[Purchase Date]],"mmmm")</f>
        <v>February</v>
      </c>
      <c r="O9291" t="str">
        <f>VLOOKUP(ecommerce_customer_data_custom_[[#This Row],[Customer Age]],AgeGroupMapping!$A$2:$C$5,3,TRUE)</f>
        <v>Middle-Aged</v>
      </c>
      <c r="P9291" t="str">
        <f>IF(ecommerce_customer_data_custom_[[#This Row],[Returns]]=1,"Returned","Not Returned")</f>
        <v>Returned</v>
      </c>
      <c r="Q9291" t="str">
        <f>_xlfn.XLOOKUP(ecommerce_customer_data_custom_[[#This Row],[Payment Method]],PaymentMapping!$A$2:$A$11,PaymentMapping!$B$2:$B$11,"Other")</f>
        <v>Cash</v>
      </c>
    </row>
    <row r="9292" spans="1:17" x14ac:dyDescent="0.3">
      <c r="A9292">
        <v>41516</v>
      </c>
      <c r="B9292" s="14">
        <v>44175.807199074072</v>
      </c>
      <c r="C9292" t="s">
        <v>16</v>
      </c>
      <c r="D9292">
        <v>397</v>
      </c>
      <c r="E9292">
        <v>3</v>
      </c>
      <c r="F9292">
        <v>2679</v>
      </c>
      <c r="G9292" t="s">
        <v>15</v>
      </c>
      <c r="H9292">
        <v>57</v>
      </c>
      <c r="I9292">
        <v>0</v>
      </c>
      <c r="J9292" t="s">
        <v>17</v>
      </c>
      <c r="K9292">
        <v>0</v>
      </c>
      <c r="L9292">
        <f>YEAR(ecommerce_customer_data_custom_[[#This Row],[Purchase Date]])</f>
        <v>2020</v>
      </c>
      <c r="M9292">
        <f>MONTH(ecommerce_customer_data_custom_[[#This Row],[Purchase Date]])</f>
        <v>12</v>
      </c>
      <c r="N9292" t="str">
        <f>TEXT(ecommerce_customer_data_custom_[[#This Row],[Purchase Date]],"mmmm")</f>
        <v>December</v>
      </c>
      <c r="O9292" t="str">
        <f>VLOOKUP(ecommerce_customer_data_custom_[[#This Row],[Customer Age]],AgeGroupMapping!$A$2:$C$5,3,TRUE)</f>
        <v>Middle-Aged</v>
      </c>
      <c r="P9292" t="str">
        <f>IF(ecommerce_customer_data_custom_[[#This Row],[Returns]]=1,"Returned","Not Returned")</f>
        <v>Not Returned</v>
      </c>
      <c r="Q9292" t="str">
        <f>_xlfn.XLOOKUP(ecommerce_customer_data_custom_[[#This Row],[Payment Method]],PaymentMapping!$A$2:$A$11,PaymentMapping!$B$2:$B$11,"Other")</f>
        <v>Wallet/UPI</v>
      </c>
    </row>
    <row r="9293" spans="1:17" x14ac:dyDescent="0.3">
      <c r="A9293">
        <v>41516</v>
      </c>
      <c r="B9293" s="14">
        <v>44288.725324074076</v>
      </c>
      <c r="C9293" t="s">
        <v>14</v>
      </c>
      <c r="D9293">
        <v>383</v>
      </c>
      <c r="E9293">
        <v>4</v>
      </c>
      <c r="F9293">
        <v>2343</v>
      </c>
      <c r="G9293" t="s">
        <v>20</v>
      </c>
      <c r="H9293">
        <v>57</v>
      </c>
      <c r="I9293">
        <v>1</v>
      </c>
      <c r="J9293" t="s">
        <v>17</v>
      </c>
      <c r="K9293">
        <v>0</v>
      </c>
      <c r="L9293">
        <f>YEAR(ecommerce_customer_data_custom_[[#This Row],[Purchase Date]])</f>
        <v>2021</v>
      </c>
      <c r="M9293">
        <f>MONTH(ecommerce_customer_data_custom_[[#This Row],[Purchase Date]])</f>
        <v>4</v>
      </c>
      <c r="N9293" t="str">
        <f>TEXT(ecommerce_customer_data_custom_[[#This Row],[Purchase Date]],"mmmm")</f>
        <v>April</v>
      </c>
      <c r="O9293" t="str">
        <f>VLOOKUP(ecommerce_customer_data_custom_[[#This Row],[Customer Age]],AgeGroupMapping!$A$2:$C$5,3,TRUE)</f>
        <v>Middle-Aged</v>
      </c>
      <c r="P9293" t="str">
        <f>IF(ecommerce_customer_data_custom_[[#This Row],[Returns]]=1,"Returned","Not Returned")</f>
        <v>Returned</v>
      </c>
      <c r="Q9293" t="str">
        <f>_xlfn.XLOOKUP(ecommerce_customer_data_custom_[[#This Row],[Payment Method]],PaymentMapping!$A$2:$A$11,PaymentMapping!$B$2:$B$11,"Other")</f>
        <v>Other</v>
      </c>
    </row>
    <row r="9294" spans="1:17" x14ac:dyDescent="0.3">
      <c r="A9294">
        <v>41516</v>
      </c>
      <c r="B9294" s="14">
        <v>45172.368078703701</v>
      </c>
      <c r="C9294" t="s">
        <v>16</v>
      </c>
      <c r="D9294">
        <v>498</v>
      </c>
      <c r="E9294">
        <v>3</v>
      </c>
      <c r="F9294">
        <v>4489</v>
      </c>
      <c r="G9294" t="s">
        <v>12</v>
      </c>
      <c r="H9294">
        <v>57</v>
      </c>
      <c r="I9294">
        <v>1</v>
      </c>
      <c r="J9294" t="s">
        <v>17</v>
      </c>
      <c r="K9294">
        <v>0</v>
      </c>
      <c r="L9294">
        <f>YEAR(ecommerce_customer_data_custom_[[#This Row],[Purchase Date]])</f>
        <v>2023</v>
      </c>
      <c r="M9294">
        <f>MONTH(ecommerce_customer_data_custom_[[#This Row],[Purchase Date]])</f>
        <v>9</v>
      </c>
      <c r="N9294" t="str">
        <f>TEXT(ecommerce_customer_data_custom_[[#This Row],[Purchase Date]],"mmmm")</f>
        <v>September</v>
      </c>
      <c r="O9294" t="str">
        <f>VLOOKUP(ecommerce_customer_data_custom_[[#This Row],[Customer Age]],AgeGroupMapping!$A$2:$C$5,3,TRUE)</f>
        <v>Middle-Aged</v>
      </c>
      <c r="P9294" t="str">
        <f>IF(ecommerce_customer_data_custom_[[#This Row],[Returns]]=1,"Returned","Not Returned")</f>
        <v>Returned</v>
      </c>
      <c r="Q9294" t="str">
        <f>_xlfn.XLOOKUP(ecommerce_customer_data_custom_[[#This Row],[Payment Method]],PaymentMapping!$A$2:$A$11,PaymentMapping!$B$2:$B$11,"Other")</f>
        <v>Card</v>
      </c>
    </row>
    <row r="9295" spans="1:17" x14ac:dyDescent="0.3">
      <c r="A9295">
        <v>41516</v>
      </c>
      <c r="B9295" s="14">
        <v>44073.116724537038</v>
      </c>
      <c r="C9295" t="s">
        <v>18</v>
      </c>
      <c r="D9295">
        <v>239</v>
      </c>
      <c r="E9295">
        <v>1</v>
      </c>
      <c r="F9295">
        <v>408</v>
      </c>
      <c r="G9295" t="s">
        <v>15</v>
      </c>
      <c r="H9295">
        <v>57</v>
      </c>
      <c r="I9295">
        <v>0</v>
      </c>
      <c r="J9295" t="s">
        <v>17</v>
      </c>
      <c r="K9295">
        <v>0</v>
      </c>
      <c r="L9295">
        <f>YEAR(ecommerce_customer_data_custom_[[#This Row],[Purchase Date]])</f>
        <v>2020</v>
      </c>
      <c r="M9295">
        <f>MONTH(ecommerce_customer_data_custom_[[#This Row],[Purchase Date]])</f>
        <v>8</v>
      </c>
      <c r="N9295" t="str">
        <f>TEXT(ecommerce_customer_data_custom_[[#This Row],[Purchase Date]],"mmmm")</f>
        <v>August</v>
      </c>
      <c r="O9295" t="str">
        <f>VLOOKUP(ecommerce_customer_data_custom_[[#This Row],[Customer Age]],AgeGroupMapping!$A$2:$C$5,3,TRUE)</f>
        <v>Middle-Aged</v>
      </c>
      <c r="P9295" t="str">
        <f>IF(ecommerce_customer_data_custom_[[#This Row],[Returns]]=1,"Returned","Not Returned")</f>
        <v>Not Returned</v>
      </c>
      <c r="Q9295" t="str">
        <f>_xlfn.XLOOKUP(ecommerce_customer_data_custom_[[#This Row],[Payment Method]],PaymentMapping!$A$2:$A$11,PaymentMapping!$B$2:$B$11,"Other")</f>
        <v>Wallet/UPI</v>
      </c>
    </row>
    <row r="9296" spans="1:17" x14ac:dyDescent="0.3">
      <c r="A9296">
        <v>41516</v>
      </c>
      <c r="B9296" s="14">
        <v>44920.43377314815</v>
      </c>
      <c r="C9296" t="s">
        <v>18</v>
      </c>
      <c r="D9296">
        <v>88</v>
      </c>
      <c r="E9296">
        <v>2</v>
      </c>
      <c r="F9296">
        <v>3957</v>
      </c>
      <c r="G9296" t="s">
        <v>19</v>
      </c>
      <c r="H9296">
        <v>57</v>
      </c>
      <c r="I9296">
        <v>1</v>
      </c>
      <c r="J9296" t="s">
        <v>17</v>
      </c>
      <c r="K9296">
        <v>0</v>
      </c>
      <c r="L9296">
        <f>YEAR(ecommerce_customer_data_custom_[[#This Row],[Purchase Date]])</f>
        <v>2022</v>
      </c>
      <c r="M9296">
        <f>MONTH(ecommerce_customer_data_custom_[[#This Row],[Purchase Date]])</f>
        <v>12</v>
      </c>
      <c r="N9296" t="str">
        <f>TEXT(ecommerce_customer_data_custom_[[#This Row],[Purchase Date]],"mmmm")</f>
        <v>December</v>
      </c>
      <c r="O9296" t="str">
        <f>VLOOKUP(ecommerce_customer_data_custom_[[#This Row],[Customer Age]],AgeGroupMapping!$A$2:$C$5,3,TRUE)</f>
        <v>Middle-Aged</v>
      </c>
      <c r="P9296" t="str">
        <f>IF(ecommerce_customer_data_custom_[[#This Row],[Returns]]=1,"Returned","Not Returned")</f>
        <v>Returned</v>
      </c>
      <c r="Q9296" t="str">
        <f>_xlfn.XLOOKUP(ecommerce_customer_data_custom_[[#This Row],[Payment Method]],PaymentMapping!$A$2:$A$11,PaymentMapping!$B$2:$B$11,"Other")</f>
        <v>Cash</v>
      </c>
    </row>
    <row r="9297" spans="1:17" x14ac:dyDescent="0.3">
      <c r="A9297">
        <v>39586</v>
      </c>
      <c r="B9297" s="14">
        <v>44264.051574074074</v>
      </c>
      <c r="C9297" t="s">
        <v>18</v>
      </c>
      <c r="D9297">
        <v>333</v>
      </c>
      <c r="E9297">
        <v>2</v>
      </c>
      <c r="F9297">
        <v>769</v>
      </c>
      <c r="G9297" t="s">
        <v>12</v>
      </c>
      <c r="H9297">
        <v>28</v>
      </c>
      <c r="I9297">
        <v>0</v>
      </c>
      <c r="J9297" t="s">
        <v>17</v>
      </c>
      <c r="K9297">
        <v>0</v>
      </c>
      <c r="L9297">
        <f>YEAR(ecommerce_customer_data_custom_[[#This Row],[Purchase Date]])</f>
        <v>2021</v>
      </c>
      <c r="M9297">
        <f>MONTH(ecommerce_customer_data_custom_[[#This Row],[Purchase Date]])</f>
        <v>3</v>
      </c>
      <c r="N9297" t="str">
        <f>TEXT(ecommerce_customer_data_custom_[[#This Row],[Purchase Date]],"mmmm")</f>
        <v>March</v>
      </c>
      <c r="O9297" t="str">
        <f>VLOOKUP(ecommerce_customer_data_custom_[[#This Row],[Customer Age]],AgeGroupMapping!$A$2:$C$5,3,TRUE)</f>
        <v>Adult</v>
      </c>
      <c r="P9297" t="str">
        <f>IF(ecommerce_customer_data_custom_[[#This Row],[Returns]]=1,"Returned","Not Returned")</f>
        <v>Not Returned</v>
      </c>
      <c r="Q9297" t="str">
        <f>_xlfn.XLOOKUP(ecommerce_customer_data_custom_[[#This Row],[Payment Method]],PaymentMapping!$A$2:$A$11,PaymentMapping!$B$2:$B$11,"Other")</f>
        <v>Card</v>
      </c>
    </row>
    <row r="9298" spans="1:17" x14ac:dyDescent="0.3">
      <c r="A9298">
        <v>39586</v>
      </c>
      <c r="B9298" s="14">
        <v>44715.712523148148</v>
      </c>
      <c r="C9298" t="s">
        <v>16</v>
      </c>
      <c r="D9298">
        <v>52</v>
      </c>
      <c r="E9298">
        <v>5</v>
      </c>
      <c r="F9298">
        <v>1110</v>
      </c>
      <c r="G9298" t="s">
        <v>12</v>
      </c>
      <c r="H9298">
        <v>28</v>
      </c>
      <c r="I9298">
        <v>0</v>
      </c>
      <c r="J9298" t="s">
        <v>17</v>
      </c>
      <c r="K9298">
        <v>0</v>
      </c>
      <c r="L9298">
        <f>YEAR(ecommerce_customer_data_custom_[[#This Row],[Purchase Date]])</f>
        <v>2022</v>
      </c>
      <c r="M9298">
        <f>MONTH(ecommerce_customer_data_custom_[[#This Row],[Purchase Date]])</f>
        <v>6</v>
      </c>
      <c r="N9298" t="str">
        <f>TEXT(ecommerce_customer_data_custom_[[#This Row],[Purchase Date]],"mmmm")</f>
        <v>June</v>
      </c>
      <c r="O9298" t="str">
        <f>VLOOKUP(ecommerce_customer_data_custom_[[#This Row],[Customer Age]],AgeGroupMapping!$A$2:$C$5,3,TRUE)</f>
        <v>Adult</v>
      </c>
      <c r="P9298" t="str">
        <f>IF(ecommerce_customer_data_custom_[[#This Row],[Returns]]=1,"Returned","Not Returned")</f>
        <v>Not Returned</v>
      </c>
      <c r="Q9298" t="str">
        <f>_xlfn.XLOOKUP(ecommerce_customer_data_custom_[[#This Row],[Payment Method]],PaymentMapping!$A$2:$A$11,PaymentMapping!$B$2:$B$11,"Other")</f>
        <v>Card</v>
      </c>
    </row>
    <row r="9299" spans="1:17" x14ac:dyDescent="0.3">
      <c r="A9299">
        <v>39586</v>
      </c>
      <c r="B9299" s="14">
        <v>45112.588495370372</v>
      </c>
      <c r="C9299" t="s">
        <v>16</v>
      </c>
      <c r="D9299">
        <v>475</v>
      </c>
      <c r="E9299">
        <v>2</v>
      </c>
      <c r="F9299">
        <v>2845</v>
      </c>
      <c r="G9299" t="s">
        <v>19</v>
      </c>
      <c r="H9299">
        <v>28</v>
      </c>
      <c r="I9299">
        <v>1</v>
      </c>
      <c r="J9299" t="s">
        <v>17</v>
      </c>
      <c r="K9299">
        <v>0</v>
      </c>
      <c r="L9299">
        <f>YEAR(ecommerce_customer_data_custom_[[#This Row],[Purchase Date]])</f>
        <v>2023</v>
      </c>
      <c r="M9299">
        <f>MONTH(ecommerce_customer_data_custom_[[#This Row],[Purchase Date]])</f>
        <v>7</v>
      </c>
      <c r="N9299" t="str">
        <f>TEXT(ecommerce_customer_data_custom_[[#This Row],[Purchase Date]],"mmmm")</f>
        <v>July</v>
      </c>
      <c r="O9299" t="str">
        <f>VLOOKUP(ecommerce_customer_data_custom_[[#This Row],[Customer Age]],AgeGroupMapping!$A$2:$C$5,3,TRUE)</f>
        <v>Adult</v>
      </c>
      <c r="P9299" t="str">
        <f>IF(ecommerce_customer_data_custom_[[#This Row],[Returns]]=1,"Returned","Not Returned")</f>
        <v>Returned</v>
      </c>
      <c r="Q9299" t="str">
        <f>_xlfn.XLOOKUP(ecommerce_customer_data_custom_[[#This Row],[Payment Method]],PaymentMapping!$A$2:$A$11,PaymentMapping!$B$2:$B$11,"Other")</f>
        <v>Cash</v>
      </c>
    </row>
    <row r="9300" spans="1:17" x14ac:dyDescent="0.3">
      <c r="A9300">
        <v>39586</v>
      </c>
      <c r="B9300" s="14">
        <v>44019.947997685187</v>
      </c>
      <c r="C9300" t="s">
        <v>14</v>
      </c>
      <c r="D9300">
        <v>42</v>
      </c>
      <c r="E9300">
        <v>1</v>
      </c>
      <c r="F9300">
        <v>1152</v>
      </c>
      <c r="G9300" t="s">
        <v>12</v>
      </c>
      <c r="H9300">
        <v>28</v>
      </c>
      <c r="I9300">
        <v>1</v>
      </c>
      <c r="J9300" t="s">
        <v>17</v>
      </c>
      <c r="K9300">
        <v>0</v>
      </c>
      <c r="L9300">
        <f>YEAR(ecommerce_customer_data_custom_[[#This Row],[Purchase Date]])</f>
        <v>2020</v>
      </c>
      <c r="M9300">
        <f>MONTH(ecommerce_customer_data_custom_[[#This Row],[Purchase Date]])</f>
        <v>7</v>
      </c>
      <c r="N9300" t="str">
        <f>TEXT(ecommerce_customer_data_custom_[[#This Row],[Purchase Date]],"mmmm")</f>
        <v>July</v>
      </c>
      <c r="O9300" t="str">
        <f>VLOOKUP(ecommerce_customer_data_custom_[[#This Row],[Customer Age]],AgeGroupMapping!$A$2:$C$5,3,TRUE)</f>
        <v>Adult</v>
      </c>
      <c r="P9300" t="str">
        <f>IF(ecommerce_customer_data_custom_[[#This Row],[Returns]]=1,"Returned","Not Returned")</f>
        <v>Returned</v>
      </c>
      <c r="Q9300" t="str">
        <f>_xlfn.XLOOKUP(ecommerce_customer_data_custom_[[#This Row],[Payment Method]],PaymentMapping!$A$2:$A$11,PaymentMapping!$B$2:$B$11,"Other")</f>
        <v>Card</v>
      </c>
    </row>
    <row r="9301" spans="1:17" x14ac:dyDescent="0.3">
      <c r="A9301">
        <v>39586</v>
      </c>
      <c r="B9301" s="14">
        <v>44302.975219907406</v>
      </c>
      <c r="C9301" t="s">
        <v>16</v>
      </c>
      <c r="D9301">
        <v>325</v>
      </c>
      <c r="E9301">
        <v>1</v>
      </c>
      <c r="F9301">
        <v>3442</v>
      </c>
      <c r="G9301" t="s">
        <v>15</v>
      </c>
      <c r="H9301">
        <v>28</v>
      </c>
      <c r="I9301">
        <v>0</v>
      </c>
      <c r="J9301" t="s">
        <v>17</v>
      </c>
      <c r="K9301">
        <v>0</v>
      </c>
      <c r="L9301">
        <f>YEAR(ecommerce_customer_data_custom_[[#This Row],[Purchase Date]])</f>
        <v>2021</v>
      </c>
      <c r="M9301">
        <f>MONTH(ecommerce_customer_data_custom_[[#This Row],[Purchase Date]])</f>
        <v>4</v>
      </c>
      <c r="N9301" t="str">
        <f>TEXT(ecommerce_customer_data_custom_[[#This Row],[Purchase Date]],"mmmm")</f>
        <v>April</v>
      </c>
      <c r="O9301" t="str">
        <f>VLOOKUP(ecommerce_customer_data_custom_[[#This Row],[Customer Age]],AgeGroupMapping!$A$2:$C$5,3,TRUE)</f>
        <v>Adult</v>
      </c>
      <c r="P9301" t="str">
        <f>IF(ecommerce_customer_data_custom_[[#This Row],[Returns]]=1,"Returned","Not Returned")</f>
        <v>Not Returned</v>
      </c>
      <c r="Q9301" t="str">
        <f>_xlfn.XLOOKUP(ecommerce_customer_data_custom_[[#This Row],[Payment Method]],PaymentMapping!$A$2:$A$11,PaymentMapping!$B$2:$B$11,"Other")</f>
        <v>Wallet/UPI</v>
      </c>
    </row>
    <row r="9302" spans="1:17" x14ac:dyDescent="0.3">
      <c r="A9302">
        <v>39586</v>
      </c>
      <c r="B9302" s="14">
        <v>44435.740833333337</v>
      </c>
      <c r="C9302" t="s">
        <v>14</v>
      </c>
      <c r="D9302">
        <v>259</v>
      </c>
      <c r="E9302">
        <v>1</v>
      </c>
      <c r="F9302">
        <v>397</v>
      </c>
      <c r="G9302" t="s">
        <v>15</v>
      </c>
      <c r="H9302">
        <v>28</v>
      </c>
      <c r="I9302">
        <v>0</v>
      </c>
      <c r="J9302" t="s">
        <v>17</v>
      </c>
      <c r="K9302">
        <v>0</v>
      </c>
      <c r="L9302">
        <f>YEAR(ecommerce_customer_data_custom_[[#This Row],[Purchase Date]])</f>
        <v>2021</v>
      </c>
      <c r="M9302">
        <f>MONTH(ecommerce_customer_data_custom_[[#This Row],[Purchase Date]])</f>
        <v>8</v>
      </c>
      <c r="N9302" t="str">
        <f>TEXT(ecommerce_customer_data_custom_[[#This Row],[Purchase Date]],"mmmm")</f>
        <v>August</v>
      </c>
      <c r="O9302" t="str">
        <f>VLOOKUP(ecommerce_customer_data_custom_[[#This Row],[Customer Age]],AgeGroupMapping!$A$2:$C$5,3,TRUE)</f>
        <v>Adult</v>
      </c>
      <c r="P9302" t="str">
        <f>IF(ecommerce_customer_data_custom_[[#This Row],[Returns]]=1,"Returned","Not Returned")</f>
        <v>Not Returned</v>
      </c>
      <c r="Q9302" t="str">
        <f>_xlfn.XLOOKUP(ecommerce_customer_data_custom_[[#This Row],[Payment Method]],PaymentMapping!$A$2:$A$11,PaymentMapping!$B$2:$B$11,"Other")</f>
        <v>Wallet/UPI</v>
      </c>
    </row>
    <row r="9303" spans="1:17" x14ac:dyDescent="0.3">
      <c r="A9303">
        <v>39586</v>
      </c>
      <c r="B9303" s="14">
        <v>44975.403032407405</v>
      </c>
      <c r="C9303" t="s">
        <v>18</v>
      </c>
      <c r="D9303">
        <v>392</v>
      </c>
      <c r="E9303">
        <v>2</v>
      </c>
      <c r="F9303">
        <v>1342</v>
      </c>
      <c r="G9303" t="s">
        <v>15</v>
      </c>
      <c r="H9303">
        <v>28</v>
      </c>
      <c r="I9303">
        <v>1</v>
      </c>
      <c r="J9303" t="s">
        <v>17</v>
      </c>
      <c r="K9303">
        <v>0</v>
      </c>
      <c r="L9303">
        <f>YEAR(ecommerce_customer_data_custom_[[#This Row],[Purchase Date]])</f>
        <v>2023</v>
      </c>
      <c r="M9303">
        <f>MONTH(ecommerce_customer_data_custom_[[#This Row],[Purchase Date]])</f>
        <v>2</v>
      </c>
      <c r="N9303" t="str">
        <f>TEXT(ecommerce_customer_data_custom_[[#This Row],[Purchase Date]],"mmmm")</f>
        <v>February</v>
      </c>
      <c r="O9303" t="str">
        <f>VLOOKUP(ecommerce_customer_data_custom_[[#This Row],[Customer Age]],AgeGroupMapping!$A$2:$C$5,3,TRUE)</f>
        <v>Adult</v>
      </c>
      <c r="P9303" t="str">
        <f>IF(ecommerce_customer_data_custom_[[#This Row],[Returns]]=1,"Returned","Not Returned")</f>
        <v>Returned</v>
      </c>
      <c r="Q9303" t="str">
        <f>_xlfn.XLOOKUP(ecommerce_customer_data_custom_[[#This Row],[Payment Method]],PaymentMapping!$A$2:$A$11,PaymentMapping!$B$2:$B$11,"Other")</f>
        <v>Wallet/UPI</v>
      </c>
    </row>
    <row r="9304" spans="1:17" x14ac:dyDescent="0.3">
      <c r="A9304">
        <v>39586</v>
      </c>
      <c r="B9304" s="14">
        <v>43840.367962962962</v>
      </c>
      <c r="C9304" t="s">
        <v>11</v>
      </c>
      <c r="D9304">
        <v>234</v>
      </c>
      <c r="E9304">
        <v>3</v>
      </c>
      <c r="F9304">
        <v>1568</v>
      </c>
      <c r="G9304" t="s">
        <v>20</v>
      </c>
      <c r="H9304">
        <v>28</v>
      </c>
      <c r="I9304">
        <v>1</v>
      </c>
      <c r="J9304" t="s">
        <v>17</v>
      </c>
      <c r="K9304">
        <v>0</v>
      </c>
      <c r="L9304">
        <f>YEAR(ecommerce_customer_data_custom_[[#This Row],[Purchase Date]])</f>
        <v>2020</v>
      </c>
      <c r="M9304">
        <f>MONTH(ecommerce_customer_data_custom_[[#This Row],[Purchase Date]])</f>
        <v>1</v>
      </c>
      <c r="N9304" t="str">
        <f>TEXT(ecommerce_customer_data_custom_[[#This Row],[Purchase Date]],"mmmm")</f>
        <v>January</v>
      </c>
      <c r="O9304" t="str">
        <f>VLOOKUP(ecommerce_customer_data_custom_[[#This Row],[Customer Age]],AgeGroupMapping!$A$2:$C$5,3,TRUE)</f>
        <v>Adult</v>
      </c>
      <c r="P9304" t="str">
        <f>IF(ecommerce_customer_data_custom_[[#This Row],[Returns]]=1,"Returned","Not Returned")</f>
        <v>Returned</v>
      </c>
      <c r="Q9304" t="str">
        <f>_xlfn.XLOOKUP(ecommerce_customer_data_custom_[[#This Row],[Payment Method]],PaymentMapping!$A$2:$A$11,PaymentMapping!$B$2:$B$11,"Other")</f>
        <v>Other</v>
      </c>
    </row>
    <row r="9305" spans="1:17" x14ac:dyDescent="0.3">
      <c r="A9305">
        <v>44441</v>
      </c>
      <c r="B9305" s="14">
        <v>44635.793483796297</v>
      </c>
      <c r="C9305" t="s">
        <v>18</v>
      </c>
      <c r="D9305">
        <v>309</v>
      </c>
      <c r="E9305">
        <v>1</v>
      </c>
      <c r="F9305">
        <v>3603</v>
      </c>
      <c r="G9305" t="s">
        <v>15</v>
      </c>
      <c r="H9305">
        <v>37</v>
      </c>
      <c r="I9305">
        <v>0</v>
      </c>
      <c r="J9305" t="s">
        <v>17</v>
      </c>
      <c r="K9305">
        <v>0</v>
      </c>
      <c r="L9305">
        <f>YEAR(ecommerce_customer_data_custom_[[#This Row],[Purchase Date]])</f>
        <v>2022</v>
      </c>
      <c r="M9305">
        <f>MONTH(ecommerce_customer_data_custom_[[#This Row],[Purchase Date]])</f>
        <v>3</v>
      </c>
      <c r="N9305" t="str">
        <f>TEXT(ecommerce_customer_data_custom_[[#This Row],[Purchase Date]],"mmmm")</f>
        <v>March</v>
      </c>
      <c r="O9305" t="str">
        <f>VLOOKUP(ecommerce_customer_data_custom_[[#This Row],[Customer Age]],AgeGroupMapping!$A$2:$C$5,3,TRUE)</f>
        <v>Adult</v>
      </c>
      <c r="P9305" t="str">
        <f>IF(ecommerce_customer_data_custom_[[#This Row],[Returns]]=1,"Returned","Not Returned")</f>
        <v>Not Returned</v>
      </c>
      <c r="Q9305" t="str">
        <f>_xlfn.XLOOKUP(ecommerce_customer_data_custom_[[#This Row],[Payment Method]],PaymentMapping!$A$2:$A$11,PaymentMapping!$B$2:$B$11,"Other")</f>
        <v>Wallet/UPI</v>
      </c>
    </row>
    <row r="9306" spans="1:17" x14ac:dyDescent="0.3">
      <c r="A9306">
        <v>44441</v>
      </c>
      <c r="B9306" s="14">
        <v>44009.130891203706</v>
      </c>
      <c r="C9306" t="s">
        <v>16</v>
      </c>
      <c r="D9306">
        <v>457</v>
      </c>
      <c r="E9306">
        <v>4</v>
      </c>
      <c r="F9306">
        <v>2745</v>
      </c>
      <c r="G9306" t="s">
        <v>19</v>
      </c>
      <c r="H9306">
        <v>37</v>
      </c>
      <c r="I9306">
        <v>0</v>
      </c>
      <c r="J9306" t="s">
        <v>17</v>
      </c>
      <c r="K9306">
        <v>0</v>
      </c>
      <c r="L9306">
        <f>YEAR(ecommerce_customer_data_custom_[[#This Row],[Purchase Date]])</f>
        <v>2020</v>
      </c>
      <c r="M9306">
        <f>MONTH(ecommerce_customer_data_custom_[[#This Row],[Purchase Date]])</f>
        <v>6</v>
      </c>
      <c r="N9306" t="str">
        <f>TEXT(ecommerce_customer_data_custom_[[#This Row],[Purchase Date]],"mmmm")</f>
        <v>June</v>
      </c>
      <c r="O9306" t="str">
        <f>VLOOKUP(ecommerce_customer_data_custom_[[#This Row],[Customer Age]],AgeGroupMapping!$A$2:$C$5,3,TRUE)</f>
        <v>Adult</v>
      </c>
      <c r="P9306" t="str">
        <f>IF(ecommerce_customer_data_custom_[[#This Row],[Returns]]=1,"Returned","Not Returned")</f>
        <v>Not Returned</v>
      </c>
      <c r="Q9306" t="str">
        <f>_xlfn.XLOOKUP(ecommerce_customer_data_custom_[[#This Row],[Payment Method]],PaymentMapping!$A$2:$A$11,PaymentMapping!$B$2:$B$11,"Other")</f>
        <v>Cash</v>
      </c>
    </row>
    <row r="9307" spans="1:17" x14ac:dyDescent="0.3">
      <c r="A9307">
        <v>44441</v>
      </c>
      <c r="B9307" s="14">
        <v>44925.224652777775</v>
      </c>
      <c r="C9307" t="s">
        <v>14</v>
      </c>
      <c r="D9307">
        <v>312</v>
      </c>
      <c r="E9307">
        <v>1</v>
      </c>
      <c r="F9307">
        <v>1664</v>
      </c>
      <c r="G9307" t="s">
        <v>15</v>
      </c>
      <c r="H9307">
        <v>37</v>
      </c>
      <c r="I9307">
        <v>1</v>
      </c>
      <c r="J9307" t="s">
        <v>17</v>
      </c>
      <c r="K9307">
        <v>0</v>
      </c>
      <c r="L9307">
        <f>YEAR(ecommerce_customer_data_custom_[[#This Row],[Purchase Date]])</f>
        <v>2022</v>
      </c>
      <c r="M9307">
        <f>MONTH(ecommerce_customer_data_custom_[[#This Row],[Purchase Date]])</f>
        <v>12</v>
      </c>
      <c r="N9307" t="str">
        <f>TEXT(ecommerce_customer_data_custom_[[#This Row],[Purchase Date]],"mmmm")</f>
        <v>December</v>
      </c>
      <c r="O9307" t="str">
        <f>VLOOKUP(ecommerce_customer_data_custom_[[#This Row],[Customer Age]],AgeGroupMapping!$A$2:$C$5,3,TRUE)</f>
        <v>Adult</v>
      </c>
      <c r="P9307" t="str">
        <f>IF(ecommerce_customer_data_custom_[[#This Row],[Returns]]=1,"Returned","Not Returned")</f>
        <v>Returned</v>
      </c>
      <c r="Q9307" t="str">
        <f>_xlfn.XLOOKUP(ecommerce_customer_data_custom_[[#This Row],[Payment Method]],PaymentMapping!$A$2:$A$11,PaymentMapping!$B$2:$B$11,"Other")</f>
        <v>Wallet/UPI</v>
      </c>
    </row>
    <row r="9308" spans="1:17" x14ac:dyDescent="0.3">
      <c r="A9308">
        <v>44441</v>
      </c>
      <c r="B9308" s="14">
        <v>44068.368715277778</v>
      </c>
      <c r="C9308" t="s">
        <v>18</v>
      </c>
      <c r="D9308">
        <v>45</v>
      </c>
      <c r="E9308">
        <v>3</v>
      </c>
      <c r="F9308">
        <v>1992</v>
      </c>
      <c r="G9308" t="s">
        <v>12</v>
      </c>
      <c r="H9308">
        <v>37</v>
      </c>
      <c r="I9308">
        <v>0</v>
      </c>
      <c r="J9308" t="s">
        <v>17</v>
      </c>
      <c r="K9308">
        <v>0</v>
      </c>
      <c r="L9308">
        <f>YEAR(ecommerce_customer_data_custom_[[#This Row],[Purchase Date]])</f>
        <v>2020</v>
      </c>
      <c r="M9308">
        <f>MONTH(ecommerce_customer_data_custom_[[#This Row],[Purchase Date]])</f>
        <v>8</v>
      </c>
      <c r="N9308" t="str">
        <f>TEXT(ecommerce_customer_data_custom_[[#This Row],[Purchase Date]],"mmmm")</f>
        <v>August</v>
      </c>
      <c r="O9308" t="str">
        <f>VLOOKUP(ecommerce_customer_data_custom_[[#This Row],[Customer Age]],AgeGroupMapping!$A$2:$C$5,3,TRUE)</f>
        <v>Adult</v>
      </c>
      <c r="P9308" t="str">
        <f>IF(ecommerce_customer_data_custom_[[#This Row],[Returns]]=1,"Returned","Not Returned")</f>
        <v>Not Returned</v>
      </c>
      <c r="Q9308" t="str">
        <f>_xlfn.XLOOKUP(ecommerce_customer_data_custom_[[#This Row],[Payment Method]],PaymentMapping!$A$2:$A$11,PaymentMapping!$B$2:$B$11,"Other")</f>
        <v>Card</v>
      </c>
    </row>
    <row r="9309" spans="1:17" x14ac:dyDescent="0.3">
      <c r="A9309">
        <v>44441</v>
      </c>
      <c r="B9309" s="14">
        <v>44438.994131944448</v>
      </c>
      <c r="C9309" t="s">
        <v>16</v>
      </c>
      <c r="D9309">
        <v>372</v>
      </c>
      <c r="E9309">
        <v>5</v>
      </c>
      <c r="F9309">
        <v>2350</v>
      </c>
      <c r="G9309" t="s">
        <v>15</v>
      </c>
      <c r="H9309">
        <v>37</v>
      </c>
      <c r="I9309">
        <v>0</v>
      </c>
      <c r="J9309" t="s">
        <v>17</v>
      </c>
      <c r="K9309">
        <v>0</v>
      </c>
      <c r="L9309">
        <f>YEAR(ecommerce_customer_data_custom_[[#This Row],[Purchase Date]])</f>
        <v>2021</v>
      </c>
      <c r="M9309">
        <f>MONTH(ecommerce_customer_data_custom_[[#This Row],[Purchase Date]])</f>
        <v>8</v>
      </c>
      <c r="N9309" t="str">
        <f>TEXT(ecommerce_customer_data_custom_[[#This Row],[Purchase Date]],"mmmm")</f>
        <v>August</v>
      </c>
      <c r="O9309" t="str">
        <f>VLOOKUP(ecommerce_customer_data_custom_[[#This Row],[Customer Age]],AgeGroupMapping!$A$2:$C$5,3,TRUE)</f>
        <v>Adult</v>
      </c>
      <c r="P9309" t="str">
        <f>IF(ecommerce_customer_data_custom_[[#This Row],[Returns]]=1,"Returned","Not Returned")</f>
        <v>Not Returned</v>
      </c>
      <c r="Q9309" t="str">
        <f>_xlfn.XLOOKUP(ecommerce_customer_data_custom_[[#This Row],[Payment Method]],PaymentMapping!$A$2:$A$11,PaymentMapping!$B$2:$B$11,"Other")</f>
        <v>Wallet/UPI</v>
      </c>
    </row>
    <row r="9310" spans="1:17" x14ac:dyDescent="0.3">
      <c r="A9310">
        <v>44441</v>
      </c>
      <c r="B9310" s="14">
        <v>44948.493472222224</v>
      </c>
      <c r="C9310" t="s">
        <v>18</v>
      </c>
      <c r="D9310">
        <v>222</v>
      </c>
      <c r="E9310">
        <v>1</v>
      </c>
      <c r="F9310">
        <v>3618</v>
      </c>
      <c r="G9310" t="s">
        <v>12</v>
      </c>
      <c r="H9310">
        <v>37</v>
      </c>
      <c r="I9310">
        <v>1</v>
      </c>
      <c r="J9310" t="s">
        <v>17</v>
      </c>
      <c r="K9310">
        <v>0</v>
      </c>
      <c r="L9310">
        <f>YEAR(ecommerce_customer_data_custom_[[#This Row],[Purchase Date]])</f>
        <v>2023</v>
      </c>
      <c r="M9310">
        <f>MONTH(ecommerce_customer_data_custom_[[#This Row],[Purchase Date]])</f>
        <v>1</v>
      </c>
      <c r="N9310" t="str">
        <f>TEXT(ecommerce_customer_data_custom_[[#This Row],[Purchase Date]],"mmmm")</f>
        <v>January</v>
      </c>
      <c r="O9310" t="str">
        <f>VLOOKUP(ecommerce_customer_data_custom_[[#This Row],[Customer Age]],AgeGroupMapping!$A$2:$C$5,3,TRUE)</f>
        <v>Adult</v>
      </c>
      <c r="P9310" t="str">
        <f>IF(ecommerce_customer_data_custom_[[#This Row],[Returns]]=1,"Returned","Not Returned")</f>
        <v>Returned</v>
      </c>
      <c r="Q9310" t="str">
        <f>_xlfn.XLOOKUP(ecommerce_customer_data_custom_[[#This Row],[Payment Method]],PaymentMapping!$A$2:$A$11,PaymentMapping!$B$2:$B$11,"Other")</f>
        <v>Card</v>
      </c>
    </row>
    <row r="9311" spans="1:17" x14ac:dyDescent="0.3">
      <c r="A9311">
        <v>44441</v>
      </c>
      <c r="B9311" s="14">
        <v>43964.403807870367</v>
      </c>
      <c r="C9311" t="s">
        <v>18</v>
      </c>
      <c r="D9311">
        <v>94</v>
      </c>
      <c r="E9311">
        <v>3</v>
      </c>
      <c r="F9311">
        <v>2568</v>
      </c>
      <c r="G9311" t="s">
        <v>15</v>
      </c>
      <c r="H9311">
        <v>37</v>
      </c>
      <c r="I9311">
        <v>0</v>
      </c>
      <c r="J9311" t="s">
        <v>17</v>
      </c>
      <c r="K9311">
        <v>0</v>
      </c>
      <c r="L9311">
        <f>YEAR(ecommerce_customer_data_custom_[[#This Row],[Purchase Date]])</f>
        <v>2020</v>
      </c>
      <c r="M9311">
        <f>MONTH(ecommerce_customer_data_custom_[[#This Row],[Purchase Date]])</f>
        <v>5</v>
      </c>
      <c r="N9311" t="str">
        <f>TEXT(ecommerce_customer_data_custom_[[#This Row],[Purchase Date]],"mmmm")</f>
        <v>May</v>
      </c>
      <c r="O9311" t="str">
        <f>VLOOKUP(ecommerce_customer_data_custom_[[#This Row],[Customer Age]],AgeGroupMapping!$A$2:$C$5,3,TRUE)</f>
        <v>Adult</v>
      </c>
      <c r="P9311" t="str">
        <f>IF(ecommerce_customer_data_custom_[[#This Row],[Returns]]=1,"Returned","Not Returned")</f>
        <v>Not Returned</v>
      </c>
      <c r="Q9311" t="str">
        <f>_xlfn.XLOOKUP(ecommerce_customer_data_custom_[[#This Row],[Payment Method]],PaymentMapping!$A$2:$A$11,PaymentMapping!$B$2:$B$11,"Other")</f>
        <v>Wallet/UPI</v>
      </c>
    </row>
    <row r="9312" spans="1:17" x14ac:dyDescent="0.3">
      <c r="A9312">
        <v>43465</v>
      </c>
      <c r="B9312" s="14">
        <v>44215.519525462965</v>
      </c>
      <c r="C9312" t="s">
        <v>18</v>
      </c>
      <c r="D9312">
        <v>435</v>
      </c>
      <c r="E9312">
        <v>5</v>
      </c>
      <c r="F9312">
        <v>369</v>
      </c>
      <c r="G9312" t="s">
        <v>19</v>
      </c>
      <c r="H9312">
        <v>67</v>
      </c>
      <c r="I9312">
        <v>1</v>
      </c>
      <c r="J9312" t="s">
        <v>17</v>
      </c>
      <c r="K9312">
        <v>0</v>
      </c>
      <c r="L9312">
        <f>YEAR(ecommerce_customer_data_custom_[[#This Row],[Purchase Date]])</f>
        <v>2021</v>
      </c>
      <c r="M9312">
        <f>MONTH(ecommerce_customer_data_custom_[[#This Row],[Purchase Date]])</f>
        <v>1</v>
      </c>
      <c r="N9312" t="str">
        <f>TEXT(ecommerce_customer_data_custom_[[#This Row],[Purchase Date]],"mmmm")</f>
        <v>January</v>
      </c>
      <c r="O9312" t="str">
        <f>VLOOKUP(ecommerce_customer_data_custom_[[#This Row],[Customer Age]],AgeGroupMapping!$A$2:$C$5,3,TRUE)</f>
        <v>Senior</v>
      </c>
      <c r="P9312" t="str">
        <f>IF(ecommerce_customer_data_custom_[[#This Row],[Returns]]=1,"Returned","Not Returned")</f>
        <v>Returned</v>
      </c>
      <c r="Q9312" t="str">
        <f>_xlfn.XLOOKUP(ecommerce_customer_data_custom_[[#This Row],[Payment Method]],PaymentMapping!$A$2:$A$11,PaymentMapping!$B$2:$B$11,"Other")</f>
        <v>Cash</v>
      </c>
    </row>
    <row r="9313" spans="1:17" x14ac:dyDescent="0.3">
      <c r="A9313">
        <v>43465</v>
      </c>
      <c r="B9313" s="14">
        <v>44193.383923611109</v>
      </c>
      <c r="C9313" t="s">
        <v>18</v>
      </c>
      <c r="D9313">
        <v>187</v>
      </c>
      <c r="E9313">
        <v>2</v>
      </c>
      <c r="F9313">
        <v>3732</v>
      </c>
      <c r="G9313" t="s">
        <v>12</v>
      </c>
      <c r="H9313">
        <v>67</v>
      </c>
      <c r="I9313">
        <v>1</v>
      </c>
      <c r="J9313" t="s">
        <v>17</v>
      </c>
      <c r="K9313">
        <v>0</v>
      </c>
      <c r="L9313">
        <f>YEAR(ecommerce_customer_data_custom_[[#This Row],[Purchase Date]])</f>
        <v>2020</v>
      </c>
      <c r="M9313">
        <f>MONTH(ecommerce_customer_data_custom_[[#This Row],[Purchase Date]])</f>
        <v>12</v>
      </c>
      <c r="N9313" t="str">
        <f>TEXT(ecommerce_customer_data_custom_[[#This Row],[Purchase Date]],"mmmm")</f>
        <v>December</v>
      </c>
      <c r="O9313" t="str">
        <f>VLOOKUP(ecommerce_customer_data_custom_[[#This Row],[Customer Age]],AgeGroupMapping!$A$2:$C$5,3,TRUE)</f>
        <v>Senior</v>
      </c>
      <c r="P9313" t="str">
        <f>IF(ecommerce_customer_data_custom_[[#This Row],[Returns]]=1,"Returned","Not Returned")</f>
        <v>Returned</v>
      </c>
      <c r="Q9313" t="str">
        <f>_xlfn.XLOOKUP(ecommerce_customer_data_custom_[[#This Row],[Payment Method]],PaymentMapping!$A$2:$A$11,PaymentMapping!$B$2:$B$11,"Other")</f>
        <v>Card</v>
      </c>
    </row>
    <row r="9314" spans="1:17" x14ac:dyDescent="0.3">
      <c r="A9314">
        <v>43465</v>
      </c>
      <c r="B9314" s="14">
        <v>44588.883148148147</v>
      </c>
      <c r="C9314" t="s">
        <v>16</v>
      </c>
      <c r="D9314">
        <v>395</v>
      </c>
      <c r="E9314">
        <v>2</v>
      </c>
      <c r="F9314">
        <v>4421</v>
      </c>
      <c r="G9314" t="s">
        <v>15</v>
      </c>
      <c r="H9314">
        <v>67</v>
      </c>
      <c r="I9314">
        <v>1</v>
      </c>
      <c r="J9314" t="s">
        <v>17</v>
      </c>
      <c r="K9314">
        <v>0</v>
      </c>
      <c r="L9314">
        <f>YEAR(ecommerce_customer_data_custom_[[#This Row],[Purchase Date]])</f>
        <v>2022</v>
      </c>
      <c r="M9314">
        <f>MONTH(ecommerce_customer_data_custom_[[#This Row],[Purchase Date]])</f>
        <v>1</v>
      </c>
      <c r="N9314" t="str">
        <f>TEXT(ecommerce_customer_data_custom_[[#This Row],[Purchase Date]],"mmmm")</f>
        <v>January</v>
      </c>
      <c r="O9314" t="str">
        <f>VLOOKUP(ecommerce_customer_data_custom_[[#This Row],[Customer Age]],AgeGroupMapping!$A$2:$C$5,3,TRUE)</f>
        <v>Senior</v>
      </c>
      <c r="P9314" t="str">
        <f>IF(ecommerce_customer_data_custom_[[#This Row],[Returns]]=1,"Returned","Not Returned")</f>
        <v>Returned</v>
      </c>
      <c r="Q9314" t="str">
        <f>_xlfn.XLOOKUP(ecommerce_customer_data_custom_[[#This Row],[Payment Method]],PaymentMapping!$A$2:$A$11,PaymentMapping!$B$2:$B$11,"Other")</f>
        <v>Wallet/UPI</v>
      </c>
    </row>
    <row r="9315" spans="1:17" x14ac:dyDescent="0.3">
      <c r="A9315">
        <v>43465</v>
      </c>
      <c r="B9315" s="14">
        <v>44564.420277777775</v>
      </c>
      <c r="C9315" t="s">
        <v>14</v>
      </c>
      <c r="D9315">
        <v>464</v>
      </c>
      <c r="E9315">
        <v>3</v>
      </c>
      <c r="F9315">
        <v>2718</v>
      </c>
      <c r="G9315" t="s">
        <v>19</v>
      </c>
      <c r="H9315">
        <v>67</v>
      </c>
      <c r="I9315">
        <v>1</v>
      </c>
      <c r="J9315" t="s">
        <v>17</v>
      </c>
      <c r="K9315">
        <v>0</v>
      </c>
      <c r="L9315">
        <f>YEAR(ecommerce_customer_data_custom_[[#This Row],[Purchase Date]])</f>
        <v>2022</v>
      </c>
      <c r="M9315">
        <f>MONTH(ecommerce_customer_data_custom_[[#This Row],[Purchase Date]])</f>
        <v>1</v>
      </c>
      <c r="N9315" t="str">
        <f>TEXT(ecommerce_customer_data_custom_[[#This Row],[Purchase Date]],"mmmm")</f>
        <v>January</v>
      </c>
      <c r="O9315" t="str">
        <f>VLOOKUP(ecommerce_customer_data_custom_[[#This Row],[Customer Age]],AgeGroupMapping!$A$2:$C$5,3,TRUE)</f>
        <v>Senior</v>
      </c>
      <c r="P9315" t="str">
        <f>IF(ecommerce_customer_data_custom_[[#This Row],[Returns]]=1,"Returned","Not Returned")</f>
        <v>Returned</v>
      </c>
      <c r="Q9315" t="str">
        <f>_xlfn.XLOOKUP(ecommerce_customer_data_custom_[[#This Row],[Payment Method]],PaymentMapping!$A$2:$A$11,PaymentMapping!$B$2:$B$11,"Other")</f>
        <v>Cash</v>
      </c>
    </row>
    <row r="9316" spans="1:17" x14ac:dyDescent="0.3">
      <c r="A9316">
        <v>43465</v>
      </c>
      <c r="B9316" s="14">
        <v>44243.092777777776</v>
      </c>
      <c r="C9316" t="s">
        <v>16</v>
      </c>
      <c r="D9316">
        <v>445</v>
      </c>
      <c r="E9316">
        <v>1</v>
      </c>
      <c r="F9316">
        <v>4508</v>
      </c>
      <c r="G9316" t="s">
        <v>12</v>
      </c>
      <c r="H9316">
        <v>67</v>
      </c>
      <c r="I9316">
        <v>1</v>
      </c>
      <c r="J9316" t="s">
        <v>17</v>
      </c>
      <c r="K9316">
        <v>0</v>
      </c>
      <c r="L9316">
        <f>YEAR(ecommerce_customer_data_custom_[[#This Row],[Purchase Date]])</f>
        <v>2021</v>
      </c>
      <c r="M9316">
        <f>MONTH(ecommerce_customer_data_custom_[[#This Row],[Purchase Date]])</f>
        <v>2</v>
      </c>
      <c r="N9316" t="str">
        <f>TEXT(ecommerce_customer_data_custom_[[#This Row],[Purchase Date]],"mmmm")</f>
        <v>February</v>
      </c>
      <c r="O9316" t="str">
        <f>VLOOKUP(ecommerce_customer_data_custom_[[#This Row],[Customer Age]],AgeGroupMapping!$A$2:$C$5,3,TRUE)</f>
        <v>Senior</v>
      </c>
      <c r="P9316" t="str">
        <f>IF(ecommerce_customer_data_custom_[[#This Row],[Returns]]=1,"Returned","Not Returned")</f>
        <v>Returned</v>
      </c>
      <c r="Q9316" t="str">
        <f>_xlfn.XLOOKUP(ecommerce_customer_data_custom_[[#This Row],[Payment Method]],PaymentMapping!$A$2:$A$11,PaymentMapping!$B$2:$B$11,"Other")</f>
        <v>Card</v>
      </c>
    </row>
    <row r="9317" spans="1:17" x14ac:dyDescent="0.3">
      <c r="A9317">
        <v>43465</v>
      </c>
      <c r="B9317" s="14">
        <v>44967.633634259262</v>
      </c>
      <c r="C9317" t="s">
        <v>14</v>
      </c>
      <c r="D9317">
        <v>436</v>
      </c>
      <c r="E9317">
        <v>5</v>
      </c>
      <c r="F9317">
        <v>734</v>
      </c>
      <c r="G9317" t="s">
        <v>19</v>
      </c>
      <c r="H9317">
        <v>67</v>
      </c>
      <c r="I9317">
        <v>0</v>
      </c>
      <c r="J9317" t="s">
        <v>17</v>
      </c>
      <c r="K9317">
        <v>0</v>
      </c>
      <c r="L9317">
        <f>YEAR(ecommerce_customer_data_custom_[[#This Row],[Purchase Date]])</f>
        <v>2023</v>
      </c>
      <c r="M9317">
        <f>MONTH(ecommerce_customer_data_custom_[[#This Row],[Purchase Date]])</f>
        <v>2</v>
      </c>
      <c r="N9317" t="str">
        <f>TEXT(ecommerce_customer_data_custom_[[#This Row],[Purchase Date]],"mmmm")</f>
        <v>February</v>
      </c>
      <c r="O9317" t="str">
        <f>VLOOKUP(ecommerce_customer_data_custom_[[#This Row],[Customer Age]],AgeGroupMapping!$A$2:$C$5,3,TRUE)</f>
        <v>Senior</v>
      </c>
      <c r="P9317" t="str">
        <f>IF(ecommerce_customer_data_custom_[[#This Row],[Returns]]=1,"Returned","Not Returned")</f>
        <v>Not Returned</v>
      </c>
      <c r="Q9317" t="str">
        <f>_xlfn.XLOOKUP(ecommerce_customer_data_custom_[[#This Row],[Payment Method]],PaymentMapping!$A$2:$A$11,PaymentMapping!$B$2:$B$11,"Other")</f>
        <v>Cash</v>
      </c>
    </row>
    <row r="9318" spans="1:17" x14ac:dyDescent="0.3">
      <c r="A9318">
        <v>20688</v>
      </c>
      <c r="B9318" s="14">
        <v>43838.73400462963</v>
      </c>
      <c r="C9318" t="s">
        <v>18</v>
      </c>
      <c r="D9318">
        <v>312</v>
      </c>
      <c r="E9318">
        <v>1</v>
      </c>
      <c r="F9318">
        <v>3350</v>
      </c>
      <c r="G9318" t="s">
        <v>15</v>
      </c>
      <c r="H9318">
        <v>40</v>
      </c>
      <c r="I9318">
        <v>0</v>
      </c>
      <c r="J9318" t="s">
        <v>13</v>
      </c>
      <c r="K9318">
        <v>0</v>
      </c>
      <c r="L9318">
        <f>YEAR(ecommerce_customer_data_custom_[[#This Row],[Purchase Date]])</f>
        <v>2020</v>
      </c>
      <c r="M9318">
        <f>MONTH(ecommerce_customer_data_custom_[[#This Row],[Purchase Date]])</f>
        <v>1</v>
      </c>
      <c r="N9318" t="str">
        <f>TEXT(ecommerce_customer_data_custom_[[#This Row],[Purchase Date]],"mmmm")</f>
        <v>January</v>
      </c>
      <c r="O9318" t="str">
        <f>VLOOKUP(ecommerce_customer_data_custom_[[#This Row],[Customer Age]],AgeGroupMapping!$A$2:$C$5,3,TRUE)</f>
        <v>Adult</v>
      </c>
      <c r="P9318" t="str">
        <f>IF(ecommerce_customer_data_custom_[[#This Row],[Returns]]=1,"Returned","Not Returned")</f>
        <v>Not Returned</v>
      </c>
      <c r="Q9318" t="str">
        <f>_xlfn.XLOOKUP(ecommerce_customer_data_custom_[[#This Row],[Payment Method]],PaymentMapping!$A$2:$A$11,PaymentMapping!$B$2:$B$11,"Other")</f>
        <v>Wallet/UPI</v>
      </c>
    </row>
    <row r="9319" spans="1:17" x14ac:dyDescent="0.3">
      <c r="A9319">
        <v>20688</v>
      </c>
      <c r="B9319" s="14">
        <v>44630.455347222225</v>
      </c>
      <c r="C9319" t="s">
        <v>11</v>
      </c>
      <c r="D9319">
        <v>80</v>
      </c>
      <c r="E9319">
        <v>2</v>
      </c>
      <c r="F9319">
        <v>4481</v>
      </c>
      <c r="G9319" t="s">
        <v>12</v>
      </c>
      <c r="H9319">
        <v>40</v>
      </c>
      <c r="I9319">
        <v>0</v>
      </c>
      <c r="J9319" t="s">
        <v>13</v>
      </c>
      <c r="K9319">
        <v>0</v>
      </c>
      <c r="L9319">
        <f>YEAR(ecommerce_customer_data_custom_[[#This Row],[Purchase Date]])</f>
        <v>2022</v>
      </c>
      <c r="M9319">
        <f>MONTH(ecommerce_customer_data_custom_[[#This Row],[Purchase Date]])</f>
        <v>3</v>
      </c>
      <c r="N9319" t="str">
        <f>TEXT(ecommerce_customer_data_custom_[[#This Row],[Purchase Date]],"mmmm")</f>
        <v>March</v>
      </c>
      <c r="O9319" t="str">
        <f>VLOOKUP(ecommerce_customer_data_custom_[[#This Row],[Customer Age]],AgeGroupMapping!$A$2:$C$5,3,TRUE)</f>
        <v>Adult</v>
      </c>
      <c r="P9319" t="str">
        <f>IF(ecommerce_customer_data_custom_[[#This Row],[Returns]]=1,"Returned","Not Returned")</f>
        <v>Not Returned</v>
      </c>
      <c r="Q9319" t="str">
        <f>_xlfn.XLOOKUP(ecommerce_customer_data_custom_[[#This Row],[Payment Method]],PaymentMapping!$A$2:$A$11,PaymentMapping!$B$2:$B$11,"Other")</f>
        <v>Card</v>
      </c>
    </row>
    <row r="9320" spans="1:17" x14ac:dyDescent="0.3">
      <c r="A9320">
        <v>20688</v>
      </c>
      <c r="B9320" s="14">
        <v>44549.573460648149</v>
      </c>
      <c r="C9320" t="s">
        <v>11</v>
      </c>
      <c r="D9320">
        <v>385</v>
      </c>
      <c r="E9320">
        <v>4</v>
      </c>
      <c r="F9320">
        <v>1162</v>
      </c>
      <c r="G9320" t="s">
        <v>19</v>
      </c>
      <c r="H9320">
        <v>40</v>
      </c>
      <c r="I9320">
        <v>0</v>
      </c>
      <c r="J9320" t="s">
        <v>13</v>
      </c>
      <c r="K9320">
        <v>0</v>
      </c>
      <c r="L9320">
        <f>YEAR(ecommerce_customer_data_custom_[[#This Row],[Purchase Date]])</f>
        <v>2021</v>
      </c>
      <c r="M9320">
        <f>MONTH(ecommerce_customer_data_custom_[[#This Row],[Purchase Date]])</f>
        <v>12</v>
      </c>
      <c r="N9320" t="str">
        <f>TEXT(ecommerce_customer_data_custom_[[#This Row],[Purchase Date]],"mmmm")</f>
        <v>December</v>
      </c>
      <c r="O9320" t="str">
        <f>VLOOKUP(ecommerce_customer_data_custom_[[#This Row],[Customer Age]],AgeGroupMapping!$A$2:$C$5,3,TRUE)</f>
        <v>Adult</v>
      </c>
      <c r="P9320" t="str">
        <f>IF(ecommerce_customer_data_custom_[[#This Row],[Returns]]=1,"Returned","Not Returned")</f>
        <v>Not Returned</v>
      </c>
      <c r="Q9320" t="str">
        <f>_xlfn.XLOOKUP(ecommerce_customer_data_custom_[[#This Row],[Payment Method]],PaymentMapping!$A$2:$A$11,PaymentMapping!$B$2:$B$11,"Other")</f>
        <v>Cash</v>
      </c>
    </row>
    <row r="9321" spans="1:17" x14ac:dyDescent="0.3">
      <c r="A9321">
        <v>20688</v>
      </c>
      <c r="B9321" s="14">
        <v>44338.25508101852</v>
      </c>
      <c r="C9321" t="s">
        <v>11</v>
      </c>
      <c r="D9321">
        <v>208</v>
      </c>
      <c r="E9321">
        <v>2</v>
      </c>
      <c r="F9321">
        <v>4532</v>
      </c>
      <c r="G9321" t="s">
        <v>15</v>
      </c>
      <c r="H9321">
        <v>40</v>
      </c>
      <c r="I9321">
        <v>1</v>
      </c>
      <c r="J9321" t="s">
        <v>13</v>
      </c>
      <c r="K9321">
        <v>0</v>
      </c>
      <c r="L9321">
        <f>YEAR(ecommerce_customer_data_custom_[[#This Row],[Purchase Date]])</f>
        <v>2021</v>
      </c>
      <c r="M9321">
        <f>MONTH(ecommerce_customer_data_custom_[[#This Row],[Purchase Date]])</f>
        <v>5</v>
      </c>
      <c r="N9321" t="str">
        <f>TEXT(ecommerce_customer_data_custom_[[#This Row],[Purchase Date]],"mmmm")</f>
        <v>May</v>
      </c>
      <c r="O9321" t="str">
        <f>VLOOKUP(ecommerce_customer_data_custom_[[#This Row],[Customer Age]],AgeGroupMapping!$A$2:$C$5,3,TRUE)</f>
        <v>Adult</v>
      </c>
      <c r="P9321" t="str">
        <f>IF(ecommerce_customer_data_custom_[[#This Row],[Returns]]=1,"Returned","Not Returned")</f>
        <v>Returned</v>
      </c>
      <c r="Q9321" t="str">
        <f>_xlfn.XLOOKUP(ecommerce_customer_data_custom_[[#This Row],[Payment Method]],PaymentMapping!$A$2:$A$11,PaymentMapping!$B$2:$B$11,"Other")</f>
        <v>Wallet/UPI</v>
      </c>
    </row>
    <row r="9322" spans="1:17" x14ac:dyDescent="0.3">
      <c r="A9322">
        <v>20688</v>
      </c>
      <c r="B9322" s="14">
        <v>44871.296550925923</v>
      </c>
      <c r="C9322" t="s">
        <v>16</v>
      </c>
      <c r="D9322">
        <v>390</v>
      </c>
      <c r="E9322">
        <v>1</v>
      </c>
      <c r="F9322">
        <v>1936</v>
      </c>
      <c r="G9322" t="s">
        <v>12</v>
      </c>
      <c r="H9322">
        <v>40</v>
      </c>
      <c r="I9322">
        <v>0</v>
      </c>
      <c r="J9322" t="s">
        <v>13</v>
      </c>
      <c r="K9322">
        <v>0</v>
      </c>
      <c r="L9322">
        <f>YEAR(ecommerce_customer_data_custom_[[#This Row],[Purchase Date]])</f>
        <v>2022</v>
      </c>
      <c r="M9322">
        <f>MONTH(ecommerce_customer_data_custom_[[#This Row],[Purchase Date]])</f>
        <v>11</v>
      </c>
      <c r="N9322" t="str">
        <f>TEXT(ecommerce_customer_data_custom_[[#This Row],[Purchase Date]],"mmmm")</f>
        <v>November</v>
      </c>
      <c r="O9322" t="str">
        <f>VLOOKUP(ecommerce_customer_data_custom_[[#This Row],[Customer Age]],AgeGroupMapping!$A$2:$C$5,3,TRUE)</f>
        <v>Adult</v>
      </c>
      <c r="P9322" t="str">
        <f>IF(ecommerce_customer_data_custom_[[#This Row],[Returns]]=1,"Returned","Not Returned")</f>
        <v>Not Returned</v>
      </c>
      <c r="Q9322" t="str">
        <f>_xlfn.XLOOKUP(ecommerce_customer_data_custom_[[#This Row],[Payment Method]],PaymentMapping!$A$2:$A$11,PaymentMapping!$B$2:$B$11,"Other")</f>
        <v>Card</v>
      </c>
    </row>
    <row r="9323" spans="1:17" x14ac:dyDescent="0.3">
      <c r="A9323">
        <v>20688</v>
      </c>
      <c r="B9323" s="14">
        <v>44714.115972222222</v>
      </c>
      <c r="C9323" t="s">
        <v>18</v>
      </c>
      <c r="D9323">
        <v>319</v>
      </c>
      <c r="E9323">
        <v>3</v>
      </c>
      <c r="F9323">
        <v>3849</v>
      </c>
      <c r="G9323" t="s">
        <v>12</v>
      </c>
      <c r="H9323">
        <v>40</v>
      </c>
      <c r="I9323">
        <v>0</v>
      </c>
      <c r="J9323" t="s">
        <v>13</v>
      </c>
      <c r="K9323">
        <v>0</v>
      </c>
      <c r="L9323">
        <f>YEAR(ecommerce_customer_data_custom_[[#This Row],[Purchase Date]])</f>
        <v>2022</v>
      </c>
      <c r="M9323">
        <f>MONTH(ecommerce_customer_data_custom_[[#This Row],[Purchase Date]])</f>
        <v>6</v>
      </c>
      <c r="N9323" t="str">
        <f>TEXT(ecommerce_customer_data_custom_[[#This Row],[Purchase Date]],"mmmm")</f>
        <v>June</v>
      </c>
      <c r="O9323" t="str">
        <f>VLOOKUP(ecommerce_customer_data_custom_[[#This Row],[Customer Age]],AgeGroupMapping!$A$2:$C$5,3,TRUE)</f>
        <v>Adult</v>
      </c>
      <c r="P9323" t="str">
        <f>IF(ecommerce_customer_data_custom_[[#This Row],[Returns]]=1,"Returned","Not Returned")</f>
        <v>Not Returned</v>
      </c>
      <c r="Q9323" t="str">
        <f>_xlfn.XLOOKUP(ecommerce_customer_data_custom_[[#This Row],[Payment Method]],PaymentMapping!$A$2:$A$11,PaymentMapping!$B$2:$B$11,"Other")</f>
        <v>Card</v>
      </c>
    </row>
    <row r="9324" spans="1:17" x14ac:dyDescent="0.3">
      <c r="A9324">
        <v>20688</v>
      </c>
      <c r="B9324" s="14">
        <v>44448.508252314816</v>
      </c>
      <c r="C9324" t="s">
        <v>11</v>
      </c>
      <c r="D9324">
        <v>130</v>
      </c>
      <c r="E9324">
        <v>5</v>
      </c>
      <c r="F9324">
        <v>2808</v>
      </c>
      <c r="G9324" t="s">
        <v>12</v>
      </c>
      <c r="H9324">
        <v>40</v>
      </c>
      <c r="I9324">
        <v>0</v>
      </c>
      <c r="J9324" t="s">
        <v>13</v>
      </c>
      <c r="K9324">
        <v>0</v>
      </c>
      <c r="L9324">
        <f>YEAR(ecommerce_customer_data_custom_[[#This Row],[Purchase Date]])</f>
        <v>2021</v>
      </c>
      <c r="M9324">
        <f>MONTH(ecommerce_customer_data_custom_[[#This Row],[Purchase Date]])</f>
        <v>9</v>
      </c>
      <c r="N9324" t="str">
        <f>TEXT(ecommerce_customer_data_custom_[[#This Row],[Purchase Date]],"mmmm")</f>
        <v>September</v>
      </c>
      <c r="O9324" t="str">
        <f>VLOOKUP(ecommerce_customer_data_custom_[[#This Row],[Customer Age]],AgeGroupMapping!$A$2:$C$5,3,TRUE)</f>
        <v>Adult</v>
      </c>
      <c r="P9324" t="str">
        <f>IF(ecommerce_customer_data_custom_[[#This Row],[Returns]]=1,"Returned","Not Returned")</f>
        <v>Not Returned</v>
      </c>
      <c r="Q9324" t="str">
        <f>_xlfn.XLOOKUP(ecommerce_customer_data_custom_[[#This Row],[Payment Method]],PaymentMapping!$A$2:$A$11,PaymentMapping!$B$2:$B$11,"Other")</f>
        <v>Card</v>
      </c>
    </row>
    <row r="9325" spans="1:17" x14ac:dyDescent="0.3">
      <c r="A9325">
        <v>44171</v>
      </c>
      <c r="B9325" s="14">
        <v>44319.274375000001</v>
      </c>
      <c r="C9325" t="s">
        <v>16</v>
      </c>
      <c r="D9325">
        <v>296</v>
      </c>
      <c r="E9325">
        <v>2</v>
      </c>
      <c r="F9325">
        <v>5058</v>
      </c>
      <c r="G9325" t="s">
        <v>15</v>
      </c>
      <c r="H9325">
        <v>64</v>
      </c>
      <c r="I9325">
        <v>1</v>
      </c>
      <c r="J9325" t="s">
        <v>17</v>
      </c>
      <c r="K9325">
        <v>0</v>
      </c>
      <c r="L9325">
        <f>YEAR(ecommerce_customer_data_custom_[[#This Row],[Purchase Date]])</f>
        <v>2021</v>
      </c>
      <c r="M9325">
        <f>MONTH(ecommerce_customer_data_custom_[[#This Row],[Purchase Date]])</f>
        <v>5</v>
      </c>
      <c r="N9325" t="str">
        <f>TEXT(ecommerce_customer_data_custom_[[#This Row],[Purchase Date]],"mmmm")</f>
        <v>May</v>
      </c>
      <c r="O9325" t="str">
        <f>VLOOKUP(ecommerce_customer_data_custom_[[#This Row],[Customer Age]],AgeGroupMapping!$A$2:$C$5,3,TRUE)</f>
        <v>Senior</v>
      </c>
      <c r="P9325" t="str">
        <f>IF(ecommerce_customer_data_custom_[[#This Row],[Returns]]=1,"Returned","Not Returned")</f>
        <v>Returned</v>
      </c>
      <c r="Q9325" t="str">
        <f>_xlfn.XLOOKUP(ecommerce_customer_data_custom_[[#This Row],[Payment Method]],PaymentMapping!$A$2:$A$11,PaymentMapping!$B$2:$B$11,"Other")</f>
        <v>Wallet/UPI</v>
      </c>
    </row>
    <row r="9326" spans="1:17" x14ac:dyDescent="0.3">
      <c r="A9326">
        <v>44171</v>
      </c>
      <c r="B9326" s="14">
        <v>44440.976087962961</v>
      </c>
      <c r="C9326" t="s">
        <v>11</v>
      </c>
      <c r="D9326">
        <v>75</v>
      </c>
      <c r="E9326">
        <v>5</v>
      </c>
      <c r="F9326">
        <v>875</v>
      </c>
      <c r="G9326" t="s">
        <v>15</v>
      </c>
      <c r="H9326">
        <v>64</v>
      </c>
      <c r="I9326">
        <v>1</v>
      </c>
      <c r="J9326" t="s">
        <v>17</v>
      </c>
      <c r="K9326">
        <v>0</v>
      </c>
      <c r="L9326">
        <f>YEAR(ecommerce_customer_data_custom_[[#This Row],[Purchase Date]])</f>
        <v>2021</v>
      </c>
      <c r="M9326">
        <f>MONTH(ecommerce_customer_data_custom_[[#This Row],[Purchase Date]])</f>
        <v>9</v>
      </c>
      <c r="N9326" t="str">
        <f>TEXT(ecommerce_customer_data_custom_[[#This Row],[Purchase Date]],"mmmm")</f>
        <v>September</v>
      </c>
      <c r="O9326" t="str">
        <f>VLOOKUP(ecommerce_customer_data_custom_[[#This Row],[Customer Age]],AgeGroupMapping!$A$2:$C$5,3,TRUE)</f>
        <v>Senior</v>
      </c>
      <c r="P9326" t="str">
        <f>IF(ecommerce_customer_data_custom_[[#This Row],[Returns]]=1,"Returned","Not Returned")</f>
        <v>Returned</v>
      </c>
      <c r="Q9326" t="str">
        <f>_xlfn.XLOOKUP(ecommerce_customer_data_custom_[[#This Row],[Payment Method]],PaymentMapping!$A$2:$A$11,PaymentMapping!$B$2:$B$11,"Other")</f>
        <v>Wallet/UPI</v>
      </c>
    </row>
    <row r="9327" spans="1:17" x14ac:dyDescent="0.3">
      <c r="A9327">
        <v>44171</v>
      </c>
      <c r="B9327" s="14">
        <v>44059.602303240739</v>
      </c>
      <c r="C9327" t="s">
        <v>11</v>
      </c>
      <c r="D9327">
        <v>132</v>
      </c>
      <c r="E9327">
        <v>5</v>
      </c>
      <c r="F9327">
        <v>4537</v>
      </c>
      <c r="G9327" t="s">
        <v>12</v>
      </c>
      <c r="H9327">
        <v>64</v>
      </c>
      <c r="I9327">
        <v>1</v>
      </c>
      <c r="J9327" t="s">
        <v>17</v>
      </c>
      <c r="K9327">
        <v>0</v>
      </c>
      <c r="L9327">
        <f>YEAR(ecommerce_customer_data_custom_[[#This Row],[Purchase Date]])</f>
        <v>2020</v>
      </c>
      <c r="M9327">
        <f>MONTH(ecommerce_customer_data_custom_[[#This Row],[Purchase Date]])</f>
        <v>8</v>
      </c>
      <c r="N9327" t="str">
        <f>TEXT(ecommerce_customer_data_custom_[[#This Row],[Purchase Date]],"mmmm")</f>
        <v>August</v>
      </c>
      <c r="O9327" t="str">
        <f>VLOOKUP(ecommerce_customer_data_custom_[[#This Row],[Customer Age]],AgeGroupMapping!$A$2:$C$5,3,TRUE)</f>
        <v>Senior</v>
      </c>
      <c r="P9327" t="str">
        <f>IF(ecommerce_customer_data_custom_[[#This Row],[Returns]]=1,"Returned","Not Returned")</f>
        <v>Returned</v>
      </c>
      <c r="Q9327" t="str">
        <f>_xlfn.XLOOKUP(ecommerce_customer_data_custom_[[#This Row],[Payment Method]],PaymentMapping!$A$2:$A$11,PaymentMapping!$B$2:$B$11,"Other")</f>
        <v>Card</v>
      </c>
    </row>
    <row r="9328" spans="1:17" x14ac:dyDescent="0.3">
      <c r="A9328">
        <v>44171</v>
      </c>
      <c r="B9328" s="14">
        <v>44084.228726851848</v>
      </c>
      <c r="C9328" t="s">
        <v>18</v>
      </c>
      <c r="D9328">
        <v>221</v>
      </c>
      <c r="E9328">
        <v>2</v>
      </c>
      <c r="F9328">
        <v>537</v>
      </c>
      <c r="G9328" t="s">
        <v>12</v>
      </c>
      <c r="H9328">
        <v>64</v>
      </c>
      <c r="I9328">
        <v>1</v>
      </c>
      <c r="J9328" t="s">
        <v>17</v>
      </c>
      <c r="K9328">
        <v>0</v>
      </c>
      <c r="L9328">
        <f>YEAR(ecommerce_customer_data_custom_[[#This Row],[Purchase Date]])</f>
        <v>2020</v>
      </c>
      <c r="M9328">
        <f>MONTH(ecommerce_customer_data_custom_[[#This Row],[Purchase Date]])</f>
        <v>9</v>
      </c>
      <c r="N9328" t="str">
        <f>TEXT(ecommerce_customer_data_custom_[[#This Row],[Purchase Date]],"mmmm")</f>
        <v>September</v>
      </c>
      <c r="O9328" t="str">
        <f>VLOOKUP(ecommerce_customer_data_custom_[[#This Row],[Customer Age]],AgeGroupMapping!$A$2:$C$5,3,TRUE)</f>
        <v>Senior</v>
      </c>
      <c r="P9328" t="str">
        <f>IF(ecommerce_customer_data_custom_[[#This Row],[Returns]]=1,"Returned","Not Returned")</f>
        <v>Returned</v>
      </c>
      <c r="Q9328" t="str">
        <f>_xlfn.XLOOKUP(ecommerce_customer_data_custom_[[#This Row],[Payment Method]],PaymentMapping!$A$2:$A$11,PaymentMapping!$B$2:$B$11,"Other")</f>
        <v>Card</v>
      </c>
    </row>
    <row r="9329" spans="1:17" x14ac:dyDescent="0.3">
      <c r="A9329">
        <v>42809</v>
      </c>
      <c r="B9329" s="14">
        <v>43856.805659722224</v>
      </c>
      <c r="C9329" t="s">
        <v>18</v>
      </c>
      <c r="D9329">
        <v>284</v>
      </c>
      <c r="E9329">
        <v>3</v>
      </c>
      <c r="F9329">
        <v>949</v>
      </c>
      <c r="G9329" t="s">
        <v>12</v>
      </c>
      <c r="H9329">
        <v>63</v>
      </c>
      <c r="I9329">
        <v>0</v>
      </c>
      <c r="J9329" t="s">
        <v>17</v>
      </c>
      <c r="K9329">
        <v>0</v>
      </c>
      <c r="L9329">
        <f>YEAR(ecommerce_customer_data_custom_[[#This Row],[Purchase Date]])</f>
        <v>2020</v>
      </c>
      <c r="M9329">
        <f>MONTH(ecommerce_customer_data_custom_[[#This Row],[Purchase Date]])</f>
        <v>1</v>
      </c>
      <c r="N9329" t="str">
        <f>TEXT(ecommerce_customer_data_custom_[[#This Row],[Purchase Date]],"mmmm")</f>
        <v>January</v>
      </c>
      <c r="O9329" t="str">
        <f>VLOOKUP(ecommerce_customer_data_custom_[[#This Row],[Customer Age]],AgeGroupMapping!$A$2:$C$5,3,TRUE)</f>
        <v>Senior</v>
      </c>
      <c r="P9329" t="str">
        <f>IF(ecommerce_customer_data_custom_[[#This Row],[Returns]]=1,"Returned","Not Returned")</f>
        <v>Not Returned</v>
      </c>
      <c r="Q9329" t="str">
        <f>_xlfn.XLOOKUP(ecommerce_customer_data_custom_[[#This Row],[Payment Method]],PaymentMapping!$A$2:$A$11,PaymentMapping!$B$2:$B$11,"Other")</f>
        <v>Card</v>
      </c>
    </row>
    <row r="9330" spans="1:17" x14ac:dyDescent="0.3">
      <c r="A9330">
        <v>42809</v>
      </c>
      <c r="B9330" s="14">
        <v>44964.290543981479</v>
      </c>
      <c r="C9330" t="s">
        <v>18</v>
      </c>
      <c r="D9330">
        <v>467</v>
      </c>
      <c r="E9330">
        <v>2</v>
      </c>
      <c r="F9330">
        <v>4348</v>
      </c>
      <c r="G9330" t="s">
        <v>19</v>
      </c>
      <c r="H9330">
        <v>63</v>
      </c>
      <c r="I9330">
        <v>0</v>
      </c>
      <c r="J9330" t="s">
        <v>17</v>
      </c>
      <c r="K9330">
        <v>0</v>
      </c>
      <c r="L9330">
        <f>YEAR(ecommerce_customer_data_custom_[[#This Row],[Purchase Date]])</f>
        <v>2023</v>
      </c>
      <c r="M9330">
        <f>MONTH(ecommerce_customer_data_custom_[[#This Row],[Purchase Date]])</f>
        <v>2</v>
      </c>
      <c r="N9330" t="str">
        <f>TEXT(ecommerce_customer_data_custom_[[#This Row],[Purchase Date]],"mmmm")</f>
        <v>February</v>
      </c>
      <c r="O9330" t="str">
        <f>VLOOKUP(ecommerce_customer_data_custom_[[#This Row],[Customer Age]],AgeGroupMapping!$A$2:$C$5,3,TRUE)</f>
        <v>Senior</v>
      </c>
      <c r="P9330" t="str">
        <f>IF(ecommerce_customer_data_custom_[[#This Row],[Returns]]=1,"Returned","Not Returned")</f>
        <v>Not Returned</v>
      </c>
      <c r="Q9330" t="str">
        <f>_xlfn.XLOOKUP(ecommerce_customer_data_custom_[[#This Row],[Payment Method]],PaymentMapping!$A$2:$A$11,PaymentMapping!$B$2:$B$11,"Other")</f>
        <v>Cash</v>
      </c>
    </row>
    <row r="9331" spans="1:17" x14ac:dyDescent="0.3">
      <c r="A9331">
        <v>42809</v>
      </c>
      <c r="B9331" s="14">
        <v>45035.523726851854</v>
      </c>
      <c r="C9331" t="s">
        <v>16</v>
      </c>
      <c r="D9331">
        <v>107</v>
      </c>
      <c r="E9331">
        <v>5</v>
      </c>
      <c r="F9331">
        <v>3051</v>
      </c>
      <c r="G9331" t="s">
        <v>12</v>
      </c>
      <c r="H9331">
        <v>63</v>
      </c>
      <c r="I9331">
        <v>0</v>
      </c>
      <c r="J9331" t="s">
        <v>17</v>
      </c>
      <c r="K9331">
        <v>0</v>
      </c>
      <c r="L9331">
        <f>YEAR(ecommerce_customer_data_custom_[[#This Row],[Purchase Date]])</f>
        <v>2023</v>
      </c>
      <c r="M9331">
        <f>MONTH(ecommerce_customer_data_custom_[[#This Row],[Purchase Date]])</f>
        <v>4</v>
      </c>
      <c r="N9331" t="str">
        <f>TEXT(ecommerce_customer_data_custom_[[#This Row],[Purchase Date]],"mmmm")</f>
        <v>April</v>
      </c>
      <c r="O9331" t="str">
        <f>VLOOKUP(ecommerce_customer_data_custom_[[#This Row],[Customer Age]],AgeGroupMapping!$A$2:$C$5,3,TRUE)</f>
        <v>Senior</v>
      </c>
      <c r="P9331" t="str">
        <f>IF(ecommerce_customer_data_custom_[[#This Row],[Returns]]=1,"Returned","Not Returned")</f>
        <v>Not Returned</v>
      </c>
      <c r="Q9331" t="str">
        <f>_xlfn.XLOOKUP(ecommerce_customer_data_custom_[[#This Row],[Payment Method]],PaymentMapping!$A$2:$A$11,PaymentMapping!$B$2:$B$11,"Other")</f>
        <v>Card</v>
      </c>
    </row>
    <row r="9332" spans="1:17" x14ac:dyDescent="0.3">
      <c r="A9332">
        <v>42809</v>
      </c>
      <c r="B9332" s="14">
        <v>44281.657094907408</v>
      </c>
      <c r="C9332" t="s">
        <v>18</v>
      </c>
      <c r="D9332">
        <v>498</v>
      </c>
      <c r="E9332">
        <v>2</v>
      </c>
      <c r="F9332">
        <v>4675</v>
      </c>
      <c r="G9332" t="s">
        <v>15</v>
      </c>
      <c r="H9332">
        <v>63</v>
      </c>
      <c r="I9332">
        <v>0</v>
      </c>
      <c r="J9332" t="s">
        <v>17</v>
      </c>
      <c r="K9332">
        <v>0</v>
      </c>
      <c r="L9332">
        <f>YEAR(ecommerce_customer_data_custom_[[#This Row],[Purchase Date]])</f>
        <v>2021</v>
      </c>
      <c r="M9332">
        <f>MONTH(ecommerce_customer_data_custom_[[#This Row],[Purchase Date]])</f>
        <v>3</v>
      </c>
      <c r="N9332" t="str">
        <f>TEXT(ecommerce_customer_data_custom_[[#This Row],[Purchase Date]],"mmmm")</f>
        <v>March</v>
      </c>
      <c r="O9332" t="str">
        <f>VLOOKUP(ecommerce_customer_data_custom_[[#This Row],[Customer Age]],AgeGroupMapping!$A$2:$C$5,3,TRUE)</f>
        <v>Senior</v>
      </c>
      <c r="P9332" t="str">
        <f>IF(ecommerce_customer_data_custom_[[#This Row],[Returns]]=1,"Returned","Not Returned")</f>
        <v>Not Returned</v>
      </c>
      <c r="Q9332" t="str">
        <f>_xlfn.XLOOKUP(ecommerce_customer_data_custom_[[#This Row],[Payment Method]],PaymentMapping!$A$2:$A$11,PaymentMapping!$B$2:$B$11,"Other")</f>
        <v>Wallet/UPI</v>
      </c>
    </row>
    <row r="9333" spans="1:17" x14ac:dyDescent="0.3">
      <c r="A9333">
        <v>8093</v>
      </c>
      <c r="B9333" s="14">
        <v>44898.323761574073</v>
      </c>
      <c r="C9333" t="s">
        <v>11</v>
      </c>
      <c r="D9333">
        <v>142</v>
      </c>
      <c r="E9333">
        <v>2</v>
      </c>
      <c r="F9333">
        <v>4814</v>
      </c>
      <c r="G9333" t="s">
        <v>19</v>
      </c>
      <c r="H9333">
        <v>70</v>
      </c>
      <c r="I9333">
        <v>0</v>
      </c>
      <c r="J9333" t="s">
        <v>17</v>
      </c>
      <c r="K9333">
        <v>0</v>
      </c>
      <c r="L9333">
        <f>YEAR(ecommerce_customer_data_custom_[[#This Row],[Purchase Date]])</f>
        <v>2022</v>
      </c>
      <c r="M9333">
        <f>MONTH(ecommerce_customer_data_custom_[[#This Row],[Purchase Date]])</f>
        <v>12</v>
      </c>
      <c r="N9333" t="str">
        <f>TEXT(ecommerce_customer_data_custom_[[#This Row],[Purchase Date]],"mmmm")</f>
        <v>December</v>
      </c>
      <c r="O9333" t="str">
        <f>VLOOKUP(ecommerce_customer_data_custom_[[#This Row],[Customer Age]],AgeGroupMapping!$A$2:$C$5,3,TRUE)</f>
        <v>Senior</v>
      </c>
      <c r="P9333" t="str">
        <f>IF(ecommerce_customer_data_custom_[[#This Row],[Returns]]=1,"Returned","Not Returned")</f>
        <v>Not Returned</v>
      </c>
      <c r="Q9333" t="str">
        <f>_xlfn.XLOOKUP(ecommerce_customer_data_custom_[[#This Row],[Payment Method]],PaymentMapping!$A$2:$A$11,PaymentMapping!$B$2:$B$11,"Other")</f>
        <v>Cash</v>
      </c>
    </row>
    <row r="9334" spans="1:17" x14ac:dyDescent="0.3">
      <c r="A9334">
        <v>8093</v>
      </c>
      <c r="B9334" s="14">
        <v>44792.607847222222</v>
      </c>
      <c r="C9334" t="s">
        <v>18</v>
      </c>
      <c r="D9334">
        <v>27</v>
      </c>
      <c r="E9334">
        <v>3</v>
      </c>
      <c r="F9334">
        <v>3558</v>
      </c>
      <c r="G9334" t="s">
        <v>12</v>
      </c>
      <c r="H9334">
        <v>70</v>
      </c>
      <c r="I9334">
        <v>1</v>
      </c>
      <c r="J9334" t="s">
        <v>17</v>
      </c>
      <c r="K9334">
        <v>0</v>
      </c>
      <c r="L9334">
        <f>YEAR(ecommerce_customer_data_custom_[[#This Row],[Purchase Date]])</f>
        <v>2022</v>
      </c>
      <c r="M9334">
        <f>MONTH(ecommerce_customer_data_custom_[[#This Row],[Purchase Date]])</f>
        <v>8</v>
      </c>
      <c r="N9334" t="str">
        <f>TEXT(ecommerce_customer_data_custom_[[#This Row],[Purchase Date]],"mmmm")</f>
        <v>August</v>
      </c>
      <c r="O9334" t="str">
        <f>VLOOKUP(ecommerce_customer_data_custom_[[#This Row],[Customer Age]],AgeGroupMapping!$A$2:$C$5,3,TRUE)</f>
        <v>Senior</v>
      </c>
      <c r="P9334" t="str">
        <f>IF(ecommerce_customer_data_custom_[[#This Row],[Returns]]=1,"Returned","Not Returned")</f>
        <v>Returned</v>
      </c>
      <c r="Q9334" t="str">
        <f>_xlfn.XLOOKUP(ecommerce_customer_data_custom_[[#This Row],[Payment Method]],PaymentMapping!$A$2:$A$11,PaymentMapping!$B$2:$B$11,"Other")</f>
        <v>Card</v>
      </c>
    </row>
    <row r="9335" spans="1:17" x14ac:dyDescent="0.3">
      <c r="A9335">
        <v>8093</v>
      </c>
      <c r="B9335" s="14">
        <v>45117.492314814815</v>
      </c>
      <c r="C9335" t="s">
        <v>14</v>
      </c>
      <c r="D9335">
        <v>329</v>
      </c>
      <c r="E9335">
        <v>4</v>
      </c>
      <c r="F9335">
        <v>1176</v>
      </c>
      <c r="G9335" t="s">
        <v>12</v>
      </c>
      <c r="H9335">
        <v>70</v>
      </c>
      <c r="I9335">
        <v>1</v>
      </c>
      <c r="J9335" t="s">
        <v>17</v>
      </c>
      <c r="K9335">
        <v>0</v>
      </c>
      <c r="L9335">
        <f>YEAR(ecommerce_customer_data_custom_[[#This Row],[Purchase Date]])</f>
        <v>2023</v>
      </c>
      <c r="M9335">
        <f>MONTH(ecommerce_customer_data_custom_[[#This Row],[Purchase Date]])</f>
        <v>7</v>
      </c>
      <c r="N9335" t="str">
        <f>TEXT(ecommerce_customer_data_custom_[[#This Row],[Purchase Date]],"mmmm")</f>
        <v>July</v>
      </c>
      <c r="O9335" t="str">
        <f>VLOOKUP(ecommerce_customer_data_custom_[[#This Row],[Customer Age]],AgeGroupMapping!$A$2:$C$5,3,TRUE)</f>
        <v>Senior</v>
      </c>
      <c r="P9335" t="str">
        <f>IF(ecommerce_customer_data_custom_[[#This Row],[Returns]]=1,"Returned","Not Returned")</f>
        <v>Returned</v>
      </c>
      <c r="Q9335" t="str">
        <f>_xlfn.XLOOKUP(ecommerce_customer_data_custom_[[#This Row],[Payment Method]],PaymentMapping!$A$2:$A$11,PaymentMapping!$B$2:$B$11,"Other")</f>
        <v>Card</v>
      </c>
    </row>
    <row r="9336" spans="1:17" x14ac:dyDescent="0.3">
      <c r="A9336">
        <v>8093</v>
      </c>
      <c r="B9336" s="14">
        <v>44850.782199074078</v>
      </c>
      <c r="C9336" t="s">
        <v>18</v>
      </c>
      <c r="D9336">
        <v>98</v>
      </c>
      <c r="E9336">
        <v>5</v>
      </c>
      <c r="F9336">
        <v>5233</v>
      </c>
      <c r="G9336" t="s">
        <v>19</v>
      </c>
      <c r="H9336">
        <v>70</v>
      </c>
      <c r="I9336">
        <v>0</v>
      </c>
      <c r="J9336" t="s">
        <v>17</v>
      </c>
      <c r="K9336">
        <v>0</v>
      </c>
      <c r="L9336">
        <f>YEAR(ecommerce_customer_data_custom_[[#This Row],[Purchase Date]])</f>
        <v>2022</v>
      </c>
      <c r="M9336">
        <f>MONTH(ecommerce_customer_data_custom_[[#This Row],[Purchase Date]])</f>
        <v>10</v>
      </c>
      <c r="N9336" t="str">
        <f>TEXT(ecommerce_customer_data_custom_[[#This Row],[Purchase Date]],"mmmm")</f>
        <v>October</v>
      </c>
      <c r="O9336" t="str">
        <f>VLOOKUP(ecommerce_customer_data_custom_[[#This Row],[Customer Age]],AgeGroupMapping!$A$2:$C$5,3,TRUE)</f>
        <v>Senior</v>
      </c>
      <c r="P9336" t="str">
        <f>IF(ecommerce_customer_data_custom_[[#This Row],[Returns]]=1,"Returned","Not Returned")</f>
        <v>Not Returned</v>
      </c>
      <c r="Q9336" t="str">
        <f>_xlfn.XLOOKUP(ecommerce_customer_data_custom_[[#This Row],[Payment Method]],PaymentMapping!$A$2:$A$11,PaymentMapping!$B$2:$B$11,"Other")</f>
        <v>Cash</v>
      </c>
    </row>
    <row r="9337" spans="1:17" x14ac:dyDescent="0.3">
      <c r="A9337">
        <v>11380</v>
      </c>
      <c r="B9337" s="14">
        <v>44267.926562499997</v>
      </c>
      <c r="C9337" t="s">
        <v>18</v>
      </c>
      <c r="D9337">
        <v>294</v>
      </c>
      <c r="E9337">
        <v>3</v>
      </c>
      <c r="F9337">
        <v>1212</v>
      </c>
      <c r="G9337" t="s">
        <v>12</v>
      </c>
      <c r="H9337">
        <v>64</v>
      </c>
      <c r="I9337">
        <v>1</v>
      </c>
      <c r="J9337" t="s">
        <v>13</v>
      </c>
      <c r="K9337">
        <v>0</v>
      </c>
      <c r="L9337">
        <f>YEAR(ecommerce_customer_data_custom_[[#This Row],[Purchase Date]])</f>
        <v>2021</v>
      </c>
      <c r="M9337">
        <f>MONTH(ecommerce_customer_data_custom_[[#This Row],[Purchase Date]])</f>
        <v>3</v>
      </c>
      <c r="N9337" t="str">
        <f>TEXT(ecommerce_customer_data_custom_[[#This Row],[Purchase Date]],"mmmm")</f>
        <v>March</v>
      </c>
      <c r="O9337" t="str">
        <f>VLOOKUP(ecommerce_customer_data_custom_[[#This Row],[Customer Age]],AgeGroupMapping!$A$2:$C$5,3,TRUE)</f>
        <v>Senior</v>
      </c>
      <c r="P9337" t="str">
        <f>IF(ecommerce_customer_data_custom_[[#This Row],[Returns]]=1,"Returned","Not Returned")</f>
        <v>Returned</v>
      </c>
      <c r="Q9337" t="str">
        <f>_xlfn.XLOOKUP(ecommerce_customer_data_custom_[[#This Row],[Payment Method]],PaymentMapping!$A$2:$A$11,PaymentMapping!$B$2:$B$11,"Other")</f>
        <v>Card</v>
      </c>
    </row>
    <row r="9338" spans="1:17" x14ac:dyDescent="0.3">
      <c r="A9338">
        <v>11380</v>
      </c>
      <c r="B9338" s="14">
        <v>44352.831562500003</v>
      </c>
      <c r="C9338" t="s">
        <v>11</v>
      </c>
      <c r="D9338">
        <v>160</v>
      </c>
      <c r="E9338">
        <v>3</v>
      </c>
      <c r="F9338">
        <v>5232</v>
      </c>
      <c r="G9338" t="s">
        <v>12</v>
      </c>
      <c r="H9338">
        <v>64</v>
      </c>
      <c r="I9338">
        <v>1</v>
      </c>
      <c r="J9338" t="s">
        <v>13</v>
      </c>
      <c r="K9338">
        <v>0</v>
      </c>
      <c r="L9338">
        <f>YEAR(ecommerce_customer_data_custom_[[#This Row],[Purchase Date]])</f>
        <v>2021</v>
      </c>
      <c r="M9338">
        <f>MONTH(ecommerce_customer_data_custom_[[#This Row],[Purchase Date]])</f>
        <v>6</v>
      </c>
      <c r="N9338" t="str">
        <f>TEXT(ecommerce_customer_data_custom_[[#This Row],[Purchase Date]],"mmmm")</f>
        <v>June</v>
      </c>
      <c r="O9338" t="str">
        <f>VLOOKUP(ecommerce_customer_data_custom_[[#This Row],[Customer Age]],AgeGroupMapping!$A$2:$C$5,3,TRUE)</f>
        <v>Senior</v>
      </c>
      <c r="P9338" t="str">
        <f>IF(ecommerce_customer_data_custom_[[#This Row],[Returns]]=1,"Returned","Not Returned")</f>
        <v>Returned</v>
      </c>
      <c r="Q9338" t="str">
        <f>_xlfn.XLOOKUP(ecommerce_customer_data_custom_[[#This Row],[Payment Method]],PaymentMapping!$A$2:$A$11,PaymentMapping!$B$2:$B$11,"Other")</f>
        <v>Card</v>
      </c>
    </row>
    <row r="9339" spans="1:17" x14ac:dyDescent="0.3">
      <c r="A9339">
        <v>11380</v>
      </c>
      <c r="B9339" s="14">
        <v>43905.907638888886</v>
      </c>
      <c r="C9339" t="s">
        <v>18</v>
      </c>
      <c r="D9339">
        <v>206</v>
      </c>
      <c r="E9339">
        <v>1</v>
      </c>
      <c r="F9339">
        <v>4127</v>
      </c>
      <c r="G9339" t="s">
        <v>12</v>
      </c>
      <c r="H9339">
        <v>64</v>
      </c>
      <c r="I9339">
        <v>0</v>
      </c>
      <c r="J9339" t="s">
        <v>13</v>
      </c>
      <c r="K9339">
        <v>0</v>
      </c>
      <c r="L9339">
        <f>YEAR(ecommerce_customer_data_custom_[[#This Row],[Purchase Date]])</f>
        <v>2020</v>
      </c>
      <c r="M9339">
        <f>MONTH(ecommerce_customer_data_custom_[[#This Row],[Purchase Date]])</f>
        <v>3</v>
      </c>
      <c r="N9339" t="str">
        <f>TEXT(ecommerce_customer_data_custom_[[#This Row],[Purchase Date]],"mmmm")</f>
        <v>March</v>
      </c>
      <c r="O9339" t="str">
        <f>VLOOKUP(ecommerce_customer_data_custom_[[#This Row],[Customer Age]],AgeGroupMapping!$A$2:$C$5,3,TRUE)</f>
        <v>Senior</v>
      </c>
      <c r="P9339" t="str">
        <f>IF(ecommerce_customer_data_custom_[[#This Row],[Returns]]=1,"Returned","Not Returned")</f>
        <v>Not Returned</v>
      </c>
      <c r="Q9339" t="str">
        <f>_xlfn.XLOOKUP(ecommerce_customer_data_custom_[[#This Row],[Payment Method]],PaymentMapping!$A$2:$A$11,PaymentMapping!$B$2:$B$11,"Other")</f>
        <v>Card</v>
      </c>
    </row>
    <row r="9340" spans="1:17" x14ac:dyDescent="0.3">
      <c r="A9340">
        <v>30967</v>
      </c>
      <c r="B9340" s="14">
        <v>44194.017546296294</v>
      </c>
      <c r="C9340" t="s">
        <v>18</v>
      </c>
      <c r="D9340">
        <v>342</v>
      </c>
      <c r="E9340">
        <v>1</v>
      </c>
      <c r="F9340">
        <v>598</v>
      </c>
      <c r="G9340" t="s">
        <v>15</v>
      </c>
      <c r="H9340">
        <v>18</v>
      </c>
      <c r="I9340">
        <v>1</v>
      </c>
      <c r="J9340" t="s">
        <v>17</v>
      </c>
      <c r="K9340">
        <v>0</v>
      </c>
      <c r="L9340">
        <f>YEAR(ecommerce_customer_data_custom_[[#This Row],[Purchase Date]])</f>
        <v>2020</v>
      </c>
      <c r="M9340">
        <f>MONTH(ecommerce_customer_data_custom_[[#This Row],[Purchase Date]])</f>
        <v>12</v>
      </c>
      <c r="N9340" t="str">
        <f>TEXT(ecommerce_customer_data_custom_[[#This Row],[Purchase Date]],"mmmm")</f>
        <v>December</v>
      </c>
      <c r="O9340" t="str">
        <f>VLOOKUP(ecommerce_customer_data_custom_[[#This Row],[Customer Age]],AgeGroupMapping!$A$2:$C$5,3,TRUE)</f>
        <v>Young</v>
      </c>
      <c r="P9340" t="str">
        <f>IF(ecommerce_customer_data_custom_[[#This Row],[Returns]]=1,"Returned","Not Returned")</f>
        <v>Returned</v>
      </c>
      <c r="Q9340" t="str">
        <f>_xlfn.XLOOKUP(ecommerce_customer_data_custom_[[#This Row],[Payment Method]],PaymentMapping!$A$2:$A$11,PaymentMapping!$B$2:$B$11,"Other")</f>
        <v>Wallet/UPI</v>
      </c>
    </row>
    <row r="9341" spans="1:17" x14ac:dyDescent="0.3">
      <c r="A9341">
        <v>30967</v>
      </c>
      <c r="B9341" s="14">
        <v>44630.454710648148</v>
      </c>
      <c r="C9341" t="s">
        <v>11</v>
      </c>
      <c r="D9341">
        <v>483</v>
      </c>
      <c r="E9341">
        <v>1</v>
      </c>
      <c r="F9341">
        <v>1770</v>
      </c>
      <c r="G9341" t="s">
        <v>12</v>
      </c>
      <c r="H9341">
        <v>18</v>
      </c>
      <c r="I9341">
        <v>0</v>
      </c>
      <c r="J9341" t="s">
        <v>17</v>
      </c>
      <c r="K9341">
        <v>0</v>
      </c>
      <c r="L9341">
        <f>YEAR(ecommerce_customer_data_custom_[[#This Row],[Purchase Date]])</f>
        <v>2022</v>
      </c>
      <c r="M9341">
        <f>MONTH(ecommerce_customer_data_custom_[[#This Row],[Purchase Date]])</f>
        <v>3</v>
      </c>
      <c r="N9341" t="str">
        <f>TEXT(ecommerce_customer_data_custom_[[#This Row],[Purchase Date]],"mmmm")</f>
        <v>March</v>
      </c>
      <c r="O9341" t="str">
        <f>VLOOKUP(ecommerce_customer_data_custom_[[#This Row],[Customer Age]],AgeGroupMapping!$A$2:$C$5,3,TRUE)</f>
        <v>Young</v>
      </c>
      <c r="P9341" t="str">
        <f>IF(ecommerce_customer_data_custom_[[#This Row],[Returns]]=1,"Returned","Not Returned")</f>
        <v>Not Returned</v>
      </c>
      <c r="Q9341" t="str">
        <f>_xlfn.XLOOKUP(ecommerce_customer_data_custom_[[#This Row],[Payment Method]],PaymentMapping!$A$2:$A$11,PaymentMapping!$B$2:$B$11,"Other")</f>
        <v>Card</v>
      </c>
    </row>
    <row r="9342" spans="1:17" x14ac:dyDescent="0.3">
      <c r="A9342">
        <v>30967</v>
      </c>
      <c r="B9342" s="14">
        <v>45121.714108796295</v>
      </c>
      <c r="C9342" t="s">
        <v>16</v>
      </c>
      <c r="D9342">
        <v>485</v>
      </c>
      <c r="E9342">
        <v>2</v>
      </c>
      <c r="F9342">
        <v>380</v>
      </c>
      <c r="G9342" t="s">
        <v>12</v>
      </c>
      <c r="H9342">
        <v>18</v>
      </c>
      <c r="I9342">
        <v>0</v>
      </c>
      <c r="J9342" t="s">
        <v>17</v>
      </c>
      <c r="K9342">
        <v>0</v>
      </c>
      <c r="L9342">
        <f>YEAR(ecommerce_customer_data_custom_[[#This Row],[Purchase Date]])</f>
        <v>2023</v>
      </c>
      <c r="M9342">
        <f>MONTH(ecommerce_customer_data_custom_[[#This Row],[Purchase Date]])</f>
        <v>7</v>
      </c>
      <c r="N9342" t="str">
        <f>TEXT(ecommerce_customer_data_custom_[[#This Row],[Purchase Date]],"mmmm")</f>
        <v>July</v>
      </c>
      <c r="O9342" t="str">
        <f>VLOOKUP(ecommerce_customer_data_custom_[[#This Row],[Customer Age]],AgeGroupMapping!$A$2:$C$5,3,TRUE)</f>
        <v>Young</v>
      </c>
      <c r="P9342" t="str">
        <f>IF(ecommerce_customer_data_custom_[[#This Row],[Returns]]=1,"Returned","Not Returned")</f>
        <v>Not Returned</v>
      </c>
      <c r="Q9342" t="str">
        <f>_xlfn.XLOOKUP(ecommerce_customer_data_custom_[[#This Row],[Payment Method]],PaymentMapping!$A$2:$A$11,PaymentMapping!$B$2:$B$11,"Other")</f>
        <v>Card</v>
      </c>
    </row>
    <row r="9343" spans="1:17" x14ac:dyDescent="0.3">
      <c r="A9343">
        <v>19142</v>
      </c>
      <c r="B9343" s="14">
        <v>43982.057060185187</v>
      </c>
      <c r="C9343" t="s">
        <v>18</v>
      </c>
      <c r="D9343">
        <v>27</v>
      </c>
      <c r="E9343">
        <v>3</v>
      </c>
      <c r="F9343">
        <v>2715</v>
      </c>
      <c r="G9343" t="s">
        <v>20</v>
      </c>
      <c r="H9343">
        <v>56</v>
      </c>
      <c r="I9343">
        <v>0</v>
      </c>
      <c r="J9343" t="s">
        <v>17</v>
      </c>
      <c r="K9343">
        <v>0</v>
      </c>
      <c r="L9343">
        <f>YEAR(ecommerce_customer_data_custom_[[#This Row],[Purchase Date]])</f>
        <v>2020</v>
      </c>
      <c r="M9343">
        <f>MONTH(ecommerce_customer_data_custom_[[#This Row],[Purchase Date]])</f>
        <v>5</v>
      </c>
      <c r="N9343" t="str">
        <f>TEXT(ecommerce_customer_data_custom_[[#This Row],[Purchase Date]],"mmmm")</f>
        <v>May</v>
      </c>
      <c r="O9343" t="str">
        <f>VLOOKUP(ecommerce_customer_data_custom_[[#This Row],[Customer Age]],AgeGroupMapping!$A$2:$C$5,3,TRUE)</f>
        <v>Middle-Aged</v>
      </c>
      <c r="P9343" t="str">
        <f>IF(ecommerce_customer_data_custom_[[#This Row],[Returns]]=1,"Returned","Not Returned")</f>
        <v>Not Returned</v>
      </c>
      <c r="Q9343" t="str">
        <f>_xlfn.XLOOKUP(ecommerce_customer_data_custom_[[#This Row],[Payment Method]],PaymentMapping!$A$2:$A$11,PaymentMapping!$B$2:$B$11,"Other")</f>
        <v>Other</v>
      </c>
    </row>
    <row r="9344" spans="1:17" x14ac:dyDescent="0.3">
      <c r="A9344">
        <v>19142</v>
      </c>
      <c r="B9344" s="14">
        <v>44711.214733796296</v>
      </c>
      <c r="C9344" t="s">
        <v>16</v>
      </c>
      <c r="D9344">
        <v>486</v>
      </c>
      <c r="E9344">
        <v>2</v>
      </c>
      <c r="F9344">
        <v>604</v>
      </c>
      <c r="G9344" t="s">
        <v>12</v>
      </c>
      <c r="H9344">
        <v>56</v>
      </c>
      <c r="I9344">
        <v>0</v>
      </c>
      <c r="J9344" t="s">
        <v>17</v>
      </c>
      <c r="K9344">
        <v>0</v>
      </c>
      <c r="L9344">
        <f>YEAR(ecommerce_customer_data_custom_[[#This Row],[Purchase Date]])</f>
        <v>2022</v>
      </c>
      <c r="M9344">
        <f>MONTH(ecommerce_customer_data_custom_[[#This Row],[Purchase Date]])</f>
        <v>5</v>
      </c>
      <c r="N9344" t="str">
        <f>TEXT(ecommerce_customer_data_custom_[[#This Row],[Purchase Date]],"mmmm")</f>
        <v>May</v>
      </c>
      <c r="O9344" t="str">
        <f>VLOOKUP(ecommerce_customer_data_custom_[[#This Row],[Customer Age]],AgeGroupMapping!$A$2:$C$5,3,TRUE)</f>
        <v>Middle-Aged</v>
      </c>
      <c r="P9344" t="str">
        <f>IF(ecommerce_customer_data_custom_[[#This Row],[Returns]]=1,"Returned","Not Returned")</f>
        <v>Not Returned</v>
      </c>
      <c r="Q9344" t="str">
        <f>_xlfn.XLOOKUP(ecommerce_customer_data_custom_[[#This Row],[Payment Method]],PaymentMapping!$A$2:$A$11,PaymentMapping!$B$2:$B$11,"Other")</f>
        <v>Card</v>
      </c>
    </row>
    <row r="9345" spans="1:17" x14ac:dyDescent="0.3">
      <c r="A9345">
        <v>19142</v>
      </c>
      <c r="B9345" s="14">
        <v>44607.146944444445</v>
      </c>
      <c r="C9345" t="s">
        <v>16</v>
      </c>
      <c r="D9345">
        <v>96</v>
      </c>
      <c r="E9345">
        <v>1</v>
      </c>
      <c r="F9345">
        <v>4180</v>
      </c>
      <c r="G9345" t="s">
        <v>15</v>
      </c>
      <c r="H9345">
        <v>56</v>
      </c>
      <c r="I9345">
        <v>1</v>
      </c>
      <c r="J9345" t="s">
        <v>17</v>
      </c>
      <c r="K9345">
        <v>0</v>
      </c>
      <c r="L9345">
        <f>YEAR(ecommerce_customer_data_custom_[[#This Row],[Purchase Date]])</f>
        <v>2022</v>
      </c>
      <c r="M9345">
        <f>MONTH(ecommerce_customer_data_custom_[[#This Row],[Purchase Date]])</f>
        <v>2</v>
      </c>
      <c r="N9345" t="str">
        <f>TEXT(ecommerce_customer_data_custom_[[#This Row],[Purchase Date]],"mmmm")</f>
        <v>February</v>
      </c>
      <c r="O9345" t="str">
        <f>VLOOKUP(ecommerce_customer_data_custom_[[#This Row],[Customer Age]],AgeGroupMapping!$A$2:$C$5,3,TRUE)</f>
        <v>Middle-Aged</v>
      </c>
      <c r="P9345" t="str">
        <f>IF(ecommerce_customer_data_custom_[[#This Row],[Returns]]=1,"Returned","Not Returned")</f>
        <v>Returned</v>
      </c>
      <c r="Q9345" t="str">
        <f>_xlfn.XLOOKUP(ecommerce_customer_data_custom_[[#This Row],[Payment Method]],PaymentMapping!$A$2:$A$11,PaymentMapping!$B$2:$B$11,"Other")</f>
        <v>Wallet/UPI</v>
      </c>
    </row>
    <row r="9346" spans="1:17" x14ac:dyDescent="0.3">
      <c r="A9346">
        <v>19142</v>
      </c>
      <c r="B9346" s="14">
        <v>43872.568599537037</v>
      </c>
      <c r="C9346" t="s">
        <v>18</v>
      </c>
      <c r="D9346">
        <v>184</v>
      </c>
      <c r="E9346">
        <v>1</v>
      </c>
      <c r="F9346">
        <v>2951</v>
      </c>
      <c r="G9346" t="s">
        <v>19</v>
      </c>
      <c r="H9346">
        <v>56</v>
      </c>
      <c r="I9346">
        <v>1</v>
      </c>
      <c r="J9346" t="s">
        <v>17</v>
      </c>
      <c r="K9346">
        <v>0</v>
      </c>
      <c r="L9346">
        <f>YEAR(ecommerce_customer_data_custom_[[#This Row],[Purchase Date]])</f>
        <v>2020</v>
      </c>
      <c r="M9346">
        <f>MONTH(ecommerce_customer_data_custom_[[#This Row],[Purchase Date]])</f>
        <v>2</v>
      </c>
      <c r="N9346" t="str">
        <f>TEXT(ecommerce_customer_data_custom_[[#This Row],[Purchase Date]],"mmmm")</f>
        <v>February</v>
      </c>
      <c r="O9346" t="str">
        <f>VLOOKUP(ecommerce_customer_data_custom_[[#This Row],[Customer Age]],AgeGroupMapping!$A$2:$C$5,3,TRUE)</f>
        <v>Middle-Aged</v>
      </c>
      <c r="P9346" t="str">
        <f>IF(ecommerce_customer_data_custom_[[#This Row],[Returns]]=1,"Returned","Not Returned")</f>
        <v>Returned</v>
      </c>
      <c r="Q9346" t="str">
        <f>_xlfn.XLOOKUP(ecommerce_customer_data_custom_[[#This Row],[Payment Method]],PaymentMapping!$A$2:$A$11,PaymentMapping!$B$2:$B$11,"Other")</f>
        <v>Cash</v>
      </c>
    </row>
    <row r="9347" spans="1:17" x14ac:dyDescent="0.3">
      <c r="A9347">
        <v>22197</v>
      </c>
      <c r="B9347" s="14">
        <v>43997.271284722221</v>
      </c>
      <c r="C9347" t="s">
        <v>14</v>
      </c>
      <c r="D9347">
        <v>406</v>
      </c>
      <c r="E9347">
        <v>3</v>
      </c>
      <c r="F9347">
        <v>4461</v>
      </c>
      <c r="G9347" t="s">
        <v>15</v>
      </c>
      <c r="H9347">
        <v>40</v>
      </c>
      <c r="I9347">
        <v>1</v>
      </c>
      <c r="J9347" t="s">
        <v>17</v>
      </c>
      <c r="K9347">
        <v>1</v>
      </c>
      <c r="L9347">
        <f>YEAR(ecommerce_customer_data_custom_[[#This Row],[Purchase Date]])</f>
        <v>2020</v>
      </c>
      <c r="M9347">
        <f>MONTH(ecommerce_customer_data_custom_[[#This Row],[Purchase Date]])</f>
        <v>6</v>
      </c>
      <c r="N9347" t="str">
        <f>TEXT(ecommerce_customer_data_custom_[[#This Row],[Purchase Date]],"mmmm")</f>
        <v>June</v>
      </c>
      <c r="O9347" t="str">
        <f>VLOOKUP(ecommerce_customer_data_custom_[[#This Row],[Customer Age]],AgeGroupMapping!$A$2:$C$5,3,TRUE)</f>
        <v>Adult</v>
      </c>
      <c r="P9347" t="str">
        <f>IF(ecommerce_customer_data_custom_[[#This Row],[Returns]]=1,"Returned","Not Returned")</f>
        <v>Returned</v>
      </c>
      <c r="Q9347" t="str">
        <f>_xlfn.XLOOKUP(ecommerce_customer_data_custom_[[#This Row],[Payment Method]],PaymentMapping!$A$2:$A$11,PaymentMapping!$B$2:$B$11,"Other")</f>
        <v>Wallet/UPI</v>
      </c>
    </row>
    <row r="9348" spans="1:17" x14ac:dyDescent="0.3">
      <c r="A9348">
        <v>22197</v>
      </c>
      <c r="B9348" s="14">
        <v>44971.489525462966</v>
      </c>
      <c r="C9348" t="s">
        <v>11</v>
      </c>
      <c r="D9348">
        <v>343</v>
      </c>
      <c r="E9348">
        <v>5</v>
      </c>
      <c r="F9348">
        <v>1096</v>
      </c>
      <c r="G9348" t="s">
        <v>15</v>
      </c>
      <c r="H9348">
        <v>40</v>
      </c>
      <c r="I9348">
        <v>0</v>
      </c>
      <c r="J9348" t="s">
        <v>17</v>
      </c>
      <c r="K9348">
        <v>1</v>
      </c>
      <c r="L9348">
        <f>YEAR(ecommerce_customer_data_custom_[[#This Row],[Purchase Date]])</f>
        <v>2023</v>
      </c>
      <c r="M9348">
        <f>MONTH(ecommerce_customer_data_custom_[[#This Row],[Purchase Date]])</f>
        <v>2</v>
      </c>
      <c r="N9348" t="str">
        <f>TEXT(ecommerce_customer_data_custom_[[#This Row],[Purchase Date]],"mmmm")</f>
        <v>February</v>
      </c>
      <c r="O9348" t="str">
        <f>VLOOKUP(ecommerce_customer_data_custom_[[#This Row],[Customer Age]],AgeGroupMapping!$A$2:$C$5,3,TRUE)</f>
        <v>Adult</v>
      </c>
      <c r="P9348" t="str">
        <f>IF(ecommerce_customer_data_custom_[[#This Row],[Returns]]=1,"Returned","Not Returned")</f>
        <v>Not Returned</v>
      </c>
      <c r="Q9348" t="str">
        <f>_xlfn.XLOOKUP(ecommerce_customer_data_custom_[[#This Row],[Payment Method]],PaymentMapping!$A$2:$A$11,PaymentMapping!$B$2:$B$11,"Other")</f>
        <v>Wallet/UPI</v>
      </c>
    </row>
    <row r="9349" spans="1:17" x14ac:dyDescent="0.3">
      <c r="A9349">
        <v>22197</v>
      </c>
      <c r="B9349" s="14">
        <v>44589.278784722221</v>
      </c>
      <c r="C9349" t="s">
        <v>11</v>
      </c>
      <c r="D9349">
        <v>239</v>
      </c>
      <c r="E9349">
        <v>4</v>
      </c>
      <c r="F9349">
        <v>2335</v>
      </c>
      <c r="G9349" t="s">
        <v>20</v>
      </c>
      <c r="H9349">
        <v>40</v>
      </c>
      <c r="I9349">
        <v>1</v>
      </c>
      <c r="J9349" t="s">
        <v>17</v>
      </c>
      <c r="K9349">
        <v>1</v>
      </c>
      <c r="L9349">
        <f>YEAR(ecommerce_customer_data_custom_[[#This Row],[Purchase Date]])</f>
        <v>2022</v>
      </c>
      <c r="M9349">
        <f>MONTH(ecommerce_customer_data_custom_[[#This Row],[Purchase Date]])</f>
        <v>1</v>
      </c>
      <c r="N9349" t="str">
        <f>TEXT(ecommerce_customer_data_custom_[[#This Row],[Purchase Date]],"mmmm")</f>
        <v>January</v>
      </c>
      <c r="O9349" t="str">
        <f>VLOOKUP(ecommerce_customer_data_custom_[[#This Row],[Customer Age]],AgeGroupMapping!$A$2:$C$5,3,TRUE)</f>
        <v>Adult</v>
      </c>
      <c r="P9349" t="str">
        <f>IF(ecommerce_customer_data_custom_[[#This Row],[Returns]]=1,"Returned","Not Returned")</f>
        <v>Returned</v>
      </c>
      <c r="Q9349" t="str">
        <f>_xlfn.XLOOKUP(ecommerce_customer_data_custom_[[#This Row],[Payment Method]],PaymentMapping!$A$2:$A$11,PaymentMapping!$B$2:$B$11,"Other")</f>
        <v>Other</v>
      </c>
    </row>
    <row r="9350" spans="1:17" x14ac:dyDescent="0.3">
      <c r="A9350">
        <v>22197</v>
      </c>
      <c r="B9350" s="14">
        <v>44945.971342592595</v>
      </c>
      <c r="C9350" t="s">
        <v>14</v>
      </c>
      <c r="D9350">
        <v>219</v>
      </c>
      <c r="E9350">
        <v>3</v>
      </c>
      <c r="F9350">
        <v>4217</v>
      </c>
      <c r="G9350" t="s">
        <v>12</v>
      </c>
      <c r="H9350">
        <v>40</v>
      </c>
      <c r="I9350">
        <v>1</v>
      </c>
      <c r="J9350" t="s">
        <v>17</v>
      </c>
      <c r="K9350">
        <v>1</v>
      </c>
      <c r="L9350">
        <f>YEAR(ecommerce_customer_data_custom_[[#This Row],[Purchase Date]])</f>
        <v>2023</v>
      </c>
      <c r="M9350">
        <f>MONTH(ecommerce_customer_data_custom_[[#This Row],[Purchase Date]])</f>
        <v>1</v>
      </c>
      <c r="N9350" t="str">
        <f>TEXT(ecommerce_customer_data_custom_[[#This Row],[Purchase Date]],"mmmm")</f>
        <v>January</v>
      </c>
      <c r="O9350" t="str">
        <f>VLOOKUP(ecommerce_customer_data_custom_[[#This Row],[Customer Age]],AgeGroupMapping!$A$2:$C$5,3,TRUE)</f>
        <v>Adult</v>
      </c>
      <c r="P9350" t="str">
        <f>IF(ecommerce_customer_data_custom_[[#This Row],[Returns]]=1,"Returned","Not Returned")</f>
        <v>Returned</v>
      </c>
      <c r="Q9350" t="str">
        <f>_xlfn.XLOOKUP(ecommerce_customer_data_custom_[[#This Row],[Payment Method]],PaymentMapping!$A$2:$A$11,PaymentMapping!$B$2:$B$11,"Other")</f>
        <v>Card</v>
      </c>
    </row>
    <row r="9351" spans="1:17" x14ac:dyDescent="0.3">
      <c r="A9351">
        <v>22197</v>
      </c>
      <c r="B9351" s="14">
        <v>45101.733877314815</v>
      </c>
      <c r="C9351" t="s">
        <v>16</v>
      </c>
      <c r="D9351">
        <v>286</v>
      </c>
      <c r="E9351">
        <v>2</v>
      </c>
      <c r="F9351">
        <v>3276</v>
      </c>
      <c r="G9351" t="s">
        <v>15</v>
      </c>
      <c r="H9351">
        <v>40</v>
      </c>
      <c r="I9351">
        <v>0</v>
      </c>
      <c r="J9351" t="s">
        <v>17</v>
      </c>
      <c r="K9351">
        <v>1</v>
      </c>
      <c r="L9351">
        <f>YEAR(ecommerce_customer_data_custom_[[#This Row],[Purchase Date]])</f>
        <v>2023</v>
      </c>
      <c r="M9351">
        <f>MONTH(ecommerce_customer_data_custom_[[#This Row],[Purchase Date]])</f>
        <v>6</v>
      </c>
      <c r="N9351" t="str">
        <f>TEXT(ecommerce_customer_data_custom_[[#This Row],[Purchase Date]],"mmmm")</f>
        <v>June</v>
      </c>
      <c r="O9351" t="str">
        <f>VLOOKUP(ecommerce_customer_data_custom_[[#This Row],[Customer Age]],AgeGroupMapping!$A$2:$C$5,3,TRUE)</f>
        <v>Adult</v>
      </c>
      <c r="P9351" t="str">
        <f>IF(ecommerce_customer_data_custom_[[#This Row],[Returns]]=1,"Returned","Not Returned")</f>
        <v>Not Returned</v>
      </c>
      <c r="Q9351" t="str">
        <f>_xlfn.XLOOKUP(ecommerce_customer_data_custom_[[#This Row],[Payment Method]],PaymentMapping!$A$2:$A$11,PaymentMapping!$B$2:$B$11,"Other")</f>
        <v>Wallet/UPI</v>
      </c>
    </row>
    <row r="9352" spans="1:17" x14ac:dyDescent="0.3">
      <c r="A9352">
        <v>22197</v>
      </c>
      <c r="B9352" s="14">
        <v>44886.282002314816</v>
      </c>
      <c r="C9352" t="s">
        <v>14</v>
      </c>
      <c r="D9352">
        <v>500</v>
      </c>
      <c r="E9352">
        <v>5</v>
      </c>
      <c r="F9352">
        <v>1439</v>
      </c>
      <c r="G9352" t="s">
        <v>19</v>
      </c>
      <c r="H9352">
        <v>40</v>
      </c>
      <c r="I9352">
        <v>0</v>
      </c>
      <c r="J9352" t="s">
        <v>17</v>
      </c>
      <c r="K9352">
        <v>1</v>
      </c>
      <c r="L9352">
        <f>YEAR(ecommerce_customer_data_custom_[[#This Row],[Purchase Date]])</f>
        <v>2022</v>
      </c>
      <c r="M9352">
        <f>MONTH(ecommerce_customer_data_custom_[[#This Row],[Purchase Date]])</f>
        <v>11</v>
      </c>
      <c r="N9352" t="str">
        <f>TEXT(ecommerce_customer_data_custom_[[#This Row],[Purchase Date]],"mmmm")</f>
        <v>November</v>
      </c>
      <c r="O9352" t="str">
        <f>VLOOKUP(ecommerce_customer_data_custom_[[#This Row],[Customer Age]],AgeGroupMapping!$A$2:$C$5,3,TRUE)</f>
        <v>Adult</v>
      </c>
      <c r="P9352" t="str">
        <f>IF(ecommerce_customer_data_custom_[[#This Row],[Returns]]=1,"Returned","Not Returned")</f>
        <v>Not Returned</v>
      </c>
      <c r="Q9352" t="str">
        <f>_xlfn.XLOOKUP(ecommerce_customer_data_custom_[[#This Row],[Payment Method]],PaymentMapping!$A$2:$A$11,PaymentMapping!$B$2:$B$11,"Other")</f>
        <v>Cash</v>
      </c>
    </row>
    <row r="9353" spans="1:17" x14ac:dyDescent="0.3">
      <c r="A9353">
        <v>44455</v>
      </c>
      <c r="B9353" s="14">
        <v>43833.956122685187</v>
      </c>
      <c r="C9353" t="s">
        <v>18</v>
      </c>
      <c r="D9353">
        <v>139</v>
      </c>
      <c r="E9353">
        <v>5</v>
      </c>
      <c r="F9353">
        <v>742</v>
      </c>
      <c r="G9353" t="s">
        <v>19</v>
      </c>
      <c r="H9353">
        <v>63</v>
      </c>
      <c r="I9353">
        <v>1</v>
      </c>
      <c r="J9353" t="s">
        <v>13</v>
      </c>
      <c r="K9353">
        <v>0</v>
      </c>
      <c r="L9353">
        <f>YEAR(ecommerce_customer_data_custom_[[#This Row],[Purchase Date]])</f>
        <v>2020</v>
      </c>
      <c r="M9353">
        <f>MONTH(ecommerce_customer_data_custom_[[#This Row],[Purchase Date]])</f>
        <v>1</v>
      </c>
      <c r="N9353" t="str">
        <f>TEXT(ecommerce_customer_data_custom_[[#This Row],[Purchase Date]],"mmmm")</f>
        <v>January</v>
      </c>
      <c r="O9353" t="str">
        <f>VLOOKUP(ecommerce_customer_data_custom_[[#This Row],[Customer Age]],AgeGroupMapping!$A$2:$C$5,3,TRUE)</f>
        <v>Senior</v>
      </c>
      <c r="P9353" t="str">
        <f>IF(ecommerce_customer_data_custom_[[#This Row],[Returns]]=1,"Returned","Not Returned")</f>
        <v>Returned</v>
      </c>
      <c r="Q9353" t="str">
        <f>_xlfn.XLOOKUP(ecommerce_customer_data_custom_[[#This Row],[Payment Method]],PaymentMapping!$A$2:$A$11,PaymentMapping!$B$2:$B$11,"Other")</f>
        <v>Cash</v>
      </c>
    </row>
    <row r="9354" spans="1:17" x14ac:dyDescent="0.3">
      <c r="A9354">
        <v>44455</v>
      </c>
      <c r="B9354" s="14">
        <v>44380.971030092594</v>
      </c>
      <c r="C9354" t="s">
        <v>18</v>
      </c>
      <c r="D9354">
        <v>337</v>
      </c>
      <c r="E9354">
        <v>4</v>
      </c>
      <c r="F9354">
        <v>1599</v>
      </c>
      <c r="G9354" t="s">
        <v>19</v>
      </c>
      <c r="H9354">
        <v>63</v>
      </c>
      <c r="I9354">
        <v>0</v>
      </c>
      <c r="J9354" t="s">
        <v>13</v>
      </c>
      <c r="K9354">
        <v>0</v>
      </c>
      <c r="L9354">
        <f>YEAR(ecommerce_customer_data_custom_[[#This Row],[Purchase Date]])</f>
        <v>2021</v>
      </c>
      <c r="M9354">
        <f>MONTH(ecommerce_customer_data_custom_[[#This Row],[Purchase Date]])</f>
        <v>7</v>
      </c>
      <c r="N9354" t="str">
        <f>TEXT(ecommerce_customer_data_custom_[[#This Row],[Purchase Date]],"mmmm")</f>
        <v>July</v>
      </c>
      <c r="O9354" t="str">
        <f>VLOOKUP(ecommerce_customer_data_custom_[[#This Row],[Customer Age]],AgeGroupMapping!$A$2:$C$5,3,TRUE)</f>
        <v>Senior</v>
      </c>
      <c r="P9354" t="str">
        <f>IF(ecommerce_customer_data_custom_[[#This Row],[Returns]]=1,"Returned","Not Returned")</f>
        <v>Not Returned</v>
      </c>
      <c r="Q9354" t="str">
        <f>_xlfn.XLOOKUP(ecommerce_customer_data_custom_[[#This Row],[Payment Method]],PaymentMapping!$A$2:$A$11,PaymentMapping!$B$2:$B$11,"Other")</f>
        <v>Cash</v>
      </c>
    </row>
    <row r="9355" spans="1:17" x14ac:dyDescent="0.3">
      <c r="A9355">
        <v>44455</v>
      </c>
      <c r="B9355" s="14">
        <v>44938.688009259262</v>
      </c>
      <c r="C9355" t="s">
        <v>11</v>
      </c>
      <c r="D9355">
        <v>327</v>
      </c>
      <c r="E9355">
        <v>2</v>
      </c>
      <c r="F9355">
        <v>1662</v>
      </c>
      <c r="G9355" t="s">
        <v>20</v>
      </c>
      <c r="H9355">
        <v>63</v>
      </c>
      <c r="I9355">
        <v>0</v>
      </c>
      <c r="J9355" t="s">
        <v>13</v>
      </c>
      <c r="K9355">
        <v>0</v>
      </c>
      <c r="L9355">
        <f>YEAR(ecommerce_customer_data_custom_[[#This Row],[Purchase Date]])</f>
        <v>2023</v>
      </c>
      <c r="M9355">
        <f>MONTH(ecommerce_customer_data_custom_[[#This Row],[Purchase Date]])</f>
        <v>1</v>
      </c>
      <c r="N9355" t="str">
        <f>TEXT(ecommerce_customer_data_custom_[[#This Row],[Purchase Date]],"mmmm")</f>
        <v>January</v>
      </c>
      <c r="O9355" t="str">
        <f>VLOOKUP(ecommerce_customer_data_custom_[[#This Row],[Customer Age]],AgeGroupMapping!$A$2:$C$5,3,TRUE)</f>
        <v>Senior</v>
      </c>
      <c r="P9355" t="str">
        <f>IF(ecommerce_customer_data_custom_[[#This Row],[Returns]]=1,"Returned","Not Returned")</f>
        <v>Not Returned</v>
      </c>
      <c r="Q9355" t="str">
        <f>_xlfn.XLOOKUP(ecommerce_customer_data_custom_[[#This Row],[Payment Method]],PaymentMapping!$A$2:$A$11,PaymentMapping!$B$2:$B$11,"Other")</f>
        <v>Other</v>
      </c>
    </row>
    <row r="9356" spans="1:17" x14ac:dyDescent="0.3">
      <c r="A9356">
        <v>44455</v>
      </c>
      <c r="B9356" s="14">
        <v>43844.128344907411</v>
      </c>
      <c r="C9356" t="s">
        <v>14</v>
      </c>
      <c r="D9356">
        <v>104</v>
      </c>
      <c r="E9356">
        <v>2</v>
      </c>
      <c r="F9356">
        <v>3359</v>
      </c>
      <c r="G9356" t="s">
        <v>12</v>
      </c>
      <c r="H9356">
        <v>63</v>
      </c>
      <c r="I9356">
        <v>0</v>
      </c>
      <c r="J9356" t="s">
        <v>13</v>
      </c>
      <c r="K9356">
        <v>0</v>
      </c>
      <c r="L9356">
        <f>YEAR(ecommerce_customer_data_custom_[[#This Row],[Purchase Date]])</f>
        <v>2020</v>
      </c>
      <c r="M9356">
        <f>MONTH(ecommerce_customer_data_custom_[[#This Row],[Purchase Date]])</f>
        <v>1</v>
      </c>
      <c r="N9356" t="str">
        <f>TEXT(ecommerce_customer_data_custom_[[#This Row],[Purchase Date]],"mmmm")</f>
        <v>January</v>
      </c>
      <c r="O9356" t="str">
        <f>VLOOKUP(ecommerce_customer_data_custom_[[#This Row],[Customer Age]],AgeGroupMapping!$A$2:$C$5,3,TRUE)</f>
        <v>Senior</v>
      </c>
      <c r="P9356" t="str">
        <f>IF(ecommerce_customer_data_custom_[[#This Row],[Returns]]=1,"Returned","Not Returned")</f>
        <v>Not Returned</v>
      </c>
      <c r="Q9356" t="str">
        <f>_xlfn.XLOOKUP(ecommerce_customer_data_custom_[[#This Row],[Payment Method]],PaymentMapping!$A$2:$A$11,PaymentMapping!$B$2:$B$11,"Other")</f>
        <v>Card</v>
      </c>
    </row>
    <row r="9357" spans="1:17" x14ac:dyDescent="0.3">
      <c r="A9357">
        <v>44455</v>
      </c>
      <c r="B9357" s="14">
        <v>43928.797893518517</v>
      </c>
      <c r="C9357" t="s">
        <v>16</v>
      </c>
      <c r="D9357">
        <v>310</v>
      </c>
      <c r="E9357">
        <v>2</v>
      </c>
      <c r="F9357">
        <v>2601</v>
      </c>
      <c r="G9357" t="s">
        <v>19</v>
      </c>
      <c r="H9357">
        <v>63</v>
      </c>
      <c r="I9357">
        <v>0</v>
      </c>
      <c r="J9357" t="s">
        <v>13</v>
      </c>
      <c r="K9357">
        <v>0</v>
      </c>
      <c r="L9357">
        <f>YEAR(ecommerce_customer_data_custom_[[#This Row],[Purchase Date]])</f>
        <v>2020</v>
      </c>
      <c r="M9357">
        <f>MONTH(ecommerce_customer_data_custom_[[#This Row],[Purchase Date]])</f>
        <v>4</v>
      </c>
      <c r="N9357" t="str">
        <f>TEXT(ecommerce_customer_data_custom_[[#This Row],[Purchase Date]],"mmmm")</f>
        <v>April</v>
      </c>
      <c r="O9357" t="str">
        <f>VLOOKUP(ecommerce_customer_data_custom_[[#This Row],[Customer Age]],AgeGroupMapping!$A$2:$C$5,3,TRUE)</f>
        <v>Senior</v>
      </c>
      <c r="P9357" t="str">
        <f>IF(ecommerce_customer_data_custom_[[#This Row],[Returns]]=1,"Returned","Not Returned")</f>
        <v>Not Returned</v>
      </c>
      <c r="Q9357" t="str">
        <f>_xlfn.XLOOKUP(ecommerce_customer_data_custom_[[#This Row],[Payment Method]],PaymentMapping!$A$2:$A$11,PaymentMapping!$B$2:$B$11,"Other")</f>
        <v>Cash</v>
      </c>
    </row>
    <row r="9358" spans="1:17" x14ac:dyDescent="0.3">
      <c r="A9358">
        <v>44455</v>
      </c>
      <c r="B9358" s="14">
        <v>43922.199803240743</v>
      </c>
      <c r="C9358" t="s">
        <v>16</v>
      </c>
      <c r="D9358">
        <v>154</v>
      </c>
      <c r="E9358">
        <v>1</v>
      </c>
      <c r="F9358">
        <v>428</v>
      </c>
      <c r="G9358" t="s">
        <v>12</v>
      </c>
      <c r="H9358">
        <v>63</v>
      </c>
      <c r="I9358">
        <v>1</v>
      </c>
      <c r="J9358" t="s">
        <v>13</v>
      </c>
      <c r="K9358">
        <v>0</v>
      </c>
      <c r="L9358">
        <f>YEAR(ecommerce_customer_data_custom_[[#This Row],[Purchase Date]])</f>
        <v>2020</v>
      </c>
      <c r="M9358">
        <f>MONTH(ecommerce_customer_data_custom_[[#This Row],[Purchase Date]])</f>
        <v>4</v>
      </c>
      <c r="N9358" t="str">
        <f>TEXT(ecommerce_customer_data_custom_[[#This Row],[Purchase Date]],"mmmm")</f>
        <v>April</v>
      </c>
      <c r="O9358" t="str">
        <f>VLOOKUP(ecommerce_customer_data_custom_[[#This Row],[Customer Age]],AgeGroupMapping!$A$2:$C$5,3,TRUE)</f>
        <v>Senior</v>
      </c>
      <c r="P9358" t="str">
        <f>IF(ecommerce_customer_data_custom_[[#This Row],[Returns]]=1,"Returned","Not Returned")</f>
        <v>Returned</v>
      </c>
      <c r="Q9358" t="str">
        <f>_xlfn.XLOOKUP(ecommerce_customer_data_custom_[[#This Row],[Payment Method]],PaymentMapping!$A$2:$A$11,PaymentMapping!$B$2:$B$11,"Other")</f>
        <v>Card</v>
      </c>
    </row>
    <row r="9359" spans="1:17" x14ac:dyDescent="0.3">
      <c r="A9359">
        <v>44455</v>
      </c>
      <c r="B9359" s="14">
        <v>44345.002534722225</v>
      </c>
      <c r="C9359" t="s">
        <v>16</v>
      </c>
      <c r="D9359">
        <v>465</v>
      </c>
      <c r="E9359">
        <v>2</v>
      </c>
      <c r="F9359">
        <v>4855</v>
      </c>
      <c r="G9359" t="s">
        <v>20</v>
      </c>
      <c r="H9359">
        <v>63</v>
      </c>
      <c r="I9359">
        <v>0</v>
      </c>
      <c r="J9359" t="s">
        <v>13</v>
      </c>
      <c r="K9359">
        <v>0</v>
      </c>
      <c r="L9359">
        <f>YEAR(ecommerce_customer_data_custom_[[#This Row],[Purchase Date]])</f>
        <v>2021</v>
      </c>
      <c r="M9359">
        <f>MONTH(ecommerce_customer_data_custom_[[#This Row],[Purchase Date]])</f>
        <v>5</v>
      </c>
      <c r="N9359" t="str">
        <f>TEXT(ecommerce_customer_data_custom_[[#This Row],[Purchase Date]],"mmmm")</f>
        <v>May</v>
      </c>
      <c r="O9359" t="str">
        <f>VLOOKUP(ecommerce_customer_data_custom_[[#This Row],[Customer Age]],AgeGroupMapping!$A$2:$C$5,3,TRUE)</f>
        <v>Senior</v>
      </c>
      <c r="P9359" t="str">
        <f>IF(ecommerce_customer_data_custom_[[#This Row],[Returns]]=1,"Returned","Not Returned")</f>
        <v>Not Returned</v>
      </c>
      <c r="Q9359" t="str">
        <f>_xlfn.XLOOKUP(ecommerce_customer_data_custom_[[#This Row],[Payment Method]],PaymentMapping!$A$2:$A$11,PaymentMapping!$B$2:$B$11,"Other")</f>
        <v>Other</v>
      </c>
    </row>
    <row r="9360" spans="1:17" x14ac:dyDescent="0.3">
      <c r="A9360">
        <v>44455</v>
      </c>
      <c r="B9360" s="14">
        <v>44441.614305555559</v>
      </c>
      <c r="C9360" t="s">
        <v>16</v>
      </c>
      <c r="D9360">
        <v>478</v>
      </c>
      <c r="E9360">
        <v>4</v>
      </c>
      <c r="F9360">
        <v>2352</v>
      </c>
      <c r="G9360" t="s">
        <v>15</v>
      </c>
      <c r="H9360">
        <v>63</v>
      </c>
      <c r="I9360">
        <v>0</v>
      </c>
      <c r="J9360" t="s">
        <v>13</v>
      </c>
      <c r="K9360">
        <v>0</v>
      </c>
      <c r="L9360">
        <f>YEAR(ecommerce_customer_data_custom_[[#This Row],[Purchase Date]])</f>
        <v>2021</v>
      </c>
      <c r="M9360">
        <f>MONTH(ecommerce_customer_data_custom_[[#This Row],[Purchase Date]])</f>
        <v>9</v>
      </c>
      <c r="N9360" t="str">
        <f>TEXT(ecommerce_customer_data_custom_[[#This Row],[Purchase Date]],"mmmm")</f>
        <v>September</v>
      </c>
      <c r="O9360" t="str">
        <f>VLOOKUP(ecommerce_customer_data_custom_[[#This Row],[Customer Age]],AgeGroupMapping!$A$2:$C$5,3,TRUE)</f>
        <v>Senior</v>
      </c>
      <c r="P9360" t="str">
        <f>IF(ecommerce_customer_data_custom_[[#This Row],[Returns]]=1,"Returned","Not Returned")</f>
        <v>Not Returned</v>
      </c>
      <c r="Q9360" t="str">
        <f>_xlfn.XLOOKUP(ecommerce_customer_data_custom_[[#This Row],[Payment Method]],PaymentMapping!$A$2:$A$11,PaymentMapping!$B$2:$B$11,"Other")</f>
        <v>Wallet/UPI</v>
      </c>
    </row>
    <row r="9361" spans="1:17" x14ac:dyDescent="0.3">
      <c r="A9361">
        <v>44455</v>
      </c>
      <c r="B9361" s="14">
        <v>44682.532673611109</v>
      </c>
      <c r="C9361" t="s">
        <v>18</v>
      </c>
      <c r="D9361">
        <v>96</v>
      </c>
      <c r="E9361">
        <v>2</v>
      </c>
      <c r="F9361">
        <v>4063</v>
      </c>
      <c r="G9361" t="s">
        <v>12</v>
      </c>
      <c r="H9361">
        <v>63</v>
      </c>
      <c r="I9361">
        <v>0</v>
      </c>
      <c r="J9361" t="s">
        <v>13</v>
      </c>
      <c r="K9361">
        <v>0</v>
      </c>
      <c r="L9361">
        <f>YEAR(ecommerce_customer_data_custom_[[#This Row],[Purchase Date]])</f>
        <v>2022</v>
      </c>
      <c r="M9361">
        <f>MONTH(ecommerce_customer_data_custom_[[#This Row],[Purchase Date]])</f>
        <v>5</v>
      </c>
      <c r="N9361" t="str">
        <f>TEXT(ecommerce_customer_data_custom_[[#This Row],[Purchase Date]],"mmmm")</f>
        <v>May</v>
      </c>
      <c r="O9361" t="str">
        <f>VLOOKUP(ecommerce_customer_data_custom_[[#This Row],[Customer Age]],AgeGroupMapping!$A$2:$C$5,3,TRUE)</f>
        <v>Senior</v>
      </c>
      <c r="P9361" t="str">
        <f>IF(ecommerce_customer_data_custom_[[#This Row],[Returns]]=1,"Returned","Not Returned")</f>
        <v>Not Returned</v>
      </c>
      <c r="Q9361" t="str">
        <f>_xlfn.XLOOKUP(ecommerce_customer_data_custom_[[#This Row],[Payment Method]],PaymentMapping!$A$2:$A$11,PaymentMapping!$B$2:$B$11,"Other")</f>
        <v>Card</v>
      </c>
    </row>
    <row r="9362" spans="1:17" x14ac:dyDescent="0.3">
      <c r="A9362">
        <v>41626</v>
      </c>
      <c r="B9362" s="14">
        <v>43876.962222222224</v>
      </c>
      <c r="C9362" t="s">
        <v>16</v>
      </c>
      <c r="D9362">
        <v>265</v>
      </c>
      <c r="E9362">
        <v>5</v>
      </c>
      <c r="F9362">
        <v>829</v>
      </c>
      <c r="G9362" t="s">
        <v>15</v>
      </c>
      <c r="H9362">
        <v>26</v>
      </c>
      <c r="I9362">
        <v>0</v>
      </c>
      <c r="J9362" t="s">
        <v>17</v>
      </c>
      <c r="K9362">
        <v>1</v>
      </c>
      <c r="L9362">
        <f>YEAR(ecommerce_customer_data_custom_[[#This Row],[Purchase Date]])</f>
        <v>2020</v>
      </c>
      <c r="M9362">
        <f>MONTH(ecommerce_customer_data_custom_[[#This Row],[Purchase Date]])</f>
        <v>2</v>
      </c>
      <c r="N9362" t="str">
        <f>TEXT(ecommerce_customer_data_custom_[[#This Row],[Purchase Date]],"mmmm")</f>
        <v>February</v>
      </c>
      <c r="O9362" t="str">
        <f>VLOOKUP(ecommerce_customer_data_custom_[[#This Row],[Customer Age]],AgeGroupMapping!$A$2:$C$5,3,TRUE)</f>
        <v>Adult</v>
      </c>
      <c r="P9362" t="str">
        <f>IF(ecommerce_customer_data_custom_[[#This Row],[Returns]]=1,"Returned","Not Returned")</f>
        <v>Not Returned</v>
      </c>
      <c r="Q9362" t="str">
        <f>_xlfn.XLOOKUP(ecommerce_customer_data_custom_[[#This Row],[Payment Method]],PaymentMapping!$A$2:$A$11,PaymentMapping!$B$2:$B$11,"Other")</f>
        <v>Wallet/UPI</v>
      </c>
    </row>
    <row r="9363" spans="1:17" x14ac:dyDescent="0.3">
      <c r="A9363">
        <v>41626</v>
      </c>
      <c r="B9363" s="14">
        <v>45027.685752314814</v>
      </c>
      <c r="C9363" t="s">
        <v>18</v>
      </c>
      <c r="D9363">
        <v>377</v>
      </c>
      <c r="E9363">
        <v>3</v>
      </c>
      <c r="F9363">
        <v>3299</v>
      </c>
      <c r="G9363" t="s">
        <v>12</v>
      </c>
      <c r="H9363">
        <v>26</v>
      </c>
      <c r="I9363">
        <v>0</v>
      </c>
      <c r="J9363" t="s">
        <v>17</v>
      </c>
      <c r="K9363">
        <v>1</v>
      </c>
      <c r="L9363">
        <f>YEAR(ecommerce_customer_data_custom_[[#This Row],[Purchase Date]])</f>
        <v>2023</v>
      </c>
      <c r="M9363">
        <f>MONTH(ecommerce_customer_data_custom_[[#This Row],[Purchase Date]])</f>
        <v>4</v>
      </c>
      <c r="N9363" t="str">
        <f>TEXT(ecommerce_customer_data_custom_[[#This Row],[Purchase Date]],"mmmm")</f>
        <v>April</v>
      </c>
      <c r="O9363" t="str">
        <f>VLOOKUP(ecommerce_customer_data_custom_[[#This Row],[Customer Age]],AgeGroupMapping!$A$2:$C$5,3,TRUE)</f>
        <v>Adult</v>
      </c>
      <c r="P9363" t="str">
        <f>IF(ecommerce_customer_data_custom_[[#This Row],[Returns]]=1,"Returned","Not Returned")</f>
        <v>Not Returned</v>
      </c>
      <c r="Q9363" t="str">
        <f>_xlfn.XLOOKUP(ecommerce_customer_data_custom_[[#This Row],[Payment Method]],PaymentMapping!$A$2:$A$11,PaymentMapping!$B$2:$B$11,"Other")</f>
        <v>Card</v>
      </c>
    </row>
    <row r="9364" spans="1:17" x14ac:dyDescent="0.3">
      <c r="A9364">
        <v>41626</v>
      </c>
      <c r="B9364" s="14">
        <v>44871.644895833335</v>
      </c>
      <c r="C9364" t="s">
        <v>11</v>
      </c>
      <c r="D9364">
        <v>384</v>
      </c>
      <c r="E9364">
        <v>4</v>
      </c>
      <c r="F9364">
        <v>1165</v>
      </c>
      <c r="G9364" t="s">
        <v>19</v>
      </c>
      <c r="H9364">
        <v>26</v>
      </c>
      <c r="I9364">
        <v>0</v>
      </c>
      <c r="J9364" t="s">
        <v>17</v>
      </c>
      <c r="K9364">
        <v>1</v>
      </c>
      <c r="L9364">
        <f>YEAR(ecommerce_customer_data_custom_[[#This Row],[Purchase Date]])</f>
        <v>2022</v>
      </c>
      <c r="M9364">
        <f>MONTH(ecommerce_customer_data_custom_[[#This Row],[Purchase Date]])</f>
        <v>11</v>
      </c>
      <c r="N9364" t="str">
        <f>TEXT(ecommerce_customer_data_custom_[[#This Row],[Purchase Date]],"mmmm")</f>
        <v>November</v>
      </c>
      <c r="O9364" t="str">
        <f>VLOOKUP(ecommerce_customer_data_custom_[[#This Row],[Customer Age]],AgeGroupMapping!$A$2:$C$5,3,TRUE)</f>
        <v>Adult</v>
      </c>
      <c r="P9364" t="str">
        <f>IF(ecommerce_customer_data_custom_[[#This Row],[Returns]]=1,"Returned","Not Returned")</f>
        <v>Not Returned</v>
      </c>
      <c r="Q9364" t="str">
        <f>_xlfn.XLOOKUP(ecommerce_customer_data_custom_[[#This Row],[Payment Method]],PaymentMapping!$A$2:$A$11,PaymentMapping!$B$2:$B$11,"Other")</f>
        <v>Cash</v>
      </c>
    </row>
    <row r="9365" spans="1:17" x14ac:dyDescent="0.3">
      <c r="A9365">
        <v>14654</v>
      </c>
      <c r="B9365" s="14">
        <v>44749.870335648149</v>
      </c>
      <c r="C9365" t="s">
        <v>16</v>
      </c>
      <c r="D9365">
        <v>239</v>
      </c>
      <c r="E9365">
        <v>5</v>
      </c>
      <c r="F9365">
        <v>2777</v>
      </c>
      <c r="G9365" t="s">
        <v>15</v>
      </c>
      <c r="H9365">
        <v>66</v>
      </c>
      <c r="I9365">
        <v>1</v>
      </c>
      <c r="J9365" t="s">
        <v>13</v>
      </c>
      <c r="K9365">
        <v>0</v>
      </c>
      <c r="L9365">
        <f>YEAR(ecommerce_customer_data_custom_[[#This Row],[Purchase Date]])</f>
        <v>2022</v>
      </c>
      <c r="M9365">
        <f>MONTH(ecommerce_customer_data_custom_[[#This Row],[Purchase Date]])</f>
        <v>7</v>
      </c>
      <c r="N9365" t="str">
        <f>TEXT(ecommerce_customer_data_custom_[[#This Row],[Purchase Date]],"mmmm")</f>
        <v>July</v>
      </c>
      <c r="O9365" t="str">
        <f>VLOOKUP(ecommerce_customer_data_custom_[[#This Row],[Customer Age]],AgeGroupMapping!$A$2:$C$5,3,TRUE)</f>
        <v>Senior</v>
      </c>
      <c r="P9365" t="str">
        <f>IF(ecommerce_customer_data_custom_[[#This Row],[Returns]]=1,"Returned","Not Returned")</f>
        <v>Returned</v>
      </c>
      <c r="Q9365" t="str">
        <f>_xlfn.XLOOKUP(ecommerce_customer_data_custom_[[#This Row],[Payment Method]],PaymentMapping!$A$2:$A$11,PaymentMapping!$B$2:$B$11,"Other")</f>
        <v>Wallet/UPI</v>
      </c>
    </row>
    <row r="9366" spans="1:17" x14ac:dyDescent="0.3">
      <c r="A9366">
        <v>14654</v>
      </c>
      <c r="B9366" s="14">
        <v>44135.570590277777</v>
      </c>
      <c r="C9366" t="s">
        <v>16</v>
      </c>
      <c r="D9366">
        <v>340</v>
      </c>
      <c r="E9366">
        <v>3</v>
      </c>
      <c r="F9366">
        <v>3675</v>
      </c>
      <c r="G9366" t="s">
        <v>12</v>
      </c>
      <c r="H9366">
        <v>66</v>
      </c>
      <c r="I9366">
        <v>1</v>
      </c>
      <c r="J9366" t="s">
        <v>13</v>
      </c>
      <c r="K9366">
        <v>0</v>
      </c>
      <c r="L9366">
        <f>YEAR(ecommerce_customer_data_custom_[[#This Row],[Purchase Date]])</f>
        <v>2020</v>
      </c>
      <c r="M9366">
        <f>MONTH(ecommerce_customer_data_custom_[[#This Row],[Purchase Date]])</f>
        <v>10</v>
      </c>
      <c r="N9366" t="str">
        <f>TEXT(ecommerce_customer_data_custom_[[#This Row],[Purchase Date]],"mmmm")</f>
        <v>October</v>
      </c>
      <c r="O9366" t="str">
        <f>VLOOKUP(ecommerce_customer_data_custom_[[#This Row],[Customer Age]],AgeGroupMapping!$A$2:$C$5,3,TRUE)</f>
        <v>Senior</v>
      </c>
      <c r="P9366" t="str">
        <f>IF(ecommerce_customer_data_custom_[[#This Row],[Returns]]=1,"Returned","Not Returned")</f>
        <v>Returned</v>
      </c>
      <c r="Q9366" t="str">
        <f>_xlfn.XLOOKUP(ecommerce_customer_data_custom_[[#This Row],[Payment Method]],PaymentMapping!$A$2:$A$11,PaymentMapping!$B$2:$B$11,"Other")</f>
        <v>Card</v>
      </c>
    </row>
    <row r="9367" spans="1:17" x14ac:dyDescent="0.3">
      <c r="A9367">
        <v>14654</v>
      </c>
      <c r="B9367" s="14">
        <v>44032.981203703705</v>
      </c>
      <c r="C9367" t="s">
        <v>16</v>
      </c>
      <c r="D9367">
        <v>287</v>
      </c>
      <c r="E9367">
        <v>5</v>
      </c>
      <c r="F9367">
        <v>1771</v>
      </c>
      <c r="G9367" t="s">
        <v>15</v>
      </c>
      <c r="H9367">
        <v>66</v>
      </c>
      <c r="I9367">
        <v>0</v>
      </c>
      <c r="J9367" t="s">
        <v>13</v>
      </c>
      <c r="K9367">
        <v>0</v>
      </c>
      <c r="L9367">
        <f>YEAR(ecommerce_customer_data_custom_[[#This Row],[Purchase Date]])</f>
        <v>2020</v>
      </c>
      <c r="M9367">
        <f>MONTH(ecommerce_customer_data_custom_[[#This Row],[Purchase Date]])</f>
        <v>7</v>
      </c>
      <c r="N9367" t="str">
        <f>TEXT(ecommerce_customer_data_custom_[[#This Row],[Purchase Date]],"mmmm")</f>
        <v>July</v>
      </c>
      <c r="O9367" t="str">
        <f>VLOOKUP(ecommerce_customer_data_custom_[[#This Row],[Customer Age]],AgeGroupMapping!$A$2:$C$5,3,TRUE)</f>
        <v>Senior</v>
      </c>
      <c r="P9367" t="str">
        <f>IF(ecommerce_customer_data_custom_[[#This Row],[Returns]]=1,"Returned","Not Returned")</f>
        <v>Not Returned</v>
      </c>
      <c r="Q9367" t="str">
        <f>_xlfn.XLOOKUP(ecommerce_customer_data_custom_[[#This Row],[Payment Method]],PaymentMapping!$A$2:$A$11,PaymentMapping!$B$2:$B$11,"Other")</f>
        <v>Wallet/UPI</v>
      </c>
    </row>
    <row r="9368" spans="1:17" x14ac:dyDescent="0.3">
      <c r="A9368">
        <v>9342</v>
      </c>
      <c r="B9368" s="14">
        <v>44575.561215277776</v>
      </c>
      <c r="C9368" t="s">
        <v>16</v>
      </c>
      <c r="D9368">
        <v>454</v>
      </c>
      <c r="E9368">
        <v>2</v>
      </c>
      <c r="F9368">
        <v>1216</v>
      </c>
      <c r="G9368" t="s">
        <v>12</v>
      </c>
      <c r="H9368">
        <v>40</v>
      </c>
      <c r="I9368">
        <v>0</v>
      </c>
      <c r="J9368" t="s">
        <v>13</v>
      </c>
      <c r="K9368">
        <v>0</v>
      </c>
      <c r="L9368">
        <f>YEAR(ecommerce_customer_data_custom_[[#This Row],[Purchase Date]])</f>
        <v>2022</v>
      </c>
      <c r="M9368">
        <f>MONTH(ecommerce_customer_data_custom_[[#This Row],[Purchase Date]])</f>
        <v>1</v>
      </c>
      <c r="N9368" t="str">
        <f>TEXT(ecommerce_customer_data_custom_[[#This Row],[Purchase Date]],"mmmm")</f>
        <v>January</v>
      </c>
      <c r="O9368" t="str">
        <f>VLOOKUP(ecommerce_customer_data_custom_[[#This Row],[Customer Age]],AgeGroupMapping!$A$2:$C$5,3,TRUE)</f>
        <v>Adult</v>
      </c>
      <c r="P9368" t="str">
        <f>IF(ecommerce_customer_data_custom_[[#This Row],[Returns]]=1,"Returned","Not Returned")</f>
        <v>Not Returned</v>
      </c>
      <c r="Q9368" t="str">
        <f>_xlfn.XLOOKUP(ecommerce_customer_data_custom_[[#This Row],[Payment Method]],PaymentMapping!$A$2:$A$11,PaymentMapping!$B$2:$B$11,"Other")</f>
        <v>Card</v>
      </c>
    </row>
    <row r="9369" spans="1:17" x14ac:dyDescent="0.3">
      <c r="A9369">
        <v>9342</v>
      </c>
      <c r="B9369" s="14">
        <v>44074.583275462966</v>
      </c>
      <c r="C9369" t="s">
        <v>14</v>
      </c>
      <c r="D9369">
        <v>128</v>
      </c>
      <c r="E9369">
        <v>5</v>
      </c>
      <c r="F9369">
        <v>4810</v>
      </c>
      <c r="G9369" t="s">
        <v>15</v>
      </c>
      <c r="H9369">
        <v>40</v>
      </c>
      <c r="I9369">
        <v>0</v>
      </c>
      <c r="J9369" t="s">
        <v>13</v>
      </c>
      <c r="K9369">
        <v>0</v>
      </c>
      <c r="L9369">
        <f>YEAR(ecommerce_customer_data_custom_[[#This Row],[Purchase Date]])</f>
        <v>2020</v>
      </c>
      <c r="M9369">
        <f>MONTH(ecommerce_customer_data_custom_[[#This Row],[Purchase Date]])</f>
        <v>8</v>
      </c>
      <c r="N9369" t="str">
        <f>TEXT(ecommerce_customer_data_custom_[[#This Row],[Purchase Date]],"mmmm")</f>
        <v>August</v>
      </c>
      <c r="O9369" t="str">
        <f>VLOOKUP(ecommerce_customer_data_custom_[[#This Row],[Customer Age]],AgeGroupMapping!$A$2:$C$5,3,TRUE)</f>
        <v>Adult</v>
      </c>
      <c r="P9369" t="str">
        <f>IF(ecommerce_customer_data_custom_[[#This Row],[Returns]]=1,"Returned","Not Returned")</f>
        <v>Not Returned</v>
      </c>
      <c r="Q9369" t="str">
        <f>_xlfn.XLOOKUP(ecommerce_customer_data_custom_[[#This Row],[Payment Method]],PaymentMapping!$A$2:$A$11,PaymentMapping!$B$2:$B$11,"Other")</f>
        <v>Wallet/UPI</v>
      </c>
    </row>
    <row r="9370" spans="1:17" x14ac:dyDescent="0.3">
      <c r="A9370">
        <v>9342</v>
      </c>
      <c r="B9370" s="14">
        <v>45042.827650462961</v>
      </c>
      <c r="C9370" t="s">
        <v>16</v>
      </c>
      <c r="D9370">
        <v>197</v>
      </c>
      <c r="E9370">
        <v>1</v>
      </c>
      <c r="F9370">
        <v>750</v>
      </c>
      <c r="G9370" t="s">
        <v>12</v>
      </c>
      <c r="H9370">
        <v>40</v>
      </c>
      <c r="I9370">
        <v>1</v>
      </c>
      <c r="J9370" t="s">
        <v>13</v>
      </c>
      <c r="K9370">
        <v>0</v>
      </c>
      <c r="L9370">
        <f>YEAR(ecommerce_customer_data_custom_[[#This Row],[Purchase Date]])</f>
        <v>2023</v>
      </c>
      <c r="M9370">
        <f>MONTH(ecommerce_customer_data_custom_[[#This Row],[Purchase Date]])</f>
        <v>4</v>
      </c>
      <c r="N9370" t="str">
        <f>TEXT(ecommerce_customer_data_custom_[[#This Row],[Purchase Date]],"mmmm")</f>
        <v>April</v>
      </c>
      <c r="O9370" t="str">
        <f>VLOOKUP(ecommerce_customer_data_custom_[[#This Row],[Customer Age]],AgeGroupMapping!$A$2:$C$5,3,TRUE)</f>
        <v>Adult</v>
      </c>
      <c r="P9370" t="str">
        <f>IF(ecommerce_customer_data_custom_[[#This Row],[Returns]]=1,"Returned","Not Returned")</f>
        <v>Returned</v>
      </c>
      <c r="Q9370" t="str">
        <f>_xlfn.XLOOKUP(ecommerce_customer_data_custom_[[#This Row],[Payment Method]],PaymentMapping!$A$2:$A$11,PaymentMapping!$B$2:$B$11,"Other")</f>
        <v>Card</v>
      </c>
    </row>
    <row r="9371" spans="1:17" x14ac:dyDescent="0.3">
      <c r="A9371">
        <v>9342</v>
      </c>
      <c r="B9371" s="14">
        <v>44037.429016203707</v>
      </c>
      <c r="C9371" t="s">
        <v>11</v>
      </c>
      <c r="D9371">
        <v>152</v>
      </c>
      <c r="E9371">
        <v>1</v>
      </c>
      <c r="F9371">
        <v>469</v>
      </c>
      <c r="G9371" t="s">
        <v>19</v>
      </c>
      <c r="H9371">
        <v>40</v>
      </c>
      <c r="I9371">
        <v>0</v>
      </c>
      <c r="J9371" t="s">
        <v>13</v>
      </c>
      <c r="K9371">
        <v>0</v>
      </c>
      <c r="L9371">
        <f>YEAR(ecommerce_customer_data_custom_[[#This Row],[Purchase Date]])</f>
        <v>2020</v>
      </c>
      <c r="M9371">
        <f>MONTH(ecommerce_customer_data_custom_[[#This Row],[Purchase Date]])</f>
        <v>7</v>
      </c>
      <c r="N9371" t="str">
        <f>TEXT(ecommerce_customer_data_custom_[[#This Row],[Purchase Date]],"mmmm")</f>
        <v>July</v>
      </c>
      <c r="O9371" t="str">
        <f>VLOOKUP(ecommerce_customer_data_custom_[[#This Row],[Customer Age]],AgeGroupMapping!$A$2:$C$5,3,TRUE)</f>
        <v>Adult</v>
      </c>
      <c r="P9371" t="str">
        <f>IF(ecommerce_customer_data_custom_[[#This Row],[Returns]]=1,"Returned","Not Returned")</f>
        <v>Not Returned</v>
      </c>
      <c r="Q9371" t="str">
        <f>_xlfn.XLOOKUP(ecommerce_customer_data_custom_[[#This Row],[Payment Method]],PaymentMapping!$A$2:$A$11,PaymentMapping!$B$2:$B$11,"Other")</f>
        <v>Cash</v>
      </c>
    </row>
    <row r="9372" spans="1:17" x14ac:dyDescent="0.3">
      <c r="A9372">
        <v>9342</v>
      </c>
      <c r="B9372" s="14">
        <v>44574.994421296295</v>
      </c>
      <c r="C9372" t="s">
        <v>14</v>
      </c>
      <c r="D9372">
        <v>183</v>
      </c>
      <c r="E9372">
        <v>5</v>
      </c>
      <c r="F9372">
        <v>4945</v>
      </c>
      <c r="G9372" t="s">
        <v>15</v>
      </c>
      <c r="H9372">
        <v>40</v>
      </c>
      <c r="I9372">
        <v>0</v>
      </c>
      <c r="J9372" t="s">
        <v>13</v>
      </c>
      <c r="K9372">
        <v>0</v>
      </c>
      <c r="L9372">
        <f>YEAR(ecommerce_customer_data_custom_[[#This Row],[Purchase Date]])</f>
        <v>2022</v>
      </c>
      <c r="M9372">
        <f>MONTH(ecommerce_customer_data_custom_[[#This Row],[Purchase Date]])</f>
        <v>1</v>
      </c>
      <c r="N9372" t="str">
        <f>TEXT(ecommerce_customer_data_custom_[[#This Row],[Purchase Date]],"mmmm")</f>
        <v>January</v>
      </c>
      <c r="O9372" t="str">
        <f>VLOOKUP(ecommerce_customer_data_custom_[[#This Row],[Customer Age]],AgeGroupMapping!$A$2:$C$5,3,TRUE)</f>
        <v>Adult</v>
      </c>
      <c r="P9372" t="str">
        <f>IF(ecommerce_customer_data_custom_[[#This Row],[Returns]]=1,"Returned","Not Returned")</f>
        <v>Not Returned</v>
      </c>
      <c r="Q9372" t="str">
        <f>_xlfn.XLOOKUP(ecommerce_customer_data_custom_[[#This Row],[Payment Method]],PaymentMapping!$A$2:$A$11,PaymentMapping!$B$2:$B$11,"Other")</f>
        <v>Wallet/UPI</v>
      </c>
    </row>
    <row r="9373" spans="1:17" x14ac:dyDescent="0.3">
      <c r="A9373">
        <v>9342</v>
      </c>
      <c r="B9373" s="14">
        <v>44326.141504629632</v>
      </c>
      <c r="C9373" t="s">
        <v>14</v>
      </c>
      <c r="D9373">
        <v>236</v>
      </c>
      <c r="E9373">
        <v>4</v>
      </c>
      <c r="F9373">
        <v>5159</v>
      </c>
      <c r="G9373" t="s">
        <v>19</v>
      </c>
      <c r="H9373">
        <v>40</v>
      </c>
      <c r="I9373">
        <v>0</v>
      </c>
      <c r="J9373" t="s">
        <v>13</v>
      </c>
      <c r="K9373">
        <v>0</v>
      </c>
      <c r="L9373">
        <f>YEAR(ecommerce_customer_data_custom_[[#This Row],[Purchase Date]])</f>
        <v>2021</v>
      </c>
      <c r="M9373">
        <f>MONTH(ecommerce_customer_data_custom_[[#This Row],[Purchase Date]])</f>
        <v>5</v>
      </c>
      <c r="N9373" t="str">
        <f>TEXT(ecommerce_customer_data_custom_[[#This Row],[Purchase Date]],"mmmm")</f>
        <v>May</v>
      </c>
      <c r="O9373" t="str">
        <f>VLOOKUP(ecommerce_customer_data_custom_[[#This Row],[Customer Age]],AgeGroupMapping!$A$2:$C$5,3,TRUE)</f>
        <v>Adult</v>
      </c>
      <c r="P9373" t="str">
        <f>IF(ecommerce_customer_data_custom_[[#This Row],[Returns]]=1,"Returned","Not Returned")</f>
        <v>Not Returned</v>
      </c>
      <c r="Q9373" t="str">
        <f>_xlfn.XLOOKUP(ecommerce_customer_data_custom_[[#This Row],[Payment Method]],PaymentMapping!$A$2:$A$11,PaymentMapping!$B$2:$B$11,"Other")</f>
        <v>Cash</v>
      </c>
    </row>
    <row r="9374" spans="1:17" x14ac:dyDescent="0.3">
      <c r="A9374">
        <v>9342</v>
      </c>
      <c r="B9374" s="14">
        <v>43888.889305555553</v>
      </c>
      <c r="C9374" t="s">
        <v>14</v>
      </c>
      <c r="D9374">
        <v>499</v>
      </c>
      <c r="E9374">
        <v>4</v>
      </c>
      <c r="F9374">
        <v>3471</v>
      </c>
      <c r="G9374" t="s">
        <v>12</v>
      </c>
      <c r="H9374">
        <v>40</v>
      </c>
      <c r="I9374">
        <v>0</v>
      </c>
      <c r="J9374" t="s">
        <v>13</v>
      </c>
      <c r="K9374">
        <v>0</v>
      </c>
      <c r="L9374">
        <f>YEAR(ecommerce_customer_data_custom_[[#This Row],[Purchase Date]])</f>
        <v>2020</v>
      </c>
      <c r="M9374">
        <f>MONTH(ecommerce_customer_data_custom_[[#This Row],[Purchase Date]])</f>
        <v>2</v>
      </c>
      <c r="N9374" t="str">
        <f>TEXT(ecommerce_customer_data_custom_[[#This Row],[Purchase Date]],"mmmm")</f>
        <v>February</v>
      </c>
      <c r="O9374" t="str">
        <f>VLOOKUP(ecommerce_customer_data_custom_[[#This Row],[Customer Age]],AgeGroupMapping!$A$2:$C$5,3,TRUE)</f>
        <v>Adult</v>
      </c>
      <c r="P9374" t="str">
        <f>IF(ecommerce_customer_data_custom_[[#This Row],[Returns]]=1,"Returned","Not Returned")</f>
        <v>Not Returned</v>
      </c>
      <c r="Q9374" t="str">
        <f>_xlfn.XLOOKUP(ecommerce_customer_data_custom_[[#This Row],[Payment Method]],PaymentMapping!$A$2:$A$11,PaymentMapping!$B$2:$B$11,"Other")</f>
        <v>Card</v>
      </c>
    </row>
    <row r="9375" spans="1:17" x14ac:dyDescent="0.3">
      <c r="A9375">
        <v>1369</v>
      </c>
      <c r="B9375" s="14">
        <v>44193.683599537035</v>
      </c>
      <c r="C9375" t="s">
        <v>11</v>
      </c>
      <c r="D9375">
        <v>287</v>
      </c>
      <c r="E9375">
        <v>3</v>
      </c>
      <c r="F9375">
        <v>3614</v>
      </c>
      <c r="G9375" t="s">
        <v>15</v>
      </c>
      <c r="H9375">
        <v>26</v>
      </c>
      <c r="I9375">
        <v>0</v>
      </c>
      <c r="J9375" t="s">
        <v>13</v>
      </c>
      <c r="K9375">
        <v>0</v>
      </c>
      <c r="L9375">
        <f>YEAR(ecommerce_customer_data_custom_[[#This Row],[Purchase Date]])</f>
        <v>2020</v>
      </c>
      <c r="M9375">
        <f>MONTH(ecommerce_customer_data_custom_[[#This Row],[Purchase Date]])</f>
        <v>12</v>
      </c>
      <c r="N9375" t="str">
        <f>TEXT(ecommerce_customer_data_custom_[[#This Row],[Purchase Date]],"mmmm")</f>
        <v>December</v>
      </c>
      <c r="O9375" t="str">
        <f>VLOOKUP(ecommerce_customer_data_custom_[[#This Row],[Customer Age]],AgeGroupMapping!$A$2:$C$5,3,TRUE)</f>
        <v>Adult</v>
      </c>
      <c r="P9375" t="str">
        <f>IF(ecommerce_customer_data_custom_[[#This Row],[Returns]]=1,"Returned","Not Returned")</f>
        <v>Not Returned</v>
      </c>
      <c r="Q9375" t="str">
        <f>_xlfn.XLOOKUP(ecommerce_customer_data_custom_[[#This Row],[Payment Method]],PaymentMapping!$A$2:$A$11,PaymentMapping!$B$2:$B$11,"Other")</f>
        <v>Wallet/UPI</v>
      </c>
    </row>
    <row r="9376" spans="1:17" x14ac:dyDescent="0.3">
      <c r="A9376">
        <v>1369</v>
      </c>
      <c r="B9376" s="14">
        <v>43879.859791666669</v>
      </c>
      <c r="C9376" t="s">
        <v>16</v>
      </c>
      <c r="D9376">
        <v>306</v>
      </c>
      <c r="E9376">
        <v>5</v>
      </c>
      <c r="F9376">
        <v>2998</v>
      </c>
      <c r="G9376" t="s">
        <v>15</v>
      </c>
      <c r="H9376">
        <v>26</v>
      </c>
      <c r="I9376">
        <v>1</v>
      </c>
      <c r="J9376" t="s">
        <v>13</v>
      </c>
      <c r="K9376">
        <v>0</v>
      </c>
      <c r="L9376">
        <f>YEAR(ecommerce_customer_data_custom_[[#This Row],[Purchase Date]])</f>
        <v>2020</v>
      </c>
      <c r="M9376">
        <f>MONTH(ecommerce_customer_data_custom_[[#This Row],[Purchase Date]])</f>
        <v>2</v>
      </c>
      <c r="N9376" t="str">
        <f>TEXT(ecommerce_customer_data_custom_[[#This Row],[Purchase Date]],"mmmm")</f>
        <v>February</v>
      </c>
      <c r="O9376" t="str">
        <f>VLOOKUP(ecommerce_customer_data_custom_[[#This Row],[Customer Age]],AgeGroupMapping!$A$2:$C$5,3,TRUE)</f>
        <v>Adult</v>
      </c>
      <c r="P9376" t="str">
        <f>IF(ecommerce_customer_data_custom_[[#This Row],[Returns]]=1,"Returned","Not Returned")</f>
        <v>Returned</v>
      </c>
      <c r="Q9376" t="str">
        <f>_xlfn.XLOOKUP(ecommerce_customer_data_custom_[[#This Row],[Payment Method]],PaymentMapping!$A$2:$A$11,PaymentMapping!$B$2:$B$11,"Other")</f>
        <v>Wallet/UPI</v>
      </c>
    </row>
    <row r="9377" spans="1:17" x14ac:dyDescent="0.3">
      <c r="A9377">
        <v>1369</v>
      </c>
      <c r="B9377" s="14">
        <v>44458.835451388892</v>
      </c>
      <c r="C9377" t="s">
        <v>16</v>
      </c>
      <c r="D9377">
        <v>405</v>
      </c>
      <c r="E9377">
        <v>1</v>
      </c>
      <c r="F9377">
        <v>5010</v>
      </c>
      <c r="G9377" t="s">
        <v>15</v>
      </c>
      <c r="H9377">
        <v>26</v>
      </c>
      <c r="I9377">
        <v>1</v>
      </c>
      <c r="J9377" t="s">
        <v>13</v>
      </c>
      <c r="K9377">
        <v>0</v>
      </c>
      <c r="L9377">
        <f>YEAR(ecommerce_customer_data_custom_[[#This Row],[Purchase Date]])</f>
        <v>2021</v>
      </c>
      <c r="M9377">
        <f>MONTH(ecommerce_customer_data_custom_[[#This Row],[Purchase Date]])</f>
        <v>9</v>
      </c>
      <c r="N9377" t="str">
        <f>TEXT(ecommerce_customer_data_custom_[[#This Row],[Purchase Date]],"mmmm")</f>
        <v>September</v>
      </c>
      <c r="O9377" t="str">
        <f>VLOOKUP(ecommerce_customer_data_custom_[[#This Row],[Customer Age]],AgeGroupMapping!$A$2:$C$5,3,TRUE)</f>
        <v>Adult</v>
      </c>
      <c r="P9377" t="str">
        <f>IF(ecommerce_customer_data_custom_[[#This Row],[Returns]]=1,"Returned","Not Returned")</f>
        <v>Returned</v>
      </c>
      <c r="Q9377" t="str">
        <f>_xlfn.XLOOKUP(ecommerce_customer_data_custom_[[#This Row],[Payment Method]],PaymentMapping!$A$2:$A$11,PaymentMapping!$B$2:$B$11,"Other")</f>
        <v>Wallet/UPI</v>
      </c>
    </row>
    <row r="9378" spans="1:17" x14ac:dyDescent="0.3">
      <c r="A9378">
        <v>1369</v>
      </c>
      <c r="B9378" s="14">
        <v>44678.447256944448</v>
      </c>
      <c r="C9378" t="s">
        <v>14</v>
      </c>
      <c r="D9378">
        <v>349</v>
      </c>
      <c r="E9378">
        <v>4</v>
      </c>
      <c r="F9378">
        <v>3915</v>
      </c>
      <c r="G9378" t="s">
        <v>12</v>
      </c>
      <c r="H9378">
        <v>26</v>
      </c>
      <c r="I9378">
        <v>0</v>
      </c>
      <c r="J9378" t="s">
        <v>13</v>
      </c>
      <c r="K9378">
        <v>0</v>
      </c>
      <c r="L9378">
        <f>YEAR(ecommerce_customer_data_custom_[[#This Row],[Purchase Date]])</f>
        <v>2022</v>
      </c>
      <c r="M9378">
        <f>MONTH(ecommerce_customer_data_custom_[[#This Row],[Purchase Date]])</f>
        <v>4</v>
      </c>
      <c r="N9378" t="str">
        <f>TEXT(ecommerce_customer_data_custom_[[#This Row],[Purchase Date]],"mmmm")</f>
        <v>April</v>
      </c>
      <c r="O9378" t="str">
        <f>VLOOKUP(ecommerce_customer_data_custom_[[#This Row],[Customer Age]],AgeGroupMapping!$A$2:$C$5,3,TRUE)</f>
        <v>Adult</v>
      </c>
      <c r="P9378" t="str">
        <f>IF(ecommerce_customer_data_custom_[[#This Row],[Returns]]=1,"Returned","Not Returned")</f>
        <v>Not Returned</v>
      </c>
      <c r="Q9378" t="str">
        <f>_xlfn.XLOOKUP(ecommerce_customer_data_custom_[[#This Row],[Payment Method]],PaymentMapping!$A$2:$A$11,PaymentMapping!$B$2:$B$11,"Other")</f>
        <v>Card</v>
      </c>
    </row>
    <row r="9379" spans="1:17" x14ac:dyDescent="0.3">
      <c r="A9379">
        <v>1369</v>
      </c>
      <c r="B9379" s="14">
        <v>44779.000763888886</v>
      </c>
      <c r="C9379" t="s">
        <v>18</v>
      </c>
      <c r="D9379">
        <v>88</v>
      </c>
      <c r="E9379">
        <v>3</v>
      </c>
      <c r="F9379">
        <v>1412</v>
      </c>
      <c r="G9379" t="s">
        <v>12</v>
      </c>
      <c r="H9379">
        <v>26</v>
      </c>
      <c r="I9379">
        <v>1</v>
      </c>
      <c r="J9379" t="s">
        <v>13</v>
      </c>
      <c r="K9379">
        <v>0</v>
      </c>
      <c r="L9379">
        <f>YEAR(ecommerce_customer_data_custom_[[#This Row],[Purchase Date]])</f>
        <v>2022</v>
      </c>
      <c r="M9379">
        <f>MONTH(ecommerce_customer_data_custom_[[#This Row],[Purchase Date]])</f>
        <v>8</v>
      </c>
      <c r="N9379" t="str">
        <f>TEXT(ecommerce_customer_data_custom_[[#This Row],[Purchase Date]],"mmmm")</f>
        <v>August</v>
      </c>
      <c r="O9379" t="str">
        <f>VLOOKUP(ecommerce_customer_data_custom_[[#This Row],[Customer Age]],AgeGroupMapping!$A$2:$C$5,3,TRUE)</f>
        <v>Adult</v>
      </c>
      <c r="P9379" t="str">
        <f>IF(ecommerce_customer_data_custom_[[#This Row],[Returns]]=1,"Returned","Not Returned")</f>
        <v>Returned</v>
      </c>
      <c r="Q9379" t="str">
        <f>_xlfn.XLOOKUP(ecommerce_customer_data_custom_[[#This Row],[Payment Method]],PaymentMapping!$A$2:$A$11,PaymentMapping!$B$2:$B$11,"Other")</f>
        <v>Card</v>
      </c>
    </row>
    <row r="9380" spans="1:17" x14ac:dyDescent="0.3">
      <c r="A9380">
        <v>1369</v>
      </c>
      <c r="B9380" s="14">
        <v>44452.513159722221</v>
      </c>
      <c r="C9380" t="s">
        <v>14</v>
      </c>
      <c r="D9380">
        <v>50</v>
      </c>
      <c r="E9380">
        <v>5</v>
      </c>
      <c r="F9380">
        <v>774</v>
      </c>
      <c r="G9380" t="s">
        <v>12</v>
      </c>
      <c r="H9380">
        <v>26</v>
      </c>
      <c r="I9380">
        <v>0</v>
      </c>
      <c r="J9380" t="s">
        <v>13</v>
      </c>
      <c r="K9380">
        <v>0</v>
      </c>
      <c r="L9380">
        <f>YEAR(ecommerce_customer_data_custom_[[#This Row],[Purchase Date]])</f>
        <v>2021</v>
      </c>
      <c r="M9380">
        <f>MONTH(ecommerce_customer_data_custom_[[#This Row],[Purchase Date]])</f>
        <v>9</v>
      </c>
      <c r="N9380" t="str">
        <f>TEXT(ecommerce_customer_data_custom_[[#This Row],[Purchase Date]],"mmmm")</f>
        <v>September</v>
      </c>
      <c r="O9380" t="str">
        <f>VLOOKUP(ecommerce_customer_data_custom_[[#This Row],[Customer Age]],AgeGroupMapping!$A$2:$C$5,3,TRUE)</f>
        <v>Adult</v>
      </c>
      <c r="P9380" t="str">
        <f>IF(ecommerce_customer_data_custom_[[#This Row],[Returns]]=1,"Returned","Not Returned")</f>
        <v>Not Returned</v>
      </c>
      <c r="Q9380" t="str">
        <f>_xlfn.XLOOKUP(ecommerce_customer_data_custom_[[#This Row],[Payment Method]],PaymentMapping!$A$2:$A$11,PaymentMapping!$B$2:$B$11,"Other")</f>
        <v>Card</v>
      </c>
    </row>
    <row r="9381" spans="1:17" x14ac:dyDescent="0.3">
      <c r="A9381">
        <v>1369</v>
      </c>
      <c r="B9381" s="14">
        <v>45006.652557870373</v>
      </c>
      <c r="C9381" t="s">
        <v>14</v>
      </c>
      <c r="D9381">
        <v>59</v>
      </c>
      <c r="E9381">
        <v>1</v>
      </c>
      <c r="F9381">
        <v>4629</v>
      </c>
      <c r="G9381" t="s">
        <v>15</v>
      </c>
      <c r="H9381">
        <v>26</v>
      </c>
      <c r="I9381">
        <v>1</v>
      </c>
      <c r="J9381" t="s">
        <v>13</v>
      </c>
      <c r="K9381">
        <v>0</v>
      </c>
      <c r="L9381">
        <f>YEAR(ecommerce_customer_data_custom_[[#This Row],[Purchase Date]])</f>
        <v>2023</v>
      </c>
      <c r="M9381">
        <f>MONTH(ecommerce_customer_data_custom_[[#This Row],[Purchase Date]])</f>
        <v>3</v>
      </c>
      <c r="N9381" t="str">
        <f>TEXT(ecommerce_customer_data_custom_[[#This Row],[Purchase Date]],"mmmm")</f>
        <v>March</v>
      </c>
      <c r="O9381" t="str">
        <f>VLOOKUP(ecommerce_customer_data_custom_[[#This Row],[Customer Age]],AgeGroupMapping!$A$2:$C$5,3,TRUE)</f>
        <v>Adult</v>
      </c>
      <c r="P9381" t="str">
        <f>IF(ecommerce_customer_data_custom_[[#This Row],[Returns]]=1,"Returned","Not Returned")</f>
        <v>Returned</v>
      </c>
      <c r="Q9381" t="str">
        <f>_xlfn.XLOOKUP(ecommerce_customer_data_custom_[[#This Row],[Payment Method]],PaymentMapping!$A$2:$A$11,PaymentMapping!$B$2:$B$11,"Other")</f>
        <v>Wallet/UPI</v>
      </c>
    </row>
    <row r="9382" spans="1:17" x14ac:dyDescent="0.3">
      <c r="A9382">
        <v>1369</v>
      </c>
      <c r="B9382" s="14">
        <v>43951.736064814817</v>
      </c>
      <c r="C9382" t="s">
        <v>11</v>
      </c>
      <c r="D9382">
        <v>198</v>
      </c>
      <c r="E9382">
        <v>5</v>
      </c>
      <c r="F9382">
        <v>4681</v>
      </c>
      <c r="G9382" t="s">
        <v>15</v>
      </c>
      <c r="H9382">
        <v>26</v>
      </c>
      <c r="I9382">
        <v>0</v>
      </c>
      <c r="J9382" t="s">
        <v>13</v>
      </c>
      <c r="K9382">
        <v>0</v>
      </c>
      <c r="L9382">
        <f>YEAR(ecommerce_customer_data_custom_[[#This Row],[Purchase Date]])</f>
        <v>2020</v>
      </c>
      <c r="M9382">
        <f>MONTH(ecommerce_customer_data_custom_[[#This Row],[Purchase Date]])</f>
        <v>4</v>
      </c>
      <c r="N9382" t="str">
        <f>TEXT(ecommerce_customer_data_custom_[[#This Row],[Purchase Date]],"mmmm")</f>
        <v>April</v>
      </c>
      <c r="O9382" t="str">
        <f>VLOOKUP(ecommerce_customer_data_custom_[[#This Row],[Customer Age]],AgeGroupMapping!$A$2:$C$5,3,TRUE)</f>
        <v>Adult</v>
      </c>
      <c r="P9382" t="str">
        <f>IF(ecommerce_customer_data_custom_[[#This Row],[Returns]]=1,"Returned","Not Returned")</f>
        <v>Not Returned</v>
      </c>
      <c r="Q9382" t="str">
        <f>_xlfn.XLOOKUP(ecommerce_customer_data_custom_[[#This Row],[Payment Method]],PaymentMapping!$A$2:$A$11,PaymentMapping!$B$2:$B$11,"Other")</f>
        <v>Wallet/UPI</v>
      </c>
    </row>
    <row r="9383" spans="1:17" x14ac:dyDescent="0.3">
      <c r="A9383">
        <v>19706</v>
      </c>
      <c r="B9383" s="14">
        <v>45099.205416666664</v>
      </c>
      <c r="C9383" t="s">
        <v>16</v>
      </c>
      <c r="D9383">
        <v>465</v>
      </c>
      <c r="E9383">
        <v>2</v>
      </c>
      <c r="F9383">
        <v>707</v>
      </c>
      <c r="G9383" t="s">
        <v>19</v>
      </c>
      <c r="H9383">
        <v>23</v>
      </c>
      <c r="I9383">
        <v>0</v>
      </c>
      <c r="J9383" t="s">
        <v>17</v>
      </c>
      <c r="K9383">
        <v>0</v>
      </c>
      <c r="L9383">
        <f>YEAR(ecommerce_customer_data_custom_[[#This Row],[Purchase Date]])</f>
        <v>2023</v>
      </c>
      <c r="M9383">
        <f>MONTH(ecommerce_customer_data_custom_[[#This Row],[Purchase Date]])</f>
        <v>6</v>
      </c>
      <c r="N9383" t="str">
        <f>TEXT(ecommerce_customer_data_custom_[[#This Row],[Purchase Date]],"mmmm")</f>
        <v>June</v>
      </c>
      <c r="O9383" t="str">
        <f>VLOOKUP(ecommerce_customer_data_custom_[[#This Row],[Customer Age]],AgeGroupMapping!$A$2:$C$5,3,TRUE)</f>
        <v>Young</v>
      </c>
      <c r="P9383" t="str">
        <f>IF(ecommerce_customer_data_custom_[[#This Row],[Returns]]=1,"Returned","Not Returned")</f>
        <v>Not Returned</v>
      </c>
      <c r="Q9383" t="str">
        <f>_xlfn.XLOOKUP(ecommerce_customer_data_custom_[[#This Row],[Payment Method]],PaymentMapping!$A$2:$A$11,PaymentMapping!$B$2:$B$11,"Other")</f>
        <v>Cash</v>
      </c>
    </row>
    <row r="9384" spans="1:17" x14ac:dyDescent="0.3">
      <c r="A9384">
        <v>19706</v>
      </c>
      <c r="B9384" s="14">
        <v>44834.805138888885</v>
      </c>
      <c r="C9384" t="s">
        <v>18</v>
      </c>
      <c r="D9384">
        <v>17</v>
      </c>
      <c r="E9384">
        <v>4</v>
      </c>
      <c r="F9384">
        <v>2918</v>
      </c>
      <c r="G9384" t="s">
        <v>12</v>
      </c>
      <c r="H9384">
        <v>23</v>
      </c>
      <c r="I9384">
        <v>1</v>
      </c>
      <c r="J9384" t="s">
        <v>17</v>
      </c>
      <c r="K9384">
        <v>0</v>
      </c>
      <c r="L9384">
        <f>YEAR(ecommerce_customer_data_custom_[[#This Row],[Purchase Date]])</f>
        <v>2022</v>
      </c>
      <c r="M9384">
        <f>MONTH(ecommerce_customer_data_custom_[[#This Row],[Purchase Date]])</f>
        <v>9</v>
      </c>
      <c r="N9384" t="str">
        <f>TEXT(ecommerce_customer_data_custom_[[#This Row],[Purchase Date]],"mmmm")</f>
        <v>September</v>
      </c>
      <c r="O9384" t="str">
        <f>VLOOKUP(ecommerce_customer_data_custom_[[#This Row],[Customer Age]],AgeGroupMapping!$A$2:$C$5,3,TRUE)</f>
        <v>Young</v>
      </c>
      <c r="P9384" t="str">
        <f>IF(ecommerce_customer_data_custom_[[#This Row],[Returns]]=1,"Returned","Not Returned")</f>
        <v>Returned</v>
      </c>
      <c r="Q9384" t="str">
        <f>_xlfn.XLOOKUP(ecommerce_customer_data_custom_[[#This Row],[Payment Method]],PaymentMapping!$A$2:$A$11,PaymentMapping!$B$2:$B$11,"Other")</f>
        <v>Card</v>
      </c>
    </row>
    <row r="9385" spans="1:17" x14ac:dyDescent="0.3">
      <c r="A9385">
        <v>19706</v>
      </c>
      <c r="B9385" s="14">
        <v>45138.562939814816</v>
      </c>
      <c r="C9385" t="s">
        <v>14</v>
      </c>
      <c r="D9385">
        <v>227</v>
      </c>
      <c r="E9385">
        <v>4</v>
      </c>
      <c r="F9385">
        <v>1307</v>
      </c>
      <c r="G9385" t="s">
        <v>19</v>
      </c>
      <c r="H9385">
        <v>23</v>
      </c>
      <c r="I9385">
        <v>1</v>
      </c>
      <c r="J9385" t="s">
        <v>17</v>
      </c>
      <c r="K9385">
        <v>0</v>
      </c>
      <c r="L9385">
        <f>YEAR(ecommerce_customer_data_custom_[[#This Row],[Purchase Date]])</f>
        <v>2023</v>
      </c>
      <c r="M9385">
        <f>MONTH(ecommerce_customer_data_custom_[[#This Row],[Purchase Date]])</f>
        <v>7</v>
      </c>
      <c r="N9385" t="str">
        <f>TEXT(ecommerce_customer_data_custom_[[#This Row],[Purchase Date]],"mmmm")</f>
        <v>July</v>
      </c>
      <c r="O9385" t="str">
        <f>VLOOKUP(ecommerce_customer_data_custom_[[#This Row],[Customer Age]],AgeGroupMapping!$A$2:$C$5,3,TRUE)</f>
        <v>Young</v>
      </c>
      <c r="P9385" t="str">
        <f>IF(ecommerce_customer_data_custom_[[#This Row],[Returns]]=1,"Returned","Not Returned")</f>
        <v>Returned</v>
      </c>
      <c r="Q9385" t="str">
        <f>_xlfn.XLOOKUP(ecommerce_customer_data_custom_[[#This Row],[Payment Method]],PaymentMapping!$A$2:$A$11,PaymentMapping!$B$2:$B$11,"Other")</f>
        <v>Cash</v>
      </c>
    </row>
    <row r="9386" spans="1:17" x14ac:dyDescent="0.3">
      <c r="A9386">
        <v>44550</v>
      </c>
      <c r="B9386" s="14">
        <v>43992.426192129627</v>
      </c>
      <c r="C9386" t="s">
        <v>14</v>
      </c>
      <c r="D9386">
        <v>286</v>
      </c>
      <c r="E9386">
        <v>5</v>
      </c>
      <c r="F9386">
        <v>1263</v>
      </c>
      <c r="G9386" t="s">
        <v>15</v>
      </c>
      <c r="H9386">
        <v>52</v>
      </c>
      <c r="I9386">
        <v>0</v>
      </c>
      <c r="J9386" t="s">
        <v>13</v>
      </c>
      <c r="K9386">
        <v>1</v>
      </c>
      <c r="L9386">
        <f>YEAR(ecommerce_customer_data_custom_[[#This Row],[Purchase Date]])</f>
        <v>2020</v>
      </c>
      <c r="M9386">
        <f>MONTH(ecommerce_customer_data_custom_[[#This Row],[Purchase Date]])</f>
        <v>6</v>
      </c>
      <c r="N9386" t="str">
        <f>TEXT(ecommerce_customer_data_custom_[[#This Row],[Purchase Date]],"mmmm")</f>
        <v>June</v>
      </c>
      <c r="O9386" t="str">
        <f>VLOOKUP(ecommerce_customer_data_custom_[[#This Row],[Customer Age]],AgeGroupMapping!$A$2:$C$5,3,TRUE)</f>
        <v>Middle-Aged</v>
      </c>
      <c r="P9386" t="str">
        <f>IF(ecommerce_customer_data_custom_[[#This Row],[Returns]]=1,"Returned","Not Returned")</f>
        <v>Not Returned</v>
      </c>
      <c r="Q9386" t="str">
        <f>_xlfn.XLOOKUP(ecommerce_customer_data_custom_[[#This Row],[Payment Method]],PaymentMapping!$A$2:$A$11,PaymentMapping!$B$2:$B$11,"Other")</f>
        <v>Wallet/UPI</v>
      </c>
    </row>
    <row r="9387" spans="1:17" x14ac:dyDescent="0.3">
      <c r="A9387">
        <v>44550</v>
      </c>
      <c r="B9387" s="14">
        <v>44752.274768518517</v>
      </c>
      <c r="C9387" t="s">
        <v>14</v>
      </c>
      <c r="D9387">
        <v>130</v>
      </c>
      <c r="E9387">
        <v>4</v>
      </c>
      <c r="F9387">
        <v>4332</v>
      </c>
      <c r="G9387" t="s">
        <v>12</v>
      </c>
      <c r="H9387">
        <v>52</v>
      </c>
      <c r="I9387">
        <v>0</v>
      </c>
      <c r="J9387" t="s">
        <v>13</v>
      </c>
      <c r="K9387">
        <v>1</v>
      </c>
      <c r="L9387">
        <f>YEAR(ecommerce_customer_data_custom_[[#This Row],[Purchase Date]])</f>
        <v>2022</v>
      </c>
      <c r="M9387">
        <f>MONTH(ecommerce_customer_data_custom_[[#This Row],[Purchase Date]])</f>
        <v>7</v>
      </c>
      <c r="N9387" t="str">
        <f>TEXT(ecommerce_customer_data_custom_[[#This Row],[Purchase Date]],"mmmm")</f>
        <v>July</v>
      </c>
      <c r="O9387" t="str">
        <f>VLOOKUP(ecommerce_customer_data_custom_[[#This Row],[Customer Age]],AgeGroupMapping!$A$2:$C$5,3,TRUE)</f>
        <v>Middle-Aged</v>
      </c>
      <c r="P9387" t="str">
        <f>IF(ecommerce_customer_data_custom_[[#This Row],[Returns]]=1,"Returned","Not Returned")</f>
        <v>Not Returned</v>
      </c>
      <c r="Q9387" t="str">
        <f>_xlfn.XLOOKUP(ecommerce_customer_data_custom_[[#This Row],[Payment Method]],PaymentMapping!$A$2:$A$11,PaymentMapping!$B$2:$B$11,"Other")</f>
        <v>Card</v>
      </c>
    </row>
    <row r="9388" spans="1:17" x14ac:dyDescent="0.3">
      <c r="A9388">
        <v>44550</v>
      </c>
      <c r="B9388" s="14">
        <v>44617.757604166669</v>
      </c>
      <c r="C9388" t="s">
        <v>11</v>
      </c>
      <c r="D9388">
        <v>293</v>
      </c>
      <c r="E9388">
        <v>4</v>
      </c>
      <c r="F9388">
        <v>4637</v>
      </c>
      <c r="G9388" t="s">
        <v>12</v>
      </c>
      <c r="H9388">
        <v>52</v>
      </c>
      <c r="I9388">
        <v>1</v>
      </c>
      <c r="J9388" t="s">
        <v>13</v>
      </c>
      <c r="K9388">
        <v>1</v>
      </c>
      <c r="L9388">
        <f>YEAR(ecommerce_customer_data_custom_[[#This Row],[Purchase Date]])</f>
        <v>2022</v>
      </c>
      <c r="M9388">
        <f>MONTH(ecommerce_customer_data_custom_[[#This Row],[Purchase Date]])</f>
        <v>2</v>
      </c>
      <c r="N9388" t="str">
        <f>TEXT(ecommerce_customer_data_custom_[[#This Row],[Purchase Date]],"mmmm")</f>
        <v>February</v>
      </c>
      <c r="O9388" t="str">
        <f>VLOOKUP(ecommerce_customer_data_custom_[[#This Row],[Customer Age]],AgeGroupMapping!$A$2:$C$5,3,TRUE)</f>
        <v>Middle-Aged</v>
      </c>
      <c r="P9388" t="str">
        <f>IF(ecommerce_customer_data_custom_[[#This Row],[Returns]]=1,"Returned","Not Returned")</f>
        <v>Returned</v>
      </c>
      <c r="Q9388" t="str">
        <f>_xlfn.XLOOKUP(ecommerce_customer_data_custom_[[#This Row],[Payment Method]],PaymentMapping!$A$2:$A$11,PaymentMapping!$B$2:$B$11,"Other")</f>
        <v>Card</v>
      </c>
    </row>
    <row r="9389" spans="1:17" x14ac:dyDescent="0.3">
      <c r="A9389">
        <v>47704</v>
      </c>
      <c r="B9389" s="14">
        <v>44353.790023148147</v>
      </c>
      <c r="C9389" t="s">
        <v>14</v>
      </c>
      <c r="D9389">
        <v>472</v>
      </c>
      <c r="E9389">
        <v>5</v>
      </c>
      <c r="F9389">
        <v>906</v>
      </c>
      <c r="G9389" t="s">
        <v>20</v>
      </c>
      <c r="H9389">
        <v>26</v>
      </c>
      <c r="I9389">
        <v>0</v>
      </c>
      <c r="J9389" t="s">
        <v>13</v>
      </c>
      <c r="K9389">
        <v>0</v>
      </c>
      <c r="L9389">
        <f>YEAR(ecommerce_customer_data_custom_[[#This Row],[Purchase Date]])</f>
        <v>2021</v>
      </c>
      <c r="M9389">
        <f>MONTH(ecommerce_customer_data_custom_[[#This Row],[Purchase Date]])</f>
        <v>6</v>
      </c>
      <c r="N9389" t="str">
        <f>TEXT(ecommerce_customer_data_custom_[[#This Row],[Purchase Date]],"mmmm")</f>
        <v>June</v>
      </c>
      <c r="O9389" t="str">
        <f>VLOOKUP(ecommerce_customer_data_custom_[[#This Row],[Customer Age]],AgeGroupMapping!$A$2:$C$5,3,TRUE)</f>
        <v>Adult</v>
      </c>
      <c r="P9389" t="str">
        <f>IF(ecommerce_customer_data_custom_[[#This Row],[Returns]]=1,"Returned","Not Returned")</f>
        <v>Not Returned</v>
      </c>
      <c r="Q9389" t="str">
        <f>_xlfn.XLOOKUP(ecommerce_customer_data_custom_[[#This Row],[Payment Method]],PaymentMapping!$A$2:$A$11,PaymentMapping!$B$2:$B$11,"Other")</f>
        <v>Other</v>
      </c>
    </row>
    <row r="9390" spans="1:17" x14ac:dyDescent="0.3">
      <c r="A9390">
        <v>47704</v>
      </c>
      <c r="B9390" s="14">
        <v>45172.063101851854</v>
      </c>
      <c r="C9390" t="s">
        <v>18</v>
      </c>
      <c r="D9390">
        <v>129</v>
      </c>
      <c r="E9390">
        <v>2</v>
      </c>
      <c r="F9390">
        <v>4159</v>
      </c>
      <c r="G9390" t="s">
        <v>12</v>
      </c>
      <c r="H9390">
        <v>26</v>
      </c>
      <c r="I9390">
        <v>1</v>
      </c>
      <c r="J9390" t="s">
        <v>13</v>
      </c>
      <c r="K9390">
        <v>0</v>
      </c>
      <c r="L9390">
        <f>YEAR(ecommerce_customer_data_custom_[[#This Row],[Purchase Date]])</f>
        <v>2023</v>
      </c>
      <c r="M9390">
        <f>MONTH(ecommerce_customer_data_custom_[[#This Row],[Purchase Date]])</f>
        <v>9</v>
      </c>
      <c r="N9390" t="str">
        <f>TEXT(ecommerce_customer_data_custom_[[#This Row],[Purchase Date]],"mmmm")</f>
        <v>September</v>
      </c>
      <c r="O9390" t="str">
        <f>VLOOKUP(ecommerce_customer_data_custom_[[#This Row],[Customer Age]],AgeGroupMapping!$A$2:$C$5,3,TRUE)</f>
        <v>Adult</v>
      </c>
      <c r="P9390" t="str">
        <f>IF(ecommerce_customer_data_custom_[[#This Row],[Returns]]=1,"Returned","Not Returned")</f>
        <v>Returned</v>
      </c>
      <c r="Q9390" t="str">
        <f>_xlfn.XLOOKUP(ecommerce_customer_data_custom_[[#This Row],[Payment Method]],PaymentMapping!$A$2:$A$11,PaymentMapping!$B$2:$B$11,"Other")</f>
        <v>Card</v>
      </c>
    </row>
    <row r="9391" spans="1:17" x14ac:dyDescent="0.3">
      <c r="A9391">
        <v>47704</v>
      </c>
      <c r="B9391" s="14">
        <v>44903.09578703704</v>
      </c>
      <c r="C9391" t="s">
        <v>18</v>
      </c>
      <c r="D9391">
        <v>432</v>
      </c>
      <c r="E9391">
        <v>3</v>
      </c>
      <c r="F9391">
        <v>3122</v>
      </c>
      <c r="G9391" t="s">
        <v>19</v>
      </c>
      <c r="H9391">
        <v>26</v>
      </c>
      <c r="I9391">
        <v>1</v>
      </c>
      <c r="J9391" t="s">
        <v>13</v>
      </c>
      <c r="K9391">
        <v>0</v>
      </c>
      <c r="L9391">
        <f>YEAR(ecommerce_customer_data_custom_[[#This Row],[Purchase Date]])</f>
        <v>2022</v>
      </c>
      <c r="M9391">
        <f>MONTH(ecommerce_customer_data_custom_[[#This Row],[Purchase Date]])</f>
        <v>12</v>
      </c>
      <c r="N9391" t="str">
        <f>TEXT(ecommerce_customer_data_custom_[[#This Row],[Purchase Date]],"mmmm")</f>
        <v>December</v>
      </c>
      <c r="O9391" t="str">
        <f>VLOOKUP(ecommerce_customer_data_custom_[[#This Row],[Customer Age]],AgeGroupMapping!$A$2:$C$5,3,TRUE)</f>
        <v>Adult</v>
      </c>
      <c r="P9391" t="str">
        <f>IF(ecommerce_customer_data_custom_[[#This Row],[Returns]]=1,"Returned","Not Returned")</f>
        <v>Returned</v>
      </c>
      <c r="Q9391" t="str">
        <f>_xlfn.XLOOKUP(ecommerce_customer_data_custom_[[#This Row],[Payment Method]],PaymentMapping!$A$2:$A$11,PaymentMapping!$B$2:$B$11,"Other")</f>
        <v>Cash</v>
      </c>
    </row>
    <row r="9392" spans="1:17" x14ac:dyDescent="0.3">
      <c r="A9392">
        <v>47704</v>
      </c>
      <c r="B9392" s="14">
        <v>44416.388402777775</v>
      </c>
      <c r="C9392" t="s">
        <v>11</v>
      </c>
      <c r="D9392">
        <v>429</v>
      </c>
      <c r="E9392">
        <v>3</v>
      </c>
      <c r="F9392">
        <v>2647</v>
      </c>
      <c r="G9392" t="s">
        <v>15</v>
      </c>
      <c r="H9392">
        <v>26</v>
      </c>
      <c r="I9392">
        <v>0</v>
      </c>
      <c r="J9392" t="s">
        <v>13</v>
      </c>
      <c r="K9392">
        <v>0</v>
      </c>
      <c r="L9392">
        <f>YEAR(ecommerce_customer_data_custom_[[#This Row],[Purchase Date]])</f>
        <v>2021</v>
      </c>
      <c r="M9392">
        <f>MONTH(ecommerce_customer_data_custom_[[#This Row],[Purchase Date]])</f>
        <v>8</v>
      </c>
      <c r="N9392" t="str">
        <f>TEXT(ecommerce_customer_data_custom_[[#This Row],[Purchase Date]],"mmmm")</f>
        <v>August</v>
      </c>
      <c r="O9392" t="str">
        <f>VLOOKUP(ecommerce_customer_data_custom_[[#This Row],[Customer Age]],AgeGroupMapping!$A$2:$C$5,3,TRUE)</f>
        <v>Adult</v>
      </c>
      <c r="P9392" t="str">
        <f>IF(ecommerce_customer_data_custom_[[#This Row],[Returns]]=1,"Returned","Not Returned")</f>
        <v>Not Returned</v>
      </c>
      <c r="Q9392" t="str">
        <f>_xlfn.XLOOKUP(ecommerce_customer_data_custom_[[#This Row],[Payment Method]],PaymentMapping!$A$2:$A$11,PaymentMapping!$B$2:$B$11,"Other")</f>
        <v>Wallet/UPI</v>
      </c>
    </row>
    <row r="9393" spans="1:17" x14ac:dyDescent="0.3">
      <c r="A9393">
        <v>47704</v>
      </c>
      <c r="B9393" s="14">
        <v>44867.791724537034</v>
      </c>
      <c r="C9393" t="s">
        <v>16</v>
      </c>
      <c r="D9393">
        <v>111</v>
      </c>
      <c r="E9393">
        <v>3</v>
      </c>
      <c r="F9393">
        <v>4793</v>
      </c>
      <c r="G9393" t="s">
        <v>12</v>
      </c>
      <c r="H9393">
        <v>26</v>
      </c>
      <c r="I9393">
        <v>0</v>
      </c>
      <c r="J9393" t="s">
        <v>13</v>
      </c>
      <c r="K9393">
        <v>0</v>
      </c>
      <c r="L9393">
        <f>YEAR(ecommerce_customer_data_custom_[[#This Row],[Purchase Date]])</f>
        <v>2022</v>
      </c>
      <c r="M9393">
        <f>MONTH(ecommerce_customer_data_custom_[[#This Row],[Purchase Date]])</f>
        <v>11</v>
      </c>
      <c r="N9393" t="str">
        <f>TEXT(ecommerce_customer_data_custom_[[#This Row],[Purchase Date]],"mmmm")</f>
        <v>November</v>
      </c>
      <c r="O9393" t="str">
        <f>VLOOKUP(ecommerce_customer_data_custom_[[#This Row],[Customer Age]],AgeGroupMapping!$A$2:$C$5,3,TRUE)</f>
        <v>Adult</v>
      </c>
      <c r="P9393" t="str">
        <f>IF(ecommerce_customer_data_custom_[[#This Row],[Returns]]=1,"Returned","Not Returned")</f>
        <v>Not Returned</v>
      </c>
      <c r="Q9393" t="str">
        <f>_xlfn.XLOOKUP(ecommerce_customer_data_custom_[[#This Row],[Payment Method]],PaymentMapping!$A$2:$A$11,PaymentMapping!$B$2:$B$11,"Other")</f>
        <v>Card</v>
      </c>
    </row>
    <row r="9394" spans="1:17" x14ac:dyDescent="0.3">
      <c r="A9394">
        <v>47704</v>
      </c>
      <c r="B9394" s="14">
        <v>44685.471087962964</v>
      </c>
      <c r="C9394" t="s">
        <v>14</v>
      </c>
      <c r="D9394">
        <v>102</v>
      </c>
      <c r="E9394">
        <v>2</v>
      </c>
      <c r="F9394">
        <v>1837</v>
      </c>
      <c r="G9394" t="s">
        <v>19</v>
      </c>
      <c r="H9394">
        <v>26</v>
      </c>
      <c r="I9394">
        <v>1</v>
      </c>
      <c r="J9394" t="s">
        <v>13</v>
      </c>
      <c r="K9394">
        <v>0</v>
      </c>
      <c r="L9394">
        <f>YEAR(ecommerce_customer_data_custom_[[#This Row],[Purchase Date]])</f>
        <v>2022</v>
      </c>
      <c r="M9394">
        <f>MONTH(ecommerce_customer_data_custom_[[#This Row],[Purchase Date]])</f>
        <v>5</v>
      </c>
      <c r="N9394" t="str">
        <f>TEXT(ecommerce_customer_data_custom_[[#This Row],[Purchase Date]],"mmmm")</f>
        <v>May</v>
      </c>
      <c r="O9394" t="str">
        <f>VLOOKUP(ecommerce_customer_data_custom_[[#This Row],[Customer Age]],AgeGroupMapping!$A$2:$C$5,3,TRUE)</f>
        <v>Adult</v>
      </c>
      <c r="P9394" t="str">
        <f>IF(ecommerce_customer_data_custom_[[#This Row],[Returns]]=1,"Returned","Not Returned")</f>
        <v>Returned</v>
      </c>
      <c r="Q9394" t="str">
        <f>_xlfn.XLOOKUP(ecommerce_customer_data_custom_[[#This Row],[Payment Method]],PaymentMapping!$A$2:$A$11,PaymentMapping!$B$2:$B$11,"Other")</f>
        <v>Cash</v>
      </c>
    </row>
    <row r="9395" spans="1:17" x14ac:dyDescent="0.3">
      <c r="A9395">
        <v>47704</v>
      </c>
      <c r="B9395" s="14">
        <v>44159.960150462961</v>
      </c>
      <c r="C9395" t="s">
        <v>16</v>
      </c>
      <c r="D9395">
        <v>397</v>
      </c>
      <c r="E9395">
        <v>2</v>
      </c>
      <c r="F9395">
        <v>4240</v>
      </c>
      <c r="G9395" t="s">
        <v>12</v>
      </c>
      <c r="H9395">
        <v>26</v>
      </c>
      <c r="I9395">
        <v>0</v>
      </c>
      <c r="J9395" t="s">
        <v>13</v>
      </c>
      <c r="K9395">
        <v>0</v>
      </c>
      <c r="L9395">
        <f>YEAR(ecommerce_customer_data_custom_[[#This Row],[Purchase Date]])</f>
        <v>2020</v>
      </c>
      <c r="M9395">
        <f>MONTH(ecommerce_customer_data_custom_[[#This Row],[Purchase Date]])</f>
        <v>11</v>
      </c>
      <c r="N9395" t="str">
        <f>TEXT(ecommerce_customer_data_custom_[[#This Row],[Purchase Date]],"mmmm")</f>
        <v>November</v>
      </c>
      <c r="O9395" t="str">
        <f>VLOOKUP(ecommerce_customer_data_custom_[[#This Row],[Customer Age]],AgeGroupMapping!$A$2:$C$5,3,TRUE)</f>
        <v>Adult</v>
      </c>
      <c r="P9395" t="str">
        <f>IF(ecommerce_customer_data_custom_[[#This Row],[Returns]]=1,"Returned","Not Returned")</f>
        <v>Not Returned</v>
      </c>
      <c r="Q9395" t="str">
        <f>_xlfn.XLOOKUP(ecommerce_customer_data_custom_[[#This Row],[Payment Method]],PaymentMapping!$A$2:$A$11,PaymentMapping!$B$2:$B$11,"Other")</f>
        <v>Card</v>
      </c>
    </row>
    <row r="9396" spans="1:17" x14ac:dyDescent="0.3">
      <c r="A9396">
        <v>47704</v>
      </c>
      <c r="B9396" s="14">
        <v>44766.920902777776</v>
      </c>
      <c r="C9396" t="s">
        <v>18</v>
      </c>
      <c r="D9396">
        <v>111</v>
      </c>
      <c r="E9396">
        <v>2</v>
      </c>
      <c r="F9396">
        <v>167</v>
      </c>
      <c r="G9396" t="s">
        <v>20</v>
      </c>
      <c r="H9396">
        <v>26</v>
      </c>
      <c r="I9396">
        <v>0</v>
      </c>
      <c r="J9396" t="s">
        <v>13</v>
      </c>
      <c r="K9396">
        <v>0</v>
      </c>
      <c r="L9396">
        <f>YEAR(ecommerce_customer_data_custom_[[#This Row],[Purchase Date]])</f>
        <v>2022</v>
      </c>
      <c r="M9396">
        <f>MONTH(ecommerce_customer_data_custom_[[#This Row],[Purchase Date]])</f>
        <v>7</v>
      </c>
      <c r="N9396" t="str">
        <f>TEXT(ecommerce_customer_data_custom_[[#This Row],[Purchase Date]],"mmmm")</f>
        <v>July</v>
      </c>
      <c r="O9396" t="str">
        <f>VLOOKUP(ecommerce_customer_data_custom_[[#This Row],[Customer Age]],AgeGroupMapping!$A$2:$C$5,3,TRUE)</f>
        <v>Adult</v>
      </c>
      <c r="P9396" t="str">
        <f>IF(ecommerce_customer_data_custom_[[#This Row],[Returns]]=1,"Returned","Not Returned")</f>
        <v>Not Returned</v>
      </c>
      <c r="Q9396" t="str">
        <f>_xlfn.XLOOKUP(ecommerce_customer_data_custom_[[#This Row],[Payment Method]],PaymentMapping!$A$2:$A$11,PaymentMapping!$B$2:$B$11,"Other")</f>
        <v>Other</v>
      </c>
    </row>
    <row r="9397" spans="1:17" x14ac:dyDescent="0.3">
      <c r="A9397">
        <v>47704</v>
      </c>
      <c r="B9397" s="14">
        <v>44374.308495370373</v>
      </c>
      <c r="C9397" t="s">
        <v>18</v>
      </c>
      <c r="D9397">
        <v>107</v>
      </c>
      <c r="E9397">
        <v>1</v>
      </c>
      <c r="F9397">
        <v>4597</v>
      </c>
      <c r="G9397" t="s">
        <v>12</v>
      </c>
      <c r="H9397">
        <v>26</v>
      </c>
      <c r="I9397">
        <v>0</v>
      </c>
      <c r="J9397" t="s">
        <v>13</v>
      </c>
      <c r="K9397">
        <v>0</v>
      </c>
      <c r="L9397">
        <f>YEAR(ecommerce_customer_data_custom_[[#This Row],[Purchase Date]])</f>
        <v>2021</v>
      </c>
      <c r="M9397">
        <f>MONTH(ecommerce_customer_data_custom_[[#This Row],[Purchase Date]])</f>
        <v>6</v>
      </c>
      <c r="N9397" t="str">
        <f>TEXT(ecommerce_customer_data_custom_[[#This Row],[Purchase Date]],"mmmm")</f>
        <v>June</v>
      </c>
      <c r="O9397" t="str">
        <f>VLOOKUP(ecommerce_customer_data_custom_[[#This Row],[Customer Age]],AgeGroupMapping!$A$2:$C$5,3,TRUE)</f>
        <v>Adult</v>
      </c>
      <c r="P9397" t="str">
        <f>IF(ecommerce_customer_data_custom_[[#This Row],[Returns]]=1,"Returned","Not Returned")</f>
        <v>Not Returned</v>
      </c>
      <c r="Q9397" t="str">
        <f>_xlfn.XLOOKUP(ecommerce_customer_data_custom_[[#This Row],[Payment Method]],PaymentMapping!$A$2:$A$11,PaymentMapping!$B$2:$B$11,"Other")</f>
        <v>Card</v>
      </c>
    </row>
    <row r="9398" spans="1:17" x14ac:dyDescent="0.3">
      <c r="A9398">
        <v>17965</v>
      </c>
      <c r="B9398" s="14">
        <v>43854.029733796298</v>
      </c>
      <c r="C9398" t="s">
        <v>14</v>
      </c>
      <c r="D9398">
        <v>85</v>
      </c>
      <c r="E9398">
        <v>5</v>
      </c>
      <c r="F9398">
        <v>4419</v>
      </c>
      <c r="G9398" t="s">
        <v>15</v>
      </c>
      <c r="H9398">
        <v>64</v>
      </c>
      <c r="I9398">
        <v>1</v>
      </c>
      <c r="J9398" t="s">
        <v>13</v>
      </c>
      <c r="K9398">
        <v>0</v>
      </c>
      <c r="L9398">
        <f>YEAR(ecommerce_customer_data_custom_[[#This Row],[Purchase Date]])</f>
        <v>2020</v>
      </c>
      <c r="M9398">
        <f>MONTH(ecommerce_customer_data_custom_[[#This Row],[Purchase Date]])</f>
        <v>1</v>
      </c>
      <c r="N9398" t="str">
        <f>TEXT(ecommerce_customer_data_custom_[[#This Row],[Purchase Date]],"mmmm")</f>
        <v>January</v>
      </c>
      <c r="O9398" t="str">
        <f>VLOOKUP(ecommerce_customer_data_custom_[[#This Row],[Customer Age]],AgeGroupMapping!$A$2:$C$5,3,TRUE)</f>
        <v>Senior</v>
      </c>
      <c r="P9398" t="str">
        <f>IF(ecommerce_customer_data_custom_[[#This Row],[Returns]]=1,"Returned","Not Returned")</f>
        <v>Returned</v>
      </c>
      <c r="Q9398" t="str">
        <f>_xlfn.XLOOKUP(ecommerce_customer_data_custom_[[#This Row],[Payment Method]],PaymentMapping!$A$2:$A$11,PaymentMapping!$B$2:$B$11,"Other")</f>
        <v>Wallet/UPI</v>
      </c>
    </row>
    <row r="9399" spans="1:17" x14ac:dyDescent="0.3">
      <c r="A9399">
        <v>17965</v>
      </c>
      <c r="B9399" s="14">
        <v>44435.796863425923</v>
      </c>
      <c r="C9399" t="s">
        <v>14</v>
      </c>
      <c r="D9399">
        <v>61</v>
      </c>
      <c r="E9399">
        <v>1</v>
      </c>
      <c r="F9399">
        <v>1782</v>
      </c>
      <c r="G9399" t="s">
        <v>19</v>
      </c>
      <c r="H9399">
        <v>64</v>
      </c>
      <c r="I9399">
        <v>1</v>
      </c>
      <c r="J9399" t="s">
        <v>13</v>
      </c>
      <c r="K9399">
        <v>0</v>
      </c>
      <c r="L9399">
        <f>YEAR(ecommerce_customer_data_custom_[[#This Row],[Purchase Date]])</f>
        <v>2021</v>
      </c>
      <c r="M9399">
        <f>MONTH(ecommerce_customer_data_custom_[[#This Row],[Purchase Date]])</f>
        <v>8</v>
      </c>
      <c r="N9399" t="str">
        <f>TEXT(ecommerce_customer_data_custom_[[#This Row],[Purchase Date]],"mmmm")</f>
        <v>August</v>
      </c>
      <c r="O9399" t="str">
        <f>VLOOKUP(ecommerce_customer_data_custom_[[#This Row],[Customer Age]],AgeGroupMapping!$A$2:$C$5,3,TRUE)</f>
        <v>Senior</v>
      </c>
      <c r="P9399" t="str">
        <f>IF(ecommerce_customer_data_custom_[[#This Row],[Returns]]=1,"Returned","Not Returned")</f>
        <v>Returned</v>
      </c>
      <c r="Q9399" t="str">
        <f>_xlfn.XLOOKUP(ecommerce_customer_data_custom_[[#This Row],[Payment Method]],PaymentMapping!$A$2:$A$11,PaymentMapping!$B$2:$B$11,"Other")</f>
        <v>Cash</v>
      </c>
    </row>
    <row r="9400" spans="1:17" x14ac:dyDescent="0.3">
      <c r="A9400">
        <v>17965</v>
      </c>
      <c r="B9400" s="14">
        <v>44110.615486111114</v>
      </c>
      <c r="C9400" t="s">
        <v>11</v>
      </c>
      <c r="D9400">
        <v>33</v>
      </c>
      <c r="E9400">
        <v>1</v>
      </c>
      <c r="F9400">
        <v>3378</v>
      </c>
      <c r="G9400" t="s">
        <v>15</v>
      </c>
      <c r="H9400">
        <v>64</v>
      </c>
      <c r="I9400">
        <v>0</v>
      </c>
      <c r="J9400" t="s">
        <v>13</v>
      </c>
      <c r="K9400">
        <v>0</v>
      </c>
      <c r="L9400">
        <f>YEAR(ecommerce_customer_data_custom_[[#This Row],[Purchase Date]])</f>
        <v>2020</v>
      </c>
      <c r="M9400">
        <f>MONTH(ecommerce_customer_data_custom_[[#This Row],[Purchase Date]])</f>
        <v>10</v>
      </c>
      <c r="N9400" t="str">
        <f>TEXT(ecommerce_customer_data_custom_[[#This Row],[Purchase Date]],"mmmm")</f>
        <v>October</v>
      </c>
      <c r="O9400" t="str">
        <f>VLOOKUP(ecommerce_customer_data_custom_[[#This Row],[Customer Age]],AgeGroupMapping!$A$2:$C$5,3,TRUE)</f>
        <v>Senior</v>
      </c>
      <c r="P9400" t="str">
        <f>IF(ecommerce_customer_data_custom_[[#This Row],[Returns]]=1,"Returned","Not Returned")</f>
        <v>Not Returned</v>
      </c>
      <c r="Q9400" t="str">
        <f>_xlfn.XLOOKUP(ecommerce_customer_data_custom_[[#This Row],[Payment Method]],PaymentMapping!$A$2:$A$11,PaymentMapping!$B$2:$B$11,"Other")</f>
        <v>Wallet/UPI</v>
      </c>
    </row>
    <row r="9401" spans="1:17" x14ac:dyDescent="0.3">
      <c r="A9401">
        <v>3994</v>
      </c>
      <c r="B9401" s="14">
        <v>45122.124108796299</v>
      </c>
      <c r="C9401" t="s">
        <v>18</v>
      </c>
      <c r="D9401">
        <v>404</v>
      </c>
      <c r="E9401">
        <v>4</v>
      </c>
      <c r="F9401">
        <v>1263</v>
      </c>
      <c r="G9401" t="s">
        <v>15</v>
      </c>
      <c r="H9401">
        <v>36</v>
      </c>
      <c r="I9401">
        <v>1</v>
      </c>
      <c r="J9401" t="s">
        <v>17</v>
      </c>
      <c r="K9401">
        <v>1</v>
      </c>
      <c r="L9401">
        <f>YEAR(ecommerce_customer_data_custom_[[#This Row],[Purchase Date]])</f>
        <v>2023</v>
      </c>
      <c r="M9401">
        <f>MONTH(ecommerce_customer_data_custom_[[#This Row],[Purchase Date]])</f>
        <v>7</v>
      </c>
      <c r="N9401" t="str">
        <f>TEXT(ecommerce_customer_data_custom_[[#This Row],[Purchase Date]],"mmmm")</f>
        <v>July</v>
      </c>
      <c r="O9401" t="str">
        <f>VLOOKUP(ecommerce_customer_data_custom_[[#This Row],[Customer Age]],AgeGroupMapping!$A$2:$C$5,3,TRUE)</f>
        <v>Adult</v>
      </c>
      <c r="P9401" t="str">
        <f>IF(ecommerce_customer_data_custom_[[#This Row],[Returns]]=1,"Returned","Not Returned")</f>
        <v>Returned</v>
      </c>
      <c r="Q9401" t="str">
        <f>_xlfn.XLOOKUP(ecommerce_customer_data_custom_[[#This Row],[Payment Method]],PaymentMapping!$A$2:$A$11,PaymentMapping!$B$2:$B$11,"Other")</f>
        <v>Wallet/UPI</v>
      </c>
    </row>
    <row r="9402" spans="1:17" x14ac:dyDescent="0.3">
      <c r="A9402">
        <v>3994</v>
      </c>
      <c r="B9402" s="14">
        <v>43908.080208333333</v>
      </c>
      <c r="C9402" t="s">
        <v>18</v>
      </c>
      <c r="D9402">
        <v>16</v>
      </c>
      <c r="E9402">
        <v>5</v>
      </c>
      <c r="F9402">
        <v>1884</v>
      </c>
      <c r="G9402" t="s">
        <v>19</v>
      </c>
      <c r="H9402">
        <v>36</v>
      </c>
      <c r="I9402">
        <v>0</v>
      </c>
      <c r="J9402" t="s">
        <v>17</v>
      </c>
      <c r="K9402">
        <v>1</v>
      </c>
      <c r="L9402">
        <f>YEAR(ecommerce_customer_data_custom_[[#This Row],[Purchase Date]])</f>
        <v>2020</v>
      </c>
      <c r="M9402">
        <f>MONTH(ecommerce_customer_data_custom_[[#This Row],[Purchase Date]])</f>
        <v>3</v>
      </c>
      <c r="N9402" t="str">
        <f>TEXT(ecommerce_customer_data_custom_[[#This Row],[Purchase Date]],"mmmm")</f>
        <v>March</v>
      </c>
      <c r="O9402" t="str">
        <f>VLOOKUP(ecommerce_customer_data_custom_[[#This Row],[Customer Age]],AgeGroupMapping!$A$2:$C$5,3,TRUE)</f>
        <v>Adult</v>
      </c>
      <c r="P9402" t="str">
        <f>IF(ecommerce_customer_data_custom_[[#This Row],[Returns]]=1,"Returned","Not Returned")</f>
        <v>Not Returned</v>
      </c>
      <c r="Q9402" t="str">
        <f>_xlfn.XLOOKUP(ecommerce_customer_data_custom_[[#This Row],[Payment Method]],PaymentMapping!$A$2:$A$11,PaymentMapping!$B$2:$B$11,"Other")</f>
        <v>Cash</v>
      </c>
    </row>
    <row r="9403" spans="1:17" x14ac:dyDescent="0.3">
      <c r="A9403">
        <v>3994</v>
      </c>
      <c r="B9403" s="14">
        <v>43950.934907407405</v>
      </c>
      <c r="C9403" t="s">
        <v>18</v>
      </c>
      <c r="D9403">
        <v>326</v>
      </c>
      <c r="E9403">
        <v>3</v>
      </c>
      <c r="F9403">
        <v>4971</v>
      </c>
      <c r="G9403" t="s">
        <v>12</v>
      </c>
      <c r="H9403">
        <v>36</v>
      </c>
      <c r="I9403">
        <v>1</v>
      </c>
      <c r="J9403" t="s">
        <v>17</v>
      </c>
      <c r="K9403">
        <v>1</v>
      </c>
      <c r="L9403">
        <f>YEAR(ecommerce_customer_data_custom_[[#This Row],[Purchase Date]])</f>
        <v>2020</v>
      </c>
      <c r="M9403">
        <f>MONTH(ecommerce_customer_data_custom_[[#This Row],[Purchase Date]])</f>
        <v>4</v>
      </c>
      <c r="N9403" t="str">
        <f>TEXT(ecommerce_customer_data_custom_[[#This Row],[Purchase Date]],"mmmm")</f>
        <v>April</v>
      </c>
      <c r="O9403" t="str">
        <f>VLOOKUP(ecommerce_customer_data_custom_[[#This Row],[Customer Age]],AgeGroupMapping!$A$2:$C$5,3,TRUE)</f>
        <v>Adult</v>
      </c>
      <c r="P9403" t="str">
        <f>IF(ecommerce_customer_data_custom_[[#This Row],[Returns]]=1,"Returned","Not Returned")</f>
        <v>Returned</v>
      </c>
      <c r="Q9403" t="str">
        <f>_xlfn.XLOOKUP(ecommerce_customer_data_custom_[[#This Row],[Payment Method]],PaymentMapping!$A$2:$A$11,PaymentMapping!$B$2:$B$11,"Other")</f>
        <v>Card</v>
      </c>
    </row>
    <row r="9404" spans="1:17" x14ac:dyDescent="0.3">
      <c r="A9404">
        <v>3994</v>
      </c>
      <c r="B9404" s="14">
        <v>44264.974282407406</v>
      </c>
      <c r="C9404" t="s">
        <v>14</v>
      </c>
      <c r="D9404">
        <v>365</v>
      </c>
      <c r="E9404">
        <v>3</v>
      </c>
      <c r="F9404">
        <v>856</v>
      </c>
      <c r="G9404" t="s">
        <v>15</v>
      </c>
      <c r="H9404">
        <v>36</v>
      </c>
      <c r="I9404">
        <v>1</v>
      </c>
      <c r="J9404" t="s">
        <v>17</v>
      </c>
      <c r="K9404">
        <v>1</v>
      </c>
      <c r="L9404">
        <f>YEAR(ecommerce_customer_data_custom_[[#This Row],[Purchase Date]])</f>
        <v>2021</v>
      </c>
      <c r="M9404">
        <f>MONTH(ecommerce_customer_data_custom_[[#This Row],[Purchase Date]])</f>
        <v>3</v>
      </c>
      <c r="N9404" t="str">
        <f>TEXT(ecommerce_customer_data_custom_[[#This Row],[Purchase Date]],"mmmm")</f>
        <v>March</v>
      </c>
      <c r="O9404" t="str">
        <f>VLOOKUP(ecommerce_customer_data_custom_[[#This Row],[Customer Age]],AgeGroupMapping!$A$2:$C$5,3,TRUE)</f>
        <v>Adult</v>
      </c>
      <c r="P9404" t="str">
        <f>IF(ecommerce_customer_data_custom_[[#This Row],[Returns]]=1,"Returned","Not Returned")</f>
        <v>Returned</v>
      </c>
      <c r="Q9404" t="str">
        <f>_xlfn.XLOOKUP(ecommerce_customer_data_custom_[[#This Row],[Payment Method]],PaymentMapping!$A$2:$A$11,PaymentMapping!$B$2:$B$11,"Other")</f>
        <v>Wallet/UPI</v>
      </c>
    </row>
    <row r="9405" spans="1:17" x14ac:dyDescent="0.3">
      <c r="A9405">
        <v>3994</v>
      </c>
      <c r="B9405" s="14">
        <v>43871.185555555552</v>
      </c>
      <c r="C9405" t="s">
        <v>14</v>
      </c>
      <c r="D9405">
        <v>89</v>
      </c>
      <c r="E9405">
        <v>4</v>
      </c>
      <c r="F9405">
        <v>3928</v>
      </c>
      <c r="G9405" t="s">
        <v>19</v>
      </c>
      <c r="H9405">
        <v>36</v>
      </c>
      <c r="I9405">
        <v>0</v>
      </c>
      <c r="J9405" t="s">
        <v>17</v>
      </c>
      <c r="K9405">
        <v>1</v>
      </c>
      <c r="L9405">
        <f>YEAR(ecommerce_customer_data_custom_[[#This Row],[Purchase Date]])</f>
        <v>2020</v>
      </c>
      <c r="M9405">
        <f>MONTH(ecommerce_customer_data_custom_[[#This Row],[Purchase Date]])</f>
        <v>2</v>
      </c>
      <c r="N9405" t="str">
        <f>TEXT(ecommerce_customer_data_custom_[[#This Row],[Purchase Date]],"mmmm")</f>
        <v>February</v>
      </c>
      <c r="O9405" t="str">
        <f>VLOOKUP(ecommerce_customer_data_custom_[[#This Row],[Customer Age]],AgeGroupMapping!$A$2:$C$5,3,TRUE)</f>
        <v>Adult</v>
      </c>
      <c r="P9405" t="str">
        <f>IF(ecommerce_customer_data_custom_[[#This Row],[Returns]]=1,"Returned","Not Returned")</f>
        <v>Not Returned</v>
      </c>
      <c r="Q9405" t="str">
        <f>_xlfn.XLOOKUP(ecommerce_customer_data_custom_[[#This Row],[Payment Method]],PaymentMapping!$A$2:$A$11,PaymentMapping!$B$2:$B$11,"Other")</f>
        <v>Cash</v>
      </c>
    </row>
    <row r="9406" spans="1:17" x14ac:dyDescent="0.3">
      <c r="A9406">
        <v>3994</v>
      </c>
      <c r="B9406" s="14">
        <v>43969.112361111111</v>
      </c>
      <c r="C9406" t="s">
        <v>14</v>
      </c>
      <c r="D9406">
        <v>16</v>
      </c>
      <c r="E9406">
        <v>4</v>
      </c>
      <c r="F9406">
        <v>2546</v>
      </c>
      <c r="G9406" t="s">
        <v>12</v>
      </c>
      <c r="H9406">
        <v>36</v>
      </c>
      <c r="I9406">
        <v>1</v>
      </c>
      <c r="J9406" t="s">
        <v>17</v>
      </c>
      <c r="K9406">
        <v>1</v>
      </c>
      <c r="L9406">
        <f>YEAR(ecommerce_customer_data_custom_[[#This Row],[Purchase Date]])</f>
        <v>2020</v>
      </c>
      <c r="M9406">
        <f>MONTH(ecommerce_customer_data_custom_[[#This Row],[Purchase Date]])</f>
        <v>5</v>
      </c>
      <c r="N9406" t="str">
        <f>TEXT(ecommerce_customer_data_custom_[[#This Row],[Purchase Date]],"mmmm")</f>
        <v>May</v>
      </c>
      <c r="O9406" t="str">
        <f>VLOOKUP(ecommerce_customer_data_custom_[[#This Row],[Customer Age]],AgeGroupMapping!$A$2:$C$5,3,TRUE)</f>
        <v>Adult</v>
      </c>
      <c r="P9406" t="str">
        <f>IF(ecommerce_customer_data_custom_[[#This Row],[Returns]]=1,"Returned","Not Returned")</f>
        <v>Returned</v>
      </c>
      <c r="Q9406" t="str">
        <f>_xlfn.XLOOKUP(ecommerce_customer_data_custom_[[#This Row],[Payment Method]],PaymentMapping!$A$2:$A$11,PaymentMapping!$B$2:$B$11,"Other")</f>
        <v>Card</v>
      </c>
    </row>
    <row r="9407" spans="1:17" x14ac:dyDescent="0.3">
      <c r="A9407">
        <v>11814</v>
      </c>
      <c r="B9407" s="14">
        <v>44458.045277777775</v>
      </c>
      <c r="C9407" t="s">
        <v>16</v>
      </c>
      <c r="D9407">
        <v>200</v>
      </c>
      <c r="E9407">
        <v>1</v>
      </c>
      <c r="F9407">
        <v>1236</v>
      </c>
      <c r="G9407" t="s">
        <v>12</v>
      </c>
      <c r="H9407">
        <v>22</v>
      </c>
      <c r="I9407">
        <v>1</v>
      </c>
      <c r="J9407" t="s">
        <v>13</v>
      </c>
      <c r="K9407">
        <v>0</v>
      </c>
      <c r="L9407">
        <f>YEAR(ecommerce_customer_data_custom_[[#This Row],[Purchase Date]])</f>
        <v>2021</v>
      </c>
      <c r="M9407">
        <f>MONTH(ecommerce_customer_data_custom_[[#This Row],[Purchase Date]])</f>
        <v>9</v>
      </c>
      <c r="N9407" t="str">
        <f>TEXT(ecommerce_customer_data_custom_[[#This Row],[Purchase Date]],"mmmm")</f>
        <v>September</v>
      </c>
      <c r="O9407" t="str">
        <f>VLOOKUP(ecommerce_customer_data_custom_[[#This Row],[Customer Age]],AgeGroupMapping!$A$2:$C$5,3,TRUE)</f>
        <v>Young</v>
      </c>
      <c r="P9407" t="str">
        <f>IF(ecommerce_customer_data_custom_[[#This Row],[Returns]]=1,"Returned","Not Returned")</f>
        <v>Returned</v>
      </c>
      <c r="Q9407" t="str">
        <f>_xlfn.XLOOKUP(ecommerce_customer_data_custom_[[#This Row],[Payment Method]],PaymentMapping!$A$2:$A$11,PaymentMapping!$B$2:$B$11,"Other")</f>
        <v>Card</v>
      </c>
    </row>
    <row r="9408" spans="1:17" x14ac:dyDescent="0.3">
      <c r="A9408">
        <v>11814</v>
      </c>
      <c r="B9408" s="14">
        <v>45128.49523148148</v>
      </c>
      <c r="C9408" t="s">
        <v>16</v>
      </c>
      <c r="D9408">
        <v>94</v>
      </c>
      <c r="E9408">
        <v>4</v>
      </c>
      <c r="F9408">
        <v>2834</v>
      </c>
      <c r="G9408" t="s">
        <v>12</v>
      </c>
      <c r="H9408">
        <v>22</v>
      </c>
      <c r="I9408">
        <v>1</v>
      </c>
      <c r="J9408" t="s">
        <v>13</v>
      </c>
      <c r="K9408">
        <v>0</v>
      </c>
      <c r="L9408">
        <f>YEAR(ecommerce_customer_data_custom_[[#This Row],[Purchase Date]])</f>
        <v>2023</v>
      </c>
      <c r="M9408">
        <f>MONTH(ecommerce_customer_data_custom_[[#This Row],[Purchase Date]])</f>
        <v>7</v>
      </c>
      <c r="N9408" t="str">
        <f>TEXT(ecommerce_customer_data_custom_[[#This Row],[Purchase Date]],"mmmm")</f>
        <v>July</v>
      </c>
      <c r="O9408" t="str">
        <f>VLOOKUP(ecommerce_customer_data_custom_[[#This Row],[Customer Age]],AgeGroupMapping!$A$2:$C$5,3,TRUE)</f>
        <v>Young</v>
      </c>
      <c r="P9408" t="str">
        <f>IF(ecommerce_customer_data_custom_[[#This Row],[Returns]]=1,"Returned","Not Returned")</f>
        <v>Returned</v>
      </c>
      <c r="Q9408" t="str">
        <f>_xlfn.XLOOKUP(ecommerce_customer_data_custom_[[#This Row],[Payment Method]],PaymentMapping!$A$2:$A$11,PaymentMapping!$B$2:$B$11,"Other")</f>
        <v>Card</v>
      </c>
    </row>
    <row r="9409" spans="1:17" x14ac:dyDescent="0.3">
      <c r="A9409">
        <v>11814</v>
      </c>
      <c r="B9409" s="14">
        <v>44002.621296296296</v>
      </c>
      <c r="C9409" t="s">
        <v>18</v>
      </c>
      <c r="D9409">
        <v>32</v>
      </c>
      <c r="E9409">
        <v>1</v>
      </c>
      <c r="F9409">
        <v>4405</v>
      </c>
      <c r="G9409" t="s">
        <v>12</v>
      </c>
      <c r="H9409">
        <v>22</v>
      </c>
      <c r="I9409">
        <v>0</v>
      </c>
      <c r="J9409" t="s">
        <v>13</v>
      </c>
      <c r="K9409">
        <v>0</v>
      </c>
      <c r="L9409">
        <f>YEAR(ecommerce_customer_data_custom_[[#This Row],[Purchase Date]])</f>
        <v>2020</v>
      </c>
      <c r="M9409">
        <f>MONTH(ecommerce_customer_data_custom_[[#This Row],[Purchase Date]])</f>
        <v>6</v>
      </c>
      <c r="N9409" t="str">
        <f>TEXT(ecommerce_customer_data_custom_[[#This Row],[Purchase Date]],"mmmm")</f>
        <v>June</v>
      </c>
      <c r="O9409" t="str">
        <f>VLOOKUP(ecommerce_customer_data_custom_[[#This Row],[Customer Age]],AgeGroupMapping!$A$2:$C$5,3,TRUE)</f>
        <v>Young</v>
      </c>
      <c r="P9409" t="str">
        <f>IF(ecommerce_customer_data_custom_[[#This Row],[Returns]]=1,"Returned","Not Returned")</f>
        <v>Not Returned</v>
      </c>
      <c r="Q9409" t="str">
        <f>_xlfn.XLOOKUP(ecommerce_customer_data_custom_[[#This Row],[Payment Method]],PaymentMapping!$A$2:$A$11,PaymentMapping!$B$2:$B$11,"Other")</f>
        <v>Card</v>
      </c>
    </row>
    <row r="9410" spans="1:17" x14ac:dyDescent="0.3">
      <c r="A9410">
        <v>11814</v>
      </c>
      <c r="B9410" s="14">
        <v>45041.133240740739</v>
      </c>
      <c r="C9410" t="s">
        <v>14</v>
      </c>
      <c r="D9410">
        <v>407</v>
      </c>
      <c r="E9410">
        <v>2</v>
      </c>
      <c r="F9410">
        <v>2236</v>
      </c>
      <c r="G9410" t="s">
        <v>15</v>
      </c>
      <c r="H9410">
        <v>22</v>
      </c>
      <c r="I9410">
        <v>0</v>
      </c>
      <c r="J9410" t="s">
        <v>13</v>
      </c>
      <c r="K9410">
        <v>0</v>
      </c>
      <c r="L9410">
        <f>YEAR(ecommerce_customer_data_custom_[[#This Row],[Purchase Date]])</f>
        <v>2023</v>
      </c>
      <c r="M9410">
        <f>MONTH(ecommerce_customer_data_custom_[[#This Row],[Purchase Date]])</f>
        <v>4</v>
      </c>
      <c r="N9410" t="str">
        <f>TEXT(ecommerce_customer_data_custom_[[#This Row],[Purchase Date]],"mmmm")</f>
        <v>April</v>
      </c>
      <c r="O9410" t="str">
        <f>VLOOKUP(ecommerce_customer_data_custom_[[#This Row],[Customer Age]],AgeGroupMapping!$A$2:$C$5,3,TRUE)</f>
        <v>Young</v>
      </c>
      <c r="P9410" t="str">
        <f>IF(ecommerce_customer_data_custom_[[#This Row],[Returns]]=1,"Returned","Not Returned")</f>
        <v>Not Returned</v>
      </c>
      <c r="Q9410" t="str">
        <f>_xlfn.XLOOKUP(ecommerce_customer_data_custom_[[#This Row],[Payment Method]],PaymentMapping!$A$2:$A$11,PaymentMapping!$B$2:$B$11,"Other")</f>
        <v>Wallet/UPI</v>
      </c>
    </row>
    <row r="9411" spans="1:17" x14ac:dyDescent="0.3">
      <c r="A9411">
        <v>11814</v>
      </c>
      <c r="B9411" s="14">
        <v>43947.366701388892</v>
      </c>
      <c r="C9411" t="s">
        <v>11</v>
      </c>
      <c r="D9411">
        <v>484</v>
      </c>
      <c r="E9411">
        <v>1</v>
      </c>
      <c r="F9411">
        <v>4337</v>
      </c>
      <c r="G9411" t="s">
        <v>15</v>
      </c>
      <c r="H9411">
        <v>22</v>
      </c>
      <c r="I9411">
        <v>1</v>
      </c>
      <c r="J9411" t="s">
        <v>13</v>
      </c>
      <c r="K9411">
        <v>0</v>
      </c>
      <c r="L9411">
        <f>YEAR(ecommerce_customer_data_custom_[[#This Row],[Purchase Date]])</f>
        <v>2020</v>
      </c>
      <c r="M9411">
        <f>MONTH(ecommerce_customer_data_custom_[[#This Row],[Purchase Date]])</f>
        <v>4</v>
      </c>
      <c r="N9411" t="str">
        <f>TEXT(ecommerce_customer_data_custom_[[#This Row],[Purchase Date]],"mmmm")</f>
        <v>April</v>
      </c>
      <c r="O9411" t="str">
        <f>VLOOKUP(ecommerce_customer_data_custom_[[#This Row],[Customer Age]],AgeGroupMapping!$A$2:$C$5,3,TRUE)</f>
        <v>Young</v>
      </c>
      <c r="P9411" t="str">
        <f>IF(ecommerce_customer_data_custom_[[#This Row],[Returns]]=1,"Returned","Not Returned")</f>
        <v>Returned</v>
      </c>
      <c r="Q9411" t="str">
        <f>_xlfn.XLOOKUP(ecommerce_customer_data_custom_[[#This Row],[Payment Method]],PaymentMapping!$A$2:$A$11,PaymentMapping!$B$2:$B$11,"Other")</f>
        <v>Wallet/UPI</v>
      </c>
    </row>
    <row r="9412" spans="1:17" x14ac:dyDescent="0.3">
      <c r="A9412">
        <v>11814</v>
      </c>
      <c r="B9412" s="14">
        <v>44224.868194444447</v>
      </c>
      <c r="C9412" t="s">
        <v>16</v>
      </c>
      <c r="D9412">
        <v>218</v>
      </c>
      <c r="E9412">
        <v>5</v>
      </c>
      <c r="F9412">
        <v>1242</v>
      </c>
      <c r="G9412" t="s">
        <v>19</v>
      </c>
      <c r="H9412">
        <v>22</v>
      </c>
      <c r="I9412">
        <v>1</v>
      </c>
      <c r="J9412" t="s">
        <v>13</v>
      </c>
      <c r="K9412">
        <v>0</v>
      </c>
      <c r="L9412">
        <f>YEAR(ecommerce_customer_data_custom_[[#This Row],[Purchase Date]])</f>
        <v>2021</v>
      </c>
      <c r="M9412">
        <f>MONTH(ecommerce_customer_data_custom_[[#This Row],[Purchase Date]])</f>
        <v>1</v>
      </c>
      <c r="N9412" t="str">
        <f>TEXT(ecommerce_customer_data_custom_[[#This Row],[Purchase Date]],"mmmm")</f>
        <v>January</v>
      </c>
      <c r="O9412" t="str">
        <f>VLOOKUP(ecommerce_customer_data_custom_[[#This Row],[Customer Age]],AgeGroupMapping!$A$2:$C$5,3,TRUE)</f>
        <v>Young</v>
      </c>
      <c r="P9412" t="str">
        <f>IF(ecommerce_customer_data_custom_[[#This Row],[Returns]]=1,"Returned","Not Returned")</f>
        <v>Returned</v>
      </c>
      <c r="Q9412" t="str">
        <f>_xlfn.XLOOKUP(ecommerce_customer_data_custom_[[#This Row],[Payment Method]],PaymentMapping!$A$2:$A$11,PaymentMapping!$B$2:$B$11,"Other")</f>
        <v>Cash</v>
      </c>
    </row>
    <row r="9413" spans="1:17" x14ac:dyDescent="0.3">
      <c r="A9413">
        <v>24004</v>
      </c>
      <c r="B9413" s="14">
        <v>44957.657384259262</v>
      </c>
      <c r="C9413" t="s">
        <v>16</v>
      </c>
      <c r="D9413">
        <v>266</v>
      </c>
      <c r="E9413">
        <v>2</v>
      </c>
      <c r="F9413">
        <v>2348</v>
      </c>
      <c r="G9413" t="s">
        <v>20</v>
      </c>
      <c r="H9413">
        <v>26</v>
      </c>
      <c r="I9413">
        <v>1</v>
      </c>
      <c r="J9413" t="s">
        <v>17</v>
      </c>
      <c r="K9413">
        <v>1</v>
      </c>
      <c r="L9413">
        <f>YEAR(ecommerce_customer_data_custom_[[#This Row],[Purchase Date]])</f>
        <v>2023</v>
      </c>
      <c r="M9413">
        <f>MONTH(ecommerce_customer_data_custom_[[#This Row],[Purchase Date]])</f>
        <v>1</v>
      </c>
      <c r="N9413" t="str">
        <f>TEXT(ecommerce_customer_data_custom_[[#This Row],[Purchase Date]],"mmmm")</f>
        <v>January</v>
      </c>
      <c r="O9413" t="str">
        <f>VLOOKUP(ecommerce_customer_data_custom_[[#This Row],[Customer Age]],AgeGroupMapping!$A$2:$C$5,3,TRUE)</f>
        <v>Adult</v>
      </c>
      <c r="P9413" t="str">
        <f>IF(ecommerce_customer_data_custom_[[#This Row],[Returns]]=1,"Returned","Not Returned")</f>
        <v>Returned</v>
      </c>
      <c r="Q9413" t="str">
        <f>_xlfn.XLOOKUP(ecommerce_customer_data_custom_[[#This Row],[Payment Method]],PaymentMapping!$A$2:$A$11,PaymentMapping!$B$2:$B$11,"Other")</f>
        <v>Other</v>
      </c>
    </row>
    <row r="9414" spans="1:17" x14ac:dyDescent="0.3">
      <c r="A9414">
        <v>24004</v>
      </c>
      <c r="B9414" s="14">
        <v>44527.962766203702</v>
      </c>
      <c r="C9414" t="s">
        <v>14</v>
      </c>
      <c r="D9414">
        <v>351</v>
      </c>
      <c r="E9414">
        <v>5</v>
      </c>
      <c r="F9414">
        <v>3627</v>
      </c>
      <c r="G9414" t="s">
        <v>20</v>
      </c>
      <c r="H9414">
        <v>26</v>
      </c>
      <c r="I9414">
        <v>1</v>
      </c>
      <c r="J9414" t="s">
        <v>17</v>
      </c>
      <c r="K9414">
        <v>1</v>
      </c>
      <c r="L9414">
        <f>YEAR(ecommerce_customer_data_custom_[[#This Row],[Purchase Date]])</f>
        <v>2021</v>
      </c>
      <c r="M9414">
        <f>MONTH(ecommerce_customer_data_custom_[[#This Row],[Purchase Date]])</f>
        <v>11</v>
      </c>
      <c r="N9414" t="str">
        <f>TEXT(ecommerce_customer_data_custom_[[#This Row],[Purchase Date]],"mmmm")</f>
        <v>November</v>
      </c>
      <c r="O9414" t="str">
        <f>VLOOKUP(ecommerce_customer_data_custom_[[#This Row],[Customer Age]],AgeGroupMapping!$A$2:$C$5,3,TRUE)</f>
        <v>Adult</v>
      </c>
      <c r="P9414" t="str">
        <f>IF(ecommerce_customer_data_custom_[[#This Row],[Returns]]=1,"Returned","Not Returned")</f>
        <v>Returned</v>
      </c>
      <c r="Q9414" t="str">
        <f>_xlfn.XLOOKUP(ecommerce_customer_data_custom_[[#This Row],[Payment Method]],PaymentMapping!$A$2:$A$11,PaymentMapping!$B$2:$B$11,"Other")</f>
        <v>Other</v>
      </c>
    </row>
    <row r="9415" spans="1:17" x14ac:dyDescent="0.3">
      <c r="A9415">
        <v>24004</v>
      </c>
      <c r="B9415" s="14">
        <v>44422.668090277781</v>
      </c>
      <c r="C9415" t="s">
        <v>16</v>
      </c>
      <c r="D9415">
        <v>269</v>
      </c>
      <c r="E9415">
        <v>3</v>
      </c>
      <c r="F9415">
        <v>1572</v>
      </c>
      <c r="G9415" t="s">
        <v>15</v>
      </c>
      <c r="H9415">
        <v>26</v>
      </c>
      <c r="I9415">
        <v>0</v>
      </c>
      <c r="J9415" t="s">
        <v>17</v>
      </c>
      <c r="K9415">
        <v>1</v>
      </c>
      <c r="L9415">
        <f>YEAR(ecommerce_customer_data_custom_[[#This Row],[Purchase Date]])</f>
        <v>2021</v>
      </c>
      <c r="M9415">
        <f>MONTH(ecommerce_customer_data_custom_[[#This Row],[Purchase Date]])</f>
        <v>8</v>
      </c>
      <c r="N9415" t="str">
        <f>TEXT(ecommerce_customer_data_custom_[[#This Row],[Purchase Date]],"mmmm")</f>
        <v>August</v>
      </c>
      <c r="O9415" t="str">
        <f>VLOOKUP(ecommerce_customer_data_custom_[[#This Row],[Customer Age]],AgeGroupMapping!$A$2:$C$5,3,TRUE)</f>
        <v>Adult</v>
      </c>
      <c r="P9415" t="str">
        <f>IF(ecommerce_customer_data_custom_[[#This Row],[Returns]]=1,"Returned","Not Returned")</f>
        <v>Not Returned</v>
      </c>
      <c r="Q9415" t="str">
        <f>_xlfn.XLOOKUP(ecommerce_customer_data_custom_[[#This Row],[Payment Method]],PaymentMapping!$A$2:$A$11,PaymentMapping!$B$2:$B$11,"Other")</f>
        <v>Wallet/UPI</v>
      </c>
    </row>
    <row r="9416" spans="1:17" x14ac:dyDescent="0.3">
      <c r="A9416">
        <v>24004</v>
      </c>
      <c r="B9416" s="14">
        <v>44933.66542824074</v>
      </c>
      <c r="C9416" t="s">
        <v>16</v>
      </c>
      <c r="D9416">
        <v>259</v>
      </c>
      <c r="E9416">
        <v>2</v>
      </c>
      <c r="F9416">
        <v>4293</v>
      </c>
      <c r="G9416" t="s">
        <v>15</v>
      </c>
      <c r="H9416">
        <v>26</v>
      </c>
      <c r="I9416">
        <v>1</v>
      </c>
      <c r="J9416" t="s">
        <v>17</v>
      </c>
      <c r="K9416">
        <v>1</v>
      </c>
      <c r="L9416">
        <f>YEAR(ecommerce_customer_data_custom_[[#This Row],[Purchase Date]])</f>
        <v>2023</v>
      </c>
      <c r="M9416">
        <f>MONTH(ecommerce_customer_data_custom_[[#This Row],[Purchase Date]])</f>
        <v>1</v>
      </c>
      <c r="N9416" t="str">
        <f>TEXT(ecommerce_customer_data_custom_[[#This Row],[Purchase Date]],"mmmm")</f>
        <v>January</v>
      </c>
      <c r="O9416" t="str">
        <f>VLOOKUP(ecommerce_customer_data_custom_[[#This Row],[Customer Age]],AgeGroupMapping!$A$2:$C$5,3,TRUE)</f>
        <v>Adult</v>
      </c>
      <c r="P9416" t="str">
        <f>IF(ecommerce_customer_data_custom_[[#This Row],[Returns]]=1,"Returned","Not Returned")</f>
        <v>Returned</v>
      </c>
      <c r="Q9416" t="str">
        <f>_xlfn.XLOOKUP(ecommerce_customer_data_custom_[[#This Row],[Payment Method]],PaymentMapping!$A$2:$A$11,PaymentMapping!$B$2:$B$11,"Other")</f>
        <v>Wallet/UPI</v>
      </c>
    </row>
    <row r="9417" spans="1:17" x14ac:dyDescent="0.3">
      <c r="A9417">
        <v>27112</v>
      </c>
      <c r="B9417" s="14">
        <v>43851.650393518517</v>
      </c>
      <c r="C9417" t="s">
        <v>14</v>
      </c>
      <c r="D9417">
        <v>465</v>
      </c>
      <c r="E9417">
        <v>5</v>
      </c>
      <c r="F9417">
        <v>2102</v>
      </c>
      <c r="G9417" t="s">
        <v>12</v>
      </c>
      <c r="H9417">
        <v>52</v>
      </c>
      <c r="I9417">
        <v>1</v>
      </c>
      <c r="J9417" t="s">
        <v>13</v>
      </c>
      <c r="K9417">
        <v>0</v>
      </c>
      <c r="L9417">
        <f>YEAR(ecommerce_customer_data_custom_[[#This Row],[Purchase Date]])</f>
        <v>2020</v>
      </c>
      <c r="M9417">
        <f>MONTH(ecommerce_customer_data_custom_[[#This Row],[Purchase Date]])</f>
        <v>1</v>
      </c>
      <c r="N9417" t="str">
        <f>TEXT(ecommerce_customer_data_custom_[[#This Row],[Purchase Date]],"mmmm")</f>
        <v>January</v>
      </c>
      <c r="O9417" t="str">
        <f>VLOOKUP(ecommerce_customer_data_custom_[[#This Row],[Customer Age]],AgeGroupMapping!$A$2:$C$5,3,TRUE)</f>
        <v>Middle-Aged</v>
      </c>
      <c r="P9417" t="str">
        <f>IF(ecommerce_customer_data_custom_[[#This Row],[Returns]]=1,"Returned","Not Returned")</f>
        <v>Returned</v>
      </c>
      <c r="Q9417" t="str">
        <f>_xlfn.XLOOKUP(ecommerce_customer_data_custom_[[#This Row],[Payment Method]],PaymentMapping!$A$2:$A$11,PaymentMapping!$B$2:$B$11,"Other")</f>
        <v>Card</v>
      </c>
    </row>
    <row r="9418" spans="1:17" x14ac:dyDescent="0.3">
      <c r="A9418">
        <v>27112</v>
      </c>
      <c r="B9418" s="14">
        <v>44307.3512962963</v>
      </c>
      <c r="C9418" t="s">
        <v>16</v>
      </c>
      <c r="D9418">
        <v>106</v>
      </c>
      <c r="E9418">
        <v>2</v>
      </c>
      <c r="F9418">
        <v>2948</v>
      </c>
      <c r="G9418" t="s">
        <v>19</v>
      </c>
      <c r="H9418">
        <v>52</v>
      </c>
      <c r="I9418">
        <v>0</v>
      </c>
      <c r="J9418" t="s">
        <v>13</v>
      </c>
      <c r="K9418">
        <v>0</v>
      </c>
      <c r="L9418">
        <f>YEAR(ecommerce_customer_data_custom_[[#This Row],[Purchase Date]])</f>
        <v>2021</v>
      </c>
      <c r="M9418">
        <f>MONTH(ecommerce_customer_data_custom_[[#This Row],[Purchase Date]])</f>
        <v>4</v>
      </c>
      <c r="N9418" t="str">
        <f>TEXT(ecommerce_customer_data_custom_[[#This Row],[Purchase Date]],"mmmm")</f>
        <v>April</v>
      </c>
      <c r="O9418" t="str">
        <f>VLOOKUP(ecommerce_customer_data_custom_[[#This Row],[Customer Age]],AgeGroupMapping!$A$2:$C$5,3,TRUE)</f>
        <v>Middle-Aged</v>
      </c>
      <c r="P9418" t="str">
        <f>IF(ecommerce_customer_data_custom_[[#This Row],[Returns]]=1,"Returned","Not Returned")</f>
        <v>Not Returned</v>
      </c>
      <c r="Q9418" t="str">
        <f>_xlfn.XLOOKUP(ecommerce_customer_data_custom_[[#This Row],[Payment Method]],PaymentMapping!$A$2:$A$11,PaymentMapping!$B$2:$B$11,"Other")</f>
        <v>Cash</v>
      </c>
    </row>
    <row r="9419" spans="1:17" x14ac:dyDescent="0.3">
      <c r="A9419">
        <v>27112</v>
      </c>
      <c r="B9419" s="14">
        <v>44652.374780092592</v>
      </c>
      <c r="C9419" t="s">
        <v>14</v>
      </c>
      <c r="D9419">
        <v>27</v>
      </c>
      <c r="E9419">
        <v>3</v>
      </c>
      <c r="F9419">
        <v>5062</v>
      </c>
      <c r="G9419" t="s">
        <v>12</v>
      </c>
      <c r="H9419">
        <v>52</v>
      </c>
      <c r="I9419">
        <v>1</v>
      </c>
      <c r="J9419" t="s">
        <v>13</v>
      </c>
      <c r="K9419">
        <v>0</v>
      </c>
      <c r="L9419">
        <f>YEAR(ecommerce_customer_data_custom_[[#This Row],[Purchase Date]])</f>
        <v>2022</v>
      </c>
      <c r="M9419">
        <f>MONTH(ecommerce_customer_data_custom_[[#This Row],[Purchase Date]])</f>
        <v>4</v>
      </c>
      <c r="N9419" t="str">
        <f>TEXT(ecommerce_customer_data_custom_[[#This Row],[Purchase Date]],"mmmm")</f>
        <v>April</v>
      </c>
      <c r="O9419" t="str">
        <f>VLOOKUP(ecommerce_customer_data_custom_[[#This Row],[Customer Age]],AgeGroupMapping!$A$2:$C$5,3,TRUE)</f>
        <v>Middle-Aged</v>
      </c>
      <c r="P9419" t="str">
        <f>IF(ecommerce_customer_data_custom_[[#This Row],[Returns]]=1,"Returned","Not Returned")</f>
        <v>Returned</v>
      </c>
      <c r="Q9419" t="str">
        <f>_xlfn.XLOOKUP(ecommerce_customer_data_custom_[[#This Row],[Payment Method]],PaymentMapping!$A$2:$A$11,PaymentMapping!$B$2:$B$11,"Other")</f>
        <v>Card</v>
      </c>
    </row>
    <row r="9420" spans="1:17" x14ac:dyDescent="0.3">
      <c r="A9420">
        <v>27112</v>
      </c>
      <c r="B9420" s="14">
        <v>44186.433472222219</v>
      </c>
      <c r="C9420" t="s">
        <v>14</v>
      </c>
      <c r="D9420">
        <v>234</v>
      </c>
      <c r="E9420">
        <v>4</v>
      </c>
      <c r="F9420">
        <v>1875</v>
      </c>
      <c r="G9420" t="s">
        <v>12</v>
      </c>
      <c r="H9420">
        <v>52</v>
      </c>
      <c r="I9420">
        <v>1</v>
      </c>
      <c r="J9420" t="s">
        <v>13</v>
      </c>
      <c r="K9420">
        <v>0</v>
      </c>
      <c r="L9420">
        <f>YEAR(ecommerce_customer_data_custom_[[#This Row],[Purchase Date]])</f>
        <v>2020</v>
      </c>
      <c r="M9420">
        <f>MONTH(ecommerce_customer_data_custom_[[#This Row],[Purchase Date]])</f>
        <v>12</v>
      </c>
      <c r="N9420" t="str">
        <f>TEXT(ecommerce_customer_data_custom_[[#This Row],[Purchase Date]],"mmmm")</f>
        <v>December</v>
      </c>
      <c r="O9420" t="str">
        <f>VLOOKUP(ecommerce_customer_data_custom_[[#This Row],[Customer Age]],AgeGroupMapping!$A$2:$C$5,3,TRUE)</f>
        <v>Middle-Aged</v>
      </c>
      <c r="P9420" t="str">
        <f>IF(ecommerce_customer_data_custom_[[#This Row],[Returns]]=1,"Returned","Not Returned")</f>
        <v>Returned</v>
      </c>
      <c r="Q9420" t="str">
        <f>_xlfn.XLOOKUP(ecommerce_customer_data_custom_[[#This Row],[Payment Method]],PaymentMapping!$A$2:$A$11,PaymentMapping!$B$2:$B$11,"Other")</f>
        <v>Card</v>
      </c>
    </row>
    <row r="9421" spans="1:17" x14ac:dyDescent="0.3">
      <c r="A9421">
        <v>27112</v>
      </c>
      <c r="B9421" s="14">
        <v>44603.921967592592</v>
      </c>
      <c r="C9421" t="s">
        <v>14</v>
      </c>
      <c r="D9421">
        <v>141</v>
      </c>
      <c r="E9421">
        <v>5</v>
      </c>
      <c r="F9421">
        <v>4851</v>
      </c>
      <c r="G9421" t="s">
        <v>12</v>
      </c>
      <c r="H9421">
        <v>52</v>
      </c>
      <c r="I9421">
        <v>1</v>
      </c>
      <c r="J9421" t="s">
        <v>13</v>
      </c>
      <c r="K9421">
        <v>0</v>
      </c>
      <c r="L9421">
        <f>YEAR(ecommerce_customer_data_custom_[[#This Row],[Purchase Date]])</f>
        <v>2022</v>
      </c>
      <c r="M9421">
        <f>MONTH(ecommerce_customer_data_custom_[[#This Row],[Purchase Date]])</f>
        <v>2</v>
      </c>
      <c r="N9421" t="str">
        <f>TEXT(ecommerce_customer_data_custom_[[#This Row],[Purchase Date]],"mmmm")</f>
        <v>February</v>
      </c>
      <c r="O9421" t="str">
        <f>VLOOKUP(ecommerce_customer_data_custom_[[#This Row],[Customer Age]],AgeGroupMapping!$A$2:$C$5,3,TRUE)</f>
        <v>Middle-Aged</v>
      </c>
      <c r="P9421" t="str">
        <f>IF(ecommerce_customer_data_custom_[[#This Row],[Returns]]=1,"Returned","Not Returned")</f>
        <v>Returned</v>
      </c>
      <c r="Q9421" t="str">
        <f>_xlfn.XLOOKUP(ecommerce_customer_data_custom_[[#This Row],[Payment Method]],PaymentMapping!$A$2:$A$11,PaymentMapping!$B$2:$B$11,"Other")</f>
        <v>Card</v>
      </c>
    </row>
    <row r="9422" spans="1:17" x14ac:dyDescent="0.3">
      <c r="A9422">
        <v>27112</v>
      </c>
      <c r="B9422" s="14">
        <v>44299.16741898148</v>
      </c>
      <c r="C9422" t="s">
        <v>16</v>
      </c>
      <c r="D9422">
        <v>346</v>
      </c>
      <c r="E9422">
        <v>2</v>
      </c>
      <c r="F9422">
        <v>3731</v>
      </c>
      <c r="G9422" t="s">
        <v>20</v>
      </c>
      <c r="H9422">
        <v>52</v>
      </c>
      <c r="I9422">
        <v>1</v>
      </c>
      <c r="J9422" t="s">
        <v>13</v>
      </c>
      <c r="K9422">
        <v>0</v>
      </c>
      <c r="L9422">
        <f>YEAR(ecommerce_customer_data_custom_[[#This Row],[Purchase Date]])</f>
        <v>2021</v>
      </c>
      <c r="M9422">
        <f>MONTH(ecommerce_customer_data_custom_[[#This Row],[Purchase Date]])</f>
        <v>4</v>
      </c>
      <c r="N9422" t="str">
        <f>TEXT(ecommerce_customer_data_custom_[[#This Row],[Purchase Date]],"mmmm")</f>
        <v>April</v>
      </c>
      <c r="O9422" t="str">
        <f>VLOOKUP(ecommerce_customer_data_custom_[[#This Row],[Customer Age]],AgeGroupMapping!$A$2:$C$5,3,TRUE)</f>
        <v>Middle-Aged</v>
      </c>
      <c r="P9422" t="str">
        <f>IF(ecommerce_customer_data_custom_[[#This Row],[Returns]]=1,"Returned","Not Returned")</f>
        <v>Returned</v>
      </c>
      <c r="Q9422" t="str">
        <f>_xlfn.XLOOKUP(ecommerce_customer_data_custom_[[#This Row],[Payment Method]],PaymentMapping!$A$2:$A$11,PaymentMapping!$B$2:$B$11,"Other")</f>
        <v>Other</v>
      </c>
    </row>
    <row r="9423" spans="1:17" x14ac:dyDescent="0.3">
      <c r="A9423">
        <v>524</v>
      </c>
      <c r="B9423" s="14">
        <v>43988.188333333332</v>
      </c>
      <c r="C9423" t="s">
        <v>18</v>
      </c>
      <c r="D9423">
        <v>435</v>
      </c>
      <c r="E9423">
        <v>2</v>
      </c>
      <c r="F9423">
        <v>4910</v>
      </c>
      <c r="G9423" t="s">
        <v>15</v>
      </c>
      <c r="H9423">
        <v>42</v>
      </c>
      <c r="I9423">
        <v>0</v>
      </c>
      <c r="J9423" t="s">
        <v>13</v>
      </c>
      <c r="K9423">
        <v>1</v>
      </c>
      <c r="L9423">
        <f>YEAR(ecommerce_customer_data_custom_[[#This Row],[Purchase Date]])</f>
        <v>2020</v>
      </c>
      <c r="M9423">
        <f>MONTH(ecommerce_customer_data_custom_[[#This Row],[Purchase Date]])</f>
        <v>6</v>
      </c>
      <c r="N9423" t="str">
        <f>TEXT(ecommerce_customer_data_custom_[[#This Row],[Purchase Date]],"mmmm")</f>
        <v>June</v>
      </c>
      <c r="O9423" t="str">
        <f>VLOOKUP(ecommerce_customer_data_custom_[[#This Row],[Customer Age]],AgeGroupMapping!$A$2:$C$5,3,TRUE)</f>
        <v>Middle-Aged</v>
      </c>
      <c r="P9423" t="str">
        <f>IF(ecommerce_customer_data_custom_[[#This Row],[Returns]]=1,"Returned","Not Returned")</f>
        <v>Not Returned</v>
      </c>
      <c r="Q9423" t="str">
        <f>_xlfn.XLOOKUP(ecommerce_customer_data_custom_[[#This Row],[Payment Method]],PaymentMapping!$A$2:$A$11,PaymentMapping!$B$2:$B$11,"Other")</f>
        <v>Wallet/UPI</v>
      </c>
    </row>
    <row r="9424" spans="1:17" x14ac:dyDescent="0.3">
      <c r="A9424">
        <v>524</v>
      </c>
      <c r="B9424" s="14">
        <v>44269.301064814812</v>
      </c>
      <c r="C9424" t="s">
        <v>14</v>
      </c>
      <c r="D9424">
        <v>178</v>
      </c>
      <c r="E9424">
        <v>5</v>
      </c>
      <c r="F9424">
        <v>4312</v>
      </c>
      <c r="G9424" t="s">
        <v>12</v>
      </c>
      <c r="H9424">
        <v>42</v>
      </c>
      <c r="I9424">
        <v>0</v>
      </c>
      <c r="J9424" t="s">
        <v>13</v>
      </c>
      <c r="K9424">
        <v>1</v>
      </c>
      <c r="L9424">
        <f>YEAR(ecommerce_customer_data_custom_[[#This Row],[Purchase Date]])</f>
        <v>2021</v>
      </c>
      <c r="M9424">
        <f>MONTH(ecommerce_customer_data_custom_[[#This Row],[Purchase Date]])</f>
        <v>3</v>
      </c>
      <c r="N9424" t="str">
        <f>TEXT(ecommerce_customer_data_custom_[[#This Row],[Purchase Date]],"mmmm")</f>
        <v>March</v>
      </c>
      <c r="O9424" t="str">
        <f>VLOOKUP(ecommerce_customer_data_custom_[[#This Row],[Customer Age]],AgeGroupMapping!$A$2:$C$5,3,TRUE)</f>
        <v>Middle-Aged</v>
      </c>
      <c r="P9424" t="str">
        <f>IF(ecommerce_customer_data_custom_[[#This Row],[Returns]]=1,"Returned","Not Returned")</f>
        <v>Not Returned</v>
      </c>
      <c r="Q9424" t="str">
        <f>_xlfn.XLOOKUP(ecommerce_customer_data_custom_[[#This Row],[Payment Method]],PaymentMapping!$A$2:$A$11,PaymentMapping!$B$2:$B$11,"Other")</f>
        <v>Card</v>
      </c>
    </row>
    <row r="9425" spans="1:17" x14ac:dyDescent="0.3">
      <c r="A9425">
        <v>524</v>
      </c>
      <c r="B9425" s="14">
        <v>44475.027789351851</v>
      </c>
      <c r="C9425" t="s">
        <v>18</v>
      </c>
      <c r="D9425">
        <v>293</v>
      </c>
      <c r="E9425">
        <v>3</v>
      </c>
      <c r="F9425">
        <v>1474</v>
      </c>
      <c r="G9425" t="s">
        <v>15</v>
      </c>
      <c r="H9425">
        <v>42</v>
      </c>
      <c r="I9425">
        <v>1</v>
      </c>
      <c r="J9425" t="s">
        <v>13</v>
      </c>
      <c r="K9425">
        <v>1</v>
      </c>
      <c r="L9425">
        <f>YEAR(ecommerce_customer_data_custom_[[#This Row],[Purchase Date]])</f>
        <v>2021</v>
      </c>
      <c r="M9425">
        <f>MONTH(ecommerce_customer_data_custom_[[#This Row],[Purchase Date]])</f>
        <v>10</v>
      </c>
      <c r="N9425" t="str">
        <f>TEXT(ecommerce_customer_data_custom_[[#This Row],[Purchase Date]],"mmmm")</f>
        <v>October</v>
      </c>
      <c r="O9425" t="str">
        <f>VLOOKUP(ecommerce_customer_data_custom_[[#This Row],[Customer Age]],AgeGroupMapping!$A$2:$C$5,3,TRUE)</f>
        <v>Middle-Aged</v>
      </c>
      <c r="P9425" t="str">
        <f>IF(ecommerce_customer_data_custom_[[#This Row],[Returns]]=1,"Returned","Not Returned")</f>
        <v>Returned</v>
      </c>
      <c r="Q9425" t="str">
        <f>_xlfn.XLOOKUP(ecommerce_customer_data_custom_[[#This Row],[Payment Method]],PaymentMapping!$A$2:$A$11,PaymentMapping!$B$2:$B$11,"Other")</f>
        <v>Wallet/UPI</v>
      </c>
    </row>
    <row r="9426" spans="1:17" x14ac:dyDescent="0.3">
      <c r="A9426">
        <v>524</v>
      </c>
      <c r="B9426" s="14">
        <v>44427.663252314815</v>
      </c>
      <c r="C9426" t="s">
        <v>11</v>
      </c>
      <c r="D9426">
        <v>449</v>
      </c>
      <c r="E9426">
        <v>3</v>
      </c>
      <c r="F9426">
        <v>4218</v>
      </c>
      <c r="G9426" t="s">
        <v>15</v>
      </c>
      <c r="H9426">
        <v>42</v>
      </c>
      <c r="I9426">
        <v>1</v>
      </c>
      <c r="J9426" t="s">
        <v>13</v>
      </c>
      <c r="K9426">
        <v>1</v>
      </c>
      <c r="L9426">
        <f>YEAR(ecommerce_customer_data_custom_[[#This Row],[Purchase Date]])</f>
        <v>2021</v>
      </c>
      <c r="M9426">
        <f>MONTH(ecommerce_customer_data_custom_[[#This Row],[Purchase Date]])</f>
        <v>8</v>
      </c>
      <c r="N9426" t="str">
        <f>TEXT(ecommerce_customer_data_custom_[[#This Row],[Purchase Date]],"mmmm")</f>
        <v>August</v>
      </c>
      <c r="O9426" t="str">
        <f>VLOOKUP(ecommerce_customer_data_custom_[[#This Row],[Customer Age]],AgeGroupMapping!$A$2:$C$5,3,TRUE)</f>
        <v>Middle-Aged</v>
      </c>
      <c r="P9426" t="str">
        <f>IF(ecommerce_customer_data_custom_[[#This Row],[Returns]]=1,"Returned","Not Returned")</f>
        <v>Returned</v>
      </c>
      <c r="Q9426" t="str">
        <f>_xlfn.XLOOKUP(ecommerce_customer_data_custom_[[#This Row],[Payment Method]],PaymentMapping!$A$2:$A$11,PaymentMapping!$B$2:$B$11,"Other")</f>
        <v>Wallet/UPI</v>
      </c>
    </row>
    <row r="9427" spans="1:17" x14ac:dyDescent="0.3">
      <c r="A9427">
        <v>524</v>
      </c>
      <c r="B9427" s="14">
        <v>44792.861770833333</v>
      </c>
      <c r="C9427" t="s">
        <v>14</v>
      </c>
      <c r="D9427">
        <v>264</v>
      </c>
      <c r="E9427">
        <v>2</v>
      </c>
      <c r="F9427">
        <v>4162</v>
      </c>
      <c r="G9427" t="s">
        <v>15</v>
      </c>
      <c r="H9427">
        <v>42</v>
      </c>
      <c r="I9427">
        <v>1</v>
      </c>
      <c r="J9427" t="s">
        <v>13</v>
      </c>
      <c r="K9427">
        <v>1</v>
      </c>
      <c r="L9427">
        <f>YEAR(ecommerce_customer_data_custom_[[#This Row],[Purchase Date]])</f>
        <v>2022</v>
      </c>
      <c r="M9427">
        <f>MONTH(ecommerce_customer_data_custom_[[#This Row],[Purchase Date]])</f>
        <v>8</v>
      </c>
      <c r="N9427" t="str">
        <f>TEXT(ecommerce_customer_data_custom_[[#This Row],[Purchase Date]],"mmmm")</f>
        <v>August</v>
      </c>
      <c r="O9427" t="str">
        <f>VLOOKUP(ecommerce_customer_data_custom_[[#This Row],[Customer Age]],AgeGroupMapping!$A$2:$C$5,3,TRUE)</f>
        <v>Middle-Aged</v>
      </c>
      <c r="P9427" t="str">
        <f>IF(ecommerce_customer_data_custom_[[#This Row],[Returns]]=1,"Returned","Not Returned")</f>
        <v>Returned</v>
      </c>
      <c r="Q9427" t="str">
        <f>_xlfn.XLOOKUP(ecommerce_customer_data_custom_[[#This Row],[Payment Method]],PaymentMapping!$A$2:$A$11,PaymentMapping!$B$2:$B$11,"Other")</f>
        <v>Wallet/UPI</v>
      </c>
    </row>
    <row r="9428" spans="1:17" x14ac:dyDescent="0.3">
      <c r="A9428">
        <v>524</v>
      </c>
      <c r="B9428" s="14">
        <v>44295.935370370367</v>
      </c>
      <c r="C9428" t="s">
        <v>16</v>
      </c>
      <c r="D9428">
        <v>321</v>
      </c>
      <c r="E9428">
        <v>5</v>
      </c>
      <c r="F9428">
        <v>3040</v>
      </c>
      <c r="G9428" t="s">
        <v>12</v>
      </c>
      <c r="H9428">
        <v>42</v>
      </c>
      <c r="I9428">
        <v>0</v>
      </c>
      <c r="J9428" t="s">
        <v>13</v>
      </c>
      <c r="K9428">
        <v>1</v>
      </c>
      <c r="L9428">
        <f>YEAR(ecommerce_customer_data_custom_[[#This Row],[Purchase Date]])</f>
        <v>2021</v>
      </c>
      <c r="M9428">
        <f>MONTH(ecommerce_customer_data_custom_[[#This Row],[Purchase Date]])</f>
        <v>4</v>
      </c>
      <c r="N9428" t="str">
        <f>TEXT(ecommerce_customer_data_custom_[[#This Row],[Purchase Date]],"mmmm")</f>
        <v>April</v>
      </c>
      <c r="O9428" t="str">
        <f>VLOOKUP(ecommerce_customer_data_custom_[[#This Row],[Customer Age]],AgeGroupMapping!$A$2:$C$5,3,TRUE)</f>
        <v>Middle-Aged</v>
      </c>
      <c r="P9428" t="str">
        <f>IF(ecommerce_customer_data_custom_[[#This Row],[Returns]]=1,"Returned","Not Returned")</f>
        <v>Not Returned</v>
      </c>
      <c r="Q9428" t="str">
        <f>_xlfn.XLOOKUP(ecommerce_customer_data_custom_[[#This Row],[Payment Method]],PaymentMapping!$A$2:$A$11,PaymentMapping!$B$2:$B$11,"Other")</f>
        <v>Card</v>
      </c>
    </row>
    <row r="9429" spans="1:17" x14ac:dyDescent="0.3">
      <c r="A9429">
        <v>37035</v>
      </c>
      <c r="B9429" s="14">
        <v>43933.301979166667</v>
      </c>
      <c r="C9429" t="s">
        <v>14</v>
      </c>
      <c r="D9429">
        <v>488</v>
      </c>
      <c r="E9429">
        <v>1</v>
      </c>
      <c r="F9429">
        <v>4128</v>
      </c>
      <c r="G9429" t="s">
        <v>20</v>
      </c>
      <c r="H9429">
        <v>18</v>
      </c>
      <c r="I9429">
        <v>0</v>
      </c>
      <c r="J9429" t="s">
        <v>17</v>
      </c>
      <c r="K9429">
        <v>0</v>
      </c>
      <c r="L9429">
        <f>YEAR(ecommerce_customer_data_custom_[[#This Row],[Purchase Date]])</f>
        <v>2020</v>
      </c>
      <c r="M9429">
        <f>MONTH(ecommerce_customer_data_custom_[[#This Row],[Purchase Date]])</f>
        <v>4</v>
      </c>
      <c r="N9429" t="str">
        <f>TEXT(ecommerce_customer_data_custom_[[#This Row],[Purchase Date]],"mmmm")</f>
        <v>April</v>
      </c>
      <c r="O9429" t="str">
        <f>VLOOKUP(ecommerce_customer_data_custom_[[#This Row],[Customer Age]],AgeGroupMapping!$A$2:$C$5,3,TRUE)</f>
        <v>Young</v>
      </c>
      <c r="P9429" t="str">
        <f>IF(ecommerce_customer_data_custom_[[#This Row],[Returns]]=1,"Returned","Not Returned")</f>
        <v>Not Returned</v>
      </c>
      <c r="Q9429" t="str">
        <f>_xlfn.XLOOKUP(ecommerce_customer_data_custom_[[#This Row],[Payment Method]],PaymentMapping!$A$2:$A$11,PaymentMapping!$B$2:$B$11,"Other")</f>
        <v>Other</v>
      </c>
    </row>
    <row r="9430" spans="1:17" x14ac:dyDescent="0.3">
      <c r="A9430">
        <v>37035</v>
      </c>
      <c r="B9430" s="14">
        <v>44724.937905092593</v>
      </c>
      <c r="C9430" t="s">
        <v>14</v>
      </c>
      <c r="D9430">
        <v>277</v>
      </c>
      <c r="E9430">
        <v>5</v>
      </c>
      <c r="F9430">
        <v>4463</v>
      </c>
      <c r="G9430" t="s">
        <v>15</v>
      </c>
      <c r="H9430">
        <v>18</v>
      </c>
      <c r="I9430">
        <v>1</v>
      </c>
      <c r="J9430" t="s">
        <v>17</v>
      </c>
      <c r="K9430">
        <v>0</v>
      </c>
      <c r="L9430">
        <f>YEAR(ecommerce_customer_data_custom_[[#This Row],[Purchase Date]])</f>
        <v>2022</v>
      </c>
      <c r="M9430">
        <f>MONTH(ecommerce_customer_data_custom_[[#This Row],[Purchase Date]])</f>
        <v>6</v>
      </c>
      <c r="N9430" t="str">
        <f>TEXT(ecommerce_customer_data_custom_[[#This Row],[Purchase Date]],"mmmm")</f>
        <v>June</v>
      </c>
      <c r="O9430" t="str">
        <f>VLOOKUP(ecommerce_customer_data_custom_[[#This Row],[Customer Age]],AgeGroupMapping!$A$2:$C$5,3,TRUE)</f>
        <v>Young</v>
      </c>
      <c r="P9430" t="str">
        <f>IF(ecommerce_customer_data_custom_[[#This Row],[Returns]]=1,"Returned","Not Returned")</f>
        <v>Returned</v>
      </c>
      <c r="Q9430" t="str">
        <f>_xlfn.XLOOKUP(ecommerce_customer_data_custom_[[#This Row],[Payment Method]],PaymentMapping!$A$2:$A$11,PaymentMapping!$B$2:$B$11,"Other")</f>
        <v>Wallet/UPI</v>
      </c>
    </row>
    <row r="9431" spans="1:17" x14ac:dyDescent="0.3">
      <c r="A9431">
        <v>37035</v>
      </c>
      <c r="B9431" s="14">
        <v>44242.409004629626</v>
      </c>
      <c r="C9431" t="s">
        <v>16</v>
      </c>
      <c r="D9431">
        <v>35</v>
      </c>
      <c r="E9431">
        <v>2</v>
      </c>
      <c r="F9431">
        <v>698</v>
      </c>
      <c r="G9431" t="s">
        <v>20</v>
      </c>
      <c r="H9431">
        <v>18</v>
      </c>
      <c r="I9431">
        <v>1</v>
      </c>
      <c r="J9431" t="s">
        <v>17</v>
      </c>
      <c r="K9431">
        <v>0</v>
      </c>
      <c r="L9431">
        <f>YEAR(ecommerce_customer_data_custom_[[#This Row],[Purchase Date]])</f>
        <v>2021</v>
      </c>
      <c r="M9431">
        <f>MONTH(ecommerce_customer_data_custom_[[#This Row],[Purchase Date]])</f>
        <v>2</v>
      </c>
      <c r="N9431" t="str">
        <f>TEXT(ecommerce_customer_data_custom_[[#This Row],[Purchase Date]],"mmmm")</f>
        <v>February</v>
      </c>
      <c r="O9431" t="str">
        <f>VLOOKUP(ecommerce_customer_data_custom_[[#This Row],[Customer Age]],AgeGroupMapping!$A$2:$C$5,3,TRUE)</f>
        <v>Young</v>
      </c>
      <c r="P9431" t="str">
        <f>IF(ecommerce_customer_data_custom_[[#This Row],[Returns]]=1,"Returned","Not Returned")</f>
        <v>Returned</v>
      </c>
      <c r="Q9431" t="str">
        <f>_xlfn.XLOOKUP(ecommerce_customer_data_custom_[[#This Row],[Payment Method]],PaymentMapping!$A$2:$A$11,PaymentMapping!$B$2:$B$11,"Other")</f>
        <v>Other</v>
      </c>
    </row>
    <row r="9432" spans="1:17" x14ac:dyDescent="0.3">
      <c r="A9432">
        <v>37035</v>
      </c>
      <c r="B9432" s="14">
        <v>44053.213020833333</v>
      </c>
      <c r="C9432" t="s">
        <v>16</v>
      </c>
      <c r="D9432">
        <v>464</v>
      </c>
      <c r="E9432">
        <v>2</v>
      </c>
      <c r="F9432">
        <v>3945</v>
      </c>
      <c r="G9432" t="s">
        <v>15</v>
      </c>
      <c r="H9432">
        <v>18</v>
      </c>
      <c r="I9432">
        <v>0</v>
      </c>
      <c r="J9432" t="s">
        <v>17</v>
      </c>
      <c r="K9432">
        <v>0</v>
      </c>
      <c r="L9432">
        <f>YEAR(ecommerce_customer_data_custom_[[#This Row],[Purchase Date]])</f>
        <v>2020</v>
      </c>
      <c r="M9432">
        <f>MONTH(ecommerce_customer_data_custom_[[#This Row],[Purchase Date]])</f>
        <v>8</v>
      </c>
      <c r="N9432" t="str">
        <f>TEXT(ecommerce_customer_data_custom_[[#This Row],[Purchase Date]],"mmmm")</f>
        <v>August</v>
      </c>
      <c r="O9432" t="str">
        <f>VLOOKUP(ecommerce_customer_data_custom_[[#This Row],[Customer Age]],AgeGroupMapping!$A$2:$C$5,3,TRUE)</f>
        <v>Young</v>
      </c>
      <c r="P9432" t="str">
        <f>IF(ecommerce_customer_data_custom_[[#This Row],[Returns]]=1,"Returned","Not Returned")</f>
        <v>Not Returned</v>
      </c>
      <c r="Q9432" t="str">
        <f>_xlfn.XLOOKUP(ecommerce_customer_data_custom_[[#This Row],[Payment Method]],PaymentMapping!$A$2:$A$11,PaymentMapping!$B$2:$B$11,"Other")</f>
        <v>Wallet/UPI</v>
      </c>
    </row>
    <row r="9433" spans="1:17" x14ac:dyDescent="0.3">
      <c r="A9433">
        <v>37035</v>
      </c>
      <c r="B9433" s="14">
        <v>45013.623807870368</v>
      </c>
      <c r="C9433" t="s">
        <v>11</v>
      </c>
      <c r="D9433">
        <v>446</v>
      </c>
      <c r="E9433">
        <v>3</v>
      </c>
      <c r="F9433">
        <v>4977</v>
      </c>
      <c r="G9433" t="s">
        <v>12</v>
      </c>
      <c r="H9433">
        <v>18</v>
      </c>
      <c r="I9433">
        <v>0</v>
      </c>
      <c r="J9433" t="s">
        <v>17</v>
      </c>
      <c r="K9433">
        <v>0</v>
      </c>
      <c r="L9433">
        <f>YEAR(ecommerce_customer_data_custom_[[#This Row],[Purchase Date]])</f>
        <v>2023</v>
      </c>
      <c r="M9433">
        <f>MONTH(ecommerce_customer_data_custom_[[#This Row],[Purchase Date]])</f>
        <v>3</v>
      </c>
      <c r="N9433" t="str">
        <f>TEXT(ecommerce_customer_data_custom_[[#This Row],[Purchase Date]],"mmmm")</f>
        <v>March</v>
      </c>
      <c r="O9433" t="str">
        <f>VLOOKUP(ecommerce_customer_data_custom_[[#This Row],[Customer Age]],AgeGroupMapping!$A$2:$C$5,3,TRUE)</f>
        <v>Young</v>
      </c>
      <c r="P9433" t="str">
        <f>IF(ecommerce_customer_data_custom_[[#This Row],[Returns]]=1,"Returned","Not Returned")</f>
        <v>Not Returned</v>
      </c>
      <c r="Q9433" t="str">
        <f>_xlfn.XLOOKUP(ecommerce_customer_data_custom_[[#This Row],[Payment Method]],PaymentMapping!$A$2:$A$11,PaymentMapping!$B$2:$B$11,"Other")</f>
        <v>Card</v>
      </c>
    </row>
    <row r="9434" spans="1:17" x14ac:dyDescent="0.3">
      <c r="A9434">
        <v>37035</v>
      </c>
      <c r="B9434" s="14">
        <v>44768.081099537034</v>
      </c>
      <c r="C9434" t="s">
        <v>18</v>
      </c>
      <c r="D9434">
        <v>445</v>
      </c>
      <c r="E9434">
        <v>4</v>
      </c>
      <c r="F9434">
        <v>1161</v>
      </c>
      <c r="G9434" t="s">
        <v>19</v>
      </c>
      <c r="H9434">
        <v>18</v>
      </c>
      <c r="I9434">
        <v>0</v>
      </c>
      <c r="J9434" t="s">
        <v>17</v>
      </c>
      <c r="K9434">
        <v>0</v>
      </c>
      <c r="L9434">
        <f>YEAR(ecommerce_customer_data_custom_[[#This Row],[Purchase Date]])</f>
        <v>2022</v>
      </c>
      <c r="M9434">
        <f>MONTH(ecommerce_customer_data_custom_[[#This Row],[Purchase Date]])</f>
        <v>7</v>
      </c>
      <c r="N9434" t="str">
        <f>TEXT(ecommerce_customer_data_custom_[[#This Row],[Purchase Date]],"mmmm")</f>
        <v>July</v>
      </c>
      <c r="O9434" t="str">
        <f>VLOOKUP(ecommerce_customer_data_custom_[[#This Row],[Customer Age]],AgeGroupMapping!$A$2:$C$5,3,TRUE)</f>
        <v>Young</v>
      </c>
      <c r="P9434" t="str">
        <f>IF(ecommerce_customer_data_custom_[[#This Row],[Returns]]=1,"Returned","Not Returned")</f>
        <v>Not Returned</v>
      </c>
      <c r="Q9434" t="str">
        <f>_xlfn.XLOOKUP(ecommerce_customer_data_custom_[[#This Row],[Payment Method]],PaymentMapping!$A$2:$A$11,PaymentMapping!$B$2:$B$11,"Other")</f>
        <v>Cash</v>
      </c>
    </row>
    <row r="9435" spans="1:17" x14ac:dyDescent="0.3">
      <c r="A9435">
        <v>37035</v>
      </c>
      <c r="B9435" s="14">
        <v>44293.305081018516</v>
      </c>
      <c r="C9435" t="s">
        <v>14</v>
      </c>
      <c r="D9435">
        <v>111</v>
      </c>
      <c r="E9435">
        <v>4</v>
      </c>
      <c r="F9435">
        <v>1145</v>
      </c>
      <c r="G9435" t="s">
        <v>15</v>
      </c>
      <c r="H9435">
        <v>18</v>
      </c>
      <c r="I9435">
        <v>1</v>
      </c>
      <c r="J9435" t="s">
        <v>17</v>
      </c>
      <c r="K9435">
        <v>0</v>
      </c>
      <c r="L9435">
        <f>YEAR(ecommerce_customer_data_custom_[[#This Row],[Purchase Date]])</f>
        <v>2021</v>
      </c>
      <c r="M9435">
        <f>MONTH(ecommerce_customer_data_custom_[[#This Row],[Purchase Date]])</f>
        <v>4</v>
      </c>
      <c r="N9435" t="str">
        <f>TEXT(ecommerce_customer_data_custom_[[#This Row],[Purchase Date]],"mmmm")</f>
        <v>April</v>
      </c>
      <c r="O9435" t="str">
        <f>VLOOKUP(ecommerce_customer_data_custom_[[#This Row],[Customer Age]],AgeGroupMapping!$A$2:$C$5,3,TRUE)</f>
        <v>Young</v>
      </c>
      <c r="P9435" t="str">
        <f>IF(ecommerce_customer_data_custom_[[#This Row],[Returns]]=1,"Returned","Not Returned")</f>
        <v>Returned</v>
      </c>
      <c r="Q9435" t="str">
        <f>_xlfn.XLOOKUP(ecommerce_customer_data_custom_[[#This Row],[Payment Method]],PaymentMapping!$A$2:$A$11,PaymentMapping!$B$2:$B$11,"Other")</f>
        <v>Wallet/UPI</v>
      </c>
    </row>
    <row r="9436" spans="1:17" x14ac:dyDescent="0.3">
      <c r="A9436">
        <v>37035</v>
      </c>
      <c r="B9436" s="14">
        <v>44431.344571759262</v>
      </c>
      <c r="C9436" t="s">
        <v>11</v>
      </c>
      <c r="D9436">
        <v>113</v>
      </c>
      <c r="E9436">
        <v>3</v>
      </c>
      <c r="F9436">
        <v>3552</v>
      </c>
      <c r="G9436" t="s">
        <v>19</v>
      </c>
      <c r="H9436">
        <v>18</v>
      </c>
      <c r="I9436">
        <v>0</v>
      </c>
      <c r="J9436" t="s">
        <v>17</v>
      </c>
      <c r="K9436">
        <v>0</v>
      </c>
      <c r="L9436">
        <f>YEAR(ecommerce_customer_data_custom_[[#This Row],[Purchase Date]])</f>
        <v>2021</v>
      </c>
      <c r="M9436">
        <f>MONTH(ecommerce_customer_data_custom_[[#This Row],[Purchase Date]])</f>
        <v>8</v>
      </c>
      <c r="N9436" t="str">
        <f>TEXT(ecommerce_customer_data_custom_[[#This Row],[Purchase Date]],"mmmm")</f>
        <v>August</v>
      </c>
      <c r="O9436" t="str">
        <f>VLOOKUP(ecommerce_customer_data_custom_[[#This Row],[Customer Age]],AgeGroupMapping!$A$2:$C$5,3,TRUE)</f>
        <v>Young</v>
      </c>
      <c r="P9436" t="str">
        <f>IF(ecommerce_customer_data_custom_[[#This Row],[Returns]]=1,"Returned","Not Returned")</f>
        <v>Not Returned</v>
      </c>
      <c r="Q9436" t="str">
        <f>_xlfn.XLOOKUP(ecommerce_customer_data_custom_[[#This Row],[Payment Method]],PaymentMapping!$A$2:$A$11,PaymentMapping!$B$2:$B$11,"Other")</f>
        <v>Cash</v>
      </c>
    </row>
    <row r="9437" spans="1:17" x14ac:dyDescent="0.3">
      <c r="A9437">
        <v>43777</v>
      </c>
      <c r="B9437" s="14">
        <v>45162.966574074075</v>
      </c>
      <c r="C9437" t="s">
        <v>18</v>
      </c>
      <c r="D9437">
        <v>253</v>
      </c>
      <c r="E9437">
        <v>5</v>
      </c>
      <c r="F9437">
        <v>2878</v>
      </c>
      <c r="G9437" t="s">
        <v>15</v>
      </c>
      <c r="H9437">
        <v>31</v>
      </c>
      <c r="I9437">
        <v>0</v>
      </c>
      <c r="J9437" t="s">
        <v>17</v>
      </c>
      <c r="K9437">
        <v>0</v>
      </c>
      <c r="L9437">
        <f>YEAR(ecommerce_customer_data_custom_[[#This Row],[Purchase Date]])</f>
        <v>2023</v>
      </c>
      <c r="M9437">
        <f>MONTH(ecommerce_customer_data_custom_[[#This Row],[Purchase Date]])</f>
        <v>8</v>
      </c>
      <c r="N9437" t="str">
        <f>TEXT(ecommerce_customer_data_custom_[[#This Row],[Purchase Date]],"mmmm")</f>
        <v>August</v>
      </c>
      <c r="O9437" t="str">
        <f>VLOOKUP(ecommerce_customer_data_custom_[[#This Row],[Customer Age]],AgeGroupMapping!$A$2:$C$5,3,TRUE)</f>
        <v>Adult</v>
      </c>
      <c r="P9437" t="str">
        <f>IF(ecommerce_customer_data_custom_[[#This Row],[Returns]]=1,"Returned","Not Returned")</f>
        <v>Not Returned</v>
      </c>
      <c r="Q9437" t="str">
        <f>_xlfn.XLOOKUP(ecommerce_customer_data_custom_[[#This Row],[Payment Method]],PaymentMapping!$A$2:$A$11,PaymentMapping!$B$2:$B$11,"Other")</f>
        <v>Wallet/UPI</v>
      </c>
    </row>
    <row r="9438" spans="1:17" x14ac:dyDescent="0.3">
      <c r="A9438">
        <v>43777</v>
      </c>
      <c r="B9438" s="14">
        <v>44569.791805555556</v>
      </c>
      <c r="C9438" t="s">
        <v>11</v>
      </c>
      <c r="D9438">
        <v>344</v>
      </c>
      <c r="E9438">
        <v>2</v>
      </c>
      <c r="F9438">
        <v>4139</v>
      </c>
      <c r="G9438" t="s">
        <v>15</v>
      </c>
      <c r="H9438">
        <v>31</v>
      </c>
      <c r="I9438">
        <v>0</v>
      </c>
      <c r="J9438" t="s">
        <v>17</v>
      </c>
      <c r="K9438">
        <v>0</v>
      </c>
      <c r="L9438">
        <f>YEAR(ecommerce_customer_data_custom_[[#This Row],[Purchase Date]])</f>
        <v>2022</v>
      </c>
      <c r="M9438">
        <f>MONTH(ecommerce_customer_data_custom_[[#This Row],[Purchase Date]])</f>
        <v>1</v>
      </c>
      <c r="N9438" t="str">
        <f>TEXT(ecommerce_customer_data_custom_[[#This Row],[Purchase Date]],"mmmm")</f>
        <v>January</v>
      </c>
      <c r="O9438" t="str">
        <f>VLOOKUP(ecommerce_customer_data_custom_[[#This Row],[Customer Age]],AgeGroupMapping!$A$2:$C$5,3,TRUE)</f>
        <v>Adult</v>
      </c>
      <c r="P9438" t="str">
        <f>IF(ecommerce_customer_data_custom_[[#This Row],[Returns]]=1,"Returned","Not Returned")</f>
        <v>Not Returned</v>
      </c>
      <c r="Q9438" t="str">
        <f>_xlfn.XLOOKUP(ecommerce_customer_data_custom_[[#This Row],[Payment Method]],PaymentMapping!$A$2:$A$11,PaymentMapping!$B$2:$B$11,"Other")</f>
        <v>Wallet/UPI</v>
      </c>
    </row>
    <row r="9439" spans="1:17" x14ac:dyDescent="0.3">
      <c r="A9439">
        <v>43777</v>
      </c>
      <c r="B9439" s="14">
        <v>44499.177893518521</v>
      </c>
      <c r="C9439" t="s">
        <v>11</v>
      </c>
      <c r="D9439">
        <v>386</v>
      </c>
      <c r="E9439">
        <v>4</v>
      </c>
      <c r="F9439">
        <v>3918</v>
      </c>
      <c r="G9439" t="s">
        <v>19</v>
      </c>
      <c r="H9439">
        <v>31</v>
      </c>
      <c r="I9439">
        <v>1</v>
      </c>
      <c r="J9439" t="s">
        <v>17</v>
      </c>
      <c r="K9439">
        <v>0</v>
      </c>
      <c r="L9439">
        <f>YEAR(ecommerce_customer_data_custom_[[#This Row],[Purchase Date]])</f>
        <v>2021</v>
      </c>
      <c r="M9439">
        <f>MONTH(ecommerce_customer_data_custom_[[#This Row],[Purchase Date]])</f>
        <v>10</v>
      </c>
      <c r="N9439" t="str">
        <f>TEXT(ecommerce_customer_data_custom_[[#This Row],[Purchase Date]],"mmmm")</f>
        <v>October</v>
      </c>
      <c r="O9439" t="str">
        <f>VLOOKUP(ecommerce_customer_data_custom_[[#This Row],[Customer Age]],AgeGroupMapping!$A$2:$C$5,3,TRUE)</f>
        <v>Adult</v>
      </c>
      <c r="P9439" t="str">
        <f>IF(ecommerce_customer_data_custom_[[#This Row],[Returns]]=1,"Returned","Not Returned")</f>
        <v>Returned</v>
      </c>
      <c r="Q9439" t="str">
        <f>_xlfn.XLOOKUP(ecommerce_customer_data_custom_[[#This Row],[Payment Method]],PaymentMapping!$A$2:$A$11,PaymentMapping!$B$2:$B$11,"Other")</f>
        <v>Cash</v>
      </c>
    </row>
    <row r="9440" spans="1:17" x14ac:dyDescent="0.3">
      <c r="A9440">
        <v>43777</v>
      </c>
      <c r="B9440" s="14">
        <v>44628.0390625</v>
      </c>
      <c r="C9440" t="s">
        <v>14</v>
      </c>
      <c r="D9440">
        <v>212</v>
      </c>
      <c r="E9440">
        <v>3</v>
      </c>
      <c r="F9440">
        <v>3936</v>
      </c>
      <c r="G9440" t="s">
        <v>15</v>
      </c>
      <c r="H9440">
        <v>31</v>
      </c>
      <c r="I9440">
        <v>1</v>
      </c>
      <c r="J9440" t="s">
        <v>17</v>
      </c>
      <c r="K9440">
        <v>0</v>
      </c>
      <c r="L9440">
        <f>YEAR(ecommerce_customer_data_custom_[[#This Row],[Purchase Date]])</f>
        <v>2022</v>
      </c>
      <c r="M9440">
        <f>MONTH(ecommerce_customer_data_custom_[[#This Row],[Purchase Date]])</f>
        <v>3</v>
      </c>
      <c r="N9440" t="str">
        <f>TEXT(ecommerce_customer_data_custom_[[#This Row],[Purchase Date]],"mmmm")</f>
        <v>March</v>
      </c>
      <c r="O9440" t="str">
        <f>VLOOKUP(ecommerce_customer_data_custom_[[#This Row],[Customer Age]],AgeGroupMapping!$A$2:$C$5,3,TRUE)</f>
        <v>Adult</v>
      </c>
      <c r="P9440" t="str">
        <f>IF(ecommerce_customer_data_custom_[[#This Row],[Returns]]=1,"Returned","Not Returned")</f>
        <v>Returned</v>
      </c>
      <c r="Q9440" t="str">
        <f>_xlfn.XLOOKUP(ecommerce_customer_data_custom_[[#This Row],[Payment Method]],PaymentMapping!$A$2:$A$11,PaymentMapping!$B$2:$B$11,"Other")</f>
        <v>Wallet/UPI</v>
      </c>
    </row>
    <row r="9441" spans="1:17" x14ac:dyDescent="0.3">
      <c r="A9441">
        <v>43777</v>
      </c>
      <c r="B9441" s="14">
        <v>44602.418564814812</v>
      </c>
      <c r="C9441" t="s">
        <v>18</v>
      </c>
      <c r="D9441">
        <v>216</v>
      </c>
      <c r="E9441">
        <v>2</v>
      </c>
      <c r="F9441">
        <v>2352</v>
      </c>
      <c r="G9441" t="s">
        <v>19</v>
      </c>
      <c r="H9441">
        <v>31</v>
      </c>
      <c r="I9441">
        <v>1</v>
      </c>
      <c r="J9441" t="s">
        <v>17</v>
      </c>
      <c r="K9441">
        <v>0</v>
      </c>
      <c r="L9441">
        <f>YEAR(ecommerce_customer_data_custom_[[#This Row],[Purchase Date]])</f>
        <v>2022</v>
      </c>
      <c r="M9441">
        <f>MONTH(ecommerce_customer_data_custom_[[#This Row],[Purchase Date]])</f>
        <v>2</v>
      </c>
      <c r="N9441" t="str">
        <f>TEXT(ecommerce_customer_data_custom_[[#This Row],[Purchase Date]],"mmmm")</f>
        <v>February</v>
      </c>
      <c r="O9441" t="str">
        <f>VLOOKUP(ecommerce_customer_data_custom_[[#This Row],[Customer Age]],AgeGroupMapping!$A$2:$C$5,3,TRUE)</f>
        <v>Adult</v>
      </c>
      <c r="P9441" t="str">
        <f>IF(ecommerce_customer_data_custom_[[#This Row],[Returns]]=1,"Returned","Not Returned")</f>
        <v>Returned</v>
      </c>
      <c r="Q9441" t="str">
        <f>_xlfn.XLOOKUP(ecommerce_customer_data_custom_[[#This Row],[Payment Method]],PaymentMapping!$A$2:$A$11,PaymentMapping!$B$2:$B$11,"Other")</f>
        <v>Cash</v>
      </c>
    </row>
    <row r="9442" spans="1:17" x14ac:dyDescent="0.3">
      <c r="A9442">
        <v>27535</v>
      </c>
      <c r="B9442" s="14">
        <v>45160.922766203701</v>
      </c>
      <c r="C9442" t="s">
        <v>14</v>
      </c>
      <c r="D9442">
        <v>401</v>
      </c>
      <c r="E9442">
        <v>1</v>
      </c>
      <c r="F9442">
        <v>3796</v>
      </c>
      <c r="G9442" t="s">
        <v>12</v>
      </c>
      <c r="H9442">
        <v>22</v>
      </c>
      <c r="I9442">
        <v>1</v>
      </c>
      <c r="J9442" t="s">
        <v>13</v>
      </c>
      <c r="K9442">
        <v>0</v>
      </c>
      <c r="L9442">
        <f>YEAR(ecommerce_customer_data_custom_[[#This Row],[Purchase Date]])</f>
        <v>2023</v>
      </c>
      <c r="M9442">
        <f>MONTH(ecommerce_customer_data_custom_[[#This Row],[Purchase Date]])</f>
        <v>8</v>
      </c>
      <c r="N9442" t="str">
        <f>TEXT(ecommerce_customer_data_custom_[[#This Row],[Purchase Date]],"mmmm")</f>
        <v>August</v>
      </c>
      <c r="O9442" t="str">
        <f>VLOOKUP(ecommerce_customer_data_custom_[[#This Row],[Customer Age]],AgeGroupMapping!$A$2:$C$5,3,TRUE)</f>
        <v>Young</v>
      </c>
      <c r="P9442" t="str">
        <f>IF(ecommerce_customer_data_custom_[[#This Row],[Returns]]=1,"Returned","Not Returned")</f>
        <v>Returned</v>
      </c>
      <c r="Q9442" t="str">
        <f>_xlfn.XLOOKUP(ecommerce_customer_data_custom_[[#This Row],[Payment Method]],PaymentMapping!$A$2:$A$11,PaymentMapping!$B$2:$B$11,"Other")</f>
        <v>Card</v>
      </c>
    </row>
    <row r="9443" spans="1:17" x14ac:dyDescent="0.3">
      <c r="A9443">
        <v>27535</v>
      </c>
      <c r="B9443" s="14">
        <v>43832.287465277775</v>
      </c>
      <c r="C9443" t="s">
        <v>14</v>
      </c>
      <c r="D9443">
        <v>457</v>
      </c>
      <c r="E9443">
        <v>4</v>
      </c>
      <c r="F9443">
        <v>896</v>
      </c>
      <c r="G9443" t="s">
        <v>19</v>
      </c>
      <c r="H9443">
        <v>22</v>
      </c>
      <c r="I9443">
        <v>1</v>
      </c>
      <c r="J9443" t="s">
        <v>13</v>
      </c>
      <c r="K9443">
        <v>0</v>
      </c>
      <c r="L9443">
        <f>YEAR(ecommerce_customer_data_custom_[[#This Row],[Purchase Date]])</f>
        <v>2020</v>
      </c>
      <c r="M9443">
        <f>MONTH(ecommerce_customer_data_custom_[[#This Row],[Purchase Date]])</f>
        <v>1</v>
      </c>
      <c r="N9443" t="str">
        <f>TEXT(ecommerce_customer_data_custom_[[#This Row],[Purchase Date]],"mmmm")</f>
        <v>January</v>
      </c>
      <c r="O9443" t="str">
        <f>VLOOKUP(ecommerce_customer_data_custom_[[#This Row],[Customer Age]],AgeGroupMapping!$A$2:$C$5,3,TRUE)</f>
        <v>Young</v>
      </c>
      <c r="P9443" t="str">
        <f>IF(ecommerce_customer_data_custom_[[#This Row],[Returns]]=1,"Returned","Not Returned")</f>
        <v>Returned</v>
      </c>
      <c r="Q9443" t="str">
        <f>_xlfn.XLOOKUP(ecommerce_customer_data_custom_[[#This Row],[Payment Method]],PaymentMapping!$A$2:$A$11,PaymentMapping!$B$2:$B$11,"Other")</f>
        <v>Cash</v>
      </c>
    </row>
    <row r="9444" spans="1:17" x14ac:dyDescent="0.3">
      <c r="A9444">
        <v>27535</v>
      </c>
      <c r="B9444" s="14">
        <v>45167.752314814818</v>
      </c>
      <c r="C9444" t="s">
        <v>14</v>
      </c>
      <c r="D9444">
        <v>65</v>
      </c>
      <c r="E9444">
        <v>5</v>
      </c>
      <c r="F9444">
        <v>4611</v>
      </c>
      <c r="G9444" t="s">
        <v>15</v>
      </c>
      <c r="H9444">
        <v>22</v>
      </c>
      <c r="I9444">
        <v>1</v>
      </c>
      <c r="J9444" t="s">
        <v>13</v>
      </c>
      <c r="K9444">
        <v>0</v>
      </c>
      <c r="L9444">
        <f>YEAR(ecommerce_customer_data_custom_[[#This Row],[Purchase Date]])</f>
        <v>2023</v>
      </c>
      <c r="M9444">
        <f>MONTH(ecommerce_customer_data_custom_[[#This Row],[Purchase Date]])</f>
        <v>8</v>
      </c>
      <c r="N9444" t="str">
        <f>TEXT(ecommerce_customer_data_custom_[[#This Row],[Purchase Date]],"mmmm")</f>
        <v>August</v>
      </c>
      <c r="O9444" t="str">
        <f>VLOOKUP(ecommerce_customer_data_custom_[[#This Row],[Customer Age]],AgeGroupMapping!$A$2:$C$5,3,TRUE)</f>
        <v>Young</v>
      </c>
      <c r="P9444" t="str">
        <f>IF(ecommerce_customer_data_custom_[[#This Row],[Returns]]=1,"Returned","Not Returned")</f>
        <v>Returned</v>
      </c>
      <c r="Q9444" t="str">
        <f>_xlfn.XLOOKUP(ecommerce_customer_data_custom_[[#This Row],[Payment Method]],PaymentMapping!$A$2:$A$11,PaymentMapping!$B$2:$B$11,"Other")</f>
        <v>Wallet/UPI</v>
      </c>
    </row>
    <row r="9445" spans="1:17" x14ac:dyDescent="0.3">
      <c r="A9445">
        <v>27535</v>
      </c>
      <c r="B9445" s="14">
        <v>44794.398506944446</v>
      </c>
      <c r="C9445" t="s">
        <v>18</v>
      </c>
      <c r="D9445">
        <v>317</v>
      </c>
      <c r="E9445">
        <v>2</v>
      </c>
      <c r="F9445">
        <v>4791</v>
      </c>
      <c r="G9445" t="s">
        <v>15</v>
      </c>
      <c r="H9445">
        <v>22</v>
      </c>
      <c r="I9445">
        <v>1</v>
      </c>
      <c r="J9445" t="s">
        <v>13</v>
      </c>
      <c r="K9445">
        <v>0</v>
      </c>
      <c r="L9445">
        <f>YEAR(ecommerce_customer_data_custom_[[#This Row],[Purchase Date]])</f>
        <v>2022</v>
      </c>
      <c r="M9445">
        <f>MONTH(ecommerce_customer_data_custom_[[#This Row],[Purchase Date]])</f>
        <v>8</v>
      </c>
      <c r="N9445" t="str">
        <f>TEXT(ecommerce_customer_data_custom_[[#This Row],[Purchase Date]],"mmmm")</f>
        <v>August</v>
      </c>
      <c r="O9445" t="str">
        <f>VLOOKUP(ecommerce_customer_data_custom_[[#This Row],[Customer Age]],AgeGroupMapping!$A$2:$C$5,3,TRUE)</f>
        <v>Young</v>
      </c>
      <c r="P9445" t="str">
        <f>IF(ecommerce_customer_data_custom_[[#This Row],[Returns]]=1,"Returned","Not Returned")</f>
        <v>Returned</v>
      </c>
      <c r="Q9445" t="str">
        <f>_xlfn.XLOOKUP(ecommerce_customer_data_custom_[[#This Row],[Payment Method]],PaymentMapping!$A$2:$A$11,PaymentMapping!$B$2:$B$11,"Other")</f>
        <v>Wallet/UPI</v>
      </c>
    </row>
    <row r="9446" spans="1:17" x14ac:dyDescent="0.3">
      <c r="A9446">
        <v>27535</v>
      </c>
      <c r="B9446" s="14">
        <v>44236.97625</v>
      </c>
      <c r="C9446" t="s">
        <v>18</v>
      </c>
      <c r="D9446">
        <v>17</v>
      </c>
      <c r="E9446">
        <v>1</v>
      </c>
      <c r="F9446">
        <v>454</v>
      </c>
      <c r="G9446" t="s">
        <v>15</v>
      </c>
      <c r="H9446">
        <v>22</v>
      </c>
      <c r="I9446">
        <v>1</v>
      </c>
      <c r="J9446" t="s">
        <v>13</v>
      </c>
      <c r="K9446">
        <v>0</v>
      </c>
      <c r="L9446">
        <f>YEAR(ecommerce_customer_data_custom_[[#This Row],[Purchase Date]])</f>
        <v>2021</v>
      </c>
      <c r="M9446">
        <f>MONTH(ecommerce_customer_data_custom_[[#This Row],[Purchase Date]])</f>
        <v>2</v>
      </c>
      <c r="N9446" t="str">
        <f>TEXT(ecommerce_customer_data_custom_[[#This Row],[Purchase Date]],"mmmm")</f>
        <v>February</v>
      </c>
      <c r="O9446" t="str">
        <f>VLOOKUP(ecommerce_customer_data_custom_[[#This Row],[Customer Age]],AgeGroupMapping!$A$2:$C$5,3,TRUE)</f>
        <v>Young</v>
      </c>
      <c r="P9446" t="str">
        <f>IF(ecommerce_customer_data_custom_[[#This Row],[Returns]]=1,"Returned","Not Returned")</f>
        <v>Returned</v>
      </c>
      <c r="Q9446" t="str">
        <f>_xlfn.XLOOKUP(ecommerce_customer_data_custom_[[#This Row],[Payment Method]],PaymentMapping!$A$2:$A$11,PaymentMapping!$B$2:$B$11,"Other")</f>
        <v>Wallet/UPI</v>
      </c>
    </row>
    <row r="9447" spans="1:17" x14ac:dyDescent="0.3">
      <c r="A9447">
        <v>23707</v>
      </c>
      <c r="B9447" s="14">
        <v>44844.361215277779</v>
      </c>
      <c r="C9447" t="s">
        <v>14</v>
      </c>
      <c r="D9447">
        <v>407</v>
      </c>
      <c r="E9447">
        <v>4</v>
      </c>
      <c r="F9447">
        <v>4615</v>
      </c>
      <c r="G9447" t="s">
        <v>15</v>
      </c>
      <c r="H9447">
        <v>20</v>
      </c>
      <c r="I9447">
        <v>1</v>
      </c>
      <c r="J9447" t="s">
        <v>13</v>
      </c>
      <c r="K9447">
        <v>0</v>
      </c>
      <c r="L9447">
        <f>YEAR(ecommerce_customer_data_custom_[[#This Row],[Purchase Date]])</f>
        <v>2022</v>
      </c>
      <c r="M9447">
        <f>MONTH(ecommerce_customer_data_custom_[[#This Row],[Purchase Date]])</f>
        <v>10</v>
      </c>
      <c r="N9447" t="str">
        <f>TEXT(ecommerce_customer_data_custom_[[#This Row],[Purchase Date]],"mmmm")</f>
        <v>October</v>
      </c>
      <c r="O9447" t="str">
        <f>VLOOKUP(ecommerce_customer_data_custom_[[#This Row],[Customer Age]],AgeGroupMapping!$A$2:$C$5,3,TRUE)</f>
        <v>Young</v>
      </c>
      <c r="P9447" t="str">
        <f>IF(ecommerce_customer_data_custom_[[#This Row],[Returns]]=1,"Returned","Not Returned")</f>
        <v>Returned</v>
      </c>
      <c r="Q9447" t="str">
        <f>_xlfn.XLOOKUP(ecommerce_customer_data_custom_[[#This Row],[Payment Method]],PaymentMapping!$A$2:$A$11,PaymentMapping!$B$2:$B$11,"Other")</f>
        <v>Wallet/UPI</v>
      </c>
    </row>
    <row r="9448" spans="1:17" x14ac:dyDescent="0.3">
      <c r="A9448">
        <v>23707</v>
      </c>
      <c r="B9448" s="14">
        <v>44654.626805555556</v>
      </c>
      <c r="C9448" t="s">
        <v>18</v>
      </c>
      <c r="D9448">
        <v>467</v>
      </c>
      <c r="E9448">
        <v>3</v>
      </c>
      <c r="F9448">
        <v>4841</v>
      </c>
      <c r="G9448" t="s">
        <v>12</v>
      </c>
      <c r="H9448">
        <v>20</v>
      </c>
      <c r="I9448">
        <v>1</v>
      </c>
      <c r="J9448" t="s">
        <v>13</v>
      </c>
      <c r="K9448">
        <v>0</v>
      </c>
      <c r="L9448">
        <f>YEAR(ecommerce_customer_data_custom_[[#This Row],[Purchase Date]])</f>
        <v>2022</v>
      </c>
      <c r="M9448">
        <f>MONTH(ecommerce_customer_data_custom_[[#This Row],[Purchase Date]])</f>
        <v>4</v>
      </c>
      <c r="N9448" t="str">
        <f>TEXT(ecommerce_customer_data_custom_[[#This Row],[Purchase Date]],"mmmm")</f>
        <v>April</v>
      </c>
      <c r="O9448" t="str">
        <f>VLOOKUP(ecommerce_customer_data_custom_[[#This Row],[Customer Age]],AgeGroupMapping!$A$2:$C$5,3,TRUE)</f>
        <v>Young</v>
      </c>
      <c r="P9448" t="str">
        <f>IF(ecommerce_customer_data_custom_[[#This Row],[Returns]]=1,"Returned","Not Returned")</f>
        <v>Returned</v>
      </c>
      <c r="Q9448" t="str">
        <f>_xlfn.XLOOKUP(ecommerce_customer_data_custom_[[#This Row],[Payment Method]],PaymentMapping!$A$2:$A$11,PaymentMapping!$B$2:$B$11,"Other")</f>
        <v>Card</v>
      </c>
    </row>
    <row r="9449" spans="1:17" x14ac:dyDescent="0.3">
      <c r="A9449">
        <v>23707</v>
      </c>
      <c r="B9449" s="14">
        <v>43860.823159722226</v>
      </c>
      <c r="C9449" t="s">
        <v>16</v>
      </c>
      <c r="D9449">
        <v>327</v>
      </c>
      <c r="E9449">
        <v>5</v>
      </c>
      <c r="F9449">
        <v>1236</v>
      </c>
      <c r="G9449" t="s">
        <v>12</v>
      </c>
      <c r="H9449">
        <v>20</v>
      </c>
      <c r="I9449">
        <v>0</v>
      </c>
      <c r="J9449" t="s">
        <v>13</v>
      </c>
      <c r="K9449">
        <v>0</v>
      </c>
      <c r="L9449">
        <f>YEAR(ecommerce_customer_data_custom_[[#This Row],[Purchase Date]])</f>
        <v>2020</v>
      </c>
      <c r="M9449">
        <f>MONTH(ecommerce_customer_data_custom_[[#This Row],[Purchase Date]])</f>
        <v>1</v>
      </c>
      <c r="N9449" t="str">
        <f>TEXT(ecommerce_customer_data_custom_[[#This Row],[Purchase Date]],"mmmm")</f>
        <v>January</v>
      </c>
      <c r="O9449" t="str">
        <f>VLOOKUP(ecommerce_customer_data_custom_[[#This Row],[Customer Age]],AgeGroupMapping!$A$2:$C$5,3,TRUE)</f>
        <v>Young</v>
      </c>
      <c r="P9449" t="str">
        <f>IF(ecommerce_customer_data_custom_[[#This Row],[Returns]]=1,"Returned","Not Returned")</f>
        <v>Not Returned</v>
      </c>
      <c r="Q9449" t="str">
        <f>_xlfn.XLOOKUP(ecommerce_customer_data_custom_[[#This Row],[Payment Method]],PaymentMapping!$A$2:$A$11,PaymentMapping!$B$2:$B$11,"Other")</f>
        <v>Card</v>
      </c>
    </row>
    <row r="9450" spans="1:17" x14ac:dyDescent="0.3">
      <c r="A9450">
        <v>23707</v>
      </c>
      <c r="B9450" s="14">
        <v>44214.844212962962</v>
      </c>
      <c r="C9450" t="s">
        <v>11</v>
      </c>
      <c r="D9450">
        <v>397</v>
      </c>
      <c r="E9450">
        <v>1</v>
      </c>
      <c r="F9450">
        <v>3262</v>
      </c>
      <c r="G9450" t="s">
        <v>12</v>
      </c>
      <c r="H9450">
        <v>20</v>
      </c>
      <c r="I9450">
        <v>1</v>
      </c>
      <c r="J9450" t="s">
        <v>13</v>
      </c>
      <c r="K9450">
        <v>0</v>
      </c>
      <c r="L9450">
        <f>YEAR(ecommerce_customer_data_custom_[[#This Row],[Purchase Date]])</f>
        <v>2021</v>
      </c>
      <c r="M9450">
        <f>MONTH(ecommerce_customer_data_custom_[[#This Row],[Purchase Date]])</f>
        <v>1</v>
      </c>
      <c r="N9450" t="str">
        <f>TEXT(ecommerce_customer_data_custom_[[#This Row],[Purchase Date]],"mmmm")</f>
        <v>January</v>
      </c>
      <c r="O9450" t="str">
        <f>VLOOKUP(ecommerce_customer_data_custom_[[#This Row],[Customer Age]],AgeGroupMapping!$A$2:$C$5,3,TRUE)</f>
        <v>Young</v>
      </c>
      <c r="P9450" t="str">
        <f>IF(ecommerce_customer_data_custom_[[#This Row],[Returns]]=1,"Returned","Not Returned")</f>
        <v>Returned</v>
      </c>
      <c r="Q9450" t="str">
        <f>_xlfn.XLOOKUP(ecommerce_customer_data_custom_[[#This Row],[Payment Method]],PaymentMapping!$A$2:$A$11,PaymentMapping!$B$2:$B$11,"Other")</f>
        <v>Card</v>
      </c>
    </row>
    <row r="9451" spans="1:17" x14ac:dyDescent="0.3">
      <c r="A9451">
        <v>23707</v>
      </c>
      <c r="B9451" s="14">
        <v>44330.955960648149</v>
      </c>
      <c r="C9451" t="s">
        <v>16</v>
      </c>
      <c r="D9451">
        <v>361</v>
      </c>
      <c r="E9451">
        <v>3</v>
      </c>
      <c r="F9451">
        <v>4020</v>
      </c>
      <c r="G9451" t="s">
        <v>19</v>
      </c>
      <c r="H9451">
        <v>20</v>
      </c>
      <c r="I9451">
        <v>0</v>
      </c>
      <c r="J9451" t="s">
        <v>13</v>
      </c>
      <c r="K9451">
        <v>0</v>
      </c>
      <c r="L9451">
        <f>YEAR(ecommerce_customer_data_custom_[[#This Row],[Purchase Date]])</f>
        <v>2021</v>
      </c>
      <c r="M9451">
        <f>MONTH(ecommerce_customer_data_custom_[[#This Row],[Purchase Date]])</f>
        <v>5</v>
      </c>
      <c r="N9451" t="str">
        <f>TEXT(ecommerce_customer_data_custom_[[#This Row],[Purchase Date]],"mmmm")</f>
        <v>May</v>
      </c>
      <c r="O9451" t="str">
        <f>VLOOKUP(ecommerce_customer_data_custom_[[#This Row],[Customer Age]],AgeGroupMapping!$A$2:$C$5,3,TRUE)</f>
        <v>Young</v>
      </c>
      <c r="P9451" t="str">
        <f>IF(ecommerce_customer_data_custom_[[#This Row],[Returns]]=1,"Returned","Not Returned")</f>
        <v>Not Returned</v>
      </c>
      <c r="Q9451" t="str">
        <f>_xlfn.XLOOKUP(ecommerce_customer_data_custom_[[#This Row],[Payment Method]],PaymentMapping!$A$2:$A$11,PaymentMapping!$B$2:$B$11,"Other")</f>
        <v>Cash</v>
      </c>
    </row>
    <row r="9452" spans="1:17" x14ac:dyDescent="0.3">
      <c r="A9452">
        <v>23707</v>
      </c>
      <c r="B9452" s="14">
        <v>44921.79996527778</v>
      </c>
      <c r="C9452" t="s">
        <v>16</v>
      </c>
      <c r="D9452">
        <v>347</v>
      </c>
      <c r="E9452">
        <v>5</v>
      </c>
      <c r="F9452">
        <v>3654</v>
      </c>
      <c r="G9452" t="s">
        <v>15</v>
      </c>
      <c r="H9452">
        <v>20</v>
      </c>
      <c r="I9452">
        <v>1</v>
      </c>
      <c r="J9452" t="s">
        <v>13</v>
      </c>
      <c r="K9452">
        <v>0</v>
      </c>
      <c r="L9452">
        <f>YEAR(ecommerce_customer_data_custom_[[#This Row],[Purchase Date]])</f>
        <v>2022</v>
      </c>
      <c r="M9452">
        <f>MONTH(ecommerce_customer_data_custom_[[#This Row],[Purchase Date]])</f>
        <v>12</v>
      </c>
      <c r="N9452" t="str">
        <f>TEXT(ecommerce_customer_data_custom_[[#This Row],[Purchase Date]],"mmmm")</f>
        <v>December</v>
      </c>
      <c r="O9452" t="str">
        <f>VLOOKUP(ecommerce_customer_data_custom_[[#This Row],[Customer Age]],AgeGroupMapping!$A$2:$C$5,3,TRUE)</f>
        <v>Young</v>
      </c>
      <c r="P9452" t="str">
        <f>IF(ecommerce_customer_data_custom_[[#This Row],[Returns]]=1,"Returned","Not Returned")</f>
        <v>Returned</v>
      </c>
      <c r="Q9452" t="str">
        <f>_xlfn.XLOOKUP(ecommerce_customer_data_custom_[[#This Row],[Payment Method]],PaymentMapping!$A$2:$A$11,PaymentMapping!$B$2:$B$11,"Other")</f>
        <v>Wallet/UPI</v>
      </c>
    </row>
    <row r="9453" spans="1:17" x14ac:dyDescent="0.3">
      <c r="A9453">
        <v>23707</v>
      </c>
      <c r="B9453" s="14">
        <v>44403.507256944446</v>
      </c>
      <c r="C9453" t="s">
        <v>18</v>
      </c>
      <c r="D9453">
        <v>342</v>
      </c>
      <c r="E9453">
        <v>1</v>
      </c>
      <c r="F9453">
        <v>2244</v>
      </c>
      <c r="G9453" t="s">
        <v>19</v>
      </c>
      <c r="H9453">
        <v>20</v>
      </c>
      <c r="I9453">
        <v>0</v>
      </c>
      <c r="J9453" t="s">
        <v>13</v>
      </c>
      <c r="K9453">
        <v>0</v>
      </c>
      <c r="L9453">
        <f>YEAR(ecommerce_customer_data_custom_[[#This Row],[Purchase Date]])</f>
        <v>2021</v>
      </c>
      <c r="M9453">
        <f>MONTH(ecommerce_customer_data_custom_[[#This Row],[Purchase Date]])</f>
        <v>7</v>
      </c>
      <c r="N9453" t="str">
        <f>TEXT(ecommerce_customer_data_custom_[[#This Row],[Purchase Date]],"mmmm")</f>
        <v>July</v>
      </c>
      <c r="O9453" t="str">
        <f>VLOOKUP(ecommerce_customer_data_custom_[[#This Row],[Customer Age]],AgeGroupMapping!$A$2:$C$5,3,TRUE)</f>
        <v>Young</v>
      </c>
      <c r="P9453" t="str">
        <f>IF(ecommerce_customer_data_custom_[[#This Row],[Returns]]=1,"Returned","Not Returned")</f>
        <v>Not Returned</v>
      </c>
      <c r="Q9453" t="str">
        <f>_xlfn.XLOOKUP(ecommerce_customer_data_custom_[[#This Row],[Payment Method]],PaymentMapping!$A$2:$A$11,PaymentMapping!$B$2:$B$11,"Other")</f>
        <v>Cash</v>
      </c>
    </row>
    <row r="9454" spans="1:17" x14ac:dyDescent="0.3">
      <c r="A9454">
        <v>23707</v>
      </c>
      <c r="B9454" s="14">
        <v>44108.988078703704</v>
      </c>
      <c r="C9454" t="s">
        <v>16</v>
      </c>
      <c r="D9454">
        <v>232</v>
      </c>
      <c r="E9454">
        <v>5</v>
      </c>
      <c r="F9454">
        <v>3331</v>
      </c>
      <c r="G9454" t="s">
        <v>15</v>
      </c>
      <c r="H9454">
        <v>20</v>
      </c>
      <c r="I9454">
        <v>1</v>
      </c>
      <c r="J9454" t="s">
        <v>13</v>
      </c>
      <c r="K9454">
        <v>0</v>
      </c>
      <c r="L9454">
        <f>YEAR(ecommerce_customer_data_custom_[[#This Row],[Purchase Date]])</f>
        <v>2020</v>
      </c>
      <c r="M9454">
        <f>MONTH(ecommerce_customer_data_custom_[[#This Row],[Purchase Date]])</f>
        <v>10</v>
      </c>
      <c r="N9454" t="str">
        <f>TEXT(ecommerce_customer_data_custom_[[#This Row],[Purchase Date]],"mmmm")</f>
        <v>October</v>
      </c>
      <c r="O9454" t="str">
        <f>VLOOKUP(ecommerce_customer_data_custom_[[#This Row],[Customer Age]],AgeGroupMapping!$A$2:$C$5,3,TRUE)</f>
        <v>Young</v>
      </c>
      <c r="P9454" t="str">
        <f>IF(ecommerce_customer_data_custom_[[#This Row],[Returns]]=1,"Returned","Not Returned")</f>
        <v>Returned</v>
      </c>
      <c r="Q9454" t="str">
        <f>_xlfn.XLOOKUP(ecommerce_customer_data_custom_[[#This Row],[Payment Method]],PaymentMapping!$A$2:$A$11,PaymentMapping!$B$2:$B$11,"Other")</f>
        <v>Wallet/UPI</v>
      </c>
    </row>
    <row r="9455" spans="1:17" x14ac:dyDescent="0.3">
      <c r="A9455">
        <v>20320</v>
      </c>
      <c r="B9455" s="14">
        <v>44595.611631944441</v>
      </c>
      <c r="C9455" t="s">
        <v>14</v>
      </c>
      <c r="D9455">
        <v>422</v>
      </c>
      <c r="E9455">
        <v>4</v>
      </c>
      <c r="F9455">
        <v>4947</v>
      </c>
      <c r="G9455" t="s">
        <v>19</v>
      </c>
      <c r="H9455">
        <v>38</v>
      </c>
      <c r="I9455">
        <v>0</v>
      </c>
      <c r="J9455" t="s">
        <v>13</v>
      </c>
      <c r="K9455">
        <v>0</v>
      </c>
      <c r="L9455">
        <f>YEAR(ecommerce_customer_data_custom_[[#This Row],[Purchase Date]])</f>
        <v>2022</v>
      </c>
      <c r="M9455">
        <f>MONTH(ecommerce_customer_data_custom_[[#This Row],[Purchase Date]])</f>
        <v>2</v>
      </c>
      <c r="N9455" t="str">
        <f>TEXT(ecommerce_customer_data_custom_[[#This Row],[Purchase Date]],"mmmm")</f>
        <v>February</v>
      </c>
      <c r="O9455" t="str">
        <f>VLOOKUP(ecommerce_customer_data_custom_[[#This Row],[Customer Age]],AgeGroupMapping!$A$2:$C$5,3,TRUE)</f>
        <v>Adult</v>
      </c>
      <c r="P9455" t="str">
        <f>IF(ecommerce_customer_data_custom_[[#This Row],[Returns]]=1,"Returned","Not Returned")</f>
        <v>Not Returned</v>
      </c>
      <c r="Q9455" t="str">
        <f>_xlfn.XLOOKUP(ecommerce_customer_data_custom_[[#This Row],[Payment Method]],PaymentMapping!$A$2:$A$11,PaymentMapping!$B$2:$B$11,"Other")</f>
        <v>Cash</v>
      </c>
    </row>
    <row r="9456" spans="1:17" x14ac:dyDescent="0.3">
      <c r="A9456">
        <v>20320</v>
      </c>
      <c r="B9456" s="14">
        <v>44608.916909722226</v>
      </c>
      <c r="C9456" t="s">
        <v>11</v>
      </c>
      <c r="D9456">
        <v>145</v>
      </c>
      <c r="E9456">
        <v>4</v>
      </c>
      <c r="F9456">
        <v>4959</v>
      </c>
      <c r="G9456" t="s">
        <v>15</v>
      </c>
      <c r="H9456">
        <v>38</v>
      </c>
      <c r="I9456">
        <v>1</v>
      </c>
      <c r="J9456" t="s">
        <v>13</v>
      </c>
      <c r="K9456">
        <v>0</v>
      </c>
      <c r="L9456">
        <f>YEAR(ecommerce_customer_data_custom_[[#This Row],[Purchase Date]])</f>
        <v>2022</v>
      </c>
      <c r="M9456">
        <f>MONTH(ecommerce_customer_data_custom_[[#This Row],[Purchase Date]])</f>
        <v>2</v>
      </c>
      <c r="N9456" t="str">
        <f>TEXT(ecommerce_customer_data_custom_[[#This Row],[Purchase Date]],"mmmm")</f>
        <v>February</v>
      </c>
      <c r="O9456" t="str">
        <f>VLOOKUP(ecommerce_customer_data_custom_[[#This Row],[Customer Age]],AgeGroupMapping!$A$2:$C$5,3,TRUE)</f>
        <v>Adult</v>
      </c>
      <c r="P9456" t="str">
        <f>IF(ecommerce_customer_data_custom_[[#This Row],[Returns]]=1,"Returned","Not Returned")</f>
        <v>Returned</v>
      </c>
      <c r="Q9456" t="str">
        <f>_xlfn.XLOOKUP(ecommerce_customer_data_custom_[[#This Row],[Payment Method]],PaymentMapping!$A$2:$A$11,PaymentMapping!$B$2:$B$11,"Other")</f>
        <v>Wallet/UPI</v>
      </c>
    </row>
    <row r="9457" spans="1:17" x14ac:dyDescent="0.3">
      <c r="A9457">
        <v>20320</v>
      </c>
      <c r="B9457" s="14">
        <v>44117.753032407411</v>
      </c>
      <c r="C9457" t="s">
        <v>14</v>
      </c>
      <c r="D9457">
        <v>481</v>
      </c>
      <c r="E9457">
        <v>3</v>
      </c>
      <c r="F9457">
        <v>3411</v>
      </c>
      <c r="G9457" t="s">
        <v>19</v>
      </c>
      <c r="H9457">
        <v>38</v>
      </c>
      <c r="I9457">
        <v>0</v>
      </c>
      <c r="J9457" t="s">
        <v>13</v>
      </c>
      <c r="K9457">
        <v>0</v>
      </c>
      <c r="L9457">
        <f>YEAR(ecommerce_customer_data_custom_[[#This Row],[Purchase Date]])</f>
        <v>2020</v>
      </c>
      <c r="M9457">
        <f>MONTH(ecommerce_customer_data_custom_[[#This Row],[Purchase Date]])</f>
        <v>10</v>
      </c>
      <c r="N9457" t="str">
        <f>TEXT(ecommerce_customer_data_custom_[[#This Row],[Purchase Date]],"mmmm")</f>
        <v>October</v>
      </c>
      <c r="O9457" t="str">
        <f>VLOOKUP(ecommerce_customer_data_custom_[[#This Row],[Customer Age]],AgeGroupMapping!$A$2:$C$5,3,TRUE)</f>
        <v>Adult</v>
      </c>
      <c r="P9457" t="str">
        <f>IF(ecommerce_customer_data_custom_[[#This Row],[Returns]]=1,"Returned","Not Returned")</f>
        <v>Not Returned</v>
      </c>
      <c r="Q9457" t="str">
        <f>_xlfn.XLOOKUP(ecommerce_customer_data_custom_[[#This Row],[Payment Method]],PaymentMapping!$A$2:$A$11,PaymentMapping!$B$2:$B$11,"Other")</f>
        <v>Cash</v>
      </c>
    </row>
    <row r="9458" spans="1:17" x14ac:dyDescent="0.3">
      <c r="A9458">
        <v>20320</v>
      </c>
      <c r="B9458" s="14">
        <v>44080.119247685187</v>
      </c>
      <c r="C9458" t="s">
        <v>16</v>
      </c>
      <c r="D9458">
        <v>481</v>
      </c>
      <c r="E9458">
        <v>3</v>
      </c>
      <c r="F9458">
        <v>590</v>
      </c>
      <c r="G9458" t="s">
        <v>12</v>
      </c>
      <c r="H9458">
        <v>38</v>
      </c>
      <c r="I9458">
        <v>0</v>
      </c>
      <c r="J9458" t="s">
        <v>13</v>
      </c>
      <c r="K9458">
        <v>0</v>
      </c>
      <c r="L9458">
        <f>YEAR(ecommerce_customer_data_custom_[[#This Row],[Purchase Date]])</f>
        <v>2020</v>
      </c>
      <c r="M9458">
        <f>MONTH(ecommerce_customer_data_custom_[[#This Row],[Purchase Date]])</f>
        <v>9</v>
      </c>
      <c r="N9458" t="str">
        <f>TEXT(ecommerce_customer_data_custom_[[#This Row],[Purchase Date]],"mmmm")</f>
        <v>September</v>
      </c>
      <c r="O9458" t="str">
        <f>VLOOKUP(ecommerce_customer_data_custom_[[#This Row],[Customer Age]],AgeGroupMapping!$A$2:$C$5,3,TRUE)</f>
        <v>Adult</v>
      </c>
      <c r="P9458" t="str">
        <f>IF(ecommerce_customer_data_custom_[[#This Row],[Returns]]=1,"Returned","Not Returned")</f>
        <v>Not Returned</v>
      </c>
      <c r="Q9458" t="str">
        <f>_xlfn.XLOOKUP(ecommerce_customer_data_custom_[[#This Row],[Payment Method]],PaymentMapping!$A$2:$A$11,PaymentMapping!$B$2:$B$11,"Other")</f>
        <v>Card</v>
      </c>
    </row>
    <row r="9459" spans="1:17" x14ac:dyDescent="0.3">
      <c r="A9459">
        <v>20320</v>
      </c>
      <c r="B9459" s="14">
        <v>44542.628553240742</v>
      </c>
      <c r="C9459" t="s">
        <v>11</v>
      </c>
      <c r="D9459">
        <v>51</v>
      </c>
      <c r="E9459">
        <v>1</v>
      </c>
      <c r="F9459">
        <v>1066</v>
      </c>
      <c r="G9459" t="s">
        <v>19</v>
      </c>
      <c r="H9459">
        <v>38</v>
      </c>
      <c r="I9459">
        <v>0</v>
      </c>
      <c r="J9459" t="s">
        <v>13</v>
      </c>
      <c r="K9459">
        <v>0</v>
      </c>
      <c r="L9459">
        <f>YEAR(ecommerce_customer_data_custom_[[#This Row],[Purchase Date]])</f>
        <v>2021</v>
      </c>
      <c r="M9459">
        <f>MONTH(ecommerce_customer_data_custom_[[#This Row],[Purchase Date]])</f>
        <v>12</v>
      </c>
      <c r="N9459" t="str">
        <f>TEXT(ecommerce_customer_data_custom_[[#This Row],[Purchase Date]],"mmmm")</f>
        <v>December</v>
      </c>
      <c r="O9459" t="str">
        <f>VLOOKUP(ecommerce_customer_data_custom_[[#This Row],[Customer Age]],AgeGroupMapping!$A$2:$C$5,3,TRUE)</f>
        <v>Adult</v>
      </c>
      <c r="P9459" t="str">
        <f>IF(ecommerce_customer_data_custom_[[#This Row],[Returns]]=1,"Returned","Not Returned")</f>
        <v>Not Returned</v>
      </c>
      <c r="Q9459" t="str">
        <f>_xlfn.XLOOKUP(ecommerce_customer_data_custom_[[#This Row],[Payment Method]],PaymentMapping!$A$2:$A$11,PaymentMapping!$B$2:$B$11,"Other")</f>
        <v>Cash</v>
      </c>
    </row>
    <row r="9460" spans="1:17" x14ac:dyDescent="0.3">
      <c r="A9460">
        <v>20320</v>
      </c>
      <c r="B9460" s="14">
        <v>44921.954768518517</v>
      </c>
      <c r="C9460" t="s">
        <v>18</v>
      </c>
      <c r="D9460">
        <v>231</v>
      </c>
      <c r="E9460">
        <v>5</v>
      </c>
      <c r="F9460">
        <v>519</v>
      </c>
      <c r="G9460" t="s">
        <v>20</v>
      </c>
      <c r="H9460">
        <v>38</v>
      </c>
      <c r="I9460">
        <v>1</v>
      </c>
      <c r="J9460" t="s">
        <v>13</v>
      </c>
      <c r="K9460">
        <v>0</v>
      </c>
      <c r="L9460">
        <f>YEAR(ecommerce_customer_data_custom_[[#This Row],[Purchase Date]])</f>
        <v>2022</v>
      </c>
      <c r="M9460">
        <f>MONTH(ecommerce_customer_data_custom_[[#This Row],[Purchase Date]])</f>
        <v>12</v>
      </c>
      <c r="N9460" t="str">
        <f>TEXT(ecommerce_customer_data_custom_[[#This Row],[Purchase Date]],"mmmm")</f>
        <v>December</v>
      </c>
      <c r="O9460" t="str">
        <f>VLOOKUP(ecommerce_customer_data_custom_[[#This Row],[Customer Age]],AgeGroupMapping!$A$2:$C$5,3,TRUE)</f>
        <v>Adult</v>
      </c>
      <c r="P9460" t="str">
        <f>IF(ecommerce_customer_data_custom_[[#This Row],[Returns]]=1,"Returned","Not Returned")</f>
        <v>Returned</v>
      </c>
      <c r="Q9460" t="str">
        <f>_xlfn.XLOOKUP(ecommerce_customer_data_custom_[[#This Row],[Payment Method]],PaymentMapping!$A$2:$A$11,PaymentMapping!$B$2:$B$11,"Other")</f>
        <v>Other</v>
      </c>
    </row>
    <row r="9461" spans="1:17" x14ac:dyDescent="0.3">
      <c r="A9461">
        <v>20320</v>
      </c>
      <c r="B9461" s="14">
        <v>44609.30364583333</v>
      </c>
      <c r="C9461" t="s">
        <v>18</v>
      </c>
      <c r="D9461">
        <v>176</v>
      </c>
      <c r="E9461">
        <v>1</v>
      </c>
      <c r="F9461">
        <v>4569</v>
      </c>
      <c r="G9461" t="s">
        <v>15</v>
      </c>
      <c r="H9461">
        <v>38</v>
      </c>
      <c r="I9461">
        <v>0</v>
      </c>
      <c r="J9461" t="s">
        <v>13</v>
      </c>
      <c r="K9461">
        <v>0</v>
      </c>
      <c r="L9461">
        <f>YEAR(ecommerce_customer_data_custom_[[#This Row],[Purchase Date]])</f>
        <v>2022</v>
      </c>
      <c r="M9461">
        <f>MONTH(ecommerce_customer_data_custom_[[#This Row],[Purchase Date]])</f>
        <v>2</v>
      </c>
      <c r="N9461" t="str">
        <f>TEXT(ecommerce_customer_data_custom_[[#This Row],[Purchase Date]],"mmmm")</f>
        <v>February</v>
      </c>
      <c r="O9461" t="str">
        <f>VLOOKUP(ecommerce_customer_data_custom_[[#This Row],[Customer Age]],AgeGroupMapping!$A$2:$C$5,3,TRUE)</f>
        <v>Adult</v>
      </c>
      <c r="P9461" t="str">
        <f>IF(ecommerce_customer_data_custom_[[#This Row],[Returns]]=1,"Returned","Not Returned")</f>
        <v>Not Returned</v>
      </c>
      <c r="Q9461" t="str">
        <f>_xlfn.XLOOKUP(ecommerce_customer_data_custom_[[#This Row],[Payment Method]],PaymentMapping!$A$2:$A$11,PaymentMapping!$B$2:$B$11,"Other")</f>
        <v>Wallet/UPI</v>
      </c>
    </row>
    <row r="9462" spans="1:17" x14ac:dyDescent="0.3">
      <c r="A9462">
        <v>20320</v>
      </c>
      <c r="B9462" s="14">
        <v>44798.519293981481</v>
      </c>
      <c r="C9462" t="s">
        <v>18</v>
      </c>
      <c r="D9462">
        <v>26</v>
      </c>
      <c r="E9462">
        <v>3</v>
      </c>
      <c r="F9462">
        <v>4706</v>
      </c>
      <c r="G9462" t="s">
        <v>15</v>
      </c>
      <c r="H9462">
        <v>38</v>
      </c>
      <c r="I9462">
        <v>1</v>
      </c>
      <c r="J9462" t="s">
        <v>13</v>
      </c>
      <c r="K9462">
        <v>0</v>
      </c>
      <c r="L9462">
        <f>YEAR(ecommerce_customer_data_custom_[[#This Row],[Purchase Date]])</f>
        <v>2022</v>
      </c>
      <c r="M9462">
        <f>MONTH(ecommerce_customer_data_custom_[[#This Row],[Purchase Date]])</f>
        <v>8</v>
      </c>
      <c r="N9462" t="str">
        <f>TEXT(ecommerce_customer_data_custom_[[#This Row],[Purchase Date]],"mmmm")</f>
        <v>August</v>
      </c>
      <c r="O9462" t="str">
        <f>VLOOKUP(ecommerce_customer_data_custom_[[#This Row],[Customer Age]],AgeGroupMapping!$A$2:$C$5,3,TRUE)</f>
        <v>Adult</v>
      </c>
      <c r="P9462" t="str">
        <f>IF(ecommerce_customer_data_custom_[[#This Row],[Returns]]=1,"Returned","Not Returned")</f>
        <v>Returned</v>
      </c>
      <c r="Q9462" t="str">
        <f>_xlfn.XLOOKUP(ecommerce_customer_data_custom_[[#This Row],[Payment Method]],PaymentMapping!$A$2:$A$11,PaymentMapping!$B$2:$B$11,"Other")</f>
        <v>Wallet/UPI</v>
      </c>
    </row>
    <row r="9463" spans="1:17" x14ac:dyDescent="0.3">
      <c r="A9463">
        <v>20320</v>
      </c>
      <c r="B9463" s="14">
        <v>43892.951932870368</v>
      </c>
      <c r="C9463" t="s">
        <v>18</v>
      </c>
      <c r="D9463">
        <v>214</v>
      </c>
      <c r="E9463">
        <v>3</v>
      </c>
      <c r="F9463">
        <v>2046</v>
      </c>
      <c r="G9463" t="s">
        <v>15</v>
      </c>
      <c r="H9463">
        <v>38</v>
      </c>
      <c r="I9463">
        <v>0</v>
      </c>
      <c r="J9463" t="s">
        <v>13</v>
      </c>
      <c r="K9463">
        <v>0</v>
      </c>
      <c r="L9463">
        <f>YEAR(ecommerce_customer_data_custom_[[#This Row],[Purchase Date]])</f>
        <v>2020</v>
      </c>
      <c r="M9463">
        <f>MONTH(ecommerce_customer_data_custom_[[#This Row],[Purchase Date]])</f>
        <v>3</v>
      </c>
      <c r="N9463" t="str">
        <f>TEXT(ecommerce_customer_data_custom_[[#This Row],[Purchase Date]],"mmmm")</f>
        <v>March</v>
      </c>
      <c r="O9463" t="str">
        <f>VLOOKUP(ecommerce_customer_data_custom_[[#This Row],[Customer Age]],AgeGroupMapping!$A$2:$C$5,3,TRUE)</f>
        <v>Adult</v>
      </c>
      <c r="P9463" t="str">
        <f>IF(ecommerce_customer_data_custom_[[#This Row],[Returns]]=1,"Returned","Not Returned")</f>
        <v>Not Returned</v>
      </c>
      <c r="Q9463" t="str">
        <f>_xlfn.XLOOKUP(ecommerce_customer_data_custom_[[#This Row],[Payment Method]],PaymentMapping!$A$2:$A$11,PaymentMapping!$B$2:$B$11,"Other")</f>
        <v>Wallet/UPI</v>
      </c>
    </row>
    <row r="9464" spans="1:17" x14ac:dyDescent="0.3">
      <c r="A9464">
        <v>20320</v>
      </c>
      <c r="B9464" s="14">
        <v>44243.99459490741</v>
      </c>
      <c r="C9464" t="s">
        <v>14</v>
      </c>
      <c r="D9464">
        <v>135</v>
      </c>
      <c r="E9464">
        <v>3</v>
      </c>
      <c r="F9464">
        <v>3100</v>
      </c>
      <c r="G9464" t="s">
        <v>12</v>
      </c>
      <c r="H9464">
        <v>38</v>
      </c>
      <c r="I9464">
        <v>0</v>
      </c>
      <c r="J9464" t="s">
        <v>13</v>
      </c>
      <c r="K9464">
        <v>0</v>
      </c>
      <c r="L9464">
        <f>YEAR(ecommerce_customer_data_custom_[[#This Row],[Purchase Date]])</f>
        <v>2021</v>
      </c>
      <c r="M9464">
        <f>MONTH(ecommerce_customer_data_custom_[[#This Row],[Purchase Date]])</f>
        <v>2</v>
      </c>
      <c r="N9464" t="str">
        <f>TEXT(ecommerce_customer_data_custom_[[#This Row],[Purchase Date]],"mmmm")</f>
        <v>February</v>
      </c>
      <c r="O9464" t="str">
        <f>VLOOKUP(ecommerce_customer_data_custom_[[#This Row],[Customer Age]],AgeGroupMapping!$A$2:$C$5,3,TRUE)</f>
        <v>Adult</v>
      </c>
      <c r="P9464" t="str">
        <f>IF(ecommerce_customer_data_custom_[[#This Row],[Returns]]=1,"Returned","Not Returned")</f>
        <v>Not Returned</v>
      </c>
      <c r="Q9464" t="str">
        <f>_xlfn.XLOOKUP(ecommerce_customer_data_custom_[[#This Row],[Payment Method]],PaymentMapping!$A$2:$A$11,PaymentMapping!$B$2:$B$11,"Other")</f>
        <v>Card</v>
      </c>
    </row>
    <row r="9465" spans="1:17" x14ac:dyDescent="0.3">
      <c r="A9465">
        <v>20320</v>
      </c>
      <c r="B9465" s="14">
        <v>44302.356365740743</v>
      </c>
      <c r="C9465" t="s">
        <v>16</v>
      </c>
      <c r="D9465">
        <v>331</v>
      </c>
      <c r="E9465">
        <v>1</v>
      </c>
      <c r="F9465">
        <v>4714</v>
      </c>
      <c r="G9465" t="s">
        <v>15</v>
      </c>
      <c r="H9465">
        <v>38</v>
      </c>
      <c r="I9465">
        <v>1</v>
      </c>
      <c r="J9465" t="s">
        <v>13</v>
      </c>
      <c r="K9465">
        <v>0</v>
      </c>
      <c r="L9465">
        <f>YEAR(ecommerce_customer_data_custom_[[#This Row],[Purchase Date]])</f>
        <v>2021</v>
      </c>
      <c r="M9465">
        <f>MONTH(ecommerce_customer_data_custom_[[#This Row],[Purchase Date]])</f>
        <v>4</v>
      </c>
      <c r="N9465" t="str">
        <f>TEXT(ecommerce_customer_data_custom_[[#This Row],[Purchase Date]],"mmmm")</f>
        <v>April</v>
      </c>
      <c r="O9465" t="str">
        <f>VLOOKUP(ecommerce_customer_data_custom_[[#This Row],[Customer Age]],AgeGroupMapping!$A$2:$C$5,3,TRUE)</f>
        <v>Adult</v>
      </c>
      <c r="P9465" t="str">
        <f>IF(ecommerce_customer_data_custom_[[#This Row],[Returns]]=1,"Returned","Not Returned")</f>
        <v>Returned</v>
      </c>
      <c r="Q9465" t="str">
        <f>_xlfn.XLOOKUP(ecommerce_customer_data_custom_[[#This Row],[Payment Method]],PaymentMapping!$A$2:$A$11,PaymentMapping!$B$2:$B$11,"Other")</f>
        <v>Wallet/UPI</v>
      </c>
    </row>
    <row r="9466" spans="1:17" x14ac:dyDescent="0.3">
      <c r="A9466">
        <v>15892</v>
      </c>
      <c r="B9466" s="14">
        <v>44121.309942129628</v>
      </c>
      <c r="C9466" t="s">
        <v>18</v>
      </c>
      <c r="D9466">
        <v>53</v>
      </c>
      <c r="E9466">
        <v>1</v>
      </c>
      <c r="F9466">
        <v>3202</v>
      </c>
      <c r="G9466" t="s">
        <v>19</v>
      </c>
      <c r="H9466">
        <v>36</v>
      </c>
      <c r="I9466">
        <v>1</v>
      </c>
      <c r="J9466" t="s">
        <v>13</v>
      </c>
      <c r="K9466">
        <v>1</v>
      </c>
      <c r="L9466">
        <f>YEAR(ecommerce_customer_data_custom_[[#This Row],[Purchase Date]])</f>
        <v>2020</v>
      </c>
      <c r="M9466">
        <f>MONTH(ecommerce_customer_data_custom_[[#This Row],[Purchase Date]])</f>
        <v>10</v>
      </c>
      <c r="N9466" t="str">
        <f>TEXT(ecommerce_customer_data_custom_[[#This Row],[Purchase Date]],"mmmm")</f>
        <v>October</v>
      </c>
      <c r="O9466" t="str">
        <f>VLOOKUP(ecommerce_customer_data_custom_[[#This Row],[Customer Age]],AgeGroupMapping!$A$2:$C$5,3,TRUE)</f>
        <v>Adult</v>
      </c>
      <c r="P9466" t="str">
        <f>IF(ecommerce_customer_data_custom_[[#This Row],[Returns]]=1,"Returned","Not Returned")</f>
        <v>Returned</v>
      </c>
      <c r="Q9466" t="str">
        <f>_xlfn.XLOOKUP(ecommerce_customer_data_custom_[[#This Row],[Payment Method]],PaymentMapping!$A$2:$A$11,PaymentMapping!$B$2:$B$11,"Other")</f>
        <v>Cash</v>
      </c>
    </row>
    <row r="9467" spans="1:17" x14ac:dyDescent="0.3">
      <c r="A9467">
        <v>15892</v>
      </c>
      <c r="B9467" s="14">
        <v>45010.278460648151</v>
      </c>
      <c r="C9467" t="s">
        <v>18</v>
      </c>
      <c r="D9467">
        <v>157</v>
      </c>
      <c r="E9467">
        <v>3</v>
      </c>
      <c r="F9467">
        <v>4320</v>
      </c>
      <c r="G9467" t="s">
        <v>15</v>
      </c>
      <c r="H9467">
        <v>36</v>
      </c>
      <c r="I9467">
        <v>0</v>
      </c>
      <c r="J9467" t="s">
        <v>13</v>
      </c>
      <c r="K9467">
        <v>1</v>
      </c>
      <c r="L9467">
        <f>YEAR(ecommerce_customer_data_custom_[[#This Row],[Purchase Date]])</f>
        <v>2023</v>
      </c>
      <c r="M9467">
        <f>MONTH(ecommerce_customer_data_custom_[[#This Row],[Purchase Date]])</f>
        <v>3</v>
      </c>
      <c r="N9467" t="str">
        <f>TEXT(ecommerce_customer_data_custom_[[#This Row],[Purchase Date]],"mmmm")</f>
        <v>March</v>
      </c>
      <c r="O9467" t="str">
        <f>VLOOKUP(ecommerce_customer_data_custom_[[#This Row],[Customer Age]],AgeGroupMapping!$A$2:$C$5,3,TRUE)</f>
        <v>Adult</v>
      </c>
      <c r="P9467" t="str">
        <f>IF(ecommerce_customer_data_custom_[[#This Row],[Returns]]=1,"Returned","Not Returned")</f>
        <v>Not Returned</v>
      </c>
      <c r="Q9467" t="str">
        <f>_xlfn.XLOOKUP(ecommerce_customer_data_custom_[[#This Row],[Payment Method]],PaymentMapping!$A$2:$A$11,PaymentMapping!$B$2:$B$11,"Other")</f>
        <v>Wallet/UPI</v>
      </c>
    </row>
    <row r="9468" spans="1:17" x14ac:dyDescent="0.3">
      <c r="A9468">
        <v>15892</v>
      </c>
      <c r="B9468" s="14">
        <v>44821.958819444444</v>
      </c>
      <c r="C9468" t="s">
        <v>14</v>
      </c>
      <c r="D9468">
        <v>93</v>
      </c>
      <c r="E9468">
        <v>1</v>
      </c>
      <c r="F9468">
        <v>4287</v>
      </c>
      <c r="G9468" t="s">
        <v>20</v>
      </c>
      <c r="H9468">
        <v>36</v>
      </c>
      <c r="I9468">
        <v>0</v>
      </c>
      <c r="J9468" t="s">
        <v>13</v>
      </c>
      <c r="K9468">
        <v>1</v>
      </c>
      <c r="L9468">
        <f>YEAR(ecommerce_customer_data_custom_[[#This Row],[Purchase Date]])</f>
        <v>2022</v>
      </c>
      <c r="M9468">
        <f>MONTH(ecommerce_customer_data_custom_[[#This Row],[Purchase Date]])</f>
        <v>9</v>
      </c>
      <c r="N9468" t="str">
        <f>TEXT(ecommerce_customer_data_custom_[[#This Row],[Purchase Date]],"mmmm")</f>
        <v>September</v>
      </c>
      <c r="O9468" t="str">
        <f>VLOOKUP(ecommerce_customer_data_custom_[[#This Row],[Customer Age]],AgeGroupMapping!$A$2:$C$5,3,TRUE)</f>
        <v>Adult</v>
      </c>
      <c r="P9468" t="str">
        <f>IF(ecommerce_customer_data_custom_[[#This Row],[Returns]]=1,"Returned","Not Returned")</f>
        <v>Not Returned</v>
      </c>
      <c r="Q9468" t="str">
        <f>_xlfn.XLOOKUP(ecommerce_customer_data_custom_[[#This Row],[Payment Method]],PaymentMapping!$A$2:$A$11,PaymentMapping!$B$2:$B$11,"Other")</f>
        <v>Other</v>
      </c>
    </row>
    <row r="9469" spans="1:17" x14ac:dyDescent="0.3">
      <c r="A9469">
        <v>15892</v>
      </c>
      <c r="B9469" s="14">
        <v>43991.713692129626</v>
      </c>
      <c r="C9469" t="s">
        <v>18</v>
      </c>
      <c r="D9469">
        <v>411</v>
      </c>
      <c r="E9469">
        <v>4</v>
      </c>
      <c r="F9469">
        <v>4064</v>
      </c>
      <c r="G9469" t="s">
        <v>19</v>
      </c>
      <c r="H9469">
        <v>36</v>
      </c>
      <c r="I9469">
        <v>0</v>
      </c>
      <c r="J9469" t="s">
        <v>13</v>
      </c>
      <c r="K9469">
        <v>1</v>
      </c>
      <c r="L9469">
        <f>YEAR(ecommerce_customer_data_custom_[[#This Row],[Purchase Date]])</f>
        <v>2020</v>
      </c>
      <c r="M9469">
        <f>MONTH(ecommerce_customer_data_custom_[[#This Row],[Purchase Date]])</f>
        <v>6</v>
      </c>
      <c r="N9469" t="str">
        <f>TEXT(ecommerce_customer_data_custom_[[#This Row],[Purchase Date]],"mmmm")</f>
        <v>June</v>
      </c>
      <c r="O9469" t="str">
        <f>VLOOKUP(ecommerce_customer_data_custom_[[#This Row],[Customer Age]],AgeGroupMapping!$A$2:$C$5,3,TRUE)</f>
        <v>Adult</v>
      </c>
      <c r="P9469" t="str">
        <f>IF(ecommerce_customer_data_custom_[[#This Row],[Returns]]=1,"Returned","Not Returned")</f>
        <v>Not Returned</v>
      </c>
      <c r="Q9469" t="str">
        <f>_xlfn.XLOOKUP(ecommerce_customer_data_custom_[[#This Row],[Payment Method]],PaymentMapping!$A$2:$A$11,PaymentMapping!$B$2:$B$11,"Other")</f>
        <v>Cash</v>
      </c>
    </row>
    <row r="9470" spans="1:17" x14ac:dyDescent="0.3">
      <c r="A9470">
        <v>15892</v>
      </c>
      <c r="B9470" s="14">
        <v>44642.58011574074</v>
      </c>
      <c r="C9470" t="s">
        <v>18</v>
      </c>
      <c r="D9470">
        <v>419</v>
      </c>
      <c r="E9470">
        <v>2</v>
      </c>
      <c r="F9470">
        <v>3218</v>
      </c>
      <c r="G9470" t="s">
        <v>15</v>
      </c>
      <c r="H9470">
        <v>36</v>
      </c>
      <c r="I9470">
        <v>0</v>
      </c>
      <c r="J9470" t="s">
        <v>13</v>
      </c>
      <c r="K9470">
        <v>1</v>
      </c>
      <c r="L9470">
        <f>YEAR(ecommerce_customer_data_custom_[[#This Row],[Purchase Date]])</f>
        <v>2022</v>
      </c>
      <c r="M9470">
        <f>MONTH(ecommerce_customer_data_custom_[[#This Row],[Purchase Date]])</f>
        <v>3</v>
      </c>
      <c r="N9470" t="str">
        <f>TEXT(ecommerce_customer_data_custom_[[#This Row],[Purchase Date]],"mmmm")</f>
        <v>March</v>
      </c>
      <c r="O9470" t="str">
        <f>VLOOKUP(ecommerce_customer_data_custom_[[#This Row],[Customer Age]],AgeGroupMapping!$A$2:$C$5,3,TRUE)</f>
        <v>Adult</v>
      </c>
      <c r="P9470" t="str">
        <f>IF(ecommerce_customer_data_custom_[[#This Row],[Returns]]=1,"Returned","Not Returned")</f>
        <v>Not Returned</v>
      </c>
      <c r="Q9470" t="str">
        <f>_xlfn.XLOOKUP(ecommerce_customer_data_custom_[[#This Row],[Payment Method]],PaymentMapping!$A$2:$A$11,PaymentMapping!$B$2:$B$11,"Other")</f>
        <v>Wallet/UPI</v>
      </c>
    </row>
    <row r="9471" spans="1:17" x14ac:dyDescent="0.3">
      <c r="A9471">
        <v>15892</v>
      </c>
      <c r="B9471" s="14">
        <v>43836.168182870373</v>
      </c>
      <c r="C9471" t="s">
        <v>16</v>
      </c>
      <c r="D9471">
        <v>364</v>
      </c>
      <c r="E9471">
        <v>1</v>
      </c>
      <c r="F9471">
        <v>2299</v>
      </c>
      <c r="G9471" t="s">
        <v>12</v>
      </c>
      <c r="H9471">
        <v>36</v>
      </c>
      <c r="I9471">
        <v>1</v>
      </c>
      <c r="J9471" t="s">
        <v>13</v>
      </c>
      <c r="K9471">
        <v>1</v>
      </c>
      <c r="L9471">
        <f>YEAR(ecommerce_customer_data_custom_[[#This Row],[Purchase Date]])</f>
        <v>2020</v>
      </c>
      <c r="M9471">
        <f>MONTH(ecommerce_customer_data_custom_[[#This Row],[Purchase Date]])</f>
        <v>1</v>
      </c>
      <c r="N9471" t="str">
        <f>TEXT(ecommerce_customer_data_custom_[[#This Row],[Purchase Date]],"mmmm")</f>
        <v>January</v>
      </c>
      <c r="O9471" t="str">
        <f>VLOOKUP(ecommerce_customer_data_custom_[[#This Row],[Customer Age]],AgeGroupMapping!$A$2:$C$5,3,TRUE)</f>
        <v>Adult</v>
      </c>
      <c r="P9471" t="str">
        <f>IF(ecommerce_customer_data_custom_[[#This Row],[Returns]]=1,"Returned","Not Returned")</f>
        <v>Returned</v>
      </c>
      <c r="Q9471" t="str">
        <f>_xlfn.XLOOKUP(ecommerce_customer_data_custom_[[#This Row],[Payment Method]],PaymentMapping!$A$2:$A$11,PaymentMapping!$B$2:$B$11,"Other")</f>
        <v>Card</v>
      </c>
    </row>
    <row r="9472" spans="1:17" x14ac:dyDescent="0.3">
      <c r="A9472">
        <v>15892</v>
      </c>
      <c r="B9472" s="14">
        <v>44573.959155092591</v>
      </c>
      <c r="C9472" t="s">
        <v>16</v>
      </c>
      <c r="D9472">
        <v>490</v>
      </c>
      <c r="E9472">
        <v>1</v>
      </c>
      <c r="F9472">
        <v>1435</v>
      </c>
      <c r="G9472" t="s">
        <v>15</v>
      </c>
      <c r="H9472">
        <v>36</v>
      </c>
      <c r="I9472">
        <v>0</v>
      </c>
      <c r="J9472" t="s">
        <v>13</v>
      </c>
      <c r="K9472">
        <v>1</v>
      </c>
      <c r="L9472">
        <f>YEAR(ecommerce_customer_data_custom_[[#This Row],[Purchase Date]])</f>
        <v>2022</v>
      </c>
      <c r="M9472">
        <f>MONTH(ecommerce_customer_data_custom_[[#This Row],[Purchase Date]])</f>
        <v>1</v>
      </c>
      <c r="N9472" t="str">
        <f>TEXT(ecommerce_customer_data_custom_[[#This Row],[Purchase Date]],"mmmm")</f>
        <v>January</v>
      </c>
      <c r="O9472" t="str">
        <f>VLOOKUP(ecommerce_customer_data_custom_[[#This Row],[Customer Age]],AgeGroupMapping!$A$2:$C$5,3,TRUE)</f>
        <v>Adult</v>
      </c>
      <c r="P9472" t="str">
        <f>IF(ecommerce_customer_data_custom_[[#This Row],[Returns]]=1,"Returned","Not Returned")</f>
        <v>Not Returned</v>
      </c>
      <c r="Q9472" t="str">
        <f>_xlfn.XLOOKUP(ecommerce_customer_data_custom_[[#This Row],[Payment Method]],PaymentMapping!$A$2:$A$11,PaymentMapping!$B$2:$B$11,"Other")</f>
        <v>Wallet/UPI</v>
      </c>
    </row>
    <row r="9473" spans="1:17" x14ac:dyDescent="0.3">
      <c r="A9473">
        <v>15892</v>
      </c>
      <c r="B9473" s="14">
        <v>44464.75849537037</v>
      </c>
      <c r="C9473" t="s">
        <v>18</v>
      </c>
      <c r="D9473">
        <v>442</v>
      </c>
      <c r="E9473">
        <v>5</v>
      </c>
      <c r="F9473">
        <v>361</v>
      </c>
      <c r="G9473" t="s">
        <v>12</v>
      </c>
      <c r="H9473">
        <v>36</v>
      </c>
      <c r="I9473">
        <v>0</v>
      </c>
      <c r="J9473" t="s">
        <v>13</v>
      </c>
      <c r="K9473">
        <v>1</v>
      </c>
      <c r="L9473">
        <f>YEAR(ecommerce_customer_data_custom_[[#This Row],[Purchase Date]])</f>
        <v>2021</v>
      </c>
      <c r="M9473">
        <f>MONTH(ecommerce_customer_data_custom_[[#This Row],[Purchase Date]])</f>
        <v>9</v>
      </c>
      <c r="N9473" t="str">
        <f>TEXT(ecommerce_customer_data_custom_[[#This Row],[Purchase Date]],"mmmm")</f>
        <v>September</v>
      </c>
      <c r="O9473" t="str">
        <f>VLOOKUP(ecommerce_customer_data_custom_[[#This Row],[Customer Age]],AgeGroupMapping!$A$2:$C$5,3,TRUE)</f>
        <v>Adult</v>
      </c>
      <c r="P9473" t="str">
        <f>IF(ecommerce_customer_data_custom_[[#This Row],[Returns]]=1,"Returned","Not Returned")</f>
        <v>Not Returned</v>
      </c>
      <c r="Q9473" t="str">
        <f>_xlfn.XLOOKUP(ecommerce_customer_data_custom_[[#This Row],[Payment Method]],PaymentMapping!$A$2:$A$11,PaymentMapping!$B$2:$B$11,"Other")</f>
        <v>Card</v>
      </c>
    </row>
    <row r="9474" spans="1:17" x14ac:dyDescent="0.3">
      <c r="A9474">
        <v>8692</v>
      </c>
      <c r="B9474" s="14">
        <v>44998.259305555555</v>
      </c>
      <c r="C9474" t="s">
        <v>14</v>
      </c>
      <c r="D9474">
        <v>57</v>
      </c>
      <c r="E9474">
        <v>2</v>
      </c>
      <c r="F9474">
        <v>891</v>
      </c>
      <c r="G9474" t="s">
        <v>19</v>
      </c>
      <c r="H9474">
        <v>23</v>
      </c>
      <c r="I9474">
        <v>0</v>
      </c>
      <c r="J9474" t="s">
        <v>17</v>
      </c>
      <c r="K9474">
        <v>0</v>
      </c>
      <c r="L9474">
        <f>YEAR(ecommerce_customer_data_custom_[[#This Row],[Purchase Date]])</f>
        <v>2023</v>
      </c>
      <c r="M9474">
        <f>MONTH(ecommerce_customer_data_custom_[[#This Row],[Purchase Date]])</f>
        <v>3</v>
      </c>
      <c r="N9474" t="str">
        <f>TEXT(ecommerce_customer_data_custom_[[#This Row],[Purchase Date]],"mmmm")</f>
        <v>March</v>
      </c>
      <c r="O9474" t="str">
        <f>VLOOKUP(ecommerce_customer_data_custom_[[#This Row],[Customer Age]],AgeGroupMapping!$A$2:$C$5,3,TRUE)</f>
        <v>Young</v>
      </c>
      <c r="P9474" t="str">
        <f>IF(ecommerce_customer_data_custom_[[#This Row],[Returns]]=1,"Returned","Not Returned")</f>
        <v>Not Returned</v>
      </c>
      <c r="Q9474" t="str">
        <f>_xlfn.XLOOKUP(ecommerce_customer_data_custom_[[#This Row],[Payment Method]],PaymentMapping!$A$2:$A$11,PaymentMapping!$B$2:$B$11,"Other")</f>
        <v>Cash</v>
      </c>
    </row>
    <row r="9475" spans="1:17" x14ac:dyDescent="0.3">
      <c r="A9475">
        <v>8692</v>
      </c>
      <c r="B9475" s="14">
        <v>44959.89199074074</v>
      </c>
      <c r="C9475" t="s">
        <v>18</v>
      </c>
      <c r="D9475">
        <v>104</v>
      </c>
      <c r="E9475">
        <v>2</v>
      </c>
      <c r="F9475">
        <v>4937</v>
      </c>
      <c r="G9475" t="s">
        <v>12</v>
      </c>
      <c r="H9475">
        <v>23</v>
      </c>
      <c r="I9475">
        <v>0</v>
      </c>
      <c r="J9475" t="s">
        <v>17</v>
      </c>
      <c r="K9475">
        <v>0</v>
      </c>
      <c r="L9475">
        <f>YEAR(ecommerce_customer_data_custom_[[#This Row],[Purchase Date]])</f>
        <v>2023</v>
      </c>
      <c r="M9475">
        <f>MONTH(ecommerce_customer_data_custom_[[#This Row],[Purchase Date]])</f>
        <v>2</v>
      </c>
      <c r="N9475" t="str">
        <f>TEXT(ecommerce_customer_data_custom_[[#This Row],[Purchase Date]],"mmmm")</f>
        <v>February</v>
      </c>
      <c r="O9475" t="str">
        <f>VLOOKUP(ecommerce_customer_data_custom_[[#This Row],[Customer Age]],AgeGroupMapping!$A$2:$C$5,3,TRUE)</f>
        <v>Young</v>
      </c>
      <c r="P9475" t="str">
        <f>IF(ecommerce_customer_data_custom_[[#This Row],[Returns]]=1,"Returned","Not Returned")</f>
        <v>Not Returned</v>
      </c>
      <c r="Q9475" t="str">
        <f>_xlfn.XLOOKUP(ecommerce_customer_data_custom_[[#This Row],[Payment Method]],PaymentMapping!$A$2:$A$11,PaymentMapping!$B$2:$B$11,"Other")</f>
        <v>Card</v>
      </c>
    </row>
    <row r="9476" spans="1:17" x14ac:dyDescent="0.3">
      <c r="A9476">
        <v>8692</v>
      </c>
      <c r="B9476" s="14">
        <v>44265.236932870372</v>
      </c>
      <c r="C9476" t="s">
        <v>11</v>
      </c>
      <c r="D9476">
        <v>390</v>
      </c>
      <c r="E9476">
        <v>3</v>
      </c>
      <c r="F9476">
        <v>2415</v>
      </c>
      <c r="G9476" t="s">
        <v>15</v>
      </c>
      <c r="H9476">
        <v>23</v>
      </c>
      <c r="I9476">
        <v>0</v>
      </c>
      <c r="J9476" t="s">
        <v>17</v>
      </c>
      <c r="K9476">
        <v>0</v>
      </c>
      <c r="L9476">
        <f>YEAR(ecommerce_customer_data_custom_[[#This Row],[Purchase Date]])</f>
        <v>2021</v>
      </c>
      <c r="M9476">
        <f>MONTH(ecommerce_customer_data_custom_[[#This Row],[Purchase Date]])</f>
        <v>3</v>
      </c>
      <c r="N9476" t="str">
        <f>TEXT(ecommerce_customer_data_custom_[[#This Row],[Purchase Date]],"mmmm")</f>
        <v>March</v>
      </c>
      <c r="O9476" t="str">
        <f>VLOOKUP(ecommerce_customer_data_custom_[[#This Row],[Customer Age]],AgeGroupMapping!$A$2:$C$5,3,TRUE)</f>
        <v>Young</v>
      </c>
      <c r="P9476" t="str">
        <f>IF(ecommerce_customer_data_custom_[[#This Row],[Returns]]=1,"Returned","Not Returned")</f>
        <v>Not Returned</v>
      </c>
      <c r="Q9476" t="str">
        <f>_xlfn.XLOOKUP(ecommerce_customer_data_custom_[[#This Row],[Payment Method]],PaymentMapping!$A$2:$A$11,PaymentMapping!$B$2:$B$11,"Other")</f>
        <v>Wallet/UPI</v>
      </c>
    </row>
    <row r="9477" spans="1:17" x14ac:dyDescent="0.3">
      <c r="A9477">
        <v>8692</v>
      </c>
      <c r="B9477" s="14">
        <v>44013.92728009259</v>
      </c>
      <c r="C9477" t="s">
        <v>18</v>
      </c>
      <c r="D9477">
        <v>286</v>
      </c>
      <c r="E9477">
        <v>2</v>
      </c>
      <c r="F9477">
        <v>1487</v>
      </c>
      <c r="G9477" t="s">
        <v>15</v>
      </c>
      <c r="H9477">
        <v>23</v>
      </c>
      <c r="I9477">
        <v>0</v>
      </c>
      <c r="J9477" t="s">
        <v>17</v>
      </c>
      <c r="K9477">
        <v>0</v>
      </c>
      <c r="L9477">
        <f>YEAR(ecommerce_customer_data_custom_[[#This Row],[Purchase Date]])</f>
        <v>2020</v>
      </c>
      <c r="M9477">
        <f>MONTH(ecommerce_customer_data_custom_[[#This Row],[Purchase Date]])</f>
        <v>7</v>
      </c>
      <c r="N9477" t="str">
        <f>TEXT(ecommerce_customer_data_custom_[[#This Row],[Purchase Date]],"mmmm")</f>
        <v>July</v>
      </c>
      <c r="O9477" t="str">
        <f>VLOOKUP(ecommerce_customer_data_custom_[[#This Row],[Customer Age]],AgeGroupMapping!$A$2:$C$5,3,TRUE)</f>
        <v>Young</v>
      </c>
      <c r="P9477" t="str">
        <f>IF(ecommerce_customer_data_custom_[[#This Row],[Returns]]=1,"Returned","Not Returned")</f>
        <v>Not Returned</v>
      </c>
      <c r="Q9477" t="str">
        <f>_xlfn.XLOOKUP(ecommerce_customer_data_custom_[[#This Row],[Payment Method]],PaymentMapping!$A$2:$A$11,PaymentMapping!$B$2:$B$11,"Other")</f>
        <v>Wallet/UPI</v>
      </c>
    </row>
    <row r="9478" spans="1:17" x14ac:dyDescent="0.3">
      <c r="A9478">
        <v>8692</v>
      </c>
      <c r="B9478" s="14">
        <v>44766.478981481479</v>
      </c>
      <c r="C9478" t="s">
        <v>16</v>
      </c>
      <c r="D9478">
        <v>310</v>
      </c>
      <c r="E9478">
        <v>4</v>
      </c>
      <c r="F9478">
        <v>1336</v>
      </c>
      <c r="G9478" t="s">
        <v>12</v>
      </c>
      <c r="H9478">
        <v>23</v>
      </c>
      <c r="I9478">
        <v>0</v>
      </c>
      <c r="J9478" t="s">
        <v>17</v>
      </c>
      <c r="K9478">
        <v>0</v>
      </c>
      <c r="L9478">
        <f>YEAR(ecommerce_customer_data_custom_[[#This Row],[Purchase Date]])</f>
        <v>2022</v>
      </c>
      <c r="M9478">
        <f>MONTH(ecommerce_customer_data_custom_[[#This Row],[Purchase Date]])</f>
        <v>7</v>
      </c>
      <c r="N9478" t="str">
        <f>TEXT(ecommerce_customer_data_custom_[[#This Row],[Purchase Date]],"mmmm")</f>
        <v>July</v>
      </c>
      <c r="O9478" t="str">
        <f>VLOOKUP(ecommerce_customer_data_custom_[[#This Row],[Customer Age]],AgeGroupMapping!$A$2:$C$5,3,TRUE)</f>
        <v>Young</v>
      </c>
      <c r="P9478" t="str">
        <f>IF(ecommerce_customer_data_custom_[[#This Row],[Returns]]=1,"Returned","Not Returned")</f>
        <v>Not Returned</v>
      </c>
      <c r="Q9478" t="str">
        <f>_xlfn.XLOOKUP(ecommerce_customer_data_custom_[[#This Row],[Payment Method]],PaymentMapping!$A$2:$A$11,PaymentMapping!$B$2:$B$11,"Other")</f>
        <v>Card</v>
      </c>
    </row>
    <row r="9479" spans="1:17" x14ac:dyDescent="0.3">
      <c r="A9479">
        <v>8692</v>
      </c>
      <c r="B9479" s="14">
        <v>44279.143912037034</v>
      </c>
      <c r="C9479" t="s">
        <v>11</v>
      </c>
      <c r="D9479">
        <v>497</v>
      </c>
      <c r="E9479">
        <v>4</v>
      </c>
      <c r="F9479">
        <v>1693</v>
      </c>
      <c r="G9479" t="s">
        <v>15</v>
      </c>
      <c r="H9479">
        <v>23</v>
      </c>
      <c r="I9479">
        <v>0</v>
      </c>
      <c r="J9479" t="s">
        <v>17</v>
      </c>
      <c r="K9479">
        <v>0</v>
      </c>
      <c r="L9479">
        <f>YEAR(ecommerce_customer_data_custom_[[#This Row],[Purchase Date]])</f>
        <v>2021</v>
      </c>
      <c r="M9479">
        <f>MONTH(ecommerce_customer_data_custom_[[#This Row],[Purchase Date]])</f>
        <v>3</v>
      </c>
      <c r="N9479" t="str">
        <f>TEXT(ecommerce_customer_data_custom_[[#This Row],[Purchase Date]],"mmmm")</f>
        <v>March</v>
      </c>
      <c r="O9479" t="str">
        <f>VLOOKUP(ecommerce_customer_data_custom_[[#This Row],[Customer Age]],AgeGroupMapping!$A$2:$C$5,3,TRUE)</f>
        <v>Young</v>
      </c>
      <c r="P9479" t="str">
        <f>IF(ecommerce_customer_data_custom_[[#This Row],[Returns]]=1,"Returned","Not Returned")</f>
        <v>Not Returned</v>
      </c>
      <c r="Q9479" t="str">
        <f>_xlfn.XLOOKUP(ecommerce_customer_data_custom_[[#This Row],[Payment Method]],PaymentMapping!$A$2:$A$11,PaymentMapping!$B$2:$B$11,"Other")</f>
        <v>Wallet/UPI</v>
      </c>
    </row>
    <row r="9480" spans="1:17" x14ac:dyDescent="0.3">
      <c r="A9480">
        <v>8692</v>
      </c>
      <c r="B9480" s="14">
        <v>44738.626828703702</v>
      </c>
      <c r="C9480" t="s">
        <v>16</v>
      </c>
      <c r="D9480">
        <v>285</v>
      </c>
      <c r="E9480">
        <v>3</v>
      </c>
      <c r="F9480">
        <v>3324</v>
      </c>
      <c r="G9480" t="s">
        <v>15</v>
      </c>
      <c r="H9480">
        <v>23</v>
      </c>
      <c r="I9480">
        <v>0</v>
      </c>
      <c r="J9480" t="s">
        <v>17</v>
      </c>
      <c r="K9480">
        <v>0</v>
      </c>
      <c r="L9480">
        <f>YEAR(ecommerce_customer_data_custom_[[#This Row],[Purchase Date]])</f>
        <v>2022</v>
      </c>
      <c r="M9480">
        <f>MONTH(ecommerce_customer_data_custom_[[#This Row],[Purchase Date]])</f>
        <v>6</v>
      </c>
      <c r="N9480" t="str">
        <f>TEXT(ecommerce_customer_data_custom_[[#This Row],[Purchase Date]],"mmmm")</f>
        <v>June</v>
      </c>
      <c r="O9480" t="str">
        <f>VLOOKUP(ecommerce_customer_data_custom_[[#This Row],[Customer Age]],AgeGroupMapping!$A$2:$C$5,3,TRUE)</f>
        <v>Young</v>
      </c>
      <c r="P9480" t="str">
        <f>IF(ecommerce_customer_data_custom_[[#This Row],[Returns]]=1,"Returned","Not Returned")</f>
        <v>Not Returned</v>
      </c>
      <c r="Q9480" t="str">
        <f>_xlfn.XLOOKUP(ecommerce_customer_data_custom_[[#This Row],[Payment Method]],PaymentMapping!$A$2:$A$11,PaymentMapping!$B$2:$B$11,"Other")</f>
        <v>Wallet/UPI</v>
      </c>
    </row>
    <row r="9481" spans="1:17" x14ac:dyDescent="0.3">
      <c r="A9481">
        <v>8692</v>
      </c>
      <c r="B9481" s="14">
        <v>44812.033761574072</v>
      </c>
      <c r="C9481" t="s">
        <v>16</v>
      </c>
      <c r="D9481">
        <v>370</v>
      </c>
      <c r="E9481">
        <v>4</v>
      </c>
      <c r="F9481">
        <v>3894</v>
      </c>
      <c r="G9481" t="s">
        <v>15</v>
      </c>
      <c r="H9481">
        <v>23</v>
      </c>
      <c r="I9481">
        <v>0</v>
      </c>
      <c r="J9481" t="s">
        <v>17</v>
      </c>
      <c r="K9481">
        <v>0</v>
      </c>
      <c r="L9481">
        <f>YEAR(ecommerce_customer_data_custom_[[#This Row],[Purchase Date]])</f>
        <v>2022</v>
      </c>
      <c r="M9481">
        <f>MONTH(ecommerce_customer_data_custom_[[#This Row],[Purchase Date]])</f>
        <v>9</v>
      </c>
      <c r="N9481" t="str">
        <f>TEXT(ecommerce_customer_data_custom_[[#This Row],[Purchase Date]],"mmmm")</f>
        <v>September</v>
      </c>
      <c r="O9481" t="str">
        <f>VLOOKUP(ecommerce_customer_data_custom_[[#This Row],[Customer Age]],AgeGroupMapping!$A$2:$C$5,3,TRUE)</f>
        <v>Young</v>
      </c>
      <c r="P9481" t="str">
        <f>IF(ecommerce_customer_data_custom_[[#This Row],[Returns]]=1,"Returned","Not Returned")</f>
        <v>Not Returned</v>
      </c>
      <c r="Q9481" t="str">
        <f>_xlfn.XLOOKUP(ecommerce_customer_data_custom_[[#This Row],[Payment Method]],PaymentMapping!$A$2:$A$11,PaymentMapping!$B$2:$B$11,"Other")</f>
        <v>Wallet/UPI</v>
      </c>
    </row>
    <row r="9482" spans="1:17" x14ac:dyDescent="0.3">
      <c r="A9482">
        <v>12287</v>
      </c>
      <c r="B9482" s="14">
        <v>45008.113240740742</v>
      </c>
      <c r="C9482" t="s">
        <v>18</v>
      </c>
      <c r="D9482">
        <v>402</v>
      </c>
      <c r="E9482">
        <v>1</v>
      </c>
      <c r="F9482">
        <v>3518</v>
      </c>
      <c r="G9482" t="s">
        <v>12</v>
      </c>
      <c r="H9482">
        <v>29</v>
      </c>
      <c r="I9482">
        <v>1</v>
      </c>
      <c r="J9482" t="s">
        <v>13</v>
      </c>
      <c r="K9482">
        <v>0</v>
      </c>
      <c r="L9482">
        <f>YEAR(ecommerce_customer_data_custom_[[#This Row],[Purchase Date]])</f>
        <v>2023</v>
      </c>
      <c r="M9482">
        <f>MONTH(ecommerce_customer_data_custom_[[#This Row],[Purchase Date]])</f>
        <v>3</v>
      </c>
      <c r="N9482" t="str">
        <f>TEXT(ecommerce_customer_data_custom_[[#This Row],[Purchase Date]],"mmmm")</f>
        <v>March</v>
      </c>
      <c r="O9482" t="str">
        <f>VLOOKUP(ecommerce_customer_data_custom_[[#This Row],[Customer Age]],AgeGroupMapping!$A$2:$C$5,3,TRUE)</f>
        <v>Adult</v>
      </c>
      <c r="P9482" t="str">
        <f>IF(ecommerce_customer_data_custom_[[#This Row],[Returns]]=1,"Returned","Not Returned")</f>
        <v>Returned</v>
      </c>
      <c r="Q9482" t="str">
        <f>_xlfn.XLOOKUP(ecommerce_customer_data_custom_[[#This Row],[Payment Method]],PaymentMapping!$A$2:$A$11,PaymentMapping!$B$2:$B$11,"Other")</f>
        <v>Card</v>
      </c>
    </row>
    <row r="9483" spans="1:17" x14ac:dyDescent="0.3">
      <c r="A9483">
        <v>12287</v>
      </c>
      <c r="B9483" s="14">
        <v>44423.260023148148</v>
      </c>
      <c r="C9483" t="s">
        <v>11</v>
      </c>
      <c r="D9483">
        <v>177</v>
      </c>
      <c r="E9483">
        <v>5</v>
      </c>
      <c r="F9483">
        <v>3752</v>
      </c>
      <c r="G9483" t="s">
        <v>15</v>
      </c>
      <c r="H9483">
        <v>29</v>
      </c>
      <c r="I9483">
        <v>1</v>
      </c>
      <c r="J9483" t="s">
        <v>13</v>
      </c>
      <c r="K9483">
        <v>0</v>
      </c>
      <c r="L9483">
        <f>YEAR(ecommerce_customer_data_custom_[[#This Row],[Purchase Date]])</f>
        <v>2021</v>
      </c>
      <c r="M9483">
        <f>MONTH(ecommerce_customer_data_custom_[[#This Row],[Purchase Date]])</f>
        <v>8</v>
      </c>
      <c r="N9483" t="str">
        <f>TEXT(ecommerce_customer_data_custom_[[#This Row],[Purchase Date]],"mmmm")</f>
        <v>August</v>
      </c>
      <c r="O9483" t="str">
        <f>VLOOKUP(ecommerce_customer_data_custom_[[#This Row],[Customer Age]],AgeGroupMapping!$A$2:$C$5,3,TRUE)</f>
        <v>Adult</v>
      </c>
      <c r="P9483" t="str">
        <f>IF(ecommerce_customer_data_custom_[[#This Row],[Returns]]=1,"Returned","Not Returned")</f>
        <v>Returned</v>
      </c>
      <c r="Q9483" t="str">
        <f>_xlfn.XLOOKUP(ecommerce_customer_data_custom_[[#This Row],[Payment Method]],PaymentMapping!$A$2:$A$11,PaymentMapping!$B$2:$B$11,"Other")</f>
        <v>Wallet/UPI</v>
      </c>
    </row>
    <row r="9484" spans="1:17" x14ac:dyDescent="0.3">
      <c r="A9484">
        <v>12287</v>
      </c>
      <c r="B9484" s="14">
        <v>44245.300474537034</v>
      </c>
      <c r="C9484" t="s">
        <v>18</v>
      </c>
      <c r="D9484">
        <v>441</v>
      </c>
      <c r="E9484">
        <v>2</v>
      </c>
      <c r="F9484">
        <v>3796</v>
      </c>
      <c r="G9484" t="s">
        <v>15</v>
      </c>
      <c r="H9484">
        <v>29</v>
      </c>
      <c r="I9484">
        <v>0</v>
      </c>
      <c r="J9484" t="s">
        <v>13</v>
      </c>
      <c r="K9484">
        <v>0</v>
      </c>
      <c r="L9484">
        <f>YEAR(ecommerce_customer_data_custom_[[#This Row],[Purchase Date]])</f>
        <v>2021</v>
      </c>
      <c r="M9484">
        <f>MONTH(ecommerce_customer_data_custom_[[#This Row],[Purchase Date]])</f>
        <v>2</v>
      </c>
      <c r="N9484" t="str">
        <f>TEXT(ecommerce_customer_data_custom_[[#This Row],[Purchase Date]],"mmmm")</f>
        <v>February</v>
      </c>
      <c r="O9484" t="str">
        <f>VLOOKUP(ecommerce_customer_data_custom_[[#This Row],[Customer Age]],AgeGroupMapping!$A$2:$C$5,3,TRUE)</f>
        <v>Adult</v>
      </c>
      <c r="P9484" t="str">
        <f>IF(ecommerce_customer_data_custom_[[#This Row],[Returns]]=1,"Returned","Not Returned")</f>
        <v>Not Returned</v>
      </c>
      <c r="Q9484" t="str">
        <f>_xlfn.XLOOKUP(ecommerce_customer_data_custom_[[#This Row],[Payment Method]],PaymentMapping!$A$2:$A$11,PaymentMapping!$B$2:$B$11,"Other")</f>
        <v>Wallet/UPI</v>
      </c>
    </row>
    <row r="9485" spans="1:17" x14ac:dyDescent="0.3">
      <c r="A9485">
        <v>12287</v>
      </c>
      <c r="B9485" s="14">
        <v>44416.710219907407</v>
      </c>
      <c r="C9485" t="s">
        <v>18</v>
      </c>
      <c r="D9485">
        <v>99</v>
      </c>
      <c r="E9485">
        <v>1</v>
      </c>
      <c r="F9485">
        <v>3024</v>
      </c>
      <c r="G9485" t="s">
        <v>15</v>
      </c>
      <c r="H9485">
        <v>29</v>
      </c>
      <c r="I9485">
        <v>0</v>
      </c>
      <c r="J9485" t="s">
        <v>13</v>
      </c>
      <c r="K9485">
        <v>0</v>
      </c>
      <c r="L9485">
        <f>YEAR(ecommerce_customer_data_custom_[[#This Row],[Purchase Date]])</f>
        <v>2021</v>
      </c>
      <c r="M9485">
        <f>MONTH(ecommerce_customer_data_custom_[[#This Row],[Purchase Date]])</f>
        <v>8</v>
      </c>
      <c r="N9485" t="str">
        <f>TEXT(ecommerce_customer_data_custom_[[#This Row],[Purchase Date]],"mmmm")</f>
        <v>August</v>
      </c>
      <c r="O9485" t="str">
        <f>VLOOKUP(ecommerce_customer_data_custom_[[#This Row],[Customer Age]],AgeGroupMapping!$A$2:$C$5,3,TRUE)</f>
        <v>Adult</v>
      </c>
      <c r="P9485" t="str">
        <f>IF(ecommerce_customer_data_custom_[[#This Row],[Returns]]=1,"Returned","Not Returned")</f>
        <v>Not Returned</v>
      </c>
      <c r="Q9485" t="str">
        <f>_xlfn.XLOOKUP(ecommerce_customer_data_custom_[[#This Row],[Payment Method]],PaymentMapping!$A$2:$A$11,PaymentMapping!$B$2:$B$11,"Other")</f>
        <v>Wallet/UPI</v>
      </c>
    </row>
    <row r="9486" spans="1:17" x14ac:dyDescent="0.3">
      <c r="A9486">
        <v>12287</v>
      </c>
      <c r="B9486" s="14">
        <v>44964.12804398148</v>
      </c>
      <c r="C9486" t="s">
        <v>16</v>
      </c>
      <c r="D9486">
        <v>244</v>
      </c>
      <c r="E9486">
        <v>3</v>
      </c>
      <c r="F9486">
        <v>2110</v>
      </c>
      <c r="G9486" t="s">
        <v>12</v>
      </c>
      <c r="H9486">
        <v>29</v>
      </c>
      <c r="I9486">
        <v>1</v>
      </c>
      <c r="J9486" t="s">
        <v>13</v>
      </c>
      <c r="K9486">
        <v>0</v>
      </c>
      <c r="L9486">
        <f>YEAR(ecommerce_customer_data_custom_[[#This Row],[Purchase Date]])</f>
        <v>2023</v>
      </c>
      <c r="M9486">
        <f>MONTH(ecommerce_customer_data_custom_[[#This Row],[Purchase Date]])</f>
        <v>2</v>
      </c>
      <c r="N9486" t="str">
        <f>TEXT(ecommerce_customer_data_custom_[[#This Row],[Purchase Date]],"mmmm")</f>
        <v>February</v>
      </c>
      <c r="O9486" t="str">
        <f>VLOOKUP(ecommerce_customer_data_custom_[[#This Row],[Customer Age]],AgeGroupMapping!$A$2:$C$5,3,TRUE)</f>
        <v>Adult</v>
      </c>
      <c r="P9486" t="str">
        <f>IF(ecommerce_customer_data_custom_[[#This Row],[Returns]]=1,"Returned","Not Returned")</f>
        <v>Returned</v>
      </c>
      <c r="Q9486" t="str">
        <f>_xlfn.XLOOKUP(ecommerce_customer_data_custom_[[#This Row],[Payment Method]],PaymentMapping!$A$2:$A$11,PaymentMapping!$B$2:$B$11,"Other")</f>
        <v>Card</v>
      </c>
    </row>
    <row r="9487" spans="1:17" x14ac:dyDescent="0.3">
      <c r="A9487">
        <v>41334</v>
      </c>
      <c r="B9487" s="14">
        <v>44218.676076388889</v>
      </c>
      <c r="C9487" t="s">
        <v>18</v>
      </c>
      <c r="D9487">
        <v>295</v>
      </c>
      <c r="E9487">
        <v>3</v>
      </c>
      <c r="F9487">
        <v>1667</v>
      </c>
      <c r="G9487" t="s">
        <v>15</v>
      </c>
      <c r="H9487">
        <v>45</v>
      </c>
      <c r="I9487">
        <v>0</v>
      </c>
      <c r="J9487" t="s">
        <v>17</v>
      </c>
      <c r="K9487">
        <v>0</v>
      </c>
      <c r="L9487">
        <f>YEAR(ecommerce_customer_data_custom_[[#This Row],[Purchase Date]])</f>
        <v>2021</v>
      </c>
      <c r="M9487">
        <f>MONTH(ecommerce_customer_data_custom_[[#This Row],[Purchase Date]])</f>
        <v>1</v>
      </c>
      <c r="N9487" t="str">
        <f>TEXT(ecommerce_customer_data_custom_[[#This Row],[Purchase Date]],"mmmm")</f>
        <v>January</v>
      </c>
      <c r="O9487" t="str">
        <f>VLOOKUP(ecommerce_customer_data_custom_[[#This Row],[Customer Age]],AgeGroupMapping!$A$2:$C$5,3,TRUE)</f>
        <v>Middle-Aged</v>
      </c>
      <c r="P9487" t="str">
        <f>IF(ecommerce_customer_data_custom_[[#This Row],[Returns]]=1,"Returned","Not Returned")</f>
        <v>Not Returned</v>
      </c>
      <c r="Q9487" t="str">
        <f>_xlfn.XLOOKUP(ecommerce_customer_data_custom_[[#This Row],[Payment Method]],PaymentMapping!$A$2:$A$11,PaymentMapping!$B$2:$B$11,"Other")</f>
        <v>Wallet/UPI</v>
      </c>
    </row>
    <row r="9488" spans="1:17" x14ac:dyDescent="0.3">
      <c r="A9488">
        <v>41334</v>
      </c>
      <c r="B9488" s="14">
        <v>44091.91615740741</v>
      </c>
      <c r="C9488" t="s">
        <v>16</v>
      </c>
      <c r="D9488">
        <v>104</v>
      </c>
      <c r="E9488">
        <v>5</v>
      </c>
      <c r="F9488">
        <v>237</v>
      </c>
      <c r="G9488" t="s">
        <v>12</v>
      </c>
      <c r="H9488">
        <v>45</v>
      </c>
      <c r="I9488">
        <v>0</v>
      </c>
      <c r="J9488" t="s">
        <v>17</v>
      </c>
      <c r="K9488">
        <v>0</v>
      </c>
      <c r="L9488">
        <f>YEAR(ecommerce_customer_data_custom_[[#This Row],[Purchase Date]])</f>
        <v>2020</v>
      </c>
      <c r="M9488">
        <f>MONTH(ecommerce_customer_data_custom_[[#This Row],[Purchase Date]])</f>
        <v>9</v>
      </c>
      <c r="N9488" t="str">
        <f>TEXT(ecommerce_customer_data_custom_[[#This Row],[Purchase Date]],"mmmm")</f>
        <v>September</v>
      </c>
      <c r="O9488" t="str">
        <f>VLOOKUP(ecommerce_customer_data_custom_[[#This Row],[Customer Age]],AgeGroupMapping!$A$2:$C$5,3,TRUE)</f>
        <v>Middle-Aged</v>
      </c>
      <c r="P9488" t="str">
        <f>IF(ecommerce_customer_data_custom_[[#This Row],[Returns]]=1,"Returned","Not Returned")</f>
        <v>Not Returned</v>
      </c>
      <c r="Q9488" t="str">
        <f>_xlfn.XLOOKUP(ecommerce_customer_data_custom_[[#This Row],[Payment Method]],PaymentMapping!$A$2:$A$11,PaymentMapping!$B$2:$B$11,"Other")</f>
        <v>Card</v>
      </c>
    </row>
    <row r="9489" spans="1:17" x14ac:dyDescent="0.3">
      <c r="A9489">
        <v>41334</v>
      </c>
      <c r="B9489" s="14">
        <v>45060.234085648146</v>
      </c>
      <c r="C9489" t="s">
        <v>16</v>
      </c>
      <c r="D9489">
        <v>400</v>
      </c>
      <c r="E9489">
        <v>4</v>
      </c>
      <c r="F9489">
        <v>1879</v>
      </c>
      <c r="G9489" t="s">
        <v>19</v>
      </c>
      <c r="H9489">
        <v>45</v>
      </c>
      <c r="I9489">
        <v>0</v>
      </c>
      <c r="J9489" t="s">
        <v>17</v>
      </c>
      <c r="K9489">
        <v>0</v>
      </c>
      <c r="L9489">
        <f>YEAR(ecommerce_customer_data_custom_[[#This Row],[Purchase Date]])</f>
        <v>2023</v>
      </c>
      <c r="M9489">
        <f>MONTH(ecommerce_customer_data_custom_[[#This Row],[Purchase Date]])</f>
        <v>5</v>
      </c>
      <c r="N9489" t="str">
        <f>TEXT(ecommerce_customer_data_custom_[[#This Row],[Purchase Date]],"mmmm")</f>
        <v>May</v>
      </c>
      <c r="O9489" t="str">
        <f>VLOOKUP(ecommerce_customer_data_custom_[[#This Row],[Customer Age]],AgeGroupMapping!$A$2:$C$5,3,TRUE)</f>
        <v>Middle-Aged</v>
      </c>
      <c r="P9489" t="str">
        <f>IF(ecommerce_customer_data_custom_[[#This Row],[Returns]]=1,"Returned","Not Returned")</f>
        <v>Not Returned</v>
      </c>
      <c r="Q9489" t="str">
        <f>_xlfn.XLOOKUP(ecommerce_customer_data_custom_[[#This Row],[Payment Method]],PaymentMapping!$A$2:$A$11,PaymentMapping!$B$2:$B$11,"Other")</f>
        <v>Cash</v>
      </c>
    </row>
    <row r="9490" spans="1:17" x14ac:dyDescent="0.3">
      <c r="A9490">
        <v>2825</v>
      </c>
      <c r="B9490" s="14">
        <v>44061.235567129632</v>
      </c>
      <c r="C9490" t="s">
        <v>18</v>
      </c>
      <c r="D9490">
        <v>391</v>
      </c>
      <c r="E9490">
        <v>3</v>
      </c>
      <c r="F9490">
        <v>4583</v>
      </c>
      <c r="G9490" t="s">
        <v>12</v>
      </c>
      <c r="H9490">
        <v>21</v>
      </c>
      <c r="I9490">
        <v>1</v>
      </c>
      <c r="J9490" t="s">
        <v>13</v>
      </c>
      <c r="K9490">
        <v>0</v>
      </c>
      <c r="L9490">
        <f>YEAR(ecommerce_customer_data_custom_[[#This Row],[Purchase Date]])</f>
        <v>2020</v>
      </c>
      <c r="M9490">
        <f>MONTH(ecommerce_customer_data_custom_[[#This Row],[Purchase Date]])</f>
        <v>8</v>
      </c>
      <c r="N9490" t="str">
        <f>TEXT(ecommerce_customer_data_custom_[[#This Row],[Purchase Date]],"mmmm")</f>
        <v>August</v>
      </c>
      <c r="O9490" t="str">
        <f>VLOOKUP(ecommerce_customer_data_custom_[[#This Row],[Customer Age]],AgeGroupMapping!$A$2:$C$5,3,TRUE)</f>
        <v>Young</v>
      </c>
      <c r="P9490" t="str">
        <f>IF(ecommerce_customer_data_custom_[[#This Row],[Returns]]=1,"Returned","Not Returned")</f>
        <v>Returned</v>
      </c>
      <c r="Q9490" t="str">
        <f>_xlfn.XLOOKUP(ecommerce_customer_data_custom_[[#This Row],[Payment Method]],PaymentMapping!$A$2:$A$11,PaymentMapping!$B$2:$B$11,"Other")</f>
        <v>Card</v>
      </c>
    </row>
    <row r="9491" spans="1:17" x14ac:dyDescent="0.3">
      <c r="A9491">
        <v>2825</v>
      </c>
      <c r="B9491" s="14">
        <v>43986.98574074074</v>
      </c>
      <c r="C9491" t="s">
        <v>16</v>
      </c>
      <c r="D9491">
        <v>162</v>
      </c>
      <c r="E9491">
        <v>2</v>
      </c>
      <c r="F9491">
        <v>4971</v>
      </c>
      <c r="G9491" t="s">
        <v>12</v>
      </c>
      <c r="H9491">
        <v>21</v>
      </c>
      <c r="I9491">
        <v>0</v>
      </c>
      <c r="J9491" t="s">
        <v>13</v>
      </c>
      <c r="K9491">
        <v>0</v>
      </c>
      <c r="L9491">
        <f>YEAR(ecommerce_customer_data_custom_[[#This Row],[Purchase Date]])</f>
        <v>2020</v>
      </c>
      <c r="M9491">
        <f>MONTH(ecommerce_customer_data_custom_[[#This Row],[Purchase Date]])</f>
        <v>6</v>
      </c>
      <c r="N9491" t="str">
        <f>TEXT(ecommerce_customer_data_custom_[[#This Row],[Purchase Date]],"mmmm")</f>
        <v>June</v>
      </c>
      <c r="O9491" t="str">
        <f>VLOOKUP(ecommerce_customer_data_custom_[[#This Row],[Customer Age]],AgeGroupMapping!$A$2:$C$5,3,TRUE)</f>
        <v>Young</v>
      </c>
      <c r="P9491" t="str">
        <f>IF(ecommerce_customer_data_custom_[[#This Row],[Returns]]=1,"Returned","Not Returned")</f>
        <v>Not Returned</v>
      </c>
      <c r="Q9491" t="str">
        <f>_xlfn.XLOOKUP(ecommerce_customer_data_custom_[[#This Row],[Payment Method]],PaymentMapping!$A$2:$A$11,PaymentMapping!$B$2:$B$11,"Other")</f>
        <v>Card</v>
      </c>
    </row>
    <row r="9492" spans="1:17" x14ac:dyDescent="0.3">
      <c r="A9492">
        <v>2825</v>
      </c>
      <c r="B9492" s="14">
        <v>44792.693888888891</v>
      </c>
      <c r="C9492" t="s">
        <v>18</v>
      </c>
      <c r="D9492">
        <v>89</v>
      </c>
      <c r="E9492">
        <v>5</v>
      </c>
      <c r="F9492">
        <v>4643</v>
      </c>
      <c r="G9492" t="s">
        <v>19</v>
      </c>
      <c r="H9492">
        <v>21</v>
      </c>
      <c r="I9492">
        <v>1</v>
      </c>
      <c r="J9492" t="s">
        <v>13</v>
      </c>
      <c r="K9492">
        <v>0</v>
      </c>
      <c r="L9492">
        <f>YEAR(ecommerce_customer_data_custom_[[#This Row],[Purchase Date]])</f>
        <v>2022</v>
      </c>
      <c r="M9492">
        <f>MONTH(ecommerce_customer_data_custom_[[#This Row],[Purchase Date]])</f>
        <v>8</v>
      </c>
      <c r="N9492" t="str">
        <f>TEXT(ecommerce_customer_data_custom_[[#This Row],[Purchase Date]],"mmmm")</f>
        <v>August</v>
      </c>
      <c r="O9492" t="str">
        <f>VLOOKUP(ecommerce_customer_data_custom_[[#This Row],[Customer Age]],AgeGroupMapping!$A$2:$C$5,3,TRUE)</f>
        <v>Young</v>
      </c>
      <c r="P9492" t="str">
        <f>IF(ecommerce_customer_data_custom_[[#This Row],[Returns]]=1,"Returned","Not Returned")</f>
        <v>Returned</v>
      </c>
      <c r="Q9492" t="str">
        <f>_xlfn.XLOOKUP(ecommerce_customer_data_custom_[[#This Row],[Payment Method]],PaymentMapping!$A$2:$A$11,PaymentMapping!$B$2:$B$11,"Other")</f>
        <v>Cash</v>
      </c>
    </row>
    <row r="9493" spans="1:17" x14ac:dyDescent="0.3">
      <c r="A9493">
        <v>2825</v>
      </c>
      <c r="B9493" s="14">
        <v>44153.03534722222</v>
      </c>
      <c r="C9493" t="s">
        <v>16</v>
      </c>
      <c r="D9493">
        <v>378</v>
      </c>
      <c r="E9493">
        <v>2</v>
      </c>
      <c r="F9493">
        <v>3860</v>
      </c>
      <c r="G9493" t="s">
        <v>15</v>
      </c>
      <c r="H9493">
        <v>21</v>
      </c>
      <c r="I9493">
        <v>1</v>
      </c>
      <c r="J9493" t="s">
        <v>13</v>
      </c>
      <c r="K9493">
        <v>0</v>
      </c>
      <c r="L9493">
        <f>YEAR(ecommerce_customer_data_custom_[[#This Row],[Purchase Date]])</f>
        <v>2020</v>
      </c>
      <c r="M9493">
        <f>MONTH(ecommerce_customer_data_custom_[[#This Row],[Purchase Date]])</f>
        <v>11</v>
      </c>
      <c r="N9493" t="str">
        <f>TEXT(ecommerce_customer_data_custom_[[#This Row],[Purchase Date]],"mmmm")</f>
        <v>November</v>
      </c>
      <c r="O9493" t="str">
        <f>VLOOKUP(ecommerce_customer_data_custom_[[#This Row],[Customer Age]],AgeGroupMapping!$A$2:$C$5,3,TRUE)</f>
        <v>Young</v>
      </c>
      <c r="P9493" t="str">
        <f>IF(ecommerce_customer_data_custom_[[#This Row],[Returns]]=1,"Returned","Not Returned")</f>
        <v>Returned</v>
      </c>
      <c r="Q9493" t="str">
        <f>_xlfn.XLOOKUP(ecommerce_customer_data_custom_[[#This Row],[Payment Method]],PaymentMapping!$A$2:$A$11,PaymentMapping!$B$2:$B$11,"Other")</f>
        <v>Wallet/UPI</v>
      </c>
    </row>
    <row r="9494" spans="1:17" x14ac:dyDescent="0.3">
      <c r="A9494">
        <v>2825</v>
      </c>
      <c r="B9494" s="14">
        <v>44890.529548611114</v>
      </c>
      <c r="C9494" t="s">
        <v>18</v>
      </c>
      <c r="D9494">
        <v>135</v>
      </c>
      <c r="E9494">
        <v>4</v>
      </c>
      <c r="F9494">
        <v>4940</v>
      </c>
      <c r="G9494" t="s">
        <v>12</v>
      </c>
      <c r="H9494">
        <v>21</v>
      </c>
      <c r="I9494">
        <v>0</v>
      </c>
      <c r="J9494" t="s">
        <v>13</v>
      </c>
      <c r="K9494">
        <v>0</v>
      </c>
      <c r="L9494">
        <f>YEAR(ecommerce_customer_data_custom_[[#This Row],[Purchase Date]])</f>
        <v>2022</v>
      </c>
      <c r="M9494">
        <f>MONTH(ecommerce_customer_data_custom_[[#This Row],[Purchase Date]])</f>
        <v>11</v>
      </c>
      <c r="N9494" t="str">
        <f>TEXT(ecommerce_customer_data_custom_[[#This Row],[Purchase Date]],"mmmm")</f>
        <v>November</v>
      </c>
      <c r="O9494" t="str">
        <f>VLOOKUP(ecommerce_customer_data_custom_[[#This Row],[Customer Age]],AgeGroupMapping!$A$2:$C$5,3,TRUE)</f>
        <v>Young</v>
      </c>
      <c r="P9494" t="str">
        <f>IF(ecommerce_customer_data_custom_[[#This Row],[Returns]]=1,"Returned","Not Returned")</f>
        <v>Not Returned</v>
      </c>
      <c r="Q9494" t="str">
        <f>_xlfn.XLOOKUP(ecommerce_customer_data_custom_[[#This Row],[Payment Method]],PaymentMapping!$A$2:$A$11,PaymentMapping!$B$2:$B$11,"Other")</f>
        <v>Card</v>
      </c>
    </row>
    <row r="9495" spans="1:17" x14ac:dyDescent="0.3">
      <c r="A9495">
        <v>2825</v>
      </c>
      <c r="B9495" s="14">
        <v>45112.960451388892</v>
      </c>
      <c r="C9495" t="s">
        <v>16</v>
      </c>
      <c r="D9495">
        <v>337</v>
      </c>
      <c r="E9495">
        <v>2</v>
      </c>
      <c r="F9495">
        <v>3998</v>
      </c>
      <c r="G9495" t="s">
        <v>19</v>
      </c>
      <c r="H9495">
        <v>21</v>
      </c>
      <c r="I9495">
        <v>0</v>
      </c>
      <c r="J9495" t="s">
        <v>13</v>
      </c>
      <c r="K9495">
        <v>0</v>
      </c>
      <c r="L9495">
        <f>YEAR(ecommerce_customer_data_custom_[[#This Row],[Purchase Date]])</f>
        <v>2023</v>
      </c>
      <c r="M9495">
        <f>MONTH(ecommerce_customer_data_custom_[[#This Row],[Purchase Date]])</f>
        <v>7</v>
      </c>
      <c r="N9495" t="str">
        <f>TEXT(ecommerce_customer_data_custom_[[#This Row],[Purchase Date]],"mmmm")</f>
        <v>July</v>
      </c>
      <c r="O9495" t="str">
        <f>VLOOKUP(ecommerce_customer_data_custom_[[#This Row],[Customer Age]],AgeGroupMapping!$A$2:$C$5,3,TRUE)</f>
        <v>Young</v>
      </c>
      <c r="P9495" t="str">
        <f>IF(ecommerce_customer_data_custom_[[#This Row],[Returns]]=1,"Returned","Not Returned")</f>
        <v>Not Returned</v>
      </c>
      <c r="Q9495" t="str">
        <f>_xlfn.XLOOKUP(ecommerce_customer_data_custom_[[#This Row],[Payment Method]],PaymentMapping!$A$2:$A$11,PaymentMapping!$B$2:$B$11,"Other")</f>
        <v>Cash</v>
      </c>
    </row>
    <row r="9496" spans="1:17" x14ac:dyDescent="0.3">
      <c r="A9496">
        <v>2825</v>
      </c>
      <c r="B9496" s="14">
        <v>44563.853460648148</v>
      </c>
      <c r="C9496" t="s">
        <v>18</v>
      </c>
      <c r="D9496">
        <v>432</v>
      </c>
      <c r="E9496">
        <v>5</v>
      </c>
      <c r="F9496">
        <v>4412</v>
      </c>
      <c r="G9496" t="s">
        <v>15</v>
      </c>
      <c r="H9496">
        <v>21</v>
      </c>
      <c r="I9496">
        <v>0</v>
      </c>
      <c r="J9496" t="s">
        <v>13</v>
      </c>
      <c r="K9496">
        <v>0</v>
      </c>
      <c r="L9496">
        <f>YEAR(ecommerce_customer_data_custom_[[#This Row],[Purchase Date]])</f>
        <v>2022</v>
      </c>
      <c r="M9496">
        <f>MONTH(ecommerce_customer_data_custom_[[#This Row],[Purchase Date]])</f>
        <v>1</v>
      </c>
      <c r="N9496" t="str">
        <f>TEXT(ecommerce_customer_data_custom_[[#This Row],[Purchase Date]],"mmmm")</f>
        <v>January</v>
      </c>
      <c r="O9496" t="str">
        <f>VLOOKUP(ecommerce_customer_data_custom_[[#This Row],[Customer Age]],AgeGroupMapping!$A$2:$C$5,3,TRUE)</f>
        <v>Young</v>
      </c>
      <c r="P9496" t="str">
        <f>IF(ecommerce_customer_data_custom_[[#This Row],[Returns]]=1,"Returned","Not Returned")</f>
        <v>Not Returned</v>
      </c>
      <c r="Q9496" t="str">
        <f>_xlfn.XLOOKUP(ecommerce_customer_data_custom_[[#This Row],[Payment Method]],PaymentMapping!$A$2:$A$11,PaymentMapping!$B$2:$B$11,"Other")</f>
        <v>Wallet/UPI</v>
      </c>
    </row>
    <row r="9497" spans="1:17" x14ac:dyDescent="0.3">
      <c r="A9497">
        <v>5234</v>
      </c>
      <c r="B9497" s="14">
        <v>43945.114374999997</v>
      </c>
      <c r="C9497" t="s">
        <v>11</v>
      </c>
      <c r="D9497">
        <v>170</v>
      </c>
      <c r="E9497">
        <v>4</v>
      </c>
      <c r="F9497">
        <v>3192</v>
      </c>
      <c r="G9497" t="s">
        <v>12</v>
      </c>
      <c r="H9497">
        <v>27</v>
      </c>
      <c r="I9497">
        <v>0</v>
      </c>
      <c r="J9497" t="s">
        <v>13</v>
      </c>
      <c r="K9497">
        <v>0</v>
      </c>
      <c r="L9497">
        <f>YEAR(ecommerce_customer_data_custom_[[#This Row],[Purchase Date]])</f>
        <v>2020</v>
      </c>
      <c r="M9497">
        <f>MONTH(ecommerce_customer_data_custom_[[#This Row],[Purchase Date]])</f>
        <v>4</v>
      </c>
      <c r="N9497" t="str">
        <f>TEXT(ecommerce_customer_data_custom_[[#This Row],[Purchase Date]],"mmmm")</f>
        <v>April</v>
      </c>
      <c r="O9497" t="str">
        <f>VLOOKUP(ecommerce_customer_data_custom_[[#This Row],[Customer Age]],AgeGroupMapping!$A$2:$C$5,3,TRUE)</f>
        <v>Adult</v>
      </c>
      <c r="P9497" t="str">
        <f>IF(ecommerce_customer_data_custom_[[#This Row],[Returns]]=1,"Returned","Not Returned")</f>
        <v>Not Returned</v>
      </c>
      <c r="Q9497" t="str">
        <f>_xlfn.XLOOKUP(ecommerce_customer_data_custom_[[#This Row],[Payment Method]],PaymentMapping!$A$2:$A$11,PaymentMapping!$B$2:$B$11,"Other")</f>
        <v>Card</v>
      </c>
    </row>
    <row r="9498" spans="1:17" x14ac:dyDescent="0.3">
      <c r="A9498">
        <v>5234</v>
      </c>
      <c r="B9498" s="14">
        <v>43990.900324074071</v>
      </c>
      <c r="C9498" t="s">
        <v>11</v>
      </c>
      <c r="D9498">
        <v>416</v>
      </c>
      <c r="E9498">
        <v>4</v>
      </c>
      <c r="F9498">
        <v>4532</v>
      </c>
      <c r="G9498" t="s">
        <v>15</v>
      </c>
      <c r="H9498">
        <v>27</v>
      </c>
      <c r="I9498">
        <v>1</v>
      </c>
      <c r="J9498" t="s">
        <v>13</v>
      </c>
      <c r="K9498">
        <v>0</v>
      </c>
      <c r="L9498">
        <f>YEAR(ecommerce_customer_data_custom_[[#This Row],[Purchase Date]])</f>
        <v>2020</v>
      </c>
      <c r="M9498">
        <f>MONTH(ecommerce_customer_data_custom_[[#This Row],[Purchase Date]])</f>
        <v>6</v>
      </c>
      <c r="N9498" t="str">
        <f>TEXT(ecommerce_customer_data_custom_[[#This Row],[Purchase Date]],"mmmm")</f>
        <v>June</v>
      </c>
      <c r="O9498" t="str">
        <f>VLOOKUP(ecommerce_customer_data_custom_[[#This Row],[Customer Age]],AgeGroupMapping!$A$2:$C$5,3,TRUE)</f>
        <v>Adult</v>
      </c>
      <c r="P9498" t="str">
        <f>IF(ecommerce_customer_data_custom_[[#This Row],[Returns]]=1,"Returned","Not Returned")</f>
        <v>Returned</v>
      </c>
      <c r="Q9498" t="str">
        <f>_xlfn.XLOOKUP(ecommerce_customer_data_custom_[[#This Row],[Payment Method]],PaymentMapping!$A$2:$A$11,PaymentMapping!$B$2:$B$11,"Other")</f>
        <v>Wallet/UPI</v>
      </c>
    </row>
    <row r="9499" spans="1:17" x14ac:dyDescent="0.3">
      <c r="A9499">
        <v>5234</v>
      </c>
      <c r="B9499" s="14">
        <v>44362.40452546296</v>
      </c>
      <c r="C9499" t="s">
        <v>16</v>
      </c>
      <c r="D9499">
        <v>264</v>
      </c>
      <c r="E9499">
        <v>2</v>
      </c>
      <c r="F9499">
        <v>1124</v>
      </c>
      <c r="G9499" t="s">
        <v>19</v>
      </c>
      <c r="H9499">
        <v>27</v>
      </c>
      <c r="I9499">
        <v>1</v>
      </c>
      <c r="J9499" t="s">
        <v>13</v>
      </c>
      <c r="K9499">
        <v>0</v>
      </c>
      <c r="L9499">
        <f>YEAR(ecommerce_customer_data_custom_[[#This Row],[Purchase Date]])</f>
        <v>2021</v>
      </c>
      <c r="M9499">
        <f>MONTH(ecommerce_customer_data_custom_[[#This Row],[Purchase Date]])</f>
        <v>6</v>
      </c>
      <c r="N9499" t="str">
        <f>TEXT(ecommerce_customer_data_custom_[[#This Row],[Purchase Date]],"mmmm")</f>
        <v>June</v>
      </c>
      <c r="O9499" t="str">
        <f>VLOOKUP(ecommerce_customer_data_custom_[[#This Row],[Customer Age]],AgeGroupMapping!$A$2:$C$5,3,TRUE)</f>
        <v>Adult</v>
      </c>
      <c r="P9499" t="str">
        <f>IF(ecommerce_customer_data_custom_[[#This Row],[Returns]]=1,"Returned","Not Returned")</f>
        <v>Returned</v>
      </c>
      <c r="Q9499" t="str">
        <f>_xlfn.XLOOKUP(ecommerce_customer_data_custom_[[#This Row],[Payment Method]],PaymentMapping!$A$2:$A$11,PaymentMapping!$B$2:$B$11,"Other")</f>
        <v>Cash</v>
      </c>
    </row>
    <row r="9500" spans="1:17" x14ac:dyDescent="0.3">
      <c r="A9500">
        <v>5234</v>
      </c>
      <c r="B9500" s="14">
        <v>44771.037997685184</v>
      </c>
      <c r="C9500" t="s">
        <v>16</v>
      </c>
      <c r="D9500">
        <v>301</v>
      </c>
      <c r="E9500">
        <v>5</v>
      </c>
      <c r="F9500">
        <v>953</v>
      </c>
      <c r="G9500" t="s">
        <v>19</v>
      </c>
      <c r="H9500">
        <v>27</v>
      </c>
      <c r="I9500">
        <v>0</v>
      </c>
      <c r="J9500" t="s">
        <v>13</v>
      </c>
      <c r="K9500">
        <v>0</v>
      </c>
      <c r="L9500">
        <f>YEAR(ecommerce_customer_data_custom_[[#This Row],[Purchase Date]])</f>
        <v>2022</v>
      </c>
      <c r="M9500">
        <f>MONTH(ecommerce_customer_data_custom_[[#This Row],[Purchase Date]])</f>
        <v>7</v>
      </c>
      <c r="N9500" t="str">
        <f>TEXT(ecommerce_customer_data_custom_[[#This Row],[Purchase Date]],"mmmm")</f>
        <v>July</v>
      </c>
      <c r="O9500" t="str">
        <f>VLOOKUP(ecommerce_customer_data_custom_[[#This Row],[Customer Age]],AgeGroupMapping!$A$2:$C$5,3,TRUE)</f>
        <v>Adult</v>
      </c>
      <c r="P9500" t="str">
        <f>IF(ecommerce_customer_data_custom_[[#This Row],[Returns]]=1,"Returned","Not Returned")</f>
        <v>Not Returned</v>
      </c>
      <c r="Q9500" t="str">
        <f>_xlfn.XLOOKUP(ecommerce_customer_data_custom_[[#This Row],[Payment Method]],PaymentMapping!$A$2:$A$11,PaymentMapping!$B$2:$B$11,"Other")</f>
        <v>Cash</v>
      </c>
    </row>
    <row r="9501" spans="1:17" x14ac:dyDescent="0.3">
      <c r="A9501">
        <v>5234</v>
      </c>
      <c r="B9501" s="14">
        <v>44926.969166666669</v>
      </c>
      <c r="C9501" t="s">
        <v>16</v>
      </c>
      <c r="D9501">
        <v>45</v>
      </c>
      <c r="E9501">
        <v>4</v>
      </c>
      <c r="F9501">
        <v>4156</v>
      </c>
      <c r="G9501" t="s">
        <v>15</v>
      </c>
      <c r="H9501">
        <v>27</v>
      </c>
      <c r="I9501">
        <v>1</v>
      </c>
      <c r="J9501" t="s">
        <v>13</v>
      </c>
      <c r="K9501">
        <v>0</v>
      </c>
      <c r="L9501">
        <f>YEAR(ecommerce_customer_data_custom_[[#This Row],[Purchase Date]])</f>
        <v>2022</v>
      </c>
      <c r="M9501">
        <f>MONTH(ecommerce_customer_data_custom_[[#This Row],[Purchase Date]])</f>
        <v>12</v>
      </c>
      <c r="N9501" t="str">
        <f>TEXT(ecommerce_customer_data_custom_[[#This Row],[Purchase Date]],"mmmm")</f>
        <v>December</v>
      </c>
      <c r="O9501" t="str">
        <f>VLOOKUP(ecommerce_customer_data_custom_[[#This Row],[Customer Age]],AgeGroupMapping!$A$2:$C$5,3,TRUE)</f>
        <v>Adult</v>
      </c>
      <c r="P9501" t="str">
        <f>IF(ecommerce_customer_data_custom_[[#This Row],[Returns]]=1,"Returned","Not Returned")</f>
        <v>Returned</v>
      </c>
      <c r="Q9501" t="str">
        <f>_xlfn.XLOOKUP(ecommerce_customer_data_custom_[[#This Row],[Payment Method]],PaymentMapping!$A$2:$A$11,PaymentMapping!$B$2:$B$11,"Other")</f>
        <v>Wallet/UPI</v>
      </c>
    </row>
    <row r="9502" spans="1:17" x14ac:dyDescent="0.3">
      <c r="A9502">
        <v>5234</v>
      </c>
      <c r="B9502" s="14">
        <v>44478.011828703704</v>
      </c>
      <c r="C9502" t="s">
        <v>14</v>
      </c>
      <c r="D9502">
        <v>406</v>
      </c>
      <c r="E9502">
        <v>3</v>
      </c>
      <c r="F9502">
        <v>4572</v>
      </c>
      <c r="G9502" t="s">
        <v>12</v>
      </c>
      <c r="H9502">
        <v>27</v>
      </c>
      <c r="I9502">
        <v>1</v>
      </c>
      <c r="J9502" t="s">
        <v>13</v>
      </c>
      <c r="K9502">
        <v>0</v>
      </c>
      <c r="L9502">
        <f>YEAR(ecommerce_customer_data_custom_[[#This Row],[Purchase Date]])</f>
        <v>2021</v>
      </c>
      <c r="M9502">
        <f>MONTH(ecommerce_customer_data_custom_[[#This Row],[Purchase Date]])</f>
        <v>10</v>
      </c>
      <c r="N9502" t="str">
        <f>TEXT(ecommerce_customer_data_custom_[[#This Row],[Purchase Date]],"mmmm")</f>
        <v>October</v>
      </c>
      <c r="O9502" t="str">
        <f>VLOOKUP(ecommerce_customer_data_custom_[[#This Row],[Customer Age]],AgeGroupMapping!$A$2:$C$5,3,TRUE)</f>
        <v>Adult</v>
      </c>
      <c r="P9502" t="str">
        <f>IF(ecommerce_customer_data_custom_[[#This Row],[Returns]]=1,"Returned","Not Returned")</f>
        <v>Returned</v>
      </c>
      <c r="Q9502" t="str">
        <f>_xlfn.XLOOKUP(ecommerce_customer_data_custom_[[#This Row],[Payment Method]],PaymentMapping!$A$2:$A$11,PaymentMapping!$B$2:$B$11,"Other")</f>
        <v>Card</v>
      </c>
    </row>
    <row r="9503" spans="1:17" x14ac:dyDescent="0.3">
      <c r="A9503">
        <v>42161</v>
      </c>
      <c r="B9503" s="14">
        <v>43867.481712962966</v>
      </c>
      <c r="C9503" t="s">
        <v>16</v>
      </c>
      <c r="D9503">
        <v>447</v>
      </c>
      <c r="E9503">
        <v>4</v>
      </c>
      <c r="F9503">
        <v>1795</v>
      </c>
      <c r="G9503" t="s">
        <v>19</v>
      </c>
      <c r="H9503">
        <v>67</v>
      </c>
      <c r="I9503">
        <v>0</v>
      </c>
      <c r="J9503" t="s">
        <v>17</v>
      </c>
      <c r="K9503">
        <v>0</v>
      </c>
      <c r="L9503">
        <f>YEAR(ecommerce_customer_data_custom_[[#This Row],[Purchase Date]])</f>
        <v>2020</v>
      </c>
      <c r="M9503">
        <f>MONTH(ecommerce_customer_data_custom_[[#This Row],[Purchase Date]])</f>
        <v>2</v>
      </c>
      <c r="N9503" t="str">
        <f>TEXT(ecommerce_customer_data_custom_[[#This Row],[Purchase Date]],"mmmm")</f>
        <v>February</v>
      </c>
      <c r="O9503" t="str">
        <f>VLOOKUP(ecommerce_customer_data_custom_[[#This Row],[Customer Age]],AgeGroupMapping!$A$2:$C$5,3,TRUE)</f>
        <v>Senior</v>
      </c>
      <c r="P9503" t="str">
        <f>IF(ecommerce_customer_data_custom_[[#This Row],[Returns]]=1,"Returned","Not Returned")</f>
        <v>Not Returned</v>
      </c>
      <c r="Q9503" t="str">
        <f>_xlfn.XLOOKUP(ecommerce_customer_data_custom_[[#This Row],[Payment Method]],PaymentMapping!$A$2:$A$11,PaymentMapping!$B$2:$B$11,"Other")</f>
        <v>Cash</v>
      </c>
    </row>
    <row r="9504" spans="1:17" x14ac:dyDescent="0.3">
      <c r="A9504">
        <v>42161</v>
      </c>
      <c r="B9504" s="14">
        <v>43965.853518518517</v>
      </c>
      <c r="C9504" t="s">
        <v>11</v>
      </c>
      <c r="D9504">
        <v>159</v>
      </c>
      <c r="E9504">
        <v>5</v>
      </c>
      <c r="F9504">
        <v>3957</v>
      </c>
      <c r="G9504" t="s">
        <v>12</v>
      </c>
      <c r="H9504">
        <v>67</v>
      </c>
      <c r="I9504">
        <v>1</v>
      </c>
      <c r="J9504" t="s">
        <v>17</v>
      </c>
      <c r="K9504">
        <v>0</v>
      </c>
      <c r="L9504">
        <f>YEAR(ecommerce_customer_data_custom_[[#This Row],[Purchase Date]])</f>
        <v>2020</v>
      </c>
      <c r="M9504">
        <f>MONTH(ecommerce_customer_data_custom_[[#This Row],[Purchase Date]])</f>
        <v>5</v>
      </c>
      <c r="N9504" t="str">
        <f>TEXT(ecommerce_customer_data_custom_[[#This Row],[Purchase Date]],"mmmm")</f>
        <v>May</v>
      </c>
      <c r="O9504" t="str">
        <f>VLOOKUP(ecommerce_customer_data_custom_[[#This Row],[Customer Age]],AgeGroupMapping!$A$2:$C$5,3,TRUE)</f>
        <v>Senior</v>
      </c>
      <c r="P9504" t="str">
        <f>IF(ecommerce_customer_data_custom_[[#This Row],[Returns]]=1,"Returned","Not Returned")</f>
        <v>Returned</v>
      </c>
      <c r="Q9504" t="str">
        <f>_xlfn.XLOOKUP(ecommerce_customer_data_custom_[[#This Row],[Payment Method]],PaymentMapping!$A$2:$A$11,PaymentMapping!$B$2:$B$11,"Other")</f>
        <v>Card</v>
      </c>
    </row>
    <row r="9505" spans="1:17" x14ac:dyDescent="0.3">
      <c r="A9505">
        <v>42161</v>
      </c>
      <c r="B9505" s="14">
        <v>44304.525648148148</v>
      </c>
      <c r="C9505" t="s">
        <v>16</v>
      </c>
      <c r="D9505">
        <v>167</v>
      </c>
      <c r="E9505">
        <v>2</v>
      </c>
      <c r="F9505">
        <v>1332</v>
      </c>
      <c r="G9505" t="s">
        <v>19</v>
      </c>
      <c r="H9505">
        <v>67</v>
      </c>
      <c r="I9505">
        <v>1</v>
      </c>
      <c r="J9505" t="s">
        <v>17</v>
      </c>
      <c r="K9505">
        <v>0</v>
      </c>
      <c r="L9505">
        <f>YEAR(ecommerce_customer_data_custom_[[#This Row],[Purchase Date]])</f>
        <v>2021</v>
      </c>
      <c r="M9505">
        <f>MONTH(ecommerce_customer_data_custom_[[#This Row],[Purchase Date]])</f>
        <v>4</v>
      </c>
      <c r="N9505" t="str">
        <f>TEXT(ecommerce_customer_data_custom_[[#This Row],[Purchase Date]],"mmmm")</f>
        <v>April</v>
      </c>
      <c r="O9505" t="str">
        <f>VLOOKUP(ecommerce_customer_data_custom_[[#This Row],[Customer Age]],AgeGroupMapping!$A$2:$C$5,3,TRUE)</f>
        <v>Senior</v>
      </c>
      <c r="P9505" t="str">
        <f>IF(ecommerce_customer_data_custom_[[#This Row],[Returns]]=1,"Returned","Not Returned")</f>
        <v>Returned</v>
      </c>
      <c r="Q9505" t="str">
        <f>_xlfn.XLOOKUP(ecommerce_customer_data_custom_[[#This Row],[Payment Method]],PaymentMapping!$A$2:$A$11,PaymentMapping!$B$2:$B$11,"Other")</f>
        <v>Cash</v>
      </c>
    </row>
    <row r="9506" spans="1:17" x14ac:dyDescent="0.3">
      <c r="A9506">
        <v>42161</v>
      </c>
      <c r="B9506" s="14">
        <v>44836.824201388888</v>
      </c>
      <c r="C9506" t="s">
        <v>14</v>
      </c>
      <c r="D9506">
        <v>351</v>
      </c>
      <c r="E9506">
        <v>1</v>
      </c>
      <c r="F9506">
        <v>3534</v>
      </c>
      <c r="G9506" t="s">
        <v>20</v>
      </c>
      <c r="H9506">
        <v>67</v>
      </c>
      <c r="I9506">
        <v>1</v>
      </c>
      <c r="J9506" t="s">
        <v>17</v>
      </c>
      <c r="K9506">
        <v>0</v>
      </c>
      <c r="L9506">
        <f>YEAR(ecommerce_customer_data_custom_[[#This Row],[Purchase Date]])</f>
        <v>2022</v>
      </c>
      <c r="M9506">
        <f>MONTH(ecommerce_customer_data_custom_[[#This Row],[Purchase Date]])</f>
        <v>10</v>
      </c>
      <c r="N9506" t="str">
        <f>TEXT(ecommerce_customer_data_custom_[[#This Row],[Purchase Date]],"mmmm")</f>
        <v>October</v>
      </c>
      <c r="O9506" t="str">
        <f>VLOOKUP(ecommerce_customer_data_custom_[[#This Row],[Customer Age]],AgeGroupMapping!$A$2:$C$5,3,TRUE)</f>
        <v>Senior</v>
      </c>
      <c r="P9506" t="str">
        <f>IF(ecommerce_customer_data_custom_[[#This Row],[Returns]]=1,"Returned","Not Returned")</f>
        <v>Returned</v>
      </c>
      <c r="Q9506" t="str">
        <f>_xlfn.XLOOKUP(ecommerce_customer_data_custom_[[#This Row],[Payment Method]],PaymentMapping!$A$2:$A$11,PaymentMapping!$B$2:$B$11,"Other")</f>
        <v>Other</v>
      </c>
    </row>
    <row r="9507" spans="1:17" x14ac:dyDescent="0.3">
      <c r="A9507">
        <v>42161</v>
      </c>
      <c r="B9507" s="14">
        <v>44525.264421296299</v>
      </c>
      <c r="C9507" t="s">
        <v>16</v>
      </c>
      <c r="D9507">
        <v>416</v>
      </c>
      <c r="E9507">
        <v>1</v>
      </c>
      <c r="F9507">
        <v>2345</v>
      </c>
      <c r="G9507" t="s">
        <v>20</v>
      </c>
      <c r="H9507">
        <v>67</v>
      </c>
      <c r="I9507">
        <v>0</v>
      </c>
      <c r="J9507" t="s">
        <v>17</v>
      </c>
      <c r="K9507">
        <v>0</v>
      </c>
      <c r="L9507">
        <f>YEAR(ecommerce_customer_data_custom_[[#This Row],[Purchase Date]])</f>
        <v>2021</v>
      </c>
      <c r="M9507">
        <f>MONTH(ecommerce_customer_data_custom_[[#This Row],[Purchase Date]])</f>
        <v>11</v>
      </c>
      <c r="N9507" t="str">
        <f>TEXT(ecommerce_customer_data_custom_[[#This Row],[Purchase Date]],"mmmm")</f>
        <v>November</v>
      </c>
      <c r="O9507" t="str">
        <f>VLOOKUP(ecommerce_customer_data_custom_[[#This Row],[Customer Age]],AgeGroupMapping!$A$2:$C$5,3,TRUE)</f>
        <v>Senior</v>
      </c>
      <c r="P9507" t="str">
        <f>IF(ecommerce_customer_data_custom_[[#This Row],[Returns]]=1,"Returned","Not Returned")</f>
        <v>Not Returned</v>
      </c>
      <c r="Q9507" t="str">
        <f>_xlfn.XLOOKUP(ecommerce_customer_data_custom_[[#This Row],[Payment Method]],PaymentMapping!$A$2:$A$11,PaymentMapping!$B$2:$B$11,"Other")</f>
        <v>Other</v>
      </c>
    </row>
    <row r="9508" spans="1:17" x14ac:dyDescent="0.3">
      <c r="A9508">
        <v>42161</v>
      </c>
      <c r="B9508" s="14">
        <v>44915.831041666665</v>
      </c>
      <c r="C9508" t="s">
        <v>11</v>
      </c>
      <c r="D9508">
        <v>227</v>
      </c>
      <c r="E9508">
        <v>5</v>
      </c>
      <c r="F9508">
        <v>1143</v>
      </c>
      <c r="G9508" t="s">
        <v>12</v>
      </c>
      <c r="H9508">
        <v>67</v>
      </c>
      <c r="I9508">
        <v>0</v>
      </c>
      <c r="J9508" t="s">
        <v>17</v>
      </c>
      <c r="K9508">
        <v>0</v>
      </c>
      <c r="L9508">
        <f>YEAR(ecommerce_customer_data_custom_[[#This Row],[Purchase Date]])</f>
        <v>2022</v>
      </c>
      <c r="M9508">
        <f>MONTH(ecommerce_customer_data_custom_[[#This Row],[Purchase Date]])</f>
        <v>12</v>
      </c>
      <c r="N9508" t="str">
        <f>TEXT(ecommerce_customer_data_custom_[[#This Row],[Purchase Date]],"mmmm")</f>
        <v>December</v>
      </c>
      <c r="O9508" t="str">
        <f>VLOOKUP(ecommerce_customer_data_custom_[[#This Row],[Customer Age]],AgeGroupMapping!$A$2:$C$5,3,TRUE)</f>
        <v>Senior</v>
      </c>
      <c r="P9508" t="str">
        <f>IF(ecommerce_customer_data_custom_[[#This Row],[Returns]]=1,"Returned","Not Returned")</f>
        <v>Not Returned</v>
      </c>
      <c r="Q9508" t="str">
        <f>_xlfn.XLOOKUP(ecommerce_customer_data_custom_[[#This Row],[Payment Method]],PaymentMapping!$A$2:$A$11,PaymentMapping!$B$2:$B$11,"Other")</f>
        <v>Card</v>
      </c>
    </row>
    <row r="9509" spans="1:17" x14ac:dyDescent="0.3">
      <c r="A9509">
        <v>42161</v>
      </c>
      <c r="B9509" s="14">
        <v>43840.547534722224</v>
      </c>
      <c r="C9509" t="s">
        <v>18</v>
      </c>
      <c r="D9509">
        <v>169</v>
      </c>
      <c r="E9509">
        <v>2</v>
      </c>
      <c r="F9509">
        <v>4366</v>
      </c>
      <c r="G9509" t="s">
        <v>15</v>
      </c>
      <c r="H9509">
        <v>67</v>
      </c>
      <c r="I9509">
        <v>1</v>
      </c>
      <c r="J9509" t="s">
        <v>17</v>
      </c>
      <c r="K9509">
        <v>0</v>
      </c>
      <c r="L9509">
        <f>YEAR(ecommerce_customer_data_custom_[[#This Row],[Purchase Date]])</f>
        <v>2020</v>
      </c>
      <c r="M9509">
        <f>MONTH(ecommerce_customer_data_custom_[[#This Row],[Purchase Date]])</f>
        <v>1</v>
      </c>
      <c r="N9509" t="str">
        <f>TEXT(ecommerce_customer_data_custom_[[#This Row],[Purchase Date]],"mmmm")</f>
        <v>January</v>
      </c>
      <c r="O9509" t="str">
        <f>VLOOKUP(ecommerce_customer_data_custom_[[#This Row],[Customer Age]],AgeGroupMapping!$A$2:$C$5,3,TRUE)</f>
        <v>Senior</v>
      </c>
      <c r="P9509" t="str">
        <f>IF(ecommerce_customer_data_custom_[[#This Row],[Returns]]=1,"Returned","Not Returned")</f>
        <v>Returned</v>
      </c>
      <c r="Q9509" t="str">
        <f>_xlfn.XLOOKUP(ecommerce_customer_data_custom_[[#This Row],[Payment Method]],PaymentMapping!$A$2:$A$11,PaymentMapping!$B$2:$B$11,"Other")</f>
        <v>Wallet/UPI</v>
      </c>
    </row>
    <row r="9510" spans="1:17" x14ac:dyDescent="0.3">
      <c r="A9510">
        <v>42161</v>
      </c>
      <c r="B9510" s="14">
        <v>44768.798009259262</v>
      </c>
      <c r="C9510" t="s">
        <v>11</v>
      </c>
      <c r="D9510">
        <v>140</v>
      </c>
      <c r="E9510">
        <v>2</v>
      </c>
      <c r="F9510">
        <v>3573</v>
      </c>
      <c r="G9510" t="s">
        <v>20</v>
      </c>
      <c r="H9510">
        <v>67</v>
      </c>
      <c r="I9510">
        <v>0</v>
      </c>
      <c r="J9510" t="s">
        <v>17</v>
      </c>
      <c r="K9510">
        <v>0</v>
      </c>
      <c r="L9510">
        <f>YEAR(ecommerce_customer_data_custom_[[#This Row],[Purchase Date]])</f>
        <v>2022</v>
      </c>
      <c r="M9510">
        <f>MONTH(ecommerce_customer_data_custom_[[#This Row],[Purchase Date]])</f>
        <v>7</v>
      </c>
      <c r="N9510" t="str">
        <f>TEXT(ecommerce_customer_data_custom_[[#This Row],[Purchase Date]],"mmmm")</f>
        <v>July</v>
      </c>
      <c r="O9510" t="str">
        <f>VLOOKUP(ecommerce_customer_data_custom_[[#This Row],[Customer Age]],AgeGroupMapping!$A$2:$C$5,3,TRUE)</f>
        <v>Senior</v>
      </c>
      <c r="P9510" t="str">
        <f>IF(ecommerce_customer_data_custom_[[#This Row],[Returns]]=1,"Returned","Not Returned")</f>
        <v>Not Returned</v>
      </c>
      <c r="Q9510" t="str">
        <f>_xlfn.XLOOKUP(ecommerce_customer_data_custom_[[#This Row],[Payment Method]],PaymentMapping!$A$2:$A$11,PaymentMapping!$B$2:$B$11,"Other")</f>
        <v>Other</v>
      </c>
    </row>
    <row r="9511" spans="1:17" x14ac:dyDescent="0.3">
      <c r="A9511">
        <v>42161</v>
      </c>
      <c r="B9511" s="14">
        <v>44346.874027777776</v>
      </c>
      <c r="C9511" t="s">
        <v>11</v>
      </c>
      <c r="D9511">
        <v>119</v>
      </c>
      <c r="E9511">
        <v>5</v>
      </c>
      <c r="F9511">
        <v>1387</v>
      </c>
      <c r="G9511" t="s">
        <v>15</v>
      </c>
      <c r="H9511">
        <v>67</v>
      </c>
      <c r="I9511">
        <v>0</v>
      </c>
      <c r="J9511" t="s">
        <v>17</v>
      </c>
      <c r="K9511">
        <v>0</v>
      </c>
      <c r="L9511">
        <f>YEAR(ecommerce_customer_data_custom_[[#This Row],[Purchase Date]])</f>
        <v>2021</v>
      </c>
      <c r="M9511">
        <f>MONTH(ecommerce_customer_data_custom_[[#This Row],[Purchase Date]])</f>
        <v>5</v>
      </c>
      <c r="N9511" t="str">
        <f>TEXT(ecommerce_customer_data_custom_[[#This Row],[Purchase Date]],"mmmm")</f>
        <v>May</v>
      </c>
      <c r="O9511" t="str">
        <f>VLOOKUP(ecommerce_customer_data_custom_[[#This Row],[Customer Age]],AgeGroupMapping!$A$2:$C$5,3,TRUE)</f>
        <v>Senior</v>
      </c>
      <c r="P9511" t="str">
        <f>IF(ecommerce_customer_data_custom_[[#This Row],[Returns]]=1,"Returned","Not Returned")</f>
        <v>Not Returned</v>
      </c>
      <c r="Q9511" t="str">
        <f>_xlfn.XLOOKUP(ecommerce_customer_data_custom_[[#This Row],[Payment Method]],PaymentMapping!$A$2:$A$11,PaymentMapping!$B$2:$B$11,"Other")</f>
        <v>Wallet/UPI</v>
      </c>
    </row>
    <row r="9512" spans="1:17" x14ac:dyDescent="0.3">
      <c r="A9512">
        <v>42161</v>
      </c>
      <c r="B9512" s="14">
        <v>44137.624062499999</v>
      </c>
      <c r="C9512" t="s">
        <v>11</v>
      </c>
      <c r="D9512">
        <v>17</v>
      </c>
      <c r="E9512">
        <v>3</v>
      </c>
      <c r="F9512">
        <v>5070</v>
      </c>
      <c r="G9512" t="s">
        <v>12</v>
      </c>
      <c r="H9512">
        <v>67</v>
      </c>
      <c r="I9512">
        <v>1</v>
      </c>
      <c r="J9512" t="s">
        <v>17</v>
      </c>
      <c r="K9512">
        <v>0</v>
      </c>
      <c r="L9512">
        <f>YEAR(ecommerce_customer_data_custom_[[#This Row],[Purchase Date]])</f>
        <v>2020</v>
      </c>
      <c r="M9512">
        <f>MONTH(ecommerce_customer_data_custom_[[#This Row],[Purchase Date]])</f>
        <v>11</v>
      </c>
      <c r="N9512" t="str">
        <f>TEXT(ecommerce_customer_data_custom_[[#This Row],[Purchase Date]],"mmmm")</f>
        <v>November</v>
      </c>
      <c r="O9512" t="str">
        <f>VLOOKUP(ecommerce_customer_data_custom_[[#This Row],[Customer Age]],AgeGroupMapping!$A$2:$C$5,3,TRUE)</f>
        <v>Senior</v>
      </c>
      <c r="P9512" t="str">
        <f>IF(ecommerce_customer_data_custom_[[#This Row],[Returns]]=1,"Returned","Not Returned")</f>
        <v>Returned</v>
      </c>
      <c r="Q9512" t="str">
        <f>_xlfn.XLOOKUP(ecommerce_customer_data_custom_[[#This Row],[Payment Method]],PaymentMapping!$A$2:$A$11,PaymentMapping!$B$2:$B$11,"Other")</f>
        <v>Card</v>
      </c>
    </row>
    <row r="9513" spans="1:17" x14ac:dyDescent="0.3">
      <c r="A9513">
        <v>42161</v>
      </c>
      <c r="B9513" s="14">
        <v>44310.657199074078</v>
      </c>
      <c r="C9513" t="s">
        <v>14</v>
      </c>
      <c r="D9513">
        <v>58</v>
      </c>
      <c r="E9513">
        <v>3</v>
      </c>
      <c r="F9513">
        <v>2306</v>
      </c>
      <c r="G9513" t="s">
        <v>19</v>
      </c>
      <c r="H9513">
        <v>67</v>
      </c>
      <c r="I9513">
        <v>1</v>
      </c>
      <c r="J9513" t="s">
        <v>17</v>
      </c>
      <c r="K9513">
        <v>0</v>
      </c>
      <c r="L9513">
        <f>YEAR(ecommerce_customer_data_custom_[[#This Row],[Purchase Date]])</f>
        <v>2021</v>
      </c>
      <c r="M9513">
        <f>MONTH(ecommerce_customer_data_custom_[[#This Row],[Purchase Date]])</f>
        <v>4</v>
      </c>
      <c r="N9513" t="str">
        <f>TEXT(ecommerce_customer_data_custom_[[#This Row],[Purchase Date]],"mmmm")</f>
        <v>April</v>
      </c>
      <c r="O9513" t="str">
        <f>VLOOKUP(ecommerce_customer_data_custom_[[#This Row],[Customer Age]],AgeGroupMapping!$A$2:$C$5,3,TRUE)</f>
        <v>Senior</v>
      </c>
      <c r="P9513" t="str">
        <f>IF(ecommerce_customer_data_custom_[[#This Row],[Returns]]=1,"Returned","Not Returned")</f>
        <v>Returned</v>
      </c>
      <c r="Q9513" t="str">
        <f>_xlfn.XLOOKUP(ecommerce_customer_data_custom_[[#This Row],[Payment Method]],PaymentMapping!$A$2:$A$11,PaymentMapping!$B$2:$B$11,"Other")</f>
        <v>Cash</v>
      </c>
    </row>
    <row r="9514" spans="1:17" x14ac:dyDescent="0.3">
      <c r="A9514">
        <v>42161</v>
      </c>
      <c r="B9514" s="14">
        <v>44228.36917824074</v>
      </c>
      <c r="C9514" t="s">
        <v>11</v>
      </c>
      <c r="D9514">
        <v>294</v>
      </c>
      <c r="E9514">
        <v>3</v>
      </c>
      <c r="F9514">
        <v>2630</v>
      </c>
      <c r="G9514" t="s">
        <v>12</v>
      </c>
      <c r="H9514">
        <v>67</v>
      </c>
      <c r="I9514">
        <v>0</v>
      </c>
      <c r="J9514" t="s">
        <v>17</v>
      </c>
      <c r="K9514">
        <v>0</v>
      </c>
      <c r="L9514">
        <f>YEAR(ecommerce_customer_data_custom_[[#This Row],[Purchase Date]])</f>
        <v>2021</v>
      </c>
      <c r="M9514">
        <f>MONTH(ecommerce_customer_data_custom_[[#This Row],[Purchase Date]])</f>
        <v>2</v>
      </c>
      <c r="N9514" t="str">
        <f>TEXT(ecommerce_customer_data_custom_[[#This Row],[Purchase Date]],"mmmm")</f>
        <v>February</v>
      </c>
      <c r="O9514" t="str">
        <f>VLOOKUP(ecommerce_customer_data_custom_[[#This Row],[Customer Age]],AgeGroupMapping!$A$2:$C$5,3,TRUE)</f>
        <v>Senior</v>
      </c>
      <c r="P9514" t="str">
        <f>IF(ecommerce_customer_data_custom_[[#This Row],[Returns]]=1,"Returned","Not Returned")</f>
        <v>Not Returned</v>
      </c>
      <c r="Q9514" t="str">
        <f>_xlfn.XLOOKUP(ecommerce_customer_data_custom_[[#This Row],[Payment Method]],PaymentMapping!$A$2:$A$11,PaymentMapping!$B$2:$B$11,"Other")</f>
        <v>Card</v>
      </c>
    </row>
    <row r="9515" spans="1:17" x14ac:dyDescent="0.3">
      <c r="A9515">
        <v>42161</v>
      </c>
      <c r="B9515" s="14">
        <v>44202.038171296299</v>
      </c>
      <c r="C9515" t="s">
        <v>11</v>
      </c>
      <c r="D9515">
        <v>479</v>
      </c>
      <c r="E9515">
        <v>4</v>
      </c>
      <c r="F9515">
        <v>2031</v>
      </c>
      <c r="G9515" t="s">
        <v>12</v>
      </c>
      <c r="H9515">
        <v>67</v>
      </c>
      <c r="I9515">
        <v>1</v>
      </c>
      <c r="J9515" t="s">
        <v>17</v>
      </c>
      <c r="K9515">
        <v>0</v>
      </c>
      <c r="L9515">
        <f>YEAR(ecommerce_customer_data_custom_[[#This Row],[Purchase Date]])</f>
        <v>2021</v>
      </c>
      <c r="M9515">
        <f>MONTH(ecommerce_customer_data_custom_[[#This Row],[Purchase Date]])</f>
        <v>1</v>
      </c>
      <c r="N9515" t="str">
        <f>TEXT(ecommerce_customer_data_custom_[[#This Row],[Purchase Date]],"mmmm")</f>
        <v>January</v>
      </c>
      <c r="O9515" t="str">
        <f>VLOOKUP(ecommerce_customer_data_custom_[[#This Row],[Customer Age]],AgeGroupMapping!$A$2:$C$5,3,TRUE)</f>
        <v>Senior</v>
      </c>
      <c r="P9515" t="str">
        <f>IF(ecommerce_customer_data_custom_[[#This Row],[Returns]]=1,"Returned","Not Returned")</f>
        <v>Returned</v>
      </c>
      <c r="Q9515" t="str">
        <f>_xlfn.XLOOKUP(ecommerce_customer_data_custom_[[#This Row],[Payment Method]],PaymentMapping!$A$2:$A$11,PaymentMapping!$B$2:$B$11,"Other")</f>
        <v>Card</v>
      </c>
    </row>
    <row r="9516" spans="1:17" x14ac:dyDescent="0.3">
      <c r="A9516">
        <v>19738</v>
      </c>
      <c r="B9516" s="14">
        <v>44271.192349537036</v>
      </c>
      <c r="C9516" t="s">
        <v>11</v>
      </c>
      <c r="D9516">
        <v>350</v>
      </c>
      <c r="E9516">
        <v>5</v>
      </c>
      <c r="F9516">
        <v>542</v>
      </c>
      <c r="G9516" t="s">
        <v>15</v>
      </c>
      <c r="H9516">
        <v>59</v>
      </c>
      <c r="I9516">
        <v>0</v>
      </c>
      <c r="J9516" t="s">
        <v>13</v>
      </c>
      <c r="K9516">
        <v>0</v>
      </c>
      <c r="L9516">
        <f>YEAR(ecommerce_customer_data_custom_[[#This Row],[Purchase Date]])</f>
        <v>2021</v>
      </c>
      <c r="M9516">
        <f>MONTH(ecommerce_customer_data_custom_[[#This Row],[Purchase Date]])</f>
        <v>3</v>
      </c>
      <c r="N9516" t="str">
        <f>TEXT(ecommerce_customer_data_custom_[[#This Row],[Purchase Date]],"mmmm")</f>
        <v>March</v>
      </c>
      <c r="O9516" t="str">
        <f>VLOOKUP(ecommerce_customer_data_custom_[[#This Row],[Customer Age]],AgeGroupMapping!$A$2:$C$5,3,TRUE)</f>
        <v>Middle-Aged</v>
      </c>
      <c r="P9516" t="str">
        <f>IF(ecommerce_customer_data_custom_[[#This Row],[Returns]]=1,"Returned","Not Returned")</f>
        <v>Not Returned</v>
      </c>
      <c r="Q9516" t="str">
        <f>_xlfn.XLOOKUP(ecommerce_customer_data_custom_[[#This Row],[Payment Method]],PaymentMapping!$A$2:$A$11,PaymentMapping!$B$2:$B$11,"Other")</f>
        <v>Wallet/UPI</v>
      </c>
    </row>
    <row r="9517" spans="1:17" x14ac:dyDescent="0.3">
      <c r="A9517">
        <v>19738</v>
      </c>
      <c r="B9517" s="14">
        <v>45004.014930555553</v>
      </c>
      <c r="C9517" t="s">
        <v>11</v>
      </c>
      <c r="D9517">
        <v>490</v>
      </c>
      <c r="E9517">
        <v>2</v>
      </c>
      <c r="F9517">
        <v>2906</v>
      </c>
      <c r="G9517" t="s">
        <v>12</v>
      </c>
      <c r="H9517">
        <v>59</v>
      </c>
      <c r="I9517">
        <v>0</v>
      </c>
      <c r="J9517" t="s">
        <v>13</v>
      </c>
      <c r="K9517">
        <v>0</v>
      </c>
      <c r="L9517">
        <f>YEAR(ecommerce_customer_data_custom_[[#This Row],[Purchase Date]])</f>
        <v>2023</v>
      </c>
      <c r="M9517">
        <f>MONTH(ecommerce_customer_data_custom_[[#This Row],[Purchase Date]])</f>
        <v>3</v>
      </c>
      <c r="N9517" t="str">
        <f>TEXT(ecommerce_customer_data_custom_[[#This Row],[Purchase Date]],"mmmm")</f>
        <v>March</v>
      </c>
      <c r="O9517" t="str">
        <f>VLOOKUP(ecommerce_customer_data_custom_[[#This Row],[Customer Age]],AgeGroupMapping!$A$2:$C$5,3,TRUE)</f>
        <v>Middle-Aged</v>
      </c>
      <c r="P9517" t="str">
        <f>IF(ecommerce_customer_data_custom_[[#This Row],[Returns]]=1,"Returned","Not Returned")</f>
        <v>Not Returned</v>
      </c>
      <c r="Q9517" t="str">
        <f>_xlfn.XLOOKUP(ecommerce_customer_data_custom_[[#This Row],[Payment Method]],PaymentMapping!$A$2:$A$11,PaymentMapping!$B$2:$B$11,"Other")</f>
        <v>Card</v>
      </c>
    </row>
    <row r="9518" spans="1:17" x14ac:dyDescent="0.3">
      <c r="A9518">
        <v>19738</v>
      </c>
      <c r="B9518" s="14">
        <v>44211.428495370368</v>
      </c>
      <c r="C9518" t="s">
        <v>14</v>
      </c>
      <c r="D9518">
        <v>282</v>
      </c>
      <c r="E9518">
        <v>4</v>
      </c>
      <c r="F9518">
        <v>1272</v>
      </c>
      <c r="G9518" t="s">
        <v>19</v>
      </c>
      <c r="H9518">
        <v>59</v>
      </c>
      <c r="I9518">
        <v>0</v>
      </c>
      <c r="J9518" t="s">
        <v>13</v>
      </c>
      <c r="K9518">
        <v>0</v>
      </c>
      <c r="L9518">
        <f>YEAR(ecommerce_customer_data_custom_[[#This Row],[Purchase Date]])</f>
        <v>2021</v>
      </c>
      <c r="M9518">
        <f>MONTH(ecommerce_customer_data_custom_[[#This Row],[Purchase Date]])</f>
        <v>1</v>
      </c>
      <c r="N9518" t="str">
        <f>TEXT(ecommerce_customer_data_custom_[[#This Row],[Purchase Date]],"mmmm")</f>
        <v>January</v>
      </c>
      <c r="O9518" t="str">
        <f>VLOOKUP(ecommerce_customer_data_custom_[[#This Row],[Customer Age]],AgeGroupMapping!$A$2:$C$5,3,TRUE)</f>
        <v>Middle-Aged</v>
      </c>
      <c r="P9518" t="str">
        <f>IF(ecommerce_customer_data_custom_[[#This Row],[Returns]]=1,"Returned","Not Returned")</f>
        <v>Not Returned</v>
      </c>
      <c r="Q9518" t="str">
        <f>_xlfn.XLOOKUP(ecommerce_customer_data_custom_[[#This Row],[Payment Method]],PaymentMapping!$A$2:$A$11,PaymentMapping!$B$2:$B$11,"Other")</f>
        <v>Cash</v>
      </c>
    </row>
    <row r="9519" spans="1:17" x14ac:dyDescent="0.3">
      <c r="A9519">
        <v>19738</v>
      </c>
      <c r="B9519" s="14">
        <v>44500.794189814813</v>
      </c>
      <c r="C9519" t="s">
        <v>14</v>
      </c>
      <c r="D9519">
        <v>32</v>
      </c>
      <c r="E9519">
        <v>5</v>
      </c>
      <c r="F9519">
        <v>3292</v>
      </c>
      <c r="G9519" t="s">
        <v>15</v>
      </c>
      <c r="H9519">
        <v>59</v>
      </c>
      <c r="I9519">
        <v>0</v>
      </c>
      <c r="J9519" t="s">
        <v>13</v>
      </c>
      <c r="K9519">
        <v>0</v>
      </c>
      <c r="L9519">
        <f>YEAR(ecommerce_customer_data_custom_[[#This Row],[Purchase Date]])</f>
        <v>2021</v>
      </c>
      <c r="M9519">
        <f>MONTH(ecommerce_customer_data_custom_[[#This Row],[Purchase Date]])</f>
        <v>10</v>
      </c>
      <c r="N9519" t="str">
        <f>TEXT(ecommerce_customer_data_custom_[[#This Row],[Purchase Date]],"mmmm")</f>
        <v>October</v>
      </c>
      <c r="O9519" t="str">
        <f>VLOOKUP(ecommerce_customer_data_custom_[[#This Row],[Customer Age]],AgeGroupMapping!$A$2:$C$5,3,TRUE)</f>
        <v>Middle-Aged</v>
      </c>
      <c r="P9519" t="str">
        <f>IF(ecommerce_customer_data_custom_[[#This Row],[Returns]]=1,"Returned","Not Returned")</f>
        <v>Not Returned</v>
      </c>
      <c r="Q9519" t="str">
        <f>_xlfn.XLOOKUP(ecommerce_customer_data_custom_[[#This Row],[Payment Method]],PaymentMapping!$A$2:$A$11,PaymentMapping!$B$2:$B$11,"Other")</f>
        <v>Wallet/UPI</v>
      </c>
    </row>
    <row r="9520" spans="1:17" x14ac:dyDescent="0.3">
      <c r="A9520">
        <v>19738</v>
      </c>
      <c r="B9520" s="14">
        <v>44817.276712962965</v>
      </c>
      <c r="C9520" t="s">
        <v>18</v>
      </c>
      <c r="D9520">
        <v>23</v>
      </c>
      <c r="E9520">
        <v>5</v>
      </c>
      <c r="F9520">
        <v>1458</v>
      </c>
      <c r="G9520" t="s">
        <v>12</v>
      </c>
      <c r="H9520">
        <v>59</v>
      </c>
      <c r="I9520">
        <v>0</v>
      </c>
      <c r="J9520" t="s">
        <v>13</v>
      </c>
      <c r="K9520">
        <v>0</v>
      </c>
      <c r="L9520">
        <f>YEAR(ecommerce_customer_data_custom_[[#This Row],[Purchase Date]])</f>
        <v>2022</v>
      </c>
      <c r="M9520">
        <f>MONTH(ecommerce_customer_data_custom_[[#This Row],[Purchase Date]])</f>
        <v>9</v>
      </c>
      <c r="N9520" t="str">
        <f>TEXT(ecommerce_customer_data_custom_[[#This Row],[Purchase Date]],"mmmm")</f>
        <v>September</v>
      </c>
      <c r="O9520" t="str">
        <f>VLOOKUP(ecommerce_customer_data_custom_[[#This Row],[Customer Age]],AgeGroupMapping!$A$2:$C$5,3,TRUE)</f>
        <v>Middle-Aged</v>
      </c>
      <c r="P9520" t="str">
        <f>IF(ecommerce_customer_data_custom_[[#This Row],[Returns]]=1,"Returned","Not Returned")</f>
        <v>Not Returned</v>
      </c>
      <c r="Q9520" t="str">
        <f>_xlfn.XLOOKUP(ecommerce_customer_data_custom_[[#This Row],[Payment Method]],PaymentMapping!$A$2:$A$11,PaymentMapping!$B$2:$B$11,"Other")</f>
        <v>Card</v>
      </c>
    </row>
    <row r="9521" spans="1:17" x14ac:dyDescent="0.3">
      <c r="A9521">
        <v>19738</v>
      </c>
      <c r="B9521" s="14">
        <v>44499.998761574076</v>
      </c>
      <c r="C9521" t="s">
        <v>14</v>
      </c>
      <c r="D9521">
        <v>235</v>
      </c>
      <c r="E9521">
        <v>5</v>
      </c>
      <c r="F9521">
        <v>5234</v>
      </c>
      <c r="G9521" t="s">
        <v>19</v>
      </c>
      <c r="H9521">
        <v>59</v>
      </c>
      <c r="I9521">
        <v>1</v>
      </c>
      <c r="J9521" t="s">
        <v>13</v>
      </c>
      <c r="K9521">
        <v>0</v>
      </c>
      <c r="L9521">
        <f>YEAR(ecommerce_customer_data_custom_[[#This Row],[Purchase Date]])</f>
        <v>2021</v>
      </c>
      <c r="M9521">
        <f>MONTH(ecommerce_customer_data_custom_[[#This Row],[Purchase Date]])</f>
        <v>10</v>
      </c>
      <c r="N9521" t="str">
        <f>TEXT(ecommerce_customer_data_custom_[[#This Row],[Purchase Date]],"mmmm")</f>
        <v>October</v>
      </c>
      <c r="O9521" t="str">
        <f>VLOOKUP(ecommerce_customer_data_custom_[[#This Row],[Customer Age]],AgeGroupMapping!$A$2:$C$5,3,TRUE)</f>
        <v>Middle-Aged</v>
      </c>
      <c r="P9521" t="str">
        <f>IF(ecommerce_customer_data_custom_[[#This Row],[Returns]]=1,"Returned","Not Returned")</f>
        <v>Returned</v>
      </c>
      <c r="Q9521" t="str">
        <f>_xlfn.XLOOKUP(ecommerce_customer_data_custom_[[#This Row],[Payment Method]],PaymentMapping!$A$2:$A$11,PaymentMapping!$B$2:$B$11,"Other")</f>
        <v>Cash</v>
      </c>
    </row>
    <row r="9522" spans="1:17" x14ac:dyDescent="0.3">
      <c r="A9522">
        <v>19738</v>
      </c>
      <c r="B9522" s="14">
        <v>44799.386273148149</v>
      </c>
      <c r="C9522" t="s">
        <v>18</v>
      </c>
      <c r="D9522">
        <v>222</v>
      </c>
      <c r="E9522">
        <v>2</v>
      </c>
      <c r="F9522">
        <v>2003</v>
      </c>
      <c r="G9522" t="s">
        <v>20</v>
      </c>
      <c r="H9522">
        <v>59</v>
      </c>
      <c r="I9522">
        <v>0</v>
      </c>
      <c r="J9522" t="s">
        <v>13</v>
      </c>
      <c r="K9522">
        <v>0</v>
      </c>
      <c r="L9522">
        <f>YEAR(ecommerce_customer_data_custom_[[#This Row],[Purchase Date]])</f>
        <v>2022</v>
      </c>
      <c r="M9522">
        <f>MONTH(ecommerce_customer_data_custom_[[#This Row],[Purchase Date]])</f>
        <v>8</v>
      </c>
      <c r="N9522" t="str">
        <f>TEXT(ecommerce_customer_data_custom_[[#This Row],[Purchase Date]],"mmmm")</f>
        <v>August</v>
      </c>
      <c r="O9522" t="str">
        <f>VLOOKUP(ecommerce_customer_data_custom_[[#This Row],[Customer Age]],AgeGroupMapping!$A$2:$C$5,3,TRUE)</f>
        <v>Middle-Aged</v>
      </c>
      <c r="P9522" t="str">
        <f>IF(ecommerce_customer_data_custom_[[#This Row],[Returns]]=1,"Returned","Not Returned")</f>
        <v>Not Returned</v>
      </c>
      <c r="Q9522" t="str">
        <f>_xlfn.XLOOKUP(ecommerce_customer_data_custom_[[#This Row],[Payment Method]],PaymentMapping!$A$2:$A$11,PaymentMapping!$B$2:$B$11,"Other")</f>
        <v>Other</v>
      </c>
    </row>
    <row r="9523" spans="1:17" x14ac:dyDescent="0.3">
      <c r="A9523">
        <v>19738</v>
      </c>
      <c r="B9523" s="14">
        <v>44600.826874999999</v>
      </c>
      <c r="C9523" t="s">
        <v>16</v>
      </c>
      <c r="D9523">
        <v>435</v>
      </c>
      <c r="E9523">
        <v>3</v>
      </c>
      <c r="F9523">
        <v>1138</v>
      </c>
      <c r="G9523" t="s">
        <v>19</v>
      </c>
      <c r="H9523">
        <v>59</v>
      </c>
      <c r="I9523">
        <v>0</v>
      </c>
      <c r="J9523" t="s">
        <v>13</v>
      </c>
      <c r="K9523">
        <v>0</v>
      </c>
      <c r="L9523">
        <f>YEAR(ecommerce_customer_data_custom_[[#This Row],[Purchase Date]])</f>
        <v>2022</v>
      </c>
      <c r="M9523">
        <f>MONTH(ecommerce_customer_data_custom_[[#This Row],[Purchase Date]])</f>
        <v>2</v>
      </c>
      <c r="N9523" t="str">
        <f>TEXT(ecommerce_customer_data_custom_[[#This Row],[Purchase Date]],"mmmm")</f>
        <v>February</v>
      </c>
      <c r="O9523" t="str">
        <f>VLOOKUP(ecommerce_customer_data_custom_[[#This Row],[Customer Age]],AgeGroupMapping!$A$2:$C$5,3,TRUE)</f>
        <v>Middle-Aged</v>
      </c>
      <c r="P9523" t="str">
        <f>IF(ecommerce_customer_data_custom_[[#This Row],[Returns]]=1,"Returned","Not Returned")</f>
        <v>Not Returned</v>
      </c>
      <c r="Q9523" t="str">
        <f>_xlfn.XLOOKUP(ecommerce_customer_data_custom_[[#This Row],[Payment Method]],PaymentMapping!$A$2:$A$11,PaymentMapping!$B$2:$B$11,"Other")</f>
        <v>Cash</v>
      </c>
    </row>
    <row r="9524" spans="1:17" x14ac:dyDescent="0.3">
      <c r="A9524">
        <v>19738</v>
      </c>
      <c r="B9524" s="14">
        <v>44442.534305555557</v>
      </c>
      <c r="C9524" t="s">
        <v>18</v>
      </c>
      <c r="D9524">
        <v>217</v>
      </c>
      <c r="E9524">
        <v>2</v>
      </c>
      <c r="F9524">
        <v>1923</v>
      </c>
      <c r="G9524" t="s">
        <v>15</v>
      </c>
      <c r="H9524">
        <v>59</v>
      </c>
      <c r="I9524">
        <v>0</v>
      </c>
      <c r="J9524" t="s">
        <v>13</v>
      </c>
      <c r="K9524">
        <v>0</v>
      </c>
      <c r="L9524">
        <f>YEAR(ecommerce_customer_data_custom_[[#This Row],[Purchase Date]])</f>
        <v>2021</v>
      </c>
      <c r="M9524">
        <f>MONTH(ecommerce_customer_data_custom_[[#This Row],[Purchase Date]])</f>
        <v>9</v>
      </c>
      <c r="N9524" t="str">
        <f>TEXT(ecommerce_customer_data_custom_[[#This Row],[Purchase Date]],"mmmm")</f>
        <v>September</v>
      </c>
      <c r="O9524" t="str">
        <f>VLOOKUP(ecommerce_customer_data_custom_[[#This Row],[Customer Age]],AgeGroupMapping!$A$2:$C$5,3,TRUE)</f>
        <v>Middle-Aged</v>
      </c>
      <c r="P9524" t="str">
        <f>IF(ecommerce_customer_data_custom_[[#This Row],[Returns]]=1,"Returned","Not Returned")</f>
        <v>Not Returned</v>
      </c>
      <c r="Q9524" t="str">
        <f>_xlfn.XLOOKUP(ecommerce_customer_data_custom_[[#This Row],[Payment Method]],PaymentMapping!$A$2:$A$11,PaymentMapping!$B$2:$B$11,"Other")</f>
        <v>Wallet/UPI</v>
      </c>
    </row>
    <row r="9525" spans="1:17" x14ac:dyDescent="0.3">
      <c r="A9525">
        <v>19738</v>
      </c>
      <c r="B9525" s="14">
        <v>44976.909131944441</v>
      </c>
      <c r="C9525" t="s">
        <v>14</v>
      </c>
      <c r="D9525">
        <v>390</v>
      </c>
      <c r="E9525">
        <v>2</v>
      </c>
      <c r="F9525">
        <v>729</v>
      </c>
      <c r="G9525" t="s">
        <v>12</v>
      </c>
      <c r="H9525">
        <v>59</v>
      </c>
      <c r="I9525">
        <v>0</v>
      </c>
      <c r="J9525" t="s">
        <v>13</v>
      </c>
      <c r="K9525">
        <v>0</v>
      </c>
      <c r="L9525">
        <f>YEAR(ecommerce_customer_data_custom_[[#This Row],[Purchase Date]])</f>
        <v>2023</v>
      </c>
      <c r="M9525">
        <f>MONTH(ecommerce_customer_data_custom_[[#This Row],[Purchase Date]])</f>
        <v>2</v>
      </c>
      <c r="N9525" t="str">
        <f>TEXT(ecommerce_customer_data_custom_[[#This Row],[Purchase Date]],"mmmm")</f>
        <v>February</v>
      </c>
      <c r="O9525" t="str">
        <f>VLOOKUP(ecommerce_customer_data_custom_[[#This Row],[Customer Age]],AgeGroupMapping!$A$2:$C$5,3,TRUE)</f>
        <v>Middle-Aged</v>
      </c>
      <c r="P9525" t="str">
        <f>IF(ecommerce_customer_data_custom_[[#This Row],[Returns]]=1,"Returned","Not Returned")</f>
        <v>Not Returned</v>
      </c>
      <c r="Q9525" t="str">
        <f>_xlfn.XLOOKUP(ecommerce_customer_data_custom_[[#This Row],[Payment Method]],PaymentMapping!$A$2:$A$11,PaymentMapping!$B$2:$B$11,"Other")</f>
        <v>Card</v>
      </c>
    </row>
    <row r="9526" spans="1:17" x14ac:dyDescent="0.3">
      <c r="A9526">
        <v>19738</v>
      </c>
      <c r="B9526" s="14">
        <v>44558.037835648145</v>
      </c>
      <c r="C9526" t="s">
        <v>18</v>
      </c>
      <c r="D9526">
        <v>274</v>
      </c>
      <c r="E9526">
        <v>1</v>
      </c>
      <c r="F9526">
        <v>1564</v>
      </c>
      <c r="G9526" t="s">
        <v>12</v>
      </c>
      <c r="H9526">
        <v>59</v>
      </c>
      <c r="I9526">
        <v>0</v>
      </c>
      <c r="J9526" t="s">
        <v>13</v>
      </c>
      <c r="K9526">
        <v>0</v>
      </c>
      <c r="L9526">
        <f>YEAR(ecommerce_customer_data_custom_[[#This Row],[Purchase Date]])</f>
        <v>2021</v>
      </c>
      <c r="M9526">
        <f>MONTH(ecommerce_customer_data_custom_[[#This Row],[Purchase Date]])</f>
        <v>12</v>
      </c>
      <c r="N9526" t="str">
        <f>TEXT(ecommerce_customer_data_custom_[[#This Row],[Purchase Date]],"mmmm")</f>
        <v>December</v>
      </c>
      <c r="O9526" t="str">
        <f>VLOOKUP(ecommerce_customer_data_custom_[[#This Row],[Customer Age]],AgeGroupMapping!$A$2:$C$5,3,TRUE)</f>
        <v>Middle-Aged</v>
      </c>
      <c r="P9526" t="str">
        <f>IF(ecommerce_customer_data_custom_[[#This Row],[Returns]]=1,"Returned","Not Returned")</f>
        <v>Not Returned</v>
      </c>
      <c r="Q9526" t="str">
        <f>_xlfn.XLOOKUP(ecommerce_customer_data_custom_[[#This Row],[Payment Method]],PaymentMapping!$A$2:$A$11,PaymentMapping!$B$2:$B$11,"Other")</f>
        <v>Card</v>
      </c>
    </row>
    <row r="9527" spans="1:17" x14ac:dyDescent="0.3">
      <c r="A9527">
        <v>1512</v>
      </c>
      <c r="B9527" s="14">
        <v>44301.733749999999</v>
      </c>
      <c r="C9527" t="s">
        <v>18</v>
      </c>
      <c r="D9527">
        <v>161</v>
      </c>
      <c r="E9527">
        <v>4</v>
      </c>
      <c r="F9527">
        <v>4281</v>
      </c>
      <c r="G9527" t="s">
        <v>20</v>
      </c>
      <c r="H9527">
        <v>54</v>
      </c>
      <c r="I9527">
        <v>1</v>
      </c>
      <c r="J9527" t="s">
        <v>17</v>
      </c>
      <c r="K9527">
        <v>0</v>
      </c>
      <c r="L9527">
        <f>YEAR(ecommerce_customer_data_custom_[[#This Row],[Purchase Date]])</f>
        <v>2021</v>
      </c>
      <c r="M9527">
        <f>MONTH(ecommerce_customer_data_custom_[[#This Row],[Purchase Date]])</f>
        <v>4</v>
      </c>
      <c r="N9527" t="str">
        <f>TEXT(ecommerce_customer_data_custom_[[#This Row],[Purchase Date]],"mmmm")</f>
        <v>April</v>
      </c>
      <c r="O9527" t="str">
        <f>VLOOKUP(ecommerce_customer_data_custom_[[#This Row],[Customer Age]],AgeGroupMapping!$A$2:$C$5,3,TRUE)</f>
        <v>Middle-Aged</v>
      </c>
      <c r="P9527" t="str">
        <f>IF(ecommerce_customer_data_custom_[[#This Row],[Returns]]=1,"Returned","Not Returned")</f>
        <v>Returned</v>
      </c>
      <c r="Q9527" t="str">
        <f>_xlfn.XLOOKUP(ecommerce_customer_data_custom_[[#This Row],[Payment Method]],PaymentMapping!$A$2:$A$11,PaymentMapping!$B$2:$B$11,"Other")</f>
        <v>Other</v>
      </c>
    </row>
    <row r="9528" spans="1:17" x14ac:dyDescent="0.3">
      <c r="A9528">
        <v>1512</v>
      </c>
      <c r="B9528" s="14">
        <v>45065.450497685182</v>
      </c>
      <c r="C9528" t="s">
        <v>14</v>
      </c>
      <c r="D9528">
        <v>233</v>
      </c>
      <c r="E9528">
        <v>2</v>
      </c>
      <c r="F9528">
        <v>4821</v>
      </c>
      <c r="G9528" t="s">
        <v>12</v>
      </c>
      <c r="H9528">
        <v>54</v>
      </c>
      <c r="I9528">
        <v>0</v>
      </c>
      <c r="J9528" t="s">
        <v>17</v>
      </c>
      <c r="K9528">
        <v>0</v>
      </c>
      <c r="L9528">
        <f>YEAR(ecommerce_customer_data_custom_[[#This Row],[Purchase Date]])</f>
        <v>2023</v>
      </c>
      <c r="M9528">
        <f>MONTH(ecommerce_customer_data_custom_[[#This Row],[Purchase Date]])</f>
        <v>5</v>
      </c>
      <c r="N9528" t="str">
        <f>TEXT(ecommerce_customer_data_custom_[[#This Row],[Purchase Date]],"mmmm")</f>
        <v>May</v>
      </c>
      <c r="O9528" t="str">
        <f>VLOOKUP(ecommerce_customer_data_custom_[[#This Row],[Customer Age]],AgeGroupMapping!$A$2:$C$5,3,TRUE)</f>
        <v>Middle-Aged</v>
      </c>
      <c r="P9528" t="str">
        <f>IF(ecommerce_customer_data_custom_[[#This Row],[Returns]]=1,"Returned","Not Returned")</f>
        <v>Not Returned</v>
      </c>
      <c r="Q9528" t="str">
        <f>_xlfn.XLOOKUP(ecommerce_customer_data_custom_[[#This Row],[Payment Method]],PaymentMapping!$A$2:$A$11,PaymentMapping!$B$2:$B$11,"Other")</f>
        <v>Card</v>
      </c>
    </row>
    <row r="9529" spans="1:17" x14ac:dyDescent="0.3">
      <c r="A9529">
        <v>1512</v>
      </c>
      <c r="B9529" s="14">
        <v>44704.235405092593</v>
      </c>
      <c r="C9529" t="s">
        <v>16</v>
      </c>
      <c r="D9529">
        <v>283</v>
      </c>
      <c r="E9529">
        <v>2</v>
      </c>
      <c r="F9529">
        <v>2597</v>
      </c>
      <c r="G9529" t="s">
        <v>19</v>
      </c>
      <c r="H9529">
        <v>54</v>
      </c>
      <c r="I9529">
        <v>0</v>
      </c>
      <c r="J9529" t="s">
        <v>17</v>
      </c>
      <c r="K9529">
        <v>0</v>
      </c>
      <c r="L9529">
        <f>YEAR(ecommerce_customer_data_custom_[[#This Row],[Purchase Date]])</f>
        <v>2022</v>
      </c>
      <c r="M9529">
        <f>MONTH(ecommerce_customer_data_custom_[[#This Row],[Purchase Date]])</f>
        <v>5</v>
      </c>
      <c r="N9529" t="str">
        <f>TEXT(ecommerce_customer_data_custom_[[#This Row],[Purchase Date]],"mmmm")</f>
        <v>May</v>
      </c>
      <c r="O9529" t="str">
        <f>VLOOKUP(ecommerce_customer_data_custom_[[#This Row],[Customer Age]],AgeGroupMapping!$A$2:$C$5,3,TRUE)</f>
        <v>Middle-Aged</v>
      </c>
      <c r="P9529" t="str">
        <f>IF(ecommerce_customer_data_custom_[[#This Row],[Returns]]=1,"Returned","Not Returned")</f>
        <v>Not Returned</v>
      </c>
      <c r="Q9529" t="str">
        <f>_xlfn.XLOOKUP(ecommerce_customer_data_custom_[[#This Row],[Payment Method]],PaymentMapping!$A$2:$A$11,PaymentMapping!$B$2:$B$11,"Other")</f>
        <v>Cash</v>
      </c>
    </row>
    <row r="9530" spans="1:17" x14ac:dyDescent="0.3">
      <c r="A9530">
        <v>1512</v>
      </c>
      <c r="B9530" s="14">
        <v>45015.814618055556</v>
      </c>
      <c r="C9530" t="s">
        <v>18</v>
      </c>
      <c r="D9530">
        <v>176</v>
      </c>
      <c r="E9530">
        <v>1</v>
      </c>
      <c r="F9530">
        <v>3439</v>
      </c>
      <c r="G9530" t="s">
        <v>15</v>
      </c>
      <c r="H9530">
        <v>54</v>
      </c>
      <c r="I9530">
        <v>0</v>
      </c>
      <c r="J9530" t="s">
        <v>17</v>
      </c>
      <c r="K9530">
        <v>0</v>
      </c>
      <c r="L9530">
        <f>YEAR(ecommerce_customer_data_custom_[[#This Row],[Purchase Date]])</f>
        <v>2023</v>
      </c>
      <c r="M9530">
        <f>MONTH(ecommerce_customer_data_custom_[[#This Row],[Purchase Date]])</f>
        <v>3</v>
      </c>
      <c r="N9530" t="str">
        <f>TEXT(ecommerce_customer_data_custom_[[#This Row],[Purchase Date]],"mmmm")</f>
        <v>March</v>
      </c>
      <c r="O9530" t="str">
        <f>VLOOKUP(ecommerce_customer_data_custom_[[#This Row],[Customer Age]],AgeGroupMapping!$A$2:$C$5,3,TRUE)</f>
        <v>Middle-Aged</v>
      </c>
      <c r="P9530" t="str">
        <f>IF(ecommerce_customer_data_custom_[[#This Row],[Returns]]=1,"Returned","Not Returned")</f>
        <v>Not Returned</v>
      </c>
      <c r="Q9530" t="str">
        <f>_xlfn.XLOOKUP(ecommerce_customer_data_custom_[[#This Row],[Payment Method]],PaymentMapping!$A$2:$A$11,PaymentMapping!$B$2:$B$11,"Other")</f>
        <v>Wallet/UPI</v>
      </c>
    </row>
    <row r="9531" spans="1:17" x14ac:dyDescent="0.3">
      <c r="A9531">
        <v>35721</v>
      </c>
      <c r="B9531" s="14">
        <v>44468.471331018518</v>
      </c>
      <c r="C9531" t="s">
        <v>16</v>
      </c>
      <c r="D9531">
        <v>408</v>
      </c>
      <c r="E9531">
        <v>2</v>
      </c>
      <c r="F9531">
        <v>2740</v>
      </c>
      <c r="G9531" t="s">
        <v>20</v>
      </c>
      <c r="H9531">
        <v>37</v>
      </c>
      <c r="I9531">
        <v>1</v>
      </c>
      <c r="J9531" t="s">
        <v>17</v>
      </c>
      <c r="K9531">
        <v>1</v>
      </c>
      <c r="L9531">
        <f>YEAR(ecommerce_customer_data_custom_[[#This Row],[Purchase Date]])</f>
        <v>2021</v>
      </c>
      <c r="M9531">
        <f>MONTH(ecommerce_customer_data_custom_[[#This Row],[Purchase Date]])</f>
        <v>9</v>
      </c>
      <c r="N9531" t="str">
        <f>TEXT(ecommerce_customer_data_custom_[[#This Row],[Purchase Date]],"mmmm")</f>
        <v>September</v>
      </c>
      <c r="O9531" t="str">
        <f>VLOOKUP(ecommerce_customer_data_custom_[[#This Row],[Customer Age]],AgeGroupMapping!$A$2:$C$5,3,TRUE)</f>
        <v>Adult</v>
      </c>
      <c r="P9531" t="str">
        <f>IF(ecommerce_customer_data_custom_[[#This Row],[Returns]]=1,"Returned","Not Returned")</f>
        <v>Returned</v>
      </c>
      <c r="Q9531" t="str">
        <f>_xlfn.XLOOKUP(ecommerce_customer_data_custom_[[#This Row],[Payment Method]],PaymentMapping!$A$2:$A$11,PaymentMapping!$B$2:$B$11,"Other")</f>
        <v>Other</v>
      </c>
    </row>
    <row r="9532" spans="1:17" x14ac:dyDescent="0.3">
      <c r="A9532">
        <v>35721</v>
      </c>
      <c r="B9532" s="14">
        <v>44103.200671296298</v>
      </c>
      <c r="C9532" t="s">
        <v>11</v>
      </c>
      <c r="D9532">
        <v>280</v>
      </c>
      <c r="E9532">
        <v>1</v>
      </c>
      <c r="F9532">
        <v>1113</v>
      </c>
      <c r="G9532" t="s">
        <v>20</v>
      </c>
      <c r="H9532">
        <v>37</v>
      </c>
      <c r="I9532">
        <v>0</v>
      </c>
      <c r="J9532" t="s">
        <v>17</v>
      </c>
      <c r="K9532">
        <v>1</v>
      </c>
      <c r="L9532">
        <f>YEAR(ecommerce_customer_data_custom_[[#This Row],[Purchase Date]])</f>
        <v>2020</v>
      </c>
      <c r="M9532">
        <f>MONTH(ecommerce_customer_data_custom_[[#This Row],[Purchase Date]])</f>
        <v>9</v>
      </c>
      <c r="N9532" t="str">
        <f>TEXT(ecommerce_customer_data_custom_[[#This Row],[Purchase Date]],"mmmm")</f>
        <v>September</v>
      </c>
      <c r="O9532" t="str">
        <f>VLOOKUP(ecommerce_customer_data_custom_[[#This Row],[Customer Age]],AgeGroupMapping!$A$2:$C$5,3,TRUE)</f>
        <v>Adult</v>
      </c>
      <c r="P9532" t="str">
        <f>IF(ecommerce_customer_data_custom_[[#This Row],[Returns]]=1,"Returned","Not Returned")</f>
        <v>Not Returned</v>
      </c>
      <c r="Q9532" t="str">
        <f>_xlfn.XLOOKUP(ecommerce_customer_data_custom_[[#This Row],[Payment Method]],PaymentMapping!$A$2:$A$11,PaymentMapping!$B$2:$B$11,"Other")</f>
        <v>Other</v>
      </c>
    </row>
    <row r="9533" spans="1:17" x14ac:dyDescent="0.3">
      <c r="A9533">
        <v>35721</v>
      </c>
      <c r="B9533" s="14">
        <v>44429.97315972222</v>
      </c>
      <c r="C9533" t="s">
        <v>14</v>
      </c>
      <c r="D9533">
        <v>93</v>
      </c>
      <c r="E9533">
        <v>2</v>
      </c>
      <c r="F9533">
        <v>2658</v>
      </c>
      <c r="G9533" t="s">
        <v>19</v>
      </c>
      <c r="H9533">
        <v>37</v>
      </c>
      <c r="I9533">
        <v>1</v>
      </c>
      <c r="J9533" t="s">
        <v>17</v>
      </c>
      <c r="K9533">
        <v>1</v>
      </c>
      <c r="L9533">
        <f>YEAR(ecommerce_customer_data_custom_[[#This Row],[Purchase Date]])</f>
        <v>2021</v>
      </c>
      <c r="M9533">
        <f>MONTH(ecommerce_customer_data_custom_[[#This Row],[Purchase Date]])</f>
        <v>8</v>
      </c>
      <c r="N9533" t="str">
        <f>TEXT(ecommerce_customer_data_custom_[[#This Row],[Purchase Date]],"mmmm")</f>
        <v>August</v>
      </c>
      <c r="O9533" t="str">
        <f>VLOOKUP(ecommerce_customer_data_custom_[[#This Row],[Customer Age]],AgeGroupMapping!$A$2:$C$5,3,TRUE)</f>
        <v>Adult</v>
      </c>
      <c r="P9533" t="str">
        <f>IF(ecommerce_customer_data_custom_[[#This Row],[Returns]]=1,"Returned","Not Returned")</f>
        <v>Returned</v>
      </c>
      <c r="Q9533" t="str">
        <f>_xlfn.XLOOKUP(ecommerce_customer_data_custom_[[#This Row],[Payment Method]],PaymentMapping!$A$2:$A$11,PaymentMapping!$B$2:$B$11,"Other")</f>
        <v>Cash</v>
      </c>
    </row>
    <row r="9534" spans="1:17" x14ac:dyDescent="0.3">
      <c r="A9534">
        <v>8542</v>
      </c>
      <c r="B9534" s="14">
        <v>44354.645902777775</v>
      </c>
      <c r="C9534" t="s">
        <v>18</v>
      </c>
      <c r="D9534">
        <v>51</v>
      </c>
      <c r="E9534">
        <v>3</v>
      </c>
      <c r="F9534">
        <v>1272</v>
      </c>
      <c r="G9534" t="s">
        <v>12</v>
      </c>
      <c r="H9534">
        <v>40</v>
      </c>
      <c r="I9534">
        <v>0</v>
      </c>
      <c r="J9534" t="s">
        <v>17</v>
      </c>
      <c r="K9534">
        <v>0</v>
      </c>
      <c r="L9534">
        <f>YEAR(ecommerce_customer_data_custom_[[#This Row],[Purchase Date]])</f>
        <v>2021</v>
      </c>
      <c r="M9534">
        <f>MONTH(ecommerce_customer_data_custom_[[#This Row],[Purchase Date]])</f>
        <v>6</v>
      </c>
      <c r="N9534" t="str">
        <f>TEXT(ecommerce_customer_data_custom_[[#This Row],[Purchase Date]],"mmmm")</f>
        <v>June</v>
      </c>
      <c r="O9534" t="str">
        <f>VLOOKUP(ecommerce_customer_data_custom_[[#This Row],[Customer Age]],AgeGroupMapping!$A$2:$C$5,3,TRUE)</f>
        <v>Adult</v>
      </c>
      <c r="P9534" t="str">
        <f>IF(ecommerce_customer_data_custom_[[#This Row],[Returns]]=1,"Returned","Not Returned")</f>
        <v>Not Returned</v>
      </c>
      <c r="Q9534" t="str">
        <f>_xlfn.XLOOKUP(ecommerce_customer_data_custom_[[#This Row],[Payment Method]],PaymentMapping!$A$2:$A$11,PaymentMapping!$B$2:$B$11,"Other")</f>
        <v>Card</v>
      </c>
    </row>
    <row r="9535" spans="1:17" x14ac:dyDescent="0.3">
      <c r="A9535">
        <v>8542</v>
      </c>
      <c r="B9535" s="14">
        <v>44982.520949074074</v>
      </c>
      <c r="C9535" t="s">
        <v>18</v>
      </c>
      <c r="D9535">
        <v>498</v>
      </c>
      <c r="E9535">
        <v>2</v>
      </c>
      <c r="F9535">
        <v>1731</v>
      </c>
      <c r="G9535" t="s">
        <v>15</v>
      </c>
      <c r="H9535">
        <v>40</v>
      </c>
      <c r="I9535">
        <v>0</v>
      </c>
      <c r="J9535" t="s">
        <v>17</v>
      </c>
      <c r="K9535">
        <v>0</v>
      </c>
      <c r="L9535">
        <f>YEAR(ecommerce_customer_data_custom_[[#This Row],[Purchase Date]])</f>
        <v>2023</v>
      </c>
      <c r="M9535">
        <f>MONTH(ecommerce_customer_data_custom_[[#This Row],[Purchase Date]])</f>
        <v>2</v>
      </c>
      <c r="N9535" t="str">
        <f>TEXT(ecommerce_customer_data_custom_[[#This Row],[Purchase Date]],"mmmm")</f>
        <v>February</v>
      </c>
      <c r="O9535" t="str">
        <f>VLOOKUP(ecommerce_customer_data_custom_[[#This Row],[Customer Age]],AgeGroupMapping!$A$2:$C$5,3,TRUE)</f>
        <v>Adult</v>
      </c>
      <c r="P9535" t="str">
        <f>IF(ecommerce_customer_data_custom_[[#This Row],[Returns]]=1,"Returned","Not Returned")</f>
        <v>Not Returned</v>
      </c>
      <c r="Q9535" t="str">
        <f>_xlfn.XLOOKUP(ecommerce_customer_data_custom_[[#This Row],[Payment Method]],PaymentMapping!$A$2:$A$11,PaymentMapping!$B$2:$B$11,"Other")</f>
        <v>Wallet/UPI</v>
      </c>
    </row>
    <row r="9536" spans="1:17" x14ac:dyDescent="0.3">
      <c r="A9536">
        <v>8542</v>
      </c>
      <c r="B9536" s="14">
        <v>43849.798715277779</v>
      </c>
      <c r="C9536" t="s">
        <v>18</v>
      </c>
      <c r="D9536">
        <v>180</v>
      </c>
      <c r="E9536">
        <v>3</v>
      </c>
      <c r="F9536">
        <v>1984</v>
      </c>
      <c r="G9536" t="s">
        <v>15</v>
      </c>
      <c r="H9536">
        <v>40</v>
      </c>
      <c r="I9536">
        <v>0</v>
      </c>
      <c r="J9536" t="s">
        <v>17</v>
      </c>
      <c r="K9536">
        <v>0</v>
      </c>
      <c r="L9536">
        <f>YEAR(ecommerce_customer_data_custom_[[#This Row],[Purchase Date]])</f>
        <v>2020</v>
      </c>
      <c r="M9536">
        <f>MONTH(ecommerce_customer_data_custom_[[#This Row],[Purchase Date]])</f>
        <v>1</v>
      </c>
      <c r="N9536" t="str">
        <f>TEXT(ecommerce_customer_data_custom_[[#This Row],[Purchase Date]],"mmmm")</f>
        <v>January</v>
      </c>
      <c r="O9536" t="str">
        <f>VLOOKUP(ecommerce_customer_data_custom_[[#This Row],[Customer Age]],AgeGroupMapping!$A$2:$C$5,3,TRUE)</f>
        <v>Adult</v>
      </c>
      <c r="P9536" t="str">
        <f>IF(ecommerce_customer_data_custom_[[#This Row],[Returns]]=1,"Returned","Not Returned")</f>
        <v>Not Returned</v>
      </c>
      <c r="Q9536" t="str">
        <f>_xlfn.XLOOKUP(ecommerce_customer_data_custom_[[#This Row],[Payment Method]],PaymentMapping!$A$2:$A$11,PaymentMapping!$B$2:$B$11,"Other")</f>
        <v>Wallet/UPI</v>
      </c>
    </row>
    <row r="9537" spans="1:17" x14ac:dyDescent="0.3">
      <c r="A9537">
        <v>8542</v>
      </c>
      <c r="B9537" s="14">
        <v>44646.636377314811</v>
      </c>
      <c r="C9537" t="s">
        <v>11</v>
      </c>
      <c r="D9537">
        <v>366</v>
      </c>
      <c r="E9537">
        <v>4</v>
      </c>
      <c r="F9537">
        <v>2471</v>
      </c>
      <c r="G9537" t="s">
        <v>20</v>
      </c>
      <c r="H9537">
        <v>40</v>
      </c>
      <c r="I9537">
        <v>1</v>
      </c>
      <c r="J9537" t="s">
        <v>17</v>
      </c>
      <c r="K9537">
        <v>0</v>
      </c>
      <c r="L9537">
        <f>YEAR(ecommerce_customer_data_custom_[[#This Row],[Purchase Date]])</f>
        <v>2022</v>
      </c>
      <c r="M9537">
        <f>MONTH(ecommerce_customer_data_custom_[[#This Row],[Purchase Date]])</f>
        <v>3</v>
      </c>
      <c r="N9537" t="str">
        <f>TEXT(ecommerce_customer_data_custom_[[#This Row],[Purchase Date]],"mmmm")</f>
        <v>March</v>
      </c>
      <c r="O9537" t="str">
        <f>VLOOKUP(ecommerce_customer_data_custom_[[#This Row],[Customer Age]],AgeGroupMapping!$A$2:$C$5,3,TRUE)</f>
        <v>Adult</v>
      </c>
      <c r="P9537" t="str">
        <f>IF(ecommerce_customer_data_custom_[[#This Row],[Returns]]=1,"Returned","Not Returned")</f>
        <v>Returned</v>
      </c>
      <c r="Q9537" t="str">
        <f>_xlfn.XLOOKUP(ecommerce_customer_data_custom_[[#This Row],[Payment Method]],PaymentMapping!$A$2:$A$11,PaymentMapping!$B$2:$B$11,"Other")</f>
        <v>Other</v>
      </c>
    </row>
    <row r="9538" spans="1:17" x14ac:dyDescent="0.3">
      <c r="A9538">
        <v>8542</v>
      </c>
      <c r="B9538" s="14">
        <v>44021.173449074071</v>
      </c>
      <c r="C9538" t="s">
        <v>16</v>
      </c>
      <c r="D9538">
        <v>378</v>
      </c>
      <c r="E9538">
        <v>4</v>
      </c>
      <c r="F9538">
        <v>4533</v>
      </c>
      <c r="G9538" t="s">
        <v>12</v>
      </c>
      <c r="H9538">
        <v>40</v>
      </c>
      <c r="I9538">
        <v>0</v>
      </c>
      <c r="J9538" t="s">
        <v>17</v>
      </c>
      <c r="K9538">
        <v>0</v>
      </c>
      <c r="L9538">
        <f>YEAR(ecommerce_customer_data_custom_[[#This Row],[Purchase Date]])</f>
        <v>2020</v>
      </c>
      <c r="M9538">
        <f>MONTH(ecommerce_customer_data_custom_[[#This Row],[Purchase Date]])</f>
        <v>7</v>
      </c>
      <c r="N9538" t="str">
        <f>TEXT(ecommerce_customer_data_custom_[[#This Row],[Purchase Date]],"mmmm")</f>
        <v>July</v>
      </c>
      <c r="O9538" t="str">
        <f>VLOOKUP(ecommerce_customer_data_custom_[[#This Row],[Customer Age]],AgeGroupMapping!$A$2:$C$5,3,TRUE)</f>
        <v>Adult</v>
      </c>
      <c r="P9538" t="str">
        <f>IF(ecommerce_customer_data_custom_[[#This Row],[Returns]]=1,"Returned","Not Returned")</f>
        <v>Not Returned</v>
      </c>
      <c r="Q9538" t="str">
        <f>_xlfn.XLOOKUP(ecommerce_customer_data_custom_[[#This Row],[Payment Method]],PaymentMapping!$A$2:$A$11,PaymentMapping!$B$2:$B$11,"Other")</f>
        <v>Card</v>
      </c>
    </row>
    <row r="9539" spans="1:17" x14ac:dyDescent="0.3">
      <c r="A9539">
        <v>45912</v>
      </c>
      <c r="B9539" s="14">
        <v>45073.07199074074</v>
      </c>
      <c r="C9539" t="s">
        <v>18</v>
      </c>
      <c r="D9539">
        <v>201</v>
      </c>
      <c r="E9539">
        <v>2</v>
      </c>
      <c r="F9539">
        <v>2513</v>
      </c>
      <c r="G9539" t="s">
        <v>20</v>
      </c>
      <c r="H9539">
        <v>59</v>
      </c>
      <c r="I9539">
        <v>0</v>
      </c>
      <c r="J9539" t="s">
        <v>13</v>
      </c>
      <c r="K9539">
        <v>0</v>
      </c>
      <c r="L9539">
        <f>YEAR(ecommerce_customer_data_custom_[[#This Row],[Purchase Date]])</f>
        <v>2023</v>
      </c>
      <c r="M9539">
        <f>MONTH(ecommerce_customer_data_custom_[[#This Row],[Purchase Date]])</f>
        <v>5</v>
      </c>
      <c r="N9539" t="str">
        <f>TEXT(ecommerce_customer_data_custom_[[#This Row],[Purchase Date]],"mmmm")</f>
        <v>May</v>
      </c>
      <c r="O9539" t="str">
        <f>VLOOKUP(ecommerce_customer_data_custom_[[#This Row],[Customer Age]],AgeGroupMapping!$A$2:$C$5,3,TRUE)</f>
        <v>Middle-Aged</v>
      </c>
      <c r="P9539" t="str">
        <f>IF(ecommerce_customer_data_custom_[[#This Row],[Returns]]=1,"Returned","Not Returned")</f>
        <v>Not Returned</v>
      </c>
      <c r="Q9539" t="str">
        <f>_xlfn.XLOOKUP(ecommerce_customer_data_custom_[[#This Row],[Payment Method]],PaymentMapping!$A$2:$A$11,PaymentMapping!$B$2:$B$11,"Other")</f>
        <v>Other</v>
      </c>
    </row>
    <row r="9540" spans="1:17" x14ac:dyDescent="0.3">
      <c r="A9540">
        <v>45912</v>
      </c>
      <c r="B9540" s="14">
        <v>43867.428506944445</v>
      </c>
      <c r="C9540" t="s">
        <v>18</v>
      </c>
      <c r="D9540">
        <v>461</v>
      </c>
      <c r="E9540">
        <v>1</v>
      </c>
      <c r="F9540">
        <v>3029</v>
      </c>
      <c r="G9540" t="s">
        <v>20</v>
      </c>
      <c r="H9540">
        <v>59</v>
      </c>
      <c r="I9540">
        <v>0</v>
      </c>
      <c r="J9540" t="s">
        <v>13</v>
      </c>
      <c r="K9540">
        <v>0</v>
      </c>
      <c r="L9540">
        <f>YEAR(ecommerce_customer_data_custom_[[#This Row],[Purchase Date]])</f>
        <v>2020</v>
      </c>
      <c r="M9540">
        <f>MONTH(ecommerce_customer_data_custom_[[#This Row],[Purchase Date]])</f>
        <v>2</v>
      </c>
      <c r="N9540" t="str">
        <f>TEXT(ecommerce_customer_data_custom_[[#This Row],[Purchase Date]],"mmmm")</f>
        <v>February</v>
      </c>
      <c r="O9540" t="str">
        <f>VLOOKUP(ecommerce_customer_data_custom_[[#This Row],[Customer Age]],AgeGroupMapping!$A$2:$C$5,3,TRUE)</f>
        <v>Middle-Aged</v>
      </c>
      <c r="P9540" t="str">
        <f>IF(ecommerce_customer_data_custom_[[#This Row],[Returns]]=1,"Returned","Not Returned")</f>
        <v>Not Returned</v>
      </c>
      <c r="Q9540" t="str">
        <f>_xlfn.XLOOKUP(ecommerce_customer_data_custom_[[#This Row],[Payment Method]],PaymentMapping!$A$2:$A$11,PaymentMapping!$B$2:$B$11,"Other")</f>
        <v>Other</v>
      </c>
    </row>
    <row r="9541" spans="1:17" x14ac:dyDescent="0.3">
      <c r="A9541">
        <v>45912</v>
      </c>
      <c r="B9541" s="14">
        <v>43973.118993055556</v>
      </c>
      <c r="C9541" t="s">
        <v>18</v>
      </c>
      <c r="D9541">
        <v>391</v>
      </c>
      <c r="E9541">
        <v>3</v>
      </c>
      <c r="F9541">
        <v>4233</v>
      </c>
      <c r="G9541" t="s">
        <v>20</v>
      </c>
      <c r="H9541">
        <v>59</v>
      </c>
      <c r="I9541">
        <v>0</v>
      </c>
      <c r="J9541" t="s">
        <v>13</v>
      </c>
      <c r="K9541">
        <v>0</v>
      </c>
      <c r="L9541">
        <f>YEAR(ecommerce_customer_data_custom_[[#This Row],[Purchase Date]])</f>
        <v>2020</v>
      </c>
      <c r="M9541">
        <f>MONTH(ecommerce_customer_data_custom_[[#This Row],[Purchase Date]])</f>
        <v>5</v>
      </c>
      <c r="N9541" t="str">
        <f>TEXT(ecommerce_customer_data_custom_[[#This Row],[Purchase Date]],"mmmm")</f>
        <v>May</v>
      </c>
      <c r="O9541" t="str">
        <f>VLOOKUP(ecommerce_customer_data_custom_[[#This Row],[Customer Age]],AgeGroupMapping!$A$2:$C$5,3,TRUE)</f>
        <v>Middle-Aged</v>
      </c>
      <c r="P9541" t="str">
        <f>IF(ecommerce_customer_data_custom_[[#This Row],[Returns]]=1,"Returned","Not Returned")</f>
        <v>Not Returned</v>
      </c>
      <c r="Q9541" t="str">
        <f>_xlfn.XLOOKUP(ecommerce_customer_data_custom_[[#This Row],[Payment Method]],PaymentMapping!$A$2:$A$11,PaymentMapping!$B$2:$B$11,"Other")</f>
        <v>Other</v>
      </c>
    </row>
    <row r="9542" spans="1:17" x14ac:dyDescent="0.3">
      <c r="A9542">
        <v>45912</v>
      </c>
      <c r="B9542" s="14">
        <v>44886.336770833332</v>
      </c>
      <c r="C9542" t="s">
        <v>18</v>
      </c>
      <c r="D9542">
        <v>490</v>
      </c>
      <c r="E9542">
        <v>4</v>
      </c>
      <c r="F9542">
        <v>1958</v>
      </c>
      <c r="G9542" t="s">
        <v>19</v>
      </c>
      <c r="H9542">
        <v>59</v>
      </c>
      <c r="I9542">
        <v>1</v>
      </c>
      <c r="J9542" t="s">
        <v>13</v>
      </c>
      <c r="K9542">
        <v>0</v>
      </c>
      <c r="L9542">
        <f>YEAR(ecommerce_customer_data_custom_[[#This Row],[Purchase Date]])</f>
        <v>2022</v>
      </c>
      <c r="M9542">
        <f>MONTH(ecommerce_customer_data_custom_[[#This Row],[Purchase Date]])</f>
        <v>11</v>
      </c>
      <c r="N9542" t="str">
        <f>TEXT(ecommerce_customer_data_custom_[[#This Row],[Purchase Date]],"mmmm")</f>
        <v>November</v>
      </c>
      <c r="O9542" t="str">
        <f>VLOOKUP(ecommerce_customer_data_custom_[[#This Row],[Customer Age]],AgeGroupMapping!$A$2:$C$5,3,TRUE)</f>
        <v>Middle-Aged</v>
      </c>
      <c r="P9542" t="str">
        <f>IF(ecommerce_customer_data_custom_[[#This Row],[Returns]]=1,"Returned","Not Returned")</f>
        <v>Returned</v>
      </c>
      <c r="Q9542" t="str">
        <f>_xlfn.XLOOKUP(ecommerce_customer_data_custom_[[#This Row],[Payment Method]],PaymentMapping!$A$2:$A$11,PaymentMapping!$B$2:$B$11,"Other")</f>
        <v>Cash</v>
      </c>
    </row>
    <row r="9543" spans="1:17" x14ac:dyDescent="0.3">
      <c r="A9543">
        <v>49874</v>
      </c>
      <c r="B9543" s="14">
        <v>44053.466157407405</v>
      </c>
      <c r="C9543" t="s">
        <v>16</v>
      </c>
      <c r="D9543">
        <v>35</v>
      </c>
      <c r="E9543">
        <v>1</v>
      </c>
      <c r="F9543">
        <v>4530</v>
      </c>
      <c r="G9543" t="s">
        <v>15</v>
      </c>
      <c r="H9543">
        <v>53</v>
      </c>
      <c r="I9543">
        <v>0</v>
      </c>
      <c r="J9543" t="s">
        <v>13</v>
      </c>
      <c r="K9543">
        <v>0</v>
      </c>
      <c r="L9543">
        <f>YEAR(ecommerce_customer_data_custom_[[#This Row],[Purchase Date]])</f>
        <v>2020</v>
      </c>
      <c r="M9543">
        <f>MONTH(ecommerce_customer_data_custom_[[#This Row],[Purchase Date]])</f>
        <v>8</v>
      </c>
      <c r="N9543" t="str">
        <f>TEXT(ecommerce_customer_data_custom_[[#This Row],[Purchase Date]],"mmmm")</f>
        <v>August</v>
      </c>
      <c r="O9543" t="str">
        <f>VLOOKUP(ecommerce_customer_data_custom_[[#This Row],[Customer Age]],AgeGroupMapping!$A$2:$C$5,3,TRUE)</f>
        <v>Middle-Aged</v>
      </c>
      <c r="P9543" t="str">
        <f>IF(ecommerce_customer_data_custom_[[#This Row],[Returns]]=1,"Returned","Not Returned")</f>
        <v>Not Returned</v>
      </c>
      <c r="Q9543" t="str">
        <f>_xlfn.XLOOKUP(ecommerce_customer_data_custom_[[#This Row],[Payment Method]],PaymentMapping!$A$2:$A$11,PaymentMapping!$B$2:$B$11,"Other")</f>
        <v>Wallet/UPI</v>
      </c>
    </row>
    <row r="9544" spans="1:17" x14ac:dyDescent="0.3">
      <c r="A9544">
        <v>49874</v>
      </c>
      <c r="B9544" s="14">
        <v>44085.5156712963</v>
      </c>
      <c r="C9544" t="s">
        <v>16</v>
      </c>
      <c r="D9544">
        <v>397</v>
      </c>
      <c r="E9544">
        <v>3</v>
      </c>
      <c r="F9544">
        <v>3341</v>
      </c>
      <c r="G9544" t="s">
        <v>20</v>
      </c>
      <c r="H9544">
        <v>53</v>
      </c>
      <c r="I9544">
        <v>1</v>
      </c>
      <c r="J9544" t="s">
        <v>13</v>
      </c>
      <c r="K9544">
        <v>0</v>
      </c>
      <c r="L9544">
        <f>YEAR(ecommerce_customer_data_custom_[[#This Row],[Purchase Date]])</f>
        <v>2020</v>
      </c>
      <c r="M9544">
        <f>MONTH(ecommerce_customer_data_custom_[[#This Row],[Purchase Date]])</f>
        <v>9</v>
      </c>
      <c r="N9544" t="str">
        <f>TEXT(ecommerce_customer_data_custom_[[#This Row],[Purchase Date]],"mmmm")</f>
        <v>September</v>
      </c>
      <c r="O9544" t="str">
        <f>VLOOKUP(ecommerce_customer_data_custom_[[#This Row],[Customer Age]],AgeGroupMapping!$A$2:$C$5,3,TRUE)</f>
        <v>Middle-Aged</v>
      </c>
      <c r="P9544" t="str">
        <f>IF(ecommerce_customer_data_custom_[[#This Row],[Returns]]=1,"Returned","Not Returned")</f>
        <v>Returned</v>
      </c>
      <c r="Q9544" t="str">
        <f>_xlfn.XLOOKUP(ecommerce_customer_data_custom_[[#This Row],[Payment Method]],PaymentMapping!$A$2:$A$11,PaymentMapping!$B$2:$B$11,"Other")</f>
        <v>Other</v>
      </c>
    </row>
    <row r="9545" spans="1:17" x14ac:dyDescent="0.3">
      <c r="A9545">
        <v>49874</v>
      </c>
      <c r="B9545" s="14">
        <v>44541.068738425929</v>
      </c>
      <c r="C9545" t="s">
        <v>16</v>
      </c>
      <c r="D9545">
        <v>169</v>
      </c>
      <c r="E9545">
        <v>5</v>
      </c>
      <c r="F9545">
        <v>1210</v>
      </c>
      <c r="G9545" t="s">
        <v>15</v>
      </c>
      <c r="H9545">
        <v>53</v>
      </c>
      <c r="I9545">
        <v>1</v>
      </c>
      <c r="J9545" t="s">
        <v>13</v>
      </c>
      <c r="K9545">
        <v>0</v>
      </c>
      <c r="L9545">
        <f>YEAR(ecommerce_customer_data_custom_[[#This Row],[Purchase Date]])</f>
        <v>2021</v>
      </c>
      <c r="M9545">
        <f>MONTH(ecommerce_customer_data_custom_[[#This Row],[Purchase Date]])</f>
        <v>12</v>
      </c>
      <c r="N9545" t="str">
        <f>TEXT(ecommerce_customer_data_custom_[[#This Row],[Purchase Date]],"mmmm")</f>
        <v>December</v>
      </c>
      <c r="O9545" t="str">
        <f>VLOOKUP(ecommerce_customer_data_custom_[[#This Row],[Customer Age]],AgeGroupMapping!$A$2:$C$5,3,TRUE)</f>
        <v>Middle-Aged</v>
      </c>
      <c r="P9545" t="str">
        <f>IF(ecommerce_customer_data_custom_[[#This Row],[Returns]]=1,"Returned","Not Returned")</f>
        <v>Returned</v>
      </c>
      <c r="Q9545" t="str">
        <f>_xlfn.XLOOKUP(ecommerce_customer_data_custom_[[#This Row],[Payment Method]],PaymentMapping!$A$2:$A$11,PaymentMapping!$B$2:$B$11,"Other")</f>
        <v>Wallet/UPI</v>
      </c>
    </row>
    <row r="9546" spans="1:17" x14ac:dyDescent="0.3">
      <c r="A9546">
        <v>49874</v>
      </c>
      <c r="B9546" s="14">
        <v>44974.935532407406</v>
      </c>
      <c r="C9546" t="s">
        <v>18</v>
      </c>
      <c r="D9546">
        <v>49</v>
      </c>
      <c r="E9546">
        <v>3</v>
      </c>
      <c r="F9546">
        <v>1573</v>
      </c>
      <c r="G9546" t="s">
        <v>15</v>
      </c>
      <c r="H9546">
        <v>53</v>
      </c>
      <c r="I9546">
        <v>1</v>
      </c>
      <c r="J9546" t="s">
        <v>13</v>
      </c>
      <c r="K9546">
        <v>0</v>
      </c>
      <c r="L9546">
        <f>YEAR(ecommerce_customer_data_custom_[[#This Row],[Purchase Date]])</f>
        <v>2023</v>
      </c>
      <c r="M9546">
        <f>MONTH(ecommerce_customer_data_custom_[[#This Row],[Purchase Date]])</f>
        <v>2</v>
      </c>
      <c r="N9546" t="str">
        <f>TEXT(ecommerce_customer_data_custom_[[#This Row],[Purchase Date]],"mmmm")</f>
        <v>February</v>
      </c>
      <c r="O9546" t="str">
        <f>VLOOKUP(ecommerce_customer_data_custom_[[#This Row],[Customer Age]],AgeGroupMapping!$A$2:$C$5,3,TRUE)</f>
        <v>Middle-Aged</v>
      </c>
      <c r="P9546" t="str">
        <f>IF(ecommerce_customer_data_custom_[[#This Row],[Returns]]=1,"Returned","Not Returned")</f>
        <v>Returned</v>
      </c>
      <c r="Q9546" t="str">
        <f>_xlfn.XLOOKUP(ecommerce_customer_data_custom_[[#This Row],[Payment Method]],PaymentMapping!$A$2:$A$11,PaymentMapping!$B$2:$B$11,"Other")</f>
        <v>Wallet/UPI</v>
      </c>
    </row>
    <row r="9547" spans="1:17" x14ac:dyDescent="0.3">
      <c r="A9547">
        <v>49874</v>
      </c>
      <c r="B9547" s="14">
        <v>44961.894849537035</v>
      </c>
      <c r="C9547" t="s">
        <v>16</v>
      </c>
      <c r="D9547">
        <v>89</v>
      </c>
      <c r="E9547">
        <v>1</v>
      </c>
      <c r="F9547">
        <v>669</v>
      </c>
      <c r="G9547" t="s">
        <v>15</v>
      </c>
      <c r="H9547">
        <v>53</v>
      </c>
      <c r="I9547">
        <v>0</v>
      </c>
      <c r="J9547" t="s">
        <v>13</v>
      </c>
      <c r="K9547">
        <v>0</v>
      </c>
      <c r="L9547">
        <f>YEAR(ecommerce_customer_data_custom_[[#This Row],[Purchase Date]])</f>
        <v>2023</v>
      </c>
      <c r="M9547">
        <f>MONTH(ecommerce_customer_data_custom_[[#This Row],[Purchase Date]])</f>
        <v>2</v>
      </c>
      <c r="N9547" t="str">
        <f>TEXT(ecommerce_customer_data_custom_[[#This Row],[Purchase Date]],"mmmm")</f>
        <v>February</v>
      </c>
      <c r="O9547" t="str">
        <f>VLOOKUP(ecommerce_customer_data_custom_[[#This Row],[Customer Age]],AgeGroupMapping!$A$2:$C$5,3,TRUE)</f>
        <v>Middle-Aged</v>
      </c>
      <c r="P9547" t="str">
        <f>IF(ecommerce_customer_data_custom_[[#This Row],[Returns]]=1,"Returned","Not Returned")</f>
        <v>Not Returned</v>
      </c>
      <c r="Q9547" t="str">
        <f>_xlfn.XLOOKUP(ecommerce_customer_data_custom_[[#This Row],[Payment Method]],PaymentMapping!$A$2:$A$11,PaymentMapping!$B$2:$B$11,"Other")</f>
        <v>Wallet/UPI</v>
      </c>
    </row>
    <row r="9548" spans="1:17" x14ac:dyDescent="0.3">
      <c r="A9548">
        <v>49874</v>
      </c>
      <c r="B9548" s="14">
        <v>44352.615613425929</v>
      </c>
      <c r="C9548" t="s">
        <v>11</v>
      </c>
      <c r="D9548">
        <v>330</v>
      </c>
      <c r="E9548">
        <v>2</v>
      </c>
      <c r="F9548">
        <v>4644</v>
      </c>
      <c r="G9548" t="s">
        <v>19</v>
      </c>
      <c r="H9548">
        <v>53</v>
      </c>
      <c r="I9548">
        <v>0</v>
      </c>
      <c r="J9548" t="s">
        <v>13</v>
      </c>
      <c r="K9548">
        <v>0</v>
      </c>
      <c r="L9548">
        <f>YEAR(ecommerce_customer_data_custom_[[#This Row],[Purchase Date]])</f>
        <v>2021</v>
      </c>
      <c r="M9548">
        <f>MONTH(ecommerce_customer_data_custom_[[#This Row],[Purchase Date]])</f>
        <v>6</v>
      </c>
      <c r="N9548" t="str">
        <f>TEXT(ecommerce_customer_data_custom_[[#This Row],[Purchase Date]],"mmmm")</f>
        <v>June</v>
      </c>
      <c r="O9548" t="str">
        <f>VLOOKUP(ecommerce_customer_data_custom_[[#This Row],[Customer Age]],AgeGroupMapping!$A$2:$C$5,3,TRUE)</f>
        <v>Middle-Aged</v>
      </c>
      <c r="P9548" t="str">
        <f>IF(ecommerce_customer_data_custom_[[#This Row],[Returns]]=1,"Returned","Not Returned")</f>
        <v>Not Returned</v>
      </c>
      <c r="Q9548" t="str">
        <f>_xlfn.XLOOKUP(ecommerce_customer_data_custom_[[#This Row],[Payment Method]],PaymentMapping!$A$2:$A$11,PaymentMapping!$B$2:$B$11,"Other")</f>
        <v>Cash</v>
      </c>
    </row>
    <row r="9549" spans="1:17" x14ac:dyDescent="0.3">
      <c r="A9549">
        <v>49874</v>
      </c>
      <c r="B9549" s="14">
        <v>43841.292430555557</v>
      </c>
      <c r="C9549" t="s">
        <v>18</v>
      </c>
      <c r="D9549">
        <v>42</v>
      </c>
      <c r="E9549">
        <v>3</v>
      </c>
      <c r="F9549">
        <v>684</v>
      </c>
      <c r="G9549" t="s">
        <v>15</v>
      </c>
      <c r="H9549">
        <v>53</v>
      </c>
      <c r="I9549">
        <v>1</v>
      </c>
      <c r="J9549" t="s">
        <v>13</v>
      </c>
      <c r="K9549">
        <v>0</v>
      </c>
      <c r="L9549">
        <f>YEAR(ecommerce_customer_data_custom_[[#This Row],[Purchase Date]])</f>
        <v>2020</v>
      </c>
      <c r="M9549">
        <f>MONTH(ecommerce_customer_data_custom_[[#This Row],[Purchase Date]])</f>
        <v>1</v>
      </c>
      <c r="N9549" t="str">
        <f>TEXT(ecommerce_customer_data_custom_[[#This Row],[Purchase Date]],"mmmm")</f>
        <v>January</v>
      </c>
      <c r="O9549" t="str">
        <f>VLOOKUP(ecommerce_customer_data_custom_[[#This Row],[Customer Age]],AgeGroupMapping!$A$2:$C$5,3,TRUE)</f>
        <v>Middle-Aged</v>
      </c>
      <c r="P9549" t="str">
        <f>IF(ecommerce_customer_data_custom_[[#This Row],[Returns]]=1,"Returned","Not Returned")</f>
        <v>Returned</v>
      </c>
      <c r="Q9549" t="str">
        <f>_xlfn.XLOOKUP(ecommerce_customer_data_custom_[[#This Row],[Payment Method]],PaymentMapping!$A$2:$A$11,PaymentMapping!$B$2:$B$11,"Other")</f>
        <v>Wallet/UPI</v>
      </c>
    </row>
    <row r="9550" spans="1:17" x14ac:dyDescent="0.3">
      <c r="A9550">
        <v>49874</v>
      </c>
      <c r="B9550" s="14">
        <v>43964.610162037039</v>
      </c>
      <c r="C9550" t="s">
        <v>18</v>
      </c>
      <c r="D9550">
        <v>460</v>
      </c>
      <c r="E9550">
        <v>5</v>
      </c>
      <c r="F9550">
        <v>2853</v>
      </c>
      <c r="G9550" t="s">
        <v>19</v>
      </c>
      <c r="H9550">
        <v>53</v>
      </c>
      <c r="I9550">
        <v>0</v>
      </c>
      <c r="J9550" t="s">
        <v>13</v>
      </c>
      <c r="K9550">
        <v>0</v>
      </c>
      <c r="L9550">
        <f>YEAR(ecommerce_customer_data_custom_[[#This Row],[Purchase Date]])</f>
        <v>2020</v>
      </c>
      <c r="M9550">
        <f>MONTH(ecommerce_customer_data_custom_[[#This Row],[Purchase Date]])</f>
        <v>5</v>
      </c>
      <c r="N9550" t="str">
        <f>TEXT(ecommerce_customer_data_custom_[[#This Row],[Purchase Date]],"mmmm")</f>
        <v>May</v>
      </c>
      <c r="O9550" t="str">
        <f>VLOOKUP(ecommerce_customer_data_custom_[[#This Row],[Customer Age]],AgeGroupMapping!$A$2:$C$5,3,TRUE)</f>
        <v>Middle-Aged</v>
      </c>
      <c r="P9550" t="str">
        <f>IF(ecommerce_customer_data_custom_[[#This Row],[Returns]]=1,"Returned","Not Returned")</f>
        <v>Not Returned</v>
      </c>
      <c r="Q9550" t="str">
        <f>_xlfn.XLOOKUP(ecommerce_customer_data_custom_[[#This Row],[Payment Method]],PaymentMapping!$A$2:$A$11,PaymentMapping!$B$2:$B$11,"Other")</f>
        <v>Cash</v>
      </c>
    </row>
    <row r="9551" spans="1:17" x14ac:dyDescent="0.3">
      <c r="A9551">
        <v>49874</v>
      </c>
      <c r="B9551" s="14">
        <v>44789.359270833331</v>
      </c>
      <c r="C9551" t="s">
        <v>14</v>
      </c>
      <c r="D9551">
        <v>359</v>
      </c>
      <c r="E9551">
        <v>1</v>
      </c>
      <c r="F9551">
        <v>1550</v>
      </c>
      <c r="G9551" t="s">
        <v>15</v>
      </c>
      <c r="H9551">
        <v>53</v>
      </c>
      <c r="I9551">
        <v>1</v>
      </c>
      <c r="J9551" t="s">
        <v>13</v>
      </c>
      <c r="K9551">
        <v>0</v>
      </c>
      <c r="L9551">
        <f>YEAR(ecommerce_customer_data_custom_[[#This Row],[Purchase Date]])</f>
        <v>2022</v>
      </c>
      <c r="M9551">
        <f>MONTH(ecommerce_customer_data_custom_[[#This Row],[Purchase Date]])</f>
        <v>8</v>
      </c>
      <c r="N9551" t="str">
        <f>TEXT(ecommerce_customer_data_custom_[[#This Row],[Purchase Date]],"mmmm")</f>
        <v>August</v>
      </c>
      <c r="O9551" t="str">
        <f>VLOOKUP(ecommerce_customer_data_custom_[[#This Row],[Customer Age]],AgeGroupMapping!$A$2:$C$5,3,TRUE)</f>
        <v>Middle-Aged</v>
      </c>
      <c r="P9551" t="str">
        <f>IF(ecommerce_customer_data_custom_[[#This Row],[Returns]]=1,"Returned","Not Returned")</f>
        <v>Returned</v>
      </c>
      <c r="Q9551" t="str">
        <f>_xlfn.XLOOKUP(ecommerce_customer_data_custom_[[#This Row],[Payment Method]],PaymentMapping!$A$2:$A$11,PaymentMapping!$B$2:$B$11,"Other")</f>
        <v>Wallet/UPI</v>
      </c>
    </row>
    <row r="9552" spans="1:17" x14ac:dyDescent="0.3">
      <c r="A9552">
        <v>49874</v>
      </c>
      <c r="B9552" s="14">
        <v>45136.508009259262</v>
      </c>
      <c r="C9552" t="s">
        <v>11</v>
      </c>
      <c r="D9552">
        <v>149</v>
      </c>
      <c r="E9552">
        <v>4</v>
      </c>
      <c r="F9552">
        <v>4598</v>
      </c>
      <c r="G9552" t="s">
        <v>19</v>
      </c>
      <c r="H9552">
        <v>53</v>
      </c>
      <c r="I9552">
        <v>0</v>
      </c>
      <c r="J9552" t="s">
        <v>13</v>
      </c>
      <c r="K9552">
        <v>0</v>
      </c>
      <c r="L9552">
        <f>YEAR(ecommerce_customer_data_custom_[[#This Row],[Purchase Date]])</f>
        <v>2023</v>
      </c>
      <c r="M9552">
        <f>MONTH(ecommerce_customer_data_custom_[[#This Row],[Purchase Date]])</f>
        <v>7</v>
      </c>
      <c r="N9552" t="str">
        <f>TEXT(ecommerce_customer_data_custom_[[#This Row],[Purchase Date]],"mmmm")</f>
        <v>July</v>
      </c>
      <c r="O9552" t="str">
        <f>VLOOKUP(ecommerce_customer_data_custom_[[#This Row],[Customer Age]],AgeGroupMapping!$A$2:$C$5,3,TRUE)</f>
        <v>Middle-Aged</v>
      </c>
      <c r="P9552" t="str">
        <f>IF(ecommerce_customer_data_custom_[[#This Row],[Returns]]=1,"Returned","Not Returned")</f>
        <v>Not Returned</v>
      </c>
      <c r="Q9552" t="str">
        <f>_xlfn.XLOOKUP(ecommerce_customer_data_custom_[[#This Row],[Payment Method]],PaymentMapping!$A$2:$A$11,PaymentMapping!$B$2:$B$11,"Other")</f>
        <v>Cash</v>
      </c>
    </row>
    <row r="9553" spans="1:17" x14ac:dyDescent="0.3">
      <c r="A9553">
        <v>48177</v>
      </c>
      <c r="B9553" s="14">
        <v>44653.080775462964</v>
      </c>
      <c r="C9553" t="s">
        <v>16</v>
      </c>
      <c r="D9553">
        <v>452</v>
      </c>
      <c r="E9553">
        <v>1</v>
      </c>
      <c r="F9553">
        <v>1157</v>
      </c>
      <c r="G9553" t="s">
        <v>15</v>
      </c>
      <c r="H9553">
        <v>54</v>
      </c>
      <c r="I9553">
        <v>0</v>
      </c>
      <c r="J9553" t="s">
        <v>13</v>
      </c>
      <c r="K9553">
        <v>0</v>
      </c>
      <c r="L9553">
        <f>YEAR(ecommerce_customer_data_custom_[[#This Row],[Purchase Date]])</f>
        <v>2022</v>
      </c>
      <c r="M9553">
        <f>MONTH(ecommerce_customer_data_custom_[[#This Row],[Purchase Date]])</f>
        <v>4</v>
      </c>
      <c r="N9553" t="str">
        <f>TEXT(ecommerce_customer_data_custom_[[#This Row],[Purchase Date]],"mmmm")</f>
        <v>April</v>
      </c>
      <c r="O9553" t="str">
        <f>VLOOKUP(ecommerce_customer_data_custom_[[#This Row],[Customer Age]],AgeGroupMapping!$A$2:$C$5,3,TRUE)</f>
        <v>Middle-Aged</v>
      </c>
      <c r="P9553" t="str">
        <f>IF(ecommerce_customer_data_custom_[[#This Row],[Returns]]=1,"Returned","Not Returned")</f>
        <v>Not Returned</v>
      </c>
      <c r="Q9553" t="str">
        <f>_xlfn.XLOOKUP(ecommerce_customer_data_custom_[[#This Row],[Payment Method]],PaymentMapping!$A$2:$A$11,PaymentMapping!$B$2:$B$11,"Other")</f>
        <v>Wallet/UPI</v>
      </c>
    </row>
    <row r="9554" spans="1:17" x14ac:dyDescent="0.3">
      <c r="A9554">
        <v>48177</v>
      </c>
      <c r="B9554" s="14">
        <v>43993.437291666669</v>
      </c>
      <c r="C9554" t="s">
        <v>18</v>
      </c>
      <c r="D9554">
        <v>159</v>
      </c>
      <c r="E9554">
        <v>2</v>
      </c>
      <c r="F9554">
        <v>1796</v>
      </c>
      <c r="G9554" t="s">
        <v>19</v>
      </c>
      <c r="H9554">
        <v>54</v>
      </c>
      <c r="I9554">
        <v>1</v>
      </c>
      <c r="J9554" t="s">
        <v>13</v>
      </c>
      <c r="K9554">
        <v>0</v>
      </c>
      <c r="L9554">
        <f>YEAR(ecommerce_customer_data_custom_[[#This Row],[Purchase Date]])</f>
        <v>2020</v>
      </c>
      <c r="M9554">
        <f>MONTH(ecommerce_customer_data_custom_[[#This Row],[Purchase Date]])</f>
        <v>6</v>
      </c>
      <c r="N9554" t="str">
        <f>TEXT(ecommerce_customer_data_custom_[[#This Row],[Purchase Date]],"mmmm")</f>
        <v>June</v>
      </c>
      <c r="O9554" t="str">
        <f>VLOOKUP(ecommerce_customer_data_custom_[[#This Row],[Customer Age]],AgeGroupMapping!$A$2:$C$5,3,TRUE)</f>
        <v>Middle-Aged</v>
      </c>
      <c r="P9554" t="str">
        <f>IF(ecommerce_customer_data_custom_[[#This Row],[Returns]]=1,"Returned","Not Returned")</f>
        <v>Returned</v>
      </c>
      <c r="Q9554" t="str">
        <f>_xlfn.XLOOKUP(ecommerce_customer_data_custom_[[#This Row],[Payment Method]],PaymentMapping!$A$2:$A$11,PaymentMapping!$B$2:$B$11,"Other")</f>
        <v>Cash</v>
      </c>
    </row>
    <row r="9555" spans="1:17" x14ac:dyDescent="0.3">
      <c r="A9555">
        <v>48177</v>
      </c>
      <c r="B9555" s="14">
        <v>44391.191701388889</v>
      </c>
      <c r="C9555" t="s">
        <v>18</v>
      </c>
      <c r="D9555">
        <v>324</v>
      </c>
      <c r="E9555">
        <v>2</v>
      </c>
      <c r="F9555">
        <v>2976</v>
      </c>
      <c r="G9555" t="s">
        <v>12</v>
      </c>
      <c r="H9555">
        <v>54</v>
      </c>
      <c r="I9555">
        <v>0</v>
      </c>
      <c r="J9555" t="s">
        <v>13</v>
      </c>
      <c r="K9555">
        <v>0</v>
      </c>
      <c r="L9555">
        <f>YEAR(ecommerce_customer_data_custom_[[#This Row],[Purchase Date]])</f>
        <v>2021</v>
      </c>
      <c r="M9555">
        <f>MONTH(ecommerce_customer_data_custom_[[#This Row],[Purchase Date]])</f>
        <v>7</v>
      </c>
      <c r="N9555" t="str">
        <f>TEXT(ecommerce_customer_data_custom_[[#This Row],[Purchase Date]],"mmmm")</f>
        <v>July</v>
      </c>
      <c r="O9555" t="str">
        <f>VLOOKUP(ecommerce_customer_data_custom_[[#This Row],[Customer Age]],AgeGroupMapping!$A$2:$C$5,3,TRUE)</f>
        <v>Middle-Aged</v>
      </c>
      <c r="P9555" t="str">
        <f>IF(ecommerce_customer_data_custom_[[#This Row],[Returns]]=1,"Returned","Not Returned")</f>
        <v>Not Returned</v>
      </c>
      <c r="Q9555" t="str">
        <f>_xlfn.XLOOKUP(ecommerce_customer_data_custom_[[#This Row],[Payment Method]],PaymentMapping!$A$2:$A$11,PaymentMapping!$B$2:$B$11,"Other")</f>
        <v>Card</v>
      </c>
    </row>
    <row r="9556" spans="1:17" x14ac:dyDescent="0.3">
      <c r="A9556">
        <v>48177</v>
      </c>
      <c r="B9556" s="14">
        <v>45120.021921296298</v>
      </c>
      <c r="C9556" t="s">
        <v>11</v>
      </c>
      <c r="D9556">
        <v>148</v>
      </c>
      <c r="E9556">
        <v>3</v>
      </c>
      <c r="F9556">
        <v>1535</v>
      </c>
      <c r="G9556" t="s">
        <v>12</v>
      </c>
      <c r="H9556">
        <v>54</v>
      </c>
      <c r="I9556">
        <v>1</v>
      </c>
      <c r="J9556" t="s">
        <v>13</v>
      </c>
      <c r="K9556">
        <v>0</v>
      </c>
      <c r="L9556">
        <f>YEAR(ecommerce_customer_data_custom_[[#This Row],[Purchase Date]])</f>
        <v>2023</v>
      </c>
      <c r="M9556">
        <f>MONTH(ecommerce_customer_data_custom_[[#This Row],[Purchase Date]])</f>
        <v>7</v>
      </c>
      <c r="N9556" t="str">
        <f>TEXT(ecommerce_customer_data_custom_[[#This Row],[Purchase Date]],"mmmm")</f>
        <v>July</v>
      </c>
      <c r="O9556" t="str">
        <f>VLOOKUP(ecommerce_customer_data_custom_[[#This Row],[Customer Age]],AgeGroupMapping!$A$2:$C$5,3,TRUE)</f>
        <v>Middle-Aged</v>
      </c>
      <c r="P9556" t="str">
        <f>IF(ecommerce_customer_data_custom_[[#This Row],[Returns]]=1,"Returned","Not Returned")</f>
        <v>Returned</v>
      </c>
      <c r="Q9556" t="str">
        <f>_xlfn.XLOOKUP(ecommerce_customer_data_custom_[[#This Row],[Payment Method]],PaymentMapping!$A$2:$A$11,PaymentMapping!$B$2:$B$11,"Other")</f>
        <v>Card</v>
      </c>
    </row>
    <row r="9557" spans="1:17" x14ac:dyDescent="0.3">
      <c r="A9557">
        <v>48177</v>
      </c>
      <c r="B9557" s="14">
        <v>44008.150231481479</v>
      </c>
      <c r="C9557" t="s">
        <v>16</v>
      </c>
      <c r="D9557">
        <v>374</v>
      </c>
      <c r="E9557">
        <v>2</v>
      </c>
      <c r="F9557">
        <v>4582</v>
      </c>
      <c r="G9557" t="s">
        <v>12</v>
      </c>
      <c r="H9557">
        <v>54</v>
      </c>
      <c r="I9557">
        <v>0</v>
      </c>
      <c r="J9557" t="s">
        <v>13</v>
      </c>
      <c r="K9557">
        <v>0</v>
      </c>
      <c r="L9557">
        <f>YEAR(ecommerce_customer_data_custom_[[#This Row],[Purchase Date]])</f>
        <v>2020</v>
      </c>
      <c r="M9557">
        <f>MONTH(ecommerce_customer_data_custom_[[#This Row],[Purchase Date]])</f>
        <v>6</v>
      </c>
      <c r="N9557" t="str">
        <f>TEXT(ecommerce_customer_data_custom_[[#This Row],[Purchase Date]],"mmmm")</f>
        <v>June</v>
      </c>
      <c r="O9557" t="str">
        <f>VLOOKUP(ecommerce_customer_data_custom_[[#This Row],[Customer Age]],AgeGroupMapping!$A$2:$C$5,3,TRUE)</f>
        <v>Middle-Aged</v>
      </c>
      <c r="P9557" t="str">
        <f>IF(ecommerce_customer_data_custom_[[#This Row],[Returns]]=1,"Returned","Not Returned")</f>
        <v>Not Returned</v>
      </c>
      <c r="Q9557" t="str">
        <f>_xlfn.XLOOKUP(ecommerce_customer_data_custom_[[#This Row],[Payment Method]],PaymentMapping!$A$2:$A$11,PaymentMapping!$B$2:$B$11,"Other")</f>
        <v>Card</v>
      </c>
    </row>
    <row r="9558" spans="1:17" x14ac:dyDescent="0.3">
      <c r="A9558">
        <v>48177</v>
      </c>
      <c r="B9558" s="14">
        <v>44789.209421296298</v>
      </c>
      <c r="C9558" t="s">
        <v>16</v>
      </c>
      <c r="D9558">
        <v>339</v>
      </c>
      <c r="E9558">
        <v>2</v>
      </c>
      <c r="F9558">
        <v>4962</v>
      </c>
      <c r="G9558" t="s">
        <v>12</v>
      </c>
      <c r="H9558">
        <v>54</v>
      </c>
      <c r="I9558">
        <v>1</v>
      </c>
      <c r="J9558" t="s">
        <v>13</v>
      </c>
      <c r="K9558">
        <v>0</v>
      </c>
      <c r="L9558">
        <f>YEAR(ecommerce_customer_data_custom_[[#This Row],[Purchase Date]])</f>
        <v>2022</v>
      </c>
      <c r="M9558">
        <f>MONTH(ecommerce_customer_data_custom_[[#This Row],[Purchase Date]])</f>
        <v>8</v>
      </c>
      <c r="N9558" t="str">
        <f>TEXT(ecommerce_customer_data_custom_[[#This Row],[Purchase Date]],"mmmm")</f>
        <v>August</v>
      </c>
      <c r="O9558" t="str">
        <f>VLOOKUP(ecommerce_customer_data_custom_[[#This Row],[Customer Age]],AgeGroupMapping!$A$2:$C$5,3,TRUE)</f>
        <v>Middle-Aged</v>
      </c>
      <c r="P9558" t="str">
        <f>IF(ecommerce_customer_data_custom_[[#This Row],[Returns]]=1,"Returned","Not Returned")</f>
        <v>Returned</v>
      </c>
      <c r="Q9558" t="str">
        <f>_xlfn.XLOOKUP(ecommerce_customer_data_custom_[[#This Row],[Payment Method]],PaymentMapping!$A$2:$A$11,PaymentMapping!$B$2:$B$11,"Other")</f>
        <v>Card</v>
      </c>
    </row>
    <row r="9559" spans="1:17" x14ac:dyDescent="0.3">
      <c r="A9559">
        <v>48177</v>
      </c>
      <c r="B9559" s="14">
        <v>44791.056168981479</v>
      </c>
      <c r="C9559" t="s">
        <v>18</v>
      </c>
      <c r="D9559">
        <v>347</v>
      </c>
      <c r="E9559">
        <v>5</v>
      </c>
      <c r="F9559">
        <v>3075</v>
      </c>
      <c r="G9559" t="s">
        <v>19</v>
      </c>
      <c r="H9559">
        <v>54</v>
      </c>
      <c r="I9559">
        <v>0</v>
      </c>
      <c r="J9559" t="s">
        <v>13</v>
      </c>
      <c r="K9559">
        <v>0</v>
      </c>
      <c r="L9559">
        <f>YEAR(ecommerce_customer_data_custom_[[#This Row],[Purchase Date]])</f>
        <v>2022</v>
      </c>
      <c r="M9559">
        <f>MONTH(ecommerce_customer_data_custom_[[#This Row],[Purchase Date]])</f>
        <v>8</v>
      </c>
      <c r="N9559" t="str">
        <f>TEXT(ecommerce_customer_data_custom_[[#This Row],[Purchase Date]],"mmmm")</f>
        <v>August</v>
      </c>
      <c r="O9559" t="str">
        <f>VLOOKUP(ecommerce_customer_data_custom_[[#This Row],[Customer Age]],AgeGroupMapping!$A$2:$C$5,3,TRUE)</f>
        <v>Middle-Aged</v>
      </c>
      <c r="P9559" t="str">
        <f>IF(ecommerce_customer_data_custom_[[#This Row],[Returns]]=1,"Returned","Not Returned")</f>
        <v>Not Returned</v>
      </c>
      <c r="Q9559" t="str">
        <f>_xlfn.XLOOKUP(ecommerce_customer_data_custom_[[#This Row],[Payment Method]],PaymentMapping!$A$2:$A$11,PaymentMapping!$B$2:$B$11,"Other")</f>
        <v>Cash</v>
      </c>
    </row>
    <row r="9560" spans="1:17" x14ac:dyDescent="0.3">
      <c r="A9560">
        <v>439</v>
      </c>
      <c r="B9560" s="14">
        <v>45170.742210648146</v>
      </c>
      <c r="C9560" t="s">
        <v>18</v>
      </c>
      <c r="D9560">
        <v>108</v>
      </c>
      <c r="E9560">
        <v>4</v>
      </c>
      <c r="F9560">
        <v>1712</v>
      </c>
      <c r="G9560" t="s">
        <v>12</v>
      </c>
      <c r="H9560">
        <v>25</v>
      </c>
      <c r="I9560">
        <v>1</v>
      </c>
      <c r="J9560" t="s">
        <v>13</v>
      </c>
      <c r="K9560">
        <v>0</v>
      </c>
      <c r="L9560">
        <f>YEAR(ecommerce_customer_data_custom_[[#This Row],[Purchase Date]])</f>
        <v>2023</v>
      </c>
      <c r="M9560">
        <f>MONTH(ecommerce_customer_data_custom_[[#This Row],[Purchase Date]])</f>
        <v>9</v>
      </c>
      <c r="N9560" t="str">
        <f>TEXT(ecommerce_customer_data_custom_[[#This Row],[Purchase Date]],"mmmm")</f>
        <v>September</v>
      </c>
      <c r="O9560" t="str">
        <f>VLOOKUP(ecommerce_customer_data_custom_[[#This Row],[Customer Age]],AgeGroupMapping!$A$2:$C$5,3,TRUE)</f>
        <v>Young</v>
      </c>
      <c r="P9560" t="str">
        <f>IF(ecommerce_customer_data_custom_[[#This Row],[Returns]]=1,"Returned","Not Returned")</f>
        <v>Returned</v>
      </c>
      <c r="Q9560" t="str">
        <f>_xlfn.XLOOKUP(ecommerce_customer_data_custom_[[#This Row],[Payment Method]],PaymentMapping!$A$2:$A$11,PaymentMapping!$B$2:$B$11,"Other")</f>
        <v>Card</v>
      </c>
    </row>
    <row r="9561" spans="1:17" x14ac:dyDescent="0.3">
      <c r="A9561">
        <v>439</v>
      </c>
      <c r="B9561" s="14">
        <v>45028.09878472222</v>
      </c>
      <c r="C9561" t="s">
        <v>16</v>
      </c>
      <c r="D9561">
        <v>322</v>
      </c>
      <c r="E9561">
        <v>5</v>
      </c>
      <c r="F9561">
        <v>4786</v>
      </c>
      <c r="G9561" t="s">
        <v>15</v>
      </c>
      <c r="H9561">
        <v>25</v>
      </c>
      <c r="I9561">
        <v>0</v>
      </c>
      <c r="J9561" t="s">
        <v>13</v>
      </c>
      <c r="K9561">
        <v>0</v>
      </c>
      <c r="L9561">
        <f>YEAR(ecommerce_customer_data_custom_[[#This Row],[Purchase Date]])</f>
        <v>2023</v>
      </c>
      <c r="M9561">
        <f>MONTH(ecommerce_customer_data_custom_[[#This Row],[Purchase Date]])</f>
        <v>4</v>
      </c>
      <c r="N9561" t="str">
        <f>TEXT(ecommerce_customer_data_custom_[[#This Row],[Purchase Date]],"mmmm")</f>
        <v>April</v>
      </c>
      <c r="O9561" t="str">
        <f>VLOOKUP(ecommerce_customer_data_custom_[[#This Row],[Customer Age]],AgeGroupMapping!$A$2:$C$5,3,TRUE)</f>
        <v>Young</v>
      </c>
      <c r="P9561" t="str">
        <f>IF(ecommerce_customer_data_custom_[[#This Row],[Returns]]=1,"Returned","Not Returned")</f>
        <v>Not Returned</v>
      </c>
      <c r="Q9561" t="str">
        <f>_xlfn.XLOOKUP(ecommerce_customer_data_custom_[[#This Row],[Payment Method]],PaymentMapping!$A$2:$A$11,PaymentMapping!$B$2:$B$11,"Other")</f>
        <v>Wallet/UPI</v>
      </c>
    </row>
    <row r="9562" spans="1:17" x14ac:dyDescent="0.3">
      <c r="A9562">
        <v>439</v>
      </c>
      <c r="B9562" s="14">
        <v>44328.68886574074</v>
      </c>
      <c r="C9562" t="s">
        <v>11</v>
      </c>
      <c r="D9562">
        <v>460</v>
      </c>
      <c r="E9562">
        <v>2</v>
      </c>
      <c r="F9562">
        <v>1740</v>
      </c>
      <c r="G9562" t="s">
        <v>19</v>
      </c>
      <c r="H9562">
        <v>25</v>
      </c>
      <c r="I9562">
        <v>1</v>
      </c>
      <c r="J9562" t="s">
        <v>13</v>
      </c>
      <c r="K9562">
        <v>0</v>
      </c>
      <c r="L9562">
        <f>YEAR(ecommerce_customer_data_custom_[[#This Row],[Purchase Date]])</f>
        <v>2021</v>
      </c>
      <c r="M9562">
        <f>MONTH(ecommerce_customer_data_custom_[[#This Row],[Purchase Date]])</f>
        <v>5</v>
      </c>
      <c r="N9562" t="str">
        <f>TEXT(ecommerce_customer_data_custom_[[#This Row],[Purchase Date]],"mmmm")</f>
        <v>May</v>
      </c>
      <c r="O9562" t="str">
        <f>VLOOKUP(ecommerce_customer_data_custom_[[#This Row],[Customer Age]],AgeGroupMapping!$A$2:$C$5,3,TRUE)</f>
        <v>Young</v>
      </c>
      <c r="P9562" t="str">
        <f>IF(ecommerce_customer_data_custom_[[#This Row],[Returns]]=1,"Returned","Not Returned")</f>
        <v>Returned</v>
      </c>
      <c r="Q9562" t="str">
        <f>_xlfn.XLOOKUP(ecommerce_customer_data_custom_[[#This Row],[Payment Method]],PaymentMapping!$A$2:$A$11,PaymentMapping!$B$2:$B$11,"Other")</f>
        <v>Cash</v>
      </c>
    </row>
    <row r="9563" spans="1:17" x14ac:dyDescent="0.3">
      <c r="A9563">
        <v>439</v>
      </c>
      <c r="B9563" s="14">
        <v>44603.234918981485</v>
      </c>
      <c r="C9563" t="s">
        <v>16</v>
      </c>
      <c r="D9563">
        <v>238</v>
      </c>
      <c r="E9563">
        <v>5</v>
      </c>
      <c r="F9563">
        <v>1123</v>
      </c>
      <c r="G9563" t="s">
        <v>19</v>
      </c>
      <c r="H9563">
        <v>25</v>
      </c>
      <c r="I9563">
        <v>0</v>
      </c>
      <c r="J9563" t="s">
        <v>13</v>
      </c>
      <c r="K9563">
        <v>0</v>
      </c>
      <c r="L9563">
        <f>YEAR(ecommerce_customer_data_custom_[[#This Row],[Purchase Date]])</f>
        <v>2022</v>
      </c>
      <c r="M9563">
        <f>MONTH(ecommerce_customer_data_custom_[[#This Row],[Purchase Date]])</f>
        <v>2</v>
      </c>
      <c r="N9563" t="str">
        <f>TEXT(ecommerce_customer_data_custom_[[#This Row],[Purchase Date]],"mmmm")</f>
        <v>February</v>
      </c>
      <c r="O9563" t="str">
        <f>VLOOKUP(ecommerce_customer_data_custom_[[#This Row],[Customer Age]],AgeGroupMapping!$A$2:$C$5,3,TRUE)</f>
        <v>Young</v>
      </c>
      <c r="P9563" t="str">
        <f>IF(ecommerce_customer_data_custom_[[#This Row],[Returns]]=1,"Returned","Not Returned")</f>
        <v>Not Returned</v>
      </c>
      <c r="Q9563" t="str">
        <f>_xlfn.XLOOKUP(ecommerce_customer_data_custom_[[#This Row],[Payment Method]],PaymentMapping!$A$2:$A$11,PaymentMapping!$B$2:$B$11,"Other")</f>
        <v>Cash</v>
      </c>
    </row>
    <row r="9564" spans="1:17" x14ac:dyDescent="0.3">
      <c r="A9564">
        <v>439</v>
      </c>
      <c r="B9564" s="14">
        <v>45127.542071759257</v>
      </c>
      <c r="C9564" t="s">
        <v>18</v>
      </c>
      <c r="D9564">
        <v>98</v>
      </c>
      <c r="E9564">
        <v>3</v>
      </c>
      <c r="F9564">
        <v>686</v>
      </c>
      <c r="G9564" t="s">
        <v>12</v>
      </c>
      <c r="H9564">
        <v>25</v>
      </c>
      <c r="I9564">
        <v>1</v>
      </c>
      <c r="J9564" t="s">
        <v>13</v>
      </c>
      <c r="K9564">
        <v>0</v>
      </c>
      <c r="L9564">
        <f>YEAR(ecommerce_customer_data_custom_[[#This Row],[Purchase Date]])</f>
        <v>2023</v>
      </c>
      <c r="M9564">
        <f>MONTH(ecommerce_customer_data_custom_[[#This Row],[Purchase Date]])</f>
        <v>7</v>
      </c>
      <c r="N9564" t="str">
        <f>TEXT(ecommerce_customer_data_custom_[[#This Row],[Purchase Date]],"mmmm")</f>
        <v>July</v>
      </c>
      <c r="O9564" t="str">
        <f>VLOOKUP(ecommerce_customer_data_custom_[[#This Row],[Customer Age]],AgeGroupMapping!$A$2:$C$5,3,TRUE)</f>
        <v>Young</v>
      </c>
      <c r="P9564" t="str">
        <f>IF(ecommerce_customer_data_custom_[[#This Row],[Returns]]=1,"Returned","Not Returned")</f>
        <v>Returned</v>
      </c>
      <c r="Q9564" t="str">
        <f>_xlfn.XLOOKUP(ecommerce_customer_data_custom_[[#This Row],[Payment Method]],PaymentMapping!$A$2:$A$11,PaymentMapping!$B$2:$B$11,"Other")</f>
        <v>Card</v>
      </c>
    </row>
    <row r="9565" spans="1:17" x14ac:dyDescent="0.3">
      <c r="A9565">
        <v>439</v>
      </c>
      <c r="B9565" s="14">
        <v>45130.29146990741</v>
      </c>
      <c r="C9565" t="s">
        <v>16</v>
      </c>
      <c r="D9565">
        <v>81</v>
      </c>
      <c r="E9565">
        <v>2</v>
      </c>
      <c r="F9565">
        <v>1607</v>
      </c>
      <c r="G9565" t="s">
        <v>12</v>
      </c>
      <c r="H9565">
        <v>25</v>
      </c>
      <c r="I9565">
        <v>1</v>
      </c>
      <c r="J9565" t="s">
        <v>13</v>
      </c>
      <c r="K9565">
        <v>0</v>
      </c>
      <c r="L9565">
        <f>YEAR(ecommerce_customer_data_custom_[[#This Row],[Purchase Date]])</f>
        <v>2023</v>
      </c>
      <c r="M9565">
        <f>MONTH(ecommerce_customer_data_custom_[[#This Row],[Purchase Date]])</f>
        <v>7</v>
      </c>
      <c r="N9565" t="str">
        <f>TEXT(ecommerce_customer_data_custom_[[#This Row],[Purchase Date]],"mmmm")</f>
        <v>July</v>
      </c>
      <c r="O9565" t="str">
        <f>VLOOKUP(ecommerce_customer_data_custom_[[#This Row],[Customer Age]],AgeGroupMapping!$A$2:$C$5,3,TRUE)</f>
        <v>Young</v>
      </c>
      <c r="P9565" t="str">
        <f>IF(ecommerce_customer_data_custom_[[#This Row],[Returns]]=1,"Returned","Not Returned")</f>
        <v>Returned</v>
      </c>
      <c r="Q9565" t="str">
        <f>_xlfn.XLOOKUP(ecommerce_customer_data_custom_[[#This Row],[Payment Method]],PaymentMapping!$A$2:$A$11,PaymentMapping!$B$2:$B$11,"Other")</f>
        <v>Card</v>
      </c>
    </row>
    <row r="9566" spans="1:17" x14ac:dyDescent="0.3">
      <c r="A9566">
        <v>439</v>
      </c>
      <c r="B9566" s="14">
        <v>45147.257071759261</v>
      </c>
      <c r="C9566" t="s">
        <v>16</v>
      </c>
      <c r="D9566">
        <v>259</v>
      </c>
      <c r="E9566">
        <v>5</v>
      </c>
      <c r="F9566">
        <v>2989</v>
      </c>
      <c r="G9566" t="s">
        <v>20</v>
      </c>
      <c r="H9566">
        <v>25</v>
      </c>
      <c r="I9566">
        <v>0</v>
      </c>
      <c r="J9566" t="s">
        <v>13</v>
      </c>
      <c r="K9566">
        <v>0</v>
      </c>
      <c r="L9566">
        <f>YEAR(ecommerce_customer_data_custom_[[#This Row],[Purchase Date]])</f>
        <v>2023</v>
      </c>
      <c r="M9566">
        <f>MONTH(ecommerce_customer_data_custom_[[#This Row],[Purchase Date]])</f>
        <v>8</v>
      </c>
      <c r="N9566" t="str">
        <f>TEXT(ecommerce_customer_data_custom_[[#This Row],[Purchase Date]],"mmmm")</f>
        <v>August</v>
      </c>
      <c r="O9566" t="str">
        <f>VLOOKUP(ecommerce_customer_data_custom_[[#This Row],[Customer Age]],AgeGroupMapping!$A$2:$C$5,3,TRUE)</f>
        <v>Young</v>
      </c>
      <c r="P9566" t="str">
        <f>IF(ecommerce_customer_data_custom_[[#This Row],[Returns]]=1,"Returned","Not Returned")</f>
        <v>Not Returned</v>
      </c>
      <c r="Q9566" t="str">
        <f>_xlfn.XLOOKUP(ecommerce_customer_data_custom_[[#This Row],[Payment Method]],PaymentMapping!$A$2:$A$11,PaymentMapping!$B$2:$B$11,"Other")</f>
        <v>Other</v>
      </c>
    </row>
    <row r="9567" spans="1:17" x14ac:dyDescent="0.3">
      <c r="A9567">
        <v>439</v>
      </c>
      <c r="B9567" s="14">
        <v>45149.933182870373</v>
      </c>
      <c r="C9567" t="s">
        <v>16</v>
      </c>
      <c r="D9567">
        <v>27</v>
      </c>
      <c r="E9567">
        <v>4</v>
      </c>
      <c r="F9567">
        <v>3719</v>
      </c>
      <c r="G9567" t="s">
        <v>15</v>
      </c>
      <c r="H9567">
        <v>25</v>
      </c>
      <c r="I9567">
        <v>0</v>
      </c>
      <c r="J9567" t="s">
        <v>13</v>
      </c>
      <c r="K9567">
        <v>0</v>
      </c>
      <c r="L9567">
        <f>YEAR(ecommerce_customer_data_custom_[[#This Row],[Purchase Date]])</f>
        <v>2023</v>
      </c>
      <c r="M9567">
        <f>MONTH(ecommerce_customer_data_custom_[[#This Row],[Purchase Date]])</f>
        <v>8</v>
      </c>
      <c r="N9567" t="str">
        <f>TEXT(ecommerce_customer_data_custom_[[#This Row],[Purchase Date]],"mmmm")</f>
        <v>August</v>
      </c>
      <c r="O9567" t="str">
        <f>VLOOKUP(ecommerce_customer_data_custom_[[#This Row],[Customer Age]],AgeGroupMapping!$A$2:$C$5,3,TRUE)</f>
        <v>Young</v>
      </c>
      <c r="P9567" t="str">
        <f>IF(ecommerce_customer_data_custom_[[#This Row],[Returns]]=1,"Returned","Not Returned")</f>
        <v>Not Returned</v>
      </c>
      <c r="Q9567" t="str">
        <f>_xlfn.XLOOKUP(ecommerce_customer_data_custom_[[#This Row],[Payment Method]],PaymentMapping!$A$2:$A$11,PaymentMapping!$B$2:$B$11,"Other")</f>
        <v>Wallet/UPI</v>
      </c>
    </row>
    <row r="9568" spans="1:17" x14ac:dyDescent="0.3">
      <c r="A9568">
        <v>20593</v>
      </c>
      <c r="B9568" s="14">
        <v>45084.858587962961</v>
      </c>
      <c r="C9568" t="s">
        <v>11</v>
      </c>
      <c r="D9568">
        <v>271</v>
      </c>
      <c r="E9568">
        <v>3</v>
      </c>
      <c r="F9568">
        <v>4959</v>
      </c>
      <c r="G9568" t="s">
        <v>15</v>
      </c>
      <c r="H9568">
        <v>40</v>
      </c>
      <c r="I9568">
        <v>1</v>
      </c>
      <c r="J9568" t="s">
        <v>13</v>
      </c>
      <c r="K9568">
        <v>0</v>
      </c>
      <c r="L9568">
        <f>YEAR(ecommerce_customer_data_custom_[[#This Row],[Purchase Date]])</f>
        <v>2023</v>
      </c>
      <c r="M9568">
        <f>MONTH(ecommerce_customer_data_custom_[[#This Row],[Purchase Date]])</f>
        <v>6</v>
      </c>
      <c r="N9568" t="str">
        <f>TEXT(ecommerce_customer_data_custom_[[#This Row],[Purchase Date]],"mmmm")</f>
        <v>June</v>
      </c>
      <c r="O9568" t="str">
        <f>VLOOKUP(ecommerce_customer_data_custom_[[#This Row],[Customer Age]],AgeGroupMapping!$A$2:$C$5,3,TRUE)</f>
        <v>Adult</v>
      </c>
      <c r="P9568" t="str">
        <f>IF(ecommerce_customer_data_custom_[[#This Row],[Returns]]=1,"Returned","Not Returned")</f>
        <v>Returned</v>
      </c>
      <c r="Q9568" t="str">
        <f>_xlfn.XLOOKUP(ecommerce_customer_data_custom_[[#This Row],[Payment Method]],PaymentMapping!$A$2:$A$11,PaymentMapping!$B$2:$B$11,"Other")</f>
        <v>Wallet/UPI</v>
      </c>
    </row>
    <row r="9569" spans="1:17" x14ac:dyDescent="0.3">
      <c r="A9569">
        <v>20593</v>
      </c>
      <c r="B9569" s="14">
        <v>45032.018738425926</v>
      </c>
      <c r="C9569" t="s">
        <v>18</v>
      </c>
      <c r="D9569">
        <v>370</v>
      </c>
      <c r="E9569">
        <v>3</v>
      </c>
      <c r="F9569">
        <v>2036</v>
      </c>
      <c r="G9569" t="s">
        <v>12</v>
      </c>
      <c r="H9569">
        <v>40</v>
      </c>
      <c r="I9569">
        <v>1</v>
      </c>
      <c r="J9569" t="s">
        <v>13</v>
      </c>
      <c r="K9569">
        <v>0</v>
      </c>
      <c r="L9569">
        <f>YEAR(ecommerce_customer_data_custom_[[#This Row],[Purchase Date]])</f>
        <v>2023</v>
      </c>
      <c r="M9569">
        <f>MONTH(ecommerce_customer_data_custom_[[#This Row],[Purchase Date]])</f>
        <v>4</v>
      </c>
      <c r="N9569" t="str">
        <f>TEXT(ecommerce_customer_data_custom_[[#This Row],[Purchase Date]],"mmmm")</f>
        <v>April</v>
      </c>
      <c r="O9569" t="str">
        <f>VLOOKUP(ecommerce_customer_data_custom_[[#This Row],[Customer Age]],AgeGroupMapping!$A$2:$C$5,3,TRUE)</f>
        <v>Adult</v>
      </c>
      <c r="P9569" t="str">
        <f>IF(ecommerce_customer_data_custom_[[#This Row],[Returns]]=1,"Returned","Not Returned")</f>
        <v>Returned</v>
      </c>
      <c r="Q9569" t="str">
        <f>_xlfn.XLOOKUP(ecommerce_customer_data_custom_[[#This Row],[Payment Method]],PaymentMapping!$A$2:$A$11,PaymentMapping!$B$2:$B$11,"Other")</f>
        <v>Card</v>
      </c>
    </row>
    <row r="9570" spans="1:17" x14ac:dyDescent="0.3">
      <c r="A9570">
        <v>20593</v>
      </c>
      <c r="B9570" s="14">
        <v>43902.675127314818</v>
      </c>
      <c r="C9570" t="s">
        <v>11</v>
      </c>
      <c r="D9570">
        <v>217</v>
      </c>
      <c r="E9570">
        <v>4</v>
      </c>
      <c r="F9570">
        <v>4028</v>
      </c>
      <c r="G9570" t="s">
        <v>19</v>
      </c>
      <c r="H9570">
        <v>40</v>
      </c>
      <c r="I9570">
        <v>0</v>
      </c>
      <c r="J9570" t="s">
        <v>13</v>
      </c>
      <c r="K9570">
        <v>0</v>
      </c>
      <c r="L9570">
        <f>YEAR(ecommerce_customer_data_custom_[[#This Row],[Purchase Date]])</f>
        <v>2020</v>
      </c>
      <c r="M9570">
        <f>MONTH(ecommerce_customer_data_custom_[[#This Row],[Purchase Date]])</f>
        <v>3</v>
      </c>
      <c r="N9570" t="str">
        <f>TEXT(ecommerce_customer_data_custom_[[#This Row],[Purchase Date]],"mmmm")</f>
        <v>March</v>
      </c>
      <c r="O9570" t="str">
        <f>VLOOKUP(ecommerce_customer_data_custom_[[#This Row],[Customer Age]],AgeGroupMapping!$A$2:$C$5,3,TRUE)</f>
        <v>Adult</v>
      </c>
      <c r="P9570" t="str">
        <f>IF(ecommerce_customer_data_custom_[[#This Row],[Returns]]=1,"Returned","Not Returned")</f>
        <v>Not Returned</v>
      </c>
      <c r="Q9570" t="str">
        <f>_xlfn.XLOOKUP(ecommerce_customer_data_custom_[[#This Row],[Payment Method]],PaymentMapping!$A$2:$A$11,PaymentMapping!$B$2:$B$11,"Other")</f>
        <v>Cash</v>
      </c>
    </row>
    <row r="9571" spans="1:17" x14ac:dyDescent="0.3">
      <c r="A9571">
        <v>20593</v>
      </c>
      <c r="B9571" s="14">
        <v>44734.970416666663</v>
      </c>
      <c r="C9571" t="s">
        <v>14</v>
      </c>
      <c r="D9571">
        <v>483</v>
      </c>
      <c r="E9571">
        <v>1</v>
      </c>
      <c r="F9571">
        <v>2977</v>
      </c>
      <c r="G9571" t="s">
        <v>15</v>
      </c>
      <c r="H9571">
        <v>40</v>
      </c>
      <c r="I9571">
        <v>0</v>
      </c>
      <c r="J9571" t="s">
        <v>13</v>
      </c>
      <c r="K9571">
        <v>0</v>
      </c>
      <c r="L9571">
        <f>YEAR(ecommerce_customer_data_custom_[[#This Row],[Purchase Date]])</f>
        <v>2022</v>
      </c>
      <c r="M9571">
        <f>MONTH(ecommerce_customer_data_custom_[[#This Row],[Purchase Date]])</f>
        <v>6</v>
      </c>
      <c r="N9571" t="str">
        <f>TEXT(ecommerce_customer_data_custom_[[#This Row],[Purchase Date]],"mmmm")</f>
        <v>June</v>
      </c>
      <c r="O9571" t="str">
        <f>VLOOKUP(ecommerce_customer_data_custom_[[#This Row],[Customer Age]],AgeGroupMapping!$A$2:$C$5,3,TRUE)</f>
        <v>Adult</v>
      </c>
      <c r="P9571" t="str">
        <f>IF(ecommerce_customer_data_custom_[[#This Row],[Returns]]=1,"Returned","Not Returned")</f>
        <v>Not Returned</v>
      </c>
      <c r="Q9571" t="str">
        <f>_xlfn.XLOOKUP(ecommerce_customer_data_custom_[[#This Row],[Payment Method]],PaymentMapping!$A$2:$A$11,PaymentMapping!$B$2:$B$11,"Other")</f>
        <v>Wallet/UPI</v>
      </c>
    </row>
    <row r="9572" spans="1:17" x14ac:dyDescent="0.3">
      <c r="A9572">
        <v>20593</v>
      </c>
      <c r="B9572" s="14">
        <v>45002.168587962966</v>
      </c>
      <c r="C9572" t="s">
        <v>11</v>
      </c>
      <c r="D9572">
        <v>63</v>
      </c>
      <c r="E9572">
        <v>5</v>
      </c>
      <c r="F9572">
        <v>2909</v>
      </c>
      <c r="G9572" t="s">
        <v>12</v>
      </c>
      <c r="H9572">
        <v>40</v>
      </c>
      <c r="I9572">
        <v>0</v>
      </c>
      <c r="J9572" t="s">
        <v>13</v>
      </c>
      <c r="K9572">
        <v>0</v>
      </c>
      <c r="L9572">
        <f>YEAR(ecommerce_customer_data_custom_[[#This Row],[Purchase Date]])</f>
        <v>2023</v>
      </c>
      <c r="M9572">
        <f>MONTH(ecommerce_customer_data_custom_[[#This Row],[Purchase Date]])</f>
        <v>3</v>
      </c>
      <c r="N9572" t="str">
        <f>TEXT(ecommerce_customer_data_custom_[[#This Row],[Purchase Date]],"mmmm")</f>
        <v>March</v>
      </c>
      <c r="O9572" t="str">
        <f>VLOOKUP(ecommerce_customer_data_custom_[[#This Row],[Customer Age]],AgeGroupMapping!$A$2:$C$5,3,TRUE)</f>
        <v>Adult</v>
      </c>
      <c r="P9572" t="str">
        <f>IF(ecommerce_customer_data_custom_[[#This Row],[Returns]]=1,"Returned","Not Returned")</f>
        <v>Not Returned</v>
      </c>
      <c r="Q9572" t="str">
        <f>_xlfn.XLOOKUP(ecommerce_customer_data_custom_[[#This Row],[Payment Method]],PaymentMapping!$A$2:$A$11,PaymentMapping!$B$2:$B$11,"Other")</f>
        <v>Card</v>
      </c>
    </row>
    <row r="9573" spans="1:17" x14ac:dyDescent="0.3">
      <c r="A9573">
        <v>44285</v>
      </c>
      <c r="B9573" s="14">
        <v>43948.519594907404</v>
      </c>
      <c r="C9573" t="s">
        <v>11</v>
      </c>
      <c r="D9573">
        <v>223</v>
      </c>
      <c r="E9573">
        <v>4</v>
      </c>
      <c r="F9573">
        <v>4920</v>
      </c>
      <c r="G9573" t="s">
        <v>19</v>
      </c>
      <c r="H9573">
        <v>58</v>
      </c>
      <c r="I9573">
        <v>0</v>
      </c>
      <c r="J9573" t="s">
        <v>13</v>
      </c>
      <c r="K9573">
        <v>0</v>
      </c>
      <c r="L9573">
        <f>YEAR(ecommerce_customer_data_custom_[[#This Row],[Purchase Date]])</f>
        <v>2020</v>
      </c>
      <c r="M9573">
        <f>MONTH(ecommerce_customer_data_custom_[[#This Row],[Purchase Date]])</f>
        <v>4</v>
      </c>
      <c r="N9573" t="str">
        <f>TEXT(ecommerce_customer_data_custom_[[#This Row],[Purchase Date]],"mmmm")</f>
        <v>April</v>
      </c>
      <c r="O9573" t="str">
        <f>VLOOKUP(ecommerce_customer_data_custom_[[#This Row],[Customer Age]],AgeGroupMapping!$A$2:$C$5,3,TRUE)</f>
        <v>Middle-Aged</v>
      </c>
      <c r="P9573" t="str">
        <f>IF(ecommerce_customer_data_custom_[[#This Row],[Returns]]=1,"Returned","Not Returned")</f>
        <v>Not Returned</v>
      </c>
      <c r="Q9573" t="str">
        <f>_xlfn.XLOOKUP(ecommerce_customer_data_custom_[[#This Row],[Payment Method]],PaymentMapping!$A$2:$A$11,PaymentMapping!$B$2:$B$11,"Other")</f>
        <v>Cash</v>
      </c>
    </row>
    <row r="9574" spans="1:17" x14ac:dyDescent="0.3">
      <c r="A9574">
        <v>44285</v>
      </c>
      <c r="B9574" s="14">
        <v>44611.481620370374</v>
      </c>
      <c r="C9574" t="s">
        <v>18</v>
      </c>
      <c r="D9574">
        <v>21</v>
      </c>
      <c r="E9574">
        <v>3</v>
      </c>
      <c r="F9574">
        <v>4696</v>
      </c>
      <c r="G9574" t="s">
        <v>19</v>
      </c>
      <c r="H9574">
        <v>58</v>
      </c>
      <c r="I9574">
        <v>1</v>
      </c>
      <c r="J9574" t="s">
        <v>13</v>
      </c>
      <c r="K9574">
        <v>0</v>
      </c>
      <c r="L9574">
        <f>YEAR(ecommerce_customer_data_custom_[[#This Row],[Purchase Date]])</f>
        <v>2022</v>
      </c>
      <c r="M9574">
        <f>MONTH(ecommerce_customer_data_custom_[[#This Row],[Purchase Date]])</f>
        <v>2</v>
      </c>
      <c r="N9574" t="str">
        <f>TEXT(ecommerce_customer_data_custom_[[#This Row],[Purchase Date]],"mmmm")</f>
        <v>February</v>
      </c>
      <c r="O9574" t="str">
        <f>VLOOKUP(ecommerce_customer_data_custom_[[#This Row],[Customer Age]],AgeGroupMapping!$A$2:$C$5,3,TRUE)</f>
        <v>Middle-Aged</v>
      </c>
      <c r="P9574" t="str">
        <f>IF(ecommerce_customer_data_custom_[[#This Row],[Returns]]=1,"Returned","Not Returned")</f>
        <v>Returned</v>
      </c>
      <c r="Q9574" t="str">
        <f>_xlfn.XLOOKUP(ecommerce_customer_data_custom_[[#This Row],[Payment Method]],PaymentMapping!$A$2:$A$11,PaymentMapping!$B$2:$B$11,"Other")</f>
        <v>Cash</v>
      </c>
    </row>
    <row r="9575" spans="1:17" x14ac:dyDescent="0.3">
      <c r="A9575">
        <v>44285</v>
      </c>
      <c r="B9575" s="14">
        <v>44258.219467592593</v>
      </c>
      <c r="C9575" t="s">
        <v>16</v>
      </c>
      <c r="D9575">
        <v>118</v>
      </c>
      <c r="E9575">
        <v>5</v>
      </c>
      <c r="F9575">
        <v>1357</v>
      </c>
      <c r="G9575" t="s">
        <v>15</v>
      </c>
      <c r="H9575">
        <v>58</v>
      </c>
      <c r="I9575">
        <v>0</v>
      </c>
      <c r="J9575" t="s">
        <v>13</v>
      </c>
      <c r="K9575">
        <v>0</v>
      </c>
      <c r="L9575">
        <f>YEAR(ecommerce_customer_data_custom_[[#This Row],[Purchase Date]])</f>
        <v>2021</v>
      </c>
      <c r="M9575">
        <f>MONTH(ecommerce_customer_data_custom_[[#This Row],[Purchase Date]])</f>
        <v>3</v>
      </c>
      <c r="N9575" t="str">
        <f>TEXT(ecommerce_customer_data_custom_[[#This Row],[Purchase Date]],"mmmm")</f>
        <v>March</v>
      </c>
      <c r="O9575" t="str">
        <f>VLOOKUP(ecommerce_customer_data_custom_[[#This Row],[Customer Age]],AgeGroupMapping!$A$2:$C$5,3,TRUE)</f>
        <v>Middle-Aged</v>
      </c>
      <c r="P9575" t="str">
        <f>IF(ecommerce_customer_data_custom_[[#This Row],[Returns]]=1,"Returned","Not Returned")</f>
        <v>Not Returned</v>
      </c>
      <c r="Q9575" t="str">
        <f>_xlfn.XLOOKUP(ecommerce_customer_data_custom_[[#This Row],[Payment Method]],PaymentMapping!$A$2:$A$11,PaymentMapping!$B$2:$B$11,"Other")</f>
        <v>Wallet/UPI</v>
      </c>
    </row>
    <row r="9576" spans="1:17" x14ac:dyDescent="0.3">
      <c r="A9576">
        <v>44285</v>
      </c>
      <c r="B9576" s="14">
        <v>44991.85056712963</v>
      </c>
      <c r="C9576" t="s">
        <v>11</v>
      </c>
      <c r="D9576">
        <v>198</v>
      </c>
      <c r="E9576">
        <v>5</v>
      </c>
      <c r="F9576">
        <v>2202</v>
      </c>
      <c r="G9576" t="s">
        <v>19</v>
      </c>
      <c r="H9576">
        <v>58</v>
      </c>
      <c r="I9576">
        <v>0</v>
      </c>
      <c r="J9576" t="s">
        <v>13</v>
      </c>
      <c r="K9576">
        <v>0</v>
      </c>
      <c r="L9576">
        <f>YEAR(ecommerce_customer_data_custom_[[#This Row],[Purchase Date]])</f>
        <v>2023</v>
      </c>
      <c r="M9576">
        <f>MONTH(ecommerce_customer_data_custom_[[#This Row],[Purchase Date]])</f>
        <v>3</v>
      </c>
      <c r="N9576" t="str">
        <f>TEXT(ecommerce_customer_data_custom_[[#This Row],[Purchase Date]],"mmmm")</f>
        <v>March</v>
      </c>
      <c r="O9576" t="str">
        <f>VLOOKUP(ecommerce_customer_data_custom_[[#This Row],[Customer Age]],AgeGroupMapping!$A$2:$C$5,3,TRUE)</f>
        <v>Middle-Aged</v>
      </c>
      <c r="P9576" t="str">
        <f>IF(ecommerce_customer_data_custom_[[#This Row],[Returns]]=1,"Returned","Not Returned")</f>
        <v>Not Returned</v>
      </c>
      <c r="Q9576" t="str">
        <f>_xlfn.XLOOKUP(ecommerce_customer_data_custom_[[#This Row],[Payment Method]],PaymentMapping!$A$2:$A$11,PaymentMapping!$B$2:$B$11,"Other")</f>
        <v>Cash</v>
      </c>
    </row>
    <row r="9577" spans="1:17" x14ac:dyDescent="0.3">
      <c r="A9577">
        <v>44285</v>
      </c>
      <c r="B9577" s="14">
        <v>44783.518275462964</v>
      </c>
      <c r="C9577" t="s">
        <v>14</v>
      </c>
      <c r="D9577">
        <v>389</v>
      </c>
      <c r="E9577">
        <v>2</v>
      </c>
      <c r="F9577">
        <v>3587</v>
      </c>
      <c r="G9577" t="s">
        <v>20</v>
      </c>
      <c r="H9577">
        <v>58</v>
      </c>
      <c r="I9577">
        <v>0</v>
      </c>
      <c r="J9577" t="s">
        <v>13</v>
      </c>
      <c r="K9577">
        <v>0</v>
      </c>
      <c r="L9577">
        <f>YEAR(ecommerce_customer_data_custom_[[#This Row],[Purchase Date]])</f>
        <v>2022</v>
      </c>
      <c r="M9577">
        <f>MONTH(ecommerce_customer_data_custom_[[#This Row],[Purchase Date]])</f>
        <v>8</v>
      </c>
      <c r="N9577" t="str">
        <f>TEXT(ecommerce_customer_data_custom_[[#This Row],[Purchase Date]],"mmmm")</f>
        <v>August</v>
      </c>
      <c r="O9577" t="str">
        <f>VLOOKUP(ecommerce_customer_data_custom_[[#This Row],[Customer Age]],AgeGroupMapping!$A$2:$C$5,3,TRUE)</f>
        <v>Middle-Aged</v>
      </c>
      <c r="P9577" t="str">
        <f>IF(ecommerce_customer_data_custom_[[#This Row],[Returns]]=1,"Returned","Not Returned")</f>
        <v>Not Returned</v>
      </c>
      <c r="Q9577" t="str">
        <f>_xlfn.XLOOKUP(ecommerce_customer_data_custom_[[#This Row],[Payment Method]],PaymentMapping!$A$2:$A$11,PaymentMapping!$B$2:$B$11,"Other")</f>
        <v>Other</v>
      </c>
    </row>
    <row r="9578" spans="1:17" x14ac:dyDescent="0.3">
      <c r="A9578">
        <v>14198</v>
      </c>
      <c r="B9578" s="14">
        <v>44134.118888888886</v>
      </c>
      <c r="C9578" t="s">
        <v>18</v>
      </c>
      <c r="D9578">
        <v>189</v>
      </c>
      <c r="E9578">
        <v>3</v>
      </c>
      <c r="F9578">
        <v>3875</v>
      </c>
      <c r="G9578" t="s">
        <v>12</v>
      </c>
      <c r="H9578">
        <v>67</v>
      </c>
      <c r="I9578">
        <v>0</v>
      </c>
      <c r="J9578" t="s">
        <v>13</v>
      </c>
      <c r="K9578">
        <v>0</v>
      </c>
      <c r="L9578">
        <f>YEAR(ecommerce_customer_data_custom_[[#This Row],[Purchase Date]])</f>
        <v>2020</v>
      </c>
      <c r="M9578">
        <f>MONTH(ecommerce_customer_data_custom_[[#This Row],[Purchase Date]])</f>
        <v>10</v>
      </c>
      <c r="N9578" t="str">
        <f>TEXT(ecommerce_customer_data_custom_[[#This Row],[Purchase Date]],"mmmm")</f>
        <v>October</v>
      </c>
      <c r="O9578" t="str">
        <f>VLOOKUP(ecommerce_customer_data_custom_[[#This Row],[Customer Age]],AgeGroupMapping!$A$2:$C$5,3,TRUE)</f>
        <v>Senior</v>
      </c>
      <c r="P9578" t="str">
        <f>IF(ecommerce_customer_data_custom_[[#This Row],[Returns]]=1,"Returned","Not Returned")</f>
        <v>Not Returned</v>
      </c>
      <c r="Q9578" t="str">
        <f>_xlfn.XLOOKUP(ecommerce_customer_data_custom_[[#This Row],[Payment Method]],PaymentMapping!$A$2:$A$11,PaymentMapping!$B$2:$B$11,"Other")</f>
        <v>Card</v>
      </c>
    </row>
    <row r="9579" spans="1:17" x14ac:dyDescent="0.3">
      <c r="A9579">
        <v>14198</v>
      </c>
      <c r="B9579" s="14">
        <v>43841.320925925924</v>
      </c>
      <c r="C9579" t="s">
        <v>11</v>
      </c>
      <c r="D9579">
        <v>249</v>
      </c>
      <c r="E9579">
        <v>2</v>
      </c>
      <c r="F9579">
        <v>3107</v>
      </c>
      <c r="G9579" t="s">
        <v>15</v>
      </c>
      <c r="H9579">
        <v>67</v>
      </c>
      <c r="I9579">
        <v>1</v>
      </c>
      <c r="J9579" t="s">
        <v>13</v>
      </c>
      <c r="K9579">
        <v>0</v>
      </c>
      <c r="L9579">
        <f>YEAR(ecommerce_customer_data_custom_[[#This Row],[Purchase Date]])</f>
        <v>2020</v>
      </c>
      <c r="M9579">
        <f>MONTH(ecommerce_customer_data_custom_[[#This Row],[Purchase Date]])</f>
        <v>1</v>
      </c>
      <c r="N9579" t="str">
        <f>TEXT(ecommerce_customer_data_custom_[[#This Row],[Purchase Date]],"mmmm")</f>
        <v>January</v>
      </c>
      <c r="O9579" t="str">
        <f>VLOOKUP(ecommerce_customer_data_custom_[[#This Row],[Customer Age]],AgeGroupMapping!$A$2:$C$5,3,TRUE)</f>
        <v>Senior</v>
      </c>
      <c r="P9579" t="str">
        <f>IF(ecommerce_customer_data_custom_[[#This Row],[Returns]]=1,"Returned","Not Returned")</f>
        <v>Returned</v>
      </c>
      <c r="Q9579" t="str">
        <f>_xlfn.XLOOKUP(ecommerce_customer_data_custom_[[#This Row],[Payment Method]],PaymentMapping!$A$2:$A$11,PaymentMapping!$B$2:$B$11,"Other")</f>
        <v>Wallet/UPI</v>
      </c>
    </row>
    <row r="9580" spans="1:17" x14ac:dyDescent="0.3">
      <c r="A9580">
        <v>14198</v>
      </c>
      <c r="B9580" s="14">
        <v>45139.791180555556</v>
      </c>
      <c r="C9580" t="s">
        <v>16</v>
      </c>
      <c r="D9580">
        <v>160</v>
      </c>
      <c r="E9580">
        <v>3</v>
      </c>
      <c r="F9580">
        <v>3478</v>
      </c>
      <c r="G9580" t="s">
        <v>15</v>
      </c>
      <c r="H9580">
        <v>67</v>
      </c>
      <c r="I9580">
        <v>0</v>
      </c>
      <c r="J9580" t="s">
        <v>13</v>
      </c>
      <c r="K9580">
        <v>0</v>
      </c>
      <c r="L9580">
        <f>YEAR(ecommerce_customer_data_custom_[[#This Row],[Purchase Date]])</f>
        <v>2023</v>
      </c>
      <c r="M9580">
        <f>MONTH(ecommerce_customer_data_custom_[[#This Row],[Purchase Date]])</f>
        <v>8</v>
      </c>
      <c r="N9580" t="str">
        <f>TEXT(ecommerce_customer_data_custom_[[#This Row],[Purchase Date]],"mmmm")</f>
        <v>August</v>
      </c>
      <c r="O9580" t="str">
        <f>VLOOKUP(ecommerce_customer_data_custom_[[#This Row],[Customer Age]],AgeGroupMapping!$A$2:$C$5,3,TRUE)</f>
        <v>Senior</v>
      </c>
      <c r="P9580" t="str">
        <f>IF(ecommerce_customer_data_custom_[[#This Row],[Returns]]=1,"Returned","Not Returned")</f>
        <v>Not Returned</v>
      </c>
      <c r="Q9580" t="str">
        <f>_xlfn.XLOOKUP(ecommerce_customer_data_custom_[[#This Row],[Payment Method]],PaymentMapping!$A$2:$A$11,PaymentMapping!$B$2:$B$11,"Other")</f>
        <v>Wallet/UPI</v>
      </c>
    </row>
    <row r="9581" spans="1:17" x14ac:dyDescent="0.3">
      <c r="A9581">
        <v>14198</v>
      </c>
      <c r="B9581" s="14">
        <v>44395.344212962962</v>
      </c>
      <c r="C9581" t="s">
        <v>18</v>
      </c>
      <c r="D9581">
        <v>206</v>
      </c>
      <c r="E9581">
        <v>5</v>
      </c>
      <c r="F9581">
        <v>5160</v>
      </c>
      <c r="G9581" t="s">
        <v>12</v>
      </c>
      <c r="H9581">
        <v>67</v>
      </c>
      <c r="I9581">
        <v>0</v>
      </c>
      <c r="J9581" t="s">
        <v>13</v>
      </c>
      <c r="K9581">
        <v>0</v>
      </c>
      <c r="L9581">
        <f>YEAR(ecommerce_customer_data_custom_[[#This Row],[Purchase Date]])</f>
        <v>2021</v>
      </c>
      <c r="M9581">
        <f>MONTH(ecommerce_customer_data_custom_[[#This Row],[Purchase Date]])</f>
        <v>7</v>
      </c>
      <c r="N9581" t="str">
        <f>TEXT(ecommerce_customer_data_custom_[[#This Row],[Purchase Date]],"mmmm")</f>
        <v>July</v>
      </c>
      <c r="O9581" t="str">
        <f>VLOOKUP(ecommerce_customer_data_custom_[[#This Row],[Customer Age]],AgeGroupMapping!$A$2:$C$5,3,TRUE)</f>
        <v>Senior</v>
      </c>
      <c r="P9581" t="str">
        <f>IF(ecommerce_customer_data_custom_[[#This Row],[Returns]]=1,"Returned","Not Returned")</f>
        <v>Not Returned</v>
      </c>
      <c r="Q9581" t="str">
        <f>_xlfn.XLOOKUP(ecommerce_customer_data_custom_[[#This Row],[Payment Method]],PaymentMapping!$A$2:$A$11,PaymentMapping!$B$2:$B$11,"Other")</f>
        <v>Card</v>
      </c>
    </row>
    <row r="9582" spans="1:17" x14ac:dyDescent="0.3">
      <c r="A9582">
        <v>14198</v>
      </c>
      <c r="B9582" s="14">
        <v>45184.493368055555</v>
      </c>
      <c r="C9582" t="s">
        <v>18</v>
      </c>
      <c r="D9582">
        <v>95</v>
      </c>
      <c r="E9582">
        <v>3</v>
      </c>
      <c r="F9582">
        <v>792</v>
      </c>
      <c r="G9582" t="s">
        <v>15</v>
      </c>
      <c r="H9582">
        <v>67</v>
      </c>
      <c r="I9582">
        <v>1</v>
      </c>
      <c r="J9582" t="s">
        <v>13</v>
      </c>
      <c r="K9582">
        <v>0</v>
      </c>
      <c r="L9582">
        <f>YEAR(ecommerce_customer_data_custom_[[#This Row],[Purchase Date]])</f>
        <v>2023</v>
      </c>
      <c r="M9582">
        <f>MONTH(ecommerce_customer_data_custom_[[#This Row],[Purchase Date]])</f>
        <v>9</v>
      </c>
      <c r="N9582" t="str">
        <f>TEXT(ecommerce_customer_data_custom_[[#This Row],[Purchase Date]],"mmmm")</f>
        <v>September</v>
      </c>
      <c r="O9582" t="str">
        <f>VLOOKUP(ecommerce_customer_data_custom_[[#This Row],[Customer Age]],AgeGroupMapping!$A$2:$C$5,3,TRUE)</f>
        <v>Senior</v>
      </c>
      <c r="P9582" t="str">
        <f>IF(ecommerce_customer_data_custom_[[#This Row],[Returns]]=1,"Returned","Not Returned")</f>
        <v>Returned</v>
      </c>
      <c r="Q9582" t="str">
        <f>_xlfn.XLOOKUP(ecommerce_customer_data_custom_[[#This Row],[Payment Method]],PaymentMapping!$A$2:$A$11,PaymentMapping!$B$2:$B$11,"Other")</f>
        <v>Wallet/UPI</v>
      </c>
    </row>
    <row r="9583" spans="1:17" x14ac:dyDescent="0.3">
      <c r="A9583">
        <v>39728</v>
      </c>
      <c r="B9583" s="14">
        <v>44343.98710648148</v>
      </c>
      <c r="C9583" t="s">
        <v>16</v>
      </c>
      <c r="D9583">
        <v>230</v>
      </c>
      <c r="E9583">
        <v>3</v>
      </c>
      <c r="F9583">
        <v>3522</v>
      </c>
      <c r="G9583" t="s">
        <v>15</v>
      </c>
      <c r="H9583">
        <v>57</v>
      </c>
      <c r="I9583">
        <v>1</v>
      </c>
      <c r="J9583" t="s">
        <v>17</v>
      </c>
      <c r="K9583">
        <v>0</v>
      </c>
      <c r="L9583">
        <f>YEAR(ecommerce_customer_data_custom_[[#This Row],[Purchase Date]])</f>
        <v>2021</v>
      </c>
      <c r="M9583">
        <f>MONTH(ecommerce_customer_data_custom_[[#This Row],[Purchase Date]])</f>
        <v>5</v>
      </c>
      <c r="N9583" t="str">
        <f>TEXT(ecommerce_customer_data_custom_[[#This Row],[Purchase Date]],"mmmm")</f>
        <v>May</v>
      </c>
      <c r="O9583" t="str">
        <f>VLOOKUP(ecommerce_customer_data_custom_[[#This Row],[Customer Age]],AgeGroupMapping!$A$2:$C$5,3,TRUE)</f>
        <v>Middle-Aged</v>
      </c>
      <c r="P9583" t="str">
        <f>IF(ecommerce_customer_data_custom_[[#This Row],[Returns]]=1,"Returned","Not Returned")</f>
        <v>Returned</v>
      </c>
      <c r="Q9583" t="str">
        <f>_xlfn.XLOOKUP(ecommerce_customer_data_custom_[[#This Row],[Payment Method]],PaymentMapping!$A$2:$A$11,PaymentMapping!$B$2:$B$11,"Other")</f>
        <v>Wallet/UPI</v>
      </c>
    </row>
    <row r="9584" spans="1:17" x14ac:dyDescent="0.3">
      <c r="A9584">
        <v>39728</v>
      </c>
      <c r="B9584" s="14">
        <v>43991.442083333335</v>
      </c>
      <c r="C9584" t="s">
        <v>16</v>
      </c>
      <c r="D9584">
        <v>37</v>
      </c>
      <c r="E9584">
        <v>2</v>
      </c>
      <c r="F9584">
        <v>2065</v>
      </c>
      <c r="G9584" t="s">
        <v>12</v>
      </c>
      <c r="H9584">
        <v>57</v>
      </c>
      <c r="I9584">
        <v>0</v>
      </c>
      <c r="J9584" t="s">
        <v>17</v>
      </c>
      <c r="K9584">
        <v>0</v>
      </c>
      <c r="L9584">
        <f>YEAR(ecommerce_customer_data_custom_[[#This Row],[Purchase Date]])</f>
        <v>2020</v>
      </c>
      <c r="M9584">
        <f>MONTH(ecommerce_customer_data_custom_[[#This Row],[Purchase Date]])</f>
        <v>6</v>
      </c>
      <c r="N9584" t="str">
        <f>TEXT(ecommerce_customer_data_custom_[[#This Row],[Purchase Date]],"mmmm")</f>
        <v>June</v>
      </c>
      <c r="O9584" t="str">
        <f>VLOOKUP(ecommerce_customer_data_custom_[[#This Row],[Customer Age]],AgeGroupMapping!$A$2:$C$5,3,TRUE)</f>
        <v>Middle-Aged</v>
      </c>
      <c r="P9584" t="str">
        <f>IF(ecommerce_customer_data_custom_[[#This Row],[Returns]]=1,"Returned","Not Returned")</f>
        <v>Not Returned</v>
      </c>
      <c r="Q9584" t="str">
        <f>_xlfn.XLOOKUP(ecommerce_customer_data_custom_[[#This Row],[Payment Method]],PaymentMapping!$A$2:$A$11,PaymentMapping!$B$2:$B$11,"Other")</f>
        <v>Card</v>
      </c>
    </row>
    <row r="9585" spans="1:17" x14ac:dyDescent="0.3">
      <c r="A9585">
        <v>39728</v>
      </c>
      <c r="B9585" s="14">
        <v>44434.185960648145</v>
      </c>
      <c r="C9585" t="s">
        <v>18</v>
      </c>
      <c r="D9585">
        <v>303</v>
      </c>
      <c r="E9585">
        <v>1</v>
      </c>
      <c r="F9585">
        <v>3227</v>
      </c>
      <c r="G9585" t="s">
        <v>15</v>
      </c>
      <c r="H9585">
        <v>57</v>
      </c>
      <c r="I9585">
        <v>0</v>
      </c>
      <c r="J9585" t="s">
        <v>17</v>
      </c>
      <c r="K9585">
        <v>0</v>
      </c>
      <c r="L9585">
        <f>YEAR(ecommerce_customer_data_custom_[[#This Row],[Purchase Date]])</f>
        <v>2021</v>
      </c>
      <c r="M9585">
        <f>MONTH(ecommerce_customer_data_custom_[[#This Row],[Purchase Date]])</f>
        <v>8</v>
      </c>
      <c r="N9585" t="str">
        <f>TEXT(ecommerce_customer_data_custom_[[#This Row],[Purchase Date]],"mmmm")</f>
        <v>August</v>
      </c>
      <c r="O9585" t="str">
        <f>VLOOKUP(ecommerce_customer_data_custom_[[#This Row],[Customer Age]],AgeGroupMapping!$A$2:$C$5,3,TRUE)</f>
        <v>Middle-Aged</v>
      </c>
      <c r="P9585" t="str">
        <f>IF(ecommerce_customer_data_custom_[[#This Row],[Returns]]=1,"Returned","Not Returned")</f>
        <v>Not Returned</v>
      </c>
      <c r="Q9585" t="str">
        <f>_xlfn.XLOOKUP(ecommerce_customer_data_custom_[[#This Row],[Payment Method]],PaymentMapping!$A$2:$A$11,PaymentMapping!$B$2:$B$11,"Other")</f>
        <v>Wallet/UPI</v>
      </c>
    </row>
    <row r="9586" spans="1:17" x14ac:dyDescent="0.3">
      <c r="A9586">
        <v>39728</v>
      </c>
      <c r="B9586" s="14">
        <v>44064.380300925928</v>
      </c>
      <c r="C9586" t="s">
        <v>14</v>
      </c>
      <c r="D9586">
        <v>392</v>
      </c>
      <c r="E9586">
        <v>5</v>
      </c>
      <c r="F9586">
        <v>822</v>
      </c>
      <c r="G9586" t="s">
        <v>19</v>
      </c>
      <c r="H9586">
        <v>57</v>
      </c>
      <c r="I9586">
        <v>1</v>
      </c>
      <c r="J9586" t="s">
        <v>17</v>
      </c>
      <c r="K9586">
        <v>0</v>
      </c>
      <c r="L9586">
        <f>YEAR(ecommerce_customer_data_custom_[[#This Row],[Purchase Date]])</f>
        <v>2020</v>
      </c>
      <c r="M9586">
        <f>MONTH(ecommerce_customer_data_custom_[[#This Row],[Purchase Date]])</f>
        <v>8</v>
      </c>
      <c r="N9586" t="str">
        <f>TEXT(ecommerce_customer_data_custom_[[#This Row],[Purchase Date]],"mmmm")</f>
        <v>August</v>
      </c>
      <c r="O9586" t="str">
        <f>VLOOKUP(ecommerce_customer_data_custom_[[#This Row],[Customer Age]],AgeGroupMapping!$A$2:$C$5,3,TRUE)</f>
        <v>Middle-Aged</v>
      </c>
      <c r="P9586" t="str">
        <f>IF(ecommerce_customer_data_custom_[[#This Row],[Returns]]=1,"Returned","Not Returned")</f>
        <v>Returned</v>
      </c>
      <c r="Q9586" t="str">
        <f>_xlfn.XLOOKUP(ecommerce_customer_data_custom_[[#This Row],[Payment Method]],PaymentMapping!$A$2:$A$11,PaymentMapping!$B$2:$B$11,"Other")</f>
        <v>Cash</v>
      </c>
    </row>
    <row r="9587" spans="1:17" x14ac:dyDescent="0.3">
      <c r="A9587">
        <v>27970</v>
      </c>
      <c r="B9587" s="14">
        <v>44552.984826388885</v>
      </c>
      <c r="C9587" t="s">
        <v>11</v>
      </c>
      <c r="D9587">
        <v>97</v>
      </c>
      <c r="E9587">
        <v>4</v>
      </c>
      <c r="F9587">
        <v>3419</v>
      </c>
      <c r="G9587" t="s">
        <v>15</v>
      </c>
      <c r="H9587">
        <v>19</v>
      </c>
      <c r="I9587">
        <v>0</v>
      </c>
      <c r="J9587" t="s">
        <v>17</v>
      </c>
      <c r="K9587">
        <v>0</v>
      </c>
      <c r="L9587">
        <f>YEAR(ecommerce_customer_data_custom_[[#This Row],[Purchase Date]])</f>
        <v>2021</v>
      </c>
      <c r="M9587">
        <f>MONTH(ecommerce_customer_data_custom_[[#This Row],[Purchase Date]])</f>
        <v>12</v>
      </c>
      <c r="N9587" t="str">
        <f>TEXT(ecommerce_customer_data_custom_[[#This Row],[Purchase Date]],"mmmm")</f>
        <v>December</v>
      </c>
      <c r="O9587" t="str">
        <f>VLOOKUP(ecommerce_customer_data_custom_[[#This Row],[Customer Age]],AgeGroupMapping!$A$2:$C$5,3,TRUE)</f>
        <v>Young</v>
      </c>
      <c r="P9587" t="str">
        <f>IF(ecommerce_customer_data_custom_[[#This Row],[Returns]]=1,"Returned","Not Returned")</f>
        <v>Not Returned</v>
      </c>
      <c r="Q9587" t="str">
        <f>_xlfn.XLOOKUP(ecommerce_customer_data_custom_[[#This Row],[Payment Method]],PaymentMapping!$A$2:$A$11,PaymentMapping!$B$2:$B$11,"Other")</f>
        <v>Wallet/UPI</v>
      </c>
    </row>
    <row r="9588" spans="1:17" x14ac:dyDescent="0.3">
      <c r="A9588">
        <v>27970</v>
      </c>
      <c r="B9588" s="14">
        <v>44584.868194444447</v>
      </c>
      <c r="C9588" t="s">
        <v>16</v>
      </c>
      <c r="D9588">
        <v>340</v>
      </c>
      <c r="E9588">
        <v>1</v>
      </c>
      <c r="F9588">
        <v>3642</v>
      </c>
      <c r="G9588" t="s">
        <v>12</v>
      </c>
      <c r="H9588">
        <v>19</v>
      </c>
      <c r="I9588">
        <v>0</v>
      </c>
      <c r="J9588" t="s">
        <v>17</v>
      </c>
      <c r="K9588">
        <v>0</v>
      </c>
      <c r="L9588">
        <f>YEAR(ecommerce_customer_data_custom_[[#This Row],[Purchase Date]])</f>
        <v>2022</v>
      </c>
      <c r="M9588">
        <f>MONTH(ecommerce_customer_data_custom_[[#This Row],[Purchase Date]])</f>
        <v>1</v>
      </c>
      <c r="N9588" t="str">
        <f>TEXT(ecommerce_customer_data_custom_[[#This Row],[Purchase Date]],"mmmm")</f>
        <v>January</v>
      </c>
      <c r="O9588" t="str">
        <f>VLOOKUP(ecommerce_customer_data_custom_[[#This Row],[Customer Age]],AgeGroupMapping!$A$2:$C$5,3,TRUE)</f>
        <v>Young</v>
      </c>
      <c r="P9588" t="str">
        <f>IF(ecommerce_customer_data_custom_[[#This Row],[Returns]]=1,"Returned","Not Returned")</f>
        <v>Not Returned</v>
      </c>
      <c r="Q9588" t="str">
        <f>_xlfn.XLOOKUP(ecommerce_customer_data_custom_[[#This Row],[Payment Method]],PaymentMapping!$A$2:$A$11,PaymentMapping!$B$2:$B$11,"Other")</f>
        <v>Card</v>
      </c>
    </row>
    <row r="9589" spans="1:17" x14ac:dyDescent="0.3">
      <c r="A9589">
        <v>27970</v>
      </c>
      <c r="B9589" s="14">
        <v>44225.305104166669</v>
      </c>
      <c r="C9589" t="s">
        <v>14</v>
      </c>
      <c r="D9589">
        <v>176</v>
      </c>
      <c r="E9589">
        <v>5</v>
      </c>
      <c r="F9589">
        <v>437</v>
      </c>
      <c r="G9589" t="s">
        <v>20</v>
      </c>
      <c r="H9589">
        <v>19</v>
      </c>
      <c r="I9589">
        <v>0</v>
      </c>
      <c r="J9589" t="s">
        <v>17</v>
      </c>
      <c r="K9589">
        <v>0</v>
      </c>
      <c r="L9589">
        <f>YEAR(ecommerce_customer_data_custom_[[#This Row],[Purchase Date]])</f>
        <v>2021</v>
      </c>
      <c r="M9589">
        <f>MONTH(ecommerce_customer_data_custom_[[#This Row],[Purchase Date]])</f>
        <v>1</v>
      </c>
      <c r="N9589" t="str">
        <f>TEXT(ecommerce_customer_data_custom_[[#This Row],[Purchase Date]],"mmmm")</f>
        <v>January</v>
      </c>
      <c r="O9589" t="str">
        <f>VLOOKUP(ecommerce_customer_data_custom_[[#This Row],[Customer Age]],AgeGroupMapping!$A$2:$C$5,3,TRUE)</f>
        <v>Young</v>
      </c>
      <c r="P9589" t="str">
        <f>IF(ecommerce_customer_data_custom_[[#This Row],[Returns]]=1,"Returned","Not Returned")</f>
        <v>Not Returned</v>
      </c>
      <c r="Q9589" t="str">
        <f>_xlfn.XLOOKUP(ecommerce_customer_data_custom_[[#This Row],[Payment Method]],PaymentMapping!$A$2:$A$11,PaymentMapping!$B$2:$B$11,"Other")</f>
        <v>Other</v>
      </c>
    </row>
    <row r="9590" spans="1:17" x14ac:dyDescent="0.3">
      <c r="A9590">
        <v>27970</v>
      </c>
      <c r="B9590" s="14">
        <v>44225.870578703703</v>
      </c>
      <c r="C9590" t="s">
        <v>18</v>
      </c>
      <c r="D9590">
        <v>41</v>
      </c>
      <c r="E9590">
        <v>5</v>
      </c>
      <c r="F9590">
        <v>3593</v>
      </c>
      <c r="G9590" t="s">
        <v>15</v>
      </c>
      <c r="H9590">
        <v>19</v>
      </c>
      <c r="I9590">
        <v>0</v>
      </c>
      <c r="J9590" t="s">
        <v>17</v>
      </c>
      <c r="K9590">
        <v>0</v>
      </c>
      <c r="L9590">
        <f>YEAR(ecommerce_customer_data_custom_[[#This Row],[Purchase Date]])</f>
        <v>2021</v>
      </c>
      <c r="M9590">
        <f>MONTH(ecommerce_customer_data_custom_[[#This Row],[Purchase Date]])</f>
        <v>1</v>
      </c>
      <c r="N9590" t="str">
        <f>TEXT(ecommerce_customer_data_custom_[[#This Row],[Purchase Date]],"mmmm")</f>
        <v>January</v>
      </c>
      <c r="O9590" t="str">
        <f>VLOOKUP(ecommerce_customer_data_custom_[[#This Row],[Customer Age]],AgeGroupMapping!$A$2:$C$5,3,TRUE)</f>
        <v>Young</v>
      </c>
      <c r="P9590" t="str">
        <f>IF(ecommerce_customer_data_custom_[[#This Row],[Returns]]=1,"Returned","Not Returned")</f>
        <v>Not Returned</v>
      </c>
      <c r="Q9590" t="str">
        <f>_xlfn.XLOOKUP(ecommerce_customer_data_custom_[[#This Row],[Payment Method]],PaymentMapping!$A$2:$A$11,PaymentMapping!$B$2:$B$11,"Other")</f>
        <v>Wallet/UPI</v>
      </c>
    </row>
    <row r="9591" spans="1:17" x14ac:dyDescent="0.3">
      <c r="A9591">
        <v>27970</v>
      </c>
      <c r="B9591" s="14">
        <v>44800.672418981485</v>
      </c>
      <c r="C9591" t="s">
        <v>11</v>
      </c>
      <c r="D9591">
        <v>216</v>
      </c>
      <c r="E9591">
        <v>3</v>
      </c>
      <c r="F9591">
        <v>3260</v>
      </c>
      <c r="G9591" t="s">
        <v>19</v>
      </c>
      <c r="H9591">
        <v>19</v>
      </c>
      <c r="I9591">
        <v>1</v>
      </c>
      <c r="J9591" t="s">
        <v>17</v>
      </c>
      <c r="K9591">
        <v>0</v>
      </c>
      <c r="L9591">
        <f>YEAR(ecommerce_customer_data_custom_[[#This Row],[Purchase Date]])</f>
        <v>2022</v>
      </c>
      <c r="M9591">
        <f>MONTH(ecommerce_customer_data_custom_[[#This Row],[Purchase Date]])</f>
        <v>8</v>
      </c>
      <c r="N9591" t="str">
        <f>TEXT(ecommerce_customer_data_custom_[[#This Row],[Purchase Date]],"mmmm")</f>
        <v>August</v>
      </c>
      <c r="O9591" t="str">
        <f>VLOOKUP(ecommerce_customer_data_custom_[[#This Row],[Customer Age]],AgeGroupMapping!$A$2:$C$5,3,TRUE)</f>
        <v>Young</v>
      </c>
      <c r="P9591" t="str">
        <f>IF(ecommerce_customer_data_custom_[[#This Row],[Returns]]=1,"Returned","Not Returned")</f>
        <v>Returned</v>
      </c>
      <c r="Q9591" t="str">
        <f>_xlfn.XLOOKUP(ecommerce_customer_data_custom_[[#This Row],[Payment Method]],PaymentMapping!$A$2:$A$11,PaymentMapping!$B$2:$B$11,"Other")</f>
        <v>Cash</v>
      </c>
    </row>
    <row r="9592" spans="1:17" x14ac:dyDescent="0.3">
      <c r="A9592">
        <v>27970</v>
      </c>
      <c r="B9592" s="14">
        <v>44782.3905787037</v>
      </c>
      <c r="C9592" t="s">
        <v>16</v>
      </c>
      <c r="D9592">
        <v>22</v>
      </c>
      <c r="E9592">
        <v>3</v>
      </c>
      <c r="F9592">
        <v>2842</v>
      </c>
      <c r="G9592" t="s">
        <v>19</v>
      </c>
      <c r="H9592">
        <v>19</v>
      </c>
      <c r="I9592">
        <v>1</v>
      </c>
      <c r="J9592" t="s">
        <v>17</v>
      </c>
      <c r="K9592">
        <v>0</v>
      </c>
      <c r="L9592">
        <f>YEAR(ecommerce_customer_data_custom_[[#This Row],[Purchase Date]])</f>
        <v>2022</v>
      </c>
      <c r="M9592">
        <f>MONTH(ecommerce_customer_data_custom_[[#This Row],[Purchase Date]])</f>
        <v>8</v>
      </c>
      <c r="N9592" t="str">
        <f>TEXT(ecommerce_customer_data_custom_[[#This Row],[Purchase Date]],"mmmm")</f>
        <v>August</v>
      </c>
      <c r="O9592" t="str">
        <f>VLOOKUP(ecommerce_customer_data_custom_[[#This Row],[Customer Age]],AgeGroupMapping!$A$2:$C$5,3,TRUE)</f>
        <v>Young</v>
      </c>
      <c r="P9592" t="str">
        <f>IF(ecommerce_customer_data_custom_[[#This Row],[Returns]]=1,"Returned","Not Returned")</f>
        <v>Returned</v>
      </c>
      <c r="Q9592" t="str">
        <f>_xlfn.XLOOKUP(ecommerce_customer_data_custom_[[#This Row],[Payment Method]],PaymentMapping!$A$2:$A$11,PaymentMapping!$B$2:$B$11,"Other")</f>
        <v>Cash</v>
      </c>
    </row>
    <row r="9593" spans="1:17" x14ac:dyDescent="0.3">
      <c r="A9593">
        <v>27970</v>
      </c>
      <c r="B9593" s="14">
        <v>44234.928842592592</v>
      </c>
      <c r="C9593" t="s">
        <v>18</v>
      </c>
      <c r="D9593">
        <v>225</v>
      </c>
      <c r="E9593">
        <v>2</v>
      </c>
      <c r="F9593">
        <v>830</v>
      </c>
      <c r="G9593" t="s">
        <v>12</v>
      </c>
      <c r="H9593">
        <v>19</v>
      </c>
      <c r="I9593">
        <v>1</v>
      </c>
      <c r="J9593" t="s">
        <v>17</v>
      </c>
      <c r="K9593">
        <v>0</v>
      </c>
      <c r="L9593">
        <f>YEAR(ecommerce_customer_data_custom_[[#This Row],[Purchase Date]])</f>
        <v>2021</v>
      </c>
      <c r="M9593">
        <f>MONTH(ecommerce_customer_data_custom_[[#This Row],[Purchase Date]])</f>
        <v>2</v>
      </c>
      <c r="N9593" t="str">
        <f>TEXT(ecommerce_customer_data_custom_[[#This Row],[Purchase Date]],"mmmm")</f>
        <v>February</v>
      </c>
      <c r="O9593" t="str">
        <f>VLOOKUP(ecommerce_customer_data_custom_[[#This Row],[Customer Age]],AgeGroupMapping!$A$2:$C$5,3,TRUE)</f>
        <v>Young</v>
      </c>
      <c r="P9593" t="str">
        <f>IF(ecommerce_customer_data_custom_[[#This Row],[Returns]]=1,"Returned","Not Returned")</f>
        <v>Returned</v>
      </c>
      <c r="Q9593" t="str">
        <f>_xlfn.XLOOKUP(ecommerce_customer_data_custom_[[#This Row],[Payment Method]],PaymentMapping!$A$2:$A$11,PaymentMapping!$B$2:$B$11,"Other")</f>
        <v>Card</v>
      </c>
    </row>
    <row r="9594" spans="1:17" x14ac:dyDescent="0.3">
      <c r="A9594">
        <v>27970</v>
      </c>
      <c r="B9594" s="14">
        <v>45059.465937499997</v>
      </c>
      <c r="C9594" t="s">
        <v>16</v>
      </c>
      <c r="D9594">
        <v>490</v>
      </c>
      <c r="E9594">
        <v>2</v>
      </c>
      <c r="F9594">
        <v>4930</v>
      </c>
      <c r="G9594" t="s">
        <v>12</v>
      </c>
      <c r="H9594">
        <v>19</v>
      </c>
      <c r="I9594">
        <v>0</v>
      </c>
      <c r="J9594" t="s">
        <v>17</v>
      </c>
      <c r="K9594">
        <v>0</v>
      </c>
      <c r="L9594">
        <f>YEAR(ecommerce_customer_data_custom_[[#This Row],[Purchase Date]])</f>
        <v>2023</v>
      </c>
      <c r="M9594">
        <f>MONTH(ecommerce_customer_data_custom_[[#This Row],[Purchase Date]])</f>
        <v>5</v>
      </c>
      <c r="N9594" t="str">
        <f>TEXT(ecommerce_customer_data_custom_[[#This Row],[Purchase Date]],"mmmm")</f>
        <v>May</v>
      </c>
      <c r="O9594" t="str">
        <f>VLOOKUP(ecommerce_customer_data_custom_[[#This Row],[Customer Age]],AgeGroupMapping!$A$2:$C$5,3,TRUE)</f>
        <v>Young</v>
      </c>
      <c r="P9594" t="str">
        <f>IF(ecommerce_customer_data_custom_[[#This Row],[Returns]]=1,"Returned","Not Returned")</f>
        <v>Not Returned</v>
      </c>
      <c r="Q9594" t="str">
        <f>_xlfn.XLOOKUP(ecommerce_customer_data_custom_[[#This Row],[Payment Method]],PaymentMapping!$A$2:$A$11,PaymentMapping!$B$2:$B$11,"Other")</f>
        <v>Card</v>
      </c>
    </row>
    <row r="9595" spans="1:17" x14ac:dyDescent="0.3">
      <c r="A9595">
        <v>27970</v>
      </c>
      <c r="B9595" s="14">
        <v>44713.689432870371</v>
      </c>
      <c r="C9595" t="s">
        <v>18</v>
      </c>
      <c r="D9595">
        <v>76</v>
      </c>
      <c r="E9595">
        <v>2</v>
      </c>
      <c r="F9595">
        <v>3045</v>
      </c>
      <c r="G9595" t="s">
        <v>15</v>
      </c>
      <c r="H9595">
        <v>19</v>
      </c>
      <c r="I9595">
        <v>0</v>
      </c>
      <c r="J9595" t="s">
        <v>17</v>
      </c>
      <c r="K9595">
        <v>0</v>
      </c>
      <c r="L9595">
        <f>YEAR(ecommerce_customer_data_custom_[[#This Row],[Purchase Date]])</f>
        <v>2022</v>
      </c>
      <c r="M9595">
        <f>MONTH(ecommerce_customer_data_custom_[[#This Row],[Purchase Date]])</f>
        <v>6</v>
      </c>
      <c r="N9595" t="str">
        <f>TEXT(ecommerce_customer_data_custom_[[#This Row],[Purchase Date]],"mmmm")</f>
        <v>June</v>
      </c>
      <c r="O9595" t="str">
        <f>VLOOKUP(ecommerce_customer_data_custom_[[#This Row],[Customer Age]],AgeGroupMapping!$A$2:$C$5,3,TRUE)</f>
        <v>Young</v>
      </c>
      <c r="P9595" t="str">
        <f>IF(ecommerce_customer_data_custom_[[#This Row],[Returns]]=1,"Returned","Not Returned")</f>
        <v>Not Returned</v>
      </c>
      <c r="Q9595" t="str">
        <f>_xlfn.XLOOKUP(ecommerce_customer_data_custom_[[#This Row],[Payment Method]],PaymentMapping!$A$2:$A$11,PaymentMapping!$B$2:$B$11,"Other")</f>
        <v>Wallet/UPI</v>
      </c>
    </row>
    <row r="9596" spans="1:17" x14ac:dyDescent="0.3">
      <c r="A9596">
        <v>10575</v>
      </c>
      <c r="B9596" s="14">
        <v>44214.71125</v>
      </c>
      <c r="C9596" t="s">
        <v>16</v>
      </c>
      <c r="D9596">
        <v>427</v>
      </c>
      <c r="E9596">
        <v>1</v>
      </c>
      <c r="F9596">
        <v>2024</v>
      </c>
      <c r="G9596" t="s">
        <v>12</v>
      </c>
      <c r="H9596">
        <v>60</v>
      </c>
      <c r="I9596">
        <v>1</v>
      </c>
      <c r="J9596" t="s">
        <v>13</v>
      </c>
      <c r="K9596">
        <v>0</v>
      </c>
      <c r="L9596">
        <f>YEAR(ecommerce_customer_data_custom_[[#This Row],[Purchase Date]])</f>
        <v>2021</v>
      </c>
      <c r="M9596">
        <f>MONTH(ecommerce_customer_data_custom_[[#This Row],[Purchase Date]])</f>
        <v>1</v>
      </c>
      <c r="N9596" t="str">
        <f>TEXT(ecommerce_customer_data_custom_[[#This Row],[Purchase Date]],"mmmm")</f>
        <v>January</v>
      </c>
      <c r="O9596" t="str">
        <f>VLOOKUP(ecommerce_customer_data_custom_[[#This Row],[Customer Age]],AgeGroupMapping!$A$2:$C$5,3,TRUE)</f>
        <v>Middle-Aged</v>
      </c>
      <c r="P9596" t="str">
        <f>IF(ecommerce_customer_data_custom_[[#This Row],[Returns]]=1,"Returned","Not Returned")</f>
        <v>Returned</v>
      </c>
      <c r="Q9596" t="str">
        <f>_xlfn.XLOOKUP(ecommerce_customer_data_custom_[[#This Row],[Payment Method]],PaymentMapping!$A$2:$A$11,PaymentMapping!$B$2:$B$11,"Other")</f>
        <v>Card</v>
      </c>
    </row>
    <row r="9597" spans="1:17" x14ac:dyDescent="0.3">
      <c r="A9597">
        <v>10575</v>
      </c>
      <c r="B9597" s="14">
        <v>44403.324837962966</v>
      </c>
      <c r="C9597" t="s">
        <v>14</v>
      </c>
      <c r="D9597">
        <v>62</v>
      </c>
      <c r="E9597">
        <v>2</v>
      </c>
      <c r="F9597">
        <v>1215</v>
      </c>
      <c r="G9597" t="s">
        <v>12</v>
      </c>
      <c r="H9597">
        <v>60</v>
      </c>
      <c r="I9597">
        <v>0</v>
      </c>
      <c r="J9597" t="s">
        <v>13</v>
      </c>
      <c r="K9597">
        <v>0</v>
      </c>
      <c r="L9597">
        <f>YEAR(ecommerce_customer_data_custom_[[#This Row],[Purchase Date]])</f>
        <v>2021</v>
      </c>
      <c r="M9597">
        <f>MONTH(ecommerce_customer_data_custom_[[#This Row],[Purchase Date]])</f>
        <v>7</v>
      </c>
      <c r="N9597" t="str">
        <f>TEXT(ecommerce_customer_data_custom_[[#This Row],[Purchase Date]],"mmmm")</f>
        <v>July</v>
      </c>
      <c r="O9597" t="str">
        <f>VLOOKUP(ecommerce_customer_data_custom_[[#This Row],[Customer Age]],AgeGroupMapping!$A$2:$C$5,3,TRUE)</f>
        <v>Middle-Aged</v>
      </c>
      <c r="P9597" t="str">
        <f>IF(ecommerce_customer_data_custom_[[#This Row],[Returns]]=1,"Returned","Not Returned")</f>
        <v>Not Returned</v>
      </c>
      <c r="Q9597" t="str">
        <f>_xlfn.XLOOKUP(ecommerce_customer_data_custom_[[#This Row],[Payment Method]],PaymentMapping!$A$2:$A$11,PaymentMapping!$B$2:$B$11,"Other")</f>
        <v>Card</v>
      </c>
    </row>
    <row r="9598" spans="1:17" x14ac:dyDescent="0.3">
      <c r="A9598">
        <v>10575</v>
      </c>
      <c r="B9598" s="14">
        <v>44049.669606481482</v>
      </c>
      <c r="C9598" t="s">
        <v>16</v>
      </c>
      <c r="D9598">
        <v>212</v>
      </c>
      <c r="E9598">
        <v>3</v>
      </c>
      <c r="F9598">
        <v>5219</v>
      </c>
      <c r="G9598" t="s">
        <v>15</v>
      </c>
      <c r="H9598">
        <v>60</v>
      </c>
      <c r="I9598">
        <v>0</v>
      </c>
      <c r="J9598" t="s">
        <v>13</v>
      </c>
      <c r="K9598">
        <v>0</v>
      </c>
      <c r="L9598">
        <f>YEAR(ecommerce_customer_data_custom_[[#This Row],[Purchase Date]])</f>
        <v>2020</v>
      </c>
      <c r="M9598">
        <f>MONTH(ecommerce_customer_data_custom_[[#This Row],[Purchase Date]])</f>
        <v>8</v>
      </c>
      <c r="N9598" t="str">
        <f>TEXT(ecommerce_customer_data_custom_[[#This Row],[Purchase Date]],"mmmm")</f>
        <v>August</v>
      </c>
      <c r="O9598" t="str">
        <f>VLOOKUP(ecommerce_customer_data_custom_[[#This Row],[Customer Age]],AgeGroupMapping!$A$2:$C$5,3,TRUE)</f>
        <v>Middle-Aged</v>
      </c>
      <c r="P9598" t="str">
        <f>IF(ecommerce_customer_data_custom_[[#This Row],[Returns]]=1,"Returned","Not Returned")</f>
        <v>Not Returned</v>
      </c>
      <c r="Q9598" t="str">
        <f>_xlfn.XLOOKUP(ecommerce_customer_data_custom_[[#This Row],[Payment Method]],PaymentMapping!$A$2:$A$11,PaymentMapping!$B$2:$B$11,"Other")</f>
        <v>Wallet/UPI</v>
      </c>
    </row>
    <row r="9599" spans="1:17" x14ac:dyDescent="0.3">
      <c r="A9599">
        <v>10575</v>
      </c>
      <c r="B9599" s="14">
        <v>44278.365254629629</v>
      </c>
      <c r="C9599" t="s">
        <v>16</v>
      </c>
      <c r="D9599">
        <v>263</v>
      </c>
      <c r="E9599">
        <v>4</v>
      </c>
      <c r="F9599">
        <v>4115</v>
      </c>
      <c r="G9599" t="s">
        <v>12</v>
      </c>
      <c r="H9599">
        <v>60</v>
      </c>
      <c r="I9599">
        <v>0</v>
      </c>
      <c r="J9599" t="s">
        <v>13</v>
      </c>
      <c r="K9599">
        <v>0</v>
      </c>
      <c r="L9599">
        <f>YEAR(ecommerce_customer_data_custom_[[#This Row],[Purchase Date]])</f>
        <v>2021</v>
      </c>
      <c r="M9599">
        <f>MONTH(ecommerce_customer_data_custom_[[#This Row],[Purchase Date]])</f>
        <v>3</v>
      </c>
      <c r="N9599" t="str">
        <f>TEXT(ecommerce_customer_data_custom_[[#This Row],[Purchase Date]],"mmmm")</f>
        <v>March</v>
      </c>
      <c r="O9599" t="str">
        <f>VLOOKUP(ecommerce_customer_data_custom_[[#This Row],[Customer Age]],AgeGroupMapping!$A$2:$C$5,3,TRUE)</f>
        <v>Middle-Aged</v>
      </c>
      <c r="P9599" t="str">
        <f>IF(ecommerce_customer_data_custom_[[#This Row],[Returns]]=1,"Returned","Not Returned")</f>
        <v>Not Returned</v>
      </c>
      <c r="Q9599" t="str">
        <f>_xlfn.XLOOKUP(ecommerce_customer_data_custom_[[#This Row],[Payment Method]],PaymentMapping!$A$2:$A$11,PaymentMapping!$B$2:$B$11,"Other")</f>
        <v>Card</v>
      </c>
    </row>
    <row r="9600" spans="1:17" x14ac:dyDescent="0.3">
      <c r="A9600">
        <v>24708</v>
      </c>
      <c r="B9600" s="14">
        <v>44813.747407407405</v>
      </c>
      <c r="C9600" t="s">
        <v>14</v>
      </c>
      <c r="D9600">
        <v>31</v>
      </c>
      <c r="E9600">
        <v>5</v>
      </c>
      <c r="F9600">
        <v>2868</v>
      </c>
      <c r="G9600" t="s">
        <v>15</v>
      </c>
      <c r="H9600">
        <v>28</v>
      </c>
      <c r="I9600">
        <v>0</v>
      </c>
      <c r="J9600" t="s">
        <v>17</v>
      </c>
      <c r="K9600">
        <v>1</v>
      </c>
      <c r="L9600">
        <f>YEAR(ecommerce_customer_data_custom_[[#This Row],[Purchase Date]])</f>
        <v>2022</v>
      </c>
      <c r="M9600">
        <f>MONTH(ecommerce_customer_data_custom_[[#This Row],[Purchase Date]])</f>
        <v>9</v>
      </c>
      <c r="N9600" t="str">
        <f>TEXT(ecommerce_customer_data_custom_[[#This Row],[Purchase Date]],"mmmm")</f>
        <v>September</v>
      </c>
      <c r="O9600" t="str">
        <f>VLOOKUP(ecommerce_customer_data_custom_[[#This Row],[Customer Age]],AgeGroupMapping!$A$2:$C$5,3,TRUE)</f>
        <v>Adult</v>
      </c>
      <c r="P9600" t="str">
        <f>IF(ecommerce_customer_data_custom_[[#This Row],[Returns]]=1,"Returned","Not Returned")</f>
        <v>Not Returned</v>
      </c>
      <c r="Q9600" t="str">
        <f>_xlfn.XLOOKUP(ecommerce_customer_data_custom_[[#This Row],[Payment Method]],PaymentMapping!$A$2:$A$11,PaymentMapping!$B$2:$B$11,"Other")</f>
        <v>Wallet/UPI</v>
      </c>
    </row>
    <row r="9601" spans="1:17" x14ac:dyDescent="0.3">
      <c r="A9601">
        <v>24708</v>
      </c>
      <c r="B9601" s="14">
        <v>43966.318842592591</v>
      </c>
      <c r="C9601" t="s">
        <v>11</v>
      </c>
      <c r="D9601">
        <v>376</v>
      </c>
      <c r="E9601">
        <v>2</v>
      </c>
      <c r="F9601">
        <v>4037</v>
      </c>
      <c r="G9601" t="s">
        <v>12</v>
      </c>
      <c r="H9601">
        <v>28</v>
      </c>
      <c r="I9601">
        <v>0</v>
      </c>
      <c r="J9601" t="s">
        <v>17</v>
      </c>
      <c r="K9601">
        <v>1</v>
      </c>
      <c r="L9601">
        <f>YEAR(ecommerce_customer_data_custom_[[#This Row],[Purchase Date]])</f>
        <v>2020</v>
      </c>
      <c r="M9601">
        <f>MONTH(ecommerce_customer_data_custom_[[#This Row],[Purchase Date]])</f>
        <v>5</v>
      </c>
      <c r="N9601" t="str">
        <f>TEXT(ecommerce_customer_data_custom_[[#This Row],[Purchase Date]],"mmmm")</f>
        <v>May</v>
      </c>
      <c r="O9601" t="str">
        <f>VLOOKUP(ecommerce_customer_data_custom_[[#This Row],[Customer Age]],AgeGroupMapping!$A$2:$C$5,3,TRUE)</f>
        <v>Adult</v>
      </c>
      <c r="P9601" t="str">
        <f>IF(ecommerce_customer_data_custom_[[#This Row],[Returns]]=1,"Returned","Not Returned")</f>
        <v>Not Returned</v>
      </c>
      <c r="Q9601" t="str">
        <f>_xlfn.XLOOKUP(ecommerce_customer_data_custom_[[#This Row],[Payment Method]],PaymentMapping!$A$2:$A$11,PaymentMapping!$B$2:$B$11,"Other")</f>
        <v>Card</v>
      </c>
    </row>
    <row r="9602" spans="1:17" x14ac:dyDescent="0.3">
      <c r="A9602">
        <v>24708</v>
      </c>
      <c r="B9602" s="14">
        <v>44747.246898148151</v>
      </c>
      <c r="C9602" t="s">
        <v>14</v>
      </c>
      <c r="D9602">
        <v>306</v>
      </c>
      <c r="E9602">
        <v>4</v>
      </c>
      <c r="F9602">
        <v>453</v>
      </c>
      <c r="G9602" t="s">
        <v>12</v>
      </c>
      <c r="H9602">
        <v>28</v>
      </c>
      <c r="I9602">
        <v>0</v>
      </c>
      <c r="J9602" t="s">
        <v>17</v>
      </c>
      <c r="K9602">
        <v>1</v>
      </c>
      <c r="L9602">
        <f>YEAR(ecommerce_customer_data_custom_[[#This Row],[Purchase Date]])</f>
        <v>2022</v>
      </c>
      <c r="M9602">
        <f>MONTH(ecommerce_customer_data_custom_[[#This Row],[Purchase Date]])</f>
        <v>7</v>
      </c>
      <c r="N9602" t="str">
        <f>TEXT(ecommerce_customer_data_custom_[[#This Row],[Purchase Date]],"mmmm")</f>
        <v>July</v>
      </c>
      <c r="O9602" t="str">
        <f>VLOOKUP(ecommerce_customer_data_custom_[[#This Row],[Customer Age]],AgeGroupMapping!$A$2:$C$5,3,TRUE)</f>
        <v>Adult</v>
      </c>
      <c r="P9602" t="str">
        <f>IF(ecommerce_customer_data_custom_[[#This Row],[Returns]]=1,"Returned","Not Returned")</f>
        <v>Not Returned</v>
      </c>
      <c r="Q9602" t="str">
        <f>_xlfn.XLOOKUP(ecommerce_customer_data_custom_[[#This Row],[Payment Method]],PaymentMapping!$A$2:$A$11,PaymentMapping!$B$2:$B$11,"Other")</f>
        <v>Card</v>
      </c>
    </row>
    <row r="9603" spans="1:17" x14ac:dyDescent="0.3">
      <c r="A9603">
        <v>24708</v>
      </c>
      <c r="B9603" s="14">
        <v>44896.651412037034</v>
      </c>
      <c r="C9603" t="s">
        <v>18</v>
      </c>
      <c r="D9603">
        <v>340</v>
      </c>
      <c r="E9603">
        <v>4</v>
      </c>
      <c r="F9603">
        <v>2572</v>
      </c>
      <c r="G9603" t="s">
        <v>12</v>
      </c>
      <c r="H9603">
        <v>28</v>
      </c>
      <c r="I9603">
        <v>0</v>
      </c>
      <c r="J9603" t="s">
        <v>17</v>
      </c>
      <c r="K9603">
        <v>1</v>
      </c>
      <c r="L9603">
        <f>YEAR(ecommerce_customer_data_custom_[[#This Row],[Purchase Date]])</f>
        <v>2022</v>
      </c>
      <c r="M9603">
        <f>MONTH(ecommerce_customer_data_custom_[[#This Row],[Purchase Date]])</f>
        <v>12</v>
      </c>
      <c r="N9603" t="str">
        <f>TEXT(ecommerce_customer_data_custom_[[#This Row],[Purchase Date]],"mmmm")</f>
        <v>December</v>
      </c>
      <c r="O9603" t="str">
        <f>VLOOKUP(ecommerce_customer_data_custom_[[#This Row],[Customer Age]],AgeGroupMapping!$A$2:$C$5,3,TRUE)</f>
        <v>Adult</v>
      </c>
      <c r="P9603" t="str">
        <f>IF(ecommerce_customer_data_custom_[[#This Row],[Returns]]=1,"Returned","Not Returned")</f>
        <v>Not Returned</v>
      </c>
      <c r="Q9603" t="str">
        <f>_xlfn.XLOOKUP(ecommerce_customer_data_custom_[[#This Row],[Payment Method]],PaymentMapping!$A$2:$A$11,PaymentMapping!$B$2:$B$11,"Other")</f>
        <v>Card</v>
      </c>
    </row>
    <row r="9604" spans="1:17" x14ac:dyDescent="0.3">
      <c r="A9604">
        <v>8857</v>
      </c>
      <c r="B9604" s="14">
        <v>44800.339444444442</v>
      </c>
      <c r="C9604" t="s">
        <v>18</v>
      </c>
      <c r="D9604">
        <v>393</v>
      </c>
      <c r="E9604">
        <v>4</v>
      </c>
      <c r="F9604">
        <v>1757</v>
      </c>
      <c r="G9604" t="s">
        <v>12</v>
      </c>
      <c r="H9604">
        <v>35</v>
      </c>
      <c r="I9604">
        <v>1</v>
      </c>
      <c r="J9604" t="s">
        <v>17</v>
      </c>
      <c r="K9604">
        <v>0</v>
      </c>
      <c r="L9604">
        <f>YEAR(ecommerce_customer_data_custom_[[#This Row],[Purchase Date]])</f>
        <v>2022</v>
      </c>
      <c r="M9604">
        <f>MONTH(ecommerce_customer_data_custom_[[#This Row],[Purchase Date]])</f>
        <v>8</v>
      </c>
      <c r="N9604" t="str">
        <f>TEXT(ecommerce_customer_data_custom_[[#This Row],[Purchase Date]],"mmmm")</f>
        <v>August</v>
      </c>
      <c r="O9604" t="str">
        <f>VLOOKUP(ecommerce_customer_data_custom_[[#This Row],[Customer Age]],AgeGroupMapping!$A$2:$C$5,3,TRUE)</f>
        <v>Adult</v>
      </c>
      <c r="P9604" t="str">
        <f>IF(ecommerce_customer_data_custom_[[#This Row],[Returns]]=1,"Returned","Not Returned")</f>
        <v>Returned</v>
      </c>
      <c r="Q9604" t="str">
        <f>_xlfn.XLOOKUP(ecommerce_customer_data_custom_[[#This Row],[Payment Method]],PaymentMapping!$A$2:$A$11,PaymentMapping!$B$2:$B$11,"Other")</f>
        <v>Card</v>
      </c>
    </row>
    <row r="9605" spans="1:17" x14ac:dyDescent="0.3">
      <c r="A9605">
        <v>8857</v>
      </c>
      <c r="B9605" s="14">
        <v>45010.960196759261</v>
      </c>
      <c r="C9605" t="s">
        <v>16</v>
      </c>
      <c r="D9605">
        <v>145</v>
      </c>
      <c r="E9605">
        <v>1</v>
      </c>
      <c r="F9605">
        <v>2366</v>
      </c>
      <c r="G9605" t="s">
        <v>12</v>
      </c>
      <c r="H9605">
        <v>35</v>
      </c>
      <c r="I9605">
        <v>0</v>
      </c>
      <c r="J9605" t="s">
        <v>17</v>
      </c>
      <c r="K9605">
        <v>0</v>
      </c>
      <c r="L9605">
        <f>YEAR(ecommerce_customer_data_custom_[[#This Row],[Purchase Date]])</f>
        <v>2023</v>
      </c>
      <c r="M9605">
        <f>MONTH(ecommerce_customer_data_custom_[[#This Row],[Purchase Date]])</f>
        <v>3</v>
      </c>
      <c r="N9605" t="str">
        <f>TEXT(ecommerce_customer_data_custom_[[#This Row],[Purchase Date]],"mmmm")</f>
        <v>March</v>
      </c>
      <c r="O9605" t="str">
        <f>VLOOKUP(ecommerce_customer_data_custom_[[#This Row],[Customer Age]],AgeGroupMapping!$A$2:$C$5,3,TRUE)</f>
        <v>Adult</v>
      </c>
      <c r="P9605" t="str">
        <f>IF(ecommerce_customer_data_custom_[[#This Row],[Returns]]=1,"Returned","Not Returned")</f>
        <v>Not Returned</v>
      </c>
      <c r="Q9605" t="str">
        <f>_xlfn.XLOOKUP(ecommerce_customer_data_custom_[[#This Row],[Payment Method]],PaymentMapping!$A$2:$A$11,PaymentMapping!$B$2:$B$11,"Other")</f>
        <v>Card</v>
      </c>
    </row>
    <row r="9606" spans="1:17" x14ac:dyDescent="0.3">
      <c r="A9606">
        <v>8857</v>
      </c>
      <c r="B9606" s="14">
        <v>44775.555601851855</v>
      </c>
      <c r="C9606" t="s">
        <v>14</v>
      </c>
      <c r="D9606">
        <v>378</v>
      </c>
      <c r="E9606">
        <v>4</v>
      </c>
      <c r="F9606">
        <v>2293</v>
      </c>
      <c r="G9606" t="s">
        <v>19</v>
      </c>
      <c r="H9606">
        <v>35</v>
      </c>
      <c r="I9606">
        <v>0</v>
      </c>
      <c r="J9606" t="s">
        <v>17</v>
      </c>
      <c r="K9606">
        <v>0</v>
      </c>
      <c r="L9606">
        <f>YEAR(ecommerce_customer_data_custom_[[#This Row],[Purchase Date]])</f>
        <v>2022</v>
      </c>
      <c r="M9606">
        <f>MONTH(ecommerce_customer_data_custom_[[#This Row],[Purchase Date]])</f>
        <v>8</v>
      </c>
      <c r="N9606" t="str">
        <f>TEXT(ecommerce_customer_data_custom_[[#This Row],[Purchase Date]],"mmmm")</f>
        <v>August</v>
      </c>
      <c r="O9606" t="str">
        <f>VLOOKUP(ecommerce_customer_data_custom_[[#This Row],[Customer Age]],AgeGroupMapping!$A$2:$C$5,3,TRUE)</f>
        <v>Adult</v>
      </c>
      <c r="P9606" t="str">
        <f>IF(ecommerce_customer_data_custom_[[#This Row],[Returns]]=1,"Returned","Not Returned")</f>
        <v>Not Returned</v>
      </c>
      <c r="Q9606" t="str">
        <f>_xlfn.XLOOKUP(ecommerce_customer_data_custom_[[#This Row],[Payment Method]],PaymentMapping!$A$2:$A$11,PaymentMapping!$B$2:$B$11,"Other")</f>
        <v>Cash</v>
      </c>
    </row>
    <row r="9607" spans="1:17" x14ac:dyDescent="0.3">
      <c r="A9607">
        <v>25114</v>
      </c>
      <c r="B9607" s="14">
        <v>44212.672164351854</v>
      </c>
      <c r="C9607" t="s">
        <v>11</v>
      </c>
      <c r="D9607">
        <v>412</v>
      </c>
      <c r="E9607">
        <v>5</v>
      </c>
      <c r="F9607">
        <v>1704</v>
      </c>
      <c r="G9607" t="s">
        <v>15</v>
      </c>
      <c r="H9607">
        <v>49</v>
      </c>
      <c r="I9607">
        <v>0</v>
      </c>
      <c r="J9607" t="s">
        <v>13</v>
      </c>
      <c r="K9607">
        <v>0</v>
      </c>
      <c r="L9607">
        <f>YEAR(ecommerce_customer_data_custom_[[#This Row],[Purchase Date]])</f>
        <v>2021</v>
      </c>
      <c r="M9607">
        <f>MONTH(ecommerce_customer_data_custom_[[#This Row],[Purchase Date]])</f>
        <v>1</v>
      </c>
      <c r="N9607" t="str">
        <f>TEXT(ecommerce_customer_data_custom_[[#This Row],[Purchase Date]],"mmmm")</f>
        <v>January</v>
      </c>
      <c r="O9607" t="str">
        <f>VLOOKUP(ecommerce_customer_data_custom_[[#This Row],[Customer Age]],AgeGroupMapping!$A$2:$C$5,3,TRUE)</f>
        <v>Middle-Aged</v>
      </c>
      <c r="P9607" t="str">
        <f>IF(ecommerce_customer_data_custom_[[#This Row],[Returns]]=1,"Returned","Not Returned")</f>
        <v>Not Returned</v>
      </c>
      <c r="Q9607" t="str">
        <f>_xlfn.XLOOKUP(ecommerce_customer_data_custom_[[#This Row],[Payment Method]],PaymentMapping!$A$2:$A$11,PaymentMapping!$B$2:$B$11,"Other")</f>
        <v>Wallet/UPI</v>
      </c>
    </row>
    <row r="9608" spans="1:17" x14ac:dyDescent="0.3">
      <c r="A9608">
        <v>25114</v>
      </c>
      <c r="B9608" s="14">
        <v>44009.931226851855</v>
      </c>
      <c r="C9608" t="s">
        <v>18</v>
      </c>
      <c r="D9608">
        <v>226</v>
      </c>
      <c r="E9608">
        <v>2</v>
      </c>
      <c r="F9608">
        <v>2517</v>
      </c>
      <c r="G9608" t="s">
        <v>19</v>
      </c>
      <c r="H9608">
        <v>49</v>
      </c>
      <c r="I9608">
        <v>0</v>
      </c>
      <c r="J9608" t="s">
        <v>13</v>
      </c>
      <c r="K9608">
        <v>0</v>
      </c>
      <c r="L9608">
        <f>YEAR(ecommerce_customer_data_custom_[[#This Row],[Purchase Date]])</f>
        <v>2020</v>
      </c>
      <c r="M9608">
        <f>MONTH(ecommerce_customer_data_custom_[[#This Row],[Purchase Date]])</f>
        <v>6</v>
      </c>
      <c r="N9608" t="str">
        <f>TEXT(ecommerce_customer_data_custom_[[#This Row],[Purchase Date]],"mmmm")</f>
        <v>June</v>
      </c>
      <c r="O9608" t="str">
        <f>VLOOKUP(ecommerce_customer_data_custom_[[#This Row],[Customer Age]],AgeGroupMapping!$A$2:$C$5,3,TRUE)</f>
        <v>Middle-Aged</v>
      </c>
      <c r="P9608" t="str">
        <f>IF(ecommerce_customer_data_custom_[[#This Row],[Returns]]=1,"Returned","Not Returned")</f>
        <v>Not Returned</v>
      </c>
      <c r="Q9608" t="str">
        <f>_xlfn.XLOOKUP(ecommerce_customer_data_custom_[[#This Row],[Payment Method]],PaymentMapping!$A$2:$A$11,PaymentMapping!$B$2:$B$11,"Other")</f>
        <v>Cash</v>
      </c>
    </row>
    <row r="9609" spans="1:17" x14ac:dyDescent="0.3">
      <c r="A9609">
        <v>25114</v>
      </c>
      <c r="B9609" s="14">
        <v>44663.939606481479</v>
      </c>
      <c r="C9609" t="s">
        <v>14</v>
      </c>
      <c r="D9609">
        <v>67</v>
      </c>
      <c r="E9609">
        <v>1</v>
      </c>
      <c r="F9609">
        <v>728</v>
      </c>
      <c r="G9609" t="s">
        <v>19</v>
      </c>
      <c r="H9609">
        <v>49</v>
      </c>
      <c r="I9609">
        <v>1</v>
      </c>
      <c r="J9609" t="s">
        <v>13</v>
      </c>
      <c r="K9609">
        <v>0</v>
      </c>
      <c r="L9609">
        <f>YEAR(ecommerce_customer_data_custom_[[#This Row],[Purchase Date]])</f>
        <v>2022</v>
      </c>
      <c r="M9609">
        <f>MONTH(ecommerce_customer_data_custom_[[#This Row],[Purchase Date]])</f>
        <v>4</v>
      </c>
      <c r="N9609" t="str">
        <f>TEXT(ecommerce_customer_data_custom_[[#This Row],[Purchase Date]],"mmmm")</f>
        <v>April</v>
      </c>
      <c r="O9609" t="str">
        <f>VLOOKUP(ecommerce_customer_data_custom_[[#This Row],[Customer Age]],AgeGroupMapping!$A$2:$C$5,3,TRUE)</f>
        <v>Middle-Aged</v>
      </c>
      <c r="P9609" t="str">
        <f>IF(ecommerce_customer_data_custom_[[#This Row],[Returns]]=1,"Returned","Not Returned")</f>
        <v>Returned</v>
      </c>
      <c r="Q9609" t="str">
        <f>_xlfn.XLOOKUP(ecommerce_customer_data_custom_[[#This Row],[Payment Method]],PaymentMapping!$A$2:$A$11,PaymentMapping!$B$2:$B$11,"Other")</f>
        <v>Cash</v>
      </c>
    </row>
    <row r="9610" spans="1:17" x14ac:dyDescent="0.3">
      <c r="A9610">
        <v>25114</v>
      </c>
      <c r="B9610" s="14">
        <v>45032.189976851849</v>
      </c>
      <c r="C9610" t="s">
        <v>18</v>
      </c>
      <c r="D9610">
        <v>172</v>
      </c>
      <c r="E9610">
        <v>4</v>
      </c>
      <c r="F9610">
        <v>3845</v>
      </c>
      <c r="G9610" t="s">
        <v>12</v>
      </c>
      <c r="H9610">
        <v>49</v>
      </c>
      <c r="I9610">
        <v>0</v>
      </c>
      <c r="J9610" t="s">
        <v>13</v>
      </c>
      <c r="K9610">
        <v>0</v>
      </c>
      <c r="L9610">
        <f>YEAR(ecommerce_customer_data_custom_[[#This Row],[Purchase Date]])</f>
        <v>2023</v>
      </c>
      <c r="M9610">
        <f>MONTH(ecommerce_customer_data_custom_[[#This Row],[Purchase Date]])</f>
        <v>4</v>
      </c>
      <c r="N9610" t="str">
        <f>TEXT(ecommerce_customer_data_custom_[[#This Row],[Purchase Date]],"mmmm")</f>
        <v>April</v>
      </c>
      <c r="O9610" t="str">
        <f>VLOOKUP(ecommerce_customer_data_custom_[[#This Row],[Customer Age]],AgeGroupMapping!$A$2:$C$5,3,TRUE)</f>
        <v>Middle-Aged</v>
      </c>
      <c r="P9610" t="str">
        <f>IF(ecommerce_customer_data_custom_[[#This Row],[Returns]]=1,"Returned","Not Returned")</f>
        <v>Not Returned</v>
      </c>
      <c r="Q9610" t="str">
        <f>_xlfn.XLOOKUP(ecommerce_customer_data_custom_[[#This Row],[Payment Method]],PaymentMapping!$A$2:$A$11,PaymentMapping!$B$2:$B$11,"Other")</f>
        <v>Card</v>
      </c>
    </row>
    <row r="9611" spans="1:17" x14ac:dyDescent="0.3">
      <c r="A9611">
        <v>25114</v>
      </c>
      <c r="B9611" s="14">
        <v>44679.463229166664</v>
      </c>
      <c r="C9611" t="s">
        <v>16</v>
      </c>
      <c r="D9611">
        <v>137</v>
      </c>
      <c r="E9611">
        <v>4</v>
      </c>
      <c r="F9611">
        <v>5132</v>
      </c>
      <c r="G9611" t="s">
        <v>15</v>
      </c>
      <c r="H9611">
        <v>49</v>
      </c>
      <c r="I9611">
        <v>1</v>
      </c>
      <c r="J9611" t="s">
        <v>13</v>
      </c>
      <c r="K9611">
        <v>0</v>
      </c>
      <c r="L9611">
        <f>YEAR(ecommerce_customer_data_custom_[[#This Row],[Purchase Date]])</f>
        <v>2022</v>
      </c>
      <c r="M9611">
        <f>MONTH(ecommerce_customer_data_custom_[[#This Row],[Purchase Date]])</f>
        <v>4</v>
      </c>
      <c r="N9611" t="str">
        <f>TEXT(ecommerce_customer_data_custom_[[#This Row],[Purchase Date]],"mmmm")</f>
        <v>April</v>
      </c>
      <c r="O9611" t="str">
        <f>VLOOKUP(ecommerce_customer_data_custom_[[#This Row],[Customer Age]],AgeGroupMapping!$A$2:$C$5,3,TRUE)</f>
        <v>Middle-Aged</v>
      </c>
      <c r="P9611" t="str">
        <f>IF(ecommerce_customer_data_custom_[[#This Row],[Returns]]=1,"Returned","Not Returned")</f>
        <v>Returned</v>
      </c>
      <c r="Q9611" t="str">
        <f>_xlfn.XLOOKUP(ecommerce_customer_data_custom_[[#This Row],[Payment Method]],PaymentMapping!$A$2:$A$11,PaymentMapping!$B$2:$B$11,"Other")</f>
        <v>Wallet/UPI</v>
      </c>
    </row>
    <row r="9612" spans="1:17" x14ac:dyDescent="0.3">
      <c r="A9612">
        <v>16286</v>
      </c>
      <c r="B9612" s="14">
        <v>44798.856435185182</v>
      </c>
      <c r="C9612" t="s">
        <v>11</v>
      </c>
      <c r="D9612">
        <v>478</v>
      </c>
      <c r="E9612">
        <v>4</v>
      </c>
      <c r="F9612">
        <v>4137</v>
      </c>
      <c r="G9612" t="s">
        <v>19</v>
      </c>
      <c r="H9612">
        <v>49</v>
      </c>
      <c r="I9612">
        <v>1</v>
      </c>
      <c r="J9612" t="s">
        <v>13</v>
      </c>
      <c r="K9612">
        <v>0</v>
      </c>
      <c r="L9612">
        <f>YEAR(ecommerce_customer_data_custom_[[#This Row],[Purchase Date]])</f>
        <v>2022</v>
      </c>
      <c r="M9612">
        <f>MONTH(ecommerce_customer_data_custom_[[#This Row],[Purchase Date]])</f>
        <v>8</v>
      </c>
      <c r="N9612" t="str">
        <f>TEXT(ecommerce_customer_data_custom_[[#This Row],[Purchase Date]],"mmmm")</f>
        <v>August</v>
      </c>
      <c r="O9612" t="str">
        <f>VLOOKUP(ecommerce_customer_data_custom_[[#This Row],[Customer Age]],AgeGroupMapping!$A$2:$C$5,3,TRUE)</f>
        <v>Middle-Aged</v>
      </c>
      <c r="P9612" t="str">
        <f>IF(ecommerce_customer_data_custom_[[#This Row],[Returns]]=1,"Returned","Not Returned")</f>
        <v>Returned</v>
      </c>
      <c r="Q9612" t="str">
        <f>_xlfn.XLOOKUP(ecommerce_customer_data_custom_[[#This Row],[Payment Method]],PaymentMapping!$A$2:$A$11,PaymentMapping!$B$2:$B$11,"Other")</f>
        <v>Cash</v>
      </c>
    </row>
    <row r="9613" spans="1:17" x14ac:dyDescent="0.3">
      <c r="A9613">
        <v>16286</v>
      </c>
      <c r="B9613" s="14">
        <v>44346.763101851851</v>
      </c>
      <c r="C9613" t="s">
        <v>14</v>
      </c>
      <c r="D9613">
        <v>383</v>
      </c>
      <c r="E9613">
        <v>1</v>
      </c>
      <c r="F9613">
        <v>2086</v>
      </c>
      <c r="G9613" t="s">
        <v>15</v>
      </c>
      <c r="H9613">
        <v>49</v>
      </c>
      <c r="I9613">
        <v>0</v>
      </c>
      <c r="J9613" t="s">
        <v>13</v>
      </c>
      <c r="K9613">
        <v>0</v>
      </c>
      <c r="L9613">
        <f>YEAR(ecommerce_customer_data_custom_[[#This Row],[Purchase Date]])</f>
        <v>2021</v>
      </c>
      <c r="M9613">
        <f>MONTH(ecommerce_customer_data_custom_[[#This Row],[Purchase Date]])</f>
        <v>5</v>
      </c>
      <c r="N9613" t="str">
        <f>TEXT(ecommerce_customer_data_custom_[[#This Row],[Purchase Date]],"mmmm")</f>
        <v>May</v>
      </c>
      <c r="O9613" t="str">
        <f>VLOOKUP(ecommerce_customer_data_custom_[[#This Row],[Customer Age]],AgeGroupMapping!$A$2:$C$5,3,TRUE)</f>
        <v>Middle-Aged</v>
      </c>
      <c r="P9613" t="str">
        <f>IF(ecommerce_customer_data_custom_[[#This Row],[Returns]]=1,"Returned","Not Returned")</f>
        <v>Not Returned</v>
      </c>
      <c r="Q9613" t="str">
        <f>_xlfn.XLOOKUP(ecommerce_customer_data_custom_[[#This Row],[Payment Method]],PaymentMapping!$A$2:$A$11,PaymentMapping!$B$2:$B$11,"Other")</f>
        <v>Wallet/UPI</v>
      </c>
    </row>
    <row r="9614" spans="1:17" x14ac:dyDescent="0.3">
      <c r="A9614">
        <v>16286</v>
      </c>
      <c r="B9614" s="14">
        <v>44231.295254629629</v>
      </c>
      <c r="C9614" t="s">
        <v>11</v>
      </c>
      <c r="D9614">
        <v>237</v>
      </c>
      <c r="E9614">
        <v>1</v>
      </c>
      <c r="F9614">
        <v>4528</v>
      </c>
      <c r="G9614" t="s">
        <v>12</v>
      </c>
      <c r="H9614">
        <v>49</v>
      </c>
      <c r="I9614">
        <v>1</v>
      </c>
      <c r="J9614" t="s">
        <v>13</v>
      </c>
      <c r="K9614">
        <v>0</v>
      </c>
      <c r="L9614">
        <f>YEAR(ecommerce_customer_data_custom_[[#This Row],[Purchase Date]])</f>
        <v>2021</v>
      </c>
      <c r="M9614">
        <f>MONTH(ecommerce_customer_data_custom_[[#This Row],[Purchase Date]])</f>
        <v>2</v>
      </c>
      <c r="N9614" t="str">
        <f>TEXT(ecommerce_customer_data_custom_[[#This Row],[Purchase Date]],"mmmm")</f>
        <v>February</v>
      </c>
      <c r="O9614" t="str">
        <f>VLOOKUP(ecommerce_customer_data_custom_[[#This Row],[Customer Age]],AgeGroupMapping!$A$2:$C$5,3,TRUE)</f>
        <v>Middle-Aged</v>
      </c>
      <c r="P9614" t="str">
        <f>IF(ecommerce_customer_data_custom_[[#This Row],[Returns]]=1,"Returned","Not Returned")</f>
        <v>Returned</v>
      </c>
      <c r="Q9614" t="str">
        <f>_xlfn.XLOOKUP(ecommerce_customer_data_custom_[[#This Row],[Payment Method]],PaymentMapping!$A$2:$A$11,PaymentMapping!$B$2:$B$11,"Other")</f>
        <v>Card</v>
      </c>
    </row>
    <row r="9615" spans="1:17" x14ac:dyDescent="0.3">
      <c r="A9615">
        <v>16286</v>
      </c>
      <c r="B9615" s="14">
        <v>44960.812534722223</v>
      </c>
      <c r="C9615" t="s">
        <v>11</v>
      </c>
      <c r="D9615">
        <v>255</v>
      </c>
      <c r="E9615">
        <v>3</v>
      </c>
      <c r="F9615">
        <v>4238</v>
      </c>
      <c r="G9615" t="s">
        <v>20</v>
      </c>
      <c r="H9615">
        <v>49</v>
      </c>
      <c r="I9615">
        <v>0</v>
      </c>
      <c r="J9615" t="s">
        <v>13</v>
      </c>
      <c r="K9615">
        <v>0</v>
      </c>
      <c r="L9615">
        <f>YEAR(ecommerce_customer_data_custom_[[#This Row],[Purchase Date]])</f>
        <v>2023</v>
      </c>
      <c r="M9615">
        <f>MONTH(ecommerce_customer_data_custom_[[#This Row],[Purchase Date]])</f>
        <v>2</v>
      </c>
      <c r="N9615" t="str">
        <f>TEXT(ecommerce_customer_data_custom_[[#This Row],[Purchase Date]],"mmmm")</f>
        <v>February</v>
      </c>
      <c r="O9615" t="str">
        <f>VLOOKUP(ecommerce_customer_data_custom_[[#This Row],[Customer Age]],AgeGroupMapping!$A$2:$C$5,3,TRUE)</f>
        <v>Middle-Aged</v>
      </c>
      <c r="P9615" t="str">
        <f>IF(ecommerce_customer_data_custom_[[#This Row],[Returns]]=1,"Returned","Not Returned")</f>
        <v>Not Returned</v>
      </c>
      <c r="Q9615" t="str">
        <f>_xlfn.XLOOKUP(ecommerce_customer_data_custom_[[#This Row],[Payment Method]],PaymentMapping!$A$2:$A$11,PaymentMapping!$B$2:$B$11,"Other")</f>
        <v>Other</v>
      </c>
    </row>
    <row r="9616" spans="1:17" x14ac:dyDescent="0.3">
      <c r="A9616">
        <v>16286</v>
      </c>
      <c r="B9616" s="14">
        <v>44041.673773148148</v>
      </c>
      <c r="C9616" t="s">
        <v>14</v>
      </c>
      <c r="D9616">
        <v>462</v>
      </c>
      <c r="E9616">
        <v>5</v>
      </c>
      <c r="F9616">
        <v>2060</v>
      </c>
      <c r="G9616" t="s">
        <v>12</v>
      </c>
      <c r="H9616">
        <v>49</v>
      </c>
      <c r="I9616">
        <v>0</v>
      </c>
      <c r="J9616" t="s">
        <v>13</v>
      </c>
      <c r="K9616">
        <v>0</v>
      </c>
      <c r="L9616">
        <f>YEAR(ecommerce_customer_data_custom_[[#This Row],[Purchase Date]])</f>
        <v>2020</v>
      </c>
      <c r="M9616">
        <f>MONTH(ecommerce_customer_data_custom_[[#This Row],[Purchase Date]])</f>
        <v>7</v>
      </c>
      <c r="N9616" t="str">
        <f>TEXT(ecommerce_customer_data_custom_[[#This Row],[Purchase Date]],"mmmm")</f>
        <v>July</v>
      </c>
      <c r="O9616" t="str">
        <f>VLOOKUP(ecommerce_customer_data_custom_[[#This Row],[Customer Age]],AgeGroupMapping!$A$2:$C$5,3,TRUE)</f>
        <v>Middle-Aged</v>
      </c>
      <c r="P9616" t="str">
        <f>IF(ecommerce_customer_data_custom_[[#This Row],[Returns]]=1,"Returned","Not Returned")</f>
        <v>Not Returned</v>
      </c>
      <c r="Q9616" t="str">
        <f>_xlfn.XLOOKUP(ecommerce_customer_data_custom_[[#This Row],[Payment Method]],PaymentMapping!$A$2:$A$11,PaymentMapping!$B$2:$B$11,"Other")</f>
        <v>Card</v>
      </c>
    </row>
    <row r="9617" spans="1:17" x14ac:dyDescent="0.3">
      <c r="A9617">
        <v>16286</v>
      </c>
      <c r="B9617" s="14">
        <v>44198.129108796296</v>
      </c>
      <c r="C9617" t="s">
        <v>18</v>
      </c>
      <c r="D9617">
        <v>477</v>
      </c>
      <c r="E9617">
        <v>5</v>
      </c>
      <c r="F9617">
        <v>809</v>
      </c>
      <c r="G9617" t="s">
        <v>15</v>
      </c>
      <c r="H9617">
        <v>49</v>
      </c>
      <c r="I9617">
        <v>1</v>
      </c>
      <c r="J9617" t="s">
        <v>13</v>
      </c>
      <c r="K9617">
        <v>0</v>
      </c>
      <c r="L9617">
        <f>YEAR(ecommerce_customer_data_custom_[[#This Row],[Purchase Date]])</f>
        <v>2021</v>
      </c>
      <c r="M9617">
        <f>MONTH(ecommerce_customer_data_custom_[[#This Row],[Purchase Date]])</f>
        <v>1</v>
      </c>
      <c r="N9617" t="str">
        <f>TEXT(ecommerce_customer_data_custom_[[#This Row],[Purchase Date]],"mmmm")</f>
        <v>January</v>
      </c>
      <c r="O9617" t="str">
        <f>VLOOKUP(ecommerce_customer_data_custom_[[#This Row],[Customer Age]],AgeGroupMapping!$A$2:$C$5,3,TRUE)</f>
        <v>Middle-Aged</v>
      </c>
      <c r="P9617" t="str">
        <f>IF(ecommerce_customer_data_custom_[[#This Row],[Returns]]=1,"Returned","Not Returned")</f>
        <v>Returned</v>
      </c>
      <c r="Q9617" t="str">
        <f>_xlfn.XLOOKUP(ecommerce_customer_data_custom_[[#This Row],[Payment Method]],PaymentMapping!$A$2:$A$11,PaymentMapping!$B$2:$B$11,"Other")</f>
        <v>Wallet/UPI</v>
      </c>
    </row>
    <row r="9618" spans="1:17" x14ac:dyDescent="0.3">
      <c r="A9618">
        <v>26915</v>
      </c>
      <c r="B9618" s="14">
        <v>44026.842615740738</v>
      </c>
      <c r="C9618" t="s">
        <v>16</v>
      </c>
      <c r="D9618">
        <v>420</v>
      </c>
      <c r="E9618">
        <v>4</v>
      </c>
      <c r="F9618">
        <v>3255</v>
      </c>
      <c r="G9618" t="s">
        <v>12</v>
      </c>
      <c r="H9618">
        <v>57</v>
      </c>
      <c r="I9618">
        <v>0</v>
      </c>
      <c r="J9618" t="s">
        <v>13</v>
      </c>
      <c r="K9618">
        <v>0</v>
      </c>
      <c r="L9618">
        <f>YEAR(ecommerce_customer_data_custom_[[#This Row],[Purchase Date]])</f>
        <v>2020</v>
      </c>
      <c r="M9618">
        <f>MONTH(ecommerce_customer_data_custom_[[#This Row],[Purchase Date]])</f>
        <v>7</v>
      </c>
      <c r="N9618" t="str">
        <f>TEXT(ecommerce_customer_data_custom_[[#This Row],[Purchase Date]],"mmmm")</f>
        <v>July</v>
      </c>
      <c r="O9618" t="str">
        <f>VLOOKUP(ecommerce_customer_data_custom_[[#This Row],[Customer Age]],AgeGroupMapping!$A$2:$C$5,3,TRUE)</f>
        <v>Middle-Aged</v>
      </c>
      <c r="P9618" t="str">
        <f>IF(ecommerce_customer_data_custom_[[#This Row],[Returns]]=1,"Returned","Not Returned")</f>
        <v>Not Returned</v>
      </c>
      <c r="Q9618" t="str">
        <f>_xlfn.XLOOKUP(ecommerce_customer_data_custom_[[#This Row],[Payment Method]],PaymentMapping!$A$2:$A$11,PaymentMapping!$B$2:$B$11,"Other")</f>
        <v>Card</v>
      </c>
    </row>
    <row r="9619" spans="1:17" x14ac:dyDescent="0.3">
      <c r="A9619">
        <v>26915</v>
      </c>
      <c r="B9619" s="14">
        <v>44048.803368055553</v>
      </c>
      <c r="C9619" t="s">
        <v>18</v>
      </c>
      <c r="D9619">
        <v>139</v>
      </c>
      <c r="E9619">
        <v>3</v>
      </c>
      <c r="F9619">
        <v>1717</v>
      </c>
      <c r="G9619" t="s">
        <v>12</v>
      </c>
      <c r="H9619">
        <v>57</v>
      </c>
      <c r="I9619">
        <v>0</v>
      </c>
      <c r="J9619" t="s">
        <v>13</v>
      </c>
      <c r="K9619">
        <v>0</v>
      </c>
      <c r="L9619">
        <f>YEAR(ecommerce_customer_data_custom_[[#This Row],[Purchase Date]])</f>
        <v>2020</v>
      </c>
      <c r="M9619">
        <f>MONTH(ecommerce_customer_data_custom_[[#This Row],[Purchase Date]])</f>
        <v>8</v>
      </c>
      <c r="N9619" t="str">
        <f>TEXT(ecommerce_customer_data_custom_[[#This Row],[Purchase Date]],"mmmm")</f>
        <v>August</v>
      </c>
      <c r="O9619" t="str">
        <f>VLOOKUP(ecommerce_customer_data_custom_[[#This Row],[Customer Age]],AgeGroupMapping!$A$2:$C$5,3,TRUE)</f>
        <v>Middle-Aged</v>
      </c>
      <c r="P9619" t="str">
        <f>IF(ecommerce_customer_data_custom_[[#This Row],[Returns]]=1,"Returned","Not Returned")</f>
        <v>Not Returned</v>
      </c>
      <c r="Q9619" t="str">
        <f>_xlfn.XLOOKUP(ecommerce_customer_data_custom_[[#This Row],[Payment Method]],PaymentMapping!$A$2:$A$11,PaymentMapping!$B$2:$B$11,"Other")</f>
        <v>Card</v>
      </c>
    </row>
    <row r="9620" spans="1:17" x14ac:dyDescent="0.3">
      <c r="A9620">
        <v>26915</v>
      </c>
      <c r="B9620" s="14">
        <v>44797.66578703704</v>
      </c>
      <c r="C9620" t="s">
        <v>14</v>
      </c>
      <c r="D9620">
        <v>377</v>
      </c>
      <c r="E9620">
        <v>1</v>
      </c>
      <c r="F9620">
        <v>3188</v>
      </c>
      <c r="G9620" t="s">
        <v>12</v>
      </c>
      <c r="H9620">
        <v>57</v>
      </c>
      <c r="I9620">
        <v>0</v>
      </c>
      <c r="J9620" t="s">
        <v>13</v>
      </c>
      <c r="K9620">
        <v>0</v>
      </c>
      <c r="L9620">
        <f>YEAR(ecommerce_customer_data_custom_[[#This Row],[Purchase Date]])</f>
        <v>2022</v>
      </c>
      <c r="M9620">
        <f>MONTH(ecommerce_customer_data_custom_[[#This Row],[Purchase Date]])</f>
        <v>8</v>
      </c>
      <c r="N9620" t="str">
        <f>TEXT(ecommerce_customer_data_custom_[[#This Row],[Purchase Date]],"mmmm")</f>
        <v>August</v>
      </c>
      <c r="O9620" t="str">
        <f>VLOOKUP(ecommerce_customer_data_custom_[[#This Row],[Customer Age]],AgeGroupMapping!$A$2:$C$5,3,TRUE)</f>
        <v>Middle-Aged</v>
      </c>
      <c r="P9620" t="str">
        <f>IF(ecommerce_customer_data_custom_[[#This Row],[Returns]]=1,"Returned","Not Returned")</f>
        <v>Not Returned</v>
      </c>
      <c r="Q9620" t="str">
        <f>_xlfn.XLOOKUP(ecommerce_customer_data_custom_[[#This Row],[Payment Method]],PaymentMapping!$A$2:$A$11,PaymentMapping!$B$2:$B$11,"Other")</f>
        <v>Card</v>
      </c>
    </row>
    <row r="9621" spans="1:17" x14ac:dyDescent="0.3">
      <c r="A9621">
        <v>26915</v>
      </c>
      <c r="B9621" s="14">
        <v>44953.663506944446</v>
      </c>
      <c r="C9621" t="s">
        <v>14</v>
      </c>
      <c r="D9621">
        <v>172</v>
      </c>
      <c r="E9621">
        <v>2</v>
      </c>
      <c r="F9621">
        <v>2055</v>
      </c>
      <c r="G9621" t="s">
        <v>12</v>
      </c>
      <c r="H9621">
        <v>57</v>
      </c>
      <c r="I9621">
        <v>0</v>
      </c>
      <c r="J9621" t="s">
        <v>13</v>
      </c>
      <c r="K9621">
        <v>0</v>
      </c>
      <c r="L9621">
        <f>YEAR(ecommerce_customer_data_custom_[[#This Row],[Purchase Date]])</f>
        <v>2023</v>
      </c>
      <c r="M9621">
        <f>MONTH(ecommerce_customer_data_custom_[[#This Row],[Purchase Date]])</f>
        <v>1</v>
      </c>
      <c r="N9621" t="str">
        <f>TEXT(ecommerce_customer_data_custom_[[#This Row],[Purchase Date]],"mmmm")</f>
        <v>January</v>
      </c>
      <c r="O9621" t="str">
        <f>VLOOKUP(ecommerce_customer_data_custom_[[#This Row],[Customer Age]],AgeGroupMapping!$A$2:$C$5,3,TRUE)</f>
        <v>Middle-Aged</v>
      </c>
      <c r="P9621" t="str">
        <f>IF(ecommerce_customer_data_custom_[[#This Row],[Returns]]=1,"Returned","Not Returned")</f>
        <v>Not Returned</v>
      </c>
      <c r="Q9621" t="str">
        <f>_xlfn.XLOOKUP(ecommerce_customer_data_custom_[[#This Row],[Payment Method]],PaymentMapping!$A$2:$A$11,PaymentMapping!$B$2:$B$11,"Other")</f>
        <v>Card</v>
      </c>
    </row>
    <row r="9622" spans="1:17" x14ac:dyDescent="0.3">
      <c r="A9622">
        <v>26915</v>
      </c>
      <c r="B9622" s="14">
        <v>45035.745648148149</v>
      </c>
      <c r="C9622" t="s">
        <v>16</v>
      </c>
      <c r="D9622">
        <v>30</v>
      </c>
      <c r="E9622">
        <v>5</v>
      </c>
      <c r="F9622">
        <v>1878</v>
      </c>
      <c r="G9622" t="s">
        <v>19</v>
      </c>
      <c r="H9622">
        <v>57</v>
      </c>
      <c r="I9622">
        <v>0</v>
      </c>
      <c r="J9622" t="s">
        <v>13</v>
      </c>
      <c r="K9622">
        <v>0</v>
      </c>
      <c r="L9622">
        <f>YEAR(ecommerce_customer_data_custom_[[#This Row],[Purchase Date]])</f>
        <v>2023</v>
      </c>
      <c r="M9622">
        <f>MONTH(ecommerce_customer_data_custom_[[#This Row],[Purchase Date]])</f>
        <v>4</v>
      </c>
      <c r="N9622" t="str">
        <f>TEXT(ecommerce_customer_data_custom_[[#This Row],[Purchase Date]],"mmmm")</f>
        <v>April</v>
      </c>
      <c r="O9622" t="str">
        <f>VLOOKUP(ecommerce_customer_data_custom_[[#This Row],[Customer Age]],AgeGroupMapping!$A$2:$C$5,3,TRUE)</f>
        <v>Middle-Aged</v>
      </c>
      <c r="P9622" t="str">
        <f>IF(ecommerce_customer_data_custom_[[#This Row],[Returns]]=1,"Returned","Not Returned")</f>
        <v>Not Returned</v>
      </c>
      <c r="Q9622" t="str">
        <f>_xlfn.XLOOKUP(ecommerce_customer_data_custom_[[#This Row],[Payment Method]],PaymentMapping!$A$2:$A$11,PaymentMapping!$B$2:$B$11,"Other")</f>
        <v>Cash</v>
      </c>
    </row>
    <row r="9623" spans="1:17" x14ac:dyDescent="0.3">
      <c r="A9623">
        <v>26915</v>
      </c>
      <c r="B9623" s="14">
        <v>44488.433009259257</v>
      </c>
      <c r="C9623" t="s">
        <v>16</v>
      </c>
      <c r="D9623">
        <v>350</v>
      </c>
      <c r="E9623">
        <v>3</v>
      </c>
      <c r="F9623">
        <v>4895</v>
      </c>
      <c r="G9623" t="s">
        <v>15</v>
      </c>
      <c r="H9623">
        <v>57</v>
      </c>
      <c r="I9623">
        <v>0</v>
      </c>
      <c r="J9623" t="s">
        <v>13</v>
      </c>
      <c r="K9623">
        <v>0</v>
      </c>
      <c r="L9623">
        <f>YEAR(ecommerce_customer_data_custom_[[#This Row],[Purchase Date]])</f>
        <v>2021</v>
      </c>
      <c r="M9623">
        <f>MONTH(ecommerce_customer_data_custom_[[#This Row],[Purchase Date]])</f>
        <v>10</v>
      </c>
      <c r="N9623" t="str">
        <f>TEXT(ecommerce_customer_data_custom_[[#This Row],[Purchase Date]],"mmmm")</f>
        <v>October</v>
      </c>
      <c r="O9623" t="str">
        <f>VLOOKUP(ecommerce_customer_data_custom_[[#This Row],[Customer Age]],AgeGroupMapping!$A$2:$C$5,3,TRUE)</f>
        <v>Middle-Aged</v>
      </c>
      <c r="P9623" t="str">
        <f>IF(ecommerce_customer_data_custom_[[#This Row],[Returns]]=1,"Returned","Not Returned")</f>
        <v>Not Returned</v>
      </c>
      <c r="Q9623" t="str">
        <f>_xlfn.XLOOKUP(ecommerce_customer_data_custom_[[#This Row],[Payment Method]],PaymentMapping!$A$2:$A$11,PaymentMapping!$B$2:$B$11,"Other")</f>
        <v>Wallet/UPI</v>
      </c>
    </row>
    <row r="9624" spans="1:17" x14ac:dyDescent="0.3">
      <c r="A9624">
        <v>26915</v>
      </c>
      <c r="B9624" s="14">
        <v>44069.411921296298</v>
      </c>
      <c r="C9624" t="s">
        <v>16</v>
      </c>
      <c r="D9624">
        <v>174</v>
      </c>
      <c r="E9624">
        <v>1</v>
      </c>
      <c r="F9624">
        <v>2814</v>
      </c>
      <c r="G9624" t="s">
        <v>15</v>
      </c>
      <c r="H9624">
        <v>57</v>
      </c>
      <c r="I9624">
        <v>0</v>
      </c>
      <c r="J9624" t="s">
        <v>13</v>
      </c>
      <c r="K9624">
        <v>0</v>
      </c>
      <c r="L9624">
        <f>YEAR(ecommerce_customer_data_custom_[[#This Row],[Purchase Date]])</f>
        <v>2020</v>
      </c>
      <c r="M9624">
        <f>MONTH(ecommerce_customer_data_custom_[[#This Row],[Purchase Date]])</f>
        <v>8</v>
      </c>
      <c r="N9624" t="str">
        <f>TEXT(ecommerce_customer_data_custom_[[#This Row],[Purchase Date]],"mmmm")</f>
        <v>August</v>
      </c>
      <c r="O9624" t="str">
        <f>VLOOKUP(ecommerce_customer_data_custom_[[#This Row],[Customer Age]],AgeGroupMapping!$A$2:$C$5,3,TRUE)</f>
        <v>Middle-Aged</v>
      </c>
      <c r="P9624" t="str">
        <f>IF(ecommerce_customer_data_custom_[[#This Row],[Returns]]=1,"Returned","Not Returned")</f>
        <v>Not Returned</v>
      </c>
      <c r="Q9624" t="str">
        <f>_xlfn.XLOOKUP(ecommerce_customer_data_custom_[[#This Row],[Payment Method]],PaymentMapping!$A$2:$A$11,PaymentMapping!$B$2:$B$11,"Other")</f>
        <v>Wallet/UPI</v>
      </c>
    </row>
    <row r="9625" spans="1:17" x14ac:dyDescent="0.3">
      <c r="A9625">
        <v>3833</v>
      </c>
      <c r="B9625" s="14">
        <v>45098.572002314817</v>
      </c>
      <c r="C9625" t="s">
        <v>18</v>
      </c>
      <c r="D9625">
        <v>419</v>
      </c>
      <c r="E9625">
        <v>5</v>
      </c>
      <c r="F9625">
        <v>2043</v>
      </c>
      <c r="G9625" t="s">
        <v>12</v>
      </c>
      <c r="H9625">
        <v>37</v>
      </c>
      <c r="I9625">
        <v>1</v>
      </c>
      <c r="J9625" t="s">
        <v>13</v>
      </c>
      <c r="K9625">
        <v>1</v>
      </c>
      <c r="L9625">
        <f>YEAR(ecommerce_customer_data_custom_[[#This Row],[Purchase Date]])</f>
        <v>2023</v>
      </c>
      <c r="M9625">
        <f>MONTH(ecommerce_customer_data_custom_[[#This Row],[Purchase Date]])</f>
        <v>6</v>
      </c>
      <c r="N9625" t="str">
        <f>TEXT(ecommerce_customer_data_custom_[[#This Row],[Purchase Date]],"mmmm")</f>
        <v>June</v>
      </c>
      <c r="O9625" t="str">
        <f>VLOOKUP(ecommerce_customer_data_custom_[[#This Row],[Customer Age]],AgeGroupMapping!$A$2:$C$5,3,TRUE)</f>
        <v>Adult</v>
      </c>
      <c r="P9625" t="str">
        <f>IF(ecommerce_customer_data_custom_[[#This Row],[Returns]]=1,"Returned","Not Returned")</f>
        <v>Returned</v>
      </c>
      <c r="Q9625" t="str">
        <f>_xlfn.XLOOKUP(ecommerce_customer_data_custom_[[#This Row],[Payment Method]],PaymentMapping!$A$2:$A$11,PaymentMapping!$B$2:$B$11,"Other")</f>
        <v>Card</v>
      </c>
    </row>
    <row r="9626" spans="1:17" x14ac:dyDescent="0.3">
      <c r="A9626">
        <v>3833</v>
      </c>
      <c r="B9626" s="14">
        <v>44256.202835648146</v>
      </c>
      <c r="C9626" t="s">
        <v>16</v>
      </c>
      <c r="D9626">
        <v>149</v>
      </c>
      <c r="E9626">
        <v>5</v>
      </c>
      <c r="F9626">
        <v>4667</v>
      </c>
      <c r="G9626" t="s">
        <v>12</v>
      </c>
      <c r="H9626">
        <v>37</v>
      </c>
      <c r="I9626">
        <v>0</v>
      </c>
      <c r="J9626" t="s">
        <v>13</v>
      </c>
      <c r="K9626">
        <v>1</v>
      </c>
      <c r="L9626">
        <f>YEAR(ecommerce_customer_data_custom_[[#This Row],[Purchase Date]])</f>
        <v>2021</v>
      </c>
      <c r="M9626">
        <f>MONTH(ecommerce_customer_data_custom_[[#This Row],[Purchase Date]])</f>
        <v>3</v>
      </c>
      <c r="N9626" t="str">
        <f>TEXT(ecommerce_customer_data_custom_[[#This Row],[Purchase Date]],"mmmm")</f>
        <v>March</v>
      </c>
      <c r="O9626" t="str">
        <f>VLOOKUP(ecommerce_customer_data_custom_[[#This Row],[Customer Age]],AgeGroupMapping!$A$2:$C$5,3,TRUE)</f>
        <v>Adult</v>
      </c>
      <c r="P9626" t="str">
        <f>IF(ecommerce_customer_data_custom_[[#This Row],[Returns]]=1,"Returned","Not Returned")</f>
        <v>Not Returned</v>
      </c>
      <c r="Q9626" t="str">
        <f>_xlfn.XLOOKUP(ecommerce_customer_data_custom_[[#This Row],[Payment Method]],PaymentMapping!$A$2:$A$11,PaymentMapping!$B$2:$B$11,"Other")</f>
        <v>Card</v>
      </c>
    </row>
    <row r="9627" spans="1:17" x14ac:dyDescent="0.3">
      <c r="A9627">
        <v>3833</v>
      </c>
      <c r="B9627" s="14">
        <v>43869.945717592593</v>
      </c>
      <c r="C9627" t="s">
        <v>18</v>
      </c>
      <c r="D9627">
        <v>194</v>
      </c>
      <c r="E9627">
        <v>2</v>
      </c>
      <c r="F9627">
        <v>1677</v>
      </c>
      <c r="G9627" t="s">
        <v>19</v>
      </c>
      <c r="H9627">
        <v>37</v>
      </c>
      <c r="I9627">
        <v>0</v>
      </c>
      <c r="J9627" t="s">
        <v>13</v>
      </c>
      <c r="K9627">
        <v>1</v>
      </c>
      <c r="L9627">
        <f>YEAR(ecommerce_customer_data_custom_[[#This Row],[Purchase Date]])</f>
        <v>2020</v>
      </c>
      <c r="M9627">
        <f>MONTH(ecommerce_customer_data_custom_[[#This Row],[Purchase Date]])</f>
        <v>2</v>
      </c>
      <c r="N9627" t="str">
        <f>TEXT(ecommerce_customer_data_custom_[[#This Row],[Purchase Date]],"mmmm")</f>
        <v>February</v>
      </c>
      <c r="O9627" t="str">
        <f>VLOOKUP(ecommerce_customer_data_custom_[[#This Row],[Customer Age]],AgeGroupMapping!$A$2:$C$5,3,TRUE)</f>
        <v>Adult</v>
      </c>
      <c r="P9627" t="str">
        <f>IF(ecommerce_customer_data_custom_[[#This Row],[Returns]]=1,"Returned","Not Returned")</f>
        <v>Not Returned</v>
      </c>
      <c r="Q9627" t="str">
        <f>_xlfn.XLOOKUP(ecommerce_customer_data_custom_[[#This Row],[Payment Method]],PaymentMapping!$A$2:$A$11,PaymentMapping!$B$2:$B$11,"Other")</f>
        <v>Cash</v>
      </c>
    </row>
    <row r="9628" spans="1:17" x14ac:dyDescent="0.3">
      <c r="A9628">
        <v>3833</v>
      </c>
      <c r="B9628" s="14">
        <v>44855.518449074072</v>
      </c>
      <c r="C9628" t="s">
        <v>18</v>
      </c>
      <c r="D9628">
        <v>120</v>
      </c>
      <c r="E9628">
        <v>5</v>
      </c>
      <c r="F9628">
        <v>1182</v>
      </c>
      <c r="G9628" t="s">
        <v>20</v>
      </c>
      <c r="H9628">
        <v>37</v>
      </c>
      <c r="I9628">
        <v>1</v>
      </c>
      <c r="J9628" t="s">
        <v>13</v>
      </c>
      <c r="K9628">
        <v>1</v>
      </c>
      <c r="L9628">
        <f>YEAR(ecommerce_customer_data_custom_[[#This Row],[Purchase Date]])</f>
        <v>2022</v>
      </c>
      <c r="M9628">
        <f>MONTH(ecommerce_customer_data_custom_[[#This Row],[Purchase Date]])</f>
        <v>10</v>
      </c>
      <c r="N9628" t="str">
        <f>TEXT(ecommerce_customer_data_custom_[[#This Row],[Purchase Date]],"mmmm")</f>
        <v>October</v>
      </c>
      <c r="O9628" t="str">
        <f>VLOOKUP(ecommerce_customer_data_custom_[[#This Row],[Customer Age]],AgeGroupMapping!$A$2:$C$5,3,TRUE)</f>
        <v>Adult</v>
      </c>
      <c r="P9628" t="str">
        <f>IF(ecommerce_customer_data_custom_[[#This Row],[Returns]]=1,"Returned","Not Returned")</f>
        <v>Returned</v>
      </c>
      <c r="Q9628" t="str">
        <f>_xlfn.XLOOKUP(ecommerce_customer_data_custom_[[#This Row],[Payment Method]],PaymentMapping!$A$2:$A$11,PaymentMapping!$B$2:$B$11,"Other")</f>
        <v>Other</v>
      </c>
    </row>
    <row r="9629" spans="1:17" x14ac:dyDescent="0.3">
      <c r="A9629">
        <v>3833</v>
      </c>
      <c r="B9629" s="14">
        <v>44088.338333333333</v>
      </c>
      <c r="C9629" t="s">
        <v>11</v>
      </c>
      <c r="D9629">
        <v>293</v>
      </c>
      <c r="E9629">
        <v>2</v>
      </c>
      <c r="F9629">
        <v>4837</v>
      </c>
      <c r="G9629" t="s">
        <v>12</v>
      </c>
      <c r="H9629">
        <v>37</v>
      </c>
      <c r="I9629">
        <v>0</v>
      </c>
      <c r="J9629" t="s">
        <v>13</v>
      </c>
      <c r="K9629">
        <v>1</v>
      </c>
      <c r="L9629">
        <f>YEAR(ecommerce_customer_data_custom_[[#This Row],[Purchase Date]])</f>
        <v>2020</v>
      </c>
      <c r="M9629">
        <f>MONTH(ecommerce_customer_data_custom_[[#This Row],[Purchase Date]])</f>
        <v>9</v>
      </c>
      <c r="N9629" t="str">
        <f>TEXT(ecommerce_customer_data_custom_[[#This Row],[Purchase Date]],"mmmm")</f>
        <v>September</v>
      </c>
      <c r="O9629" t="str">
        <f>VLOOKUP(ecommerce_customer_data_custom_[[#This Row],[Customer Age]],AgeGroupMapping!$A$2:$C$5,3,TRUE)</f>
        <v>Adult</v>
      </c>
      <c r="P9629" t="str">
        <f>IF(ecommerce_customer_data_custom_[[#This Row],[Returns]]=1,"Returned","Not Returned")</f>
        <v>Not Returned</v>
      </c>
      <c r="Q9629" t="str">
        <f>_xlfn.XLOOKUP(ecommerce_customer_data_custom_[[#This Row],[Payment Method]],PaymentMapping!$A$2:$A$11,PaymentMapping!$B$2:$B$11,"Other")</f>
        <v>Card</v>
      </c>
    </row>
    <row r="9630" spans="1:17" x14ac:dyDescent="0.3">
      <c r="A9630">
        <v>3833</v>
      </c>
      <c r="B9630" s="14">
        <v>43957.022187499999</v>
      </c>
      <c r="C9630" t="s">
        <v>11</v>
      </c>
      <c r="D9630">
        <v>79</v>
      </c>
      <c r="E9630">
        <v>2</v>
      </c>
      <c r="F9630">
        <v>2604</v>
      </c>
      <c r="G9630" t="s">
        <v>12</v>
      </c>
      <c r="H9630">
        <v>37</v>
      </c>
      <c r="I9630">
        <v>1</v>
      </c>
      <c r="J9630" t="s">
        <v>13</v>
      </c>
      <c r="K9630">
        <v>1</v>
      </c>
      <c r="L9630">
        <f>YEAR(ecommerce_customer_data_custom_[[#This Row],[Purchase Date]])</f>
        <v>2020</v>
      </c>
      <c r="M9630">
        <f>MONTH(ecommerce_customer_data_custom_[[#This Row],[Purchase Date]])</f>
        <v>5</v>
      </c>
      <c r="N9630" t="str">
        <f>TEXT(ecommerce_customer_data_custom_[[#This Row],[Purchase Date]],"mmmm")</f>
        <v>May</v>
      </c>
      <c r="O9630" t="str">
        <f>VLOOKUP(ecommerce_customer_data_custom_[[#This Row],[Customer Age]],AgeGroupMapping!$A$2:$C$5,3,TRUE)</f>
        <v>Adult</v>
      </c>
      <c r="P9630" t="str">
        <f>IF(ecommerce_customer_data_custom_[[#This Row],[Returns]]=1,"Returned","Not Returned")</f>
        <v>Returned</v>
      </c>
      <c r="Q9630" t="str">
        <f>_xlfn.XLOOKUP(ecommerce_customer_data_custom_[[#This Row],[Payment Method]],PaymentMapping!$A$2:$A$11,PaymentMapping!$B$2:$B$11,"Other")</f>
        <v>Card</v>
      </c>
    </row>
    <row r="9631" spans="1:17" x14ac:dyDescent="0.3">
      <c r="A9631">
        <v>11900</v>
      </c>
      <c r="B9631" s="14">
        <v>45167.872835648152</v>
      </c>
      <c r="C9631" t="s">
        <v>18</v>
      </c>
      <c r="D9631">
        <v>56</v>
      </c>
      <c r="E9631">
        <v>3</v>
      </c>
      <c r="F9631">
        <v>4935</v>
      </c>
      <c r="G9631" t="s">
        <v>12</v>
      </c>
      <c r="H9631">
        <v>44</v>
      </c>
      <c r="I9631">
        <v>0</v>
      </c>
      <c r="J9631" t="s">
        <v>17</v>
      </c>
      <c r="K9631">
        <v>0</v>
      </c>
      <c r="L9631">
        <f>YEAR(ecommerce_customer_data_custom_[[#This Row],[Purchase Date]])</f>
        <v>2023</v>
      </c>
      <c r="M9631">
        <f>MONTH(ecommerce_customer_data_custom_[[#This Row],[Purchase Date]])</f>
        <v>8</v>
      </c>
      <c r="N9631" t="str">
        <f>TEXT(ecommerce_customer_data_custom_[[#This Row],[Purchase Date]],"mmmm")</f>
        <v>August</v>
      </c>
      <c r="O9631" t="str">
        <f>VLOOKUP(ecommerce_customer_data_custom_[[#This Row],[Customer Age]],AgeGroupMapping!$A$2:$C$5,3,TRUE)</f>
        <v>Middle-Aged</v>
      </c>
      <c r="P9631" t="str">
        <f>IF(ecommerce_customer_data_custom_[[#This Row],[Returns]]=1,"Returned","Not Returned")</f>
        <v>Not Returned</v>
      </c>
      <c r="Q9631" t="str">
        <f>_xlfn.XLOOKUP(ecommerce_customer_data_custom_[[#This Row],[Payment Method]],PaymentMapping!$A$2:$A$11,PaymentMapping!$B$2:$B$11,"Other")</f>
        <v>Card</v>
      </c>
    </row>
    <row r="9632" spans="1:17" x14ac:dyDescent="0.3">
      <c r="A9632">
        <v>11900</v>
      </c>
      <c r="B9632" s="14">
        <v>44754.579942129632</v>
      </c>
      <c r="C9632" t="s">
        <v>18</v>
      </c>
      <c r="D9632">
        <v>269</v>
      </c>
      <c r="E9632">
        <v>3</v>
      </c>
      <c r="F9632">
        <v>4298</v>
      </c>
      <c r="G9632" t="s">
        <v>19</v>
      </c>
      <c r="H9632">
        <v>44</v>
      </c>
      <c r="I9632">
        <v>1</v>
      </c>
      <c r="J9632" t="s">
        <v>17</v>
      </c>
      <c r="K9632">
        <v>0</v>
      </c>
      <c r="L9632">
        <f>YEAR(ecommerce_customer_data_custom_[[#This Row],[Purchase Date]])</f>
        <v>2022</v>
      </c>
      <c r="M9632">
        <f>MONTH(ecommerce_customer_data_custom_[[#This Row],[Purchase Date]])</f>
        <v>7</v>
      </c>
      <c r="N9632" t="str">
        <f>TEXT(ecommerce_customer_data_custom_[[#This Row],[Purchase Date]],"mmmm")</f>
        <v>July</v>
      </c>
      <c r="O9632" t="str">
        <f>VLOOKUP(ecommerce_customer_data_custom_[[#This Row],[Customer Age]],AgeGroupMapping!$A$2:$C$5,3,TRUE)</f>
        <v>Middle-Aged</v>
      </c>
      <c r="P9632" t="str">
        <f>IF(ecommerce_customer_data_custom_[[#This Row],[Returns]]=1,"Returned","Not Returned")</f>
        <v>Returned</v>
      </c>
      <c r="Q9632" t="str">
        <f>_xlfn.XLOOKUP(ecommerce_customer_data_custom_[[#This Row],[Payment Method]],PaymentMapping!$A$2:$A$11,PaymentMapping!$B$2:$B$11,"Other")</f>
        <v>Cash</v>
      </c>
    </row>
    <row r="9633" spans="1:17" x14ac:dyDescent="0.3">
      <c r="A9633">
        <v>11900</v>
      </c>
      <c r="B9633" s="14">
        <v>44791.175497685188</v>
      </c>
      <c r="C9633" t="s">
        <v>16</v>
      </c>
      <c r="D9633">
        <v>497</v>
      </c>
      <c r="E9633">
        <v>4</v>
      </c>
      <c r="F9633">
        <v>2093</v>
      </c>
      <c r="G9633" t="s">
        <v>15</v>
      </c>
      <c r="H9633">
        <v>44</v>
      </c>
      <c r="I9633">
        <v>1</v>
      </c>
      <c r="J9633" t="s">
        <v>17</v>
      </c>
      <c r="K9633">
        <v>0</v>
      </c>
      <c r="L9633">
        <f>YEAR(ecommerce_customer_data_custom_[[#This Row],[Purchase Date]])</f>
        <v>2022</v>
      </c>
      <c r="M9633">
        <f>MONTH(ecommerce_customer_data_custom_[[#This Row],[Purchase Date]])</f>
        <v>8</v>
      </c>
      <c r="N9633" t="str">
        <f>TEXT(ecommerce_customer_data_custom_[[#This Row],[Purchase Date]],"mmmm")</f>
        <v>August</v>
      </c>
      <c r="O9633" t="str">
        <f>VLOOKUP(ecommerce_customer_data_custom_[[#This Row],[Customer Age]],AgeGroupMapping!$A$2:$C$5,3,TRUE)</f>
        <v>Middle-Aged</v>
      </c>
      <c r="P9633" t="str">
        <f>IF(ecommerce_customer_data_custom_[[#This Row],[Returns]]=1,"Returned","Not Returned")</f>
        <v>Returned</v>
      </c>
      <c r="Q9633" t="str">
        <f>_xlfn.XLOOKUP(ecommerce_customer_data_custom_[[#This Row],[Payment Method]],PaymentMapping!$A$2:$A$11,PaymentMapping!$B$2:$B$11,"Other")</f>
        <v>Wallet/UPI</v>
      </c>
    </row>
    <row r="9634" spans="1:17" x14ac:dyDescent="0.3">
      <c r="A9634">
        <v>11900</v>
      </c>
      <c r="B9634" s="14">
        <v>44555.804236111115</v>
      </c>
      <c r="C9634" t="s">
        <v>11</v>
      </c>
      <c r="D9634">
        <v>405</v>
      </c>
      <c r="E9634">
        <v>2</v>
      </c>
      <c r="F9634">
        <v>4349</v>
      </c>
      <c r="G9634" t="s">
        <v>12</v>
      </c>
      <c r="H9634">
        <v>44</v>
      </c>
      <c r="I9634">
        <v>0</v>
      </c>
      <c r="J9634" t="s">
        <v>17</v>
      </c>
      <c r="K9634">
        <v>0</v>
      </c>
      <c r="L9634">
        <f>YEAR(ecommerce_customer_data_custom_[[#This Row],[Purchase Date]])</f>
        <v>2021</v>
      </c>
      <c r="M9634">
        <f>MONTH(ecommerce_customer_data_custom_[[#This Row],[Purchase Date]])</f>
        <v>12</v>
      </c>
      <c r="N9634" t="str">
        <f>TEXT(ecommerce_customer_data_custom_[[#This Row],[Purchase Date]],"mmmm")</f>
        <v>December</v>
      </c>
      <c r="O9634" t="str">
        <f>VLOOKUP(ecommerce_customer_data_custom_[[#This Row],[Customer Age]],AgeGroupMapping!$A$2:$C$5,3,TRUE)</f>
        <v>Middle-Aged</v>
      </c>
      <c r="P9634" t="str">
        <f>IF(ecommerce_customer_data_custom_[[#This Row],[Returns]]=1,"Returned","Not Returned")</f>
        <v>Not Returned</v>
      </c>
      <c r="Q9634" t="str">
        <f>_xlfn.XLOOKUP(ecommerce_customer_data_custom_[[#This Row],[Payment Method]],PaymentMapping!$A$2:$A$11,PaymentMapping!$B$2:$B$11,"Other")</f>
        <v>Card</v>
      </c>
    </row>
    <row r="9635" spans="1:17" x14ac:dyDescent="0.3">
      <c r="A9635">
        <v>11900</v>
      </c>
      <c r="B9635" s="14">
        <v>45108.860231481478</v>
      </c>
      <c r="C9635" t="s">
        <v>14</v>
      </c>
      <c r="D9635">
        <v>217</v>
      </c>
      <c r="E9635">
        <v>5</v>
      </c>
      <c r="F9635">
        <v>2330</v>
      </c>
      <c r="G9635" t="s">
        <v>15</v>
      </c>
      <c r="H9635">
        <v>44</v>
      </c>
      <c r="I9635">
        <v>0</v>
      </c>
      <c r="J9635" t="s">
        <v>17</v>
      </c>
      <c r="K9635">
        <v>0</v>
      </c>
      <c r="L9635">
        <f>YEAR(ecommerce_customer_data_custom_[[#This Row],[Purchase Date]])</f>
        <v>2023</v>
      </c>
      <c r="M9635">
        <f>MONTH(ecommerce_customer_data_custom_[[#This Row],[Purchase Date]])</f>
        <v>7</v>
      </c>
      <c r="N9635" t="str">
        <f>TEXT(ecommerce_customer_data_custom_[[#This Row],[Purchase Date]],"mmmm")</f>
        <v>July</v>
      </c>
      <c r="O9635" t="str">
        <f>VLOOKUP(ecommerce_customer_data_custom_[[#This Row],[Customer Age]],AgeGroupMapping!$A$2:$C$5,3,TRUE)</f>
        <v>Middle-Aged</v>
      </c>
      <c r="P9635" t="str">
        <f>IF(ecommerce_customer_data_custom_[[#This Row],[Returns]]=1,"Returned","Not Returned")</f>
        <v>Not Returned</v>
      </c>
      <c r="Q9635" t="str">
        <f>_xlfn.XLOOKUP(ecommerce_customer_data_custom_[[#This Row],[Payment Method]],PaymentMapping!$A$2:$A$11,PaymentMapping!$B$2:$B$11,"Other")</f>
        <v>Wallet/UPI</v>
      </c>
    </row>
    <row r="9636" spans="1:17" x14ac:dyDescent="0.3">
      <c r="A9636">
        <v>7990</v>
      </c>
      <c r="B9636" s="14">
        <v>44025.958229166667</v>
      </c>
      <c r="C9636" t="s">
        <v>11</v>
      </c>
      <c r="D9636">
        <v>65</v>
      </c>
      <c r="E9636">
        <v>2</v>
      </c>
      <c r="F9636">
        <v>4807</v>
      </c>
      <c r="G9636" t="s">
        <v>15</v>
      </c>
      <c r="H9636">
        <v>28</v>
      </c>
      <c r="I9636">
        <v>1</v>
      </c>
      <c r="J9636" t="s">
        <v>13</v>
      </c>
      <c r="K9636">
        <v>1</v>
      </c>
      <c r="L9636">
        <f>YEAR(ecommerce_customer_data_custom_[[#This Row],[Purchase Date]])</f>
        <v>2020</v>
      </c>
      <c r="M9636">
        <f>MONTH(ecommerce_customer_data_custom_[[#This Row],[Purchase Date]])</f>
        <v>7</v>
      </c>
      <c r="N9636" t="str">
        <f>TEXT(ecommerce_customer_data_custom_[[#This Row],[Purchase Date]],"mmmm")</f>
        <v>July</v>
      </c>
      <c r="O9636" t="str">
        <f>VLOOKUP(ecommerce_customer_data_custom_[[#This Row],[Customer Age]],AgeGroupMapping!$A$2:$C$5,3,TRUE)</f>
        <v>Adult</v>
      </c>
      <c r="P9636" t="str">
        <f>IF(ecommerce_customer_data_custom_[[#This Row],[Returns]]=1,"Returned","Not Returned")</f>
        <v>Returned</v>
      </c>
      <c r="Q9636" t="str">
        <f>_xlfn.XLOOKUP(ecommerce_customer_data_custom_[[#This Row],[Payment Method]],PaymentMapping!$A$2:$A$11,PaymentMapping!$B$2:$B$11,"Other")</f>
        <v>Wallet/UPI</v>
      </c>
    </row>
    <row r="9637" spans="1:17" x14ac:dyDescent="0.3">
      <c r="A9637">
        <v>7990</v>
      </c>
      <c r="B9637" s="14">
        <v>44411.269618055558</v>
      </c>
      <c r="C9637" t="s">
        <v>18</v>
      </c>
      <c r="D9637">
        <v>270</v>
      </c>
      <c r="E9637">
        <v>4</v>
      </c>
      <c r="F9637">
        <v>4316</v>
      </c>
      <c r="G9637" t="s">
        <v>15</v>
      </c>
      <c r="H9637">
        <v>28</v>
      </c>
      <c r="I9637">
        <v>1</v>
      </c>
      <c r="J9637" t="s">
        <v>13</v>
      </c>
      <c r="K9637">
        <v>1</v>
      </c>
      <c r="L9637">
        <f>YEAR(ecommerce_customer_data_custom_[[#This Row],[Purchase Date]])</f>
        <v>2021</v>
      </c>
      <c r="M9637">
        <f>MONTH(ecommerce_customer_data_custom_[[#This Row],[Purchase Date]])</f>
        <v>8</v>
      </c>
      <c r="N9637" t="str">
        <f>TEXT(ecommerce_customer_data_custom_[[#This Row],[Purchase Date]],"mmmm")</f>
        <v>August</v>
      </c>
      <c r="O9637" t="str">
        <f>VLOOKUP(ecommerce_customer_data_custom_[[#This Row],[Customer Age]],AgeGroupMapping!$A$2:$C$5,3,TRUE)</f>
        <v>Adult</v>
      </c>
      <c r="P9637" t="str">
        <f>IF(ecommerce_customer_data_custom_[[#This Row],[Returns]]=1,"Returned","Not Returned")</f>
        <v>Returned</v>
      </c>
      <c r="Q9637" t="str">
        <f>_xlfn.XLOOKUP(ecommerce_customer_data_custom_[[#This Row],[Payment Method]],PaymentMapping!$A$2:$A$11,PaymentMapping!$B$2:$B$11,"Other")</f>
        <v>Wallet/UPI</v>
      </c>
    </row>
    <row r="9638" spans="1:17" x14ac:dyDescent="0.3">
      <c r="A9638">
        <v>7990</v>
      </c>
      <c r="B9638" s="14">
        <v>44179.108738425923</v>
      </c>
      <c r="C9638" t="s">
        <v>18</v>
      </c>
      <c r="D9638">
        <v>290</v>
      </c>
      <c r="E9638">
        <v>4</v>
      </c>
      <c r="F9638">
        <v>1495</v>
      </c>
      <c r="G9638" t="s">
        <v>15</v>
      </c>
      <c r="H9638">
        <v>28</v>
      </c>
      <c r="I9638">
        <v>0</v>
      </c>
      <c r="J9638" t="s">
        <v>13</v>
      </c>
      <c r="K9638">
        <v>1</v>
      </c>
      <c r="L9638">
        <f>YEAR(ecommerce_customer_data_custom_[[#This Row],[Purchase Date]])</f>
        <v>2020</v>
      </c>
      <c r="M9638">
        <f>MONTH(ecommerce_customer_data_custom_[[#This Row],[Purchase Date]])</f>
        <v>12</v>
      </c>
      <c r="N9638" t="str">
        <f>TEXT(ecommerce_customer_data_custom_[[#This Row],[Purchase Date]],"mmmm")</f>
        <v>December</v>
      </c>
      <c r="O9638" t="str">
        <f>VLOOKUP(ecommerce_customer_data_custom_[[#This Row],[Customer Age]],AgeGroupMapping!$A$2:$C$5,3,TRUE)</f>
        <v>Adult</v>
      </c>
      <c r="P9638" t="str">
        <f>IF(ecommerce_customer_data_custom_[[#This Row],[Returns]]=1,"Returned","Not Returned")</f>
        <v>Not Returned</v>
      </c>
      <c r="Q9638" t="str">
        <f>_xlfn.XLOOKUP(ecommerce_customer_data_custom_[[#This Row],[Payment Method]],PaymentMapping!$A$2:$A$11,PaymentMapping!$B$2:$B$11,"Other")</f>
        <v>Wallet/UPI</v>
      </c>
    </row>
    <row r="9639" spans="1:17" x14ac:dyDescent="0.3">
      <c r="A9639">
        <v>7990</v>
      </c>
      <c r="B9639" s="14">
        <v>45002.299050925925</v>
      </c>
      <c r="C9639" t="s">
        <v>14</v>
      </c>
      <c r="D9639">
        <v>69</v>
      </c>
      <c r="E9639">
        <v>1</v>
      </c>
      <c r="F9639">
        <v>1040</v>
      </c>
      <c r="G9639" t="s">
        <v>19</v>
      </c>
      <c r="H9639">
        <v>28</v>
      </c>
      <c r="I9639">
        <v>0</v>
      </c>
      <c r="J9639" t="s">
        <v>13</v>
      </c>
      <c r="K9639">
        <v>1</v>
      </c>
      <c r="L9639">
        <f>YEAR(ecommerce_customer_data_custom_[[#This Row],[Purchase Date]])</f>
        <v>2023</v>
      </c>
      <c r="M9639">
        <f>MONTH(ecommerce_customer_data_custom_[[#This Row],[Purchase Date]])</f>
        <v>3</v>
      </c>
      <c r="N9639" t="str">
        <f>TEXT(ecommerce_customer_data_custom_[[#This Row],[Purchase Date]],"mmmm")</f>
        <v>March</v>
      </c>
      <c r="O9639" t="str">
        <f>VLOOKUP(ecommerce_customer_data_custom_[[#This Row],[Customer Age]],AgeGroupMapping!$A$2:$C$5,3,TRUE)</f>
        <v>Adult</v>
      </c>
      <c r="P9639" t="str">
        <f>IF(ecommerce_customer_data_custom_[[#This Row],[Returns]]=1,"Returned","Not Returned")</f>
        <v>Not Returned</v>
      </c>
      <c r="Q9639" t="str">
        <f>_xlfn.XLOOKUP(ecommerce_customer_data_custom_[[#This Row],[Payment Method]],PaymentMapping!$A$2:$A$11,PaymentMapping!$B$2:$B$11,"Other")</f>
        <v>Cash</v>
      </c>
    </row>
    <row r="9640" spans="1:17" x14ac:dyDescent="0.3">
      <c r="A9640">
        <v>7990</v>
      </c>
      <c r="B9640" s="14">
        <v>43992.949456018519</v>
      </c>
      <c r="C9640" t="s">
        <v>14</v>
      </c>
      <c r="D9640">
        <v>86</v>
      </c>
      <c r="E9640">
        <v>2</v>
      </c>
      <c r="F9640">
        <v>3233</v>
      </c>
      <c r="G9640" t="s">
        <v>19</v>
      </c>
      <c r="H9640">
        <v>28</v>
      </c>
      <c r="I9640">
        <v>0</v>
      </c>
      <c r="J9640" t="s">
        <v>13</v>
      </c>
      <c r="K9640">
        <v>1</v>
      </c>
      <c r="L9640">
        <f>YEAR(ecommerce_customer_data_custom_[[#This Row],[Purchase Date]])</f>
        <v>2020</v>
      </c>
      <c r="M9640">
        <f>MONTH(ecommerce_customer_data_custom_[[#This Row],[Purchase Date]])</f>
        <v>6</v>
      </c>
      <c r="N9640" t="str">
        <f>TEXT(ecommerce_customer_data_custom_[[#This Row],[Purchase Date]],"mmmm")</f>
        <v>June</v>
      </c>
      <c r="O9640" t="str">
        <f>VLOOKUP(ecommerce_customer_data_custom_[[#This Row],[Customer Age]],AgeGroupMapping!$A$2:$C$5,3,TRUE)</f>
        <v>Adult</v>
      </c>
      <c r="P9640" t="str">
        <f>IF(ecommerce_customer_data_custom_[[#This Row],[Returns]]=1,"Returned","Not Returned")</f>
        <v>Not Returned</v>
      </c>
      <c r="Q9640" t="str">
        <f>_xlfn.XLOOKUP(ecommerce_customer_data_custom_[[#This Row],[Payment Method]],PaymentMapping!$A$2:$A$11,PaymentMapping!$B$2:$B$11,"Other")</f>
        <v>Cash</v>
      </c>
    </row>
    <row r="9641" spans="1:17" x14ac:dyDescent="0.3">
      <c r="A9641">
        <v>7990</v>
      </c>
      <c r="B9641" s="14">
        <v>43955.151504629626</v>
      </c>
      <c r="C9641" t="s">
        <v>16</v>
      </c>
      <c r="D9641">
        <v>51</v>
      </c>
      <c r="E9641">
        <v>4</v>
      </c>
      <c r="F9641">
        <v>2959</v>
      </c>
      <c r="G9641" t="s">
        <v>19</v>
      </c>
      <c r="H9641">
        <v>28</v>
      </c>
      <c r="I9641">
        <v>0</v>
      </c>
      <c r="J9641" t="s">
        <v>13</v>
      </c>
      <c r="K9641">
        <v>1</v>
      </c>
      <c r="L9641">
        <f>YEAR(ecommerce_customer_data_custom_[[#This Row],[Purchase Date]])</f>
        <v>2020</v>
      </c>
      <c r="M9641">
        <f>MONTH(ecommerce_customer_data_custom_[[#This Row],[Purchase Date]])</f>
        <v>5</v>
      </c>
      <c r="N9641" t="str">
        <f>TEXT(ecommerce_customer_data_custom_[[#This Row],[Purchase Date]],"mmmm")</f>
        <v>May</v>
      </c>
      <c r="O9641" t="str">
        <f>VLOOKUP(ecommerce_customer_data_custom_[[#This Row],[Customer Age]],AgeGroupMapping!$A$2:$C$5,3,TRUE)</f>
        <v>Adult</v>
      </c>
      <c r="P9641" t="str">
        <f>IF(ecommerce_customer_data_custom_[[#This Row],[Returns]]=1,"Returned","Not Returned")</f>
        <v>Not Returned</v>
      </c>
      <c r="Q9641" t="str">
        <f>_xlfn.XLOOKUP(ecommerce_customer_data_custom_[[#This Row],[Payment Method]],PaymentMapping!$A$2:$A$11,PaymentMapping!$B$2:$B$11,"Other")</f>
        <v>Cash</v>
      </c>
    </row>
    <row r="9642" spans="1:17" x14ac:dyDescent="0.3">
      <c r="A9642">
        <v>7990</v>
      </c>
      <c r="B9642" s="14">
        <v>44535.235972222225</v>
      </c>
      <c r="C9642" t="s">
        <v>18</v>
      </c>
      <c r="D9642">
        <v>273</v>
      </c>
      <c r="E9642">
        <v>4</v>
      </c>
      <c r="F9642">
        <v>420</v>
      </c>
      <c r="G9642" t="s">
        <v>15</v>
      </c>
      <c r="H9642">
        <v>28</v>
      </c>
      <c r="I9642">
        <v>0</v>
      </c>
      <c r="J9642" t="s">
        <v>13</v>
      </c>
      <c r="K9642">
        <v>1</v>
      </c>
      <c r="L9642">
        <f>YEAR(ecommerce_customer_data_custom_[[#This Row],[Purchase Date]])</f>
        <v>2021</v>
      </c>
      <c r="M9642">
        <f>MONTH(ecommerce_customer_data_custom_[[#This Row],[Purchase Date]])</f>
        <v>12</v>
      </c>
      <c r="N9642" t="str">
        <f>TEXT(ecommerce_customer_data_custom_[[#This Row],[Purchase Date]],"mmmm")</f>
        <v>December</v>
      </c>
      <c r="O9642" t="str">
        <f>VLOOKUP(ecommerce_customer_data_custom_[[#This Row],[Customer Age]],AgeGroupMapping!$A$2:$C$5,3,TRUE)</f>
        <v>Adult</v>
      </c>
      <c r="P9642" t="str">
        <f>IF(ecommerce_customer_data_custom_[[#This Row],[Returns]]=1,"Returned","Not Returned")</f>
        <v>Not Returned</v>
      </c>
      <c r="Q9642" t="str">
        <f>_xlfn.XLOOKUP(ecommerce_customer_data_custom_[[#This Row],[Payment Method]],PaymentMapping!$A$2:$A$11,PaymentMapping!$B$2:$B$11,"Other")</f>
        <v>Wallet/UPI</v>
      </c>
    </row>
    <row r="9643" spans="1:17" x14ac:dyDescent="0.3">
      <c r="A9643">
        <v>36401</v>
      </c>
      <c r="B9643" s="14">
        <v>44613.151018518518</v>
      </c>
      <c r="C9643" t="s">
        <v>11</v>
      </c>
      <c r="D9643">
        <v>149</v>
      </c>
      <c r="E9643">
        <v>5</v>
      </c>
      <c r="F9643">
        <v>728</v>
      </c>
      <c r="G9643" t="s">
        <v>20</v>
      </c>
      <c r="H9643">
        <v>37</v>
      </c>
      <c r="I9643">
        <v>1</v>
      </c>
      <c r="J9643" t="s">
        <v>17</v>
      </c>
      <c r="K9643">
        <v>0</v>
      </c>
      <c r="L9643">
        <f>YEAR(ecommerce_customer_data_custom_[[#This Row],[Purchase Date]])</f>
        <v>2022</v>
      </c>
      <c r="M9643">
        <f>MONTH(ecommerce_customer_data_custom_[[#This Row],[Purchase Date]])</f>
        <v>2</v>
      </c>
      <c r="N9643" t="str">
        <f>TEXT(ecommerce_customer_data_custom_[[#This Row],[Purchase Date]],"mmmm")</f>
        <v>February</v>
      </c>
      <c r="O9643" t="str">
        <f>VLOOKUP(ecommerce_customer_data_custom_[[#This Row],[Customer Age]],AgeGroupMapping!$A$2:$C$5,3,TRUE)</f>
        <v>Adult</v>
      </c>
      <c r="P9643" t="str">
        <f>IF(ecommerce_customer_data_custom_[[#This Row],[Returns]]=1,"Returned","Not Returned")</f>
        <v>Returned</v>
      </c>
      <c r="Q9643" t="str">
        <f>_xlfn.XLOOKUP(ecommerce_customer_data_custom_[[#This Row],[Payment Method]],PaymentMapping!$A$2:$A$11,PaymentMapping!$B$2:$B$11,"Other")</f>
        <v>Other</v>
      </c>
    </row>
    <row r="9644" spans="1:17" x14ac:dyDescent="0.3">
      <c r="A9644">
        <v>36401</v>
      </c>
      <c r="B9644" s="14">
        <v>44285.226469907408</v>
      </c>
      <c r="C9644" t="s">
        <v>18</v>
      </c>
      <c r="D9644">
        <v>430</v>
      </c>
      <c r="E9644">
        <v>4</v>
      </c>
      <c r="F9644">
        <v>2034</v>
      </c>
      <c r="G9644" t="s">
        <v>12</v>
      </c>
      <c r="H9644">
        <v>37</v>
      </c>
      <c r="I9644">
        <v>1</v>
      </c>
      <c r="J9644" t="s">
        <v>17</v>
      </c>
      <c r="K9644">
        <v>0</v>
      </c>
      <c r="L9644">
        <f>YEAR(ecommerce_customer_data_custom_[[#This Row],[Purchase Date]])</f>
        <v>2021</v>
      </c>
      <c r="M9644">
        <f>MONTH(ecommerce_customer_data_custom_[[#This Row],[Purchase Date]])</f>
        <v>3</v>
      </c>
      <c r="N9644" t="str">
        <f>TEXT(ecommerce_customer_data_custom_[[#This Row],[Purchase Date]],"mmmm")</f>
        <v>March</v>
      </c>
      <c r="O9644" t="str">
        <f>VLOOKUP(ecommerce_customer_data_custom_[[#This Row],[Customer Age]],AgeGroupMapping!$A$2:$C$5,3,TRUE)</f>
        <v>Adult</v>
      </c>
      <c r="P9644" t="str">
        <f>IF(ecommerce_customer_data_custom_[[#This Row],[Returns]]=1,"Returned","Not Returned")</f>
        <v>Returned</v>
      </c>
      <c r="Q9644" t="str">
        <f>_xlfn.XLOOKUP(ecommerce_customer_data_custom_[[#This Row],[Payment Method]],PaymentMapping!$A$2:$A$11,PaymentMapping!$B$2:$B$11,"Other")</f>
        <v>Card</v>
      </c>
    </row>
    <row r="9645" spans="1:17" x14ac:dyDescent="0.3">
      <c r="A9645">
        <v>36401</v>
      </c>
      <c r="B9645" s="14">
        <v>44753.974641203706</v>
      </c>
      <c r="C9645" t="s">
        <v>18</v>
      </c>
      <c r="D9645">
        <v>306</v>
      </c>
      <c r="E9645">
        <v>3</v>
      </c>
      <c r="F9645">
        <v>2059</v>
      </c>
      <c r="G9645" t="s">
        <v>12</v>
      </c>
      <c r="H9645">
        <v>37</v>
      </c>
      <c r="I9645">
        <v>0</v>
      </c>
      <c r="J9645" t="s">
        <v>17</v>
      </c>
      <c r="K9645">
        <v>0</v>
      </c>
      <c r="L9645">
        <f>YEAR(ecommerce_customer_data_custom_[[#This Row],[Purchase Date]])</f>
        <v>2022</v>
      </c>
      <c r="M9645">
        <f>MONTH(ecommerce_customer_data_custom_[[#This Row],[Purchase Date]])</f>
        <v>7</v>
      </c>
      <c r="N9645" t="str">
        <f>TEXT(ecommerce_customer_data_custom_[[#This Row],[Purchase Date]],"mmmm")</f>
        <v>July</v>
      </c>
      <c r="O9645" t="str">
        <f>VLOOKUP(ecommerce_customer_data_custom_[[#This Row],[Customer Age]],AgeGroupMapping!$A$2:$C$5,3,TRUE)</f>
        <v>Adult</v>
      </c>
      <c r="P9645" t="str">
        <f>IF(ecommerce_customer_data_custom_[[#This Row],[Returns]]=1,"Returned","Not Returned")</f>
        <v>Not Returned</v>
      </c>
      <c r="Q9645" t="str">
        <f>_xlfn.XLOOKUP(ecommerce_customer_data_custom_[[#This Row],[Payment Method]],PaymentMapping!$A$2:$A$11,PaymentMapping!$B$2:$B$11,"Other")</f>
        <v>Card</v>
      </c>
    </row>
    <row r="9646" spans="1:17" x14ac:dyDescent="0.3">
      <c r="A9646">
        <v>25335</v>
      </c>
      <c r="B9646" s="14">
        <v>44727.582233796296</v>
      </c>
      <c r="C9646" t="s">
        <v>18</v>
      </c>
      <c r="D9646">
        <v>486</v>
      </c>
      <c r="E9646">
        <v>2</v>
      </c>
      <c r="F9646">
        <v>1559</v>
      </c>
      <c r="G9646" t="s">
        <v>15</v>
      </c>
      <c r="H9646">
        <v>61</v>
      </c>
      <c r="I9646">
        <v>1</v>
      </c>
      <c r="J9646" t="s">
        <v>13</v>
      </c>
      <c r="K9646">
        <v>1</v>
      </c>
      <c r="L9646">
        <f>YEAR(ecommerce_customer_data_custom_[[#This Row],[Purchase Date]])</f>
        <v>2022</v>
      </c>
      <c r="M9646">
        <f>MONTH(ecommerce_customer_data_custom_[[#This Row],[Purchase Date]])</f>
        <v>6</v>
      </c>
      <c r="N9646" t="str">
        <f>TEXT(ecommerce_customer_data_custom_[[#This Row],[Purchase Date]],"mmmm")</f>
        <v>June</v>
      </c>
      <c r="O9646" t="str">
        <f>VLOOKUP(ecommerce_customer_data_custom_[[#This Row],[Customer Age]],AgeGroupMapping!$A$2:$C$5,3,TRUE)</f>
        <v>Senior</v>
      </c>
      <c r="P9646" t="str">
        <f>IF(ecommerce_customer_data_custom_[[#This Row],[Returns]]=1,"Returned","Not Returned")</f>
        <v>Returned</v>
      </c>
      <c r="Q9646" t="str">
        <f>_xlfn.XLOOKUP(ecommerce_customer_data_custom_[[#This Row],[Payment Method]],PaymentMapping!$A$2:$A$11,PaymentMapping!$B$2:$B$11,"Other")</f>
        <v>Wallet/UPI</v>
      </c>
    </row>
    <row r="9647" spans="1:17" x14ac:dyDescent="0.3">
      <c r="A9647">
        <v>25335</v>
      </c>
      <c r="B9647" s="14">
        <v>45085.054664351854</v>
      </c>
      <c r="C9647" t="s">
        <v>16</v>
      </c>
      <c r="D9647">
        <v>11</v>
      </c>
      <c r="E9647">
        <v>4</v>
      </c>
      <c r="F9647">
        <v>1061</v>
      </c>
      <c r="G9647" t="s">
        <v>12</v>
      </c>
      <c r="H9647">
        <v>61</v>
      </c>
      <c r="I9647">
        <v>0</v>
      </c>
      <c r="J9647" t="s">
        <v>13</v>
      </c>
      <c r="K9647">
        <v>1</v>
      </c>
      <c r="L9647">
        <f>YEAR(ecommerce_customer_data_custom_[[#This Row],[Purchase Date]])</f>
        <v>2023</v>
      </c>
      <c r="M9647">
        <f>MONTH(ecommerce_customer_data_custom_[[#This Row],[Purchase Date]])</f>
        <v>6</v>
      </c>
      <c r="N9647" t="str">
        <f>TEXT(ecommerce_customer_data_custom_[[#This Row],[Purchase Date]],"mmmm")</f>
        <v>June</v>
      </c>
      <c r="O9647" t="str">
        <f>VLOOKUP(ecommerce_customer_data_custom_[[#This Row],[Customer Age]],AgeGroupMapping!$A$2:$C$5,3,TRUE)</f>
        <v>Senior</v>
      </c>
      <c r="P9647" t="str">
        <f>IF(ecommerce_customer_data_custom_[[#This Row],[Returns]]=1,"Returned","Not Returned")</f>
        <v>Not Returned</v>
      </c>
      <c r="Q9647" t="str">
        <f>_xlfn.XLOOKUP(ecommerce_customer_data_custom_[[#This Row],[Payment Method]],PaymentMapping!$A$2:$A$11,PaymentMapping!$B$2:$B$11,"Other")</f>
        <v>Card</v>
      </c>
    </row>
    <row r="9648" spans="1:17" x14ac:dyDescent="0.3">
      <c r="A9648">
        <v>25335</v>
      </c>
      <c r="B9648" s="14">
        <v>44016.12568287037</v>
      </c>
      <c r="C9648" t="s">
        <v>18</v>
      </c>
      <c r="D9648">
        <v>202</v>
      </c>
      <c r="E9648">
        <v>4</v>
      </c>
      <c r="F9648">
        <v>636</v>
      </c>
      <c r="G9648" t="s">
        <v>12</v>
      </c>
      <c r="H9648">
        <v>61</v>
      </c>
      <c r="I9648">
        <v>0</v>
      </c>
      <c r="J9648" t="s">
        <v>13</v>
      </c>
      <c r="K9648">
        <v>1</v>
      </c>
      <c r="L9648">
        <f>YEAR(ecommerce_customer_data_custom_[[#This Row],[Purchase Date]])</f>
        <v>2020</v>
      </c>
      <c r="M9648">
        <f>MONTH(ecommerce_customer_data_custom_[[#This Row],[Purchase Date]])</f>
        <v>7</v>
      </c>
      <c r="N9648" t="str">
        <f>TEXT(ecommerce_customer_data_custom_[[#This Row],[Purchase Date]],"mmmm")</f>
        <v>July</v>
      </c>
      <c r="O9648" t="str">
        <f>VLOOKUP(ecommerce_customer_data_custom_[[#This Row],[Customer Age]],AgeGroupMapping!$A$2:$C$5,3,TRUE)</f>
        <v>Senior</v>
      </c>
      <c r="P9648" t="str">
        <f>IF(ecommerce_customer_data_custom_[[#This Row],[Returns]]=1,"Returned","Not Returned")</f>
        <v>Not Returned</v>
      </c>
      <c r="Q9648" t="str">
        <f>_xlfn.XLOOKUP(ecommerce_customer_data_custom_[[#This Row],[Payment Method]],PaymentMapping!$A$2:$A$11,PaymentMapping!$B$2:$B$11,"Other")</f>
        <v>Card</v>
      </c>
    </row>
    <row r="9649" spans="1:17" x14ac:dyDescent="0.3">
      <c r="A9649">
        <v>25335</v>
      </c>
      <c r="B9649" s="14">
        <v>44163.249965277777</v>
      </c>
      <c r="C9649" t="s">
        <v>18</v>
      </c>
      <c r="D9649">
        <v>29</v>
      </c>
      <c r="E9649">
        <v>2</v>
      </c>
      <c r="F9649">
        <v>3209</v>
      </c>
      <c r="G9649" t="s">
        <v>15</v>
      </c>
      <c r="H9649">
        <v>61</v>
      </c>
      <c r="I9649">
        <v>1</v>
      </c>
      <c r="J9649" t="s">
        <v>13</v>
      </c>
      <c r="K9649">
        <v>1</v>
      </c>
      <c r="L9649">
        <f>YEAR(ecommerce_customer_data_custom_[[#This Row],[Purchase Date]])</f>
        <v>2020</v>
      </c>
      <c r="M9649">
        <f>MONTH(ecommerce_customer_data_custom_[[#This Row],[Purchase Date]])</f>
        <v>11</v>
      </c>
      <c r="N9649" t="str">
        <f>TEXT(ecommerce_customer_data_custom_[[#This Row],[Purchase Date]],"mmmm")</f>
        <v>November</v>
      </c>
      <c r="O9649" t="str">
        <f>VLOOKUP(ecommerce_customer_data_custom_[[#This Row],[Customer Age]],AgeGroupMapping!$A$2:$C$5,3,TRUE)</f>
        <v>Senior</v>
      </c>
      <c r="P9649" t="str">
        <f>IF(ecommerce_customer_data_custom_[[#This Row],[Returns]]=1,"Returned","Not Returned")</f>
        <v>Returned</v>
      </c>
      <c r="Q9649" t="str">
        <f>_xlfn.XLOOKUP(ecommerce_customer_data_custom_[[#This Row],[Payment Method]],PaymentMapping!$A$2:$A$11,PaymentMapping!$B$2:$B$11,"Other")</f>
        <v>Wallet/UPI</v>
      </c>
    </row>
    <row r="9650" spans="1:17" x14ac:dyDescent="0.3">
      <c r="A9650">
        <v>25335</v>
      </c>
      <c r="B9650" s="14">
        <v>44024.353912037041</v>
      </c>
      <c r="C9650" t="s">
        <v>11</v>
      </c>
      <c r="D9650">
        <v>180</v>
      </c>
      <c r="E9650">
        <v>5</v>
      </c>
      <c r="F9650">
        <v>1959</v>
      </c>
      <c r="G9650" t="s">
        <v>12</v>
      </c>
      <c r="H9650">
        <v>61</v>
      </c>
      <c r="I9650">
        <v>0</v>
      </c>
      <c r="J9650" t="s">
        <v>13</v>
      </c>
      <c r="K9650">
        <v>1</v>
      </c>
      <c r="L9650">
        <f>YEAR(ecommerce_customer_data_custom_[[#This Row],[Purchase Date]])</f>
        <v>2020</v>
      </c>
      <c r="M9650">
        <f>MONTH(ecommerce_customer_data_custom_[[#This Row],[Purchase Date]])</f>
        <v>7</v>
      </c>
      <c r="N9650" t="str">
        <f>TEXT(ecommerce_customer_data_custom_[[#This Row],[Purchase Date]],"mmmm")</f>
        <v>July</v>
      </c>
      <c r="O9650" t="str">
        <f>VLOOKUP(ecommerce_customer_data_custom_[[#This Row],[Customer Age]],AgeGroupMapping!$A$2:$C$5,3,TRUE)</f>
        <v>Senior</v>
      </c>
      <c r="P9650" t="str">
        <f>IF(ecommerce_customer_data_custom_[[#This Row],[Returns]]=1,"Returned","Not Returned")</f>
        <v>Not Returned</v>
      </c>
      <c r="Q9650" t="str">
        <f>_xlfn.XLOOKUP(ecommerce_customer_data_custom_[[#This Row],[Payment Method]],PaymentMapping!$A$2:$A$11,PaymentMapping!$B$2:$B$11,"Other")</f>
        <v>Card</v>
      </c>
    </row>
    <row r="9651" spans="1:17" x14ac:dyDescent="0.3">
      <c r="A9651">
        <v>25335</v>
      </c>
      <c r="B9651" s="14">
        <v>44778.038622685184</v>
      </c>
      <c r="C9651" t="s">
        <v>18</v>
      </c>
      <c r="D9651">
        <v>112</v>
      </c>
      <c r="E9651">
        <v>5</v>
      </c>
      <c r="F9651">
        <v>1290</v>
      </c>
      <c r="G9651" t="s">
        <v>15</v>
      </c>
      <c r="H9651">
        <v>61</v>
      </c>
      <c r="I9651">
        <v>0</v>
      </c>
      <c r="J9651" t="s">
        <v>13</v>
      </c>
      <c r="K9651">
        <v>1</v>
      </c>
      <c r="L9651">
        <f>YEAR(ecommerce_customer_data_custom_[[#This Row],[Purchase Date]])</f>
        <v>2022</v>
      </c>
      <c r="M9651">
        <f>MONTH(ecommerce_customer_data_custom_[[#This Row],[Purchase Date]])</f>
        <v>8</v>
      </c>
      <c r="N9651" t="str">
        <f>TEXT(ecommerce_customer_data_custom_[[#This Row],[Purchase Date]],"mmmm")</f>
        <v>August</v>
      </c>
      <c r="O9651" t="str">
        <f>VLOOKUP(ecommerce_customer_data_custom_[[#This Row],[Customer Age]],AgeGroupMapping!$A$2:$C$5,3,TRUE)</f>
        <v>Senior</v>
      </c>
      <c r="P9651" t="str">
        <f>IF(ecommerce_customer_data_custom_[[#This Row],[Returns]]=1,"Returned","Not Returned")</f>
        <v>Not Returned</v>
      </c>
      <c r="Q9651" t="str">
        <f>_xlfn.XLOOKUP(ecommerce_customer_data_custom_[[#This Row],[Payment Method]],PaymentMapping!$A$2:$A$11,PaymentMapping!$B$2:$B$11,"Other")</f>
        <v>Wallet/UPI</v>
      </c>
    </row>
    <row r="9652" spans="1:17" x14ac:dyDescent="0.3">
      <c r="A9652">
        <v>31874</v>
      </c>
      <c r="B9652" s="14">
        <v>44741.419687499998</v>
      </c>
      <c r="C9652" t="s">
        <v>18</v>
      </c>
      <c r="D9652">
        <v>413</v>
      </c>
      <c r="E9652">
        <v>2</v>
      </c>
      <c r="F9652">
        <v>5152</v>
      </c>
      <c r="G9652" t="s">
        <v>15</v>
      </c>
      <c r="H9652">
        <v>66</v>
      </c>
      <c r="I9652">
        <v>0</v>
      </c>
      <c r="J9652" t="s">
        <v>13</v>
      </c>
      <c r="K9652">
        <v>0</v>
      </c>
      <c r="L9652">
        <f>YEAR(ecommerce_customer_data_custom_[[#This Row],[Purchase Date]])</f>
        <v>2022</v>
      </c>
      <c r="M9652">
        <f>MONTH(ecommerce_customer_data_custom_[[#This Row],[Purchase Date]])</f>
        <v>6</v>
      </c>
      <c r="N9652" t="str">
        <f>TEXT(ecommerce_customer_data_custom_[[#This Row],[Purchase Date]],"mmmm")</f>
        <v>June</v>
      </c>
      <c r="O9652" t="str">
        <f>VLOOKUP(ecommerce_customer_data_custom_[[#This Row],[Customer Age]],AgeGroupMapping!$A$2:$C$5,3,TRUE)</f>
        <v>Senior</v>
      </c>
      <c r="P9652" t="str">
        <f>IF(ecommerce_customer_data_custom_[[#This Row],[Returns]]=1,"Returned","Not Returned")</f>
        <v>Not Returned</v>
      </c>
      <c r="Q9652" t="str">
        <f>_xlfn.XLOOKUP(ecommerce_customer_data_custom_[[#This Row],[Payment Method]],PaymentMapping!$A$2:$A$11,PaymentMapping!$B$2:$B$11,"Other")</f>
        <v>Wallet/UPI</v>
      </c>
    </row>
    <row r="9653" spans="1:17" x14ac:dyDescent="0.3">
      <c r="A9653">
        <v>31874</v>
      </c>
      <c r="B9653" s="14">
        <v>44166.208414351851</v>
      </c>
      <c r="C9653" t="s">
        <v>16</v>
      </c>
      <c r="D9653">
        <v>133</v>
      </c>
      <c r="E9653">
        <v>3</v>
      </c>
      <c r="F9653">
        <v>3510</v>
      </c>
      <c r="G9653" t="s">
        <v>12</v>
      </c>
      <c r="H9653">
        <v>66</v>
      </c>
      <c r="I9653">
        <v>0</v>
      </c>
      <c r="J9653" t="s">
        <v>13</v>
      </c>
      <c r="K9653">
        <v>0</v>
      </c>
      <c r="L9653">
        <f>YEAR(ecommerce_customer_data_custom_[[#This Row],[Purchase Date]])</f>
        <v>2020</v>
      </c>
      <c r="M9653">
        <f>MONTH(ecommerce_customer_data_custom_[[#This Row],[Purchase Date]])</f>
        <v>12</v>
      </c>
      <c r="N9653" t="str">
        <f>TEXT(ecommerce_customer_data_custom_[[#This Row],[Purchase Date]],"mmmm")</f>
        <v>December</v>
      </c>
      <c r="O9653" t="str">
        <f>VLOOKUP(ecommerce_customer_data_custom_[[#This Row],[Customer Age]],AgeGroupMapping!$A$2:$C$5,3,TRUE)</f>
        <v>Senior</v>
      </c>
      <c r="P9653" t="str">
        <f>IF(ecommerce_customer_data_custom_[[#This Row],[Returns]]=1,"Returned","Not Returned")</f>
        <v>Not Returned</v>
      </c>
      <c r="Q9653" t="str">
        <f>_xlfn.XLOOKUP(ecommerce_customer_data_custom_[[#This Row],[Payment Method]],PaymentMapping!$A$2:$A$11,PaymentMapping!$B$2:$B$11,"Other")</f>
        <v>Card</v>
      </c>
    </row>
    <row r="9654" spans="1:17" x14ac:dyDescent="0.3">
      <c r="A9654">
        <v>31874</v>
      </c>
      <c r="B9654" s="14">
        <v>44624.216828703706</v>
      </c>
      <c r="C9654" t="s">
        <v>14</v>
      </c>
      <c r="D9654">
        <v>210</v>
      </c>
      <c r="E9654">
        <v>2</v>
      </c>
      <c r="F9654">
        <v>4499</v>
      </c>
      <c r="G9654" t="s">
        <v>12</v>
      </c>
      <c r="H9654">
        <v>66</v>
      </c>
      <c r="I9654">
        <v>0</v>
      </c>
      <c r="J9654" t="s">
        <v>13</v>
      </c>
      <c r="K9654">
        <v>0</v>
      </c>
      <c r="L9654">
        <f>YEAR(ecommerce_customer_data_custom_[[#This Row],[Purchase Date]])</f>
        <v>2022</v>
      </c>
      <c r="M9654">
        <f>MONTH(ecommerce_customer_data_custom_[[#This Row],[Purchase Date]])</f>
        <v>3</v>
      </c>
      <c r="N9654" t="str">
        <f>TEXT(ecommerce_customer_data_custom_[[#This Row],[Purchase Date]],"mmmm")</f>
        <v>March</v>
      </c>
      <c r="O9654" t="str">
        <f>VLOOKUP(ecommerce_customer_data_custom_[[#This Row],[Customer Age]],AgeGroupMapping!$A$2:$C$5,3,TRUE)</f>
        <v>Senior</v>
      </c>
      <c r="P9654" t="str">
        <f>IF(ecommerce_customer_data_custom_[[#This Row],[Returns]]=1,"Returned","Not Returned")</f>
        <v>Not Returned</v>
      </c>
      <c r="Q9654" t="str">
        <f>_xlfn.XLOOKUP(ecommerce_customer_data_custom_[[#This Row],[Payment Method]],PaymentMapping!$A$2:$A$11,PaymentMapping!$B$2:$B$11,"Other")</f>
        <v>Card</v>
      </c>
    </row>
    <row r="9655" spans="1:17" x14ac:dyDescent="0.3">
      <c r="A9655">
        <v>31874</v>
      </c>
      <c r="B9655" s="14">
        <v>44837.88181712963</v>
      </c>
      <c r="C9655" t="s">
        <v>16</v>
      </c>
      <c r="D9655">
        <v>251</v>
      </c>
      <c r="E9655">
        <v>2</v>
      </c>
      <c r="F9655">
        <v>3992</v>
      </c>
      <c r="G9655" t="s">
        <v>15</v>
      </c>
      <c r="H9655">
        <v>66</v>
      </c>
      <c r="I9655">
        <v>0</v>
      </c>
      <c r="J9655" t="s">
        <v>13</v>
      </c>
      <c r="K9655">
        <v>0</v>
      </c>
      <c r="L9655">
        <f>YEAR(ecommerce_customer_data_custom_[[#This Row],[Purchase Date]])</f>
        <v>2022</v>
      </c>
      <c r="M9655">
        <f>MONTH(ecommerce_customer_data_custom_[[#This Row],[Purchase Date]])</f>
        <v>10</v>
      </c>
      <c r="N9655" t="str">
        <f>TEXT(ecommerce_customer_data_custom_[[#This Row],[Purchase Date]],"mmmm")</f>
        <v>October</v>
      </c>
      <c r="O9655" t="str">
        <f>VLOOKUP(ecommerce_customer_data_custom_[[#This Row],[Customer Age]],AgeGroupMapping!$A$2:$C$5,3,TRUE)</f>
        <v>Senior</v>
      </c>
      <c r="P9655" t="str">
        <f>IF(ecommerce_customer_data_custom_[[#This Row],[Returns]]=1,"Returned","Not Returned")</f>
        <v>Not Returned</v>
      </c>
      <c r="Q9655" t="str">
        <f>_xlfn.XLOOKUP(ecommerce_customer_data_custom_[[#This Row],[Payment Method]],PaymentMapping!$A$2:$A$11,PaymentMapping!$B$2:$B$11,"Other")</f>
        <v>Wallet/UPI</v>
      </c>
    </row>
    <row r="9656" spans="1:17" x14ac:dyDescent="0.3">
      <c r="A9656">
        <v>31874</v>
      </c>
      <c r="B9656" s="14">
        <v>44783.010011574072</v>
      </c>
      <c r="C9656" t="s">
        <v>18</v>
      </c>
      <c r="D9656">
        <v>304</v>
      </c>
      <c r="E9656">
        <v>5</v>
      </c>
      <c r="F9656">
        <v>4543</v>
      </c>
      <c r="G9656" t="s">
        <v>12</v>
      </c>
      <c r="H9656">
        <v>66</v>
      </c>
      <c r="I9656">
        <v>0</v>
      </c>
      <c r="J9656" t="s">
        <v>13</v>
      </c>
      <c r="K9656">
        <v>0</v>
      </c>
      <c r="L9656">
        <f>YEAR(ecommerce_customer_data_custom_[[#This Row],[Purchase Date]])</f>
        <v>2022</v>
      </c>
      <c r="M9656">
        <f>MONTH(ecommerce_customer_data_custom_[[#This Row],[Purchase Date]])</f>
        <v>8</v>
      </c>
      <c r="N9656" t="str">
        <f>TEXT(ecommerce_customer_data_custom_[[#This Row],[Purchase Date]],"mmmm")</f>
        <v>August</v>
      </c>
      <c r="O9656" t="str">
        <f>VLOOKUP(ecommerce_customer_data_custom_[[#This Row],[Customer Age]],AgeGroupMapping!$A$2:$C$5,3,TRUE)</f>
        <v>Senior</v>
      </c>
      <c r="P9656" t="str">
        <f>IF(ecommerce_customer_data_custom_[[#This Row],[Returns]]=1,"Returned","Not Returned")</f>
        <v>Not Returned</v>
      </c>
      <c r="Q9656" t="str">
        <f>_xlfn.XLOOKUP(ecommerce_customer_data_custom_[[#This Row],[Payment Method]],PaymentMapping!$A$2:$A$11,PaymentMapping!$B$2:$B$11,"Other")</f>
        <v>Card</v>
      </c>
    </row>
    <row r="9657" spans="1:17" x14ac:dyDescent="0.3">
      <c r="A9657">
        <v>31874</v>
      </c>
      <c r="B9657" s="14">
        <v>44175.792569444442</v>
      </c>
      <c r="C9657" t="s">
        <v>11</v>
      </c>
      <c r="D9657">
        <v>307</v>
      </c>
      <c r="E9657">
        <v>1</v>
      </c>
      <c r="F9657">
        <v>3759</v>
      </c>
      <c r="G9657" t="s">
        <v>19</v>
      </c>
      <c r="H9657">
        <v>66</v>
      </c>
      <c r="I9657">
        <v>0</v>
      </c>
      <c r="J9657" t="s">
        <v>13</v>
      </c>
      <c r="K9657">
        <v>0</v>
      </c>
      <c r="L9657">
        <f>YEAR(ecommerce_customer_data_custom_[[#This Row],[Purchase Date]])</f>
        <v>2020</v>
      </c>
      <c r="M9657">
        <f>MONTH(ecommerce_customer_data_custom_[[#This Row],[Purchase Date]])</f>
        <v>12</v>
      </c>
      <c r="N9657" t="str">
        <f>TEXT(ecommerce_customer_data_custom_[[#This Row],[Purchase Date]],"mmmm")</f>
        <v>December</v>
      </c>
      <c r="O9657" t="str">
        <f>VLOOKUP(ecommerce_customer_data_custom_[[#This Row],[Customer Age]],AgeGroupMapping!$A$2:$C$5,3,TRUE)</f>
        <v>Senior</v>
      </c>
      <c r="P9657" t="str">
        <f>IF(ecommerce_customer_data_custom_[[#This Row],[Returns]]=1,"Returned","Not Returned")</f>
        <v>Not Returned</v>
      </c>
      <c r="Q9657" t="str">
        <f>_xlfn.XLOOKUP(ecommerce_customer_data_custom_[[#This Row],[Payment Method]],PaymentMapping!$A$2:$A$11,PaymentMapping!$B$2:$B$11,"Other")</f>
        <v>Cash</v>
      </c>
    </row>
    <row r="9658" spans="1:17" x14ac:dyDescent="0.3">
      <c r="A9658">
        <v>31874</v>
      </c>
      <c r="B9658" s="14">
        <v>45166.608090277776</v>
      </c>
      <c r="C9658" t="s">
        <v>18</v>
      </c>
      <c r="D9658">
        <v>90</v>
      </c>
      <c r="E9658">
        <v>5</v>
      </c>
      <c r="F9658">
        <v>3249</v>
      </c>
      <c r="G9658" t="s">
        <v>12</v>
      </c>
      <c r="H9658">
        <v>66</v>
      </c>
      <c r="I9658">
        <v>1</v>
      </c>
      <c r="J9658" t="s">
        <v>13</v>
      </c>
      <c r="K9658">
        <v>0</v>
      </c>
      <c r="L9658">
        <f>YEAR(ecommerce_customer_data_custom_[[#This Row],[Purchase Date]])</f>
        <v>2023</v>
      </c>
      <c r="M9658">
        <f>MONTH(ecommerce_customer_data_custom_[[#This Row],[Purchase Date]])</f>
        <v>8</v>
      </c>
      <c r="N9658" t="str">
        <f>TEXT(ecommerce_customer_data_custom_[[#This Row],[Purchase Date]],"mmmm")</f>
        <v>August</v>
      </c>
      <c r="O9658" t="str">
        <f>VLOOKUP(ecommerce_customer_data_custom_[[#This Row],[Customer Age]],AgeGroupMapping!$A$2:$C$5,3,TRUE)</f>
        <v>Senior</v>
      </c>
      <c r="P9658" t="str">
        <f>IF(ecommerce_customer_data_custom_[[#This Row],[Returns]]=1,"Returned","Not Returned")</f>
        <v>Returned</v>
      </c>
      <c r="Q9658" t="str">
        <f>_xlfn.XLOOKUP(ecommerce_customer_data_custom_[[#This Row],[Payment Method]],PaymentMapping!$A$2:$A$11,PaymentMapping!$B$2:$B$11,"Other")</f>
        <v>Card</v>
      </c>
    </row>
    <row r="9659" spans="1:17" x14ac:dyDescent="0.3">
      <c r="A9659">
        <v>31874</v>
      </c>
      <c r="B9659" s="14">
        <v>44779.621678240743</v>
      </c>
      <c r="C9659" t="s">
        <v>11</v>
      </c>
      <c r="D9659">
        <v>491</v>
      </c>
      <c r="E9659">
        <v>3</v>
      </c>
      <c r="F9659">
        <v>5160</v>
      </c>
      <c r="G9659" t="s">
        <v>15</v>
      </c>
      <c r="H9659">
        <v>66</v>
      </c>
      <c r="I9659">
        <v>0</v>
      </c>
      <c r="J9659" t="s">
        <v>13</v>
      </c>
      <c r="K9659">
        <v>0</v>
      </c>
      <c r="L9659">
        <f>YEAR(ecommerce_customer_data_custom_[[#This Row],[Purchase Date]])</f>
        <v>2022</v>
      </c>
      <c r="M9659">
        <f>MONTH(ecommerce_customer_data_custom_[[#This Row],[Purchase Date]])</f>
        <v>8</v>
      </c>
      <c r="N9659" t="str">
        <f>TEXT(ecommerce_customer_data_custom_[[#This Row],[Purchase Date]],"mmmm")</f>
        <v>August</v>
      </c>
      <c r="O9659" t="str">
        <f>VLOOKUP(ecommerce_customer_data_custom_[[#This Row],[Customer Age]],AgeGroupMapping!$A$2:$C$5,3,TRUE)</f>
        <v>Senior</v>
      </c>
      <c r="P9659" t="str">
        <f>IF(ecommerce_customer_data_custom_[[#This Row],[Returns]]=1,"Returned","Not Returned")</f>
        <v>Not Returned</v>
      </c>
      <c r="Q9659" t="str">
        <f>_xlfn.XLOOKUP(ecommerce_customer_data_custom_[[#This Row],[Payment Method]],PaymentMapping!$A$2:$A$11,PaymentMapping!$B$2:$B$11,"Other")</f>
        <v>Wallet/UPI</v>
      </c>
    </row>
    <row r="9660" spans="1:17" x14ac:dyDescent="0.3">
      <c r="A9660">
        <v>31874</v>
      </c>
      <c r="B9660" s="14">
        <v>44458.817418981482</v>
      </c>
      <c r="C9660" t="s">
        <v>18</v>
      </c>
      <c r="D9660">
        <v>347</v>
      </c>
      <c r="E9660">
        <v>1</v>
      </c>
      <c r="F9660">
        <v>3041</v>
      </c>
      <c r="G9660" t="s">
        <v>15</v>
      </c>
      <c r="H9660">
        <v>66</v>
      </c>
      <c r="I9660">
        <v>0</v>
      </c>
      <c r="J9660" t="s">
        <v>13</v>
      </c>
      <c r="K9660">
        <v>0</v>
      </c>
      <c r="L9660">
        <f>YEAR(ecommerce_customer_data_custom_[[#This Row],[Purchase Date]])</f>
        <v>2021</v>
      </c>
      <c r="M9660">
        <f>MONTH(ecommerce_customer_data_custom_[[#This Row],[Purchase Date]])</f>
        <v>9</v>
      </c>
      <c r="N9660" t="str">
        <f>TEXT(ecommerce_customer_data_custom_[[#This Row],[Purchase Date]],"mmmm")</f>
        <v>September</v>
      </c>
      <c r="O9660" t="str">
        <f>VLOOKUP(ecommerce_customer_data_custom_[[#This Row],[Customer Age]],AgeGroupMapping!$A$2:$C$5,3,TRUE)</f>
        <v>Senior</v>
      </c>
      <c r="P9660" t="str">
        <f>IF(ecommerce_customer_data_custom_[[#This Row],[Returns]]=1,"Returned","Not Returned")</f>
        <v>Not Returned</v>
      </c>
      <c r="Q9660" t="str">
        <f>_xlfn.XLOOKUP(ecommerce_customer_data_custom_[[#This Row],[Payment Method]],PaymentMapping!$A$2:$A$11,PaymentMapping!$B$2:$B$11,"Other")</f>
        <v>Wallet/UPI</v>
      </c>
    </row>
    <row r="9661" spans="1:17" x14ac:dyDescent="0.3">
      <c r="A9661">
        <v>46886</v>
      </c>
      <c r="B9661" s="14">
        <v>43952.908159722225</v>
      </c>
      <c r="C9661" t="s">
        <v>18</v>
      </c>
      <c r="D9661">
        <v>66</v>
      </c>
      <c r="E9661">
        <v>5</v>
      </c>
      <c r="F9661">
        <v>3425</v>
      </c>
      <c r="G9661" t="s">
        <v>12</v>
      </c>
      <c r="H9661">
        <v>28</v>
      </c>
      <c r="I9661">
        <v>1</v>
      </c>
      <c r="J9661" t="s">
        <v>13</v>
      </c>
      <c r="K9661">
        <v>0</v>
      </c>
      <c r="L9661">
        <f>YEAR(ecommerce_customer_data_custom_[[#This Row],[Purchase Date]])</f>
        <v>2020</v>
      </c>
      <c r="M9661">
        <f>MONTH(ecommerce_customer_data_custom_[[#This Row],[Purchase Date]])</f>
        <v>5</v>
      </c>
      <c r="N9661" t="str">
        <f>TEXT(ecommerce_customer_data_custom_[[#This Row],[Purchase Date]],"mmmm")</f>
        <v>May</v>
      </c>
      <c r="O9661" t="str">
        <f>VLOOKUP(ecommerce_customer_data_custom_[[#This Row],[Customer Age]],AgeGroupMapping!$A$2:$C$5,3,TRUE)</f>
        <v>Adult</v>
      </c>
      <c r="P9661" t="str">
        <f>IF(ecommerce_customer_data_custom_[[#This Row],[Returns]]=1,"Returned","Not Returned")</f>
        <v>Returned</v>
      </c>
      <c r="Q9661" t="str">
        <f>_xlfn.XLOOKUP(ecommerce_customer_data_custom_[[#This Row],[Payment Method]],PaymentMapping!$A$2:$A$11,PaymentMapping!$B$2:$B$11,"Other")</f>
        <v>Card</v>
      </c>
    </row>
    <row r="9662" spans="1:17" x14ac:dyDescent="0.3">
      <c r="A9662">
        <v>46886</v>
      </c>
      <c r="B9662" s="14">
        <v>45133.128819444442</v>
      </c>
      <c r="C9662" t="s">
        <v>16</v>
      </c>
      <c r="D9662">
        <v>499</v>
      </c>
      <c r="E9662">
        <v>5</v>
      </c>
      <c r="F9662">
        <v>3226</v>
      </c>
      <c r="G9662" t="s">
        <v>20</v>
      </c>
      <c r="H9662">
        <v>28</v>
      </c>
      <c r="I9662">
        <v>1</v>
      </c>
      <c r="J9662" t="s">
        <v>13</v>
      </c>
      <c r="K9662">
        <v>0</v>
      </c>
      <c r="L9662">
        <f>YEAR(ecommerce_customer_data_custom_[[#This Row],[Purchase Date]])</f>
        <v>2023</v>
      </c>
      <c r="M9662">
        <f>MONTH(ecommerce_customer_data_custom_[[#This Row],[Purchase Date]])</f>
        <v>7</v>
      </c>
      <c r="N9662" t="str">
        <f>TEXT(ecommerce_customer_data_custom_[[#This Row],[Purchase Date]],"mmmm")</f>
        <v>July</v>
      </c>
      <c r="O9662" t="str">
        <f>VLOOKUP(ecommerce_customer_data_custom_[[#This Row],[Customer Age]],AgeGroupMapping!$A$2:$C$5,3,TRUE)</f>
        <v>Adult</v>
      </c>
      <c r="P9662" t="str">
        <f>IF(ecommerce_customer_data_custom_[[#This Row],[Returns]]=1,"Returned","Not Returned")</f>
        <v>Returned</v>
      </c>
      <c r="Q9662" t="str">
        <f>_xlfn.XLOOKUP(ecommerce_customer_data_custom_[[#This Row],[Payment Method]],PaymentMapping!$A$2:$A$11,PaymentMapping!$B$2:$B$11,"Other")</f>
        <v>Other</v>
      </c>
    </row>
    <row r="9663" spans="1:17" x14ac:dyDescent="0.3">
      <c r="A9663">
        <v>46886</v>
      </c>
      <c r="B9663" s="14">
        <v>44262.354780092595</v>
      </c>
      <c r="C9663" t="s">
        <v>16</v>
      </c>
      <c r="D9663">
        <v>281</v>
      </c>
      <c r="E9663">
        <v>1</v>
      </c>
      <c r="F9663">
        <v>1010</v>
      </c>
      <c r="G9663" t="s">
        <v>15</v>
      </c>
      <c r="H9663">
        <v>28</v>
      </c>
      <c r="I9663">
        <v>0</v>
      </c>
      <c r="J9663" t="s">
        <v>13</v>
      </c>
      <c r="K9663">
        <v>0</v>
      </c>
      <c r="L9663">
        <f>YEAR(ecommerce_customer_data_custom_[[#This Row],[Purchase Date]])</f>
        <v>2021</v>
      </c>
      <c r="M9663">
        <f>MONTH(ecommerce_customer_data_custom_[[#This Row],[Purchase Date]])</f>
        <v>3</v>
      </c>
      <c r="N9663" t="str">
        <f>TEXT(ecommerce_customer_data_custom_[[#This Row],[Purchase Date]],"mmmm")</f>
        <v>March</v>
      </c>
      <c r="O9663" t="str">
        <f>VLOOKUP(ecommerce_customer_data_custom_[[#This Row],[Customer Age]],AgeGroupMapping!$A$2:$C$5,3,TRUE)</f>
        <v>Adult</v>
      </c>
      <c r="P9663" t="str">
        <f>IF(ecommerce_customer_data_custom_[[#This Row],[Returns]]=1,"Returned","Not Returned")</f>
        <v>Not Returned</v>
      </c>
      <c r="Q9663" t="str">
        <f>_xlfn.XLOOKUP(ecommerce_customer_data_custom_[[#This Row],[Payment Method]],PaymentMapping!$A$2:$A$11,PaymentMapping!$B$2:$B$11,"Other")</f>
        <v>Wallet/UPI</v>
      </c>
    </row>
    <row r="9664" spans="1:17" x14ac:dyDescent="0.3">
      <c r="A9664">
        <v>46886</v>
      </c>
      <c r="B9664" s="14">
        <v>44878.142222222225</v>
      </c>
      <c r="C9664" t="s">
        <v>14</v>
      </c>
      <c r="D9664">
        <v>270</v>
      </c>
      <c r="E9664">
        <v>1</v>
      </c>
      <c r="F9664">
        <v>1900</v>
      </c>
      <c r="G9664" t="s">
        <v>12</v>
      </c>
      <c r="H9664">
        <v>28</v>
      </c>
      <c r="I9664">
        <v>1</v>
      </c>
      <c r="J9664" t="s">
        <v>13</v>
      </c>
      <c r="K9664">
        <v>0</v>
      </c>
      <c r="L9664">
        <f>YEAR(ecommerce_customer_data_custom_[[#This Row],[Purchase Date]])</f>
        <v>2022</v>
      </c>
      <c r="M9664">
        <f>MONTH(ecommerce_customer_data_custom_[[#This Row],[Purchase Date]])</f>
        <v>11</v>
      </c>
      <c r="N9664" t="str">
        <f>TEXT(ecommerce_customer_data_custom_[[#This Row],[Purchase Date]],"mmmm")</f>
        <v>November</v>
      </c>
      <c r="O9664" t="str">
        <f>VLOOKUP(ecommerce_customer_data_custom_[[#This Row],[Customer Age]],AgeGroupMapping!$A$2:$C$5,3,TRUE)</f>
        <v>Adult</v>
      </c>
      <c r="P9664" t="str">
        <f>IF(ecommerce_customer_data_custom_[[#This Row],[Returns]]=1,"Returned","Not Returned")</f>
        <v>Returned</v>
      </c>
      <c r="Q9664" t="str">
        <f>_xlfn.XLOOKUP(ecommerce_customer_data_custom_[[#This Row],[Payment Method]],PaymentMapping!$A$2:$A$11,PaymentMapping!$B$2:$B$11,"Other")</f>
        <v>Card</v>
      </c>
    </row>
    <row r="9665" spans="1:17" x14ac:dyDescent="0.3">
      <c r="A9665">
        <v>46886</v>
      </c>
      <c r="B9665" s="14">
        <v>44397.688055555554</v>
      </c>
      <c r="C9665" t="s">
        <v>18</v>
      </c>
      <c r="D9665">
        <v>303</v>
      </c>
      <c r="E9665">
        <v>4</v>
      </c>
      <c r="F9665">
        <v>2225</v>
      </c>
      <c r="G9665" t="s">
        <v>12</v>
      </c>
      <c r="H9665">
        <v>28</v>
      </c>
      <c r="I9665">
        <v>0</v>
      </c>
      <c r="J9665" t="s">
        <v>13</v>
      </c>
      <c r="K9665">
        <v>0</v>
      </c>
      <c r="L9665">
        <f>YEAR(ecommerce_customer_data_custom_[[#This Row],[Purchase Date]])</f>
        <v>2021</v>
      </c>
      <c r="M9665">
        <f>MONTH(ecommerce_customer_data_custom_[[#This Row],[Purchase Date]])</f>
        <v>7</v>
      </c>
      <c r="N9665" t="str">
        <f>TEXT(ecommerce_customer_data_custom_[[#This Row],[Purchase Date]],"mmmm")</f>
        <v>July</v>
      </c>
      <c r="O9665" t="str">
        <f>VLOOKUP(ecommerce_customer_data_custom_[[#This Row],[Customer Age]],AgeGroupMapping!$A$2:$C$5,3,TRUE)</f>
        <v>Adult</v>
      </c>
      <c r="P9665" t="str">
        <f>IF(ecommerce_customer_data_custom_[[#This Row],[Returns]]=1,"Returned","Not Returned")</f>
        <v>Not Returned</v>
      </c>
      <c r="Q9665" t="str">
        <f>_xlfn.XLOOKUP(ecommerce_customer_data_custom_[[#This Row],[Payment Method]],PaymentMapping!$A$2:$A$11,PaymentMapping!$B$2:$B$11,"Other")</f>
        <v>Card</v>
      </c>
    </row>
    <row r="9666" spans="1:17" x14ac:dyDescent="0.3">
      <c r="A9666">
        <v>46886</v>
      </c>
      <c r="B9666" s="14">
        <v>44312.890057870369</v>
      </c>
      <c r="C9666" t="s">
        <v>18</v>
      </c>
      <c r="D9666">
        <v>185</v>
      </c>
      <c r="E9666">
        <v>4</v>
      </c>
      <c r="F9666">
        <v>493</v>
      </c>
      <c r="G9666" t="s">
        <v>15</v>
      </c>
      <c r="H9666">
        <v>28</v>
      </c>
      <c r="I9666">
        <v>0</v>
      </c>
      <c r="J9666" t="s">
        <v>13</v>
      </c>
      <c r="K9666">
        <v>0</v>
      </c>
      <c r="L9666">
        <f>YEAR(ecommerce_customer_data_custom_[[#This Row],[Purchase Date]])</f>
        <v>2021</v>
      </c>
      <c r="M9666">
        <f>MONTH(ecommerce_customer_data_custom_[[#This Row],[Purchase Date]])</f>
        <v>4</v>
      </c>
      <c r="N9666" t="str">
        <f>TEXT(ecommerce_customer_data_custom_[[#This Row],[Purchase Date]],"mmmm")</f>
        <v>April</v>
      </c>
      <c r="O9666" t="str">
        <f>VLOOKUP(ecommerce_customer_data_custom_[[#This Row],[Customer Age]],AgeGroupMapping!$A$2:$C$5,3,TRUE)</f>
        <v>Adult</v>
      </c>
      <c r="P9666" t="str">
        <f>IF(ecommerce_customer_data_custom_[[#This Row],[Returns]]=1,"Returned","Not Returned")</f>
        <v>Not Returned</v>
      </c>
      <c r="Q9666" t="str">
        <f>_xlfn.XLOOKUP(ecommerce_customer_data_custom_[[#This Row],[Payment Method]],PaymentMapping!$A$2:$A$11,PaymentMapping!$B$2:$B$11,"Other")</f>
        <v>Wallet/UPI</v>
      </c>
    </row>
    <row r="9667" spans="1:17" x14ac:dyDescent="0.3">
      <c r="A9667">
        <v>22215</v>
      </c>
      <c r="B9667" s="14">
        <v>43981.788541666669</v>
      </c>
      <c r="C9667" t="s">
        <v>16</v>
      </c>
      <c r="D9667">
        <v>395</v>
      </c>
      <c r="E9667">
        <v>2</v>
      </c>
      <c r="F9667">
        <v>3555</v>
      </c>
      <c r="G9667" t="s">
        <v>12</v>
      </c>
      <c r="H9667">
        <v>54</v>
      </c>
      <c r="I9667">
        <v>0</v>
      </c>
      <c r="J9667" t="s">
        <v>13</v>
      </c>
      <c r="K9667">
        <v>0</v>
      </c>
      <c r="L9667">
        <f>YEAR(ecommerce_customer_data_custom_[[#This Row],[Purchase Date]])</f>
        <v>2020</v>
      </c>
      <c r="M9667">
        <f>MONTH(ecommerce_customer_data_custom_[[#This Row],[Purchase Date]])</f>
        <v>5</v>
      </c>
      <c r="N9667" t="str">
        <f>TEXT(ecommerce_customer_data_custom_[[#This Row],[Purchase Date]],"mmmm")</f>
        <v>May</v>
      </c>
      <c r="O9667" t="str">
        <f>VLOOKUP(ecommerce_customer_data_custom_[[#This Row],[Customer Age]],AgeGroupMapping!$A$2:$C$5,3,TRUE)</f>
        <v>Middle-Aged</v>
      </c>
      <c r="P9667" t="str">
        <f>IF(ecommerce_customer_data_custom_[[#This Row],[Returns]]=1,"Returned","Not Returned")</f>
        <v>Not Returned</v>
      </c>
      <c r="Q9667" t="str">
        <f>_xlfn.XLOOKUP(ecommerce_customer_data_custom_[[#This Row],[Payment Method]],PaymentMapping!$A$2:$A$11,PaymentMapping!$B$2:$B$11,"Other")</f>
        <v>Card</v>
      </c>
    </row>
    <row r="9668" spans="1:17" x14ac:dyDescent="0.3">
      <c r="A9668">
        <v>22215</v>
      </c>
      <c r="B9668" s="14">
        <v>44603.007731481484</v>
      </c>
      <c r="C9668" t="s">
        <v>18</v>
      </c>
      <c r="D9668">
        <v>169</v>
      </c>
      <c r="E9668">
        <v>2</v>
      </c>
      <c r="F9668">
        <v>2096</v>
      </c>
      <c r="G9668" t="s">
        <v>12</v>
      </c>
      <c r="H9668">
        <v>54</v>
      </c>
      <c r="I9668">
        <v>0</v>
      </c>
      <c r="J9668" t="s">
        <v>13</v>
      </c>
      <c r="K9668">
        <v>0</v>
      </c>
      <c r="L9668">
        <f>YEAR(ecommerce_customer_data_custom_[[#This Row],[Purchase Date]])</f>
        <v>2022</v>
      </c>
      <c r="M9668">
        <f>MONTH(ecommerce_customer_data_custom_[[#This Row],[Purchase Date]])</f>
        <v>2</v>
      </c>
      <c r="N9668" t="str">
        <f>TEXT(ecommerce_customer_data_custom_[[#This Row],[Purchase Date]],"mmmm")</f>
        <v>February</v>
      </c>
      <c r="O9668" t="str">
        <f>VLOOKUP(ecommerce_customer_data_custom_[[#This Row],[Customer Age]],AgeGroupMapping!$A$2:$C$5,3,TRUE)</f>
        <v>Middle-Aged</v>
      </c>
      <c r="P9668" t="str">
        <f>IF(ecommerce_customer_data_custom_[[#This Row],[Returns]]=1,"Returned","Not Returned")</f>
        <v>Not Returned</v>
      </c>
      <c r="Q9668" t="str">
        <f>_xlfn.XLOOKUP(ecommerce_customer_data_custom_[[#This Row],[Payment Method]],PaymentMapping!$A$2:$A$11,PaymentMapping!$B$2:$B$11,"Other")</f>
        <v>Card</v>
      </c>
    </row>
    <row r="9669" spans="1:17" x14ac:dyDescent="0.3">
      <c r="A9669">
        <v>22215</v>
      </c>
      <c r="B9669" s="14">
        <v>44885.947442129633</v>
      </c>
      <c r="C9669" t="s">
        <v>14</v>
      </c>
      <c r="D9669">
        <v>94</v>
      </c>
      <c r="E9669">
        <v>3</v>
      </c>
      <c r="F9669">
        <v>840</v>
      </c>
      <c r="G9669" t="s">
        <v>12</v>
      </c>
      <c r="H9669">
        <v>54</v>
      </c>
      <c r="I9669">
        <v>0</v>
      </c>
      <c r="J9669" t="s">
        <v>13</v>
      </c>
      <c r="K9669">
        <v>0</v>
      </c>
      <c r="L9669">
        <f>YEAR(ecommerce_customer_data_custom_[[#This Row],[Purchase Date]])</f>
        <v>2022</v>
      </c>
      <c r="M9669">
        <f>MONTH(ecommerce_customer_data_custom_[[#This Row],[Purchase Date]])</f>
        <v>11</v>
      </c>
      <c r="N9669" t="str">
        <f>TEXT(ecommerce_customer_data_custom_[[#This Row],[Purchase Date]],"mmmm")</f>
        <v>November</v>
      </c>
      <c r="O9669" t="str">
        <f>VLOOKUP(ecommerce_customer_data_custom_[[#This Row],[Customer Age]],AgeGroupMapping!$A$2:$C$5,3,TRUE)</f>
        <v>Middle-Aged</v>
      </c>
      <c r="P9669" t="str">
        <f>IF(ecommerce_customer_data_custom_[[#This Row],[Returns]]=1,"Returned","Not Returned")</f>
        <v>Not Returned</v>
      </c>
      <c r="Q9669" t="str">
        <f>_xlfn.XLOOKUP(ecommerce_customer_data_custom_[[#This Row],[Payment Method]],PaymentMapping!$A$2:$A$11,PaymentMapping!$B$2:$B$11,"Other")</f>
        <v>Card</v>
      </c>
    </row>
    <row r="9670" spans="1:17" x14ac:dyDescent="0.3">
      <c r="A9670">
        <v>22215</v>
      </c>
      <c r="B9670" s="14">
        <v>44438.942928240744</v>
      </c>
      <c r="C9670" t="s">
        <v>18</v>
      </c>
      <c r="D9670">
        <v>382</v>
      </c>
      <c r="E9670">
        <v>2</v>
      </c>
      <c r="F9670">
        <v>2615</v>
      </c>
      <c r="G9670" t="s">
        <v>12</v>
      </c>
      <c r="H9670">
        <v>54</v>
      </c>
      <c r="I9670">
        <v>1</v>
      </c>
      <c r="J9670" t="s">
        <v>13</v>
      </c>
      <c r="K9670">
        <v>0</v>
      </c>
      <c r="L9670">
        <f>YEAR(ecommerce_customer_data_custom_[[#This Row],[Purchase Date]])</f>
        <v>2021</v>
      </c>
      <c r="M9670">
        <f>MONTH(ecommerce_customer_data_custom_[[#This Row],[Purchase Date]])</f>
        <v>8</v>
      </c>
      <c r="N9670" t="str">
        <f>TEXT(ecommerce_customer_data_custom_[[#This Row],[Purchase Date]],"mmmm")</f>
        <v>August</v>
      </c>
      <c r="O9670" t="str">
        <f>VLOOKUP(ecommerce_customer_data_custom_[[#This Row],[Customer Age]],AgeGroupMapping!$A$2:$C$5,3,TRUE)</f>
        <v>Middle-Aged</v>
      </c>
      <c r="P9670" t="str">
        <f>IF(ecommerce_customer_data_custom_[[#This Row],[Returns]]=1,"Returned","Not Returned")</f>
        <v>Returned</v>
      </c>
      <c r="Q9670" t="str">
        <f>_xlfn.XLOOKUP(ecommerce_customer_data_custom_[[#This Row],[Payment Method]],PaymentMapping!$A$2:$A$11,PaymentMapping!$B$2:$B$11,"Other")</f>
        <v>Card</v>
      </c>
    </row>
    <row r="9671" spans="1:17" x14ac:dyDescent="0.3">
      <c r="A9671">
        <v>22215</v>
      </c>
      <c r="B9671" s="14">
        <v>45172.81863425926</v>
      </c>
      <c r="C9671" t="s">
        <v>18</v>
      </c>
      <c r="D9671">
        <v>299</v>
      </c>
      <c r="E9671">
        <v>2</v>
      </c>
      <c r="F9671">
        <v>3395</v>
      </c>
      <c r="G9671" t="s">
        <v>19</v>
      </c>
      <c r="H9671">
        <v>54</v>
      </c>
      <c r="I9671">
        <v>1</v>
      </c>
      <c r="J9671" t="s">
        <v>13</v>
      </c>
      <c r="K9671">
        <v>0</v>
      </c>
      <c r="L9671">
        <f>YEAR(ecommerce_customer_data_custom_[[#This Row],[Purchase Date]])</f>
        <v>2023</v>
      </c>
      <c r="M9671">
        <f>MONTH(ecommerce_customer_data_custom_[[#This Row],[Purchase Date]])</f>
        <v>9</v>
      </c>
      <c r="N9671" t="str">
        <f>TEXT(ecommerce_customer_data_custom_[[#This Row],[Purchase Date]],"mmmm")</f>
        <v>September</v>
      </c>
      <c r="O9671" t="str">
        <f>VLOOKUP(ecommerce_customer_data_custom_[[#This Row],[Customer Age]],AgeGroupMapping!$A$2:$C$5,3,TRUE)</f>
        <v>Middle-Aged</v>
      </c>
      <c r="P9671" t="str">
        <f>IF(ecommerce_customer_data_custom_[[#This Row],[Returns]]=1,"Returned","Not Returned")</f>
        <v>Returned</v>
      </c>
      <c r="Q9671" t="str">
        <f>_xlfn.XLOOKUP(ecommerce_customer_data_custom_[[#This Row],[Payment Method]],PaymentMapping!$A$2:$A$11,PaymentMapping!$B$2:$B$11,"Other")</f>
        <v>Cash</v>
      </c>
    </row>
    <row r="9672" spans="1:17" x14ac:dyDescent="0.3">
      <c r="A9672">
        <v>22215</v>
      </c>
      <c r="B9672" s="14">
        <v>45019.627800925926</v>
      </c>
      <c r="C9672" t="s">
        <v>16</v>
      </c>
      <c r="D9672">
        <v>65</v>
      </c>
      <c r="E9672">
        <v>1</v>
      </c>
      <c r="F9672">
        <v>1018</v>
      </c>
      <c r="G9672" t="s">
        <v>12</v>
      </c>
      <c r="H9672">
        <v>54</v>
      </c>
      <c r="I9672">
        <v>1</v>
      </c>
      <c r="J9672" t="s">
        <v>13</v>
      </c>
      <c r="K9672">
        <v>0</v>
      </c>
      <c r="L9672">
        <f>YEAR(ecommerce_customer_data_custom_[[#This Row],[Purchase Date]])</f>
        <v>2023</v>
      </c>
      <c r="M9672">
        <f>MONTH(ecommerce_customer_data_custom_[[#This Row],[Purchase Date]])</f>
        <v>4</v>
      </c>
      <c r="N9672" t="str">
        <f>TEXT(ecommerce_customer_data_custom_[[#This Row],[Purchase Date]],"mmmm")</f>
        <v>April</v>
      </c>
      <c r="O9672" t="str">
        <f>VLOOKUP(ecommerce_customer_data_custom_[[#This Row],[Customer Age]],AgeGroupMapping!$A$2:$C$5,3,TRUE)</f>
        <v>Middle-Aged</v>
      </c>
      <c r="P9672" t="str">
        <f>IF(ecommerce_customer_data_custom_[[#This Row],[Returns]]=1,"Returned","Not Returned")</f>
        <v>Returned</v>
      </c>
      <c r="Q9672" t="str">
        <f>_xlfn.XLOOKUP(ecommerce_customer_data_custom_[[#This Row],[Payment Method]],PaymentMapping!$A$2:$A$11,PaymentMapping!$B$2:$B$11,"Other")</f>
        <v>Card</v>
      </c>
    </row>
    <row r="9673" spans="1:17" x14ac:dyDescent="0.3">
      <c r="A9673">
        <v>24122</v>
      </c>
      <c r="B9673" s="14">
        <v>44284.019456018519</v>
      </c>
      <c r="C9673" t="s">
        <v>18</v>
      </c>
      <c r="D9673">
        <v>495</v>
      </c>
      <c r="E9673">
        <v>2</v>
      </c>
      <c r="F9673">
        <v>4269</v>
      </c>
      <c r="G9673" t="s">
        <v>12</v>
      </c>
      <c r="H9673">
        <v>69</v>
      </c>
      <c r="I9673">
        <v>0</v>
      </c>
      <c r="J9673" t="s">
        <v>17</v>
      </c>
      <c r="K9673">
        <v>0</v>
      </c>
      <c r="L9673">
        <f>YEAR(ecommerce_customer_data_custom_[[#This Row],[Purchase Date]])</f>
        <v>2021</v>
      </c>
      <c r="M9673">
        <f>MONTH(ecommerce_customer_data_custom_[[#This Row],[Purchase Date]])</f>
        <v>3</v>
      </c>
      <c r="N9673" t="str">
        <f>TEXT(ecommerce_customer_data_custom_[[#This Row],[Purchase Date]],"mmmm")</f>
        <v>March</v>
      </c>
      <c r="O9673" t="str">
        <f>VLOOKUP(ecommerce_customer_data_custom_[[#This Row],[Customer Age]],AgeGroupMapping!$A$2:$C$5,3,TRUE)</f>
        <v>Senior</v>
      </c>
      <c r="P9673" t="str">
        <f>IF(ecommerce_customer_data_custom_[[#This Row],[Returns]]=1,"Returned","Not Returned")</f>
        <v>Not Returned</v>
      </c>
      <c r="Q9673" t="str">
        <f>_xlfn.XLOOKUP(ecommerce_customer_data_custom_[[#This Row],[Payment Method]],PaymentMapping!$A$2:$A$11,PaymentMapping!$B$2:$B$11,"Other")</f>
        <v>Card</v>
      </c>
    </row>
    <row r="9674" spans="1:17" x14ac:dyDescent="0.3">
      <c r="A9674">
        <v>24122</v>
      </c>
      <c r="B9674" s="14">
        <v>43988.026296296295</v>
      </c>
      <c r="C9674" t="s">
        <v>18</v>
      </c>
      <c r="D9674">
        <v>268</v>
      </c>
      <c r="E9674">
        <v>4</v>
      </c>
      <c r="F9674">
        <v>939</v>
      </c>
      <c r="G9674" t="s">
        <v>15</v>
      </c>
      <c r="H9674">
        <v>69</v>
      </c>
      <c r="I9674">
        <v>0</v>
      </c>
      <c r="J9674" t="s">
        <v>17</v>
      </c>
      <c r="K9674">
        <v>0</v>
      </c>
      <c r="L9674">
        <f>YEAR(ecommerce_customer_data_custom_[[#This Row],[Purchase Date]])</f>
        <v>2020</v>
      </c>
      <c r="M9674">
        <f>MONTH(ecommerce_customer_data_custom_[[#This Row],[Purchase Date]])</f>
        <v>6</v>
      </c>
      <c r="N9674" t="str">
        <f>TEXT(ecommerce_customer_data_custom_[[#This Row],[Purchase Date]],"mmmm")</f>
        <v>June</v>
      </c>
      <c r="O9674" t="str">
        <f>VLOOKUP(ecommerce_customer_data_custom_[[#This Row],[Customer Age]],AgeGroupMapping!$A$2:$C$5,3,TRUE)</f>
        <v>Senior</v>
      </c>
      <c r="P9674" t="str">
        <f>IF(ecommerce_customer_data_custom_[[#This Row],[Returns]]=1,"Returned","Not Returned")</f>
        <v>Not Returned</v>
      </c>
      <c r="Q9674" t="str">
        <f>_xlfn.XLOOKUP(ecommerce_customer_data_custom_[[#This Row],[Payment Method]],PaymentMapping!$A$2:$A$11,PaymentMapping!$B$2:$B$11,"Other")</f>
        <v>Wallet/UPI</v>
      </c>
    </row>
    <row r="9675" spans="1:17" x14ac:dyDescent="0.3">
      <c r="A9675">
        <v>24122</v>
      </c>
      <c r="B9675" s="14">
        <v>44153.061423611114</v>
      </c>
      <c r="C9675" t="s">
        <v>16</v>
      </c>
      <c r="D9675">
        <v>284</v>
      </c>
      <c r="E9675">
        <v>1</v>
      </c>
      <c r="F9675">
        <v>937</v>
      </c>
      <c r="G9675" t="s">
        <v>19</v>
      </c>
      <c r="H9675">
        <v>69</v>
      </c>
      <c r="I9675">
        <v>0</v>
      </c>
      <c r="J9675" t="s">
        <v>17</v>
      </c>
      <c r="K9675">
        <v>0</v>
      </c>
      <c r="L9675">
        <f>YEAR(ecommerce_customer_data_custom_[[#This Row],[Purchase Date]])</f>
        <v>2020</v>
      </c>
      <c r="M9675">
        <f>MONTH(ecommerce_customer_data_custom_[[#This Row],[Purchase Date]])</f>
        <v>11</v>
      </c>
      <c r="N9675" t="str">
        <f>TEXT(ecommerce_customer_data_custom_[[#This Row],[Purchase Date]],"mmmm")</f>
        <v>November</v>
      </c>
      <c r="O9675" t="str">
        <f>VLOOKUP(ecommerce_customer_data_custom_[[#This Row],[Customer Age]],AgeGroupMapping!$A$2:$C$5,3,TRUE)</f>
        <v>Senior</v>
      </c>
      <c r="P9675" t="str">
        <f>IF(ecommerce_customer_data_custom_[[#This Row],[Returns]]=1,"Returned","Not Returned")</f>
        <v>Not Returned</v>
      </c>
      <c r="Q9675" t="str">
        <f>_xlfn.XLOOKUP(ecommerce_customer_data_custom_[[#This Row],[Payment Method]],PaymentMapping!$A$2:$A$11,PaymentMapping!$B$2:$B$11,"Other")</f>
        <v>Cash</v>
      </c>
    </row>
    <row r="9676" spans="1:17" x14ac:dyDescent="0.3">
      <c r="A9676">
        <v>24122</v>
      </c>
      <c r="B9676" s="14">
        <v>43868.082638888889</v>
      </c>
      <c r="C9676" t="s">
        <v>14</v>
      </c>
      <c r="D9676">
        <v>218</v>
      </c>
      <c r="E9676">
        <v>3</v>
      </c>
      <c r="F9676">
        <v>2203</v>
      </c>
      <c r="G9676" t="s">
        <v>19</v>
      </c>
      <c r="H9676">
        <v>69</v>
      </c>
      <c r="I9676">
        <v>0</v>
      </c>
      <c r="J9676" t="s">
        <v>17</v>
      </c>
      <c r="K9676">
        <v>0</v>
      </c>
      <c r="L9676">
        <f>YEAR(ecommerce_customer_data_custom_[[#This Row],[Purchase Date]])</f>
        <v>2020</v>
      </c>
      <c r="M9676">
        <f>MONTH(ecommerce_customer_data_custom_[[#This Row],[Purchase Date]])</f>
        <v>2</v>
      </c>
      <c r="N9676" t="str">
        <f>TEXT(ecommerce_customer_data_custom_[[#This Row],[Purchase Date]],"mmmm")</f>
        <v>February</v>
      </c>
      <c r="O9676" t="str">
        <f>VLOOKUP(ecommerce_customer_data_custom_[[#This Row],[Customer Age]],AgeGroupMapping!$A$2:$C$5,3,TRUE)</f>
        <v>Senior</v>
      </c>
      <c r="P9676" t="str">
        <f>IF(ecommerce_customer_data_custom_[[#This Row],[Returns]]=1,"Returned","Not Returned")</f>
        <v>Not Returned</v>
      </c>
      <c r="Q9676" t="str">
        <f>_xlfn.XLOOKUP(ecommerce_customer_data_custom_[[#This Row],[Payment Method]],PaymentMapping!$A$2:$A$11,PaymentMapping!$B$2:$B$11,"Other")</f>
        <v>Cash</v>
      </c>
    </row>
    <row r="9677" spans="1:17" x14ac:dyDescent="0.3">
      <c r="A9677">
        <v>24122</v>
      </c>
      <c r="B9677" s="14">
        <v>44915.972384259258</v>
      </c>
      <c r="C9677" t="s">
        <v>14</v>
      </c>
      <c r="D9677">
        <v>328</v>
      </c>
      <c r="E9677">
        <v>3</v>
      </c>
      <c r="F9677">
        <v>5129</v>
      </c>
      <c r="G9677" t="s">
        <v>19</v>
      </c>
      <c r="H9677">
        <v>69</v>
      </c>
      <c r="I9677">
        <v>0</v>
      </c>
      <c r="J9677" t="s">
        <v>17</v>
      </c>
      <c r="K9677">
        <v>0</v>
      </c>
      <c r="L9677">
        <f>YEAR(ecommerce_customer_data_custom_[[#This Row],[Purchase Date]])</f>
        <v>2022</v>
      </c>
      <c r="M9677">
        <f>MONTH(ecommerce_customer_data_custom_[[#This Row],[Purchase Date]])</f>
        <v>12</v>
      </c>
      <c r="N9677" t="str">
        <f>TEXT(ecommerce_customer_data_custom_[[#This Row],[Purchase Date]],"mmmm")</f>
        <v>December</v>
      </c>
      <c r="O9677" t="str">
        <f>VLOOKUP(ecommerce_customer_data_custom_[[#This Row],[Customer Age]],AgeGroupMapping!$A$2:$C$5,3,TRUE)</f>
        <v>Senior</v>
      </c>
      <c r="P9677" t="str">
        <f>IF(ecommerce_customer_data_custom_[[#This Row],[Returns]]=1,"Returned","Not Returned")</f>
        <v>Not Returned</v>
      </c>
      <c r="Q9677" t="str">
        <f>_xlfn.XLOOKUP(ecommerce_customer_data_custom_[[#This Row],[Payment Method]],PaymentMapping!$A$2:$A$11,PaymentMapping!$B$2:$B$11,"Other")</f>
        <v>Cash</v>
      </c>
    </row>
    <row r="9678" spans="1:17" x14ac:dyDescent="0.3">
      <c r="A9678">
        <v>24122</v>
      </c>
      <c r="B9678" s="14">
        <v>44550.499085648145</v>
      </c>
      <c r="C9678" t="s">
        <v>14</v>
      </c>
      <c r="D9678">
        <v>281</v>
      </c>
      <c r="E9678">
        <v>1</v>
      </c>
      <c r="F9678">
        <v>4478</v>
      </c>
      <c r="G9678" t="s">
        <v>15</v>
      </c>
      <c r="H9678">
        <v>69</v>
      </c>
      <c r="I9678">
        <v>0</v>
      </c>
      <c r="J9678" t="s">
        <v>17</v>
      </c>
      <c r="K9678">
        <v>0</v>
      </c>
      <c r="L9678">
        <f>YEAR(ecommerce_customer_data_custom_[[#This Row],[Purchase Date]])</f>
        <v>2021</v>
      </c>
      <c r="M9678">
        <f>MONTH(ecommerce_customer_data_custom_[[#This Row],[Purchase Date]])</f>
        <v>12</v>
      </c>
      <c r="N9678" t="str">
        <f>TEXT(ecommerce_customer_data_custom_[[#This Row],[Purchase Date]],"mmmm")</f>
        <v>December</v>
      </c>
      <c r="O9678" t="str">
        <f>VLOOKUP(ecommerce_customer_data_custom_[[#This Row],[Customer Age]],AgeGroupMapping!$A$2:$C$5,3,TRUE)</f>
        <v>Senior</v>
      </c>
      <c r="P9678" t="str">
        <f>IF(ecommerce_customer_data_custom_[[#This Row],[Returns]]=1,"Returned","Not Returned")</f>
        <v>Not Returned</v>
      </c>
      <c r="Q9678" t="str">
        <f>_xlfn.XLOOKUP(ecommerce_customer_data_custom_[[#This Row],[Payment Method]],PaymentMapping!$A$2:$A$11,PaymentMapping!$B$2:$B$11,"Other")</f>
        <v>Wallet/UPI</v>
      </c>
    </row>
    <row r="9679" spans="1:17" x14ac:dyDescent="0.3">
      <c r="A9679">
        <v>24122</v>
      </c>
      <c r="B9679" s="14">
        <v>44399.941562499997</v>
      </c>
      <c r="C9679" t="s">
        <v>18</v>
      </c>
      <c r="D9679">
        <v>458</v>
      </c>
      <c r="E9679">
        <v>5</v>
      </c>
      <c r="F9679">
        <v>4598</v>
      </c>
      <c r="G9679" t="s">
        <v>12</v>
      </c>
      <c r="H9679">
        <v>69</v>
      </c>
      <c r="I9679">
        <v>1</v>
      </c>
      <c r="J9679" t="s">
        <v>17</v>
      </c>
      <c r="K9679">
        <v>0</v>
      </c>
      <c r="L9679">
        <f>YEAR(ecommerce_customer_data_custom_[[#This Row],[Purchase Date]])</f>
        <v>2021</v>
      </c>
      <c r="M9679">
        <f>MONTH(ecommerce_customer_data_custom_[[#This Row],[Purchase Date]])</f>
        <v>7</v>
      </c>
      <c r="N9679" t="str">
        <f>TEXT(ecommerce_customer_data_custom_[[#This Row],[Purchase Date]],"mmmm")</f>
        <v>July</v>
      </c>
      <c r="O9679" t="str">
        <f>VLOOKUP(ecommerce_customer_data_custom_[[#This Row],[Customer Age]],AgeGroupMapping!$A$2:$C$5,3,TRUE)</f>
        <v>Senior</v>
      </c>
      <c r="P9679" t="str">
        <f>IF(ecommerce_customer_data_custom_[[#This Row],[Returns]]=1,"Returned","Not Returned")</f>
        <v>Returned</v>
      </c>
      <c r="Q9679" t="str">
        <f>_xlfn.XLOOKUP(ecommerce_customer_data_custom_[[#This Row],[Payment Method]],PaymentMapping!$A$2:$A$11,PaymentMapping!$B$2:$B$11,"Other")</f>
        <v>Card</v>
      </c>
    </row>
    <row r="9680" spans="1:17" x14ac:dyDescent="0.3">
      <c r="A9680">
        <v>2644</v>
      </c>
      <c r="B9680" s="14">
        <v>44894.611655092594</v>
      </c>
      <c r="C9680" t="s">
        <v>11</v>
      </c>
      <c r="D9680">
        <v>107</v>
      </c>
      <c r="E9680">
        <v>3</v>
      </c>
      <c r="F9680">
        <v>4950</v>
      </c>
      <c r="G9680" t="s">
        <v>15</v>
      </c>
      <c r="H9680">
        <v>64</v>
      </c>
      <c r="I9680">
        <v>0</v>
      </c>
      <c r="J9680" t="s">
        <v>13</v>
      </c>
      <c r="K9680">
        <v>1</v>
      </c>
      <c r="L9680">
        <f>YEAR(ecommerce_customer_data_custom_[[#This Row],[Purchase Date]])</f>
        <v>2022</v>
      </c>
      <c r="M9680">
        <f>MONTH(ecommerce_customer_data_custom_[[#This Row],[Purchase Date]])</f>
        <v>11</v>
      </c>
      <c r="N9680" t="str">
        <f>TEXT(ecommerce_customer_data_custom_[[#This Row],[Purchase Date]],"mmmm")</f>
        <v>November</v>
      </c>
      <c r="O9680" t="str">
        <f>VLOOKUP(ecommerce_customer_data_custom_[[#This Row],[Customer Age]],AgeGroupMapping!$A$2:$C$5,3,TRUE)</f>
        <v>Senior</v>
      </c>
      <c r="P9680" t="str">
        <f>IF(ecommerce_customer_data_custom_[[#This Row],[Returns]]=1,"Returned","Not Returned")</f>
        <v>Not Returned</v>
      </c>
      <c r="Q9680" t="str">
        <f>_xlfn.XLOOKUP(ecommerce_customer_data_custom_[[#This Row],[Payment Method]],PaymentMapping!$A$2:$A$11,PaymentMapping!$B$2:$B$11,"Other")</f>
        <v>Wallet/UPI</v>
      </c>
    </row>
    <row r="9681" spans="1:17" x14ac:dyDescent="0.3">
      <c r="A9681">
        <v>2644</v>
      </c>
      <c r="B9681" s="14">
        <v>44078.965810185182</v>
      </c>
      <c r="C9681" t="s">
        <v>11</v>
      </c>
      <c r="D9681">
        <v>279</v>
      </c>
      <c r="E9681">
        <v>2</v>
      </c>
      <c r="F9681">
        <v>5081</v>
      </c>
      <c r="G9681" t="s">
        <v>19</v>
      </c>
      <c r="H9681">
        <v>64</v>
      </c>
      <c r="I9681">
        <v>1</v>
      </c>
      <c r="J9681" t="s">
        <v>13</v>
      </c>
      <c r="K9681">
        <v>1</v>
      </c>
      <c r="L9681">
        <f>YEAR(ecommerce_customer_data_custom_[[#This Row],[Purchase Date]])</f>
        <v>2020</v>
      </c>
      <c r="M9681">
        <f>MONTH(ecommerce_customer_data_custom_[[#This Row],[Purchase Date]])</f>
        <v>9</v>
      </c>
      <c r="N9681" t="str">
        <f>TEXT(ecommerce_customer_data_custom_[[#This Row],[Purchase Date]],"mmmm")</f>
        <v>September</v>
      </c>
      <c r="O9681" t="str">
        <f>VLOOKUP(ecommerce_customer_data_custom_[[#This Row],[Customer Age]],AgeGroupMapping!$A$2:$C$5,3,TRUE)</f>
        <v>Senior</v>
      </c>
      <c r="P9681" t="str">
        <f>IF(ecommerce_customer_data_custom_[[#This Row],[Returns]]=1,"Returned","Not Returned")</f>
        <v>Returned</v>
      </c>
      <c r="Q9681" t="str">
        <f>_xlfn.XLOOKUP(ecommerce_customer_data_custom_[[#This Row],[Payment Method]],PaymentMapping!$A$2:$A$11,PaymentMapping!$B$2:$B$11,"Other")</f>
        <v>Cash</v>
      </c>
    </row>
    <row r="9682" spans="1:17" x14ac:dyDescent="0.3">
      <c r="A9682">
        <v>2644</v>
      </c>
      <c r="B9682" s="14">
        <v>44005.092847222222</v>
      </c>
      <c r="C9682" t="s">
        <v>11</v>
      </c>
      <c r="D9682">
        <v>192</v>
      </c>
      <c r="E9682">
        <v>1</v>
      </c>
      <c r="F9682">
        <v>2428</v>
      </c>
      <c r="G9682" t="s">
        <v>15</v>
      </c>
      <c r="H9682">
        <v>64</v>
      </c>
      <c r="I9682">
        <v>0</v>
      </c>
      <c r="J9682" t="s">
        <v>13</v>
      </c>
      <c r="K9682">
        <v>1</v>
      </c>
      <c r="L9682">
        <f>YEAR(ecommerce_customer_data_custom_[[#This Row],[Purchase Date]])</f>
        <v>2020</v>
      </c>
      <c r="M9682">
        <f>MONTH(ecommerce_customer_data_custom_[[#This Row],[Purchase Date]])</f>
        <v>6</v>
      </c>
      <c r="N9682" t="str">
        <f>TEXT(ecommerce_customer_data_custom_[[#This Row],[Purchase Date]],"mmmm")</f>
        <v>June</v>
      </c>
      <c r="O9682" t="str">
        <f>VLOOKUP(ecommerce_customer_data_custom_[[#This Row],[Customer Age]],AgeGroupMapping!$A$2:$C$5,3,TRUE)</f>
        <v>Senior</v>
      </c>
      <c r="P9682" t="str">
        <f>IF(ecommerce_customer_data_custom_[[#This Row],[Returns]]=1,"Returned","Not Returned")</f>
        <v>Not Returned</v>
      </c>
      <c r="Q9682" t="str">
        <f>_xlfn.XLOOKUP(ecommerce_customer_data_custom_[[#This Row],[Payment Method]],PaymentMapping!$A$2:$A$11,PaymentMapping!$B$2:$B$11,"Other")</f>
        <v>Wallet/UPI</v>
      </c>
    </row>
    <row r="9683" spans="1:17" x14ac:dyDescent="0.3">
      <c r="A9683">
        <v>2644</v>
      </c>
      <c r="B9683" s="14">
        <v>44664.997546296298</v>
      </c>
      <c r="C9683" t="s">
        <v>18</v>
      </c>
      <c r="D9683">
        <v>468</v>
      </c>
      <c r="E9683">
        <v>1</v>
      </c>
      <c r="F9683">
        <v>2477</v>
      </c>
      <c r="G9683" t="s">
        <v>12</v>
      </c>
      <c r="H9683">
        <v>64</v>
      </c>
      <c r="I9683">
        <v>1</v>
      </c>
      <c r="J9683" t="s">
        <v>13</v>
      </c>
      <c r="K9683">
        <v>1</v>
      </c>
      <c r="L9683">
        <f>YEAR(ecommerce_customer_data_custom_[[#This Row],[Purchase Date]])</f>
        <v>2022</v>
      </c>
      <c r="M9683">
        <f>MONTH(ecommerce_customer_data_custom_[[#This Row],[Purchase Date]])</f>
        <v>4</v>
      </c>
      <c r="N9683" t="str">
        <f>TEXT(ecommerce_customer_data_custom_[[#This Row],[Purchase Date]],"mmmm")</f>
        <v>April</v>
      </c>
      <c r="O9683" t="str">
        <f>VLOOKUP(ecommerce_customer_data_custom_[[#This Row],[Customer Age]],AgeGroupMapping!$A$2:$C$5,3,TRUE)</f>
        <v>Senior</v>
      </c>
      <c r="P9683" t="str">
        <f>IF(ecommerce_customer_data_custom_[[#This Row],[Returns]]=1,"Returned","Not Returned")</f>
        <v>Returned</v>
      </c>
      <c r="Q9683" t="str">
        <f>_xlfn.XLOOKUP(ecommerce_customer_data_custom_[[#This Row],[Payment Method]],PaymentMapping!$A$2:$A$11,PaymentMapping!$B$2:$B$11,"Other")</f>
        <v>Card</v>
      </c>
    </row>
    <row r="9684" spans="1:17" x14ac:dyDescent="0.3">
      <c r="A9684">
        <v>2644</v>
      </c>
      <c r="B9684" s="14">
        <v>44768.973819444444</v>
      </c>
      <c r="C9684" t="s">
        <v>16</v>
      </c>
      <c r="D9684">
        <v>269</v>
      </c>
      <c r="E9684">
        <v>2</v>
      </c>
      <c r="F9684">
        <v>1368</v>
      </c>
      <c r="G9684" t="s">
        <v>12</v>
      </c>
      <c r="H9684">
        <v>64</v>
      </c>
      <c r="I9684">
        <v>0</v>
      </c>
      <c r="J9684" t="s">
        <v>13</v>
      </c>
      <c r="K9684">
        <v>1</v>
      </c>
      <c r="L9684">
        <f>YEAR(ecommerce_customer_data_custom_[[#This Row],[Purchase Date]])</f>
        <v>2022</v>
      </c>
      <c r="M9684">
        <f>MONTH(ecommerce_customer_data_custom_[[#This Row],[Purchase Date]])</f>
        <v>7</v>
      </c>
      <c r="N9684" t="str">
        <f>TEXT(ecommerce_customer_data_custom_[[#This Row],[Purchase Date]],"mmmm")</f>
        <v>July</v>
      </c>
      <c r="O9684" t="str">
        <f>VLOOKUP(ecommerce_customer_data_custom_[[#This Row],[Customer Age]],AgeGroupMapping!$A$2:$C$5,3,TRUE)</f>
        <v>Senior</v>
      </c>
      <c r="P9684" t="str">
        <f>IF(ecommerce_customer_data_custom_[[#This Row],[Returns]]=1,"Returned","Not Returned")</f>
        <v>Not Returned</v>
      </c>
      <c r="Q9684" t="str">
        <f>_xlfn.XLOOKUP(ecommerce_customer_data_custom_[[#This Row],[Payment Method]],PaymentMapping!$A$2:$A$11,PaymentMapping!$B$2:$B$11,"Other")</f>
        <v>Card</v>
      </c>
    </row>
    <row r="9685" spans="1:17" x14ac:dyDescent="0.3">
      <c r="A9685">
        <v>2644</v>
      </c>
      <c r="B9685" s="14">
        <v>44749.894293981481</v>
      </c>
      <c r="C9685" t="s">
        <v>18</v>
      </c>
      <c r="D9685">
        <v>458</v>
      </c>
      <c r="E9685">
        <v>4</v>
      </c>
      <c r="F9685">
        <v>2766</v>
      </c>
      <c r="G9685" t="s">
        <v>12</v>
      </c>
      <c r="H9685">
        <v>64</v>
      </c>
      <c r="I9685">
        <v>1</v>
      </c>
      <c r="J9685" t="s">
        <v>13</v>
      </c>
      <c r="K9685">
        <v>1</v>
      </c>
      <c r="L9685">
        <f>YEAR(ecommerce_customer_data_custom_[[#This Row],[Purchase Date]])</f>
        <v>2022</v>
      </c>
      <c r="M9685">
        <f>MONTH(ecommerce_customer_data_custom_[[#This Row],[Purchase Date]])</f>
        <v>7</v>
      </c>
      <c r="N9685" t="str">
        <f>TEXT(ecommerce_customer_data_custom_[[#This Row],[Purchase Date]],"mmmm")</f>
        <v>July</v>
      </c>
      <c r="O9685" t="str">
        <f>VLOOKUP(ecommerce_customer_data_custom_[[#This Row],[Customer Age]],AgeGroupMapping!$A$2:$C$5,3,TRUE)</f>
        <v>Senior</v>
      </c>
      <c r="P9685" t="str">
        <f>IF(ecommerce_customer_data_custom_[[#This Row],[Returns]]=1,"Returned","Not Returned")</f>
        <v>Returned</v>
      </c>
      <c r="Q9685" t="str">
        <f>_xlfn.XLOOKUP(ecommerce_customer_data_custom_[[#This Row],[Payment Method]],PaymentMapping!$A$2:$A$11,PaymentMapping!$B$2:$B$11,"Other")</f>
        <v>Card</v>
      </c>
    </row>
    <row r="9686" spans="1:17" x14ac:dyDescent="0.3">
      <c r="A9686">
        <v>35867</v>
      </c>
      <c r="B9686" s="14">
        <v>44020.570115740738</v>
      </c>
      <c r="C9686" t="s">
        <v>11</v>
      </c>
      <c r="D9686">
        <v>180</v>
      </c>
      <c r="E9686">
        <v>4</v>
      </c>
      <c r="F9686">
        <v>301</v>
      </c>
      <c r="G9686" t="s">
        <v>12</v>
      </c>
      <c r="H9686">
        <v>21</v>
      </c>
      <c r="I9686">
        <v>1</v>
      </c>
      <c r="J9686" t="s">
        <v>13</v>
      </c>
      <c r="K9686">
        <v>1</v>
      </c>
      <c r="L9686">
        <f>YEAR(ecommerce_customer_data_custom_[[#This Row],[Purchase Date]])</f>
        <v>2020</v>
      </c>
      <c r="M9686">
        <f>MONTH(ecommerce_customer_data_custom_[[#This Row],[Purchase Date]])</f>
        <v>7</v>
      </c>
      <c r="N9686" t="str">
        <f>TEXT(ecommerce_customer_data_custom_[[#This Row],[Purchase Date]],"mmmm")</f>
        <v>July</v>
      </c>
      <c r="O9686" t="str">
        <f>VLOOKUP(ecommerce_customer_data_custom_[[#This Row],[Customer Age]],AgeGroupMapping!$A$2:$C$5,3,TRUE)</f>
        <v>Young</v>
      </c>
      <c r="P9686" t="str">
        <f>IF(ecommerce_customer_data_custom_[[#This Row],[Returns]]=1,"Returned","Not Returned")</f>
        <v>Returned</v>
      </c>
      <c r="Q9686" t="str">
        <f>_xlfn.XLOOKUP(ecommerce_customer_data_custom_[[#This Row],[Payment Method]],PaymentMapping!$A$2:$A$11,PaymentMapping!$B$2:$B$11,"Other")</f>
        <v>Card</v>
      </c>
    </row>
    <row r="9687" spans="1:17" x14ac:dyDescent="0.3">
      <c r="A9687">
        <v>35867</v>
      </c>
      <c r="B9687" s="14">
        <v>44893.599641203706</v>
      </c>
      <c r="C9687" t="s">
        <v>11</v>
      </c>
      <c r="D9687">
        <v>385</v>
      </c>
      <c r="E9687">
        <v>2</v>
      </c>
      <c r="F9687">
        <v>521</v>
      </c>
      <c r="G9687" t="s">
        <v>19</v>
      </c>
      <c r="H9687">
        <v>21</v>
      </c>
      <c r="I9687">
        <v>1</v>
      </c>
      <c r="J9687" t="s">
        <v>13</v>
      </c>
      <c r="K9687">
        <v>1</v>
      </c>
      <c r="L9687">
        <f>YEAR(ecommerce_customer_data_custom_[[#This Row],[Purchase Date]])</f>
        <v>2022</v>
      </c>
      <c r="M9687">
        <f>MONTH(ecommerce_customer_data_custom_[[#This Row],[Purchase Date]])</f>
        <v>11</v>
      </c>
      <c r="N9687" t="str">
        <f>TEXT(ecommerce_customer_data_custom_[[#This Row],[Purchase Date]],"mmmm")</f>
        <v>November</v>
      </c>
      <c r="O9687" t="str">
        <f>VLOOKUP(ecommerce_customer_data_custom_[[#This Row],[Customer Age]],AgeGroupMapping!$A$2:$C$5,3,TRUE)</f>
        <v>Young</v>
      </c>
      <c r="P9687" t="str">
        <f>IF(ecommerce_customer_data_custom_[[#This Row],[Returns]]=1,"Returned","Not Returned")</f>
        <v>Returned</v>
      </c>
      <c r="Q9687" t="str">
        <f>_xlfn.XLOOKUP(ecommerce_customer_data_custom_[[#This Row],[Payment Method]],PaymentMapping!$A$2:$A$11,PaymentMapping!$B$2:$B$11,"Other")</f>
        <v>Cash</v>
      </c>
    </row>
    <row r="9688" spans="1:17" x14ac:dyDescent="0.3">
      <c r="A9688">
        <v>35867</v>
      </c>
      <c r="B9688" s="14">
        <v>44793.829895833333</v>
      </c>
      <c r="C9688" t="s">
        <v>14</v>
      </c>
      <c r="D9688">
        <v>89</v>
      </c>
      <c r="E9688">
        <v>2</v>
      </c>
      <c r="F9688">
        <v>1215</v>
      </c>
      <c r="G9688" t="s">
        <v>19</v>
      </c>
      <c r="H9688">
        <v>21</v>
      </c>
      <c r="I9688">
        <v>1</v>
      </c>
      <c r="J9688" t="s">
        <v>13</v>
      </c>
      <c r="K9688">
        <v>1</v>
      </c>
      <c r="L9688">
        <f>YEAR(ecommerce_customer_data_custom_[[#This Row],[Purchase Date]])</f>
        <v>2022</v>
      </c>
      <c r="M9688">
        <f>MONTH(ecommerce_customer_data_custom_[[#This Row],[Purchase Date]])</f>
        <v>8</v>
      </c>
      <c r="N9688" t="str">
        <f>TEXT(ecommerce_customer_data_custom_[[#This Row],[Purchase Date]],"mmmm")</f>
        <v>August</v>
      </c>
      <c r="O9688" t="str">
        <f>VLOOKUP(ecommerce_customer_data_custom_[[#This Row],[Customer Age]],AgeGroupMapping!$A$2:$C$5,3,TRUE)</f>
        <v>Young</v>
      </c>
      <c r="P9688" t="str">
        <f>IF(ecommerce_customer_data_custom_[[#This Row],[Returns]]=1,"Returned","Not Returned")</f>
        <v>Returned</v>
      </c>
      <c r="Q9688" t="str">
        <f>_xlfn.XLOOKUP(ecommerce_customer_data_custom_[[#This Row],[Payment Method]],PaymentMapping!$A$2:$A$11,PaymentMapping!$B$2:$B$11,"Other")</f>
        <v>Cash</v>
      </c>
    </row>
    <row r="9689" spans="1:17" x14ac:dyDescent="0.3">
      <c r="A9689">
        <v>35867</v>
      </c>
      <c r="B9689" s="14">
        <v>44178.827743055554</v>
      </c>
      <c r="C9689" t="s">
        <v>16</v>
      </c>
      <c r="D9689">
        <v>120</v>
      </c>
      <c r="E9689">
        <v>4</v>
      </c>
      <c r="F9689">
        <v>1982</v>
      </c>
      <c r="G9689" t="s">
        <v>12</v>
      </c>
      <c r="H9689">
        <v>21</v>
      </c>
      <c r="I9689">
        <v>0</v>
      </c>
      <c r="J9689" t="s">
        <v>13</v>
      </c>
      <c r="K9689">
        <v>1</v>
      </c>
      <c r="L9689">
        <f>YEAR(ecommerce_customer_data_custom_[[#This Row],[Purchase Date]])</f>
        <v>2020</v>
      </c>
      <c r="M9689">
        <f>MONTH(ecommerce_customer_data_custom_[[#This Row],[Purchase Date]])</f>
        <v>12</v>
      </c>
      <c r="N9689" t="str">
        <f>TEXT(ecommerce_customer_data_custom_[[#This Row],[Purchase Date]],"mmmm")</f>
        <v>December</v>
      </c>
      <c r="O9689" t="str">
        <f>VLOOKUP(ecommerce_customer_data_custom_[[#This Row],[Customer Age]],AgeGroupMapping!$A$2:$C$5,3,TRUE)</f>
        <v>Young</v>
      </c>
      <c r="P9689" t="str">
        <f>IF(ecommerce_customer_data_custom_[[#This Row],[Returns]]=1,"Returned","Not Returned")</f>
        <v>Not Returned</v>
      </c>
      <c r="Q9689" t="str">
        <f>_xlfn.XLOOKUP(ecommerce_customer_data_custom_[[#This Row],[Payment Method]],PaymentMapping!$A$2:$A$11,PaymentMapping!$B$2:$B$11,"Other")</f>
        <v>Card</v>
      </c>
    </row>
    <row r="9690" spans="1:17" x14ac:dyDescent="0.3">
      <c r="A9690">
        <v>35867</v>
      </c>
      <c r="B9690" s="14">
        <v>44451.721400462964</v>
      </c>
      <c r="C9690" t="s">
        <v>18</v>
      </c>
      <c r="D9690">
        <v>30</v>
      </c>
      <c r="E9690">
        <v>2</v>
      </c>
      <c r="F9690">
        <v>4173</v>
      </c>
      <c r="G9690" t="s">
        <v>15</v>
      </c>
      <c r="H9690">
        <v>21</v>
      </c>
      <c r="I9690">
        <v>0</v>
      </c>
      <c r="J9690" t="s">
        <v>13</v>
      </c>
      <c r="K9690">
        <v>1</v>
      </c>
      <c r="L9690">
        <f>YEAR(ecommerce_customer_data_custom_[[#This Row],[Purchase Date]])</f>
        <v>2021</v>
      </c>
      <c r="M9690">
        <f>MONTH(ecommerce_customer_data_custom_[[#This Row],[Purchase Date]])</f>
        <v>9</v>
      </c>
      <c r="N9690" t="str">
        <f>TEXT(ecommerce_customer_data_custom_[[#This Row],[Purchase Date]],"mmmm")</f>
        <v>September</v>
      </c>
      <c r="O9690" t="str">
        <f>VLOOKUP(ecommerce_customer_data_custom_[[#This Row],[Customer Age]],AgeGroupMapping!$A$2:$C$5,3,TRUE)</f>
        <v>Young</v>
      </c>
      <c r="P9690" t="str">
        <f>IF(ecommerce_customer_data_custom_[[#This Row],[Returns]]=1,"Returned","Not Returned")</f>
        <v>Not Returned</v>
      </c>
      <c r="Q9690" t="str">
        <f>_xlfn.XLOOKUP(ecommerce_customer_data_custom_[[#This Row],[Payment Method]],PaymentMapping!$A$2:$A$11,PaymentMapping!$B$2:$B$11,"Other")</f>
        <v>Wallet/UPI</v>
      </c>
    </row>
    <row r="9691" spans="1:17" x14ac:dyDescent="0.3">
      <c r="A9691">
        <v>35867</v>
      </c>
      <c r="B9691" s="14">
        <v>45031.529317129629</v>
      </c>
      <c r="C9691" t="s">
        <v>14</v>
      </c>
      <c r="D9691">
        <v>235</v>
      </c>
      <c r="E9691">
        <v>4</v>
      </c>
      <c r="F9691">
        <v>1913</v>
      </c>
      <c r="G9691" t="s">
        <v>20</v>
      </c>
      <c r="H9691">
        <v>21</v>
      </c>
      <c r="I9691">
        <v>1</v>
      </c>
      <c r="J9691" t="s">
        <v>13</v>
      </c>
      <c r="K9691">
        <v>1</v>
      </c>
      <c r="L9691">
        <f>YEAR(ecommerce_customer_data_custom_[[#This Row],[Purchase Date]])</f>
        <v>2023</v>
      </c>
      <c r="M9691">
        <f>MONTH(ecommerce_customer_data_custom_[[#This Row],[Purchase Date]])</f>
        <v>4</v>
      </c>
      <c r="N9691" t="str">
        <f>TEXT(ecommerce_customer_data_custom_[[#This Row],[Purchase Date]],"mmmm")</f>
        <v>April</v>
      </c>
      <c r="O9691" t="str">
        <f>VLOOKUP(ecommerce_customer_data_custom_[[#This Row],[Customer Age]],AgeGroupMapping!$A$2:$C$5,3,TRUE)</f>
        <v>Young</v>
      </c>
      <c r="P9691" t="str">
        <f>IF(ecommerce_customer_data_custom_[[#This Row],[Returns]]=1,"Returned","Not Returned")</f>
        <v>Returned</v>
      </c>
      <c r="Q9691" t="str">
        <f>_xlfn.XLOOKUP(ecommerce_customer_data_custom_[[#This Row],[Payment Method]],PaymentMapping!$A$2:$A$11,PaymentMapping!$B$2:$B$11,"Other")</f>
        <v>Other</v>
      </c>
    </row>
    <row r="9692" spans="1:17" x14ac:dyDescent="0.3">
      <c r="A9692">
        <v>19753</v>
      </c>
      <c r="B9692" s="14">
        <v>44189.091180555559</v>
      </c>
      <c r="C9692" t="s">
        <v>11</v>
      </c>
      <c r="D9692">
        <v>11</v>
      </c>
      <c r="E9692">
        <v>2</v>
      </c>
      <c r="F9692">
        <v>1226</v>
      </c>
      <c r="G9692" t="s">
        <v>15</v>
      </c>
      <c r="H9692">
        <v>46</v>
      </c>
      <c r="I9692">
        <v>1</v>
      </c>
      <c r="J9692" t="s">
        <v>17</v>
      </c>
      <c r="K9692">
        <v>0</v>
      </c>
      <c r="L9692">
        <f>YEAR(ecommerce_customer_data_custom_[[#This Row],[Purchase Date]])</f>
        <v>2020</v>
      </c>
      <c r="M9692">
        <f>MONTH(ecommerce_customer_data_custom_[[#This Row],[Purchase Date]])</f>
        <v>12</v>
      </c>
      <c r="N9692" t="str">
        <f>TEXT(ecommerce_customer_data_custom_[[#This Row],[Purchase Date]],"mmmm")</f>
        <v>December</v>
      </c>
      <c r="O9692" t="str">
        <f>VLOOKUP(ecommerce_customer_data_custom_[[#This Row],[Customer Age]],AgeGroupMapping!$A$2:$C$5,3,TRUE)</f>
        <v>Middle-Aged</v>
      </c>
      <c r="P9692" t="str">
        <f>IF(ecommerce_customer_data_custom_[[#This Row],[Returns]]=1,"Returned","Not Returned")</f>
        <v>Returned</v>
      </c>
      <c r="Q9692" t="str">
        <f>_xlfn.XLOOKUP(ecommerce_customer_data_custom_[[#This Row],[Payment Method]],PaymentMapping!$A$2:$A$11,PaymentMapping!$B$2:$B$11,"Other")</f>
        <v>Wallet/UPI</v>
      </c>
    </row>
    <row r="9693" spans="1:17" x14ac:dyDescent="0.3">
      <c r="A9693">
        <v>19753</v>
      </c>
      <c r="B9693" s="14">
        <v>44247.95076388889</v>
      </c>
      <c r="C9693" t="s">
        <v>16</v>
      </c>
      <c r="D9693">
        <v>405</v>
      </c>
      <c r="E9693">
        <v>5</v>
      </c>
      <c r="F9693">
        <v>4894</v>
      </c>
      <c r="G9693" t="s">
        <v>12</v>
      </c>
      <c r="H9693">
        <v>46</v>
      </c>
      <c r="I9693">
        <v>0</v>
      </c>
      <c r="J9693" t="s">
        <v>17</v>
      </c>
      <c r="K9693">
        <v>0</v>
      </c>
      <c r="L9693">
        <f>YEAR(ecommerce_customer_data_custom_[[#This Row],[Purchase Date]])</f>
        <v>2021</v>
      </c>
      <c r="M9693">
        <f>MONTH(ecommerce_customer_data_custom_[[#This Row],[Purchase Date]])</f>
        <v>2</v>
      </c>
      <c r="N9693" t="str">
        <f>TEXT(ecommerce_customer_data_custom_[[#This Row],[Purchase Date]],"mmmm")</f>
        <v>February</v>
      </c>
      <c r="O9693" t="str">
        <f>VLOOKUP(ecommerce_customer_data_custom_[[#This Row],[Customer Age]],AgeGroupMapping!$A$2:$C$5,3,TRUE)</f>
        <v>Middle-Aged</v>
      </c>
      <c r="P9693" t="str">
        <f>IF(ecommerce_customer_data_custom_[[#This Row],[Returns]]=1,"Returned","Not Returned")</f>
        <v>Not Returned</v>
      </c>
      <c r="Q9693" t="str">
        <f>_xlfn.XLOOKUP(ecommerce_customer_data_custom_[[#This Row],[Payment Method]],PaymentMapping!$A$2:$A$11,PaymentMapping!$B$2:$B$11,"Other")</f>
        <v>Card</v>
      </c>
    </row>
    <row r="9694" spans="1:17" x14ac:dyDescent="0.3">
      <c r="A9694">
        <v>19753</v>
      </c>
      <c r="B9694" s="14">
        <v>43934.780925925923</v>
      </c>
      <c r="C9694" t="s">
        <v>18</v>
      </c>
      <c r="D9694">
        <v>441</v>
      </c>
      <c r="E9694">
        <v>5</v>
      </c>
      <c r="F9694">
        <v>669</v>
      </c>
      <c r="G9694" t="s">
        <v>12</v>
      </c>
      <c r="H9694">
        <v>46</v>
      </c>
      <c r="I9694">
        <v>0</v>
      </c>
      <c r="J9694" t="s">
        <v>17</v>
      </c>
      <c r="K9694">
        <v>0</v>
      </c>
      <c r="L9694">
        <f>YEAR(ecommerce_customer_data_custom_[[#This Row],[Purchase Date]])</f>
        <v>2020</v>
      </c>
      <c r="M9694">
        <f>MONTH(ecommerce_customer_data_custom_[[#This Row],[Purchase Date]])</f>
        <v>4</v>
      </c>
      <c r="N9694" t="str">
        <f>TEXT(ecommerce_customer_data_custom_[[#This Row],[Purchase Date]],"mmmm")</f>
        <v>April</v>
      </c>
      <c r="O9694" t="str">
        <f>VLOOKUP(ecommerce_customer_data_custom_[[#This Row],[Customer Age]],AgeGroupMapping!$A$2:$C$5,3,TRUE)</f>
        <v>Middle-Aged</v>
      </c>
      <c r="P9694" t="str">
        <f>IF(ecommerce_customer_data_custom_[[#This Row],[Returns]]=1,"Returned","Not Returned")</f>
        <v>Not Returned</v>
      </c>
      <c r="Q9694" t="str">
        <f>_xlfn.XLOOKUP(ecommerce_customer_data_custom_[[#This Row],[Payment Method]],PaymentMapping!$A$2:$A$11,PaymentMapping!$B$2:$B$11,"Other")</f>
        <v>Card</v>
      </c>
    </row>
    <row r="9695" spans="1:17" x14ac:dyDescent="0.3">
      <c r="A9695">
        <v>19753</v>
      </c>
      <c r="B9695" s="14">
        <v>44213.03875</v>
      </c>
      <c r="C9695" t="s">
        <v>11</v>
      </c>
      <c r="D9695">
        <v>154</v>
      </c>
      <c r="E9695">
        <v>1</v>
      </c>
      <c r="F9695">
        <v>415</v>
      </c>
      <c r="G9695" t="s">
        <v>19</v>
      </c>
      <c r="H9695">
        <v>46</v>
      </c>
      <c r="I9695">
        <v>0</v>
      </c>
      <c r="J9695" t="s">
        <v>17</v>
      </c>
      <c r="K9695">
        <v>0</v>
      </c>
      <c r="L9695">
        <f>YEAR(ecommerce_customer_data_custom_[[#This Row],[Purchase Date]])</f>
        <v>2021</v>
      </c>
      <c r="M9695">
        <f>MONTH(ecommerce_customer_data_custom_[[#This Row],[Purchase Date]])</f>
        <v>1</v>
      </c>
      <c r="N9695" t="str">
        <f>TEXT(ecommerce_customer_data_custom_[[#This Row],[Purchase Date]],"mmmm")</f>
        <v>January</v>
      </c>
      <c r="O9695" t="str">
        <f>VLOOKUP(ecommerce_customer_data_custom_[[#This Row],[Customer Age]],AgeGroupMapping!$A$2:$C$5,3,TRUE)</f>
        <v>Middle-Aged</v>
      </c>
      <c r="P9695" t="str">
        <f>IF(ecommerce_customer_data_custom_[[#This Row],[Returns]]=1,"Returned","Not Returned")</f>
        <v>Not Returned</v>
      </c>
      <c r="Q9695" t="str">
        <f>_xlfn.XLOOKUP(ecommerce_customer_data_custom_[[#This Row],[Payment Method]],PaymentMapping!$A$2:$A$11,PaymentMapping!$B$2:$B$11,"Other")</f>
        <v>Cash</v>
      </c>
    </row>
    <row r="9696" spans="1:17" x14ac:dyDescent="0.3">
      <c r="A9696">
        <v>19753</v>
      </c>
      <c r="B9696" s="14">
        <v>43961.710277777776</v>
      </c>
      <c r="C9696" t="s">
        <v>16</v>
      </c>
      <c r="D9696">
        <v>10</v>
      </c>
      <c r="E9696">
        <v>1</v>
      </c>
      <c r="F9696">
        <v>1860</v>
      </c>
      <c r="G9696" t="s">
        <v>15</v>
      </c>
      <c r="H9696">
        <v>46</v>
      </c>
      <c r="I9696">
        <v>0</v>
      </c>
      <c r="J9696" t="s">
        <v>17</v>
      </c>
      <c r="K9696">
        <v>0</v>
      </c>
      <c r="L9696">
        <f>YEAR(ecommerce_customer_data_custom_[[#This Row],[Purchase Date]])</f>
        <v>2020</v>
      </c>
      <c r="M9696">
        <f>MONTH(ecommerce_customer_data_custom_[[#This Row],[Purchase Date]])</f>
        <v>5</v>
      </c>
      <c r="N9696" t="str">
        <f>TEXT(ecommerce_customer_data_custom_[[#This Row],[Purchase Date]],"mmmm")</f>
        <v>May</v>
      </c>
      <c r="O9696" t="str">
        <f>VLOOKUP(ecommerce_customer_data_custom_[[#This Row],[Customer Age]],AgeGroupMapping!$A$2:$C$5,3,TRUE)</f>
        <v>Middle-Aged</v>
      </c>
      <c r="P9696" t="str">
        <f>IF(ecommerce_customer_data_custom_[[#This Row],[Returns]]=1,"Returned","Not Returned")</f>
        <v>Not Returned</v>
      </c>
      <c r="Q9696" t="str">
        <f>_xlfn.XLOOKUP(ecommerce_customer_data_custom_[[#This Row],[Payment Method]],PaymentMapping!$A$2:$A$11,PaymentMapping!$B$2:$B$11,"Other")</f>
        <v>Wallet/UPI</v>
      </c>
    </row>
    <row r="9697" spans="1:17" x14ac:dyDescent="0.3">
      <c r="A9697">
        <v>32545</v>
      </c>
      <c r="B9697" s="14">
        <v>45058.838252314818</v>
      </c>
      <c r="C9697" t="s">
        <v>18</v>
      </c>
      <c r="D9697">
        <v>401</v>
      </c>
      <c r="E9697">
        <v>1</v>
      </c>
      <c r="F9697">
        <v>1973</v>
      </c>
      <c r="G9697" t="s">
        <v>15</v>
      </c>
      <c r="H9697">
        <v>30</v>
      </c>
      <c r="I9697">
        <v>1</v>
      </c>
      <c r="J9697" t="s">
        <v>17</v>
      </c>
      <c r="K9697">
        <v>0</v>
      </c>
      <c r="L9697">
        <f>YEAR(ecommerce_customer_data_custom_[[#This Row],[Purchase Date]])</f>
        <v>2023</v>
      </c>
      <c r="M9697">
        <f>MONTH(ecommerce_customer_data_custom_[[#This Row],[Purchase Date]])</f>
        <v>5</v>
      </c>
      <c r="N9697" t="str">
        <f>TEXT(ecommerce_customer_data_custom_[[#This Row],[Purchase Date]],"mmmm")</f>
        <v>May</v>
      </c>
      <c r="O9697" t="str">
        <f>VLOOKUP(ecommerce_customer_data_custom_[[#This Row],[Customer Age]],AgeGroupMapping!$A$2:$C$5,3,TRUE)</f>
        <v>Adult</v>
      </c>
      <c r="P9697" t="str">
        <f>IF(ecommerce_customer_data_custom_[[#This Row],[Returns]]=1,"Returned","Not Returned")</f>
        <v>Returned</v>
      </c>
      <c r="Q9697" t="str">
        <f>_xlfn.XLOOKUP(ecommerce_customer_data_custom_[[#This Row],[Payment Method]],PaymentMapping!$A$2:$A$11,PaymentMapping!$B$2:$B$11,"Other")</f>
        <v>Wallet/UPI</v>
      </c>
    </row>
    <row r="9698" spans="1:17" x14ac:dyDescent="0.3">
      <c r="A9698">
        <v>32545</v>
      </c>
      <c r="B9698" s="14">
        <v>44572.730416666665</v>
      </c>
      <c r="C9698" t="s">
        <v>11</v>
      </c>
      <c r="D9698">
        <v>80</v>
      </c>
      <c r="E9698">
        <v>1</v>
      </c>
      <c r="F9698">
        <v>5144</v>
      </c>
      <c r="G9698" t="s">
        <v>12</v>
      </c>
      <c r="H9698">
        <v>30</v>
      </c>
      <c r="I9698">
        <v>1</v>
      </c>
      <c r="J9698" t="s">
        <v>17</v>
      </c>
      <c r="K9698">
        <v>0</v>
      </c>
      <c r="L9698">
        <f>YEAR(ecommerce_customer_data_custom_[[#This Row],[Purchase Date]])</f>
        <v>2022</v>
      </c>
      <c r="M9698">
        <f>MONTH(ecommerce_customer_data_custom_[[#This Row],[Purchase Date]])</f>
        <v>1</v>
      </c>
      <c r="N9698" t="str">
        <f>TEXT(ecommerce_customer_data_custom_[[#This Row],[Purchase Date]],"mmmm")</f>
        <v>January</v>
      </c>
      <c r="O9698" t="str">
        <f>VLOOKUP(ecommerce_customer_data_custom_[[#This Row],[Customer Age]],AgeGroupMapping!$A$2:$C$5,3,TRUE)</f>
        <v>Adult</v>
      </c>
      <c r="P9698" t="str">
        <f>IF(ecommerce_customer_data_custom_[[#This Row],[Returns]]=1,"Returned","Not Returned")</f>
        <v>Returned</v>
      </c>
      <c r="Q9698" t="str">
        <f>_xlfn.XLOOKUP(ecommerce_customer_data_custom_[[#This Row],[Payment Method]],PaymentMapping!$A$2:$A$11,PaymentMapping!$B$2:$B$11,"Other")</f>
        <v>Card</v>
      </c>
    </row>
    <row r="9699" spans="1:17" x14ac:dyDescent="0.3">
      <c r="A9699">
        <v>32545</v>
      </c>
      <c r="B9699" s="14">
        <v>44984.861342592594</v>
      </c>
      <c r="C9699" t="s">
        <v>14</v>
      </c>
      <c r="D9699">
        <v>423</v>
      </c>
      <c r="E9699">
        <v>3</v>
      </c>
      <c r="F9699">
        <v>2422</v>
      </c>
      <c r="G9699" t="s">
        <v>12</v>
      </c>
      <c r="H9699">
        <v>30</v>
      </c>
      <c r="I9699">
        <v>0</v>
      </c>
      <c r="J9699" t="s">
        <v>17</v>
      </c>
      <c r="K9699">
        <v>0</v>
      </c>
      <c r="L9699">
        <f>YEAR(ecommerce_customer_data_custom_[[#This Row],[Purchase Date]])</f>
        <v>2023</v>
      </c>
      <c r="M9699">
        <f>MONTH(ecommerce_customer_data_custom_[[#This Row],[Purchase Date]])</f>
        <v>2</v>
      </c>
      <c r="N9699" t="str">
        <f>TEXT(ecommerce_customer_data_custom_[[#This Row],[Purchase Date]],"mmmm")</f>
        <v>February</v>
      </c>
      <c r="O9699" t="str">
        <f>VLOOKUP(ecommerce_customer_data_custom_[[#This Row],[Customer Age]],AgeGroupMapping!$A$2:$C$5,3,TRUE)</f>
        <v>Adult</v>
      </c>
      <c r="P9699" t="str">
        <f>IF(ecommerce_customer_data_custom_[[#This Row],[Returns]]=1,"Returned","Not Returned")</f>
        <v>Not Returned</v>
      </c>
      <c r="Q9699" t="str">
        <f>_xlfn.XLOOKUP(ecommerce_customer_data_custom_[[#This Row],[Payment Method]],PaymentMapping!$A$2:$A$11,PaymentMapping!$B$2:$B$11,"Other")</f>
        <v>Card</v>
      </c>
    </row>
    <row r="9700" spans="1:17" x14ac:dyDescent="0.3">
      <c r="A9700">
        <v>32545</v>
      </c>
      <c r="B9700" s="14">
        <v>44153.848101851851</v>
      </c>
      <c r="C9700" t="s">
        <v>14</v>
      </c>
      <c r="D9700">
        <v>456</v>
      </c>
      <c r="E9700">
        <v>2</v>
      </c>
      <c r="F9700">
        <v>1680</v>
      </c>
      <c r="G9700" t="s">
        <v>15</v>
      </c>
      <c r="H9700">
        <v>30</v>
      </c>
      <c r="I9700">
        <v>1</v>
      </c>
      <c r="J9700" t="s">
        <v>17</v>
      </c>
      <c r="K9700">
        <v>0</v>
      </c>
      <c r="L9700">
        <f>YEAR(ecommerce_customer_data_custom_[[#This Row],[Purchase Date]])</f>
        <v>2020</v>
      </c>
      <c r="M9700">
        <f>MONTH(ecommerce_customer_data_custom_[[#This Row],[Purchase Date]])</f>
        <v>11</v>
      </c>
      <c r="N9700" t="str">
        <f>TEXT(ecommerce_customer_data_custom_[[#This Row],[Purchase Date]],"mmmm")</f>
        <v>November</v>
      </c>
      <c r="O9700" t="str">
        <f>VLOOKUP(ecommerce_customer_data_custom_[[#This Row],[Customer Age]],AgeGroupMapping!$A$2:$C$5,3,TRUE)</f>
        <v>Adult</v>
      </c>
      <c r="P9700" t="str">
        <f>IF(ecommerce_customer_data_custom_[[#This Row],[Returns]]=1,"Returned","Not Returned")</f>
        <v>Returned</v>
      </c>
      <c r="Q9700" t="str">
        <f>_xlfn.XLOOKUP(ecommerce_customer_data_custom_[[#This Row],[Payment Method]],PaymentMapping!$A$2:$A$11,PaymentMapping!$B$2:$B$11,"Other")</f>
        <v>Wallet/UPI</v>
      </c>
    </row>
    <row r="9701" spans="1:17" x14ac:dyDescent="0.3">
      <c r="A9701">
        <v>32545</v>
      </c>
      <c r="B9701" s="14">
        <v>44980.873124999998</v>
      </c>
      <c r="C9701" t="s">
        <v>11</v>
      </c>
      <c r="D9701">
        <v>432</v>
      </c>
      <c r="E9701">
        <v>5</v>
      </c>
      <c r="F9701">
        <v>1261</v>
      </c>
      <c r="G9701" t="s">
        <v>15</v>
      </c>
      <c r="H9701">
        <v>30</v>
      </c>
      <c r="I9701">
        <v>0</v>
      </c>
      <c r="J9701" t="s">
        <v>17</v>
      </c>
      <c r="K9701">
        <v>0</v>
      </c>
      <c r="L9701">
        <f>YEAR(ecommerce_customer_data_custom_[[#This Row],[Purchase Date]])</f>
        <v>2023</v>
      </c>
      <c r="M9701">
        <f>MONTH(ecommerce_customer_data_custom_[[#This Row],[Purchase Date]])</f>
        <v>2</v>
      </c>
      <c r="N9701" t="str">
        <f>TEXT(ecommerce_customer_data_custom_[[#This Row],[Purchase Date]],"mmmm")</f>
        <v>February</v>
      </c>
      <c r="O9701" t="str">
        <f>VLOOKUP(ecommerce_customer_data_custom_[[#This Row],[Customer Age]],AgeGroupMapping!$A$2:$C$5,3,TRUE)</f>
        <v>Adult</v>
      </c>
      <c r="P9701" t="str">
        <f>IF(ecommerce_customer_data_custom_[[#This Row],[Returns]]=1,"Returned","Not Returned")</f>
        <v>Not Returned</v>
      </c>
      <c r="Q9701" t="str">
        <f>_xlfn.XLOOKUP(ecommerce_customer_data_custom_[[#This Row],[Payment Method]],PaymentMapping!$A$2:$A$11,PaymentMapping!$B$2:$B$11,"Other")</f>
        <v>Wallet/UPI</v>
      </c>
    </row>
    <row r="9702" spans="1:17" x14ac:dyDescent="0.3">
      <c r="A9702">
        <v>32545</v>
      </c>
      <c r="B9702" s="14">
        <v>44132.730092592596</v>
      </c>
      <c r="C9702" t="s">
        <v>16</v>
      </c>
      <c r="D9702">
        <v>278</v>
      </c>
      <c r="E9702">
        <v>4</v>
      </c>
      <c r="F9702">
        <v>578</v>
      </c>
      <c r="G9702" t="s">
        <v>12</v>
      </c>
      <c r="H9702">
        <v>30</v>
      </c>
      <c r="I9702">
        <v>1</v>
      </c>
      <c r="J9702" t="s">
        <v>17</v>
      </c>
      <c r="K9702">
        <v>0</v>
      </c>
      <c r="L9702">
        <f>YEAR(ecommerce_customer_data_custom_[[#This Row],[Purchase Date]])</f>
        <v>2020</v>
      </c>
      <c r="M9702">
        <f>MONTH(ecommerce_customer_data_custom_[[#This Row],[Purchase Date]])</f>
        <v>10</v>
      </c>
      <c r="N9702" t="str">
        <f>TEXT(ecommerce_customer_data_custom_[[#This Row],[Purchase Date]],"mmmm")</f>
        <v>October</v>
      </c>
      <c r="O9702" t="str">
        <f>VLOOKUP(ecommerce_customer_data_custom_[[#This Row],[Customer Age]],AgeGroupMapping!$A$2:$C$5,3,TRUE)</f>
        <v>Adult</v>
      </c>
      <c r="P9702" t="str">
        <f>IF(ecommerce_customer_data_custom_[[#This Row],[Returns]]=1,"Returned","Not Returned")</f>
        <v>Returned</v>
      </c>
      <c r="Q9702" t="str">
        <f>_xlfn.XLOOKUP(ecommerce_customer_data_custom_[[#This Row],[Payment Method]],PaymentMapping!$A$2:$A$11,PaymentMapping!$B$2:$B$11,"Other")</f>
        <v>Card</v>
      </c>
    </row>
    <row r="9703" spans="1:17" x14ac:dyDescent="0.3">
      <c r="A9703">
        <v>32545</v>
      </c>
      <c r="B9703" s="14">
        <v>44179.456122685187</v>
      </c>
      <c r="C9703" t="s">
        <v>14</v>
      </c>
      <c r="D9703">
        <v>131</v>
      </c>
      <c r="E9703">
        <v>4</v>
      </c>
      <c r="F9703">
        <v>3426</v>
      </c>
      <c r="G9703" t="s">
        <v>15</v>
      </c>
      <c r="H9703">
        <v>30</v>
      </c>
      <c r="I9703">
        <v>1</v>
      </c>
      <c r="J9703" t="s">
        <v>17</v>
      </c>
      <c r="K9703">
        <v>0</v>
      </c>
      <c r="L9703">
        <f>YEAR(ecommerce_customer_data_custom_[[#This Row],[Purchase Date]])</f>
        <v>2020</v>
      </c>
      <c r="M9703">
        <f>MONTH(ecommerce_customer_data_custom_[[#This Row],[Purchase Date]])</f>
        <v>12</v>
      </c>
      <c r="N9703" t="str">
        <f>TEXT(ecommerce_customer_data_custom_[[#This Row],[Purchase Date]],"mmmm")</f>
        <v>December</v>
      </c>
      <c r="O9703" t="str">
        <f>VLOOKUP(ecommerce_customer_data_custom_[[#This Row],[Customer Age]],AgeGroupMapping!$A$2:$C$5,3,TRUE)</f>
        <v>Adult</v>
      </c>
      <c r="P9703" t="str">
        <f>IF(ecommerce_customer_data_custom_[[#This Row],[Returns]]=1,"Returned","Not Returned")</f>
        <v>Returned</v>
      </c>
      <c r="Q9703" t="str">
        <f>_xlfn.XLOOKUP(ecommerce_customer_data_custom_[[#This Row],[Payment Method]],PaymentMapping!$A$2:$A$11,PaymentMapping!$B$2:$B$11,"Other")</f>
        <v>Wallet/UPI</v>
      </c>
    </row>
    <row r="9704" spans="1:17" x14ac:dyDescent="0.3">
      <c r="A9704">
        <v>32545</v>
      </c>
      <c r="B9704" s="14">
        <v>43884.751493055555</v>
      </c>
      <c r="C9704" t="s">
        <v>11</v>
      </c>
      <c r="D9704">
        <v>242</v>
      </c>
      <c r="E9704">
        <v>5</v>
      </c>
      <c r="F9704">
        <v>3697</v>
      </c>
      <c r="G9704" t="s">
        <v>12</v>
      </c>
      <c r="H9704">
        <v>30</v>
      </c>
      <c r="I9704">
        <v>0</v>
      </c>
      <c r="J9704" t="s">
        <v>17</v>
      </c>
      <c r="K9704">
        <v>0</v>
      </c>
      <c r="L9704">
        <f>YEAR(ecommerce_customer_data_custom_[[#This Row],[Purchase Date]])</f>
        <v>2020</v>
      </c>
      <c r="M9704">
        <f>MONTH(ecommerce_customer_data_custom_[[#This Row],[Purchase Date]])</f>
        <v>2</v>
      </c>
      <c r="N9704" t="str">
        <f>TEXT(ecommerce_customer_data_custom_[[#This Row],[Purchase Date]],"mmmm")</f>
        <v>February</v>
      </c>
      <c r="O9704" t="str">
        <f>VLOOKUP(ecommerce_customer_data_custom_[[#This Row],[Customer Age]],AgeGroupMapping!$A$2:$C$5,3,TRUE)</f>
        <v>Adult</v>
      </c>
      <c r="P9704" t="str">
        <f>IF(ecommerce_customer_data_custom_[[#This Row],[Returns]]=1,"Returned","Not Returned")</f>
        <v>Not Returned</v>
      </c>
      <c r="Q9704" t="str">
        <f>_xlfn.XLOOKUP(ecommerce_customer_data_custom_[[#This Row],[Payment Method]],PaymentMapping!$A$2:$A$11,PaymentMapping!$B$2:$B$11,"Other")</f>
        <v>Card</v>
      </c>
    </row>
    <row r="9705" spans="1:17" x14ac:dyDescent="0.3">
      <c r="A9705">
        <v>32545</v>
      </c>
      <c r="B9705" s="14">
        <v>44294.87300925926</v>
      </c>
      <c r="C9705" t="s">
        <v>18</v>
      </c>
      <c r="D9705">
        <v>267</v>
      </c>
      <c r="E9705">
        <v>1</v>
      </c>
      <c r="F9705">
        <v>5041</v>
      </c>
      <c r="G9705" t="s">
        <v>15</v>
      </c>
      <c r="H9705">
        <v>30</v>
      </c>
      <c r="I9705">
        <v>1</v>
      </c>
      <c r="J9705" t="s">
        <v>17</v>
      </c>
      <c r="K9705">
        <v>0</v>
      </c>
      <c r="L9705">
        <f>YEAR(ecommerce_customer_data_custom_[[#This Row],[Purchase Date]])</f>
        <v>2021</v>
      </c>
      <c r="M9705">
        <f>MONTH(ecommerce_customer_data_custom_[[#This Row],[Purchase Date]])</f>
        <v>4</v>
      </c>
      <c r="N9705" t="str">
        <f>TEXT(ecommerce_customer_data_custom_[[#This Row],[Purchase Date]],"mmmm")</f>
        <v>April</v>
      </c>
      <c r="O9705" t="str">
        <f>VLOOKUP(ecommerce_customer_data_custom_[[#This Row],[Customer Age]],AgeGroupMapping!$A$2:$C$5,3,TRUE)</f>
        <v>Adult</v>
      </c>
      <c r="P9705" t="str">
        <f>IF(ecommerce_customer_data_custom_[[#This Row],[Returns]]=1,"Returned","Not Returned")</f>
        <v>Returned</v>
      </c>
      <c r="Q9705" t="str">
        <f>_xlfn.XLOOKUP(ecommerce_customer_data_custom_[[#This Row],[Payment Method]],PaymentMapping!$A$2:$A$11,PaymentMapping!$B$2:$B$11,"Other")</f>
        <v>Wallet/UPI</v>
      </c>
    </row>
    <row r="9706" spans="1:17" x14ac:dyDescent="0.3">
      <c r="A9706">
        <v>32545</v>
      </c>
      <c r="B9706" s="14">
        <v>44831.680983796294</v>
      </c>
      <c r="C9706" t="s">
        <v>18</v>
      </c>
      <c r="D9706">
        <v>169</v>
      </c>
      <c r="E9706">
        <v>1</v>
      </c>
      <c r="F9706">
        <v>4033</v>
      </c>
      <c r="G9706" t="s">
        <v>19</v>
      </c>
      <c r="H9706">
        <v>30</v>
      </c>
      <c r="I9706">
        <v>0</v>
      </c>
      <c r="J9706" t="s">
        <v>17</v>
      </c>
      <c r="K9706">
        <v>0</v>
      </c>
      <c r="L9706">
        <f>YEAR(ecommerce_customer_data_custom_[[#This Row],[Purchase Date]])</f>
        <v>2022</v>
      </c>
      <c r="M9706">
        <f>MONTH(ecommerce_customer_data_custom_[[#This Row],[Purchase Date]])</f>
        <v>9</v>
      </c>
      <c r="N9706" t="str">
        <f>TEXT(ecommerce_customer_data_custom_[[#This Row],[Purchase Date]],"mmmm")</f>
        <v>September</v>
      </c>
      <c r="O9706" t="str">
        <f>VLOOKUP(ecommerce_customer_data_custom_[[#This Row],[Customer Age]],AgeGroupMapping!$A$2:$C$5,3,TRUE)</f>
        <v>Adult</v>
      </c>
      <c r="P9706" t="str">
        <f>IF(ecommerce_customer_data_custom_[[#This Row],[Returns]]=1,"Returned","Not Returned")</f>
        <v>Not Returned</v>
      </c>
      <c r="Q9706" t="str">
        <f>_xlfn.XLOOKUP(ecommerce_customer_data_custom_[[#This Row],[Payment Method]],PaymentMapping!$A$2:$A$11,PaymentMapping!$B$2:$B$11,"Other")</f>
        <v>Cash</v>
      </c>
    </row>
    <row r="9707" spans="1:17" x14ac:dyDescent="0.3">
      <c r="A9707">
        <v>32545</v>
      </c>
      <c r="B9707" s="14">
        <v>44905.087210648147</v>
      </c>
      <c r="C9707" t="s">
        <v>16</v>
      </c>
      <c r="D9707">
        <v>321</v>
      </c>
      <c r="E9707">
        <v>5</v>
      </c>
      <c r="F9707">
        <v>4746</v>
      </c>
      <c r="G9707" t="s">
        <v>12</v>
      </c>
      <c r="H9707">
        <v>30</v>
      </c>
      <c r="I9707">
        <v>0</v>
      </c>
      <c r="J9707" t="s">
        <v>17</v>
      </c>
      <c r="K9707">
        <v>0</v>
      </c>
      <c r="L9707">
        <f>YEAR(ecommerce_customer_data_custom_[[#This Row],[Purchase Date]])</f>
        <v>2022</v>
      </c>
      <c r="M9707">
        <f>MONTH(ecommerce_customer_data_custom_[[#This Row],[Purchase Date]])</f>
        <v>12</v>
      </c>
      <c r="N9707" t="str">
        <f>TEXT(ecommerce_customer_data_custom_[[#This Row],[Purchase Date]],"mmmm")</f>
        <v>December</v>
      </c>
      <c r="O9707" t="str">
        <f>VLOOKUP(ecommerce_customer_data_custom_[[#This Row],[Customer Age]],AgeGroupMapping!$A$2:$C$5,3,TRUE)</f>
        <v>Adult</v>
      </c>
      <c r="P9707" t="str">
        <f>IF(ecommerce_customer_data_custom_[[#This Row],[Returns]]=1,"Returned","Not Returned")</f>
        <v>Not Returned</v>
      </c>
      <c r="Q9707" t="str">
        <f>_xlfn.XLOOKUP(ecommerce_customer_data_custom_[[#This Row],[Payment Method]],PaymentMapping!$A$2:$A$11,PaymentMapping!$B$2:$B$11,"Other")</f>
        <v>Card</v>
      </c>
    </row>
    <row r="9708" spans="1:17" x14ac:dyDescent="0.3">
      <c r="A9708">
        <v>10455</v>
      </c>
      <c r="B9708" s="14">
        <v>44446.073518518519</v>
      </c>
      <c r="C9708" t="s">
        <v>16</v>
      </c>
      <c r="D9708">
        <v>153</v>
      </c>
      <c r="E9708">
        <v>5</v>
      </c>
      <c r="F9708">
        <v>3749</v>
      </c>
      <c r="G9708" t="s">
        <v>19</v>
      </c>
      <c r="H9708">
        <v>60</v>
      </c>
      <c r="I9708">
        <v>0</v>
      </c>
      <c r="J9708" t="s">
        <v>17</v>
      </c>
      <c r="K9708">
        <v>1</v>
      </c>
      <c r="L9708">
        <f>YEAR(ecommerce_customer_data_custom_[[#This Row],[Purchase Date]])</f>
        <v>2021</v>
      </c>
      <c r="M9708">
        <f>MONTH(ecommerce_customer_data_custom_[[#This Row],[Purchase Date]])</f>
        <v>9</v>
      </c>
      <c r="N9708" t="str">
        <f>TEXT(ecommerce_customer_data_custom_[[#This Row],[Purchase Date]],"mmmm")</f>
        <v>September</v>
      </c>
      <c r="O9708" t="str">
        <f>VLOOKUP(ecommerce_customer_data_custom_[[#This Row],[Customer Age]],AgeGroupMapping!$A$2:$C$5,3,TRUE)</f>
        <v>Middle-Aged</v>
      </c>
      <c r="P9708" t="str">
        <f>IF(ecommerce_customer_data_custom_[[#This Row],[Returns]]=1,"Returned","Not Returned")</f>
        <v>Not Returned</v>
      </c>
      <c r="Q9708" t="str">
        <f>_xlfn.XLOOKUP(ecommerce_customer_data_custom_[[#This Row],[Payment Method]],PaymentMapping!$A$2:$A$11,PaymentMapping!$B$2:$B$11,"Other")</f>
        <v>Cash</v>
      </c>
    </row>
    <row r="9709" spans="1:17" x14ac:dyDescent="0.3">
      <c r="A9709">
        <v>10455</v>
      </c>
      <c r="B9709" s="14">
        <v>44922.303622685184</v>
      </c>
      <c r="C9709" t="s">
        <v>14</v>
      </c>
      <c r="D9709">
        <v>294</v>
      </c>
      <c r="E9709">
        <v>2</v>
      </c>
      <c r="F9709">
        <v>3305</v>
      </c>
      <c r="G9709" t="s">
        <v>19</v>
      </c>
      <c r="H9709">
        <v>60</v>
      </c>
      <c r="I9709">
        <v>1</v>
      </c>
      <c r="J9709" t="s">
        <v>17</v>
      </c>
      <c r="K9709">
        <v>1</v>
      </c>
      <c r="L9709">
        <f>YEAR(ecommerce_customer_data_custom_[[#This Row],[Purchase Date]])</f>
        <v>2022</v>
      </c>
      <c r="M9709">
        <f>MONTH(ecommerce_customer_data_custom_[[#This Row],[Purchase Date]])</f>
        <v>12</v>
      </c>
      <c r="N9709" t="str">
        <f>TEXT(ecommerce_customer_data_custom_[[#This Row],[Purchase Date]],"mmmm")</f>
        <v>December</v>
      </c>
      <c r="O9709" t="str">
        <f>VLOOKUP(ecommerce_customer_data_custom_[[#This Row],[Customer Age]],AgeGroupMapping!$A$2:$C$5,3,TRUE)</f>
        <v>Middle-Aged</v>
      </c>
      <c r="P9709" t="str">
        <f>IF(ecommerce_customer_data_custom_[[#This Row],[Returns]]=1,"Returned","Not Returned")</f>
        <v>Returned</v>
      </c>
      <c r="Q9709" t="str">
        <f>_xlfn.XLOOKUP(ecommerce_customer_data_custom_[[#This Row],[Payment Method]],PaymentMapping!$A$2:$A$11,PaymentMapping!$B$2:$B$11,"Other")</f>
        <v>Cash</v>
      </c>
    </row>
    <row r="9710" spans="1:17" x14ac:dyDescent="0.3">
      <c r="A9710">
        <v>10455</v>
      </c>
      <c r="B9710" s="14">
        <v>44107.823564814818</v>
      </c>
      <c r="C9710" t="s">
        <v>11</v>
      </c>
      <c r="D9710">
        <v>395</v>
      </c>
      <c r="E9710">
        <v>3</v>
      </c>
      <c r="F9710">
        <v>1223</v>
      </c>
      <c r="G9710" t="s">
        <v>12</v>
      </c>
      <c r="H9710">
        <v>60</v>
      </c>
      <c r="I9710">
        <v>1</v>
      </c>
      <c r="J9710" t="s">
        <v>17</v>
      </c>
      <c r="K9710">
        <v>1</v>
      </c>
      <c r="L9710">
        <f>YEAR(ecommerce_customer_data_custom_[[#This Row],[Purchase Date]])</f>
        <v>2020</v>
      </c>
      <c r="M9710">
        <f>MONTH(ecommerce_customer_data_custom_[[#This Row],[Purchase Date]])</f>
        <v>10</v>
      </c>
      <c r="N9710" t="str">
        <f>TEXT(ecommerce_customer_data_custom_[[#This Row],[Purchase Date]],"mmmm")</f>
        <v>October</v>
      </c>
      <c r="O9710" t="str">
        <f>VLOOKUP(ecommerce_customer_data_custom_[[#This Row],[Customer Age]],AgeGroupMapping!$A$2:$C$5,3,TRUE)</f>
        <v>Middle-Aged</v>
      </c>
      <c r="P9710" t="str">
        <f>IF(ecommerce_customer_data_custom_[[#This Row],[Returns]]=1,"Returned","Not Returned")</f>
        <v>Returned</v>
      </c>
      <c r="Q9710" t="str">
        <f>_xlfn.XLOOKUP(ecommerce_customer_data_custom_[[#This Row],[Payment Method]],PaymentMapping!$A$2:$A$11,PaymentMapping!$B$2:$B$11,"Other")</f>
        <v>Card</v>
      </c>
    </row>
    <row r="9711" spans="1:17" x14ac:dyDescent="0.3">
      <c r="A9711">
        <v>10455</v>
      </c>
      <c r="B9711" s="14">
        <v>44173.231990740744</v>
      </c>
      <c r="C9711" t="s">
        <v>11</v>
      </c>
      <c r="D9711">
        <v>120</v>
      </c>
      <c r="E9711">
        <v>4</v>
      </c>
      <c r="F9711">
        <v>4387</v>
      </c>
      <c r="G9711" t="s">
        <v>15</v>
      </c>
      <c r="H9711">
        <v>60</v>
      </c>
      <c r="I9711">
        <v>1</v>
      </c>
      <c r="J9711" t="s">
        <v>17</v>
      </c>
      <c r="K9711">
        <v>1</v>
      </c>
      <c r="L9711">
        <f>YEAR(ecommerce_customer_data_custom_[[#This Row],[Purchase Date]])</f>
        <v>2020</v>
      </c>
      <c r="M9711">
        <f>MONTH(ecommerce_customer_data_custom_[[#This Row],[Purchase Date]])</f>
        <v>12</v>
      </c>
      <c r="N9711" t="str">
        <f>TEXT(ecommerce_customer_data_custom_[[#This Row],[Purchase Date]],"mmmm")</f>
        <v>December</v>
      </c>
      <c r="O9711" t="str">
        <f>VLOOKUP(ecommerce_customer_data_custom_[[#This Row],[Customer Age]],AgeGroupMapping!$A$2:$C$5,3,TRUE)</f>
        <v>Middle-Aged</v>
      </c>
      <c r="P9711" t="str">
        <f>IF(ecommerce_customer_data_custom_[[#This Row],[Returns]]=1,"Returned","Not Returned")</f>
        <v>Returned</v>
      </c>
      <c r="Q9711" t="str">
        <f>_xlfn.XLOOKUP(ecommerce_customer_data_custom_[[#This Row],[Payment Method]],PaymentMapping!$A$2:$A$11,PaymentMapping!$B$2:$B$11,"Other")</f>
        <v>Wallet/UPI</v>
      </c>
    </row>
    <row r="9712" spans="1:17" x14ac:dyDescent="0.3">
      <c r="A9712">
        <v>10455</v>
      </c>
      <c r="B9712" s="14">
        <v>45081.078009259261</v>
      </c>
      <c r="C9712" t="s">
        <v>11</v>
      </c>
      <c r="D9712">
        <v>352</v>
      </c>
      <c r="E9712">
        <v>1</v>
      </c>
      <c r="F9712">
        <v>876</v>
      </c>
      <c r="G9712" t="s">
        <v>20</v>
      </c>
      <c r="H9712">
        <v>60</v>
      </c>
      <c r="I9712">
        <v>1</v>
      </c>
      <c r="J9712" t="s">
        <v>17</v>
      </c>
      <c r="K9712">
        <v>1</v>
      </c>
      <c r="L9712">
        <f>YEAR(ecommerce_customer_data_custom_[[#This Row],[Purchase Date]])</f>
        <v>2023</v>
      </c>
      <c r="M9712">
        <f>MONTH(ecommerce_customer_data_custom_[[#This Row],[Purchase Date]])</f>
        <v>6</v>
      </c>
      <c r="N9712" t="str">
        <f>TEXT(ecommerce_customer_data_custom_[[#This Row],[Purchase Date]],"mmmm")</f>
        <v>June</v>
      </c>
      <c r="O9712" t="str">
        <f>VLOOKUP(ecommerce_customer_data_custom_[[#This Row],[Customer Age]],AgeGroupMapping!$A$2:$C$5,3,TRUE)</f>
        <v>Middle-Aged</v>
      </c>
      <c r="P9712" t="str">
        <f>IF(ecommerce_customer_data_custom_[[#This Row],[Returns]]=1,"Returned","Not Returned")</f>
        <v>Returned</v>
      </c>
      <c r="Q9712" t="str">
        <f>_xlfn.XLOOKUP(ecommerce_customer_data_custom_[[#This Row],[Payment Method]],PaymentMapping!$A$2:$A$11,PaymentMapping!$B$2:$B$11,"Other")</f>
        <v>Other</v>
      </c>
    </row>
    <row r="9713" spans="1:17" x14ac:dyDescent="0.3">
      <c r="A9713">
        <v>10455</v>
      </c>
      <c r="B9713" s="14">
        <v>44680.124571759261</v>
      </c>
      <c r="C9713" t="s">
        <v>18</v>
      </c>
      <c r="D9713">
        <v>305</v>
      </c>
      <c r="E9713">
        <v>1</v>
      </c>
      <c r="F9713">
        <v>1500</v>
      </c>
      <c r="G9713" t="s">
        <v>12</v>
      </c>
      <c r="H9713">
        <v>60</v>
      </c>
      <c r="I9713">
        <v>0</v>
      </c>
      <c r="J9713" t="s">
        <v>17</v>
      </c>
      <c r="K9713">
        <v>1</v>
      </c>
      <c r="L9713">
        <f>YEAR(ecommerce_customer_data_custom_[[#This Row],[Purchase Date]])</f>
        <v>2022</v>
      </c>
      <c r="M9713">
        <f>MONTH(ecommerce_customer_data_custom_[[#This Row],[Purchase Date]])</f>
        <v>4</v>
      </c>
      <c r="N9713" t="str">
        <f>TEXT(ecommerce_customer_data_custom_[[#This Row],[Purchase Date]],"mmmm")</f>
        <v>April</v>
      </c>
      <c r="O9713" t="str">
        <f>VLOOKUP(ecommerce_customer_data_custom_[[#This Row],[Customer Age]],AgeGroupMapping!$A$2:$C$5,3,TRUE)</f>
        <v>Middle-Aged</v>
      </c>
      <c r="P9713" t="str">
        <f>IF(ecommerce_customer_data_custom_[[#This Row],[Returns]]=1,"Returned","Not Returned")</f>
        <v>Not Returned</v>
      </c>
      <c r="Q9713" t="str">
        <f>_xlfn.XLOOKUP(ecommerce_customer_data_custom_[[#This Row],[Payment Method]],PaymentMapping!$A$2:$A$11,PaymentMapping!$B$2:$B$11,"Other")</f>
        <v>Card</v>
      </c>
    </row>
    <row r="9714" spans="1:17" x14ac:dyDescent="0.3">
      <c r="A9714">
        <v>37354</v>
      </c>
      <c r="B9714" s="14">
        <v>44587.2109837963</v>
      </c>
      <c r="C9714" t="s">
        <v>11</v>
      </c>
      <c r="D9714">
        <v>116</v>
      </c>
      <c r="E9714">
        <v>4</v>
      </c>
      <c r="F9714">
        <v>3518</v>
      </c>
      <c r="G9714" t="s">
        <v>12</v>
      </c>
      <c r="H9714">
        <v>20</v>
      </c>
      <c r="I9714">
        <v>1</v>
      </c>
      <c r="J9714" t="s">
        <v>13</v>
      </c>
      <c r="K9714">
        <v>0</v>
      </c>
      <c r="L9714">
        <f>YEAR(ecommerce_customer_data_custom_[[#This Row],[Purchase Date]])</f>
        <v>2022</v>
      </c>
      <c r="M9714">
        <f>MONTH(ecommerce_customer_data_custom_[[#This Row],[Purchase Date]])</f>
        <v>1</v>
      </c>
      <c r="N9714" t="str">
        <f>TEXT(ecommerce_customer_data_custom_[[#This Row],[Purchase Date]],"mmmm")</f>
        <v>January</v>
      </c>
      <c r="O9714" t="str">
        <f>VLOOKUP(ecommerce_customer_data_custom_[[#This Row],[Customer Age]],AgeGroupMapping!$A$2:$C$5,3,TRUE)</f>
        <v>Young</v>
      </c>
      <c r="P9714" t="str">
        <f>IF(ecommerce_customer_data_custom_[[#This Row],[Returns]]=1,"Returned","Not Returned")</f>
        <v>Returned</v>
      </c>
      <c r="Q9714" t="str">
        <f>_xlfn.XLOOKUP(ecommerce_customer_data_custom_[[#This Row],[Payment Method]],PaymentMapping!$A$2:$A$11,PaymentMapping!$B$2:$B$11,"Other")</f>
        <v>Card</v>
      </c>
    </row>
    <row r="9715" spans="1:17" x14ac:dyDescent="0.3">
      <c r="A9715">
        <v>37354</v>
      </c>
      <c r="B9715" s="14">
        <v>44882.381377314814</v>
      </c>
      <c r="C9715" t="s">
        <v>18</v>
      </c>
      <c r="D9715">
        <v>21</v>
      </c>
      <c r="E9715">
        <v>3</v>
      </c>
      <c r="F9715">
        <v>4724</v>
      </c>
      <c r="G9715" t="s">
        <v>12</v>
      </c>
      <c r="H9715">
        <v>20</v>
      </c>
      <c r="I9715">
        <v>0</v>
      </c>
      <c r="J9715" t="s">
        <v>13</v>
      </c>
      <c r="K9715">
        <v>0</v>
      </c>
      <c r="L9715">
        <f>YEAR(ecommerce_customer_data_custom_[[#This Row],[Purchase Date]])</f>
        <v>2022</v>
      </c>
      <c r="M9715">
        <f>MONTH(ecommerce_customer_data_custom_[[#This Row],[Purchase Date]])</f>
        <v>11</v>
      </c>
      <c r="N9715" t="str">
        <f>TEXT(ecommerce_customer_data_custom_[[#This Row],[Purchase Date]],"mmmm")</f>
        <v>November</v>
      </c>
      <c r="O9715" t="str">
        <f>VLOOKUP(ecommerce_customer_data_custom_[[#This Row],[Customer Age]],AgeGroupMapping!$A$2:$C$5,3,TRUE)</f>
        <v>Young</v>
      </c>
      <c r="P9715" t="str">
        <f>IF(ecommerce_customer_data_custom_[[#This Row],[Returns]]=1,"Returned","Not Returned")</f>
        <v>Not Returned</v>
      </c>
      <c r="Q9715" t="str">
        <f>_xlfn.XLOOKUP(ecommerce_customer_data_custom_[[#This Row],[Payment Method]],PaymentMapping!$A$2:$A$11,PaymentMapping!$B$2:$B$11,"Other")</f>
        <v>Card</v>
      </c>
    </row>
    <row r="9716" spans="1:17" x14ac:dyDescent="0.3">
      <c r="A9716">
        <v>37354</v>
      </c>
      <c r="B9716" s="14">
        <v>44865.627384259256</v>
      </c>
      <c r="C9716" t="s">
        <v>14</v>
      </c>
      <c r="D9716">
        <v>239</v>
      </c>
      <c r="E9716">
        <v>4</v>
      </c>
      <c r="F9716">
        <v>4149</v>
      </c>
      <c r="G9716" t="s">
        <v>20</v>
      </c>
      <c r="H9716">
        <v>20</v>
      </c>
      <c r="I9716">
        <v>1</v>
      </c>
      <c r="J9716" t="s">
        <v>13</v>
      </c>
      <c r="K9716">
        <v>0</v>
      </c>
      <c r="L9716">
        <f>YEAR(ecommerce_customer_data_custom_[[#This Row],[Purchase Date]])</f>
        <v>2022</v>
      </c>
      <c r="M9716">
        <f>MONTH(ecommerce_customer_data_custom_[[#This Row],[Purchase Date]])</f>
        <v>10</v>
      </c>
      <c r="N9716" t="str">
        <f>TEXT(ecommerce_customer_data_custom_[[#This Row],[Purchase Date]],"mmmm")</f>
        <v>October</v>
      </c>
      <c r="O9716" t="str">
        <f>VLOOKUP(ecommerce_customer_data_custom_[[#This Row],[Customer Age]],AgeGroupMapping!$A$2:$C$5,3,TRUE)</f>
        <v>Young</v>
      </c>
      <c r="P9716" t="str">
        <f>IF(ecommerce_customer_data_custom_[[#This Row],[Returns]]=1,"Returned","Not Returned")</f>
        <v>Returned</v>
      </c>
      <c r="Q9716" t="str">
        <f>_xlfn.XLOOKUP(ecommerce_customer_data_custom_[[#This Row],[Payment Method]],PaymentMapping!$A$2:$A$11,PaymentMapping!$B$2:$B$11,"Other")</f>
        <v>Other</v>
      </c>
    </row>
    <row r="9717" spans="1:17" x14ac:dyDescent="0.3">
      <c r="A9717">
        <v>37354</v>
      </c>
      <c r="B9717" s="14">
        <v>44992.432256944441</v>
      </c>
      <c r="C9717" t="s">
        <v>16</v>
      </c>
      <c r="D9717">
        <v>284</v>
      </c>
      <c r="E9717">
        <v>4</v>
      </c>
      <c r="F9717">
        <v>3806</v>
      </c>
      <c r="G9717" t="s">
        <v>19</v>
      </c>
      <c r="H9717">
        <v>20</v>
      </c>
      <c r="I9717">
        <v>1</v>
      </c>
      <c r="J9717" t="s">
        <v>13</v>
      </c>
      <c r="K9717">
        <v>0</v>
      </c>
      <c r="L9717">
        <f>YEAR(ecommerce_customer_data_custom_[[#This Row],[Purchase Date]])</f>
        <v>2023</v>
      </c>
      <c r="M9717">
        <f>MONTH(ecommerce_customer_data_custom_[[#This Row],[Purchase Date]])</f>
        <v>3</v>
      </c>
      <c r="N9717" t="str">
        <f>TEXT(ecommerce_customer_data_custom_[[#This Row],[Purchase Date]],"mmmm")</f>
        <v>March</v>
      </c>
      <c r="O9717" t="str">
        <f>VLOOKUP(ecommerce_customer_data_custom_[[#This Row],[Customer Age]],AgeGroupMapping!$A$2:$C$5,3,TRUE)</f>
        <v>Young</v>
      </c>
      <c r="P9717" t="str">
        <f>IF(ecommerce_customer_data_custom_[[#This Row],[Returns]]=1,"Returned","Not Returned")</f>
        <v>Returned</v>
      </c>
      <c r="Q9717" t="str">
        <f>_xlfn.XLOOKUP(ecommerce_customer_data_custom_[[#This Row],[Payment Method]],PaymentMapping!$A$2:$A$11,PaymentMapping!$B$2:$B$11,"Other")</f>
        <v>Cash</v>
      </c>
    </row>
    <row r="9718" spans="1:17" x14ac:dyDescent="0.3">
      <c r="A9718">
        <v>37354</v>
      </c>
      <c r="B9718" s="14">
        <v>43918.830914351849</v>
      </c>
      <c r="C9718" t="s">
        <v>11</v>
      </c>
      <c r="D9718">
        <v>345</v>
      </c>
      <c r="E9718">
        <v>4</v>
      </c>
      <c r="F9718">
        <v>2266</v>
      </c>
      <c r="G9718" t="s">
        <v>15</v>
      </c>
      <c r="H9718">
        <v>20</v>
      </c>
      <c r="I9718">
        <v>0</v>
      </c>
      <c r="J9718" t="s">
        <v>13</v>
      </c>
      <c r="K9718">
        <v>0</v>
      </c>
      <c r="L9718">
        <f>YEAR(ecommerce_customer_data_custom_[[#This Row],[Purchase Date]])</f>
        <v>2020</v>
      </c>
      <c r="M9718">
        <f>MONTH(ecommerce_customer_data_custom_[[#This Row],[Purchase Date]])</f>
        <v>3</v>
      </c>
      <c r="N9718" t="str">
        <f>TEXT(ecommerce_customer_data_custom_[[#This Row],[Purchase Date]],"mmmm")</f>
        <v>March</v>
      </c>
      <c r="O9718" t="str">
        <f>VLOOKUP(ecommerce_customer_data_custom_[[#This Row],[Customer Age]],AgeGroupMapping!$A$2:$C$5,3,TRUE)</f>
        <v>Young</v>
      </c>
      <c r="P9718" t="str">
        <f>IF(ecommerce_customer_data_custom_[[#This Row],[Returns]]=1,"Returned","Not Returned")</f>
        <v>Not Returned</v>
      </c>
      <c r="Q9718" t="str">
        <f>_xlfn.XLOOKUP(ecommerce_customer_data_custom_[[#This Row],[Payment Method]],PaymentMapping!$A$2:$A$11,PaymentMapping!$B$2:$B$11,"Other")</f>
        <v>Wallet/UPI</v>
      </c>
    </row>
    <row r="9719" spans="1:17" x14ac:dyDescent="0.3">
      <c r="A9719">
        <v>25001</v>
      </c>
      <c r="B9719" s="14">
        <v>44939.284201388888</v>
      </c>
      <c r="C9719" t="s">
        <v>11</v>
      </c>
      <c r="D9719">
        <v>58</v>
      </c>
      <c r="E9719">
        <v>4</v>
      </c>
      <c r="F9719">
        <v>555</v>
      </c>
      <c r="G9719" t="s">
        <v>12</v>
      </c>
      <c r="H9719">
        <v>67</v>
      </c>
      <c r="I9719">
        <v>1</v>
      </c>
      <c r="J9719" t="s">
        <v>17</v>
      </c>
      <c r="K9719">
        <v>0</v>
      </c>
      <c r="L9719">
        <f>YEAR(ecommerce_customer_data_custom_[[#This Row],[Purchase Date]])</f>
        <v>2023</v>
      </c>
      <c r="M9719">
        <f>MONTH(ecommerce_customer_data_custom_[[#This Row],[Purchase Date]])</f>
        <v>1</v>
      </c>
      <c r="N9719" t="str">
        <f>TEXT(ecommerce_customer_data_custom_[[#This Row],[Purchase Date]],"mmmm")</f>
        <v>January</v>
      </c>
      <c r="O9719" t="str">
        <f>VLOOKUP(ecommerce_customer_data_custom_[[#This Row],[Customer Age]],AgeGroupMapping!$A$2:$C$5,3,TRUE)</f>
        <v>Senior</v>
      </c>
      <c r="P9719" t="str">
        <f>IF(ecommerce_customer_data_custom_[[#This Row],[Returns]]=1,"Returned","Not Returned")</f>
        <v>Returned</v>
      </c>
      <c r="Q9719" t="str">
        <f>_xlfn.XLOOKUP(ecommerce_customer_data_custom_[[#This Row],[Payment Method]],PaymentMapping!$A$2:$A$11,PaymentMapping!$B$2:$B$11,"Other")</f>
        <v>Card</v>
      </c>
    </row>
    <row r="9720" spans="1:17" x14ac:dyDescent="0.3">
      <c r="A9720">
        <v>25001</v>
      </c>
      <c r="B9720" s="14">
        <v>43881.48164351852</v>
      </c>
      <c r="C9720" t="s">
        <v>11</v>
      </c>
      <c r="D9720">
        <v>256</v>
      </c>
      <c r="E9720">
        <v>4</v>
      </c>
      <c r="F9720">
        <v>1363</v>
      </c>
      <c r="G9720" t="s">
        <v>12</v>
      </c>
      <c r="H9720">
        <v>67</v>
      </c>
      <c r="I9720">
        <v>1</v>
      </c>
      <c r="J9720" t="s">
        <v>17</v>
      </c>
      <c r="K9720">
        <v>0</v>
      </c>
      <c r="L9720">
        <f>YEAR(ecommerce_customer_data_custom_[[#This Row],[Purchase Date]])</f>
        <v>2020</v>
      </c>
      <c r="M9720">
        <f>MONTH(ecommerce_customer_data_custom_[[#This Row],[Purchase Date]])</f>
        <v>2</v>
      </c>
      <c r="N9720" t="str">
        <f>TEXT(ecommerce_customer_data_custom_[[#This Row],[Purchase Date]],"mmmm")</f>
        <v>February</v>
      </c>
      <c r="O9720" t="str">
        <f>VLOOKUP(ecommerce_customer_data_custom_[[#This Row],[Customer Age]],AgeGroupMapping!$A$2:$C$5,3,TRUE)</f>
        <v>Senior</v>
      </c>
      <c r="P9720" t="str">
        <f>IF(ecommerce_customer_data_custom_[[#This Row],[Returns]]=1,"Returned","Not Returned")</f>
        <v>Returned</v>
      </c>
      <c r="Q9720" t="str">
        <f>_xlfn.XLOOKUP(ecommerce_customer_data_custom_[[#This Row],[Payment Method]],PaymentMapping!$A$2:$A$11,PaymentMapping!$B$2:$B$11,"Other")</f>
        <v>Card</v>
      </c>
    </row>
    <row r="9721" spans="1:17" x14ac:dyDescent="0.3">
      <c r="A9721">
        <v>25001</v>
      </c>
      <c r="B9721" s="14">
        <v>44172.861018518517</v>
      </c>
      <c r="C9721" t="s">
        <v>18</v>
      </c>
      <c r="D9721">
        <v>229</v>
      </c>
      <c r="E9721">
        <v>2</v>
      </c>
      <c r="F9721">
        <v>1906</v>
      </c>
      <c r="G9721" t="s">
        <v>15</v>
      </c>
      <c r="H9721">
        <v>67</v>
      </c>
      <c r="I9721">
        <v>0</v>
      </c>
      <c r="J9721" t="s">
        <v>17</v>
      </c>
      <c r="K9721">
        <v>0</v>
      </c>
      <c r="L9721">
        <f>YEAR(ecommerce_customer_data_custom_[[#This Row],[Purchase Date]])</f>
        <v>2020</v>
      </c>
      <c r="M9721">
        <f>MONTH(ecommerce_customer_data_custom_[[#This Row],[Purchase Date]])</f>
        <v>12</v>
      </c>
      <c r="N9721" t="str">
        <f>TEXT(ecommerce_customer_data_custom_[[#This Row],[Purchase Date]],"mmmm")</f>
        <v>December</v>
      </c>
      <c r="O9721" t="str">
        <f>VLOOKUP(ecommerce_customer_data_custom_[[#This Row],[Customer Age]],AgeGroupMapping!$A$2:$C$5,3,TRUE)</f>
        <v>Senior</v>
      </c>
      <c r="P9721" t="str">
        <f>IF(ecommerce_customer_data_custom_[[#This Row],[Returns]]=1,"Returned","Not Returned")</f>
        <v>Not Returned</v>
      </c>
      <c r="Q9721" t="str">
        <f>_xlfn.XLOOKUP(ecommerce_customer_data_custom_[[#This Row],[Payment Method]],PaymentMapping!$A$2:$A$11,PaymentMapping!$B$2:$B$11,"Other")</f>
        <v>Wallet/UPI</v>
      </c>
    </row>
    <row r="9722" spans="1:17" x14ac:dyDescent="0.3">
      <c r="A9722">
        <v>25001</v>
      </c>
      <c r="B9722" s="14">
        <v>45083.093113425923</v>
      </c>
      <c r="C9722" t="s">
        <v>16</v>
      </c>
      <c r="D9722">
        <v>418</v>
      </c>
      <c r="E9722">
        <v>1</v>
      </c>
      <c r="F9722">
        <v>4694</v>
      </c>
      <c r="G9722" t="s">
        <v>12</v>
      </c>
      <c r="H9722">
        <v>67</v>
      </c>
      <c r="I9722">
        <v>0</v>
      </c>
      <c r="J9722" t="s">
        <v>17</v>
      </c>
      <c r="K9722">
        <v>0</v>
      </c>
      <c r="L9722">
        <f>YEAR(ecommerce_customer_data_custom_[[#This Row],[Purchase Date]])</f>
        <v>2023</v>
      </c>
      <c r="M9722">
        <f>MONTH(ecommerce_customer_data_custom_[[#This Row],[Purchase Date]])</f>
        <v>6</v>
      </c>
      <c r="N9722" t="str">
        <f>TEXT(ecommerce_customer_data_custom_[[#This Row],[Purchase Date]],"mmmm")</f>
        <v>June</v>
      </c>
      <c r="O9722" t="str">
        <f>VLOOKUP(ecommerce_customer_data_custom_[[#This Row],[Customer Age]],AgeGroupMapping!$A$2:$C$5,3,TRUE)</f>
        <v>Senior</v>
      </c>
      <c r="P9722" t="str">
        <f>IF(ecommerce_customer_data_custom_[[#This Row],[Returns]]=1,"Returned","Not Returned")</f>
        <v>Not Returned</v>
      </c>
      <c r="Q9722" t="str">
        <f>_xlfn.XLOOKUP(ecommerce_customer_data_custom_[[#This Row],[Payment Method]],PaymentMapping!$A$2:$A$11,PaymentMapping!$B$2:$B$11,"Other")</f>
        <v>Card</v>
      </c>
    </row>
    <row r="9723" spans="1:17" x14ac:dyDescent="0.3">
      <c r="A9723">
        <v>25001</v>
      </c>
      <c r="B9723" s="14">
        <v>44049.318761574075</v>
      </c>
      <c r="C9723" t="s">
        <v>16</v>
      </c>
      <c r="D9723">
        <v>322</v>
      </c>
      <c r="E9723">
        <v>4</v>
      </c>
      <c r="F9723">
        <v>4275</v>
      </c>
      <c r="G9723" t="s">
        <v>12</v>
      </c>
      <c r="H9723">
        <v>67</v>
      </c>
      <c r="I9723">
        <v>1</v>
      </c>
      <c r="J9723" t="s">
        <v>17</v>
      </c>
      <c r="K9723">
        <v>0</v>
      </c>
      <c r="L9723">
        <f>YEAR(ecommerce_customer_data_custom_[[#This Row],[Purchase Date]])</f>
        <v>2020</v>
      </c>
      <c r="M9723">
        <f>MONTH(ecommerce_customer_data_custom_[[#This Row],[Purchase Date]])</f>
        <v>8</v>
      </c>
      <c r="N9723" t="str">
        <f>TEXT(ecommerce_customer_data_custom_[[#This Row],[Purchase Date]],"mmmm")</f>
        <v>August</v>
      </c>
      <c r="O9723" t="str">
        <f>VLOOKUP(ecommerce_customer_data_custom_[[#This Row],[Customer Age]],AgeGroupMapping!$A$2:$C$5,3,TRUE)</f>
        <v>Senior</v>
      </c>
      <c r="P9723" t="str">
        <f>IF(ecommerce_customer_data_custom_[[#This Row],[Returns]]=1,"Returned","Not Returned")</f>
        <v>Returned</v>
      </c>
      <c r="Q9723" t="str">
        <f>_xlfn.XLOOKUP(ecommerce_customer_data_custom_[[#This Row],[Payment Method]],PaymentMapping!$A$2:$A$11,PaymentMapping!$B$2:$B$11,"Other")</f>
        <v>Card</v>
      </c>
    </row>
    <row r="9724" spans="1:17" x14ac:dyDescent="0.3">
      <c r="A9724">
        <v>31355</v>
      </c>
      <c r="B9724" s="14">
        <v>44379.4765625</v>
      </c>
      <c r="C9724" t="s">
        <v>14</v>
      </c>
      <c r="D9724">
        <v>95</v>
      </c>
      <c r="E9724">
        <v>4</v>
      </c>
      <c r="F9724">
        <v>4539</v>
      </c>
      <c r="G9724" t="s">
        <v>19</v>
      </c>
      <c r="H9724">
        <v>56</v>
      </c>
      <c r="I9724">
        <v>0</v>
      </c>
      <c r="J9724" t="s">
        <v>17</v>
      </c>
      <c r="K9724">
        <v>1</v>
      </c>
      <c r="L9724">
        <f>YEAR(ecommerce_customer_data_custom_[[#This Row],[Purchase Date]])</f>
        <v>2021</v>
      </c>
      <c r="M9724">
        <f>MONTH(ecommerce_customer_data_custom_[[#This Row],[Purchase Date]])</f>
        <v>7</v>
      </c>
      <c r="N9724" t="str">
        <f>TEXT(ecommerce_customer_data_custom_[[#This Row],[Purchase Date]],"mmmm")</f>
        <v>July</v>
      </c>
      <c r="O9724" t="str">
        <f>VLOOKUP(ecommerce_customer_data_custom_[[#This Row],[Customer Age]],AgeGroupMapping!$A$2:$C$5,3,TRUE)</f>
        <v>Middle-Aged</v>
      </c>
      <c r="P9724" t="str">
        <f>IF(ecommerce_customer_data_custom_[[#This Row],[Returns]]=1,"Returned","Not Returned")</f>
        <v>Not Returned</v>
      </c>
      <c r="Q9724" t="str">
        <f>_xlfn.XLOOKUP(ecommerce_customer_data_custom_[[#This Row],[Payment Method]],PaymentMapping!$A$2:$A$11,PaymentMapping!$B$2:$B$11,"Other")</f>
        <v>Cash</v>
      </c>
    </row>
    <row r="9725" spans="1:17" x14ac:dyDescent="0.3">
      <c r="A9725">
        <v>31355</v>
      </c>
      <c r="B9725" s="14">
        <v>44604.415856481479</v>
      </c>
      <c r="C9725" t="s">
        <v>18</v>
      </c>
      <c r="D9725">
        <v>364</v>
      </c>
      <c r="E9725">
        <v>1</v>
      </c>
      <c r="F9725">
        <v>2167</v>
      </c>
      <c r="G9725" t="s">
        <v>19</v>
      </c>
      <c r="H9725">
        <v>56</v>
      </c>
      <c r="I9725">
        <v>0</v>
      </c>
      <c r="J9725" t="s">
        <v>17</v>
      </c>
      <c r="K9725">
        <v>1</v>
      </c>
      <c r="L9725">
        <f>YEAR(ecommerce_customer_data_custom_[[#This Row],[Purchase Date]])</f>
        <v>2022</v>
      </c>
      <c r="M9725">
        <f>MONTH(ecommerce_customer_data_custom_[[#This Row],[Purchase Date]])</f>
        <v>2</v>
      </c>
      <c r="N9725" t="str">
        <f>TEXT(ecommerce_customer_data_custom_[[#This Row],[Purchase Date]],"mmmm")</f>
        <v>February</v>
      </c>
      <c r="O9725" t="str">
        <f>VLOOKUP(ecommerce_customer_data_custom_[[#This Row],[Customer Age]],AgeGroupMapping!$A$2:$C$5,3,TRUE)</f>
        <v>Middle-Aged</v>
      </c>
      <c r="P9725" t="str">
        <f>IF(ecommerce_customer_data_custom_[[#This Row],[Returns]]=1,"Returned","Not Returned")</f>
        <v>Not Returned</v>
      </c>
      <c r="Q9725" t="str">
        <f>_xlfn.XLOOKUP(ecommerce_customer_data_custom_[[#This Row],[Payment Method]],PaymentMapping!$A$2:$A$11,PaymentMapping!$B$2:$B$11,"Other")</f>
        <v>Cash</v>
      </c>
    </row>
    <row r="9726" spans="1:17" x14ac:dyDescent="0.3">
      <c r="A9726">
        <v>31355</v>
      </c>
      <c r="B9726" s="14">
        <v>44665.952407407407</v>
      </c>
      <c r="C9726" t="s">
        <v>14</v>
      </c>
      <c r="D9726">
        <v>342</v>
      </c>
      <c r="E9726">
        <v>1</v>
      </c>
      <c r="F9726">
        <v>3817</v>
      </c>
      <c r="G9726" t="s">
        <v>15</v>
      </c>
      <c r="H9726">
        <v>56</v>
      </c>
      <c r="I9726">
        <v>0</v>
      </c>
      <c r="J9726" t="s">
        <v>17</v>
      </c>
      <c r="K9726">
        <v>1</v>
      </c>
      <c r="L9726">
        <f>YEAR(ecommerce_customer_data_custom_[[#This Row],[Purchase Date]])</f>
        <v>2022</v>
      </c>
      <c r="M9726">
        <f>MONTH(ecommerce_customer_data_custom_[[#This Row],[Purchase Date]])</f>
        <v>4</v>
      </c>
      <c r="N9726" t="str">
        <f>TEXT(ecommerce_customer_data_custom_[[#This Row],[Purchase Date]],"mmmm")</f>
        <v>April</v>
      </c>
      <c r="O9726" t="str">
        <f>VLOOKUP(ecommerce_customer_data_custom_[[#This Row],[Customer Age]],AgeGroupMapping!$A$2:$C$5,3,TRUE)</f>
        <v>Middle-Aged</v>
      </c>
      <c r="P9726" t="str">
        <f>IF(ecommerce_customer_data_custom_[[#This Row],[Returns]]=1,"Returned","Not Returned")</f>
        <v>Not Returned</v>
      </c>
      <c r="Q9726" t="str">
        <f>_xlfn.XLOOKUP(ecommerce_customer_data_custom_[[#This Row],[Payment Method]],PaymentMapping!$A$2:$A$11,PaymentMapping!$B$2:$B$11,"Other")</f>
        <v>Wallet/UPI</v>
      </c>
    </row>
    <row r="9727" spans="1:17" x14ac:dyDescent="0.3">
      <c r="A9727">
        <v>31355</v>
      </c>
      <c r="B9727" s="14">
        <v>44942.621724537035</v>
      </c>
      <c r="C9727" t="s">
        <v>16</v>
      </c>
      <c r="D9727">
        <v>403</v>
      </c>
      <c r="E9727">
        <v>5</v>
      </c>
      <c r="F9727">
        <v>4919</v>
      </c>
      <c r="G9727" t="s">
        <v>12</v>
      </c>
      <c r="H9727">
        <v>56</v>
      </c>
      <c r="I9727">
        <v>1</v>
      </c>
      <c r="J9727" t="s">
        <v>17</v>
      </c>
      <c r="K9727">
        <v>1</v>
      </c>
      <c r="L9727">
        <f>YEAR(ecommerce_customer_data_custom_[[#This Row],[Purchase Date]])</f>
        <v>2023</v>
      </c>
      <c r="M9727">
        <f>MONTH(ecommerce_customer_data_custom_[[#This Row],[Purchase Date]])</f>
        <v>1</v>
      </c>
      <c r="N9727" t="str">
        <f>TEXT(ecommerce_customer_data_custom_[[#This Row],[Purchase Date]],"mmmm")</f>
        <v>January</v>
      </c>
      <c r="O9727" t="str">
        <f>VLOOKUP(ecommerce_customer_data_custom_[[#This Row],[Customer Age]],AgeGroupMapping!$A$2:$C$5,3,TRUE)</f>
        <v>Middle-Aged</v>
      </c>
      <c r="P9727" t="str">
        <f>IF(ecommerce_customer_data_custom_[[#This Row],[Returns]]=1,"Returned","Not Returned")</f>
        <v>Returned</v>
      </c>
      <c r="Q9727" t="str">
        <f>_xlfn.XLOOKUP(ecommerce_customer_data_custom_[[#This Row],[Payment Method]],PaymentMapping!$A$2:$A$11,PaymentMapping!$B$2:$B$11,"Other")</f>
        <v>Card</v>
      </c>
    </row>
    <row r="9728" spans="1:17" x14ac:dyDescent="0.3">
      <c r="A9728">
        <v>40464</v>
      </c>
      <c r="B9728" s="14">
        <v>44211.65357638889</v>
      </c>
      <c r="C9728" t="s">
        <v>16</v>
      </c>
      <c r="D9728">
        <v>308</v>
      </c>
      <c r="E9728">
        <v>2</v>
      </c>
      <c r="F9728">
        <v>346</v>
      </c>
      <c r="G9728" t="s">
        <v>12</v>
      </c>
      <c r="H9728">
        <v>46</v>
      </c>
      <c r="I9728">
        <v>0</v>
      </c>
      <c r="J9728" t="s">
        <v>17</v>
      </c>
      <c r="K9728">
        <v>0</v>
      </c>
      <c r="L9728">
        <f>YEAR(ecommerce_customer_data_custom_[[#This Row],[Purchase Date]])</f>
        <v>2021</v>
      </c>
      <c r="M9728">
        <f>MONTH(ecommerce_customer_data_custom_[[#This Row],[Purchase Date]])</f>
        <v>1</v>
      </c>
      <c r="N9728" t="str">
        <f>TEXT(ecommerce_customer_data_custom_[[#This Row],[Purchase Date]],"mmmm")</f>
        <v>January</v>
      </c>
      <c r="O9728" t="str">
        <f>VLOOKUP(ecommerce_customer_data_custom_[[#This Row],[Customer Age]],AgeGroupMapping!$A$2:$C$5,3,TRUE)</f>
        <v>Middle-Aged</v>
      </c>
      <c r="P9728" t="str">
        <f>IF(ecommerce_customer_data_custom_[[#This Row],[Returns]]=1,"Returned","Not Returned")</f>
        <v>Not Returned</v>
      </c>
      <c r="Q9728" t="str">
        <f>_xlfn.XLOOKUP(ecommerce_customer_data_custom_[[#This Row],[Payment Method]],PaymentMapping!$A$2:$A$11,PaymentMapping!$B$2:$B$11,"Other")</f>
        <v>Card</v>
      </c>
    </row>
    <row r="9729" spans="1:17" x14ac:dyDescent="0.3">
      <c r="A9729">
        <v>40464</v>
      </c>
      <c r="B9729" s="14">
        <v>44757.123379629629</v>
      </c>
      <c r="C9729" t="s">
        <v>18</v>
      </c>
      <c r="D9729">
        <v>151</v>
      </c>
      <c r="E9729">
        <v>2</v>
      </c>
      <c r="F9729">
        <v>386</v>
      </c>
      <c r="G9729" t="s">
        <v>15</v>
      </c>
      <c r="H9729">
        <v>46</v>
      </c>
      <c r="I9729">
        <v>0</v>
      </c>
      <c r="J9729" t="s">
        <v>17</v>
      </c>
      <c r="K9729">
        <v>0</v>
      </c>
      <c r="L9729">
        <f>YEAR(ecommerce_customer_data_custom_[[#This Row],[Purchase Date]])</f>
        <v>2022</v>
      </c>
      <c r="M9729">
        <f>MONTH(ecommerce_customer_data_custom_[[#This Row],[Purchase Date]])</f>
        <v>7</v>
      </c>
      <c r="N9729" t="str">
        <f>TEXT(ecommerce_customer_data_custom_[[#This Row],[Purchase Date]],"mmmm")</f>
        <v>July</v>
      </c>
      <c r="O9729" t="str">
        <f>VLOOKUP(ecommerce_customer_data_custom_[[#This Row],[Customer Age]],AgeGroupMapping!$A$2:$C$5,3,TRUE)</f>
        <v>Middle-Aged</v>
      </c>
      <c r="P9729" t="str">
        <f>IF(ecommerce_customer_data_custom_[[#This Row],[Returns]]=1,"Returned","Not Returned")</f>
        <v>Not Returned</v>
      </c>
      <c r="Q9729" t="str">
        <f>_xlfn.XLOOKUP(ecommerce_customer_data_custom_[[#This Row],[Payment Method]],PaymentMapping!$A$2:$A$11,PaymentMapping!$B$2:$B$11,"Other")</f>
        <v>Wallet/UPI</v>
      </c>
    </row>
    <row r="9730" spans="1:17" x14ac:dyDescent="0.3">
      <c r="A9730">
        <v>40464</v>
      </c>
      <c r="B9730" s="14">
        <v>45115.564317129632</v>
      </c>
      <c r="C9730" t="s">
        <v>16</v>
      </c>
      <c r="D9730">
        <v>256</v>
      </c>
      <c r="E9730">
        <v>2</v>
      </c>
      <c r="F9730">
        <v>4650</v>
      </c>
      <c r="G9730" t="s">
        <v>19</v>
      </c>
      <c r="H9730">
        <v>46</v>
      </c>
      <c r="I9730">
        <v>1</v>
      </c>
      <c r="J9730" t="s">
        <v>17</v>
      </c>
      <c r="K9730">
        <v>0</v>
      </c>
      <c r="L9730">
        <f>YEAR(ecommerce_customer_data_custom_[[#This Row],[Purchase Date]])</f>
        <v>2023</v>
      </c>
      <c r="M9730">
        <f>MONTH(ecommerce_customer_data_custom_[[#This Row],[Purchase Date]])</f>
        <v>7</v>
      </c>
      <c r="N9730" t="str">
        <f>TEXT(ecommerce_customer_data_custom_[[#This Row],[Purchase Date]],"mmmm")</f>
        <v>July</v>
      </c>
      <c r="O9730" t="str">
        <f>VLOOKUP(ecommerce_customer_data_custom_[[#This Row],[Customer Age]],AgeGroupMapping!$A$2:$C$5,3,TRUE)</f>
        <v>Middle-Aged</v>
      </c>
      <c r="P9730" t="str">
        <f>IF(ecommerce_customer_data_custom_[[#This Row],[Returns]]=1,"Returned","Not Returned")</f>
        <v>Returned</v>
      </c>
      <c r="Q9730" t="str">
        <f>_xlfn.XLOOKUP(ecommerce_customer_data_custom_[[#This Row],[Payment Method]],PaymentMapping!$A$2:$A$11,PaymentMapping!$B$2:$B$11,"Other")</f>
        <v>Cash</v>
      </c>
    </row>
    <row r="9731" spans="1:17" x14ac:dyDescent="0.3">
      <c r="A9731">
        <v>40464</v>
      </c>
      <c r="B9731" s="14">
        <v>44337.765821759262</v>
      </c>
      <c r="C9731" t="s">
        <v>11</v>
      </c>
      <c r="D9731">
        <v>246</v>
      </c>
      <c r="E9731">
        <v>4</v>
      </c>
      <c r="F9731">
        <v>1200</v>
      </c>
      <c r="G9731" t="s">
        <v>12</v>
      </c>
      <c r="H9731">
        <v>46</v>
      </c>
      <c r="I9731">
        <v>0</v>
      </c>
      <c r="J9731" t="s">
        <v>17</v>
      </c>
      <c r="K9731">
        <v>0</v>
      </c>
      <c r="L9731">
        <f>YEAR(ecommerce_customer_data_custom_[[#This Row],[Purchase Date]])</f>
        <v>2021</v>
      </c>
      <c r="M9731">
        <f>MONTH(ecommerce_customer_data_custom_[[#This Row],[Purchase Date]])</f>
        <v>5</v>
      </c>
      <c r="N9731" t="str">
        <f>TEXT(ecommerce_customer_data_custom_[[#This Row],[Purchase Date]],"mmmm")</f>
        <v>May</v>
      </c>
      <c r="O9731" t="str">
        <f>VLOOKUP(ecommerce_customer_data_custom_[[#This Row],[Customer Age]],AgeGroupMapping!$A$2:$C$5,3,TRUE)</f>
        <v>Middle-Aged</v>
      </c>
      <c r="P9731" t="str">
        <f>IF(ecommerce_customer_data_custom_[[#This Row],[Returns]]=1,"Returned","Not Returned")</f>
        <v>Not Returned</v>
      </c>
      <c r="Q9731" t="str">
        <f>_xlfn.XLOOKUP(ecommerce_customer_data_custom_[[#This Row],[Payment Method]],PaymentMapping!$A$2:$A$11,PaymentMapping!$B$2:$B$11,"Other")</f>
        <v>Card</v>
      </c>
    </row>
    <row r="9732" spans="1:17" x14ac:dyDescent="0.3">
      <c r="A9732">
        <v>40464</v>
      </c>
      <c r="B9732" s="14">
        <v>44356.046458333331</v>
      </c>
      <c r="C9732" t="s">
        <v>11</v>
      </c>
      <c r="D9732">
        <v>178</v>
      </c>
      <c r="E9732">
        <v>4</v>
      </c>
      <c r="F9732">
        <v>2349</v>
      </c>
      <c r="G9732" t="s">
        <v>12</v>
      </c>
      <c r="H9732">
        <v>46</v>
      </c>
      <c r="I9732">
        <v>1</v>
      </c>
      <c r="J9732" t="s">
        <v>17</v>
      </c>
      <c r="K9732">
        <v>0</v>
      </c>
      <c r="L9732">
        <f>YEAR(ecommerce_customer_data_custom_[[#This Row],[Purchase Date]])</f>
        <v>2021</v>
      </c>
      <c r="M9732">
        <f>MONTH(ecommerce_customer_data_custom_[[#This Row],[Purchase Date]])</f>
        <v>6</v>
      </c>
      <c r="N9732" t="str">
        <f>TEXT(ecommerce_customer_data_custom_[[#This Row],[Purchase Date]],"mmmm")</f>
        <v>June</v>
      </c>
      <c r="O9732" t="str">
        <f>VLOOKUP(ecommerce_customer_data_custom_[[#This Row],[Customer Age]],AgeGroupMapping!$A$2:$C$5,3,TRUE)</f>
        <v>Middle-Aged</v>
      </c>
      <c r="P9732" t="str">
        <f>IF(ecommerce_customer_data_custom_[[#This Row],[Returns]]=1,"Returned","Not Returned")</f>
        <v>Returned</v>
      </c>
      <c r="Q9732" t="str">
        <f>_xlfn.XLOOKUP(ecommerce_customer_data_custom_[[#This Row],[Payment Method]],PaymentMapping!$A$2:$A$11,PaymentMapping!$B$2:$B$11,"Other")</f>
        <v>Card</v>
      </c>
    </row>
    <row r="9733" spans="1:17" x14ac:dyDescent="0.3">
      <c r="A9733">
        <v>40464</v>
      </c>
      <c r="B9733" s="14">
        <v>43957.707442129627</v>
      </c>
      <c r="C9733" t="s">
        <v>16</v>
      </c>
      <c r="D9733">
        <v>230</v>
      </c>
      <c r="E9733">
        <v>4</v>
      </c>
      <c r="F9733">
        <v>1848</v>
      </c>
      <c r="G9733" t="s">
        <v>20</v>
      </c>
      <c r="H9733">
        <v>46</v>
      </c>
      <c r="I9733">
        <v>0</v>
      </c>
      <c r="J9733" t="s">
        <v>17</v>
      </c>
      <c r="K9733">
        <v>0</v>
      </c>
      <c r="L9733">
        <f>YEAR(ecommerce_customer_data_custom_[[#This Row],[Purchase Date]])</f>
        <v>2020</v>
      </c>
      <c r="M9733">
        <f>MONTH(ecommerce_customer_data_custom_[[#This Row],[Purchase Date]])</f>
        <v>5</v>
      </c>
      <c r="N9733" t="str">
        <f>TEXT(ecommerce_customer_data_custom_[[#This Row],[Purchase Date]],"mmmm")</f>
        <v>May</v>
      </c>
      <c r="O9733" t="str">
        <f>VLOOKUP(ecommerce_customer_data_custom_[[#This Row],[Customer Age]],AgeGroupMapping!$A$2:$C$5,3,TRUE)</f>
        <v>Middle-Aged</v>
      </c>
      <c r="P9733" t="str">
        <f>IF(ecommerce_customer_data_custom_[[#This Row],[Returns]]=1,"Returned","Not Returned")</f>
        <v>Not Returned</v>
      </c>
      <c r="Q9733" t="str">
        <f>_xlfn.XLOOKUP(ecommerce_customer_data_custom_[[#This Row],[Payment Method]],PaymentMapping!$A$2:$A$11,PaymentMapping!$B$2:$B$11,"Other")</f>
        <v>Other</v>
      </c>
    </row>
    <row r="9734" spans="1:17" x14ac:dyDescent="0.3">
      <c r="A9734">
        <v>40464</v>
      </c>
      <c r="B9734" s="14">
        <v>44155.534212962964</v>
      </c>
      <c r="C9734" t="s">
        <v>14</v>
      </c>
      <c r="D9734">
        <v>195</v>
      </c>
      <c r="E9734">
        <v>2</v>
      </c>
      <c r="F9734">
        <v>3431</v>
      </c>
      <c r="G9734" t="s">
        <v>20</v>
      </c>
      <c r="H9734">
        <v>46</v>
      </c>
      <c r="I9734">
        <v>1</v>
      </c>
      <c r="J9734" t="s">
        <v>17</v>
      </c>
      <c r="K9734">
        <v>0</v>
      </c>
      <c r="L9734">
        <f>YEAR(ecommerce_customer_data_custom_[[#This Row],[Purchase Date]])</f>
        <v>2020</v>
      </c>
      <c r="M9734">
        <f>MONTH(ecommerce_customer_data_custom_[[#This Row],[Purchase Date]])</f>
        <v>11</v>
      </c>
      <c r="N9734" t="str">
        <f>TEXT(ecommerce_customer_data_custom_[[#This Row],[Purchase Date]],"mmmm")</f>
        <v>November</v>
      </c>
      <c r="O9734" t="str">
        <f>VLOOKUP(ecommerce_customer_data_custom_[[#This Row],[Customer Age]],AgeGroupMapping!$A$2:$C$5,3,TRUE)</f>
        <v>Middle-Aged</v>
      </c>
      <c r="P9734" t="str">
        <f>IF(ecommerce_customer_data_custom_[[#This Row],[Returns]]=1,"Returned","Not Returned")</f>
        <v>Returned</v>
      </c>
      <c r="Q9734" t="str">
        <f>_xlfn.XLOOKUP(ecommerce_customer_data_custom_[[#This Row],[Payment Method]],PaymentMapping!$A$2:$A$11,PaymentMapping!$B$2:$B$11,"Other")</f>
        <v>Other</v>
      </c>
    </row>
    <row r="9735" spans="1:17" x14ac:dyDescent="0.3">
      <c r="A9735">
        <v>40464</v>
      </c>
      <c r="B9735" s="14">
        <v>44375.637291666666</v>
      </c>
      <c r="C9735" t="s">
        <v>14</v>
      </c>
      <c r="D9735">
        <v>60</v>
      </c>
      <c r="E9735">
        <v>2</v>
      </c>
      <c r="F9735">
        <v>3434</v>
      </c>
      <c r="G9735" t="s">
        <v>12</v>
      </c>
      <c r="H9735">
        <v>46</v>
      </c>
      <c r="I9735">
        <v>0</v>
      </c>
      <c r="J9735" t="s">
        <v>17</v>
      </c>
      <c r="K9735">
        <v>0</v>
      </c>
      <c r="L9735">
        <f>YEAR(ecommerce_customer_data_custom_[[#This Row],[Purchase Date]])</f>
        <v>2021</v>
      </c>
      <c r="M9735">
        <f>MONTH(ecommerce_customer_data_custom_[[#This Row],[Purchase Date]])</f>
        <v>6</v>
      </c>
      <c r="N9735" t="str">
        <f>TEXT(ecommerce_customer_data_custom_[[#This Row],[Purchase Date]],"mmmm")</f>
        <v>June</v>
      </c>
      <c r="O9735" t="str">
        <f>VLOOKUP(ecommerce_customer_data_custom_[[#This Row],[Customer Age]],AgeGroupMapping!$A$2:$C$5,3,TRUE)</f>
        <v>Middle-Aged</v>
      </c>
      <c r="P9735" t="str">
        <f>IF(ecommerce_customer_data_custom_[[#This Row],[Returns]]=1,"Returned","Not Returned")</f>
        <v>Not Returned</v>
      </c>
      <c r="Q9735" t="str">
        <f>_xlfn.XLOOKUP(ecommerce_customer_data_custom_[[#This Row],[Payment Method]],PaymentMapping!$A$2:$A$11,PaymentMapping!$B$2:$B$11,"Other")</f>
        <v>Card</v>
      </c>
    </row>
    <row r="9736" spans="1:17" x14ac:dyDescent="0.3">
      <c r="A9736">
        <v>40464</v>
      </c>
      <c r="B9736" s="14">
        <v>43865.669166666667</v>
      </c>
      <c r="C9736" t="s">
        <v>18</v>
      </c>
      <c r="D9736">
        <v>172</v>
      </c>
      <c r="E9736">
        <v>2</v>
      </c>
      <c r="F9736">
        <v>261</v>
      </c>
      <c r="G9736" t="s">
        <v>15</v>
      </c>
      <c r="H9736">
        <v>46</v>
      </c>
      <c r="I9736">
        <v>1</v>
      </c>
      <c r="J9736" t="s">
        <v>17</v>
      </c>
      <c r="K9736">
        <v>0</v>
      </c>
      <c r="L9736">
        <f>YEAR(ecommerce_customer_data_custom_[[#This Row],[Purchase Date]])</f>
        <v>2020</v>
      </c>
      <c r="M9736">
        <f>MONTH(ecommerce_customer_data_custom_[[#This Row],[Purchase Date]])</f>
        <v>2</v>
      </c>
      <c r="N9736" t="str">
        <f>TEXT(ecommerce_customer_data_custom_[[#This Row],[Purchase Date]],"mmmm")</f>
        <v>February</v>
      </c>
      <c r="O9736" t="str">
        <f>VLOOKUP(ecommerce_customer_data_custom_[[#This Row],[Customer Age]],AgeGroupMapping!$A$2:$C$5,3,TRUE)</f>
        <v>Middle-Aged</v>
      </c>
      <c r="P9736" t="str">
        <f>IF(ecommerce_customer_data_custom_[[#This Row],[Returns]]=1,"Returned","Not Returned")</f>
        <v>Returned</v>
      </c>
      <c r="Q9736" t="str">
        <f>_xlfn.XLOOKUP(ecommerce_customer_data_custom_[[#This Row],[Payment Method]],PaymentMapping!$A$2:$A$11,PaymentMapping!$B$2:$B$11,"Other")</f>
        <v>Wallet/UPI</v>
      </c>
    </row>
    <row r="9737" spans="1:17" x14ac:dyDescent="0.3">
      <c r="A9737">
        <v>28870</v>
      </c>
      <c r="B9737" s="14">
        <v>44668.950682870367</v>
      </c>
      <c r="C9737" t="s">
        <v>14</v>
      </c>
      <c r="D9737">
        <v>329</v>
      </c>
      <c r="E9737">
        <v>5</v>
      </c>
      <c r="F9737">
        <v>2725</v>
      </c>
      <c r="G9737" t="s">
        <v>15</v>
      </c>
      <c r="H9737">
        <v>35</v>
      </c>
      <c r="I9737">
        <v>1</v>
      </c>
      <c r="J9737" t="s">
        <v>17</v>
      </c>
      <c r="K9737">
        <v>0</v>
      </c>
      <c r="L9737">
        <f>YEAR(ecommerce_customer_data_custom_[[#This Row],[Purchase Date]])</f>
        <v>2022</v>
      </c>
      <c r="M9737">
        <f>MONTH(ecommerce_customer_data_custom_[[#This Row],[Purchase Date]])</f>
        <v>4</v>
      </c>
      <c r="N9737" t="str">
        <f>TEXT(ecommerce_customer_data_custom_[[#This Row],[Purchase Date]],"mmmm")</f>
        <v>April</v>
      </c>
      <c r="O9737" t="str">
        <f>VLOOKUP(ecommerce_customer_data_custom_[[#This Row],[Customer Age]],AgeGroupMapping!$A$2:$C$5,3,TRUE)</f>
        <v>Adult</v>
      </c>
      <c r="P9737" t="str">
        <f>IF(ecommerce_customer_data_custom_[[#This Row],[Returns]]=1,"Returned","Not Returned")</f>
        <v>Returned</v>
      </c>
      <c r="Q9737" t="str">
        <f>_xlfn.XLOOKUP(ecommerce_customer_data_custom_[[#This Row],[Payment Method]],PaymentMapping!$A$2:$A$11,PaymentMapping!$B$2:$B$11,"Other")</f>
        <v>Wallet/UPI</v>
      </c>
    </row>
    <row r="9738" spans="1:17" x14ac:dyDescent="0.3">
      <c r="A9738">
        <v>28870</v>
      </c>
      <c r="B9738" s="14">
        <v>44670.299259259256</v>
      </c>
      <c r="C9738" t="s">
        <v>11</v>
      </c>
      <c r="D9738">
        <v>339</v>
      </c>
      <c r="E9738">
        <v>4</v>
      </c>
      <c r="F9738">
        <v>2259</v>
      </c>
      <c r="G9738" t="s">
        <v>15</v>
      </c>
      <c r="H9738">
        <v>35</v>
      </c>
      <c r="I9738">
        <v>1</v>
      </c>
      <c r="J9738" t="s">
        <v>17</v>
      </c>
      <c r="K9738">
        <v>0</v>
      </c>
      <c r="L9738">
        <f>YEAR(ecommerce_customer_data_custom_[[#This Row],[Purchase Date]])</f>
        <v>2022</v>
      </c>
      <c r="M9738">
        <f>MONTH(ecommerce_customer_data_custom_[[#This Row],[Purchase Date]])</f>
        <v>4</v>
      </c>
      <c r="N9738" t="str">
        <f>TEXT(ecommerce_customer_data_custom_[[#This Row],[Purchase Date]],"mmmm")</f>
        <v>April</v>
      </c>
      <c r="O9738" t="str">
        <f>VLOOKUP(ecommerce_customer_data_custom_[[#This Row],[Customer Age]],AgeGroupMapping!$A$2:$C$5,3,TRUE)</f>
        <v>Adult</v>
      </c>
      <c r="P9738" t="str">
        <f>IF(ecommerce_customer_data_custom_[[#This Row],[Returns]]=1,"Returned","Not Returned")</f>
        <v>Returned</v>
      </c>
      <c r="Q9738" t="str">
        <f>_xlfn.XLOOKUP(ecommerce_customer_data_custom_[[#This Row],[Payment Method]],PaymentMapping!$A$2:$A$11,PaymentMapping!$B$2:$B$11,"Other")</f>
        <v>Wallet/UPI</v>
      </c>
    </row>
    <row r="9739" spans="1:17" x14ac:dyDescent="0.3">
      <c r="A9739">
        <v>28870</v>
      </c>
      <c r="B9739" s="14">
        <v>44345.07503472222</v>
      </c>
      <c r="C9739" t="s">
        <v>16</v>
      </c>
      <c r="D9739">
        <v>401</v>
      </c>
      <c r="E9739">
        <v>4</v>
      </c>
      <c r="F9739">
        <v>261</v>
      </c>
      <c r="G9739" t="s">
        <v>19</v>
      </c>
      <c r="H9739">
        <v>35</v>
      </c>
      <c r="I9739">
        <v>0</v>
      </c>
      <c r="J9739" t="s">
        <v>17</v>
      </c>
      <c r="K9739">
        <v>0</v>
      </c>
      <c r="L9739">
        <f>YEAR(ecommerce_customer_data_custom_[[#This Row],[Purchase Date]])</f>
        <v>2021</v>
      </c>
      <c r="M9739">
        <f>MONTH(ecommerce_customer_data_custom_[[#This Row],[Purchase Date]])</f>
        <v>5</v>
      </c>
      <c r="N9739" t="str">
        <f>TEXT(ecommerce_customer_data_custom_[[#This Row],[Purchase Date]],"mmmm")</f>
        <v>May</v>
      </c>
      <c r="O9739" t="str">
        <f>VLOOKUP(ecommerce_customer_data_custom_[[#This Row],[Customer Age]],AgeGroupMapping!$A$2:$C$5,3,TRUE)</f>
        <v>Adult</v>
      </c>
      <c r="P9739" t="str">
        <f>IF(ecommerce_customer_data_custom_[[#This Row],[Returns]]=1,"Returned","Not Returned")</f>
        <v>Not Returned</v>
      </c>
      <c r="Q9739" t="str">
        <f>_xlfn.XLOOKUP(ecommerce_customer_data_custom_[[#This Row],[Payment Method]],PaymentMapping!$A$2:$A$11,PaymentMapping!$B$2:$B$11,"Other")</f>
        <v>Cash</v>
      </c>
    </row>
    <row r="9740" spans="1:17" x14ac:dyDescent="0.3">
      <c r="A9740">
        <v>28870</v>
      </c>
      <c r="B9740" s="14">
        <v>44429.661782407406</v>
      </c>
      <c r="C9740" t="s">
        <v>18</v>
      </c>
      <c r="D9740">
        <v>76</v>
      </c>
      <c r="E9740">
        <v>3</v>
      </c>
      <c r="F9740">
        <v>383</v>
      </c>
      <c r="G9740" t="s">
        <v>20</v>
      </c>
      <c r="H9740">
        <v>35</v>
      </c>
      <c r="I9740">
        <v>1</v>
      </c>
      <c r="J9740" t="s">
        <v>17</v>
      </c>
      <c r="K9740">
        <v>0</v>
      </c>
      <c r="L9740">
        <f>YEAR(ecommerce_customer_data_custom_[[#This Row],[Purchase Date]])</f>
        <v>2021</v>
      </c>
      <c r="M9740">
        <f>MONTH(ecommerce_customer_data_custom_[[#This Row],[Purchase Date]])</f>
        <v>8</v>
      </c>
      <c r="N9740" t="str">
        <f>TEXT(ecommerce_customer_data_custom_[[#This Row],[Purchase Date]],"mmmm")</f>
        <v>August</v>
      </c>
      <c r="O9740" t="str">
        <f>VLOOKUP(ecommerce_customer_data_custom_[[#This Row],[Customer Age]],AgeGroupMapping!$A$2:$C$5,3,TRUE)</f>
        <v>Adult</v>
      </c>
      <c r="P9740" t="str">
        <f>IF(ecommerce_customer_data_custom_[[#This Row],[Returns]]=1,"Returned","Not Returned")</f>
        <v>Returned</v>
      </c>
      <c r="Q9740" t="str">
        <f>_xlfn.XLOOKUP(ecommerce_customer_data_custom_[[#This Row],[Payment Method]],PaymentMapping!$A$2:$A$11,PaymentMapping!$B$2:$B$11,"Other")</f>
        <v>Other</v>
      </c>
    </row>
    <row r="9741" spans="1:17" x14ac:dyDescent="0.3">
      <c r="A9741">
        <v>28870</v>
      </c>
      <c r="B9741" s="14">
        <v>44492.900057870371</v>
      </c>
      <c r="C9741" t="s">
        <v>11</v>
      </c>
      <c r="D9741">
        <v>334</v>
      </c>
      <c r="E9741">
        <v>1</v>
      </c>
      <c r="F9741">
        <v>3167</v>
      </c>
      <c r="G9741" t="s">
        <v>20</v>
      </c>
      <c r="H9741">
        <v>35</v>
      </c>
      <c r="I9741">
        <v>0</v>
      </c>
      <c r="J9741" t="s">
        <v>17</v>
      </c>
      <c r="K9741">
        <v>0</v>
      </c>
      <c r="L9741">
        <f>YEAR(ecommerce_customer_data_custom_[[#This Row],[Purchase Date]])</f>
        <v>2021</v>
      </c>
      <c r="M9741">
        <f>MONTH(ecommerce_customer_data_custom_[[#This Row],[Purchase Date]])</f>
        <v>10</v>
      </c>
      <c r="N9741" t="str">
        <f>TEXT(ecommerce_customer_data_custom_[[#This Row],[Purchase Date]],"mmmm")</f>
        <v>October</v>
      </c>
      <c r="O9741" t="str">
        <f>VLOOKUP(ecommerce_customer_data_custom_[[#This Row],[Customer Age]],AgeGroupMapping!$A$2:$C$5,3,TRUE)</f>
        <v>Adult</v>
      </c>
      <c r="P9741" t="str">
        <f>IF(ecommerce_customer_data_custom_[[#This Row],[Returns]]=1,"Returned","Not Returned")</f>
        <v>Not Returned</v>
      </c>
      <c r="Q9741" t="str">
        <f>_xlfn.XLOOKUP(ecommerce_customer_data_custom_[[#This Row],[Payment Method]],PaymentMapping!$A$2:$A$11,PaymentMapping!$B$2:$B$11,"Other")</f>
        <v>Other</v>
      </c>
    </row>
    <row r="9742" spans="1:17" x14ac:dyDescent="0.3">
      <c r="A9742">
        <v>28870</v>
      </c>
      <c r="B9742" s="14">
        <v>43932.586516203701</v>
      </c>
      <c r="C9742" t="s">
        <v>14</v>
      </c>
      <c r="D9742">
        <v>435</v>
      </c>
      <c r="E9742">
        <v>5</v>
      </c>
      <c r="F9742">
        <v>2442</v>
      </c>
      <c r="G9742" t="s">
        <v>19</v>
      </c>
      <c r="H9742">
        <v>35</v>
      </c>
      <c r="I9742">
        <v>0</v>
      </c>
      <c r="J9742" t="s">
        <v>17</v>
      </c>
      <c r="K9742">
        <v>0</v>
      </c>
      <c r="L9742">
        <f>YEAR(ecommerce_customer_data_custom_[[#This Row],[Purchase Date]])</f>
        <v>2020</v>
      </c>
      <c r="M9742">
        <f>MONTH(ecommerce_customer_data_custom_[[#This Row],[Purchase Date]])</f>
        <v>4</v>
      </c>
      <c r="N9742" t="str">
        <f>TEXT(ecommerce_customer_data_custom_[[#This Row],[Purchase Date]],"mmmm")</f>
        <v>April</v>
      </c>
      <c r="O9742" t="str">
        <f>VLOOKUP(ecommerce_customer_data_custom_[[#This Row],[Customer Age]],AgeGroupMapping!$A$2:$C$5,3,TRUE)</f>
        <v>Adult</v>
      </c>
      <c r="P9742" t="str">
        <f>IF(ecommerce_customer_data_custom_[[#This Row],[Returns]]=1,"Returned","Not Returned")</f>
        <v>Not Returned</v>
      </c>
      <c r="Q9742" t="str">
        <f>_xlfn.XLOOKUP(ecommerce_customer_data_custom_[[#This Row],[Payment Method]],PaymentMapping!$A$2:$A$11,PaymentMapping!$B$2:$B$11,"Other")</f>
        <v>Cash</v>
      </c>
    </row>
    <row r="9743" spans="1:17" x14ac:dyDescent="0.3">
      <c r="A9743">
        <v>31595</v>
      </c>
      <c r="B9743" s="14">
        <v>43975.569618055553</v>
      </c>
      <c r="C9743" t="s">
        <v>16</v>
      </c>
      <c r="D9743">
        <v>248</v>
      </c>
      <c r="E9743">
        <v>1</v>
      </c>
      <c r="F9743">
        <v>480</v>
      </c>
      <c r="G9743" t="s">
        <v>20</v>
      </c>
      <c r="H9743">
        <v>51</v>
      </c>
      <c r="I9743">
        <v>0</v>
      </c>
      <c r="J9743" t="s">
        <v>17</v>
      </c>
      <c r="K9743">
        <v>0</v>
      </c>
      <c r="L9743">
        <f>YEAR(ecommerce_customer_data_custom_[[#This Row],[Purchase Date]])</f>
        <v>2020</v>
      </c>
      <c r="M9743">
        <f>MONTH(ecommerce_customer_data_custom_[[#This Row],[Purchase Date]])</f>
        <v>5</v>
      </c>
      <c r="N9743" t="str">
        <f>TEXT(ecommerce_customer_data_custom_[[#This Row],[Purchase Date]],"mmmm")</f>
        <v>May</v>
      </c>
      <c r="O9743" t="str">
        <f>VLOOKUP(ecommerce_customer_data_custom_[[#This Row],[Customer Age]],AgeGroupMapping!$A$2:$C$5,3,TRUE)</f>
        <v>Middle-Aged</v>
      </c>
      <c r="P9743" t="str">
        <f>IF(ecommerce_customer_data_custom_[[#This Row],[Returns]]=1,"Returned","Not Returned")</f>
        <v>Not Returned</v>
      </c>
      <c r="Q9743" t="str">
        <f>_xlfn.XLOOKUP(ecommerce_customer_data_custom_[[#This Row],[Payment Method]],PaymentMapping!$A$2:$A$11,PaymentMapping!$B$2:$B$11,"Other")</f>
        <v>Other</v>
      </c>
    </row>
    <row r="9744" spans="1:17" x14ac:dyDescent="0.3">
      <c r="A9744">
        <v>31595</v>
      </c>
      <c r="B9744" s="14">
        <v>44381.021377314813</v>
      </c>
      <c r="C9744" t="s">
        <v>18</v>
      </c>
      <c r="D9744">
        <v>257</v>
      </c>
      <c r="E9744">
        <v>4</v>
      </c>
      <c r="F9744">
        <v>3596</v>
      </c>
      <c r="G9744" t="s">
        <v>15</v>
      </c>
      <c r="H9744">
        <v>51</v>
      </c>
      <c r="I9744">
        <v>0</v>
      </c>
      <c r="J9744" t="s">
        <v>17</v>
      </c>
      <c r="K9744">
        <v>0</v>
      </c>
      <c r="L9744">
        <f>YEAR(ecommerce_customer_data_custom_[[#This Row],[Purchase Date]])</f>
        <v>2021</v>
      </c>
      <c r="M9744">
        <f>MONTH(ecommerce_customer_data_custom_[[#This Row],[Purchase Date]])</f>
        <v>7</v>
      </c>
      <c r="N9744" t="str">
        <f>TEXT(ecommerce_customer_data_custom_[[#This Row],[Purchase Date]],"mmmm")</f>
        <v>July</v>
      </c>
      <c r="O9744" t="str">
        <f>VLOOKUP(ecommerce_customer_data_custom_[[#This Row],[Customer Age]],AgeGroupMapping!$A$2:$C$5,3,TRUE)</f>
        <v>Middle-Aged</v>
      </c>
      <c r="P9744" t="str">
        <f>IF(ecommerce_customer_data_custom_[[#This Row],[Returns]]=1,"Returned","Not Returned")</f>
        <v>Not Returned</v>
      </c>
      <c r="Q9744" t="str">
        <f>_xlfn.XLOOKUP(ecommerce_customer_data_custom_[[#This Row],[Payment Method]],PaymentMapping!$A$2:$A$11,PaymentMapping!$B$2:$B$11,"Other")</f>
        <v>Wallet/UPI</v>
      </c>
    </row>
    <row r="9745" spans="1:17" x14ac:dyDescent="0.3">
      <c r="A9745">
        <v>31595</v>
      </c>
      <c r="B9745" s="14">
        <v>44504.122662037036</v>
      </c>
      <c r="C9745" t="s">
        <v>14</v>
      </c>
      <c r="D9745">
        <v>61</v>
      </c>
      <c r="E9745">
        <v>2</v>
      </c>
      <c r="F9745">
        <v>1249</v>
      </c>
      <c r="G9745" t="s">
        <v>15</v>
      </c>
      <c r="H9745">
        <v>51</v>
      </c>
      <c r="I9745">
        <v>1</v>
      </c>
      <c r="J9745" t="s">
        <v>17</v>
      </c>
      <c r="K9745">
        <v>0</v>
      </c>
      <c r="L9745">
        <f>YEAR(ecommerce_customer_data_custom_[[#This Row],[Purchase Date]])</f>
        <v>2021</v>
      </c>
      <c r="M9745">
        <f>MONTH(ecommerce_customer_data_custom_[[#This Row],[Purchase Date]])</f>
        <v>11</v>
      </c>
      <c r="N9745" t="str">
        <f>TEXT(ecommerce_customer_data_custom_[[#This Row],[Purchase Date]],"mmmm")</f>
        <v>November</v>
      </c>
      <c r="O9745" t="str">
        <f>VLOOKUP(ecommerce_customer_data_custom_[[#This Row],[Customer Age]],AgeGroupMapping!$A$2:$C$5,3,TRUE)</f>
        <v>Middle-Aged</v>
      </c>
      <c r="P9745" t="str">
        <f>IF(ecommerce_customer_data_custom_[[#This Row],[Returns]]=1,"Returned","Not Returned")</f>
        <v>Returned</v>
      </c>
      <c r="Q9745" t="str">
        <f>_xlfn.XLOOKUP(ecommerce_customer_data_custom_[[#This Row],[Payment Method]],PaymentMapping!$A$2:$A$11,PaymentMapping!$B$2:$B$11,"Other")</f>
        <v>Wallet/UPI</v>
      </c>
    </row>
    <row r="9746" spans="1:17" x14ac:dyDescent="0.3">
      <c r="A9746">
        <v>31595</v>
      </c>
      <c r="B9746" s="14">
        <v>43917.938726851855</v>
      </c>
      <c r="C9746" t="s">
        <v>11</v>
      </c>
      <c r="D9746">
        <v>54</v>
      </c>
      <c r="E9746">
        <v>5</v>
      </c>
      <c r="F9746">
        <v>2916</v>
      </c>
      <c r="G9746" t="s">
        <v>12</v>
      </c>
      <c r="H9746">
        <v>51</v>
      </c>
      <c r="I9746">
        <v>1</v>
      </c>
      <c r="J9746" t="s">
        <v>17</v>
      </c>
      <c r="K9746">
        <v>0</v>
      </c>
      <c r="L9746">
        <f>YEAR(ecommerce_customer_data_custom_[[#This Row],[Purchase Date]])</f>
        <v>2020</v>
      </c>
      <c r="M9746">
        <f>MONTH(ecommerce_customer_data_custom_[[#This Row],[Purchase Date]])</f>
        <v>3</v>
      </c>
      <c r="N9746" t="str">
        <f>TEXT(ecommerce_customer_data_custom_[[#This Row],[Purchase Date]],"mmmm")</f>
        <v>March</v>
      </c>
      <c r="O9746" t="str">
        <f>VLOOKUP(ecommerce_customer_data_custom_[[#This Row],[Customer Age]],AgeGroupMapping!$A$2:$C$5,3,TRUE)</f>
        <v>Middle-Aged</v>
      </c>
      <c r="P9746" t="str">
        <f>IF(ecommerce_customer_data_custom_[[#This Row],[Returns]]=1,"Returned","Not Returned")</f>
        <v>Returned</v>
      </c>
      <c r="Q9746" t="str">
        <f>_xlfn.XLOOKUP(ecommerce_customer_data_custom_[[#This Row],[Payment Method]],PaymentMapping!$A$2:$A$11,PaymentMapping!$B$2:$B$11,"Other")</f>
        <v>Card</v>
      </c>
    </row>
    <row r="9747" spans="1:17" x14ac:dyDescent="0.3">
      <c r="A9747">
        <v>31595</v>
      </c>
      <c r="B9747" s="14">
        <v>44960.380358796298</v>
      </c>
      <c r="C9747" t="s">
        <v>11</v>
      </c>
      <c r="D9747">
        <v>391</v>
      </c>
      <c r="E9747">
        <v>5</v>
      </c>
      <c r="F9747">
        <v>2157</v>
      </c>
      <c r="G9747" t="s">
        <v>12</v>
      </c>
      <c r="H9747">
        <v>51</v>
      </c>
      <c r="I9747">
        <v>0</v>
      </c>
      <c r="J9747" t="s">
        <v>17</v>
      </c>
      <c r="K9747">
        <v>0</v>
      </c>
      <c r="L9747">
        <f>YEAR(ecommerce_customer_data_custom_[[#This Row],[Purchase Date]])</f>
        <v>2023</v>
      </c>
      <c r="M9747">
        <f>MONTH(ecommerce_customer_data_custom_[[#This Row],[Purchase Date]])</f>
        <v>2</v>
      </c>
      <c r="N9747" t="str">
        <f>TEXT(ecommerce_customer_data_custom_[[#This Row],[Purchase Date]],"mmmm")</f>
        <v>February</v>
      </c>
      <c r="O9747" t="str">
        <f>VLOOKUP(ecommerce_customer_data_custom_[[#This Row],[Customer Age]],AgeGroupMapping!$A$2:$C$5,3,TRUE)</f>
        <v>Middle-Aged</v>
      </c>
      <c r="P9747" t="str">
        <f>IF(ecommerce_customer_data_custom_[[#This Row],[Returns]]=1,"Returned","Not Returned")</f>
        <v>Not Returned</v>
      </c>
      <c r="Q9747" t="str">
        <f>_xlfn.XLOOKUP(ecommerce_customer_data_custom_[[#This Row],[Payment Method]],PaymentMapping!$A$2:$A$11,PaymentMapping!$B$2:$B$11,"Other")</f>
        <v>Card</v>
      </c>
    </row>
    <row r="9748" spans="1:17" x14ac:dyDescent="0.3">
      <c r="A9748">
        <v>31595</v>
      </c>
      <c r="B9748" s="14">
        <v>45083.042997685188</v>
      </c>
      <c r="C9748" t="s">
        <v>11</v>
      </c>
      <c r="D9748">
        <v>308</v>
      </c>
      <c r="E9748">
        <v>2</v>
      </c>
      <c r="F9748">
        <v>3321</v>
      </c>
      <c r="G9748" t="s">
        <v>12</v>
      </c>
      <c r="H9748">
        <v>51</v>
      </c>
      <c r="I9748">
        <v>0</v>
      </c>
      <c r="J9748" t="s">
        <v>17</v>
      </c>
      <c r="K9748">
        <v>0</v>
      </c>
      <c r="L9748">
        <f>YEAR(ecommerce_customer_data_custom_[[#This Row],[Purchase Date]])</f>
        <v>2023</v>
      </c>
      <c r="M9748">
        <f>MONTH(ecommerce_customer_data_custom_[[#This Row],[Purchase Date]])</f>
        <v>6</v>
      </c>
      <c r="N9748" t="str">
        <f>TEXT(ecommerce_customer_data_custom_[[#This Row],[Purchase Date]],"mmmm")</f>
        <v>June</v>
      </c>
      <c r="O9748" t="str">
        <f>VLOOKUP(ecommerce_customer_data_custom_[[#This Row],[Customer Age]],AgeGroupMapping!$A$2:$C$5,3,TRUE)</f>
        <v>Middle-Aged</v>
      </c>
      <c r="P9748" t="str">
        <f>IF(ecommerce_customer_data_custom_[[#This Row],[Returns]]=1,"Returned","Not Returned")</f>
        <v>Not Returned</v>
      </c>
      <c r="Q9748" t="str">
        <f>_xlfn.XLOOKUP(ecommerce_customer_data_custom_[[#This Row],[Payment Method]],PaymentMapping!$A$2:$A$11,PaymentMapping!$B$2:$B$11,"Other")</f>
        <v>Card</v>
      </c>
    </row>
    <row r="9749" spans="1:17" x14ac:dyDescent="0.3">
      <c r="A9749">
        <v>31595</v>
      </c>
      <c r="B9749" s="14">
        <v>43920.633321759262</v>
      </c>
      <c r="C9749" t="s">
        <v>11</v>
      </c>
      <c r="D9749">
        <v>51</v>
      </c>
      <c r="E9749">
        <v>5</v>
      </c>
      <c r="F9749">
        <v>3937</v>
      </c>
      <c r="G9749" t="s">
        <v>12</v>
      </c>
      <c r="H9749">
        <v>51</v>
      </c>
      <c r="I9749">
        <v>0</v>
      </c>
      <c r="J9749" t="s">
        <v>17</v>
      </c>
      <c r="K9749">
        <v>0</v>
      </c>
      <c r="L9749">
        <f>YEAR(ecommerce_customer_data_custom_[[#This Row],[Purchase Date]])</f>
        <v>2020</v>
      </c>
      <c r="M9749">
        <f>MONTH(ecommerce_customer_data_custom_[[#This Row],[Purchase Date]])</f>
        <v>3</v>
      </c>
      <c r="N9749" t="str">
        <f>TEXT(ecommerce_customer_data_custom_[[#This Row],[Purchase Date]],"mmmm")</f>
        <v>March</v>
      </c>
      <c r="O9749" t="str">
        <f>VLOOKUP(ecommerce_customer_data_custom_[[#This Row],[Customer Age]],AgeGroupMapping!$A$2:$C$5,3,TRUE)</f>
        <v>Middle-Aged</v>
      </c>
      <c r="P9749" t="str">
        <f>IF(ecommerce_customer_data_custom_[[#This Row],[Returns]]=1,"Returned","Not Returned")</f>
        <v>Not Returned</v>
      </c>
      <c r="Q9749" t="str">
        <f>_xlfn.XLOOKUP(ecommerce_customer_data_custom_[[#This Row],[Payment Method]],PaymentMapping!$A$2:$A$11,PaymentMapping!$B$2:$B$11,"Other")</f>
        <v>Card</v>
      </c>
    </row>
    <row r="9750" spans="1:17" x14ac:dyDescent="0.3">
      <c r="A9750">
        <v>31595</v>
      </c>
      <c r="B9750" s="14">
        <v>43981.387256944443</v>
      </c>
      <c r="C9750" t="s">
        <v>18</v>
      </c>
      <c r="D9750">
        <v>365</v>
      </c>
      <c r="E9750">
        <v>2</v>
      </c>
      <c r="F9750">
        <v>2442</v>
      </c>
      <c r="G9750" t="s">
        <v>12</v>
      </c>
      <c r="H9750">
        <v>51</v>
      </c>
      <c r="I9750">
        <v>1</v>
      </c>
      <c r="J9750" t="s">
        <v>17</v>
      </c>
      <c r="K9750">
        <v>0</v>
      </c>
      <c r="L9750">
        <f>YEAR(ecommerce_customer_data_custom_[[#This Row],[Purchase Date]])</f>
        <v>2020</v>
      </c>
      <c r="M9750">
        <f>MONTH(ecommerce_customer_data_custom_[[#This Row],[Purchase Date]])</f>
        <v>5</v>
      </c>
      <c r="N9750" t="str">
        <f>TEXT(ecommerce_customer_data_custom_[[#This Row],[Purchase Date]],"mmmm")</f>
        <v>May</v>
      </c>
      <c r="O9750" t="str">
        <f>VLOOKUP(ecommerce_customer_data_custom_[[#This Row],[Customer Age]],AgeGroupMapping!$A$2:$C$5,3,TRUE)</f>
        <v>Middle-Aged</v>
      </c>
      <c r="P9750" t="str">
        <f>IF(ecommerce_customer_data_custom_[[#This Row],[Returns]]=1,"Returned","Not Returned")</f>
        <v>Returned</v>
      </c>
      <c r="Q9750" t="str">
        <f>_xlfn.XLOOKUP(ecommerce_customer_data_custom_[[#This Row],[Payment Method]],PaymentMapping!$A$2:$A$11,PaymentMapping!$B$2:$B$11,"Other")</f>
        <v>Card</v>
      </c>
    </row>
    <row r="9751" spans="1:17" x14ac:dyDescent="0.3">
      <c r="A9751">
        <v>31595</v>
      </c>
      <c r="B9751" s="14">
        <v>43920.670798611114</v>
      </c>
      <c r="C9751" t="s">
        <v>16</v>
      </c>
      <c r="D9751">
        <v>417</v>
      </c>
      <c r="E9751">
        <v>1</v>
      </c>
      <c r="F9751">
        <v>497</v>
      </c>
      <c r="G9751" t="s">
        <v>19</v>
      </c>
      <c r="H9751">
        <v>51</v>
      </c>
      <c r="I9751">
        <v>0</v>
      </c>
      <c r="J9751" t="s">
        <v>17</v>
      </c>
      <c r="K9751">
        <v>0</v>
      </c>
      <c r="L9751">
        <f>YEAR(ecommerce_customer_data_custom_[[#This Row],[Purchase Date]])</f>
        <v>2020</v>
      </c>
      <c r="M9751">
        <f>MONTH(ecommerce_customer_data_custom_[[#This Row],[Purchase Date]])</f>
        <v>3</v>
      </c>
      <c r="N9751" t="str">
        <f>TEXT(ecommerce_customer_data_custom_[[#This Row],[Purchase Date]],"mmmm")</f>
        <v>March</v>
      </c>
      <c r="O9751" t="str">
        <f>VLOOKUP(ecommerce_customer_data_custom_[[#This Row],[Customer Age]],AgeGroupMapping!$A$2:$C$5,3,TRUE)</f>
        <v>Middle-Aged</v>
      </c>
      <c r="P9751" t="str">
        <f>IF(ecommerce_customer_data_custom_[[#This Row],[Returns]]=1,"Returned","Not Returned")</f>
        <v>Not Returned</v>
      </c>
      <c r="Q9751" t="str">
        <f>_xlfn.XLOOKUP(ecommerce_customer_data_custom_[[#This Row],[Payment Method]],PaymentMapping!$A$2:$A$11,PaymentMapping!$B$2:$B$11,"Other")</f>
        <v>Cash</v>
      </c>
    </row>
    <row r="9752" spans="1:17" x14ac:dyDescent="0.3">
      <c r="A9752">
        <v>31595</v>
      </c>
      <c r="B9752" s="14">
        <v>43866.779386574075</v>
      </c>
      <c r="C9752" t="s">
        <v>16</v>
      </c>
      <c r="D9752">
        <v>346</v>
      </c>
      <c r="E9752">
        <v>4</v>
      </c>
      <c r="F9752">
        <v>1843</v>
      </c>
      <c r="G9752" t="s">
        <v>15</v>
      </c>
      <c r="H9752">
        <v>51</v>
      </c>
      <c r="I9752">
        <v>1</v>
      </c>
      <c r="J9752" t="s">
        <v>17</v>
      </c>
      <c r="K9752">
        <v>0</v>
      </c>
      <c r="L9752">
        <f>YEAR(ecommerce_customer_data_custom_[[#This Row],[Purchase Date]])</f>
        <v>2020</v>
      </c>
      <c r="M9752">
        <f>MONTH(ecommerce_customer_data_custom_[[#This Row],[Purchase Date]])</f>
        <v>2</v>
      </c>
      <c r="N9752" t="str">
        <f>TEXT(ecommerce_customer_data_custom_[[#This Row],[Purchase Date]],"mmmm")</f>
        <v>February</v>
      </c>
      <c r="O9752" t="str">
        <f>VLOOKUP(ecommerce_customer_data_custom_[[#This Row],[Customer Age]],AgeGroupMapping!$A$2:$C$5,3,TRUE)</f>
        <v>Middle-Aged</v>
      </c>
      <c r="P9752" t="str">
        <f>IF(ecommerce_customer_data_custom_[[#This Row],[Returns]]=1,"Returned","Not Returned")</f>
        <v>Returned</v>
      </c>
      <c r="Q9752" t="str">
        <f>_xlfn.XLOOKUP(ecommerce_customer_data_custom_[[#This Row],[Payment Method]],PaymentMapping!$A$2:$A$11,PaymentMapping!$B$2:$B$11,"Other")</f>
        <v>Wallet/UPI</v>
      </c>
    </row>
    <row r="9753" spans="1:17" x14ac:dyDescent="0.3">
      <c r="A9753">
        <v>31595</v>
      </c>
      <c r="B9753" s="14">
        <v>44791.328460648147</v>
      </c>
      <c r="C9753" t="s">
        <v>11</v>
      </c>
      <c r="D9753">
        <v>452</v>
      </c>
      <c r="E9753">
        <v>2</v>
      </c>
      <c r="F9753">
        <v>1231</v>
      </c>
      <c r="G9753" t="s">
        <v>19</v>
      </c>
      <c r="H9753">
        <v>51</v>
      </c>
      <c r="I9753">
        <v>1</v>
      </c>
      <c r="J9753" t="s">
        <v>17</v>
      </c>
      <c r="K9753">
        <v>0</v>
      </c>
      <c r="L9753">
        <f>YEAR(ecommerce_customer_data_custom_[[#This Row],[Purchase Date]])</f>
        <v>2022</v>
      </c>
      <c r="M9753">
        <f>MONTH(ecommerce_customer_data_custom_[[#This Row],[Purchase Date]])</f>
        <v>8</v>
      </c>
      <c r="N9753" t="str">
        <f>TEXT(ecommerce_customer_data_custom_[[#This Row],[Purchase Date]],"mmmm")</f>
        <v>August</v>
      </c>
      <c r="O9753" t="str">
        <f>VLOOKUP(ecommerce_customer_data_custom_[[#This Row],[Customer Age]],AgeGroupMapping!$A$2:$C$5,3,TRUE)</f>
        <v>Middle-Aged</v>
      </c>
      <c r="P9753" t="str">
        <f>IF(ecommerce_customer_data_custom_[[#This Row],[Returns]]=1,"Returned","Not Returned")</f>
        <v>Returned</v>
      </c>
      <c r="Q9753" t="str">
        <f>_xlfn.XLOOKUP(ecommerce_customer_data_custom_[[#This Row],[Payment Method]],PaymentMapping!$A$2:$A$11,PaymentMapping!$B$2:$B$11,"Other")</f>
        <v>Cash</v>
      </c>
    </row>
    <row r="9754" spans="1:17" x14ac:dyDescent="0.3">
      <c r="A9754">
        <v>31595</v>
      </c>
      <c r="B9754" s="14">
        <v>44387.658692129633</v>
      </c>
      <c r="C9754" t="s">
        <v>16</v>
      </c>
      <c r="D9754">
        <v>335</v>
      </c>
      <c r="E9754">
        <v>4</v>
      </c>
      <c r="F9754">
        <v>1823</v>
      </c>
      <c r="G9754" t="s">
        <v>15</v>
      </c>
      <c r="H9754">
        <v>51</v>
      </c>
      <c r="I9754">
        <v>0</v>
      </c>
      <c r="J9754" t="s">
        <v>17</v>
      </c>
      <c r="K9754">
        <v>0</v>
      </c>
      <c r="L9754">
        <f>YEAR(ecommerce_customer_data_custom_[[#This Row],[Purchase Date]])</f>
        <v>2021</v>
      </c>
      <c r="M9754">
        <f>MONTH(ecommerce_customer_data_custom_[[#This Row],[Purchase Date]])</f>
        <v>7</v>
      </c>
      <c r="N9754" t="str">
        <f>TEXT(ecommerce_customer_data_custom_[[#This Row],[Purchase Date]],"mmmm")</f>
        <v>July</v>
      </c>
      <c r="O9754" t="str">
        <f>VLOOKUP(ecommerce_customer_data_custom_[[#This Row],[Customer Age]],AgeGroupMapping!$A$2:$C$5,3,TRUE)</f>
        <v>Middle-Aged</v>
      </c>
      <c r="P9754" t="str">
        <f>IF(ecommerce_customer_data_custom_[[#This Row],[Returns]]=1,"Returned","Not Returned")</f>
        <v>Not Returned</v>
      </c>
      <c r="Q9754" t="str">
        <f>_xlfn.XLOOKUP(ecommerce_customer_data_custom_[[#This Row],[Payment Method]],PaymentMapping!$A$2:$A$11,PaymentMapping!$B$2:$B$11,"Other")</f>
        <v>Wallet/UPI</v>
      </c>
    </row>
    <row r="9755" spans="1:17" x14ac:dyDescent="0.3">
      <c r="A9755">
        <v>18442</v>
      </c>
      <c r="B9755" s="14">
        <v>44568.786412037036</v>
      </c>
      <c r="C9755" t="s">
        <v>16</v>
      </c>
      <c r="D9755">
        <v>124</v>
      </c>
      <c r="E9755">
        <v>4</v>
      </c>
      <c r="F9755">
        <v>3127</v>
      </c>
      <c r="G9755" t="s">
        <v>15</v>
      </c>
      <c r="H9755">
        <v>61</v>
      </c>
      <c r="I9755">
        <v>1</v>
      </c>
      <c r="J9755" t="s">
        <v>17</v>
      </c>
      <c r="K9755">
        <v>0</v>
      </c>
      <c r="L9755">
        <f>YEAR(ecommerce_customer_data_custom_[[#This Row],[Purchase Date]])</f>
        <v>2022</v>
      </c>
      <c r="M9755">
        <f>MONTH(ecommerce_customer_data_custom_[[#This Row],[Purchase Date]])</f>
        <v>1</v>
      </c>
      <c r="N9755" t="str">
        <f>TEXT(ecommerce_customer_data_custom_[[#This Row],[Purchase Date]],"mmmm")</f>
        <v>January</v>
      </c>
      <c r="O9755" t="str">
        <f>VLOOKUP(ecommerce_customer_data_custom_[[#This Row],[Customer Age]],AgeGroupMapping!$A$2:$C$5,3,TRUE)</f>
        <v>Senior</v>
      </c>
      <c r="P9755" t="str">
        <f>IF(ecommerce_customer_data_custom_[[#This Row],[Returns]]=1,"Returned","Not Returned")</f>
        <v>Returned</v>
      </c>
      <c r="Q9755" t="str">
        <f>_xlfn.XLOOKUP(ecommerce_customer_data_custom_[[#This Row],[Payment Method]],PaymentMapping!$A$2:$A$11,PaymentMapping!$B$2:$B$11,"Other")</f>
        <v>Wallet/UPI</v>
      </c>
    </row>
    <row r="9756" spans="1:17" x14ac:dyDescent="0.3">
      <c r="A9756">
        <v>18442</v>
      </c>
      <c r="B9756" s="14">
        <v>43858.40457175926</v>
      </c>
      <c r="C9756" t="s">
        <v>18</v>
      </c>
      <c r="D9756">
        <v>49</v>
      </c>
      <c r="E9756">
        <v>5</v>
      </c>
      <c r="F9756">
        <v>3585</v>
      </c>
      <c r="G9756" t="s">
        <v>15</v>
      </c>
      <c r="H9756">
        <v>61</v>
      </c>
      <c r="I9756">
        <v>0</v>
      </c>
      <c r="J9756" t="s">
        <v>17</v>
      </c>
      <c r="K9756">
        <v>0</v>
      </c>
      <c r="L9756">
        <f>YEAR(ecommerce_customer_data_custom_[[#This Row],[Purchase Date]])</f>
        <v>2020</v>
      </c>
      <c r="M9756">
        <f>MONTH(ecommerce_customer_data_custom_[[#This Row],[Purchase Date]])</f>
        <v>1</v>
      </c>
      <c r="N9756" t="str">
        <f>TEXT(ecommerce_customer_data_custom_[[#This Row],[Purchase Date]],"mmmm")</f>
        <v>January</v>
      </c>
      <c r="O9756" t="str">
        <f>VLOOKUP(ecommerce_customer_data_custom_[[#This Row],[Customer Age]],AgeGroupMapping!$A$2:$C$5,3,TRUE)</f>
        <v>Senior</v>
      </c>
      <c r="P9756" t="str">
        <f>IF(ecommerce_customer_data_custom_[[#This Row],[Returns]]=1,"Returned","Not Returned")</f>
        <v>Not Returned</v>
      </c>
      <c r="Q9756" t="str">
        <f>_xlfn.XLOOKUP(ecommerce_customer_data_custom_[[#This Row],[Payment Method]],PaymentMapping!$A$2:$A$11,PaymentMapping!$B$2:$B$11,"Other")</f>
        <v>Wallet/UPI</v>
      </c>
    </row>
    <row r="9757" spans="1:17" x14ac:dyDescent="0.3">
      <c r="A9757">
        <v>18442</v>
      </c>
      <c r="B9757" s="14">
        <v>44518.546111111114</v>
      </c>
      <c r="C9757" t="s">
        <v>18</v>
      </c>
      <c r="D9757">
        <v>111</v>
      </c>
      <c r="E9757">
        <v>4</v>
      </c>
      <c r="F9757">
        <v>5274</v>
      </c>
      <c r="G9757" t="s">
        <v>19</v>
      </c>
      <c r="H9757">
        <v>61</v>
      </c>
      <c r="I9757">
        <v>0</v>
      </c>
      <c r="J9757" t="s">
        <v>17</v>
      </c>
      <c r="K9757">
        <v>0</v>
      </c>
      <c r="L9757">
        <f>YEAR(ecommerce_customer_data_custom_[[#This Row],[Purchase Date]])</f>
        <v>2021</v>
      </c>
      <c r="M9757">
        <f>MONTH(ecommerce_customer_data_custom_[[#This Row],[Purchase Date]])</f>
        <v>11</v>
      </c>
      <c r="N9757" t="str">
        <f>TEXT(ecommerce_customer_data_custom_[[#This Row],[Purchase Date]],"mmmm")</f>
        <v>November</v>
      </c>
      <c r="O9757" t="str">
        <f>VLOOKUP(ecommerce_customer_data_custom_[[#This Row],[Customer Age]],AgeGroupMapping!$A$2:$C$5,3,TRUE)</f>
        <v>Senior</v>
      </c>
      <c r="P9757" t="str">
        <f>IF(ecommerce_customer_data_custom_[[#This Row],[Returns]]=1,"Returned","Not Returned")</f>
        <v>Not Returned</v>
      </c>
      <c r="Q9757" t="str">
        <f>_xlfn.XLOOKUP(ecommerce_customer_data_custom_[[#This Row],[Payment Method]],PaymentMapping!$A$2:$A$11,PaymentMapping!$B$2:$B$11,"Other")</f>
        <v>Cash</v>
      </c>
    </row>
    <row r="9758" spans="1:17" x14ac:dyDescent="0.3">
      <c r="A9758">
        <v>18442</v>
      </c>
      <c r="B9758" s="14">
        <v>44731.761157407411</v>
      </c>
      <c r="C9758" t="s">
        <v>16</v>
      </c>
      <c r="D9758">
        <v>291</v>
      </c>
      <c r="E9758">
        <v>1</v>
      </c>
      <c r="F9758">
        <v>4537</v>
      </c>
      <c r="G9758" t="s">
        <v>12</v>
      </c>
      <c r="H9758">
        <v>61</v>
      </c>
      <c r="I9758">
        <v>0</v>
      </c>
      <c r="J9758" t="s">
        <v>17</v>
      </c>
      <c r="K9758">
        <v>0</v>
      </c>
      <c r="L9758">
        <f>YEAR(ecommerce_customer_data_custom_[[#This Row],[Purchase Date]])</f>
        <v>2022</v>
      </c>
      <c r="M9758">
        <f>MONTH(ecommerce_customer_data_custom_[[#This Row],[Purchase Date]])</f>
        <v>6</v>
      </c>
      <c r="N9758" t="str">
        <f>TEXT(ecommerce_customer_data_custom_[[#This Row],[Purchase Date]],"mmmm")</f>
        <v>June</v>
      </c>
      <c r="O9758" t="str">
        <f>VLOOKUP(ecommerce_customer_data_custom_[[#This Row],[Customer Age]],AgeGroupMapping!$A$2:$C$5,3,TRUE)</f>
        <v>Senior</v>
      </c>
      <c r="P9758" t="str">
        <f>IF(ecommerce_customer_data_custom_[[#This Row],[Returns]]=1,"Returned","Not Returned")</f>
        <v>Not Returned</v>
      </c>
      <c r="Q9758" t="str">
        <f>_xlfn.XLOOKUP(ecommerce_customer_data_custom_[[#This Row],[Payment Method]],PaymentMapping!$A$2:$A$11,PaymentMapping!$B$2:$B$11,"Other")</f>
        <v>Card</v>
      </c>
    </row>
    <row r="9759" spans="1:17" x14ac:dyDescent="0.3">
      <c r="A9759">
        <v>18442</v>
      </c>
      <c r="B9759" s="14">
        <v>44442.23914351852</v>
      </c>
      <c r="C9759" t="s">
        <v>14</v>
      </c>
      <c r="D9759">
        <v>382</v>
      </c>
      <c r="E9759">
        <v>1</v>
      </c>
      <c r="F9759">
        <v>4542</v>
      </c>
      <c r="G9759" t="s">
        <v>12</v>
      </c>
      <c r="H9759">
        <v>61</v>
      </c>
      <c r="I9759">
        <v>0</v>
      </c>
      <c r="J9759" t="s">
        <v>17</v>
      </c>
      <c r="K9759">
        <v>0</v>
      </c>
      <c r="L9759">
        <f>YEAR(ecommerce_customer_data_custom_[[#This Row],[Purchase Date]])</f>
        <v>2021</v>
      </c>
      <c r="M9759">
        <f>MONTH(ecommerce_customer_data_custom_[[#This Row],[Purchase Date]])</f>
        <v>9</v>
      </c>
      <c r="N9759" t="str">
        <f>TEXT(ecommerce_customer_data_custom_[[#This Row],[Purchase Date]],"mmmm")</f>
        <v>September</v>
      </c>
      <c r="O9759" t="str">
        <f>VLOOKUP(ecommerce_customer_data_custom_[[#This Row],[Customer Age]],AgeGroupMapping!$A$2:$C$5,3,TRUE)</f>
        <v>Senior</v>
      </c>
      <c r="P9759" t="str">
        <f>IF(ecommerce_customer_data_custom_[[#This Row],[Returns]]=1,"Returned","Not Returned")</f>
        <v>Not Returned</v>
      </c>
      <c r="Q9759" t="str">
        <f>_xlfn.XLOOKUP(ecommerce_customer_data_custom_[[#This Row],[Payment Method]],PaymentMapping!$A$2:$A$11,PaymentMapping!$B$2:$B$11,"Other")</f>
        <v>Card</v>
      </c>
    </row>
    <row r="9760" spans="1:17" x14ac:dyDescent="0.3">
      <c r="A9760">
        <v>18442</v>
      </c>
      <c r="B9760" s="14">
        <v>45147.868807870371</v>
      </c>
      <c r="C9760" t="s">
        <v>18</v>
      </c>
      <c r="D9760">
        <v>224</v>
      </c>
      <c r="E9760">
        <v>4</v>
      </c>
      <c r="F9760">
        <v>3491</v>
      </c>
      <c r="G9760" t="s">
        <v>12</v>
      </c>
      <c r="H9760">
        <v>61</v>
      </c>
      <c r="I9760">
        <v>0</v>
      </c>
      <c r="J9760" t="s">
        <v>17</v>
      </c>
      <c r="K9760">
        <v>0</v>
      </c>
      <c r="L9760">
        <f>YEAR(ecommerce_customer_data_custom_[[#This Row],[Purchase Date]])</f>
        <v>2023</v>
      </c>
      <c r="M9760">
        <f>MONTH(ecommerce_customer_data_custom_[[#This Row],[Purchase Date]])</f>
        <v>8</v>
      </c>
      <c r="N9760" t="str">
        <f>TEXT(ecommerce_customer_data_custom_[[#This Row],[Purchase Date]],"mmmm")</f>
        <v>August</v>
      </c>
      <c r="O9760" t="str">
        <f>VLOOKUP(ecommerce_customer_data_custom_[[#This Row],[Customer Age]],AgeGroupMapping!$A$2:$C$5,3,TRUE)</f>
        <v>Senior</v>
      </c>
      <c r="P9760" t="str">
        <f>IF(ecommerce_customer_data_custom_[[#This Row],[Returns]]=1,"Returned","Not Returned")</f>
        <v>Not Returned</v>
      </c>
      <c r="Q9760" t="str">
        <f>_xlfn.XLOOKUP(ecommerce_customer_data_custom_[[#This Row],[Payment Method]],PaymentMapping!$A$2:$A$11,PaymentMapping!$B$2:$B$11,"Other")</f>
        <v>Card</v>
      </c>
    </row>
    <row r="9761" spans="1:17" x14ac:dyDescent="0.3">
      <c r="A9761">
        <v>18442</v>
      </c>
      <c r="B9761" s="14">
        <v>44812.720717592594</v>
      </c>
      <c r="C9761" t="s">
        <v>18</v>
      </c>
      <c r="D9761">
        <v>130</v>
      </c>
      <c r="E9761">
        <v>4</v>
      </c>
      <c r="F9761">
        <v>620</v>
      </c>
      <c r="G9761" t="s">
        <v>12</v>
      </c>
      <c r="H9761">
        <v>61</v>
      </c>
      <c r="I9761">
        <v>0</v>
      </c>
      <c r="J9761" t="s">
        <v>17</v>
      </c>
      <c r="K9761">
        <v>0</v>
      </c>
      <c r="L9761">
        <f>YEAR(ecommerce_customer_data_custom_[[#This Row],[Purchase Date]])</f>
        <v>2022</v>
      </c>
      <c r="M9761">
        <f>MONTH(ecommerce_customer_data_custom_[[#This Row],[Purchase Date]])</f>
        <v>9</v>
      </c>
      <c r="N9761" t="str">
        <f>TEXT(ecommerce_customer_data_custom_[[#This Row],[Purchase Date]],"mmmm")</f>
        <v>September</v>
      </c>
      <c r="O9761" t="str">
        <f>VLOOKUP(ecommerce_customer_data_custom_[[#This Row],[Customer Age]],AgeGroupMapping!$A$2:$C$5,3,TRUE)</f>
        <v>Senior</v>
      </c>
      <c r="P9761" t="str">
        <f>IF(ecommerce_customer_data_custom_[[#This Row],[Returns]]=1,"Returned","Not Returned")</f>
        <v>Not Returned</v>
      </c>
      <c r="Q9761" t="str">
        <f>_xlfn.XLOOKUP(ecommerce_customer_data_custom_[[#This Row],[Payment Method]],PaymentMapping!$A$2:$A$11,PaymentMapping!$B$2:$B$11,"Other")</f>
        <v>Card</v>
      </c>
    </row>
    <row r="9762" spans="1:17" x14ac:dyDescent="0.3">
      <c r="A9762">
        <v>18442</v>
      </c>
      <c r="B9762" s="14">
        <v>45168.613055555557</v>
      </c>
      <c r="C9762" t="s">
        <v>11</v>
      </c>
      <c r="D9762">
        <v>13</v>
      </c>
      <c r="E9762">
        <v>4</v>
      </c>
      <c r="F9762">
        <v>3608</v>
      </c>
      <c r="G9762" t="s">
        <v>15</v>
      </c>
      <c r="H9762">
        <v>61</v>
      </c>
      <c r="I9762">
        <v>0</v>
      </c>
      <c r="J9762" t="s">
        <v>17</v>
      </c>
      <c r="K9762">
        <v>0</v>
      </c>
      <c r="L9762">
        <f>YEAR(ecommerce_customer_data_custom_[[#This Row],[Purchase Date]])</f>
        <v>2023</v>
      </c>
      <c r="M9762">
        <f>MONTH(ecommerce_customer_data_custom_[[#This Row],[Purchase Date]])</f>
        <v>8</v>
      </c>
      <c r="N9762" t="str">
        <f>TEXT(ecommerce_customer_data_custom_[[#This Row],[Purchase Date]],"mmmm")</f>
        <v>August</v>
      </c>
      <c r="O9762" t="str">
        <f>VLOOKUP(ecommerce_customer_data_custom_[[#This Row],[Customer Age]],AgeGroupMapping!$A$2:$C$5,3,TRUE)</f>
        <v>Senior</v>
      </c>
      <c r="P9762" t="str">
        <f>IF(ecommerce_customer_data_custom_[[#This Row],[Returns]]=1,"Returned","Not Returned")</f>
        <v>Not Returned</v>
      </c>
      <c r="Q9762" t="str">
        <f>_xlfn.XLOOKUP(ecommerce_customer_data_custom_[[#This Row],[Payment Method]],PaymentMapping!$A$2:$A$11,PaymentMapping!$B$2:$B$11,"Other")</f>
        <v>Wallet/UPI</v>
      </c>
    </row>
    <row r="9763" spans="1:17" x14ac:dyDescent="0.3">
      <c r="A9763">
        <v>42975</v>
      </c>
      <c r="B9763" s="14">
        <v>44135.097083333334</v>
      </c>
      <c r="C9763" t="s">
        <v>11</v>
      </c>
      <c r="D9763">
        <v>351</v>
      </c>
      <c r="E9763">
        <v>1</v>
      </c>
      <c r="F9763">
        <v>2825</v>
      </c>
      <c r="G9763" t="s">
        <v>15</v>
      </c>
      <c r="H9763">
        <v>55</v>
      </c>
      <c r="I9763">
        <v>0</v>
      </c>
      <c r="J9763" t="s">
        <v>17</v>
      </c>
      <c r="K9763">
        <v>0</v>
      </c>
      <c r="L9763">
        <f>YEAR(ecommerce_customer_data_custom_[[#This Row],[Purchase Date]])</f>
        <v>2020</v>
      </c>
      <c r="M9763">
        <f>MONTH(ecommerce_customer_data_custom_[[#This Row],[Purchase Date]])</f>
        <v>10</v>
      </c>
      <c r="N9763" t="str">
        <f>TEXT(ecommerce_customer_data_custom_[[#This Row],[Purchase Date]],"mmmm")</f>
        <v>October</v>
      </c>
      <c r="O9763" t="str">
        <f>VLOOKUP(ecommerce_customer_data_custom_[[#This Row],[Customer Age]],AgeGroupMapping!$A$2:$C$5,3,TRUE)</f>
        <v>Middle-Aged</v>
      </c>
      <c r="P9763" t="str">
        <f>IF(ecommerce_customer_data_custom_[[#This Row],[Returns]]=1,"Returned","Not Returned")</f>
        <v>Not Returned</v>
      </c>
      <c r="Q9763" t="str">
        <f>_xlfn.XLOOKUP(ecommerce_customer_data_custom_[[#This Row],[Payment Method]],PaymentMapping!$A$2:$A$11,PaymentMapping!$B$2:$B$11,"Other")</f>
        <v>Wallet/UPI</v>
      </c>
    </row>
    <row r="9764" spans="1:17" x14ac:dyDescent="0.3">
      <c r="A9764">
        <v>42975</v>
      </c>
      <c r="B9764" s="14">
        <v>44542.989733796298</v>
      </c>
      <c r="C9764" t="s">
        <v>16</v>
      </c>
      <c r="D9764">
        <v>101</v>
      </c>
      <c r="E9764">
        <v>5</v>
      </c>
      <c r="F9764">
        <v>2405</v>
      </c>
      <c r="G9764" t="s">
        <v>12</v>
      </c>
      <c r="H9764">
        <v>55</v>
      </c>
      <c r="I9764">
        <v>1</v>
      </c>
      <c r="J9764" t="s">
        <v>17</v>
      </c>
      <c r="K9764">
        <v>0</v>
      </c>
      <c r="L9764">
        <f>YEAR(ecommerce_customer_data_custom_[[#This Row],[Purchase Date]])</f>
        <v>2021</v>
      </c>
      <c r="M9764">
        <f>MONTH(ecommerce_customer_data_custom_[[#This Row],[Purchase Date]])</f>
        <v>12</v>
      </c>
      <c r="N9764" t="str">
        <f>TEXT(ecommerce_customer_data_custom_[[#This Row],[Purchase Date]],"mmmm")</f>
        <v>December</v>
      </c>
      <c r="O9764" t="str">
        <f>VLOOKUP(ecommerce_customer_data_custom_[[#This Row],[Customer Age]],AgeGroupMapping!$A$2:$C$5,3,TRUE)</f>
        <v>Middle-Aged</v>
      </c>
      <c r="P9764" t="str">
        <f>IF(ecommerce_customer_data_custom_[[#This Row],[Returns]]=1,"Returned","Not Returned")</f>
        <v>Returned</v>
      </c>
      <c r="Q9764" t="str">
        <f>_xlfn.XLOOKUP(ecommerce_customer_data_custom_[[#This Row],[Payment Method]],PaymentMapping!$A$2:$A$11,PaymentMapping!$B$2:$B$11,"Other")</f>
        <v>Card</v>
      </c>
    </row>
    <row r="9765" spans="1:17" x14ac:dyDescent="0.3">
      <c r="A9765">
        <v>42975</v>
      </c>
      <c r="B9765" s="14">
        <v>44920.216539351852</v>
      </c>
      <c r="C9765" t="s">
        <v>16</v>
      </c>
      <c r="D9765">
        <v>451</v>
      </c>
      <c r="E9765">
        <v>2</v>
      </c>
      <c r="F9765">
        <v>4215</v>
      </c>
      <c r="G9765" t="s">
        <v>19</v>
      </c>
      <c r="H9765">
        <v>55</v>
      </c>
      <c r="I9765">
        <v>0</v>
      </c>
      <c r="J9765" t="s">
        <v>17</v>
      </c>
      <c r="K9765">
        <v>0</v>
      </c>
      <c r="L9765">
        <f>YEAR(ecommerce_customer_data_custom_[[#This Row],[Purchase Date]])</f>
        <v>2022</v>
      </c>
      <c r="M9765">
        <f>MONTH(ecommerce_customer_data_custom_[[#This Row],[Purchase Date]])</f>
        <v>12</v>
      </c>
      <c r="N9765" t="str">
        <f>TEXT(ecommerce_customer_data_custom_[[#This Row],[Purchase Date]],"mmmm")</f>
        <v>December</v>
      </c>
      <c r="O9765" t="str">
        <f>VLOOKUP(ecommerce_customer_data_custom_[[#This Row],[Customer Age]],AgeGroupMapping!$A$2:$C$5,3,TRUE)</f>
        <v>Middle-Aged</v>
      </c>
      <c r="P9765" t="str">
        <f>IF(ecommerce_customer_data_custom_[[#This Row],[Returns]]=1,"Returned","Not Returned")</f>
        <v>Not Returned</v>
      </c>
      <c r="Q9765" t="str">
        <f>_xlfn.XLOOKUP(ecommerce_customer_data_custom_[[#This Row],[Payment Method]],PaymentMapping!$A$2:$A$11,PaymentMapping!$B$2:$B$11,"Other")</f>
        <v>Cash</v>
      </c>
    </row>
    <row r="9766" spans="1:17" x14ac:dyDescent="0.3">
      <c r="A9766">
        <v>42975</v>
      </c>
      <c r="B9766" s="14">
        <v>44765.234120370369</v>
      </c>
      <c r="C9766" t="s">
        <v>16</v>
      </c>
      <c r="D9766">
        <v>100</v>
      </c>
      <c r="E9766">
        <v>1</v>
      </c>
      <c r="F9766">
        <v>3024</v>
      </c>
      <c r="G9766" t="s">
        <v>19</v>
      </c>
      <c r="H9766">
        <v>55</v>
      </c>
      <c r="I9766">
        <v>0</v>
      </c>
      <c r="J9766" t="s">
        <v>17</v>
      </c>
      <c r="K9766">
        <v>0</v>
      </c>
      <c r="L9766">
        <f>YEAR(ecommerce_customer_data_custom_[[#This Row],[Purchase Date]])</f>
        <v>2022</v>
      </c>
      <c r="M9766">
        <f>MONTH(ecommerce_customer_data_custom_[[#This Row],[Purchase Date]])</f>
        <v>7</v>
      </c>
      <c r="N9766" t="str">
        <f>TEXT(ecommerce_customer_data_custom_[[#This Row],[Purchase Date]],"mmmm")</f>
        <v>July</v>
      </c>
      <c r="O9766" t="str">
        <f>VLOOKUP(ecommerce_customer_data_custom_[[#This Row],[Customer Age]],AgeGroupMapping!$A$2:$C$5,3,TRUE)</f>
        <v>Middle-Aged</v>
      </c>
      <c r="P9766" t="str">
        <f>IF(ecommerce_customer_data_custom_[[#This Row],[Returns]]=1,"Returned","Not Returned")</f>
        <v>Not Returned</v>
      </c>
      <c r="Q9766" t="str">
        <f>_xlfn.XLOOKUP(ecommerce_customer_data_custom_[[#This Row],[Payment Method]],PaymentMapping!$A$2:$A$11,PaymentMapping!$B$2:$B$11,"Other")</f>
        <v>Cash</v>
      </c>
    </row>
    <row r="9767" spans="1:17" x14ac:dyDescent="0.3">
      <c r="A9767">
        <v>42975</v>
      </c>
      <c r="B9767" s="14">
        <v>44342.839409722219</v>
      </c>
      <c r="C9767" t="s">
        <v>11</v>
      </c>
      <c r="D9767">
        <v>126</v>
      </c>
      <c r="E9767">
        <v>2</v>
      </c>
      <c r="F9767">
        <v>4067</v>
      </c>
      <c r="G9767" t="s">
        <v>12</v>
      </c>
      <c r="H9767">
        <v>55</v>
      </c>
      <c r="I9767">
        <v>1</v>
      </c>
      <c r="J9767" t="s">
        <v>17</v>
      </c>
      <c r="K9767">
        <v>0</v>
      </c>
      <c r="L9767">
        <f>YEAR(ecommerce_customer_data_custom_[[#This Row],[Purchase Date]])</f>
        <v>2021</v>
      </c>
      <c r="M9767">
        <f>MONTH(ecommerce_customer_data_custom_[[#This Row],[Purchase Date]])</f>
        <v>5</v>
      </c>
      <c r="N9767" t="str">
        <f>TEXT(ecommerce_customer_data_custom_[[#This Row],[Purchase Date]],"mmmm")</f>
        <v>May</v>
      </c>
      <c r="O9767" t="str">
        <f>VLOOKUP(ecommerce_customer_data_custom_[[#This Row],[Customer Age]],AgeGroupMapping!$A$2:$C$5,3,TRUE)</f>
        <v>Middle-Aged</v>
      </c>
      <c r="P9767" t="str">
        <f>IF(ecommerce_customer_data_custom_[[#This Row],[Returns]]=1,"Returned","Not Returned")</f>
        <v>Returned</v>
      </c>
      <c r="Q9767" t="str">
        <f>_xlfn.XLOOKUP(ecommerce_customer_data_custom_[[#This Row],[Payment Method]],PaymentMapping!$A$2:$A$11,PaymentMapping!$B$2:$B$11,"Other")</f>
        <v>Card</v>
      </c>
    </row>
    <row r="9768" spans="1:17" x14ac:dyDescent="0.3">
      <c r="A9768">
        <v>42975</v>
      </c>
      <c r="B9768" s="14">
        <v>45091.38177083333</v>
      </c>
      <c r="C9768" t="s">
        <v>16</v>
      </c>
      <c r="D9768">
        <v>77</v>
      </c>
      <c r="E9768">
        <v>2</v>
      </c>
      <c r="F9768">
        <v>2181</v>
      </c>
      <c r="G9768" t="s">
        <v>12</v>
      </c>
      <c r="H9768">
        <v>55</v>
      </c>
      <c r="I9768">
        <v>0</v>
      </c>
      <c r="J9768" t="s">
        <v>17</v>
      </c>
      <c r="K9768">
        <v>0</v>
      </c>
      <c r="L9768">
        <f>YEAR(ecommerce_customer_data_custom_[[#This Row],[Purchase Date]])</f>
        <v>2023</v>
      </c>
      <c r="M9768">
        <f>MONTH(ecommerce_customer_data_custom_[[#This Row],[Purchase Date]])</f>
        <v>6</v>
      </c>
      <c r="N9768" t="str">
        <f>TEXT(ecommerce_customer_data_custom_[[#This Row],[Purchase Date]],"mmmm")</f>
        <v>June</v>
      </c>
      <c r="O9768" t="str">
        <f>VLOOKUP(ecommerce_customer_data_custom_[[#This Row],[Customer Age]],AgeGroupMapping!$A$2:$C$5,3,TRUE)</f>
        <v>Middle-Aged</v>
      </c>
      <c r="P9768" t="str">
        <f>IF(ecommerce_customer_data_custom_[[#This Row],[Returns]]=1,"Returned","Not Returned")</f>
        <v>Not Returned</v>
      </c>
      <c r="Q9768" t="str">
        <f>_xlfn.XLOOKUP(ecommerce_customer_data_custom_[[#This Row],[Payment Method]],PaymentMapping!$A$2:$A$11,PaymentMapping!$B$2:$B$11,"Other")</f>
        <v>Card</v>
      </c>
    </row>
    <row r="9769" spans="1:17" x14ac:dyDescent="0.3">
      <c r="A9769">
        <v>42975</v>
      </c>
      <c r="B9769" s="14">
        <v>44132.875555555554</v>
      </c>
      <c r="C9769" t="s">
        <v>16</v>
      </c>
      <c r="D9769">
        <v>148</v>
      </c>
      <c r="E9769">
        <v>5</v>
      </c>
      <c r="F9769">
        <v>5238</v>
      </c>
      <c r="G9769" t="s">
        <v>12</v>
      </c>
      <c r="H9769">
        <v>55</v>
      </c>
      <c r="I9769">
        <v>1</v>
      </c>
      <c r="J9769" t="s">
        <v>17</v>
      </c>
      <c r="K9769">
        <v>0</v>
      </c>
      <c r="L9769">
        <f>YEAR(ecommerce_customer_data_custom_[[#This Row],[Purchase Date]])</f>
        <v>2020</v>
      </c>
      <c r="M9769">
        <f>MONTH(ecommerce_customer_data_custom_[[#This Row],[Purchase Date]])</f>
        <v>10</v>
      </c>
      <c r="N9769" t="str">
        <f>TEXT(ecommerce_customer_data_custom_[[#This Row],[Purchase Date]],"mmmm")</f>
        <v>October</v>
      </c>
      <c r="O9769" t="str">
        <f>VLOOKUP(ecommerce_customer_data_custom_[[#This Row],[Customer Age]],AgeGroupMapping!$A$2:$C$5,3,TRUE)</f>
        <v>Middle-Aged</v>
      </c>
      <c r="P9769" t="str">
        <f>IF(ecommerce_customer_data_custom_[[#This Row],[Returns]]=1,"Returned","Not Returned")</f>
        <v>Returned</v>
      </c>
      <c r="Q9769" t="str">
        <f>_xlfn.XLOOKUP(ecommerce_customer_data_custom_[[#This Row],[Payment Method]],PaymentMapping!$A$2:$A$11,PaymentMapping!$B$2:$B$11,"Other")</f>
        <v>Card</v>
      </c>
    </row>
    <row r="9770" spans="1:17" x14ac:dyDescent="0.3">
      <c r="A9770">
        <v>42975</v>
      </c>
      <c r="B9770" s="14">
        <v>45050.280787037038</v>
      </c>
      <c r="C9770" t="s">
        <v>18</v>
      </c>
      <c r="D9770">
        <v>37</v>
      </c>
      <c r="E9770">
        <v>3</v>
      </c>
      <c r="F9770">
        <v>3489</v>
      </c>
      <c r="G9770" t="s">
        <v>15</v>
      </c>
      <c r="H9770">
        <v>55</v>
      </c>
      <c r="I9770">
        <v>1</v>
      </c>
      <c r="J9770" t="s">
        <v>17</v>
      </c>
      <c r="K9770">
        <v>0</v>
      </c>
      <c r="L9770">
        <f>YEAR(ecommerce_customer_data_custom_[[#This Row],[Purchase Date]])</f>
        <v>2023</v>
      </c>
      <c r="M9770">
        <f>MONTH(ecommerce_customer_data_custom_[[#This Row],[Purchase Date]])</f>
        <v>5</v>
      </c>
      <c r="N9770" t="str">
        <f>TEXT(ecommerce_customer_data_custom_[[#This Row],[Purchase Date]],"mmmm")</f>
        <v>May</v>
      </c>
      <c r="O9770" t="str">
        <f>VLOOKUP(ecommerce_customer_data_custom_[[#This Row],[Customer Age]],AgeGroupMapping!$A$2:$C$5,3,TRUE)</f>
        <v>Middle-Aged</v>
      </c>
      <c r="P9770" t="str">
        <f>IF(ecommerce_customer_data_custom_[[#This Row],[Returns]]=1,"Returned","Not Returned")</f>
        <v>Returned</v>
      </c>
      <c r="Q9770" t="str">
        <f>_xlfn.XLOOKUP(ecommerce_customer_data_custom_[[#This Row],[Payment Method]],PaymentMapping!$A$2:$A$11,PaymentMapping!$B$2:$B$11,"Other")</f>
        <v>Wallet/UPI</v>
      </c>
    </row>
    <row r="9771" spans="1:17" x14ac:dyDescent="0.3">
      <c r="A9771">
        <v>22358</v>
      </c>
      <c r="B9771" s="14">
        <v>44721.159710648149</v>
      </c>
      <c r="C9771" t="s">
        <v>18</v>
      </c>
      <c r="D9771">
        <v>307</v>
      </c>
      <c r="E9771">
        <v>3</v>
      </c>
      <c r="F9771">
        <v>4153</v>
      </c>
      <c r="G9771" t="s">
        <v>20</v>
      </c>
      <c r="H9771">
        <v>42</v>
      </c>
      <c r="I9771">
        <v>0</v>
      </c>
      <c r="J9771" t="s">
        <v>13</v>
      </c>
      <c r="K9771">
        <v>0</v>
      </c>
      <c r="L9771">
        <f>YEAR(ecommerce_customer_data_custom_[[#This Row],[Purchase Date]])</f>
        <v>2022</v>
      </c>
      <c r="M9771">
        <f>MONTH(ecommerce_customer_data_custom_[[#This Row],[Purchase Date]])</f>
        <v>6</v>
      </c>
      <c r="N9771" t="str">
        <f>TEXT(ecommerce_customer_data_custom_[[#This Row],[Purchase Date]],"mmmm")</f>
        <v>June</v>
      </c>
      <c r="O9771" t="str">
        <f>VLOOKUP(ecommerce_customer_data_custom_[[#This Row],[Customer Age]],AgeGroupMapping!$A$2:$C$5,3,TRUE)</f>
        <v>Middle-Aged</v>
      </c>
      <c r="P9771" t="str">
        <f>IF(ecommerce_customer_data_custom_[[#This Row],[Returns]]=1,"Returned","Not Returned")</f>
        <v>Not Returned</v>
      </c>
      <c r="Q9771" t="str">
        <f>_xlfn.XLOOKUP(ecommerce_customer_data_custom_[[#This Row],[Payment Method]],PaymentMapping!$A$2:$A$11,PaymentMapping!$B$2:$B$11,"Other")</f>
        <v>Other</v>
      </c>
    </row>
    <row r="9772" spans="1:17" x14ac:dyDescent="0.3">
      <c r="A9772">
        <v>22358</v>
      </c>
      <c r="B9772" s="14">
        <v>44542.577789351853</v>
      </c>
      <c r="C9772" t="s">
        <v>18</v>
      </c>
      <c r="D9772">
        <v>313</v>
      </c>
      <c r="E9772">
        <v>3</v>
      </c>
      <c r="F9772">
        <v>507</v>
      </c>
      <c r="G9772" t="s">
        <v>12</v>
      </c>
      <c r="H9772">
        <v>42</v>
      </c>
      <c r="I9772">
        <v>0</v>
      </c>
      <c r="J9772" t="s">
        <v>13</v>
      </c>
      <c r="K9772">
        <v>0</v>
      </c>
      <c r="L9772">
        <f>YEAR(ecommerce_customer_data_custom_[[#This Row],[Purchase Date]])</f>
        <v>2021</v>
      </c>
      <c r="M9772">
        <f>MONTH(ecommerce_customer_data_custom_[[#This Row],[Purchase Date]])</f>
        <v>12</v>
      </c>
      <c r="N9772" t="str">
        <f>TEXT(ecommerce_customer_data_custom_[[#This Row],[Purchase Date]],"mmmm")</f>
        <v>December</v>
      </c>
      <c r="O9772" t="str">
        <f>VLOOKUP(ecommerce_customer_data_custom_[[#This Row],[Customer Age]],AgeGroupMapping!$A$2:$C$5,3,TRUE)</f>
        <v>Middle-Aged</v>
      </c>
      <c r="P9772" t="str">
        <f>IF(ecommerce_customer_data_custom_[[#This Row],[Returns]]=1,"Returned","Not Returned")</f>
        <v>Not Returned</v>
      </c>
      <c r="Q9772" t="str">
        <f>_xlfn.XLOOKUP(ecommerce_customer_data_custom_[[#This Row],[Payment Method]],PaymentMapping!$A$2:$A$11,PaymentMapping!$B$2:$B$11,"Other")</f>
        <v>Card</v>
      </c>
    </row>
    <row r="9773" spans="1:17" x14ac:dyDescent="0.3">
      <c r="A9773">
        <v>22358</v>
      </c>
      <c r="B9773" s="14">
        <v>43877.112905092596</v>
      </c>
      <c r="C9773" t="s">
        <v>18</v>
      </c>
      <c r="D9773">
        <v>456</v>
      </c>
      <c r="E9773">
        <v>2</v>
      </c>
      <c r="F9773">
        <v>656</v>
      </c>
      <c r="G9773" t="s">
        <v>15</v>
      </c>
      <c r="H9773">
        <v>42</v>
      </c>
      <c r="I9773">
        <v>0</v>
      </c>
      <c r="J9773" t="s">
        <v>13</v>
      </c>
      <c r="K9773">
        <v>0</v>
      </c>
      <c r="L9773">
        <f>YEAR(ecommerce_customer_data_custom_[[#This Row],[Purchase Date]])</f>
        <v>2020</v>
      </c>
      <c r="M9773">
        <f>MONTH(ecommerce_customer_data_custom_[[#This Row],[Purchase Date]])</f>
        <v>2</v>
      </c>
      <c r="N9773" t="str">
        <f>TEXT(ecommerce_customer_data_custom_[[#This Row],[Purchase Date]],"mmmm")</f>
        <v>February</v>
      </c>
      <c r="O9773" t="str">
        <f>VLOOKUP(ecommerce_customer_data_custom_[[#This Row],[Customer Age]],AgeGroupMapping!$A$2:$C$5,3,TRUE)</f>
        <v>Middle-Aged</v>
      </c>
      <c r="P9773" t="str">
        <f>IF(ecommerce_customer_data_custom_[[#This Row],[Returns]]=1,"Returned","Not Returned")</f>
        <v>Not Returned</v>
      </c>
      <c r="Q9773" t="str">
        <f>_xlfn.XLOOKUP(ecommerce_customer_data_custom_[[#This Row],[Payment Method]],PaymentMapping!$A$2:$A$11,PaymentMapping!$B$2:$B$11,"Other")</f>
        <v>Wallet/UPI</v>
      </c>
    </row>
    <row r="9774" spans="1:17" x14ac:dyDescent="0.3">
      <c r="A9774">
        <v>22358</v>
      </c>
      <c r="B9774" s="14">
        <v>44181.248981481483</v>
      </c>
      <c r="C9774" t="s">
        <v>16</v>
      </c>
      <c r="D9774">
        <v>487</v>
      </c>
      <c r="E9774">
        <v>4</v>
      </c>
      <c r="F9774">
        <v>585</v>
      </c>
      <c r="G9774" t="s">
        <v>12</v>
      </c>
      <c r="H9774">
        <v>42</v>
      </c>
      <c r="I9774">
        <v>0</v>
      </c>
      <c r="J9774" t="s">
        <v>13</v>
      </c>
      <c r="K9774">
        <v>0</v>
      </c>
      <c r="L9774">
        <f>YEAR(ecommerce_customer_data_custom_[[#This Row],[Purchase Date]])</f>
        <v>2020</v>
      </c>
      <c r="M9774">
        <f>MONTH(ecommerce_customer_data_custom_[[#This Row],[Purchase Date]])</f>
        <v>12</v>
      </c>
      <c r="N9774" t="str">
        <f>TEXT(ecommerce_customer_data_custom_[[#This Row],[Purchase Date]],"mmmm")</f>
        <v>December</v>
      </c>
      <c r="O9774" t="str">
        <f>VLOOKUP(ecommerce_customer_data_custom_[[#This Row],[Customer Age]],AgeGroupMapping!$A$2:$C$5,3,TRUE)</f>
        <v>Middle-Aged</v>
      </c>
      <c r="P9774" t="str">
        <f>IF(ecommerce_customer_data_custom_[[#This Row],[Returns]]=1,"Returned","Not Returned")</f>
        <v>Not Returned</v>
      </c>
      <c r="Q9774" t="str">
        <f>_xlfn.XLOOKUP(ecommerce_customer_data_custom_[[#This Row],[Payment Method]],PaymentMapping!$A$2:$A$11,PaymentMapping!$B$2:$B$11,"Other")</f>
        <v>Card</v>
      </c>
    </row>
    <row r="9775" spans="1:17" x14ac:dyDescent="0.3">
      <c r="A9775">
        <v>22358</v>
      </c>
      <c r="B9775" s="14">
        <v>44248.518553240741</v>
      </c>
      <c r="C9775" t="s">
        <v>16</v>
      </c>
      <c r="D9775">
        <v>147</v>
      </c>
      <c r="E9775">
        <v>1</v>
      </c>
      <c r="F9775">
        <v>4778</v>
      </c>
      <c r="G9775" t="s">
        <v>12</v>
      </c>
      <c r="H9775">
        <v>42</v>
      </c>
      <c r="I9775">
        <v>1</v>
      </c>
      <c r="J9775" t="s">
        <v>13</v>
      </c>
      <c r="K9775">
        <v>0</v>
      </c>
      <c r="L9775">
        <f>YEAR(ecommerce_customer_data_custom_[[#This Row],[Purchase Date]])</f>
        <v>2021</v>
      </c>
      <c r="M9775">
        <f>MONTH(ecommerce_customer_data_custom_[[#This Row],[Purchase Date]])</f>
        <v>2</v>
      </c>
      <c r="N9775" t="str">
        <f>TEXT(ecommerce_customer_data_custom_[[#This Row],[Purchase Date]],"mmmm")</f>
        <v>February</v>
      </c>
      <c r="O9775" t="str">
        <f>VLOOKUP(ecommerce_customer_data_custom_[[#This Row],[Customer Age]],AgeGroupMapping!$A$2:$C$5,3,TRUE)</f>
        <v>Middle-Aged</v>
      </c>
      <c r="P9775" t="str">
        <f>IF(ecommerce_customer_data_custom_[[#This Row],[Returns]]=1,"Returned","Not Returned")</f>
        <v>Returned</v>
      </c>
      <c r="Q9775" t="str">
        <f>_xlfn.XLOOKUP(ecommerce_customer_data_custom_[[#This Row],[Payment Method]],PaymentMapping!$A$2:$A$11,PaymentMapping!$B$2:$B$11,"Other")</f>
        <v>Card</v>
      </c>
    </row>
    <row r="9776" spans="1:17" x14ac:dyDescent="0.3">
      <c r="A9776">
        <v>22358</v>
      </c>
      <c r="B9776" s="14">
        <v>45083.720717592594</v>
      </c>
      <c r="C9776" t="s">
        <v>18</v>
      </c>
      <c r="D9776">
        <v>486</v>
      </c>
      <c r="E9776">
        <v>3</v>
      </c>
      <c r="F9776">
        <v>351</v>
      </c>
      <c r="G9776" t="s">
        <v>12</v>
      </c>
      <c r="H9776">
        <v>42</v>
      </c>
      <c r="I9776">
        <v>0</v>
      </c>
      <c r="J9776" t="s">
        <v>13</v>
      </c>
      <c r="K9776">
        <v>0</v>
      </c>
      <c r="L9776">
        <f>YEAR(ecommerce_customer_data_custom_[[#This Row],[Purchase Date]])</f>
        <v>2023</v>
      </c>
      <c r="M9776">
        <f>MONTH(ecommerce_customer_data_custom_[[#This Row],[Purchase Date]])</f>
        <v>6</v>
      </c>
      <c r="N9776" t="str">
        <f>TEXT(ecommerce_customer_data_custom_[[#This Row],[Purchase Date]],"mmmm")</f>
        <v>June</v>
      </c>
      <c r="O9776" t="str">
        <f>VLOOKUP(ecommerce_customer_data_custom_[[#This Row],[Customer Age]],AgeGroupMapping!$A$2:$C$5,3,TRUE)</f>
        <v>Middle-Aged</v>
      </c>
      <c r="P9776" t="str">
        <f>IF(ecommerce_customer_data_custom_[[#This Row],[Returns]]=1,"Returned","Not Returned")</f>
        <v>Not Returned</v>
      </c>
      <c r="Q9776" t="str">
        <f>_xlfn.XLOOKUP(ecommerce_customer_data_custom_[[#This Row],[Payment Method]],PaymentMapping!$A$2:$A$11,PaymentMapping!$B$2:$B$11,"Other")</f>
        <v>Card</v>
      </c>
    </row>
    <row r="9777" spans="1:17" x14ac:dyDescent="0.3">
      <c r="A9777">
        <v>22358</v>
      </c>
      <c r="B9777" s="14">
        <v>44608.307453703703</v>
      </c>
      <c r="C9777" t="s">
        <v>11</v>
      </c>
      <c r="D9777">
        <v>312</v>
      </c>
      <c r="E9777">
        <v>5</v>
      </c>
      <c r="F9777">
        <v>1917</v>
      </c>
      <c r="G9777" t="s">
        <v>19</v>
      </c>
      <c r="H9777">
        <v>42</v>
      </c>
      <c r="I9777">
        <v>0</v>
      </c>
      <c r="J9777" t="s">
        <v>13</v>
      </c>
      <c r="K9777">
        <v>0</v>
      </c>
      <c r="L9777">
        <f>YEAR(ecommerce_customer_data_custom_[[#This Row],[Purchase Date]])</f>
        <v>2022</v>
      </c>
      <c r="M9777">
        <f>MONTH(ecommerce_customer_data_custom_[[#This Row],[Purchase Date]])</f>
        <v>2</v>
      </c>
      <c r="N9777" t="str">
        <f>TEXT(ecommerce_customer_data_custom_[[#This Row],[Purchase Date]],"mmmm")</f>
        <v>February</v>
      </c>
      <c r="O9777" t="str">
        <f>VLOOKUP(ecommerce_customer_data_custom_[[#This Row],[Customer Age]],AgeGroupMapping!$A$2:$C$5,3,TRUE)</f>
        <v>Middle-Aged</v>
      </c>
      <c r="P9777" t="str">
        <f>IF(ecommerce_customer_data_custom_[[#This Row],[Returns]]=1,"Returned","Not Returned")</f>
        <v>Not Returned</v>
      </c>
      <c r="Q9777" t="str">
        <f>_xlfn.XLOOKUP(ecommerce_customer_data_custom_[[#This Row],[Payment Method]],PaymentMapping!$A$2:$A$11,PaymentMapping!$B$2:$B$11,"Other")</f>
        <v>Cash</v>
      </c>
    </row>
    <row r="9778" spans="1:17" x14ac:dyDescent="0.3">
      <c r="A9778">
        <v>28658</v>
      </c>
      <c r="B9778" s="14">
        <v>44184.762708333335</v>
      </c>
      <c r="C9778" t="s">
        <v>11</v>
      </c>
      <c r="D9778">
        <v>388</v>
      </c>
      <c r="E9778">
        <v>1</v>
      </c>
      <c r="F9778">
        <v>3987</v>
      </c>
      <c r="G9778" t="s">
        <v>12</v>
      </c>
      <c r="H9778">
        <v>68</v>
      </c>
      <c r="I9778">
        <v>1</v>
      </c>
      <c r="J9778" t="s">
        <v>13</v>
      </c>
      <c r="K9778">
        <v>0</v>
      </c>
      <c r="L9778">
        <f>YEAR(ecommerce_customer_data_custom_[[#This Row],[Purchase Date]])</f>
        <v>2020</v>
      </c>
      <c r="M9778">
        <f>MONTH(ecommerce_customer_data_custom_[[#This Row],[Purchase Date]])</f>
        <v>12</v>
      </c>
      <c r="N9778" t="str">
        <f>TEXT(ecommerce_customer_data_custom_[[#This Row],[Purchase Date]],"mmmm")</f>
        <v>December</v>
      </c>
      <c r="O9778" t="str">
        <f>VLOOKUP(ecommerce_customer_data_custom_[[#This Row],[Customer Age]],AgeGroupMapping!$A$2:$C$5,3,TRUE)</f>
        <v>Senior</v>
      </c>
      <c r="P9778" t="str">
        <f>IF(ecommerce_customer_data_custom_[[#This Row],[Returns]]=1,"Returned","Not Returned")</f>
        <v>Returned</v>
      </c>
      <c r="Q9778" t="str">
        <f>_xlfn.XLOOKUP(ecommerce_customer_data_custom_[[#This Row],[Payment Method]],PaymentMapping!$A$2:$A$11,PaymentMapping!$B$2:$B$11,"Other")</f>
        <v>Card</v>
      </c>
    </row>
    <row r="9779" spans="1:17" x14ac:dyDescent="0.3">
      <c r="A9779">
        <v>28658</v>
      </c>
      <c r="B9779" s="14">
        <v>44204.860798611109</v>
      </c>
      <c r="C9779" t="s">
        <v>11</v>
      </c>
      <c r="D9779">
        <v>273</v>
      </c>
      <c r="E9779">
        <v>5</v>
      </c>
      <c r="F9779">
        <v>3677</v>
      </c>
      <c r="G9779" t="s">
        <v>12</v>
      </c>
      <c r="H9779">
        <v>68</v>
      </c>
      <c r="I9779">
        <v>1</v>
      </c>
      <c r="J9779" t="s">
        <v>13</v>
      </c>
      <c r="K9779">
        <v>0</v>
      </c>
      <c r="L9779">
        <f>YEAR(ecommerce_customer_data_custom_[[#This Row],[Purchase Date]])</f>
        <v>2021</v>
      </c>
      <c r="M9779">
        <f>MONTH(ecommerce_customer_data_custom_[[#This Row],[Purchase Date]])</f>
        <v>1</v>
      </c>
      <c r="N9779" t="str">
        <f>TEXT(ecommerce_customer_data_custom_[[#This Row],[Purchase Date]],"mmmm")</f>
        <v>January</v>
      </c>
      <c r="O9779" t="str">
        <f>VLOOKUP(ecommerce_customer_data_custom_[[#This Row],[Customer Age]],AgeGroupMapping!$A$2:$C$5,3,TRUE)</f>
        <v>Senior</v>
      </c>
      <c r="P9779" t="str">
        <f>IF(ecommerce_customer_data_custom_[[#This Row],[Returns]]=1,"Returned","Not Returned")</f>
        <v>Returned</v>
      </c>
      <c r="Q9779" t="str">
        <f>_xlfn.XLOOKUP(ecommerce_customer_data_custom_[[#This Row],[Payment Method]],PaymentMapping!$A$2:$A$11,PaymentMapping!$B$2:$B$11,"Other")</f>
        <v>Card</v>
      </c>
    </row>
    <row r="9780" spans="1:17" x14ac:dyDescent="0.3">
      <c r="A9780">
        <v>27223</v>
      </c>
      <c r="B9780" s="14">
        <v>44602.624016203707</v>
      </c>
      <c r="C9780" t="s">
        <v>18</v>
      </c>
      <c r="D9780">
        <v>157</v>
      </c>
      <c r="E9780">
        <v>3</v>
      </c>
      <c r="F9780">
        <v>4760</v>
      </c>
      <c r="G9780" t="s">
        <v>20</v>
      </c>
      <c r="H9780">
        <v>54</v>
      </c>
      <c r="I9780">
        <v>0</v>
      </c>
      <c r="J9780" t="s">
        <v>17</v>
      </c>
      <c r="K9780">
        <v>0</v>
      </c>
      <c r="L9780">
        <f>YEAR(ecommerce_customer_data_custom_[[#This Row],[Purchase Date]])</f>
        <v>2022</v>
      </c>
      <c r="M9780">
        <f>MONTH(ecommerce_customer_data_custom_[[#This Row],[Purchase Date]])</f>
        <v>2</v>
      </c>
      <c r="N9780" t="str">
        <f>TEXT(ecommerce_customer_data_custom_[[#This Row],[Purchase Date]],"mmmm")</f>
        <v>February</v>
      </c>
      <c r="O9780" t="str">
        <f>VLOOKUP(ecommerce_customer_data_custom_[[#This Row],[Customer Age]],AgeGroupMapping!$A$2:$C$5,3,TRUE)</f>
        <v>Middle-Aged</v>
      </c>
      <c r="P9780" t="str">
        <f>IF(ecommerce_customer_data_custom_[[#This Row],[Returns]]=1,"Returned","Not Returned")</f>
        <v>Not Returned</v>
      </c>
      <c r="Q9780" t="str">
        <f>_xlfn.XLOOKUP(ecommerce_customer_data_custom_[[#This Row],[Payment Method]],PaymentMapping!$A$2:$A$11,PaymentMapping!$B$2:$B$11,"Other")</f>
        <v>Other</v>
      </c>
    </row>
    <row r="9781" spans="1:17" x14ac:dyDescent="0.3">
      <c r="A9781">
        <v>27223</v>
      </c>
      <c r="B9781" s="14">
        <v>43860.410763888889</v>
      </c>
      <c r="C9781" t="s">
        <v>18</v>
      </c>
      <c r="D9781">
        <v>271</v>
      </c>
      <c r="E9781">
        <v>3</v>
      </c>
      <c r="F9781">
        <v>592</v>
      </c>
      <c r="G9781" t="s">
        <v>20</v>
      </c>
      <c r="H9781">
        <v>54</v>
      </c>
      <c r="I9781">
        <v>0</v>
      </c>
      <c r="J9781" t="s">
        <v>17</v>
      </c>
      <c r="K9781">
        <v>0</v>
      </c>
      <c r="L9781">
        <f>YEAR(ecommerce_customer_data_custom_[[#This Row],[Purchase Date]])</f>
        <v>2020</v>
      </c>
      <c r="M9781">
        <f>MONTH(ecommerce_customer_data_custom_[[#This Row],[Purchase Date]])</f>
        <v>1</v>
      </c>
      <c r="N9781" t="str">
        <f>TEXT(ecommerce_customer_data_custom_[[#This Row],[Purchase Date]],"mmmm")</f>
        <v>January</v>
      </c>
      <c r="O9781" t="str">
        <f>VLOOKUP(ecommerce_customer_data_custom_[[#This Row],[Customer Age]],AgeGroupMapping!$A$2:$C$5,3,TRUE)</f>
        <v>Middle-Aged</v>
      </c>
      <c r="P9781" t="str">
        <f>IF(ecommerce_customer_data_custom_[[#This Row],[Returns]]=1,"Returned","Not Returned")</f>
        <v>Not Returned</v>
      </c>
      <c r="Q9781" t="str">
        <f>_xlfn.XLOOKUP(ecommerce_customer_data_custom_[[#This Row],[Payment Method]],PaymentMapping!$A$2:$A$11,PaymentMapping!$B$2:$B$11,"Other")</f>
        <v>Other</v>
      </c>
    </row>
    <row r="9782" spans="1:17" x14ac:dyDescent="0.3">
      <c r="A9782">
        <v>27223</v>
      </c>
      <c r="B9782" s="14">
        <v>44696.746388888889</v>
      </c>
      <c r="C9782" t="s">
        <v>14</v>
      </c>
      <c r="D9782">
        <v>14</v>
      </c>
      <c r="E9782">
        <v>1</v>
      </c>
      <c r="F9782">
        <v>1148</v>
      </c>
      <c r="G9782" t="s">
        <v>12</v>
      </c>
      <c r="H9782">
        <v>54</v>
      </c>
      <c r="I9782">
        <v>0</v>
      </c>
      <c r="J9782" t="s">
        <v>17</v>
      </c>
      <c r="K9782">
        <v>0</v>
      </c>
      <c r="L9782">
        <f>YEAR(ecommerce_customer_data_custom_[[#This Row],[Purchase Date]])</f>
        <v>2022</v>
      </c>
      <c r="M9782">
        <f>MONTH(ecommerce_customer_data_custom_[[#This Row],[Purchase Date]])</f>
        <v>5</v>
      </c>
      <c r="N9782" t="str">
        <f>TEXT(ecommerce_customer_data_custom_[[#This Row],[Purchase Date]],"mmmm")</f>
        <v>May</v>
      </c>
      <c r="O9782" t="str">
        <f>VLOOKUP(ecommerce_customer_data_custom_[[#This Row],[Customer Age]],AgeGroupMapping!$A$2:$C$5,3,TRUE)</f>
        <v>Middle-Aged</v>
      </c>
      <c r="P9782" t="str">
        <f>IF(ecommerce_customer_data_custom_[[#This Row],[Returns]]=1,"Returned","Not Returned")</f>
        <v>Not Returned</v>
      </c>
      <c r="Q9782" t="str">
        <f>_xlfn.XLOOKUP(ecommerce_customer_data_custom_[[#This Row],[Payment Method]],PaymentMapping!$A$2:$A$11,PaymentMapping!$B$2:$B$11,"Other")</f>
        <v>Card</v>
      </c>
    </row>
    <row r="9783" spans="1:17" x14ac:dyDescent="0.3">
      <c r="A9783">
        <v>27223</v>
      </c>
      <c r="B9783" s="14">
        <v>45130.167731481481</v>
      </c>
      <c r="C9783" t="s">
        <v>16</v>
      </c>
      <c r="D9783">
        <v>73</v>
      </c>
      <c r="E9783">
        <v>1</v>
      </c>
      <c r="F9783">
        <v>4589</v>
      </c>
      <c r="G9783" t="s">
        <v>15</v>
      </c>
      <c r="H9783">
        <v>54</v>
      </c>
      <c r="I9783">
        <v>1</v>
      </c>
      <c r="J9783" t="s">
        <v>17</v>
      </c>
      <c r="K9783">
        <v>0</v>
      </c>
      <c r="L9783">
        <f>YEAR(ecommerce_customer_data_custom_[[#This Row],[Purchase Date]])</f>
        <v>2023</v>
      </c>
      <c r="M9783">
        <f>MONTH(ecommerce_customer_data_custom_[[#This Row],[Purchase Date]])</f>
        <v>7</v>
      </c>
      <c r="N9783" t="str">
        <f>TEXT(ecommerce_customer_data_custom_[[#This Row],[Purchase Date]],"mmmm")</f>
        <v>July</v>
      </c>
      <c r="O9783" t="str">
        <f>VLOOKUP(ecommerce_customer_data_custom_[[#This Row],[Customer Age]],AgeGroupMapping!$A$2:$C$5,3,TRUE)</f>
        <v>Middle-Aged</v>
      </c>
      <c r="P9783" t="str">
        <f>IF(ecommerce_customer_data_custom_[[#This Row],[Returns]]=1,"Returned","Not Returned")</f>
        <v>Returned</v>
      </c>
      <c r="Q9783" t="str">
        <f>_xlfn.XLOOKUP(ecommerce_customer_data_custom_[[#This Row],[Payment Method]],PaymentMapping!$A$2:$A$11,PaymentMapping!$B$2:$B$11,"Other")</f>
        <v>Wallet/UPI</v>
      </c>
    </row>
    <row r="9784" spans="1:17" x14ac:dyDescent="0.3">
      <c r="A9784">
        <v>27223</v>
      </c>
      <c r="B9784" s="14">
        <v>44716.510254629633</v>
      </c>
      <c r="C9784" t="s">
        <v>18</v>
      </c>
      <c r="D9784">
        <v>339</v>
      </c>
      <c r="E9784">
        <v>2</v>
      </c>
      <c r="F9784">
        <v>3594</v>
      </c>
      <c r="G9784" t="s">
        <v>19</v>
      </c>
      <c r="H9784">
        <v>54</v>
      </c>
      <c r="I9784">
        <v>0</v>
      </c>
      <c r="J9784" t="s">
        <v>17</v>
      </c>
      <c r="K9784">
        <v>0</v>
      </c>
      <c r="L9784">
        <f>YEAR(ecommerce_customer_data_custom_[[#This Row],[Purchase Date]])</f>
        <v>2022</v>
      </c>
      <c r="M9784">
        <f>MONTH(ecommerce_customer_data_custom_[[#This Row],[Purchase Date]])</f>
        <v>6</v>
      </c>
      <c r="N9784" t="str">
        <f>TEXT(ecommerce_customer_data_custom_[[#This Row],[Purchase Date]],"mmmm")</f>
        <v>June</v>
      </c>
      <c r="O9784" t="str">
        <f>VLOOKUP(ecommerce_customer_data_custom_[[#This Row],[Customer Age]],AgeGroupMapping!$A$2:$C$5,3,TRUE)</f>
        <v>Middle-Aged</v>
      </c>
      <c r="P9784" t="str">
        <f>IF(ecommerce_customer_data_custom_[[#This Row],[Returns]]=1,"Returned","Not Returned")</f>
        <v>Not Returned</v>
      </c>
      <c r="Q9784" t="str">
        <f>_xlfn.XLOOKUP(ecommerce_customer_data_custom_[[#This Row],[Payment Method]],PaymentMapping!$A$2:$A$11,PaymentMapping!$B$2:$B$11,"Other")</f>
        <v>Cash</v>
      </c>
    </row>
    <row r="9785" spans="1:17" x14ac:dyDescent="0.3">
      <c r="A9785">
        <v>27223</v>
      </c>
      <c r="B9785" s="14">
        <v>43990.315243055556</v>
      </c>
      <c r="C9785" t="s">
        <v>11</v>
      </c>
      <c r="D9785">
        <v>328</v>
      </c>
      <c r="E9785">
        <v>2</v>
      </c>
      <c r="F9785">
        <v>1505</v>
      </c>
      <c r="G9785" t="s">
        <v>15</v>
      </c>
      <c r="H9785">
        <v>54</v>
      </c>
      <c r="I9785">
        <v>0</v>
      </c>
      <c r="J9785" t="s">
        <v>17</v>
      </c>
      <c r="K9785">
        <v>0</v>
      </c>
      <c r="L9785">
        <f>YEAR(ecommerce_customer_data_custom_[[#This Row],[Purchase Date]])</f>
        <v>2020</v>
      </c>
      <c r="M9785">
        <f>MONTH(ecommerce_customer_data_custom_[[#This Row],[Purchase Date]])</f>
        <v>6</v>
      </c>
      <c r="N9785" t="str">
        <f>TEXT(ecommerce_customer_data_custom_[[#This Row],[Purchase Date]],"mmmm")</f>
        <v>June</v>
      </c>
      <c r="O9785" t="str">
        <f>VLOOKUP(ecommerce_customer_data_custom_[[#This Row],[Customer Age]],AgeGroupMapping!$A$2:$C$5,3,TRUE)</f>
        <v>Middle-Aged</v>
      </c>
      <c r="P9785" t="str">
        <f>IF(ecommerce_customer_data_custom_[[#This Row],[Returns]]=1,"Returned","Not Returned")</f>
        <v>Not Returned</v>
      </c>
      <c r="Q9785" t="str">
        <f>_xlfn.XLOOKUP(ecommerce_customer_data_custom_[[#This Row],[Payment Method]],PaymentMapping!$A$2:$A$11,PaymentMapping!$B$2:$B$11,"Other")</f>
        <v>Wallet/UPI</v>
      </c>
    </row>
    <row r="9786" spans="1:17" x14ac:dyDescent="0.3">
      <c r="A9786">
        <v>27223</v>
      </c>
      <c r="B9786" s="14">
        <v>44416.88894675926</v>
      </c>
      <c r="C9786" t="s">
        <v>18</v>
      </c>
      <c r="D9786">
        <v>363</v>
      </c>
      <c r="E9786">
        <v>2</v>
      </c>
      <c r="F9786">
        <v>2705</v>
      </c>
      <c r="G9786" t="s">
        <v>15</v>
      </c>
      <c r="H9786">
        <v>54</v>
      </c>
      <c r="I9786">
        <v>0</v>
      </c>
      <c r="J9786" t="s">
        <v>17</v>
      </c>
      <c r="K9786">
        <v>0</v>
      </c>
      <c r="L9786">
        <f>YEAR(ecommerce_customer_data_custom_[[#This Row],[Purchase Date]])</f>
        <v>2021</v>
      </c>
      <c r="M9786">
        <f>MONTH(ecommerce_customer_data_custom_[[#This Row],[Purchase Date]])</f>
        <v>8</v>
      </c>
      <c r="N9786" t="str">
        <f>TEXT(ecommerce_customer_data_custom_[[#This Row],[Purchase Date]],"mmmm")</f>
        <v>August</v>
      </c>
      <c r="O9786" t="str">
        <f>VLOOKUP(ecommerce_customer_data_custom_[[#This Row],[Customer Age]],AgeGroupMapping!$A$2:$C$5,3,TRUE)</f>
        <v>Middle-Aged</v>
      </c>
      <c r="P9786" t="str">
        <f>IF(ecommerce_customer_data_custom_[[#This Row],[Returns]]=1,"Returned","Not Returned")</f>
        <v>Not Returned</v>
      </c>
      <c r="Q9786" t="str">
        <f>_xlfn.XLOOKUP(ecommerce_customer_data_custom_[[#This Row],[Payment Method]],PaymentMapping!$A$2:$A$11,PaymentMapping!$B$2:$B$11,"Other")</f>
        <v>Wallet/UPI</v>
      </c>
    </row>
    <row r="9787" spans="1:17" x14ac:dyDescent="0.3">
      <c r="A9787">
        <v>27223</v>
      </c>
      <c r="B9787" s="14">
        <v>44125.351851851854</v>
      </c>
      <c r="C9787" t="s">
        <v>18</v>
      </c>
      <c r="D9787">
        <v>149</v>
      </c>
      <c r="E9787">
        <v>2</v>
      </c>
      <c r="F9787">
        <v>3050</v>
      </c>
      <c r="G9787" t="s">
        <v>12</v>
      </c>
      <c r="H9787">
        <v>54</v>
      </c>
      <c r="I9787">
        <v>0</v>
      </c>
      <c r="J9787" t="s">
        <v>17</v>
      </c>
      <c r="K9787">
        <v>0</v>
      </c>
      <c r="L9787">
        <f>YEAR(ecommerce_customer_data_custom_[[#This Row],[Purchase Date]])</f>
        <v>2020</v>
      </c>
      <c r="M9787">
        <f>MONTH(ecommerce_customer_data_custom_[[#This Row],[Purchase Date]])</f>
        <v>10</v>
      </c>
      <c r="N9787" t="str">
        <f>TEXT(ecommerce_customer_data_custom_[[#This Row],[Purchase Date]],"mmmm")</f>
        <v>October</v>
      </c>
      <c r="O9787" t="str">
        <f>VLOOKUP(ecommerce_customer_data_custom_[[#This Row],[Customer Age]],AgeGroupMapping!$A$2:$C$5,3,TRUE)</f>
        <v>Middle-Aged</v>
      </c>
      <c r="P9787" t="str">
        <f>IF(ecommerce_customer_data_custom_[[#This Row],[Returns]]=1,"Returned","Not Returned")</f>
        <v>Not Returned</v>
      </c>
      <c r="Q9787" t="str">
        <f>_xlfn.XLOOKUP(ecommerce_customer_data_custom_[[#This Row],[Payment Method]],PaymentMapping!$A$2:$A$11,PaymentMapping!$B$2:$B$11,"Other")</f>
        <v>Card</v>
      </c>
    </row>
    <row r="9788" spans="1:17" x14ac:dyDescent="0.3">
      <c r="A9788">
        <v>27223</v>
      </c>
      <c r="B9788" s="14">
        <v>44013.395486111112</v>
      </c>
      <c r="C9788" t="s">
        <v>18</v>
      </c>
      <c r="D9788">
        <v>478</v>
      </c>
      <c r="E9788">
        <v>5</v>
      </c>
      <c r="F9788">
        <v>2005</v>
      </c>
      <c r="G9788" t="s">
        <v>15</v>
      </c>
      <c r="H9788">
        <v>54</v>
      </c>
      <c r="I9788">
        <v>0</v>
      </c>
      <c r="J9788" t="s">
        <v>17</v>
      </c>
      <c r="K9788">
        <v>0</v>
      </c>
      <c r="L9788">
        <f>YEAR(ecommerce_customer_data_custom_[[#This Row],[Purchase Date]])</f>
        <v>2020</v>
      </c>
      <c r="M9788">
        <f>MONTH(ecommerce_customer_data_custom_[[#This Row],[Purchase Date]])</f>
        <v>7</v>
      </c>
      <c r="N9788" t="str">
        <f>TEXT(ecommerce_customer_data_custom_[[#This Row],[Purchase Date]],"mmmm")</f>
        <v>July</v>
      </c>
      <c r="O9788" t="str">
        <f>VLOOKUP(ecommerce_customer_data_custom_[[#This Row],[Customer Age]],AgeGroupMapping!$A$2:$C$5,3,TRUE)</f>
        <v>Middle-Aged</v>
      </c>
      <c r="P9788" t="str">
        <f>IF(ecommerce_customer_data_custom_[[#This Row],[Returns]]=1,"Returned","Not Returned")</f>
        <v>Not Returned</v>
      </c>
      <c r="Q9788" t="str">
        <f>_xlfn.XLOOKUP(ecommerce_customer_data_custom_[[#This Row],[Payment Method]],PaymentMapping!$A$2:$A$11,PaymentMapping!$B$2:$B$11,"Other")</f>
        <v>Wallet/UPI</v>
      </c>
    </row>
    <row r="9789" spans="1:17" x14ac:dyDescent="0.3">
      <c r="A9789">
        <v>27223</v>
      </c>
      <c r="B9789" s="14">
        <v>44342.907731481479</v>
      </c>
      <c r="C9789" t="s">
        <v>11</v>
      </c>
      <c r="D9789">
        <v>289</v>
      </c>
      <c r="E9789">
        <v>3</v>
      </c>
      <c r="F9789">
        <v>4645</v>
      </c>
      <c r="G9789" t="s">
        <v>12</v>
      </c>
      <c r="H9789">
        <v>54</v>
      </c>
      <c r="I9789">
        <v>0</v>
      </c>
      <c r="J9789" t="s">
        <v>17</v>
      </c>
      <c r="K9789">
        <v>0</v>
      </c>
      <c r="L9789">
        <f>YEAR(ecommerce_customer_data_custom_[[#This Row],[Purchase Date]])</f>
        <v>2021</v>
      </c>
      <c r="M9789">
        <f>MONTH(ecommerce_customer_data_custom_[[#This Row],[Purchase Date]])</f>
        <v>5</v>
      </c>
      <c r="N9789" t="str">
        <f>TEXT(ecommerce_customer_data_custom_[[#This Row],[Purchase Date]],"mmmm")</f>
        <v>May</v>
      </c>
      <c r="O9789" t="str">
        <f>VLOOKUP(ecommerce_customer_data_custom_[[#This Row],[Customer Age]],AgeGroupMapping!$A$2:$C$5,3,TRUE)</f>
        <v>Middle-Aged</v>
      </c>
      <c r="P9789" t="str">
        <f>IF(ecommerce_customer_data_custom_[[#This Row],[Returns]]=1,"Returned","Not Returned")</f>
        <v>Not Returned</v>
      </c>
      <c r="Q9789" t="str">
        <f>_xlfn.XLOOKUP(ecommerce_customer_data_custom_[[#This Row],[Payment Method]],PaymentMapping!$A$2:$A$11,PaymentMapping!$B$2:$B$11,"Other")</f>
        <v>Card</v>
      </c>
    </row>
    <row r="9790" spans="1:17" x14ac:dyDescent="0.3">
      <c r="A9790">
        <v>27223</v>
      </c>
      <c r="B9790" s="14">
        <v>44326.641192129631</v>
      </c>
      <c r="C9790" t="s">
        <v>18</v>
      </c>
      <c r="D9790">
        <v>255</v>
      </c>
      <c r="E9790">
        <v>1</v>
      </c>
      <c r="F9790">
        <v>4498</v>
      </c>
      <c r="G9790" t="s">
        <v>15</v>
      </c>
      <c r="H9790">
        <v>54</v>
      </c>
      <c r="I9790">
        <v>1</v>
      </c>
      <c r="J9790" t="s">
        <v>17</v>
      </c>
      <c r="K9790">
        <v>0</v>
      </c>
      <c r="L9790">
        <f>YEAR(ecommerce_customer_data_custom_[[#This Row],[Purchase Date]])</f>
        <v>2021</v>
      </c>
      <c r="M9790">
        <f>MONTH(ecommerce_customer_data_custom_[[#This Row],[Purchase Date]])</f>
        <v>5</v>
      </c>
      <c r="N9790" t="str">
        <f>TEXT(ecommerce_customer_data_custom_[[#This Row],[Purchase Date]],"mmmm")</f>
        <v>May</v>
      </c>
      <c r="O9790" t="str">
        <f>VLOOKUP(ecommerce_customer_data_custom_[[#This Row],[Customer Age]],AgeGroupMapping!$A$2:$C$5,3,TRUE)</f>
        <v>Middle-Aged</v>
      </c>
      <c r="P9790" t="str">
        <f>IF(ecommerce_customer_data_custom_[[#This Row],[Returns]]=1,"Returned","Not Returned")</f>
        <v>Returned</v>
      </c>
      <c r="Q9790" t="str">
        <f>_xlfn.XLOOKUP(ecommerce_customer_data_custom_[[#This Row],[Payment Method]],PaymentMapping!$A$2:$A$11,PaymentMapping!$B$2:$B$11,"Other")</f>
        <v>Wallet/UPI</v>
      </c>
    </row>
    <row r="9791" spans="1:17" x14ac:dyDescent="0.3">
      <c r="A9791">
        <v>11700</v>
      </c>
      <c r="B9791" s="14">
        <v>44057.703518518516</v>
      </c>
      <c r="C9791" t="s">
        <v>18</v>
      </c>
      <c r="D9791">
        <v>225</v>
      </c>
      <c r="E9791">
        <v>4</v>
      </c>
      <c r="F9791">
        <v>3283</v>
      </c>
      <c r="G9791" t="s">
        <v>19</v>
      </c>
      <c r="H9791">
        <v>48</v>
      </c>
      <c r="I9791">
        <v>0</v>
      </c>
      <c r="J9791" t="s">
        <v>17</v>
      </c>
      <c r="K9791">
        <v>0</v>
      </c>
      <c r="L9791">
        <f>YEAR(ecommerce_customer_data_custom_[[#This Row],[Purchase Date]])</f>
        <v>2020</v>
      </c>
      <c r="M9791">
        <f>MONTH(ecommerce_customer_data_custom_[[#This Row],[Purchase Date]])</f>
        <v>8</v>
      </c>
      <c r="N9791" t="str">
        <f>TEXT(ecommerce_customer_data_custom_[[#This Row],[Purchase Date]],"mmmm")</f>
        <v>August</v>
      </c>
      <c r="O9791" t="str">
        <f>VLOOKUP(ecommerce_customer_data_custom_[[#This Row],[Customer Age]],AgeGroupMapping!$A$2:$C$5,3,TRUE)</f>
        <v>Middle-Aged</v>
      </c>
      <c r="P9791" t="str">
        <f>IF(ecommerce_customer_data_custom_[[#This Row],[Returns]]=1,"Returned","Not Returned")</f>
        <v>Not Returned</v>
      </c>
      <c r="Q9791" t="str">
        <f>_xlfn.XLOOKUP(ecommerce_customer_data_custom_[[#This Row],[Payment Method]],PaymentMapping!$A$2:$A$11,PaymentMapping!$B$2:$B$11,"Other")</f>
        <v>Cash</v>
      </c>
    </row>
    <row r="9792" spans="1:17" x14ac:dyDescent="0.3">
      <c r="A9792">
        <v>11700</v>
      </c>
      <c r="B9792" s="14">
        <v>45067.388449074075</v>
      </c>
      <c r="C9792" t="s">
        <v>14</v>
      </c>
      <c r="D9792">
        <v>359</v>
      </c>
      <c r="E9792">
        <v>4</v>
      </c>
      <c r="F9792">
        <v>475</v>
      </c>
      <c r="G9792" t="s">
        <v>15</v>
      </c>
      <c r="H9792">
        <v>48</v>
      </c>
      <c r="I9792">
        <v>0</v>
      </c>
      <c r="J9792" t="s">
        <v>17</v>
      </c>
      <c r="K9792">
        <v>0</v>
      </c>
      <c r="L9792">
        <f>YEAR(ecommerce_customer_data_custom_[[#This Row],[Purchase Date]])</f>
        <v>2023</v>
      </c>
      <c r="M9792">
        <f>MONTH(ecommerce_customer_data_custom_[[#This Row],[Purchase Date]])</f>
        <v>5</v>
      </c>
      <c r="N9792" t="str">
        <f>TEXT(ecommerce_customer_data_custom_[[#This Row],[Purchase Date]],"mmmm")</f>
        <v>May</v>
      </c>
      <c r="O9792" t="str">
        <f>VLOOKUP(ecommerce_customer_data_custom_[[#This Row],[Customer Age]],AgeGroupMapping!$A$2:$C$5,3,TRUE)</f>
        <v>Middle-Aged</v>
      </c>
      <c r="P9792" t="str">
        <f>IF(ecommerce_customer_data_custom_[[#This Row],[Returns]]=1,"Returned","Not Returned")</f>
        <v>Not Returned</v>
      </c>
      <c r="Q9792" t="str">
        <f>_xlfn.XLOOKUP(ecommerce_customer_data_custom_[[#This Row],[Payment Method]],PaymentMapping!$A$2:$A$11,PaymentMapping!$B$2:$B$11,"Other")</f>
        <v>Wallet/UPI</v>
      </c>
    </row>
    <row r="9793" spans="1:17" x14ac:dyDescent="0.3">
      <c r="A9793">
        <v>11700</v>
      </c>
      <c r="B9793" s="14">
        <v>43982.939560185187</v>
      </c>
      <c r="C9793" t="s">
        <v>11</v>
      </c>
      <c r="D9793">
        <v>461</v>
      </c>
      <c r="E9793">
        <v>4</v>
      </c>
      <c r="F9793">
        <v>3538</v>
      </c>
      <c r="G9793" t="s">
        <v>12</v>
      </c>
      <c r="H9793">
        <v>48</v>
      </c>
      <c r="I9793">
        <v>1</v>
      </c>
      <c r="J9793" t="s">
        <v>17</v>
      </c>
      <c r="K9793">
        <v>0</v>
      </c>
      <c r="L9793">
        <f>YEAR(ecommerce_customer_data_custom_[[#This Row],[Purchase Date]])</f>
        <v>2020</v>
      </c>
      <c r="M9793">
        <f>MONTH(ecommerce_customer_data_custom_[[#This Row],[Purchase Date]])</f>
        <v>5</v>
      </c>
      <c r="N9793" t="str">
        <f>TEXT(ecommerce_customer_data_custom_[[#This Row],[Purchase Date]],"mmmm")</f>
        <v>May</v>
      </c>
      <c r="O9793" t="str">
        <f>VLOOKUP(ecommerce_customer_data_custom_[[#This Row],[Customer Age]],AgeGroupMapping!$A$2:$C$5,3,TRUE)</f>
        <v>Middle-Aged</v>
      </c>
      <c r="P9793" t="str">
        <f>IF(ecommerce_customer_data_custom_[[#This Row],[Returns]]=1,"Returned","Not Returned")</f>
        <v>Returned</v>
      </c>
      <c r="Q9793" t="str">
        <f>_xlfn.XLOOKUP(ecommerce_customer_data_custom_[[#This Row],[Payment Method]],PaymentMapping!$A$2:$A$11,PaymentMapping!$B$2:$B$11,"Other")</f>
        <v>Card</v>
      </c>
    </row>
    <row r="9794" spans="1:17" x14ac:dyDescent="0.3">
      <c r="A9794">
        <v>32084</v>
      </c>
      <c r="B9794" s="14">
        <v>43995.899513888886</v>
      </c>
      <c r="C9794" t="s">
        <v>16</v>
      </c>
      <c r="D9794">
        <v>298</v>
      </c>
      <c r="E9794">
        <v>5</v>
      </c>
      <c r="F9794">
        <v>3625</v>
      </c>
      <c r="G9794" t="s">
        <v>15</v>
      </c>
      <c r="H9794">
        <v>65</v>
      </c>
      <c r="I9794">
        <v>1</v>
      </c>
      <c r="J9794" t="s">
        <v>13</v>
      </c>
      <c r="K9794">
        <v>0</v>
      </c>
      <c r="L9794">
        <f>YEAR(ecommerce_customer_data_custom_[[#This Row],[Purchase Date]])</f>
        <v>2020</v>
      </c>
      <c r="M9794">
        <f>MONTH(ecommerce_customer_data_custom_[[#This Row],[Purchase Date]])</f>
        <v>6</v>
      </c>
      <c r="N9794" t="str">
        <f>TEXT(ecommerce_customer_data_custom_[[#This Row],[Purchase Date]],"mmmm")</f>
        <v>June</v>
      </c>
      <c r="O9794" t="str">
        <f>VLOOKUP(ecommerce_customer_data_custom_[[#This Row],[Customer Age]],AgeGroupMapping!$A$2:$C$5,3,TRUE)</f>
        <v>Senior</v>
      </c>
      <c r="P9794" t="str">
        <f>IF(ecommerce_customer_data_custom_[[#This Row],[Returns]]=1,"Returned","Not Returned")</f>
        <v>Returned</v>
      </c>
      <c r="Q9794" t="str">
        <f>_xlfn.XLOOKUP(ecommerce_customer_data_custom_[[#This Row],[Payment Method]],PaymentMapping!$A$2:$A$11,PaymentMapping!$B$2:$B$11,"Other")</f>
        <v>Wallet/UPI</v>
      </c>
    </row>
    <row r="9795" spans="1:17" x14ac:dyDescent="0.3">
      <c r="A9795">
        <v>32084</v>
      </c>
      <c r="B9795" s="14">
        <v>44528.039918981478</v>
      </c>
      <c r="C9795" t="s">
        <v>16</v>
      </c>
      <c r="D9795">
        <v>269</v>
      </c>
      <c r="E9795">
        <v>3</v>
      </c>
      <c r="F9795">
        <v>3927</v>
      </c>
      <c r="G9795" t="s">
        <v>20</v>
      </c>
      <c r="H9795">
        <v>65</v>
      </c>
      <c r="I9795">
        <v>0</v>
      </c>
      <c r="J9795" t="s">
        <v>13</v>
      </c>
      <c r="K9795">
        <v>0</v>
      </c>
      <c r="L9795">
        <f>YEAR(ecommerce_customer_data_custom_[[#This Row],[Purchase Date]])</f>
        <v>2021</v>
      </c>
      <c r="M9795">
        <f>MONTH(ecommerce_customer_data_custom_[[#This Row],[Purchase Date]])</f>
        <v>11</v>
      </c>
      <c r="N9795" t="str">
        <f>TEXT(ecommerce_customer_data_custom_[[#This Row],[Purchase Date]],"mmmm")</f>
        <v>November</v>
      </c>
      <c r="O9795" t="str">
        <f>VLOOKUP(ecommerce_customer_data_custom_[[#This Row],[Customer Age]],AgeGroupMapping!$A$2:$C$5,3,TRUE)</f>
        <v>Senior</v>
      </c>
      <c r="P9795" t="str">
        <f>IF(ecommerce_customer_data_custom_[[#This Row],[Returns]]=1,"Returned","Not Returned")</f>
        <v>Not Returned</v>
      </c>
      <c r="Q9795" t="str">
        <f>_xlfn.XLOOKUP(ecommerce_customer_data_custom_[[#This Row],[Payment Method]],PaymentMapping!$A$2:$A$11,PaymentMapping!$B$2:$B$11,"Other")</f>
        <v>Other</v>
      </c>
    </row>
    <row r="9796" spans="1:17" x14ac:dyDescent="0.3">
      <c r="A9796">
        <v>41475</v>
      </c>
      <c r="B9796" s="14">
        <v>44392.493287037039</v>
      </c>
      <c r="C9796" t="s">
        <v>18</v>
      </c>
      <c r="D9796">
        <v>311</v>
      </c>
      <c r="E9796">
        <v>3</v>
      </c>
      <c r="F9796">
        <v>4777</v>
      </c>
      <c r="G9796" t="s">
        <v>20</v>
      </c>
      <c r="H9796">
        <v>42</v>
      </c>
      <c r="I9796">
        <v>1</v>
      </c>
      <c r="J9796" t="s">
        <v>13</v>
      </c>
      <c r="K9796">
        <v>0</v>
      </c>
      <c r="L9796">
        <f>YEAR(ecommerce_customer_data_custom_[[#This Row],[Purchase Date]])</f>
        <v>2021</v>
      </c>
      <c r="M9796">
        <f>MONTH(ecommerce_customer_data_custom_[[#This Row],[Purchase Date]])</f>
        <v>7</v>
      </c>
      <c r="N9796" t="str">
        <f>TEXT(ecommerce_customer_data_custom_[[#This Row],[Purchase Date]],"mmmm")</f>
        <v>July</v>
      </c>
      <c r="O9796" t="str">
        <f>VLOOKUP(ecommerce_customer_data_custom_[[#This Row],[Customer Age]],AgeGroupMapping!$A$2:$C$5,3,TRUE)</f>
        <v>Middle-Aged</v>
      </c>
      <c r="P9796" t="str">
        <f>IF(ecommerce_customer_data_custom_[[#This Row],[Returns]]=1,"Returned","Not Returned")</f>
        <v>Returned</v>
      </c>
      <c r="Q9796" t="str">
        <f>_xlfn.XLOOKUP(ecommerce_customer_data_custom_[[#This Row],[Payment Method]],PaymentMapping!$A$2:$A$11,PaymentMapping!$B$2:$B$11,"Other")</f>
        <v>Other</v>
      </c>
    </row>
    <row r="9797" spans="1:17" x14ac:dyDescent="0.3">
      <c r="A9797">
        <v>41475</v>
      </c>
      <c r="B9797" s="14">
        <v>44832.628125000003</v>
      </c>
      <c r="C9797" t="s">
        <v>16</v>
      </c>
      <c r="D9797">
        <v>190</v>
      </c>
      <c r="E9797">
        <v>2</v>
      </c>
      <c r="F9797">
        <v>672</v>
      </c>
      <c r="G9797" t="s">
        <v>12</v>
      </c>
      <c r="H9797">
        <v>42</v>
      </c>
      <c r="I9797">
        <v>0</v>
      </c>
      <c r="J9797" t="s">
        <v>13</v>
      </c>
      <c r="K9797">
        <v>0</v>
      </c>
      <c r="L9797">
        <f>YEAR(ecommerce_customer_data_custom_[[#This Row],[Purchase Date]])</f>
        <v>2022</v>
      </c>
      <c r="M9797">
        <f>MONTH(ecommerce_customer_data_custom_[[#This Row],[Purchase Date]])</f>
        <v>9</v>
      </c>
      <c r="N9797" t="str">
        <f>TEXT(ecommerce_customer_data_custom_[[#This Row],[Purchase Date]],"mmmm")</f>
        <v>September</v>
      </c>
      <c r="O9797" t="str">
        <f>VLOOKUP(ecommerce_customer_data_custom_[[#This Row],[Customer Age]],AgeGroupMapping!$A$2:$C$5,3,TRUE)</f>
        <v>Middle-Aged</v>
      </c>
      <c r="P9797" t="str">
        <f>IF(ecommerce_customer_data_custom_[[#This Row],[Returns]]=1,"Returned","Not Returned")</f>
        <v>Not Returned</v>
      </c>
      <c r="Q9797" t="str">
        <f>_xlfn.XLOOKUP(ecommerce_customer_data_custom_[[#This Row],[Payment Method]],PaymentMapping!$A$2:$A$11,PaymentMapping!$B$2:$B$11,"Other")</f>
        <v>Card</v>
      </c>
    </row>
    <row r="9798" spans="1:17" x14ac:dyDescent="0.3">
      <c r="A9798">
        <v>41475</v>
      </c>
      <c r="B9798" s="14">
        <v>44244.568391203706</v>
      </c>
      <c r="C9798" t="s">
        <v>16</v>
      </c>
      <c r="D9798">
        <v>126</v>
      </c>
      <c r="E9798">
        <v>2</v>
      </c>
      <c r="F9798">
        <v>5172</v>
      </c>
      <c r="G9798" t="s">
        <v>19</v>
      </c>
      <c r="H9798">
        <v>42</v>
      </c>
      <c r="I9798">
        <v>0</v>
      </c>
      <c r="J9798" t="s">
        <v>13</v>
      </c>
      <c r="K9798">
        <v>0</v>
      </c>
      <c r="L9798">
        <f>YEAR(ecommerce_customer_data_custom_[[#This Row],[Purchase Date]])</f>
        <v>2021</v>
      </c>
      <c r="M9798">
        <f>MONTH(ecommerce_customer_data_custom_[[#This Row],[Purchase Date]])</f>
        <v>2</v>
      </c>
      <c r="N9798" t="str">
        <f>TEXT(ecommerce_customer_data_custom_[[#This Row],[Purchase Date]],"mmmm")</f>
        <v>February</v>
      </c>
      <c r="O9798" t="str">
        <f>VLOOKUP(ecommerce_customer_data_custom_[[#This Row],[Customer Age]],AgeGroupMapping!$A$2:$C$5,3,TRUE)</f>
        <v>Middle-Aged</v>
      </c>
      <c r="P9798" t="str">
        <f>IF(ecommerce_customer_data_custom_[[#This Row],[Returns]]=1,"Returned","Not Returned")</f>
        <v>Not Returned</v>
      </c>
      <c r="Q9798" t="str">
        <f>_xlfn.XLOOKUP(ecommerce_customer_data_custom_[[#This Row],[Payment Method]],PaymentMapping!$A$2:$A$11,PaymentMapping!$B$2:$B$11,"Other")</f>
        <v>Cash</v>
      </c>
    </row>
    <row r="9799" spans="1:17" x14ac:dyDescent="0.3">
      <c r="A9799">
        <v>41475</v>
      </c>
      <c r="B9799" s="14">
        <v>44300.027962962966</v>
      </c>
      <c r="C9799" t="s">
        <v>11</v>
      </c>
      <c r="D9799">
        <v>31</v>
      </c>
      <c r="E9799">
        <v>1</v>
      </c>
      <c r="F9799">
        <v>3819</v>
      </c>
      <c r="G9799" t="s">
        <v>12</v>
      </c>
      <c r="H9799">
        <v>42</v>
      </c>
      <c r="I9799">
        <v>0</v>
      </c>
      <c r="J9799" t="s">
        <v>13</v>
      </c>
      <c r="K9799">
        <v>0</v>
      </c>
      <c r="L9799">
        <f>YEAR(ecommerce_customer_data_custom_[[#This Row],[Purchase Date]])</f>
        <v>2021</v>
      </c>
      <c r="M9799">
        <f>MONTH(ecommerce_customer_data_custom_[[#This Row],[Purchase Date]])</f>
        <v>4</v>
      </c>
      <c r="N9799" t="str">
        <f>TEXT(ecommerce_customer_data_custom_[[#This Row],[Purchase Date]],"mmmm")</f>
        <v>April</v>
      </c>
      <c r="O9799" t="str">
        <f>VLOOKUP(ecommerce_customer_data_custom_[[#This Row],[Customer Age]],AgeGroupMapping!$A$2:$C$5,3,TRUE)</f>
        <v>Middle-Aged</v>
      </c>
      <c r="P9799" t="str">
        <f>IF(ecommerce_customer_data_custom_[[#This Row],[Returns]]=1,"Returned","Not Returned")</f>
        <v>Not Returned</v>
      </c>
      <c r="Q9799" t="str">
        <f>_xlfn.XLOOKUP(ecommerce_customer_data_custom_[[#This Row],[Payment Method]],PaymentMapping!$A$2:$A$11,PaymentMapping!$B$2:$B$11,"Other")</f>
        <v>Card</v>
      </c>
    </row>
    <row r="9800" spans="1:17" x14ac:dyDescent="0.3">
      <c r="A9800">
        <v>37971</v>
      </c>
      <c r="B9800" s="14">
        <v>44557.08699074074</v>
      </c>
      <c r="C9800" t="s">
        <v>16</v>
      </c>
      <c r="D9800">
        <v>258</v>
      </c>
      <c r="E9800">
        <v>5</v>
      </c>
      <c r="F9800">
        <v>1681</v>
      </c>
      <c r="G9800" t="s">
        <v>15</v>
      </c>
      <c r="H9800">
        <v>45</v>
      </c>
      <c r="I9800">
        <v>0</v>
      </c>
      <c r="J9800" t="s">
        <v>13</v>
      </c>
      <c r="K9800">
        <v>0</v>
      </c>
      <c r="L9800">
        <f>YEAR(ecommerce_customer_data_custom_[[#This Row],[Purchase Date]])</f>
        <v>2021</v>
      </c>
      <c r="M9800">
        <f>MONTH(ecommerce_customer_data_custom_[[#This Row],[Purchase Date]])</f>
        <v>12</v>
      </c>
      <c r="N9800" t="str">
        <f>TEXT(ecommerce_customer_data_custom_[[#This Row],[Purchase Date]],"mmmm")</f>
        <v>December</v>
      </c>
      <c r="O9800" t="str">
        <f>VLOOKUP(ecommerce_customer_data_custom_[[#This Row],[Customer Age]],AgeGroupMapping!$A$2:$C$5,3,TRUE)</f>
        <v>Middle-Aged</v>
      </c>
      <c r="P9800" t="str">
        <f>IF(ecommerce_customer_data_custom_[[#This Row],[Returns]]=1,"Returned","Not Returned")</f>
        <v>Not Returned</v>
      </c>
      <c r="Q9800" t="str">
        <f>_xlfn.XLOOKUP(ecommerce_customer_data_custom_[[#This Row],[Payment Method]],PaymentMapping!$A$2:$A$11,PaymentMapping!$B$2:$B$11,"Other")</f>
        <v>Wallet/UPI</v>
      </c>
    </row>
    <row r="9801" spans="1:17" x14ac:dyDescent="0.3">
      <c r="A9801">
        <v>37971</v>
      </c>
      <c r="B9801" s="14">
        <v>44001.797546296293</v>
      </c>
      <c r="C9801" t="s">
        <v>16</v>
      </c>
      <c r="D9801">
        <v>413</v>
      </c>
      <c r="E9801">
        <v>4</v>
      </c>
      <c r="F9801">
        <v>3978</v>
      </c>
      <c r="G9801" t="s">
        <v>12</v>
      </c>
      <c r="H9801">
        <v>45</v>
      </c>
      <c r="I9801">
        <v>1</v>
      </c>
      <c r="J9801" t="s">
        <v>13</v>
      </c>
      <c r="K9801">
        <v>0</v>
      </c>
      <c r="L9801">
        <f>YEAR(ecommerce_customer_data_custom_[[#This Row],[Purchase Date]])</f>
        <v>2020</v>
      </c>
      <c r="M9801">
        <f>MONTH(ecommerce_customer_data_custom_[[#This Row],[Purchase Date]])</f>
        <v>6</v>
      </c>
      <c r="N9801" t="str">
        <f>TEXT(ecommerce_customer_data_custom_[[#This Row],[Purchase Date]],"mmmm")</f>
        <v>June</v>
      </c>
      <c r="O9801" t="str">
        <f>VLOOKUP(ecommerce_customer_data_custom_[[#This Row],[Customer Age]],AgeGroupMapping!$A$2:$C$5,3,TRUE)</f>
        <v>Middle-Aged</v>
      </c>
      <c r="P9801" t="str">
        <f>IF(ecommerce_customer_data_custom_[[#This Row],[Returns]]=1,"Returned","Not Returned")</f>
        <v>Returned</v>
      </c>
      <c r="Q9801" t="str">
        <f>_xlfn.XLOOKUP(ecommerce_customer_data_custom_[[#This Row],[Payment Method]],PaymentMapping!$A$2:$A$11,PaymentMapping!$B$2:$B$11,"Other")</f>
        <v>Card</v>
      </c>
    </row>
    <row r="9802" spans="1:17" x14ac:dyDescent="0.3">
      <c r="A9802">
        <v>37971</v>
      </c>
      <c r="B9802" s="14">
        <v>44501.772974537038</v>
      </c>
      <c r="C9802" t="s">
        <v>14</v>
      </c>
      <c r="D9802">
        <v>96</v>
      </c>
      <c r="E9802">
        <v>4</v>
      </c>
      <c r="F9802">
        <v>4808</v>
      </c>
      <c r="G9802" t="s">
        <v>20</v>
      </c>
      <c r="H9802">
        <v>45</v>
      </c>
      <c r="I9802">
        <v>1</v>
      </c>
      <c r="J9802" t="s">
        <v>13</v>
      </c>
      <c r="K9802">
        <v>0</v>
      </c>
      <c r="L9802">
        <f>YEAR(ecommerce_customer_data_custom_[[#This Row],[Purchase Date]])</f>
        <v>2021</v>
      </c>
      <c r="M9802">
        <f>MONTH(ecommerce_customer_data_custom_[[#This Row],[Purchase Date]])</f>
        <v>11</v>
      </c>
      <c r="N9802" t="str">
        <f>TEXT(ecommerce_customer_data_custom_[[#This Row],[Purchase Date]],"mmmm")</f>
        <v>November</v>
      </c>
      <c r="O9802" t="str">
        <f>VLOOKUP(ecommerce_customer_data_custom_[[#This Row],[Customer Age]],AgeGroupMapping!$A$2:$C$5,3,TRUE)</f>
        <v>Middle-Aged</v>
      </c>
      <c r="P9802" t="str">
        <f>IF(ecommerce_customer_data_custom_[[#This Row],[Returns]]=1,"Returned","Not Returned")</f>
        <v>Returned</v>
      </c>
      <c r="Q9802" t="str">
        <f>_xlfn.XLOOKUP(ecommerce_customer_data_custom_[[#This Row],[Payment Method]],PaymentMapping!$A$2:$A$11,PaymentMapping!$B$2:$B$11,"Other")</f>
        <v>Other</v>
      </c>
    </row>
    <row r="9803" spans="1:17" x14ac:dyDescent="0.3">
      <c r="A9803">
        <v>37971</v>
      </c>
      <c r="B9803" s="14">
        <v>45059.844131944446</v>
      </c>
      <c r="C9803" t="s">
        <v>18</v>
      </c>
      <c r="D9803">
        <v>433</v>
      </c>
      <c r="E9803">
        <v>5</v>
      </c>
      <c r="F9803">
        <v>3580</v>
      </c>
      <c r="G9803" t="s">
        <v>20</v>
      </c>
      <c r="H9803">
        <v>45</v>
      </c>
      <c r="I9803">
        <v>1</v>
      </c>
      <c r="J9803" t="s">
        <v>13</v>
      </c>
      <c r="K9803">
        <v>0</v>
      </c>
      <c r="L9803">
        <f>YEAR(ecommerce_customer_data_custom_[[#This Row],[Purchase Date]])</f>
        <v>2023</v>
      </c>
      <c r="M9803">
        <f>MONTH(ecommerce_customer_data_custom_[[#This Row],[Purchase Date]])</f>
        <v>5</v>
      </c>
      <c r="N9803" t="str">
        <f>TEXT(ecommerce_customer_data_custom_[[#This Row],[Purchase Date]],"mmmm")</f>
        <v>May</v>
      </c>
      <c r="O9803" t="str">
        <f>VLOOKUP(ecommerce_customer_data_custom_[[#This Row],[Customer Age]],AgeGroupMapping!$A$2:$C$5,3,TRUE)</f>
        <v>Middle-Aged</v>
      </c>
      <c r="P9803" t="str">
        <f>IF(ecommerce_customer_data_custom_[[#This Row],[Returns]]=1,"Returned","Not Returned")</f>
        <v>Returned</v>
      </c>
      <c r="Q9803" t="str">
        <f>_xlfn.XLOOKUP(ecommerce_customer_data_custom_[[#This Row],[Payment Method]],PaymentMapping!$A$2:$A$11,PaymentMapping!$B$2:$B$11,"Other")</f>
        <v>Other</v>
      </c>
    </row>
    <row r="9804" spans="1:17" x14ac:dyDescent="0.3">
      <c r="A9804">
        <v>37971</v>
      </c>
      <c r="B9804" s="14">
        <v>44028.689942129633</v>
      </c>
      <c r="C9804" t="s">
        <v>11</v>
      </c>
      <c r="D9804">
        <v>195</v>
      </c>
      <c r="E9804">
        <v>2</v>
      </c>
      <c r="F9804">
        <v>3303</v>
      </c>
      <c r="G9804" t="s">
        <v>12</v>
      </c>
      <c r="H9804">
        <v>45</v>
      </c>
      <c r="I9804">
        <v>0</v>
      </c>
      <c r="J9804" t="s">
        <v>13</v>
      </c>
      <c r="K9804">
        <v>0</v>
      </c>
      <c r="L9804">
        <f>YEAR(ecommerce_customer_data_custom_[[#This Row],[Purchase Date]])</f>
        <v>2020</v>
      </c>
      <c r="M9804">
        <f>MONTH(ecommerce_customer_data_custom_[[#This Row],[Purchase Date]])</f>
        <v>7</v>
      </c>
      <c r="N9804" t="str">
        <f>TEXT(ecommerce_customer_data_custom_[[#This Row],[Purchase Date]],"mmmm")</f>
        <v>July</v>
      </c>
      <c r="O9804" t="str">
        <f>VLOOKUP(ecommerce_customer_data_custom_[[#This Row],[Customer Age]],AgeGroupMapping!$A$2:$C$5,3,TRUE)</f>
        <v>Middle-Aged</v>
      </c>
      <c r="P9804" t="str">
        <f>IF(ecommerce_customer_data_custom_[[#This Row],[Returns]]=1,"Returned","Not Returned")</f>
        <v>Not Returned</v>
      </c>
      <c r="Q9804" t="str">
        <f>_xlfn.XLOOKUP(ecommerce_customer_data_custom_[[#This Row],[Payment Method]],PaymentMapping!$A$2:$A$11,PaymentMapping!$B$2:$B$11,"Other")</f>
        <v>Card</v>
      </c>
    </row>
    <row r="9805" spans="1:17" x14ac:dyDescent="0.3">
      <c r="A9805">
        <v>37971</v>
      </c>
      <c r="B9805" s="14">
        <v>44599.452789351853</v>
      </c>
      <c r="C9805" t="s">
        <v>18</v>
      </c>
      <c r="D9805">
        <v>86</v>
      </c>
      <c r="E9805">
        <v>1</v>
      </c>
      <c r="F9805">
        <v>3674</v>
      </c>
      <c r="G9805" t="s">
        <v>19</v>
      </c>
      <c r="H9805">
        <v>45</v>
      </c>
      <c r="I9805">
        <v>0</v>
      </c>
      <c r="J9805" t="s">
        <v>13</v>
      </c>
      <c r="K9805">
        <v>0</v>
      </c>
      <c r="L9805">
        <f>YEAR(ecommerce_customer_data_custom_[[#This Row],[Purchase Date]])</f>
        <v>2022</v>
      </c>
      <c r="M9805">
        <f>MONTH(ecommerce_customer_data_custom_[[#This Row],[Purchase Date]])</f>
        <v>2</v>
      </c>
      <c r="N9805" t="str">
        <f>TEXT(ecommerce_customer_data_custom_[[#This Row],[Purchase Date]],"mmmm")</f>
        <v>February</v>
      </c>
      <c r="O9805" t="str">
        <f>VLOOKUP(ecommerce_customer_data_custom_[[#This Row],[Customer Age]],AgeGroupMapping!$A$2:$C$5,3,TRUE)</f>
        <v>Middle-Aged</v>
      </c>
      <c r="P9805" t="str">
        <f>IF(ecommerce_customer_data_custom_[[#This Row],[Returns]]=1,"Returned","Not Returned")</f>
        <v>Not Returned</v>
      </c>
      <c r="Q9805" t="str">
        <f>_xlfn.XLOOKUP(ecommerce_customer_data_custom_[[#This Row],[Payment Method]],PaymentMapping!$A$2:$A$11,PaymentMapping!$B$2:$B$11,"Other")</f>
        <v>Cash</v>
      </c>
    </row>
    <row r="9806" spans="1:17" x14ac:dyDescent="0.3">
      <c r="A9806">
        <v>37971</v>
      </c>
      <c r="B9806" s="14">
        <v>44291.728368055556</v>
      </c>
      <c r="C9806" t="s">
        <v>16</v>
      </c>
      <c r="D9806">
        <v>256</v>
      </c>
      <c r="E9806">
        <v>2</v>
      </c>
      <c r="F9806">
        <v>4267</v>
      </c>
      <c r="G9806" t="s">
        <v>15</v>
      </c>
      <c r="H9806">
        <v>45</v>
      </c>
      <c r="I9806">
        <v>0</v>
      </c>
      <c r="J9806" t="s">
        <v>13</v>
      </c>
      <c r="K9806">
        <v>0</v>
      </c>
      <c r="L9806">
        <f>YEAR(ecommerce_customer_data_custom_[[#This Row],[Purchase Date]])</f>
        <v>2021</v>
      </c>
      <c r="M9806">
        <f>MONTH(ecommerce_customer_data_custom_[[#This Row],[Purchase Date]])</f>
        <v>4</v>
      </c>
      <c r="N9806" t="str">
        <f>TEXT(ecommerce_customer_data_custom_[[#This Row],[Purchase Date]],"mmmm")</f>
        <v>April</v>
      </c>
      <c r="O9806" t="str">
        <f>VLOOKUP(ecommerce_customer_data_custom_[[#This Row],[Customer Age]],AgeGroupMapping!$A$2:$C$5,3,TRUE)</f>
        <v>Middle-Aged</v>
      </c>
      <c r="P9806" t="str">
        <f>IF(ecommerce_customer_data_custom_[[#This Row],[Returns]]=1,"Returned","Not Returned")</f>
        <v>Not Returned</v>
      </c>
      <c r="Q9806" t="str">
        <f>_xlfn.XLOOKUP(ecommerce_customer_data_custom_[[#This Row],[Payment Method]],PaymentMapping!$A$2:$A$11,PaymentMapping!$B$2:$B$11,"Other")</f>
        <v>Wallet/UPI</v>
      </c>
    </row>
    <row r="9807" spans="1:17" x14ac:dyDescent="0.3">
      <c r="A9807">
        <v>37971</v>
      </c>
      <c r="B9807" s="14">
        <v>44765.510555555556</v>
      </c>
      <c r="C9807" t="s">
        <v>16</v>
      </c>
      <c r="D9807">
        <v>192</v>
      </c>
      <c r="E9807">
        <v>5</v>
      </c>
      <c r="F9807">
        <v>4751</v>
      </c>
      <c r="G9807" t="s">
        <v>12</v>
      </c>
      <c r="H9807">
        <v>45</v>
      </c>
      <c r="I9807">
        <v>1</v>
      </c>
      <c r="J9807" t="s">
        <v>13</v>
      </c>
      <c r="K9807">
        <v>0</v>
      </c>
      <c r="L9807">
        <f>YEAR(ecommerce_customer_data_custom_[[#This Row],[Purchase Date]])</f>
        <v>2022</v>
      </c>
      <c r="M9807">
        <f>MONTH(ecommerce_customer_data_custom_[[#This Row],[Purchase Date]])</f>
        <v>7</v>
      </c>
      <c r="N9807" t="str">
        <f>TEXT(ecommerce_customer_data_custom_[[#This Row],[Purchase Date]],"mmmm")</f>
        <v>July</v>
      </c>
      <c r="O9807" t="str">
        <f>VLOOKUP(ecommerce_customer_data_custom_[[#This Row],[Customer Age]],AgeGroupMapping!$A$2:$C$5,3,TRUE)</f>
        <v>Middle-Aged</v>
      </c>
      <c r="P9807" t="str">
        <f>IF(ecommerce_customer_data_custom_[[#This Row],[Returns]]=1,"Returned","Not Returned")</f>
        <v>Returned</v>
      </c>
      <c r="Q9807" t="str">
        <f>_xlfn.XLOOKUP(ecommerce_customer_data_custom_[[#This Row],[Payment Method]],PaymentMapping!$A$2:$A$11,PaymentMapping!$B$2:$B$11,"Other")</f>
        <v>Card</v>
      </c>
    </row>
    <row r="9808" spans="1:17" x14ac:dyDescent="0.3">
      <c r="A9808">
        <v>3257</v>
      </c>
      <c r="B9808" s="14">
        <v>43967.917002314818</v>
      </c>
      <c r="C9808" t="s">
        <v>14</v>
      </c>
      <c r="D9808">
        <v>354</v>
      </c>
      <c r="E9808">
        <v>3</v>
      </c>
      <c r="F9808">
        <v>2711</v>
      </c>
      <c r="G9808" t="s">
        <v>15</v>
      </c>
      <c r="H9808">
        <v>54</v>
      </c>
      <c r="I9808">
        <v>1</v>
      </c>
      <c r="J9808" t="s">
        <v>13</v>
      </c>
      <c r="K9808">
        <v>0</v>
      </c>
      <c r="L9808">
        <f>YEAR(ecommerce_customer_data_custom_[[#This Row],[Purchase Date]])</f>
        <v>2020</v>
      </c>
      <c r="M9808">
        <f>MONTH(ecommerce_customer_data_custom_[[#This Row],[Purchase Date]])</f>
        <v>5</v>
      </c>
      <c r="N9808" t="str">
        <f>TEXT(ecommerce_customer_data_custom_[[#This Row],[Purchase Date]],"mmmm")</f>
        <v>May</v>
      </c>
      <c r="O9808" t="str">
        <f>VLOOKUP(ecommerce_customer_data_custom_[[#This Row],[Customer Age]],AgeGroupMapping!$A$2:$C$5,3,TRUE)</f>
        <v>Middle-Aged</v>
      </c>
      <c r="P9808" t="str">
        <f>IF(ecommerce_customer_data_custom_[[#This Row],[Returns]]=1,"Returned","Not Returned")</f>
        <v>Returned</v>
      </c>
      <c r="Q9808" t="str">
        <f>_xlfn.XLOOKUP(ecommerce_customer_data_custom_[[#This Row],[Payment Method]],PaymentMapping!$A$2:$A$11,PaymentMapping!$B$2:$B$11,"Other")</f>
        <v>Wallet/UPI</v>
      </c>
    </row>
    <row r="9809" spans="1:17" x14ac:dyDescent="0.3">
      <c r="A9809">
        <v>3257</v>
      </c>
      <c r="B9809" s="14">
        <v>44425.002222222225</v>
      </c>
      <c r="C9809" t="s">
        <v>16</v>
      </c>
      <c r="D9809">
        <v>378</v>
      </c>
      <c r="E9809">
        <v>5</v>
      </c>
      <c r="F9809">
        <v>2153</v>
      </c>
      <c r="G9809" t="s">
        <v>12</v>
      </c>
      <c r="H9809">
        <v>54</v>
      </c>
      <c r="I9809">
        <v>0</v>
      </c>
      <c r="J9809" t="s">
        <v>13</v>
      </c>
      <c r="K9809">
        <v>0</v>
      </c>
      <c r="L9809">
        <f>YEAR(ecommerce_customer_data_custom_[[#This Row],[Purchase Date]])</f>
        <v>2021</v>
      </c>
      <c r="M9809">
        <f>MONTH(ecommerce_customer_data_custom_[[#This Row],[Purchase Date]])</f>
        <v>8</v>
      </c>
      <c r="N9809" t="str">
        <f>TEXT(ecommerce_customer_data_custom_[[#This Row],[Purchase Date]],"mmmm")</f>
        <v>August</v>
      </c>
      <c r="O9809" t="str">
        <f>VLOOKUP(ecommerce_customer_data_custom_[[#This Row],[Customer Age]],AgeGroupMapping!$A$2:$C$5,3,TRUE)</f>
        <v>Middle-Aged</v>
      </c>
      <c r="P9809" t="str">
        <f>IF(ecommerce_customer_data_custom_[[#This Row],[Returns]]=1,"Returned","Not Returned")</f>
        <v>Not Returned</v>
      </c>
      <c r="Q9809" t="str">
        <f>_xlfn.XLOOKUP(ecommerce_customer_data_custom_[[#This Row],[Payment Method]],PaymentMapping!$A$2:$A$11,PaymentMapping!$B$2:$B$11,"Other")</f>
        <v>Card</v>
      </c>
    </row>
    <row r="9810" spans="1:17" x14ac:dyDescent="0.3">
      <c r="A9810">
        <v>3257</v>
      </c>
      <c r="B9810" s="14">
        <v>44436.510381944441</v>
      </c>
      <c r="C9810" t="s">
        <v>14</v>
      </c>
      <c r="D9810">
        <v>377</v>
      </c>
      <c r="E9810">
        <v>4</v>
      </c>
      <c r="F9810">
        <v>1304</v>
      </c>
      <c r="G9810" t="s">
        <v>12</v>
      </c>
      <c r="H9810">
        <v>54</v>
      </c>
      <c r="I9810">
        <v>0</v>
      </c>
      <c r="J9810" t="s">
        <v>13</v>
      </c>
      <c r="K9810">
        <v>0</v>
      </c>
      <c r="L9810">
        <f>YEAR(ecommerce_customer_data_custom_[[#This Row],[Purchase Date]])</f>
        <v>2021</v>
      </c>
      <c r="M9810">
        <f>MONTH(ecommerce_customer_data_custom_[[#This Row],[Purchase Date]])</f>
        <v>8</v>
      </c>
      <c r="N9810" t="str">
        <f>TEXT(ecommerce_customer_data_custom_[[#This Row],[Purchase Date]],"mmmm")</f>
        <v>August</v>
      </c>
      <c r="O9810" t="str">
        <f>VLOOKUP(ecommerce_customer_data_custom_[[#This Row],[Customer Age]],AgeGroupMapping!$A$2:$C$5,3,TRUE)</f>
        <v>Middle-Aged</v>
      </c>
      <c r="P9810" t="str">
        <f>IF(ecommerce_customer_data_custom_[[#This Row],[Returns]]=1,"Returned","Not Returned")</f>
        <v>Not Returned</v>
      </c>
      <c r="Q9810" t="str">
        <f>_xlfn.XLOOKUP(ecommerce_customer_data_custom_[[#This Row],[Payment Method]],PaymentMapping!$A$2:$A$11,PaymentMapping!$B$2:$B$11,"Other")</f>
        <v>Card</v>
      </c>
    </row>
    <row r="9811" spans="1:17" x14ac:dyDescent="0.3">
      <c r="A9811">
        <v>3257</v>
      </c>
      <c r="B9811" s="14">
        <v>44331.541666666664</v>
      </c>
      <c r="C9811" t="s">
        <v>11</v>
      </c>
      <c r="D9811">
        <v>421</v>
      </c>
      <c r="E9811">
        <v>3</v>
      </c>
      <c r="F9811">
        <v>3011</v>
      </c>
      <c r="G9811" t="s">
        <v>19</v>
      </c>
      <c r="H9811">
        <v>54</v>
      </c>
      <c r="I9811">
        <v>0</v>
      </c>
      <c r="J9811" t="s">
        <v>13</v>
      </c>
      <c r="K9811">
        <v>0</v>
      </c>
      <c r="L9811">
        <f>YEAR(ecommerce_customer_data_custom_[[#This Row],[Purchase Date]])</f>
        <v>2021</v>
      </c>
      <c r="M9811">
        <f>MONTH(ecommerce_customer_data_custom_[[#This Row],[Purchase Date]])</f>
        <v>5</v>
      </c>
      <c r="N9811" t="str">
        <f>TEXT(ecommerce_customer_data_custom_[[#This Row],[Purchase Date]],"mmmm")</f>
        <v>May</v>
      </c>
      <c r="O9811" t="str">
        <f>VLOOKUP(ecommerce_customer_data_custom_[[#This Row],[Customer Age]],AgeGroupMapping!$A$2:$C$5,3,TRUE)</f>
        <v>Middle-Aged</v>
      </c>
      <c r="P9811" t="str">
        <f>IF(ecommerce_customer_data_custom_[[#This Row],[Returns]]=1,"Returned","Not Returned")</f>
        <v>Not Returned</v>
      </c>
      <c r="Q9811" t="str">
        <f>_xlfn.XLOOKUP(ecommerce_customer_data_custom_[[#This Row],[Payment Method]],PaymentMapping!$A$2:$A$11,PaymentMapping!$B$2:$B$11,"Other")</f>
        <v>Cash</v>
      </c>
    </row>
    <row r="9812" spans="1:17" x14ac:dyDescent="0.3">
      <c r="A9812">
        <v>3257</v>
      </c>
      <c r="B9812" s="14">
        <v>43959.768263888887</v>
      </c>
      <c r="C9812" t="s">
        <v>18</v>
      </c>
      <c r="D9812">
        <v>129</v>
      </c>
      <c r="E9812">
        <v>3</v>
      </c>
      <c r="F9812">
        <v>4518</v>
      </c>
      <c r="G9812" t="s">
        <v>15</v>
      </c>
      <c r="H9812">
        <v>54</v>
      </c>
      <c r="I9812">
        <v>0</v>
      </c>
      <c r="J9812" t="s">
        <v>13</v>
      </c>
      <c r="K9812">
        <v>0</v>
      </c>
      <c r="L9812">
        <f>YEAR(ecommerce_customer_data_custom_[[#This Row],[Purchase Date]])</f>
        <v>2020</v>
      </c>
      <c r="M9812">
        <f>MONTH(ecommerce_customer_data_custom_[[#This Row],[Purchase Date]])</f>
        <v>5</v>
      </c>
      <c r="N9812" t="str">
        <f>TEXT(ecommerce_customer_data_custom_[[#This Row],[Purchase Date]],"mmmm")</f>
        <v>May</v>
      </c>
      <c r="O9812" t="str">
        <f>VLOOKUP(ecommerce_customer_data_custom_[[#This Row],[Customer Age]],AgeGroupMapping!$A$2:$C$5,3,TRUE)</f>
        <v>Middle-Aged</v>
      </c>
      <c r="P9812" t="str">
        <f>IF(ecommerce_customer_data_custom_[[#This Row],[Returns]]=1,"Returned","Not Returned")</f>
        <v>Not Returned</v>
      </c>
      <c r="Q9812" t="str">
        <f>_xlfn.XLOOKUP(ecommerce_customer_data_custom_[[#This Row],[Payment Method]],PaymentMapping!$A$2:$A$11,PaymentMapping!$B$2:$B$11,"Other")</f>
        <v>Wallet/UPI</v>
      </c>
    </row>
    <row r="9813" spans="1:17" x14ac:dyDescent="0.3">
      <c r="A9813">
        <v>3257</v>
      </c>
      <c r="B9813" s="14">
        <v>44914.872627314813</v>
      </c>
      <c r="C9813" t="s">
        <v>18</v>
      </c>
      <c r="D9813">
        <v>44</v>
      </c>
      <c r="E9813">
        <v>3</v>
      </c>
      <c r="F9813">
        <v>3970</v>
      </c>
      <c r="G9813" t="s">
        <v>12</v>
      </c>
      <c r="H9813">
        <v>54</v>
      </c>
      <c r="I9813">
        <v>0</v>
      </c>
      <c r="J9813" t="s">
        <v>13</v>
      </c>
      <c r="K9813">
        <v>0</v>
      </c>
      <c r="L9813">
        <f>YEAR(ecommerce_customer_data_custom_[[#This Row],[Purchase Date]])</f>
        <v>2022</v>
      </c>
      <c r="M9813">
        <f>MONTH(ecommerce_customer_data_custom_[[#This Row],[Purchase Date]])</f>
        <v>12</v>
      </c>
      <c r="N9813" t="str">
        <f>TEXT(ecommerce_customer_data_custom_[[#This Row],[Purchase Date]],"mmmm")</f>
        <v>December</v>
      </c>
      <c r="O9813" t="str">
        <f>VLOOKUP(ecommerce_customer_data_custom_[[#This Row],[Customer Age]],AgeGroupMapping!$A$2:$C$5,3,TRUE)</f>
        <v>Middle-Aged</v>
      </c>
      <c r="P9813" t="str">
        <f>IF(ecommerce_customer_data_custom_[[#This Row],[Returns]]=1,"Returned","Not Returned")</f>
        <v>Not Returned</v>
      </c>
      <c r="Q9813" t="str">
        <f>_xlfn.XLOOKUP(ecommerce_customer_data_custom_[[#This Row],[Payment Method]],PaymentMapping!$A$2:$A$11,PaymentMapping!$B$2:$B$11,"Other")</f>
        <v>Card</v>
      </c>
    </row>
    <row r="9814" spans="1:17" x14ac:dyDescent="0.3">
      <c r="A9814">
        <v>3257</v>
      </c>
      <c r="B9814" s="14">
        <v>44894.056712962964</v>
      </c>
      <c r="C9814" t="s">
        <v>16</v>
      </c>
      <c r="D9814">
        <v>349</v>
      </c>
      <c r="E9814">
        <v>2</v>
      </c>
      <c r="F9814">
        <v>1178</v>
      </c>
      <c r="G9814" t="s">
        <v>15</v>
      </c>
      <c r="H9814">
        <v>54</v>
      </c>
      <c r="I9814">
        <v>0</v>
      </c>
      <c r="J9814" t="s">
        <v>13</v>
      </c>
      <c r="K9814">
        <v>0</v>
      </c>
      <c r="L9814">
        <f>YEAR(ecommerce_customer_data_custom_[[#This Row],[Purchase Date]])</f>
        <v>2022</v>
      </c>
      <c r="M9814">
        <f>MONTH(ecommerce_customer_data_custom_[[#This Row],[Purchase Date]])</f>
        <v>11</v>
      </c>
      <c r="N9814" t="str">
        <f>TEXT(ecommerce_customer_data_custom_[[#This Row],[Purchase Date]],"mmmm")</f>
        <v>November</v>
      </c>
      <c r="O9814" t="str">
        <f>VLOOKUP(ecommerce_customer_data_custom_[[#This Row],[Customer Age]],AgeGroupMapping!$A$2:$C$5,3,TRUE)</f>
        <v>Middle-Aged</v>
      </c>
      <c r="P9814" t="str">
        <f>IF(ecommerce_customer_data_custom_[[#This Row],[Returns]]=1,"Returned","Not Returned")</f>
        <v>Not Returned</v>
      </c>
      <c r="Q9814" t="str">
        <f>_xlfn.XLOOKUP(ecommerce_customer_data_custom_[[#This Row],[Payment Method]],PaymentMapping!$A$2:$A$11,PaymentMapping!$B$2:$B$11,"Other")</f>
        <v>Wallet/UPI</v>
      </c>
    </row>
    <row r="9815" spans="1:17" x14ac:dyDescent="0.3">
      <c r="A9815">
        <v>3257</v>
      </c>
      <c r="B9815" s="14">
        <v>45050.098935185182</v>
      </c>
      <c r="C9815" t="s">
        <v>16</v>
      </c>
      <c r="D9815">
        <v>181</v>
      </c>
      <c r="E9815">
        <v>4</v>
      </c>
      <c r="F9815">
        <v>4073</v>
      </c>
      <c r="G9815" t="s">
        <v>15</v>
      </c>
      <c r="H9815">
        <v>54</v>
      </c>
      <c r="I9815">
        <v>1</v>
      </c>
      <c r="J9815" t="s">
        <v>13</v>
      </c>
      <c r="K9815">
        <v>0</v>
      </c>
      <c r="L9815">
        <f>YEAR(ecommerce_customer_data_custom_[[#This Row],[Purchase Date]])</f>
        <v>2023</v>
      </c>
      <c r="M9815">
        <f>MONTH(ecommerce_customer_data_custom_[[#This Row],[Purchase Date]])</f>
        <v>5</v>
      </c>
      <c r="N9815" t="str">
        <f>TEXT(ecommerce_customer_data_custom_[[#This Row],[Purchase Date]],"mmmm")</f>
        <v>May</v>
      </c>
      <c r="O9815" t="str">
        <f>VLOOKUP(ecommerce_customer_data_custom_[[#This Row],[Customer Age]],AgeGroupMapping!$A$2:$C$5,3,TRUE)</f>
        <v>Middle-Aged</v>
      </c>
      <c r="P9815" t="str">
        <f>IF(ecommerce_customer_data_custom_[[#This Row],[Returns]]=1,"Returned","Not Returned")</f>
        <v>Returned</v>
      </c>
      <c r="Q9815" t="str">
        <f>_xlfn.XLOOKUP(ecommerce_customer_data_custom_[[#This Row],[Payment Method]],PaymentMapping!$A$2:$A$11,PaymentMapping!$B$2:$B$11,"Other")</f>
        <v>Wallet/UPI</v>
      </c>
    </row>
    <row r="9816" spans="1:17" x14ac:dyDescent="0.3">
      <c r="A9816">
        <v>24608</v>
      </c>
      <c r="B9816" s="14">
        <v>44187.151747685188</v>
      </c>
      <c r="C9816" t="s">
        <v>16</v>
      </c>
      <c r="D9816">
        <v>367</v>
      </c>
      <c r="E9816">
        <v>2</v>
      </c>
      <c r="F9816">
        <v>4879</v>
      </c>
      <c r="G9816" t="s">
        <v>15</v>
      </c>
      <c r="H9816">
        <v>58</v>
      </c>
      <c r="I9816">
        <v>0</v>
      </c>
      <c r="J9816" t="s">
        <v>13</v>
      </c>
      <c r="K9816">
        <v>1</v>
      </c>
      <c r="L9816">
        <f>YEAR(ecommerce_customer_data_custom_[[#This Row],[Purchase Date]])</f>
        <v>2020</v>
      </c>
      <c r="M9816">
        <f>MONTH(ecommerce_customer_data_custom_[[#This Row],[Purchase Date]])</f>
        <v>12</v>
      </c>
      <c r="N9816" t="str">
        <f>TEXT(ecommerce_customer_data_custom_[[#This Row],[Purchase Date]],"mmmm")</f>
        <v>December</v>
      </c>
      <c r="O9816" t="str">
        <f>VLOOKUP(ecommerce_customer_data_custom_[[#This Row],[Customer Age]],AgeGroupMapping!$A$2:$C$5,3,TRUE)</f>
        <v>Middle-Aged</v>
      </c>
      <c r="P9816" t="str">
        <f>IF(ecommerce_customer_data_custom_[[#This Row],[Returns]]=1,"Returned","Not Returned")</f>
        <v>Not Returned</v>
      </c>
      <c r="Q9816" t="str">
        <f>_xlfn.XLOOKUP(ecommerce_customer_data_custom_[[#This Row],[Payment Method]],PaymentMapping!$A$2:$A$11,PaymentMapping!$B$2:$B$11,"Other")</f>
        <v>Wallet/UPI</v>
      </c>
    </row>
    <row r="9817" spans="1:17" x14ac:dyDescent="0.3">
      <c r="A9817">
        <v>24608</v>
      </c>
      <c r="B9817" s="14">
        <v>43871.314826388887</v>
      </c>
      <c r="C9817" t="s">
        <v>14</v>
      </c>
      <c r="D9817">
        <v>174</v>
      </c>
      <c r="E9817">
        <v>4</v>
      </c>
      <c r="F9817">
        <v>923</v>
      </c>
      <c r="G9817" t="s">
        <v>12</v>
      </c>
      <c r="H9817">
        <v>58</v>
      </c>
      <c r="I9817">
        <v>1</v>
      </c>
      <c r="J9817" t="s">
        <v>13</v>
      </c>
      <c r="K9817">
        <v>1</v>
      </c>
      <c r="L9817">
        <f>YEAR(ecommerce_customer_data_custom_[[#This Row],[Purchase Date]])</f>
        <v>2020</v>
      </c>
      <c r="M9817">
        <f>MONTH(ecommerce_customer_data_custom_[[#This Row],[Purchase Date]])</f>
        <v>2</v>
      </c>
      <c r="N9817" t="str">
        <f>TEXT(ecommerce_customer_data_custom_[[#This Row],[Purchase Date]],"mmmm")</f>
        <v>February</v>
      </c>
      <c r="O9817" t="str">
        <f>VLOOKUP(ecommerce_customer_data_custom_[[#This Row],[Customer Age]],AgeGroupMapping!$A$2:$C$5,3,TRUE)</f>
        <v>Middle-Aged</v>
      </c>
      <c r="P9817" t="str">
        <f>IF(ecommerce_customer_data_custom_[[#This Row],[Returns]]=1,"Returned","Not Returned")</f>
        <v>Returned</v>
      </c>
      <c r="Q9817" t="str">
        <f>_xlfn.XLOOKUP(ecommerce_customer_data_custom_[[#This Row],[Payment Method]],PaymentMapping!$A$2:$A$11,PaymentMapping!$B$2:$B$11,"Other")</f>
        <v>Card</v>
      </c>
    </row>
    <row r="9818" spans="1:17" x14ac:dyDescent="0.3">
      <c r="A9818">
        <v>24608</v>
      </c>
      <c r="B9818" s="14">
        <v>44960.981516203705</v>
      </c>
      <c r="C9818" t="s">
        <v>18</v>
      </c>
      <c r="D9818">
        <v>180</v>
      </c>
      <c r="E9818">
        <v>3</v>
      </c>
      <c r="F9818">
        <v>3747</v>
      </c>
      <c r="G9818" t="s">
        <v>19</v>
      </c>
      <c r="H9818">
        <v>58</v>
      </c>
      <c r="I9818">
        <v>0</v>
      </c>
      <c r="J9818" t="s">
        <v>13</v>
      </c>
      <c r="K9818">
        <v>1</v>
      </c>
      <c r="L9818">
        <f>YEAR(ecommerce_customer_data_custom_[[#This Row],[Purchase Date]])</f>
        <v>2023</v>
      </c>
      <c r="M9818">
        <f>MONTH(ecommerce_customer_data_custom_[[#This Row],[Purchase Date]])</f>
        <v>2</v>
      </c>
      <c r="N9818" t="str">
        <f>TEXT(ecommerce_customer_data_custom_[[#This Row],[Purchase Date]],"mmmm")</f>
        <v>February</v>
      </c>
      <c r="O9818" t="str">
        <f>VLOOKUP(ecommerce_customer_data_custom_[[#This Row],[Customer Age]],AgeGroupMapping!$A$2:$C$5,3,TRUE)</f>
        <v>Middle-Aged</v>
      </c>
      <c r="P9818" t="str">
        <f>IF(ecommerce_customer_data_custom_[[#This Row],[Returns]]=1,"Returned","Not Returned")</f>
        <v>Not Returned</v>
      </c>
      <c r="Q9818" t="str">
        <f>_xlfn.XLOOKUP(ecommerce_customer_data_custom_[[#This Row],[Payment Method]],PaymentMapping!$A$2:$A$11,PaymentMapping!$B$2:$B$11,"Other")</f>
        <v>Cash</v>
      </c>
    </row>
    <row r="9819" spans="1:17" x14ac:dyDescent="0.3">
      <c r="A9819">
        <v>24608</v>
      </c>
      <c r="B9819" s="14">
        <v>43864.513912037037</v>
      </c>
      <c r="C9819" t="s">
        <v>18</v>
      </c>
      <c r="D9819">
        <v>376</v>
      </c>
      <c r="E9819">
        <v>3</v>
      </c>
      <c r="F9819">
        <v>4545</v>
      </c>
      <c r="G9819" t="s">
        <v>12</v>
      </c>
      <c r="H9819">
        <v>58</v>
      </c>
      <c r="I9819">
        <v>0</v>
      </c>
      <c r="J9819" t="s">
        <v>13</v>
      </c>
      <c r="K9819">
        <v>1</v>
      </c>
      <c r="L9819">
        <f>YEAR(ecommerce_customer_data_custom_[[#This Row],[Purchase Date]])</f>
        <v>2020</v>
      </c>
      <c r="M9819">
        <f>MONTH(ecommerce_customer_data_custom_[[#This Row],[Purchase Date]])</f>
        <v>2</v>
      </c>
      <c r="N9819" t="str">
        <f>TEXT(ecommerce_customer_data_custom_[[#This Row],[Purchase Date]],"mmmm")</f>
        <v>February</v>
      </c>
      <c r="O9819" t="str">
        <f>VLOOKUP(ecommerce_customer_data_custom_[[#This Row],[Customer Age]],AgeGroupMapping!$A$2:$C$5,3,TRUE)</f>
        <v>Middle-Aged</v>
      </c>
      <c r="P9819" t="str">
        <f>IF(ecommerce_customer_data_custom_[[#This Row],[Returns]]=1,"Returned","Not Returned")</f>
        <v>Not Returned</v>
      </c>
      <c r="Q9819" t="str">
        <f>_xlfn.XLOOKUP(ecommerce_customer_data_custom_[[#This Row],[Payment Method]],PaymentMapping!$A$2:$A$11,PaymentMapping!$B$2:$B$11,"Other")</f>
        <v>Card</v>
      </c>
    </row>
    <row r="9820" spans="1:17" x14ac:dyDescent="0.3">
      <c r="A9820">
        <v>24608</v>
      </c>
      <c r="B9820" s="14">
        <v>43896.008437500001</v>
      </c>
      <c r="C9820" t="s">
        <v>18</v>
      </c>
      <c r="D9820">
        <v>114</v>
      </c>
      <c r="E9820">
        <v>5</v>
      </c>
      <c r="F9820">
        <v>1871</v>
      </c>
      <c r="G9820" t="s">
        <v>19</v>
      </c>
      <c r="H9820">
        <v>58</v>
      </c>
      <c r="I9820">
        <v>1</v>
      </c>
      <c r="J9820" t="s">
        <v>13</v>
      </c>
      <c r="K9820">
        <v>1</v>
      </c>
      <c r="L9820">
        <f>YEAR(ecommerce_customer_data_custom_[[#This Row],[Purchase Date]])</f>
        <v>2020</v>
      </c>
      <c r="M9820">
        <f>MONTH(ecommerce_customer_data_custom_[[#This Row],[Purchase Date]])</f>
        <v>3</v>
      </c>
      <c r="N9820" t="str">
        <f>TEXT(ecommerce_customer_data_custom_[[#This Row],[Purchase Date]],"mmmm")</f>
        <v>March</v>
      </c>
      <c r="O9820" t="str">
        <f>VLOOKUP(ecommerce_customer_data_custom_[[#This Row],[Customer Age]],AgeGroupMapping!$A$2:$C$5,3,TRUE)</f>
        <v>Middle-Aged</v>
      </c>
      <c r="P9820" t="str">
        <f>IF(ecommerce_customer_data_custom_[[#This Row],[Returns]]=1,"Returned","Not Returned")</f>
        <v>Returned</v>
      </c>
      <c r="Q9820" t="str">
        <f>_xlfn.XLOOKUP(ecommerce_customer_data_custom_[[#This Row],[Payment Method]],PaymentMapping!$A$2:$A$11,PaymentMapping!$B$2:$B$11,"Other")</f>
        <v>Cash</v>
      </c>
    </row>
    <row r="9821" spans="1:17" x14ac:dyDescent="0.3">
      <c r="A9821">
        <v>24608</v>
      </c>
      <c r="B9821" s="14">
        <v>44166.603148148148</v>
      </c>
      <c r="C9821" t="s">
        <v>14</v>
      </c>
      <c r="D9821">
        <v>482</v>
      </c>
      <c r="E9821">
        <v>4</v>
      </c>
      <c r="F9821">
        <v>913</v>
      </c>
      <c r="G9821" t="s">
        <v>12</v>
      </c>
      <c r="H9821">
        <v>58</v>
      </c>
      <c r="I9821">
        <v>0</v>
      </c>
      <c r="J9821" t="s">
        <v>13</v>
      </c>
      <c r="K9821">
        <v>1</v>
      </c>
      <c r="L9821">
        <f>YEAR(ecommerce_customer_data_custom_[[#This Row],[Purchase Date]])</f>
        <v>2020</v>
      </c>
      <c r="M9821">
        <f>MONTH(ecommerce_customer_data_custom_[[#This Row],[Purchase Date]])</f>
        <v>12</v>
      </c>
      <c r="N9821" t="str">
        <f>TEXT(ecommerce_customer_data_custom_[[#This Row],[Purchase Date]],"mmmm")</f>
        <v>December</v>
      </c>
      <c r="O9821" t="str">
        <f>VLOOKUP(ecommerce_customer_data_custom_[[#This Row],[Customer Age]],AgeGroupMapping!$A$2:$C$5,3,TRUE)</f>
        <v>Middle-Aged</v>
      </c>
      <c r="P9821" t="str">
        <f>IF(ecommerce_customer_data_custom_[[#This Row],[Returns]]=1,"Returned","Not Returned")</f>
        <v>Not Returned</v>
      </c>
      <c r="Q9821" t="str">
        <f>_xlfn.XLOOKUP(ecommerce_customer_data_custom_[[#This Row],[Payment Method]],PaymentMapping!$A$2:$A$11,PaymentMapping!$B$2:$B$11,"Other")</f>
        <v>Card</v>
      </c>
    </row>
    <row r="9822" spans="1:17" x14ac:dyDescent="0.3">
      <c r="A9822">
        <v>8397</v>
      </c>
      <c r="B9822" s="14">
        <v>44067.964120370372</v>
      </c>
      <c r="C9822" t="s">
        <v>18</v>
      </c>
      <c r="D9822">
        <v>185</v>
      </c>
      <c r="E9822">
        <v>1</v>
      </c>
      <c r="F9822">
        <v>2902</v>
      </c>
      <c r="G9822" t="s">
        <v>12</v>
      </c>
      <c r="H9822">
        <v>24</v>
      </c>
      <c r="I9822">
        <v>0</v>
      </c>
      <c r="J9822" t="s">
        <v>13</v>
      </c>
      <c r="K9822">
        <v>0</v>
      </c>
      <c r="L9822">
        <f>YEAR(ecommerce_customer_data_custom_[[#This Row],[Purchase Date]])</f>
        <v>2020</v>
      </c>
      <c r="M9822">
        <f>MONTH(ecommerce_customer_data_custom_[[#This Row],[Purchase Date]])</f>
        <v>8</v>
      </c>
      <c r="N9822" t="str">
        <f>TEXT(ecommerce_customer_data_custom_[[#This Row],[Purchase Date]],"mmmm")</f>
        <v>August</v>
      </c>
      <c r="O9822" t="str">
        <f>VLOOKUP(ecommerce_customer_data_custom_[[#This Row],[Customer Age]],AgeGroupMapping!$A$2:$C$5,3,TRUE)</f>
        <v>Young</v>
      </c>
      <c r="P9822" t="str">
        <f>IF(ecommerce_customer_data_custom_[[#This Row],[Returns]]=1,"Returned","Not Returned")</f>
        <v>Not Returned</v>
      </c>
      <c r="Q9822" t="str">
        <f>_xlfn.XLOOKUP(ecommerce_customer_data_custom_[[#This Row],[Payment Method]],PaymentMapping!$A$2:$A$11,PaymentMapping!$B$2:$B$11,"Other")</f>
        <v>Card</v>
      </c>
    </row>
    <row r="9823" spans="1:17" x14ac:dyDescent="0.3">
      <c r="A9823">
        <v>8397</v>
      </c>
      <c r="B9823" s="14">
        <v>44234.00439814815</v>
      </c>
      <c r="C9823" t="s">
        <v>16</v>
      </c>
      <c r="D9823">
        <v>145</v>
      </c>
      <c r="E9823">
        <v>4</v>
      </c>
      <c r="F9823">
        <v>905</v>
      </c>
      <c r="G9823" t="s">
        <v>12</v>
      </c>
      <c r="H9823">
        <v>24</v>
      </c>
      <c r="I9823">
        <v>1</v>
      </c>
      <c r="J9823" t="s">
        <v>13</v>
      </c>
      <c r="K9823">
        <v>0</v>
      </c>
      <c r="L9823">
        <f>YEAR(ecommerce_customer_data_custom_[[#This Row],[Purchase Date]])</f>
        <v>2021</v>
      </c>
      <c r="M9823">
        <f>MONTH(ecommerce_customer_data_custom_[[#This Row],[Purchase Date]])</f>
        <v>2</v>
      </c>
      <c r="N9823" t="str">
        <f>TEXT(ecommerce_customer_data_custom_[[#This Row],[Purchase Date]],"mmmm")</f>
        <v>February</v>
      </c>
      <c r="O9823" t="str">
        <f>VLOOKUP(ecommerce_customer_data_custom_[[#This Row],[Customer Age]],AgeGroupMapping!$A$2:$C$5,3,TRUE)</f>
        <v>Young</v>
      </c>
      <c r="P9823" t="str">
        <f>IF(ecommerce_customer_data_custom_[[#This Row],[Returns]]=1,"Returned","Not Returned")</f>
        <v>Returned</v>
      </c>
      <c r="Q9823" t="str">
        <f>_xlfn.XLOOKUP(ecommerce_customer_data_custom_[[#This Row],[Payment Method]],PaymentMapping!$A$2:$A$11,PaymentMapping!$B$2:$B$11,"Other")</f>
        <v>Card</v>
      </c>
    </row>
    <row r="9824" spans="1:17" x14ac:dyDescent="0.3">
      <c r="A9824">
        <v>8397</v>
      </c>
      <c r="B9824" s="14">
        <v>45110.570428240739</v>
      </c>
      <c r="C9824" t="s">
        <v>18</v>
      </c>
      <c r="D9824">
        <v>494</v>
      </c>
      <c r="E9824">
        <v>5</v>
      </c>
      <c r="F9824">
        <v>3955</v>
      </c>
      <c r="G9824" t="s">
        <v>20</v>
      </c>
      <c r="H9824">
        <v>24</v>
      </c>
      <c r="I9824">
        <v>0</v>
      </c>
      <c r="J9824" t="s">
        <v>13</v>
      </c>
      <c r="K9824">
        <v>0</v>
      </c>
      <c r="L9824">
        <f>YEAR(ecommerce_customer_data_custom_[[#This Row],[Purchase Date]])</f>
        <v>2023</v>
      </c>
      <c r="M9824">
        <f>MONTH(ecommerce_customer_data_custom_[[#This Row],[Purchase Date]])</f>
        <v>7</v>
      </c>
      <c r="N9824" t="str">
        <f>TEXT(ecommerce_customer_data_custom_[[#This Row],[Purchase Date]],"mmmm")</f>
        <v>July</v>
      </c>
      <c r="O9824" t="str">
        <f>VLOOKUP(ecommerce_customer_data_custom_[[#This Row],[Customer Age]],AgeGroupMapping!$A$2:$C$5,3,TRUE)</f>
        <v>Young</v>
      </c>
      <c r="P9824" t="str">
        <f>IF(ecommerce_customer_data_custom_[[#This Row],[Returns]]=1,"Returned","Not Returned")</f>
        <v>Not Returned</v>
      </c>
      <c r="Q9824" t="str">
        <f>_xlfn.XLOOKUP(ecommerce_customer_data_custom_[[#This Row],[Payment Method]],PaymentMapping!$A$2:$A$11,PaymentMapping!$B$2:$B$11,"Other")</f>
        <v>Other</v>
      </c>
    </row>
    <row r="9825" spans="1:17" x14ac:dyDescent="0.3">
      <c r="A9825">
        <v>8397</v>
      </c>
      <c r="B9825" s="14">
        <v>44052.91202546296</v>
      </c>
      <c r="C9825" t="s">
        <v>18</v>
      </c>
      <c r="D9825">
        <v>159</v>
      </c>
      <c r="E9825">
        <v>3</v>
      </c>
      <c r="F9825">
        <v>4180</v>
      </c>
      <c r="G9825" t="s">
        <v>15</v>
      </c>
      <c r="H9825">
        <v>24</v>
      </c>
      <c r="I9825">
        <v>0</v>
      </c>
      <c r="J9825" t="s">
        <v>13</v>
      </c>
      <c r="K9825">
        <v>0</v>
      </c>
      <c r="L9825">
        <f>YEAR(ecommerce_customer_data_custom_[[#This Row],[Purchase Date]])</f>
        <v>2020</v>
      </c>
      <c r="M9825">
        <f>MONTH(ecommerce_customer_data_custom_[[#This Row],[Purchase Date]])</f>
        <v>8</v>
      </c>
      <c r="N9825" t="str">
        <f>TEXT(ecommerce_customer_data_custom_[[#This Row],[Purchase Date]],"mmmm")</f>
        <v>August</v>
      </c>
      <c r="O9825" t="str">
        <f>VLOOKUP(ecommerce_customer_data_custom_[[#This Row],[Customer Age]],AgeGroupMapping!$A$2:$C$5,3,TRUE)</f>
        <v>Young</v>
      </c>
      <c r="P9825" t="str">
        <f>IF(ecommerce_customer_data_custom_[[#This Row],[Returns]]=1,"Returned","Not Returned")</f>
        <v>Not Returned</v>
      </c>
      <c r="Q9825" t="str">
        <f>_xlfn.XLOOKUP(ecommerce_customer_data_custom_[[#This Row],[Payment Method]],PaymentMapping!$A$2:$A$11,PaymentMapping!$B$2:$B$11,"Other")</f>
        <v>Wallet/UPI</v>
      </c>
    </row>
    <row r="9826" spans="1:17" x14ac:dyDescent="0.3">
      <c r="A9826">
        <v>8397</v>
      </c>
      <c r="B9826" s="14">
        <v>44612.282210648147</v>
      </c>
      <c r="C9826" t="s">
        <v>14</v>
      </c>
      <c r="D9826">
        <v>189</v>
      </c>
      <c r="E9826">
        <v>4</v>
      </c>
      <c r="F9826">
        <v>1261</v>
      </c>
      <c r="G9826" t="s">
        <v>12</v>
      </c>
      <c r="H9826">
        <v>24</v>
      </c>
      <c r="I9826">
        <v>0</v>
      </c>
      <c r="J9826" t="s">
        <v>13</v>
      </c>
      <c r="K9826">
        <v>0</v>
      </c>
      <c r="L9826">
        <f>YEAR(ecommerce_customer_data_custom_[[#This Row],[Purchase Date]])</f>
        <v>2022</v>
      </c>
      <c r="M9826">
        <f>MONTH(ecommerce_customer_data_custom_[[#This Row],[Purchase Date]])</f>
        <v>2</v>
      </c>
      <c r="N9826" t="str">
        <f>TEXT(ecommerce_customer_data_custom_[[#This Row],[Purchase Date]],"mmmm")</f>
        <v>February</v>
      </c>
      <c r="O9826" t="str">
        <f>VLOOKUP(ecommerce_customer_data_custom_[[#This Row],[Customer Age]],AgeGroupMapping!$A$2:$C$5,3,TRUE)</f>
        <v>Young</v>
      </c>
      <c r="P9826" t="str">
        <f>IF(ecommerce_customer_data_custom_[[#This Row],[Returns]]=1,"Returned","Not Returned")</f>
        <v>Not Returned</v>
      </c>
      <c r="Q9826" t="str">
        <f>_xlfn.XLOOKUP(ecommerce_customer_data_custom_[[#This Row],[Payment Method]],PaymentMapping!$A$2:$A$11,PaymentMapping!$B$2:$B$11,"Other")</f>
        <v>Card</v>
      </c>
    </row>
    <row r="9827" spans="1:17" x14ac:dyDescent="0.3">
      <c r="A9827">
        <v>41615</v>
      </c>
      <c r="B9827" s="14">
        <v>44504.436516203707</v>
      </c>
      <c r="C9827" t="s">
        <v>11</v>
      </c>
      <c r="D9827">
        <v>106</v>
      </c>
      <c r="E9827">
        <v>4</v>
      </c>
      <c r="F9827">
        <v>1710</v>
      </c>
      <c r="G9827" t="s">
        <v>15</v>
      </c>
      <c r="H9827">
        <v>19</v>
      </c>
      <c r="I9827">
        <v>0</v>
      </c>
      <c r="J9827" t="s">
        <v>17</v>
      </c>
      <c r="K9827">
        <v>0</v>
      </c>
      <c r="L9827">
        <f>YEAR(ecommerce_customer_data_custom_[[#This Row],[Purchase Date]])</f>
        <v>2021</v>
      </c>
      <c r="M9827">
        <f>MONTH(ecommerce_customer_data_custom_[[#This Row],[Purchase Date]])</f>
        <v>11</v>
      </c>
      <c r="N9827" t="str">
        <f>TEXT(ecommerce_customer_data_custom_[[#This Row],[Purchase Date]],"mmmm")</f>
        <v>November</v>
      </c>
      <c r="O9827" t="str">
        <f>VLOOKUP(ecommerce_customer_data_custom_[[#This Row],[Customer Age]],AgeGroupMapping!$A$2:$C$5,3,TRUE)</f>
        <v>Young</v>
      </c>
      <c r="P9827" t="str">
        <f>IF(ecommerce_customer_data_custom_[[#This Row],[Returns]]=1,"Returned","Not Returned")</f>
        <v>Not Returned</v>
      </c>
      <c r="Q9827" t="str">
        <f>_xlfn.XLOOKUP(ecommerce_customer_data_custom_[[#This Row],[Payment Method]],PaymentMapping!$A$2:$A$11,PaymentMapping!$B$2:$B$11,"Other")</f>
        <v>Wallet/UPI</v>
      </c>
    </row>
    <row r="9828" spans="1:17" x14ac:dyDescent="0.3">
      <c r="A9828">
        <v>41615</v>
      </c>
      <c r="B9828" s="14">
        <v>45074.67900462963</v>
      </c>
      <c r="C9828" t="s">
        <v>14</v>
      </c>
      <c r="D9828">
        <v>236</v>
      </c>
      <c r="E9828">
        <v>4</v>
      </c>
      <c r="F9828">
        <v>3389</v>
      </c>
      <c r="G9828" t="s">
        <v>15</v>
      </c>
      <c r="H9828">
        <v>19</v>
      </c>
      <c r="I9828">
        <v>0</v>
      </c>
      <c r="J9828" t="s">
        <v>17</v>
      </c>
      <c r="K9828">
        <v>0</v>
      </c>
      <c r="L9828">
        <f>YEAR(ecommerce_customer_data_custom_[[#This Row],[Purchase Date]])</f>
        <v>2023</v>
      </c>
      <c r="M9828">
        <f>MONTH(ecommerce_customer_data_custom_[[#This Row],[Purchase Date]])</f>
        <v>5</v>
      </c>
      <c r="N9828" t="str">
        <f>TEXT(ecommerce_customer_data_custom_[[#This Row],[Purchase Date]],"mmmm")</f>
        <v>May</v>
      </c>
      <c r="O9828" t="str">
        <f>VLOOKUP(ecommerce_customer_data_custom_[[#This Row],[Customer Age]],AgeGroupMapping!$A$2:$C$5,3,TRUE)</f>
        <v>Young</v>
      </c>
      <c r="P9828" t="str">
        <f>IF(ecommerce_customer_data_custom_[[#This Row],[Returns]]=1,"Returned","Not Returned")</f>
        <v>Not Returned</v>
      </c>
      <c r="Q9828" t="str">
        <f>_xlfn.XLOOKUP(ecommerce_customer_data_custom_[[#This Row],[Payment Method]],PaymentMapping!$A$2:$A$11,PaymentMapping!$B$2:$B$11,"Other")</f>
        <v>Wallet/UPI</v>
      </c>
    </row>
    <row r="9829" spans="1:17" x14ac:dyDescent="0.3">
      <c r="A9829">
        <v>41615</v>
      </c>
      <c r="B9829" s="14">
        <v>44970.832997685182</v>
      </c>
      <c r="C9829" t="s">
        <v>18</v>
      </c>
      <c r="D9829">
        <v>383</v>
      </c>
      <c r="E9829">
        <v>2</v>
      </c>
      <c r="F9829">
        <v>2334</v>
      </c>
      <c r="G9829" t="s">
        <v>12</v>
      </c>
      <c r="H9829">
        <v>19</v>
      </c>
      <c r="I9829">
        <v>1</v>
      </c>
      <c r="J9829" t="s">
        <v>17</v>
      </c>
      <c r="K9829">
        <v>0</v>
      </c>
      <c r="L9829">
        <f>YEAR(ecommerce_customer_data_custom_[[#This Row],[Purchase Date]])</f>
        <v>2023</v>
      </c>
      <c r="M9829">
        <f>MONTH(ecommerce_customer_data_custom_[[#This Row],[Purchase Date]])</f>
        <v>2</v>
      </c>
      <c r="N9829" t="str">
        <f>TEXT(ecommerce_customer_data_custom_[[#This Row],[Purchase Date]],"mmmm")</f>
        <v>February</v>
      </c>
      <c r="O9829" t="str">
        <f>VLOOKUP(ecommerce_customer_data_custom_[[#This Row],[Customer Age]],AgeGroupMapping!$A$2:$C$5,3,TRUE)</f>
        <v>Young</v>
      </c>
      <c r="P9829" t="str">
        <f>IF(ecommerce_customer_data_custom_[[#This Row],[Returns]]=1,"Returned","Not Returned")</f>
        <v>Returned</v>
      </c>
      <c r="Q9829" t="str">
        <f>_xlfn.XLOOKUP(ecommerce_customer_data_custom_[[#This Row],[Payment Method]],PaymentMapping!$A$2:$A$11,PaymentMapping!$B$2:$B$11,"Other")</f>
        <v>Card</v>
      </c>
    </row>
    <row r="9830" spans="1:17" x14ac:dyDescent="0.3">
      <c r="A9830">
        <v>41615</v>
      </c>
      <c r="B9830" s="14">
        <v>44034.656666666669</v>
      </c>
      <c r="C9830" t="s">
        <v>16</v>
      </c>
      <c r="D9830">
        <v>219</v>
      </c>
      <c r="E9830">
        <v>1</v>
      </c>
      <c r="F9830">
        <v>2645</v>
      </c>
      <c r="G9830" t="s">
        <v>12</v>
      </c>
      <c r="H9830">
        <v>19</v>
      </c>
      <c r="I9830">
        <v>0</v>
      </c>
      <c r="J9830" t="s">
        <v>17</v>
      </c>
      <c r="K9830">
        <v>0</v>
      </c>
      <c r="L9830">
        <f>YEAR(ecommerce_customer_data_custom_[[#This Row],[Purchase Date]])</f>
        <v>2020</v>
      </c>
      <c r="M9830">
        <f>MONTH(ecommerce_customer_data_custom_[[#This Row],[Purchase Date]])</f>
        <v>7</v>
      </c>
      <c r="N9830" t="str">
        <f>TEXT(ecommerce_customer_data_custom_[[#This Row],[Purchase Date]],"mmmm")</f>
        <v>July</v>
      </c>
      <c r="O9830" t="str">
        <f>VLOOKUP(ecommerce_customer_data_custom_[[#This Row],[Customer Age]],AgeGroupMapping!$A$2:$C$5,3,TRUE)</f>
        <v>Young</v>
      </c>
      <c r="P9830" t="str">
        <f>IF(ecommerce_customer_data_custom_[[#This Row],[Returns]]=1,"Returned","Not Returned")</f>
        <v>Not Returned</v>
      </c>
      <c r="Q9830" t="str">
        <f>_xlfn.XLOOKUP(ecommerce_customer_data_custom_[[#This Row],[Payment Method]],PaymentMapping!$A$2:$A$11,PaymentMapping!$B$2:$B$11,"Other")</f>
        <v>Card</v>
      </c>
    </row>
    <row r="9831" spans="1:17" x14ac:dyDescent="0.3">
      <c r="A9831">
        <v>49522</v>
      </c>
      <c r="B9831" s="14">
        <v>44596.320092592592</v>
      </c>
      <c r="C9831" t="s">
        <v>11</v>
      </c>
      <c r="D9831">
        <v>131</v>
      </c>
      <c r="E9831">
        <v>1</v>
      </c>
      <c r="F9831">
        <v>1010</v>
      </c>
      <c r="G9831" t="s">
        <v>15</v>
      </c>
      <c r="H9831">
        <v>70</v>
      </c>
      <c r="I9831">
        <v>0</v>
      </c>
      <c r="J9831" t="s">
        <v>13</v>
      </c>
      <c r="K9831">
        <v>0</v>
      </c>
      <c r="L9831">
        <f>YEAR(ecommerce_customer_data_custom_[[#This Row],[Purchase Date]])</f>
        <v>2022</v>
      </c>
      <c r="M9831">
        <f>MONTH(ecommerce_customer_data_custom_[[#This Row],[Purchase Date]])</f>
        <v>2</v>
      </c>
      <c r="N9831" t="str">
        <f>TEXT(ecommerce_customer_data_custom_[[#This Row],[Purchase Date]],"mmmm")</f>
        <v>February</v>
      </c>
      <c r="O9831" t="str">
        <f>VLOOKUP(ecommerce_customer_data_custom_[[#This Row],[Customer Age]],AgeGroupMapping!$A$2:$C$5,3,TRUE)</f>
        <v>Senior</v>
      </c>
      <c r="P9831" t="str">
        <f>IF(ecommerce_customer_data_custom_[[#This Row],[Returns]]=1,"Returned","Not Returned")</f>
        <v>Not Returned</v>
      </c>
      <c r="Q9831" t="str">
        <f>_xlfn.XLOOKUP(ecommerce_customer_data_custom_[[#This Row],[Payment Method]],PaymentMapping!$A$2:$A$11,PaymentMapping!$B$2:$B$11,"Other")</f>
        <v>Wallet/UPI</v>
      </c>
    </row>
    <row r="9832" spans="1:17" x14ac:dyDescent="0.3">
      <c r="A9832">
        <v>49522</v>
      </c>
      <c r="B9832" s="14">
        <v>44668.257268518515</v>
      </c>
      <c r="C9832" t="s">
        <v>18</v>
      </c>
      <c r="D9832">
        <v>398</v>
      </c>
      <c r="E9832">
        <v>2</v>
      </c>
      <c r="F9832">
        <v>2909</v>
      </c>
      <c r="G9832" t="s">
        <v>19</v>
      </c>
      <c r="H9832">
        <v>70</v>
      </c>
      <c r="I9832">
        <v>0</v>
      </c>
      <c r="J9832" t="s">
        <v>13</v>
      </c>
      <c r="K9832">
        <v>0</v>
      </c>
      <c r="L9832">
        <f>YEAR(ecommerce_customer_data_custom_[[#This Row],[Purchase Date]])</f>
        <v>2022</v>
      </c>
      <c r="M9832">
        <f>MONTH(ecommerce_customer_data_custom_[[#This Row],[Purchase Date]])</f>
        <v>4</v>
      </c>
      <c r="N9832" t="str">
        <f>TEXT(ecommerce_customer_data_custom_[[#This Row],[Purchase Date]],"mmmm")</f>
        <v>April</v>
      </c>
      <c r="O9832" t="str">
        <f>VLOOKUP(ecommerce_customer_data_custom_[[#This Row],[Customer Age]],AgeGroupMapping!$A$2:$C$5,3,TRUE)</f>
        <v>Senior</v>
      </c>
      <c r="P9832" t="str">
        <f>IF(ecommerce_customer_data_custom_[[#This Row],[Returns]]=1,"Returned","Not Returned")</f>
        <v>Not Returned</v>
      </c>
      <c r="Q9832" t="str">
        <f>_xlfn.XLOOKUP(ecommerce_customer_data_custom_[[#This Row],[Payment Method]],PaymentMapping!$A$2:$A$11,PaymentMapping!$B$2:$B$11,"Other")</f>
        <v>Cash</v>
      </c>
    </row>
    <row r="9833" spans="1:17" x14ac:dyDescent="0.3">
      <c r="A9833">
        <v>49522</v>
      </c>
      <c r="B9833" s="14">
        <v>44836.124166666668</v>
      </c>
      <c r="C9833" t="s">
        <v>18</v>
      </c>
      <c r="D9833">
        <v>153</v>
      </c>
      <c r="E9833">
        <v>1</v>
      </c>
      <c r="F9833">
        <v>5223</v>
      </c>
      <c r="G9833" t="s">
        <v>12</v>
      </c>
      <c r="H9833">
        <v>70</v>
      </c>
      <c r="I9833">
        <v>0</v>
      </c>
      <c r="J9833" t="s">
        <v>13</v>
      </c>
      <c r="K9833">
        <v>0</v>
      </c>
      <c r="L9833">
        <f>YEAR(ecommerce_customer_data_custom_[[#This Row],[Purchase Date]])</f>
        <v>2022</v>
      </c>
      <c r="M9833">
        <f>MONTH(ecommerce_customer_data_custom_[[#This Row],[Purchase Date]])</f>
        <v>10</v>
      </c>
      <c r="N9833" t="str">
        <f>TEXT(ecommerce_customer_data_custom_[[#This Row],[Purchase Date]],"mmmm")</f>
        <v>October</v>
      </c>
      <c r="O9833" t="str">
        <f>VLOOKUP(ecommerce_customer_data_custom_[[#This Row],[Customer Age]],AgeGroupMapping!$A$2:$C$5,3,TRUE)</f>
        <v>Senior</v>
      </c>
      <c r="P9833" t="str">
        <f>IF(ecommerce_customer_data_custom_[[#This Row],[Returns]]=1,"Returned","Not Returned")</f>
        <v>Not Returned</v>
      </c>
      <c r="Q9833" t="str">
        <f>_xlfn.XLOOKUP(ecommerce_customer_data_custom_[[#This Row],[Payment Method]],PaymentMapping!$A$2:$A$11,PaymentMapping!$B$2:$B$11,"Other")</f>
        <v>Card</v>
      </c>
    </row>
    <row r="9834" spans="1:17" x14ac:dyDescent="0.3">
      <c r="A9834">
        <v>38284</v>
      </c>
      <c r="B9834" s="14">
        <v>44366.731504629628</v>
      </c>
      <c r="C9834" t="s">
        <v>18</v>
      </c>
      <c r="D9834">
        <v>381</v>
      </c>
      <c r="E9834">
        <v>3</v>
      </c>
      <c r="F9834">
        <v>3587</v>
      </c>
      <c r="G9834" t="s">
        <v>15</v>
      </c>
      <c r="H9834">
        <v>36</v>
      </c>
      <c r="I9834">
        <v>0</v>
      </c>
      <c r="J9834" t="s">
        <v>13</v>
      </c>
      <c r="K9834">
        <v>0</v>
      </c>
      <c r="L9834">
        <f>YEAR(ecommerce_customer_data_custom_[[#This Row],[Purchase Date]])</f>
        <v>2021</v>
      </c>
      <c r="M9834">
        <f>MONTH(ecommerce_customer_data_custom_[[#This Row],[Purchase Date]])</f>
        <v>6</v>
      </c>
      <c r="N9834" t="str">
        <f>TEXT(ecommerce_customer_data_custom_[[#This Row],[Purchase Date]],"mmmm")</f>
        <v>June</v>
      </c>
      <c r="O9834" t="str">
        <f>VLOOKUP(ecommerce_customer_data_custom_[[#This Row],[Customer Age]],AgeGroupMapping!$A$2:$C$5,3,TRUE)</f>
        <v>Adult</v>
      </c>
      <c r="P9834" t="str">
        <f>IF(ecommerce_customer_data_custom_[[#This Row],[Returns]]=1,"Returned","Not Returned")</f>
        <v>Not Returned</v>
      </c>
      <c r="Q9834" t="str">
        <f>_xlfn.XLOOKUP(ecommerce_customer_data_custom_[[#This Row],[Payment Method]],PaymentMapping!$A$2:$A$11,PaymentMapping!$B$2:$B$11,"Other")</f>
        <v>Wallet/UPI</v>
      </c>
    </row>
    <row r="9835" spans="1:17" x14ac:dyDescent="0.3">
      <c r="A9835">
        <v>38284</v>
      </c>
      <c r="B9835" s="14">
        <v>43947.83666666667</v>
      </c>
      <c r="C9835" t="s">
        <v>18</v>
      </c>
      <c r="D9835">
        <v>403</v>
      </c>
      <c r="E9835">
        <v>2</v>
      </c>
      <c r="F9835">
        <v>4546</v>
      </c>
      <c r="G9835" t="s">
        <v>20</v>
      </c>
      <c r="H9835">
        <v>36</v>
      </c>
      <c r="I9835">
        <v>0</v>
      </c>
      <c r="J9835" t="s">
        <v>13</v>
      </c>
      <c r="K9835">
        <v>0</v>
      </c>
      <c r="L9835">
        <f>YEAR(ecommerce_customer_data_custom_[[#This Row],[Purchase Date]])</f>
        <v>2020</v>
      </c>
      <c r="M9835">
        <f>MONTH(ecommerce_customer_data_custom_[[#This Row],[Purchase Date]])</f>
        <v>4</v>
      </c>
      <c r="N9835" t="str">
        <f>TEXT(ecommerce_customer_data_custom_[[#This Row],[Purchase Date]],"mmmm")</f>
        <v>April</v>
      </c>
      <c r="O9835" t="str">
        <f>VLOOKUP(ecommerce_customer_data_custom_[[#This Row],[Customer Age]],AgeGroupMapping!$A$2:$C$5,3,TRUE)</f>
        <v>Adult</v>
      </c>
      <c r="P9835" t="str">
        <f>IF(ecommerce_customer_data_custom_[[#This Row],[Returns]]=1,"Returned","Not Returned")</f>
        <v>Not Returned</v>
      </c>
      <c r="Q9835" t="str">
        <f>_xlfn.XLOOKUP(ecommerce_customer_data_custom_[[#This Row],[Payment Method]],PaymentMapping!$A$2:$A$11,PaymentMapping!$B$2:$B$11,"Other")</f>
        <v>Other</v>
      </c>
    </row>
    <row r="9836" spans="1:17" x14ac:dyDescent="0.3">
      <c r="A9836">
        <v>38284</v>
      </c>
      <c r="B9836" s="14">
        <v>44747.657870370371</v>
      </c>
      <c r="C9836" t="s">
        <v>16</v>
      </c>
      <c r="D9836">
        <v>323</v>
      </c>
      <c r="E9836">
        <v>5</v>
      </c>
      <c r="F9836">
        <v>1591</v>
      </c>
      <c r="G9836" t="s">
        <v>19</v>
      </c>
      <c r="H9836">
        <v>36</v>
      </c>
      <c r="I9836">
        <v>0</v>
      </c>
      <c r="J9836" t="s">
        <v>13</v>
      </c>
      <c r="K9836">
        <v>0</v>
      </c>
      <c r="L9836">
        <f>YEAR(ecommerce_customer_data_custom_[[#This Row],[Purchase Date]])</f>
        <v>2022</v>
      </c>
      <c r="M9836">
        <f>MONTH(ecommerce_customer_data_custom_[[#This Row],[Purchase Date]])</f>
        <v>7</v>
      </c>
      <c r="N9836" t="str">
        <f>TEXT(ecommerce_customer_data_custom_[[#This Row],[Purchase Date]],"mmmm")</f>
        <v>July</v>
      </c>
      <c r="O9836" t="str">
        <f>VLOOKUP(ecommerce_customer_data_custom_[[#This Row],[Customer Age]],AgeGroupMapping!$A$2:$C$5,3,TRUE)</f>
        <v>Adult</v>
      </c>
      <c r="P9836" t="str">
        <f>IF(ecommerce_customer_data_custom_[[#This Row],[Returns]]=1,"Returned","Not Returned")</f>
        <v>Not Returned</v>
      </c>
      <c r="Q9836" t="str">
        <f>_xlfn.XLOOKUP(ecommerce_customer_data_custom_[[#This Row],[Payment Method]],PaymentMapping!$A$2:$A$11,PaymentMapping!$B$2:$B$11,"Other")</f>
        <v>Cash</v>
      </c>
    </row>
    <row r="9837" spans="1:17" x14ac:dyDescent="0.3">
      <c r="A9837">
        <v>38284</v>
      </c>
      <c r="B9837" s="14">
        <v>43831.49863425926</v>
      </c>
      <c r="C9837" t="s">
        <v>16</v>
      </c>
      <c r="D9837">
        <v>82</v>
      </c>
      <c r="E9837">
        <v>5</v>
      </c>
      <c r="F9837">
        <v>1063</v>
      </c>
      <c r="G9837" t="s">
        <v>12</v>
      </c>
      <c r="H9837">
        <v>36</v>
      </c>
      <c r="I9837">
        <v>0</v>
      </c>
      <c r="J9837" t="s">
        <v>13</v>
      </c>
      <c r="K9837">
        <v>0</v>
      </c>
      <c r="L9837">
        <f>YEAR(ecommerce_customer_data_custom_[[#This Row],[Purchase Date]])</f>
        <v>2020</v>
      </c>
      <c r="M9837">
        <f>MONTH(ecommerce_customer_data_custom_[[#This Row],[Purchase Date]])</f>
        <v>1</v>
      </c>
      <c r="N9837" t="str">
        <f>TEXT(ecommerce_customer_data_custom_[[#This Row],[Purchase Date]],"mmmm")</f>
        <v>January</v>
      </c>
      <c r="O9837" t="str">
        <f>VLOOKUP(ecommerce_customer_data_custom_[[#This Row],[Customer Age]],AgeGroupMapping!$A$2:$C$5,3,TRUE)</f>
        <v>Adult</v>
      </c>
      <c r="P9837" t="str">
        <f>IF(ecommerce_customer_data_custom_[[#This Row],[Returns]]=1,"Returned","Not Returned")</f>
        <v>Not Returned</v>
      </c>
      <c r="Q9837" t="str">
        <f>_xlfn.XLOOKUP(ecommerce_customer_data_custom_[[#This Row],[Payment Method]],PaymentMapping!$A$2:$A$11,PaymentMapping!$B$2:$B$11,"Other")</f>
        <v>Card</v>
      </c>
    </row>
    <row r="9838" spans="1:17" x14ac:dyDescent="0.3">
      <c r="A9838">
        <v>38284</v>
      </c>
      <c r="B9838" s="14">
        <v>44602.72420138889</v>
      </c>
      <c r="C9838" t="s">
        <v>11</v>
      </c>
      <c r="D9838">
        <v>315</v>
      </c>
      <c r="E9838">
        <v>5</v>
      </c>
      <c r="F9838">
        <v>526</v>
      </c>
      <c r="G9838" t="s">
        <v>20</v>
      </c>
      <c r="H9838">
        <v>36</v>
      </c>
      <c r="I9838">
        <v>0</v>
      </c>
      <c r="J9838" t="s">
        <v>13</v>
      </c>
      <c r="K9838">
        <v>0</v>
      </c>
      <c r="L9838">
        <f>YEAR(ecommerce_customer_data_custom_[[#This Row],[Purchase Date]])</f>
        <v>2022</v>
      </c>
      <c r="M9838">
        <f>MONTH(ecommerce_customer_data_custom_[[#This Row],[Purchase Date]])</f>
        <v>2</v>
      </c>
      <c r="N9838" t="str">
        <f>TEXT(ecommerce_customer_data_custom_[[#This Row],[Purchase Date]],"mmmm")</f>
        <v>February</v>
      </c>
      <c r="O9838" t="str">
        <f>VLOOKUP(ecommerce_customer_data_custom_[[#This Row],[Customer Age]],AgeGroupMapping!$A$2:$C$5,3,TRUE)</f>
        <v>Adult</v>
      </c>
      <c r="P9838" t="str">
        <f>IF(ecommerce_customer_data_custom_[[#This Row],[Returns]]=1,"Returned","Not Returned")</f>
        <v>Not Returned</v>
      </c>
      <c r="Q9838" t="str">
        <f>_xlfn.XLOOKUP(ecommerce_customer_data_custom_[[#This Row],[Payment Method]],PaymentMapping!$A$2:$A$11,PaymentMapping!$B$2:$B$11,"Other")</f>
        <v>Other</v>
      </c>
    </row>
    <row r="9839" spans="1:17" x14ac:dyDescent="0.3">
      <c r="A9839">
        <v>38284</v>
      </c>
      <c r="B9839" s="14">
        <v>44938.869791666664</v>
      </c>
      <c r="C9839" t="s">
        <v>18</v>
      </c>
      <c r="D9839">
        <v>390</v>
      </c>
      <c r="E9839">
        <v>5</v>
      </c>
      <c r="F9839">
        <v>625</v>
      </c>
      <c r="G9839" t="s">
        <v>20</v>
      </c>
      <c r="H9839">
        <v>36</v>
      </c>
      <c r="I9839">
        <v>1</v>
      </c>
      <c r="J9839" t="s">
        <v>13</v>
      </c>
      <c r="K9839">
        <v>0</v>
      </c>
      <c r="L9839">
        <f>YEAR(ecommerce_customer_data_custom_[[#This Row],[Purchase Date]])</f>
        <v>2023</v>
      </c>
      <c r="M9839">
        <f>MONTH(ecommerce_customer_data_custom_[[#This Row],[Purchase Date]])</f>
        <v>1</v>
      </c>
      <c r="N9839" t="str">
        <f>TEXT(ecommerce_customer_data_custom_[[#This Row],[Purchase Date]],"mmmm")</f>
        <v>January</v>
      </c>
      <c r="O9839" t="str">
        <f>VLOOKUP(ecommerce_customer_data_custom_[[#This Row],[Customer Age]],AgeGroupMapping!$A$2:$C$5,3,TRUE)</f>
        <v>Adult</v>
      </c>
      <c r="P9839" t="str">
        <f>IF(ecommerce_customer_data_custom_[[#This Row],[Returns]]=1,"Returned","Not Returned")</f>
        <v>Returned</v>
      </c>
      <c r="Q9839" t="str">
        <f>_xlfn.XLOOKUP(ecommerce_customer_data_custom_[[#This Row],[Payment Method]],PaymentMapping!$A$2:$A$11,PaymentMapping!$B$2:$B$11,"Other")</f>
        <v>Other</v>
      </c>
    </row>
    <row r="9840" spans="1:17" x14ac:dyDescent="0.3">
      <c r="A9840">
        <v>46194</v>
      </c>
      <c r="B9840" s="14">
        <v>44105.422673611109</v>
      </c>
      <c r="C9840" t="s">
        <v>16</v>
      </c>
      <c r="D9840">
        <v>139</v>
      </c>
      <c r="E9840">
        <v>4</v>
      </c>
      <c r="F9840">
        <v>1331</v>
      </c>
      <c r="G9840" t="s">
        <v>15</v>
      </c>
      <c r="H9840">
        <v>18</v>
      </c>
      <c r="I9840">
        <v>0</v>
      </c>
      <c r="J9840" t="s">
        <v>17</v>
      </c>
      <c r="K9840">
        <v>0</v>
      </c>
      <c r="L9840">
        <f>YEAR(ecommerce_customer_data_custom_[[#This Row],[Purchase Date]])</f>
        <v>2020</v>
      </c>
      <c r="M9840">
        <f>MONTH(ecommerce_customer_data_custom_[[#This Row],[Purchase Date]])</f>
        <v>10</v>
      </c>
      <c r="N9840" t="str">
        <f>TEXT(ecommerce_customer_data_custom_[[#This Row],[Purchase Date]],"mmmm")</f>
        <v>October</v>
      </c>
      <c r="O9840" t="str">
        <f>VLOOKUP(ecommerce_customer_data_custom_[[#This Row],[Customer Age]],AgeGroupMapping!$A$2:$C$5,3,TRUE)</f>
        <v>Young</v>
      </c>
      <c r="P9840" t="str">
        <f>IF(ecommerce_customer_data_custom_[[#This Row],[Returns]]=1,"Returned","Not Returned")</f>
        <v>Not Returned</v>
      </c>
      <c r="Q9840" t="str">
        <f>_xlfn.XLOOKUP(ecommerce_customer_data_custom_[[#This Row],[Payment Method]],PaymentMapping!$A$2:$A$11,PaymentMapping!$B$2:$B$11,"Other")</f>
        <v>Wallet/UPI</v>
      </c>
    </row>
    <row r="9841" spans="1:17" x14ac:dyDescent="0.3">
      <c r="A9841">
        <v>46194</v>
      </c>
      <c r="B9841" s="14">
        <v>44535.720567129632</v>
      </c>
      <c r="C9841" t="s">
        <v>16</v>
      </c>
      <c r="D9841">
        <v>426</v>
      </c>
      <c r="E9841">
        <v>5</v>
      </c>
      <c r="F9841">
        <v>2740</v>
      </c>
      <c r="G9841" t="s">
        <v>12</v>
      </c>
      <c r="H9841">
        <v>18</v>
      </c>
      <c r="I9841">
        <v>0</v>
      </c>
      <c r="J9841" t="s">
        <v>17</v>
      </c>
      <c r="K9841">
        <v>0</v>
      </c>
      <c r="L9841">
        <f>YEAR(ecommerce_customer_data_custom_[[#This Row],[Purchase Date]])</f>
        <v>2021</v>
      </c>
      <c r="M9841">
        <f>MONTH(ecommerce_customer_data_custom_[[#This Row],[Purchase Date]])</f>
        <v>12</v>
      </c>
      <c r="N9841" t="str">
        <f>TEXT(ecommerce_customer_data_custom_[[#This Row],[Purchase Date]],"mmmm")</f>
        <v>December</v>
      </c>
      <c r="O9841" t="str">
        <f>VLOOKUP(ecommerce_customer_data_custom_[[#This Row],[Customer Age]],AgeGroupMapping!$A$2:$C$5,3,TRUE)</f>
        <v>Young</v>
      </c>
      <c r="P9841" t="str">
        <f>IF(ecommerce_customer_data_custom_[[#This Row],[Returns]]=1,"Returned","Not Returned")</f>
        <v>Not Returned</v>
      </c>
      <c r="Q9841" t="str">
        <f>_xlfn.XLOOKUP(ecommerce_customer_data_custom_[[#This Row],[Payment Method]],PaymentMapping!$A$2:$A$11,PaymentMapping!$B$2:$B$11,"Other")</f>
        <v>Card</v>
      </c>
    </row>
    <row r="9842" spans="1:17" x14ac:dyDescent="0.3">
      <c r="A9842">
        <v>46194</v>
      </c>
      <c r="B9842" s="14">
        <v>44229.045405092591</v>
      </c>
      <c r="C9842" t="s">
        <v>16</v>
      </c>
      <c r="D9842">
        <v>318</v>
      </c>
      <c r="E9842">
        <v>1</v>
      </c>
      <c r="F9842">
        <v>714</v>
      </c>
      <c r="G9842" t="s">
        <v>19</v>
      </c>
      <c r="H9842">
        <v>18</v>
      </c>
      <c r="I9842">
        <v>0</v>
      </c>
      <c r="J9842" t="s">
        <v>17</v>
      </c>
      <c r="K9842">
        <v>0</v>
      </c>
      <c r="L9842">
        <f>YEAR(ecommerce_customer_data_custom_[[#This Row],[Purchase Date]])</f>
        <v>2021</v>
      </c>
      <c r="M9842">
        <f>MONTH(ecommerce_customer_data_custom_[[#This Row],[Purchase Date]])</f>
        <v>2</v>
      </c>
      <c r="N9842" t="str">
        <f>TEXT(ecommerce_customer_data_custom_[[#This Row],[Purchase Date]],"mmmm")</f>
        <v>February</v>
      </c>
      <c r="O9842" t="str">
        <f>VLOOKUP(ecommerce_customer_data_custom_[[#This Row],[Customer Age]],AgeGroupMapping!$A$2:$C$5,3,TRUE)</f>
        <v>Young</v>
      </c>
      <c r="P9842" t="str">
        <f>IF(ecommerce_customer_data_custom_[[#This Row],[Returns]]=1,"Returned","Not Returned")</f>
        <v>Not Returned</v>
      </c>
      <c r="Q9842" t="str">
        <f>_xlfn.XLOOKUP(ecommerce_customer_data_custom_[[#This Row],[Payment Method]],PaymentMapping!$A$2:$A$11,PaymentMapping!$B$2:$B$11,"Other")</f>
        <v>Cash</v>
      </c>
    </row>
    <row r="9843" spans="1:17" x14ac:dyDescent="0.3">
      <c r="A9843">
        <v>46194</v>
      </c>
      <c r="B9843" s="14">
        <v>44392.811412037037</v>
      </c>
      <c r="C9843" t="s">
        <v>16</v>
      </c>
      <c r="D9843">
        <v>106</v>
      </c>
      <c r="E9843">
        <v>2</v>
      </c>
      <c r="F9843">
        <v>4018</v>
      </c>
      <c r="G9843" t="s">
        <v>12</v>
      </c>
      <c r="H9843">
        <v>18</v>
      </c>
      <c r="I9843">
        <v>1</v>
      </c>
      <c r="J9843" t="s">
        <v>17</v>
      </c>
      <c r="K9843">
        <v>0</v>
      </c>
      <c r="L9843">
        <f>YEAR(ecommerce_customer_data_custom_[[#This Row],[Purchase Date]])</f>
        <v>2021</v>
      </c>
      <c r="M9843">
        <f>MONTH(ecommerce_customer_data_custom_[[#This Row],[Purchase Date]])</f>
        <v>7</v>
      </c>
      <c r="N9843" t="str">
        <f>TEXT(ecommerce_customer_data_custom_[[#This Row],[Purchase Date]],"mmmm")</f>
        <v>July</v>
      </c>
      <c r="O9843" t="str">
        <f>VLOOKUP(ecommerce_customer_data_custom_[[#This Row],[Customer Age]],AgeGroupMapping!$A$2:$C$5,3,TRUE)</f>
        <v>Young</v>
      </c>
      <c r="P9843" t="str">
        <f>IF(ecommerce_customer_data_custom_[[#This Row],[Returns]]=1,"Returned","Not Returned")</f>
        <v>Returned</v>
      </c>
      <c r="Q9843" t="str">
        <f>_xlfn.XLOOKUP(ecommerce_customer_data_custom_[[#This Row],[Payment Method]],PaymentMapping!$A$2:$A$11,PaymentMapping!$B$2:$B$11,"Other")</f>
        <v>Card</v>
      </c>
    </row>
    <row r="9844" spans="1:17" x14ac:dyDescent="0.3">
      <c r="A9844">
        <v>46194</v>
      </c>
      <c r="B9844" s="14">
        <v>44296.482233796298</v>
      </c>
      <c r="C9844" t="s">
        <v>18</v>
      </c>
      <c r="D9844">
        <v>182</v>
      </c>
      <c r="E9844">
        <v>4</v>
      </c>
      <c r="F9844">
        <v>3866</v>
      </c>
      <c r="G9844" t="s">
        <v>15</v>
      </c>
      <c r="H9844">
        <v>18</v>
      </c>
      <c r="I9844">
        <v>1</v>
      </c>
      <c r="J9844" t="s">
        <v>17</v>
      </c>
      <c r="K9844">
        <v>0</v>
      </c>
      <c r="L9844">
        <f>YEAR(ecommerce_customer_data_custom_[[#This Row],[Purchase Date]])</f>
        <v>2021</v>
      </c>
      <c r="M9844">
        <f>MONTH(ecommerce_customer_data_custom_[[#This Row],[Purchase Date]])</f>
        <v>4</v>
      </c>
      <c r="N9844" t="str">
        <f>TEXT(ecommerce_customer_data_custom_[[#This Row],[Purchase Date]],"mmmm")</f>
        <v>April</v>
      </c>
      <c r="O9844" t="str">
        <f>VLOOKUP(ecommerce_customer_data_custom_[[#This Row],[Customer Age]],AgeGroupMapping!$A$2:$C$5,3,TRUE)</f>
        <v>Young</v>
      </c>
      <c r="P9844" t="str">
        <f>IF(ecommerce_customer_data_custom_[[#This Row],[Returns]]=1,"Returned","Not Returned")</f>
        <v>Returned</v>
      </c>
      <c r="Q9844" t="str">
        <f>_xlfn.XLOOKUP(ecommerce_customer_data_custom_[[#This Row],[Payment Method]],PaymentMapping!$A$2:$A$11,PaymentMapping!$B$2:$B$11,"Other")</f>
        <v>Wallet/UPI</v>
      </c>
    </row>
    <row r="9845" spans="1:17" x14ac:dyDescent="0.3">
      <c r="A9845">
        <v>31199</v>
      </c>
      <c r="B9845" s="14">
        <v>44370.554652777777</v>
      </c>
      <c r="C9845" t="s">
        <v>14</v>
      </c>
      <c r="D9845">
        <v>275</v>
      </c>
      <c r="E9845">
        <v>5</v>
      </c>
      <c r="F9845">
        <v>4571</v>
      </c>
      <c r="G9845" t="s">
        <v>15</v>
      </c>
      <c r="H9845">
        <v>47</v>
      </c>
      <c r="I9845">
        <v>0</v>
      </c>
      <c r="J9845" t="s">
        <v>17</v>
      </c>
      <c r="K9845">
        <v>0</v>
      </c>
      <c r="L9845">
        <f>YEAR(ecommerce_customer_data_custom_[[#This Row],[Purchase Date]])</f>
        <v>2021</v>
      </c>
      <c r="M9845">
        <f>MONTH(ecommerce_customer_data_custom_[[#This Row],[Purchase Date]])</f>
        <v>6</v>
      </c>
      <c r="N9845" t="str">
        <f>TEXT(ecommerce_customer_data_custom_[[#This Row],[Purchase Date]],"mmmm")</f>
        <v>June</v>
      </c>
      <c r="O9845" t="str">
        <f>VLOOKUP(ecommerce_customer_data_custom_[[#This Row],[Customer Age]],AgeGroupMapping!$A$2:$C$5,3,TRUE)</f>
        <v>Middle-Aged</v>
      </c>
      <c r="P9845" t="str">
        <f>IF(ecommerce_customer_data_custom_[[#This Row],[Returns]]=1,"Returned","Not Returned")</f>
        <v>Not Returned</v>
      </c>
      <c r="Q9845" t="str">
        <f>_xlfn.XLOOKUP(ecommerce_customer_data_custom_[[#This Row],[Payment Method]],PaymentMapping!$A$2:$A$11,PaymentMapping!$B$2:$B$11,"Other")</f>
        <v>Wallet/UPI</v>
      </c>
    </row>
    <row r="9846" spans="1:17" x14ac:dyDescent="0.3">
      <c r="A9846">
        <v>31199</v>
      </c>
      <c r="B9846" s="14">
        <v>44129.871979166666</v>
      </c>
      <c r="C9846" t="s">
        <v>16</v>
      </c>
      <c r="D9846">
        <v>109</v>
      </c>
      <c r="E9846">
        <v>3</v>
      </c>
      <c r="F9846">
        <v>3146</v>
      </c>
      <c r="G9846" t="s">
        <v>12</v>
      </c>
      <c r="H9846">
        <v>47</v>
      </c>
      <c r="I9846">
        <v>0</v>
      </c>
      <c r="J9846" t="s">
        <v>17</v>
      </c>
      <c r="K9846">
        <v>0</v>
      </c>
      <c r="L9846">
        <f>YEAR(ecommerce_customer_data_custom_[[#This Row],[Purchase Date]])</f>
        <v>2020</v>
      </c>
      <c r="M9846">
        <f>MONTH(ecommerce_customer_data_custom_[[#This Row],[Purchase Date]])</f>
        <v>10</v>
      </c>
      <c r="N9846" t="str">
        <f>TEXT(ecommerce_customer_data_custom_[[#This Row],[Purchase Date]],"mmmm")</f>
        <v>October</v>
      </c>
      <c r="O9846" t="str">
        <f>VLOOKUP(ecommerce_customer_data_custom_[[#This Row],[Customer Age]],AgeGroupMapping!$A$2:$C$5,3,TRUE)</f>
        <v>Middle-Aged</v>
      </c>
      <c r="P9846" t="str">
        <f>IF(ecommerce_customer_data_custom_[[#This Row],[Returns]]=1,"Returned","Not Returned")</f>
        <v>Not Returned</v>
      </c>
      <c r="Q9846" t="str">
        <f>_xlfn.XLOOKUP(ecommerce_customer_data_custom_[[#This Row],[Payment Method]],PaymentMapping!$A$2:$A$11,PaymentMapping!$B$2:$B$11,"Other")</f>
        <v>Card</v>
      </c>
    </row>
    <row r="9847" spans="1:17" x14ac:dyDescent="0.3">
      <c r="A9847">
        <v>31199</v>
      </c>
      <c r="B9847" s="14">
        <v>44919.528333333335</v>
      </c>
      <c r="C9847" t="s">
        <v>18</v>
      </c>
      <c r="D9847">
        <v>265</v>
      </c>
      <c r="E9847">
        <v>4</v>
      </c>
      <c r="F9847">
        <v>3905</v>
      </c>
      <c r="G9847" t="s">
        <v>15</v>
      </c>
      <c r="H9847">
        <v>47</v>
      </c>
      <c r="I9847">
        <v>0</v>
      </c>
      <c r="J9847" t="s">
        <v>17</v>
      </c>
      <c r="K9847">
        <v>0</v>
      </c>
      <c r="L9847">
        <f>YEAR(ecommerce_customer_data_custom_[[#This Row],[Purchase Date]])</f>
        <v>2022</v>
      </c>
      <c r="M9847">
        <f>MONTH(ecommerce_customer_data_custom_[[#This Row],[Purchase Date]])</f>
        <v>12</v>
      </c>
      <c r="N9847" t="str">
        <f>TEXT(ecommerce_customer_data_custom_[[#This Row],[Purchase Date]],"mmmm")</f>
        <v>December</v>
      </c>
      <c r="O9847" t="str">
        <f>VLOOKUP(ecommerce_customer_data_custom_[[#This Row],[Customer Age]],AgeGroupMapping!$A$2:$C$5,3,TRUE)</f>
        <v>Middle-Aged</v>
      </c>
      <c r="P9847" t="str">
        <f>IF(ecommerce_customer_data_custom_[[#This Row],[Returns]]=1,"Returned","Not Returned")</f>
        <v>Not Returned</v>
      </c>
      <c r="Q9847" t="str">
        <f>_xlfn.XLOOKUP(ecommerce_customer_data_custom_[[#This Row],[Payment Method]],PaymentMapping!$A$2:$A$11,PaymentMapping!$B$2:$B$11,"Other")</f>
        <v>Wallet/UPI</v>
      </c>
    </row>
    <row r="9848" spans="1:17" x14ac:dyDescent="0.3">
      <c r="A9848">
        <v>31199</v>
      </c>
      <c r="B9848" s="14">
        <v>45006.606539351851</v>
      </c>
      <c r="C9848" t="s">
        <v>14</v>
      </c>
      <c r="D9848">
        <v>402</v>
      </c>
      <c r="E9848">
        <v>5</v>
      </c>
      <c r="F9848">
        <v>311</v>
      </c>
      <c r="G9848" t="s">
        <v>15</v>
      </c>
      <c r="H9848">
        <v>47</v>
      </c>
      <c r="I9848">
        <v>0</v>
      </c>
      <c r="J9848" t="s">
        <v>17</v>
      </c>
      <c r="K9848">
        <v>0</v>
      </c>
      <c r="L9848">
        <f>YEAR(ecommerce_customer_data_custom_[[#This Row],[Purchase Date]])</f>
        <v>2023</v>
      </c>
      <c r="M9848">
        <f>MONTH(ecommerce_customer_data_custom_[[#This Row],[Purchase Date]])</f>
        <v>3</v>
      </c>
      <c r="N9848" t="str">
        <f>TEXT(ecommerce_customer_data_custom_[[#This Row],[Purchase Date]],"mmmm")</f>
        <v>March</v>
      </c>
      <c r="O9848" t="str">
        <f>VLOOKUP(ecommerce_customer_data_custom_[[#This Row],[Customer Age]],AgeGroupMapping!$A$2:$C$5,3,TRUE)</f>
        <v>Middle-Aged</v>
      </c>
      <c r="P9848" t="str">
        <f>IF(ecommerce_customer_data_custom_[[#This Row],[Returns]]=1,"Returned","Not Returned")</f>
        <v>Not Returned</v>
      </c>
      <c r="Q9848" t="str">
        <f>_xlfn.XLOOKUP(ecommerce_customer_data_custom_[[#This Row],[Payment Method]],PaymentMapping!$A$2:$A$11,PaymentMapping!$B$2:$B$11,"Other")</f>
        <v>Wallet/UPI</v>
      </c>
    </row>
    <row r="9849" spans="1:17" x14ac:dyDescent="0.3">
      <c r="A9849">
        <v>12108</v>
      </c>
      <c r="B9849" s="14">
        <v>44707.382037037038</v>
      </c>
      <c r="C9849" t="s">
        <v>18</v>
      </c>
      <c r="D9849">
        <v>282</v>
      </c>
      <c r="E9849">
        <v>1</v>
      </c>
      <c r="F9849">
        <v>505</v>
      </c>
      <c r="G9849" t="s">
        <v>15</v>
      </c>
      <c r="H9849">
        <v>53</v>
      </c>
      <c r="I9849">
        <v>0</v>
      </c>
      <c r="J9849" t="s">
        <v>17</v>
      </c>
      <c r="K9849">
        <v>0</v>
      </c>
      <c r="L9849">
        <f>YEAR(ecommerce_customer_data_custom_[[#This Row],[Purchase Date]])</f>
        <v>2022</v>
      </c>
      <c r="M9849">
        <f>MONTH(ecommerce_customer_data_custom_[[#This Row],[Purchase Date]])</f>
        <v>5</v>
      </c>
      <c r="N9849" t="str">
        <f>TEXT(ecommerce_customer_data_custom_[[#This Row],[Purchase Date]],"mmmm")</f>
        <v>May</v>
      </c>
      <c r="O9849" t="str">
        <f>VLOOKUP(ecommerce_customer_data_custom_[[#This Row],[Customer Age]],AgeGroupMapping!$A$2:$C$5,3,TRUE)</f>
        <v>Middle-Aged</v>
      </c>
      <c r="P9849" t="str">
        <f>IF(ecommerce_customer_data_custom_[[#This Row],[Returns]]=1,"Returned","Not Returned")</f>
        <v>Not Returned</v>
      </c>
      <c r="Q9849" t="str">
        <f>_xlfn.XLOOKUP(ecommerce_customer_data_custom_[[#This Row],[Payment Method]],PaymentMapping!$A$2:$A$11,PaymentMapping!$B$2:$B$11,"Other")</f>
        <v>Wallet/UPI</v>
      </c>
    </row>
    <row r="9850" spans="1:17" x14ac:dyDescent="0.3">
      <c r="A9850">
        <v>12108</v>
      </c>
      <c r="B9850" s="14">
        <v>44006.666979166665</v>
      </c>
      <c r="C9850" t="s">
        <v>16</v>
      </c>
      <c r="D9850">
        <v>20</v>
      </c>
      <c r="E9850">
        <v>4</v>
      </c>
      <c r="F9850">
        <v>3026</v>
      </c>
      <c r="G9850" t="s">
        <v>15</v>
      </c>
      <c r="H9850">
        <v>53</v>
      </c>
      <c r="I9850">
        <v>0</v>
      </c>
      <c r="J9850" t="s">
        <v>17</v>
      </c>
      <c r="K9850">
        <v>0</v>
      </c>
      <c r="L9850">
        <f>YEAR(ecommerce_customer_data_custom_[[#This Row],[Purchase Date]])</f>
        <v>2020</v>
      </c>
      <c r="M9850">
        <f>MONTH(ecommerce_customer_data_custom_[[#This Row],[Purchase Date]])</f>
        <v>6</v>
      </c>
      <c r="N9850" t="str">
        <f>TEXT(ecommerce_customer_data_custom_[[#This Row],[Purchase Date]],"mmmm")</f>
        <v>June</v>
      </c>
      <c r="O9850" t="str">
        <f>VLOOKUP(ecommerce_customer_data_custom_[[#This Row],[Customer Age]],AgeGroupMapping!$A$2:$C$5,3,TRUE)</f>
        <v>Middle-Aged</v>
      </c>
      <c r="P9850" t="str">
        <f>IF(ecommerce_customer_data_custom_[[#This Row],[Returns]]=1,"Returned","Not Returned")</f>
        <v>Not Returned</v>
      </c>
      <c r="Q9850" t="str">
        <f>_xlfn.XLOOKUP(ecommerce_customer_data_custom_[[#This Row],[Payment Method]],PaymentMapping!$A$2:$A$11,PaymentMapping!$B$2:$B$11,"Other")</f>
        <v>Wallet/UPI</v>
      </c>
    </row>
    <row r="9851" spans="1:17" x14ac:dyDescent="0.3">
      <c r="A9851">
        <v>12108</v>
      </c>
      <c r="B9851" s="14">
        <v>45122.944108796299</v>
      </c>
      <c r="C9851" t="s">
        <v>18</v>
      </c>
      <c r="D9851">
        <v>49</v>
      </c>
      <c r="E9851">
        <v>1</v>
      </c>
      <c r="F9851">
        <v>4534</v>
      </c>
      <c r="G9851" t="s">
        <v>12</v>
      </c>
      <c r="H9851">
        <v>53</v>
      </c>
      <c r="I9851">
        <v>0</v>
      </c>
      <c r="J9851" t="s">
        <v>17</v>
      </c>
      <c r="K9851">
        <v>0</v>
      </c>
      <c r="L9851">
        <f>YEAR(ecommerce_customer_data_custom_[[#This Row],[Purchase Date]])</f>
        <v>2023</v>
      </c>
      <c r="M9851">
        <f>MONTH(ecommerce_customer_data_custom_[[#This Row],[Purchase Date]])</f>
        <v>7</v>
      </c>
      <c r="N9851" t="str">
        <f>TEXT(ecommerce_customer_data_custom_[[#This Row],[Purchase Date]],"mmmm")</f>
        <v>July</v>
      </c>
      <c r="O9851" t="str">
        <f>VLOOKUP(ecommerce_customer_data_custom_[[#This Row],[Customer Age]],AgeGroupMapping!$A$2:$C$5,3,TRUE)</f>
        <v>Middle-Aged</v>
      </c>
      <c r="P9851" t="str">
        <f>IF(ecommerce_customer_data_custom_[[#This Row],[Returns]]=1,"Returned","Not Returned")</f>
        <v>Not Returned</v>
      </c>
      <c r="Q9851" t="str">
        <f>_xlfn.XLOOKUP(ecommerce_customer_data_custom_[[#This Row],[Payment Method]],PaymentMapping!$A$2:$A$11,PaymentMapping!$B$2:$B$11,"Other")</f>
        <v>Card</v>
      </c>
    </row>
    <row r="9852" spans="1:17" x14ac:dyDescent="0.3">
      <c r="A9852">
        <v>12108</v>
      </c>
      <c r="B9852" s="14">
        <v>44240.65898148148</v>
      </c>
      <c r="C9852" t="s">
        <v>11</v>
      </c>
      <c r="D9852">
        <v>412</v>
      </c>
      <c r="E9852">
        <v>5</v>
      </c>
      <c r="F9852">
        <v>4028</v>
      </c>
      <c r="G9852" t="s">
        <v>20</v>
      </c>
      <c r="H9852">
        <v>53</v>
      </c>
      <c r="I9852">
        <v>0</v>
      </c>
      <c r="J9852" t="s">
        <v>17</v>
      </c>
      <c r="K9852">
        <v>0</v>
      </c>
      <c r="L9852">
        <f>YEAR(ecommerce_customer_data_custom_[[#This Row],[Purchase Date]])</f>
        <v>2021</v>
      </c>
      <c r="M9852">
        <f>MONTH(ecommerce_customer_data_custom_[[#This Row],[Purchase Date]])</f>
        <v>2</v>
      </c>
      <c r="N9852" t="str">
        <f>TEXT(ecommerce_customer_data_custom_[[#This Row],[Purchase Date]],"mmmm")</f>
        <v>February</v>
      </c>
      <c r="O9852" t="str">
        <f>VLOOKUP(ecommerce_customer_data_custom_[[#This Row],[Customer Age]],AgeGroupMapping!$A$2:$C$5,3,TRUE)</f>
        <v>Middle-Aged</v>
      </c>
      <c r="P9852" t="str">
        <f>IF(ecommerce_customer_data_custom_[[#This Row],[Returns]]=1,"Returned","Not Returned")</f>
        <v>Not Returned</v>
      </c>
      <c r="Q9852" t="str">
        <f>_xlfn.XLOOKUP(ecommerce_customer_data_custom_[[#This Row],[Payment Method]],PaymentMapping!$A$2:$A$11,PaymentMapping!$B$2:$B$11,"Other")</f>
        <v>Other</v>
      </c>
    </row>
    <row r="9853" spans="1:17" x14ac:dyDescent="0.3">
      <c r="A9853">
        <v>12108</v>
      </c>
      <c r="B9853" s="14">
        <v>44659.498136574075</v>
      </c>
      <c r="C9853" t="s">
        <v>14</v>
      </c>
      <c r="D9853">
        <v>137</v>
      </c>
      <c r="E9853">
        <v>5</v>
      </c>
      <c r="F9853">
        <v>4861</v>
      </c>
      <c r="G9853" t="s">
        <v>12</v>
      </c>
      <c r="H9853">
        <v>53</v>
      </c>
      <c r="I9853">
        <v>1</v>
      </c>
      <c r="J9853" t="s">
        <v>17</v>
      </c>
      <c r="K9853">
        <v>0</v>
      </c>
      <c r="L9853">
        <f>YEAR(ecommerce_customer_data_custom_[[#This Row],[Purchase Date]])</f>
        <v>2022</v>
      </c>
      <c r="M9853">
        <f>MONTH(ecommerce_customer_data_custom_[[#This Row],[Purchase Date]])</f>
        <v>4</v>
      </c>
      <c r="N9853" t="str">
        <f>TEXT(ecommerce_customer_data_custom_[[#This Row],[Purchase Date]],"mmmm")</f>
        <v>April</v>
      </c>
      <c r="O9853" t="str">
        <f>VLOOKUP(ecommerce_customer_data_custom_[[#This Row],[Customer Age]],AgeGroupMapping!$A$2:$C$5,3,TRUE)</f>
        <v>Middle-Aged</v>
      </c>
      <c r="P9853" t="str">
        <f>IF(ecommerce_customer_data_custom_[[#This Row],[Returns]]=1,"Returned","Not Returned")</f>
        <v>Returned</v>
      </c>
      <c r="Q9853" t="str">
        <f>_xlfn.XLOOKUP(ecommerce_customer_data_custom_[[#This Row],[Payment Method]],PaymentMapping!$A$2:$A$11,PaymentMapping!$B$2:$B$11,"Other")</f>
        <v>Card</v>
      </c>
    </row>
    <row r="9854" spans="1:17" x14ac:dyDescent="0.3">
      <c r="A9854">
        <v>12108</v>
      </c>
      <c r="B9854" s="14">
        <v>43857.198738425926</v>
      </c>
      <c r="C9854" t="s">
        <v>16</v>
      </c>
      <c r="D9854">
        <v>164</v>
      </c>
      <c r="E9854">
        <v>3</v>
      </c>
      <c r="F9854">
        <v>4014</v>
      </c>
      <c r="G9854" t="s">
        <v>15</v>
      </c>
      <c r="H9854">
        <v>53</v>
      </c>
      <c r="I9854">
        <v>0</v>
      </c>
      <c r="J9854" t="s">
        <v>17</v>
      </c>
      <c r="K9854">
        <v>0</v>
      </c>
      <c r="L9854">
        <f>YEAR(ecommerce_customer_data_custom_[[#This Row],[Purchase Date]])</f>
        <v>2020</v>
      </c>
      <c r="M9854">
        <f>MONTH(ecommerce_customer_data_custom_[[#This Row],[Purchase Date]])</f>
        <v>1</v>
      </c>
      <c r="N9854" t="str">
        <f>TEXT(ecommerce_customer_data_custom_[[#This Row],[Purchase Date]],"mmmm")</f>
        <v>January</v>
      </c>
      <c r="O9854" t="str">
        <f>VLOOKUP(ecommerce_customer_data_custom_[[#This Row],[Customer Age]],AgeGroupMapping!$A$2:$C$5,3,TRUE)</f>
        <v>Middle-Aged</v>
      </c>
      <c r="P9854" t="str">
        <f>IF(ecommerce_customer_data_custom_[[#This Row],[Returns]]=1,"Returned","Not Returned")</f>
        <v>Not Returned</v>
      </c>
      <c r="Q9854" t="str">
        <f>_xlfn.XLOOKUP(ecommerce_customer_data_custom_[[#This Row],[Payment Method]],PaymentMapping!$A$2:$A$11,PaymentMapping!$B$2:$B$11,"Other")</f>
        <v>Wallet/UPI</v>
      </c>
    </row>
    <row r="9855" spans="1:17" x14ac:dyDescent="0.3">
      <c r="A9855">
        <v>42694</v>
      </c>
      <c r="B9855" s="14">
        <v>43896.74181712963</v>
      </c>
      <c r="C9855" t="s">
        <v>18</v>
      </c>
      <c r="D9855">
        <v>496</v>
      </c>
      <c r="E9855">
        <v>5</v>
      </c>
      <c r="F9855">
        <v>920</v>
      </c>
      <c r="G9855" t="s">
        <v>15</v>
      </c>
      <c r="H9855">
        <v>45</v>
      </c>
      <c r="I9855">
        <v>0</v>
      </c>
      <c r="J9855" t="s">
        <v>13</v>
      </c>
      <c r="K9855">
        <v>0</v>
      </c>
      <c r="L9855">
        <f>YEAR(ecommerce_customer_data_custom_[[#This Row],[Purchase Date]])</f>
        <v>2020</v>
      </c>
      <c r="M9855">
        <f>MONTH(ecommerce_customer_data_custom_[[#This Row],[Purchase Date]])</f>
        <v>3</v>
      </c>
      <c r="N9855" t="str">
        <f>TEXT(ecommerce_customer_data_custom_[[#This Row],[Purchase Date]],"mmmm")</f>
        <v>March</v>
      </c>
      <c r="O9855" t="str">
        <f>VLOOKUP(ecommerce_customer_data_custom_[[#This Row],[Customer Age]],AgeGroupMapping!$A$2:$C$5,3,TRUE)</f>
        <v>Middle-Aged</v>
      </c>
      <c r="P9855" t="str">
        <f>IF(ecommerce_customer_data_custom_[[#This Row],[Returns]]=1,"Returned","Not Returned")</f>
        <v>Not Returned</v>
      </c>
      <c r="Q9855" t="str">
        <f>_xlfn.XLOOKUP(ecommerce_customer_data_custom_[[#This Row],[Payment Method]],PaymentMapping!$A$2:$A$11,PaymentMapping!$B$2:$B$11,"Other")</f>
        <v>Wallet/UPI</v>
      </c>
    </row>
    <row r="9856" spans="1:17" x14ac:dyDescent="0.3">
      <c r="A9856">
        <v>42694</v>
      </c>
      <c r="B9856" s="14">
        <v>44891.281307870369</v>
      </c>
      <c r="C9856" t="s">
        <v>16</v>
      </c>
      <c r="D9856">
        <v>464</v>
      </c>
      <c r="E9856">
        <v>3</v>
      </c>
      <c r="F9856">
        <v>4394</v>
      </c>
      <c r="G9856" t="s">
        <v>12</v>
      </c>
      <c r="H9856">
        <v>45</v>
      </c>
      <c r="I9856">
        <v>1</v>
      </c>
      <c r="J9856" t="s">
        <v>13</v>
      </c>
      <c r="K9856">
        <v>0</v>
      </c>
      <c r="L9856">
        <f>YEAR(ecommerce_customer_data_custom_[[#This Row],[Purchase Date]])</f>
        <v>2022</v>
      </c>
      <c r="M9856">
        <f>MONTH(ecommerce_customer_data_custom_[[#This Row],[Purchase Date]])</f>
        <v>11</v>
      </c>
      <c r="N9856" t="str">
        <f>TEXT(ecommerce_customer_data_custom_[[#This Row],[Purchase Date]],"mmmm")</f>
        <v>November</v>
      </c>
      <c r="O9856" t="str">
        <f>VLOOKUP(ecommerce_customer_data_custom_[[#This Row],[Customer Age]],AgeGroupMapping!$A$2:$C$5,3,TRUE)</f>
        <v>Middle-Aged</v>
      </c>
      <c r="P9856" t="str">
        <f>IF(ecommerce_customer_data_custom_[[#This Row],[Returns]]=1,"Returned","Not Returned")</f>
        <v>Returned</v>
      </c>
      <c r="Q9856" t="str">
        <f>_xlfn.XLOOKUP(ecommerce_customer_data_custom_[[#This Row],[Payment Method]],PaymentMapping!$A$2:$A$11,PaymentMapping!$B$2:$B$11,"Other")</f>
        <v>Card</v>
      </c>
    </row>
    <row r="9857" spans="1:17" x14ac:dyDescent="0.3">
      <c r="A9857">
        <v>42694</v>
      </c>
      <c r="B9857" s="14">
        <v>43937.305856481478</v>
      </c>
      <c r="C9857" t="s">
        <v>16</v>
      </c>
      <c r="D9857">
        <v>173</v>
      </c>
      <c r="E9857">
        <v>2</v>
      </c>
      <c r="F9857">
        <v>658</v>
      </c>
      <c r="G9857" t="s">
        <v>12</v>
      </c>
      <c r="H9857">
        <v>45</v>
      </c>
      <c r="I9857">
        <v>1</v>
      </c>
      <c r="J9857" t="s">
        <v>13</v>
      </c>
      <c r="K9857">
        <v>0</v>
      </c>
      <c r="L9857">
        <f>YEAR(ecommerce_customer_data_custom_[[#This Row],[Purchase Date]])</f>
        <v>2020</v>
      </c>
      <c r="M9857">
        <f>MONTH(ecommerce_customer_data_custom_[[#This Row],[Purchase Date]])</f>
        <v>4</v>
      </c>
      <c r="N9857" t="str">
        <f>TEXT(ecommerce_customer_data_custom_[[#This Row],[Purchase Date]],"mmmm")</f>
        <v>April</v>
      </c>
      <c r="O9857" t="str">
        <f>VLOOKUP(ecommerce_customer_data_custom_[[#This Row],[Customer Age]],AgeGroupMapping!$A$2:$C$5,3,TRUE)</f>
        <v>Middle-Aged</v>
      </c>
      <c r="P9857" t="str">
        <f>IF(ecommerce_customer_data_custom_[[#This Row],[Returns]]=1,"Returned","Not Returned")</f>
        <v>Returned</v>
      </c>
      <c r="Q9857" t="str">
        <f>_xlfn.XLOOKUP(ecommerce_customer_data_custom_[[#This Row],[Payment Method]],PaymentMapping!$A$2:$A$11,PaymentMapping!$B$2:$B$11,"Other")</f>
        <v>Card</v>
      </c>
    </row>
    <row r="9858" spans="1:17" x14ac:dyDescent="0.3">
      <c r="A9858">
        <v>42694</v>
      </c>
      <c r="B9858" s="14">
        <v>44525.777986111112</v>
      </c>
      <c r="C9858" t="s">
        <v>18</v>
      </c>
      <c r="D9858">
        <v>80</v>
      </c>
      <c r="E9858">
        <v>4</v>
      </c>
      <c r="F9858">
        <v>1854</v>
      </c>
      <c r="G9858" t="s">
        <v>12</v>
      </c>
      <c r="H9858">
        <v>45</v>
      </c>
      <c r="I9858">
        <v>1</v>
      </c>
      <c r="J9858" t="s">
        <v>13</v>
      </c>
      <c r="K9858">
        <v>0</v>
      </c>
      <c r="L9858">
        <f>YEAR(ecommerce_customer_data_custom_[[#This Row],[Purchase Date]])</f>
        <v>2021</v>
      </c>
      <c r="M9858">
        <f>MONTH(ecommerce_customer_data_custom_[[#This Row],[Purchase Date]])</f>
        <v>11</v>
      </c>
      <c r="N9858" t="str">
        <f>TEXT(ecommerce_customer_data_custom_[[#This Row],[Purchase Date]],"mmmm")</f>
        <v>November</v>
      </c>
      <c r="O9858" t="str">
        <f>VLOOKUP(ecommerce_customer_data_custom_[[#This Row],[Customer Age]],AgeGroupMapping!$A$2:$C$5,3,TRUE)</f>
        <v>Middle-Aged</v>
      </c>
      <c r="P9858" t="str">
        <f>IF(ecommerce_customer_data_custom_[[#This Row],[Returns]]=1,"Returned","Not Returned")</f>
        <v>Returned</v>
      </c>
      <c r="Q9858" t="str">
        <f>_xlfn.XLOOKUP(ecommerce_customer_data_custom_[[#This Row],[Payment Method]],PaymentMapping!$A$2:$A$11,PaymentMapping!$B$2:$B$11,"Other")</f>
        <v>Card</v>
      </c>
    </row>
    <row r="9859" spans="1:17" x14ac:dyDescent="0.3">
      <c r="A9859">
        <v>42694</v>
      </c>
      <c r="B9859" s="14">
        <v>44837.292951388888</v>
      </c>
      <c r="C9859" t="s">
        <v>11</v>
      </c>
      <c r="D9859">
        <v>69</v>
      </c>
      <c r="E9859">
        <v>4</v>
      </c>
      <c r="F9859">
        <v>3623</v>
      </c>
      <c r="G9859" t="s">
        <v>15</v>
      </c>
      <c r="H9859">
        <v>45</v>
      </c>
      <c r="I9859">
        <v>0</v>
      </c>
      <c r="J9859" t="s">
        <v>13</v>
      </c>
      <c r="K9859">
        <v>0</v>
      </c>
      <c r="L9859">
        <f>YEAR(ecommerce_customer_data_custom_[[#This Row],[Purchase Date]])</f>
        <v>2022</v>
      </c>
      <c r="M9859">
        <f>MONTH(ecommerce_customer_data_custom_[[#This Row],[Purchase Date]])</f>
        <v>10</v>
      </c>
      <c r="N9859" t="str">
        <f>TEXT(ecommerce_customer_data_custom_[[#This Row],[Purchase Date]],"mmmm")</f>
        <v>October</v>
      </c>
      <c r="O9859" t="str">
        <f>VLOOKUP(ecommerce_customer_data_custom_[[#This Row],[Customer Age]],AgeGroupMapping!$A$2:$C$5,3,TRUE)</f>
        <v>Middle-Aged</v>
      </c>
      <c r="P9859" t="str">
        <f>IF(ecommerce_customer_data_custom_[[#This Row],[Returns]]=1,"Returned","Not Returned")</f>
        <v>Not Returned</v>
      </c>
      <c r="Q9859" t="str">
        <f>_xlfn.XLOOKUP(ecommerce_customer_data_custom_[[#This Row],[Payment Method]],PaymentMapping!$A$2:$A$11,PaymentMapping!$B$2:$B$11,"Other")</f>
        <v>Wallet/UPI</v>
      </c>
    </row>
    <row r="9860" spans="1:17" x14ac:dyDescent="0.3">
      <c r="A9860">
        <v>42694</v>
      </c>
      <c r="B9860" s="14">
        <v>44947.153402777774</v>
      </c>
      <c r="C9860" t="s">
        <v>18</v>
      </c>
      <c r="D9860">
        <v>179</v>
      </c>
      <c r="E9860">
        <v>5</v>
      </c>
      <c r="F9860">
        <v>4175</v>
      </c>
      <c r="G9860" t="s">
        <v>12</v>
      </c>
      <c r="H9860">
        <v>45</v>
      </c>
      <c r="I9860">
        <v>1</v>
      </c>
      <c r="J9860" t="s">
        <v>13</v>
      </c>
      <c r="K9860">
        <v>0</v>
      </c>
      <c r="L9860">
        <f>YEAR(ecommerce_customer_data_custom_[[#This Row],[Purchase Date]])</f>
        <v>2023</v>
      </c>
      <c r="M9860">
        <f>MONTH(ecommerce_customer_data_custom_[[#This Row],[Purchase Date]])</f>
        <v>1</v>
      </c>
      <c r="N9860" t="str">
        <f>TEXT(ecommerce_customer_data_custom_[[#This Row],[Purchase Date]],"mmmm")</f>
        <v>January</v>
      </c>
      <c r="O9860" t="str">
        <f>VLOOKUP(ecommerce_customer_data_custom_[[#This Row],[Customer Age]],AgeGroupMapping!$A$2:$C$5,3,TRUE)</f>
        <v>Middle-Aged</v>
      </c>
      <c r="P9860" t="str">
        <f>IF(ecommerce_customer_data_custom_[[#This Row],[Returns]]=1,"Returned","Not Returned")</f>
        <v>Returned</v>
      </c>
      <c r="Q9860" t="str">
        <f>_xlfn.XLOOKUP(ecommerce_customer_data_custom_[[#This Row],[Payment Method]],PaymentMapping!$A$2:$A$11,PaymentMapping!$B$2:$B$11,"Other")</f>
        <v>Card</v>
      </c>
    </row>
    <row r="9861" spans="1:17" x14ac:dyDescent="0.3">
      <c r="A9861">
        <v>42694</v>
      </c>
      <c r="B9861" s="14">
        <v>44996.816168981481</v>
      </c>
      <c r="C9861" t="s">
        <v>11</v>
      </c>
      <c r="D9861">
        <v>468</v>
      </c>
      <c r="E9861">
        <v>3</v>
      </c>
      <c r="F9861">
        <v>1878</v>
      </c>
      <c r="G9861" t="s">
        <v>15</v>
      </c>
      <c r="H9861">
        <v>45</v>
      </c>
      <c r="I9861">
        <v>0</v>
      </c>
      <c r="J9861" t="s">
        <v>13</v>
      </c>
      <c r="K9861">
        <v>0</v>
      </c>
      <c r="L9861">
        <f>YEAR(ecommerce_customer_data_custom_[[#This Row],[Purchase Date]])</f>
        <v>2023</v>
      </c>
      <c r="M9861">
        <f>MONTH(ecommerce_customer_data_custom_[[#This Row],[Purchase Date]])</f>
        <v>3</v>
      </c>
      <c r="N9861" t="str">
        <f>TEXT(ecommerce_customer_data_custom_[[#This Row],[Purchase Date]],"mmmm")</f>
        <v>March</v>
      </c>
      <c r="O9861" t="str">
        <f>VLOOKUP(ecommerce_customer_data_custom_[[#This Row],[Customer Age]],AgeGroupMapping!$A$2:$C$5,3,TRUE)</f>
        <v>Middle-Aged</v>
      </c>
      <c r="P9861" t="str">
        <f>IF(ecommerce_customer_data_custom_[[#This Row],[Returns]]=1,"Returned","Not Returned")</f>
        <v>Not Returned</v>
      </c>
      <c r="Q9861" t="str">
        <f>_xlfn.XLOOKUP(ecommerce_customer_data_custom_[[#This Row],[Payment Method]],PaymentMapping!$A$2:$A$11,PaymentMapping!$B$2:$B$11,"Other")</f>
        <v>Wallet/UPI</v>
      </c>
    </row>
    <row r="9862" spans="1:17" x14ac:dyDescent="0.3">
      <c r="A9862">
        <v>42694</v>
      </c>
      <c r="B9862" s="14">
        <v>44678.409826388888</v>
      </c>
      <c r="C9862" t="s">
        <v>16</v>
      </c>
      <c r="D9862">
        <v>70</v>
      </c>
      <c r="E9862">
        <v>2</v>
      </c>
      <c r="F9862">
        <v>1433</v>
      </c>
      <c r="G9862" t="s">
        <v>19</v>
      </c>
      <c r="H9862">
        <v>45</v>
      </c>
      <c r="I9862">
        <v>0</v>
      </c>
      <c r="J9862" t="s">
        <v>13</v>
      </c>
      <c r="K9862">
        <v>0</v>
      </c>
      <c r="L9862">
        <f>YEAR(ecommerce_customer_data_custom_[[#This Row],[Purchase Date]])</f>
        <v>2022</v>
      </c>
      <c r="M9862">
        <f>MONTH(ecommerce_customer_data_custom_[[#This Row],[Purchase Date]])</f>
        <v>4</v>
      </c>
      <c r="N9862" t="str">
        <f>TEXT(ecommerce_customer_data_custom_[[#This Row],[Purchase Date]],"mmmm")</f>
        <v>April</v>
      </c>
      <c r="O9862" t="str">
        <f>VLOOKUP(ecommerce_customer_data_custom_[[#This Row],[Customer Age]],AgeGroupMapping!$A$2:$C$5,3,TRUE)</f>
        <v>Middle-Aged</v>
      </c>
      <c r="P9862" t="str">
        <f>IF(ecommerce_customer_data_custom_[[#This Row],[Returns]]=1,"Returned","Not Returned")</f>
        <v>Not Returned</v>
      </c>
      <c r="Q9862" t="str">
        <f>_xlfn.XLOOKUP(ecommerce_customer_data_custom_[[#This Row],[Payment Method]],PaymentMapping!$A$2:$A$11,PaymentMapping!$B$2:$B$11,"Other")</f>
        <v>Cash</v>
      </c>
    </row>
    <row r="9863" spans="1:17" x14ac:dyDescent="0.3">
      <c r="A9863">
        <v>49532</v>
      </c>
      <c r="B9863" s="14">
        <v>43912.649733796294</v>
      </c>
      <c r="C9863" t="s">
        <v>18</v>
      </c>
      <c r="D9863">
        <v>345</v>
      </c>
      <c r="E9863">
        <v>3</v>
      </c>
      <c r="F9863">
        <v>1590</v>
      </c>
      <c r="G9863" t="s">
        <v>12</v>
      </c>
      <c r="H9863">
        <v>61</v>
      </c>
      <c r="I9863">
        <v>1</v>
      </c>
      <c r="J9863" t="s">
        <v>17</v>
      </c>
      <c r="K9863">
        <v>0</v>
      </c>
      <c r="L9863">
        <f>YEAR(ecommerce_customer_data_custom_[[#This Row],[Purchase Date]])</f>
        <v>2020</v>
      </c>
      <c r="M9863">
        <f>MONTH(ecommerce_customer_data_custom_[[#This Row],[Purchase Date]])</f>
        <v>3</v>
      </c>
      <c r="N9863" t="str">
        <f>TEXT(ecommerce_customer_data_custom_[[#This Row],[Purchase Date]],"mmmm")</f>
        <v>March</v>
      </c>
      <c r="O9863" t="str">
        <f>VLOOKUP(ecommerce_customer_data_custom_[[#This Row],[Customer Age]],AgeGroupMapping!$A$2:$C$5,3,TRUE)</f>
        <v>Senior</v>
      </c>
      <c r="P9863" t="str">
        <f>IF(ecommerce_customer_data_custom_[[#This Row],[Returns]]=1,"Returned","Not Returned")</f>
        <v>Returned</v>
      </c>
      <c r="Q9863" t="str">
        <f>_xlfn.XLOOKUP(ecommerce_customer_data_custom_[[#This Row],[Payment Method]],PaymentMapping!$A$2:$A$11,PaymentMapping!$B$2:$B$11,"Other")</f>
        <v>Card</v>
      </c>
    </row>
    <row r="9864" spans="1:17" x14ac:dyDescent="0.3">
      <c r="A9864">
        <v>49532</v>
      </c>
      <c r="B9864" s="14">
        <v>45028.925312500003</v>
      </c>
      <c r="C9864" t="s">
        <v>18</v>
      </c>
      <c r="D9864">
        <v>428</v>
      </c>
      <c r="E9864">
        <v>2</v>
      </c>
      <c r="F9864">
        <v>1510</v>
      </c>
      <c r="G9864" t="s">
        <v>12</v>
      </c>
      <c r="H9864">
        <v>61</v>
      </c>
      <c r="I9864">
        <v>1</v>
      </c>
      <c r="J9864" t="s">
        <v>17</v>
      </c>
      <c r="K9864">
        <v>0</v>
      </c>
      <c r="L9864">
        <f>YEAR(ecommerce_customer_data_custom_[[#This Row],[Purchase Date]])</f>
        <v>2023</v>
      </c>
      <c r="M9864">
        <f>MONTH(ecommerce_customer_data_custom_[[#This Row],[Purchase Date]])</f>
        <v>4</v>
      </c>
      <c r="N9864" t="str">
        <f>TEXT(ecommerce_customer_data_custom_[[#This Row],[Purchase Date]],"mmmm")</f>
        <v>April</v>
      </c>
      <c r="O9864" t="str">
        <f>VLOOKUP(ecommerce_customer_data_custom_[[#This Row],[Customer Age]],AgeGroupMapping!$A$2:$C$5,3,TRUE)</f>
        <v>Senior</v>
      </c>
      <c r="P9864" t="str">
        <f>IF(ecommerce_customer_data_custom_[[#This Row],[Returns]]=1,"Returned","Not Returned")</f>
        <v>Returned</v>
      </c>
      <c r="Q9864" t="str">
        <f>_xlfn.XLOOKUP(ecommerce_customer_data_custom_[[#This Row],[Payment Method]],PaymentMapping!$A$2:$A$11,PaymentMapping!$B$2:$B$11,"Other")</f>
        <v>Card</v>
      </c>
    </row>
    <row r="9865" spans="1:17" x14ac:dyDescent="0.3">
      <c r="A9865">
        <v>49532</v>
      </c>
      <c r="B9865" s="14">
        <v>43839.001597222225</v>
      </c>
      <c r="C9865" t="s">
        <v>18</v>
      </c>
      <c r="D9865">
        <v>320</v>
      </c>
      <c r="E9865">
        <v>2</v>
      </c>
      <c r="F9865">
        <v>4465</v>
      </c>
      <c r="G9865" t="s">
        <v>19</v>
      </c>
      <c r="H9865">
        <v>61</v>
      </c>
      <c r="I9865">
        <v>0</v>
      </c>
      <c r="J9865" t="s">
        <v>17</v>
      </c>
      <c r="K9865">
        <v>0</v>
      </c>
      <c r="L9865">
        <f>YEAR(ecommerce_customer_data_custom_[[#This Row],[Purchase Date]])</f>
        <v>2020</v>
      </c>
      <c r="M9865">
        <f>MONTH(ecommerce_customer_data_custom_[[#This Row],[Purchase Date]])</f>
        <v>1</v>
      </c>
      <c r="N9865" t="str">
        <f>TEXT(ecommerce_customer_data_custom_[[#This Row],[Purchase Date]],"mmmm")</f>
        <v>January</v>
      </c>
      <c r="O9865" t="str">
        <f>VLOOKUP(ecommerce_customer_data_custom_[[#This Row],[Customer Age]],AgeGroupMapping!$A$2:$C$5,3,TRUE)</f>
        <v>Senior</v>
      </c>
      <c r="P9865" t="str">
        <f>IF(ecommerce_customer_data_custom_[[#This Row],[Returns]]=1,"Returned","Not Returned")</f>
        <v>Not Returned</v>
      </c>
      <c r="Q9865" t="str">
        <f>_xlfn.XLOOKUP(ecommerce_customer_data_custom_[[#This Row],[Payment Method]],PaymentMapping!$A$2:$A$11,PaymentMapping!$B$2:$B$11,"Other")</f>
        <v>Cash</v>
      </c>
    </row>
    <row r="9866" spans="1:17" x14ac:dyDescent="0.3">
      <c r="A9866">
        <v>49532</v>
      </c>
      <c r="B9866" s="14">
        <v>44861.885937500003</v>
      </c>
      <c r="C9866" t="s">
        <v>11</v>
      </c>
      <c r="D9866">
        <v>306</v>
      </c>
      <c r="E9866">
        <v>2</v>
      </c>
      <c r="F9866">
        <v>3376</v>
      </c>
      <c r="G9866" t="s">
        <v>19</v>
      </c>
      <c r="H9866">
        <v>61</v>
      </c>
      <c r="I9866">
        <v>0</v>
      </c>
      <c r="J9866" t="s">
        <v>17</v>
      </c>
      <c r="K9866">
        <v>0</v>
      </c>
      <c r="L9866">
        <f>YEAR(ecommerce_customer_data_custom_[[#This Row],[Purchase Date]])</f>
        <v>2022</v>
      </c>
      <c r="M9866">
        <f>MONTH(ecommerce_customer_data_custom_[[#This Row],[Purchase Date]])</f>
        <v>10</v>
      </c>
      <c r="N9866" t="str">
        <f>TEXT(ecommerce_customer_data_custom_[[#This Row],[Purchase Date]],"mmmm")</f>
        <v>October</v>
      </c>
      <c r="O9866" t="str">
        <f>VLOOKUP(ecommerce_customer_data_custom_[[#This Row],[Customer Age]],AgeGroupMapping!$A$2:$C$5,3,TRUE)</f>
        <v>Senior</v>
      </c>
      <c r="P9866" t="str">
        <f>IF(ecommerce_customer_data_custom_[[#This Row],[Returns]]=1,"Returned","Not Returned")</f>
        <v>Not Returned</v>
      </c>
      <c r="Q9866" t="str">
        <f>_xlfn.XLOOKUP(ecommerce_customer_data_custom_[[#This Row],[Payment Method]],PaymentMapping!$A$2:$A$11,PaymentMapping!$B$2:$B$11,"Other")</f>
        <v>Cash</v>
      </c>
    </row>
    <row r="9867" spans="1:17" x14ac:dyDescent="0.3">
      <c r="A9867">
        <v>49532</v>
      </c>
      <c r="B9867" s="14">
        <v>44682.663298611114</v>
      </c>
      <c r="C9867" t="s">
        <v>16</v>
      </c>
      <c r="D9867">
        <v>71</v>
      </c>
      <c r="E9867">
        <v>5</v>
      </c>
      <c r="F9867">
        <v>483</v>
      </c>
      <c r="G9867" t="s">
        <v>19</v>
      </c>
      <c r="H9867">
        <v>61</v>
      </c>
      <c r="I9867">
        <v>1</v>
      </c>
      <c r="J9867" t="s">
        <v>17</v>
      </c>
      <c r="K9867">
        <v>0</v>
      </c>
      <c r="L9867">
        <f>YEAR(ecommerce_customer_data_custom_[[#This Row],[Purchase Date]])</f>
        <v>2022</v>
      </c>
      <c r="M9867">
        <f>MONTH(ecommerce_customer_data_custom_[[#This Row],[Purchase Date]])</f>
        <v>5</v>
      </c>
      <c r="N9867" t="str">
        <f>TEXT(ecommerce_customer_data_custom_[[#This Row],[Purchase Date]],"mmmm")</f>
        <v>May</v>
      </c>
      <c r="O9867" t="str">
        <f>VLOOKUP(ecommerce_customer_data_custom_[[#This Row],[Customer Age]],AgeGroupMapping!$A$2:$C$5,3,TRUE)</f>
        <v>Senior</v>
      </c>
      <c r="P9867" t="str">
        <f>IF(ecommerce_customer_data_custom_[[#This Row],[Returns]]=1,"Returned","Not Returned")</f>
        <v>Returned</v>
      </c>
      <c r="Q9867" t="str">
        <f>_xlfn.XLOOKUP(ecommerce_customer_data_custom_[[#This Row],[Payment Method]],PaymentMapping!$A$2:$A$11,PaymentMapping!$B$2:$B$11,"Other")</f>
        <v>Cash</v>
      </c>
    </row>
    <row r="9868" spans="1:17" x14ac:dyDescent="0.3">
      <c r="A9868">
        <v>49532</v>
      </c>
      <c r="B9868" s="14">
        <v>44652.669027777774</v>
      </c>
      <c r="C9868" t="s">
        <v>16</v>
      </c>
      <c r="D9868">
        <v>257</v>
      </c>
      <c r="E9868">
        <v>4</v>
      </c>
      <c r="F9868">
        <v>2089</v>
      </c>
      <c r="G9868" t="s">
        <v>15</v>
      </c>
      <c r="H9868">
        <v>61</v>
      </c>
      <c r="I9868">
        <v>1</v>
      </c>
      <c r="J9868" t="s">
        <v>17</v>
      </c>
      <c r="K9868">
        <v>0</v>
      </c>
      <c r="L9868">
        <f>YEAR(ecommerce_customer_data_custom_[[#This Row],[Purchase Date]])</f>
        <v>2022</v>
      </c>
      <c r="M9868">
        <f>MONTH(ecommerce_customer_data_custom_[[#This Row],[Purchase Date]])</f>
        <v>4</v>
      </c>
      <c r="N9868" t="str">
        <f>TEXT(ecommerce_customer_data_custom_[[#This Row],[Purchase Date]],"mmmm")</f>
        <v>April</v>
      </c>
      <c r="O9868" t="str">
        <f>VLOOKUP(ecommerce_customer_data_custom_[[#This Row],[Customer Age]],AgeGroupMapping!$A$2:$C$5,3,TRUE)</f>
        <v>Senior</v>
      </c>
      <c r="P9868" t="str">
        <f>IF(ecommerce_customer_data_custom_[[#This Row],[Returns]]=1,"Returned","Not Returned")</f>
        <v>Returned</v>
      </c>
      <c r="Q9868" t="str">
        <f>_xlfn.XLOOKUP(ecommerce_customer_data_custom_[[#This Row],[Payment Method]],PaymentMapping!$A$2:$A$11,PaymentMapping!$B$2:$B$11,"Other")</f>
        <v>Wallet/UPI</v>
      </c>
    </row>
    <row r="9869" spans="1:17" x14ac:dyDescent="0.3">
      <c r="A9869">
        <v>49532</v>
      </c>
      <c r="B9869" s="14">
        <v>44212.967847222222</v>
      </c>
      <c r="C9869" t="s">
        <v>11</v>
      </c>
      <c r="D9869">
        <v>162</v>
      </c>
      <c r="E9869">
        <v>3</v>
      </c>
      <c r="F9869">
        <v>919</v>
      </c>
      <c r="G9869" t="s">
        <v>12</v>
      </c>
      <c r="H9869">
        <v>61</v>
      </c>
      <c r="I9869">
        <v>1</v>
      </c>
      <c r="J9869" t="s">
        <v>17</v>
      </c>
      <c r="K9869">
        <v>0</v>
      </c>
      <c r="L9869">
        <f>YEAR(ecommerce_customer_data_custom_[[#This Row],[Purchase Date]])</f>
        <v>2021</v>
      </c>
      <c r="M9869">
        <f>MONTH(ecommerce_customer_data_custom_[[#This Row],[Purchase Date]])</f>
        <v>1</v>
      </c>
      <c r="N9869" t="str">
        <f>TEXT(ecommerce_customer_data_custom_[[#This Row],[Purchase Date]],"mmmm")</f>
        <v>January</v>
      </c>
      <c r="O9869" t="str">
        <f>VLOOKUP(ecommerce_customer_data_custom_[[#This Row],[Customer Age]],AgeGroupMapping!$A$2:$C$5,3,TRUE)</f>
        <v>Senior</v>
      </c>
      <c r="P9869" t="str">
        <f>IF(ecommerce_customer_data_custom_[[#This Row],[Returns]]=1,"Returned","Not Returned")</f>
        <v>Returned</v>
      </c>
      <c r="Q9869" t="str">
        <f>_xlfn.XLOOKUP(ecommerce_customer_data_custom_[[#This Row],[Payment Method]],PaymentMapping!$A$2:$A$11,PaymentMapping!$B$2:$B$11,"Other")</f>
        <v>Card</v>
      </c>
    </row>
    <row r="9870" spans="1:17" x14ac:dyDescent="0.3">
      <c r="A9870">
        <v>49247</v>
      </c>
      <c r="B9870" s="14">
        <v>45082.985925925925</v>
      </c>
      <c r="C9870" t="s">
        <v>14</v>
      </c>
      <c r="D9870">
        <v>429</v>
      </c>
      <c r="E9870">
        <v>3</v>
      </c>
      <c r="F9870">
        <v>3173</v>
      </c>
      <c r="G9870" t="s">
        <v>12</v>
      </c>
      <c r="H9870">
        <v>55</v>
      </c>
      <c r="I9870">
        <v>1</v>
      </c>
      <c r="J9870" t="s">
        <v>17</v>
      </c>
      <c r="K9870">
        <v>0</v>
      </c>
      <c r="L9870">
        <f>YEAR(ecommerce_customer_data_custom_[[#This Row],[Purchase Date]])</f>
        <v>2023</v>
      </c>
      <c r="M9870">
        <f>MONTH(ecommerce_customer_data_custom_[[#This Row],[Purchase Date]])</f>
        <v>6</v>
      </c>
      <c r="N9870" t="str">
        <f>TEXT(ecommerce_customer_data_custom_[[#This Row],[Purchase Date]],"mmmm")</f>
        <v>June</v>
      </c>
      <c r="O9870" t="str">
        <f>VLOOKUP(ecommerce_customer_data_custom_[[#This Row],[Customer Age]],AgeGroupMapping!$A$2:$C$5,3,TRUE)</f>
        <v>Middle-Aged</v>
      </c>
      <c r="P9870" t="str">
        <f>IF(ecommerce_customer_data_custom_[[#This Row],[Returns]]=1,"Returned","Not Returned")</f>
        <v>Returned</v>
      </c>
      <c r="Q9870" t="str">
        <f>_xlfn.XLOOKUP(ecommerce_customer_data_custom_[[#This Row],[Payment Method]],PaymentMapping!$A$2:$A$11,PaymentMapping!$B$2:$B$11,"Other")</f>
        <v>Card</v>
      </c>
    </row>
    <row r="9871" spans="1:17" x14ac:dyDescent="0.3">
      <c r="A9871">
        <v>49247</v>
      </c>
      <c r="B9871" s="14">
        <v>44644.447789351849</v>
      </c>
      <c r="C9871" t="s">
        <v>11</v>
      </c>
      <c r="D9871">
        <v>16</v>
      </c>
      <c r="E9871">
        <v>2</v>
      </c>
      <c r="F9871">
        <v>378</v>
      </c>
      <c r="G9871" t="s">
        <v>20</v>
      </c>
      <c r="H9871">
        <v>55</v>
      </c>
      <c r="I9871">
        <v>1</v>
      </c>
      <c r="J9871" t="s">
        <v>17</v>
      </c>
      <c r="K9871">
        <v>0</v>
      </c>
      <c r="L9871">
        <f>YEAR(ecommerce_customer_data_custom_[[#This Row],[Purchase Date]])</f>
        <v>2022</v>
      </c>
      <c r="M9871">
        <f>MONTH(ecommerce_customer_data_custom_[[#This Row],[Purchase Date]])</f>
        <v>3</v>
      </c>
      <c r="N9871" t="str">
        <f>TEXT(ecommerce_customer_data_custom_[[#This Row],[Purchase Date]],"mmmm")</f>
        <v>March</v>
      </c>
      <c r="O9871" t="str">
        <f>VLOOKUP(ecommerce_customer_data_custom_[[#This Row],[Customer Age]],AgeGroupMapping!$A$2:$C$5,3,TRUE)</f>
        <v>Middle-Aged</v>
      </c>
      <c r="P9871" t="str">
        <f>IF(ecommerce_customer_data_custom_[[#This Row],[Returns]]=1,"Returned","Not Returned")</f>
        <v>Returned</v>
      </c>
      <c r="Q9871" t="str">
        <f>_xlfn.XLOOKUP(ecommerce_customer_data_custom_[[#This Row],[Payment Method]],PaymentMapping!$A$2:$A$11,PaymentMapping!$B$2:$B$11,"Other")</f>
        <v>Other</v>
      </c>
    </row>
    <row r="9872" spans="1:17" x14ac:dyDescent="0.3">
      <c r="A9872">
        <v>49247</v>
      </c>
      <c r="B9872" s="14">
        <v>44378.660520833335</v>
      </c>
      <c r="C9872" t="s">
        <v>11</v>
      </c>
      <c r="D9872">
        <v>329</v>
      </c>
      <c r="E9872">
        <v>1</v>
      </c>
      <c r="F9872">
        <v>3319</v>
      </c>
      <c r="G9872" t="s">
        <v>19</v>
      </c>
      <c r="H9872">
        <v>55</v>
      </c>
      <c r="I9872">
        <v>0</v>
      </c>
      <c r="J9872" t="s">
        <v>17</v>
      </c>
      <c r="K9872">
        <v>0</v>
      </c>
      <c r="L9872">
        <f>YEAR(ecommerce_customer_data_custom_[[#This Row],[Purchase Date]])</f>
        <v>2021</v>
      </c>
      <c r="M9872">
        <f>MONTH(ecommerce_customer_data_custom_[[#This Row],[Purchase Date]])</f>
        <v>7</v>
      </c>
      <c r="N9872" t="str">
        <f>TEXT(ecommerce_customer_data_custom_[[#This Row],[Purchase Date]],"mmmm")</f>
        <v>July</v>
      </c>
      <c r="O9872" t="str">
        <f>VLOOKUP(ecommerce_customer_data_custom_[[#This Row],[Customer Age]],AgeGroupMapping!$A$2:$C$5,3,TRUE)</f>
        <v>Middle-Aged</v>
      </c>
      <c r="P9872" t="str">
        <f>IF(ecommerce_customer_data_custom_[[#This Row],[Returns]]=1,"Returned","Not Returned")</f>
        <v>Not Returned</v>
      </c>
      <c r="Q9872" t="str">
        <f>_xlfn.XLOOKUP(ecommerce_customer_data_custom_[[#This Row],[Payment Method]],PaymentMapping!$A$2:$A$11,PaymentMapping!$B$2:$B$11,"Other")</f>
        <v>Cash</v>
      </c>
    </row>
    <row r="9873" spans="1:17" x14ac:dyDescent="0.3">
      <c r="A9873">
        <v>49247</v>
      </c>
      <c r="B9873" s="14">
        <v>44005.628263888888</v>
      </c>
      <c r="C9873" t="s">
        <v>18</v>
      </c>
      <c r="D9873">
        <v>140</v>
      </c>
      <c r="E9873">
        <v>4</v>
      </c>
      <c r="F9873">
        <v>1777</v>
      </c>
      <c r="G9873" t="s">
        <v>15</v>
      </c>
      <c r="H9873">
        <v>55</v>
      </c>
      <c r="I9873">
        <v>1</v>
      </c>
      <c r="J9873" t="s">
        <v>17</v>
      </c>
      <c r="K9873">
        <v>0</v>
      </c>
      <c r="L9873">
        <f>YEAR(ecommerce_customer_data_custom_[[#This Row],[Purchase Date]])</f>
        <v>2020</v>
      </c>
      <c r="M9873">
        <f>MONTH(ecommerce_customer_data_custom_[[#This Row],[Purchase Date]])</f>
        <v>6</v>
      </c>
      <c r="N9873" t="str">
        <f>TEXT(ecommerce_customer_data_custom_[[#This Row],[Purchase Date]],"mmmm")</f>
        <v>June</v>
      </c>
      <c r="O9873" t="str">
        <f>VLOOKUP(ecommerce_customer_data_custom_[[#This Row],[Customer Age]],AgeGroupMapping!$A$2:$C$5,3,TRUE)</f>
        <v>Middle-Aged</v>
      </c>
      <c r="P9873" t="str">
        <f>IF(ecommerce_customer_data_custom_[[#This Row],[Returns]]=1,"Returned","Not Returned")</f>
        <v>Returned</v>
      </c>
      <c r="Q9873" t="str">
        <f>_xlfn.XLOOKUP(ecommerce_customer_data_custom_[[#This Row],[Payment Method]],PaymentMapping!$A$2:$A$11,PaymentMapping!$B$2:$B$11,"Other")</f>
        <v>Wallet/UPI</v>
      </c>
    </row>
    <row r="9874" spans="1:17" x14ac:dyDescent="0.3">
      <c r="A9874">
        <v>49247</v>
      </c>
      <c r="B9874" s="14">
        <v>44400.011064814818</v>
      </c>
      <c r="C9874" t="s">
        <v>18</v>
      </c>
      <c r="D9874">
        <v>307</v>
      </c>
      <c r="E9874">
        <v>3</v>
      </c>
      <c r="F9874">
        <v>5220</v>
      </c>
      <c r="G9874" t="s">
        <v>12</v>
      </c>
      <c r="H9874">
        <v>55</v>
      </c>
      <c r="I9874">
        <v>1</v>
      </c>
      <c r="J9874" t="s">
        <v>17</v>
      </c>
      <c r="K9874">
        <v>0</v>
      </c>
      <c r="L9874">
        <f>YEAR(ecommerce_customer_data_custom_[[#This Row],[Purchase Date]])</f>
        <v>2021</v>
      </c>
      <c r="M9874">
        <f>MONTH(ecommerce_customer_data_custom_[[#This Row],[Purchase Date]])</f>
        <v>7</v>
      </c>
      <c r="N9874" t="str">
        <f>TEXT(ecommerce_customer_data_custom_[[#This Row],[Purchase Date]],"mmmm")</f>
        <v>July</v>
      </c>
      <c r="O9874" t="str">
        <f>VLOOKUP(ecommerce_customer_data_custom_[[#This Row],[Customer Age]],AgeGroupMapping!$A$2:$C$5,3,TRUE)</f>
        <v>Middle-Aged</v>
      </c>
      <c r="P9874" t="str">
        <f>IF(ecommerce_customer_data_custom_[[#This Row],[Returns]]=1,"Returned","Not Returned")</f>
        <v>Returned</v>
      </c>
      <c r="Q9874" t="str">
        <f>_xlfn.XLOOKUP(ecommerce_customer_data_custom_[[#This Row],[Payment Method]],PaymentMapping!$A$2:$A$11,PaymentMapping!$B$2:$B$11,"Other")</f>
        <v>Card</v>
      </c>
    </row>
    <row r="9875" spans="1:17" x14ac:dyDescent="0.3">
      <c r="A9875">
        <v>49247</v>
      </c>
      <c r="B9875" s="14">
        <v>44519.139328703706</v>
      </c>
      <c r="C9875" t="s">
        <v>18</v>
      </c>
      <c r="D9875">
        <v>208</v>
      </c>
      <c r="E9875">
        <v>5</v>
      </c>
      <c r="F9875">
        <v>3034</v>
      </c>
      <c r="G9875" t="s">
        <v>15</v>
      </c>
      <c r="H9875">
        <v>55</v>
      </c>
      <c r="I9875">
        <v>0</v>
      </c>
      <c r="J9875" t="s">
        <v>17</v>
      </c>
      <c r="K9875">
        <v>0</v>
      </c>
      <c r="L9875">
        <f>YEAR(ecommerce_customer_data_custom_[[#This Row],[Purchase Date]])</f>
        <v>2021</v>
      </c>
      <c r="M9875">
        <f>MONTH(ecommerce_customer_data_custom_[[#This Row],[Purchase Date]])</f>
        <v>11</v>
      </c>
      <c r="N9875" t="str">
        <f>TEXT(ecommerce_customer_data_custom_[[#This Row],[Purchase Date]],"mmmm")</f>
        <v>November</v>
      </c>
      <c r="O9875" t="str">
        <f>VLOOKUP(ecommerce_customer_data_custom_[[#This Row],[Customer Age]],AgeGroupMapping!$A$2:$C$5,3,TRUE)</f>
        <v>Middle-Aged</v>
      </c>
      <c r="P9875" t="str">
        <f>IF(ecommerce_customer_data_custom_[[#This Row],[Returns]]=1,"Returned","Not Returned")</f>
        <v>Not Returned</v>
      </c>
      <c r="Q9875" t="str">
        <f>_xlfn.XLOOKUP(ecommerce_customer_data_custom_[[#This Row],[Payment Method]],PaymentMapping!$A$2:$A$11,PaymentMapping!$B$2:$B$11,"Other")</f>
        <v>Wallet/UPI</v>
      </c>
    </row>
    <row r="9876" spans="1:17" x14ac:dyDescent="0.3">
      <c r="A9876">
        <v>49247</v>
      </c>
      <c r="B9876" s="14">
        <v>44142.022997685184</v>
      </c>
      <c r="C9876" t="s">
        <v>14</v>
      </c>
      <c r="D9876">
        <v>217</v>
      </c>
      <c r="E9876">
        <v>1</v>
      </c>
      <c r="F9876">
        <v>3861</v>
      </c>
      <c r="G9876" t="s">
        <v>15</v>
      </c>
      <c r="H9876">
        <v>55</v>
      </c>
      <c r="I9876">
        <v>0</v>
      </c>
      <c r="J9876" t="s">
        <v>17</v>
      </c>
      <c r="K9876">
        <v>0</v>
      </c>
      <c r="L9876">
        <f>YEAR(ecommerce_customer_data_custom_[[#This Row],[Purchase Date]])</f>
        <v>2020</v>
      </c>
      <c r="M9876">
        <f>MONTH(ecommerce_customer_data_custom_[[#This Row],[Purchase Date]])</f>
        <v>11</v>
      </c>
      <c r="N9876" t="str">
        <f>TEXT(ecommerce_customer_data_custom_[[#This Row],[Purchase Date]],"mmmm")</f>
        <v>November</v>
      </c>
      <c r="O9876" t="str">
        <f>VLOOKUP(ecommerce_customer_data_custom_[[#This Row],[Customer Age]],AgeGroupMapping!$A$2:$C$5,3,TRUE)</f>
        <v>Middle-Aged</v>
      </c>
      <c r="P9876" t="str">
        <f>IF(ecommerce_customer_data_custom_[[#This Row],[Returns]]=1,"Returned","Not Returned")</f>
        <v>Not Returned</v>
      </c>
      <c r="Q9876" t="str">
        <f>_xlfn.XLOOKUP(ecommerce_customer_data_custom_[[#This Row],[Payment Method]],PaymentMapping!$A$2:$A$11,PaymentMapping!$B$2:$B$11,"Other")</f>
        <v>Wallet/UPI</v>
      </c>
    </row>
    <row r="9877" spans="1:17" x14ac:dyDescent="0.3">
      <c r="A9877">
        <v>49247</v>
      </c>
      <c r="B9877" s="14">
        <v>45176.838680555556</v>
      </c>
      <c r="C9877" t="s">
        <v>11</v>
      </c>
      <c r="D9877">
        <v>270</v>
      </c>
      <c r="E9877">
        <v>1</v>
      </c>
      <c r="F9877">
        <v>451</v>
      </c>
      <c r="G9877" t="s">
        <v>15</v>
      </c>
      <c r="H9877">
        <v>55</v>
      </c>
      <c r="I9877">
        <v>0</v>
      </c>
      <c r="J9877" t="s">
        <v>17</v>
      </c>
      <c r="K9877">
        <v>0</v>
      </c>
      <c r="L9877">
        <f>YEAR(ecommerce_customer_data_custom_[[#This Row],[Purchase Date]])</f>
        <v>2023</v>
      </c>
      <c r="M9877">
        <f>MONTH(ecommerce_customer_data_custom_[[#This Row],[Purchase Date]])</f>
        <v>9</v>
      </c>
      <c r="N9877" t="str">
        <f>TEXT(ecommerce_customer_data_custom_[[#This Row],[Purchase Date]],"mmmm")</f>
        <v>September</v>
      </c>
      <c r="O9877" t="str">
        <f>VLOOKUP(ecommerce_customer_data_custom_[[#This Row],[Customer Age]],AgeGroupMapping!$A$2:$C$5,3,TRUE)</f>
        <v>Middle-Aged</v>
      </c>
      <c r="P9877" t="str">
        <f>IF(ecommerce_customer_data_custom_[[#This Row],[Returns]]=1,"Returned","Not Returned")</f>
        <v>Not Returned</v>
      </c>
      <c r="Q9877" t="str">
        <f>_xlfn.XLOOKUP(ecommerce_customer_data_custom_[[#This Row],[Payment Method]],PaymentMapping!$A$2:$A$11,PaymentMapping!$B$2:$B$11,"Other")</f>
        <v>Wallet/UPI</v>
      </c>
    </row>
    <row r="9878" spans="1:17" x14ac:dyDescent="0.3">
      <c r="A9878">
        <v>49247</v>
      </c>
      <c r="B9878" s="14">
        <v>44946.972141203703</v>
      </c>
      <c r="C9878" t="s">
        <v>16</v>
      </c>
      <c r="D9878">
        <v>388</v>
      </c>
      <c r="E9878">
        <v>1</v>
      </c>
      <c r="F9878">
        <v>1427</v>
      </c>
      <c r="G9878" t="s">
        <v>15</v>
      </c>
      <c r="H9878">
        <v>55</v>
      </c>
      <c r="I9878">
        <v>0</v>
      </c>
      <c r="J9878" t="s">
        <v>17</v>
      </c>
      <c r="K9878">
        <v>0</v>
      </c>
      <c r="L9878">
        <f>YEAR(ecommerce_customer_data_custom_[[#This Row],[Purchase Date]])</f>
        <v>2023</v>
      </c>
      <c r="M9878">
        <f>MONTH(ecommerce_customer_data_custom_[[#This Row],[Purchase Date]])</f>
        <v>1</v>
      </c>
      <c r="N9878" t="str">
        <f>TEXT(ecommerce_customer_data_custom_[[#This Row],[Purchase Date]],"mmmm")</f>
        <v>January</v>
      </c>
      <c r="O9878" t="str">
        <f>VLOOKUP(ecommerce_customer_data_custom_[[#This Row],[Customer Age]],AgeGroupMapping!$A$2:$C$5,3,TRUE)</f>
        <v>Middle-Aged</v>
      </c>
      <c r="P9878" t="str">
        <f>IF(ecommerce_customer_data_custom_[[#This Row],[Returns]]=1,"Returned","Not Returned")</f>
        <v>Not Returned</v>
      </c>
      <c r="Q9878" t="str">
        <f>_xlfn.XLOOKUP(ecommerce_customer_data_custom_[[#This Row],[Payment Method]],PaymentMapping!$A$2:$A$11,PaymentMapping!$B$2:$B$11,"Other")</f>
        <v>Wallet/UPI</v>
      </c>
    </row>
    <row r="9879" spans="1:17" x14ac:dyDescent="0.3">
      <c r="A9879">
        <v>49247</v>
      </c>
      <c r="B9879" s="14">
        <v>44003.365439814814</v>
      </c>
      <c r="C9879" t="s">
        <v>18</v>
      </c>
      <c r="D9879">
        <v>164</v>
      </c>
      <c r="E9879">
        <v>4</v>
      </c>
      <c r="F9879">
        <v>2965</v>
      </c>
      <c r="G9879" t="s">
        <v>12</v>
      </c>
      <c r="H9879">
        <v>55</v>
      </c>
      <c r="I9879">
        <v>0</v>
      </c>
      <c r="J9879" t="s">
        <v>17</v>
      </c>
      <c r="K9879">
        <v>0</v>
      </c>
      <c r="L9879">
        <f>YEAR(ecommerce_customer_data_custom_[[#This Row],[Purchase Date]])</f>
        <v>2020</v>
      </c>
      <c r="M9879">
        <f>MONTH(ecommerce_customer_data_custom_[[#This Row],[Purchase Date]])</f>
        <v>6</v>
      </c>
      <c r="N9879" t="str">
        <f>TEXT(ecommerce_customer_data_custom_[[#This Row],[Purchase Date]],"mmmm")</f>
        <v>June</v>
      </c>
      <c r="O9879" t="str">
        <f>VLOOKUP(ecommerce_customer_data_custom_[[#This Row],[Customer Age]],AgeGroupMapping!$A$2:$C$5,3,TRUE)</f>
        <v>Middle-Aged</v>
      </c>
      <c r="P9879" t="str">
        <f>IF(ecommerce_customer_data_custom_[[#This Row],[Returns]]=1,"Returned","Not Returned")</f>
        <v>Not Returned</v>
      </c>
      <c r="Q9879" t="str">
        <f>_xlfn.XLOOKUP(ecommerce_customer_data_custom_[[#This Row],[Payment Method]],PaymentMapping!$A$2:$A$11,PaymentMapping!$B$2:$B$11,"Other")</f>
        <v>Card</v>
      </c>
    </row>
    <row r="9880" spans="1:17" x14ac:dyDescent="0.3">
      <c r="A9880">
        <v>17062</v>
      </c>
      <c r="B9880" s="14">
        <v>44885.074004629627</v>
      </c>
      <c r="C9880" t="s">
        <v>16</v>
      </c>
      <c r="D9880">
        <v>494</v>
      </c>
      <c r="E9880">
        <v>5</v>
      </c>
      <c r="F9880">
        <v>317</v>
      </c>
      <c r="G9880" t="s">
        <v>15</v>
      </c>
      <c r="H9880">
        <v>38</v>
      </c>
      <c r="I9880">
        <v>0</v>
      </c>
      <c r="J9880" t="s">
        <v>13</v>
      </c>
      <c r="K9880">
        <v>0</v>
      </c>
      <c r="L9880">
        <f>YEAR(ecommerce_customer_data_custom_[[#This Row],[Purchase Date]])</f>
        <v>2022</v>
      </c>
      <c r="M9880">
        <f>MONTH(ecommerce_customer_data_custom_[[#This Row],[Purchase Date]])</f>
        <v>11</v>
      </c>
      <c r="N9880" t="str">
        <f>TEXT(ecommerce_customer_data_custom_[[#This Row],[Purchase Date]],"mmmm")</f>
        <v>November</v>
      </c>
      <c r="O9880" t="str">
        <f>VLOOKUP(ecommerce_customer_data_custom_[[#This Row],[Customer Age]],AgeGroupMapping!$A$2:$C$5,3,TRUE)</f>
        <v>Adult</v>
      </c>
      <c r="P9880" t="str">
        <f>IF(ecommerce_customer_data_custom_[[#This Row],[Returns]]=1,"Returned","Not Returned")</f>
        <v>Not Returned</v>
      </c>
      <c r="Q9880" t="str">
        <f>_xlfn.XLOOKUP(ecommerce_customer_data_custom_[[#This Row],[Payment Method]],PaymentMapping!$A$2:$A$11,PaymentMapping!$B$2:$B$11,"Other")</f>
        <v>Wallet/UPI</v>
      </c>
    </row>
    <row r="9881" spans="1:17" x14ac:dyDescent="0.3">
      <c r="A9881">
        <v>17062</v>
      </c>
      <c r="B9881" s="14">
        <v>44477.15625</v>
      </c>
      <c r="C9881" t="s">
        <v>18</v>
      </c>
      <c r="D9881">
        <v>398</v>
      </c>
      <c r="E9881">
        <v>5</v>
      </c>
      <c r="F9881">
        <v>4620</v>
      </c>
      <c r="G9881" t="s">
        <v>12</v>
      </c>
      <c r="H9881">
        <v>38</v>
      </c>
      <c r="I9881">
        <v>0</v>
      </c>
      <c r="J9881" t="s">
        <v>13</v>
      </c>
      <c r="K9881">
        <v>0</v>
      </c>
      <c r="L9881">
        <f>YEAR(ecommerce_customer_data_custom_[[#This Row],[Purchase Date]])</f>
        <v>2021</v>
      </c>
      <c r="M9881">
        <f>MONTH(ecommerce_customer_data_custom_[[#This Row],[Purchase Date]])</f>
        <v>10</v>
      </c>
      <c r="N9881" t="str">
        <f>TEXT(ecommerce_customer_data_custom_[[#This Row],[Purchase Date]],"mmmm")</f>
        <v>October</v>
      </c>
      <c r="O9881" t="str">
        <f>VLOOKUP(ecommerce_customer_data_custom_[[#This Row],[Customer Age]],AgeGroupMapping!$A$2:$C$5,3,TRUE)</f>
        <v>Adult</v>
      </c>
      <c r="P9881" t="str">
        <f>IF(ecommerce_customer_data_custom_[[#This Row],[Returns]]=1,"Returned","Not Returned")</f>
        <v>Not Returned</v>
      </c>
      <c r="Q9881" t="str">
        <f>_xlfn.XLOOKUP(ecommerce_customer_data_custom_[[#This Row],[Payment Method]],PaymentMapping!$A$2:$A$11,PaymentMapping!$B$2:$B$11,"Other")</f>
        <v>Card</v>
      </c>
    </row>
    <row r="9882" spans="1:17" x14ac:dyDescent="0.3">
      <c r="A9882">
        <v>17062</v>
      </c>
      <c r="B9882" s="14">
        <v>44925.799560185187</v>
      </c>
      <c r="C9882" t="s">
        <v>18</v>
      </c>
      <c r="D9882">
        <v>185</v>
      </c>
      <c r="E9882">
        <v>5</v>
      </c>
      <c r="F9882">
        <v>2339</v>
      </c>
      <c r="G9882" t="s">
        <v>20</v>
      </c>
      <c r="H9882">
        <v>38</v>
      </c>
      <c r="I9882">
        <v>1</v>
      </c>
      <c r="J9882" t="s">
        <v>13</v>
      </c>
      <c r="K9882">
        <v>0</v>
      </c>
      <c r="L9882">
        <f>YEAR(ecommerce_customer_data_custom_[[#This Row],[Purchase Date]])</f>
        <v>2022</v>
      </c>
      <c r="M9882">
        <f>MONTH(ecommerce_customer_data_custom_[[#This Row],[Purchase Date]])</f>
        <v>12</v>
      </c>
      <c r="N9882" t="str">
        <f>TEXT(ecommerce_customer_data_custom_[[#This Row],[Purchase Date]],"mmmm")</f>
        <v>December</v>
      </c>
      <c r="O9882" t="str">
        <f>VLOOKUP(ecommerce_customer_data_custom_[[#This Row],[Customer Age]],AgeGroupMapping!$A$2:$C$5,3,TRUE)</f>
        <v>Adult</v>
      </c>
      <c r="P9882" t="str">
        <f>IF(ecommerce_customer_data_custom_[[#This Row],[Returns]]=1,"Returned","Not Returned")</f>
        <v>Returned</v>
      </c>
      <c r="Q9882" t="str">
        <f>_xlfn.XLOOKUP(ecommerce_customer_data_custom_[[#This Row],[Payment Method]],PaymentMapping!$A$2:$A$11,PaymentMapping!$B$2:$B$11,"Other")</f>
        <v>Other</v>
      </c>
    </row>
    <row r="9883" spans="1:17" x14ac:dyDescent="0.3">
      <c r="A9883">
        <v>17062</v>
      </c>
      <c r="B9883" s="14">
        <v>43919.882025462961</v>
      </c>
      <c r="C9883" t="s">
        <v>11</v>
      </c>
      <c r="D9883">
        <v>288</v>
      </c>
      <c r="E9883">
        <v>3</v>
      </c>
      <c r="F9883">
        <v>3521</v>
      </c>
      <c r="G9883" t="s">
        <v>15</v>
      </c>
      <c r="H9883">
        <v>38</v>
      </c>
      <c r="I9883">
        <v>1</v>
      </c>
      <c r="J9883" t="s">
        <v>13</v>
      </c>
      <c r="K9883">
        <v>0</v>
      </c>
      <c r="L9883">
        <f>YEAR(ecommerce_customer_data_custom_[[#This Row],[Purchase Date]])</f>
        <v>2020</v>
      </c>
      <c r="M9883">
        <f>MONTH(ecommerce_customer_data_custom_[[#This Row],[Purchase Date]])</f>
        <v>3</v>
      </c>
      <c r="N9883" t="str">
        <f>TEXT(ecommerce_customer_data_custom_[[#This Row],[Purchase Date]],"mmmm")</f>
        <v>March</v>
      </c>
      <c r="O9883" t="str">
        <f>VLOOKUP(ecommerce_customer_data_custom_[[#This Row],[Customer Age]],AgeGroupMapping!$A$2:$C$5,3,TRUE)</f>
        <v>Adult</v>
      </c>
      <c r="P9883" t="str">
        <f>IF(ecommerce_customer_data_custom_[[#This Row],[Returns]]=1,"Returned","Not Returned")</f>
        <v>Returned</v>
      </c>
      <c r="Q9883" t="str">
        <f>_xlfn.XLOOKUP(ecommerce_customer_data_custom_[[#This Row],[Payment Method]],PaymentMapping!$A$2:$A$11,PaymentMapping!$B$2:$B$11,"Other")</f>
        <v>Wallet/UPI</v>
      </c>
    </row>
    <row r="9884" spans="1:17" x14ac:dyDescent="0.3">
      <c r="A9884">
        <v>17062</v>
      </c>
      <c r="B9884" s="14">
        <v>44494.83898148148</v>
      </c>
      <c r="C9884" t="s">
        <v>18</v>
      </c>
      <c r="D9884">
        <v>311</v>
      </c>
      <c r="E9884">
        <v>3</v>
      </c>
      <c r="F9884">
        <v>3069</v>
      </c>
      <c r="G9884" t="s">
        <v>12</v>
      </c>
      <c r="H9884">
        <v>38</v>
      </c>
      <c r="I9884">
        <v>1</v>
      </c>
      <c r="J9884" t="s">
        <v>13</v>
      </c>
      <c r="K9884">
        <v>0</v>
      </c>
      <c r="L9884">
        <f>YEAR(ecommerce_customer_data_custom_[[#This Row],[Purchase Date]])</f>
        <v>2021</v>
      </c>
      <c r="M9884">
        <f>MONTH(ecommerce_customer_data_custom_[[#This Row],[Purchase Date]])</f>
        <v>10</v>
      </c>
      <c r="N9884" t="str">
        <f>TEXT(ecommerce_customer_data_custom_[[#This Row],[Purchase Date]],"mmmm")</f>
        <v>October</v>
      </c>
      <c r="O9884" t="str">
        <f>VLOOKUP(ecommerce_customer_data_custom_[[#This Row],[Customer Age]],AgeGroupMapping!$A$2:$C$5,3,TRUE)</f>
        <v>Adult</v>
      </c>
      <c r="P9884" t="str">
        <f>IF(ecommerce_customer_data_custom_[[#This Row],[Returns]]=1,"Returned","Not Returned")</f>
        <v>Returned</v>
      </c>
      <c r="Q9884" t="str">
        <f>_xlfn.XLOOKUP(ecommerce_customer_data_custom_[[#This Row],[Payment Method]],PaymentMapping!$A$2:$A$11,PaymentMapping!$B$2:$B$11,"Other")</f>
        <v>Card</v>
      </c>
    </row>
    <row r="9885" spans="1:17" x14ac:dyDescent="0.3">
      <c r="A9885">
        <v>17062</v>
      </c>
      <c r="B9885" s="14">
        <v>44434.418182870373</v>
      </c>
      <c r="C9885" t="s">
        <v>16</v>
      </c>
      <c r="D9885">
        <v>20</v>
      </c>
      <c r="E9885">
        <v>3</v>
      </c>
      <c r="F9885">
        <v>1181</v>
      </c>
      <c r="G9885" t="s">
        <v>19</v>
      </c>
      <c r="H9885">
        <v>38</v>
      </c>
      <c r="I9885">
        <v>0</v>
      </c>
      <c r="J9885" t="s">
        <v>13</v>
      </c>
      <c r="K9885">
        <v>0</v>
      </c>
      <c r="L9885">
        <f>YEAR(ecommerce_customer_data_custom_[[#This Row],[Purchase Date]])</f>
        <v>2021</v>
      </c>
      <c r="M9885">
        <f>MONTH(ecommerce_customer_data_custom_[[#This Row],[Purchase Date]])</f>
        <v>8</v>
      </c>
      <c r="N9885" t="str">
        <f>TEXT(ecommerce_customer_data_custom_[[#This Row],[Purchase Date]],"mmmm")</f>
        <v>August</v>
      </c>
      <c r="O9885" t="str">
        <f>VLOOKUP(ecommerce_customer_data_custom_[[#This Row],[Customer Age]],AgeGroupMapping!$A$2:$C$5,3,TRUE)</f>
        <v>Adult</v>
      </c>
      <c r="P9885" t="str">
        <f>IF(ecommerce_customer_data_custom_[[#This Row],[Returns]]=1,"Returned","Not Returned")</f>
        <v>Not Returned</v>
      </c>
      <c r="Q9885" t="str">
        <f>_xlfn.XLOOKUP(ecommerce_customer_data_custom_[[#This Row],[Payment Method]],PaymentMapping!$A$2:$A$11,PaymentMapping!$B$2:$B$11,"Other")</f>
        <v>Cash</v>
      </c>
    </row>
    <row r="9886" spans="1:17" x14ac:dyDescent="0.3">
      <c r="A9886">
        <v>15218</v>
      </c>
      <c r="B9886" s="14">
        <v>44290.695613425924</v>
      </c>
      <c r="C9886" t="s">
        <v>11</v>
      </c>
      <c r="D9886">
        <v>493</v>
      </c>
      <c r="E9886">
        <v>1</v>
      </c>
      <c r="F9886">
        <v>4216</v>
      </c>
      <c r="G9886" t="s">
        <v>15</v>
      </c>
      <c r="H9886">
        <v>26</v>
      </c>
      <c r="I9886">
        <v>1</v>
      </c>
      <c r="J9886" t="s">
        <v>13</v>
      </c>
      <c r="K9886">
        <v>0</v>
      </c>
      <c r="L9886">
        <f>YEAR(ecommerce_customer_data_custom_[[#This Row],[Purchase Date]])</f>
        <v>2021</v>
      </c>
      <c r="M9886">
        <f>MONTH(ecommerce_customer_data_custom_[[#This Row],[Purchase Date]])</f>
        <v>4</v>
      </c>
      <c r="N9886" t="str">
        <f>TEXT(ecommerce_customer_data_custom_[[#This Row],[Purchase Date]],"mmmm")</f>
        <v>April</v>
      </c>
      <c r="O9886" t="str">
        <f>VLOOKUP(ecommerce_customer_data_custom_[[#This Row],[Customer Age]],AgeGroupMapping!$A$2:$C$5,3,TRUE)</f>
        <v>Adult</v>
      </c>
      <c r="P9886" t="str">
        <f>IF(ecommerce_customer_data_custom_[[#This Row],[Returns]]=1,"Returned","Not Returned")</f>
        <v>Returned</v>
      </c>
      <c r="Q9886" t="str">
        <f>_xlfn.XLOOKUP(ecommerce_customer_data_custom_[[#This Row],[Payment Method]],PaymentMapping!$A$2:$A$11,PaymentMapping!$B$2:$B$11,"Other")</f>
        <v>Wallet/UPI</v>
      </c>
    </row>
    <row r="9887" spans="1:17" x14ac:dyDescent="0.3">
      <c r="A9887">
        <v>15218</v>
      </c>
      <c r="B9887" s="14">
        <v>44131.357777777775</v>
      </c>
      <c r="C9887" t="s">
        <v>18</v>
      </c>
      <c r="D9887">
        <v>97</v>
      </c>
      <c r="E9887">
        <v>1</v>
      </c>
      <c r="F9887">
        <v>2487</v>
      </c>
      <c r="G9887" t="s">
        <v>19</v>
      </c>
      <c r="H9887">
        <v>26</v>
      </c>
      <c r="I9887">
        <v>0</v>
      </c>
      <c r="J9887" t="s">
        <v>13</v>
      </c>
      <c r="K9887">
        <v>0</v>
      </c>
      <c r="L9887">
        <f>YEAR(ecommerce_customer_data_custom_[[#This Row],[Purchase Date]])</f>
        <v>2020</v>
      </c>
      <c r="M9887">
        <f>MONTH(ecommerce_customer_data_custom_[[#This Row],[Purchase Date]])</f>
        <v>10</v>
      </c>
      <c r="N9887" t="str">
        <f>TEXT(ecommerce_customer_data_custom_[[#This Row],[Purchase Date]],"mmmm")</f>
        <v>October</v>
      </c>
      <c r="O9887" t="str">
        <f>VLOOKUP(ecommerce_customer_data_custom_[[#This Row],[Customer Age]],AgeGroupMapping!$A$2:$C$5,3,TRUE)</f>
        <v>Adult</v>
      </c>
      <c r="P9887" t="str">
        <f>IF(ecommerce_customer_data_custom_[[#This Row],[Returns]]=1,"Returned","Not Returned")</f>
        <v>Not Returned</v>
      </c>
      <c r="Q9887" t="str">
        <f>_xlfn.XLOOKUP(ecommerce_customer_data_custom_[[#This Row],[Payment Method]],PaymentMapping!$A$2:$A$11,PaymentMapping!$B$2:$B$11,"Other")</f>
        <v>Cash</v>
      </c>
    </row>
    <row r="9888" spans="1:17" x14ac:dyDescent="0.3">
      <c r="A9888">
        <v>15218</v>
      </c>
      <c r="B9888" s="14">
        <v>44254.862002314818</v>
      </c>
      <c r="C9888" t="s">
        <v>14</v>
      </c>
      <c r="D9888">
        <v>10</v>
      </c>
      <c r="E9888">
        <v>5</v>
      </c>
      <c r="F9888">
        <v>2965</v>
      </c>
      <c r="G9888" t="s">
        <v>19</v>
      </c>
      <c r="H9888">
        <v>26</v>
      </c>
      <c r="I9888">
        <v>0</v>
      </c>
      <c r="J9888" t="s">
        <v>13</v>
      </c>
      <c r="K9888">
        <v>0</v>
      </c>
      <c r="L9888">
        <f>YEAR(ecommerce_customer_data_custom_[[#This Row],[Purchase Date]])</f>
        <v>2021</v>
      </c>
      <c r="M9888">
        <f>MONTH(ecommerce_customer_data_custom_[[#This Row],[Purchase Date]])</f>
        <v>2</v>
      </c>
      <c r="N9888" t="str">
        <f>TEXT(ecommerce_customer_data_custom_[[#This Row],[Purchase Date]],"mmmm")</f>
        <v>February</v>
      </c>
      <c r="O9888" t="str">
        <f>VLOOKUP(ecommerce_customer_data_custom_[[#This Row],[Customer Age]],AgeGroupMapping!$A$2:$C$5,3,TRUE)</f>
        <v>Adult</v>
      </c>
      <c r="P9888" t="str">
        <f>IF(ecommerce_customer_data_custom_[[#This Row],[Returns]]=1,"Returned","Not Returned")</f>
        <v>Not Returned</v>
      </c>
      <c r="Q9888" t="str">
        <f>_xlfn.XLOOKUP(ecommerce_customer_data_custom_[[#This Row],[Payment Method]],PaymentMapping!$A$2:$A$11,PaymentMapping!$B$2:$B$11,"Other")</f>
        <v>Cash</v>
      </c>
    </row>
    <row r="9889" spans="1:17" x14ac:dyDescent="0.3">
      <c r="A9889">
        <v>15218</v>
      </c>
      <c r="B9889" s="14">
        <v>44266.955185185187</v>
      </c>
      <c r="C9889" t="s">
        <v>16</v>
      </c>
      <c r="D9889">
        <v>430</v>
      </c>
      <c r="E9889">
        <v>5</v>
      </c>
      <c r="F9889">
        <v>1160</v>
      </c>
      <c r="G9889" t="s">
        <v>12</v>
      </c>
      <c r="H9889">
        <v>26</v>
      </c>
      <c r="I9889">
        <v>1</v>
      </c>
      <c r="J9889" t="s">
        <v>13</v>
      </c>
      <c r="K9889">
        <v>0</v>
      </c>
      <c r="L9889">
        <f>YEAR(ecommerce_customer_data_custom_[[#This Row],[Purchase Date]])</f>
        <v>2021</v>
      </c>
      <c r="M9889">
        <f>MONTH(ecommerce_customer_data_custom_[[#This Row],[Purchase Date]])</f>
        <v>3</v>
      </c>
      <c r="N9889" t="str">
        <f>TEXT(ecommerce_customer_data_custom_[[#This Row],[Purchase Date]],"mmmm")</f>
        <v>March</v>
      </c>
      <c r="O9889" t="str">
        <f>VLOOKUP(ecommerce_customer_data_custom_[[#This Row],[Customer Age]],AgeGroupMapping!$A$2:$C$5,3,TRUE)</f>
        <v>Adult</v>
      </c>
      <c r="P9889" t="str">
        <f>IF(ecommerce_customer_data_custom_[[#This Row],[Returns]]=1,"Returned","Not Returned")</f>
        <v>Returned</v>
      </c>
      <c r="Q9889" t="str">
        <f>_xlfn.XLOOKUP(ecommerce_customer_data_custom_[[#This Row],[Payment Method]],PaymentMapping!$A$2:$A$11,PaymentMapping!$B$2:$B$11,"Other")</f>
        <v>Card</v>
      </c>
    </row>
    <row r="9890" spans="1:17" x14ac:dyDescent="0.3">
      <c r="A9890">
        <v>15218</v>
      </c>
      <c r="B9890" s="14">
        <v>43983.711840277778</v>
      </c>
      <c r="C9890" t="s">
        <v>14</v>
      </c>
      <c r="D9890">
        <v>123</v>
      </c>
      <c r="E9890">
        <v>2</v>
      </c>
      <c r="F9890">
        <v>4015</v>
      </c>
      <c r="G9890" t="s">
        <v>12</v>
      </c>
      <c r="H9890">
        <v>26</v>
      </c>
      <c r="I9890">
        <v>0</v>
      </c>
      <c r="J9890" t="s">
        <v>13</v>
      </c>
      <c r="K9890">
        <v>0</v>
      </c>
      <c r="L9890">
        <f>YEAR(ecommerce_customer_data_custom_[[#This Row],[Purchase Date]])</f>
        <v>2020</v>
      </c>
      <c r="M9890">
        <f>MONTH(ecommerce_customer_data_custom_[[#This Row],[Purchase Date]])</f>
        <v>6</v>
      </c>
      <c r="N9890" t="str">
        <f>TEXT(ecommerce_customer_data_custom_[[#This Row],[Purchase Date]],"mmmm")</f>
        <v>June</v>
      </c>
      <c r="O9890" t="str">
        <f>VLOOKUP(ecommerce_customer_data_custom_[[#This Row],[Customer Age]],AgeGroupMapping!$A$2:$C$5,3,TRUE)</f>
        <v>Adult</v>
      </c>
      <c r="P9890" t="str">
        <f>IF(ecommerce_customer_data_custom_[[#This Row],[Returns]]=1,"Returned","Not Returned")</f>
        <v>Not Returned</v>
      </c>
      <c r="Q9890" t="str">
        <f>_xlfn.XLOOKUP(ecommerce_customer_data_custom_[[#This Row],[Payment Method]],PaymentMapping!$A$2:$A$11,PaymentMapping!$B$2:$B$11,"Other")</f>
        <v>Card</v>
      </c>
    </row>
    <row r="9891" spans="1:17" x14ac:dyDescent="0.3">
      <c r="A9891">
        <v>15218</v>
      </c>
      <c r="B9891" s="14">
        <v>44418.154756944445</v>
      </c>
      <c r="C9891" t="s">
        <v>14</v>
      </c>
      <c r="D9891">
        <v>283</v>
      </c>
      <c r="E9891">
        <v>3</v>
      </c>
      <c r="F9891">
        <v>2361</v>
      </c>
      <c r="G9891" t="s">
        <v>19</v>
      </c>
      <c r="H9891">
        <v>26</v>
      </c>
      <c r="I9891">
        <v>0</v>
      </c>
      <c r="J9891" t="s">
        <v>13</v>
      </c>
      <c r="K9891">
        <v>0</v>
      </c>
      <c r="L9891">
        <f>YEAR(ecommerce_customer_data_custom_[[#This Row],[Purchase Date]])</f>
        <v>2021</v>
      </c>
      <c r="M9891">
        <f>MONTH(ecommerce_customer_data_custom_[[#This Row],[Purchase Date]])</f>
        <v>8</v>
      </c>
      <c r="N9891" t="str">
        <f>TEXT(ecommerce_customer_data_custom_[[#This Row],[Purchase Date]],"mmmm")</f>
        <v>August</v>
      </c>
      <c r="O9891" t="str">
        <f>VLOOKUP(ecommerce_customer_data_custom_[[#This Row],[Customer Age]],AgeGroupMapping!$A$2:$C$5,3,TRUE)</f>
        <v>Adult</v>
      </c>
      <c r="P9891" t="str">
        <f>IF(ecommerce_customer_data_custom_[[#This Row],[Returns]]=1,"Returned","Not Returned")</f>
        <v>Not Returned</v>
      </c>
      <c r="Q9891" t="str">
        <f>_xlfn.XLOOKUP(ecommerce_customer_data_custom_[[#This Row],[Payment Method]],PaymentMapping!$A$2:$A$11,PaymentMapping!$B$2:$B$11,"Other")</f>
        <v>Cash</v>
      </c>
    </row>
    <row r="9892" spans="1:17" x14ac:dyDescent="0.3">
      <c r="A9892">
        <v>15218</v>
      </c>
      <c r="B9892" s="14">
        <v>44850.315648148149</v>
      </c>
      <c r="C9892" t="s">
        <v>16</v>
      </c>
      <c r="D9892">
        <v>224</v>
      </c>
      <c r="E9892">
        <v>5</v>
      </c>
      <c r="F9892">
        <v>1787</v>
      </c>
      <c r="G9892" t="s">
        <v>12</v>
      </c>
      <c r="H9892">
        <v>26</v>
      </c>
      <c r="I9892">
        <v>0</v>
      </c>
      <c r="J9892" t="s">
        <v>13</v>
      </c>
      <c r="K9892">
        <v>0</v>
      </c>
      <c r="L9892">
        <f>YEAR(ecommerce_customer_data_custom_[[#This Row],[Purchase Date]])</f>
        <v>2022</v>
      </c>
      <c r="M9892">
        <f>MONTH(ecommerce_customer_data_custom_[[#This Row],[Purchase Date]])</f>
        <v>10</v>
      </c>
      <c r="N9892" t="str">
        <f>TEXT(ecommerce_customer_data_custom_[[#This Row],[Purchase Date]],"mmmm")</f>
        <v>October</v>
      </c>
      <c r="O9892" t="str">
        <f>VLOOKUP(ecommerce_customer_data_custom_[[#This Row],[Customer Age]],AgeGroupMapping!$A$2:$C$5,3,TRUE)</f>
        <v>Adult</v>
      </c>
      <c r="P9892" t="str">
        <f>IF(ecommerce_customer_data_custom_[[#This Row],[Returns]]=1,"Returned","Not Returned")</f>
        <v>Not Returned</v>
      </c>
      <c r="Q9892" t="str">
        <f>_xlfn.XLOOKUP(ecommerce_customer_data_custom_[[#This Row],[Payment Method]],PaymentMapping!$A$2:$A$11,PaymentMapping!$B$2:$B$11,"Other")</f>
        <v>Card</v>
      </c>
    </row>
    <row r="9893" spans="1:17" x14ac:dyDescent="0.3">
      <c r="A9893">
        <v>15218</v>
      </c>
      <c r="B9893" s="14">
        <v>44307.924675925926</v>
      </c>
      <c r="C9893" t="s">
        <v>18</v>
      </c>
      <c r="D9893">
        <v>16</v>
      </c>
      <c r="E9893">
        <v>3</v>
      </c>
      <c r="F9893">
        <v>4346</v>
      </c>
      <c r="G9893" t="s">
        <v>15</v>
      </c>
      <c r="H9893">
        <v>26</v>
      </c>
      <c r="I9893">
        <v>1</v>
      </c>
      <c r="J9893" t="s">
        <v>13</v>
      </c>
      <c r="K9893">
        <v>0</v>
      </c>
      <c r="L9893">
        <f>YEAR(ecommerce_customer_data_custom_[[#This Row],[Purchase Date]])</f>
        <v>2021</v>
      </c>
      <c r="M9893">
        <f>MONTH(ecommerce_customer_data_custom_[[#This Row],[Purchase Date]])</f>
        <v>4</v>
      </c>
      <c r="N9893" t="str">
        <f>TEXT(ecommerce_customer_data_custom_[[#This Row],[Purchase Date]],"mmmm")</f>
        <v>April</v>
      </c>
      <c r="O9893" t="str">
        <f>VLOOKUP(ecommerce_customer_data_custom_[[#This Row],[Customer Age]],AgeGroupMapping!$A$2:$C$5,3,TRUE)</f>
        <v>Adult</v>
      </c>
      <c r="P9893" t="str">
        <f>IF(ecommerce_customer_data_custom_[[#This Row],[Returns]]=1,"Returned","Not Returned")</f>
        <v>Returned</v>
      </c>
      <c r="Q9893" t="str">
        <f>_xlfn.XLOOKUP(ecommerce_customer_data_custom_[[#This Row],[Payment Method]],PaymentMapping!$A$2:$A$11,PaymentMapping!$B$2:$B$11,"Other")</f>
        <v>Wallet/UPI</v>
      </c>
    </row>
    <row r="9894" spans="1:17" x14ac:dyDescent="0.3">
      <c r="A9894">
        <v>28848</v>
      </c>
      <c r="B9894" s="14">
        <v>44474.352407407408</v>
      </c>
      <c r="C9894" t="s">
        <v>16</v>
      </c>
      <c r="D9894">
        <v>44</v>
      </c>
      <c r="E9894">
        <v>4</v>
      </c>
      <c r="F9894">
        <v>1721</v>
      </c>
      <c r="G9894" t="s">
        <v>15</v>
      </c>
      <c r="H9894">
        <v>52</v>
      </c>
      <c r="I9894">
        <v>1</v>
      </c>
      <c r="J9894" t="s">
        <v>13</v>
      </c>
      <c r="K9894">
        <v>0</v>
      </c>
      <c r="L9894">
        <f>YEAR(ecommerce_customer_data_custom_[[#This Row],[Purchase Date]])</f>
        <v>2021</v>
      </c>
      <c r="M9894">
        <f>MONTH(ecommerce_customer_data_custom_[[#This Row],[Purchase Date]])</f>
        <v>10</v>
      </c>
      <c r="N9894" t="str">
        <f>TEXT(ecommerce_customer_data_custom_[[#This Row],[Purchase Date]],"mmmm")</f>
        <v>October</v>
      </c>
      <c r="O9894" t="str">
        <f>VLOOKUP(ecommerce_customer_data_custom_[[#This Row],[Customer Age]],AgeGroupMapping!$A$2:$C$5,3,TRUE)</f>
        <v>Middle-Aged</v>
      </c>
      <c r="P9894" t="str">
        <f>IF(ecommerce_customer_data_custom_[[#This Row],[Returns]]=1,"Returned","Not Returned")</f>
        <v>Returned</v>
      </c>
      <c r="Q9894" t="str">
        <f>_xlfn.XLOOKUP(ecommerce_customer_data_custom_[[#This Row],[Payment Method]],PaymentMapping!$A$2:$A$11,PaymentMapping!$B$2:$B$11,"Other")</f>
        <v>Wallet/UPI</v>
      </c>
    </row>
    <row r="9895" spans="1:17" x14ac:dyDescent="0.3">
      <c r="A9895">
        <v>28848</v>
      </c>
      <c r="B9895" s="14">
        <v>43845.42528935185</v>
      </c>
      <c r="C9895" t="s">
        <v>14</v>
      </c>
      <c r="D9895">
        <v>121</v>
      </c>
      <c r="E9895">
        <v>5</v>
      </c>
      <c r="F9895">
        <v>492</v>
      </c>
      <c r="G9895" t="s">
        <v>15</v>
      </c>
      <c r="H9895">
        <v>52</v>
      </c>
      <c r="I9895">
        <v>1</v>
      </c>
      <c r="J9895" t="s">
        <v>13</v>
      </c>
      <c r="K9895">
        <v>0</v>
      </c>
      <c r="L9895">
        <f>YEAR(ecommerce_customer_data_custom_[[#This Row],[Purchase Date]])</f>
        <v>2020</v>
      </c>
      <c r="M9895">
        <f>MONTH(ecommerce_customer_data_custom_[[#This Row],[Purchase Date]])</f>
        <v>1</v>
      </c>
      <c r="N9895" t="str">
        <f>TEXT(ecommerce_customer_data_custom_[[#This Row],[Purchase Date]],"mmmm")</f>
        <v>January</v>
      </c>
      <c r="O9895" t="str">
        <f>VLOOKUP(ecommerce_customer_data_custom_[[#This Row],[Customer Age]],AgeGroupMapping!$A$2:$C$5,3,TRUE)</f>
        <v>Middle-Aged</v>
      </c>
      <c r="P9895" t="str">
        <f>IF(ecommerce_customer_data_custom_[[#This Row],[Returns]]=1,"Returned","Not Returned")</f>
        <v>Returned</v>
      </c>
      <c r="Q9895" t="str">
        <f>_xlfn.XLOOKUP(ecommerce_customer_data_custom_[[#This Row],[Payment Method]],PaymentMapping!$A$2:$A$11,PaymentMapping!$B$2:$B$11,"Other")</f>
        <v>Wallet/UPI</v>
      </c>
    </row>
    <row r="9896" spans="1:17" x14ac:dyDescent="0.3">
      <c r="A9896">
        <v>28848</v>
      </c>
      <c r="B9896" s="14">
        <v>45104.605624999997</v>
      </c>
      <c r="C9896" t="s">
        <v>16</v>
      </c>
      <c r="D9896">
        <v>167</v>
      </c>
      <c r="E9896">
        <v>1</v>
      </c>
      <c r="F9896">
        <v>3217</v>
      </c>
      <c r="G9896" t="s">
        <v>12</v>
      </c>
      <c r="H9896">
        <v>52</v>
      </c>
      <c r="I9896">
        <v>1</v>
      </c>
      <c r="J9896" t="s">
        <v>13</v>
      </c>
      <c r="K9896">
        <v>0</v>
      </c>
      <c r="L9896">
        <f>YEAR(ecommerce_customer_data_custom_[[#This Row],[Purchase Date]])</f>
        <v>2023</v>
      </c>
      <c r="M9896">
        <f>MONTH(ecommerce_customer_data_custom_[[#This Row],[Purchase Date]])</f>
        <v>6</v>
      </c>
      <c r="N9896" t="str">
        <f>TEXT(ecommerce_customer_data_custom_[[#This Row],[Purchase Date]],"mmmm")</f>
        <v>June</v>
      </c>
      <c r="O9896" t="str">
        <f>VLOOKUP(ecommerce_customer_data_custom_[[#This Row],[Customer Age]],AgeGroupMapping!$A$2:$C$5,3,TRUE)</f>
        <v>Middle-Aged</v>
      </c>
      <c r="P9896" t="str">
        <f>IF(ecommerce_customer_data_custom_[[#This Row],[Returns]]=1,"Returned","Not Returned")</f>
        <v>Returned</v>
      </c>
      <c r="Q9896" t="str">
        <f>_xlfn.XLOOKUP(ecommerce_customer_data_custom_[[#This Row],[Payment Method]],PaymentMapping!$A$2:$A$11,PaymentMapping!$B$2:$B$11,"Other")</f>
        <v>Card</v>
      </c>
    </row>
    <row r="9897" spans="1:17" x14ac:dyDescent="0.3">
      <c r="A9897">
        <v>28848</v>
      </c>
      <c r="B9897" s="14">
        <v>44653.088935185187</v>
      </c>
      <c r="C9897" t="s">
        <v>16</v>
      </c>
      <c r="D9897">
        <v>246</v>
      </c>
      <c r="E9897">
        <v>5</v>
      </c>
      <c r="F9897">
        <v>471</v>
      </c>
      <c r="G9897" t="s">
        <v>15</v>
      </c>
      <c r="H9897">
        <v>52</v>
      </c>
      <c r="I9897">
        <v>1</v>
      </c>
      <c r="J9897" t="s">
        <v>13</v>
      </c>
      <c r="K9897">
        <v>0</v>
      </c>
      <c r="L9897">
        <f>YEAR(ecommerce_customer_data_custom_[[#This Row],[Purchase Date]])</f>
        <v>2022</v>
      </c>
      <c r="M9897">
        <f>MONTH(ecommerce_customer_data_custom_[[#This Row],[Purchase Date]])</f>
        <v>4</v>
      </c>
      <c r="N9897" t="str">
        <f>TEXT(ecommerce_customer_data_custom_[[#This Row],[Purchase Date]],"mmmm")</f>
        <v>April</v>
      </c>
      <c r="O9897" t="str">
        <f>VLOOKUP(ecommerce_customer_data_custom_[[#This Row],[Customer Age]],AgeGroupMapping!$A$2:$C$5,3,TRUE)</f>
        <v>Middle-Aged</v>
      </c>
      <c r="P9897" t="str">
        <f>IF(ecommerce_customer_data_custom_[[#This Row],[Returns]]=1,"Returned","Not Returned")</f>
        <v>Returned</v>
      </c>
      <c r="Q9897" t="str">
        <f>_xlfn.XLOOKUP(ecommerce_customer_data_custom_[[#This Row],[Payment Method]],PaymentMapping!$A$2:$A$11,PaymentMapping!$B$2:$B$11,"Other")</f>
        <v>Wallet/UPI</v>
      </c>
    </row>
    <row r="9898" spans="1:17" x14ac:dyDescent="0.3">
      <c r="A9898">
        <v>28848</v>
      </c>
      <c r="B9898" s="14">
        <v>44118.287777777776</v>
      </c>
      <c r="C9898" t="s">
        <v>11</v>
      </c>
      <c r="D9898">
        <v>24</v>
      </c>
      <c r="E9898">
        <v>3</v>
      </c>
      <c r="F9898">
        <v>494</v>
      </c>
      <c r="G9898" t="s">
        <v>12</v>
      </c>
      <c r="H9898">
        <v>52</v>
      </c>
      <c r="I9898">
        <v>0</v>
      </c>
      <c r="J9898" t="s">
        <v>13</v>
      </c>
      <c r="K9898">
        <v>0</v>
      </c>
      <c r="L9898">
        <f>YEAR(ecommerce_customer_data_custom_[[#This Row],[Purchase Date]])</f>
        <v>2020</v>
      </c>
      <c r="M9898">
        <f>MONTH(ecommerce_customer_data_custom_[[#This Row],[Purchase Date]])</f>
        <v>10</v>
      </c>
      <c r="N9898" t="str">
        <f>TEXT(ecommerce_customer_data_custom_[[#This Row],[Purchase Date]],"mmmm")</f>
        <v>October</v>
      </c>
      <c r="O9898" t="str">
        <f>VLOOKUP(ecommerce_customer_data_custom_[[#This Row],[Customer Age]],AgeGroupMapping!$A$2:$C$5,3,TRUE)</f>
        <v>Middle-Aged</v>
      </c>
      <c r="P9898" t="str">
        <f>IF(ecommerce_customer_data_custom_[[#This Row],[Returns]]=1,"Returned","Not Returned")</f>
        <v>Not Returned</v>
      </c>
      <c r="Q9898" t="str">
        <f>_xlfn.XLOOKUP(ecommerce_customer_data_custom_[[#This Row],[Payment Method]],PaymentMapping!$A$2:$A$11,PaymentMapping!$B$2:$B$11,"Other")</f>
        <v>Card</v>
      </c>
    </row>
    <row r="9899" spans="1:17" x14ac:dyDescent="0.3">
      <c r="A9899">
        <v>28848</v>
      </c>
      <c r="B9899" s="14">
        <v>44234.206990740742</v>
      </c>
      <c r="C9899" t="s">
        <v>16</v>
      </c>
      <c r="D9899">
        <v>134</v>
      </c>
      <c r="E9899">
        <v>2</v>
      </c>
      <c r="F9899">
        <v>2555</v>
      </c>
      <c r="G9899" t="s">
        <v>12</v>
      </c>
      <c r="H9899">
        <v>52</v>
      </c>
      <c r="I9899">
        <v>0</v>
      </c>
      <c r="J9899" t="s">
        <v>13</v>
      </c>
      <c r="K9899">
        <v>0</v>
      </c>
      <c r="L9899">
        <f>YEAR(ecommerce_customer_data_custom_[[#This Row],[Purchase Date]])</f>
        <v>2021</v>
      </c>
      <c r="M9899">
        <f>MONTH(ecommerce_customer_data_custom_[[#This Row],[Purchase Date]])</f>
        <v>2</v>
      </c>
      <c r="N9899" t="str">
        <f>TEXT(ecommerce_customer_data_custom_[[#This Row],[Purchase Date]],"mmmm")</f>
        <v>February</v>
      </c>
      <c r="O9899" t="str">
        <f>VLOOKUP(ecommerce_customer_data_custom_[[#This Row],[Customer Age]],AgeGroupMapping!$A$2:$C$5,3,TRUE)</f>
        <v>Middle-Aged</v>
      </c>
      <c r="P9899" t="str">
        <f>IF(ecommerce_customer_data_custom_[[#This Row],[Returns]]=1,"Returned","Not Returned")</f>
        <v>Not Returned</v>
      </c>
      <c r="Q9899" t="str">
        <f>_xlfn.XLOOKUP(ecommerce_customer_data_custom_[[#This Row],[Payment Method]],PaymentMapping!$A$2:$A$11,PaymentMapping!$B$2:$B$11,"Other")</f>
        <v>Card</v>
      </c>
    </row>
    <row r="9900" spans="1:17" x14ac:dyDescent="0.3">
      <c r="A9900">
        <v>28848</v>
      </c>
      <c r="B9900" s="14">
        <v>44285.484780092593</v>
      </c>
      <c r="C9900" t="s">
        <v>14</v>
      </c>
      <c r="D9900">
        <v>280</v>
      </c>
      <c r="E9900">
        <v>5</v>
      </c>
      <c r="F9900">
        <v>337</v>
      </c>
      <c r="G9900" t="s">
        <v>15</v>
      </c>
      <c r="H9900">
        <v>52</v>
      </c>
      <c r="I9900">
        <v>0</v>
      </c>
      <c r="J9900" t="s">
        <v>13</v>
      </c>
      <c r="K9900">
        <v>0</v>
      </c>
      <c r="L9900">
        <f>YEAR(ecommerce_customer_data_custom_[[#This Row],[Purchase Date]])</f>
        <v>2021</v>
      </c>
      <c r="M9900">
        <f>MONTH(ecommerce_customer_data_custom_[[#This Row],[Purchase Date]])</f>
        <v>3</v>
      </c>
      <c r="N9900" t="str">
        <f>TEXT(ecommerce_customer_data_custom_[[#This Row],[Purchase Date]],"mmmm")</f>
        <v>March</v>
      </c>
      <c r="O9900" t="str">
        <f>VLOOKUP(ecommerce_customer_data_custom_[[#This Row],[Customer Age]],AgeGroupMapping!$A$2:$C$5,3,TRUE)</f>
        <v>Middle-Aged</v>
      </c>
      <c r="P9900" t="str">
        <f>IF(ecommerce_customer_data_custom_[[#This Row],[Returns]]=1,"Returned","Not Returned")</f>
        <v>Not Returned</v>
      </c>
      <c r="Q9900" t="str">
        <f>_xlfn.XLOOKUP(ecommerce_customer_data_custom_[[#This Row],[Payment Method]],PaymentMapping!$A$2:$A$11,PaymentMapping!$B$2:$B$11,"Other")</f>
        <v>Wallet/UPI</v>
      </c>
    </row>
    <row r="9901" spans="1:17" x14ac:dyDescent="0.3">
      <c r="A9901">
        <v>37662</v>
      </c>
      <c r="B9901" s="14">
        <v>44087.385208333333</v>
      </c>
      <c r="C9901" t="s">
        <v>18</v>
      </c>
      <c r="D9901">
        <v>286</v>
      </c>
      <c r="E9901">
        <v>3</v>
      </c>
      <c r="F9901">
        <v>1378</v>
      </c>
      <c r="G9901" t="s">
        <v>15</v>
      </c>
      <c r="H9901">
        <v>37</v>
      </c>
      <c r="I9901">
        <v>0</v>
      </c>
      <c r="J9901" t="s">
        <v>13</v>
      </c>
      <c r="K9901">
        <v>0</v>
      </c>
      <c r="L9901">
        <f>YEAR(ecommerce_customer_data_custom_[[#This Row],[Purchase Date]])</f>
        <v>2020</v>
      </c>
      <c r="M9901">
        <f>MONTH(ecommerce_customer_data_custom_[[#This Row],[Purchase Date]])</f>
        <v>9</v>
      </c>
      <c r="N9901" t="str">
        <f>TEXT(ecommerce_customer_data_custom_[[#This Row],[Purchase Date]],"mmmm")</f>
        <v>September</v>
      </c>
      <c r="O9901" t="str">
        <f>VLOOKUP(ecommerce_customer_data_custom_[[#This Row],[Customer Age]],AgeGroupMapping!$A$2:$C$5,3,TRUE)</f>
        <v>Adult</v>
      </c>
      <c r="P9901" t="str">
        <f>IF(ecommerce_customer_data_custom_[[#This Row],[Returns]]=1,"Returned","Not Returned")</f>
        <v>Not Returned</v>
      </c>
      <c r="Q9901" t="str">
        <f>_xlfn.XLOOKUP(ecommerce_customer_data_custom_[[#This Row],[Payment Method]],PaymentMapping!$A$2:$A$11,PaymentMapping!$B$2:$B$11,"Other")</f>
        <v>Wallet/UPI</v>
      </c>
    </row>
    <row r="9902" spans="1:17" x14ac:dyDescent="0.3">
      <c r="A9902">
        <v>37662</v>
      </c>
      <c r="B9902" s="14">
        <v>44160.276620370372</v>
      </c>
      <c r="C9902" t="s">
        <v>16</v>
      </c>
      <c r="D9902">
        <v>394</v>
      </c>
      <c r="E9902">
        <v>5</v>
      </c>
      <c r="F9902">
        <v>742</v>
      </c>
      <c r="G9902" t="s">
        <v>12</v>
      </c>
      <c r="H9902">
        <v>37</v>
      </c>
      <c r="I9902">
        <v>0</v>
      </c>
      <c r="J9902" t="s">
        <v>13</v>
      </c>
      <c r="K9902">
        <v>0</v>
      </c>
      <c r="L9902">
        <f>YEAR(ecommerce_customer_data_custom_[[#This Row],[Purchase Date]])</f>
        <v>2020</v>
      </c>
      <c r="M9902">
        <f>MONTH(ecommerce_customer_data_custom_[[#This Row],[Purchase Date]])</f>
        <v>11</v>
      </c>
      <c r="N9902" t="str">
        <f>TEXT(ecommerce_customer_data_custom_[[#This Row],[Purchase Date]],"mmmm")</f>
        <v>November</v>
      </c>
      <c r="O9902" t="str">
        <f>VLOOKUP(ecommerce_customer_data_custom_[[#This Row],[Customer Age]],AgeGroupMapping!$A$2:$C$5,3,TRUE)</f>
        <v>Adult</v>
      </c>
      <c r="P9902" t="str">
        <f>IF(ecommerce_customer_data_custom_[[#This Row],[Returns]]=1,"Returned","Not Returned")</f>
        <v>Not Returned</v>
      </c>
      <c r="Q9902" t="str">
        <f>_xlfn.XLOOKUP(ecommerce_customer_data_custom_[[#This Row],[Payment Method]],PaymentMapping!$A$2:$A$11,PaymentMapping!$B$2:$B$11,"Other")</f>
        <v>Card</v>
      </c>
    </row>
    <row r="9903" spans="1:17" x14ac:dyDescent="0.3">
      <c r="A9903">
        <v>37662</v>
      </c>
      <c r="B9903" s="14">
        <v>45174.92591435185</v>
      </c>
      <c r="C9903" t="s">
        <v>16</v>
      </c>
      <c r="D9903">
        <v>171</v>
      </c>
      <c r="E9903">
        <v>4</v>
      </c>
      <c r="F9903">
        <v>646</v>
      </c>
      <c r="G9903" t="s">
        <v>12</v>
      </c>
      <c r="H9903">
        <v>37</v>
      </c>
      <c r="I9903">
        <v>0</v>
      </c>
      <c r="J9903" t="s">
        <v>13</v>
      </c>
      <c r="K9903">
        <v>0</v>
      </c>
      <c r="L9903">
        <f>YEAR(ecommerce_customer_data_custom_[[#This Row],[Purchase Date]])</f>
        <v>2023</v>
      </c>
      <c r="M9903">
        <f>MONTH(ecommerce_customer_data_custom_[[#This Row],[Purchase Date]])</f>
        <v>9</v>
      </c>
      <c r="N9903" t="str">
        <f>TEXT(ecommerce_customer_data_custom_[[#This Row],[Purchase Date]],"mmmm")</f>
        <v>September</v>
      </c>
      <c r="O9903" t="str">
        <f>VLOOKUP(ecommerce_customer_data_custom_[[#This Row],[Customer Age]],AgeGroupMapping!$A$2:$C$5,3,TRUE)</f>
        <v>Adult</v>
      </c>
      <c r="P9903" t="str">
        <f>IF(ecommerce_customer_data_custom_[[#This Row],[Returns]]=1,"Returned","Not Returned")</f>
        <v>Not Returned</v>
      </c>
      <c r="Q9903" t="str">
        <f>_xlfn.XLOOKUP(ecommerce_customer_data_custom_[[#This Row],[Payment Method]],PaymentMapping!$A$2:$A$11,PaymentMapping!$B$2:$B$11,"Other")</f>
        <v>Card</v>
      </c>
    </row>
    <row r="9904" spans="1:17" x14ac:dyDescent="0.3">
      <c r="A9904">
        <v>37662</v>
      </c>
      <c r="B9904" s="14">
        <v>45065.673993055556</v>
      </c>
      <c r="C9904" t="s">
        <v>14</v>
      </c>
      <c r="D9904">
        <v>28</v>
      </c>
      <c r="E9904">
        <v>5</v>
      </c>
      <c r="F9904">
        <v>4467</v>
      </c>
      <c r="G9904" t="s">
        <v>15</v>
      </c>
      <c r="H9904">
        <v>37</v>
      </c>
      <c r="I9904">
        <v>1</v>
      </c>
      <c r="J9904" t="s">
        <v>13</v>
      </c>
      <c r="K9904">
        <v>0</v>
      </c>
      <c r="L9904">
        <f>YEAR(ecommerce_customer_data_custom_[[#This Row],[Purchase Date]])</f>
        <v>2023</v>
      </c>
      <c r="M9904">
        <f>MONTH(ecommerce_customer_data_custom_[[#This Row],[Purchase Date]])</f>
        <v>5</v>
      </c>
      <c r="N9904" t="str">
        <f>TEXT(ecommerce_customer_data_custom_[[#This Row],[Purchase Date]],"mmmm")</f>
        <v>May</v>
      </c>
      <c r="O9904" t="str">
        <f>VLOOKUP(ecommerce_customer_data_custom_[[#This Row],[Customer Age]],AgeGroupMapping!$A$2:$C$5,3,TRUE)</f>
        <v>Adult</v>
      </c>
      <c r="P9904" t="str">
        <f>IF(ecommerce_customer_data_custom_[[#This Row],[Returns]]=1,"Returned","Not Returned")</f>
        <v>Returned</v>
      </c>
      <c r="Q9904" t="str">
        <f>_xlfn.XLOOKUP(ecommerce_customer_data_custom_[[#This Row],[Payment Method]],PaymentMapping!$A$2:$A$11,PaymentMapping!$B$2:$B$11,"Other")</f>
        <v>Wallet/UPI</v>
      </c>
    </row>
    <row r="9905" spans="1:17" x14ac:dyDescent="0.3">
      <c r="A9905">
        <v>22413</v>
      </c>
      <c r="B9905" s="14">
        <v>43952.782777777778</v>
      </c>
      <c r="C9905" t="s">
        <v>18</v>
      </c>
      <c r="D9905">
        <v>76</v>
      </c>
      <c r="E9905">
        <v>4</v>
      </c>
      <c r="F9905">
        <v>3324</v>
      </c>
      <c r="G9905" t="s">
        <v>15</v>
      </c>
      <c r="H9905">
        <v>64</v>
      </c>
      <c r="I9905">
        <v>1</v>
      </c>
      <c r="J9905" t="s">
        <v>13</v>
      </c>
      <c r="K9905">
        <v>1</v>
      </c>
      <c r="L9905">
        <f>YEAR(ecommerce_customer_data_custom_[[#This Row],[Purchase Date]])</f>
        <v>2020</v>
      </c>
      <c r="M9905">
        <f>MONTH(ecommerce_customer_data_custom_[[#This Row],[Purchase Date]])</f>
        <v>5</v>
      </c>
      <c r="N9905" t="str">
        <f>TEXT(ecommerce_customer_data_custom_[[#This Row],[Purchase Date]],"mmmm")</f>
        <v>May</v>
      </c>
      <c r="O9905" t="str">
        <f>VLOOKUP(ecommerce_customer_data_custom_[[#This Row],[Customer Age]],AgeGroupMapping!$A$2:$C$5,3,TRUE)</f>
        <v>Senior</v>
      </c>
      <c r="P9905" t="str">
        <f>IF(ecommerce_customer_data_custom_[[#This Row],[Returns]]=1,"Returned","Not Returned")</f>
        <v>Returned</v>
      </c>
      <c r="Q9905" t="str">
        <f>_xlfn.XLOOKUP(ecommerce_customer_data_custom_[[#This Row],[Payment Method]],PaymentMapping!$A$2:$A$11,PaymentMapping!$B$2:$B$11,"Other")</f>
        <v>Wallet/UPI</v>
      </c>
    </row>
    <row r="9906" spans="1:17" x14ac:dyDescent="0.3">
      <c r="A9906">
        <v>22413</v>
      </c>
      <c r="B9906" s="14">
        <v>44254.378657407404</v>
      </c>
      <c r="C9906" t="s">
        <v>18</v>
      </c>
      <c r="D9906">
        <v>244</v>
      </c>
      <c r="E9906">
        <v>1</v>
      </c>
      <c r="F9906">
        <v>4521</v>
      </c>
      <c r="G9906" t="s">
        <v>15</v>
      </c>
      <c r="H9906">
        <v>64</v>
      </c>
      <c r="I9906">
        <v>0</v>
      </c>
      <c r="J9906" t="s">
        <v>13</v>
      </c>
      <c r="K9906">
        <v>1</v>
      </c>
      <c r="L9906">
        <f>YEAR(ecommerce_customer_data_custom_[[#This Row],[Purchase Date]])</f>
        <v>2021</v>
      </c>
      <c r="M9906">
        <f>MONTH(ecommerce_customer_data_custom_[[#This Row],[Purchase Date]])</f>
        <v>2</v>
      </c>
      <c r="N9906" t="str">
        <f>TEXT(ecommerce_customer_data_custom_[[#This Row],[Purchase Date]],"mmmm")</f>
        <v>February</v>
      </c>
      <c r="O9906" t="str">
        <f>VLOOKUP(ecommerce_customer_data_custom_[[#This Row],[Customer Age]],AgeGroupMapping!$A$2:$C$5,3,TRUE)</f>
        <v>Senior</v>
      </c>
      <c r="P9906" t="str">
        <f>IF(ecommerce_customer_data_custom_[[#This Row],[Returns]]=1,"Returned","Not Returned")</f>
        <v>Not Returned</v>
      </c>
      <c r="Q9906" t="str">
        <f>_xlfn.XLOOKUP(ecommerce_customer_data_custom_[[#This Row],[Payment Method]],PaymentMapping!$A$2:$A$11,PaymentMapping!$B$2:$B$11,"Other")</f>
        <v>Wallet/UPI</v>
      </c>
    </row>
    <row r="9907" spans="1:17" x14ac:dyDescent="0.3">
      <c r="A9907">
        <v>22413</v>
      </c>
      <c r="B9907" s="14">
        <v>44428.11446759259</v>
      </c>
      <c r="C9907" t="s">
        <v>18</v>
      </c>
      <c r="D9907">
        <v>410</v>
      </c>
      <c r="E9907">
        <v>2</v>
      </c>
      <c r="F9907">
        <v>980</v>
      </c>
      <c r="G9907" t="s">
        <v>12</v>
      </c>
      <c r="H9907">
        <v>64</v>
      </c>
      <c r="I9907">
        <v>0</v>
      </c>
      <c r="J9907" t="s">
        <v>13</v>
      </c>
      <c r="K9907">
        <v>1</v>
      </c>
      <c r="L9907">
        <f>YEAR(ecommerce_customer_data_custom_[[#This Row],[Purchase Date]])</f>
        <v>2021</v>
      </c>
      <c r="M9907">
        <f>MONTH(ecommerce_customer_data_custom_[[#This Row],[Purchase Date]])</f>
        <v>8</v>
      </c>
      <c r="N9907" t="str">
        <f>TEXT(ecommerce_customer_data_custom_[[#This Row],[Purchase Date]],"mmmm")</f>
        <v>August</v>
      </c>
      <c r="O9907" t="str">
        <f>VLOOKUP(ecommerce_customer_data_custom_[[#This Row],[Customer Age]],AgeGroupMapping!$A$2:$C$5,3,TRUE)</f>
        <v>Senior</v>
      </c>
      <c r="P9907" t="str">
        <f>IF(ecommerce_customer_data_custom_[[#This Row],[Returns]]=1,"Returned","Not Returned")</f>
        <v>Not Returned</v>
      </c>
      <c r="Q9907" t="str">
        <f>_xlfn.XLOOKUP(ecommerce_customer_data_custom_[[#This Row],[Payment Method]],PaymentMapping!$A$2:$A$11,PaymentMapping!$B$2:$B$11,"Other")</f>
        <v>Card</v>
      </c>
    </row>
    <row r="9908" spans="1:17" x14ac:dyDescent="0.3">
      <c r="A9908">
        <v>22413</v>
      </c>
      <c r="B9908" s="14">
        <v>44114.123796296299</v>
      </c>
      <c r="C9908" t="s">
        <v>16</v>
      </c>
      <c r="D9908">
        <v>164</v>
      </c>
      <c r="E9908">
        <v>2</v>
      </c>
      <c r="F9908">
        <v>3803</v>
      </c>
      <c r="G9908" t="s">
        <v>12</v>
      </c>
      <c r="H9908">
        <v>64</v>
      </c>
      <c r="I9908">
        <v>0</v>
      </c>
      <c r="J9908" t="s">
        <v>13</v>
      </c>
      <c r="K9908">
        <v>1</v>
      </c>
      <c r="L9908">
        <f>YEAR(ecommerce_customer_data_custom_[[#This Row],[Purchase Date]])</f>
        <v>2020</v>
      </c>
      <c r="M9908">
        <f>MONTH(ecommerce_customer_data_custom_[[#This Row],[Purchase Date]])</f>
        <v>10</v>
      </c>
      <c r="N9908" t="str">
        <f>TEXT(ecommerce_customer_data_custom_[[#This Row],[Purchase Date]],"mmmm")</f>
        <v>October</v>
      </c>
      <c r="O9908" t="str">
        <f>VLOOKUP(ecommerce_customer_data_custom_[[#This Row],[Customer Age]],AgeGroupMapping!$A$2:$C$5,3,TRUE)</f>
        <v>Senior</v>
      </c>
      <c r="P9908" t="str">
        <f>IF(ecommerce_customer_data_custom_[[#This Row],[Returns]]=1,"Returned","Not Returned")</f>
        <v>Not Returned</v>
      </c>
      <c r="Q9908" t="str">
        <f>_xlfn.XLOOKUP(ecommerce_customer_data_custom_[[#This Row],[Payment Method]],PaymentMapping!$A$2:$A$11,PaymentMapping!$B$2:$B$11,"Other")</f>
        <v>Card</v>
      </c>
    </row>
    <row r="9909" spans="1:17" x14ac:dyDescent="0.3">
      <c r="A9909">
        <v>22413</v>
      </c>
      <c r="B9909" s="14">
        <v>44671.568344907406</v>
      </c>
      <c r="C9909" t="s">
        <v>16</v>
      </c>
      <c r="D9909">
        <v>260</v>
      </c>
      <c r="E9909">
        <v>1</v>
      </c>
      <c r="F9909">
        <v>4778</v>
      </c>
      <c r="G9909" t="s">
        <v>12</v>
      </c>
      <c r="H9909">
        <v>64</v>
      </c>
      <c r="I9909">
        <v>1</v>
      </c>
      <c r="J9909" t="s">
        <v>13</v>
      </c>
      <c r="K9909">
        <v>1</v>
      </c>
      <c r="L9909">
        <f>YEAR(ecommerce_customer_data_custom_[[#This Row],[Purchase Date]])</f>
        <v>2022</v>
      </c>
      <c r="M9909">
        <f>MONTH(ecommerce_customer_data_custom_[[#This Row],[Purchase Date]])</f>
        <v>4</v>
      </c>
      <c r="N9909" t="str">
        <f>TEXT(ecommerce_customer_data_custom_[[#This Row],[Purchase Date]],"mmmm")</f>
        <v>April</v>
      </c>
      <c r="O9909" t="str">
        <f>VLOOKUP(ecommerce_customer_data_custom_[[#This Row],[Customer Age]],AgeGroupMapping!$A$2:$C$5,3,TRUE)</f>
        <v>Senior</v>
      </c>
      <c r="P9909" t="str">
        <f>IF(ecommerce_customer_data_custom_[[#This Row],[Returns]]=1,"Returned","Not Returned")</f>
        <v>Returned</v>
      </c>
      <c r="Q9909" t="str">
        <f>_xlfn.XLOOKUP(ecommerce_customer_data_custom_[[#This Row],[Payment Method]],PaymentMapping!$A$2:$A$11,PaymentMapping!$B$2:$B$11,"Other")</f>
        <v>Card</v>
      </c>
    </row>
    <row r="9910" spans="1:17" x14ac:dyDescent="0.3">
      <c r="A9910">
        <v>22413</v>
      </c>
      <c r="B9910" s="14">
        <v>44024.617060185185</v>
      </c>
      <c r="C9910" t="s">
        <v>16</v>
      </c>
      <c r="D9910">
        <v>456</v>
      </c>
      <c r="E9910">
        <v>2</v>
      </c>
      <c r="F9910">
        <v>3049</v>
      </c>
      <c r="G9910" t="s">
        <v>12</v>
      </c>
      <c r="H9910">
        <v>64</v>
      </c>
      <c r="I9910">
        <v>1</v>
      </c>
      <c r="J9910" t="s">
        <v>13</v>
      </c>
      <c r="K9910">
        <v>1</v>
      </c>
      <c r="L9910">
        <f>YEAR(ecommerce_customer_data_custom_[[#This Row],[Purchase Date]])</f>
        <v>2020</v>
      </c>
      <c r="M9910">
        <f>MONTH(ecommerce_customer_data_custom_[[#This Row],[Purchase Date]])</f>
        <v>7</v>
      </c>
      <c r="N9910" t="str">
        <f>TEXT(ecommerce_customer_data_custom_[[#This Row],[Purchase Date]],"mmmm")</f>
        <v>July</v>
      </c>
      <c r="O9910" t="str">
        <f>VLOOKUP(ecommerce_customer_data_custom_[[#This Row],[Customer Age]],AgeGroupMapping!$A$2:$C$5,3,TRUE)</f>
        <v>Senior</v>
      </c>
      <c r="P9910" t="str">
        <f>IF(ecommerce_customer_data_custom_[[#This Row],[Returns]]=1,"Returned","Not Returned")</f>
        <v>Returned</v>
      </c>
      <c r="Q9910" t="str">
        <f>_xlfn.XLOOKUP(ecommerce_customer_data_custom_[[#This Row],[Payment Method]],PaymentMapping!$A$2:$A$11,PaymentMapping!$B$2:$B$11,"Other")</f>
        <v>Card</v>
      </c>
    </row>
    <row r="9911" spans="1:17" x14ac:dyDescent="0.3">
      <c r="A9911">
        <v>33587</v>
      </c>
      <c r="B9911" s="14">
        <v>43870.635138888887</v>
      </c>
      <c r="C9911" t="s">
        <v>16</v>
      </c>
      <c r="D9911">
        <v>263</v>
      </c>
      <c r="E9911">
        <v>2</v>
      </c>
      <c r="F9911">
        <v>2977</v>
      </c>
      <c r="G9911" t="s">
        <v>20</v>
      </c>
      <c r="H9911">
        <v>70</v>
      </c>
      <c r="I9911">
        <v>1</v>
      </c>
      <c r="J9911" t="s">
        <v>17</v>
      </c>
      <c r="K9911">
        <v>0</v>
      </c>
      <c r="L9911">
        <f>YEAR(ecommerce_customer_data_custom_[[#This Row],[Purchase Date]])</f>
        <v>2020</v>
      </c>
      <c r="M9911">
        <f>MONTH(ecommerce_customer_data_custom_[[#This Row],[Purchase Date]])</f>
        <v>2</v>
      </c>
      <c r="N9911" t="str">
        <f>TEXT(ecommerce_customer_data_custom_[[#This Row],[Purchase Date]],"mmmm")</f>
        <v>February</v>
      </c>
      <c r="O9911" t="str">
        <f>VLOOKUP(ecommerce_customer_data_custom_[[#This Row],[Customer Age]],AgeGroupMapping!$A$2:$C$5,3,TRUE)</f>
        <v>Senior</v>
      </c>
      <c r="P9911" t="str">
        <f>IF(ecommerce_customer_data_custom_[[#This Row],[Returns]]=1,"Returned","Not Returned")</f>
        <v>Returned</v>
      </c>
      <c r="Q9911" t="str">
        <f>_xlfn.XLOOKUP(ecommerce_customer_data_custom_[[#This Row],[Payment Method]],PaymentMapping!$A$2:$A$11,PaymentMapping!$B$2:$B$11,"Other")</f>
        <v>Other</v>
      </c>
    </row>
    <row r="9912" spans="1:17" x14ac:dyDescent="0.3">
      <c r="A9912">
        <v>33587</v>
      </c>
      <c r="B9912" s="14">
        <v>44897.471747685187</v>
      </c>
      <c r="C9912" t="s">
        <v>11</v>
      </c>
      <c r="D9912">
        <v>143</v>
      </c>
      <c r="E9912">
        <v>2</v>
      </c>
      <c r="F9912">
        <v>5247</v>
      </c>
      <c r="G9912" t="s">
        <v>20</v>
      </c>
      <c r="H9912">
        <v>70</v>
      </c>
      <c r="I9912">
        <v>1</v>
      </c>
      <c r="J9912" t="s">
        <v>17</v>
      </c>
      <c r="K9912">
        <v>0</v>
      </c>
      <c r="L9912">
        <f>YEAR(ecommerce_customer_data_custom_[[#This Row],[Purchase Date]])</f>
        <v>2022</v>
      </c>
      <c r="M9912">
        <f>MONTH(ecommerce_customer_data_custom_[[#This Row],[Purchase Date]])</f>
        <v>12</v>
      </c>
      <c r="N9912" t="str">
        <f>TEXT(ecommerce_customer_data_custom_[[#This Row],[Purchase Date]],"mmmm")</f>
        <v>December</v>
      </c>
      <c r="O9912" t="str">
        <f>VLOOKUP(ecommerce_customer_data_custom_[[#This Row],[Customer Age]],AgeGroupMapping!$A$2:$C$5,3,TRUE)</f>
        <v>Senior</v>
      </c>
      <c r="P9912" t="str">
        <f>IF(ecommerce_customer_data_custom_[[#This Row],[Returns]]=1,"Returned","Not Returned")</f>
        <v>Returned</v>
      </c>
      <c r="Q9912" t="str">
        <f>_xlfn.XLOOKUP(ecommerce_customer_data_custom_[[#This Row],[Payment Method]],PaymentMapping!$A$2:$A$11,PaymentMapping!$B$2:$B$11,"Other")</f>
        <v>Other</v>
      </c>
    </row>
    <row r="9913" spans="1:17" x14ac:dyDescent="0.3">
      <c r="A9913">
        <v>33587</v>
      </c>
      <c r="B9913" s="14">
        <v>43843.993333333332</v>
      </c>
      <c r="C9913" t="s">
        <v>16</v>
      </c>
      <c r="D9913">
        <v>203</v>
      </c>
      <c r="E9913">
        <v>2</v>
      </c>
      <c r="F9913">
        <v>3851</v>
      </c>
      <c r="G9913" t="s">
        <v>15</v>
      </c>
      <c r="H9913">
        <v>70</v>
      </c>
      <c r="I9913">
        <v>0</v>
      </c>
      <c r="J9913" t="s">
        <v>17</v>
      </c>
      <c r="K9913">
        <v>0</v>
      </c>
      <c r="L9913">
        <f>YEAR(ecommerce_customer_data_custom_[[#This Row],[Purchase Date]])</f>
        <v>2020</v>
      </c>
      <c r="M9913">
        <f>MONTH(ecommerce_customer_data_custom_[[#This Row],[Purchase Date]])</f>
        <v>1</v>
      </c>
      <c r="N9913" t="str">
        <f>TEXT(ecommerce_customer_data_custom_[[#This Row],[Purchase Date]],"mmmm")</f>
        <v>January</v>
      </c>
      <c r="O9913" t="str">
        <f>VLOOKUP(ecommerce_customer_data_custom_[[#This Row],[Customer Age]],AgeGroupMapping!$A$2:$C$5,3,TRUE)</f>
        <v>Senior</v>
      </c>
      <c r="P9913" t="str">
        <f>IF(ecommerce_customer_data_custom_[[#This Row],[Returns]]=1,"Returned","Not Returned")</f>
        <v>Not Returned</v>
      </c>
      <c r="Q9913" t="str">
        <f>_xlfn.XLOOKUP(ecommerce_customer_data_custom_[[#This Row],[Payment Method]],PaymentMapping!$A$2:$A$11,PaymentMapping!$B$2:$B$11,"Other")</f>
        <v>Wallet/UPI</v>
      </c>
    </row>
    <row r="9914" spans="1:17" x14ac:dyDescent="0.3">
      <c r="A9914">
        <v>33587</v>
      </c>
      <c r="B9914" s="14">
        <v>43833.848854166667</v>
      </c>
      <c r="C9914" t="s">
        <v>16</v>
      </c>
      <c r="D9914">
        <v>18</v>
      </c>
      <c r="E9914">
        <v>1</v>
      </c>
      <c r="F9914">
        <v>2073</v>
      </c>
      <c r="G9914" t="s">
        <v>15</v>
      </c>
      <c r="H9914">
        <v>70</v>
      </c>
      <c r="I9914">
        <v>1</v>
      </c>
      <c r="J9914" t="s">
        <v>17</v>
      </c>
      <c r="K9914">
        <v>0</v>
      </c>
      <c r="L9914">
        <f>YEAR(ecommerce_customer_data_custom_[[#This Row],[Purchase Date]])</f>
        <v>2020</v>
      </c>
      <c r="M9914">
        <f>MONTH(ecommerce_customer_data_custom_[[#This Row],[Purchase Date]])</f>
        <v>1</v>
      </c>
      <c r="N9914" t="str">
        <f>TEXT(ecommerce_customer_data_custom_[[#This Row],[Purchase Date]],"mmmm")</f>
        <v>January</v>
      </c>
      <c r="O9914" t="str">
        <f>VLOOKUP(ecommerce_customer_data_custom_[[#This Row],[Customer Age]],AgeGroupMapping!$A$2:$C$5,3,TRUE)</f>
        <v>Senior</v>
      </c>
      <c r="P9914" t="str">
        <f>IF(ecommerce_customer_data_custom_[[#This Row],[Returns]]=1,"Returned","Not Returned")</f>
        <v>Returned</v>
      </c>
      <c r="Q9914" t="str">
        <f>_xlfn.XLOOKUP(ecommerce_customer_data_custom_[[#This Row],[Payment Method]],PaymentMapping!$A$2:$A$11,PaymentMapping!$B$2:$B$11,"Other")</f>
        <v>Wallet/UPI</v>
      </c>
    </row>
    <row r="9915" spans="1:17" x14ac:dyDescent="0.3">
      <c r="A9915">
        <v>33587</v>
      </c>
      <c r="B9915" s="14">
        <v>44789.231446759259</v>
      </c>
      <c r="C9915" t="s">
        <v>16</v>
      </c>
      <c r="D9915">
        <v>37</v>
      </c>
      <c r="E9915">
        <v>2</v>
      </c>
      <c r="F9915">
        <v>2105</v>
      </c>
      <c r="G9915" t="s">
        <v>20</v>
      </c>
      <c r="H9915">
        <v>70</v>
      </c>
      <c r="I9915">
        <v>0</v>
      </c>
      <c r="J9915" t="s">
        <v>17</v>
      </c>
      <c r="K9915">
        <v>0</v>
      </c>
      <c r="L9915">
        <f>YEAR(ecommerce_customer_data_custom_[[#This Row],[Purchase Date]])</f>
        <v>2022</v>
      </c>
      <c r="M9915">
        <f>MONTH(ecommerce_customer_data_custom_[[#This Row],[Purchase Date]])</f>
        <v>8</v>
      </c>
      <c r="N9915" t="str">
        <f>TEXT(ecommerce_customer_data_custom_[[#This Row],[Purchase Date]],"mmmm")</f>
        <v>August</v>
      </c>
      <c r="O9915" t="str">
        <f>VLOOKUP(ecommerce_customer_data_custom_[[#This Row],[Customer Age]],AgeGroupMapping!$A$2:$C$5,3,TRUE)</f>
        <v>Senior</v>
      </c>
      <c r="P9915" t="str">
        <f>IF(ecommerce_customer_data_custom_[[#This Row],[Returns]]=1,"Returned","Not Returned")</f>
        <v>Not Returned</v>
      </c>
      <c r="Q9915" t="str">
        <f>_xlfn.XLOOKUP(ecommerce_customer_data_custom_[[#This Row],[Payment Method]],PaymentMapping!$A$2:$A$11,PaymentMapping!$B$2:$B$11,"Other")</f>
        <v>Other</v>
      </c>
    </row>
    <row r="9916" spans="1:17" x14ac:dyDescent="0.3">
      <c r="A9916">
        <v>33587</v>
      </c>
      <c r="B9916" s="14">
        <v>43980.276388888888</v>
      </c>
      <c r="C9916" t="s">
        <v>18</v>
      </c>
      <c r="D9916">
        <v>282</v>
      </c>
      <c r="E9916">
        <v>2</v>
      </c>
      <c r="F9916">
        <v>4793</v>
      </c>
      <c r="G9916" t="s">
        <v>12</v>
      </c>
      <c r="H9916">
        <v>70</v>
      </c>
      <c r="I9916">
        <v>1</v>
      </c>
      <c r="J9916" t="s">
        <v>17</v>
      </c>
      <c r="K9916">
        <v>0</v>
      </c>
      <c r="L9916">
        <f>YEAR(ecommerce_customer_data_custom_[[#This Row],[Purchase Date]])</f>
        <v>2020</v>
      </c>
      <c r="M9916">
        <f>MONTH(ecommerce_customer_data_custom_[[#This Row],[Purchase Date]])</f>
        <v>5</v>
      </c>
      <c r="N9916" t="str">
        <f>TEXT(ecommerce_customer_data_custom_[[#This Row],[Purchase Date]],"mmmm")</f>
        <v>May</v>
      </c>
      <c r="O9916" t="str">
        <f>VLOOKUP(ecommerce_customer_data_custom_[[#This Row],[Customer Age]],AgeGroupMapping!$A$2:$C$5,3,TRUE)</f>
        <v>Senior</v>
      </c>
      <c r="P9916" t="str">
        <f>IF(ecommerce_customer_data_custom_[[#This Row],[Returns]]=1,"Returned","Not Returned")</f>
        <v>Returned</v>
      </c>
      <c r="Q9916" t="str">
        <f>_xlfn.XLOOKUP(ecommerce_customer_data_custom_[[#This Row],[Payment Method]],PaymentMapping!$A$2:$A$11,PaymentMapping!$B$2:$B$11,"Other")</f>
        <v>Card</v>
      </c>
    </row>
    <row r="9917" spans="1:17" x14ac:dyDescent="0.3">
      <c r="A9917">
        <v>4179</v>
      </c>
      <c r="B9917" s="14">
        <v>44312.395787037036</v>
      </c>
      <c r="C9917" t="s">
        <v>16</v>
      </c>
      <c r="D9917">
        <v>170</v>
      </c>
      <c r="E9917">
        <v>4</v>
      </c>
      <c r="F9917">
        <v>4068</v>
      </c>
      <c r="G9917" t="s">
        <v>19</v>
      </c>
      <c r="H9917">
        <v>41</v>
      </c>
      <c r="I9917">
        <v>0</v>
      </c>
      <c r="J9917" t="s">
        <v>13</v>
      </c>
      <c r="K9917">
        <v>0</v>
      </c>
      <c r="L9917">
        <f>YEAR(ecommerce_customer_data_custom_[[#This Row],[Purchase Date]])</f>
        <v>2021</v>
      </c>
      <c r="M9917">
        <f>MONTH(ecommerce_customer_data_custom_[[#This Row],[Purchase Date]])</f>
        <v>4</v>
      </c>
      <c r="N9917" t="str">
        <f>TEXT(ecommerce_customer_data_custom_[[#This Row],[Purchase Date]],"mmmm")</f>
        <v>April</v>
      </c>
      <c r="O9917" t="str">
        <f>VLOOKUP(ecommerce_customer_data_custom_[[#This Row],[Customer Age]],AgeGroupMapping!$A$2:$C$5,3,TRUE)</f>
        <v>Middle-Aged</v>
      </c>
      <c r="P9917" t="str">
        <f>IF(ecommerce_customer_data_custom_[[#This Row],[Returns]]=1,"Returned","Not Returned")</f>
        <v>Not Returned</v>
      </c>
      <c r="Q9917" t="str">
        <f>_xlfn.XLOOKUP(ecommerce_customer_data_custom_[[#This Row],[Payment Method]],PaymentMapping!$A$2:$A$11,PaymentMapping!$B$2:$B$11,"Other")</f>
        <v>Cash</v>
      </c>
    </row>
    <row r="9918" spans="1:17" x14ac:dyDescent="0.3">
      <c r="A9918">
        <v>4179</v>
      </c>
      <c r="B9918" s="14">
        <v>44349.010081018518</v>
      </c>
      <c r="C9918" t="s">
        <v>16</v>
      </c>
      <c r="D9918">
        <v>215</v>
      </c>
      <c r="E9918">
        <v>5</v>
      </c>
      <c r="F9918">
        <v>3467</v>
      </c>
      <c r="G9918" t="s">
        <v>15</v>
      </c>
      <c r="H9918">
        <v>41</v>
      </c>
      <c r="I9918">
        <v>0</v>
      </c>
      <c r="J9918" t="s">
        <v>13</v>
      </c>
      <c r="K9918">
        <v>0</v>
      </c>
      <c r="L9918">
        <f>YEAR(ecommerce_customer_data_custom_[[#This Row],[Purchase Date]])</f>
        <v>2021</v>
      </c>
      <c r="M9918">
        <f>MONTH(ecommerce_customer_data_custom_[[#This Row],[Purchase Date]])</f>
        <v>6</v>
      </c>
      <c r="N9918" t="str">
        <f>TEXT(ecommerce_customer_data_custom_[[#This Row],[Purchase Date]],"mmmm")</f>
        <v>June</v>
      </c>
      <c r="O9918" t="str">
        <f>VLOOKUP(ecommerce_customer_data_custom_[[#This Row],[Customer Age]],AgeGroupMapping!$A$2:$C$5,3,TRUE)</f>
        <v>Middle-Aged</v>
      </c>
      <c r="P9918" t="str">
        <f>IF(ecommerce_customer_data_custom_[[#This Row],[Returns]]=1,"Returned","Not Returned")</f>
        <v>Not Returned</v>
      </c>
      <c r="Q9918" t="str">
        <f>_xlfn.XLOOKUP(ecommerce_customer_data_custom_[[#This Row],[Payment Method]],PaymentMapping!$A$2:$A$11,PaymentMapping!$B$2:$B$11,"Other")</f>
        <v>Wallet/UPI</v>
      </c>
    </row>
    <row r="9919" spans="1:17" x14ac:dyDescent="0.3">
      <c r="A9919">
        <v>4179</v>
      </c>
      <c r="B9919" s="14">
        <v>45072.785682870373</v>
      </c>
      <c r="C9919" t="s">
        <v>18</v>
      </c>
      <c r="D9919">
        <v>284</v>
      </c>
      <c r="E9919">
        <v>4</v>
      </c>
      <c r="F9919">
        <v>2906</v>
      </c>
      <c r="G9919" t="s">
        <v>15</v>
      </c>
      <c r="H9919">
        <v>41</v>
      </c>
      <c r="I9919">
        <v>0</v>
      </c>
      <c r="J9919" t="s">
        <v>13</v>
      </c>
      <c r="K9919">
        <v>0</v>
      </c>
      <c r="L9919">
        <f>YEAR(ecommerce_customer_data_custom_[[#This Row],[Purchase Date]])</f>
        <v>2023</v>
      </c>
      <c r="M9919">
        <f>MONTH(ecommerce_customer_data_custom_[[#This Row],[Purchase Date]])</f>
        <v>5</v>
      </c>
      <c r="N9919" t="str">
        <f>TEXT(ecommerce_customer_data_custom_[[#This Row],[Purchase Date]],"mmmm")</f>
        <v>May</v>
      </c>
      <c r="O9919" t="str">
        <f>VLOOKUP(ecommerce_customer_data_custom_[[#This Row],[Customer Age]],AgeGroupMapping!$A$2:$C$5,3,TRUE)</f>
        <v>Middle-Aged</v>
      </c>
      <c r="P9919" t="str">
        <f>IF(ecommerce_customer_data_custom_[[#This Row],[Returns]]=1,"Returned","Not Returned")</f>
        <v>Not Returned</v>
      </c>
      <c r="Q9919" t="str">
        <f>_xlfn.XLOOKUP(ecommerce_customer_data_custom_[[#This Row],[Payment Method]],PaymentMapping!$A$2:$A$11,PaymentMapping!$B$2:$B$11,"Other")</f>
        <v>Wallet/UPI</v>
      </c>
    </row>
    <row r="9920" spans="1:17" x14ac:dyDescent="0.3">
      <c r="A9920">
        <v>4179</v>
      </c>
      <c r="B9920" s="14">
        <v>44085.091886574075</v>
      </c>
      <c r="C9920" t="s">
        <v>18</v>
      </c>
      <c r="D9920">
        <v>198</v>
      </c>
      <c r="E9920">
        <v>5</v>
      </c>
      <c r="F9920">
        <v>610</v>
      </c>
      <c r="G9920" t="s">
        <v>15</v>
      </c>
      <c r="H9920">
        <v>41</v>
      </c>
      <c r="I9920">
        <v>1</v>
      </c>
      <c r="J9920" t="s">
        <v>13</v>
      </c>
      <c r="K9920">
        <v>0</v>
      </c>
      <c r="L9920">
        <f>YEAR(ecommerce_customer_data_custom_[[#This Row],[Purchase Date]])</f>
        <v>2020</v>
      </c>
      <c r="M9920">
        <f>MONTH(ecommerce_customer_data_custom_[[#This Row],[Purchase Date]])</f>
        <v>9</v>
      </c>
      <c r="N9920" t="str">
        <f>TEXT(ecommerce_customer_data_custom_[[#This Row],[Purchase Date]],"mmmm")</f>
        <v>September</v>
      </c>
      <c r="O9920" t="str">
        <f>VLOOKUP(ecommerce_customer_data_custom_[[#This Row],[Customer Age]],AgeGroupMapping!$A$2:$C$5,3,TRUE)</f>
        <v>Middle-Aged</v>
      </c>
      <c r="P9920" t="str">
        <f>IF(ecommerce_customer_data_custom_[[#This Row],[Returns]]=1,"Returned","Not Returned")</f>
        <v>Returned</v>
      </c>
      <c r="Q9920" t="str">
        <f>_xlfn.XLOOKUP(ecommerce_customer_data_custom_[[#This Row],[Payment Method]],PaymentMapping!$A$2:$A$11,PaymentMapping!$B$2:$B$11,"Other")</f>
        <v>Wallet/UPI</v>
      </c>
    </row>
    <row r="9921" spans="1:17" x14ac:dyDescent="0.3">
      <c r="A9921">
        <v>28867</v>
      </c>
      <c r="B9921" s="14">
        <v>44984.783101851855</v>
      </c>
      <c r="C9921" t="s">
        <v>18</v>
      </c>
      <c r="D9921">
        <v>93</v>
      </c>
      <c r="E9921">
        <v>4</v>
      </c>
      <c r="F9921">
        <v>2440</v>
      </c>
      <c r="G9921" t="s">
        <v>20</v>
      </c>
      <c r="H9921">
        <v>56</v>
      </c>
      <c r="I9921">
        <v>1</v>
      </c>
      <c r="J9921" t="s">
        <v>13</v>
      </c>
      <c r="K9921">
        <v>1</v>
      </c>
      <c r="L9921">
        <f>YEAR(ecommerce_customer_data_custom_[[#This Row],[Purchase Date]])</f>
        <v>2023</v>
      </c>
      <c r="M9921">
        <f>MONTH(ecommerce_customer_data_custom_[[#This Row],[Purchase Date]])</f>
        <v>2</v>
      </c>
      <c r="N9921" t="str">
        <f>TEXT(ecommerce_customer_data_custom_[[#This Row],[Purchase Date]],"mmmm")</f>
        <v>February</v>
      </c>
      <c r="O9921" t="str">
        <f>VLOOKUP(ecommerce_customer_data_custom_[[#This Row],[Customer Age]],AgeGroupMapping!$A$2:$C$5,3,TRUE)</f>
        <v>Middle-Aged</v>
      </c>
      <c r="P9921" t="str">
        <f>IF(ecommerce_customer_data_custom_[[#This Row],[Returns]]=1,"Returned","Not Returned")</f>
        <v>Returned</v>
      </c>
      <c r="Q9921" t="str">
        <f>_xlfn.XLOOKUP(ecommerce_customer_data_custom_[[#This Row],[Payment Method]],PaymentMapping!$A$2:$A$11,PaymentMapping!$B$2:$B$11,"Other")</f>
        <v>Other</v>
      </c>
    </row>
    <row r="9922" spans="1:17" x14ac:dyDescent="0.3">
      <c r="A9922">
        <v>28867</v>
      </c>
      <c r="B9922" s="14">
        <v>44190.0700462963</v>
      </c>
      <c r="C9922" t="s">
        <v>18</v>
      </c>
      <c r="D9922">
        <v>379</v>
      </c>
      <c r="E9922">
        <v>5</v>
      </c>
      <c r="F9922">
        <v>2944</v>
      </c>
      <c r="G9922" t="s">
        <v>12</v>
      </c>
      <c r="H9922">
        <v>56</v>
      </c>
      <c r="I9922">
        <v>0</v>
      </c>
      <c r="J9922" t="s">
        <v>13</v>
      </c>
      <c r="K9922">
        <v>1</v>
      </c>
      <c r="L9922">
        <f>YEAR(ecommerce_customer_data_custom_[[#This Row],[Purchase Date]])</f>
        <v>2020</v>
      </c>
      <c r="M9922">
        <f>MONTH(ecommerce_customer_data_custom_[[#This Row],[Purchase Date]])</f>
        <v>12</v>
      </c>
      <c r="N9922" t="str">
        <f>TEXT(ecommerce_customer_data_custom_[[#This Row],[Purchase Date]],"mmmm")</f>
        <v>December</v>
      </c>
      <c r="O9922" t="str">
        <f>VLOOKUP(ecommerce_customer_data_custom_[[#This Row],[Customer Age]],AgeGroupMapping!$A$2:$C$5,3,TRUE)</f>
        <v>Middle-Aged</v>
      </c>
      <c r="P9922" t="str">
        <f>IF(ecommerce_customer_data_custom_[[#This Row],[Returns]]=1,"Returned","Not Returned")</f>
        <v>Not Returned</v>
      </c>
      <c r="Q9922" t="str">
        <f>_xlfn.XLOOKUP(ecommerce_customer_data_custom_[[#This Row],[Payment Method]],PaymentMapping!$A$2:$A$11,PaymentMapping!$B$2:$B$11,"Other")</f>
        <v>Card</v>
      </c>
    </row>
    <row r="9923" spans="1:17" x14ac:dyDescent="0.3">
      <c r="A9923">
        <v>28867</v>
      </c>
      <c r="B9923" s="14">
        <v>43847.390821759262</v>
      </c>
      <c r="C9923" t="s">
        <v>18</v>
      </c>
      <c r="D9923">
        <v>79</v>
      </c>
      <c r="E9923">
        <v>2</v>
      </c>
      <c r="F9923">
        <v>3336</v>
      </c>
      <c r="G9923" t="s">
        <v>12</v>
      </c>
      <c r="H9923">
        <v>56</v>
      </c>
      <c r="I9923">
        <v>1</v>
      </c>
      <c r="J9923" t="s">
        <v>13</v>
      </c>
      <c r="K9923">
        <v>1</v>
      </c>
      <c r="L9923">
        <f>YEAR(ecommerce_customer_data_custom_[[#This Row],[Purchase Date]])</f>
        <v>2020</v>
      </c>
      <c r="M9923">
        <f>MONTH(ecommerce_customer_data_custom_[[#This Row],[Purchase Date]])</f>
        <v>1</v>
      </c>
      <c r="N9923" t="str">
        <f>TEXT(ecommerce_customer_data_custom_[[#This Row],[Purchase Date]],"mmmm")</f>
        <v>January</v>
      </c>
      <c r="O9923" t="str">
        <f>VLOOKUP(ecommerce_customer_data_custom_[[#This Row],[Customer Age]],AgeGroupMapping!$A$2:$C$5,3,TRUE)</f>
        <v>Middle-Aged</v>
      </c>
      <c r="P9923" t="str">
        <f>IF(ecommerce_customer_data_custom_[[#This Row],[Returns]]=1,"Returned","Not Returned")</f>
        <v>Returned</v>
      </c>
      <c r="Q9923" t="str">
        <f>_xlfn.XLOOKUP(ecommerce_customer_data_custom_[[#This Row],[Payment Method]],PaymentMapping!$A$2:$A$11,PaymentMapping!$B$2:$B$11,"Other")</f>
        <v>Card</v>
      </c>
    </row>
    <row r="9924" spans="1:17" x14ac:dyDescent="0.3">
      <c r="A9924">
        <v>28867</v>
      </c>
      <c r="B9924" s="14">
        <v>43971.028819444444</v>
      </c>
      <c r="C9924" t="s">
        <v>11</v>
      </c>
      <c r="D9924">
        <v>278</v>
      </c>
      <c r="E9924">
        <v>4</v>
      </c>
      <c r="F9924">
        <v>2940</v>
      </c>
      <c r="G9924" t="s">
        <v>12</v>
      </c>
      <c r="H9924">
        <v>56</v>
      </c>
      <c r="I9924">
        <v>0</v>
      </c>
      <c r="J9924" t="s">
        <v>13</v>
      </c>
      <c r="K9924">
        <v>1</v>
      </c>
      <c r="L9924">
        <f>YEAR(ecommerce_customer_data_custom_[[#This Row],[Purchase Date]])</f>
        <v>2020</v>
      </c>
      <c r="M9924">
        <f>MONTH(ecommerce_customer_data_custom_[[#This Row],[Purchase Date]])</f>
        <v>5</v>
      </c>
      <c r="N9924" t="str">
        <f>TEXT(ecommerce_customer_data_custom_[[#This Row],[Purchase Date]],"mmmm")</f>
        <v>May</v>
      </c>
      <c r="O9924" t="str">
        <f>VLOOKUP(ecommerce_customer_data_custom_[[#This Row],[Customer Age]],AgeGroupMapping!$A$2:$C$5,3,TRUE)</f>
        <v>Middle-Aged</v>
      </c>
      <c r="P9924" t="str">
        <f>IF(ecommerce_customer_data_custom_[[#This Row],[Returns]]=1,"Returned","Not Returned")</f>
        <v>Not Returned</v>
      </c>
      <c r="Q9924" t="str">
        <f>_xlfn.XLOOKUP(ecommerce_customer_data_custom_[[#This Row],[Payment Method]],PaymentMapping!$A$2:$A$11,PaymentMapping!$B$2:$B$11,"Other")</f>
        <v>Card</v>
      </c>
    </row>
    <row r="9925" spans="1:17" x14ac:dyDescent="0.3">
      <c r="A9925">
        <v>28867</v>
      </c>
      <c r="B9925" s="14">
        <v>44799.576157407406</v>
      </c>
      <c r="C9925" t="s">
        <v>16</v>
      </c>
      <c r="D9925">
        <v>48</v>
      </c>
      <c r="E9925">
        <v>4</v>
      </c>
      <c r="F9925">
        <v>3094</v>
      </c>
      <c r="G9925" t="s">
        <v>19</v>
      </c>
      <c r="H9925">
        <v>56</v>
      </c>
      <c r="I9925">
        <v>0</v>
      </c>
      <c r="J9925" t="s">
        <v>13</v>
      </c>
      <c r="K9925">
        <v>1</v>
      </c>
      <c r="L9925">
        <f>YEAR(ecommerce_customer_data_custom_[[#This Row],[Purchase Date]])</f>
        <v>2022</v>
      </c>
      <c r="M9925">
        <f>MONTH(ecommerce_customer_data_custom_[[#This Row],[Purchase Date]])</f>
        <v>8</v>
      </c>
      <c r="N9925" t="str">
        <f>TEXT(ecommerce_customer_data_custom_[[#This Row],[Purchase Date]],"mmmm")</f>
        <v>August</v>
      </c>
      <c r="O9925" t="str">
        <f>VLOOKUP(ecommerce_customer_data_custom_[[#This Row],[Customer Age]],AgeGroupMapping!$A$2:$C$5,3,TRUE)</f>
        <v>Middle-Aged</v>
      </c>
      <c r="P9925" t="str">
        <f>IF(ecommerce_customer_data_custom_[[#This Row],[Returns]]=1,"Returned","Not Returned")</f>
        <v>Not Returned</v>
      </c>
      <c r="Q9925" t="str">
        <f>_xlfn.XLOOKUP(ecommerce_customer_data_custom_[[#This Row],[Payment Method]],PaymentMapping!$A$2:$A$11,PaymentMapping!$B$2:$B$11,"Other")</f>
        <v>Cash</v>
      </c>
    </row>
    <row r="9926" spans="1:17" x14ac:dyDescent="0.3">
      <c r="A9926">
        <v>28867</v>
      </c>
      <c r="B9926" s="14">
        <v>44087.697546296295</v>
      </c>
      <c r="C9926" t="s">
        <v>14</v>
      </c>
      <c r="D9926">
        <v>334</v>
      </c>
      <c r="E9926">
        <v>3</v>
      </c>
      <c r="F9926">
        <v>4155</v>
      </c>
      <c r="G9926" t="s">
        <v>15</v>
      </c>
      <c r="H9926">
        <v>56</v>
      </c>
      <c r="I9926">
        <v>0</v>
      </c>
      <c r="J9926" t="s">
        <v>13</v>
      </c>
      <c r="K9926">
        <v>1</v>
      </c>
      <c r="L9926">
        <f>YEAR(ecommerce_customer_data_custom_[[#This Row],[Purchase Date]])</f>
        <v>2020</v>
      </c>
      <c r="M9926">
        <f>MONTH(ecommerce_customer_data_custom_[[#This Row],[Purchase Date]])</f>
        <v>9</v>
      </c>
      <c r="N9926" t="str">
        <f>TEXT(ecommerce_customer_data_custom_[[#This Row],[Purchase Date]],"mmmm")</f>
        <v>September</v>
      </c>
      <c r="O9926" t="str">
        <f>VLOOKUP(ecommerce_customer_data_custom_[[#This Row],[Customer Age]],AgeGroupMapping!$A$2:$C$5,3,TRUE)</f>
        <v>Middle-Aged</v>
      </c>
      <c r="P9926" t="str">
        <f>IF(ecommerce_customer_data_custom_[[#This Row],[Returns]]=1,"Returned","Not Returned")</f>
        <v>Not Returned</v>
      </c>
      <c r="Q9926" t="str">
        <f>_xlfn.XLOOKUP(ecommerce_customer_data_custom_[[#This Row],[Payment Method]],PaymentMapping!$A$2:$A$11,PaymentMapping!$B$2:$B$11,"Other")</f>
        <v>Wallet/UPI</v>
      </c>
    </row>
    <row r="9927" spans="1:17" x14ac:dyDescent="0.3">
      <c r="A9927">
        <v>28867</v>
      </c>
      <c r="B9927" s="14">
        <v>44994.452268518522</v>
      </c>
      <c r="C9927" t="s">
        <v>14</v>
      </c>
      <c r="D9927">
        <v>202</v>
      </c>
      <c r="E9927">
        <v>3</v>
      </c>
      <c r="F9927">
        <v>2595</v>
      </c>
      <c r="G9927" t="s">
        <v>12</v>
      </c>
      <c r="H9927">
        <v>56</v>
      </c>
      <c r="I9927">
        <v>1</v>
      </c>
      <c r="J9927" t="s">
        <v>13</v>
      </c>
      <c r="K9927">
        <v>1</v>
      </c>
      <c r="L9927">
        <f>YEAR(ecommerce_customer_data_custom_[[#This Row],[Purchase Date]])</f>
        <v>2023</v>
      </c>
      <c r="M9927">
        <f>MONTH(ecommerce_customer_data_custom_[[#This Row],[Purchase Date]])</f>
        <v>3</v>
      </c>
      <c r="N9927" t="str">
        <f>TEXT(ecommerce_customer_data_custom_[[#This Row],[Purchase Date]],"mmmm")</f>
        <v>March</v>
      </c>
      <c r="O9927" t="str">
        <f>VLOOKUP(ecommerce_customer_data_custom_[[#This Row],[Customer Age]],AgeGroupMapping!$A$2:$C$5,3,TRUE)</f>
        <v>Middle-Aged</v>
      </c>
      <c r="P9927" t="str">
        <f>IF(ecommerce_customer_data_custom_[[#This Row],[Returns]]=1,"Returned","Not Returned")</f>
        <v>Returned</v>
      </c>
      <c r="Q9927" t="str">
        <f>_xlfn.XLOOKUP(ecommerce_customer_data_custom_[[#This Row],[Payment Method]],PaymentMapping!$A$2:$A$11,PaymentMapping!$B$2:$B$11,"Other")</f>
        <v>Card</v>
      </c>
    </row>
    <row r="9928" spans="1:17" x14ac:dyDescent="0.3">
      <c r="A9928">
        <v>30835</v>
      </c>
      <c r="B9928" s="14">
        <v>44373.246076388888</v>
      </c>
      <c r="C9928" t="s">
        <v>14</v>
      </c>
      <c r="D9928">
        <v>378</v>
      </c>
      <c r="E9928">
        <v>4</v>
      </c>
      <c r="F9928">
        <v>4360</v>
      </c>
      <c r="G9928" t="s">
        <v>19</v>
      </c>
      <c r="H9928">
        <v>44</v>
      </c>
      <c r="I9928">
        <v>1</v>
      </c>
      <c r="J9928" t="s">
        <v>17</v>
      </c>
      <c r="K9928">
        <v>1</v>
      </c>
      <c r="L9928">
        <f>YEAR(ecommerce_customer_data_custom_[[#This Row],[Purchase Date]])</f>
        <v>2021</v>
      </c>
      <c r="M9928">
        <f>MONTH(ecommerce_customer_data_custom_[[#This Row],[Purchase Date]])</f>
        <v>6</v>
      </c>
      <c r="N9928" t="str">
        <f>TEXT(ecommerce_customer_data_custom_[[#This Row],[Purchase Date]],"mmmm")</f>
        <v>June</v>
      </c>
      <c r="O9928" t="str">
        <f>VLOOKUP(ecommerce_customer_data_custom_[[#This Row],[Customer Age]],AgeGroupMapping!$A$2:$C$5,3,TRUE)</f>
        <v>Middle-Aged</v>
      </c>
      <c r="P9928" t="str">
        <f>IF(ecommerce_customer_data_custom_[[#This Row],[Returns]]=1,"Returned","Not Returned")</f>
        <v>Returned</v>
      </c>
      <c r="Q9928" t="str">
        <f>_xlfn.XLOOKUP(ecommerce_customer_data_custom_[[#This Row],[Payment Method]],PaymentMapping!$A$2:$A$11,PaymentMapping!$B$2:$B$11,"Other")</f>
        <v>Cash</v>
      </c>
    </row>
    <row r="9929" spans="1:17" x14ac:dyDescent="0.3">
      <c r="A9929">
        <v>30835</v>
      </c>
      <c r="B9929" s="14">
        <v>44530.990069444444</v>
      </c>
      <c r="C9929" t="s">
        <v>16</v>
      </c>
      <c r="D9929">
        <v>88</v>
      </c>
      <c r="E9929">
        <v>5</v>
      </c>
      <c r="F9929">
        <v>344</v>
      </c>
      <c r="G9929" t="s">
        <v>12</v>
      </c>
      <c r="H9929">
        <v>44</v>
      </c>
      <c r="I9929">
        <v>0</v>
      </c>
      <c r="J9929" t="s">
        <v>17</v>
      </c>
      <c r="K9929">
        <v>1</v>
      </c>
      <c r="L9929">
        <f>YEAR(ecommerce_customer_data_custom_[[#This Row],[Purchase Date]])</f>
        <v>2021</v>
      </c>
      <c r="M9929">
        <f>MONTH(ecommerce_customer_data_custom_[[#This Row],[Purchase Date]])</f>
        <v>11</v>
      </c>
      <c r="N9929" t="str">
        <f>TEXT(ecommerce_customer_data_custom_[[#This Row],[Purchase Date]],"mmmm")</f>
        <v>November</v>
      </c>
      <c r="O9929" t="str">
        <f>VLOOKUP(ecommerce_customer_data_custom_[[#This Row],[Customer Age]],AgeGroupMapping!$A$2:$C$5,3,TRUE)</f>
        <v>Middle-Aged</v>
      </c>
      <c r="P9929" t="str">
        <f>IF(ecommerce_customer_data_custom_[[#This Row],[Returns]]=1,"Returned","Not Returned")</f>
        <v>Not Returned</v>
      </c>
      <c r="Q9929" t="str">
        <f>_xlfn.XLOOKUP(ecommerce_customer_data_custom_[[#This Row],[Payment Method]],PaymentMapping!$A$2:$A$11,PaymentMapping!$B$2:$B$11,"Other")</f>
        <v>Card</v>
      </c>
    </row>
    <row r="9930" spans="1:17" x14ac:dyDescent="0.3">
      <c r="A9930">
        <v>30835</v>
      </c>
      <c r="B9930" s="14">
        <v>45181.986666666664</v>
      </c>
      <c r="C9930" t="s">
        <v>16</v>
      </c>
      <c r="D9930">
        <v>434</v>
      </c>
      <c r="E9930">
        <v>3</v>
      </c>
      <c r="F9930">
        <v>2737</v>
      </c>
      <c r="G9930" t="s">
        <v>12</v>
      </c>
      <c r="H9930">
        <v>44</v>
      </c>
      <c r="I9930">
        <v>1</v>
      </c>
      <c r="J9930" t="s">
        <v>17</v>
      </c>
      <c r="K9930">
        <v>1</v>
      </c>
      <c r="L9930">
        <f>YEAR(ecommerce_customer_data_custom_[[#This Row],[Purchase Date]])</f>
        <v>2023</v>
      </c>
      <c r="M9930">
        <f>MONTH(ecommerce_customer_data_custom_[[#This Row],[Purchase Date]])</f>
        <v>9</v>
      </c>
      <c r="N9930" t="str">
        <f>TEXT(ecommerce_customer_data_custom_[[#This Row],[Purchase Date]],"mmmm")</f>
        <v>September</v>
      </c>
      <c r="O9930" t="str">
        <f>VLOOKUP(ecommerce_customer_data_custom_[[#This Row],[Customer Age]],AgeGroupMapping!$A$2:$C$5,3,TRUE)</f>
        <v>Middle-Aged</v>
      </c>
      <c r="P9930" t="str">
        <f>IF(ecommerce_customer_data_custom_[[#This Row],[Returns]]=1,"Returned","Not Returned")</f>
        <v>Returned</v>
      </c>
      <c r="Q9930" t="str">
        <f>_xlfn.XLOOKUP(ecommerce_customer_data_custom_[[#This Row],[Payment Method]],PaymentMapping!$A$2:$A$11,PaymentMapping!$B$2:$B$11,"Other")</f>
        <v>Card</v>
      </c>
    </row>
    <row r="9931" spans="1:17" x14ac:dyDescent="0.3">
      <c r="A9931">
        <v>30835</v>
      </c>
      <c r="B9931" s="14">
        <v>44996.95275462963</v>
      </c>
      <c r="C9931" t="s">
        <v>16</v>
      </c>
      <c r="D9931">
        <v>271</v>
      </c>
      <c r="E9931">
        <v>5</v>
      </c>
      <c r="F9931">
        <v>1815</v>
      </c>
      <c r="G9931" t="s">
        <v>15</v>
      </c>
      <c r="H9931">
        <v>44</v>
      </c>
      <c r="I9931">
        <v>1</v>
      </c>
      <c r="J9931" t="s">
        <v>17</v>
      </c>
      <c r="K9931">
        <v>1</v>
      </c>
      <c r="L9931">
        <f>YEAR(ecommerce_customer_data_custom_[[#This Row],[Purchase Date]])</f>
        <v>2023</v>
      </c>
      <c r="M9931">
        <f>MONTH(ecommerce_customer_data_custom_[[#This Row],[Purchase Date]])</f>
        <v>3</v>
      </c>
      <c r="N9931" t="str">
        <f>TEXT(ecommerce_customer_data_custom_[[#This Row],[Purchase Date]],"mmmm")</f>
        <v>March</v>
      </c>
      <c r="O9931" t="str">
        <f>VLOOKUP(ecommerce_customer_data_custom_[[#This Row],[Customer Age]],AgeGroupMapping!$A$2:$C$5,3,TRUE)</f>
        <v>Middle-Aged</v>
      </c>
      <c r="P9931" t="str">
        <f>IF(ecommerce_customer_data_custom_[[#This Row],[Returns]]=1,"Returned","Not Returned")</f>
        <v>Returned</v>
      </c>
      <c r="Q9931" t="str">
        <f>_xlfn.XLOOKUP(ecommerce_customer_data_custom_[[#This Row],[Payment Method]],PaymentMapping!$A$2:$A$11,PaymentMapping!$B$2:$B$11,"Other")</f>
        <v>Wallet/UPI</v>
      </c>
    </row>
    <row r="9932" spans="1:17" x14ac:dyDescent="0.3">
      <c r="A9932">
        <v>5646</v>
      </c>
      <c r="B9932" s="14">
        <v>44978.304988425924</v>
      </c>
      <c r="C9932" t="s">
        <v>18</v>
      </c>
      <c r="D9932">
        <v>497</v>
      </c>
      <c r="E9932">
        <v>4</v>
      </c>
      <c r="F9932">
        <v>2130</v>
      </c>
      <c r="G9932" t="s">
        <v>12</v>
      </c>
      <c r="H9932">
        <v>25</v>
      </c>
      <c r="I9932">
        <v>1</v>
      </c>
      <c r="J9932" t="s">
        <v>17</v>
      </c>
      <c r="K9932">
        <v>0</v>
      </c>
      <c r="L9932">
        <f>YEAR(ecommerce_customer_data_custom_[[#This Row],[Purchase Date]])</f>
        <v>2023</v>
      </c>
      <c r="M9932">
        <f>MONTH(ecommerce_customer_data_custom_[[#This Row],[Purchase Date]])</f>
        <v>2</v>
      </c>
      <c r="N9932" t="str">
        <f>TEXT(ecommerce_customer_data_custom_[[#This Row],[Purchase Date]],"mmmm")</f>
        <v>February</v>
      </c>
      <c r="O9932" t="str">
        <f>VLOOKUP(ecommerce_customer_data_custom_[[#This Row],[Customer Age]],AgeGroupMapping!$A$2:$C$5,3,TRUE)</f>
        <v>Young</v>
      </c>
      <c r="P9932" t="str">
        <f>IF(ecommerce_customer_data_custom_[[#This Row],[Returns]]=1,"Returned","Not Returned")</f>
        <v>Returned</v>
      </c>
      <c r="Q9932" t="str">
        <f>_xlfn.XLOOKUP(ecommerce_customer_data_custom_[[#This Row],[Payment Method]],PaymentMapping!$A$2:$A$11,PaymentMapping!$B$2:$B$11,"Other")</f>
        <v>Card</v>
      </c>
    </row>
    <row r="9933" spans="1:17" x14ac:dyDescent="0.3">
      <c r="A9933">
        <v>5646</v>
      </c>
      <c r="B9933" s="14">
        <v>44122.166678240741</v>
      </c>
      <c r="C9933" t="s">
        <v>16</v>
      </c>
      <c r="D9933">
        <v>346</v>
      </c>
      <c r="E9933">
        <v>2</v>
      </c>
      <c r="F9933">
        <v>1346</v>
      </c>
      <c r="G9933" t="s">
        <v>19</v>
      </c>
      <c r="H9933">
        <v>25</v>
      </c>
      <c r="I9933">
        <v>0</v>
      </c>
      <c r="J9933" t="s">
        <v>17</v>
      </c>
      <c r="K9933">
        <v>0</v>
      </c>
      <c r="L9933">
        <f>YEAR(ecommerce_customer_data_custom_[[#This Row],[Purchase Date]])</f>
        <v>2020</v>
      </c>
      <c r="M9933">
        <f>MONTH(ecommerce_customer_data_custom_[[#This Row],[Purchase Date]])</f>
        <v>10</v>
      </c>
      <c r="N9933" t="str">
        <f>TEXT(ecommerce_customer_data_custom_[[#This Row],[Purchase Date]],"mmmm")</f>
        <v>October</v>
      </c>
      <c r="O9933" t="str">
        <f>VLOOKUP(ecommerce_customer_data_custom_[[#This Row],[Customer Age]],AgeGroupMapping!$A$2:$C$5,3,TRUE)</f>
        <v>Young</v>
      </c>
      <c r="P9933" t="str">
        <f>IF(ecommerce_customer_data_custom_[[#This Row],[Returns]]=1,"Returned","Not Returned")</f>
        <v>Not Returned</v>
      </c>
      <c r="Q9933" t="str">
        <f>_xlfn.XLOOKUP(ecommerce_customer_data_custom_[[#This Row],[Payment Method]],PaymentMapping!$A$2:$A$11,PaymentMapping!$B$2:$B$11,"Other")</f>
        <v>Cash</v>
      </c>
    </row>
    <row r="9934" spans="1:17" x14ac:dyDescent="0.3">
      <c r="A9934">
        <v>5646</v>
      </c>
      <c r="B9934" s="14">
        <v>44022.396701388891</v>
      </c>
      <c r="C9934" t="s">
        <v>11</v>
      </c>
      <c r="D9934">
        <v>182</v>
      </c>
      <c r="E9934">
        <v>1</v>
      </c>
      <c r="F9934">
        <v>2353</v>
      </c>
      <c r="G9934" t="s">
        <v>15</v>
      </c>
      <c r="H9934">
        <v>25</v>
      </c>
      <c r="I9934">
        <v>0</v>
      </c>
      <c r="J9934" t="s">
        <v>17</v>
      </c>
      <c r="K9934">
        <v>0</v>
      </c>
      <c r="L9934">
        <f>YEAR(ecommerce_customer_data_custom_[[#This Row],[Purchase Date]])</f>
        <v>2020</v>
      </c>
      <c r="M9934">
        <f>MONTH(ecommerce_customer_data_custom_[[#This Row],[Purchase Date]])</f>
        <v>7</v>
      </c>
      <c r="N9934" t="str">
        <f>TEXT(ecommerce_customer_data_custom_[[#This Row],[Purchase Date]],"mmmm")</f>
        <v>July</v>
      </c>
      <c r="O9934" t="str">
        <f>VLOOKUP(ecommerce_customer_data_custom_[[#This Row],[Customer Age]],AgeGroupMapping!$A$2:$C$5,3,TRUE)</f>
        <v>Young</v>
      </c>
      <c r="P9934" t="str">
        <f>IF(ecommerce_customer_data_custom_[[#This Row],[Returns]]=1,"Returned","Not Returned")</f>
        <v>Not Returned</v>
      </c>
      <c r="Q9934" t="str">
        <f>_xlfn.XLOOKUP(ecommerce_customer_data_custom_[[#This Row],[Payment Method]],PaymentMapping!$A$2:$A$11,PaymentMapping!$B$2:$B$11,"Other")</f>
        <v>Wallet/UPI</v>
      </c>
    </row>
    <row r="9935" spans="1:17" x14ac:dyDescent="0.3">
      <c r="A9935">
        <v>1080</v>
      </c>
      <c r="B9935" s="14">
        <v>44726.998090277775</v>
      </c>
      <c r="C9935" t="s">
        <v>14</v>
      </c>
      <c r="D9935">
        <v>66</v>
      </c>
      <c r="E9935">
        <v>2</v>
      </c>
      <c r="F9935">
        <v>3838</v>
      </c>
      <c r="G9935" t="s">
        <v>15</v>
      </c>
      <c r="H9935">
        <v>62</v>
      </c>
      <c r="I9935">
        <v>1</v>
      </c>
      <c r="J9935" t="s">
        <v>13</v>
      </c>
      <c r="K9935">
        <v>0</v>
      </c>
      <c r="L9935">
        <f>YEAR(ecommerce_customer_data_custom_[[#This Row],[Purchase Date]])</f>
        <v>2022</v>
      </c>
      <c r="M9935">
        <f>MONTH(ecommerce_customer_data_custom_[[#This Row],[Purchase Date]])</f>
        <v>6</v>
      </c>
      <c r="N9935" t="str">
        <f>TEXT(ecommerce_customer_data_custom_[[#This Row],[Purchase Date]],"mmmm")</f>
        <v>June</v>
      </c>
      <c r="O9935" t="str">
        <f>VLOOKUP(ecommerce_customer_data_custom_[[#This Row],[Customer Age]],AgeGroupMapping!$A$2:$C$5,3,TRUE)</f>
        <v>Senior</v>
      </c>
      <c r="P9935" t="str">
        <f>IF(ecommerce_customer_data_custom_[[#This Row],[Returns]]=1,"Returned","Not Returned")</f>
        <v>Returned</v>
      </c>
      <c r="Q9935" t="str">
        <f>_xlfn.XLOOKUP(ecommerce_customer_data_custom_[[#This Row],[Payment Method]],PaymentMapping!$A$2:$A$11,PaymentMapping!$B$2:$B$11,"Other")</f>
        <v>Wallet/UPI</v>
      </c>
    </row>
    <row r="9936" spans="1:17" x14ac:dyDescent="0.3">
      <c r="A9936">
        <v>1080</v>
      </c>
      <c r="B9936" s="14">
        <v>45025.536099537036</v>
      </c>
      <c r="C9936" t="s">
        <v>11</v>
      </c>
      <c r="D9936">
        <v>316</v>
      </c>
      <c r="E9936">
        <v>4</v>
      </c>
      <c r="F9936">
        <v>4789</v>
      </c>
      <c r="G9936" t="s">
        <v>15</v>
      </c>
      <c r="H9936">
        <v>62</v>
      </c>
      <c r="I9936">
        <v>0</v>
      </c>
      <c r="J9936" t="s">
        <v>13</v>
      </c>
      <c r="K9936">
        <v>0</v>
      </c>
      <c r="L9936">
        <f>YEAR(ecommerce_customer_data_custom_[[#This Row],[Purchase Date]])</f>
        <v>2023</v>
      </c>
      <c r="M9936">
        <f>MONTH(ecommerce_customer_data_custom_[[#This Row],[Purchase Date]])</f>
        <v>4</v>
      </c>
      <c r="N9936" t="str">
        <f>TEXT(ecommerce_customer_data_custom_[[#This Row],[Purchase Date]],"mmmm")</f>
        <v>April</v>
      </c>
      <c r="O9936" t="str">
        <f>VLOOKUP(ecommerce_customer_data_custom_[[#This Row],[Customer Age]],AgeGroupMapping!$A$2:$C$5,3,TRUE)</f>
        <v>Senior</v>
      </c>
      <c r="P9936" t="str">
        <f>IF(ecommerce_customer_data_custom_[[#This Row],[Returns]]=1,"Returned","Not Returned")</f>
        <v>Not Returned</v>
      </c>
      <c r="Q9936" t="str">
        <f>_xlfn.XLOOKUP(ecommerce_customer_data_custom_[[#This Row],[Payment Method]],PaymentMapping!$A$2:$A$11,PaymentMapping!$B$2:$B$11,"Other")</f>
        <v>Wallet/UPI</v>
      </c>
    </row>
    <row r="9937" spans="1:17" x14ac:dyDescent="0.3">
      <c r="A9937">
        <v>1080</v>
      </c>
      <c r="B9937" s="14">
        <v>44575.448750000003</v>
      </c>
      <c r="C9937" t="s">
        <v>16</v>
      </c>
      <c r="D9937">
        <v>229</v>
      </c>
      <c r="E9937">
        <v>2</v>
      </c>
      <c r="F9937">
        <v>3704</v>
      </c>
      <c r="G9937" t="s">
        <v>12</v>
      </c>
      <c r="H9937">
        <v>62</v>
      </c>
      <c r="I9937">
        <v>0</v>
      </c>
      <c r="J9937" t="s">
        <v>13</v>
      </c>
      <c r="K9937">
        <v>0</v>
      </c>
      <c r="L9937">
        <f>YEAR(ecommerce_customer_data_custom_[[#This Row],[Purchase Date]])</f>
        <v>2022</v>
      </c>
      <c r="M9937">
        <f>MONTH(ecommerce_customer_data_custom_[[#This Row],[Purchase Date]])</f>
        <v>1</v>
      </c>
      <c r="N9937" t="str">
        <f>TEXT(ecommerce_customer_data_custom_[[#This Row],[Purchase Date]],"mmmm")</f>
        <v>January</v>
      </c>
      <c r="O9937" t="str">
        <f>VLOOKUP(ecommerce_customer_data_custom_[[#This Row],[Customer Age]],AgeGroupMapping!$A$2:$C$5,3,TRUE)</f>
        <v>Senior</v>
      </c>
      <c r="P9937" t="str">
        <f>IF(ecommerce_customer_data_custom_[[#This Row],[Returns]]=1,"Returned","Not Returned")</f>
        <v>Not Returned</v>
      </c>
      <c r="Q9937" t="str">
        <f>_xlfn.XLOOKUP(ecommerce_customer_data_custom_[[#This Row],[Payment Method]],PaymentMapping!$A$2:$A$11,PaymentMapping!$B$2:$B$11,"Other")</f>
        <v>Card</v>
      </c>
    </row>
    <row r="9938" spans="1:17" x14ac:dyDescent="0.3">
      <c r="A9938">
        <v>1080</v>
      </c>
      <c r="B9938" s="14">
        <v>44434.174293981479</v>
      </c>
      <c r="C9938" t="s">
        <v>18</v>
      </c>
      <c r="D9938">
        <v>77</v>
      </c>
      <c r="E9938">
        <v>4</v>
      </c>
      <c r="F9938">
        <v>1218</v>
      </c>
      <c r="G9938" t="s">
        <v>19</v>
      </c>
      <c r="H9938">
        <v>62</v>
      </c>
      <c r="I9938">
        <v>0</v>
      </c>
      <c r="J9938" t="s">
        <v>13</v>
      </c>
      <c r="K9938">
        <v>0</v>
      </c>
      <c r="L9938">
        <f>YEAR(ecommerce_customer_data_custom_[[#This Row],[Purchase Date]])</f>
        <v>2021</v>
      </c>
      <c r="M9938">
        <f>MONTH(ecommerce_customer_data_custom_[[#This Row],[Purchase Date]])</f>
        <v>8</v>
      </c>
      <c r="N9938" t="str">
        <f>TEXT(ecommerce_customer_data_custom_[[#This Row],[Purchase Date]],"mmmm")</f>
        <v>August</v>
      </c>
      <c r="O9938" t="str">
        <f>VLOOKUP(ecommerce_customer_data_custom_[[#This Row],[Customer Age]],AgeGroupMapping!$A$2:$C$5,3,TRUE)</f>
        <v>Senior</v>
      </c>
      <c r="P9938" t="str">
        <f>IF(ecommerce_customer_data_custom_[[#This Row],[Returns]]=1,"Returned","Not Returned")</f>
        <v>Not Returned</v>
      </c>
      <c r="Q9938" t="str">
        <f>_xlfn.XLOOKUP(ecommerce_customer_data_custom_[[#This Row],[Payment Method]],PaymentMapping!$A$2:$A$11,PaymentMapping!$B$2:$B$11,"Other")</f>
        <v>Cash</v>
      </c>
    </row>
    <row r="9939" spans="1:17" x14ac:dyDescent="0.3">
      <c r="A9939">
        <v>1080</v>
      </c>
      <c r="B9939" s="14">
        <v>44746.790601851855</v>
      </c>
      <c r="C9939" t="s">
        <v>16</v>
      </c>
      <c r="D9939">
        <v>226</v>
      </c>
      <c r="E9939">
        <v>4</v>
      </c>
      <c r="F9939">
        <v>477</v>
      </c>
      <c r="G9939" t="s">
        <v>20</v>
      </c>
      <c r="H9939">
        <v>62</v>
      </c>
      <c r="I9939">
        <v>0</v>
      </c>
      <c r="J9939" t="s">
        <v>13</v>
      </c>
      <c r="K9939">
        <v>0</v>
      </c>
      <c r="L9939">
        <f>YEAR(ecommerce_customer_data_custom_[[#This Row],[Purchase Date]])</f>
        <v>2022</v>
      </c>
      <c r="M9939">
        <f>MONTH(ecommerce_customer_data_custom_[[#This Row],[Purchase Date]])</f>
        <v>7</v>
      </c>
      <c r="N9939" t="str">
        <f>TEXT(ecommerce_customer_data_custom_[[#This Row],[Purchase Date]],"mmmm")</f>
        <v>July</v>
      </c>
      <c r="O9939" t="str">
        <f>VLOOKUP(ecommerce_customer_data_custom_[[#This Row],[Customer Age]],AgeGroupMapping!$A$2:$C$5,3,TRUE)</f>
        <v>Senior</v>
      </c>
      <c r="P9939" t="str">
        <f>IF(ecommerce_customer_data_custom_[[#This Row],[Returns]]=1,"Returned","Not Returned")</f>
        <v>Not Returned</v>
      </c>
      <c r="Q9939" t="str">
        <f>_xlfn.XLOOKUP(ecommerce_customer_data_custom_[[#This Row],[Payment Method]],PaymentMapping!$A$2:$A$11,PaymentMapping!$B$2:$B$11,"Other")</f>
        <v>Other</v>
      </c>
    </row>
    <row r="9940" spans="1:17" x14ac:dyDescent="0.3">
      <c r="A9940">
        <v>48035</v>
      </c>
      <c r="B9940" s="14">
        <v>44163.436828703707</v>
      </c>
      <c r="C9940" t="s">
        <v>14</v>
      </c>
      <c r="D9940">
        <v>254</v>
      </c>
      <c r="E9940">
        <v>4</v>
      </c>
      <c r="F9940">
        <v>836</v>
      </c>
      <c r="G9940" t="s">
        <v>15</v>
      </c>
      <c r="H9940">
        <v>20</v>
      </c>
      <c r="I9940">
        <v>1</v>
      </c>
      <c r="J9940" t="s">
        <v>17</v>
      </c>
      <c r="K9940">
        <v>0</v>
      </c>
      <c r="L9940">
        <f>YEAR(ecommerce_customer_data_custom_[[#This Row],[Purchase Date]])</f>
        <v>2020</v>
      </c>
      <c r="M9940">
        <f>MONTH(ecommerce_customer_data_custom_[[#This Row],[Purchase Date]])</f>
        <v>11</v>
      </c>
      <c r="N9940" t="str">
        <f>TEXT(ecommerce_customer_data_custom_[[#This Row],[Purchase Date]],"mmmm")</f>
        <v>November</v>
      </c>
      <c r="O9940" t="str">
        <f>VLOOKUP(ecommerce_customer_data_custom_[[#This Row],[Customer Age]],AgeGroupMapping!$A$2:$C$5,3,TRUE)</f>
        <v>Young</v>
      </c>
      <c r="P9940" t="str">
        <f>IF(ecommerce_customer_data_custom_[[#This Row],[Returns]]=1,"Returned","Not Returned")</f>
        <v>Returned</v>
      </c>
      <c r="Q9940" t="str">
        <f>_xlfn.XLOOKUP(ecommerce_customer_data_custom_[[#This Row],[Payment Method]],PaymentMapping!$A$2:$A$11,PaymentMapping!$B$2:$B$11,"Other")</f>
        <v>Wallet/UPI</v>
      </c>
    </row>
    <row r="9941" spans="1:17" x14ac:dyDescent="0.3">
      <c r="A9941">
        <v>48035</v>
      </c>
      <c r="B9941" s="14">
        <v>44603.81689814815</v>
      </c>
      <c r="C9941" t="s">
        <v>18</v>
      </c>
      <c r="D9941">
        <v>341</v>
      </c>
      <c r="E9941">
        <v>4</v>
      </c>
      <c r="F9941">
        <v>4804</v>
      </c>
      <c r="G9941" t="s">
        <v>12</v>
      </c>
      <c r="H9941">
        <v>20</v>
      </c>
      <c r="I9941">
        <v>1</v>
      </c>
      <c r="J9941" t="s">
        <v>17</v>
      </c>
      <c r="K9941">
        <v>0</v>
      </c>
      <c r="L9941">
        <f>YEAR(ecommerce_customer_data_custom_[[#This Row],[Purchase Date]])</f>
        <v>2022</v>
      </c>
      <c r="M9941">
        <f>MONTH(ecommerce_customer_data_custom_[[#This Row],[Purchase Date]])</f>
        <v>2</v>
      </c>
      <c r="N9941" t="str">
        <f>TEXT(ecommerce_customer_data_custom_[[#This Row],[Purchase Date]],"mmmm")</f>
        <v>February</v>
      </c>
      <c r="O9941" t="str">
        <f>VLOOKUP(ecommerce_customer_data_custom_[[#This Row],[Customer Age]],AgeGroupMapping!$A$2:$C$5,3,TRUE)</f>
        <v>Young</v>
      </c>
      <c r="P9941" t="str">
        <f>IF(ecommerce_customer_data_custom_[[#This Row],[Returns]]=1,"Returned","Not Returned")</f>
        <v>Returned</v>
      </c>
      <c r="Q9941" t="str">
        <f>_xlfn.XLOOKUP(ecommerce_customer_data_custom_[[#This Row],[Payment Method]],PaymentMapping!$A$2:$A$11,PaymentMapping!$B$2:$B$11,"Other")</f>
        <v>Card</v>
      </c>
    </row>
    <row r="9942" spans="1:17" x14ac:dyDescent="0.3">
      <c r="A9942">
        <v>48035</v>
      </c>
      <c r="B9942" s="14">
        <v>43933.030138888891</v>
      </c>
      <c r="C9942" t="s">
        <v>18</v>
      </c>
      <c r="D9942">
        <v>227</v>
      </c>
      <c r="E9942">
        <v>4</v>
      </c>
      <c r="F9942">
        <v>3402</v>
      </c>
      <c r="G9942" t="s">
        <v>12</v>
      </c>
      <c r="H9942">
        <v>20</v>
      </c>
      <c r="I9942">
        <v>0</v>
      </c>
      <c r="J9942" t="s">
        <v>17</v>
      </c>
      <c r="K9942">
        <v>0</v>
      </c>
      <c r="L9942">
        <f>YEAR(ecommerce_customer_data_custom_[[#This Row],[Purchase Date]])</f>
        <v>2020</v>
      </c>
      <c r="M9942">
        <f>MONTH(ecommerce_customer_data_custom_[[#This Row],[Purchase Date]])</f>
        <v>4</v>
      </c>
      <c r="N9942" t="str">
        <f>TEXT(ecommerce_customer_data_custom_[[#This Row],[Purchase Date]],"mmmm")</f>
        <v>April</v>
      </c>
      <c r="O9942" t="str">
        <f>VLOOKUP(ecommerce_customer_data_custom_[[#This Row],[Customer Age]],AgeGroupMapping!$A$2:$C$5,3,TRUE)</f>
        <v>Young</v>
      </c>
      <c r="P9942" t="str">
        <f>IF(ecommerce_customer_data_custom_[[#This Row],[Returns]]=1,"Returned","Not Returned")</f>
        <v>Not Returned</v>
      </c>
      <c r="Q9942" t="str">
        <f>_xlfn.XLOOKUP(ecommerce_customer_data_custom_[[#This Row],[Payment Method]],PaymentMapping!$A$2:$A$11,PaymentMapping!$B$2:$B$11,"Other")</f>
        <v>Card</v>
      </c>
    </row>
    <row r="9943" spans="1:17" x14ac:dyDescent="0.3">
      <c r="A9943">
        <v>48035</v>
      </c>
      <c r="B9943" s="14">
        <v>45094.943958333337</v>
      </c>
      <c r="C9943" t="s">
        <v>18</v>
      </c>
      <c r="D9943">
        <v>363</v>
      </c>
      <c r="E9943">
        <v>4</v>
      </c>
      <c r="F9943">
        <v>4246</v>
      </c>
      <c r="G9943" t="s">
        <v>20</v>
      </c>
      <c r="H9943">
        <v>20</v>
      </c>
      <c r="I9943">
        <v>0</v>
      </c>
      <c r="J9943" t="s">
        <v>17</v>
      </c>
      <c r="K9943">
        <v>0</v>
      </c>
      <c r="L9943">
        <f>YEAR(ecommerce_customer_data_custom_[[#This Row],[Purchase Date]])</f>
        <v>2023</v>
      </c>
      <c r="M9943">
        <f>MONTH(ecommerce_customer_data_custom_[[#This Row],[Purchase Date]])</f>
        <v>6</v>
      </c>
      <c r="N9943" t="str">
        <f>TEXT(ecommerce_customer_data_custom_[[#This Row],[Purchase Date]],"mmmm")</f>
        <v>June</v>
      </c>
      <c r="O9943" t="str">
        <f>VLOOKUP(ecommerce_customer_data_custom_[[#This Row],[Customer Age]],AgeGroupMapping!$A$2:$C$5,3,TRUE)</f>
        <v>Young</v>
      </c>
      <c r="P9943" t="str">
        <f>IF(ecommerce_customer_data_custom_[[#This Row],[Returns]]=1,"Returned","Not Returned")</f>
        <v>Not Returned</v>
      </c>
      <c r="Q9943" t="str">
        <f>_xlfn.XLOOKUP(ecommerce_customer_data_custom_[[#This Row],[Payment Method]],PaymentMapping!$A$2:$A$11,PaymentMapping!$B$2:$B$11,"Other")</f>
        <v>Other</v>
      </c>
    </row>
    <row r="9944" spans="1:17" x14ac:dyDescent="0.3">
      <c r="A9944">
        <v>48035</v>
      </c>
      <c r="B9944" s="14">
        <v>43903.008587962962</v>
      </c>
      <c r="C9944" t="s">
        <v>11</v>
      </c>
      <c r="D9944">
        <v>431</v>
      </c>
      <c r="E9944">
        <v>2</v>
      </c>
      <c r="F9944">
        <v>3642</v>
      </c>
      <c r="G9944" t="s">
        <v>12</v>
      </c>
      <c r="H9944">
        <v>20</v>
      </c>
      <c r="I9944">
        <v>0</v>
      </c>
      <c r="J9944" t="s">
        <v>17</v>
      </c>
      <c r="K9944">
        <v>0</v>
      </c>
      <c r="L9944">
        <f>YEAR(ecommerce_customer_data_custom_[[#This Row],[Purchase Date]])</f>
        <v>2020</v>
      </c>
      <c r="M9944">
        <f>MONTH(ecommerce_customer_data_custom_[[#This Row],[Purchase Date]])</f>
        <v>3</v>
      </c>
      <c r="N9944" t="str">
        <f>TEXT(ecommerce_customer_data_custom_[[#This Row],[Purchase Date]],"mmmm")</f>
        <v>March</v>
      </c>
      <c r="O9944" t="str">
        <f>VLOOKUP(ecommerce_customer_data_custom_[[#This Row],[Customer Age]],AgeGroupMapping!$A$2:$C$5,3,TRUE)</f>
        <v>Young</v>
      </c>
      <c r="P9944" t="str">
        <f>IF(ecommerce_customer_data_custom_[[#This Row],[Returns]]=1,"Returned","Not Returned")</f>
        <v>Not Returned</v>
      </c>
      <c r="Q9944" t="str">
        <f>_xlfn.XLOOKUP(ecommerce_customer_data_custom_[[#This Row],[Payment Method]],PaymentMapping!$A$2:$A$11,PaymentMapping!$B$2:$B$11,"Other")</f>
        <v>Card</v>
      </c>
    </row>
    <row r="9945" spans="1:17" x14ac:dyDescent="0.3">
      <c r="A9945">
        <v>48035</v>
      </c>
      <c r="B9945" s="14">
        <v>44298.409085648149</v>
      </c>
      <c r="C9945" t="s">
        <v>14</v>
      </c>
      <c r="D9945">
        <v>231</v>
      </c>
      <c r="E9945">
        <v>4</v>
      </c>
      <c r="F9945">
        <v>1463</v>
      </c>
      <c r="G9945" t="s">
        <v>12</v>
      </c>
      <c r="H9945">
        <v>20</v>
      </c>
      <c r="I9945">
        <v>0</v>
      </c>
      <c r="J9945" t="s">
        <v>17</v>
      </c>
      <c r="K9945">
        <v>0</v>
      </c>
      <c r="L9945">
        <f>YEAR(ecommerce_customer_data_custom_[[#This Row],[Purchase Date]])</f>
        <v>2021</v>
      </c>
      <c r="M9945">
        <f>MONTH(ecommerce_customer_data_custom_[[#This Row],[Purchase Date]])</f>
        <v>4</v>
      </c>
      <c r="N9945" t="str">
        <f>TEXT(ecommerce_customer_data_custom_[[#This Row],[Purchase Date]],"mmmm")</f>
        <v>April</v>
      </c>
      <c r="O9945" t="str">
        <f>VLOOKUP(ecommerce_customer_data_custom_[[#This Row],[Customer Age]],AgeGroupMapping!$A$2:$C$5,3,TRUE)</f>
        <v>Young</v>
      </c>
      <c r="P9945" t="str">
        <f>IF(ecommerce_customer_data_custom_[[#This Row],[Returns]]=1,"Returned","Not Returned")</f>
        <v>Not Returned</v>
      </c>
      <c r="Q9945" t="str">
        <f>_xlfn.XLOOKUP(ecommerce_customer_data_custom_[[#This Row],[Payment Method]],PaymentMapping!$A$2:$A$11,PaymentMapping!$B$2:$B$11,"Other")</f>
        <v>Card</v>
      </c>
    </row>
    <row r="9946" spans="1:17" x14ac:dyDescent="0.3">
      <c r="A9946">
        <v>48035</v>
      </c>
      <c r="B9946" s="14">
        <v>44178.162870370368</v>
      </c>
      <c r="C9946" t="s">
        <v>18</v>
      </c>
      <c r="D9946">
        <v>464</v>
      </c>
      <c r="E9946">
        <v>4</v>
      </c>
      <c r="F9946">
        <v>1576</v>
      </c>
      <c r="G9946" t="s">
        <v>12</v>
      </c>
      <c r="H9946">
        <v>20</v>
      </c>
      <c r="I9946">
        <v>0</v>
      </c>
      <c r="J9946" t="s">
        <v>17</v>
      </c>
      <c r="K9946">
        <v>0</v>
      </c>
      <c r="L9946">
        <f>YEAR(ecommerce_customer_data_custom_[[#This Row],[Purchase Date]])</f>
        <v>2020</v>
      </c>
      <c r="M9946">
        <f>MONTH(ecommerce_customer_data_custom_[[#This Row],[Purchase Date]])</f>
        <v>12</v>
      </c>
      <c r="N9946" t="str">
        <f>TEXT(ecommerce_customer_data_custom_[[#This Row],[Purchase Date]],"mmmm")</f>
        <v>December</v>
      </c>
      <c r="O9946" t="str">
        <f>VLOOKUP(ecommerce_customer_data_custom_[[#This Row],[Customer Age]],AgeGroupMapping!$A$2:$C$5,3,TRUE)</f>
        <v>Young</v>
      </c>
      <c r="P9946" t="str">
        <f>IF(ecommerce_customer_data_custom_[[#This Row],[Returns]]=1,"Returned","Not Returned")</f>
        <v>Not Returned</v>
      </c>
      <c r="Q9946" t="str">
        <f>_xlfn.XLOOKUP(ecommerce_customer_data_custom_[[#This Row],[Payment Method]],PaymentMapping!$A$2:$A$11,PaymentMapping!$B$2:$B$11,"Other")</f>
        <v>Card</v>
      </c>
    </row>
    <row r="9947" spans="1:17" x14ac:dyDescent="0.3">
      <c r="A9947">
        <v>38045</v>
      </c>
      <c r="B9947" s="14">
        <v>44500.097071759257</v>
      </c>
      <c r="C9947" t="s">
        <v>11</v>
      </c>
      <c r="D9947">
        <v>91</v>
      </c>
      <c r="E9947">
        <v>4</v>
      </c>
      <c r="F9947">
        <v>1013</v>
      </c>
      <c r="G9947" t="s">
        <v>15</v>
      </c>
      <c r="H9947">
        <v>67</v>
      </c>
      <c r="I9947">
        <v>1</v>
      </c>
      <c r="J9947" t="s">
        <v>13</v>
      </c>
      <c r="K9947">
        <v>0</v>
      </c>
      <c r="L9947">
        <f>YEAR(ecommerce_customer_data_custom_[[#This Row],[Purchase Date]])</f>
        <v>2021</v>
      </c>
      <c r="M9947">
        <f>MONTH(ecommerce_customer_data_custom_[[#This Row],[Purchase Date]])</f>
        <v>10</v>
      </c>
      <c r="N9947" t="str">
        <f>TEXT(ecommerce_customer_data_custom_[[#This Row],[Purchase Date]],"mmmm")</f>
        <v>October</v>
      </c>
      <c r="O9947" t="str">
        <f>VLOOKUP(ecommerce_customer_data_custom_[[#This Row],[Customer Age]],AgeGroupMapping!$A$2:$C$5,3,TRUE)</f>
        <v>Senior</v>
      </c>
      <c r="P9947" t="str">
        <f>IF(ecommerce_customer_data_custom_[[#This Row],[Returns]]=1,"Returned","Not Returned")</f>
        <v>Returned</v>
      </c>
      <c r="Q9947" t="str">
        <f>_xlfn.XLOOKUP(ecommerce_customer_data_custom_[[#This Row],[Payment Method]],PaymentMapping!$A$2:$A$11,PaymentMapping!$B$2:$B$11,"Other")</f>
        <v>Wallet/UPI</v>
      </c>
    </row>
    <row r="9948" spans="1:17" x14ac:dyDescent="0.3">
      <c r="A9948">
        <v>38045</v>
      </c>
      <c r="B9948" s="14">
        <v>44900.237824074073</v>
      </c>
      <c r="C9948" t="s">
        <v>16</v>
      </c>
      <c r="D9948">
        <v>254</v>
      </c>
      <c r="E9948">
        <v>1</v>
      </c>
      <c r="F9948">
        <v>2603</v>
      </c>
      <c r="G9948" t="s">
        <v>20</v>
      </c>
      <c r="H9948">
        <v>67</v>
      </c>
      <c r="I9948">
        <v>0</v>
      </c>
      <c r="J9948" t="s">
        <v>13</v>
      </c>
      <c r="K9948">
        <v>0</v>
      </c>
      <c r="L9948">
        <f>YEAR(ecommerce_customer_data_custom_[[#This Row],[Purchase Date]])</f>
        <v>2022</v>
      </c>
      <c r="M9948">
        <f>MONTH(ecommerce_customer_data_custom_[[#This Row],[Purchase Date]])</f>
        <v>12</v>
      </c>
      <c r="N9948" t="str">
        <f>TEXT(ecommerce_customer_data_custom_[[#This Row],[Purchase Date]],"mmmm")</f>
        <v>December</v>
      </c>
      <c r="O9948" t="str">
        <f>VLOOKUP(ecommerce_customer_data_custom_[[#This Row],[Customer Age]],AgeGroupMapping!$A$2:$C$5,3,TRUE)</f>
        <v>Senior</v>
      </c>
      <c r="P9948" t="str">
        <f>IF(ecommerce_customer_data_custom_[[#This Row],[Returns]]=1,"Returned","Not Returned")</f>
        <v>Not Returned</v>
      </c>
      <c r="Q9948" t="str">
        <f>_xlfn.XLOOKUP(ecommerce_customer_data_custom_[[#This Row],[Payment Method]],PaymentMapping!$A$2:$A$11,PaymentMapping!$B$2:$B$11,"Other")</f>
        <v>Other</v>
      </c>
    </row>
    <row r="9949" spans="1:17" x14ac:dyDescent="0.3">
      <c r="A9949">
        <v>38045</v>
      </c>
      <c r="B9949" s="14">
        <v>45166.656226851854</v>
      </c>
      <c r="C9949" t="s">
        <v>14</v>
      </c>
      <c r="D9949">
        <v>500</v>
      </c>
      <c r="E9949">
        <v>3</v>
      </c>
      <c r="F9949">
        <v>1949</v>
      </c>
      <c r="G9949" t="s">
        <v>20</v>
      </c>
      <c r="H9949">
        <v>67</v>
      </c>
      <c r="I9949">
        <v>0</v>
      </c>
      <c r="J9949" t="s">
        <v>13</v>
      </c>
      <c r="K9949">
        <v>0</v>
      </c>
      <c r="L9949">
        <f>YEAR(ecommerce_customer_data_custom_[[#This Row],[Purchase Date]])</f>
        <v>2023</v>
      </c>
      <c r="M9949">
        <f>MONTH(ecommerce_customer_data_custom_[[#This Row],[Purchase Date]])</f>
        <v>8</v>
      </c>
      <c r="N9949" t="str">
        <f>TEXT(ecommerce_customer_data_custom_[[#This Row],[Purchase Date]],"mmmm")</f>
        <v>August</v>
      </c>
      <c r="O9949" t="str">
        <f>VLOOKUP(ecommerce_customer_data_custom_[[#This Row],[Customer Age]],AgeGroupMapping!$A$2:$C$5,3,TRUE)</f>
        <v>Senior</v>
      </c>
      <c r="P9949" t="str">
        <f>IF(ecommerce_customer_data_custom_[[#This Row],[Returns]]=1,"Returned","Not Returned")</f>
        <v>Not Returned</v>
      </c>
      <c r="Q9949" t="str">
        <f>_xlfn.XLOOKUP(ecommerce_customer_data_custom_[[#This Row],[Payment Method]],PaymentMapping!$A$2:$A$11,PaymentMapping!$B$2:$B$11,"Other")</f>
        <v>Other</v>
      </c>
    </row>
    <row r="9950" spans="1:17" x14ac:dyDescent="0.3">
      <c r="A9950">
        <v>38045</v>
      </c>
      <c r="B9950" s="14">
        <v>44370.379432870373</v>
      </c>
      <c r="C9950" t="s">
        <v>18</v>
      </c>
      <c r="D9950">
        <v>458</v>
      </c>
      <c r="E9950">
        <v>3</v>
      </c>
      <c r="F9950">
        <v>1101</v>
      </c>
      <c r="G9950" t="s">
        <v>12</v>
      </c>
      <c r="H9950">
        <v>67</v>
      </c>
      <c r="I9950">
        <v>0</v>
      </c>
      <c r="J9950" t="s">
        <v>13</v>
      </c>
      <c r="K9950">
        <v>0</v>
      </c>
      <c r="L9950">
        <f>YEAR(ecommerce_customer_data_custom_[[#This Row],[Purchase Date]])</f>
        <v>2021</v>
      </c>
      <c r="M9950">
        <f>MONTH(ecommerce_customer_data_custom_[[#This Row],[Purchase Date]])</f>
        <v>6</v>
      </c>
      <c r="N9950" t="str">
        <f>TEXT(ecommerce_customer_data_custom_[[#This Row],[Purchase Date]],"mmmm")</f>
        <v>June</v>
      </c>
      <c r="O9950" t="str">
        <f>VLOOKUP(ecommerce_customer_data_custom_[[#This Row],[Customer Age]],AgeGroupMapping!$A$2:$C$5,3,TRUE)</f>
        <v>Senior</v>
      </c>
      <c r="P9950" t="str">
        <f>IF(ecommerce_customer_data_custom_[[#This Row],[Returns]]=1,"Returned","Not Returned")</f>
        <v>Not Returned</v>
      </c>
      <c r="Q9950" t="str">
        <f>_xlfn.XLOOKUP(ecommerce_customer_data_custom_[[#This Row],[Payment Method]],PaymentMapping!$A$2:$A$11,PaymentMapping!$B$2:$B$11,"Other")</f>
        <v>Card</v>
      </c>
    </row>
    <row r="9951" spans="1:17" x14ac:dyDescent="0.3">
      <c r="A9951">
        <v>38045</v>
      </c>
      <c r="B9951" s="14">
        <v>44994.556168981479</v>
      </c>
      <c r="C9951" t="s">
        <v>16</v>
      </c>
      <c r="D9951">
        <v>54</v>
      </c>
      <c r="E9951">
        <v>4</v>
      </c>
      <c r="F9951">
        <v>4590</v>
      </c>
      <c r="G9951" t="s">
        <v>12</v>
      </c>
      <c r="H9951">
        <v>67</v>
      </c>
      <c r="I9951">
        <v>1</v>
      </c>
      <c r="J9951" t="s">
        <v>13</v>
      </c>
      <c r="K9951">
        <v>0</v>
      </c>
      <c r="L9951">
        <f>YEAR(ecommerce_customer_data_custom_[[#This Row],[Purchase Date]])</f>
        <v>2023</v>
      </c>
      <c r="M9951">
        <f>MONTH(ecommerce_customer_data_custom_[[#This Row],[Purchase Date]])</f>
        <v>3</v>
      </c>
      <c r="N9951" t="str">
        <f>TEXT(ecommerce_customer_data_custom_[[#This Row],[Purchase Date]],"mmmm")</f>
        <v>March</v>
      </c>
      <c r="O9951" t="str">
        <f>VLOOKUP(ecommerce_customer_data_custom_[[#This Row],[Customer Age]],AgeGroupMapping!$A$2:$C$5,3,TRUE)</f>
        <v>Senior</v>
      </c>
      <c r="P9951" t="str">
        <f>IF(ecommerce_customer_data_custom_[[#This Row],[Returns]]=1,"Returned","Not Returned")</f>
        <v>Returned</v>
      </c>
      <c r="Q9951" t="str">
        <f>_xlfn.XLOOKUP(ecommerce_customer_data_custom_[[#This Row],[Payment Method]],PaymentMapping!$A$2:$A$11,PaymentMapping!$B$2:$B$11,"Other")</f>
        <v>Card</v>
      </c>
    </row>
    <row r="9952" spans="1:17" x14ac:dyDescent="0.3">
      <c r="A9952">
        <v>35275</v>
      </c>
      <c r="B9952" s="14">
        <v>43992.22246527778</v>
      </c>
      <c r="C9952" t="s">
        <v>14</v>
      </c>
      <c r="D9952">
        <v>145</v>
      </c>
      <c r="E9952">
        <v>1</v>
      </c>
      <c r="F9952">
        <v>570</v>
      </c>
      <c r="G9952" t="s">
        <v>20</v>
      </c>
      <c r="H9952">
        <v>18</v>
      </c>
      <c r="I9952">
        <v>1</v>
      </c>
      <c r="J9952" t="s">
        <v>13</v>
      </c>
      <c r="K9952">
        <v>1</v>
      </c>
      <c r="L9952">
        <f>YEAR(ecommerce_customer_data_custom_[[#This Row],[Purchase Date]])</f>
        <v>2020</v>
      </c>
      <c r="M9952">
        <f>MONTH(ecommerce_customer_data_custom_[[#This Row],[Purchase Date]])</f>
        <v>6</v>
      </c>
      <c r="N9952" t="str">
        <f>TEXT(ecommerce_customer_data_custom_[[#This Row],[Purchase Date]],"mmmm")</f>
        <v>June</v>
      </c>
      <c r="O9952" t="str">
        <f>VLOOKUP(ecommerce_customer_data_custom_[[#This Row],[Customer Age]],AgeGroupMapping!$A$2:$C$5,3,TRUE)</f>
        <v>Young</v>
      </c>
      <c r="P9952" t="str">
        <f>IF(ecommerce_customer_data_custom_[[#This Row],[Returns]]=1,"Returned","Not Returned")</f>
        <v>Returned</v>
      </c>
      <c r="Q9952" t="str">
        <f>_xlfn.XLOOKUP(ecommerce_customer_data_custom_[[#This Row],[Payment Method]],PaymentMapping!$A$2:$A$11,PaymentMapping!$B$2:$B$11,"Other")</f>
        <v>Other</v>
      </c>
    </row>
    <row r="9953" spans="1:17" x14ac:dyDescent="0.3">
      <c r="A9953">
        <v>35275</v>
      </c>
      <c r="B9953" s="14">
        <v>44821.273587962962</v>
      </c>
      <c r="C9953" t="s">
        <v>18</v>
      </c>
      <c r="D9953">
        <v>136</v>
      </c>
      <c r="E9953">
        <v>4</v>
      </c>
      <c r="F9953">
        <v>4454</v>
      </c>
      <c r="G9953" t="s">
        <v>19</v>
      </c>
      <c r="H9953">
        <v>18</v>
      </c>
      <c r="I9953">
        <v>0</v>
      </c>
      <c r="J9953" t="s">
        <v>13</v>
      </c>
      <c r="K9953">
        <v>1</v>
      </c>
      <c r="L9953">
        <f>YEAR(ecommerce_customer_data_custom_[[#This Row],[Purchase Date]])</f>
        <v>2022</v>
      </c>
      <c r="M9953">
        <f>MONTH(ecommerce_customer_data_custom_[[#This Row],[Purchase Date]])</f>
        <v>9</v>
      </c>
      <c r="N9953" t="str">
        <f>TEXT(ecommerce_customer_data_custom_[[#This Row],[Purchase Date]],"mmmm")</f>
        <v>September</v>
      </c>
      <c r="O9953" t="str">
        <f>VLOOKUP(ecommerce_customer_data_custom_[[#This Row],[Customer Age]],AgeGroupMapping!$A$2:$C$5,3,TRUE)</f>
        <v>Young</v>
      </c>
      <c r="P9953" t="str">
        <f>IF(ecommerce_customer_data_custom_[[#This Row],[Returns]]=1,"Returned","Not Returned")</f>
        <v>Not Returned</v>
      </c>
      <c r="Q9953" t="str">
        <f>_xlfn.XLOOKUP(ecommerce_customer_data_custom_[[#This Row],[Payment Method]],PaymentMapping!$A$2:$A$11,PaymentMapping!$B$2:$B$11,"Other")</f>
        <v>Cash</v>
      </c>
    </row>
    <row r="9954" spans="1:17" x14ac:dyDescent="0.3">
      <c r="A9954">
        <v>35275</v>
      </c>
      <c r="B9954" s="14">
        <v>43987.932997685188</v>
      </c>
      <c r="C9954" t="s">
        <v>16</v>
      </c>
      <c r="D9954">
        <v>118</v>
      </c>
      <c r="E9954">
        <v>3</v>
      </c>
      <c r="F9954">
        <v>1297</v>
      </c>
      <c r="G9954" t="s">
        <v>15</v>
      </c>
      <c r="H9954">
        <v>18</v>
      </c>
      <c r="I9954">
        <v>1</v>
      </c>
      <c r="J9954" t="s">
        <v>13</v>
      </c>
      <c r="K9954">
        <v>1</v>
      </c>
      <c r="L9954">
        <f>YEAR(ecommerce_customer_data_custom_[[#This Row],[Purchase Date]])</f>
        <v>2020</v>
      </c>
      <c r="M9954">
        <f>MONTH(ecommerce_customer_data_custom_[[#This Row],[Purchase Date]])</f>
        <v>6</v>
      </c>
      <c r="N9954" t="str">
        <f>TEXT(ecommerce_customer_data_custom_[[#This Row],[Purchase Date]],"mmmm")</f>
        <v>June</v>
      </c>
      <c r="O9954" t="str">
        <f>VLOOKUP(ecommerce_customer_data_custom_[[#This Row],[Customer Age]],AgeGroupMapping!$A$2:$C$5,3,TRUE)</f>
        <v>Young</v>
      </c>
      <c r="P9954" t="str">
        <f>IF(ecommerce_customer_data_custom_[[#This Row],[Returns]]=1,"Returned","Not Returned")</f>
        <v>Returned</v>
      </c>
      <c r="Q9954" t="str">
        <f>_xlfn.XLOOKUP(ecommerce_customer_data_custom_[[#This Row],[Payment Method]],PaymentMapping!$A$2:$A$11,PaymentMapping!$B$2:$B$11,"Other")</f>
        <v>Wallet/UPI</v>
      </c>
    </row>
    <row r="9955" spans="1:17" x14ac:dyDescent="0.3">
      <c r="A9955">
        <v>10396</v>
      </c>
      <c r="B9955" s="14">
        <v>45056.129976851851</v>
      </c>
      <c r="C9955" t="s">
        <v>18</v>
      </c>
      <c r="D9955">
        <v>242</v>
      </c>
      <c r="E9955">
        <v>5</v>
      </c>
      <c r="F9955">
        <v>2131</v>
      </c>
      <c r="G9955" t="s">
        <v>15</v>
      </c>
      <c r="H9955">
        <v>28</v>
      </c>
      <c r="I9955">
        <v>0</v>
      </c>
      <c r="J9955" t="s">
        <v>17</v>
      </c>
      <c r="K9955">
        <v>0</v>
      </c>
      <c r="L9955">
        <f>YEAR(ecommerce_customer_data_custom_[[#This Row],[Purchase Date]])</f>
        <v>2023</v>
      </c>
      <c r="M9955">
        <f>MONTH(ecommerce_customer_data_custom_[[#This Row],[Purchase Date]])</f>
        <v>5</v>
      </c>
      <c r="N9955" t="str">
        <f>TEXT(ecommerce_customer_data_custom_[[#This Row],[Purchase Date]],"mmmm")</f>
        <v>May</v>
      </c>
      <c r="O9955" t="str">
        <f>VLOOKUP(ecommerce_customer_data_custom_[[#This Row],[Customer Age]],AgeGroupMapping!$A$2:$C$5,3,TRUE)</f>
        <v>Adult</v>
      </c>
      <c r="P9955" t="str">
        <f>IF(ecommerce_customer_data_custom_[[#This Row],[Returns]]=1,"Returned","Not Returned")</f>
        <v>Not Returned</v>
      </c>
      <c r="Q9955" t="str">
        <f>_xlfn.XLOOKUP(ecommerce_customer_data_custom_[[#This Row],[Payment Method]],PaymentMapping!$A$2:$A$11,PaymentMapping!$B$2:$B$11,"Other")</f>
        <v>Wallet/UPI</v>
      </c>
    </row>
    <row r="9956" spans="1:17" x14ac:dyDescent="0.3">
      <c r="A9956">
        <v>10396</v>
      </c>
      <c r="B9956" s="14">
        <v>44296.788657407407</v>
      </c>
      <c r="C9956" t="s">
        <v>16</v>
      </c>
      <c r="D9956">
        <v>393</v>
      </c>
      <c r="E9956">
        <v>1</v>
      </c>
      <c r="F9956">
        <v>2706</v>
      </c>
      <c r="G9956" t="s">
        <v>12</v>
      </c>
      <c r="H9956">
        <v>28</v>
      </c>
      <c r="I9956">
        <v>0</v>
      </c>
      <c r="J9956" t="s">
        <v>17</v>
      </c>
      <c r="K9956">
        <v>0</v>
      </c>
      <c r="L9956">
        <f>YEAR(ecommerce_customer_data_custom_[[#This Row],[Purchase Date]])</f>
        <v>2021</v>
      </c>
      <c r="M9956">
        <f>MONTH(ecommerce_customer_data_custom_[[#This Row],[Purchase Date]])</f>
        <v>4</v>
      </c>
      <c r="N9956" t="str">
        <f>TEXT(ecommerce_customer_data_custom_[[#This Row],[Purchase Date]],"mmmm")</f>
        <v>April</v>
      </c>
      <c r="O9956" t="str">
        <f>VLOOKUP(ecommerce_customer_data_custom_[[#This Row],[Customer Age]],AgeGroupMapping!$A$2:$C$5,3,TRUE)</f>
        <v>Adult</v>
      </c>
      <c r="P9956" t="str">
        <f>IF(ecommerce_customer_data_custom_[[#This Row],[Returns]]=1,"Returned","Not Returned")</f>
        <v>Not Returned</v>
      </c>
      <c r="Q9956" t="str">
        <f>_xlfn.XLOOKUP(ecommerce_customer_data_custom_[[#This Row],[Payment Method]],PaymentMapping!$A$2:$A$11,PaymentMapping!$B$2:$B$11,"Other")</f>
        <v>Card</v>
      </c>
    </row>
    <row r="9957" spans="1:17" x14ac:dyDescent="0.3">
      <c r="A9957">
        <v>10396</v>
      </c>
      <c r="B9957" s="14">
        <v>44428.201516203706</v>
      </c>
      <c r="C9957" t="s">
        <v>16</v>
      </c>
      <c r="D9957">
        <v>178</v>
      </c>
      <c r="E9957">
        <v>1</v>
      </c>
      <c r="F9957">
        <v>4994</v>
      </c>
      <c r="G9957" t="s">
        <v>20</v>
      </c>
      <c r="H9957">
        <v>28</v>
      </c>
      <c r="I9957">
        <v>1</v>
      </c>
      <c r="J9957" t="s">
        <v>17</v>
      </c>
      <c r="K9957">
        <v>0</v>
      </c>
      <c r="L9957">
        <f>YEAR(ecommerce_customer_data_custom_[[#This Row],[Purchase Date]])</f>
        <v>2021</v>
      </c>
      <c r="M9957">
        <f>MONTH(ecommerce_customer_data_custom_[[#This Row],[Purchase Date]])</f>
        <v>8</v>
      </c>
      <c r="N9957" t="str">
        <f>TEXT(ecommerce_customer_data_custom_[[#This Row],[Purchase Date]],"mmmm")</f>
        <v>August</v>
      </c>
      <c r="O9957" t="str">
        <f>VLOOKUP(ecommerce_customer_data_custom_[[#This Row],[Customer Age]],AgeGroupMapping!$A$2:$C$5,3,TRUE)</f>
        <v>Adult</v>
      </c>
      <c r="P9957" t="str">
        <f>IF(ecommerce_customer_data_custom_[[#This Row],[Returns]]=1,"Returned","Not Returned")</f>
        <v>Returned</v>
      </c>
      <c r="Q9957" t="str">
        <f>_xlfn.XLOOKUP(ecommerce_customer_data_custom_[[#This Row],[Payment Method]],PaymentMapping!$A$2:$A$11,PaymentMapping!$B$2:$B$11,"Other")</f>
        <v>Other</v>
      </c>
    </row>
    <row r="9958" spans="1:17" x14ac:dyDescent="0.3">
      <c r="A9958">
        <v>10396</v>
      </c>
      <c r="B9958" s="14">
        <v>44696.05878472222</v>
      </c>
      <c r="C9958" t="s">
        <v>18</v>
      </c>
      <c r="D9958">
        <v>253</v>
      </c>
      <c r="E9958">
        <v>1</v>
      </c>
      <c r="F9958">
        <v>4001</v>
      </c>
      <c r="G9958" t="s">
        <v>15</v>
      </c>
      <c r="H9958">
        <v>28</v>
      </c>
      <c r="I9958">
        <v>0</v>
      </c>
      <c r="J9958" t="s">
        <v>17</v>
      </c>
      <c r="K9958">
        <v>0</v>
      </c>
      <c r="L9958">
        <f>YEAR(ecommerce_customer_data_custom_[[#This Row],[Purchase Date]])</f>
        <v>2022</v>
      </c>
      <c r="M9958">
        <f>MONTH(ecommerce_customer_data_custom_[[#This Row],[Purchase Date]])</f>
        <v>5</v>
      </c>
      <c r="N9958" t="str">
        <f>TEXT(ecommerce_customer_data_custom_[[#This Row],[Purchase Date]],"mmmm")</f>
        <v>May</v>
      </c>
      <c r="O9958" t="str">
        <f>VLOOKUP(ecommerce_customer_data_custom_[[#This Row],[Customer Age]],AgeGroupMapping!$A$2:$C$5,3,TRUE)</f>
        <v>Adult</v>
      </c>
      <c r="P9958" t="str">
        <f>IF(ecommerce_customer_data_custom_[[#This Row],[Returns]]=1,"Returned","Not Returned")</f>
        <v>Not Returned</v>
      </c>
      <c r="Q9958" t="str">
        <f>_xlfn.XLOOKUP(ecommerce_customer_data_custom_[[#This Row],[Payment Method]],PaymentMapping!$A$2:$A$11,PaymentMapping!$B$2:$B$11,"Other")</f>
        <v>Wallet/UPI</v>
      </c>
    </row>
    <row r="9959" spans="1:17" x14ac:dyDescent="0.3">
      <c r="A9959">
        <v>10396</v>
      </c>
      <c r="B9959" s="14">
        <v>44204.17659722222</v>
      </c>
      <c r="C9959" t="s">
        <v>18</v>
      </c>
      <c r="D9959">
        <v>88</v>
      </c>
      <c r="E9959">
        <v>4</v>
      </c>
      <c r="F9959">
        <v>1366</v>
      </c>
      <c r="G9959" t="s">
        <v>19</v>
      </c>
      <c r="H9959">
        <v>28</v>
      </c>
      <c r="I9959">
        <v>1</v>
      </c>
      <c r="J9959" t="s">
        <v>17</v>
      </c>
      <c r="K9959">
        <v>0</v>
      </c>
      <c r="L9959">
        <f>YEAR(ecommerce_customer_data_custom_[[#This Row],[Purchase Date]])</f>
        <v>2021</v>
      </c>
      <c r="M9959">
        <f>MONTH(ecommerce_customer_data_custom_[[#This Row],[Purchase Date]])</f>
        <v>1</v>
      </c>
      <c r="N9959" t="str">
        <f>TEXT(ecommerce_customer_data_custom_[[#This Row],[Purchase Date]],"mmmm")</f>
        <v>January</v>
      </c>
      <c r="O9959" t="str">
        <f>VLOOKUP(ecommerce_customer_data_custom_[[#This Row],[Customer Age]],AgeGroupMapping!$A$2:$C$5,3,TRUE)</f>
        <v>Adult</v>
      </c>
      <c r="P9959" t="str">
        <f>IF(ecommerce_customer_data_custom_[[#This Row],[Returns]]=1,"Returned","Not Returned")</f>
        <v>Returned</v>
      </c>
      <c r="Q9959" t="str">
        <f>_xlfn.XLOOKUP(ecommerce_customer_data_custom_[[#This Row],[Payment Method]],PaymentMapping!$A$2:$A$11,PaymentMapping!$B$2:$B$11,"Other")</f>
        <v>Cash</v>
      </c>
    </row>
    <row r="9960" spans="1:17" x14ac:dyDescent="0.3">
      <c r="A9960">
        <v>10396</v>
      </c>
      <c r="B9960" s="14">
        <v>44180.808622685188</v>
      </c>
      <c r="C9960" t="s">
        <v>11</v>
      </c>
      <c r="D9960">
        <v>214</v>
      </c>
      <c r="E9960">
        <v>4</v>
      </c>
      <c r="F9960">
        <v>2986</v>
      </c>
      <c r="G9960" t="s">
        <v>12</v>
      </c>
      <c r="H9960">
        <v>28</v>
      </c>
      <c r="I9960">
        <v>1</v>
      </c>
      <c r="J9960" t="s">
        <v>17</v>
      </c>
      <c r="K9960">
        <v>0</v>
      </c>
      <c r="L9960">
        <f>YEAR(ecommerce_customer_data_custom_[[#This Row],[Purchase Date]])</f>
        <v>2020</v>
      </c>
      <c r="M9960">
        <f>MONTH(ecommerce_customer_data_custom_[[#This Row],[Purchase Date]])</f>
        <v>12</v>
      </c>
      <c r="N9960" t="str">
        <f>TEXT(ecommerce_customer_data_custom_[[#This Row],[Purchase Date]],"mmmm")</f>
        <v>December</v>
      </c>
      <c r="O9960" t="str">
        <f>VLOOKUP(ecommerce_customer_data_custom_[[#This Row],[Customer Age]],AgeGroupMapping!$A$2:$C$5,3,TRUE)</f>
        <v>Adult</v>
      </c>
      <c r="P9960" t="str">
        <f>IF(ecommerce_customer_data_custom_[[#This Row],[Returns]]=1,"Returned","Not Returned")</f>
        <v>Returned</v>
      </c>
      <c r="Q9960" t="str">
        <f>_xlfn.XLOOKUP(ecommerce_customer_data_custom_[[#This Row],[Payment Method]],PaymentMapping!$A$2:$A$11,PaymentMapping!$B$2:$B$11,"Other")</f>
        <v>Card</v>
      </c>
    </row>
    <row r="9961" spans="1:17" x14ac:dyDescent="0.3">
      <c r="A9961">
        <v>45758</v>
      </c>
      <c r="B9961" s="14">
        <v>44911.589247685188</v>
      </c>
      <c r="C9961" t="s">
        <v>16</v>
      </c>
      <c r="D9961">
        <v>97</v>
      </c>
      <c r="E9961">
        <v>5</v>
      </c>
      <c r="F9961">
        <v>4772</v>
      </c>
      <c r="G9961" t="s">
        <v>12</v>
      </c>
      <c r="H9961">
        <v>67</v>
      </c>
      <c r="I9961">
        <v>1</v>
      </c>
      <c r="J9961" t="s">
        <v>13</v>
      </c>
      <c r="K9961">
        <v>0</v>
      </c>
      <c r="L9961">
        <f>YEAR(ecommerce_customer_data_custom_[[#This Row],[Purchase Date]])</f>
        <v>2022</v>
      </c>
      <c r="M9961">
        <f>MONTH(ecommerce_customer_data_custom_[[#This Row],[Purchase Date]])</f>
        <v>12</v>
      </c>
      <c r="N9961" t="str">
        <f>TEXT(ecommerce_customer_data_custom_[[#This Row],[Purchase Date]],"mmmm")</f>
        <v>December</v>
      </c>
      <c r="O9961" t="str">
        <f>VLOOKUP(ecommerce_customer_data_custom_[[#This Row],[Customer Age]],AgeGroupMapping!$A$2:$C$5,3,TRUE)</f>
        <v>Senior</v>
      </c>
      <c r="P9961" t="str">
        <f>IF(ecommerce_customer_data_custom_[[#This Row],[Returns]]=1,"Returned","Not Returned")</f>
        <v>Returned</v>
      </c>
      <c r="Q9961" t="str">
        <f>_xlfn.XLOOKUP(ecommerce_customer_data_custom_[[#This Row],[Payment Method]],PaymentMapping!$A$2:$A$11,PaymentMapping!$B$2:$B$11,"Other")</f>
        <v>Card</v>
      </c>
    </row>
    <row r="9962" spans="1:17" x14ac:dyDescent="0.3">
      <c r="A9962">
        <v>45758</v>
      </c>
      <c r="B9962" s="14">
        <v>44260.998564814814</v>
      </c>
      <c r="C9962" t="s">
        <v>14</v>
      </c>
      <c r="D9962">
        <v>216</v>
      </c>
      <c r="E9962">
        <v>1</v>
      </c>
      <c r="F9962">
        <v>4361</v>
      </c>
      <c r="G9962" t="s">
        <v>15</v>
      </c>
      <c r="H9962">
        <v>67</v>
      </c>
      <c r="I9962">
        <v>1</v>
      </c>
      <c r="J9962" t="s">
        <v>13</v>
      </c>
      <c r="K9962">
        <v>0</v>
      </c>
      <c r="L9962">
        <f>YEAR(ecommerce_customer_data_custom_[[#This Row],[Purchase Date]])</f>
        <v>2021</v>
      </c>
      <c r="M9962">
        <f>MONTH(ecommerce_customer_data_custom_[[#This Row],[Purchase Date]])</f>
        <v>3</v>
      </c>
      <c r="N9962" t="str">
        <f>TEXT(ecommerce_customer_data_custom_[[#This Row],[Purchase Date]],"mmmm")</f>
        <v>March</v>
      </c>
      <c r="O9962" t="str">
        <f>VLOOKUP(ecommerce_customer_data_custom_[[#This Row],[Customer Age]],AgeGroupMapping!$A$2:$C$5,3,TRUE)</f>
        <v>Senior</v>
      </c>
      <c r="P9962" t="str">
        <f>IF(ecommerce_customer_data_custom_[[#This Row],[Returns]]=1,"Returned","Not Returned")</f>
        <v>Returned</v>
      </c>
      <c r="Q9962" t="str">
        <f>_xlfn.XLOOKUP(ecommerce_customer_data_custom_[[#This Row],[Payment Method]],PaymentMapping!$A$2:$A$11,PaymentMapping!$B$2:$B$11,"Other")</f>
        <v>Wallet/UPI</v>
      </c>
    </row>
    <row r="9963" spans="1:17" x14ac:dyDescent="0.3">
      <c r="A9963">
        <v>45758</v>
      </c>
      <c r="B9963" s="14">
        <v>44974.390868055554</v>
      </c>
      <c r="C9963" t="s">
        <v>18</v>
      </c>
      <c r="D9963">
        <v>108</v>
      </c>
      <c r="E9963">
        <v>3</v>
      </c>
      <c r="F9963">
        <v>1915</v>
      </c>
      <c r="G9963" t="s">
        <v>15</v>
      </c>
      <c r="H9963">
        <v>67</v>
      </c>
      <c r="I9963">
        <v>1</v>
      </c>
      <c r="J9963" t="s">
        <v>13</v>
      </c>
      <c r="K9963">
        <v>0</v>
      </c>
      <c r="L9963">
        <f>YEAR(ecommerce_customer_data_custom_[[#This Row],[Purchase Date]])</f>
        <v>2023</v>
      </c>
      <c r="M9963">
        <f>MONTH(ecommerce_customer_data_custom_[[#This Row],[Purchase Date]])</f>
        <v>2</v>
      </c>
      <c r="N9963" t="str">
        <f>TEXT(ecommerce_customer_data_custom_[[#This Row],[Purchase Date]],"mmmm")</f>
        <v>February</v>
      </c>
      <c r="O9963" t="str">
        <f>VLOOKUP(ecommerce_customer_data_custom_[[#This Row],[Customer Age]],AgeGroupMapping!$A$2:$C$5,3,TRUE)</f>
        <v>Senior</v>
      </c>
      <c r="P9963" t="str">
        <f>IF(ecommerce_customer_data_custom_[[#This Row],[Returns]]=1,"Returned","Not Returned")</f>
        <v>Returned</v>
      </c>
      <c r="Q9963" t="str">
        <f>_xlfn.XLOOKUP(ecommerce_customer_data_custom_[[#This Row],[Payment Method]],PaymentMapping!$A$2:$A$11,PaymentMapping!$B$2:$B$11,"Other")</f>
        <v>Wallet/UPI</v>
      </c>
    </row>
    <row r="9964" spans="1:17" x14ac:dyDescent="0.3">
      <c r="A9964">
        <v>45758</v>
      </c>
      <c r="B9964" s="14">
        <v>45176.231574074074</v>
      </c>
      <c r="C9964" t="s">
        <v>14</v>
      </c>
      <c r="D9964">
        <v>301</v>
      </c>
      <c r="E9964">
        <v>4</v>
      </c>
      <c r="F9964">
        <v>1652</v>
      </c>
      <c r="G9964" t="s">
        <v>12</v>
      </c>
      <c r="H9964">
        <v>67</v>
      </c>
      <c r="I9964">
        <v>0</v>
      </c>
      <c r="J9964" t="s">
        <v>13</v>
      </c>
      <c r="K9964">
        <v>0</v>
      </c>
      <c r="L9964">
        <f>YEAR(ecommerce_customer_data_custom_[[#This Row],[Purchase Date]])</f>
        <v>2023</v>
      </c>
      <c r="M9964">
        <f>MONTH(ecommerce_customer_data_custom_[[#This Row],[Purchase Date]])</f>
        <v>9</v>
      </c>
      <c r="N9964" t="str">
        <f>TEXT(ecommerce_customer_data_custom_[[#This Row],[Purchase Date]],"mmmm")</f>
        <v>September</v>
      </c>
      <c r="O9964" t="str">
        <f>VLOOKUP(ecommerce_customer_data_custom_[[#This Row],[Customer Age]],AgeGroupMapping!$A$2:$C$5,3,TRUE)</f>
        <v>Senior</v>
      </c>
      <c r="P9964" t="str">
        <f>IF(ecommerce_customer_data_custom_[[#This Row],[Returns]]=1,"Returned","Not Returned")</f>
        <v>Not Returned</v>
      </c>
      <c r="Q9964" t="str">
        <f>_xlfn.XLOOKUP(ecommerce_customer_data_custom_[[#This Row],[Payment Method]],PaymentMapping!$A$2:$A$11,PaymentMapping!$B$2:$B$11,"Other")</f>
        <v>Card</v>
      </c>
    </row>
    <row r="9965" spans="1:17" x14ac:dyDescent="0.3">
      <c r="A9965">
        <v>11507</v>
      </c>
      <c r="B9965" s="14">
        <v>44068.959560185183</v>
      </c>
      <c r="C9965" t="s">
        <v>14</v>
      </c>
      <c r="D9965">
        <v>464</v>
      </c>
      <c r="E9965">
        <v>3</v>
      </c>
      <c r="F9965">
        <v>4292</v>
      </c>
      <c r="G9965" t="s">
        <v>20</v>
      </c>
      <c r="H9965">
        <v>67</v>
      </c>
      <c r="I9965">
        <v>1</v>
      </c>
      <c r="J9965" t="s">
        <v>17</v>
      </c>
      <c r="K9965">
        <v>1</v>
      </c>
      <c r="L9965">
        <f>YEAR(ecommerce_customer_data_custom_[[#This Row],[Purchase Date]])</f>
        <v>2020</v>
      </c>
      <c r="M9965">
        <f>MONTH(ecommerce_customer_data_custom_[[#This Row],[Purchase Date]])</f>
        <v>8</v>
      </c>
      <c r="N9965" t="str">
        <f>TEXT(ecommerce_customer_data_custom_[[#This Row],[Purchase Date]],"mmmm")</f>
        <v>August</v>
      </c>
      <c r="O9965" t="str">
        <f>VLOOKUP(ecommerce_customer_data_custom_[[#This Row],[Customer Age]],AgeGroupMapping!$A$2:$C$5,3,TRUE)</f>
        <v>Senior</v>
      </c>
      <c r="P9965" t="str">
        <f>IF(ecommerce_customer_data_custom_[[#This Row],[Returns]]=1,"Returned","Not Returned")</f>
        <v>Returned</v>
      </c>
      <c r="Q9965" t="str">
        <f>_xlfn.XLOOKUP(ecommerce_customer_data_custom_[[#This Row],[Payment Method]],PaymentMapping!$A$2:$A$11,PaymentMapping!$B$2:$B$11,"Other")</f>
        <v>Other</v>
      </c>
    </row>
    <row r="9966" spans="1:17" x14ac:dyDescent="0.3">
      <c r="A9966">
        <v>11507</v>
      </c>
      <c r="B9966" s="14">
        <v>44076.080451388887</v>
      </c>
      <c r="C9966" t="s">
        <v>14</v>
      </c>
      <c r="D9966">
        <v>29</v>
      </c>
      <c r="E9966">
        <v>3</v>
      </c>
      <c r="F9966">
        <v>1386</v>
      </c>
      <c r="G9966" t="s">
        <v>12</v>
      </c>
      <c r="H9966">
        <v>67</v>
      </c>
      <c r="I9966">
        <v>0</v>
      </c>
      <c r="J9966" t="s">
        <v>17</v>
      </c>
      <c r="K9966">
        <v>1</v>
      </c>
      <c r="L9966">
        <f>YEAR(ecommerce_customer_data_custom_[[#This Row],[Purchase Date]])</f>
        <v>2020</v>
      </c>
      <c r="M9966">
        <f>MONTH(ecommerce_customer_data_custom_[[#This Row],[Purchase Date]])</f>
        <v>9</v>
      </c>
      <c r="N9966" t="str">
        <f>TEXT(ecommerce_customer_data_custom_[[#This Row],[Purchase Date]],"mmmm")</f>
        <v>September</v>
      </c>
      <c r="O9966" t="str">
        <f>VLOOKUP(ecommerce_customer_data_custom_[[#This Row],[Customer Age]],AgeGroupMapping!$A$2:$C$5,3,TRUE)</f>
        <v>Senior</v>
      </c>
      <c r="P9966" t="str">
        <f>IF(ecommerce_customer_data_custom_[[#This Row],[Returns]]=1,"Returned","Not Returned")</f>
        <v>Not Returned</v>
      </c>
      <c r="Q9966" t="str">
        <f>_xlfn.XLOOKUP(ecommerce_customer_data_custom_[[#This Row],[Payment Method]],PaymentMapping!$A$2:$A$11,PaymentMapping!$B$2:$B$11,"Other")</f>
        <v>Card</v>
      </c>
    </row>
    <row r="9967" spans="1:17" x14ac:dyDescent="0.3">
      <c r="A9967">
        <v>11507</v>
      </c>
      <c r="B9967" s="14">
        <v>44415.497812499998</v>
      </c>
      <c r="C9967" t="s">
        <v>18</v>
      </c>
      <c r="D9967">
        <v>189</v>
      </c>
      <c r="E9967">
        <v>4</v>
      </c>
      <c r="F9967">
        <v>1194</v>
      </c>
      <c r="G9967" t="s">
        <v>19</v>
      </c>
      <c r="H9967">
        <v>67</v>
      </c>
      <c r="I9967">
        <v>1</v>
      </c>
      <c r="J9967" t="s">
        <v>17</v>
      </c>
      <c r="K9967">
        <v>1</v>
      </c>
      <c r="L9967">
        <f>YEAR(ecommerce_customer_data_custom_[[#This Row],[Purchase Date]])</f>
        <v>2021</v>
      </c>
      <c r="M9967">
        <f>MONTH(ecommerce_customer_data_custom_[[#This Row],[Purchase Date]])</f>
        <v>8</v>
      </c>
      <c r="N9967" t="str">
        <f>TEXT(ecommerce_customer_data_custom_[[#This Row],[Purchase Date]],"mmmm")</f>
        <v>August</v>
      </c>
      <c r="O9967" t="str">
        <f>VLOOKUP(ecommerce_customer_data_custom_[[#This Row],[Customer Age]],AgeGroupMapping!$A$2:$C$5,3,TRUE)</f>
        <v>Senior</v>
      </c>
      <c r="P9967" t="str">
        <f>IF(ecommerce_customer_data_custom_[[#This Row],[Returns]]=1,"Returned","Not Returned")</f>
        <v>Returned</v>
      </c>
      <c r="Q9967" t="str">
        <f>_xlfn.XLOOKUP(ecommerce_customer_data_custom_[[#This Row],[Payment Method]],PaymentMapping!$A$2:$A$11,PaymentMapping!$B$2:$B$11,"Other")</f>
        <v>Cash</v>
      </c>
    </row>
    <row r="9968" spans="1:17" x14ac:dyDescent="0.3">
      <c r="A9968">
        <v>35489</v>
      </c>
      <c r="B9968" s="14">
        <v>44517.209664351853</v>
      </c>
      <c r="C9968" t="s">
        <v>16</v>
      </c>
      <c r="D9968">
        <v>328</v>
      </c>
      <c r="E9968">
        <v>1</v>
      </c>
      <c r="F9968">
        <v>976</v>
      </c>
      <c r="G9968" t="s">
        <v>15</v>
      </c>
      <c r="H9968">
        <v>34</v>
      </c>
      <c r="I9968">
        <v>0</v>
      </c>
      <c r="J9968" t="s">
        <v>17</v>
      </c>
      <c r="K9968">
        <v>0</v>
      </c>
      <c r="L9968">
        <f>YEAR(ecommerce_customer_data_custom_[[#This Row],[Purchase Date]])</f>
        <v>2021</v>
      </c>
      <c r="M9968">
        <f>MONTH(ecommerce_customer_data_custom_[[#This Row],[Purchase Date]])</f>
        <v>11</v>
      </c>
      <c r="N9968" t="str">
        <f>TEXT(ecommerce_customer_data_custom_[[#This Row],[Purchase Date]],"mmmm")</f>
        <v>November</v>
      </c>
      <c r="O9968" t="str">
        <f>VLOOKUP(ecommerce_customer_data_custom_[[#This Row],[Customer Age]],AgeGroupMapping!$A$2:$C$5,3,TRUE)</f>
        <v>Adult</v>
      </c>
      <c r="P9968" t="str">
        <f>IF(ecommerce_customer_data_custom_[[#This Row],[Returns]]=1,"Returned","Not Returned")</f>
        <v>Not Returned</v>
      </c>
      <c r="Q9968" t="str">
        <f>_xlfn.XLOOKUP(ecommerce_customer_data_custom_[[#This Row],[Payment Method]],PaymentMapping!$A$2:$A$11,PaymentMapping!$B$2:$B$11,"Other")</f>
        <v>Wallet/UPI</v>
      </c>
    </row>
    <row r="9969" spans="1:17" x14ac:dyDescent="0.3">
      <c r="A9969">
        <v>35489</v>
      </c>
      <c r="B9969" s="14">
        <v>44840.409282407411</v>
      </c>
      <c r="C9969" t="s">
        <v>11</v>
      </c>
      <c r="D9969">
        <v>95</v>
      </c>
      <c r="E9969">
        <v>3</v>
      </c>
      <c r="F9969">
        <v>2590</v>
      </c>
      <c r="G9969" t="s">
        <v>15</v>
      </c>
      <c r="H9969">
        <v>34</v>
      </c>
      <c r="I9969">
        <v>0</v>
      </c>
      <c r="J9969" t="s">
        <v>17</v>
      </c>
      <c r="K9969">
        <v>0</v>
      </c>
      <c r="L9969">
        <f>YEAR(ecommerce_customer_data_custom_[[#This Row],[Purchase Date]])</f>
        <v>2022</v>
      </c>
      <c r="M9969">
        <f>MONTH(ecommerce_customer_data_custom_[[#This Row],[Purchase Date]])</f>
        <v>10</v>
      </c>
      <c r="N9969" t="str">
        <f>TEXT(ecommerce_customer_data_custom_[[#This Row],[Purchase Date]],"mmmm")</f>
        <v>October</v>
      </c>
      <c r="O9969" t="str">
        <f>VLOOKUP(ecommerce_customer_data_custom_[[#This Row],[Customer Age]],AgeGroupMapping!$A$2:$C$5,3,TRUE)</f>
        <v>Adult</v>
      </c>
      <c r="P9969" t="str">
        <f>IF(ecommerce_customer_data_custom_[[#This Row],[Returns]]=1,"Returned","Not Returned")</f>
        <v>Not Returned</v>
      </c>
      <c r="Q9969" t="str">
        <f>_xlfn.XLOOKUP(ecommerce_customer_data_custom_[[#This Row],[Payment Method]],PaymentMapping!$A$2:$A$11,PaymentMapping!$B$2:$B$11,"Other")</f>
        <v>Wallet/UPI</v>
      </c>
    </row>
    <row r="9970" spans="1:17" x14ac:dyDescent="0.3">
      <c r="A9970">
        <v>35489</v>
      </c>
      <c r="B9970" s="14">
        <v>44787.374710648146</v>
      </c>
      <c r="C9970" t="s">
        <v>16</v>
      </c>
      <c r="D9970">
        <v>238</v>
      </c>
      <c r="E9970">
        <v>4</v>
      </c>
      <c r="F9970">
        <v>2031</v>
      </c>
      <c r="G9970" t="s">
        <v>12</v>
      </c>
      <c r="H9970">
        <v>34</v>
      </c>
      <c r="I9970">
        <v>1</v>
      </c>
      <c r="J9970" t="s">
        <v>17</v>
      </c>
      <c r="K9970">
        <v>0</v>
      </c>
      <c r="L9970">
        <f>YEAR(ecommerce_customer_data_custom_[[#This Row],[Purchase Date]])</f>
        <v>2022</v>
      </c>
      <c r="M9970">
        <f>MONTH(ecommerce_customer_data_custom_[[#This Row],[Purchase Date]])</f>
        <v>8</v>
      </c>
      <c r="N9970" t="str">
        <f>TEXT(ecommerce_customer_data_custom_[[#This Row],[Purchase Date]],"mmmm")</f>
        <v>August</v>
      </c>
      <c r="O9970" t="str">
        <f>VLOOKUP(ecommerce_customer_data_custom_[[#This Row],[Customer Age]],AgeGroupMapping!$A$2:$C$5,3,TRUE)</f>
        <v>Adult</v>
      </c>
      <c r="P9970" t="str">
        <f>IF(ecommerce_customer_data_custom_[[#This Row],[Returns]]=1,"Returned","Not Returned")</f>
        <v>Returned</v>
      </c>
      <c r="Q9970" t="str">
        <f>_xlfn.XLOOKUP(ecommerce_customer_data_custom_[[#This Row],[Payment Method]],PaymentMapping!$A$2:$A$11,PaymentMapping!$B$2:$B$11,"Other")</f>
        <v>Card</v>
      </c>
    </row>
    <row r="9971" spans="1:17" x14ac:dyDescent="0.3">
      <c r="A9971">
        <v>27332</v>
      </c>
      <c r="B9971" s="14">
        <v>45147.744571759256</v>
      </c>
      <c r="C9971" t="s">
        <v>18</v>
      </c>
      <c r="D9971">
        <v>152</v>
      </c>
      <c r="E9971">
        <v>3</v>
      </c>
      <c r="F9971">
        <v>5166</v>
      </c>
      <c r="G9971" t="s">
        <v>20</v>
      </c>
      <c r="H9971">
        <v>39</v>
      </c>
      <c r="I9971">
        <v>1</v>
      </c>
      <c r="J9971" t="s">
        <v>13</v>
      </c>
      <c r="K9971">
        <v>0</v>
      </c>
      <c r="L9971">
        <f>YEAR(ecommerce_customer_data_custom_[[#This Row],[Purchase Date]])</f>
        <v>2023</v>
      </c>
      <c r="M9971">
        <f>MONTH(ecommerce_customer_data_custom_[[#This Row],[Purchase Date]])</f>
        <v>8</v>
      </c>
      <c r="N9971" t="str">
        <f>TEXT(ecommerce_customer_data_custom_[[#This Row],[Purchase Date]],"mmmm")</f>
        <v>August</v>
      </c>
      <c r="O9971" t="str">
        <f>VLOOKUP(ecommerce_customer_data_custom_[[#This Row],[Customer Age]],AgeGroupMapping!$A$2:$C$5,3,TRUE)</f>
        <v>Adult</v>
      </c>
      <c r="P9971" t="str">
        <f>IF(ecommerce_customer_data_custom_[[#This Row],[Returns]]=1,"Returned","Not Returned")</f>
        <v>Returned</v>
      </c>
      <c r="Q9971" t="str">
        <f>_xlfn.XLOOKUP(ecommerce_customer_data_custom_[[#This Row],[Payment Method]],PaymentMapping!$A$2:$A$11,PaymentMapping!$B$2:$B$11,"Other")</f>
        <v>Other</v>
      </c>
    </row>
    <row r="9972" spans="1:17" x14ac:dyDescent="0.3">
      <c r="A9972">
        <v>27332</v>
      </c>
      <c r="B9972" s="14">
        <v>44223.078344907408</v>
      </c>
      <c r="C9972" t="s">
        <v>14</v>
      </c>
      <c r="D9972">
        <v>191</v>
      </c>
      <c r="E9972">
        <v>3</v>
      </c>
      <c r="F9972">
        <v>1305</v>
      </c>
      <c r="G9972" t="s">
        <v>12</v>
      </c>
      <c r="H9972">
        <v>39</v>
      </c>
      <c r="I9972">
        <v>0</v>
      </c>
      <c r="J9972" t="s">
        <v>13</v>
      </c>
      <c r="K9972">
        <v>0</v>
      </c>
      <c r="L9972">
        <f>YEAR(ecommerce_customer_data_custom_[[#This Row],[Purchase Date]])</f>
        <v>2021</v>
      </c>
      <c r="M9972">
        <f>MONTH(ecommerce_customer_data_custom_[[#This Row],[Purchase Date]])</f>
        <v>1</v>
      </c>
      <c r="N9972" t="str">
        <f>TEXT(ecommerce_customer_data_custom_[[#This Row],[Purchase Date]],"mmmm")</f>
        <v>January</v>
      </c>
      <c r="O9972" t="str">
        <f>VLOOKUP(ecommerce_customer_data_custom_[[#This Row],[Customer Age]],AgeGroupMapping!$A$2:$C$5,3,TRUE)</f>
        <v>Adult</v>
      </c>
      <c r="P9972" t="str">
        <f>IF(ecommerce_customer_data_custom_[[#This Row],[Returns]]=1,"Returned","Not Returned")</f>
        <v>Not Returned</v>
      </c>
      <c r="Q9972" t="str">
        <f>_xlfn.XLOOKUP(ecommerce_customer_data_custom_[[#This Row],[Payment Method]],PaymentMapping!$A$2:$A$11,PaymentMapping!$B$2:$B$11,"Other")</f>
        <v>Card</v>
      </c>
    </row>
    <row r="9973" spans="1:17" x14ac:dyDescent="0.3">
      <c r="A9973">
        <v>27332</v>
      </c>
      <c r="B9973" s="14">
        <v>44766.77380787037</v>
      </c>
      <c r="C9973" t="s">
        <v>18</v>
      </c>
      <c r="D9973">
        <v>10</v>
      </c>
      <c r="E9973">
        <v>2</v>
      </c>
      <c r="F9973">
        <v>4365</v>
      </c>
      <c r="G9973" t="s">
        <v>15</v>
      </c>
      <c r="H9973">
        <v>39</v>
      </c>
      <c r="I9973">
        <v>0</v>
      </c>
      <c r="J9973" t="s">
        <v>13</v>
      </c>
      <c r="K9973">
        <v>0</v>
      </c>
      <c r="L9973">
        <f>YEAR(ecommerce_customer_data_custom_[[#This Row],[Purchase Date]])</f>
        <v>2022</v>
      </c>
      <c r="M9973">
        <f>MONTH(ecommerce_customer_data_custom_[[#This Row],[Purchase Date]])</f>
        <v>7</v>
      </c>
      <c r="N9973" t="str">
        <f>TEXT(ecommerce_customer_data_custom_[[#This Row],[Purchase Date]],"mmmm")</f>
        <v>July</v>
      </c>
      <c r="O9973" t="str">
        <f>VLOOKUP(ecommerce_customer_data_custom_[[#This Row],[Customer Age]],AgeGroupMapping!$A$2:$C$5,3,TRUE)</f>
        <v>Adult</v>
      </c>
      <c r="P9973" t="str">
        <f>IF(ecommerce_customer_data_custom_[[#This Row],[Returns]]=1,"Returned","Not Returned")</f>
        <v>Not Returned</v>
      </c>
      <c r="Q9973" t="str">
        <f>_xlfn.XLOOKUP(ecommerce_customer_data_custom_[[#This Row],[Payment Method]],PaymentMapping!$A$2:$A$11,PaymentMapping!$B$2:$B$11,"Other")</f>
        <v>Wallet/UPI</v>
      </c>
    </row>
    <row r="9974" spans="1:17" x14ac:dyDescent="0.3">
      <c r="A9974">
        <v>27332</v>
      </c>
      <c r="B9974" s="14">
        <v>43917.064050925925</v>
      </c>
      <c r="C9974" t="s">
        <v>14</v>
      </c>
      <c r="D9974">
        <v>201</v>
      </c>
      <c r="E9974">
        <v>1</v>
      </c>
      <c r="F9974">
        <v>4460</v>
      </c>
      <c r="G9974" t="s">
        <v>12</v>
      </c>
      <c r="H9974">
        <v>39</v>
      </c>
      <c r="I9974">
        <v>1</v>
      </c>
      <c r="J9974" t="s">
        <v>13</v>
      </c>
      <c r="K9974">
        <v>0</v>
      </c>
      <c r="L9974">
        <f>YEAR(ecommerce_customer_data_custom_[[#This Row],[Purchase Date]])</f>
        <v>2020</v>
      </c>
      <c r="M9974">
        <f>MONTH(ecommerce_customer_data_custom_[[#This Row],[Purchase Date]])</f>
        <v>3</v>
      </c>
      <c r="N9974" t="str">
        <f>TEXT(ecommerce_customer_data_custom_[[#This Row],[Purchase Date]],"mmmm")</f>
        <v>March</v>
      </c>
      <c r="O9974" t="str">
        <f>VLOOKUP(ecommerce_customer_data_custom_[[#This Row],[Customer Age]],AgeGroupMapping!$A$2:$C$5,3,TRUE)</f>
        <v>Adult</v>
      </c>
      <c r="P9974" t="str">
        <f>IF(ecommerce_customer_data_custom_[[#This Row],[Returns]]=1,"Returned","Not Returned")</f>
        <v>Returned</v>
      </c>
      <c r="Q9974" t="str">
        <f>_xlfn.XLOOKUP(ecommerce_customer_data_custom_[[#This Row],[Payment Method]],PaymentMapping!$A$2:$A$11,PaymentMapping!$B$2:$B$11,"Other")</f>
        <v>Card</v>
      </c>
    </row>
    <row r="9975" spans="1:17" x14ac:dyDescent="0.3">
      <c r="A9975">
        <v>27332</v>
      </c>
      <c r="B9975" s="14">
        <v>43932.890787037039</v>
      </c>
      <c r="C9975" t="s">
        <v>11</v>
      </c>
      <c r="D9975">
        <v>111</v>
      </c>
      <c r="E9975">
        <v>5</v>
      </c>
      <c r="F9975">
        <v>3527</v>
      </c>
      <c r="G9975" t="s">
        <v>12</v>
      </c>
      <c r="H9975">
        <v>39</v>
      </c>
      <c r="I9975">
        <v>1</v>
      </c>
      <c r="J9975" t="s">
        <v>13</v>
      </c>
      <c r="K9975">
        <v>0</v>
      </c>
      <c r="L9975">
        <f>YEAR(ecommerce_customer_data_custom_[[#This Row],[Purchase Date]])</f>
        <v>2020</v>
      </c>
      <c r="M9975">
        <f>MONTH(ecommerce_customer_data_custom_[[#This Row],[Purchase Date]])</f>
        <v>4</v>
      </c>
      <c r="N9975" t="str">
        <f>TEXT(ecommerce_customer_data_custom_[[#This Row],[Purchase Date]],"mmmm")</f>
        <v>April</v>
      </c>
      <c r="O9975" t="str">
        <f>VLOOKUP(ecommerce_customer_data_custom_[[#This Row],[Customer Age]],AgeGroupMapping!$A$2:$C$5,3,TRUE)</f>
        <v>Adult</v>
      </c>
      <c r="P9975" t="str">
        <f>IF(ecommerce_customer_data_custom_[[#This Row],[Returns]]=1,"Returned","Not Returned")</f>
        <v>Returned</v>
      </c>
      <c r="Q9975" t="str">
        <f>_xlfn.XLOOKUP(ecommerce_customer_data_custom_[[#This Row],[Payment Method]],PaymentMapping!$A$2:$A$11,PaymentMapping!$B$2:$B$11,"Other")</f>
        <v>Card</v>
      </c>
    </row>
    <row r="9976" spans="1:17" x14ac:dyDescent="0.3">
      <c r="A9976">
        <v>27332</v>
      </c>
      <c r="B9976" s="14">
        <v>44197.888645833336</v>
      </c>
      <c r="C9976" t="s">
        <v>16</v>
      </c>
      <c r="D9976">
        <v>389</v>
      </c>
      <c r="E9976">
        <v>2</v>
      </c>
      <c r="F9976">
        <v>3534</v>
      </c>
      <c r="G9976" t="s">
        <v>12</v>
      </c>
      <c r="H9976">
        <v>39</v>
      </c>
      <c r="I9976">
        <v>1</v>
      </c>
      <c r="J9976" t="s">
        <v>13</v>
      </c>
      <c r="K9976">
        <v>0</v>
      </c>
      <c r="L9976">
        <f>YEAR(ecommerce_customer_data_custom_[[#This Row],[Purchase Date]])</f>
        <v>2021</v>
      </c>
      <c r="M9976">
        <f>MONTH(ecommerce_customer_data_custom_[[#This Row],[Purchase Date]])</f>
        <v>1</v>
      </c>
      <c r="N9976" t="str">
        <f>TEXT(ecommerce_customer_data_custom_[[#This Row],[Purchase Date]],"mmmm")</f>
        <v>January</v>
      </c>
      <c r="O9976" t="str">
        <f>VLOOKUP(ecommerce_customer_data_custom_[[#This Row],[Customer Age]],AgeGroupMapping!$A$2:$C$5,3,TRUE)</f>
        <v>Adult</v>
      </c>
      <c r="P9976" t="str">
        <f>IF(ecommerce_customer_data_custom_[[#This Row],[Returns]]=1,"Returned","Not Returned")</f>
        <v>Returned</v>
      </c>
      <c r="Q9976" t="str">
        <f>_xlfn.XLOOKUP(ecommerce_customer_data_custom_[[#This Row],[Payment Method]],PaymentMapping!$A$2:$A$11,PaymentMapping!$B$2:$B$11,"Other")</f>
        <v>Card</v>
      </c>
    </row>
    <row r="9977" spans="1:17" x14ac:dyDescent="0.3">
      <c r="A9977">
        <v>27332</v>
      </c>
      <c r="B9977" s="14">
        <v>43834.191192129627</v>
      </c>
      <c r="C9977" t="s">
        <v>16</v>
      </c>
      <c r="D9977">
        <v>342</v>
      </c>
      <c r="E9977">
        <v>2</v>
      </c>
      <c r="F9977">
        <v>1979</v>
      </c>
      <c r="G9977" t="s">
        <v>15</v>
      </c>
      <c r="H9977">
        <v>39</v>
      </c>
      <c r="I9977">
        <v>1</v>
      </c>
      <c r="J9977" t="s">
        <v>13</v>
      </c>
      <c r="K9977">
        <v>0</v>
      </c>
      <c r="L9977">
        <f>YEAR(ecommerce_customer_data_custom_[[#This Row],[Purchase Date]])</f>
        <v>2020</v>
      </c>
      <c r="M9977">
        <f>MONTH(ecommerce_customer_data_custom_[[#This Row],[Purchase Date]])</f>
        <v>1</v>
      </c>
      <c r="N9977" t="str">
        <f>TEXT(ecommerce_customer_data_custom_[[#This Row],[Purchase Date]],"mmmm")</f>
        <v>January</v>
      </c>
      <c r="O9977" t="str">
        <f>VLOOKUP(ecommerce_customer_data_custom_[[#This Row],[Customer Age]],AgeGroupMapping!$A$2:$C$5,3,TRUE)</f>
        <v>Adult</v>
      </c>
      <c r="P9977" t="str">
        <f>IF(ecommerce_customer_data_custom_[[#This Row],[Returns]]=1,"Returned","Not Returned")</f>
        <v>Returned</v>
      </c>
      <c r="Q9977" t="str">
        <f>_xlfn.XLOOKUP(ecommerce_customer_data_custom_[[#This Row],[Payment Method]],PaymentMapping!$A$2:$A$11,PaymentMapping!$B$2:$B$11,"Other")</f>
        <v>Wallet/UPI</v>
      </c>
    </row>
    <row r="9978" spans="1:17" x14ac:dyDescent="0.3">
      <c r="A9978">
        <v>28936</v>
      </c>
      <c r="B9978" s="14">
        <v>44542.818368055552</v>
      </c>
      <c r="C9978" t="s">
        <v>18</v>
      </c>
      <c r="D9978">
        <v>197</v>
      </c>
      <c r="E9978">
        <v>1</v>
      </c>
      <c r="F9978">
        <v>3022</v>
      </c>
      <c r="G9978" t="s">
        <v>19</v>
      </c>
      <c r="H9978">
        <v>40</v>
      </c>
      <c r="I9978">
        <v>0</v>
      </c>
      <c r="J9978" t="s">
        <v>17</v>
      </c>
      <c r="K9978">
        <v>0</v>
      </c>
      <c r="L9978">
        <f>YEAR(ecommerce_customer_data_custom_[[#This Row],[Purchase Date]])</f>
        <v>2021</v>
      </c>
      <c r="M9978">
        <f>MONTH(ecommerce_customer_data_custom_[[#This Row],[Purchase Date]])</f>
        <v>12</v>
      </c>
      <c r="N9978" t="str">
        <f>TEXT(ecommerce_customer_data_custom_[[#This Row],[Purchase Date]],"mmmm")</f>
        <v>December</v>
      </c>
      <c r="O9978" t="str">
        <f>VLOOKUP(ecommerce_customer_data_custom_[[#This Row],[Customer Age]],AgeGroupMapping!$A$2:$C$5,3,TRUE)</f>
        <v>Adult</v>
      </c>
      <c r="P9978" t="str">
        <f>IF(ecommerce_customer_data_custom_[[#This Row],[Returns]]=1,"Returned","Not Returned")</f>
        <v>Not Returned</v>
      </c>
      <c r="Q9978" t="str">
        <f>_xlfn.XLOOKUP(ecommerce_customer_data_custom_[[#This Row],[Payment Method]],PaymentMapping!$A$2:$A$11,PaymentMapping!$B$2:$B$11,"Other")</f>
        <v>Cash</v>
      </c>
    </row>
    <row r="9979" spans="1:17" x14ac:dyDescent="0.3">
      <c r="A9979">
        <v>28936</v>
      </c>
      <c r="B9979" s="14">
        <v>44914.999074074076</v>
      </c>
      <c r="C9979" t="s">
        <v>16</v>
      </c>
      <c r="D9979">
        <v>263</v>
      </c>
      <c r="E9979">
        <v>5</v>
      </c>
      <c r="F9979">
        <v>4604</v>
      </c>
      <c r="G9979" t="s">
        <v>12</v>
      </c>
      <c r="H9979">
        <v>40</v>
      </c>
      <c r="I9979">
        <v>0</v>
      </c>
      <c r="J9979" t="s">
        <v>17</v>
      </c>
      <c r="K9979">
        <v>0</v>
      </c>
      <c r="L9979">
        <f>YEAR(ecommerce_customer_data_custom_[[#This Row],[Purchase Date]])</f>
        <v>2022</v>
      </c>
      <c r="M9979">
        <f>MONTH(ecommerce_customer_data_custom_[[#This Row],[Purchase Date]])</f>
        <v>12</v>
      </c>
      <c r="N9979" t="str">
        <f>TEXT(ecommerce_customer_data_custom_[[#This Row],[Purchase Date]],"mmmm")</f>
        <v>December</v>
      </c>
      <c r="O9979" t="str">
        <f>VLOOKUP(ecommerce_customer_data_custom_[[#This Row],[Customer Age]],AgeGroupMapping!$A$2:$C$5,3,TRUE)</f>
        <v>Adult</v>
      </c>
      <c r="P9979" t="str">
        <f>IF(ecommerce_customer_data_custom_[[#This Row],[Returns]]=1,"Returned","Not Returned")</f>
        <v>Not Returned</v>
      </c>
      <c r="Q9979" t="str">
        <f>_xlfn.XLOOKUP(ecommerce_customer_data_custom_[[#This Row],[Payment Method]],PaymentMapping!$A$2:$A$11,PaymentMapping!$B$2:$B$11,"Other")</f>
        <v>Card</v>
      </c>
    </row>
    <row r="9980" spans="1:17" x14ac:dyDescent="0.3">
      <c r="A9980">
        <v>28936</v>
      </c>
      <c r="B9980" s="14">
        <v>44797.516817129632</v>
      </c>
      <c r="C9980" t="s">
        <v>16</v>
      </c>
      <c r="D9980">
        <v>142</v>
      </c>
      <c r="E9980">
        <v>2</v>
      </c>
      <c r="F9980">
        <v>2261</v>
      </c>
      <c r="G9980" t="s">
        <v>15</v>
      </c>
      <c r="H9980">
        <v>40</v>
      </c>
      <c r="I9980">
        <v>0</v>
      </c>
      <c r="J9980" t="s">
        <v>17</v>
      </c>
      <c r="K9980">
        <v>0</v>
      </c>
      <c r="L9980">
        <f>YEAR(ecommerce_customer_data_custom_[[#This Row],[Purchase Date]])</f>
        <v>2022</v>
      </c>
      <c r="M9980">
        <f>MONTH(ecommerce_customer_data_custom_[[#This Row],[Purchase Date]])</f>
        <v>8</v>
      </c>
      <c r="N9980" t="str">
        <f>TEXT(ecommerce_customer_data_custom_[[#This Row],[Purchase Date]],"mmmm")</f>
        <v>August</v>
      </c>
      <c r="O9980" t="str">
        <f>VLOOKUP(ecommerce_customer_data_custom_[[#This Row],[Customer Age]],AgeGroupMapping!$A$2:$C$5,3,TRUE)</f>
        <v>Adult</v>
      </c>
      <c r="P9980" t="str">
        <f>IF(ecommerce_customer_data_custom_[[#This Row],[Returns]]=1,"Returned","Not Returned")</f>
        <v>Not Returned</v>
      </c>
      <c r="Q9980" t="str">
        <f>_xlfn.XLOOKUP(ecommerce_customer_data_custom_[[#This Row],[Payment Method]],PaymentMapping!$A$2:$A$11,PaymentMapping!$B$2:$B$11,"Other")</f>
        <v>Wallet/UPI</v>
      </c>
    </row>
    <row r="9981" spans="1:17" x14ac:dyDescent="0.3">
      <c r="A9981">
        <v>28936</v>
      </c>
      <c r="B9981" s="14">
        <v>45107.613518518519</v>
      </c>
      <c r="C9981" t="s">
        <v>14</v>
      </c>
      <c r="D9981">
        <v>459</v>
      </c>
      <c r="E9981">
        <v>5</v>
      </c>
      <c r="F9981">
        <v>5044</v>
      </c>
      <c r="G9981" t="s">
        <v>15</v>
      </c>
      <c r="H9981">
        <v>40</v>
      </c>
      <c r="I9981">
        <v>0</v>
      </c>
      <c r="J9981" t="s">
        <v>17</v>
      </c>
      <c r="K9981">
        <v>0</v>
      </c>
      <c r="L9981">
        <f>YEAR(ecommerce_customer_data_custom_[[#This Row],[Purchase Date]])</f>
        <v>2023</v>
      </c>
      <c r="M9981">
        <f>MONTH(ecommerce_customer_data_custom_[[#This Row],[Purchase Date]])</f>
        <v>6</v>
      </c>
      <c r="N9981" t="str">
        <f>TEXT(ecommerce_customer_data_custom_[[#This Row],[Purchase Date]],"mmmm")</f>
        <v>June</v>
      </c>
      <c r="O9981" t="str">
        <f>VLOOKUP(ecommerce_customer_data_custom_[[#This Row],[Customer Age]],AgeGroupMapping!$A$2:$C$5,3,TRUE)</f>
        <v>Adult</v>
      </c>
      <c r="P9981" t="str">
        <f>IF(ecommerce_customer_data_custom_[[#This Row],[Returns]]=1,"Returned","Not Returned")</f>
        <v>Not Returned</v>
      </c>
      <c r="Q9981" t="str">
        <f>_xlfn.XLOOKUP(ecommerce_customer_data_custom_[[#This Row],[Payment Method]],PaymentMapping!$A$2:$A$11,PaymentMapping!$B$2:$B$11,"Other")</f>
        <v>Wallet/UPI</v>
      </c>
    </row>
    <row r="9982" spans="1:17" x14ac:dyDescent="0.3">
      <c r="A9982">
        <v>28936</v>
      </c>
      <c r="B9982" s="14">
        <v>44042.887777777774</v>
      </c>
      <c r="C9982" t="s">
        <v>11</v>
      </c>
      <c r="D9982">
        <v>112</v>
      </c>
      <c r="E9982">
        <v>1</v>
      </c>
      <c r="F9982">
        <v>4066</v>
      </c>
      <c r="G9982" t="s">
        <v>15</v>
      </c>
      <c r="H9982">
        <v>40</v>
      </c>
      <c r="I9982">
        <v>1</v>
      </c>
      <c r="J9982" t="s">
        <v>17</v>
      </c>
      <c r="K9982">
        <v>0</v>
      </c>
      <c r="L9982">
        <f>YEAR(ecommerce_customer_data_custom_[[#This Row],[Purchase Date]])</f>
        <v>2020</v>
      </c>
      <c r="M9982">
        <f>MONTH(ecommerce_customer_data_custom_[[#This Row],[Purchase Date]])</f>
        <v>7</v>
      </c>
      <c r="N9982" t="str">
        <f>TEXT(ecommerce_customer_data_custom_[[#This Row],[Purchase Date]],"mmmm")</f>
        <v>July</v>
      </c>
      <c r="O9982" t="str">
        <f>VLOOKUP(ecommerce_customer_data_custom_[[#This Row],[Customer Age]],AgeGroupMapping!$A$2:$C$5,3,TRUE)</f>
        <v>Adult</v>
      </c>
      <c r="P9982" t="str">
        <f>IF(ecommerce_customer_data_custom_[[#This Row],[Returns]]=1,"Returned","Not Returned")</f>
        <v>Returned</v>
      </c>
      <c r="Q9982" t="str">
        <f>_xlfn.XLOOKUP(ecommerce_customer_data_custom_[[#This Row],[Payment Method]],PaymentMapping!$A$2:$A$11,PaymentMapping!$B$2:$B$11,"Other")</f>
        <v>Wallet/UPI</v>
      </c>
    </row>
    <row r="9983" spans="1:17" x14ac:dyDescent="0.3">
      <c r="A9983">
        <v>28936</v>
      </c>
      <c r="B9983" s="14">
        <v>43925.435150462959</v>
      </c>
      <c r="C9983" t="s">
        <v>16</v>
      </c>
      <c r="D9983">
        <v>409</v>
      </c>
      <c r="E9983">
        <v>4</v>
      </c>
      <c r="F9983">
        <v>4885</v>
      </c>
      <c r="G9983" t="s">
        <v>12</v>
      </c>
      <c r="H9983">
        <v>40</v>
      </c>
      <c r="I9983">
        <v>0</v>
      </c>
      <c r="J9983" t="s">
        <v>17</v>
      </c>
      <c r="K9983">
        <v>0</v>
      </c>
      <c r="L9983">
        <f>YEAR(ecommerce_customer_data_custom_[[#This Row],[Purchase Date]])</f>
        <v>2020</v>
      </c>
      <c r="M9983">
        <f>MONTH(ecommerce_customer_data_custom_[[#This Row],[Purchase Date]])</f>
        <v>4</v>
      </c>
      <c r="N9983" t="str">
        <f>TEXT(ecommerce_customer_data_custom_[[#This Row],[Purchase Date]],"mmmm")</f>
        <v>April</v>
      </c>
      <c r="O9983" t="str">
        <f>VLOOKUP(ecommerce_customer_data_custom_[[#This Row],[Customer Age]],AgeGroupMapping!$A$2:$C$5,3,TRUE)</f>
        <v>Adult</v>
      </c>
      <c r="P9983" t="str">
        <f>IF(ecommerce_customer_data_custom_[[#This Row],[Returns]]=1,"Returned","Not Returned")</f>
        <v>Not Returned</v>
      </c>
      <c r="Q9983" t="str">
        <f>_xlfn.XLOOKUP(ecommerce_customer_data_custom_[[#This Row],[Payment Method]],PaymentMapping!$A$2:$A$11,PaymentMapping!$B$2:$B$11,"Other")</f>
        <v>Card</v>
      </c>
    </row>
    <row r="9984" spans="1:17" x14ac:dyDescent="0.3">
      <c r="A9984">
        <v>28936</v>
      </c>
      <c r="B9984" s="14">
        <v>44222.981481481482</v>
      </c>
      <c r="C9984" t="s">
        <v>16</v>
      </c>
      <c r="D9984">
        <v>180</v>
      </c>
      <c r="E9984">
        <v>2</v>
      </c>
      <c r="F9984">
        <v>2912</v>
      </c>
      <c r="G9984" t="s">
        <v>19</v>
      </c>
      <c r="H9984">
        <v>40</v>
      </c>
      <c r="I9984">
        <v>0</v>
      </c>
      <c r="J9984" t="s">
        <v>17</v>
      </c>
      <c r="K9984">
        <v>0</v>
      </c>
      <c r="L9984">
        <f>YEAR(ecommerce_customer_data_custom_[[#This Row],[Purchase Date]])</f>
        <v>2021</v>
      </c>
      <c r="M9984">
        <f>MONTH(ecommerce_customer_data_custom_[[#This Row],[Purchase Date]])</f>
        <v>1</v>
      </c>
      <c r="N9984" t="str">
        <f>TEXT(ecommerce_customer_data_custom_[[#This Row],[Purchase Date]],"mmmm")</f>
        <v>January</v>
      </c>
      <c r="O9984" t="str">
        <f>VLOOKUP(ecommerce_customer_data_custom_[[#This Row],[Customer Age]],AgeGroupMapping!$A$2:$C$5,3,TRUE)</f>
        <v>Adult</v>
      </c>
      <c r="P9984" t="str">
        <f>IF(ecommerce_customer_data_custom_[[#This Row],[Returns]]=1,"Returned","Not Returned")</f>
        <v>Not Returned</v>
      </c>
      <c r="Q9984" t="str">
        <f>_xlfn.XLOOKUP(ecommerce_customer_data_custom_[[#This Row],[Payment Method]],PaymentMapping!$A$2:$A$11,PaymentMapping!$B$2:$B$11,"Other")</f>
        <v>Cash</v>
      </c>
    </row>
    <row r="9985" spans="1:17" x14ac:dyDescent="0.3">
      <c r="A9985">
        <v>19151</v>
      </c>
      <c r="B9985" s="14">
        <v>44917.912256944444</v>
      </c>
      <c r="C9985" t="s">
        <v>11</v>
      </c>
      <c r="D9985">
        <v>239</v>
      </c>
      <c r="E9985">
        <v>2</v>
      </c>
      <c r="F9985">
        <v>4530</v>
      </c>
      <c r="G9985" t="s">
        <v>19</v>
      </c>
      <c r="H9985">
        <v>63</v>
      </c>
      <c r="I9985">
        <v>0</v>
      </c>
      <c r="J9985" t="s">
        <v>17</v>
      </c>
      <c r="K9985">
        <v>0</v>
      </c>
      <c r="L9985">
        <f>YEAR(ecommerce_customer_data_custom_[[#This Row],[Purchase Date]])</f>
        <v>2022</v>
      </c>
      <c r="M9985">
        <f>MONTH(ecommerce_customer_data_custom_[[#This Row],[Purchase Date]])</f>
        <v>12</v>
      </c>
      <c r="N9985" t="str">
        <f>TEXT(ecommerce_customer_data_custom_[[#This Row],[Purchase Date]],"mmmm")</f>
        <v>December</v>
      </c>
      <c r="O9985" t="str">
        <f>VLOOKUP(ecommerce_customer_data_custom_[[#This Row],[Customer Age]],AgeGroupMapping!$A$2:$C$5,3,TRUE)</f>
        <v>Senior</v>
      </c>
      <c r="P9985" t="str">
        <f>IF(ecommerce_customer_data_custom_[[#This Row],[Returns]]=1,"Returned","Not Returned")</f>
        <v>Not Returned</v>
      </c>
      <c r="Q9985" t="str">
        <f>_xlfn.XLOOKUP(ecommerce_customer_data_custom_[[#This Row],[Payment Method]],PaymentMapping!$A$2:$A$11,PaymentMapping!$B$2:$B$11,"Other")</f>
        <v>Cash</v>
      </c>
    </row>
    <row r="9986" spans="1:17" x14ac:dyDescent="0.3">
      <c r="A9986">
        <v>19151</v>
      </c>
      <c r="B9986" s="14">
        <v>43937.946516203701</v>
      </c>
      <c r="C9986" t="s">
        <v>16</v>
      </c>
      <c r="D9986">
        <v>267</v>
      </c>
      <c r="E9986">
        <v>3</v>
      </c>
      <c r="F9986">
        <v>1182</v>
      </c>
      <c r="G9986" t="s">
        <v>15</v>
      </c>
      <c r="H9986">
        <v>63</v>
      </c>
      <c r="I9986">
        <v>0</v>
      </c>
      <c r="J9986" t="s">
        <v>17</v>
      </c>
      <c r="K9986">
        <v>0</v>
      </c>
      <c r="L9986">
        <f>YEAR(ecommerce_customer_data_custom_[[#This Row],[Purchase Date]])</f>
        <v>2020</v>
      </c>
      <c r="M9986">
        <f>MONTH(ecommerce_customer_data_custom_[[#This Row],[Purchase Date]])</f>
        <v>4</v>
      </c>
      <c r="N9986" t="str">
        <f>TEXT(ecommerce_customer_data_custom_[[#This Row],[Purchase Date]],"mmmm")</f>
        <v>April</v>
      </c>
      <c r="O9986" t="str">
        <f>VLOOKUP(ecommerce_customer_data_custom_[[#This Row],[Customer Age]],AgeGroupMapping!$A$2:$C$5,3,TRUE)</f>
        <v>Senior</v>
      </c>
      <c r="P9986" t="str">
        <f>IF(ecommerce_customer_data_custom_[[#This Row],[Returns]]=1,"Returned","Not Returned")</f>
        <v>Not Returned</v>
      </c>
      <c r="Q9986" t="str">
        <f>_xlfn.XLOOKUP(ecommerce_customer_data_custom_[[#This Row],[Payment Method]],PaymentMapping!$A$2:$A$11,PaymentMapping!$B$2:$B$11,"Other")</f>
        <v>Wallet/UPI</v>
      </c>
    </row>
    <row r="9987" spans="1:17" x14ac:dyDescent="0.3">
      <c r="A9987">
        <v>19151</v>
      </c>
      <c r="B9987" s="14">
        <v>44872.582754629628</v>
      </c>
      <c r="C9987" t="s">
        <v>16</v>
      </c>
      <c r="D9987">
        <v>116</v>
      </c>
      <c r="E9987">
        <v>2</v>
      </c>
      <c r="F9987">
        <v>2323</v>
      </c>
      <c r="G9987" t="s">
        <v>15</v>
      </c>
      <c r="H9987">
        <v>63</v>
      </c>
      <c r="I9987">
        <v>0</v>
      </c>
      <c r="J9987" t="s">
        <v>17</v>
      </c>
      <c r="K9987">
        <v>0</v>
      </c>
      <c r="L9987">
        <f>YEAR(ecommerce_customer_data_custom_[[#This Row],[Purchase Date]])</f>
        <v>2022</v>
      </c>
      <c r="M9987">
        <f>MONTH(ecommerce_customer_data_custom_[[#This Row],[Purchase Date]])</f>
        <v>11</v>
      </c>
      <c r="N9987" t="str">
        <f>TEXT(ecommerce_customer_data_custom_[[#This Row],[Purchase Date]],"mmmm")</f>
        <v>November</v>
      </c>
      <c r="O9987" t="str">
        <f>VLOOKUP(ecommerce_customer_data_custom_[[#This Row],[Customer Age]],AgeGroupMapping!$A$2:$C$5,3,TRUE)</f>
        <v>Senior</v>
      </c>
      <c r="P9987" t="str">
        <f>IF(ecommerce_customer_data_custom_[[#This Row],[Returns]]=1,"Returned","Not Returned")</f>
        <v>Not Returned</v>
      </c>
      <c r="Q9987" t="str">
        <f>_xlfn.XLOOKUP(ecommerce_customer_data_custom_[[#This Row],[Payment Method]],PaymentMapping!$A$2:$A$11,PaymentMapping!$B$2:$B$11,"Other")</f>
        <v>Wallet/UPI</v>
      </c>
    </row>
    <row r="9988" spans="1:17" x14ac:dyDescent="0.3">
      <c r="A9988">
        <v>19151</v>
      </c>
      <c r="B9988" s="14">
        <v>44158.012048611112</v>
      </c>
      <c r="C9988" t="s">
        <v>18</v>
      </c>
      <c r="D9988">
        <v>452</v>
      </c>
      <c r="E9988">
        <v>5</v>
      </c>
      <c r="F9988">
        <v>376</v>
      </c>
      <c r="G9988" t="s">
        <v>15</v>
      </c>
      <c r="H9988">
        <v>63</v>
      </c>
      <c r="I9988">
        <v>0</v>
      </c>
      <c r="J9988" t="s">
        <v>17</v>
      </c>
      <c r="K9988">
        <v>0</v>
      </c>
      <c r="L9988">
        <f>YEAR(ecommerce_customer_data_custom_[[#This Row],[Purchase Date]])</f>
        <v>2020</v>
      </c>
      <c r="M9988">
        <f>MONTH(ecommerce_customer_data_custom_[[#This Row],[Purchase Date]])</f>
        <v>11</v>
      </c>
      <c r="N9988" t="str">
        <f>TEXT(ecommerce_customer_data_custom_[[#This Row],[Purchase Date]],"mmmm")</f>
        <v>November</v>
      </c>
      <c r="O9988" t="str">
        <f>VLOOKUP(ecommerce_customer_data_custom_[[#This Row],[Customer Age]],AgeGroupMapping!$A$2:$C$5,3,TRUE)</f>
        <v>Senior</v>
      </c>
      <c r="P9988" t="str">
        <f>IF(ecommerce_customer_data_custom_[[#This Row],[Returns]]=1,"Returned","Not Returned")</f>
        <v>Not Returned</v>
      </c>
      <c r="Q9988" t="str">
        <f>_xlfn.XLOOKUP(ecommerce_customer_data_custom_[[#This Row],[Payment Method]],PaymentMapping!$A$2:$A$11,PaymentMapping!$B$2:$B$11,"Other")</f>
        <v>Wallet/UPI</v>
      </c>
    </row>
    <row r="9989" spans="1:17" x14ac:dyDescent="0.3">
      <c r="A9989">
        <v>19151</v>
      </c>
      <c r="B9989" s="14">
        <v>43882.466307870367</v>
      </c>
      <c r="C9989" t="s">
        <v>18</v>
      </c>
      <c r="D9989">
        <v>243</v>
      </c>
      <c r="E9989">
        <v>2</v>
      </c>
      <c r="F9989">
        <v>963</v>
      </c>
      <c r="G9989" t="s">
        <v>15</v>
      </c>
      <c r="H9989">
        <v>63</v>
      </c>
      <c r="I9989">
        <v>0</v>
      </c>
      <c r="J9989" t="s">
        <v>17</v>
      </c>
      <c r="K9989">
        <v>0</v>
      </c>
      <c r="L9989">
        <f>YEAR(ecommerce_customer_data_custom_[[#This Row],[Purchase Date]])</f>
        <v>2020</v>
      </c>
      <c r="M9989">
        <f>MONTH(ecommerce_customer_data_custom_[[#This Row],[Purchase Date]])</f>
        <v>2</v>
      </c>
      <c r="N9989" t="str">
        <f>TEXT(ecommerce_customer_data_custom_[[#This Row],[Purchase Date]],"mmmm")</f>
        <v>February</v>
      </c>
      <c r="O9989" t="str">
        <f>VLOOKUP(ecommerce_customer_data_custom_[[#This Row],[Customer Age]],AgeGroupMapping!$A$2:$C$5,3,TRUE)</f>
        <v>Senior</v>
      </c>
      <c r="P9989" t="str">
        <f>IF(ecommerce_customer_data_custom_[[#This Row],[Returns]]=1,"Returned","Not Returned")</f>
        <v>Not Returned</v>
      </c>
      <c r="Q9989" t="str">
        <f>_xlfn.XLOOKUP(ecommerce_customer_data_custom_[[#This Row],[Payment Method]],PaymentMapping!$A$2:$A$11,PaymentMapping!$B$2:$B$11,"Other")</f>
        <v>Wallet/UPI</v>
      </c>
    </row>
    <row r="9990" spans="1:17" x14ac:dyDescent="0.3">
      <c r="A9990">
        <v>19151</v>
      </c>
      <c r="B9990" s="14">
        <v>44306.346203703702</v>
      </c>
      <c r="C9990" t="s">
        <v>18</v>
      </c>
      <c r="D9990">
        <v>452</v>
      </c>
      <c r="E9990">
        <v>1</v>
      </c>
      <c r="F9990">
        <v>4941</v>
      </c>
      <c r="G9990" t="s">
        <v>12</v>
      </c>
      <c r="H9990">
        <v>63</v>
      </c>
      <c r="I9990">
        <v>0</v>
      </c>
      <c r="J9990" t="s">
        <v>17</v>
      </c>
      <c r="K9990">
        <v>0</v>
      </c>
      <c r="L9990">
        <f>YEAR(ecommerce_customer_data_custom_[[#This Row],[Purchase Date]])</f>
        <v>2021</v>
      </c>
      <c r="M9990">
        <f>MONTH(ecommerce_customer_data_custom_[[#This Row],[Purchase Date]])</f>
        <v>4</v>
      </c>
      <c r="N9990" t="str">
        <f>TEXT(ecommerce_customer_data_custom_[[#This Row],[Purchase Date]],"mmmm")</f>
        <v>April</v>
      </c>
      <c r="O9990" t="str">
        <f>VLOOKUP(ecommerce_customer_data_custom_[[#This Row],[Customer Age]],AgeGroupMapping!$A$2:$C$5,3,TRUE)</f>
        <v>Senior</v>
      </c>
      <c r="P9990" t="str">
        <f>IF(ecommerce_customer_data_custom_[[#This Row],[Returns]]=1,"Returned","Not Returned")</f>
        <v>Not Returned</v>
      </c>
      <c r="Q9990" t="str">
        <f>_xlfn.XLOOKUP(ecommerce_customer_data_custom_[[#This Row],[Payment Method]],PaymentMapping!$A$2:$A$11,PaymentMapping!$B$2:$B$11,"Other")</f>
        <v>Card</v>
      </c>
    </row>
    <row r="9991" spans="1:17" x14ac:dyDescent="0.3">
      <c r="A9991">
        <v>19151</v>
      </c>
      <c r="B9991" s="14">
        <v>44469.225787037038</v>
      </c>
      <c r="C9991" t="s">
        <v>18</v>
      </c>
      <c r="D9991">
        <v>346</v>
      </c>
      <c r="E9991">
        <v>1</v>
      </c>
      <c r="F9991">
        <v>3594</v>
      </c>
      <c r="G9991" t="s">
        <v>12</v>
      </c>
      <c r="H9991">
        <v>63</v>
      </c>
      <c r="I9991">
        <v>1</v>
      </c>
      <c r="J9991" t="s">
        <v>17</v>
      </c>
      <c r="K9991">
        <v>0</v>
      </c>
      <c r="L9991">
        <f>YEAR(ecommerce_customer_data_custom_[[#This Row],[Purchase Date]])</f>
        <v>2021</v>
      </c>
      <c r="M9991">
        <f>MONTH(ecommerce_customer_data_custom_[[#This Row],[Purchase Date]])</f>
        <v>9</v>
      </c>
      <c r="N9991" t="str">
        <f>TEXT(ecommerce_customer_data_custom_[[#This Row],[Purchase Date]],"mmmm")</f>
        <v>September</v>
      </c>
      <c r="O9991" t="str">
        <f>VLOOKUP(ecommerce_customer_data_custom_[[#This Row],[Customer Age]],AgeGroupMapping!$A$2:$C$5,3,TRUE)</f>
        <v>Senior</v>
      </c>
      <c r="P9991" t="str">
        <f>IF(ecommerce_customer_data_custom_[[#This Row],[Returns]]=1,"Returned","Not Returned")</f>
        <v>Returned</v>
      </c>
      <c r="Q9991" t="str">
        <f>_xlfn.XLOOKUP(ecommerce_customer_data_custom_[[#This Row],[Payment Method]],PaymentMapping!$A$2:$A$11,PaymentMapping!$B$2:$B$11,"Other")</f>
        <v>Card</v>
      </c>
    </row>
    <row r="9992" spans="1:17" x14ac:dyDescent="0.3">
      <c r="A9992">
        <v>19151</v>
      </c>
      <c r="B9992" s="14">
        <v>44268.482465277775</v>
      </c>
      <c r="C9992" t="s">
        <v>16</v>
      </c>
      <c r="D9992">
        <v>122</v>
      </c>
      <c r="E9992">
        <v>2</v>
      </c>
      <c r="F9992">
        <v>3130</v>
      </c>
      <c r="G9992" t="s">
        <v>15</v>
      </c>
      <c r="H9992">
        <v>63</v>
      </c>
      <c r="I9992">
        <v>1</v>
      </c>
      <c r="J9992" t="s">
        <v>17</v>
      </c>
      <c r="K9992">
        <v>0</v>
      </c>
      <c r="L9992">
        <f>YEAR(ecommerce_customer_data_custom_[[#This Row],[Purchase Date]])</f>
        <v>2021</v>
      </c>
      <c r="M9992">
        <f>MONTH(ecommerce_customer_data_custom_[[#This Row],[Purchase Date]])</f>
        <v>3</v>
      </c>
      <c r="N9992" t="str">
        <f>TEXT(ecommerce_customer_data_custom_[[#This Row],[Purchase Date]],"mmmm")</f>
        <v>March</v>
      </c>
      <c r="O9992" t="str">
        <f>VLOOKUP(ecommerce_customer_data_custom_[[#This Row],[Customer Age]],AgeGroupMapping!$A$2:$C$5,3,TRUE)</f>
        <v>Senior</v>
      </c>
      <c r="P9992" t="str">
        <f>IF(ecommerce_customer_data_custom_[[#This Row],[Returns]]=1,"Returned","Not Returned")</f>
        <v>Returned</v>
      </c>
      <c r="Q9992" t="str">
        <f>_xlfn.XLOOKUP(ecommerce_customer_data_custom_[[#This Row],[Payment Method]],PaymentMapping!$A$2:$A$11,PaymentMapping!$B$2:$B$11,"Other")</f>
        <v>Wallet/UPI</v>
      </c>
    </row>
    <row r="9993" spans="1:17" x14ac:dyDescent="0.3">
      <c r="A9993">
        <v>20796</v>
      </c>
      <c r="B9993" s="14">
        <v>43864.720138888886</v>
      </c>
      <c r="C9993" t="s">
        <v>16</v>
      </c>
      <c r="D9993">
        <v>249</v>
      </c>
      <c r="E9993">
        <v>3</v>
      </c>
      <c r="F9993">
        <v>5188</v>
      </c>
      <c r="G9993" t="s">
        <v>15</v>
      </c>
      <c r="H9993">
        <v>53</v>
      </c>
      <c r="I9993">
        <v>0</v>
      </c>
      <c r="J9993" t="s">
        <v>13</v>
      </c>
      <c r="K9993">
        <v>1</v>
      </c>
      <c r="L9993">
        <f>YEAR(ecommerce_customer_data_custom_[[#This Row],[Purchase Date]])</f>
        <v>2020</v>
      </c>
      <c r="M9993">
        <f>MONTH(ecommerce_customer_data_custom_[[#This Row],[Purchase Date]])</f>
        <v>2</v>
      </c>
      <c r="N9993" t="str">
        <f>TEXT(ecommerce_customer_data_custom_[[#This Row],[Purchase Date]],"mmmm")</f>
        <v>February</v>
      </c>
      <c r="O9993" t="str">
        <f>VLOOKUP(ecommerce_customer_data_custom_[[#This Row],[Customer Age]],AgeGroupMapping!$A$2:$C$5,3,TRUE)</f>
        <v>Middle-Aged</v>
      </c>
      <c r="P9993" t="str">
        <f>IF(ecommerce_customer_data_custom_[[#This Row],[Returns]]=1,"Returned","Not Returned")</f>
        <v>Not Returned</v>
      </c>
      <c r="Q9993" t="str">
        <f>_xlfn.XLOOKUP(ecommerce_customer_data_custom_[[#This Row],[Payment Method]],PaymentMapping!$A$2:$A$11,PaymentMapping!$B$2:$B$11,"Other")</f>
        <v>Wallet/UPI</v>
      </c>
    </row>
    <row r="9994" spans="1:17" x14ac:dyDescent="0.3">
      <c r="A9994">
        <v>20796</v>
      </c>
      <c r="B9994" s="14">
        <v>44339.796203703707</v>
      </c>
      <c r="C9994" t="s">
        <v>14</v>
      </c>
      <c r="D9994">
        <v>401</v>
      </c>
      <c r="E9994">
        <v>3</v>
      </c>
      <c r="F9994">
        <v>4847</v>
      </c>
      <c r="G9994" t="s">
        <v>12</v>
      </c>
      <c r="H9994">
        <v>53</v>
      </c>
      <c r="I9994">
        <v>0</v>
      </c>
      <c r="J9994" t="s">
        <v>13</v>
      </c>
      <c r="K9994">
        <v>1</v>
      </c>
      <c r="L9994">
        <f>YEAR(ecommerce_customer_data_custom_[[#This Row],[Purchase Date]])</f>
        <v>2021</v>
      </c>
      <c r="M9994">
        <f>MONTH(ecommerce_customer_data_custom_[[#This Row],[Purchase Date]])</f>
        <v>5</v>
      </c>
      <c r="N9994" t="str">
        <f>TEXT(ecommerce_customer_data_custom_[[#This Row],[Purchase Date]],"mmmm")</f>
        <v>May</v>
      </c>
      <c r="O9994" t="str">
        <f>VLOOKUP(ecommerce_customer_data_custom_[[#This Row],[Customer Age]],AgeGroupMapping!$A$2:$C$5,3,TRUE)</f>
        <v>Middle-Aged</v>
      </c>
      <c r="P9994" t="str">
        <f>IF(ecommerce_customer_data_custom_[[#This Row],[Returns]]=1,"Returned","Not Returned")</f>
        <v>Not Returned</v>
      </c>
      <c r="Q9994" t="str">
        <f>_xlfn.XLOOKUP(ecommerce_customer_data_custom_[[#This Row],[Payment Method]],PaymentMapping!$A$2:$A$11,PaymentMapping!$B$2:$B$11,"Other")</f>
        <v>Card</v>
      </c>
    </row>
    <row r="9995" spans="1:17" x14ac:dyDescent="0.3">
      <c r="A9995">
        <v>20796</v>
      </c>
      <c r="B9995" s="14">
        <v>44175.430613425924</v>
      </c>
      <c r="C9995" t="s">
        <v>11</v>
      </c>
      <c r="D9995">
        <v>249</v>
      </c>
      <c r="E9995">
        <v>5</v>
      </c>
      <c r="F9995">
        <v>2017</v>
      </c>
      <c r="G9995" t="s">
        <v>19</v>
      </c>
      <c r="H9995">
        <v>53</v>
      </c>
      <c r="I9995">
        <v>0</v>
      </c>
      <c r="J9995" t="s">
        <v>13</v>
      </c>
      <c r="K9995">
        <v>1</v>
      </c>
      <c r="L9995">
        <f>YEAR(ecommerce_customer_data_custom_[[#This Row],[Purchase Date]])</f>
        <v>2020</v>
      </c>
      <c r="M9995">
        <f>MONTH(ecommerce_customer_data_custom_[[#This Row],[Purchase Date]])</f>
        <v>12</v>
      </c>
      <c r="N9995" t="str">
        <f>TEXT(ecommerce_customer_data_custom_[[#This Row],[Purchase Date]],"mmmm")</f>
        <v>December</v>
      </c>
      <c r="O9995" t="str">
        <f>VLOOKUP(ecommerce_customer_data_custom_[[#This Row],[Customer Age]],AgeGroupMapping!$A$2:$C$5,3,TRUE)</f>
        <v>Middle-Aged</v>
      </c>
      <c r="P9995" t="str">
        <f>IF(ecommerce_customer_data_custom_[[#This Row],[Returns]]=1,"Returned","Not Returned")</f>
        <v>Not Returned</v>
      </c>
      <c r="Q9995" t="str">
        <f>_xlfn.XLOOKUP(ecommerce_customer_data_custom_[[#This Row],[Payment Method]],PaymentMapping!$A$2:$A$11,PaymentMapping!$B$2:$B$11,"Other")</f>
        <v>Cash</v>
      </c>
    </row>
    <row r="9996" spans="1:17" x14ac:dyDescent="0.3">
      <c r="A9996">
        <v>20796</v>
      </c>
      <c r="B9996" s="14">
        <v>44141.498414351852</v>
      </c>
      <c r="C9996" t="s">
        <v>18</v>
      </c>
      <c r="D9996">
        <v>205</v>
      </c>
      <c r="E9996">
        <v>5</v>
      </c>
      <c r="F9996">
        <v>3188</v>
      </c>
      <c r="G9996" t="s">
        <v>20</v>
      </c>
      <c r="H9996">
        <v>53</v>
      </c>
      <c r="I9996">
        <v>0</v>
      </c>
      <c r="J9996" t="s">
        <v>13</v>
      </c>
      <c r="K9996">
        <v>1</v>
      </c>
      <c r="L9996">
        <f>YEAR(ecommerce_customer_data_custom_[[#This Row],[Purchase Date]])</f>
        <v>2020</v>
      </c>
      <c r="M9996">
        <f>MONTH(ecommerce_customer_data_custom_[[#This Row],[Purchase Date]])</f>
        <v>11</v>
      </c>
      <c r="N9996" t="str">
        <f>TEXT(ecommerce_customer_data_custom_[[#This Row],[Purchase Date]],"mmmm")</f>
        <v>November</v>
      </c>
      <c r="O9996" t="str">
        <f>VLOOKUP(ecommerce_customer_data_custom_[[#This Row],[Customer Age]],AgeGroupMapping!$A$2:$C$5,3,TRUE)</f>
        <v>Middle-Aged</v>
      </c>
      <c r="P9996" t="str">
        <f>IF(ecommerce_customer_data_custom_[[#This Row],[Returns]]=1,"Returned","Not Returned")</f>
        <v>Not Returned</v>
      </c>
      <c r="Q9996" t="str">
        <f>_xlfn.XLOOKUP(ecommerce_customer_data_custom_[[#This Row],[Payment Method]],PaymentMapping!$A$2:$A$11,PaymentMapping!$B$2:$B$11,"Other")</f>
        <v>Other</v>
      </c>
    </row>
    <row r="9997" spans="1:17" x14ac:dyDescent="0.3">
      <c r="A9997">
        <v>20796</v>
      </c>
      <c r="B9997" s="14">
        <v>44278.493483796294</v>
      </c>
      <c r="C9997" t="s">
        <v>16</v>
      </c>
      <c r="D9997">
        <v>463</v>
      </c>
      <c r="E9997">
        <v>1</v>
      </c>
      <c r="F9997">
        <v>1909</v>
      </c>
      <c r="G9997" t="s">
        <v>15</v>
      </c>
      <c r="H9997">
        <v>53</v>
      </c>
      <c r="I9997">
        <v>0</v>
      </c>
      <c r="J9997" t="s">
        <v>13</v>
      </c>
      <c r="K9997">
        <v>1</v>
      </c>
      <c r="L9997">
        <f>YEAR(ecommerce_customer_data_custom_[[#This Row],[Purchase Date]])</f>
        <v>2021</v>
      </c>
      <c r="M9997">
        <f>MONTH(ecommerce_customer_data_custom_[[#This Row],[Purchase Date]])</f>
        <v>3</v>
      </c>
      <c r="N9997" t="str">
        <f>TEXT(ecommerce_customer_data_custom_[[#This Row],[Purchase Date]],"mmmm")</f>
        <v>March</v>
      </c>
      <c r="O9997" t="str">
        <f>VLOOKUP(ecommerce_customer_data_custom_[[#This Row],[Customer Age]],AgeGroupMapping!$A$2:$C$5,3,TRUE)</f>
        <v>Middle-Aged</v>
      </c>
      <c r="P9997" t="str">
        <f>IF(ecommerce_customer_data_custom_[[#This Row],[Returns]]=1,"Returned","Not Returned")</f>
        <v>Not Returned</v>
      </c>
      <c r="Q9997" t="str">
        <f>_xlfn.XLOOKUP(ecommerce_customer_data_custom_[[#This Row],[Payment Method]],PaymentMapping!$A$2:$A$11,PaymentMapping!$B$2:$B$11,"Other")</f>
        <v>Wallet/UPI</v>
      </c>
    </row>
    <row r="9998" spans="1:17" x14ac:dyDescent="0.3">
      <c r="A9998">
        <v>20796</v>
      </c>
      <c r="B9998" s="14">
        <v>44713.799641203703</v>
      </c>
      <c r="C9998" t="s">
        <v>16</v>
      </c>
      <c r="D9998">
        <v>65</v>
      </c>
      <c r="E9998">
        <v>4</v>
      </c>
      <c r="F9998">
        <v>3436</v>
      </c>
      <c r="G9998" t="s">
        <v>12</v>
      </c>
      <c r="H9998">
        <v>53</v>
      </c>
      <c r="I9998">
        <v>0</v>
      </c>
      <c r="J9998" t="s">
        <v>13</v>
      </c>
      <c r="K9998">
        <v>1</v>
      </c>
      <c r="L9998">
        <f>YEAR(ecommerce_customer_data_custom_[[#This Row],[Purchase Date]])</f>
        <v>2022</v>
      </c>
      <c r="M9998">
        <f>MONTH(ecommerce_customer_data_custom_[[#This Row],[Purchase Date]])</f>
        <v>6</v>
      </c>
      <c r="N9998" t="str">
        <f>TEXT(ecommerce_customer_data_custom_[[#This Row],[Purchase Date]],"mmmm")</f>
        <v>June</v>
      </c>
      <c r="O9998" t="str">
        <f>VLOOKUP(ecommerce_customer_data_custom_[[#This Row],[Customer Age]],AgeGroupMapping!$A$2:$C$5,3,TRUE)</f>
        <v>Middle-Aged</v>
      </c>
      <c r="P9998" t="str">
        <f>IF(ecommerce_customer_data_custom_[[#This Row],[Returns]]=1,"Returned","Not Returned")</f>
        <v>Not Returned</v>
      </c>
      <c r="Q9998" t="str">
        <f>_xlfn.XLOOKUP(ecommerce_customer_data_custom_[[#This Row],[Payment Method]],PaymentMapping!$A$2:$A$11,PaymentMapping!$B$2:$B$11,"Other")</f>
        <v>Card</v>
      </c>
    </row>
    <row r="9999" spans="1:17" x14ac:dyDescent="0.3">
      <c r="A9999">
        <v>20796</v>
      </c>
      <c r="B9999" s="14">
        <v>45161.36078703704</v>
      </c>
      <c r="C9999" t="s">
        <v>11</v>
      </c>
      <c r="D9999">
        <v>476</v>
      </c>
      <c r="E9999">
        <v>2</v>
      </c>
      <c r="F9999">
        <v>4012</v>
      </c>
      <c r="G9999" t="s">
        <v>19</v>
      </c>
      <c r="H9999">
        <v>53</v>
      </c>
      <c r="I9999">
        <v>0</v>
      </c>
      <c r="J9999" t="s">
        <v>13</v>
      </c>
      <c r="K9999">
        <v>1</v>
      </c>
      <c r="L9999">
        <f>YEAR(ecommerce_customer_data_custom_[[#This Row],[Purchase Date]])</f>
        <v>2023</v>
      </c>
      <c r="M9999">
        <f>MONTH(ecommerce_customer_data_custom_[[#This Row],[Purchase Date]])</f>
        <v>8</v>
      </c>
      <c r="N9999" t="str">
        <f>TEXT(ecommerce_customer_data_custom_[[#This Row],[Purchase Date]],"mmmm")</f>
        <v>August</v>
      </c>
      <c r="O9999" t="str">
        <f>VLOOKUP(ecommerce_customer_data_custom_[[#This Row],[Customer Age]],AgeGroupMapping!$A$2:$C$5,3,TRUE)</f>
        <v>Middle-Aged</v>
      </c>
      <c r="P9999" t="str">
        <f>IF(ecommerce_customer_data_custom_[[#This Row],[Returns]]=1,"Returned","Not Returned")</f>
        <v>Not Returned</v>
      </c>
      <c r="Q9999" t="str">
        <f>_xlfn.XLOOKUP(ecommerce_customer_data_custom_[[#This Row],[Payment Method]],PaymentMapping!$A$2:$A$11,PaymentMapping!$B$2:$B$11,"Other")</f>
        <v>Cash</v>
      </c>
    </row>
    <row r="10000" spans="1:17" x14ac:dyDescent="0.3">
      <c r="A10000">
        <v>20796</v>
      </c>
      <c r="B10000" s="14">
        <v>44426.024178240739</v>
      </c>
      <c r="C10000" t="s">
        <v>14</v>
      </c>
      <c r="D10000">
        <v>470</v>
      </c>
      <c r="E10000">
        <v>3</v>
      </c>
      <c r="F10000">
        <v>907</v>
      </c>
      <c r="G10000" t="s">
        <v>20</v>
      </c>
      <c r="H10000">
        <v>53</v>
      </c>
      <c r="I10000">
        <v>0</v>
      </c>
      <c r="J10000" t="s">
        <v>13</v>
      </c>
      <c r="K10000">
        <v>1</v>
      </c>
      <c r="L10000">
        <f>YEAR(ecommerce_customer_data_custom_[[#This Row],[Purchase Date]])</f>
        <v>2021</v>
      </c>
      <c r="M10000">
        <f>MONTH(ecommerce_customer_data_custom_[[#This Row],[Purchase Date]])</f>
        <v>8</v>
      </c>
      <c r="N10000" t="str">
        <f>TEXT(ecommerce_customer_data_custom_[[#This Row],[Purchase Date]],"mmmm")</f>
        <v>August</v>
      </c>
      <c r="O10000" t="str">
        <f>VLOOKUP(ecommerce_customer_data_custom_[[#This Row],[Customer Age]],AgeGroupMapping!$A$2:$C$5,3,TRUE)</f>
        <v>Middle-Aged</v>
      </c>
      <c r="P10000" t="str">
        <f>IF(ecommerce_customer_data_custom_[[#This Row],[Returns]]=1,"Returned","Not Returned")</f>
        <v>Not Returned</v>
      </c>
      <c r="Q10000" t="str">
        <f>_xlfn.XLOOKUP(ecommerce_customer_data_custom_[[#This Row],[Payment Method]],PaymentMapping!$A$2:$A$11,PaymentMapping!$B$2:$B$11,"Other")</f>
        <v>Other</v>
      </c>
    </row>
    <row r="10001" spans="1:17" x14ac:dyDescent="0.3">
      <c r="A10001">
        <v>13574</v>
      </c>
      <c r="B10001" s="14">
        <v>44486.024687500001</v>
      </c>
      <c r="C10001" t="s">
        <v>16</v>
      </c>
      <c r="D10001">
        <v>412</v>
      </c>
      <c r="E10001">
        <v>4</v>
      </c>
      <c r="F10001">
        <v>4291</v>
      </c>
      <c r="G10001" t="s">
        <v>15</v>
      </c>
      <c r="H10001">
        <v>27</v>
      </c>
      <c r="I10001">
        <v>1</v>
      </c>
      <c r="J10001" t="s">
        <v>13</v>
      </c>
      <c r="K10001">
        <v>0</v>
      </c>
      <c r="L10001">
        <f>YEAR(ecommerce_customer_data_custom_[[#This Row],[Purchase Date]])</f>
        <v>2021</v>
      </c>
      <c r="M10001">
        <f>MONTH(ecommerce_customer_data_custom_[[#This Row],[Purchase Date]])</f>
        <v>10</v>
      </c>
      <c r="N10001" t="str">
        <f>TEXT(ecommerce_customer_data_custom_[[#This Row],[Purchase Date]],"mmmm")</f>
        <v>October</v>
      </c>
      <c r="O10001" t="str">
        <f>VLOOKUP(ecommerce_customer_data_custom_[[#This Row],[Customer Age]],AgeGroupMapping!$A$2:$C$5,3,TRUE)</f>
        <v>Adult</v>
      </c>
      <c r="P10001" t="str">
        <f>IF(ecommerce_customer_data_custom_[[#This Row],[Returns]]=1,"Returned","Not Returned")</f>
        <v>Returned</v>
      </c>
      <c r="Q10001" t="str">
        <f>_xlfn.XLOOKUP(ecommerce_customer_data_custom_[[#This Row],[Payment Method]],PaymentMapping!$A$2:$A$11,PaymentMapping!$B$2:$B$11,"Other")</f>
        <v>Wallet/UPI</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82D1F-181E-4117-8B0E-08475D99F61A}">
  <dimension ref="A1:C5"/>
  <sheetViews>
    <sheetView workbookViewId="0">
      <selection activeCell="C6" sqref="C6"/>
    </sheetView>
  </sheetViews>
  <sheetFormatPr defaultRowHeight="14.4" x14ac:dyDescent="0.3"/>
  <cols>
    <col min="1" max="1" width="10.21875" bestFit="1" customWidth="1"/>
    <col min="2" max="2" width="10.33203125" bestFit="1" customWidth="1"/>
    <col min="3" max="3" width="12.109375" bestFit="1" customWidth="1"/>
  </cols>
  <sheetData>
    <row r="1" spans="1:3" x14ac:dyDescent="0.3">
      <c r="A1" t="s">
        <v>26</v>
      </c>
      <c r="B1" t="s">
        <v>27</v>
      </c>
      <c r="C1" t="s">
        <v>24</v>
      </c>
    </row>
    <row r="2" spans="1:3" x14ac:dyDescent="0.3">
      <c r="A2">
        <v>0</v>
      </c>
      <c r="B2">
        <v>25</v>
      </c>
      <c r="C2" t="s">
        <v>28</v>
      </c>
    </row>
    <row r="3" spans="1:3" x14ac:dyDescent="0.3">
      <c r="A3">
        <v>26</v>
      </c>
      <c r="B3">
        <v>40</v>
      </c>
      <c r="C3" t="s">
        <v>29</v>
      </c>
    </row>
    <row r="4" spans="1:3" x14ac:dyDescent="0.3">
      <c r="A4">
        <v>41</v>
      </c>
      <c r="B4">
        <v>60</v>
      </c>
      <c r="C4" t="s">
        <v>30</v>
      </c>
    </row>
    <row r="5" spans="1:3" x14ac:dyDescent="0.3">
      <c r="A5">
        <v>61</v>
      </c>
      <c r="B5">
        <v>200</v>
      </c>
      <c r="C5" t="s">
        <v>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F26EC-1911-444D-B40A-AB52CD7727D3}">
  <dimension ref="A1:B11"/>
  <sheetViews>
    <sheetView workbookViewId="0">
      <selection activeCell="B12" sqref="B12"/>
    </sheetView>
  </sheetViews>
  <sheetFormatPr defaultRowHeight="14.4" x14ac:dyDescent="0.3"/>
  <cols>
    <col min="1" max="1" width="14" bestFit="1" customWidth="1"/>
    <col min="2" max="2" width="18.88671875" bestFit="1" customWidth="1"/>
  </cols>
  <sheetData>
    <row r="1" spans="1:2" x14ac:dyDescent="0.3">
      <c r="A1" t="s">
        <v>32</v>
      </c>
      <c r="B1" t="s">
        <v>40</v>
      </c>
    </row>
    <row r="2" spans="1:2" x14ac:dyDescent="0.3">
      <c r="A2" t="s">
        <v>12</v>
      </c>
      <c r="B2" t="s">
        <v>41</v>
      </c>
    </row>
    <row r="3" spans="1:2" x14ac:dyDescent="0.3">
      <c r="A3" t="s">
        <v>33</v>
      </c>
      <c r="B3" t="s">
        <v>41</v>
      </c>
    </row>
    <row r="4" spans="1:2" x14ac:dyDescent="0.3">
      <c r="A4" t="s">
        <v>34</v>
      </c>
      <c r="B4" t="s">
        <v>41</v>
      </c>
    </row>
    <row r="5" spans="1:2" x14ac:dyDescent="0.3">
      <c r="A5" t="s">
        <v>35</v>
      </c>
      <c r="B5" t="s">
        <v>41</v>
      </c>
    </row>
    <row r="6" spans="1:2" x14ac:dyDescent="0.3">
      <c r="A6" t="s">
        <v>36</v>
      </c>
      <c r="B6" t="s">
        <v>42</v>
      </c>
    </row>
    <row r="7" spans="1:2" x14ac:dyDescent="0.3">
      <c r="A7" t="s">
        <v>15</v>
      </c>
      <c r="B7" t="s">
        <v>42</v>
      </c>
    </row>
    <row r="8" spans="1:2" x14ac:dyDescent="0.3">
      <c r="A8" t="s">
        <v>37</v>
      </c>
      <c r="B8" t="s">
        <v>42</v>
      </c>
    </row>
    <row r="9" spans="1:2" x14ac:dyDescent="0.3">
      <c r="A9" t="s">
        <v>38</v>
      </c>
      <c r="B9" t="s">
        <v>42</v>
      </c>
    </row>
    <row r="10" spans="1:2" x14ac:dyDescent="0.3">
      <c r="A10" t="s">
        <v>39</v>
      </c>
      <c r="B10" t="s">
        <v>42</v>
      </c>
    </row>
    <row r="11" spans="1:2" x14ac:dyDescent="0.3">
      <c r="A11" t="s">
        <v>19</v>
      </c>
      <c r="B11" t="s">
        <v>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4ABD2-E4F8-4680-B9D5-DC278838E009}">
  <dimension ref="A1:W745"/>
  <sheetViews>
    <sheetView showGridLines="0" zoomScale="89" zoomScaleNormal="89" workbookViewId="0">
      <selection activeCell="D13" sqref="D13"/>
    </sheetView>
  </sheetViews>
  <sheetFormatPr defaultRowHeight="14.4" x14ac:dyDescent="0.3"/>
  <cols>
    <col min="4" max="4" width="14.44140625" bestFit="1" customWidth="1"/>
    <col min="5" max="5" width="26.44140625" bestFit="1" customWidth="1"/>
    <col min="7" max="7" width="12" bestFit="1" customWidth="1"/>
    <col min="8" max="8" width="29.6640625" bestFit="1" customWidth="1"/>
    <col min="9" max="9" width="18.88671875" bestFit="1" customWidth="1"/>
    <col min="10" max="11" width="10.33203125" bestFit="1" customWidth="1"/>
  </cols>
  <sheetData>
    <row r="1" spans="1:23" x14ac:dyDescent="0.3">
      <c r="A1" s="3"/>
      <c r="B1" s="3"/>
      <c r="C1" s="3"/>
      <c r="D1" s="3"/>
      <c r="E1" s="3"/>
      <c r="F1" s="3"/>
      <c r="G1" s="3"/>
      <c r="H1" s="3"/>
      <c r="I1" s="3"/>
      <c r="J1" s="3"/>
      <c r="K1" s="3"/>
      <c r="L1" s="3"/>
      <c r="M1" s="3"/>
      <c r="N1" s="3"/>
      <c r="O1" s="3"/>
      <c r="P1" s="3"/>
      <c r="Q1" s="3"/>
      <c r="R1" s="3"/>
      <c r="S1" s="3"/>
      <c r="T1" s="3"/>
      <c r="U1" s="3"/>
      <c r="V1" s="3"/>
      <c r="W1" s="3"/>
    </row>
    <row r="2" spans="1:23" x14ac:dyDescent="0.3">
      <c r="A2" s="3"/>
      <c r="B2" s="3"/>
      <c r="C2" s="3"/>
      <c r="D2" s="3"/>
      <c r="E2" s="3"/>
      <c r="F2" s="3"/>
      <c r="G2" s="3"/>
      <c r="H2" s="3"/>
      <c r="I2" s="3"/>
      <c r="J2" s="3"/>
      <c r="K2" s="3"/>
      <c r="L2" s="3"/>
      <c r="M2" s="3"/>
      <c r="N2" s="3"/>
      <c r="O2" s="3"/>
      <c r="P2" s="3"/>
      <c r="Q2" s="3"/>
      <c r="R2" s="3"/>
      <c r="S2" s="3"/>
      <c r="T2" s="3"/>
      <c r="U2" s="3"/>
      <c r="V2" s="3"/>
      <c r="W2" s="3"/>
    </row>
    <row r="3" spans="1:23" x14ac:dyDescent="0.3">
      <c r="A3" s="3"/>
      <c r="B3" s="3"/>
      <c r="C3" s="3"/>
      <c r="D3" s="3"/>
      <c r="E3" s="3"/>
      <c r="F3" s="3"/>
      <c r="G3" s="3"/>
      <c r="H3" s="3"/>
      <c r="I3" s="3"/>
      <c r="J3" s="3"/>
      <c r="K3" s="3"/>
      <c r="L3" s="3"/>
      <c r="M3" s="3"/>
      <c r="N3" s="3"/>
      <c r="O3" s="3"/>
      <c r="P3" s="3"/>
      <c r="Q3" s="3"/>
      <c r="R3" s="3"/>
      <c r="S3" s="3"/>
      <c r="T3" s="3"/>
      <c r="U3" s="3"/>
      <c r="V3" s="3"/>
      <c r="W3" s="3"/>
    </row>
    <row r="4" spans="1:23" x14ac:dyDescent="0.3">
      <c r="A4" s="3"/>
      <c r="B4" s="3"/>
      <c r="C4" s="3"/>
      <c r="D4" s="3"/>
      <c r="E4" s="3"/>
      <c r="F4" s="3"/>
      <c r="G4" s="3"/>
      <c r="H4" s="3"/>
      <c r="I4" s="3"/>
      <c r="J4" s="3"/>
      <c r="K4" s="3"/>
      <c r="L4" s="3"/>
      <c r="M4" s="3"/>
      <c r="N4" s="3"/>
      <c r="O4" s="3"/>
      <c r="P4" s="3"/>
      <c r="Q4" s="3"/>
      <c r="R4" s="3"/>
      <c r="S4" s="3"/>
      <c r="T4" s="3"/>
      <c r="U4" s="3"/>
      <c r="V4" s="3"/>
      <c r="W4" s="3"/>
    </row>
    <row r="5" spans="1:23" x14ac:dyDescent="0.3">
      <c r="A5" s="3"/>
      <c r="B5" s="3"/>
      <c r="C5" s="3"/>
      <c r="D5" s="3"/>
      <c r="E5" s="3"/>
      <c r="F5" s="3"/>
      <c r="G5" s="3"/>
      <c r="H5" s="3"/>
      <c r="I5" s="3"/>
      <c r="J5" s="3"/>
      <c r="K5" s="3"/>
      <c r="L5" s="3"/>
      <c r="M5" s="3"/>
      <c r="N5" s="3"/>
      <c r="O5" s="3"/>
      <c r="P5" s="3"/>
      <c r="Q5" s="3"/>
      <c r="R5" s="3"/>
      <c r="S5" s="3"/>
      <c r="T5" s="3"/>
      <c r="U5" s="3"/>
      <c r="V5" s="3"/>
      <c r="W5" s="3"/>
    </row>
    <row r="6" spans="1:23" x14ac:dyDescent="0.3">
      <c r="A6" s="3"/>
      <c r="B6" s="3"/>
      <c r="C6" s="3"/>
      <c r="D6" s="3"/>
      <c r="E6" s="3"/>
      <c r="F6" s="3"/>
      <c r="G6" s="3"/>
      <c r="H6" s="3"/>
      <c r="I6" s="3"/>
      <c r="J6" s="3"/>
      <c r="K6" s="3"/>
      <c r="L6" s="3"/>
      <c r="M6" s="3"/>
      <c r="N6" s="3"/>
      <c r="O6" s="3"/>
      <c r="P6" s="3"/>
      <c r="Q6" s="3"/>
      <c r="R6" s="3"/>
      <c r="S6" s="3"/>
      <c r="T6" s="3"/>
      <c r="U6" s="3"/>
      <c r="V6" s="3"/>
      <c r="W6" s="3"/>
    </row>
    <row r="7" spans="1:23" x14ac:dyDescent="0.3">
      <c r="A7" s="3"/>
      <c r="B7" s="3"/>
      <c r="C7" s="3"/>
      <c r="D7" s="3"/>
      <c r="E7" s="3"/>
      <c r="F7" s="3"/>
      <c r="G7" s="3"/>
      <c r="H7" s="3"/>
      <c r="I7" s="3"/>
      <c r="J7" s="3"/>
      <c r="K7" s="3"/>
      <c r="L7" s="3"/>
      <c r="M7" s="3"/>
      <c r="N7" s="3"/>
      <c r="O7" s="3"/>
      <c r="P7" s="3"/>
      <c r="Q7" s="3"/>
      <c r="R7" s="3"/>
      <c r="S7" s="3"/>
      <c r="T7" s="3"/>
      <c r="U7" s="3"/>
      <c r="V7" s="3"/>
      <c r="W7" s="3"/>
    </row>
    <row r="8" spans="1:23" x14ac:dyDescent="0.3">
      <c r="A8" s="3"/>
      <c r="B8" s="3"/>
      <c r="C8" s="3"/>
      <c r="D8" s="3"/>
      <c r="E8" s="3"/>
      <c r="F8" s="3"/>
      <c r="G8" s="3"/>
      <c r="H8" s="3"/>
      <c r="I8" s="3"/>
      <c r="J8" s="3"/>
      <c r="K8" s="3"/>
      <c r="L8" s="3"/>
      <c r="M8" s="3"/>
      <c r="N8" s="3"/>
      <c r="O8" s="3"/>
      <c r="P8" s="3"/>
      <c r="Q8" s="3"/>
      <c r="R8" s="3"/>
      <c r="S8" s="3"/>
      <c r="T8" s="3"/>
      <c r="U8" s="3"/>
      <c r="V8" s="3"/>
      <c r="W8" s="3"/>
    </row>
    <row r="9" spans="1:23" ht="15.6" x14ac:dyDescent="0.3">
      <c r="A9" s="3"/>
      <c r="B9" s="3"/>
      <c r="C9" s="3"/>
      <c r="D9" s="4" t="s">
        <v>45</v>
      </c>
      <c r="E9" s="5"/>
      <c r="F9" s="3"/>
      <c r="G9" s="6" t="s">
        <v>68</v>
      </c>
      <c r="H9" s="5"/>
      <c r="I9" s="3"/>
      <c r="J9" s="3"/>
      <c r="K9" s="3"/>
      <c r="L9" s="3"/>
      <c r="M9" s="3"/>
      <c r="N9" s="3"/>
      <c r="O9" s="3"/>
      <c r="P9" s="3"/>
      <c r="Q9" s="3"/>
      <c r="R9" s="3"/>
      <c r="S9" s="3"/>
      <c r="T9" s="3"/>
      <c r="U9" s="3"/>
      <c r="V9" s="3"/>
      <c r="W9" s="3"/>
    </row>
    <row r="10" spans="1:23" x14ac:dyDescent="0.3">
      <c r="A10" s="3"/>
      <c r="B10" s="3"/>
      <c r="C10" s="3"/>
      <c r="D10" s="1" t="s">
        <v>24</v>
      </c>
      <c r="E10" t="s">
        <v>44</v>
      </c>
      <c r="F10" s="3"/>
      <c r="G10" s="1" t="s">
        <v>67</v>
      </c>
      <c r="H10" t="s">
        <v>44</v>
      </c>
      <c r="I10" s="3"/>
      <c r="J10" s="3"/>
      <c r="K10" s="3"/>
      <c r="L10" s="3"/>
      <c r="M10" s="3"/>
      <c r="N10" s="3"/>
      <c r="O10" s="3"/>
      <c r="P10" s="3"/>
      <c r="Q10" s="3"/>
      <c r="R10" s="3"/>
      <c r="S10" s="3"/>
      <c r="T10" s="3"/>
      <c r="U10" s="3"/>
      <c r="V10" s="3"/>
      <c r="W10" s="3"/>
    </row>
    <row r="11" spans="1:23" x14ac:dyDescent="0.3">
      <c r="A11" s="3"/>
      <c r="B11" s="3"/>
      <c r="C11" s="3"/>
      <c r="D11" s="2" t="s">
        <v>29</v>
      </c>
      <c r="E11" s="10">
        <v>7437332</v>
      </c>
      <c r="F11" s="3"/>
      <c r="G11" s="2" t="s">
        <v>16</v>
      </c>
      <c r="H11" s="10">
        <v>8594432</v>
      </c>
      <c r="I11" s="3"/>
      <c r="J11" s="3"/>
      <c r="K11" s="3"/>
      <c r="L11" s="3"/>
      <c r="M11" s="3"/>
      <c r="N11" s="3"/>
      <c r="O11" s="3"/>
      <c r="P11" s="3"/>
      <c r="Q11" s="3"/>
      <c r="R11" s="3"/>
      <c r="S11" s="3"/>
      <c r="T11" s="3"/>
      <c r="U11" s="3"/>
      <c r="V11" s="3"/>
      <c r="W11" s="3"/>
    </row>
    <row r="12" spans="1:23" x14ac:dyDescent="0.3">
      <c r="A12" s="3"/>
      <c r="B12" s="3"/>
      <c r="C12" s="3"/>
      <c r="D12" s="2" t="s">
        <v>30</v>
      </c>
      <c r="E12" s="10">
        <v>10316985</v>
      </c>
      <c r="F12" s="3"/>
      <c r="G12" s="2" t="s">
        <v>18</v>
      </c>
      <c r="H12" s="10">
        <v>8215111</v>
      </c>
      <c r="I12" s="3"/>
      <c r="J12" s="3"/>
      <c r="K12" s="3"/>
      <c r="L12" s="3"/>
      <c r="M12" s="3"/>
      <c r="N12" s="3"/>
      <c r="O12" s="3"/>
      <c r="P12" s="3"/>
      <c r="Q12" s="3"/>
      <c r="R12" s="3"/>
      <c r="S12" s="3"/>
      <c r="T12" s="3"/>
      <c r="U12" s="3"/>
      <c r="V12" s="3"/>
      <c r="W12" s="3"/>
    </row>
    <row r="13" spans="1:23" x14ac:dyDescent="0.3">
      <c r="A13" s="3"/>
      <c r="B13" s="3"/>
      <c r="C13" s="3"/>
      <c r="D13" s="2" t="s">
        <v>31</v>
      </c>
      <c r="E13" s="10">
        <v>5310906</v>
      </c>
      <c r="F13" s="3"/>
      <c r="G13" s="2" t="s">
        <v>14</v>
      </c>
      <c r="H13" s="10">
        <v>5307783</v>
      </c>
      <c r="I13" s="3"/>
      <c r="J13" s="3"/>
      <c r="K13" s="3"/>
      <c r="L13" s="3"/>
      <c r="M13" s="3"/>
      <c r="N13" s="3"/>
      <c r="O13" s="3"/>
      <c r="P13" s="3"/>
      <c r="Q13" s="3"/>
      <c r="R13" s="3"/>
      <c r="S13" s="3"/>
      <c r="T13" s="3"/>
      <c r="U13" s="3"/>
      <c r="V13" s="3"/>
      <c r="W13" s="3"/>
    </row>
    <row r="14" spans="1:23" x14ac:dyDescent="0.3">
      <c r="A14" s="3"/>
      <c r="B14" s="3"/>
      <c r="C14" s="3"/>
      <c r="D14" s="2" t="s">
        <v>28</v>
      </c>
      <c r="E14" s="10">
        <v>4343823</v>
      </c>
      <c r="F14" s="3"/>
      <c r="G14" s="2" t="s">
        <v>11</v>
      </c>
      <c r="H14" s="10">
        <v>5291720</v>
      </c>
      <c r="I14" s="3"/>
      <c r="J14" s="3"/>
      <c r="K14" s="3"/>
      <c r="L14" s="3"/>
      <c r="M14" s="3"/>
      <c r="N14" s="3"/>
      <c r="O14" s="3"/>
      <c r="P14" s="3"/>
      <c r="Q14" s="3"/>
      <c r="R14" s="3"/>
      <c r="S14" s="3"/>
      <c r="T14" s="3"/>
      <c r="U14" s="3"/>
      <c r="V14" s="3"/>
      <c r="W14" s="3"/>
    </row>
    <row r="15" spans="1:23" x14ac:dyDescent="0.3">
      <c r="A15" s="3"/>
      <c r="B15" s="3"/>
      <c r="C15" s="3"/>
      <c r="D15" s="2" t="s">
        <v>43</v>
      </c>
      <c r="E15" s="10">
        <v>27409046</v>
      </c>
      <c r="F15" s="3"/>
      <c r="G15" s="2" t="s">
        <v>43</v>
      </c>
      <c r="H15" s="10">
        <v>27409046</v>
      </c>
      <c r="I15" s="3"/>
      <c r="J15" s="3"/>
      <c r="K15" s="3"/>
      <c r="L15" s="3"/>
      <c r="M15" s="3"/>
      <c r="N15" s="3"/>
      <c r="O15" s="3"/>
      <c r="P15" s="3"/>
      <c r="Q15" s="3"/>
      <c r="R15" s="3"/>
      <c r="S15" s="3"/>
      <c r="T15" s="3"/>
      <c r="U15" s="3"/>
      <c r="V15" s="3"/>
      <c r="W15" s="3"/>
    </row>
    <row r="16" spans="1:23" x14ac:dyDescent="0.3">
      <c r="A16" s="3"/>
      <c r="B16" s="3"/>
      <c r="C16" s="3"/>
      <c r="D16" s="3"/>
      <c r="E16" s="3"/>
      <c r="F16" s="3"/>
      <c r="G16" s="3"/>
      <c r="H16" s="3"/>
      <c r="I16" s="3"/>
      <c r="J16" s="3"/>
      <c r="K16" s="3"/>
      <c r="L16" s="3"/>
      <c r="M16" s="3"/>
      <c r="N16" s="3"/>
      <c r="O16" s="3"/>
      <c r="P16" s="3"/>
      <c r="Q16" s="3"/>
      <c r="R16" s="3"/>
      <c r="S16" s="3"/>
      <c r="T16" s="3"/>
      <c r="U16" s="3"/>
      <c r="V16" s="3"/>
      <c r="W16" s="3"/>
    </row>
    <row r="17" spans="1:23" x14ac:dyDescent="0.3">
      <c r="A17" s="3"/>
      <c r="B17" s="3"/>
      <c r="C17" s="3"/>
      <c r="D17" s="3"/>
      <c r="E17" s="3"/>
      <c r="F17" s="3"/>
      <c r="G17" s="3"/>
      <c r="H17" s="3"/>
      <c r="I17" s="3"/>
      <c r="J17" s="3"/>
      <c r="K17" s="3"/>
      <c r="L17" s="3"/>
      <c r="M17" s="3"/>
      <c r="N17" s="3"/>
      <c r="O17" s="3"/>
      <c r="P17" s="3"/>
      <c r="Q17" s="3"/>
      <c r="R17" s="3"/>
      <c r="S17" s="3"/>
      <c r="T17" s="3"/>
      <c r="U17" s="3"/>
      <c r="V17" s="3"/>
      <c r="W17" s="3"/>
    </row>
    <row r="18" spans="1:23" ht="15.6" x14ac:dyDescent="0.3">
      <c r="A18" s="3"/>
      <c r="B18" s="3"/>
      <c r="C18" s="3"/>
      <c r="D18" s="4" t="s">
        <v>65</v>
      </c>
      <c r="E18" s="5"/>
      <c r="F18" s="3"/>
      <c r="G18" s="6" t="s">
        <v>70</v>
      </c>
      <c r="H18" s="7"/>
      <c r="I18" s="3"/>
      <c r="J18" s="3"/>
      <c r="K18" s="12"/>
      <c r="L18" s="3"/>
      <c r="M18" s="3"/>
      <c r="N18" s="3"/>
      <c r="O18" s="3"/>
      <c r="P18" s="3"/>
      <c r="Q18" s="3"/>
      <c r="R18" s="3"/>
      <c r="S18" s="3"/>
      <c r="T18" s="3"/>
      <c r="U18" s="3"/>
      <c r="V18" s="3"/>
      <c r="W18" s="3"/>
    </row>
    <row r="19" spans="1:23" x14ac:dyDescent="0.3">
      <c r="A19" s="3"/>
      <c r="B19" s="3"/>
      <c r="C19" s="3"/>
      <c r="D19" s="1" t="s">
        <v>66</v>
      </c>
      <c r="E19" t="s">
        <v>44</v>
      </c>
      <c r="F19" s="3"/>
      <c r="G19" s="1" t="s">
        <v>24</v>
      </c>
      <c r="H19" t="s">
        <v>69</v>
      </c>
      <c r="J19" s="3"/>
      <c r="K19" s="3"/>
      <c r="L19" s="3"/>
      <c r="M19" s="3"/>
      <c r="N19" s="3"/>
      <c r="O19" s="3"/>
      <c r="P19" s="3"/>
      <c r="Q19" s="3"/>
      <c r="R19" s="3"/>
      <c r="S19" s="3"/>
      <c r="T19" s="3"/>
      <c r="U19" s="3"/>
      <c r="V19" s="3"/>
      <c r="W19" s="3"/>
    </row>
    <row r="20" spans="1:23" x14ac:dyDescent="0.3">
      <c r="A20" s="3"/>
      <c r="B20" s="3"/>
      <c r="C20" s="3"/>
      <c r="D20" s="2" t="s">
        <v>41</v>
      </c>
      <c r="E20" s="10">
        <v>11062698</v>
      </c>
      <c r="F20" s="3"/>
      <c r="G20" s="2" t="s">
        <v>29</v>
      </c>
      <c r="H20" s="9">
        <v>2690.7858176555715</v>
      </c>
      <c r="J20" s="3"/>
      <c r="K20" s="3"/>
      <c r="L20" s="3"/>
      <c r="M20" s="3"/>
      <c r="N20" s="3"/>
      <c r="O20" s="3"/>
      <c r="P20" s="3"/>
      <c r="Q20" s="3"/>
      <c r="R20" s="3"/>
      <c r="S20" s="3"/>
      <c r="T20" s="3"/>
      <c r="U20" s="3"/>
      <c r="V20" s="3"/>
      <c r="W20" s="3"/>
    </row>
    <row r="21" spans="1:23" x14ac:dyDescent="0.3">
      <c r="A21" s="3"/>
      <c r="B21" s="3"/>
      <c r="C21" s="3"/>
      <c r="D21" s="2" t="s">
        <v>19</v>
      </c>
      <c r="E21" s="10">
        <v>5288295</v>
      </c>
      <c r="F21" s="3"/>
      <c r="G21" s="2" t="s">
        <v>30</v>
      </c>
      <c r="H21" s="9">
        <v>2798.9650027129678</v>
      </c>
      <c r="J21" s="3"/>
      <c r="K21" s="3"/>
      <c r="L21" s="3"/>
      <c r="M21" s="3"/>
      <c r="N21" s="3"/>
      <c r="O21" s="3"/>
      <c r="P21" s="3"/>
      <c r="Q21" s="3"/>
      <c r="R21" s="3"/>
      <c r="S21" s="3"/>
      <c r="T21" s="3"/>
      <c r="U21" s="3"/>
      <c r="V21" s="3"/>
      <c r="W21" s="3"/>
    </row>
    <row r="22" spans="1:23" x14ac:dyDescent="0.3">
      <c r="A22" s="3"/>
      <c r="B22" s="3"/>
      <c r="C22" s="3"/>
      <c r="D22" s="2" t="s">
        <v>64</v>
      </c>
      <c r="E22" s="10">
        <v>2671255</v>
      </c>
      <c r="F22" s="3"/>
      <c r="G22" s="2" t="s">
        <v>31</v>
      </c>
      <c r="H22" s="9">
        <v>2830.9733475479743</v>
      </c>
      <c r="J22" s="3"/>
      <c r="K22" s="3"/>
      <c r="L22" s="3"/>
      <c r="M22" s="3"/>
      <c r="N22" s="3"/>
      <c r="O22" s="3"/>
      <c r="P22" s="3"/>
      <c r="Q22" s="3"/>
      <c r="R22" s="3"/>
      <c r="S22" s="3"/>
      <c r="T22" s="3"/>
      <c r="U22" s="3"/>
      <c r="V22" s="3"/>
      <c r="W22" s="3"/>
    </row>
    <row r="23" spans="1:23" x14ac:dyDescent="0.3">
      <c r="A23" s="3"/>
      <c r="B23" s="3"/>
      <c r="C23" s="3"/>
      <c r="D23" s="2" t="s">
        <v>42</v>
      </c>
      <c r="E23" s="10">
        <v>8386798</v>
      </c>
      <c r="F23" s="3"/>
      <c r="G23" s="2" t="s">
        <v>28</v>
      </c>
      <c r="H23" s="9">
        <v>2594.8763440860216</v>
      </c>
      <c r="J23" s="3"/>
      <c r="K23" s="3"/>
      <c r="L23" s="3"/>
      <c r="M23" s="3"/>
      <c r="N23" s="3"/>
      <c r="O23" s="3"/>
      <c r="P23" s="3"/>
      <c r="Q23" s="3"/>
      <c r="R23" s="3"/>
      <c r="S23" s="3"/>
      <c r="T23" s="3"/>
      <c r="U23" s="3"/>
      <c r="V23" s="3"/>
      <c r="W23" s="3"/>
    </row>
    <row r="24" spans="1:23" x14ac:dyDescent="0.3">
      <c r="A24" s="3"/>
      <c r="B24" s="3"/>
      <c r="C24" s="3"/>
      <c r="D24" s="2" t="s">
        <v>43</v>
      </c>
      <c r="E24" s="10">
        <v>27409046</v>
      </c>
      <c r="F24" s="3"/>
      <c r="G24" s="2" t="s">
        <v>43</v>
      </c>
      <c r="H24" s="9">
        <v>2740.9045999999998</v>
      </c>
      <c r="J24" s="3"/>
      <c r="K24" s="3"/>
      <c r="L24" s="3"/>
      <c r="M24" s="3"/>
      <c r="N24" s="3"/>
      <c r="O24" s="3"/>
      <c r="P24" s="3"/>
      <c r="Q24" s="3"/>
      <c r="R24" s="3"/>
      <c r="S24" s="3"/>
      <c r="T24" s="3"/>
      <c r="U24" s="3"/>
      <c r="V24" s="3"/>
      <c r="W24" s="3"/>
    </row>
    <row r="25" spans="1:23" x14ac:dyDescent="0.3">
      <c r="A25" s="3"/>
      <c r="B25" s="3"/>
      <c r="C25" s="3"/>
      <c r="D25" s="3"/>
      <c r="E25" s="3"/>
      <c r="F25" s="3"/>
      <c r="G25" s="3"/>
      <c r="H25" s="3"/>
      <c r="I25" s="3"/>
      <c r="J25" s="3"/>
      <c r="K25" s="3"/>
      <c r="L25" s="3"/>
      <c r="M25" s="3"/>
      <c r="N25" s="3"/>
      <c r="O25" s="3"/>
      <c r="P25" s="3"/>
      <c r="Q25" s="3"/>
      <c r="R25" s="3"/>
      <c r="S25" s="3"/>
      <c r="T25" s="3"/>
      <c r="U25" s="3"/>
      <c r="V25" s="3"/>
      <c r="W25" s="3"/>
    </row>
    <row r="26" spans="1:23" x14ac:dyDescent="0.3">
      <c r="A26" s="3"/>
      <c r="B26" s="3"/>
      <c r="C26" s="3"/>
      <c r="D26" s="3"/>
      <c r="E26" s="3"/>
      <c r="F26" s="3"/>
      <c r="G26" s="3"/>
      <c r="H26" s="3"/>
      <c r="I26" s="3"/>
      <c r="J26" s="3"/>
      <c r="K26" s="3"/>
      <c r="L26" s="3"/>
      <c r="M26" s="3"/>
      <c r="N26" s="3"/>
      <c r="O26" s="3"/>
      <c r="P26" s="3"/>
      <c r="Q26" s="3"/>
      <c r="R26" s="3"/>
      <c r="S26" s="3"/>
      <c r="T26" s="3"/>
      <c r="U26" s="3"/>
      <c r="V26" s="3"/>
      <c r="W26" s="3"/>
    </row>
    <row r="27" spans="1:23" ht="15.6" x14ac:dyDescent="0.3">
      <c r="A27" s="3"/>
      <c r="B27" s="3"/>
      <c r="C27" s="3"/>
      <c r="D27" s="4" t="s">
        <v>58</v>
      </c>
      <c r="E27" s="5"/>
      <c r="F27" s="3"/>
      <c r="G27" s="4" t="s">
        <v>72</v>
      </c>
      <c r="H27" s="7"/>
      <c r="I27" s="3"/>
      <c r="J27" s="3"/>
      <c r="K27" s="3"/>
      <c r="L27" s="3"/>
      <c r="M27" s="3"/>
      <c r="N27" s="3"/>
      <c r="O27" s="3"/>
      <c r="P27" s="3"/>
      <c r="Q27" s="3"/>
      <c r="R27" s="3"/>
      <c r="S27" s="3"/>
      <c r="T27" s="3"/>
      <c r="U27" s="3"/>
      <c r="V27" s="3"/>
      <c r="W27" s="3"/>
    </row>
    <row r="28" spans="1:23" x14ac:dyDescent="0.3">
      <c r="A28" s="3"/>
      <c r="B28" s="3"/>
      <c r="C28" s="3"/>
      <c r="D28" s="1" t="s">
        <v>59</v>
      </c>
      <c r="E28" t="s">
        <v>44</v>
      </c>
      <c r="F28" s="3"/>
      <c r="G28" s="1" t="s">
        <v>59</v>
      </c>
      <c r="H28" t="s">
        <v>71</v>
      </c>
      <c r="I28" s="3"/>
      <c r="J28" s="3"/>
      <c r="K28" s="3"/>
      <c r="L28" s="3"/>
      <c r="M28" s="3"/>
      <c r="N28" s="3"/>
      <c r="O28" s="3"/>
      <c r="P28" s="3"/>
      <c r="Q28" s="3"/>
      <c r="R28" s="3"/>
      <c r="S28" s="3"/>
      <c r="T28" s="3"/>
      <c r="U28" s="3"/>
      <c r="V28" s="3"/>
      <c r="W28" s="3"/>
    </row>
    <row r="29" spans="1:23" x14ac:dyDescent="0.3">
      <c r="A29" s="3"/>
      <c r="B29" s="3"/>
      <c r="C29" s="3"/>
      <c r="D29" s="2" t="s">
        <v>46</v>
      </c>
      <c r="E29" s="10">
        <v>2535196</v>
      </c>
      <c r="F29" s="3"/>
      <c r="G29" s="2">
        <v>1</v>
      </c>
      <c r="H29">
        <v>933</v>
      </c>
      <c r="I29" s="3"/>
      <c r="J29" s="3"/>
      <c r="K29" s="3"/>
      <c r="L29" s="3"/>
      <c r="M29" s="3"/>
      <c r="N29" s="3"/>
      <c r="O29" s="3"/>
      <c r="P29" s="3"/>
      <c r="Q29" s="3"/>
      <c r="R29" s="3"/>
      <c r="S29" s="3"/>
      <c r="T29" s="3"/>
      <c r="U29" s="3"/>
      <c r="V29" s="3"/>
      <c r="W29" s="3"/>
    </row>
    <row r="30" spans="1:23" x14ac:dyDescent="0.3">
      <c r="A30" s="3"/>
      <c r="B30" s="3"/>
      <c r="C30" s="3"/>
      <c r="D30" s="2" t="s">
        <v>47</v>
      </c>
      <c r="E30" s="10">
        <v>2312831</v>
      </c>
      <c r="F30" s="3"/>
      <c r="G30" s="2">
        <v>2</v>
      </c>
      <c r="H30">
        <v>838</v>
      </c>
      <c r="I30" s="3"/>
      <c r="J30" s="3"/>
      <c r="K30" s="3"/>
      <c r="L30" s="3"/>
      <c r="M30" s="3"/>
      <c r="N30" s="3"/>
      <c r="O30" s="3"/>
      <c r="P30" s="3"/>
      <c r="Q30" s="3"/>
      <c r="R30" s="3"/>
      <c r="S30" s="3"/>
      <c r="T30" s="3"/>
      <c r="U30" s="3"/>
      <c r="V30" s="3"/>
      <c r="W30" s="3"/>
    </row>
    <row r="31" spans="1:23" x14ac:dyDescent="0.3">
      <c r="A31" s="3"/>
      <c r="B31" s="3"/>
      <c r="C31" s="3"/>
      <c r="D31" s="2" t="s">
        <v>48</v>
      </c>
      <c r="E31" s="10">
        <v>2331410</v>
      </c>
      <c r="F31" s="3"/>
      <c r="G31" s="2">
        <v>3</v>
      </c>
      <c r="H31">
        <v>861</v>
      </c>
      <c r="I31" s="3"/>
      <c r="J31" s="3"/>
      <c r="K31" s="3"/>
      <c r="L31" s="3"/>
      <c r="M31" s="3"/>
      <c r="N31" s="3"/>
      <c r="O31" s="3"/>
      <c r="P31" s="3"/>
      <c r="Q31" s="3"/>
      <c r="R31" s="3"/>
      <c r="S31" s="3"/>
      <c r="T31" s="3"/>
      <c r="U31" s="3"/>
      <c r="V31" s="3"/>
      <c r="W31" s="3"/>
    </row>
    <row r="32" spans="1:23" x14ac:dyDescent="0.3">
      <c r="A32" s="3"/>
      <c r="B32" s="3"/>
      <c r="C32" s="3"/>
      <c r="D32" s="2" t="s">
        <v>49</v>
      </c>
      <c r="E32" s="10">
        <v>2590834</v>
      </c>
      <c r="F32" s="3"/>
      <c r="G32" s="2">
        <v>4</v>
      </c>
      <c r="H32">
        <v>951</v>
      </c>
      <c r="I32" s="3"/>
      <c r="J32" s="12"/>
      <c r="K32" s="3"/>
      <c r="L32" s="3"/>
      <c r="M32" s="3"/>
      <c r="N32" s="3"/>
      <c r="O32" s="3"/>
      <c r="P32" s="3"/>
      <c r="Q32" s="3"/>
      <c r="R32" s="3"/>
      <c r="S32" s="3"/>
      <c r="T32" s="3"/>
      <c r="U32" s="3"/>
      <c r="V32" s="3"/>
      <c r="W32" s="3"/>
    </row>
    <row r="33" spans="1:23" x14ac:dyDescent="0.3">
      <c r="A33" s="3"/>
      <c r="B33" s="3"/>
      <c r="C33" s="3"/>
      <c r="D33" s="2" t="s">
        <v>50</v>
      </c>
      <c r="E33" s="10">
        <v>2383214</v>
      </c>
      <c r="F33" s="3"/>
      <c r="G33" s="2">
        <v>5</v>
      </c>
      <c r="H33">
        <v>878</v>
      </c>
      <c r="I33" s="3"/>
      <c r="J33" s="3"/>
      <c r="K33" s="3"/>
      <c r="L33" s="3"/>
      <c r="M33" s="3"/>
      <c r="N33" s="3"/>
      <c r="O33" s="3"/>
      <c r="P33" s="3"/>
      <c r="Q33" s="3"/>
      <c r="R33" s="3"/>
      <c r="S33" s="3"/>
      <c r="T33" s="3"/>
      <c r="U33" s="3"/>
      <c r="V33" s="3"/>
      <c r="W33" s="3"/>
    </row>
    <row r="34" spans="1:23" x14ac:dyDescent="0.3">
      <c r="A34" s="3"/>
      <c r="B34" s="3"/>
      <c r="C34" s="3"/>
      <c r="D34" s="2" t="s">
        <v>51</v>
      </c>
      <c r="E34" s="10">
        <v>2599134</v>
      </c>
      <c r="F34" s="3"/>
      <c r="G34" s="2">
        <v>6</v>
      </c>
      <c r="H34">
        <v>933</v>
      </c>
      <c r="I34" s="3"/>
      <c r="J34" s="3"/>
      <c r="K34" s="3"/>
      <c r="L34" s="3"/>
      <c r="M34" s="3"/>
      <c r="N34" s="3"/>
      <c r="O34" s="3"/>
      <c r="P34" s="3"/>
      <c r="Q34" s="3"/>
      <c r="R34" s="3"/>
      <c r="S34" s="3"/>
      <c r="T34" s="3"/>
      <c r="U34" s="3"/>
      <c r="V34" s="3"/>
      <c r="W34" s="3"/>
    </row>
    <row r="35" spans="1:23" x14ac:dyDescent="0.3">
      <c r="A35" s="3"/>
      <c r="B35" s="3"/>
      <c r="C35" s="3"/>
      <c r="D35" s="2" t="s">
        <v>52</v>
      </c>
      <c r="E35" s="10">
        <v>2595554</v>
      </c>
      <c r="F35" s="3"/>
      <c r="G35" s="2">
        <v>7</v>
      </c>
      <c r="H35">
        <v>921</v>
      </c>
      <c r="I35" s="3"/>
      <c r="J35" s="3"/>
      <c r="K35" s="3"/>
      <c r="L35" s="3"/>
      <c r="M35" s="3"/>
      <c r="N35" s="3"/>
      <c r="O35" s="3"/>
      <c r="P35" s="3"/>
      <c r="Q35" s="3"/>
      <c r="R35" s="3"/>
      <c r="S35" s="3"/>
      <c r="T35" s="3"/>
      <c r="U35" s="3"/>
      <c r="V35" s="3"/>
      <c r="W35" s="3"/>
    </row>
    <row r="36" spans="1:23" x14ac:dyDescent="0.3">
      <c r="A36" s="3"/>
      <c r="B36" s="3"/>
      <c r="C36" s="3"/>
      <c r="D36" s="2" t="s">
        <v>53</v>
      </c>
      <c r="E36" s="10">
        <v>2554817</v>
      </c>
      <c r="F36" s="3"/>
      <c r="G36" s="2">
        <v>8</v>
      </c>
      <c r="H36">
        <v>933</v>
      </c>
      <c r="I36" s="3"/>
      <c r="J36" s="3"/>
      <c r="K36" s="3"/>
      <c r="L36" s="3"/>
      <c r="M36" s="3"/>
      <c r="N36" s="3"/>
      <c r="O36" s="3"/>
      <c r="P36" s="3"/>
      <c r="Q36" s="3"/>
      <c r="R36" s="3"/>
      <c r="S36" s="3"/>
      <c r="T36" s="3"/>
      <c r="U36" s="3"/>
      <c r="V36" s="3"/>
      <c r="W36" s="3"/>
    </row>
    <row r="37" spans="1:23" x14ac:dyDescent="0.3">
      <c r="A37" s="3"/>
      <c r="B37" s="3"/>
      <c r="C37" s="3"/>
      <c r="D37" s="2" t="s">
        <v>54</v>
      </c>
      <c r="E37" s="10">
        <v>1883618</v>
      </c>
      <c r="F37" s="3"/>
      <c r="G37" s="2">
        <v>9</v>
      </c>
      <c r="H37">
        <v>715</v>
      </c>
      <c r="I37" s="3"/>
      <c r="J37" s="3"/>
      <c r="K37" s="3"/>
      <c r="L37" s="3"/>
      <c r="M37" s="3"/>
      <c r="N37" s="3"/>
      <c r="O37" s="3"/>
      <c r="P37" s="3"/>
      <c r="Q37" s="3"/>
      <c r="R37" s="3"/>
      <c r="S37" s="3"/>
      <c r="T37" s="3"/>
      <c r="U37" s="3"/>
      <c r="V37" s="3"/>
      <c r="W37" s="3"/>
    </row>
    <row r="38" spans="1:23" x14ac:dyDescent="0.3">
      <c r="A38" s="3"/>
      <c r="B38" s="3"/>
      <c r="C38" s="3"/>
      <c r="D38" s="2" t="s">
        <v>55</v>
      </c>
      <c r="E38" s="10">
        <v>1936774</v>
      </c>
      <c r="F38" s="3"/>
      <c r="G38" s="2">
        <v>10</v>
      </c>
      <c r="H38">
        <v>690</v>
      </c>
      <c r="I38" s="3"/>
      <c r="J38" s="3"/>
      <c r="K38" s="3"/>
      <c r="L38" s="3"/>
      <c r="M38" s="3"/>
      <c r="N38" s="3"/>
      <c r="O38" s="3"/>
      <c r="P38" s="3"/>
      <c r="Q38" s="3"/>
      <c r="R38" s="3"/>
      <c r="S38" s="3"/>
      <c r="T38" s="3"/>
      <c r="U38" s="3"/>
      <c r="V38" s="3"/>
      <c r="W38" s="3"/>
    </row>
    <row r="39" spans="1:23" x14ac:dyDescent="0.3">
      <c r="A39" s="3"/>
      <c r="B39" s="3"/>
      <c r="C39" s="3"/>
      <c r="D39" s="2" t="s">
        <v>56</v>
      </c>
      <c r="E39" s="10">
        <v>1733755</v>
      </c>
      <c r="F39" s="3"/>
      <c r="G39" s="2">
        <v>11</v>
      </c>
      <c r="H39">
        <v>638</v>
      </c>
      <c r="I39" s="3"/>
      <c r="J39" s="3"/>
      <c r="K39" s="3"/>
      <c r="L39" s="3"/>
      <c r="M39" s="3"/>
      <c r="N39" s="3"/>
      <c r="O39" s="3"/>
      <c r="P39" s="3"/>
      <c r="Q39" s="3"/>
      <c r="R39" s="3"/>
      <c r="S39" s="3"/>
      <c r="T39" s="3"/>
      <c r="U39" s="3"/>
      <c r="V39" s="3"/>
      <c r="W39" s="3"/>
    </row>
    <row r="40" spans="1:23" x14ac:dyDescent="0.3">
      <c r="A40" s="3"/>
      <c r="B40" s="3"/>
      <c r="C40" s="3"/>
      <c r="D40" s="2" t="s">
        <v>57</v>
      </c>
      <c r="E40" s="10">
        <v>1951909</v>
      </c>
      <c r="F40" s="3"/>
      <c r="G40" s="2">
        <v>12</v>
      </c>
      <c r="H40">
        <v>709</v>
      </c>
      <c r="I40" s="3"/>
      <c r="J40" s="3"/>
      <c r="K40" s="3"/>
      <c r="L40" s="3"/>
      <c r="M40" s="3"/>
      <c r="N40" s="3"/>
      <c r="O40" s="3"/>
      <c r="P40" s="3"/>
      <c r="Q40" s="3"/>
      <c r="R40" s="3"/>
      <c r="S40" s="3"/>
      <c r="T40" s="3"/>
      <c r="U40" s="3"/>
      <c r="V40" s="3"/>
      <c r="W40" s="3"/>
    </row>
    <row r="41" spans="1:23" x14ac:dyDescent="0.3">
      <c r="A41" s="3"/>
      <c r="B41" s="3"/>
      <c r="C41" s="3"/>
      <c r="D41" s="2" t="s">
        <v>43</v>
      </c>
      <c r="E41" s="10">
        <v>27409046</v>
      </c>
      <c r="F41" s="3"/>
      <c r="G41" s="2" t="s">
        <v>43</v>
      </c>
      <c r="H41">
        <v>10000</v>
      </c>
      <c r="I41" s="3"/>
      <c r="J41" s="3"/>
      <c r="K41" s="3"/>
      <c r="L41" s="3"/>
      <c r="M41" s="3"/>
      <c r="N41" s="3"/>
      <c r="O41" s="3"/>
      <c r="P41" s="3"/>
      <c r="Q41" s="3"/>
      <c r="R41" s="3"/>
      <c r="S41" s="3"/>
      <c r="T41" s="3"/>
      <c r="U41" s="3"/>
      <c r="V41" s="3"/>
      <c r="W41" s="3"/>
    </row>
    <row r="42" spans="1:23" x14ac:dyDescent="0.3">
      <c r="A42" s="3"/>
      <c r="B42" s="3"/>
      <c r="C42" s="3"/>
      <c r="D42" s="3"/>
      <c r="E42" s="3"/>
      <c r="F42" s="3"/>
      <c r="G42" s="3"/>
      <c r="H42" s="3"/>
      <c r="I42" s="3"/>
      <c r="J42" s="3"/>
      <c r="K42" s="3"/>
      <c r="L42" s="3"/>
      <c r="M42" s="3"/>
      <c r="N42" s="3"/>
      <c r="O42" s="3"/>
      <c r="P42" s="3"/>
      <c r="Q42" s="3"/>
      <c r="R42" s="3"/>
      <c r="S42" s="3"/>
      <c r="T42" s="3"/>
      <c r="U42" s="3"/>
      <c r="V42" s="3"/>
      <c r="W42" s="3"/>
    </row>
    <row r="43" spans="1:23" x14ac:dyDescent="0.3">
      <c r="A43" s="3"/>
      <c r="B43" s="3"/>
      <c r="C43" s="3"/>
      <c r="D43" s="3"/>
      <c r="E43" s="3"/>
      <c r="F43" s="3"/>
      <c r="G43" s="3"/>
      <c r="H43" s="3"/>
      <c r="I43" s="3"/>
      <c r="J43" s="3"/>
      <c r="K43" s="3"/>
      <c r="L43" s="3"/>
      <c r="M43" s="3"/>
      <c r="N43" s="3"/>
      <c r="O43" s="3"/>
      <c r="P43" s="3"/>
      <c r="Q43" s="3"/>
      <c r="R43" s="3"/>
      <c r="S43" s="3"/>
      <c r="T43" s="3"/>
      <c r="U43" s="3"/>
      <c r="V43" s="3"/>
      <c r="W43" s="3"/>
    </row>
    <row r="44" spans="1:23" ht="15.6" x14ac:dyDescent="0.3">
      <c r="A44" s="3"/>
      <c r="B44" s="3"/>
      <c r="C44" s="3"/>
      <c r="D44" s="4" t="s">
        <v>75</v>
      </c>
      <c r="E44" s="5"/>
      <c r="F44" s="3"/>
      <c r="G44" s="4" t="s">
        <v>63</v>
      </c>
      <c r="H44" s="5"/>
      <c r="I44" s="3"/>
      <c r="J44" s="3"/>
      <c r="K44" s="3"/>
      <c r="L44" s="3"/>
      <c r="M44" s="3"/>
      <c r="N44" s="3"/>
      <c r="O44" s="3"/>
      <c r="P44" s="3"/>
      <c r="Q44" s="3"/>
      <c r="R44" s="3"/>
      <c r="S44" s="3"/>
      <c r="T44" s="3"/>
      <c r="U44" s="3"/>
      <c r="V44" s="3"/>
      <c r="W44" s="3"/>
    </row>
    <row r="45" spans="1:23" x14ac:dyDescent="0.3">
      <c r="A45" s="3"/>
      <c r="B45" s="3"/>
      <c r="C45" s="3"/>
      <c r="D45" t="s">
        <v>73</v>
      </c>
      <c r="E45" t="s">
        <v>74</v>
      </c>
      <c r="F45" s="3"/>
      <c r="G45" s="1" t="s">
        <v>10</v>
      </c>
      <c r="H45" t="s">
        <v>62</v>
      </c>
      <c r="I45" s="3"/>
      <c r="J45" s="3"/>
      <c r="K45" s="3"/>
      <c r="L45" s="3"/>
      <c r="M45" s="3"/>
      <c r="N45" s="3"/>
      <c r="O45" s="3"/>
      <c r="P45" s="3"/>
      <c r="Q45" s="3"/>
      <c r="R45" s="3"/>
      <c r="S45" s="3"/>
      <c r="T45" s="3"/>
      <c r="U45" s="3"/>
      <c r="V45" s="3"/>
      <c r="W45" s="3"/>
    </row>
    <row r="46" spans="1:23" x14ac:dyDescent="0.3">
      <c r="A46" s="3"/>
      <c r="B46" s="3"/>
      <c r="C46" s="3"/>
      <c r="D46">
        <v>4092</v>
      </c>
      <c r="E46">
        <v>10000</v>
      </c>
      <c r="F46" s="3"/>
      <c r="G46" s="2" t="s">
        <v>60</v>
      </c>
      <c r="H46">
        <v>5908</v>
      </c>
      <c r="I46" s="3"/>
      <c r="J46" s="3"/>
      <c r="K46" s="3"/>
      <c r="L46" s="3"/>
      <c r="M46" s="3"/>
      <c r="N46" s="3"/>
      <c r="O46" s="3"/>
      <c r="P46" s="3"/>
      <c r="Q46" s="3"/>
      <c r="R46" s="3"/>
      <c r="S46" s="3"/>
      <c r="T46" s="3"/>
      <c r="U46" s="3"/>
      <c r="V46" s="3"/>
      <c r="W46" s="3"/>
    </row>
    <row r="47" spans="1:23" x14ac:dyDescent="0.3">
      <c r="A47" s="3"/>
      <c r="B47" s="3"/>
      <c r="C47" s="3"/>
      <c r="F47" s="3"/>
      <c r="G47" s="2" t="s">
        <v>61</v>
      </c>
      <c r="H47">
        <v>4092</v>
      </c>
      <c r="I47" s="3"/>
      <c r="J47" s="3"/>
      <c r="K47" s="3"/>
      <c r="L47" s="3"/>
      <c r="M47" s="3"/>
      <c r="N47" s="3"/>
      <c r="O47" s="3"/>
      <c r="P47" s="3"/>
      <c r="Q47" s="3"/>
      <c r="R47" s="3"/>
      <c r="S47" s="3"/>
      <c r="T47" s="3"/>
      <c r="U47" s="3"/>
      <c r="V47" s="3"/>
      <c r="W47" s="3"/>
    </row>
    <row r="48" spans="1:23" x14ac:dyDescent="0.3">
      <c r="A48" s="3"/>
      <c r="B48" s="3"/>
      <c r="C48" s="3"/>
      <c r="F48" s="3"/>
      <c r="G48" s="2" t="s">
        <v>43</v>
      </c>
      <c r="H48">
        <v>10000</v>
      </c>
      <c r="I48" s="3"/>
      <c r="J48" s="3"/>
      <c r="K48" s="3"/>
      <c r="L48" s="3"/>
      <c r="M48" s="3"/>
      <c r="N48" s="3"/>
      <c r="O48" s="3"/>
      <c r="P48" s="3"/>
      <c r="Q48" s="3"/>
      <c r="R48" s="3"/>
      <c r="S48" s="3"/>
      <c r="T48" s="3"/>
      <c r="U48" s="3"/>
      <c r="V48" s="3"/>
      <c r="W48" s="3"/>
    </row>
    <row r="49" spans="1:23" x14ac:dyDescent="0.3">
      <c r="A49" s="3"/>
      <c r="B49" s="3"/>
      <c r="C49" s="3"/>
      <c r="F49" s="3"/>
      <c r="I49" s="3"/>
      <c r="J49" s="3"/>
      <c r="K49" s="3"/>
      <c r="L49" s="3"/>
      <c r="M49" s="3"/>
      <c r="N49" s="3"/>
      <c r="O49" s="3"/>
      <c r="P49" s="3"/>
      <c r="Q49" s="3"/>
      <c r="R49" s="3"/>
      <c r="S49" s="3"/>
      <c r="T49" s="3"/>
      <c r="U49" s="3"/>
      <c r="V49" s="3"/>
      <c r="W49" s="3"/>
    </row>
    <row r="50" spans="1:23" x14ac:dyDescent="0.3">
      <c r="A50" s="3"/>
      <c r="B50" s="3"/>
      <c r="C50" s="3"/>
      <c r="F50" s="3"/>
      <c r="I50" s="3"/>
      <c r="J50" s="3"/>
      <c r="K50" s="3"/>
      <c r="L50" s="3"/>
      <c r="M50" s="3"/>
      <c r="N50" s="3"/>
      <c r="O50" s="3"/>
      <c r="P50" s="3"/>
      <c r="Q50" s="3"/>
      <c r="R50" s="3"/>
      <c r="S50" s="3"/>
      <c r="T50" s="3"/>
      <c r="U50" s="3"/>
      <c r="V50" s="3"/>
      <c r="W50" s="3"/>
    </row>
    <row r="51" spans="1:23" x14ac:dyDescent="0.3">
      <c r="A51" s="3"/>
      <c r="B51" s="3"/>
      <c r="C51" s="3"/>
      <c r="D51" s="3"/>
      <c r="E51" s="3"/>
      <c r="F51" s="3"/>
      <c r="G51" s="3"/>
      <c r="H51" s="3"/>
      <c r="I51" s="3"/>
      <c r="J51" s="3"/>
      <c r="K51" s="3"/>
      <c r="L51" s="3"/>
      <c r="M51" s="3"/>
      <c r="N51" s="3"/>
      <c r="O51" s="3"/>
      <c r="P51" s="3"/>
      <c r="Q51" s="3"/>
      <c r="R51" s="3"/>
      <c r="S51" s="3"/>
      <c r="T51" s="3"/>
      <c r="U51" s="3"/>
      <c r="V51" s="3"/>
      <c r="W51" s="3"/>
    </row>
    <row r="52" spans="1:23" x14ac:dyDescent="0.3">
      <c r="A52" s="3"/>
      <c r="B52" s="3"/>
      <c r="C52" s="3"/>
      <c r="D52" s="3"/>
      <c r="E52" s="3"/>
      <c r="F52" s="3"/>
      <c r="G52" s="3"/>
      <c r="H52" s="3"/>
      <c r="I52" s="3"/>
      <c r="J52" s="3"/>
      <c r="K52" s="3"/>
      <c r="L52" s="3"/>
      <c r="M52" s="3"/>
      <c r="N52" s="3"/>
      <c r="O52" s="3"/>
      <c r="P52" s="3"/>
      <c r="Q52" s="3"/>
      <c r="R52" s="3"/>
      <c r="S52" s="3"/>
      <c r="T52" s="3"/>
      <c r="U52" s="3"/>
      <c r="V52" s="3"/>
      <c r="W52" s="3"/>
    </row>
    <row r="53" spans="1:23" ht="15.6" x14ac:dyDescent="0.3">
      <c r="A53" s="3"/>
      <c r="B53" s="3"/>
      <c r="C53" s="3"/>
      <c r="D53" s="13"/>
      <c r="F53" s="3"/>
      <c r="G53" s="3"/>
      <c r="H53" s="3"/>
      <c r="I53" s="3"/>
      <c r="J53" s="3"/>
      <c r="K53" s="3"/>
      <c r="L53" s="3"/>
      <c r="M53" s="3"/>
      <c r="N53" s="3"/>
      <c r="O53" s="3"/>
      <c r="P53" s="3"/>
      <c r="Q53" s="3"/>
      <c r="R53" s="3"/>
      <c r="S53" s="3"/>
      <c r="T53" s="3"/>
      <c r="U53" s="3"/>
      <c r="V53" s="3"/>
      <c r="W53" s="3"/>
    </row>
    <row r="54" spans="1:23" x14ac:dyDescent="0.3">
      <c r="A54" s="3"/>
      <c r="B54" s="3"/>
      <c r="C54" s="3"/>
      <c r="G54" s="3"/>
      <c r="H54" s="3"/>
      <c r="I54" s="3"/>
      <c r="J54" s="3"/>
      <c r="K54" s="3"/>
      <c r="L54" s="3"/>
      <c r="M54" s="3"/>
      <c r="N54" s="3"/>
      <c r="O54" s="3"/>
      <c r="P54" s="3"/>
      <c r="Q54" s="3"/>
      <c r="R54" s="3"/>
      <c r="S54" s="3"/>
      <c r="T54" s="3"/>
      <c r="U54" s="3"/>
      <c r="V54" s="3"/>
      <c r="W54" s="3"/>
    </row>
    <row r="55" spans="1:23" x14ac:dyDescent="0.3">
      <c r="A55" s="3"/>
      <c r="B55" s="3"/>
      <c r="C55" s="3"/>
      <c r="G55" s="3"/>
      <c r="H55" s="3"/>
      <c r="I55" s="3"/>
      <c r="J55" s="3"/>
      <c r="K55" s="3"/>
      <c r="L55" s="3"/>
      <c r="M55" s="3"/>
      <c r="N55" s="3"/>
      <c r="O55" s="3"/>
      <c r="P55" s="3"/>
      <c r="Q55" s="3"/>
      <c r="R55" s="3"/>
      <c r="S55" s="3"/>
      <c r="T55" s="3"/>
      <c r="U55" s="3"/>
      <c r="V55" s="3"/>
      <c r="W55" s="3"/>
    </row>
    <row r="56" spans="1:23" x14ac:dyDescent="0.3">
      <c r="A56" s="3"/>
      <c r="B56" s="3"/>
      <c r="C56" s="3"/>
      <c r="G56" s="3"/>
      <c r="H56" s="3"/>
      <c r="I56" s="3"/>
      <c r="J56" s="3"/>
      <c r="K56" s="3"/>
      <c r="L56" s="3"/>
      <c r="M56" s="3"/>
      <c r="N56" s="3"/>
      <c r="O56" s="3"/>
      <c r="P56" s="3"/>
      <c r="Q56" s="3"/>
      <c r="R56" s="3"/>
      <c r="S56" s="3"/>
      <c r="T56" s="3"/>
      <c r="U56" s="3"/>
      <c r="V56" s="3"/>
      <c r="W56" s="3"/>
    </row>
    <row r="57" spans="1:23" x14ac:dyDescent="0.3">
      <c r="A57" s="3"/>
      <c r="B57" s="3"/>
      <c r="C57" s="3"/>
      <c r="G57" s="3"/>
      <c r="H57" s="3"/>
      <c r="I57" s="3"/>
      <c r="J57" s="3"/>
      <c r="K57" s="3"/>
      <c r="L57" s="3"/>
      <c r="M57" s="3"/>
      <c r="N57" s="3"/>
      <c r="O57" s="3"/>
      <c r="P57" s="3"/>
      <c r="Q57" s="3"/>
      <c r="R57" s="3"/>
      <c r="S57" s="3"/>
      <c r="T57" s="3"/>
      <c r="U57" s="3"/>
      <c r="V57" s="3"/>
      <c r="W57" s="3"/>
    </row>
    <row r="58" spans="1:23" x14ac:dyDescent="0.3">
      <c r="A58" s="3"/>
      <c r="B58" s="3"/>
      <c r="C58" s="3"/>
      <c r="D58" s="11"/>
      <c r="G58" s="3"/>
      <c r="H58" s="3"/>
      <c r="I58" s="3"/>
      <c r="J58" s="3"/>
      <c r="K58" s="3"/>
      <c r="L58" s="3"/>
      <c r="M58" s="3"/>
      <c r="N58" s="3"/>
      <c r="O58" s="3"/>
      <c r="P58" s="3"/>
      <c r="Q58" s="3"/>
      <c r="R58" s="3"/>
      <c r="S58" s="3"/>
      <c r="T58" s="3"/>
      <c r="U58" s="3"/>
      <c r="V58" s="3"/>
      <c r="W58" s="3"/>
    </row>
    <row r="59" spans="1:23" x14ac:dyDescent="0.3">
      <c r="A59" s="3"/>
      <c r="B59" s="3"/>
      <c r="C59" s="3"/>
      <c r="G59" s="3"/>
      <c r="H59" s="3"/>
      <c r="I59" s="3"/>
      <c r="J59" s="3"/>
      <c r="K59" s="3"/>
      <c r="L59" s="3"/>
      <c r="M59" s="3"/>
      <c r="N59" s="3"/>
      <c r="O59" s="3"/>
      <c r="P59" s="3"/>
      <c r="Q59" s="3"/>
      <c r="R59" s="3"/>
      <c r="S59" s="3"/>
      <c r="T59" s="3"/>
      <c r="U59" s="3"/>
      <c r="V59" s="3"/>
      <c r="W59" s="3"/>
    </row>
    <row r="60" spans="1:23" x14ac:dyDescent="0.3">
      <c r="A60" s="3"/>
      <c r="B60" s="3"/>
      <c r="C60" s="3"/>
      <c r="G60" s="3"/>
      <c r="H60" s="3"/>
      <c r="I60" s="3"/>
      <c r="J60" s="3"/>
      <c r="K60" s="3"/>
      <c r="L60" s="3"/>
      <c r="M60" s="3"/>
      <c r="N60" s="3"/>
      <c r="O60" s="3"/>
      <c r="P60" s="3"/>
      <c r="Q60" s="3"/>
      <c r="R60" s="3"/>
      <c r="S60" s="3"/>
      <c r="T60" s="3"/>
      <c r="U60" s="3"/>
      <c r="V60" s="3"/>
      <c r="W60" s="3"/>
    </row>
    <row r="61" spans="1:23" x14ac:dyDescent="0.3">
      <c r="A61" s="3"/>
      <c r="B61" s="3"/>
      <c r="C61" s="3"/>
      <c r="G61" s="3"/>
      <c r="H61" s="3"/>
      <c r="I61" s="3"/>
      <c r="J61" s="3"/>
      <c r="K61" s="3"/>
      <c r="L61" s="3"/>
      <c r="M61" s="3"/>
      <c r="N61" s="3"/>
      <c r="O61" s="3"/>
      <c r="P61" s="3"/>
      <c r="Q61" s="3"/>
      <c r="R61" s="3"/>
      <c r="S61" s="3"/>
      <c r="T61" s="3"/>
      <c r="U61" s="3"/>
      <c r="V61" s="3"/>
      <c r="W61" s="3"/>
    </row>
    <row r="62" spans="1:23" x14ac:dyDescent="0.3">
      <c r="A62" s="3"/>
      <c r="B62" s="3"/>
      <c r="C62" s="3"/>
      <c r="G62" s="3"/>
      <c r="H62" s="3"/>
      <c r="I62" s="3"/>
      <c r="J62" s="3"/>
      <c r="K62" s="3"/>
      <c r="L62" s="3"/>
      <c r="M62" s="3"/>
      <c r="N62" s="3"/>
      <c r="O62" s="3"/>
      <c r="P62" s="3"/>
      <c r="Q62" s="3"/>
      <c r="R62" s="3"/>
      <c r="S62" s="3"/>
      <c r="T62" s="3"/>
      <c r="U62" s="3"/>
      <c r="V62" s="3"/>
      <c r="W62" s="3"/>
    </row>
    <row r="63" spans="1:23" x14ac:dyDescent="0.3">
      <c r="A63" s="3"/>
      <c r="B63" s="3"/>
      <c r="C63" s="3"/>
      <c r="G63" s="3"/>
      <c r="H63" s="3"/>
      <c r="I63" s="3"/>
      <c r="J63" s="3"/>
      <c r="K63" s="3"/>
      <c r="L63" s="3"/>
      <c r="M63" s="3"/>
      <c r="N63" s="3"/>
      <c r="O63" s="3"/>
      <c r="P63" s="3"/>
      <c r="Q63" s="3"/>
      <c r="R63" s="3"/>
      <c r="S63" s="3"/>
      <c r="T63" s="3"/>
      <c r="U63" s="3"/>
      <c r="V63" s="3"/>
      <c r="W63" s="3"/>
    </row>
    <row r="64" spans="1:23" x14ac:dyDescent="0.3">
      <c r="A64" s="3"/>
      <c r="B64" s="3"/>
      <c r="C64" s="3"/>
      <c r="G64" s="3"/>
      <c r="H64" s="3"/>
      <c r="I64" s="3"/>
      <c r="J64" s="3"/>
      <c r="K64" s="3"/>
      <c r="L64" s="3"/>
      <c r="M64" s="3"/>
      <c r="N64" s="3"/>
      <c r="O64" s="3"/>
      <c r="P64" s="3"/>
      <c r="Q64" s="3"/>
      <c r="R64" s="3"/>
      <c r="S64" s="3"/>
      <c r="T64" s="3"/>
      <c r="U64" s="3"/>
      <c r="V64" s="3"/>
      <c r="W64" s="3"/>
    </row>
    <row r="65" spans="1:23" x14ac:dyDescent="0.3">
      <c r="A65" s="3"/>
      <c r="B65" s="3"/>
      <c r="C65" s="3"/>
      <c r="G65" s="3"/>
      <c r="H65" s="3"/>
      <c r="I65" s="3"/>
      <c r="J65" s="3"/>
      <c r="K65" s="3"/>
      <c r="L65" s="3"/>
      <c r="M65" s="3"/>
      <c r="N65" s="3"/>
      <c r="O65" s="3"/>
      <c r="P65" s="3"/>
      <c r="Q65" s="3"/>
      <c r="R65" s="3"/>
      <c r="S65" s="3"/>
      <c r="T65" s="3"/>
      <c r="U65" s="3"/>
      <c r="V65" s="3"/>
      <c r="W65" s="3"/>
    </row>
    <row r="66" spans="1:23" x14ac:dyDescent="0.3">
      <c r="A66" s="3"/>
      <c r="B66" s="3"/>
      <c r="C66" s="3"/>
      <c r="G66" s="3"/>
      <c r="H66" s="3"/>
      <c r="I66" s="3"/>
      <c r="J66" s="3"/>
      <c r="K66" s="3"/>
      <c r="L66" s="3"/>
      <c r="M66" s="3"/>
      <c r="N66" s="3"/>
      <c r="O66" s="3"/>
      <c r="P66" s="3"/>
      <c r="Q66" s="3"/>
      <c r="R66" s="3"/>
      <c r="S66" s="3"/>
      <c r="T66" s="3"/>
      <c r="U66" s="3"/>
      <c r="V66" s="3"/>
      <c r="W66" s="3"/>
    </row>
    <row r="67" spans="1:23" x14ac:dyDescent="0.3">
      <c r="A67" s="3"/>
      <c r="B67" s="3"/>
      <c r="C67" s="3"/>
      <c r="G67" s="3"/>
      <c r="H67" s="3"/>
      <c r="I67" s="3"/>
      <c r="J67" s="3"/>
      <c r="K67" s="3"/>
      <c r="L67" s="3"/>
      <c r="M67" s="3"/>
      <c r="N67" s="3"/>
      <c r="O67" s="3"/>
      <c r="P67" s="3"/>
      <c r="Q67" s="3"/>
      <c r="R67" s="3"/>
      <c r="S67" s="3"/>
      <c r="T67" s="3"/>
      <c r="U67" s="3"/>
      <c r="V67" s="3"/>
      <c r="W67" s="3"/>
    </row>
    <row r="68" spans="1:23" x14ac:dyDescent="0.3">
      <c r="A68" s="3"/>
      <c r="B68" s="3"/>
      <c r="C68" s="3"/>
      <c r="G68" s="3"/>
      <c r="H68" s="3"/>
      <c r="I68" s="3"/>
      <c r="J68" s="3"/>
      <c r="K68" s="3"/>
      <c r="L68" s="3"/>
      <c r="M68" s="3"/>
      <c r="N68" s="3"/>
      <c r="O68" s="3"/>
      <c r="P68" s="3"/>
      <c r="Q68" s="3"/>
      <c r="R68" s="3"/>
      <c r="S68" s="3"/>
      <c r="T68" s="3"/>
      <c r="U68" s="3"/>
      <c r="V68" s="3"/>
      <c r="W68" s="3"/>
    </row>
    <row r="69" spans="1:23" x14ac:dyDescent="0.3">
      <c r="A69" s="3"/>
      <c r="B69" s="3"/>
      <c r="C69" s="3"/>
      <c r="G69" s="3"/>
      <c r="H69" s="3"/>
      <c r="I69" s="3"/>
      <c r="J69" s="3"/>
      <c r="K69" s="3"/>
      <c r="L69" s="3"/>
      <c r="M69" s="3"/>
      <c r="N69" s="3"/>
      <c r="O69" s="3"/>
      <c r="P69" s="3"/>
      <c r="Q69" s="3"/>
      <c r="R69" s="3"/>
      <c r="S69" s="3"/>
      <c r="T69" s="3"/>
      <c r="U69" s="3"/>
      <c r="V69" s="3"/>
      <c r="W69" s="3"/>
    </row>
    <row r="70" spans="1:23" x14ac:dyDescent="0.3">
      <c r="A70" s="3"/>
      <c r="B70" s="3"/>
      <c r="C70" s="3"/>
      <c r="G70" s="3"/>
      <c r="H70" s="3"/>
      <c r="I70" s="3"/>
      <c r="J70" s="3"/>
      <c r="K70" s="3"/>
      <c r="L70" s="3"/>
      <c r="M70" s="3"/>
      <c r="N70" s="3"/>
      <c r="O70" s="3"/>
      <c r="P70" s="3"/>
      <c r="Q70" s="3"/>
      <c r="R70" s="3"/>
      <c r="S70" s="3"/>
      <c r="T70" s="3"/>
      <c r="U70" s="3"/>
      <c r="V70" s="3"/>
      <c r="W70" s="3"/>
    </row>
    <row r="71" spans="1:23" x14ac:dyDescent="0.3">
      <c r="A71" s="3"/>
      <c r="B71" s="3"/>
      <c r="C71" s="3"/>
      <c r="G71" s="3"/>
      <c r="H71" s="3"/>
      <c r="I71" s="3"/>
      <c r="J71" s="3"/>
      <c r="K71" s="3"/>
      <c r="L71" s="3"/>
      <c r="M71" s="3"/>
      <c r="N71" s="3"/>
      <c r="O71" s="3"/>
      <c r="P71" s="3"/>
      <c r="Q71" s="3"/>
      <c r="R71" s="3"/>
      <c r="S71" s="3"/>
      <c r="T71" s="3"/>
      <c r="U71" s="3"/>
      <c r="V71" s="3"/>
      <c r="W71" s="3"/>
    </row>
    <row r="72" spans="1:23" x14ac:dyDescent="0.3">
      <c r="A72" s="3"/>
      <c r="B72" s="3"/>
      <c r="C72" s="3"/>
      <c r="D72" s="3"/>
      <c r="E72" s="3"/>
      <c r="F72" s="3"/>
      <c r="G72" s="3"/>
      <c r="H72" s="3"/>
      <c r="I72" s="3"/>
      <c r="J72" s="3"/>
      <c r="K72" s="3"/>
      <c r="L72" s="3"/>
      <c r="M72" s="3"/>
      <c r="N72" s="3"/>
      <c r="O72" s="3"/>
      <c r="P72" s="3"/>
      <c r="Q72" s="3"/>
      <c r="R72" s="3"/>
      <c r="S72" s="3"/>
      <c r="T72" s="3"/>
      <c r="U72" s="3"/>
      <c r="V72" s="3"/>
      <c r="W72" s="3"/>
    </row>
    <row r="73" spans="1:23" x14ac:dyDescent="0.3">
      <c r="A73" s="3"/>
      <c r="B73" s="3"/>
      <c r="C73" s="3"/>
      <c r="D73" s="3"/>
      <c r="E73" s="3"/>
      <c r="F73" s="3"/>
      <c r="G73" s="3"/>
      <c r="H73" s="3"/>
      <c r="I73" s="3"/>
      <c r="J73" s="3"/>
      <c r="K73" s="3"/>
      <c r="L73" s="3"/>
      <c r="M73" s="3"/>
      <c r="N73" s="3"/>
      <c r="O73" s="3"/>
      <c r="P73" s="3"/>
      <c r="Q73" s="3"/>
      <c r="R73" s="3"/>
      <c r="S73" s="3"/>
      <c r="T73" s="3"/>
      <c r="U73" s="3"/>
      <c r="V73" s="3"/>
      <c r="W73" s="3"/>
    </row>
    <row r="74" spans="1:23" x14ac:dyDescent="0.3">
      <c r="A74" s="3"/>
      <c r="B74" s="3"/>
      <c r="C74" s="3"/>
      <c r="D74" s="3"/>
      <c r="E74" s="3"/>
      <c r="F74" s="3"/>
      <c r="G74" s="3"/>
      <c r="H74" s="3"/>
      <c r="I74" s="3"/>
      <c r="J74" s="3"/>
      <c r="K74" s="3"/>
      <c r="L74" s="3"/>
      <c r="M74" s="3"/>
      <c r="N74" s="3"/>
      <c r="O74" s="3"/>
      <c r="P74" s="3"/>
      <c r="Q74" s="3"/>
      <c r="R74" s="3"/>
      <c r="S74" s="3"/>
      <c r="T74" s="3"/>
      <c r="U74" s="3"/>
      <c r="V74" s="3"/>
      <c r="W74" s="3"/>
    </row>
    <row r="75" spans="1:23" x14ac:dyDescent="0.3">
      <c r="A75" s="3"/>
      <c r="B75" s="3"/>
      <c r="C75" s="3"/>
      <c r="D75" s="3"/>
      <c r="E75" s="3"/>
      <c r="F75" s="3"/>
      <c r="G75" s="3"/>
      <c r="H75" s="3"/>
      <c r="I75" s="3"/>
      <c r="J75" s="3"/>
      <c r="K75" s="3"/>
      <c r="L75" s="3"/>
      <c r="M75" s="3"/>
      <c r="N75" s="3"/>
      <c r="O75" s="3"/>
      <c r="P75" s="3"/>
      <c r="Q75" s="3"/>
      <c r="R75" s="3"/>
      <c r="S75" s="3"/>
      <c r="T75" s="3"/>
      <c r="U75" s="3"/>
      <c r="V75" s="3"/>
      <c r="W75" s="3"/>
    </row>
    <row r="76" spans="1:23" x14ac:dyDescent="0.3">
      <c r="A76" s="3"/>
      <c r="B76" s="3"/>
      <c r="C76" s="3"/>
      <c r="D76" s="3"/>
      <c r="E76" s="3"/>
      <c r="F76" s="3"/>
      <c r="G76" s="3"/>
      <c r="H76" s="3"/>
      <c r="I76" s="3"/>
      <c r="J76" s="3"/>
      <c r="K76" s="3"/>
      <c r="L76" s="3"/>
      <c r="M76" s="3"/>
      <c r="N76" s="3"/>
      <c r="O76" s="3"/>
      <c r="P76" s="3"/>
      <c r="Q76" s="3"/>
      <c r="R76" s="3"/>
      <c r="S76" s="3"/>
      <c r="T76" s="3"/>
      <c r="U76" s="3"/>
      <c r="V76" s="3"/>
      <c r="W76" s="3"/>
    </row>
    <row r="77" spans="1:23" x14ac:dyDescent="0.3">
      <c r="A77" s="3"/>
      <c r="B77" s="3"/>
      <c r="C77" s="3"/>
      <c r="D77" s="3"/>
      <c r="E77" s="3"/>
      <c r="F77" s="3"/>
      <c r="G77" s="3"/>
      <c r="H77" s="3"/>
      <c r="I77" s="3"/>
      <c r="J77" s="3"/>
      <c r="K77" s="3"/>
      <c r="L77" s="3"/>
      <c r="M77" s="3"/>
      <c r="N77" s="3"/>
      <c r="O77" s="3"/>
      <c r="P77" s="3"/>
      <c r="Q77" s="3"/>
      <c r="R77" s="3"/>
      <c r="S77" s="3"/>
      <c r="T77" s="3"/>
      <c r="U77" s="3"/>
      <c r="V77" s="3"/>
      <c r="W77" s="3"/>
    </row>
    <row r="78" spans="1:23" x14ac:dyDescent="0.3">
      <c r="A78" s="3"/>
      <c r="B78" s="3"/>
      <c r="C78" s="3"/>
      <c r="D78" s="3"/>
      <c r="E78" s="3"/>
      <c r="F78" s="3"/>
      <c r="G78" s="3"/>
      <c r="H78" s="3"/>
      <c r="I78" s="3"/>
      <c r="J78" s="3"/>
      <c r="K78" s="3"/>
      <c r="L78" s="3"/>
      <c r="M78" s="3"/>
      <c r="N78" s="3"/>
      <c r="O78" s="3"/>
      <c r="P78" s="3"/>
      <c r="Q78" s="3"/>
      <c r="R78" s="3"/>
      <c r="S78" s="3"/>
      <c r="T78" s="3"/>
      <c r="U78" s="3"/>
      <c r="V78" s="3"/>
      <c r="W78" s="3"/>
    </row>
    <row r="79" spans="1:23" x14ac:dyDescent="0.3">
      <c r="A79" s="3"/>
      <c r="B79" s="3"/>
      <c r="C79" s="3"/>
      <c r="D79" s="3"/>
      <c r="E79" s="3"/>
      <c r="F79" s="3"/>
      <c r="G79" s="3"/>
      <c r="H79" s="3"/>
      <c r="I79" s="3"/>
      <c r="J79" s="3"/>
      <c r="K79" s="3"/>
      <c r="L79" s="3"/>
      <c r="M79" s="3"/>
      <c r="N79" s="3"/>
      <c r="O79" s="3"/>
      <c r="P79" s="3"/>
      <c r="Q79" s="3"/>
      <c r="R79" s="3"/>
      <c r="S79" s="3"/>
      <c r="T79" s="3"/>
      <c r="U79" s="3"/>
      <c r="V79" s="3"/>
      <c r="W79" s="3"/>
    </row>
    <row r="80" spans="1:23" x14ac:dyDescent="0.3">
      <c r="A80" s="3"/>
      <c r="B80" s="3"/>
      <c r="C80" s="3"/>
      <c r="D80" s="3"/>
      <c r="E80" s="3"/>
      <c r="F80" s="3"/>
      <c r="G80" s="3"/>
      <c r="H80" s="3"/>
      <c r="I80" s="3"/>
      <c r="J80" s="3"/>
      <c r="K80" s="3"/>
      <c r="L80" s="3"/>
      <c r="M80" s="3"/>
      <c r="N80" s="3"/>
      <c r="O80" s="3"/>
      <c r="P80" s="3"/>
      <c r="Q80" s="3"/>
      <c r="R80" s="3"/>
      <c r="S80" s="3"/>
      <c r="T80" s="3"/>
      <c r="U80" s="3"/>
      <c r="V80" s="3"/>
      <c r="W80" s="3"/>
    </row>
    <row r="81" spans="1:23" x14ac:dyDescent="0.3">
      <c r="A81" s="3"/>
      <c r="B81" s="3"/>
      <c r="C81" s="3"/>
      <c r="D81" s="3"/>
      <c r="E81" s="3"/>
      <c r="F81" s="3"/>
      <c r="G81" s="3"/>
      <c r="H81" s="3"/>
      <c r="I81" s="3"/>
      <c r="J81" s="3"/>
      <c r="K81" s="3"/>
      <c r="L81" s="3"/>
      <c r="M81" s="3"/>
      <c r="N81" s="3"/>
      <c r="O81" s="3"/>
      <c r="P81" s="3"/>
      <c r="Q81" s="3"/>
      <c r="R81" s="3"/>
      <c r="S81" s="3"/>
      <c r="T81" s="3"/>
      <c r="U81" s="3"/>
      <c r="V81" s="3"/>
      <c r="W81" s="3"/>
    </row>
    <row r="82" spans="1:23" x14ac:dyDescent="0.3">
      <c r="A82" s="3"/>
      <c r="B82" s="3"/>
      <c r="C82" s="3"/>
      <c r="D82" s="3"/>
      <c r="E82" s="3"/>
      <c r="F82" s="3"/>
      <c r="G82" s="3"/>
      <c r="H82" s="3"/>
      <c r="I82" s="3"/>
      <c r="J82" s="3"/>
      <c r="K82" s="3"/>
      <c r="L82" s="3"/>
      <c r="M82" s="3"/>
      <c r="N82" s="3"/>
      <c r="O82" s="3"/>
      <c r="P82" s="3"/>
      <c r="Q82" s="3"/>
      <c r="R82" s="3"/>
      <c r="S82" s="3"/>
      <c r="T82" s="3"/>
      <c r="U82" s="3"/>
      <c r="V82" s="3"/>
      <c r="W82" s="3"/>
    </row>
    <row r="83" spans="1:23" x14ac:dyDescent="0.3">
      <c r="A83" s="3"/>
      <c r="B83" s="3"/>
      <c r="C83" s="3"/>
      <c r="D83" s="3"/>
      <c r="E83" s="3"/>
      <c r="F83" s="3"/>
      <c r="G83" s="3"/>
      <c r="H83" s="3"/>
      <c r="I83" s="3"/>
      <c r="J83" s="3"/>
      <c r="K83" s="3"/>
      <c r="L83" s="3"/>
      <c r="M83" s="3"/>
      <c r="N83" s="3"/>
      <c r="O83" s="3"/>
      <c r="P83" s="3"/>
      <c r="Q83" s="3"/>
      <c r="R83" s="3"/>
      <c r="S83" s="3"/>
      <c r="T83" s="3"/>
      <c r="U83" s="3"/>
      <c r="V83" s="3"/>
      <c r="W83" s="3"/>
    </row>
    <row r="84" spans="1:23" x14ac:dyDescent="0.3">
      <c r="A84" s="3"/>
      <c r="B84" s="3"/>
      <c r="C84" s="3"/>
      <c r="D84" s="3"/>
      <c r="E84" s="3"/>
      <c r="F84" s="3"/>
      <c r="G84" s="3"/>
      <c r="H84" s="3"/>
      <c r="I84" s="3"/>
      <c r="J84" s="3"/>
      <c r="K84" s="3"/>
      <c r="L84" s="3"/>
      <c r="M84" s="3"/>
      <c r="N84" s="3"/>
      <c r="O84" s="3"/>
      <c r="P84" s="3"/>
      <c r="Q84" s="3"/>
      <c r="R84" s="3"/>
      <c r="S84" s="3"/>
      <c r="T84" s="3"/>
      <c r="U84" s="3"/>
      <c r="V84" s="3"/>
      <c r="W84" s="3"/>
    </row>
    <row r="85" spans="1:23" x14ac:dyDescent="0.3">
      <c r="A85" s="3"/>
      <c r="B85" s="3"/>
      <c r="C85" s="3"/>
      <c r="D85" s="3"/>
      <c r="E85" s="3"/>
      <c r="F85" s="3"/>
      <c r="G85" s="3"/>
      <c r="H85" s="3"/>
      <c r="I85" s="3"/>
      <c r="J85" s="3"/>
      <c r="K85" s="3"/>
      <c r="L85" s="3"/>
      <c r="M85" s="3"/>
      <c r="N85" s="3"/>
      <c r="O85" s="3"/>
      <c r="P85" s="3"/>
      <c r="Q85" s="3"/>
      <c r="R85" s="3"/>
      <c r="S85" s="3"/>
      <c r="T85" s="3"/>
      <c r="U85" s="3"/>
      <c r="V85" s="3"/>
      <c r="W85" s="3"/>
    </row>
    <row r="86" spans="1:23" x14ac:dyDescent="0.3">
      <c r="A86" s="3"/>
      <c r="B86" s="3"/>
      <c r="C86" s="3"/>
      <c r="D86" s="3"/>
      <c r="E86" s="3"/>
      <c r="F86" s="3"/>
      <c r="G86" s="3"/>
      <c r="H86" s="3"/>
      <c r="I86" s="3"/>
      <c r="J86" s="3"/>
      <c r="K86" s="3"/>
      <c r="L86" s="3"/>
      <c r="M86" s="3"/>
      <c r="N86" s="3"/>
      <c r="O86" s="3"/>
      <c r="P86" s="3"/>
      <c r="Q86" s="3"/>
      <c r="R86" s="3"/>
      <c r="S86" s="3"/>
      <c r="T86" s="3"/>
      <c r="U86" s="3"/>
      <c r="V86" s="3"/>
      <c r="W86" s="3"/>
    </row>
    <row r="87" spans="1:23" x14ac:dyDescent="0.3">
      <c r="A87" s="3"/>
      <c r="B87" s="3"/>
      <c r="C87" s="3"/>
      <c r="D87" s="3"/>
      <c r="E87" s="3"/>
      <c r="F87" s="3"/>
      <c r="G87" s="3"/>
      <c r="H87" s="3"/>
      <c r="I87" s="3"/>
      <c r="J87" s="3"/>
      <c r="K87" s="3"/>
      <c r="L87" s="3"/>
      <c r="M87" s="3"/>
      <c r="N87" s="3"/>
      <c r="O87" s="3"/>
      <c r="P87" s="3"/>
      <c r="Q87" s="3"/>
      <c r="R87" s="3"/>
      <c r="S87" s="3"/>
      <c r="T87" s="3"/>
      <c r="U87" s="3"/>
      <c r="V87" s="3"/>
      <c r="W87" s="3"/>
    </row>
    <row r="88" spans="1:23" x14ac:dyDescent="0.3">
      <c r="A88" s="3"/>
      <c r="B88" s="3"/>
      <c r="C88" s="3"/>
      <c r="D88" s="3"/>
      <c r="E88" s="3"/>
      <c r="F88" s="3"/>
      <c r="G88" s="3"/>
      <c r="H88" s="3"/>
      <c r="I88" s="3"/>
      <c r="J88" s="3"/>
      <c r="K88" s="3"/>
      <c r="L88" s="3"/>
      <c r="M88" s="3"/>
      <c r="N88" s="3"/>
      <c r="O88" s="3"/>
      <c r="P88" s="3"/>
      <c r="Q88" s="3"/>
      <c r="R88" s="3"/>
      <c r="S88" s="3"/>
      <c r="T88" s="3"/>
      <c r="U88" s="3"/>
      <c r="V88" s="3"/>
      <c r="W88" s="3"/>
    </row>
    <row r="89" spans="1:23" x14ac:dyDescent="0.3">
      <c r="A89" s="3"/>
      <c r="B89" s="3"/>
      <c r="C89" s="3"/>
      <c r="D89" s="3"/>
      <c r="E89" s="3"/>
      <c r="F89" s="3"/>
      <c r="G89" s="3"/>
      <c r="H89" s="3"/>
      <c r="I89" s="3"/>
      <c r="J89" s="3"/>
      <c r="K89" s="3"/>
      <c r="L89" s="3"/>
      <c r="M89" s="3"/>
      <c r="N89" s="3"/>
      <c r="O89" s="3"/>
      <c r="P89" s="3"/>
      <c r="Q89" s="3"/>
      <c r="R89" s="3"/>
      <c r="S89" s="3"/>
      <c r="T89" s="3"/>
      <c r="U89" s="3"/>
      <c r="V89" s="3"/>
      <c r="W89" s="3"/>
    </row>
    <row r="90" spans="1:23" x14ac:dyDescent="0.3">
      <c r="A90" s="3"/>
      <c r="B90" s="3"/>
      <c r="C90" s="3"/>
      <c r="D90" s="3"/>
      <c r="E90" s="3"/>
      <c r="F90" s="3"/>
      <c r="G90" s="3"/>
      <c r="H90" s="3"/>
      <c r="I90" s="3"/>
      <c r="J90" s="3"/>
      <c r="K90" s="3"/>
      <c r="L90" s="3"/>
      <c r="M90" s="3"/>
      <c r="N90" s="3"/>
      <c r="O90" s="3"/>
      <c r="P90" s="3"/>
      <c r="Q90" s="3"/>
      <c r="R90" s="3"/>
      <c r="S90" s="3"/>
      <c r="T90" s="3"/>
      <c r="U90" s="3"/>
      <c r="V90" s="3"/>
      <c r="W90" s="3"/>
    </row>
    <row r="91" spans="1:23" x14ac:dyDescent="0.3">
      <c r="A91" s="3"/>
      <c r="B91" s="3"/>
      <c r="C91" s="3"/>
      <c r="D91" s="3"/>
      <c r="E91" s="3"/>
      <c r="F91" s="3"/>
      <c r="G91" s="3"/>
      <c r="H91" s="3"/>
      <c r="I91" s="3"/>
      <c r="J91" s="3"/>
      <c r="K91" s="3"/>
      <c r="L91" s="3"/>
      <c r="M91" s="3"/>
      <c r="N91" s="3"/>
      <c r="O91" s="3"/>
      <c r="P91" s="3"/>
      <c r="Q91" s="3"/>
      <c r="R91" s="3"/>
      <c r="S91" s="3"/>
      <c r="T91" s="3"/>
      <c r="U91" s="3"/>
      <c r="V91" s="3"/>
      <c r="W91" s="3"/>
    </row>
    <row r="92" spans="1:23" x14ac:dyDescent="0.3">
      <c r="A92" s="3"/>
      <c r="B92" s="3"/>
      <c r="C92" s="3"/>
      <c r="D92" s="3"/>
      <c r="E92" s="3"/>
      <c r="F92" s="3"/>
      <c r="G92" s="3"/>
      <c r="H92" s="3"/>
      <c r="I92" s="3"/>
      <c r="J92" s="3"/>
      <c r="K92" s="3"/>
      <c r="L92" s="3"/>
      <c r="M92" s="3"/>
      <c r="N92" s="3"/>
      <c r="O92" s="3"/>
      <c r="P92" s="3"/>
      <c r="Q92" s="3"/>
      <c r="R92" s="3"/>
      <c r="S92" s="3"/>
      <c r="T92" s="3"/>
      <c r="U92" s="3"/>
      <c r="V92" s="3"/>
      <c r="W92" s="3"/>
    </row>
    <row r="93" spans="1:23" x14ac:dyDescent="0.3">
      <c r="A93" s="3"/>
      <c r="B93" s="3"/>
      <c r="C93" s="3"/>
      <c r="D93" s="3"/>
      <c r="E93" s="3"/>
      <c r="F93" s="3"/>
      <c r="G93" s="3"/>
      <c r="H93" s="3"/>
      <c r="I93" s="3"/>
      <c r="J93" s="3"/>
      <c r="K93" s="3"/>
      <c r="L93" s="3"/>
      <c r="M93" s="3"/>
      <c r="N93" s="3"/>
      <c r="O93" s="3"/>
      <c r="P93" s="3"/>
      <c r="Q93" s="3"/>
      <c r="R93" s="3"/>
      <c r="S93" s="3"/>
      <c r="T93" s="3"/>
      <c r="U93" s="3"/>
      <c r="V93" s="3"/>
      <c r="W93" s="3"/>
    </row>
    <row r="94" spans="1:23" x14ac:dyDescent="0.3">
      <c r="A94" s="3"/>
      <c r="B94" s="3"/>
      <c r="C94" s="3"/>
      <c r="D94" s="3"/>
      <c r="E94" s="3"/>
      <c r="F94" s="3"/>
      <c r="G94" s="3"/>
      <c r="H94" s="3"/>
      <c r="I94" s="3"/>
      <c r="J94" s="3"/>
      <c r="K94" s="3"/>
      <c r="L94" s="3"/>
      <c r="M94" s="3"/>
      <c r="N94" s="3"/>
      <c r="O94" s="3"/>
      <c r="P94" s="3"/>
      <c r="Q94" s="3"/>
      <c r="R94" s="3"/>
      <c r="S94" s="3"/>
      <c r="T94" s="3"/>
      <c r="U94" s="3"/>
      <c r="V94" s="3"/>
      <c r="W94" s="3"/>
    </row>
    <row r="95" spans="1:23" x14ac:dyDescent="0.3">
      <c r="A95" s="3"/>
      <c r="B95" s="3"/>
      <c r="C95" s="3"/>
      <c r="D95" s="3"/>
      <c r="E95" s="3"/>
      <c r="F95" s="3"/>
      <c r="G95" s="3"/>
      <c r="H95" s="3"/>
      <c r="I95" s="3"/>
      <c r="J95" s="3"/>
      <c r="K95" s="3"/>
      <c r="L95" s="3"/>
      <c r="M95" s="3"/>
      <c r="N95" s="3"/>
      <c r="O95" s="3"/>
      <c r="P95" s="3"/>
      <c r="Q95" s="3"/>
      <c r="R95" s="3"/>
      <c r="S95" s="3"/>
      <c r="T95" s="3"/>
      <c r="U95" s="3"/>
      <c r="V95" s="3"/>
      <c r="W95" s="3"/>
    </row>
    <row r="96" spans="1:23" x14ac:dyDescent="0.3">
      <c r="A96" s="3"/>
      <c r="B96" s="3"/>
      <c r="C96" s="3"/>
      <c r="D96" s="3"/>
      <c r="E96" s="3"/>
      <c r="F96" s="3"/>
      <c r="G96" s="3"/>
      <c r="H96" s="3"/>
      <c r="I96" s="3"/>
      <c r="J96" s="3"/>
      <c r="K96" s="3"/>
      <c r="L96" s="3"/>
      <c r="M96" s="3"/>
      <c r="N96" s="3"/>
      <c r="O96" s="3"/>
      <c r="P96" s="3"/>
      <c r="Q96" s="3"/>
      <c r="R96" s="3"/>
      <c r="S96" s="3"/>
      <c r="T96" s="3"/>
      <c r="U96" s="3"/>
      <c r="V96" s="3"/>
      <c r="W96" s="3"/>
    </row>
    <row r="97" spans="1:23" x14ac:dyDescent="0.3">
      <c r="A97" s="3"/>
      <c r="B97" s="3"/>
      <c r="C97" s="3"/>
      <c r="D97" s="3"/>
      <c r="E97" s="3"/>
      <c r="F97" s="3"/>
      <c r="G97" s="3"/>
      <c r="H97" s="3"/>
      <c r="I97" s="3"/>
      <c r="J97" s="3"/>
      <c r="K97" s="3"/>
      <c r="L97" s="3"/>
      <c r="M97" s="3"/>
      <c r="N97" s="3"/>
      <c r="O97" s="3"/>
      <c r="P97" s="3"/>
      <c r="Q97" s="3"/>
      <c r="R97" s="3"/>
      <c r="S97" s="3"/>
      <c r="T97" s="3"/>
      <c r="U97" s="3"/>
      <c r="V97" s="3"/>
      <c r="W97" s="3"/>
    </row>
    <row r="98" spans="1:23" x14ac:dyDescent="0.3">
      <c r="A98" s="3"/>
      <c r="B98" s="3"/>
      <c r="C98" s="3"/>
      <c r="D98" s="3"/>
      <c r="E98" s="3"/>
      <c r="F98" s="3"/>
      <c r="G98" s="3"/>
      <c r="H98" s="3"/>
      <c r="I98" s="3"/>
      <c r="J98" s="3"/>
      <c r="K98" s="3"/>
      <c r="L98" s="3"/>
      <c r="M98" s="3"/>
      <c r="N98" s="3"/>
      <c r="O98" s="3"/>
      <c r="P98" s="3"/>
      <c r="Q98" s="3"/>
      <c r="R98" s="3"/>
      <c r="S98" s="3"/>
      <c r="T98" s="3"/>
      <c r="U98" s="3"/>
      <c r="V98" s="3"/>
      <c r="W98" s="3"/>
    </row>
    <row r="99" spans="1:23" x14ac:dyDescent="0.3">
      <c r="A99" s="3"/>
      <c r="B99" s="3"/>
      <c r="C99" s="3"/>
      <c r="D99" s="3"/>
      <c r="E99" s="3"/>
      <c r="F99" s="3"/>
      <c r="G99" s="3"/>
      <c r="H99" s="3"/>
      <c r="I99" s="3"/>
      <c r="J99" s="3"/>
      <c r="K99" s="3"/>
      <c r="L99" s="3"/>
      <c r="M99" s="3"/>
      <c r="N99" s="3"/>
      <c r="O99" s="3"/>
      <c r="P99" s="3"/>
      <c r="Q99" s="3"/>
      <c r="R99" s="3"/>
      <c r="S99" s="3"/>
      <c r="T99" s="3"/>
      <c r="U99" s="3"/>
      <c r="V99" s="3"/>
      <c r="W99" s="3"/>
    </row>
    <row r="100" spans="1:23" x14ac:dyDescent="0.3">
      <c r="A100" s="3"/>
      <c r="B100" s="3"/>
      <c r="C100" s="3"/>
      <c r="D100" s="3"/>
      <c r="E100" s="3"/>
      <c r="F100" s="3"/>
      <c r="G100" s="3"/>
      <c r="H100" s="3"/>
      <c r="I100" s="3"/>
      <c r="J100" s="3"/>
      <c r="K100" s="3"/>
      <c r="L100" s="3"/>
      <c r="M100" s="3"/>
      <c r="N100" s="3"/>
      <c r="O100" s="3"/>
      <c r="P100" s="3"/>
      <c r="Q100" s="3"/>
      <c r="R100" s="3"/>
      <c r="S100" s="3"/>
      <c r="T100" s="3"/>
      <c r="U100" s="3"/>
      <c r="V100" s="3"/>
      <c r="W100" s="3"/>
    </row>
    <row r="101" spans="1:23" x14ac:dyDescent="0.3">
      <c r="A101" s="3"/>
      <c r="B101" s="3"/>
      <c r="C101" s="3"/>
      <c r="D101" s="3"/>
      <c r="E101" s="3"/>
      <c r="F101" s="3"/>
      <c r="G101" s="3"/>
      <c r="H101" s="3"/>
      <c r="I101" s="3"/>
      <c r="J101" s="3"/>
      <c r="K101" s="3"/>
      <c r="L101" s="3"/>
      <c r="M101" s="3"/>
      <c r="N101" s="3"/>
      <c r="O101" s="3"/>
      <c r="P101" s="3"/>
      <c r="Q101" s="3"/>
      <c r="R101" s="3"/>
      <c r="S101" s="3"/>
      <c r="T101" s="3"/>
      <c r="U101" s="3"/>
      <c r="V101" s="3"/>
      <c r="W101" s="3"/>
    </row>
    <row r="102" spans="1:23" x14ac:dyDescent="0.3">
      <c r="A102" s="3"/>
      <c r="B102" s="3"/>
      <c r="C102" s="3"/>
      <c r="D102" s="3"/>
      <c r="E102" s="3"/>
      <c r="F102" s="3"/>
      <c r="G102" s="3"/>
      <c r="H102" s="3"/>
      <c r="I102" s="3"/>
      <c r="J102" s="3"/>
      <c r="K102" s="3"/>
      <c r="L102" s="3"/>
      <c r="M102" s="3"/>
      <c r="N102" s="3"/>
      <c r="O102" s="3"/>
      <c r="P102" s="3"/>
      <c r="Q102" s="3"/>
      <c r="R102" s="3"/>
      <c r="S102" s="3"/>
      <c r="T102" s="3"/>
      <c r="U102" s="3"/>
      <c r="V102" s="3"/>
      <c r="W102" s="3"/>
    </row>
    <row r="103" spans="1:23" x14ac:dyDescent="0.3">
      <c r="A103" s="3"/>
      <c r="B103" s="3"/>
      <c r="C103" s="3"/>
      <c r="D103" s="3"/>
      <c r="E103" s="3"/>
      <c r="F103" s="3"/>
      <c r="G103" s="3"/>
      <c r="H103" s="3"/>
      <c r="I103" s="3"/>
      <c r="J103" s="3"/>
      <c r="K103" s="3"/>
      <c r="L103" s="3"/>
      <c r="M103" s="3"/>
      <c r="N103" s="3"/>
      <c r="O103" s="3"/>
      <c r="P103" s="3"/>
      <c r="Q103" s="3"/>
      <c r="R103" s="3"/>
      <c r="S103" s="3"/>
      <c r="T103" s="3"/>
      <c r="U103" s="3"/>
      <c r="V103" s="3"/>
      <c r="W103" s="3"/>
    </row>
    <row r="104" spans="1:23" x14ac:dyDescent="0.3">
      <c r="A104" s="3"/>
      <c r="B104" s="3"/>
      <c r="C104" s="3"/>
      <c r="D104" s="3"/>
      <c r="E104" s="3"/>
      <c r="F104" s="3"/>
      <c r="G104" s="3"/>
      <c r="H104" s="3"/>
      <c r="I104" s="3"/>
      <c r="J104" s="3"/>
      <c r="K104" s="3"/>
      <c r="L104" s="3"/>
      <c r="M104" s="3"/>
      <c r="N104" s="3"/>
      <c r="O104" s="3"/>
      <c r="P104" s="3"/>
      <c r="Q104" s="3"/>
      <c r="R104" s="3"/>
      <c r="S104" s="3"/>
      <c r="T104" s="3"/>
      <c r="U104" s="3"/>
      <c r="V104" s="3"/>
      <c r="W104" s="3"/>
    </row>
    <row r="105" spans="1:23" x14ac:dyDescent="0.3">
      <c r="A105" s="3"/>
      <c r="B105" s="3"/>
      <c r="C105" s="3"/>
      <c r="D105" s="3"/>
      <c r="E105" s="3"/>
      <c r="F105" s="3"/>
      <c r="G105" s="3"/>
      <c r="H105" s="3"/>
      <c r="I105" s="3"/>
      <c r="J105" s="3"/>
      <c r="K105" s="3"/>
      <c r="L105" s="3"/>
      <c r="M105" s="3"/>
      <c r="N105" s="3"/>
      <c r="O105" s="3"/>
      <c r="P105" s="3"/>
      <c r="Q105" s="3"/>
      <c r="R105" s="3"/>
      <c r="S105" s="3"/>
      <c r="T105" s="3"/>
      <c r="U105" s="3"/>
      <c r="V105" s="3"/>
      <c r="W105" s="3"/>
    </row>
    <row r="106" spans="1:23" x14ac:dyDescent="0.3">
      <c r="A106" s="3"/>
      <c r="B106" s="3"/>
      <c r="C106" s="3"/>
      <c r="D106" s="3"/>
      <c r="E106" s="3"/>
      <c r="F106" s="3"/>
      <c r="G106" s="3"/>
      <c r="H106" s="3"/>
      <c r="I106" s="3"/>
      <c r="J106" s="3"/>
      <c r="K106" s="3"/>
      <c r="L106" s="3"/>
      <c r="M106" s="3"/>
      <c r="N106" s="3"/>
      <c r="O106" s="3"/>
      <c r="P106" s="3"/>
      <c r="Q106" s="3"/>
      <c r="R106" s="3"/>
      <c r="S106" s="3"/>
      <c r="T106" s="3"/>
      <c r="U106" s="3"/>
      <c r="V106" s="3"/>
      <c r="W106" s="3"/>
    </row>
    <row r="107" spans="1:23" x14ac:dyDescent="0.3">
      <c r="A107" s="3"/>
      <c r="B107" s="3"/>
      <c r="C107" s="3"/>
      <c r="D107" s="3"/>
      <c r="E107" s="3"/>
      <c r="F107" s="3"/>
      <c r="G107" s="3"/>
      <c r="H107" s="3"/>
      <c r="I107" s="3"/>
      <c r="J107" s="3"/>
      <c r="K107" s="3"/>
      <c r="L107" s="3"/>
      <c r="M107" s="3"/>
      <c r="N107" s="3"/>
      <c r="O107" s="3"/>
      <c r="P107" s="3"/>
      <c r="Q107" s="3"/>
      <c r="R107" s="3"/>
      <c r="S107" s="3"/>
      <c r="T107" s="3"/>
      <c r="U107" s="3"/>
      <c r="V107" s="3"/>
      <c r="W107" s="3"/>
    </row>
    <row r="108" spans="1:23" x14ac:dyDescent="0.3">
      <c r="A108" s="3"/>
      <c r="B108" s="3"/>
      <c r="C108" s="3"/>
      <c r="D108" s="3"/>
      <c r="E108" s="3"/>
      <c r="F108" s="3"/>
      <c r="G108" s="3"/>
      <c r="H108" s="3"/>
      <c r="I108" s="3"/>
      <c r="J108" s="3"/>
      <c r="K108" s="3"/>
      <c r="L108" s="3"/>
      <c r="M108" s="3"/>
      <c r="N108" s="3"/>
      <c r="O108" s="3"/>
      <c r="P108" s="3"/>
      <c r="Q108" s="3"/>
      <c r="R108" s="3"/>
      <c r="S108" s="3"/>
      <c r="T108" s="3"/>
      <c r="U108" s="3"/>
      <c r="V108" s="3"/>
      <c r="W108" s="3"/>
    </row>
    <row r="109" spans="1:23" x14ac:dyDescent="0.3">
      <c r="A109" s="3"/>
      <c r="B109" s="3"/>
      <c r="C109" s="3"/>
      <c r="D109" s="3"/>
      <c r="E109" s="3"/>
      <c r="F109" s="3"/>
      <c r="G109" s="3"/>
      <c r="H109" s="3"/>
      <c r="I109" s="3"/>
      <c r="J109" s="3"/>
      <c r="K109" s="3"/>
      <c r="L109" s="3"/>
      <c r="M109" s="3"/>
      <c r="N109" s="3"/>
      <c r="O109" s="3"/>
      <c r="P109" s="3"/>
      <c r="Q109" s="3"/>
      <c r="R109" s="3"/>
      <c r="S109" s="3"/>
      <c r="T109" s="3"/>
      <c r="U109" s="3"/>
      <c r="V109" s="3"/>
      <c r="W109" s="3"/>
    </row>
    <row r="110" spans="1:23" x14ac:dyDescent="0.3">
      <c r="A110" s="3"/>
      <c r="B110" s="3"/>
      <c r="C110" s="3"/>
      <c r="D110" s="3"/>
      <c r="E110" s="3"/>
      <c r="F110" s="3"/>
      <c r="G110" s="3"/>
      <c r="H110" s="3"/>
      <c r="I110" s="3"/>
      <c r="J110" s="3"/>
      <c r="K110" s="3"/>
      <c r="L110" s="3"/>
      <c r="M110" s="3"/>
      <c r="N110" s="3"/>
      <c r="O110" s="3"/>
      <c r="P110" s="3"/>
      <c r="Q110" s="3"/>
      <c r="R110" s="3"/>
      <c r="S110" s="3"/>
      <c r="T110" s="3"/>
      <c r="U110" s="3"/>
      <c r="V110" s="3"/>
      <c r="W110" s="3"/>
    </row>
    <row r="111" spans="1:23" x14ac:dyDescent="0.3">
      <c r="A111" s="3"/>
      <c r="B111" s="3"/>
      <c r="C111" s="3"/>
      <c r="D111" s="3"/>
      <c r="E111" s="3"/>
      <c r="F111" s="3"/>
      <c r="G111" s="3"/>
      <c r="H111" s="3"/>
      <c r="I111" s="3"/>
      <c r="J111" s="3"/>
      <c r="K111" s="3"/>
      <c r="L111" s="3"/>
      <c r="M111" s="3"/>
      <c r="N111" s="3"/>
      <c r="O111" s="3"/>
      <c r="P111" s="3"/>
      <c r="Q111" s="3"/>
      <c r="R111" s="3"/>
      <c r="S111" s="3"/>
      <c r="T111" s="3"/>
      <c r="U111" s="3"/>
      <c r="V111" s="3"/>
      <c r="W111" s="3"/>
    </row>
    <row r="112" spans="1:23" x14ac:dyDescent="0.3">
      <c r="A112" s="3"/>
      <c r="B112" s="3"/>
      <c r="C112" s="3"/>
      <c r="D112" s="3"/>
      <c r="E112" s="3"/>
      <c r="F112" s="3"/>
      <c r="G112" s="3"/>
      <c r="H112" s="3"/>
      <c r="I112" s="3"/>
      <c r="J112" s="3"/>
      <c r="K112" s="3"/>
      <c r="L112" s="3"/>
      <c r="M112" s="3"/>
      <c r="N112" s="3"/>
      <c r="O112" s="3"/>
      <c r="P112" s="3"/>
      <c r="Q112" s="3"/>
      <c r="R112" s="3"/>
      <c r="S112" s="3"/>
      <c r="T112" s="3"/>
      <c r="U112" s="3"/>
      <c r="V112" s="3"/>
      <c r="W112" s="3"/>
    </row>
    <row r="113" spans="1:23" x14ac:dyDescent="0.3">
      <c r="A113" s="3"/>
      <c r="B113" s="3"/>
      <c r="C113" s="3"/>
      <c r="D113" s="3"/>
      <c r="E113" s="3"/>
      <c r="F113" s="3"/>
      <c r="G113" s="3"/>
      <c r="H113" s="3"/>
      <c r="I113" s="3"/>
      <c r="J113" s="3"/>
      <c r="K113" s="3"/>
      <c r="L113" s="3"/>
      <c r="M113" s="3"/>
      <c r="N113" s="3"/>
      <c r="O113" s="3"/>
      <c r="P113" s="3"/>
      <c r="Q113" s="3"/>
      <c r="R113" s="3"/>
      <c r="S113" s="3"/>
      <c r="T113" s="3"/>
      <c r="U113" s="3"/>
      <c r="V113" s="3"/>
      <c r="W113" s="3"/>
    </row>
    <row r="114" spans="1:23" x14ac:dyDescent="0.3">
      <c r="A114" s="3"/>
      <c r="B114" s="3"/>
      <c r="C114" s="3"/>
      <c r="D114" s="3"/>
      <c r="E114" s="3"/>
      <c r="F114" s="3"/>
      <c r="G114" s="3"/>
      <c r="H114" s="3"/>
      <c r="I114" s="3"/>
      <c r="J114" s="3"/>
      <c r="K114" s="3"/>
      <c r="L114" s="3"/>
      <c r="M114" s="3"/>
      <c r="N114" s="3"/>
      <c r="O114" s="3"/>
      <c r="P114" s="3"/>
      <c r="Q114" s="3"/>
      <c r="R114" s="3"/>
      <c r="S114" s="3"/>
      <c r="T114" s="3"/>
      <c r="U114" s="3"/>
      <c r="V114" s="3"/>
      <c r="W114" s="3"/>
    </row>
    <row r="115" spans="1:23" x14ac:dyDescent="0.3">
      <c r="A115" s="3"/>
      <c r="B115" s="3"/>
      <c r="C115" s="3"/>
      <c r="D115" s="3"/>
      <c r="E115" s="3"/>
      <c r="F115" s="3"/>
      <c r="G115" s="3"/>
      <c r="H115" s="3"/>
      <c r="I115" s="3"/>
      <c r="J115" s="3"/>
      <c r="K115" s="3"/>
      <c r="L115" s="3"/>
      <c r="M115" s="3"/>
      <c r="N115" s="3"/>
      <c r="O115" s="3"/>
      <c r="P115" s="3"/>
      <c r="Q115" s="3"/>
      <c r="R115" s="3"/>
      <c r="S115" s="3"/>
      <c r="T115" s="3"/>
      <c r="U115" s="3"/>
      <c r="V115" s="3"/>
      <c r="W115" s="3"/>
    </row>
    <row r="116" spans="1:23" x14ac:dyDescent="0.3">
      <c r="A116" s="3"/>
      <c r="B116" s="3"/>
      <c r="C116" s="3"/>
      <c r="D116" s="3"/>
      <c r="E116" s="3"/>
      <c r="F116" s="3"/>
      <c r="G116" s="3"/>
      <c r="H116" s="3"/>
      <c r="I116" s="3"/>
      <c r="J116" s="3"/>
      <c r="K116" s="3"/>
      <c r="L116" s="3"/>
      <c r="M116" s="3"/>
      <c r="N116" s="3"/>
      <c r="O116" s="3"/>
      <c r="P116" s="3"/>
      <c r="Q116" s="3"/>
      <c r="R116" s="3"/>
      <c r="S116" s="3"/>
      <c r="T116" s="3"/>
      <c r="U116" s="3"/>
      <c r="V116" s="3"/>
      <c r="W116" s="3"/>
    </row>
    <row r="117" spans="1:23" x14ac:dyDescent="0.3">
      <c r="A117" s="3"/>
      <c r="B117" s="3"/>
      <c r="C117" s="3"/>
      <c r="D117" s="3"/>
      <c r="E117" s="3"/>
      <c r="F117" s="3"/>
      <c r="G117" s="3"/>
      <c r="H117" s="3"/>
      <c r="I117" s="3"/>
      <c r="J117" s="3"/>
      <c r="K117" s="3"/>
      <c r="L117" s="3"/>
      <c r="M117" s="3"/>
      <c r="N117" s="3"/>
      <c r="O117" s="3"/>
      <c r="P117" s="3"/>
      <c r="Q117" s="3"/>
      <c r="R117" s="3"/>
      <c r="S117" s="3"/>
      <c r="T117" s="3"/>
      <c r="U117" s="3"/>
      <c r="V117" s="3"/>
      <c r="W117" s="3"/>
    </row>
    <row r="118" spans="1:23" x14ac:dyDescent="0.3">
      <c r="A118" s="3"/>
      <c r="B118" s="3"/>
      <c r="C118" s="3"/>
      <c r="D118" s="3"/>
      <c r="E118" s="3"/>
      <c r="F118" s="3"/>
      <c r="G118" s="3"/>
      <c r="H118" s="3"/>
      <c r="I118" s="3"/>
      <c r="J118" s="3"/>
      <c r="K118" s="3"/>
      <c r="L118" s="3"/>
      <c r="M118" s="3"/>
      <c r="N118" s="3"/>
      <c r="O118" s="3"/>
      <c r="P118" s="3"/>
      <c r="Q118" s="3"/>
      <c r="R118" s="3"/>
      <c r="S118" s="3"/>
      <c r="T118" s="3"/>
      <c r="U118" s="3"/>
      <c r="V118" s="3"/>
      <c r="W118" s="3"/>
    </row>
    <row r="119" spans="1:23" x14ac:dyDescent="0.3">
      <c r="A119" s="3"/>
      <c r="B119" s="3"/>
      <c r="C119" s="3"/>
      <c r="D119" s="3"/>
      <c r="E119" s="3"/>
      <c r="F119" s="3"/>
      <c r="G119" s="3"/>
      <c r="H119" s="3"/>
      <c r="I119" s="3"/>
      <c r="J119" s="3"/>
      <c r="K119" s="3"/>
      <c r="L119" s="3"/>
      <c r="M119" s="3"/>
      <c r="N119" s="3"/>
      <c r="O119" s="3"/>
      <c r="P119" s="3"/>
      <c r="Q119" s="3"/>
      <c r="R119" s="3"/>
      <c r="S119" s="3"/>
      <c r="T119" s="3"/>
      <c r="U119" s="3"/>
      <c r="V119" s="3"/>
      <c r="W119" s="3"/>
    </row>
    <row r="120" spans="1:23" x14ac:dyDescent="0.3">
      <c r="A120" s="3"/>
      <c r="B120" s="3"/>
      <c r="C120" s="3"/>
      <c r="D120" s="3"/>
      <c r="E120" s="3"/>
      <c r="F120" s="3"/>
      <c r="G120" s="3"/>
      <c r="H120" s="3"/>
      <c r="I120" s="3"/>
      <c r="J120" s="3"/>
      <c r="K120" s="3"/>
      <c r="L120" s="3"/>
      <c r="M120" s="3"/>
      <c r="N120" s="3"/>
      <c r="O120" s="3"/>
      <c r="P120" s="3"/>
      <c r="Q120" s="3"/>
      <c r="R120" s="3"/>
      <c r="S120" s="3"/>
      <c r="T120" s="3"/>
      <c r="U120" s="3"/>
      <c r="V120" s="3"/>
      <c r="W120" s="3"/>
    </row>
    <row r="121" spans="1:23" x14ac:dyDescent="0.3">
      <c r="A121" s="3"/>
      <c r="B121" s="3"/>
      <c r="C121" s="3"/>
      <c r="D121" s="3"/>
      <c r="E121" s="3"/>
      <c r="F121" s="3"/>
      <c r="G121" s="3"/>
      <c r="H121" s="3"/>
      <c r="I121" s="3"/>
      <c r="J121" s="3"/>
      <c r="K121" s="3"/>
      <c r="L121" s="3"/>
      <c r="M121" s="3"/>
      <c r="N121" s="3"/>
      <c r="O121" s="3"/>
      <c r="P121" s="3"/>
      <c r="Q121" s="3"/>
      <c r="R121" s="3"/>
      <c r="S121" s="3"/>
      <c r="T121" s="3"/>
      <c r="U121" s="3"/>
      <c r="V121" s="3"/>
      <c r="W121" s="3"/>
    </row>
    <row r="122" spans="1:23" x14ac:dyDescent="0.3">
      <c r="A122" s="3"/>
      <c r="B122" s="3"/>
      <c r="C122" s="3"/>
      <c r="D122" s="3"/>
      <c r="E122" s="3"/>
      <c r="F122" s="3"/>
      <c r="G122" s="3"/>
      <c r="H122" s="3"/>
      <c r="I122" s="3"/>
      <c r="J122" s="3"/>
      <c r="K122" s="3"/>
      <c r="L122" s="3"/>
      <c r="M122" s="3"/>
      <c r="N122" s="3"/>
      <c r="O122" s="3"/>
      <c r="P122" s="3"/>
      <c r="Q122" s="3"/>
      <c r="R122" s="3"/>
      <c r="S122" s="3"/>
      <c r="T122" s="3"/>
      <c r="U122" s="3"/>
      <c r="V122" s="3"/>
      <c r="W122" s="3"/>
    </row>
    <row r="123" spans="1:23" x14ac:dyDescent="0.3">
      <c r="A123" s="3"/>
      <c r="B123" s="3"/>
      <c r="C123" s="3"/>
      <c r="D123" s="3"/>
      <c r="E123" s="3"/>
      <c r="F123" s="3"/>
      <c r="G123" s="3"/>
      <c r="H123" s="3"/>
      <c r="I123" s="3"/>
      <c r="J123" s="3"/>
      <c r="K123" s="3"/>
      <c r="L123" s="3"/>
      <c r="M123" s="3"/>
      <c r="N123" s="3"/>
      <c r="O123" s="3"/>
      <c r="P123" s="3"/>
      <c r="Q123" s="3"/>
      <c r="R123" s="3"/>
      <c r="S123" s="3"/>
      <c r="T123" s="3"/>
      <c r="U123" s="3"/>
      <c r="V123" s="3"/>
      <c r="W123" s="3"/>
    </row>
    <row r="124" spans="1:23" x14ac:dyDescent="0.3">
      <c r="A124" s="3"/>
      <c r="B124" s="3"/>
      <c r="C124" s="3"/>
      <c r="D124" s="3"/>
      <c r="E124" s="3"/>
      <c r="F124" s="3"/>
      <c r="G124" s="3"/>
      <c r="H124" s="3"/>
      <c r="I124" s="3"/>
      <c r="J124" s="3"/>
      <c r="K124" s="3"/>
      <c r="L124" s="3"/>
      <c r="M124" s="3"/>
      <c r="N124" s="3"/>
      <c r="O124" s="3"/>
      <c r="P124" s="3"/>
      <c r="Q124" s="3"/>
      <c r="R124" s="3"/>
      <c r="S124" s="3"/>
      <c r="T124" s="3"/>
      <c r="U124" s="3"/>
      <c r="V124" s="3"/>
      <c r="W124" s="3"/>
    </row>
    <row r="125" spans="1:23" x14ac:dyDescent="0.3">
      <c r="A125" s="3"/>
      <c r="B125" s="3"/>
      <c r="C125" s="3"/>
      <c r="D125" s="3"/>
      <c r="E125" s="3"/>
      <c r="F125" s="3"/>
      <c r="G125" s="3"/>
      <c r="H125" s="3"/>
      <c r="I125" s="3"/>
      <c r="J125" s="3"/>
      <c r="K125" s="3"/>
      <c r="L125" s="3"/>
      <c r="M125" s="3"/>
      <c r="N125" s="3"/>
      <c r="O125" s="3"/>
      <c r="P125" s="3"/>
      <c r="Q125" s="3"/>
      <c r="R125" s="3"/>
      <c r="S125" s="3"/>
      <c r="T125" s="3"/>
      <c r="U125" s="3"/>
      <c r="V125" s="3"/>
      <c r="W125" s="3"/>
    </row>
    <row r="126" spans="1:23" x14ac:dyDescent="0.3">
      <c r="A126" s="3"/>
      <c r="B126" s="3"/>
      <c r="C126" s="3"/>
      <c r="D126" s="3"/>
      <c r="E126" s="3"/>
      <c r="F126" s="3"/>
      <c r="G126" s="3"/>
      <c r="H126" s="3"/>
      <c r="I126" s="3"/>
      <c r="J126" s="3"/>
      <c r="K126" s="3"/>
      <c r="L126" s="3"/>
      <c r="M126" s="3"/>
      <c r="N126" s="3"/>
      <c r="O126" s="3"/>
      <c r="P126" s="3"/>
      <c r="Q126" s="3"/>
      <c r="R126" s="3"/>
      <c r="S126" s="3"/>
      <c r="T126" s="3"/>
      <c r="U126" s="3"/>
      <c r="V126" s="3"/>
      <c r="W126" s="3"/>
    </row>
    <row r="127" spans="1:23" x14ac:dyDescent="0.3">
      <c r="A127" s="3"/>
      <c r="B127" s="3"/>
      <c r="C127" s="3"/>
      <c r="D127" s="3"/>
      <c r="E127" s="3"/>
      <c r="F127" s="3"/>
      <c r="G127" s="3"/>
      <c r="H127" s="3"/>
      <c r="I127" s="3"/>
      <c r="J127" s="3"/>
      <c r="K127" s="3"/>
      <c r="L127" s="3"/>
      <c r="M127" s="3"/>
      <c r="N127" s="3"/>
      <c r="O127" s="3"/>
      <c r="P127" s="3"/>
      <c r="Q127" s="3"/>
      <c r="R127" s="3"/>
      <c r="S127" s="3"/>
      <c r="T127" s="3"/>
      <c r="U127" s="3"/>
      <c r="V127" s="3"/>
      <c r="W127" s="3"/>
    </row>
    <row r="128" spans="1:23" x14ac:dyDescent="0.3">
      <c r="A128" s="3"/>
      <c r="B128" s="3"/>
      <c r="C128" s="3"/>
      <c r="D128" s="3"/>
      <c r="E128" s="3"/>
      <c r="F128" s="3"/>
      <c r="G128" s="3"/>
      <c r="H128" s="3"/>
      <c r="I128" s="3"/>
      <c r="J128" s="3"/>
      <c r="K128" s="3"/>
      <c r="L128" s="3"/>
      <c r="M128" s="3"/>
      <c r="N128" s="3"/>
      <c r="O128" s="3"/>
      <c r="P128" s="3"/>
      <c r="Q128" s="3"/>
      <c r="R128" s="3"/>
      <c r="S128" s="3"/>
      <c r="T128" s="3"/>
      <c r="U128" s="3"/>
      <c r="V128" s="3"/>
      <c r="W128" s="3"/>
    </row>
    <row r="129" spans="1:23" x14ac:dyDescent="0.3">
      <c r="A129" s="3"/>
      <c r="B129" s="3"/>
      <c r="C129" s="3"/>
      <c r="D129" s="3"/>
      <c r="E129" s="3"/>
      <c r="F129" s="3"/>
      <c r="G129" s="3"/>
      <c r="H129" s="3"/>
      <c r="I129" s="3"/>
      <c r="J129" s="3"/>
      <c r="K129" s="3"/>
      <c r="L129" s="3"/>
      <c r="M129" s="3"/>
      <c r="N129" s="3"/>
      <c r="O129" s="3"/>
      <c r="P129" s="3"/>
      <c r="Q129" s="3"/>
      <c r="R129" s="3"/>
      <c r="S129" s="3"/>
      <c r="T129" s="3"/>
      <c r="U129" s="3"/>
      <c r="V129" s="3"/>
      <c r="W129" s="3"/>
    </row>
    <row r="130" spans="1:23" x14ac:dyDescent="0.3">
      <c r="A130" s="3"/>
      <c r="B130" s="3"/>
      <c r="C130" s="3"/>
      <c r="D130" s="3"/>
      <c r="E130" s="3"/>
      <c r="F130" s="3"/>
      <c r="G130" s="3"/>
      <c r="H130" s="3"/>
      <c r="I130" s="3"/>
      <c r="J130" s="3"/>
      <c r="K130" s="3"/>
      <c r="L130" s="3"/>
      <c r="M130" s="3"/>
      <c r="N130" s="3"/>
      <c r="O130" s="3"/>
      <c r="P130" s="3"/>
      <c r="Q130" s="3"/>
      <c r="R130" s="3"/>
      <c r="S130" s="3"/>
      <c r="T130" s="3"/>
      <c r="U130" s="3"/>
      <c r="V130" s="3"/>
      <c r="W130" s="3"/>
    </row>
    <row r="131" spans="1:23" x14ac:dyDescent="0.3">
      <c r="A131" s="3"/>
      <c r="B131" s="3"/>
      <c r="C131" s="3"/>
      <c r="D131" s="3"/>
      <c r="E131" s="3"/>
      <c r="F131" s="3"/>
      <c r="G131" s="3"/>
      <c r="H131" s="3"/>
      <c r="I131" s="3"/>
      <c r="J131" s="3"/>
      <c r="K131" s="3"/>
      <c r="L131" s="3"/>
      <c r="M131" s="3"/>
      <c r="N131" s="3"/>
      <c r="O131" s="3"/>
      <c r="P131" s="3"/>
      <c r="Q131" s="3"/>
      <c r="R131" s="3"/>
      <c r="S131" s="3"/>
      <c r="T131" s="3"/>
      <c r="U131" s="3"/>
      <c r="V131" s="3"/>
      <c r="W131" s="3"/>
    </row>
    <row r="132" spans="1:23" x14ac:dyDescent="0.3">
      <c r="A132" s="3"/>
      <c r="B132" s="3"/>
      <c r="C132" s="3"/>
      <c r="D132" s="3"/>
      <c r="E132" s="3"/>
      <c r="F132" s="3"/>
      <c r="G132" s="3"/>
      <c r="H132" s="3"/>
      <c r="I132" s="3"/>
      <c r="J132" s="3"/>
      <c r="K132" s="3"/>
      <c r="L132" s="3"/>
      <c r="M132" s="3"/>
      <c r="N132" s="3"/>
      <c r="O132" s="3"/>
      <c r="P132" s="3"/>
      <c r="Q132" s="3"/>
      <c r="R132" s="3"/>
      <c r="S132" s="3"/>
      <c r="T132" s="3"/>
      <c r="U132" s="3"/>
      <c r="V132" s="3"/>
      <c r="W132" s="3"/>
    </row>
    <row r="133" spans="1:23" x14ac:dyDescent="0.3">
      <c r="A133" s="3"/>
      <c r="B133" s="3"/>
      <c r="C133" s="3"/>
      <c r="D133" s="3"/>
      <c r="E133" s="3"/>
      <c r="F133" s="3"/>
      <c r="G133" s="3"/>
      <c r="H133" s="3"/>
      <c r="I133" s="3"/>
      <c r="J133" s="3"/>
      <c r="K133" s="3"/>
      <c r="L133" s="3"/>
      <c r="M133" s="3"/>
      <c r="N133" s="3"/>
      <c r="O133" s="3"/>
      <c r="P133" s="3"/>
      <c r="Q133" s="3"/>
      <c r="R133" s="3"/>
      <c r="S133" s="3"/>
      <c r="T133" s="3"/>
      <c r="U133" s="3"/>
      <c r="V133" s="3"/>
      <c r="W133" s="3"/>
    </row>
    <row r="134" spans="1:23" x14ac:dyDescent="0.3">
      <c r="A134" s="3"/>
      <c r="B134" s="3"/>
      <c r="C134" s="3"/>
      <c r="D134" s="3"/>
      <c r="E134" s="3"/>
      <c r="F134" s="3"/>
      <c r="G134" s="3"/>
      <c r="H134" s="3"/>
      <c r="I134" s="3"/>
      <c r="J134" s="3"/>
      <c r="K134" s="3"/>
      <c r="L134" s="3"/>
      <c r="M134" s="3"/>
      <c r="N134" s="3"/>
      <c r="O134" s="3"/>
      <c r="P134" s="3"/>
      <c r="Q134" s="3"/>
      <c r="R134" s="3"/>
      <c r="S134" s="3"/>
      <c r="T134" s="3"/>
      <c r="U134" s="3"/>
      <c r="V134" s="3"/>
      <c r="W134" s="3"/>
    </row>
    <row r="135" spans="1:23" x14ac:dyDescent="0.3">
      <c r="A135" s="3"/>
      <c r="B135" s="3"/>
      <c r="C135" s="3"/>
      <c r="D135" s="3"/>
      <c r="E135" s="3"/>
      <c r="F135" s="3"/>
      <c r="G135" s="3"/>
      <c r="H135" s="3"/>
      <c r="I135" s="3"/>
      <c r="J135" s="3"/>
      <c r="K135" s="3"/>
      <c r="L135" s="3"/>
      <c r="M135" s="3"/>
      <c r="N135" s="3"/>
      <c r="O135" s="3"/>
      <c r="P135" s="3"/>
      <c r="Q135" s="3"/>
      <c r="R135" s="3"/>
      <c r="S135" s="3"/>
      <c r="T135" s="3"/>
      <c r="U135" s="3"/>
      <c r="V135" s="3"/>
      <c r="W135" s="3"/>
    </row>
    <row r="136" spans="1:23" x14ac:dyDescent="0.3">
      <c r="A136" s="3"/>
      <c r="B136" s="3"/>
      <c r="C136" s="3"/>
      <c r="D136" s="3"/>
      <c r="E136" s="3"/>
      <c r="F136" s="3"/>
      <c r="G136" s="3"/>
      <c r="H136" s="3"/>
      <c r="I136" s="3"/>
      <c r="J136" s="3"/>
      <c r="K136" s="3"/>
      <c r="L136" s="3"/>
      <c r="M136" s="3"/>
      <c r="N136" s="3"/>
      <c r="O136" s="3"/>
      <c r="P136" s="3"/>
      <c r="Q136" s="3"/>
      <c r="R136" s="3"/>
      <c r="S136" s="3"/>
      <c r="T136" s="3"/>
      <c r="U136" s="3"/>
      <c r="V136" s="3"/>
      <c r="W136" s="3"/>
    </row>
    <row r="137" spans="1:23" x14ac:dyDescent="0.3">
      <c r="A137" s="3"/>
      <c r="B137" s="3"/>
      <c r="C137" s="3"/>
      <c r="D137" s="3"/>
      <c r="E137" s="3"/>
      <c r="F137" s="3"/>
      <c r="G137" s="3"/>
      <c r="H137" s="3"/>
      <c r="I137" s="3"/>
      <c r="J137" s="3"/>
      <c r="K137" s="3"/>
      <c r="L137" s="3"/>
      <c r="M137" s="3"/>
      <c r="N137" s="3"/>
      <c r="O137" s="3"/>
      <c r="P137" s="3"/>
      <c r="Q137" s="3"/>
      <c r="R137" s="3"/>
      <c r="S137" s="3"/>
      <c r="T137" s="3"/>
      <c r="U137" s="3"/>
      <c r="V137" s="3"/>
      <c r="W137" s="3"/>
    </row>
    <row r="138" spans="1:23" x14ac:dyDescent="0.3">
      <c r="A138" s="3"/>
      <c r="B138" s="3"/>
      <c r="C138" s="3"/>
      <c r="D138" s="3"/>
      <c r="E138" s="3"/>
      <c r="F138" s="3"/>
      <c r="G138" s="3"/>
      <c r="H138" s="3"/>
      <c r="I138" s="3"/>
      <c r="J138" s="3"/>
      <c r="K138" s="3"/>
      <c r="L138" s="3"/>
      <c r="M138" s="3"/>
      <c r="N138" s="3"/>
      <c r="O138" s="3"/>
      <c r="P138" s="3"/>
      <c r="Q138" s="3"/>
      <c r="R138" s="3"/>
      <c r="S138" s="3"/>
      <c r="T138" s="3"/>
      <c r="U138" s="3"/>
      <c r="V138" s="3"/>
      <c r="W138" s="3"/>
    </row>
    <row r="139" spans="1:23" x14ac:dyDescent="0.3">
      <c r="A139" s="3"/>
      <c r="B139" s="3"/>
      <c r="C139" s="3"/>
      <c r="D139" s="3"/>
      <c r="E139" s="3"/>
      <c r="F139" s="3"/>
      <c r="G139" s="3"/>
      <c r="H139" s="3"/>
      <c r="I139" s="3"/>
      <c r="J139" s="3"/>
      <c r="K139" s="3"/>
      <c r="L139" s="3"/>
      <c r="M139" s="3"/>
      <c r="N139" s="3"/>
      <c r="O139" s="3"/>
      <c r="P139" s="3"/>
      <c r="Q139" s="3"/>
      <c r="R139" s="3"/>
      <c r="S139" s="3"/>
      <c r="T139" s="3"/>
      <c r="U139" s="3"/>
      <c r="V139" s="3"/>
      <c r="W139" s="3"/>
    </row>
    <row r="140" spans="1:23" x14ac:dyDescent="0.3">
      <c r="A140" s="3"/>
      <c r="B140" s="3"/>
      <c r="C140" s="3"/>
      <c r="D140" s="3"/>
      <c r="E140" s="3"/>
      <c r="F140" s="3"/>
      <c r="G140" s="3"/>
      <c r="H140" s="3"/>
      <c r="I140" s="3"/>
      <c r="J140" s="3"/>
      <c r="K140" s="3"/>
      <c r="L140" s="3"/>
      <c r="M140" s="3"/>
      <c r="N140" s="3"/>
      <c r="O140" s="3"/>
      <c r="P140" s="3"/>
      <c r="Q140" s="3"/>
      <c r="R140" s="3"/>
      <c r="S140" s="3"/>
      <c r="T140" s="3"/>
      <c r="U140" s="3"/>
      <c r="V140" s="3"/>
      <c r="W140" s="3"/>
    </row>
    <row r="141" spans="1:23" x14ac:dyDescent="0.3">
      <c r="A141" s="3"/>
      <c r="B141" s="3"/>
      <c r="C141" s="3"/>
      <c r="D141" s="3"/>
      <c r="E141" s="3"/>
      <c r="F141" s="3"/>
      <c r="G141" s="3"/>
      <c r="H141" s="3"/>
      <c r="I141" s="3"/>
      <c r="J141" s="3"/>
      <c r="K141" s="3"/>
      <c r="L141" s="3"/>
      <c r="M141" s="3"/>
      <c r="N141" s="3"/>
      <c r="O141" s="3"/>
      <c r="P141" s="3"/>
      <c r="Q141" s="3"/>
      <c r="R141" s="3"/>
      <c r="S141" s="3"/>
      <c r="T141" s="3"/>
      <c r="U141" s="3"/>
      <c r="V141" s="3"/>
      <c r="W141" s="3"/>
    </row>
    <row r="142" spans="1:23" x14ac:dyDescent="0.3">
      <c r="A142" s="3"/>
      <c r="B142" s="3"/>
      <c r="C142" s="3"/>
      <c r="D142" s="3"/>
      <c r="E142" s="3"/>
      <c r="F142" s="3"/>
      <c r="G142" s="3"/>
      <c r="H142" s="3"/>
      <c r="I142" s="3"/>
      <c r="J142" s="3"/>
      <c r="K142" s="3"/>
      <c r="L142" s="3"/>
      <c r="M142" s="3"/>
      <c r="N142" s="3"/>
      <c r="O142" s="3"/>
      <c r="P142" s="3"/>
      <c r="Q142" s="3"/>
      <c r="R142" s="3"/>
      <c r="S142" s="3"/>
      <c r="T142" s="3"/>
      <c r="U142" s="3"/>
      <c r="V142" s="3"/>
      <c r="W142" s="3"/>
    </row>
    <row r="143" spans="1:23" x14ac:dyDescent="0.3">
      <c r="A143" s="3"/>
      <c r="B143" s="3"/>
      <c r="C143" s="3"/>
      <c r="D143" s="3"/>
      <c r="E143" s="3"/>
      <c r="F143" s="3"/>
      <c r="G143" s="3"/>
      <c r="H143" s="3"/>
      <c r="I143" s="3"/>
      <c r="J143" s="3"/>
      <c r="K143" s="3"/>
      <c r="L143" s="3"/>
      <c r="M143" s="3"/>
      <c r="N143" s="3"/>
      <c r="O143" s="3"/>
      <c r="P143" s="3"/>
      <c r="Q143" s="3"/>
      <c r="R143" s="3"/>
      <c r="S143" s="3"/>
      <c r="T143" s="3"/>
      <c r="U143" s="3"/>
      <c r="V143" s="3"/>
      <c r="W143" s="3"/>
    </row>
    <row r="144" spans="1:23" x14ac:dyDescent="0.3">
      <c r="A144" s="3"/>
      <c r="B144" s="3"/>
      <c r="C144" s="3"/>
      <c r="D144" s="3"/>
      <c r="E144" s="3"/>
      <c r="F144" s="3"/>
      <c r="G144" s="3"/>
      <c r="H144" s="3"/>
      <c r="I144" s="3"/>
      <c r="J144" s="3"/>
      <c r="K144" s="3"/>
      <c r="L144" s="3"/>
      <c r="M144" s="3"/>
      <c r="N144" s="3"/>
      <c r="O144" s="3"/>
      <c r="P144" s="3"/>
      <c r="Q144" s="3"/>
      <c r="R144" s="3"/>
      <c r="S144" s="3"/>
      <c r="T144" s="3"/>
      <c r="U144" s="3"/>
      <c r="V144" s="3"/>
      <c r="W144" s="3"/>
    </row>
    <row r="145" spans="1:23" x14ac:dyDescent="0.3">
      <c r="A145" s="3"/>
      <c r="B145" s="3"/>
      <c r="C145" s="3"/>
      <c r="D145" s="3"/>
      <c r="E145" s="3"/>
      <c r="F145" s="3"/>
      <c r="G145" s="3"/>
      <c r="H145" s="3"/>
      <c r="I145" s="3"/>
      <c r="J145" s="3"/>
      <c r="K145" s="3"/>
      <c r="L145" s="3"/>
      <c r="M145" s="3"/>
      <c r="N145" s="3"/>
      <c r="O145" s="3"/>
      <c r="P145" s="3"/>
      <c r="Q145" s="3"/>
      <c r="R145" s="3"/>
      <c r="S145" s="3"/>
      <c r="T145" s="3"/>
      <c r="U145" s="3"/>
      <c r="V145" s="3"/>
      <c r="W145" s="3"/>
    </row>
    <row r="146" spans="1:23" x14ac:dyDescent="0.3">
      <c r="A146" s="3"/>
      <c r="B146" s="3"/>
      <c r="C146" s="3"/>
      <c r="D146" s="3"/>
      <c r="E146" s="3"/>
      <c r="F146" s="3"/>
      <c r="G146" s="3"/>
      <c r="H146" s="3"/>
      <c r="I146" s="3"/>
      <c r="J146" s="3"/>
      <c r="K146" s="3"/>
      <c r="L146" s="3"/>
      <c r="M146" s="3"/>
      <c r="N146" s="3"/>
      <c r="O146" s="3"/>
      <c r="P146" s="3"/>
      <c r="Q146" s="3"/>
      <c r="R146" s="3"/>
      <c r="S146" s="3"/>
      <c r="T146" s="3"/>
      <c r="U146" s="3"/>
      <c r="V146" s="3"/>
      <c r="W146" s="3"/>
    </row>
    <row r="147" spans="1:23" x14ac:dyDescent="0.3">
      <c r="A147" s="3"/>
      <c r="B147" s="3"/>
      <c r="C147" s="3"/>
      <c r="D147" s="3"/>
      <c r="E147" s="3"/>
      <c r="F147" s="3"/>
      <c r="G147" s="3"/>
      <c r="H147" s="3"/>
      <c r="I147" s="3"/>
      <c r="J147" s="3"/>
      <c r="K147" s="3"/>
      <c r="L147" s="3"/>
      <c r="M147" s="3"/>
      <c r="N147" s="3"/>
      <c r="O147" s="3"/>
      <c r="P147" s="3"/>
      <c r="Q147" s="3"/>
      <c r="R147" s="3"/>
      <c r="S147" s="3"/>
      <c r="T147" s="3"/>
      <c r="U147" s="3"/>
      <c r="V147" s="3"/>
      <c r="W147" s="3"/>
    </row>
    <row r="148" spans="1:23" x14ac:dyDescent="0.3">
      <c r="A148" s="3"/>
      <c r="B148" s="3"/>
      <c r="C148" s="3"/>
      <c r="D148" s="3"/>
      <c r="E148" s="3"/>
      <c r="F148" s="3"/>
      <c r="G148" s="3"/>
      <c r="H148" s="3"/>
      <c r="I148" s="3"/>
      <c r="J148" s="3"/>
      <c r="K148" s="3"/>
      <c r="L148" s="3"/>
      <c r="M148" s="3"/>
      <c r="N148" s="3"/>
      <c r="O148" s="3"/>
      <c r="P148" s="3"/>
      <c r="Q148" s="3"/>
      <c r="R148" s="3"/>
      <c r="S148" s="3"/>
      <c r="T148" s="3"/>
      <c r="U148" s="3"/>
      <c r="V148" s="3"/>
      <c r="W148" s="3"/>
    </row>
    <row r="149" spans="1:23" x14ac:dyDescent="0.3">
      <c r="A149" s="3"/>
      <c r="B149" s="3"/>
      <c r="C149" s="3"/>
      <c r="D149" s="3"/>
      <c r="E149" s="3"/>
      <c r="F149" s="3"/>
      <c r="G149" s="3"/>
      <c r="H149" s="3"/>
      <c r="I149" s="3"/>
      <c r="J149" s="3"/>
      <c r="K149" s="3"/>
      <c r="L149" s="3"/>
      <c r="M149" s="3"/>
      <c r="N149" s="3"/>
      <c r="O149" s="3"/>
      <c r="P149" s="3"/>
      <c r="Q149" s="3"/>
      <c r="R149" s="3"/>
      <c r="S149" s="3"/>
      <c r="T149" s="3"/>
      <c r="U149" s="3"/>
      <c r="V149" s="3"/>
      <c r="W149" s="3"/>
    </row>
    <row r="150" spans="1:23" x14ac:dyDescent="0.3">
      <c r="A150" s="3"/>
      <c r="B150" s="3"/>
      <c r="C150" s="3"/>
      <c r="D150" s="3"/>
      <c r="E150" s="3"/>
      <c r="F150" s="3"/>
      <c r="G150" s="3"/>
      <c r="H150" s="3"/>
      <c r="I150" s="3"/>
      <c r="J150" s="3"/>
      <c r="K150" s="3"/>
      <c r="L150" s="3"/>
      <c r="M150" s="3"/>
      <c r="N150" s="3"/>
      <c r="O150" s="3"/>
      <c r="P150" s="3"/>
      <c r="Q150" s="3"/>
      <c r="R150" s="3"/>
      <c r="S150" s="3"/>
      <c r="T150" s="3"/>
      <c r="U150" s="3"/>
      <c r="V150" s="3"/>
      <c r="W150" s="3"/>
    </row>
    <row r="151" spans="1:23" x14ac:dyDescent="0.3">
      <c r="A151" s="3"/>
      <c r="B151" s="3"/>
      <c r="C151" s="3"/>
      <c r="D151" s="3"/>
      <c r="E151" s="3"/>
      <c r="F151" s="3"/>
      <c r="G151" s="3"/>
      <c r="H151" s="3"/>
      <c r="I151" s="3"/>
      <c r="J151" s="3"/>
      <c r="K151" s="3"/>
      <c r="L151" s="3"/>
      <c r="M151" s="3"/>
      <c r="N151" s="3"/>
      <c r="O151" s="3"/>
      <c r="P151" s="3"/>
      <c r="Q151" s="3"/>
      <c r="R151" s="3"/>
      <c r="S151" s="3"/>
      <c r="T151" s="3"/>
      <c r="U151" s="3"/>
      <c r="V151" s="3"/>
      <c r="W151" s="3"/>
    </row>
    <row r="152" spans="1:23" x14ac:dyDescent="0.3">
      <c r="A152" s="3"/>
      <c r="B152" s="3"/>
      <c r="C152" s="3"/>
      <c r="D152" s="3"/>
      <c r="E152" s="3"/>
      <c r="F152" s="3"/>
      <c r="G152" s="3"/>
      <c r="H152" s="3"/>
      <c r="I152" s="3"/>
      <c r="J152" s="3"/>
      <c r="K152" s="3"/>
      <c r="L152" s="3"/>
      <c r="M152" s="3"/>
      <c r="N152" s="3"/>
      <c r="O152" s="3"/>
      <c r="P152" s="3"/>
      <c r="Q152" s="3"/>
      <c r="R152" s="3"/>
      <c r="S152" s="3"/>
      <c r="T152" s="3"/>
      <c r="U152" s="3"/>
      <c r="V152" s="3"/>
      <c r="W152" s="3"/>
    </row>
    <row r="153" spans="1:23" x14ac:dyDescent="0.3">
      <c r="A153" s="3"/>
      <c r="B153" s="3"/>
      <c r="C153" s="3"/>
      <c r="D153" s="3"/>
      <c r="E153" s="3"/>
      <c r="F153" s="3"/>
      <c r="G153" s="3"/>
      <c r="H153" s="3"/>
      <c r="I153" s="3"/>
      <c r="J153" s="3"/>
      <c r="K153" s="3"/>
      <c r="L153" s="3"/>
      <c r="M153" s="3"/>
      <c r="N153" s="3"/>
      <c r="O153" s="3"/>
      <c r="P153" s="3"/>
      <c r="Q153" s="3"/>
      <c r="R153" s="3"/>
      <c r="S153" s="3"/>
      <c r="T153" s="3"/>
      <c r="U153" s="3"/>
      <c r="V153" s="3"/>
      <c r="W153" s="3"/>
    </row>
    <row r="154" spans="1:23" x14ac:dyDescent="0.3">
      <c r="A154" s="3"/>
      <c r="B154" s="3"/>
      <c r="C154" s="3"/>
      <c r="D154" s="3"/>
      <c r="E154" s="3"/>
      <c r="F154" s="3"/>
      <c r="G154" s="3"/>
      <c r="H154" s="3"/>
      <c r="I154" s="3"/>
      <c r="J154" s="3"/>
      <c r="K154" s="3"/>
      <c r="L154" s="3"/>
      <c r="M154" s="3"/>
      <c r="N154" s="3"/>
      <c r="O154" s="3"/>
      <c r="P154" s="3"/>
      <c r="Q154" s="3"/>
      <c r="R154" s="3"/>
      <c r="S154" s="3"/>
      <c r="T154" s="3"/>
      <c r="U154" s="3"/>
      <c r="V154" s="3"/>
      <c r="W154" s="3"/>
    </row>
    <row r="155" spans="1:23" x14ac:dyDescent="0.3">
      <c r="A155" s="3"/>
      <c r="B155" s="3"/>
      <c r="C155" s="3"/>
      <c r="D155" s="3"/>
      <c r="E155" s="3"/>
      <c r="F155" s="3"/>
      <c r="G155" s="3"/>
      <c r="H155" s="3"/>
      <c r="I155" s="3"/>
      <c r="J155" s="3"/>
      <c r="K155" s="3"/>
      <c r="L155" s="3"/>
      <c r="M155" s="3"/>
      <c r="N155" s="3"/>
      <c r="O155" s="3"/>
      <c r="P155" s="3"/>
      <c r="Q155" s="3"/>
      <c r="R155" s="3"/>
      <c r="S155" s="3"/>
      <c r="T155" s="3"/>
      <c r="U155" s="3"/>
      <c r="V155" s="3"/>
      <c r="W155" s="3"/>
    </row>
    <row r="156" spans="1:23" x14ac:dyDescent="0.3">
      <c r="A156" s="3"/>
      <c r="B156" s="3"/>
      <c r="C156" s="3"/>
      <c r="D156" s="3"/>
      <c r="E156" s="3"/>
      <c r="F156" s="3"/>
      <c r="G156" s="3"/>
      <c r="H156" s="3"/>
      <c r="I156" s="3"/>
      <c r="J156" s="3"/>
      <c r="K156" s="3"/>
      <c r="L156" s="3"/>
      <c r="M156" s="3"/>
      <c r="N156" s="3"/>
      <c r="O156" s="3"/>
      <c r="P156" s="3"/>
      <c r="Q156" s="3"/>
      <c r="R156" s="3"/>
      <c r="S156" s="3"/>
      <c r="T156" s="3"/>
      <c r="U156" s="3"/>
      <c r="V156" s="3"/>
      <c r="W156" s="3"/>
    </row>
    <row r="157" spans="1:23" x14ac:dyDescent="0.3">
      <c r="A157" s="3"/>
      <c r="B157" s="3"/>
      <c r="C157" s="3"/>
      <c r="D157" s="3"/>
      <c r="E157" s="3"/>
      <c r="F157" s="3"/>
      <c r="G157" s="3"/>
      <c r="H157" s="3"/>
      <c r="I157" s="3"/>
      <c r="J157" s="3"/>
      <c r="K157" s="3"/>
      <c r="L157" s="3"/>
      <c r="M157" s="3"/>
      <c r="N157" s="3"/>
      <c r="O157" s="3"/>
      <c r="P157" s="3"/>
      <c r="Q157" s="3"/>
      <c r="R157" s="3"/>
      <c r="S157" s="3"/>
      <c r="T157" s="3"/>
      <c r="U157" s="3"/>
      <c r="V157" s="3"/>
      <c r="W157" s="3"/>
    </row>
    <row r="158" spans="1:23" x14ac:dyDescent="0.3">
      <c r="A158" s="3"/>
      <c r="B158" s="3"/>
      <c r="C158" s="3"/>
      <c r="D158" s="3"/>
      <c r="E158" s="3"/>
      <c r="F158" s="3"/>
      <c r="G158" s="3"/>
      <c r="H158" s="3"/>
      <c r="I158" s="3"/>
      <c r="J158" s="3"/>
      <c r="K158" s="3"/>
      <c r="L158" s="3"/>
      <c r="M158" s="3"/>
      <c r="N158" s="3"/>
      <c r="O158" s="3"/>
      <c r="P158" s="3"/>
      <c r="Q158" s="3"/>
      <c r="R158" s="3"/>
      <c r="S158" s="3"/>
      <c r="T158" s="3"/>
      <c r="U158" s="3"/>
      <c r="V158" s="3"/>
      <c r="W158" s="3"/>
    </row>
    <row r="159" spans="1:23" x14ac:dyDescent="0.3">
      <c r="A159" s="3"/>
      <c r="B159" s="3"/>
      <c r="C159" s="3"/>
      <c r="D159" s="3"/>
      <c r="E159" s="3"/>
      <c r="F159" s="3"/>
      <c r="G159" s="3"/>
      <c r="H159" s="3"/>
      <c r="I159" s="3"/>
      <c r="J159" s="3"/>
      <c r="K159" s="3"/>
      <c r="L159" s="3"/>
      <c r="M159" s="3"/>
      <c r="N159" s="3"/>
      <c r="O159" s="3"/>
      <c r="P159" s="3"/>
      <c r="Q159" s="3"/>
      <c r="R159" s="3"/>
      <c r="S159" s="3"/>
      <c r="T159" s="3"/>
      <c r="U159" s="3"/>
      <c r="V159" s="3"/>
      <c r="W159" s="3"/>
    </row>
    <row r="160" spans="1:23" x14ac:dyDescent="0.3">
      <c r="A160" s="3"/>
      <c r="B160" s="3"/>
      <c r="C160" s="3"/>
      <c r="D160" s="3"/>
      <c r="E160" s="3"/>
      <c r="F160" s="3"/>
      <c r="G160" s="3"/>
      <c r="H160" s="3"/>
      <c r="I160" s="3"/>
      <c r="J160" s="3"/>
      <c r="K160" s="3"/>
      <c r="L160" s="3"/>
      <c r="M160" s="3"/>
      <c r="N160" s="3"/>
      <c r="O160" s="3"/>
      <c r="P160" s="3"/>
      <c r="Q160" s="3"/>
      <c r="R160" s="3"/>
      <c r="S160" s="3"/>
      <c r="T160" s="3"/>
      <c r="U160" s="3"/>
      <c r="V160" s="3"/>
      <c r="W160" s="3"/>
    </row>
    <row r="161" spans="1:23" x14ac:dyDescent="0.3">
      <c r="A161" s="3"/>
      <c r="B161" s="3"/>
      <c r="C161" s="3"/>
      <c r="D161" s="3"/>
      <c r="E161" s="3"/>
      <c r="F161" s="3"/>
      <c r="G161" s="3"/>
      <c r="H161" s="3"/>
      <c r="I161" s="3"/>
      <c r="J161" s="3"/>
      <c r="K161" s="3"/>
      <c r="L161" s="3"/>
      <c r="M161" s="3"/>
      <c r="N161" s="3"/>
      <c r="O161" s="3"/>
      <c r="P161" s="3"/>
      <c r="Q161" s="3"/>
      <c r="R161" s="3"/>
      <c r="S161" s="3"/>
      <c r="T161" s="3"/>
      <c r="U161" s="3"/>
      <c r="V161" s="3"/>
      <c r="W161" s="3"/>
    </row>
    <row r="162" spans="1:23" x14ac:dyDescent="0.3">
      <c r="A162" s="3"/>
      <c r="B162" s="3"/>
      <c r="C162" s="3"/>
      <c r="D162" s="3"/>
      <c r="E162" s="3"/>
      <c r="F162" s="3"/>
      <c r="G162" s="3"/>
      <c r="H162" s="3"/>
      <c r="I162" s="3"/>
      <c r="J162" s="3"/>
      <c r="K162" s="3"/>
      <c r="L162" s="3"/>
      <c r="M162" s="3"/>
      <c r="N162" s="3"/>
      <c r="O162" s="3"/>
      <c r="P162" s="3"/>
      <c r="Q162" s="3"/>
      <c r="R162" s="3"/>
      <c r="S162" s="3"/>
      <c r="T162" s="3"/>
      <c r="U162" s="3"/>
      <c r="V162" s="3"/>
      <c r="W162" s="3"/>
    </row>
    <row r="163" spans="1:23" x14ac:dyDescent="0.3">
      <c r="A163" s="3"/>
      <c r="B163" s="3"/>
      <c r="C163" s="3"/>
      <c r="D163" s="3"/>
      <c r="E163" s="3"/>
      <c r="F163" s="3"/>
      <c r="G163" s="3"/>
      <c r="H163" s="3"/>
      <c r="I163" s="3"/>
      <c r="J163" s="3"/>
      <c r="K163" s="3"/>
      <c r="L163" s="3"/>
      <c r="M163" s="3"/>
      <c r="N163" s="3"/>
      <c r="O163" s="3"/>
      <c r="P163" s="3"/>
      <c r="Q163" s="3"/>
      <c r="R163" s="3"/>
      <c r="S163" s="3"/>
      <c r="T163" s="3"/>
      <c r="U163" s="3"/>
      <c r="V163" s="3"/>
      <c r="W163" s="3"/>
    </row>
    <row r="164" spans="1:23" x14ac:dyDescent="0.3">
      <c r="A164" s="3"/>
      <c r="B164" s="3"/>
      <c r="C164" s="3"/>
      <c r="D164" s="3"/>
      <c r="E164" s="3"/>
      <c r="F164" s="3"/>
      <c r="G164" s="3"/>
      <c r="H164" s="3"/>
      <c r="I164" s="3"/>
      <c r="J164" s="3"/>
      <c r="K164" s="3"/>
      <c r="L164" s="3"/>
      <c r="M164" s="3"/>
      <c r="N164" s="3"/>
      <c r="O164" s="3"/>
      <c r="P164" s="3"/>
      <c r="Q164" s="3"/>
      <c r="R164" s="3"/>
      <c r="S164" s="3"/>
      <c r="T164" s="3"/>
      <c r="U164" s="3"/>
      <c r="V164" s="3"/>
      <c r="W164" s="3"/>
    </row>
    <row r="165" spans="1:23" x14ac:dyDescent="0.3">
      <c r="A165" s="3"/>
      <c r="B165" s="3"/>
      <c r="C165" s="3"/>
      <c r="D165" s="3"/>
      <c r="E165" s="3"/>
      <c r="F165" s="3"/>
      <c r="G165" s="3"/>
      <c r="H165" s="3"/>
      <c r="I165" s="3"/>
      <c r="J165" s="3"/>
      <c r="K165" s="3"/>
      <c r="L165" s="3"/>
      <c r="M165" s="3"/>
      <c r="N165" s="3"/>
      <c r="O165" s="3"/>
      <c r="P165" s="3"/>
      <c r="Q165" s="3"/>
      <c r="R165" s="3"/>
      <c r="S165" s="3"/>
      <c r="T165" s="3"/>
      <c r="U165" s="3"/>
      <c r="V165" s="3"/>
      <c r="W165" s="3"/>
    </row>
    <row r="166" spans="1:23" x14ac:dyDescent="0.3">
      <c r="A166" s="3"/>
      <c r="B166" s="3"/>
      <c r="C166" s="3"/>
      <c r="D166" s="3"/>
      <c r="E166" s="3"/>
      <c r="F166" s="3"/>
      <c r="G166" s="3"/>
      <c r="H166" s="3"/>
      <c r="I166" s="3"/>
      <c r="J166" s="3"/>
      <c r="K166" s="3"/>
      <c r="L166" s="3"/>
      <c r="M166" s="3"/>
      <c r="N166" s="3"/>
      <c r="O166" s="3"/>
      <c r="P166" s="3"/>
      <c r="Q166" s="3"/>
      <c r="R166" s="3"/>
      <c r="S166" s="3"/>
      <c r="T166" s="3"/>
      <c r="U166" s="3"/>
      <c r="V166" s="3"/>
      <c r="W166" s="3"/>
    </row>
    <row r="167" spans="1:23" x14ac:dyDescent="0.3">
      <c r="A167" s="3"/>
      <c r="B167" s="3"/>
      <c r="C167" s="3"/>
      <c r="D167" s="3"/>
      <c r="E167" s="3"/>
      <c r="F167" s="3"/>
      <c r="G167" s="3"/>
      <c r="H167" s="3"/>
      <c r="I167" s="3"/>
      <c r="J167" s="3"/>
      <c r="K167" s="3"/>
      <c r="L167" s="3"/>
      <c r="M167" s="3"/>
      <c r="N167" s="3"/>
      <c r="O167" s="3"/>
      <c r="P167" s="3"/>
      <c r="Q167" s="3"/>
      <c r="R167" s="3"/>
      <c r="S167" s="3"/>
      <c r="T167" s="3"/>
      <c r="U167" s="3"/>
      <c r="V167" s="3"/>
      <c r="W167" s="3"/>
    </row>
    <row r="168" spans="1:23" x14ac:dyDescent="0.3">
      <c r="A168" s="3"/>
      <c r="B168" s="3"/>
      <c r="C168" s="3"/>
      <c r="D168" s="3"/>
      <c r="E168" s="3"/>
      <c r="F168" s="3"/>
      <c r="G168" s="3"/>
      <c r="H168" s="3"/>
      <c r="I168" s="3"/>
      <c r="J168" s="3"/>
      <c r="K168" s="3"/>
      <c r="L168" s="3"/>
      <c r="M168" s="3"/>
      <c r="N168" s="3"/>
      <c r="O168" s="3"/>
      <c r="P168" s="3"/>
      <c r="Q168" s="3"/>
      <c r="R168" s="3"/>
      <c r="S168" s="3"/>
      <c r="T168" s="3"/>
      <c r="U168" s="3"/>
      <c r="V168" s="3"/>
      <c r="W168" s="3"/>
    </row>
    <row r="169" spans="1:23" x14ac:dyDescent="0.3">
      <c r="A169" s="3"/>
      <c r="B169" s="3"/>
      <c r="C169" s="3"/>
      <c r="D169" s="3"/>
      <c r="E169" s="3"/>
      <c r="F169" s="3"/>
      <c r="G169" s="3"/>
      <c r="H169" s="3"/>
      <c r="I169" s="3"/>
      <c r="J169" s="3"/>
      <c r="K169" s="3"/>
      <c r="L169" s="3"/>
      <c r="M169" s="3"/>
      <c r="N169" s="3"/>
      <c r="O169" s="3"/>
      <c r="P169" s="3"/>
      <c r="Q169" s="3"/>
      <c r="R169" s="3"/>
      <c r="S169" s="3"/>
      <c r="T169" s="3"/>
      <c r="U169" s="3"/>
      <c r="V169" s="3"/>
      <c r="W169" s="3"/>
    </row>
    <row r="170" spans="1:23" x14ac:dyDescent="0.3">
      <c r="A170" s="3"/>
      <c r="B170" s="3"/>
      <c r="C170" s="3"/>
      <c r="D170" s="3"/>
      <c r="E170" s="3"/>
      <c r="F170" s="3"/>
      <c r="G170" s="3"/>
      <c r="H170" s="3"/>
      <c r="I170" s="3"/>
      <c r="J170" s="3"/>
      <c r="K170" s="3"/>
      <c r="L170" s="3"/>
      <c r="M170" s="3"/>
      <c r="N170" s="3"/>
      <c r="O170" s="3"/>
      <c r="P170" s="3"/>
      <c r="Q170" s="3"/>
      <c r="R170" s="3"/>
      <c r="S170" s="3"/>
      <c r="T170" s="3"/>
      <c r="U170" s="3"/>
      <c r="V170" s="3"/>
      <c r="W170" s="3"/>
    </row>
    <row r="171" spans="1:23" x14ac:dyDescent="0.3">
      <c r="A171" s="3"/>
      <c r="B171" s="3"/>
      <c r="C171" s="3"/>
      <c r="D171" s="3"/>
      <c r="E171" s="3"/>
      <c r="F171" s="3"/>
      <c r="G171" s="3"/>
      <c r="H171" s="3"/>
      <c r="I171" s="3"/>
      <c r="J171" s="3"/>
      <c r="K171" s="3"/>
      <c r="L171" s="3"/>
      <c r="M171" s="3"/>
      <c r="N171" s="3"/>
      <c r="O171" s="3"/>
      <c r="P171" s="3"/>
      <c r="Q171" s="3"/>
      <c r="R171" s="3"/>
      <c r="S171" s="3"/>
      <c r="T171" s="3"/>
      <c r="U171" s="3"/>
      <c r="V171" s="3"/>
      <c r="W171" s="3"/>
    </row>
    <row r="172" spans="1:23" x14ac:dyDescent="0.3">
      <c r="A172" s="3"/>
      <c r="B172" s="3"/>
      <c r="C172" s="3"/>
      <c r="D172" s="3"/>
      <c r="E172" s="3"/>
      <c r="F172" s="3"/>
      <c r="G172" s="3"/>
      <c r="H172" s="3"/>
      <c r="I172" s="3"/>
      <c r="J172" s="3"/>
      <c r="K172" s="3"/>
      <c r="L172" s="3"/>
      <c r="M172" s="3"/>
      <c r="N172" s="3"/>
      <c r="O172" s="3"/>
      <c r="P172" s="3"/>
      <c r="Q172" s="3"/>
      <c r="R172" s="3"/>
      <c r="S172" s="3"/>
      <c r="T172" s="3"/>
      <c r="U172" s="3"/>
      <c r="V172" s="3"/>
      <c r="W172" s="3"/>
    </row>
    <row r="173" spans="1:23" x14ac:dyDescent="0.3">
      <c r="A173" s="3"/>
      <c r="B173" s="3"/>
      <c r="C173" s="3"/>
      <c r="D173" s="3"/>
      <c r="E173" s="3"/>
      <c r="F173" s="3"/>
      <c r="G173" s="3"/>
      <c r="H173" s="3"/>
      <c r="I173" s="3"/>
      <c r="J173" s="3"/>
      <c r="K173" s="3"/>
      <c r="L173" s="3"/>
      <c r="M173" s="3"/>
      <c r="N173" s="3"/>
      <c r="O173" s="3"/>
      <c r="P173" s="3"/>
      <c r="Q173" s="3"/>
      <c r="R173" s="3"/>
      <c r="S173" s="3"/>
      <c r="T173" s="3"/>
      <c r="U173" s="3"/>
      <c r="V173" s="3"/>
      <c r="W173" s="3"/>
    </row>
    <row r="174" spans="1:23" x14ac:dyDescent="0.3">
      <c r="A174" s="3"/>
      <c r="B174" s="3"/>
      <c r="C174" s="3"/>
      <c r="D174" s="3"/>
      <c r="E174" s="3"/>
      <c r="F174" s="3"/>
      <c r="G174" s="3"/>
      <c r="H174" s="3"/>
      <c r="I174" s="3"/>
      <c r="J174" s="3"/>
      <c r="K174" s="3"/>
      <c r="L174" s="3"/>
      <c r="M174" s="3"/>
      <c r="N174" s="3"/>
      <c r="O174" s="3"/>
      <c r="P174" s="3"/>
      <c r="Q174" s="3"/>
      <c r="R174" s="3"/>
      <c r="S174" s="3"/>
      <c r="T174" s="3"/>
      <c r="U174" s="3"/>
      <c r="V174" s="3"/>
      <c r="W174" s="3"/>
    </row>
    <row r="175" spans="1:23" x14ac:dyDescent="0.3">
      <c r="A175" s="3"/>
      <c r="B175" s="3"/>
      <c r="C175" s="3"/>
      <c r="D175" s="3"/>
      <c r="E175" s="3"/>
      <c r="F175" s="3"/>
      <c r="G175" s="3"/>
      <c r="H175" s="3"/>
      <c r="I175" s="3"/>
      <c r="J175" s="3"/>
      <c r="K175" s="3"/>
      <c r="L175" s="3"/>
      <c r="M175" s="3"/>
      <c r="N175" s="3"/>
      <c r="O175" s="3"/>
      <c r="P175" s="3"/>
      <c r="Q175" s="3"/>
      <c r="R175" s="3"/>
      <c r="S175" s="3"/>
      <c r="T175" s="3"/>
      <c r="U175" s="3"/>
      <c r="V175" s="3"/>
      <c r="W175" s="3"/>
    </row>
    <row r="176" spans="1:23" x14ac:dyDescent="0.3">
      <c r="A176" s="3"/>
      <c r="B176" s="3"/>
      <c r="C176" s="3"/>
      <c r="D176" s="3"/>
      <c r="E176" s="3"/>
      <c r="F176" s="3"/>
      <c r="G176" s="3"/>
      <c r="H176" s="3"/>
      <c r="I176" s="3"/>
      <c r="J176" s="3"/>
      <c r="K176" s="3"/>
      <c r="L176" s="3"/>
      <c r="M176" s="3"/>
      <c r="N176" s="3"/>
      <c r="O176" s="3"/>
      <c r="P176" s="3"/>
      <c r="Q176" s="3"/>
      <c r="R176" s="3"/>
      <c r="S176" s="3"/>
      <c r="T176" s="3"/>
      <c r="U176" s="3"/>
      <c r="V176" s="3"/>
      <c r="W176" s="3"/>
    </row>
    <row r="177" spans="1:23" x14ac:dyDescent="0.3">
      <c r="A177" s="3"/>
      <c r="B177" s="3"/>
      <c r="C177" s="3"/>
      <c r="D177" s="3"/>
      <c r="E177" s="3"/>
      <c r="F177" s="3"/>
      <c r="G177" s="3"/>
      <c r="H177" s="3"/>
      <c r="I177" s="3"/>
      <c r="J177" s="3"/>
      <c r="K177" s="3"/>
      <c r="L177" s="3"/>
      <c r="M177" s="3"/>
      <c r="N177" s="3"/>
      <c r="O177" s="3"/>
      <c r="P177" s="3"/>
      <c r="Q177" s="3"/>
      <c r="R177" s="3"/>
      <c r="S177" s="3"/>
      <c r="T177" s="3"/>
      <c r="U177" s="3"/>
      <c r="V177" s="3"/>
      <c r="W177" s="3"/>
    </row>
    <row r="178" spans="1:23" x14ac:dyDescent="0.3">
      <c r="A178" s="3"/>
      <c r="B178" s="3"/>
      <c r="C178" s="3"/>
      <c r="D178" s="3"/>
      <c r="E178" s="3"/>
      <c r="F178" s="3"/>
      <c r="G178" s="3"/>
      <c r="H178" s="3"/>
      <c r="I178" s="3"/>
      <c r="J178" s="3"/>
      <c r="K178" s="3"/>
      <c r="L178" s="3"/>
      <c r="M178" s="3"/>
      <c r="N178" s="3"/>
      <c r="O178" s="3"/>
      <c r="P178" s="3"/>
      <c r="Q178" s="3"/>
      <c r="R178" s="3"/>
      <c r="S178" s="3"/>
      <c r="T178" s="3"/>
      <c r="U178" s="3"/>
      <c r="V178" s="3"/>
      <c r="W178" s="3"/>
    </row>
    <row r="179" spans="1:23" x14ac:dyDescent="0.3">
      <c r="A179" s="3"/>
      <c r="B179" s="3"/>
      <c r="C179" s="3"/>
      <c r="D179" s="3"/>
      <c r="E179" s="3"/>
      <c r="F179" s="3"/>
      <c r="G179" s="3"/>
      <c r="H179" s="3"/>
      <c r="I179" s="3"/>
      <c r="J179" s="3"/>
      <c r="K179" s="3"/>
      <c r="L179" s="3"/>
      <c r="M179" s="3"/>
      <c r="N179" s="3"/>
      <c r="O179" s="3"/>
      <c r="P179" s="3"/>
      <c r="Q179" s="3"/>
      <c r="R179" s="3"/>
      <c r="S179" s="3"/>
      <c r="T179" s="3"/>
      <c r="U179" s="3"/>
      <c r="V179" s="3"/>
      <c r="W179" s="3"/>
    </row>
    <row r="180" spans="1:23" x14ac:dyDescent="0.3">
      <c r="A180" s="3"/>
      <c r="B180" s="3"/>
      <c r="C180" s="3"/>
      <c r="D180" s="3"/>
      <c r="E180" s="3"/>
      <c r="F180" s="3"/>
      <c r="G180" s="3"/>
      <c r="H180" s="3"/>
      <c r="I180" s="3"/>
      <c r="J180" s="3"/>
      <c r="K180" s="3"/>
      <c r="L180" s="3"/>
      <c r="M180" s="3"/>
      <c r="N180" s="3"/>
      <c r="O180" s="3"/>
      <c r="P180" s="3"/>
      <c r="Q180" s="3"/>
      <c r="R180" s="3"/>
      <c r="S180" s="3"/>
      <c r="T180" s="3"/>
      <c r="U180" s="3"/>
      <c r="V180" s="3"/>
      <c r="W180" s="3"/>
    </row>
    <row r="181" spans="1:23" x14ac:dyDescent="0.3">
      <c r="A181" s="3"/>
      <c r="B181" s="3"/>
      <c r="C181" s="3"/>
      <c r="D181" s="3"/>
      <c r="E181" s="3"/>
      <c r="F181" s="3"/>
      <c r="G181" s="3"/>
      <c r="H181" s="3"/>
      <c r="I181" s="3"/>
      <c r="J181" s="3"/>
      <c r="K181" s="3"/>
      <c r="L181" s="3"/>
      <c r="M181" s="3"/>
      <c r="N181" s="3"/>
      <c r="O181" s="3"/>
      <c r="P181" s="3"/>
      <c r="Q181" s="3"/>
      <c r="R181" s="3"/>
      <c r="S181" s="3"/>
      <c r="T181" s="3"/>
      <c r="U181" s="3"/>
      <c r="V181" s="3"/>
      <c r="W181" s="3"/>
    </row>
    <row r="182" spans="1:23" x14ac:dyDescent="0.3">
      <c r="A182" s="3"/>
      <c r="B182" s="3"/>
      <c r="C182" s="3"/>
      <c r="D182" s="3"/>
      <c r="E182" s="3"/>
      <c r="F182" s="3"/>
      <c r="G182" s="3"/>
      <c r="H182" s="3"/>
      <c r="I182" s="3"/>
      <c r="J182" s="3"/>
      <c r="K182" s="3"/>
      <c r="L182" s="3"/>
      <c r="M182" s="3"/>
      <c r="N182" s="3"/>
      <c r="O182" s="3"/>
      <c r="P182" s="3"/>
      <c r="Q182" s="3"/>
      <c r="R182" s="3"/>
      <c r="S182" s="3"/>
      <c r="T182" s="3"/>
      <c r="U182" s="3"/>
      <c r="V182" s="3"/>
      <c r="W182" s="3"/>
    </row>
    <row r="183" spans="1:23" x14ac:dyDescent="0.3">
      <c r="A183" s="3"/>
      <c r="B183" s="3"/>
      <c r="C183" s="3"/>
      <c r="D183" s="3"/>
      <c r="E183" s="3"/>
      <c r="F183" s="3"/>
      <c r="G183" s="3"/>
      <c r="H183" s="3"/>
      <c r="I183" s="3"/>
      <c r="J183" s="3"/>
      <c r="K183" s="3"/>
      <c r="L183" s="3"/>
      <c r="M183" s="3"/>
      <c r="N183" s="3"/>
      <c r="O183" s="3"/>
      <c r="P183" s="3"/>
      <c r="Q183" s="3"/>
      <c r="R183" s="3"/>
      <c r="S183" s="3"/>
      <c r="T183" s="3"/>
      <c r="U183" s="3"/>
      <c r="V183" s="3"/>
      <c r="W183" s="3"/>
    </row>
    <row r="184" spans="1:23" x14ac:dyDescent="0.3">
      <c r="A184" s="3"/>
      <c r="B184" s="3"/>
      <c r="C184" s="3"/>
      <c r="D184" s="3"/>
      <c r="E184" s="3"/>
      <c r="F184" s="3"/>
      <c r="G184" s="3"/>
      <c r="H184" s="3"/>
      <c r="I184" s="3"/>
      <c r="J184" s="3"/>
      <c r="K184" s="3"/>
      <c r="L184" s="3"/>
      <c r="M184" s="3"/>
      <c r="N184" s="3"/>
      <c r="O184" s="3"/>
      <c r="P184" s="3"/>
      <c r="Q184" s="3"/>
      <c r="R184" s="3"/>
      <c r="S184" s="3"/>
      <c r="T184" s="3"/>
      <c r="U184" s="3"/>
      <c r="V184" s="3"/>
      <c r="W184" s="3"/>
    </row>
    <row r="185" spans="1:23" x14ac:dyDescent="0.3">
      <c r="A185" s="3"/>
      <c r="B185" s="3"/>
      <c r="C185" s="3"/>
      <c r="D185" s="3"/>
      <c r="E185" s="3"/>
      <c r="F185" s="3"/>
      <c r="G185" s="3"/>
      <c r="H185" s="3"/>
      <c r="I185" s="3"/>
      <c r="J185" s="3"/>
      <c r="K185" s="3"/>
      <c r="L185" s="3"/>
      <c r="M185" s="3"/>
      <c r="N185" s="3"/>
      <c r="O185" s="3"/>
      <c r="P185" s="3"/>
      <c r="Q185" s="3"/>
      <c r="R185" s="3"/>
      <c r="S185" s="3"/>
      <c r="T185" s="3"/>
      <c r="U185" s="3"/>
      <c r="V185" s="3"/>
      <c r="W185" s="3"/>
    </row>
    <row r="186" spans="1:23" x14ac:dyDescent="0.3">
      <c r="A186" s="3"/>
      <c r="B186" s="3"/>
      <c r="C186" s="3"/>
      <c r="D186" s="3"/>
      <c r="E186" s="3"/>
      <c r="F186" s="3"/>
      <c r="G186" s="3"/>
      <c r="H186" s="3"/>
      <c r="I186" s="3"/>
      <c r="J186" s="3"/>
      <c r="K186" s="3"/>
      <c r="L186" s="3"/>
      <c r="M186" s="3"/>
      <c r="N186" s="3"/>
      <c r="O186" s="3"/>
      <c r="P186" s="3"/>
      <c r="Q186" s="3"/>
      <c r="R186" s="3"/>
      <c r="S186" s="3"/>
      <c r="T186" s="3"/>
      <c r="U186" s="3"/>
      <c r="V186" s="3"/>
      <c r="W186" s="3"/>
    </row>
    <row r="187" spans="1:23" x14ac:dyDescent="0.3">
      <c r="A187" s="3"/>
      <c r="B187" s="3"/>
      <c r="C187" s="3"/>
      <c r="D187" s="3"/>
      <c r="E187" s="3"/>
      <c r="F187" s="3"/>
      <c r="G187" s="3"/>
      <c r="H187" s="3"/>
      <c r="I187" s="3"/>
      <c r="J187" s="3"/>
      <c r="K187" s="3"/>
      <c r="L187" s="3"/>
      <c r="M187" s="3"/>
      <c r="N187" s="3"/>
      <c r="O187" s="3"/>
      <c r="P187" s="3"/>
      <c r="Q187" s="3"/>
      <c r="R187" s="3"/>
      <c r="S187" s="3"/>
      <c r="T187" s="3"/>
      <c r="U187" s="3"/>
      <c r="V187" s="3"/>
      <c r="W187" s="3"/>
    </row>
    <row r="188" spans="1:23" x14ac:dyDescent="0.3">
      <c r="A188" s="3"/>
      <c r="B188" s="3"/>
      <c r="C188" s="3"/>
      <c r="D188" s="3"/>
      <c r="E188" s="3"/>
      <c r="F188" s="3"/>
      <c r="G188" s="3"/>
      <c r="H188" s="3"/>
      <c r="I188" s="3"/>
      <c r="J188" s="3"/>
      <c r="K188" s="3"/>
      <c r="L188" s="3"/>
      <c r="M188" s="3"/>
      <c r="N188" s="3"/>
      <c r="O188" s="3"/>
      <c r="P188" s="3"/>
      <c r="Q188" s="3"/>
      <c r="R188" s="3"/>
      <c r="S188" s="3"/>
      <c r="T188" s="3"/>
      <c r="U188" s="3"/>
      <c r="V188" s="3"/>
      <c r="W188" s="3"/>
    </row>
    <row r="189" spans="1:23" x14ac:dyDescent="0.3">
      <c r="A189" s="3"/>
      <c r="B189" s="3"/>
      <c r="C189" s="3"/>
      <c r="D189" s="3"/>
      <c r="E189" s="3"/>
      <c r="F189" s="3"/>
      <c r="G189" s="3"/>
      <c r="H189" s="3"/>
      <c r="I189" s="3"/>
      <c r="J189" s="3"/>
      <c r="K189" s="3"/>
      <c r="L189" s="3"/>
      <c r="M189" s="3"/>
      <c r="N189" s="3"/>
      <c r="O189" s="3"/>
      <c r="P189" s="3"/>
      <c r="Q189" s="3"/>
      <c r="R189" s="3"/>
      <c r="S189" s="3"/>
      <c r="T189" s="3"/>
      <c r="U189" s="3"/>
      <c r="V189" s="3"/>
      <c r="W189" s="3"/>
    </row>
    <row r="190" spans="1:23" x14ac:dyDescent="0.3">
      <c r="A190" s="3"/>
      <c r="B190" s="3"/>
      <c r="C190" s="3"/>
      <c r="D190" s="3"/>
      <c r="E190" s="3"/>
      <c r="F190" s="3"/>
      <c r="G190" s="3"/>
      <c r="H190" s="3"/>
      <c r="I190" s="3"/>
      <c r="J190" s="3"/>
      <c r="K190" s="3"/>
      <c r="L190" s="3"/>
      <c r="M190" s="3"/>
      <c r="N190" s="3"/>
      <c r="O190" s="3"/>
      <c r="P190" s="3"/>
      <c r="Q190" s="3"/>
      <c r="R190" s="3"/>
      <c r="S190" s="3"/>
      <c r="T190" s="3"/>
      <c r="U190" s="3"/>
      <c r="V190" s="3"/>
      <c r="W190" s="3"/>
    </row>
    <row r="191" spans="1:23" x14ac:dyDescent="0.3">
      <c r="A191" s="3"/>
      <c r="B191" s="3"/>
      <c r="C191" s="3"/>
      <c r="D191" s="3"/>
      <c r="E191" s="3"/>
      <c r="F191" s="3"/>
      <c r="G191" s="3"/>
      <c r="H191" s="3"/>
      <c r="I191" s="3"/>
      <c r="J191" s="3"/>
      <c r="K191" s="3"/>
      <c r="L191" s="3"/>
      <c r="M191" s="3"/>
      <c r="N191" s="3"/>
      <c r="O191" s="3"/>
      <c r="P191" s="3"/>
      <c r="Q191" s="3"/>
      <c r="R191" s="3"/>
      <c r="S191" s="3"/>
      <c r="T191" s="3"/>
      <c r="U191" s="3"/>
      <c r="V191" s="3"/>
      <c r="W191" s="3"/>
    </row>
    <row r="192" spans="1:23" x14ac:dyDescent="0.3">
      <c r="A192" s="3"/>
      <c r="B192" s="3"/>
      <c r="C192" s="3"/>
      <c r="D192" s="3"/>
      <c r="E192" s="3"/>
      <c r="F192" s="3"/>
      <c r="G192" s="3"/>
      <c r="H192" s="3"/>
      <c r="I192" s="3"/>
      <c r="J192" s="3"/>
      <c r="K192" s="3"/>
      <c r="L192" s="3"/>
      <c r="M192" s="3"/>
      <c r="N192" s="3"/>
      <c r="O192" s="3"/>
      <c r="P192" s="3"/>
      <c r="Q192" s="3"/>
      <c r="R192" s="3"/>
      <c r="S192" s="3"/>
      <c r="T192" s="3"/>
      <c r="U192" s="3"/>
      <c r="V192" s="3"/>
      <c r="W192" s="3"/>
    </row>
    <row r="193" spans="1:23" x14ac:dyDescent="0.3">
      <c r="A193" s="3"/>
      <c r="B193" s="3"/>
      <c r="C193" s="3"/>
      <c r="D193" s="3"/>
      <c r="E193" s="3"/>
      <c r="F193" s="3"/>
      <c r="G193" s="3"/>
      <c r="H193" s="3"/>
      <c r="I193" s="3"/>
      <c r="J193" s="3"/>
      <c r="K193" s="3"/>
      <c r="L193" s="3"/>
      <c r="M193" s="3"/>
      <c r="N193" s="3"/>
      <c r="O193" s="3"/>
      <c r="P193" s="3"/>
      <c r="Q193" s="3"/>
      <c r="R193" s="3"/>
      <c r="S193" s="3"/>
      <c r="T193" s="3"/>
      <c r="U193" s="3"/>
      <c r="V193" s="3"/>
      <c r="W193" s="3"/>
    </row>
    <row r="194" spans="1:23" x14ac:dyDescent="0.3">
      <c r="A194" s="3"/>
      <c r="B194" s="3"/>
      <c r="C194" s="3"/>
      <c r="D194" s="3"/>
      <c r="E194" s="3"/>
      <c r="F194" s="3"/>
      <c r="G194" s="3"/>
      <c r="H194" s="3"/>
      <c r="I194" s="3"/>
      <c r="J194" s="3"/>
      <c r="K194" s="3"/>
      <c r="L194" s="3"/>
      <c r="M194" s="3"/>
      <c r="N194" s="3"/>
      <c r="O194" s="3"/>
      <c r="P194" s="3"/>
      <c r="Q194" s="3"/>
      <c r="R194" s="3"/>
      <c r="S194" s="3"/>
      <c r="T194" s="3"/>
      <c r="U194" s="3"/>
      <c r="V194" s="3"/>
      <c r="W194" s="3"/>
    </row>
    <row r="195" spans="1:23" x14ac:dyDescent="0.3">
      <c r="A195" s="3"/>
      <c r="B195" s="3"/>
      <c r="C195" s="3"/>
      <c r="D195" s="3"/>
      <c r="E195" s="3"/>
      <c r="F195" s="3"/>
      <c r="G195" s="3"/>
      <c r="H195" s="3"/>
      <c r="I195" s="3"/>
      <c r="J195" s="3"/>
      <c r="K195" s="3"/>
      <c r="L195" s="3"/>
      <c r="M195" s="3"/>
      <c r="N195" s="3"/>
      <c r="O195" s="3"/>
      <c r="P195" s="3"/>
      <c r="Q195" s="3"/>
      <c r="R195" s="3"/>
      <c r="S195" s="3"/>
      <c r="T195" s="3"/>
      <c r="U195" s="3"/>
      <c r="V195" s="3"/>
      <c r="W195" s="3"/>
    </row>
    <row r="196" spans="1:23" x14ac:dyDescent="0.3">
      <c r="A196" s="3"/>
      <c r="B196" s="3"/>
      <c r="C196" s="3"/>
      <c r="D196" s="3"/>
      <c r="E196" s="3"/>
      <c r="F196" s="3"/>
      <c r="G196" s="3"/>
      <c r="H196" s="3"/>
      <c r="I196" s="3"/>
      <c r="J196" s="3"/>
      <c r="K196" s="3"/>
      <c r="L196" s="3"/>
      <c r="M196" s="3"/>
      <c r="N196" s="3"/>
      <c r="O196" s="3"/>
      <c r="P196" s="3"/>
      <c r="Q196" s="3"/>
      <c r="R196" s="3"/>
      <c r="S196" s="3"/>
      <c r="T196" s="3"/>
      <c r="U196" s="3"/>
      <c r="V196" s="3"/>
      <c r="W196" s="3"/>
    </row>
    <row r="197" spans="1:23" x14ac:dyDescent="0.3">
      <c r="A197" s="3"/>
      <c r="B197" s="3"/>
      <c r="C197" s="3"/>
      <c r="D197" s="3"/>
      <c r="E197" s="3"/>
      <c r="F197" s="3"/>
      <c r="G197" s="3"/>
      <c r="H197" s="3"/>
      <c r="I197" s="3"/>
      <c r="J197" s="3"/>
      <c r="K197" s="3"/>
      <c r="L197" s="3"/>
      <c r="M197" s="3"/>
      <c r="N197" s="3"/>
      <c r="O197" s="3"/>
      <c r="P197" s="3"/>
      <c r="Q197" s="3"/>
      <c r="R197" s="3"/>
      <c r="S197" s="3"/>
      <c r="T197" s="3"/>
      <c r="U197" s="3"/>
      <c r="V197" s="3"/>
      <c r="W197" s="3"/>
    </row>
    <row r="198" spans="1:23" x14ac:dyDescent="0.3">
      <c r="A198" s="3"/>
      <c r="B198" s="3"/>
      <c r="C198" s="3"/>
      <c r="D198" s="3"/>
      <c r="E198" s="3"/>
      <c r="F198" s="3"/>
      <c r="G198" s="3"/>
      <c r="H198" s="3"/>
      <c r="I198" s="3"/>
      <c r="J198" s="3"/>
      <c r="K198" s="3"/>
      <c r="L198" s="3"/>
      <c r="M198" s="3"/>
      <c r="N198" s="3"/>
      <c r="O198" s="3"/>
      <c r="P198" s="3"/>
      <c r="Q198" s="3"/>
      <c r="R198" s="3"/>
      <c r="S198" s="3"/>
      <c r="T198" s="3"/>
      <c r="U198" s="3"/>
      <c r="V198" s="3"/>
      <c r="W198" s="3"/>
    </row>
    <row r="199" spans="1:23" x14ac:dyDescent="0.3">
      <c r="A199" s="3"/>
      <c r="B199" s="3"/>
      <c r="C199" s="3"/>
      <c r="D199" s="3"/>
      <c r="E199" s="3"/>
      <c r="F199" s="3"/>
      <c r="G199" s="3"/>
      <c r="H199" s="3"/>
      <c r="I199" s="3"/>
      <c r="J199" s="3"/>
      <c r="K199" s="3"/>
      <c r="L199" s="3"/>
      <c r="M199" s="3"/>
      <c r="N199" s="3"/>
      <c r="O199" s="3"/>
      <c r="P199" s="3"/>
      <c r="Q199" s="3"/>
      <c r="R199" s="3"/>
      <c r="S199" s="3"/>
      <c r="T199" s="3"/>
      <c r="U199" s="3"/>
      <c r="V199" s="3"/>
      <c r="W199" s="3"/>
    </row>
    <row r="200" spans="1:23" x14ac:dyDescent="0.3">
      <c r="A200" s="3"/>
      <c r="B200" s="3"/>
      <c r="C200" s="3"/>
      <c r="D200" s="3"/>
      <c r="E200" s="3"/>
      <c r="F200" s="3"/>
      <c r="G200" s="3"/>
      <c r="H200" s="3"/>
      <c r="I200" s="3"/>
      <c r="J200" s="3"/>
      <c r="K200" s="3"/>
      <c r="L200" s="3"/>
      <c r="M200" s="3"/>
      <c r="N200" s="3"/>
      <c r="O200" s="3"/>
      <c r="P200" s="3"/>
      <c r="Q200" s="3"/>
      <c r="R200" s="3"/>
      <c r="S200" s="3"/>
      <c r="T200" s="3"/>
      <c r="U200" s="3"/>
      <c r="V200" s="3"/>
      <c r="W200" s="3"/>
    </row>
    <row r="201" spans="1:23" x14ac:dyDescent="0.3">
      <c r="A201" s="3"/>
      <c r="B201" s="3"/>
      <c r="C201" s="3"/>
      <c r="D201" s="3"/>
      <c r="E201" s="3"/>
      <c r="F201" s="3"/>
      <c r="G201" s="3"/>
      <c r="H201" s="3"/>
      <c r="I201" s="3"/>
      <c r="J201" s="3"/>
      <c r="K201" s="3"/>
      <c r="L201" s="3"/>
      <c r="M201" s="3"/>
      <c r="N201" s="3"/>
      <c r="O201" s="3"/>
      <c r="P201" s="3"/>
      <c r="Q201" s="3"/>
      <c r="R201" s="3"/>
      <c r="S201" s="3"/>
      <c r="T201" s="3"/>
      <c r="U201" s="3"/>
      <c r="V201" s="3"/>
      <c r="W201" s="3"/>
    </row>
    <row r="202" spans="1:23" x14ac:dyDescent="0.3">
      <c r="A202" s="3"/>
      <c r="B202" s="3"/>
      <c r="C202" s="3"/>
      <c r="D202" s="3"/>
      <c r="E202" s="3"/>
      <c r="F202" s="3"/>
      <c r="G202" s="3"/>
      <c r="H202" s="3"/>
      <c r="I202" s="3"/>
      <c r="J202" s="3"/>
      <c r="K202" s="3"/>
      <c r="L202" s="3"/>
      <c r="M202" s="3"/>
      <c r="N202" s="3"/>
      <c r="O202" s="3"/>
      <c r="P202" s="3"/>
      <c r="Q202" s="3"/>
      <c r="R202" s="3"/>
      <c r="S202" s="3"/>
      <c r="T202" s="3"/>
      <c r="U202" s="3"/>
      <c r="V202" s="3"/>
      <c r="W202" s="3"/>
    </row>
    <row r="203" spans="1:23" x14ac:dyDescent="0.3">
      <c r="A203" s="3"/>
      <c r="B203" s="3"/>
      <c r="C203" s="3"/>
      <c r="D203" s="3"/>
      <c r="E203" s="3"/>
      <c r="F203" s="3"/>
      <c r="G203" s="3"/>
      <c r="H203" s="3"/>
      <c r="I203" s="3"/>
      <c r="J203" s="3"/>
      <c r="K203" s="3"/>
      <c r="L203" s="3"/>
      <c r="M203" s="3"/>
      <c r="N203" s="3"/>
      <c r="O203" s="3"/>
      <c r="P203" s="3"/>
      <c r="Q203" s="3"/>
      <c r="R203" s="3"/>
      <c r="S203" s="3"/>
      <c r="T203" s="3"/>
      <c r="U203" s="3"/>
      <c r="V203" s="3"/>
      <c r="W203" s="3"/>
    </row>
    <row r="204" spans="1:23" x14ac:dyDescent="0.3">
      <c r="A204" s="3"/>
      <c r="B204" s="3"/>
      <c r="C204" s="3"/>
      <c r="D204" s="3"/>
      <c r="E204" s="3"/>
      <c r="F204" s="3"/>
      <c r="G204" s="3"/>
      <c r="H204" s="3"/>
      <c r="I204" s="3"/>
      <c r="J204" s="3"/>
      <c r="K204" s="3"/>
      <c r="L204" s="3"/>
      <c r="M204" s="3"/>
      <c r="N204" s="3"/>
      <c r="O204" s="3"/>
      <c r="P204" s="3"/>
      <c r="Q204" s="3"/>
      <c r="R204" s="3"/>
      <c r="S204" s="3"/>
      <c r="T204" s="3"/>
      <c r="U204" s="3"/>
      <c r="V204" s="3"/>
      <c r="W204" s="3"/>
    </row>
    <row r="205" spans="1:23" x14ac:dyDescent="0.3">
      <c r="A205" s="3"/>
      <c r="B205" s="3"/>
      <c r="C205" s="3"/>
      <c r="D205" s="3"/>
      <c r="E205" s="3"/>
      <c r="F205" s="3"/>
      <c r="G205" s="3"/>
      <c r="H205" s="3"/>
      <c r="I205" s="3"/>
      <c r="J205" s="3"/>
      <c r="K205" s="3"/>
      <c r="L205" s="3"/>
      <c r="M205" s="3"/>
      <c r="N205" s="3"/>
      <c r="O205" s="3"/>
      <c r="P205" s="3"/>
      <c r="Q205" s="3"/>
      <c r="R205" s="3"/>
      <c r="S205" s="3"/>
      <c r="T205" s="3"/>
      <c r="U205" s="3"/>
      <c r="V205" s="3"/>
      <c r="W205" s="3"/>
    </row>
    <row r="206" spans="1:23" x14ac:dyDescent="0.3">
      <c r="A206" s="3"/>
      <c r="B206" s="3"/>
      <c r="C206" s="3"/>
      <c r="D206" s="3"/>
      <c r="E206" s="3"/>
      <c r="F206" s="3"/>
      <c r="G206" s="3"/>
      <c r="H206" s="3"/>
      <c r="I206" s="3"/>
      <c r="J206" s="3"/>
      <c r="K206" s="3"/>
      <c r="L206" s="3"/>
      <c r="M206" s="3"/>
      <c r="N206" s="3"/>
      <c r="O206" s="3"/>
      <c r="P206" s="3"/>
      <c r="Q206" s="3"/>
      <c r="R206" s="3"/>
      <c r="S206" s="3"/>
      <c r="T206" s="3"/>
      <c r="U206" s="3"/>
      <c r="V206" s="3"/>
      <c r="W206" s="3"/>
    </row>
    <row r="207" spans="1:23" x14ac:dyDescent="0.3">
      <c r="A207" s="3"/>
      <c r="B207" s="3"/>
      <c r="C207" s="3"/>
      <c r="D207" s="3"/>
      <c r="E207" s="3"/>
      <c r="F207" s="3"/>
      <c r="G207" s="3"/>
      <c r="H207" s="3"/>
      <c r="I207" s="3"/>
      <c r="J207" s="3"/>
      <c r="K207" s="3"/>
      <c r="L207" s="3"/>
      <c r="M207" s="3"/>
      <c r="N207" s="3"/>
      <c r="O207" s="3"/>
      <c r="P207" s="3"/>
      <c r="Q207" s="3"/>
      <c r="R207" s="3"/>
      <c r="S207" s="3"/>
      <c r="T207" s="3"/>
      <c r="U207" s="3"/>
      <c r="V207" s="3"/>
      <c r="W207" s="3"/>
    </row>
    <row r="208" spans="1:23" x14ac:dyDescent="0.3">
      <c r="A208" s="3"/>
      <c r="B208" s="3"/>
      <c r="C208" s="3"/>
      <c r="D208" s="3"/>
      <c r="E208" s="3"/>
      <c r="F208" s="3"/>
      <c r="G208" s="3"/>
      <c r="H208" s="3"/>
      <c r="I208" s="3"/>
      <c r="J208" s="3"/>
      <c r="K208" s="3"/>
      <c r="L208" s="3"/>
      <c r="M208" s="3"/>
      <c r="N208" s="3"/>
      <c r="O208" s="3"/>
      <c r="P208" s="3"/>
      <c r="Q208" s="3"/>
      <c r="R208" s="3"/>
      <c r="S208" s="3"/>
      <c r="T208" s="3"/>
      <c r="U208" s="3"/>
      <c r="V208" s="3"/>
      <c r="W208" s="3"/>
    </row>
    <row r="209" spans="1:23" x14ac:dyDescent="0.3">
      <c r="A209" s="3"/>
      <c r="B209" s="3"/>
      <c r="C209" s="3"/>
      <c r="D209" s="3"/>
      <c r="E209" s="3"/>
      <c r="F209" s="3"/>
      <c r="G209" s="3"/>
      <c r="H209" s="3"/>
      <c r="I209" s="3"/>
      <c r="J209" s="3"/>
      <c r="K209" s="3"/>
      <c r="L209" s="3"/>
      <c r="M209" s="3"/>
      <c r="N209" s="3"/>
      <c r="O209" s="3"/>
      <c r="P209" s="3"/>
      <c r="Q209" s="3"/>
      <c r="R209" s="3"/>
      <c r="S209" s="3"/>
      <c r="T209" s="3"/>
      <c r="U209" s="3"/>
      <c r="V209" s="3"/>
      <c r="W209" s="3"/>
    </row>
    <row r="210" spans="1:23" x14ac:dyDescent="0.3">
      <c r="A210" s="3"/>
      <c r="B210" s="3"/>
      <c r="C210" s="3"/>
      <c r="D210" s="3"/>
      <c r="E210" s="3"/>
      <c r="F210" s="3"/>
      <c r="G210" s="3"/>
      <c r="H210" s="3"/>
      <c r="I210" s="3"/>
      <c r="J210" s="3"/>
      <c r="K210" s="3"/>
      <c r="L210" s="3"/>
      <c r="M210" s="3"/>
      <c r="N210" s="3"/>
      <c r="O210" s="3"/>
      <c r="P210" s="3"/>
      <c r="Q210" s="3"/>
      <c r="R210" s="3"/>
      <c r="S210" s="3"/>
      <c r="T210" s="3"/>
      <c r="U210" s="3"/>
      <c r="V210" s="3"/>
      <c r="W210" s="3"/>
    </row>
    <row r="211" spans="1:23" x14ac:dyDescent="0.3">
      <c r="A211" s="3"/>
      <c r="B211" s="3"/>
      <c r="C211" s="3"/>
      <c r="D211" s="3"/>
      <c r="E211" s="3"/>
      <c r="F211" s="3"/>
      <c r="G211" s="3"/>
      <c r="H211" s="3"/>
      <c r="I211" s="3"/>
      <c r="J211" s="3"/>
      <c r="K211" s="3"/>
      <c r="L211" s="3"/>
      <c r="M211" s="3"/>
      <c r="N211" s="3"/>
      <c r="O211" s="3"/>
      <c r="P211" s="3"/>
      <c r="Q211" s="3"/>
      <c r="R211" s="3"/>
      <c r="S211" s="3"/>
      <c r="T211" s="3"/>
      <c r="U211" s="3"/>
      <c r="V211" s="3"/>
      <c r="W211" s="3"/>
    </row>
    <row r="212" spans="1:23" x14ac:dyDescent="0.3">
      <c r="A212" s="3"/>
      <c r="B212" s="3"/>
      <c r="C212" s="3"/>
      <c r="D212" s="3"/>
      <c r="E212" s="3"/>
      <c r="F212" s="3"/>
      <c r="G212" s="3"/>
      <c r="H212" s="3"/>
      <c r="I212" s="3"/>
      <c r="J212" s="3"/>
      <c r="K212" s="3"/>
      <c r="L212" s="3"/>
      <c r="M212" s="3"/>
      <c r="N212" s="3"/>
      <c r="O212" s="3"/>
      <c r="P212" s="3"/>
      <c r="Q212" s="3"/>
      <c r="R212" s="3"/>
      <c r="S212" s="3"/>
      <c r="T212" s="3"/>
      <c r="U212" s="3"/>
      <c r="V212" s="3"/>
      <c r="W212" s="3"/>
    </row>
    <row r="213" spans="1:23" x14ac:dyDescent="0.3">
      <c r="A213" s="3"/>
      <c r="B213" s="3"/>
      <c r="C213" s="3"/>
      <c r="D213" s="3"/>
      <c r="E213" s="3"/>
      <c r="F213" s="3"/>
      <c r="G213" s="3"/>
      <c r="H213" s="3"/>
      <c r="I213" s="3"/>
      <c r="J213" s="3"/>
      <c r="K213" s="3"/>
      <c r="L213" s="3"/>
      <c r="M213" s="3"/>
      <c r="N213" s="3"/>
      <c r="O213" s="3"/>
      <c r="P213" s="3"/>
      <c r="Q213" s="3"/>
      <c r="R213" s="3"/>
      <c r="S213" s="3"/>
      <c r="T213" s="3"/>
      <c r="U213" s="3"/>
      <c r="V213" s="3"/>
      <c r="W213" s="3"/>
    </row>
    <row r="214" spans="1:23" x14ac:dyDescent="0.3">
      <c r="A214" s="3"/>
      <c r="B214" s="3"/>
      <c r="C214" s="3"/>
      <c r="D214" s="3"/>
      <c r="E214" s="3"/>
      <c r="F214" s="3"/>
      <c r="G214" s="3"/>
      <c r="H214" s="3"/>
      <c r="I214" s="3"/>
      <c r="J214" s="3"/>
      <c r="K214" s="3"/>
      <c r="L214" s="3"/>
      <c r="M214" s="3"/>
      <c r="N214" s="3"/>
      <c r="O214" s="3"/>
      <c r="P214" s="3"/>
      <c r="Q214" s="3"/>
      <c r="R214" s="3"/>
      <c r="S214" s="3"/>
      <c r="T214" s="3"/>
      <c r="U214" s="3"/>
      <c r="V214" s="3"/>
      <c r="W214" s="3"/>
    </row>
    <row r="215" spans="1:23" x14ac:dyDescent="0.3">
      <c r="A215" s="3"/>
      <c r="B215" s="3"/>
      <c r="C215" s="3"/>
      <c r="D215" s="3"/>
      <c r="E215" s="3"/>
      <c r="F215" s="3"/>
      <c r="G215" s="3"/>
      <c r="H215" s="3"/>
      <c r="I215" s="3"/>
      <c r="J215" s="3"/>
      <c r="K215" s="3"/>
      <c r="L215" s="3"/>
      <c r="M215" s="3"/>
      <c r="N215" s="3"/>
      <c r="O215" s="3"/>
      <c r="P215" s="3"/>
      <c r="Q215" s="3"/>
      <c r="R215" s="3"/>
      <c r="S215" s="3"/>
      <c r="T215" s="3"/>
      <c r="U215" s="3"/>
      <c r="V215" s="3"/>
      <c r="W215" s="3"/>
    </row>
    <row r="216" spans="1:23" x14ac:dyDescent="0.3">
      <c r="A216" s="3"/>
      <c r="B216" s="3"/>
      <c r="C216" s="3"/>
      <c r="D216" s="3"/>
      <c r="E216" s="3"/>
      <c r="F216" s="3"/>
      <c r="G216" s="3"/>
      <c r="H216" s="3"/>
      <c r="I216" s="3"/>
      <c r="J216" s="3"/>
      <c r="K216" s="3"/>
      <c r="L216" s="3"/>
      <c r="M216" s="3"/>
      <c r="N216" s="3"/>
      <c r="O216" s="3"/>
      <c r="P216" s="3"/>
      <c r="Q216" s="3"/>
      <c r="R216" s="3"/>
      <c r="S216" s="3"/>
      <c r="T216" s="3"/>
      <c r="U216" s="3"/>
      <c r="V216" s="3"/>
      <c r="W216" s="3"/>
    </row>
    <row r="217" spans="1:23" x14ac:dyDescent="0.3">
      <c r="A217" s="3"/>
      <c r="B217" s="3"/>
      <c r="C217" s="3"/>
      <c r="D217" s="3"/>
      <c r="E217" s="3"/>
      <c r="F217" s="3"/>
      <c r="G217" s="3"/>
      <c r="H217" s="3"/>
      <c r="I217" s="3"/>
      <c r="J217" s="3"/>
      <c r="K217" s="3"/>
      <c r="L217" s="3"/>
      <c r="M217" s="3"/>
      <c r="N217" s="3"/>
      <c r="O217" s="3"/>
      <c r="P217" s="3"/>
      <c r="Q217" s="3"/>
      <c r="R217" s="3"/>
      <c r="S217" s="3"/>
      <c r="T217" s="3"/>
      <c r="U217" s="3"/>
      <c r="V217" s="3"/>
      <c r="W217" s="3"/>
    </row>
    <row r="218" spans="1:23" x14ac:dyDescent="0.3">
      <c r="A218" s="3"/>
      <c r="B218" s="3"/>
      <c r="C218" s="3"/>
      <c r="D218" s="3"/>
      <c r="E218" s="3"/>
      <c r="F218" s="3"/>
      <c r="G218" s="3"/>
      <c r="H218" s="3"/>
      <c r="I218" s="3"/>
      <c r="J218" s="3"/>
      <c r="K218" s="3"/>
      <c r="L218" s="3"/>
      <c r="M218" s="3"/>
      <c r="N218" s="3"/>
      <c r="O218" s="3"/>
      <c r="P218" s="3"/>
      <c r="Q218" s="3"/>
      <c r="R218" s="3"/>
      <c r="S218" s="3"/>
      <c r="T218" s="3"/>
      <c r="U218" s="3"/>
      <c r="V218" s="3"/>
      <c r="W218" s="3"/>
    </row>
    <row r="219" spans="1:23" x14ac:dyDescent="0.3">
      <c r="A219" s="3"/>
      <c r="B219" s="3"/>
      <c r="C219" s="3"/>
      <c r="D219" s="3"/>
      <c r="E219" s="3"/>
      <c r="F219" s="3"/>
      <c r="G219" s="3"/>
      <c r="H219" s="3"/>
      <c r="I219" s="3"/>
      <c r="J219" s="3"/>
      <c r="K219" s="3"/>
      <c r="L219" s="3"/>
      <c r="M219" s="3"/>
      <c r="N219" s="3"/>
      <c r="O219" s="3"/>
      <c r="P219" s="3"/>
      <c r="Q219" s="3"/>
      <c r="R219" s="3"/>
      <c r="S219" s="3"/>
      <c r="T219" s="3"/>
      <c r="U219" s="3"/>
      <c r="V219" s="3"/>
      <c r="W219" s="3"/>
    </row>
    <row r="220" spans="1:23" x14ac:dyDescent="0.3">
      <c r="A220" s="3"/>
      <c r="B220" s="3"/>
      <c r="C220" s="3"/>
      <c r="D220" s="3"/>
      <c r="E220" s="3"/>
      <c r="F220" s="3"/>
      <c r="G220" s="3"/>
      <c r="H220" s="3"/>
      <c r="I220" s="3"/>
      <c r="J220" s="3"/>
      <c r="K220" s="3"/>
      <c r="L220" s="3"/>
      <c r="M220" s="3"/>
      <c r="N220" s="3"/>
      <c r="O220" s="3"/>
      <c r="P220" s="3"/>
      <c r="Q220" s="3"/>
      <c r="R220" s="3"/>
      <c r="S220" s="3"/>
      <c r="T220" s="3"/>
      <c r="U220" s="3"/>
      <c r="V220" s="3"/>
      <c r="W220" s="3"/>
    </row>
    <row r="221" spans="1:23" x14ac:dyDescent="0.3">
      <c r="A221" s="3"/>
      <c r="B221" s="3"/>
      <c r="C221" s="3"/>
      <c r="D221" s="3"/>
      <c r="E221" s="3"/>
      <c r="F221" s="3"/>
      <c r="G221" s="3"/>
      <c r="H221" s="3"/>
      <c r="I221" s="3"/>
      <c r="J221" s="3"/>
      <c r="K221" s="3"/>
      <c r="L221" s="3"/>
      <c r="M221" s="3"/>
      <c r="N221" s="3"/>
      <c r="O221" s="3"/>
      <c r="P221" s="3"/>
      <c r="Q221" s="3"/>
      <c r="R221" s="3"/>
      <c r="S221" s="3"/>
      <c r="T221" s="3"/>
      <c r="U221" s="3"/>
      <c r="V221" s="3"/>
      <c r="W221" s="3"/>
    </row>
    <row r="222" spans="1:23" x14ac:dyDescent="0.3">
      <c r="A222" s="3"/>
      <c r="B222" s="3"/>
      <c r="C222" s="3"/>
      <c r="D222" s="3"/>
      <c r="E222" s="3"/>
      <c r="F222" s="3"/>
      <c r="G222" s="3"/>
      <c r="H222" s="3"/>
      <c r="I222" s="3"/>
      <c r="J222" s="3"/>
      <c r="K222" s="3"/>
      <c r="L222" s="3"/>
      <c r="M222" s="3"/>
      <c r="N222" s="3"/>
      <c r="O222" s="3"/>
      <c r="P222" s="3"/>
      <c r="Q222" s="3"/>
      <c r="R222" s="3"/>
      <c r="S222" s="3"/>
      <c r="T222" s="3"/>
      <c r="U222" s="3"/>
      <c r="V222" s="3"/>
      <c r="W222" s="3"/>
    </row>
    <row r="223" spans="1:23" x14ac:dyDescent="0.3">
      <c r="A223" s="3"/>
      <c r="B223" s="3"/>
      <c r="C223" s="3"/>
      <c r="D223" s="3"/>
      <c r="E223" s="3"/>
      <c r="F223" s="3"/>
      <c r="G223" s="3"/>
      <c r="H223" s="3"/>
      <c r="I223" s="3"/>
      <c r="J223" s="3"/>
      <c r="K223" s="3"/>
      <c r="L223" s="3"/>
      <c r="M223" s="3"/>
      <c r="N223" s="3"/>
      <c r="O223" s="3"/>
      <c r="P223" s="3"/>
      <c r="Q223" s="3"/>
      <c r="R223" s="3"/>
      <c r="S223" s="3"/>
      <c r="T223" s="3"/>
      <c r="U223" s="3"/>
      <c r="V223" s="3"/>
      <c r="W223" s="3"/>
    </row>
    <row r="224" spans="1:23" x14ac:dyDescent="0.3">
      <c r="A224" s="3"/>
      <c r="B224" s="3"/>
      <c r="C224" s="3"/>
      <c r="D224" s="3"/>
      <c r="E224" s="3"/>
      <c r="F224" s="3"/>
      <c r="G224" s="3"/>
      <c r="H224" s="3"/>
      <c r="I224" s="3"/>
      <c r="J224" s="3"/>
      <c r="K224" s="3"/>
      <c r="L224" s="3"/>
      <c r="M224" s="3"/>
      <c r="N224" s="3"/>
      <c r="O224" s="3"/>
      <c r="P224" s="3"/>
      <c r="Q224" s="3"/>
      <c r="R224" s="3"/>
      <c r="S224" s="3"/>
      <c r="T224" s="3"/>
      <c r="U224" s="3"/>
      <c r="V224" s="3"/>
      <c r="W224" s="3"/>
    </row>
    <row r="225" spans="1:23" x14ac:dyDescent="0.3">
      <c r="A225" s="3"/>
      <c r="B225" s="3"/>
      <c r="C225" s="3"/>
      <c r="D225" s="3"/>
      <c r="E225" s="3"/>
      <c r="F225" s="3"/>
      <c r="G225" s="3"/>
      <c r="H225" s="3"/>
      <c r="I225" s="3"/>
      <c r="J225" s="3"/>
      <c r="K225" s="3"/>
      <c r="L225" s="3"/>
      <c r="M225" s="3"/>
      <c r="N225" s="3"/>
      <c r="O225" s="3"/>
      <c r="P225" s="3"/>
      <c r="Q225" s="3"/>
      <c r="R225" s="3"/>
      <c r="S225" s="3"/>
      <c r="T225" s="3"/>
      <c r="U225" s="3"/>
      <c r="V225" s="3"/>
      <c r="W225" s="3"/>
    </row>
    <row r="226" spans="1:23" x14ac:dyDescent="0.3">
      <c r="A226" s="3"/>
      <c r="B226" s="3"/>
      <c r="C226" s="3"/>
      <c r="D226" s="3"/>
      <c r="E226" s="3"/>
      <c r="F226" s="3"/>
      <c r="G226" s="3"/>
      <c r="H226" s="3"/>
      <c r="I226" s="3"/>
      <c r="J226" s="3"/>
      <c r="K226" s="3"/>
      <c r="L226" s="3"/>
      <c r="M226" s="3"/>
      <c r="N226" s="3"/>
      <c r="O226" s="3"/>
      <c r="P226" s="3"/>
      <c r="Q226" s="3"/>
      <c r="R226" s="3"/>
      <c r="S226" s="3"/>
      <c r="T226" s="3"/>
      <c r="U226" s="3"/>
      <c r="V226" s="3"/>
      <c r="W226" s="3"/>
    </row>
    <row r="227" spans="1:23" x14ac:dyDescent="0.3">
      <c r="A227" s="3"/>
      <c r="B227" s="3"/>
      <c r="C227" s="3"/>
      <c r="D227" s="3"/>
      <c r="E227" s="3"/>
      <c r="F227" s="3"/>
      <c r="G227" s="3"/>
      <c r="H227" s="3"/>
      <c r="I227" s="3"/>
      <c r="J227" s="3"/>
      <c r="K227" s="3"/>
      <c r="L227" s="3"/>
      <c r="M227" s="3"/>
      <c r="N227" s="3"/>
      <c r="O227" s="3"/>
      <c r="P227" s="3"/>
      <c r="Q227" s="3"/>
      <c r="R227" s="3"/>
      <c r="S227" s="3"/>
      <c r="T227" s="3"/>
      <c r="U227" s="3"/>
      <c r="V227" s="3"/>
      <c r="W227" s="3"/>
    </row>
    <row r="228" spans="1:23" x14ac:dyDescent="0.3">
      <c r="A228" s="3"/>
      <c r="B228" s="3"/>
      <c r="C228" s="3"/>
      <c r="D228" s="3"/>
      <c r="E228" s="3"/>
      <c r="F228" s="3"/>
      <c r="G228" s="3"/>
      <c r="H228" s="3"/>
      <c r="I228" s="3"/>
      <c r="J228" s="3"/>
      <c r="K228" s="3"/>
      <c r="L228" s="3"/>
      <c r="M228" s="3"/>
      <c r="N228" s="3"/>
      <c r="O228" s="3"/>
      <c r="P228" s="3"/>
      <c r="Q228" s="3"/>
      <c r="R228" s="3"/>
      <c r="S228" s="3"/>
      <c r="T228" s="3"/>
      <c r="U228" s="3"/>
      <c r="V228" s="3"/>
      <c r="W228" s="3"/>
    </row>
    <row r="229" spans="1:23" x14ac:dyDescent="0.3">
      <c r="A229" s="3"/>
      <c r="B229" s="3"/>
      <c r="C229" s="3"/>
      <c r="D229" s="3"/>
      <c r="E229" s="3"/>
      <c r="F229" s="3"/>
      <c r="G229" s="3"/>
      <c r="H229" s="3"/>
      <c r="I229" s="3"/>
      <c r="J229" s="3"/>
      <c r="K229" s="3"/>
      <c r="L229" s="3"/>
      <c r="M229" s="3"/>
      <c r="N229" s="3"/>
      <c r="O229" s="3"/>
      <c r="P229" s="3"/>
      <c r="Q229" s="3"/>
      <c r="R229" s="3"/>
      <c r="S229" s="3"/>
      <c r="T229" s="3"/>
      <c r="U229" s="3"/>
      <c r="V229" s="3"/>
      <c r="W229" s="3"/>
    </row>
    <row r="230" spans="1:23" x14ac:dyDescent="0.3">
      <c r="A230" s="3"/>
      <c r="B230" s="3"/>
      <c r="C230" s="3"/>
      <c r="D230" s="3"/>
      <c r="E230" s="3"/>
      <c r="F230" s="3"/>
      <c r="G230" s="3"/>
      <c r="H230" s="3"/>
      <c r="I230" s="3"/>
      <c r="J230" s="3"/>
      <c r="K230" s="3"/>
      <c r="L230" s="3"/>
      <c r="M230" s="3"/>
      <c r="N230" s="3"/>
      <c r="O230" s="3"/>
      <c r="P230" s="3"/>
      <c r="Q230" s="3"/>
      <c r="R230" s="3"/>
      <c r="S230" s="3"/>
      <c r="T230" s="3"/>
      <c r="U230" s="3"/>
      <c r="V230" s="3"/>
      <c r="W230" s="3"/>
    </row>
    <row r="231" spans="1:23" x14ac:dyDescent="0.3">
      <c r="A231" s="3"/>
      <c r="B231" s="3"/>
      <c r="C231" s="3"/>
      <c r="D231" s="3"/>
      <c r="E231" s="3"/>
      <c r="F231" s="3"/>
      <c r="G231" s="3"/>
      <c r="H231" s="3"/>
      <c r="I231" s="3"/>
      <c r="J231" s="3"/>
      <c r="K231" s="3"/>
      <c r="L231" s="3"/>
      <c r="M231" s="3"/>
      <c r="N231" s="3"/>
      <c r="O231" s="3"/>
      <c r="P231" s="3"/>
      <c r="Q231" s="3"/>
      <c r="R231" s="3"/>
      <c r="S231" s="3"/>
      <c r="T231" s="3"/>
      <c r="U231" s="3"/>
      <c r="V231" s="3"/>
      <c r="W231" s="3"/>
    </row>
    <row r="232" spans="1:23" x14ac:dyDescent="0.3">
      <c r="A232" s="3"/>
      <c r="B232" s="3"/>
      <c r="C232" s="3"/>
      <c r="D232" s="3"/>
      <c r="E232" s="3"/>
      <c r="F232" s="3"/>
      <c r="G232" s="3"/>
      <c r="H232" s="3"/>
      <c r="I232" s="3"/>
      <c r="J232" s="3"/>
      <c r="K232" s="3"/>
      <c r="L232" s="3"/>
      <c r="M232" s="3"/>
      <c r="N232" s="3"/>
      <c r="O232" s="3"/>
      <c r="P232" s="3"/>
      <c r="Q232" s="3"/>
      <c r="R232" s="3"/>
      <c r="S232" s="3"/>
      <c r="T232" s="3"/>
      <c r="U232" s="3"/>
      <c r="V232" s="3"/>
      <c r="W232" s="3"/>
    </row>
    <row r="233" spans="1:23" x14ac:dyDescent="0.3">
      <c r="A233" s="3"/>
      <c r="B233" s="3"/>
      <c r="C233" s="3"/>
      <c r="D233" s="3"/>
      <c r="E233" s="3"/>
      <c r="F233" s="3"/>
      <c r="G233" s="3"/>
      <c r="H233" s="3"/>
      <c r="I233" s="3"/>
      <c r="J233" s="3"/>
      <c r="K233" s="3"/>
      <c r="L233" s="3"/>
      <c r="M233" s="3"/>
      <c r="N233" s="3"/>
      <c r="O233" s="3"/>
      <c r="P233" s="3"/>
      <c r="Q233" s="3"/>
      <c r="R233" s="3"/>
      <c r="S233" s="3"/>
      <c r="T233" s="3"/>
      <c r="U233" s="3"/>
      <c r="V233" s="3"/>
      <c r="W233" s="3"/>
    </row>
    <row r="234" spans="1:23" x14ac:dyDescent="0.3">
      <c r="A234" s="3"/>
      <c r="B234" s="3"/>
      <c r="C234" s="3"/>
      <c r="D234" s="3"/>
      <c r="E234" s="3"/>
      <c r="F234" s="3"/>
      <c r="G234" s="3"/>
      <c r="H234" s="3"/>
      <c r="I234" s="3"/>
      <c r="J234" s="3"/>
      <c r="K234" s="3"/>
      <c r="L234" s="3"/>
      <c r="M234" s="3"/>
      <c r="N234" s="3"/>
      <c r="O234" s="3"/>
      <c r="P234" s="3"/>
      <c r="Q234" s="3"/>
      <c r="R234" s="3"/>
      <c r="S234" s="3"/>
      <c r="T234" s="3"/>
      <c r="U234" s="3"/>
      <c r="V234" s="3"/>
      <c r="W234" s="3"/>
    </row>
    <row r="235" spans="1:23" x14ac:dyDescent="0.3">
      <c r="A235" s="3"/>
      <c r="B235" s="3"/>
      <c r="C235" s="3"/>
      <c r="D235" s="3"/>
      <c r="E235" s="3"/>
      <c r="F235" s="3"/>
      <c r="G235" s="3"/>
      <c r="H235" s="3"/>
      <c r="I235" s="3"/>
      <c r="J235" s="3"/>
      <c r="K235" s="3"/>
      <c r="L235" s="3"/>
      <c r="M235" s="3"/>
      <c r="N235" s="3"/>
      <c r="O235" s="3"/>
      <c r="P235" s="3"/>
      <c r="Q235" s="3"/>
      <c r="R235" s="3"/>
      <c r="S235" s="3"/>
      <c r="T235" s="3"/>
      <c r="U235" s="3"/>
      <c r="V235" s="3"/>
      <c r="W235" s="3"/>
    </row>
    <row r="236" spans="1:23" x14ac:dyDescent="0.3">
      <c r="A236" s="3"/>
      <c r="B236" s="3"/>
      <c r="C236" s="3"/>
      <c r="D236" s="3"/>
      <c r="E236" s="3"/>
      <c r="F236" s="3"/>
      <c r="G236" s="3"/>
      <c r="H236" s="3"/>
      <c r="I236" s="3"/>
      <c r="J236" s="3"/>
      <c r="K236" s="3"/>
      <c r="L236" s="3"/>
      <c r="M236" s="3"/>
      <c r="N236" s="3"/>
      <c r="O236" s="3"/>
      <c r="P236" s="3"/>
      <c r="Q236" s="3"/>
      <c r="R236" s="3"/>
      <c r="S236" s="3"/>
      <c r="T236" s="3"/>
      <c r="U236" s="3"/>
      <c r="V236" s="3"/>
      <c r="W236" s="3"/>
    </row>
    <row r="237" spans="1:23" x14ac:dyDescent="0.3">
      <c r="A237" s="3"/>
      <c r="B237" s="3"/>
      <c r="C237" s="3"/>
      <c r="D237" s="3"/>
      <c r="E237" s="3"/>
      <c r="F237" s="3"/>
      <c r="G237" s="3"/>
      <c r="H237" s="3"/>
      <c r="I237" s="3"/>
      <c r="J237" s="3"/>
      <c r="K237" s="3"/>
      <c r="L237" s="3"/>
      <c r="M237" s="3"/>
      <c r="N237" s="3"/>
      <c r="O237" s="3"/>
      <c r="P237" s="3"/>
      <c r="Q237" s="3"/>
      <c r="R237" s="3"/>
      <c r="S237" s="3"/>
      <c r="T237" s="3"/>
      <c r="U237" s="3"/>
      <c r="V237" s="3"/>
      <c r="W237" s="3"/>
    </row>
    <row r="238" spans="1:23" x14ac:dyDescent="0.3">
      <c r="A238" s="3"/>
      <c r="B238" s="3"/>
      <c r="C238" s="3"/>
      <c r="D238" s="3"/>
      <c r="E238" s="3"/>
      <c r="F238" s="3"/>
      <c r="G238" s="3"/>
      <c r="H238" s="3"/>
      <c r="I238" s="3"/>
      <c r="J238" s="3"/>
      <c r="K238" s="3"/>
      <c r="L238" s="3"/>
      <c r="M238" s="3"/>
      <c r="N238" s="3"/>
      <c r="O238" s="3"/>
      <c r="P238" s="3"/>
      <c r="Q238" s="3"/>
      <c r="R238" s="3"/>
      <c r="S238" s="3"/>
      <c r="T238" s="3"/>
      <c r="U238" s="3"/>
      <c r="V238" s="3"/>
      <c r="W238" s="3"/>
    </row>
    <row r="239" spans="1:23" x14ac:dyDescent="0.3">
      <c r="A239" s="3"/>
      <c r="B239" s="3"/>
      <c r="C239" s="3"/>
      <c r="D239" s="3"/>
      <c r="E239" s="3"/>
      <c r="F239" s="3"/>
      <c r="G239" s="3"/>
      <c r="H239" s="3"/>
      <c r="I239" s="3"/>
      <c r="J239" s="3"/>
      <c r="K239" s="3"/>
      <c r="L239" s="3"/>
      <c r="M239" s="3"/>
      <c r="N239" s="3"/>
      <c r="O239" s="3"/>
      <c r="P239" s="3"/>
      <c r="Q239" s="3"/>
      <c r="R239" s="3"/>
      <c r="S239" s="3"/>
      <c r="T239" s="3"/>
      <c r="U239" s="3"/>
      <c r="V239" s="3"/>
      <c r="W239" s="3"/>
    </row>
    <row r="240" spans="1:23" x14ac:dyDescent="0.3">
      <c r="A240" s="3"/>
      <c r="B240" s="3"/>
      <c r="C240" s="3"/>
      <c r="D240" s="3"/>
      <c r="E240" s="3"/>
      <c r="F240" s="3"/>
      <c r="G240" s="3"/>
      <c r="H240" s="3"/>
      <c r="I240" s="3"/>
      <c r="J240" s="3"/>
      <c r="K240" s="3"/>
      <c r="L240" s="3"/>
      <c r="M240" s="3"/>
      <c r="N240" s="3"/>
      <c r="O240" s="3"/>
      <c r="P240" s="3"/>
      <c r="Q240" s="3"/>
      <c r="R240" s="3"/>
      <c r="S240" s="3"/>
      <c r="T240" s="3"/>
      <c r="U240" s="3"/>
      <c r="V240" s="3"/>
      <c r="W240" s="3"/>
    </row>
    <row r="241" spans="1:23" x14ac:dyDescent="0.3">
      <c r="A241" s="3"/>
      <c r="B241" s="3"/>
      <c r="C241" s="3"/>
      <c r="D241" s="3"/>
      <c r="E241" s="3"/>
      <c r="F241" s="3"/>
      <c r="G241" s="3"/>
      <c r="H241" s="3"/>
      <c r="I241" s="3"/>
      <c r="J241" s="3"/>
      <c r="K241" s="3"/>
      <c r="L241" s="3"/>
      <c r="M241" s="3"/>
      <c r="N241" s="3"/>
      <c r="O241" s="3"/>
      <c r="P241" s="3"/>
      <c r="Q241" s="3"/>
      <c r="R241" s="3"/>
      <c r="S241" s="3"/>
      <c r="T241" s="3"/>
      <c r="U241" s="3"/>
      <c r="V241" s="3"/>
      <c r="W241" s="3"/>
    </row>
    <row r="242" spans="1:23" x14ac:dyDescent="0.3">
      <c r="A242" s="3"/>
      <c r="B242" s="3"/>
      <c r="C242" s="3"/>
      <c r="D242" s="3"/>
      <c r="E242" s="3"/>
      <c r="F242" s="3"/>
      <c r="G242" s="3"/>
      <c r="H242" s="3"/>
      <c r="I242" s="3"/>
      <c r="J242" s="3"/>
      <c r="K242" s="3"/>
      <c r="L242" s="3"/>
      <c r="M242" s="3"/>
      <c r="N242" s="3"/>
      <c r="O242" s="3"/>
      <c r="P242" s="3"/>
      <c r="Q242" s="3"/>
      <c r="R242" s="3"/>
      <c r="S242" s="3"/>
      <c r="T242" s="3"/>
      <c r="U242" s="3"/>
      <c r="V242" s="3"/>
      <c r="W242" s="3"/>
    </row>
    <row r="243" spans="1:23" x14ac:dyDescent="0.3">
      <c r="A243" s="3"/>
      <c r="B243" s="3"/>
      <c r="C243" s="3"/>
      <c r="D243" s="3"/>
      <c r="E243" s="3"/>
      <c r="F243" s="3"/>
      <c r="G243" s="3"/>
      <c r="H243" s="3"/>
      <c r="I243" s="3"/>
      <c r="J243" s="3"/>
      <c r="K243" s="3"/>
      <c r="L243" s="3"/>
      <c r="M243" s="3"/>
      <c r="N243" s="3"/>
      <c r="O243" s="3"/>
      <c r="P243" s="3"/>
      <c r="Q243" s="3"/>
      <c r="R243" s="3"/>
      <c r="S243" s="3"/>
      <c r="T243" s="3"/>
      <c r="U243" s="3"/>
      <c r="V243" s="3"/>
      <c r="W243" s="3"/>
    </row>
    <row r="244" spans="1:23" x14ac:dyDescent="0.3">
      <c r="A244" s="3"/>
      <c r="B244" s="3"/>
      <c r="C244" s="3"/>
      <c r="D244" s="3"/>
      <c r="E244" s="3"/>
      <c r="F244" s="3"/>
      <c r="G244" s="3"/>
      <c r="H244" s="3"/>
      <c r="I244" s="3"/>
      <c r="J244" s="3"/>
      <c r="K244" s="3"/>
      <c r="L244" s="3"/>
      <c r="M244" s="3"/>
      <c r="N244" s="3"/>
      <c r="O244" s="3"/>
      <c r="P244" s="3"/>
      <c r="Q244" s="3"/>
      <c r="R244" s="3"/>
      <c r="S244" s="3"/>
      <c r="T244" s="3"/>
      <c r="U244" s="3"/>
      <c r="V244" s="3"/>
      <c r="W244" s="3"/>
    </row>
    <row r="245" spans="1:23" x14ac:dyDescent="0.3">
      <c r="A245" s="3"/>
      <c r="B245" s="3"/>
      <c r="C245" s="3"/>
      <c r="D245" s="3"/>
      <c r="E245" s="3"/>
      <c r="F245" s="3"/>
      <c r="G245" s="3"/>
      <c r="H245" s="3"/>
      <c r="I245" s="3"/>
      <c r="J245" s="3"/>
      <c r="K245" s="3"/>
      <c r="L245" s="3"/>
      <c r="M245" s="3"/>
      <c r="N245" s="3"/>
      <c r="O245" s="3"/>
      <c r="P245" s="3"/>
      <c r="Q245" s="3"/>
      <c r="R245" s="3"/>
      <c r="S245" s="3"/>
      <c r="T245" s="3"/>
      <c r="U245" s="3"/>
      <c r="V245" s="3"/>
      <c r="W245" s="3"/>
    </row>
    <row r="246" spans="1:23" x14ac:dyDescent="0.3">
      <c r="A246" s="3"/>
      <c r="B246" s="3"/>
      <c r="C246" s="3"/>
      <c r="D246" s="3"/>
      <c r="E246" s="3"/>
      <c r="F246" s="3"/>
      <c r="G246" s="3"/>
      <c r="H246" s="3"/>
      <c r="I246" s="3"/>
      <c r="J246" s="3"/>
      <c r="K246" s="3"/>
      <c r="L246" s="3"/>
      <c r="M246" s="3"/>
      <c r="N246" s="3"/>
      <c r="O246" s="3"/>
      <c r="P246" s="3"/>
      <c r="Q246" s="3"/>
      <c r="R246" s="3"/>
      <c r="S246" s="3"/>
      <c r="T246" s="3"/>
      <c r="U246" s="3"/>
      <c r="V246" s="3"/>
      <c r="W246" s="3"/>
    </row>
    <row r="247" spans="1:23" x14ac:dyDescent="0.3">
      <c r="A247" s="3"/>
      <c r="B247" s="3"/>
      <c r="C247" s="3"/>
      <c r="D247" s="3"/>
      <c r="E247" s="3"/>
      <c r="F247" s="3"/>
      <c r="G247" s="3"/>
      <c r="H247" s="3"/>
      <c r="I247" s="3"/>
      <c r="J247" s="3"/>
      <c r="K247" s="3"/>
      <c r="L247" s="3"/>
      <c r="M247" s="3"/>
      <c r="N247" s="3"/>
      <c r="O247" s="3"/>
      <c r="P247" s="3"/>
      <c r="Q247" s="3"/>
      <c r="R247" s="3"/>
      <c r="S247" s="3"/>
      <c r="T247" s="3"/>
      <c r="U247" s="3"/>
      <c r="V247" s="3"/>
      <c r="W247" s="3"/>
    </row>
    <row r="248" spans="1:23" x14ac:dyDescent="0.3">
      <c r="A248" s="3"/>
      <c r="B248" s="3"/>
      <c r="C248" s="3"/>
      <c r="D248" s="3"/>
      <c r="E248" s="3"/>
      <c r="F248" s="3"/>
      <c r="G248" s="3"/>
      <c r="H248" s="3"/>
      <c r="I248" s="3"/>
      <c r="J248" s="3"/>
      <c r="K248" s="3"/>
      <c r="L248" s="3"/>
      <c r="M248" s="3"/>
      <c r="N248" s="3"/>
      <c r="O248" s="3"/>
      <c r="P248" s="3"/>
      <c r="Q248" s="3"/>
      <c r="R248" s="3"/>
      <c r="S248" s="3"/>
      <c r="T248" s="3"/>
      <c r="U248" s="3"/>
      <c r="V248" s="3"/>
      <c r="W248" s="3"/>
    </row>
    <row r="249" spans="1:23" x14ac:dyDescent="0.3">
      <c r="A249" s="3"/>
      <c r="B249" s="3"/>
      <c r="C249" s="3"/>
      <c r="D249" s="3"/>
      <c r="E249" s="3"/>
      <c r="F249" s="3"/>
      <c r="G249" s="3"/>
      <c r="H249" s="3"/>
      <c r="I249" s="3"/>
      <c r="J249" s="3"/>
      <c r="K249" s="3"/>
      <c r="L249" s="3"/>
      <c r="M249" s="3"/>
      <c r="N249" s="3"/>
      <c r="O249" s="3"/>
      <c r="P249" s="3"/>
      <c r="Q249" s="3"/>
      <c r="R249" s="3"/>
      <c r="S249" s="3"/>
      <c r="T249" s="3"/>
      <c r="U249" s="3"/>
      <c r="V249" s="3"/>
      <c r="W249" s="3"/>
    </row>
    <row r="250" spans="1:23" x14ac:dyDescent="0.3">
      <c r="A250" s="3"/>
      <c r="B250" s="3"/>
      <c r="C250" s="3"/>
      <c r="D250" s="3"/>
      <c r="E250" s="3"/>
      <c r="F250" s="3"/>
      <c r="G250" s="3"/>
      <c r="H250" s="3"/>
      <c r="I250" s="3"/>
      <c r="J250" s="3"/>
      <c r="K250" s="3"/>
      <c r="L250" s="3"/>
      <c r="M250" s="3"/>
      <c r="N250" s="3"/>
      <c r="O250" s="3"/>
      <c r="P250" s="3"/>
      <c r="Q250" s="3"/>
      <c r="R250" s="3"/>
      <c r="S250" s="3"/>
      <c r="T250" s="3"/>
      <c r="U250" s="3"/>
      <c r="V250" s="3"/>
      <c r="W250" s="3"/>
    </row>
    <row r="251" spans="1:23" x14ac:dyDescent="0.3">
      <c r="A251" s="3"/>
      <c r="B251" s="3"/>
      <c r="C251" s="3"/>
      <c r="D251" s="3"/>
      <c r="E251" s="3"/>
      <c r="F251" s="3"/>
      <c r="G251" s="3"/>
      <c r="H251" s="3"/>
      <c r="I251" s="3"/>
      <c r="J251" s="3"/>
      <c r="K251" s="3"/>
      <c r="L251" s="3"/>
      <c r="M251" s="3"/>
      <c r="N251" s="3"/>
      <c r="O251" s="3"/>
      <c r="P251" s="3"/>
      <c r="Q251" s="3"/>
      <c r="R251" s="3"/>
      <c r="S251" s="3"/>
      <c r="T251" s="3"/>
      <c r="U251" s="3"/>
      <c r="V251" s="3"/>
      <c r="W251" s="3"/>
    </row>
    <row r="252" spans="1:23" x14ac:dyDescent="0.3">
      <c r="A252" s="3"/>
      <c r="B252" s="3"/>
      <c r="C252" s="3"/>
      <c r="D252" s="3"/>
      <c r="E252" s="3"/>
      <c r="F252" s="3"/>
      <c r="G252" s="3"/>
      <c r="H252" s="3"/>
      <c r="I252" s="3"/>
      <c r="J252" s="3"/>
      <c r="K252" s="3"/>
      <c r="L252" s="3"/>
      <c r="M252" s="3"/>
      <c r="N252" s="3"/>
      <c r="O252" s="3"/>
      <c r="P252" s="3"/>
      <c r="Q252" s="3"/>
      <c r="R252" s="3"/>
      <c r="S252" s="3"/>
      <c r="T252" s="3"/>
      <c r="U252" s="3"/>
      <c r="V252" s="3"/>
      <c r="W252" s="3"/>
    </row>
    <row r="253" spans="1:23" x14ac:dyDescent="0.3">
      <c r="A253" s="3"/>
      <c r="B253" s="3"/>
      <c r="C253" s="3"/>
      <c r="D253" s="3"/>
      <c r="E253" s="3"/>
      <c r="F253" s="3"/>
      <c r="G253" s="3"/>
      <c r="H253" s="3"/>
      <c r="I253" s="3"/>
      <c r="J253" s="3"/>
      <c r="K253" s="3"/>
      <c r="L253" s="3"/>
      <c r="M253" s="3"/>
      <c r="N253" s="3"/>
      <c r="O253" s="3"/>
      <c r="P253" s="3"/>
      <c r="Q253" s="3"/>
      <c r="R253" s="3"/>
      <c r="S253" s="3"/>
      <c r="T253" s="3"/>
      <c r="U253" s="3"/>
      <c r="V253" s="3"/>
      <c r="W253" s="3"/>
    </row>
    <row r="254" spans="1:23" x14ac:dyDescent="0.3">
      <c r="A254" s="3"/>
      <c r="B254" s="3"/>
      <c r="C254" s="3"/>
      <c r="D254" s="3"/>
      <c r="E254" s="3"/>
      <c r="F254" s="3"/>
      <c r="G254" s="3"/>
      <c r="H254" s="3"/>
      <c r="I254" s="3"/>
      <c r="J254" s="3"/>
      <c r="K254" s="3"/>
      <c r="L254" s="3"/>
      <c r="M254" s="3"/>
      <c r="N254" s="3"/>
      <c r="O254" s="3"/>
      <c r="P254" s="3"/>
      <c r="Q254" s="3"/>
      <c r="R254" s="3"/>
      <c r="S254" s="3"/>
      <c r="T254" s="3"/>
      <c r="U254" s="3"/>
      <c r="V254" s="3"/>
      <c r="W254" s="3"/>
    </row>
    <row r="255" spans="1:23" x14ac:dyDescent="0.3">
      <c r="A255" s="3"/>
      <c r="B255" s="3"/>
      <c r="C255" s="3"/>
      <c r="D255" s="3"/>
      <c r="E255" s="3"/>
      <c r="F255" s="3"/>
      <c r="G255" s="3"/>
      <c r="H255" s="3"/>
      <c r="I255" s="3"/>
      <c r="J255" s="3"/>
      <c r="K255" s="3"/>
      <c r="L255" s="3"/>
      <c r="M255" s="3"/>
      <c r="N255" s="3"/>
      <c r="O255" s="3"/>
      <c r="P255" s="3"/>
      <c r="Q255" s="3"/>
      <c r="R255" s="3"/>
      <c r="S255" s="3"/>
      <c r="T255" s="3"/>
      <c r="U255" s="3"/>
      <c r="V255" s="3"/>
      <c r="W255" s="3"/>
    </row>
    <row r="256" spans="1:23" x14ac:dyDescent="0.3">
      <c r="A256" s="3"/>
      <c r="B256" s="3"/>
      <c r="C256" s="3"/>
      <c r="D256" s="3"/>
      <c r="E256" s="3"/>
      <c r="F256" s="3"/>
      <c r="G256" s="3"/>
      <c r="H256" s="3"/>
      <c r="I256" s="3"/>
      <c r="J256" s="3"/>
      <c r="K256" s="3"/>
      <c r="L256" s="3"/>
      <c r="M256" s="3"/>
      <c r="N256" s="3"/>
      <c r="O256" s="3"/>
      <c r="P256" s="3"/>
      <c r="Q256" s="3"/>
      <c r="R256" s="3"/>
      <c r="S256" s="3"/>
      <c r="T256" s="3"/>
      <c r="U256" s="3"/>
      <c r="V256" s="3"/>
      <c r="W256" s="3"/>
    </row>
    <row r="257" spans="1:23" x14ac:dyDescent="0.3">
      <c r="A257" s="3"/>
      <c r="B257" s="3"/>
      <c r="C257" s="3"/>
      <c r="D257" s="3"/>
      <c r="E257" s="3"/>
      <c r="F257" s="3"/>
      <c r="G257" s="3"/>
      <c r="H257" s="3"/>
      <c r="I257" s="3"/>
      <c r="J257" s="3"/>
      <c r="K257" s="3"/>
      <c r="L257" s="3"/>
      <c r="M257" s="3"/>
      <c r="N257" s="3"/>
      <c r="O257" s="3"/>
      <c r="P257" s="3"/>
      <c r="Q257" s="3"/>
      <c r="R257" s="3"/>
      <c r="S257" s="3"/>
      <c r="T257" s="3"/>
      <c r="U257" s="3"/>
      <c r="V257" s="3"/>
      <c r="W257" s="3"/>
    </row>
    <row r="258" spans="1:23" x14ac:dyDescent="0.3">
      <c r="A258" s="3"/>
      <c r="B258" s="3"/>
      <c r="C258" s="3"/>
      <c r="D258" s="3"/>
      <c r="E258" s="3"/>
      <c r="F258" s="3"/>
      <c r="G258" s="3"/>
      <c r="H258" s="3"/>
      <c r="I258" s="3"/>
      <c r="J258" s="3"/>
      <c r="K258" s="3"/>
      <c r="L258" s="3"/>
      <c r="M258" s="3"/>
      <c r="N258" s="3"/>
      <c r="O258" s="3"/>
      <c r="P258" s="3"/>
      <c r="Q258" s="3"/>
      <c r="R258" s="3"/>
      <c r="S258" s="3"/>
      <c r="T258" s="3"/>
      <c r="U258" s="3"/>
      <c r="V258" s="3"/>
      <c r="W258" s="3"/>
    </row>
    <row r="259" spans="1:23" x14ac:dyDescent="0.3">
      <c r="A259" s="3"/>
      <c r="B259" s="3"/>
      <c r="C259" s="3"/>
      <c r="D259" s="3"/>
      <c r="E259" s="3"/>
      <c r="F259" s="3"/>
      <c r="G259" s="3"/>
      <c r="H259" s="3"/>
      <c r="I259" s="3"/>
      <c r="J259" s="3"/>
      <c r="K259" s="3"/>
      <c r="L259" s="3"/>
      <c r="M259" s="3"/>
      <c r="N259" s="3"/>
      <c r="O259" s="3"/>
      <c r="P259" s="3"/>
      <c r="Q259" s="3"/>
      <c r="R259" s="3"/>
      <c r="S259" s="3"/>
      <c r="T259" s="3"/>
      <c r="U259" s="3"/>
      <c r="V259" s="3"/>
      <c r="W259" s="3"/>
    </row>
    <row r="260" spans="1:23" x14ac:dyDescent="0.3">
      <c r="A260" s="3"/>
      <c r="B260" s="3"/>
      <c r="C260" s="3"/>
      <c r="D260" s="3"/>
      <c r="E260" s="3"/>
      <c r="F260" s="3"/>
      <c r="G260" s="3"/>
      <c r="H260" s="3"/>
      <c r="I260" s="3"/>
      <c r="J260" s="3"/>
      <c r="K260" s="3"/>
      <c r="L260" s="3"/>
      <c r="M260" s="3"/>
      <c r="N260" s="3"/>
      <c r="O260" s="3"/>
      <c r="P260" s="3"/>
      <c r="Q260" s="3"/>
      <c r="R260" s="3"/>
      <c r="S260" s="3"/>
      <c r="T260" s="3"/>
      <c r="U260" s="3"/>
      <c r="V260" s="3"/>
      <c r="W260" s="3"/>
    </row>
    <row r="261" spans="1:23" x14ac:dyDescent="0.3">
      <c r="A261" s="3"/>
      <c r="B261" s="3"/>
      <c r="C261" s="3"/>
      <c r="D261" s="3"/>
      <c r="E261" s="3"/>
      <c r="F261" s="3"/>
      <c r="G261" s="3"/>
      <c r="H261" s="3"/>
      <c r="I261" s="3"/>
      <c r="J261" s="3"/>
      <c r="K261" s="3"/>
      <c r="L261" s="3"/>
      <c r="M261" s="3"/>
      <c r="N261" s="3"/>
      <c r="O261" s="3"/>
      <c r="P261" s="3"/>
      <c r="Q261" s="3"/>
      <c r="R261" s="3"/>
      <c r="S261" s="3"/>
      <c r="T261" s="3"/>
      <c r="U261" s="3"/>
      <c r="V261" s="3"/>
      <c r="W261" s="3"/>
    </row>
    <row r="262" spans="1:23" x14ac:dyDescent="0.3">
      <c r="A262" s="3"/>
      <c r="B262" s="3"/>
      <c r="C262" s="3"/>
      <c r="D262" s="3"/>
      <c r="E262" s="3"/>
      <c r="F262" s="3"/>
      <c r="G262" s="3"/>
      <c r="H262" s="3"/>
      <c r="I262" s="3"/>
      <c r="J262" s="3"/>
      <c r="K262" s="3"/>
      <c r="L262" s="3"/>
      <c r="M262" s="3"/>
      <c r="N262" s="3"/>
      <c r="O262" s="3"/>
      <c r="P262" s="3"/>
      <c r="Q262" s="3"/>
      <c r="R262" s="3"/>
      <c r="S262" s="3"/>
      <c r="T262" s="3"/>
      <c r="U262" s="3"/>
      <c r="V262" s="3"/>
      <c r="W262" s="3"/>
    </row>
    <row r="263" spans="1:23" x14ac:dyDescent="0.3">
      <c r="A263" s="3"/>
      <c r="B263" s="3"/>
      <c r="C263" s="3"/>
      <c r="D263" s="3"/>
      <c r="E263" s="3"/>
      <c r="F263" s="3"/>
      <c r="G263" s="3"/>
      <c r="H263" s="3"/>
      <c r="I263" s="3"/>
      <c r="J263" s="3"/>
      <c r="K263" s="3"/>
      <c r="L263" s="3"/>
      <c r="M263" s="3"/>
      <c r="N263" s="3"/>
      <c r="O263" s="3"/>
      <c r="P263" s="3"/>
      <c r="Q263" s="3"/>
      <c r="R263" s="3"/>
      <c r="S263" s="3"/>
      <c r="T263" s="3"/>
      <c r="U263" s="3"/>
      <c r="V263" s="3"/>
      <c r="W263" s="3"/>
    </row>
    <row r="264" spans="1:23" x14ac:dyDescent="0.3">
      <c r="A264" s="3"/>
      <c r="B264" s="3"/>
      <c r="C264" s="3"/>
      <c r="D264" s="3"/>
      <c r="E264" s="3"/>
      <c r="F264" s="3"/>
      <c r="G264" s="3"/>
      <c r="H264" s="3"/>
      <c r="I264" s="3"/>
      <c r="J264" s="3"/>
      <c r="K264" s="3"/>
      <c r="L264" s="3"/>
      <c r="M264" s="3"/>
      <c r="N264" s="3"/>
      <c r="O264" s="3"/>
      <c r="P264" s="3"/>
      <c r="Q264" s="3"/>
      <c r="R264" s="3"/>
      <c r="S264" s="3"/>
      <c r="T264" s="3"/>
      <c r="U264" s="3"/>
      <c r="V264" s="3"/>
      <c r="W264" s="3"/>
    </row>
    <row r="265" spans="1:23" x14ac:dyDescent="0.3">
      <c r="A265" s="3"/>
      <c r="B265" s="3"/>
      <c r="C265" s="3"/>
      <c r="D265" s="3"/>
      <c r="E265" s="3"/>
      <c r="F265" s="3"/>
      <c r="G265" s="3"/>
      <c r="H265" s="3"/>
      <c r="I265" s="3"/>
      <c r="J265" s="3"/>
      <c r="K265" s="3"/>
      <c r="L265" s="3"/>
      <c r="M265" s="3"/>
      <c r="N265" s="3"/>
      <c r="O265" s="3"/>
      <c r="P265" s="3"/>
      <c r="Q265" s="3"/>
      <c r="R265" s="3"/>
      <c r="S265" s="3"/>
      <c r="T265" s="3"/>
      <c r="U265" s="3"/>
      <c r="V265" s="3"/>
      <c r="W265" s="3"/>
    </row>
    <row r="266" spans="1:23" x14ac:dyDescent="0.3">
      <c r="A266" s="3"/>
      <c r="B266" s="3"/>
      <c r="C266" s="3"/>
      <c r="D266" s="3"/>
      <c r="E266" s="3"/>
      <c r="F266" s="3"/>
      <c r="G266" s="3"/>
      <c r="H266" s="3"/>
      <c r="I266" s="3"/>
      <c r="J266" s="3"/>
      <c r="K266" s="3"/>
      <c r="L266" s="3"/>
      <c r="M266" s="3"/>
      <c r="N266" s="3"/>
      <c r="O266" s="3"/>
      <c r="P266" s="3"/>
      <c r="Q266" s="3"/>
      <c r="R266" s="3"/>
      <c r="S266" s="3"/>
      <c r="T266" s="3"/>
      <c r="U266" s="3"/>
      <c r="V266" s="3"/>
      <c r="W266" s="3"/>
    </row>
    <row r="267" spans="1:23" x14ac:dyDescent="0.3">
      <c r="A267" s="3"/>
      <c r="B267" s="3"/>
      <c r="C267" s="3"/>
      <c r="D267" s="3"/>
      <c r="E267" s="3"/>
      <c r="F267" s="3"/>
      <c r="G267" s="3"/>
      <c r="H267" s="3"/>
      <c r="I267" s="3"/>
      <c r="J267" s="3"/>
      <c r="K267" s="3"/>
      <c r="L267" s="3"/>
      <c r="M267" s="3"/>
      <c r="N267" s="3"/>
      <c r="O267" s="3"/>
      <c r="P267" s="3"/>
      <c r="Q267" s="3"/>
      <c r="R267" s="3"/>
      <c r="S267" s="3"/>
      <c r="T267" s="3"/>
      <c r="U267" s="3"/>
      <c r="V267" s="3"/>
      <c r="W267" s="3"/>
    </row>
    <row r="268" spans="1:23" x14ac:dyDescent="0.3">
      <c r="A268" s="3"/>
      <c r="B268" s="3"/>
      <c r="C268" s="3"/>
      <c r="D268" s="3"/>
      <c r="E268" s="3"/>
      <c r="F268" s="3"/>
      <c r="G268" s="3"/>
      <c r="H268" s="3"/>
      <c r="I268" s="3"/>
      <c r="J268" s="3"/>
      <c r="K268" s="3"/>
      <c r="L268" s="3"/>
      <c r="M268" s="3"/>
      <c r="N268" s="3"/>
      <c r="O268" s="3"/>
      <c r="P268" s="3"/>
      <c r="Q268" s="3"/>
      <c r="R268" s="3"/>
      <c r="S268" s="3"/>
      <c r="T268" s="3"/>
      <c r="U268" s="3"/>
      <c r="V268" s="3"/>
      <c r="W268" s="3"/>
    </row>
    <row r="269" spans="1:23" x14ac:dyDescent="0.3">
      <c r="A269" s="3"/>
      <c r="B269" s="3"/>
      <c r="C269" s="3"/>
      <c r="D269" s="3"/>
      <c r="E269" s="3"/>
      <c r="F269" s="3"/>
      <c r="G269" s="3"/>
      <c r="H269" s="3"/>
      <c r="I269" s="3"/>
      <c r="J269" s="3"/>
      <c r="K269" s="3"/>
      <c r="L269" s="3"/>
      <c r="M269" s="3"/>
      <c r="N269" s="3"/>
      <c r="O269" s="3"/>
      <c r="P269" s="3"/>
      <c r="Q269" s="3"/>
      <c r="R269" s="3"/>
      <c r="S269" s="3"/>
      <c r="T269" s="3"/>
      <c r="U269" s="3"/>
      <c r="V269" s="3"/>
      <c r="W269" s="3"/>
    </row>
    <row r="270" spans="1:23" x14ac:dyDescent="0.3">
      <c r="A270" s="3"/>
      <c r="B270" s="3"/>
      <c r="C270" s="3"/>
      <c r="D270" s="3"/>
      <c r="E270" s="3"/>
      <c r="F270" s="3"/>
      <c r="G270" s="3"/>
      <c r="H270" s="3"/>
      <c r="I270" s="3"/>
      <c r="J270" s="3"/>
      <c r="K270" s="3"/>
      <c r="L270" s="3"/>
      <c r="M270" s="3"/>
      <c r="N270" s="3"/>
      <c r="O270" s="3"/>
      <c r="P270" s="3"/>
      <c r="Q270" s="3"/>
      <c r="R270" s="3"/>
      <c r="S270" s="3"/>
      <c r="T270" s="3"/>
      <c r="U270" s="3"/>
      <c r="V270" s="3"/>
      <c r="W270" s="3"/>
    </row>
    <row r="271" spans="1:23" x14ac:dyDescent="0.3">
      <c r="A271" s="3"/>
      <c r="B271" s="3"/>
      <c r="C271" s="3"/>
      <c r="D271" s="3"/>
      <c r="E271" s="3"/>
      <c r="F271" s="3"/>
      <c r="G271" s="3"/>
      <c r="H271" s="3"/>
      <c r="I271" s="3"/>
      <c r="J271" s="3"/>
      <c r="K271" s="3"/>
      <c r="L271" s="3"/>
      <c r="M271" s="3"/>
      <c r="N271" s="3"/>
      <c r="O271" s="3"/>
      <c r="P271" s="3"/>
      <c r="Q271" s="3"/>
      <c r="R271" s="3"/>
      <c r="S271" s="3"/>
      <c r="T271" s="3"/>
      <c r="U271" s="3"/>
      <c r="V271" s="3"/>
      <c r="W271" s="3"/>
    </row>
    <row r="272" spans="1:23" x14ac:dyDescent="0.3">
      <c r="A272" s="3"/>
      <c r="B272" s="3"/>
      <c r="C272" s="3"/>
      <c r="D272" s="3"/>
      <c r="E272" s="3"/>
      <c r="F272" s="3"/>
      <c r="G272" s="3"/>
      <c r="H272" s="3"/>
      <c r="I272" s="3"/>
      <c r="J272" s="3"/>
      <c r="K272" s="3"/>
      <c r="L272" s="3"/>
      <c r="M272" s="3"/>
      <c r="N272" s="3"/>
      <c r="O272" s="3"/>
      <c r="P272" s="3"/>
      <c r="Q272" s="3"/>
      <c r="R272" s="3"/>
      <c r="S272" s="3"/>
      <c r="T272" s="3"/>
      <c r="U272" s="3"/>
      <c r="V272" s="3"/>
      <c r="W272" s="3"/>
    </row>
    <row r="273" spans="1:23" x14ac:dyDescent="0.3">
      <c r="A273" s="3"/>
      <c r="B273" s="3"/>
      <c r="C273" s="3"/>
      <c r="D273" s="3"/>
      <c r="E273" s="3"/>
      <c r="F273" s="3"/>
      <c r="G273" s="3"/>
      <c r="H273" s="3"/>
      <c r="I273" s="3"/>
      <c r="J273" s="3"/>
      <c r="K273" s="3"/>
      <c r="L273" s="3"/>
      <c r="M273" s="3"/>
      <c r="N273" s="3"/>
      <c r="O273" s="3"/>
      <c r="P273" s="3"/>
      <c r="Q273" s="3"/>
      <c r="R273" s="3"/>
      <c r="S273" s="3"/>
      <c r="T273" s="3"/>
      <c r="U273" s="3"/>
      <c r="V273" s="3"/>
      <c r="W273" s="3"/>
    </row>
    <row r="274" spans="1:23" x14ac:dyDescent="0.3">
      <c r="A274" s="3"/>
      <c r="B274" s="3"/>
      <c r="C274" s="3"/>
      <c r="D274" s="3"/>
      <c r="E274" s="3"/>
      <c r="F274" s="3"/>
      <c r="G274" s="3"/>
      <c r="H274" s="3"/>
      <c r="I274" s="3"/>
      <c r="J274" s="3"/>
      <c r="K274" s="3"/>
      <c r="L274" s="3"/>
      <c r="M274" s="3"/>
      <c r="N274" s="3"/>
      <c r="O274" s="3"/>
      <c r="P274" s="3"/>
      <c r="Q274" s="3"/>
      <c r="R274" s="3"/>
      <c r="S274" s="3"/>
      <c r="T274" s="3"/>
      <c r="U274" s="3"/>
      <c r="V274" s="3"/>
      <c r="W274" s="3"/>
    </row>
    <row r="275" spans="1:23" x14ac:dyDescent="0.3">
      <c r="A275" s="3"/>
      <c r="B275" s="3"/>
      <c r="C275" s="3"/>
      <c r="D275" s="3"/>
      <c r="E275" s="3"/>
      <c r="F275" s="3"/>
      <c r="G275" s="3"/>
      <c r="H275" s="3"/>
      <c r="I275" s="3"/>
      <c r="J275" s="3"/>
      <c r="K275" s="3"/>
      <c r="L275" s="3"/>
      <c r="M275" s="3"/>
      <c r="N275" s="3"/>
      <c r="O275" s="3"/>
      <c r="P275" s="3"/>
      <c r="Q275" s="3"/>
      <c r="R275" s="3"/>
      <c r="S275" s="3"/>
      <c r="T275" s="3"/>
      <c r="U275" s="3"/>
      <c r="V275" s="3"/>
      <c r="W275" s="3"/>
    </row>
    <row r="276" spans="1:23" x14ac:dyDescent="0.3">
      <c r="A276" s="3"/>
      <c r="B276" s="3"/>
      <c r="C276" s="3"/>
      <c r="D276" s="3"/>
      <c r="E276" s="3"/>
      <c r="F276" s="3"/>
      <c r="G276" s="3"/>
      <c r="H276" s="3"/>
      <c r="I276" s="3"/>
      <c r="J276" s="3"/>
      <c r="K276" s="3"/>
      <c r="L276" s="3"/>
      <c r="M276" s="3"/>
      <c r="N276" s="3"/>
      <c r="O276" s="3"/>
      <c r="P276" s="3"/>
      <c r="Q276" s="3"/>
      <c r="R276" s="3"/>
      <c r="S276" s="3"/>
      <c r="T276" s="3"/>
      <c r="U276" s="3"/>
      <c r="V276" s="3"/>
      <c r="W276" s="3"/>
    </row>
    <row r="277" spans="1:23" x14ac:dyDescent="0.3">
      <c r="A277" s="3"/>
      <c r="B277" s="3"/>
      <c r="C277" s="3"/>
      <c r="D277" s="3"/>
      <c r="E277" s="3"/>
      <c r="F277" s="3"/>
      <c r="G277" s="3"/>
      <c r="H277" s="3"/>
      <c r="I277" s="3"/>
      <c r="J277" s="3"/>
      <c r="K277" s="3"/>
      <c r="L277" s="3"/>
      <c r="M277" s="3"/>
      <c r="N277" s="3"/>
      <c r="O277" s="3"/>
      <c r="P277" s="3"/>
      <c r="Q277" s="3"/>
      <c r="R277" s="3"/>
      <c r="S277" s="3"/>
      <c r="T277" s="3"/>
      <c r="U277" s="3"/>
      <c r="V277" s="3"/>
      <c r="W277" s="3"/>
    </row>
    <row r="278" spans="1:23" x14ac:dyDescent="0.3">
      <c r="A278" s="3"/>
      <c r="B278" s="3"/>
      <c r="C278" s="3"/>
      <c r="D278" s="3"/>
      <c r="E278" s="3"/>
      <c r="F278" s="3"/>
      <c r="G278" s="3"/>
      <c r="H278" s="3"/>
      <c r="I278" s="3"/>
      <c r="J278" s="3"/>
      <c r="K278" s="3"/>
      <c r="L278" s="3"/>
      <c r="M278" s="3"/>
      <c r="N278" s="3"/>
      <c r="O278" s="3"/>
      <c r="P278" s="3"/>
      <c r="Q278" s="3"/>
      <c r="R278" s="3"/>
      <c r="S278" s="3"/>
      <c r="T278" s="3"/>
      <c r="U278" s="3"/>
      <c r="V278" s="3"/>
      <c r="W278" s="3"/>
    </row>
    <row r="279" spans="1:23" x14ac:dyDescent="0.3">
      <c r="A279" s="3"/>
      <c r="B279" s="3"/>
      <c r="C279" s="3"/>
      <c r="D279" s="3"/>
      <c r="E279" s="3"/>
      <c r="F279" s="3"/>
      <c r="G279" s="3"/>
      <c r="H279" s="3"/>
      <c r="I279" s="3"/>
      <c r="J279" s="3"/>
      <c r="K279" s="3"/>
      <c r="L279" s="3"/>
      <c r="M279" s="3"/>
      <c r="N279" s="3"/>
      <c r="O279" s="3"/>
      <c r="P279" s="3"/>
      <c r="Q279" s="3"/>
      <c r="R279" s="3"/>
      <c r="S279" s="3"/>
      <c r="T279" s="3"/>
      <c r="U279" s="3"/>
      <c r="V279" s="3"/>
      <c r="W279" s="3"/>
    </row>
    <row r="280" spans="1:23" x14ac:dyDescent="0.3">
      <c r="A280" s="3"/>
      <c r="B280" s="3"/>
      <c r="C280" s="3"/>
      <c r="D280" s="3"/>
      <c r="E280" s="3"/>
      <c r="F280" s="3"/>
      <c r="G280" s="3"/>
      <c r="H280" s="3"/>
      <c r="I280" s="3"/>
      <c r="J280" s="3"/>
      <c r="K280" s="3"/>
      <c r="L280" s="3"/>
      <c r="M280" s="3"/>
      <c r="N280" s="3"/>
      <c r="O280" s="3"/>
      <c r="P280" s="3"/>
      <c r="Q280" s="3"/>
      <c r="R280" s="3"/>
      <c r="S280" s="3"/>
      <c r="T280" s="3"/>
      <c r="U280" s="3"/>
      <c r="V280" s="3"/>
      <c r="W280" s="3"/>
    </row>
    <row r="281" spans="1:23" x14ac:dyDescent="0.3">
      <c r="A281" s="3"/>
      <c r="B281" s="3"/>
      <c r="C281" s="3"/>
      <c r="D281" s="3"/>
      <c r="E281" s="3"/>
      <c r="F281" s="3"/>
      <c r="G281" s="3"/>
      <c r="H281" s="3"/>
      <c r="I281" s="3"/>
      <c r="J281" s="3"/>
      <c r="K281" s="3"/>
      <c r="L281" s="3"/>
      <c r="M281" s="3"/>
      <c r="N281" s="3"/>
      <c r="O281" s="3"/>
      <c r="P281" s="3"/>
      <c r="Q281" s="3"/>
      <c r="R281" s="3"/>
      <c r="S281" s="3"/>
      <c r="T281" s="3"/>
      <c r="U281" s="3"/>
      <c r="V281" s="3"/>
      <c r="W281" s="3"/>
    </row>
    <row r="282" spans="1:23" x14ac:dyDescent="0.3">
      <c r="A282" s="3"/>
      <c r="B282" s="3"/>
      <c r="C282" s="3"/>
      <c r="D282" s="3"/>
      <c r="E282" s="3"/>
      <c r="F282" s="3"/>
      <c r="G282" s="3"/>
      <c r="H282" s="3"/>
      <c r="I282" s="3"/>
      <c r="J282" s="3"/>
      <c r="K282" s="3"/>
      <c r="L282" s="3"/>
      <c r="M282" s="3"/>
      <c r="N282" s="3"/>
      <c r="O282" s="3"/>
      <c r="P282" s="3"/>
      <c r="Q282" s="3"/>
      <c r="R282" s="3"/>
      <c r="S282" s="3"/>
      <c r="T282" s="3"/>
      <c r="U282" s="3"/>
      <c r="V282" s="3"/>
      <c r="W282" s="3"/>
    </row>
    <row r="283" spans="1:23" x14ac:dyDescent="0.3">
      <c r="A283" s="3"/>
      <c r="B283" s="3"/>
      <c r="C283" s="3"/>
      <c r="D283" s="3"/>
      <c r="E283" s="3"/>
      <c r="F283" s="3"/>
      <c r="G283" s="3"/>
      <c r="H283" s="3"/>
      <c r="I283" s="3"/>
      <c r="J283" s="3"/>
      <c r="K283" s="3"/>
      <c r="L283" s="3"/>
      <c r="M283" s="3"/>
      <c r="N283" s="3"/>
      <c r="O283" s="3"/>
      <c r="P283" s="3"/>
      <c r="Q283" s="3"/>
      <c r="R283" s="3"/>
      <c r="S283" s="3"/>
      <c r="T283" s="3"/>
      <c r="U283" s="3"/>
      <c r="V283" s="3"/>
      <c r="W283" s="3"/>
    </row>
    <row r="284" spans="1:23" x14ac:dyDescent="0.3">
      <c r="A284" s="3"/>
      <c r="B284" s="3"/>
      <c r="C284" s="3"/>
      <c r="D284" s="3"/>
      <c r="E284" s="3"/>
      <c r="F284" s="3"/>
      <c r="G284" s="3"/>
      <c r="H284" s="3"/>
      <c r="I284" s="3"/>
      <c r="J284" s="3"/>
      <c r="K284" s="3"/>
      <c r="L284" s="3"/>
      <c r="M284" s="3"/>
      <c r="N284" s="3"/>
      <c r="O284" s="3"/>
      <c r="P284" s="3"/>
      <c r="Q284" s="3"/>
      <c r="R284" s="3"/>
      <c r="S284" s="3"/>
      <c r="T284" s="3"/>
      <c r="U284" s="3"/>
      <c r="V284" s="3"/>
      <c r="W284" s="3"/>
    </row>
    <row r="285" spans="1:23" x14ac:dyDescent="0.3">
      <c r="A285" s="3"/>
      <c r="B285" s="3"/>
      <c r="C285" s="3"/>
      <c r="D285" s="3"/>
      <c r="E285" s="3"/>
      <c r="F285" s="3"/>
      <c r="G285" s="3"/>
      <c r="H285" s="3"/>
      <c r="I285" s="3"/>
      <c r="J285" s="3"/>
      <c r="K285" s="3"/>
      <c r="L285" s="3"/>
      <c r="M285" s="3"/>
      <c r="N285" s="3"/>
      <c r="O285" s="3"/>
      <c r="P285" s="3"/>
      <c r="Q285" s="3"/>
      <c r="R285" s="3"/>
      <c r="S285" s="3"/>
      <c r="T285" s="3"/>
      <c r="U285" s="3"/>
      <c r="V285" s="3"/>
      <c r="W285" s="3"/>
    </row>
    <row r="286" spans="1:23" x14ac:dyDescent="0.3">
      <c r="A286" s="3"/>
      <c r="B286" s="3"/>
      <c r="C286" s="3"/>
      <c r="D286" s="3"/>
      <c r="E286" s="3"/>
      <c r="F286" s="3"/>
      <c r="G286" s="3"/>
      <c r="H286" s="3"/>
      <c r="I286" s="3"/>
      <c r="J286" s="3"/>
      <c r="K286" s="3"/>
      <c r="L286" s="3"/>
      <c r="M286" s="3"/>
      <c r="N286" s="3"/>
      <c r="O286" s="3"/>
      <c r="P286" s="3"/>
      <c r="Q286" s="3"/>
      <c r="R286" s="3"/>
      <c r="S286" s="3"/>
      <c r="T286" s="3"/>
      <c r="U286" s="3"/>
      <c r="V286" s="3"/>
      <c r="W286" s="3"/>
    </row>
    <row r="287" spans="1:23" x14ac:dyDescent="0.3">
      <c r="A287" s="3"/>
      <c r="B287" s="3"/>
      <c r="C287" s="3"/>
      <c r="D287" s="3"/>
      <c r="E287" s="3"/>
      <c r="F287" s="3"/>
      <c r="G287" s="3"/>
      <c r="H287" s="3"/>
      <c r="I287" s="3"/>
      <c r="J287" s="3"/>
      <c r="K287" s="3"/>
      <c r="L287" s="3"/>
      <c r="M287" s="3"/>
      <c r="N287" s="3"/>
      <c r="O287" s="3"/>
      <c r="P287" s="3"/>
      <c r="Q287" s="3"/>
      <c r="R287" s="3"/>
      <c r="S287" s="3"/>
      <c r="T287" s="3"/>
      <c r="U287" s="3"/>
      <c r="V287" s="3"/>
      <c r="W287" s="3"/>
    </row>
    <row r="288" spans="1:23" x14ac:dyDescent="0.3">
      <c r="A288" s="3"/>
      <c r="B288" s="3"/>
      <c r="C288" s="3"/>
      <c r="D288" s="3"/>
      <c r="E288" s="3"/>
      <c r="F288" s="3"/>
      <c r="G288" s="3"/>
      <c r="H288" s="3"/>
      <c r="I288" s="3"/>
      <c r="J288" s="3"/>
      <c r="K288" s="3"/>
      <c r="L288" s="3"/>
      <c r="M288" s="3"/>
      <c r="N288" s="3"/>
      <c r="O288" s="3"/>
      <c r="P288" s="3"/>
      <c r="Q288" s="3"/>
      <c r="R288" s="3"/>
      <c r="S288" s="3"/>
      <c r="T288" s="3"/>
      <c r="U288" s="3"/>
      <c r="V288" s="3"/>
      <c r="W288" s="3"/>
    </row>
    <row r="289" spans="1:23" x14ac:dyDescent="0.3">
      <c r="A289" s="3"/>
      <c r="B289" s="3"/>
      <c r="C289" s="3"/>
      <c r="D289" s="3"/>
      <c r="E289" s="3"/>
      <c r="F289" s="3"/>
      <c r="G289" s="3"/>
      <c r="H289" s="3"/>
      <c r="I289" s="3"/>
      <c r="J289" s="3"/>
      <c r="K289" s="3"/>
      <c r="L289" s="3"/>
      <c r="M289" s="3"/>
      <c r="N289" s="3"/>
      <c r="O289" s="3"/>
      <c r="P289" s="3"/>
      <c r="Q289" s="3"/>
      <c r="R289" s="3"/>
      <c r="S289" s="3"/>
      <c r="T289" s="3"/>
      <c r="U289" s="3"/>
      <c r="V289" s="3"/>
      <c r="W289" s="3"/>
    </row>
    <row r="290" spans="1:23" x14ac:dyDescent="0.3">
      <c r="A290" s="3"/>
      <c r="B290" s="3"/>
      <c r="C290" s="3"/>
      <c r="D290" s="3"/>
      <c r="E290" s="3"/>
      <c r="F290" s="3"/>
      <c r="G290" s="3"/>
      <c r="H290" s="3"/>
      <c r="I290" s="3"/>
      <c r="J290" s="3"/>
      <c r="K290" s="3"/>
      <c r="L290" s="3"/>
      <c r="M290" s="3"/>
      <c r="N290" s="3"/>
      <c r="O290" s="3"/>
      <c r="P290" s="3"/>
      <c r="Q290" s="3"/>
      <c r="R290" s="3"/>
      <c r="S290" s="3"/>
      <c r="T290" s="3"/>
      <c r="U290" s="3"/>
      <c r="V290" s="3"/>
      <c r="W290" s="3"/>
    </row>
    <row r="291" spans="1:23" x14ac:dyDescent="0.3">
      <c r="A291" s="3"/>
      <c r="B291" s="3"/>
      <c r="C291" s="3"/>
      <c r="D291" s="3"/>
      <c r="E291" s="3"/>
      <c r="F291" s="3"/>
      <c r="G291" s="3"/>
      <c r="H291" s="3"/>
      <c r="I291" s="3"/>
      <c r="J291" s="3"/>
      <c r="K291" s="3"/>
      <c r="L291" s="3"/>
      <c r="M291" s="3"/>
      <c r="N291" s="3"/>
      <c r="O291" s="3"/>
      <c r="P291" s="3"/>
      <c r="Q291" s="3"/>
      <c r="R291" s="3"/>
      <c r="S291" s="3"/>
      <c r="T291" s="3"/>
      <c r="U291" s="3"/>
      <c r="V291" s="3"/>
      <c r="W291" s="3"/>
    </row>
    <row r="292" spans="1:23" x14ac:dyDescent="0.3">
      <c r="A292" s="3"/>
      <c r="B292" s="3"/>
      <c r="C292" s="3"/>
      <c r="D292" s="3"/>
      <c r="E292" s="3"/>
      <c r="F292" s="3"/>
      <c r="G292" s="3"/>
      <c r="H292" s="3"/>
      <c r="I292" s="3"/>
      <c r="J292" s="3"/>
      <c r="K292" s="3"/>
      <c r="L292" s="3"/>
      <c r="M292" s="3"/>
      <c r="N292" s="3"/>
      <c r="O292" s="3"/>
      <c r="P292" s="3"/>
      <c r="Q292" s="3"/>
      <c r="R292" s="3"/>
      <c r="S292" s="3"/>
      <c r="T292" s="3"/>
      <c r="U292" s="3"/>
      <c r="V292" s="3"/>
      <c r="W292" s="3"/>
    </row>
    <row r="293" spans="1:23" x14ac:dyDescent="0.3">
      <c r="A293" s="3"/>
      <c r="B293" s="3"/>
      <c r="C293" s="3"/>
      <c r="D293" s="3"/>
      <c r="E293" s="3"/>
      <c r="F293" s="3"/>
      <c r="G293" s="3"/>
      <c r="H293" s="3"/>
      <c r="I293" s="3"/>
      <c r="J293" s="3"/>
      <c r="K293" s="3"/>
      <c r="L293" s="3"/>
      <c r="M293" s="3"/>
      <c r="N293" s="3"/>
      <c r="O293" s="3"/>
      <c r="P293" s="3"/>
      <c r="Q293" s="3"/>
      <c r="R293" s="3"/>
      <c r="S293" s="3"/>
      <c r="T293" s="3"/>
      <c r="U293" s="3"/>
      <c r="V293" s="3"/>
      <c r="W293" s="3"/>
    </row>
    <row r="294" spans="1:23" x14ac:dyDescent="0.3">
      <c r="A294" s="3"/>
      <c r="B294" s="3"/>
      <c r="C294" s="3"/>
      <c r="D294" s="3"/>
      <c r="E294" s="3"/>
      <c r="F294" s="3"/>
      <c r="G294" s="3"/>
      <c r="H294" s="3"/>
      <c r="I294" s="3"/>
      <c r="J294" s="3"/>
      <c r="K294" s="3"/>
      <c r="L294" s="3"/>
      <c r="M294" s="3"/>
      <c r="N294" s="3"/>
      <c r="O294" s="3"/>
      <c r="P294" s="3"/>
      <c r="Q294" s="3"/>
      <c r="R294" s="3"/>
      <c r="S294" s="3"/>
      <c r="T294" s="3"/>
      <c r="U294" s="3"/>
      <c r="V294" s="3"/>
      <c r="W294" s="3"/>
    </row>
    <row r="295" spans="1:23" x14ac:dyDescent="0.3">
      <c r="A295" s="3"/>
      <c r="B295" s="3"/>
      <c r="C295" s="3"/>
      <c r="D295" s="3"/>
      <c r="E295" s="3"/>
      <c r="F295" s="3"/>
      <c r="G295" s="3"/>
      <c r="H295" s="3"/>
      <c r="I295" s="3"/>
      <c r="J295" s="3"/>
      <c r="K295" s="3"/>
      <c r="L295" s="3"/>
      <c r="M295" s="3"/>
      <c r="N295" s="3"/>
      <c r="O295" s="3"/>
      <c r="P295" s="3"/>
      <c r="Q295" s="3"/>
      <c r="R295" s="3"/>
      <c r="S295" s="3"/>
      <c r="T295" s="3"/>
      <c r="U295" s="3"/>
      <c r="V295" s="3"/>
      <c r="W295" s="3"/>
    </row>
    <row r="296" spans="1:23" x14ac:dyDescent="0.3">
      <c r="A296" s="3"/>
      <c r="B296" s="3"/>
      <c r="C296" s="3"/>
      <c r="D296" s="3"/>
      <c r="E296" s="3"/>
      <c r="F296" s="3"/>
      <c r="G296" s="3"/>
      <c r="H296" s="3"/>
      <c r="I296" s="3"/>
      <c r="J296" s="3"/>
      <c r="K296" s="3"/>
      <c r="L296" s="3"/>
      <c r="M296" s="3"/>
      <c r="N296" s="3"/>
      <c r="O296" s="3"/>
      <c r="P296" s="3"/>
      <c r="Q296" s="3"/>
      <c r="R296" s="3"/>
      <c r="S296" s="3"/>
      <c r="T296" s="3"/>
      <c r="U296" s="3"/>
      <c r="V296" s="3"/>
      <c r="W296" s="3"/>
    </row>
    <row r="297" spans="1:23" x14ac:dyDescent="0.3">
      <c r="A297" s="3"/>
      <c r="B297" s="3"/>
      <c r="C297" s="3"/>
      <c r="D297" s="3"/>
      <c r="E297" s="3"/>
      <c r="F297" s="3"/>
      <c r="G297" s="3"/>
      <c r="H297" s="3"/>
      <c r="I297" s="3"/>
      <c r="J297" s="3"/>
      <c r="K297" s="3"/>
      <c r="L297" s="3"/>
      <c r="M297" s="3"/>
      <c r="N297" s="3"/>
      <c r="O297" s="3"/>
      <c r="P297" s="3"/>
      <c r="Q297" s="3"/>
      <c r="R297" s="3"/>
      <c r="S297" s="3"/>
      <c r="T297" s="3"/>
      <c r="U297" s="3"/>
      <c r="V297" s="3"/>
      <c r="W297" s="3"/>
    </row>
    <row r="298" spans="1:23" x14ac:dyDescent="0.3">
      <c r="A298" s="3"/>
      <c r="B298" s="3"/>
      <c r="C298" s="3"/>
      <c r="D298" s="3"/>
      <c r="E298" s="3"/>
      <c r="F298" s="3"/>
      <c r="G298" s="3"/>
      <c r="H298" s="3"/>
      <c r="I298" s="3"/>
      <c r="J298" s="3"/>
      <c r="K298" s="3"/>
      <c r="L298" s="3"/>
      <c r="M298" s="3"/>
      <c r="N298" s="3"/>
      <c r="O298" s="3"/>
      <c r="P298" s="3"/>
      <c r="Q298" s="3"/>
      <c r="R298" s="3"/>
      <c r="S298" s="3"/>
      <c r="T298" s="3"/>
      <c r="U298" s="3"/>
      <c r="V298" s="3"/>
      <c r="W298" s="3"/>
    </row>
    <row r="299" spans="1:23" x14ac:dyDescent="0.3">
      <c r="A299" s="3"/>
      <c r="B299" s="3"/>
      <c r="C299" s="3"/>
      <c r="D299" s="3"/>
      <c r="E299" s="3"/>
      <c r="F299" s="3"/>
      <c r="G299" s="3"/>
      <c r="H299" s="3"/>
      <c r="I299" s="3"/>
      <c r="J299" s="3"/>
      <c r="K299" s="3"/>
      <c r="L299" s="3"/>
      <c r="M299" s="3"/>
      <c r="N299" s="3"/>
      <c r="O299" s="3"/>
      <c r="P299" s="3"/>
      <c r="Q299" s="3"/>
      <c r="R299" s="3"/>
      <c r="S299" s="3"/>
      <c r="T299" s="3"/>
      <c r="U299" s="3"/>
      <c r="V299" s="3"/>
      <c r="W299" s="3"/>
    </row>
    <row r="300" spans="1:23" x14ac:dyDescent="0.3">
      <c r="A300" s="3"/>
      <c r="B300" s="3"/>
      <c r="C300" s="3"/>
      <c r="D300" s="3"/>
      <c r="E300" s="3"/>
      <c r="F300" s="3"/>
      <c r="G300" s="3"/>
      <c r="H300" s="3"/>
      <c r="I300" s="3"/>
      <c r="J300" s="3"/>
      <c r="K300" s="3"/>
      <c r="L300" s="3"/>
      <c r="M300" s="3"/>
      <c r="N300" s="3"/>
      <c r="O300" s="3"/>
      <c r="P300" s="3"/>
      <c r="Q300" s="3"/>
      <c r="R300" s="3"/>
      <c r="S300" s="3"/>
      <c r="T300" s="3"/>
      <c r="U300" s="3"/>
      <c r="V300" s="3"/>
      <c r="W300" s="3"/>
    </row>
    <row r="301" spans="1:23" x14ac:dyDescent="0.3">
      <c r="A301" s="3"/>
      <c r="B301" s="3"/>
      <c r="C301" s="3"/>
      <c r="D301" s="3"/>
      <c r="E301" s="3"/>
      <c r="F301" s="3"/>
      <c r="G301" s="3"/>
      <c r="H301" s="3"/>
      <c r="I301" s="3"/>
      <c r="J301" s="3"/>
      <c r="K301" s="3"/>
      <c r="L301" s="3"/>
      <c r="M301" s="3"/>
      <c r="N301" s="3"/>
      <c r="O301" s="3"/>
      <c r="P301" s="3"/>
      <c r="Q301" s="3"/>
      <c r="R301" s="3"/>
      <c r="S301" s="3"/>
      <c r="T301" s="3"/>
      <c r="U301" s="3"/>
      <c r="V301" s="3"/>
      <c r="W301" s="3"/>
    </row>
    <row r="302" spans="1:23" x14ac:dyDescent="0.3">
      <c r="A302" s="3"/>
      <c r="B302" s="3"/>
      <c r="C302" s="3"/>
      <c r="D302" s="3"/>
      <c r="E302" s="3"/>
      <c r="F302" s="3"/>
      <c r="G302" s="3"/>
      <c r="H302" s="3"/>
      <c r="I302" s="3"/>
      <c r="J302" s="3"/>
      <c r="K302" s="3"/>
      <c r="L302" s="3"/>
      <c r="M302" s="3"/>
      <c r="N302" s="3"/>
      <c r="O302" s="3"/>
      <c r="P302" s="3"/>
      <c r="Q302" s="3"/>
      <c r="R302" s="3"/>
      <c r="S302" s="3"/>
      <c r="T302" s="3"/>
      <c r="U302" s="3"/>
      <c r="V302" s="3"/>
      <c r="W302" s="3"/>
    </row>
    <row r="303" spans="1:23" x14ac:dyDescent="0.3">
      <c r="A303" s="3"/>
      <c r="B303" s="3"/>
      <c r="C303" s="3"/>
      <c r="D303" s="3"/>
      <c r="E303" s="3"/>
      <c r="F303" s="3"/>
      <c r="G303" s="3"/>
      <c r="H303" s="3"/>
      <c r="I303" s="3"/>
      <c r="J303" s="3"/>
      <c r="K303" s="3"/>
      <c r="L303" s="3"/>
      <c r="M303" s="3"/>
      <c r="N303" s="3"/>
      <c r="O303" s="3"/>
      <c r="P303" s="3"/>
      <c r="Q303" s="3"/>
      <c r="R303" s="3"/>
      <c r="S303" s="3"/>
      <c r="T303" s="3"/>
      <c r="U303" s="3"/>
      <c r="V303" s="3"/>
      <c r="W303" s="3"/>
    </row>
    <row r="304" spans="1:23" x14ac:dyDescent="0.3">
      <c r="A304" s="3"/>
      <c r="B304" s="3"/>
      <c r="C304" s="3"/>
      <c r="D304" s="3"/>
      <c r="E304" s="3"/>
      <c r="F304" s="3"/>
      <c r="G304" s="3"/>
      <c r="H304" s="3"/>
      <c r="I304" s="3"/>
      <c r="J304" s="3"/>
      <c r="K304" s="3"/>
      <c r="L304" s="3"/>
      <c r="M304" s="3"/>
      <c r="N304" s="3"/>
      <c r="O304" s="3"/>
      <c r="P304" s="3"/>
      <c r="Q304" s="3"/>
      <c r="R304" s="3"/>
      <c r="S304" s="3"/>
      <c r="T304" s="3"/>
      <c r="U304" s="3"/>
      <c r="V304" s="3"/>
      <c r="W304" s="3"/>
    </row>
    <row r="305" spans="1:23" x14ac:dyDescent="0.3">
      <c r="A305" s="3"/>
      <c r="B305" s="3"/>
      <c r="C305" s="3"/>
      <c r="D305" s="3"/>
      <c r="E305" s="3"/>
      <c r="F305" s="3"/>
      <c r="G305" s="3"/>
      <c r="H305" s="3"/>
      <c r="I305" s="3"/>
      <c r="J305" s="3"/>
      <c r="K305" s="3"/>
      <c r="L305" s="3"/>
      <c r="M305" s="3"/>
      <c r="N305" s="3"/>
      <c r="O305" s="3"/>
      <c r="P305" s="3"/>
      <c r="Q305" s="3"/>
      <c r="R305" s="3"/>
      <c r="S305" s="3"/>
      <c r="T305" s="3"/>
      <c r="U305" s="3"/>
      <c r="V305" s="3"/>
      <c r="W305" s="3"/>
    </row>
    <row r="306" spans="1:23" x14ac:dyDescent="0.3">
      <c r="A306" s="3"/>
      <c r="B306" s="3"/>
      <c r="C306" s="3"/>
      <c r="D306" s="3"/>
      <c r="E306" s="3"/>
      <c r="F306" s="3"/>
      <c r="G306" s="3"/>
      <c r="H306" s="3"/>
      <c r="I306" s="3"/>
      <c r="J306" s="3"/>
      <c r="K306" s="3"/>
      <c r="L306" s="3"/>
      <c r="M306" s="3"/>
      <c r="N306" s="3"/>
      <c r="O306" s="3"/>
      <c r="P306" s="3"/>
      <c r="Q306" s="3"/>
      <c r="R306" s="3"/>
      <c r="S306" s="3"/>
      <c r="T306" s="3"/>
      <c r="U306" s="3"/>
      <c r="V306" s="3"/>
      <c r="W306" s="3"/>
    </row>
    <row r="307" spans="1:23" x14ac:dyDescent="0.3">
      <c r="A307" s="3"/>
      <c r="B307" s="3"/>
      <c r="C307" s="3"/>
      <c r="D307" s="3"/>
      <c r="E307" s="3"/>
      <c r="F307" s="3"/>
      <c r="G307" s="3"/>
      <c r="H307" s="3"/>
      <c r="I307" s="3"/>
      <c r="J307" s="3"/>
      <c r="K307" s="3"/>
      <c r="L307" s="3"/>
      <c r="M307" s="3"/>
      <c r="N307" s="3"/>
      <c r="O307" s="3"/>
      <c r="P307" s="3"/>
      <c r="Q307" s="3"/>
      <c r="R307" s="3"/>
      <c r="S307" s="3"/>
      <c r="T307" s="3"/>
      <c r="U307" s="3"/>
      <c r="V307" s="3"/>
      <c r="W307" s="3"/>
    </row>
    <row r="308" spans="1:23" x14ac:dyDescent="0.3">
      <c r="A308" s="3"/>
      <c r="B308" s="3"/>
      <c r="C308" s="3"/>
      <c r="D308" s="3"/>
      <c r="E308" s="3"/>
      <c r="F308" s="3"/>
      <c r="G308" s="3"/>
      <c r="H308" s="3"/>
      <c r="I308" s="3"/>
      <c r="J308" s="3"/>
      <c r="K308" s="3"/>
      <c r="L308" s="3"/>
      <c r="M308" s="3"/>
      <c r="N308" s="3"/>
      <c r="O308" s="3"/>
      <c r="P308" s="3"/>
      <c r="Q308" s="3"/>
      <c r="R308" s="3"/>
      <c r="S308" s="3"/>
      <c r="T308" s="3"/>
      <c r="U308" s="3"/>
      <c r="V308" s="3"/>
      <c r="W308" s="3"/>
    </row>
    <row r="309" spans="1:23" x14ac:dyDescent="0.3">
      <c r="A309" s="3"/>
      <c r="B309" s="3"/>
      <c r="C309" s="3"/>
      <c r="D309" s="3"/>
      <c r="E309" s="3"/>
      <c r="F309" s="3"/>
      <c r="G309" s="3"/>
      <c r="H309" s="3"/>
      <c r="I309" s="3"/>
      <c r="J309" s="3"/>
      <c r="K309" s="3"/>
      <c r="L309" s="3"/>
      <c r="M309" s="3"/>
      <c r="N309" s="3"/>
      <c r="O309" s="3"/>
      <c r="P309" s="3"/>
      <c r="Q309" s="3"/>
      <c r="R309" s="3"/>
      <c r="S309" s="3"/>
      <c r="T309" s="3"/>
      <c r="U309" s="3"/>
      <c r="V309" s="3"/>
      <c r="W309" s="3"/>
    </row>
    <row r="310" spans="1:23" x14ac:dyDescent="0.3">
      <c r="A310" s="3"/>
      <c r="B310" s="3"/>
      <c r="C310" s="3"/>
      <c r="D310" s="3"/>
      <c r="E310" s="3"/>
      <c r="F310" s="3"/>
      <c r="G310" s="3"/>
      <c r="H310" s="3"/>
      <c r="I310" s="3"/>
      <c r="J310" s="3"/>
      <c r="K310" s="3"/>
      <c r="L310" s="3"/>
      <c r="M310" s="3"/>
      <c r="N310" s="3"/>
      <c r="O310" s="3"/>
      <c r="P310" s="3"/>
      <c r="Q310" s="3"/>
      <c r="R310" s="3"/>
      <c r="S310" s="3"/>
      <c r="T310" s="3"/>
      <c r="U310" s="3"/>
      <c r="V310" s="3"/>
      <c r="W310" s="3"/>
    </row>
    <row r="311" spans="1:23" x14ac:dyDescent="0.3">
      <c r="A311" s="3"/>
      <c r="B311" s="3"/>
      <c r="C311" s="3"/>
      <c r="D311" s="3"/>
      <c r="E311" s="3"/>
      <c r="F311" s="3"/>
      <c r="G311" s="3"/>
      <c r="H311" s="3"/>
      <c r="I311" s="3"/>
      <c r="J311" s="3"/>
      <c r="K311" s="3"/>
      <c r="L311" s="3"/>
      <c r="M311" s="3"/>
      <c r="N311" s="3"/>
      <c r="O311" s="3"/>
      <c r="P311" s="3"/>
      <c r="Q311" s="3"/>
      <c r="R311" s="3"/>
      <c r="S311" s="3"/>
      <c r="T311" s="3"/>
      <c r="U311" s="3"/>
      <c r="V311" s="3"/>
      <c r="W311" s="3"/>
    </row>
    <row r="312" spans="1:23" x14ac:dyDescent="0.3">
      <c r="A312" s="3"/>
      <c r="B312" s="3"/>
      <c r="C312" s="3"/>
      <c r="D312" s="3"/>
      <c r="E312" s="3"/>
      <c r="F312" s="3"/>
      <c r="G312" s="3"/>
      <c r="H312" s="3"/>
      <c r="I312" s="3"/>
      <c r="J312" s="3"/>
      <c r="K312" s="3"/>
      <c r="L312" s="3"/>
      <c r="M312" s="3"/>
      <c r="N312" s="3"/>
      <c r="O312" s="3"/>
      <c r="P312" s="3"/>
      <c r="Q312" s="3"/>
      <c r="R312" s="3"/>
      <c r="S312" s="3"/>
      <c r="T312" s="3"/>
      <c r="U312" s="3"/>
      <c r="V312" s="3"/>
      <c r="W312" s="3"/>
    </row>
    <row r="313" spans="1:23" x14ac:dyDescent="0.3">
      <c r="A313" s="3"/>
      <c r="B313" s="3"/>
      <c r="C313" s="3"/>
      <c r="D313" s="3"/>
      <c r="E313" s="3"/>
      <c r="F313" s="3"/>
      <c r="G313" s="3"/>
      <c r="H313" s="3"/>
      <c r="I313" s="3"/>
      <c r="J313" s="3"/>
      <c r="K313" s="3"/>
      <c r="L313" s="3"/>
      <c r="M313" s="3"/>
      <c r="N313" s="3"/>
      <c r="O313" s="3"/>
      <c r="P313" s="3"/>
      <c r="Q313" s="3"/>
      <c r="R313" s="3"/>
      <c r="S313" s="3"/>
      <c r="T313" s="3"/>
      <c r="U313" s="3"/>
      <c r="V313" s="3"/>
      <c r="W313" s="3"/>
    </row>
    <row r="314" spans="1:23" x14ac:dyDescent="0.3">
      <c r="A314" s="3"/>
      <c r="B314" s="3"/>
      <c r="C314" s="3"/>
      <c r="D314" s="3"/>
      <c r="E314" s="3"/>
      <c r="F314" s="3"/>
      <c r="G314" s="3"/>
      <c r="H314" s="3"/>
      <c r="I314" s="3"/>
      <c r="J314" s="3"/>
      <c r="K314" s="3"/>
      <c r="L314" s="3"/>
      <c r="M314" s="3"/>
      <c r="N314" s="3"/>
      <c r="O314" s="3"/>
      <c r="P314" s="3"/>
      <c r="Q314" s="3"/>
      <c r="R314" s="3"/>
      <c r="S314" s="3"/>
      <c r="T314" s="3"/>
      <c r="U314" s="3"/>
      <c r="V314" s="3"/>
      <c r="W314" s="3"/>
    </row>
    <row r="315" spans="1:23" x14ac:dyDescent="0.3">
      <c r="A315" s="3"/>
      <c r="B315" s="3"/>
      <c r="C315" s="3"/>
      <c r="D315" s="3"/>
      <c r="E315" s="3"/>
      <c r="F315" s="3"/>
      <c r="G315" s="3"/>
      <c r="H315" s="3"/>
      <c r="I315" s="3"/>
      <c r="J315" s="3"/>
      <c r="K315" s="3"/>
      <c r="L315" s="3"/>
      <c r="M315" s="3"/>
      <c r="N315" s="3"/>
      <c r="O315" s="3"/>
      <c r="P315" s="3"/>
      <c r="Q315" s="3"/>
      <c r="R315" s="3"/>
      <c r="S315" s="3"/>
      <c r="T315" s="3"/>
      <c r="U315" s="3"/>
      <c r="V315" s="3"/>
      <c r="W315" s="3"/>
    </row>
    <row r="316" spans="1:23" x14ac:dyDescent="0.3">
      <c r="A316" s="3"/>
      <c r="B316" s="3"/>
      <c r="C316" s="3"/>
      <c r="D316" s="3"/>
      <c r="E316" s="3"/>
      <c r="F316" s="3"/>
      <c r="G316" s="3"/>
      <c r="H316" s="3"/>
      <c r="I316" s="3"/>
      <c r="J316" s="3"/>
      <c r="K316" s="3"/>
      <c r="L316" s="3"/>
      <c r="M316" s="3"/>
      <c r="N316" s="3"/>
      <c r="O316" s="3"/>
      <c r="P316" s="3"/>
      <c r="Q316" s="3"/>
      <c r="R316" s="3"/>
      <c r="S316" s="3"/>
      <c r="T316" s="3"/>
      <c r="U316" s="3"/>
      <c r="V316" s="3"/>
      <c r="W316" s="3"/>
    </row>
    <row r="317" spans="1:23" x14ac:dyDescent="0.3">
      <c r="A317" s="3"/>
      <c r="B317" s="3"/>
      <c r="C317" s="3"/>
      <c r="D317" s="3"/>
      <c r="E317" s="3"/>
      <c r="F317" s="3"/>
      <c r="G317" s="3"/>
      <c r="H317" s="3"/>
      <c r="I317" s="3"/>
      <c r="J317" s="3"/>
      <c r="K317" s="3"/>
      <c r="L317" s="3"/>
      <c r="M317" s="3"/>
      <c r="N317" s="3"/>
      <c r="O317" s="3"/>
      <c r="P317" s="3"/>
      <c r="Q317" s="3"/>
      <c r="R317" s="3"/>
      <c r="S317" s="3"/>
      <c r="T317" s="3"/>
      <c r="U317" s="3"/>
      <c r="V317" s="3"/>
      <c r="W317" s="3"/>
    </row>
    <row r="318" spans="1:23" x14ac:dyDescent="0.3">
      <c r="A318" s="3"/>
      <c r="B318" s="3"/>
      <c r="C318" s="3"/>
      <c r="D318" s="3"/>
      <c r="E318" s="3"/>
      <c r="F318" s="3"/>
      <c r="G318" s="3"/>
      <c r="H318" s="3"/>
      <c r="I318" s="3"/>
      <c r="J318" s="3"/>
      <c r="K318" s="3"/>
      <c r="L318" s="3"/>
      <c r="M318" s="3"/>
      <c r="N318" s="3"/>
      <c r="O318" s="3"/>
      <c r="P318" s="3"/>
      <c r="Q318" s="3"/>
      <c r="R318" s="3"/>
      <c r="S318" s="3"/>
      <c r="T318" s="3"/>
      <c r="U318" s="3"/>
      <c r="V318" s="3"/>
      <c r="W318" s="3"/>
    </row>
    <row r="319" spans="1:23" x14ac:dyDescent="0.3">
      <c r="A319" s="3"/>
      <c r="B319" s="3"/>
      <c r="C319" s="3"/>
      <c r="D319" s="3"/>
      <c r="E319" s="3"/>
      <c r="F319" s="3"/>
      <c r="G319" s="3"/>
      <c r="H319" s="3"/>
      <c r="I319" s="3"/>
      <c r="J319" s="3"/>
      <c r="K319" s="3"/>
      <c r="L319" s="3"/>
      <c r="M319" s="3"/>
      <c r="N319" s="3"/>
      <c r="O319" s="3"/>
      <c r="P319" s="3"/>
      <c r="Q319" s="3"/>
      <c r="R319" s="3"/>
      <c r="S319" s="3"/>
      <c r="T319" s="3"/>
      <c r="U319" s="3"/>
      <c r="V319" s="3"/>
      <c r="W319" s="3"/>
    </row>
    <row r="320" spans="1:23" x14ac:dyDescent="0.3">
      <c r="A320" s="3"/>
      <c r="B320" s="3"/>
      <c r="C320" s="3"/>
      <c r="D320" s="3"/>
      <c r="E320" s="3"/>
      <c r="F320" s="3"/>
      <c r="G320" s="3"/>
      <c r="H320" s="3"/>
      <c r="I320" s="3"/>
      <c r="J320" s="3"/>
      <c r="K320" s="3"/>
      <c r="L320" s="3"/>
      <c r="M320" s="3"/>
      <c r="N320" s="3"/>
      <c r="O320" s="3"/>
      <c r="P320" s="3"/>
      <c r="Q320" s="3"/>
      <c r="R320" s="3"/>
      <c r="S320" s="3"/>
      <c r="T320" s="3"/>
      <c r="U320" s="3"/>
      <c r="V320" s="3"/>
      <c r="W320" s="3"/>
    </row>
    <row r="321" spans="1:23" x14ac:dyDescent="0.3">
      <c r="A321" s="3"/>
      <c r="B321" s="3"/>
      <c r="C321" s="3"/>
      <c r="D321" s="3"/>
      <c r="E321" s="3"/>
      <c r="F321" s="3"/>
      <c r="G321" s="3"/>
      <c r="H321" s="3"/>
      <c r="I321" s="3"/>
      <c r="J321" s="3"/>
      <c r="K321" s="3"/>
      <c r="L321" s="3"/>
      <c r="M321" s="3"/>
      <c r="N321" s="3"/>
      <c r="O321" s="3"/>
      <c r="P321" s="3"/>
      <c r="Q321" s="3"/>
      <c r="R321" s="3"/>
      <c r="S321" s="3"/>
      <c r="T321" s="3"/>
      <c r="U321" s="3"/>
      <c r="V321" s="3"/>
      <c r="W321" s="3"/>
    </row>
    <row r="322" spans="1:23" x14ac:dyDescent="0.3">
      <c r="A322" s="3"/>
      <c r="B322" s="3"/>
      <c r="C322" s="3"/>
      <c r="D322" s="3"/>
      <c r="E322" s="3"/>
      <c r="F322" s="3"/>
      <c r="G322" s="3"/>
      <c r="H322" s="3"/>
      <c r="I322" s="3"/>
      <c r="J322" s="3"/>
      <c r="K322" s="3"/>
      <c r="L322" s="3"/>
      <c r="M322" s="3"/>
      <c r="N322" s="3"/>
      <c r="O322" s="3"/>
      <c r="P322" s="3"/>
      <c r="Q322" s="3"/>
      <c r="R322" s="3"/>
      <c r="S322" s="3"/>
      <c r="T322" s="3"/>
      <c r="U322" s="3"/>
      <c r="V322" s="3"/>
      <c r="W322" s="3"/>
    </row>
    <row r="323" spans="1:23" x14ac:dyDescent="0.3">
      <c r="A323" s="3"/>
      <c r="B323" s="3"/>
      <c r="C323" s="3"/>
      <c r="D323" s="3"/>
      <c r="E323" s="3"/>
      <c r="F323" s="3"/>
      <c r="G323" s="3"/>
      <c r="H323" s="3"/>
      <c r="I323" s="3"/>
      <c r="J323" s="3"/>
      <c r="K323" s="3"/>
      <c r="L323" s="3"/>
      <c r="M323" s="3"/>
      <c r="N323" s="3"/>
      <c r="O323" s="3"/>
      <c r="P323" s="3"/>
      <c r="Q323" s="3"/>
      <c r="R323" s="3"/>
      <c r="S323" s="3"/>
      <c r="T323" s="3"/>
      <c r="U323" s="3"/>
      <c r="V323" s="3"/>
      <c r="W323" s="3"/>
    </row>
    <row r="324" spans="1:23" x14ac:dyDescent="0.3">
      <c r="A324" s="3"/>
      <c r="B324" s="3"/>
      <c r="C324" s="3"/>
      <c r="D324" s="3"/>
      <c r="E324" s="3"/>
      <c r="F324" s="3"/>
      <c r="G324" s="3"/>
      <c r="H324" s="3"/>
      <c r="I324" s="3"/>
      <c r="J324" s="3"/>
      <c r="K324" s="3"/>
      <c r="L324" s="3"/>
      <c r="M324" s="3"/>
      <c r="N324" s="3"/>
      <c r="O324" s="3"/>
      <c r="P324" s="3"/>
      <c r="Q324" s="3"/>
      <c r="R324" s="3"/>
      <c r="S324" s="3"/>
      <c r="T324" s="3"/>
      <c r="U324" s="3"/>
      <c r="V324" s="3"/>
      <c r="W324" s="3"/>
    </row>
    <row r="325" spans="1:23" x14ac:dyDescent="0.3">
      <c r="A325" s="3"/>
      <c r="B325" s="3"/>
      <c r="C325" s="3"/>
      <c r="D325" s="3"/>
      <c r="E325" s="3"/>
      <c r="F325" s="3"/>
      <c r="G325" s="3"/>
      <c r="H325" s="3"/>
      <c r="I325" s="3"/>
      <c r="J325" s="3"/>
      <c r="K325" s="3"/>
      <c r="L325" s="3"/>
      <c r="M325" s="3"/>
      <c r="N325" s="3"/>
      <c r="O325" s="3"/>
      <c r="P325" s="3"/>
      <c r="Q325" s="3"/>
      <c r="R325" s="3"/>
      <c r="S325" s="3"/>
      <c r="T325" s="3"/>
      <c r="U325" s="3"/>
      <c r="V325" s="3"/>
      <c r="W325" s="3"/>
    </row>
    <row r="326" spans="1:23" x14ac:dyDescent="0.3">
      <c r="A326" s="3"/>
      <c r="B326" s="3"/>
      <c r="C326" s="3"/>
      <c r="D326" s="3"/>
      <c r="E326" s="3"/>
      <c r="F326" s="3"/>
      <c r="G326" s="3"/>
      <c r="H326" s="3"/>
      <c r="I326" s="3"/>
      <c r="J326" s="3"/>
      <c r="K326" s="3"/>
      <c r="L326" s="3"/>
      <c r="M326" s="3"/>
      <c r="N326" s="3"/>
      <c r="O326" s="3"/>
      <c r="P326" s="3"/>
      <c r="Q326" s="3"/>
      <c r="R326" s="3"/>
      <c r="S326" s="3"/>
      <c r="T326" s="3"/>
      <c r="U326" s="3"/>
      <c r="V326" s="3"/>
      <c r="W326" s="3"/>
    </row>
    <row r="327" spans="1:23" x14ac:dyDescent="0.3">
      <c r="A327" s="3"/>
      <c r="B327" s="3"/>
      <c r="C327" s="3"/>
      <c r="D327" s="3"/>
      <c r="E327" s="3"/>
      <c r="F327" s="3"/>
      <c r="G327" s="3"/>
      <c r="H327" s="3"/>
      <c r="I327" s="3"/>
      <c r="J327" s="3"/>
      <c r="K327" s="3"/>
      <c r="L327" s="3"/>
      <c r="M327" s="3"/>
      <c r="N327" s="3"/>
      <c r="O327" s="3"/>
      <c r="P327" s="3"/>
      <c r="Q327" s="3"/>
      <c r="R327" s="3"/>
      <c r="S327" s="3"/>
      <c r="T327" s="3"/>
      <c r="U327" s="3"/>
      <c r="V327" s="3"/>
      <c r="W327" s="3"/>
    </row>
    <row r="328" spans="1:23" x14ac:dyDescent="0.3">
      <c r="A328" s="3"/>
      <c r="B328" s="3"/>
      <c r="C328" s="3"/>
      <c r="D328" s="3"/>
      <c r="E328" s="3"/>
      <c r="F328" s="3"/>
      <c r="G328" s="3"/>
      <c r="H328" s="3"/>
      <c r="I328" s="3"/>
      <c r="J328" s="3"/>
      <c r="K328" s="3"/>
      <c r="L328" s="3"/>
      <c r="M328" s="3"/>
      <c r="N328" s="3"/>
      <c r="O328" s="3"/>
      <c r="P328" s="3"/>
      <c r="Q328" s="3"/>
      <c r="R328" s="3"/>
      <c r="S328" s="3"/>
      <c r="T328" s="3"/>
      <c r="U328" s="3"/>
      <c r="V328" s="3"/>
      <c r="W328" s="3"/>
    </row>
    <row r="329" spans="1:23" x14ac:dyDescent="0.3">
      <c r="A329" s="3"/>
      <c r="B329" s="3"/>
      <c r="C329" s="3"/>
      <c r="D329" s="3"/>
      <c r="E329" s="3"/>
      <c r="F329" s="3"/>
      <c r="G329" s="3"/>
      <c r="H329" s="3"/>
      <c r="I329" s="3"/>
      <c r="J329" s="3"/>
      <c r="K329" s="3"/>
      <c r="L329" s="3"/>
      <c r="M329" s="3"/>
      <c r="N329" s="3"/>
      <c r="O329" s="3"/>
      <c r="P329" s="3"/>
      <c r="Q329" s="3"/>
      <c r="R329" s="3"/>
      <c r="S329" s="3"/>
      <c r="T329" s="3"/>
      <c r="U329" s="3"/>
      <c r="V329" s="3"/>
      <c r="W329" s="3"/>
    </row>
    <row r="330" spans="1:23" x14ac:dyDescent="0.3">
      <c r="A330" s="3"/>
      <c r="B330" s="3"/>
      <c r="C330" s="3"/>
      <c r="D330" s="3"/>
      <c r="E330" s="3"/>
      <c r="F330" s="3"/>
      <c r="G330" s="3"/>
      <c r="H330" s="3"/>
      <c r="I330" s="3"/>
      <c r="J330" s="3"/>
      <c r="K330" s="3"/>
      <c r="L330" s="3"/>
      <c r="M330" s="3"/>
      <c r="N330" s="3"/>
      <c r="O330" s="3"/>
      <c r="P330" s="3"/>
      <c r="Q330" s="3"/>
      <c r="R330" s="3"/>
      <c r="S330" s="3"/>
      <c r="T330" s="3"/>
      <c r="U330" s="3"/>
      <c r="V330" s="3"/>
      <c r="W330" s="3"/>
    </row>
    <row r="331" spans="1:23" x14ac:dyDescent="0.3">
      <c r="A331" s="3"/>
      <c r="B331" s="3"/>
      <c r="C331" s="3"/>
      <c r="D331" s="3"/>
      <c r="E331" s="3"/>
      <c r="F331" s="3"/>
      <c r="G331" s="3"/>
      <c r="H331" s="3"/>
      <c r="I331" s="3"/>
      <c r="J331" s="3"/>
      <c r="K331" s="3"/>
      <c r="L331" s="3"/>
      <c r="M331" s="3"/>
      <c r="N331" s="3"/>
      <c r="O331" s="3"/>
      <c r="P331" s="3"/>
      <c r="Q331" s="3"/>
      <c r="R331" s="3"/>
      <c r="S331" s="3"/>
      <c r="T331" s="3"/>
      <c r="U331" s="3"/>
      <c r="V331" s="3"/>
      <c r="W331" s="3"/>
    </row>
    <row r="332" spans="1:23" x14ac:dyDescent="0.3">
      <c r="A332" s="3"/>
      <c r="B332" s="3"/>
      <c r="C332" s="3"/>
      <c r="D332" s="3"/>
      <c r="E332" s="3"/>
      <c r="F332" s="3"/>
      <c r="G332" s="3"/>
      <c r="H332" s="3"/>
      <c r="I332" s="3"/>
      <c r="J332" s="3"/>
      <c r="K332" s="3"/>
      <c r="L332" s="3"/>
      <c r="M332" s="3"/>
      <c r="N332" s="3"/>
      <c r="O332" s="3"/>
      <c r="P332" s="3"/>
      <c r="Q332" s="3"/>
      <c r="R332" s="3"/>
      <c r="S332" s="3"/>
      <c r="T332" s="3"/>
      <c r="U332" s="3"/>
      <c r="V332" s="3"/>
      <c r="W332" s="3"/>
    </row>
    <row r="333" spans="1:23" x14ac:dyDescent="0.3">
      <c r="A333" s="3"/>
      <c r="B333" s="3"/>
      <c r="C333" s="3"/>
      <c r="D333" s="3"/>
      <c r="E333" s="3"/>
      <c r="F333" s="3"/>
      <c r="G333" s="3"/>
      <c r="H333" s="3"/>
      <c r="I333" s="3"/>
      <c r="J333" s="3"/>
      <c r="K333" s="3"/>
      <c r="L333" s="3"/>
      <c r="M333" s="3"/>
      <c r="N333" s="3"/>
      <c r="O333" s="3"/>
      <c r="P333" s="3"/>
      <c r="Q333" s="3"/>
      <c r="R333" s="3"/>
      <c r="S333" s="3"/>
      <c r="T333" s="3"/>
      <c r="U333" s="3"/>
      <c r="V333" s="3"/>
      <c r="W333" s="3"/>
    </row>
    <row r="334" spans="1:23" x14ac:dyDescent="0.3">
      <c r="A334" s="3"/>
      <c r="B334" s="3"/>
      <c r="C334" s="3"/>
      <c r="D334" s="3"/>
      <c r="E334" s="3"/>
      <c r="F334" s="3"/>
      <c r="G334" s="3"/>
      <c r="H334" s="3"/>
      <c r="I334" s="3"/>
      <c r="J334" s="3"/>
      <c r="K334" s="3"/>
      <c r="L334" s="3"/>
      <c r="M334" s="3"/>
      <c r="N334" s="3"/>
      <c r="O334" s="3"/>
      <c r="P334" s="3"/>
      <c r="Q334" s="3"/>
      <c r="R334" s="3"/>
      <c r="S334" s="3"/>
      <c r="T334" s="3"/>
      <c r="U334" s="3"/>
      <c r="V334" s="3"/>
      <c r="W334" s="3"/>
    </row>
    <row r="335" spans="1:23" x14ac:dyDescent="0.3">
      <c r="A335" s="3"/>
      <c r="B335" s="3"/>
      <c r="C335" s="3"/>
      <c r="D335" s="3"/>
      <c r="E335" s="3"/>
      <c r="F335" s="3"/>
      <c r="G335" s="3"/>
      <c r="H335" s="3"/>
      <c r="I335" s="3"/>
      <c r="J335" s="3"/>
      <c r="K335" s="3"/>
      <c r="L335" s="3"/>
      <c r="M335" s="3"/>
      <c r="N335" s="3"/>
      <c r="O335" s="3"/>
      <c r="P335" s="3"/>
      <c r="Q335" s="3"/>
      <c r="R335" s="3"/>
      <c r="S335" s="3"/>
      <c r="T335" s="3"/>
      <c r="U335" s="3"/>
      <c r="V335" s="3"/>
      <c r="W335" s="3"/>
    </row>
    <row r="336" spans="1:23" x14ac:dyDescent="0.3">
      <c r="A336" s="3"/>
      <c r="B336" s="3"/>
      <c r="C336" s="3"/>
      <c r="D336" s="3"/>
      <c r="E336" s="3"/>
      <c r="F336" s="3"/>
      <c r="G336" s="3"/>
      <c r="H336" s="3"/>
      <c r="I336" s="3"/>
      <c r="J336" s="3"/>
      <c r="K336" s="3"/>
      <c r="L336" s="3"/>
      <c r="M336" s="3"/>
      <c r="N336" s="3"/>
      <c r="O336" s="3"/>
      <c r="P336" s="3"/>
      <c r="Q336" s="3"/>
      <c r="R336" s="3"/>
      <c r="S336" s="3"/>
      <c r="T336" s="3"/>
      <c r="U336" s="3"/>
      <c r="V336" s="3"/>
      <c r="W336" s="3"/>
    </row>
    <row r="337" spans="1:23" x14ac:dyDescent="0.3">
      <c r="A337" s="3"/>
      <c r="B337" s="3"/>
      <c r="C337" s="3"/>
      <c r="D337" s="3"/>
      <c r="E337" s="3"/>
      <c r="F337" s="3"/>
      <c r="G337" s="3"/>
      <c r="H337" s="3"/>
      <c r="I337" s="3"/>
      <c r="J337" s="3"/>
      <c r="K337" s="3"/>
      <c r="L337" s="3"/>
      <c r="M337" s="3"/>
      <c r="N337" s="3"/>
      <c r="O337" s="3"/>
      <c r="P337" s="3"/>
      <c r="Q337" s="3"/>
      <c r="R337" s="3"/>
      <c r="S337" s="3"/>
      <c r="T337" s="3"/>
      <c r="U337" s="3"/>
      <c r="V337" s="3"/>
      <c r="W337" s="3"/>
    </row>
    <row r="338" spans="1:23" x14ac:dyDescent="0.3">
      <c r="A338" s="3"/>
      <c r="B338" s="3"/>
      <c r="C338" s="3"/>
      <c r="D338" s="3"/>
      <c r="E338" s="3"/>
      <c r="F338" s="3"/>
      <c r="G338" s="3"/>
      <c r="H338" s="3"/>
      <c r="I338" s="3"/>
      <c r="J338" s="3"/>
      <c r="K338" s="3"/>
      <c r="L338" s="3"/>
      <c r="M338" s="3"/>
      <c r="N338" s="3"/>
      <c r="O338" s="3"/>
      <c r="P338" s="3"/>
      <c r="Q338" s="3"/>
      <c r="R338" s="3"/>
      <c r="S338" s="3"/>
      <c r="T338" s="3"/>
      <c r="U338" s="3"/>
      <c r="V338" s="3"/>
      <c r="W338" s="3"/>
    </row>
    <row r="339" spans="1:23" x14ac:dyDescent="0.3">
      <c r="A339" s="3"/>
      <c r="B339" s="3"/>
      <c r="C339" s="3"/>
      <c r="D339" s="3"/>
      <c r="E339" s="3"/>
      <c r="F339" s="3"/>
      <c r="G339" s="3"/>
      <c r="H339" s="3"/>
      <c r="I339" s="3"/>
      <c r="J339" s="3"/>
      <c r="K339" s="3"/>
      <c r="L339" s="3"/>
      <c r="M339" s="3"/>
      <c r="N339" s="3"/>
      <c r="O339" s="3"/>
      <c r="P339" s="3"/>
      <c r="Q339" s="3"/>
      <c r="R339" s="3"/>
      <c r="S339" s="3"/>
      <c r="T339" s="3"/>
      <c r="U339" s="3"/>
      <c r="V339" s="3"/>
      <c r="W339" s="3"/>
    </row>
    <row r="340" spans="1:23" x14ac:dyDescent="0.3">
      <c r="A340" s="3"/>
      <c r="B340" s="3"/>
      <c r="C340" s="3"/>
      <c r="D340" s="3"/>
      <c r="E340" s="3"/>
      <c r="F340" s="3"/>
      <c r="G340" s="3"/>
      <c r="H340" s="3"/>
      <c r="I340" s="3"/>
      <c r="J340" s="3"/>
      <c r="K340" s="3"/>
      <c r="L340" s="3"/>
      <c r="M340" s="3"/>
      <c r="N340" s="3"/>
      <c r="O340" s="3"/>
      <c r="P340" s="3"/>
      <c r="Q340" s="3"/>
      <c r="R340" s="3"/>
      <c r="S340" s="3"/>
      <c r="T340" s="3"/>
      <c r="U340" s="3"/>
      <c r="V340" s="3"/>
      <c r="W340" s="3"/>
    </row>
    <row r="341" spans="1:23" x14ac:dyDescent="0.3">
      <c r="A341" s="3"/>
      <c r="B341" s="3"/>
      <c r="C341" s="3"/>
      <c r="D341" s="3"/>
      <c r="E341" s="3"/>
      <c r="F341" s="3"/>
      <c r="G341" s="3"/>
      <c r="H341" s="3"/>
      <c r="I341" s="3"/>
      <c r="J341" s="3"/>
      <c r="K341" s="3"/>
      <c r="L341" s="3"/>
      <c r="M341" s="3"/>
      <c r="N341" s="3"/>
      <c r="O341" s="3"/>
      <c r="P341" s="3"/>
      <c r="Q341" s="3"/>
      <c r="R341" s="3"/>
      <c r="S341" s="3"/>
      <c r="T341" s="3"/>
      <c r="U341" s="3"/>
      <c r="V341" s="3"/>
      <c r="W341" s="3"/>
    </row>
    <row r="342" spans="1:23" x14ac:dyDescent="0.3">
      <c r="A342" s="3"/>
      <c r="B342" s="3"/>
      <c r="C342" s="3"/>
      <c r="D342" s="3"/>
      <c r="E342" s="3"/>
      <c r="F342" s="3"/>
      <c r="G342" s="3"/>
      <c r="H342" s="3"/>
      <c r="I342" s="3"/>
      <c r="J342" s="3"/>
      <c r="K342" s="3"/>
      <c r="L342" s="3"/>
      <c r="M342" s="3"/>
      <c r="N342" s="3"/>
      <c r="O342" s="3"/>
      <c r="P342" s="3"/>
      <c r="Q342" s="3"/>
      <c r="R342" s="3"/>
      <c r="S342" s="3"/>
      <c r="T342" s="3"/>
      <c r="U342" s="3"/>
      <c r="V342" s="3"/>
      <c r="W342" s="3"/>
    </row>
    <row r="343" spans="1:23" x14ac:dyDescent="0.3">
      <c r="A343" s="3"/>
      <c r="B343" s="3"/>
      <c r="C343" s="3"/>
      <c r="D343" s="3"/>
      <c r="E343" s="3"/>
      <c r="F343" s="3"/>
      <c r="G343" s="3"/>
      <c r="H343" s="3"/>
      <c r="I343" s="3"/>
      <c r="J343" s="3"/>
      <c r="K343" s="3"/>
      <c r="L343" s="3"/>
      <c r="M343" s="3"/>
      <c r="N343" s="3"/>
      <c r="O343" s="3"/>
      <c r="P343" s="3"/>
      <c r="Q343" s="3"/>
      <c r="R343" s="3"/>
      <c r="S343" s="3"/>
      <c r="T343" s="3"/>
      <c r="U343" s="3"/>
      <c r="V343" s="3"/>
      <c r="W343" s="3"/>
    </row>
    <row r="344" spans="1:23" x14ac:dyDescent="0.3">
      <c r="A344" s="3"/>
      <c r="B344" s="3"/>
      <c r="C344" s="3"/>
      <c r="D344" s="3"/>
      <c r="E344" s="3"/>
      <c r="F344" s="3"/>
      <c r="G344" s="3"/>
      <c r="H344" s="3"/>
      <c r="I344" s="3"/>
      <c r="J344" s="3"/>
      <c r="K344" s="3"/>
      <c r="L344" s="3"/>
      <c r="M344" s="3"/>
      <c r="N344" s="3"/>
      <c r="O344" s="3"/>
      <c r="P344" s="3"/>
      <c r="Q344" s="3"/>
      <c r="R344" s="3"/>
      <c r="S344" s="3"/>
      <c r="T344" s="3"/>
      <c r="U344" s="3"/>
      <c r="V344" s="3"/>
      <c r="W344" s="3"/>
    </row>
    <row r="345" spans="1:23" x14ac:dyDescent="0.3">
      <c r="A345" s="3"/>
      <c r="B345" s="3"/>
      <c r="C345" s="3"/>
      <c r="D345" s="3"/>
      <c r="E345" s="3"/>
      <c r="F345" s="3"/>
      <c r="G345" s="3"/>
      <c r="H345" s="3"/>
      <c r="I345" s="3"/>
      <c r="J345" s="3"/>
      <c r="K345" s="3"/>
      <c r="L345" s="3"/>
      <c r="M345" s="3"/>
      <c r="N345" s="3"/>
      <c r="O345" s="3"/>
      <c r="P345" s="3"/>
      <c r="Q345" s="3"/>
      <c r="R345" s="3"/>
      <c r="S345" s="3"/>
      <c r="T345" s="3"/>
      <c r="U345" s="3"/>
      <c r="V345" s="3"/>
      <c r="W345" s="3"/>
    </row>
    <row r="346" spans="1:23" x14ac:dyDescent="0.3">
      <c r="A346" s="3"/>
      <c r="B346" s="3"/>
      <c r="C346" s="3"/>
      <c r="D346" s="3"/>
      <c r="E346" s="3"/>
      <c r="F346" s="3"/>
      <c r="G346" s="3"/>
      <c r="H346" s="3"/>
      <c r="I346" s="3"/>
      <c r="J346" s="3"/>
      <c r="K346" s="3"/>
      <c r="L346" s="3"/>
      <c r="M346" s="3"/>
      <c r="N346" s="3"/>
      <c r="O346" s="3"/>
      <c r="P346" s="3"/>
      <c r="Q346" s="3"/>
      <c r="R346" s="3"/>
      <c r="S346" s="3"/>
      <c r="T346" s="3"/>
      <c r="U346" s="3"/>
      <c r="V346" s="3"/>
      <c r="W346" s="3"/>
    </row>
    <row r="347" spans="1:23" x14ac:dyDescent="0.3">
      <c r="A347" s="3"/>
      <c r="B347" s="3"/>
      <c r="C347" s="3"/>
      <c r="D347" s="3"/>
      <c r="E347" s="3"/>
      <c r="F347" s="3"/>
      <c r="G347" s="3"/>
      <c r="H347" s="3"/>
      <c r="I347" s="3"/>
      <c r="J347" s="3"/>
      <c r="K347" s="3"/>
      <c r="L347" s="3"/>
      <c r="M347" s="3"/>
      <c r="N347" s="3"/>
      <c r="O347" s="3"/>
      <c r="P347" s="3"/>
      <c r="Q347" s="3"/>
      <c r="R347" s="3"/>
      <c r="S347" s="3"/>
      <c r="T347" s="3"/>
      <c r="U347" s="3"/>
      <c r="V347" s="3"/>
      <c r="W347" s="3"/>
    </row>
    <row r="348" spans="1:23" x14ac:dyDescent="0.3">
      <c r="A348" s="3"/>
      <c r="B348" s="3"/>
      <c r="C348" s="3"/>
      <c r="D348" s="3"/>
      <c r="E348" s="3"/>
      <c r="F348" s="3"/>
      <c r="G348" s="3"/>
      <c r="H348" s="3"/>
      <c r="I348" s="3"/>
      <c r="J348" s="3"/>
      <c r="K348" s="3"/>
      <c r="L348" s="3"/>
      <c r="M348" s="3"/>
      <c r="N348" s="3"/>
      <c r="O348" s="3"/>
      <c r="P348" s="3"/>
      <c r="Q348" s="3"/>
      <c r="R348" s="3"/>
      <c r="S348" s="3"/>
      <c r="T348" s="3"/>
      <c r="U348" s="3"/>
      <c r="V348" s="3"/>
      <c r="W348" s="3"/>
    </row>
    <row r="349" spans="1:23" x14ac:dyDescent="0.3">
      <c r="A349" s="3"/>
      <c r="B349" s="3"/>
      <c r="C349" s="3"/>
      <c r="D349" s="3"/>
      <c r="E349" s="3"/>
      <c r="F349" s="3"/>
      <c r="G349" s="3"/>
      <c r="H349" s="3"/>
      <c r="I349" s="3"/>
      <c r="J349" s="3"/>
      <c r="K349" s="3"/>
      <c r="L349" s="3"/>
      <c r="M349" s="3"/>
      <c r="N349" s="3"/>
      <c r="O349" s="3"/>
      <c r="P349" s="3"/>
      <c r="Q349" s="3"/>
      <c r="R349" s="3"/>
      <c r="S349" s="3"/>
      <c r="T349" s="3"/>
      <c r="U349" s="3"/>
      <c r="V349" s="3"/>
      <c r="W349" s="3"/>
    </row>
    <row r="350" spans="1:23" x14ac:dyDescent="0.3">
      <c r="A350" s="3"/>
      <c r="B350" s="3"/>
      <c r="C350" s="3"/>
      <c r="D350" s="3"/>
      <c r="E350" s="3"/>
      <c r="F350" s="3"/>
      <c r="G350" s="3"/>
      <c r="H350" s="3"/>
      <c r="I350" s="3"/>
      <c r="J350" s="3"/>
      <c r="K350" s="3"/>
      <c r="L350" s="3"/>
      <c r="M350" s="3"/>
      <c r="N350" s="3"/>
      <c r="O350" s="3"/>
      <c r="P350" s="3"/>
      <c r="Q350" s="3"/>
      <c r="R350" s="3"/>
      <c r="S350" s="3"/>
      <c r="T350" s="3"/>
      <c r="U350" s="3"/>
      <c r="V350" s="3"/>
      <c r="W350" s="3"/>
    </row>
    <row r="351" spans="1:23" x14ac:dyDescent="0.3">
      <c r="A351" s="3"/>
      <c r="B351" s="3"/>
      <c r="C351" s="3"/>
      <c r="D351" s="3"/>
      <c r="E351" s="3"/>
      <c r="F351" s="3"/>
      <c r="G351" s="3"/>
      <c r="H351" s="3"/>
      <c r="I351" s="3"/>
      <c r="J351" s="3"/>
      <c r="K351" s="3"/>
      <c r="L351" s="3"/>
      <c r="M351" s="3"/>
      <c r="N351" s="3"/>
      <c r="O351" s="3"/>
      <c r="P351" s="3"/>
      <c r="Q351" s="3"/>
      <c r="R351" s="3"/>
      <c r="S351" s="3"/>
      <c r="T351" s="3"/>
      <c r="U351" s="3"/>
      <c r="V351" s="3"/>
      <c r="W351" s="3"/>
    </row>
    <row r="352" spans="1:23" x14ac:dyDescent="0.3">
      <c r="A352" s="3"/>
      <c r="B352" s="3"/>
      <c r="C352" s="3"/>
      <c r="D352" s="3"/>
      <c r="E352" s="3"/>
      <c r="F352" s="3"/>
      <c r="G352" s="3"/>
      <c r="H352" s="3"/>
      <c r="I352" s="3"/>
      <c r="J352" s="3"/>
      <c r="K352" s="3"/>
      <c r="L352" s="3"/>
      <c r="M352" s="3"/>
      <c r="N352" s="3"/>
      <c r="O352" s="3"/>
      <c r="P352" s="3"/>
      <c r="Q352" s="3"/>
      <c r="R352" s="3"/>
      <c r="S352" s="3"/>
      <c r="T352" s="3"/>
      <c r="U352" s="3"/>
      <c r="V352" s="3"/>
      <c r="W352" s="3"/>
    </row>
    <row r="353" spans="1:23" x14ac:dyDescent="0.3">
      <c r="A353" s="3"/>
      <c r="B353" s="3"/>
      <c r="C353" s="3"/>
      <c r="D353" s="3"/>
      <c r="E353" s="3"/>
      <c r="F353" s="3"/>
      <c r="G353" s="3"/>
      <c r="H353" s="3"/>
      <c r="I353" s="3"/>
      <c r="J353" s="3"/>
      <c r="K353" s="3"/>
      <c r="L353" s="3"/>
      <c r="M353" s="3"/>
      <c r="N353" s="3"/>
      <c r="O353" s="3"/>
      <c r="P353" s="3"/>
      <c r="Q353" s="3"/>
      <c r="R353" s="3"/>
      <c r="S353" s="3"/>
      <c r="T353" s="3"/>
      <c r="U353" s="3"/>
      <c r="V353" s="3"/>
      <c r="W353" s="3"/>
    </row>
    <row r="354" spans="1:23" x14ac:dyDescent="0.3">
      <c r="A354" s="3"/>
      <c r="B354" s="3"/>
      <c r="C354" s="3"/>
      <c r="D354" s="3"/>
      <c r="E354" s="3"/>
      <c r="F354" s="3"/>
      <c r="G354" s="3"/>
      <c r="H354" s="3"/>
      <c r="I354" s="3"/>
      <c r="J354" s="3"/>
      <c r="K354" s="3"/>
      <c r="L354" s="3"/>
      <c r="M354" s="3"/>
      <c r="N354" s="3"/>
      <c r="O354" s="3"/>
      <c r="P354" s="3"/>
      <c r="Q354" s="3"/>
      <c r="R354" s="3"/>
      <c r="S354" s="3"/>
      <c r="T354" s="3"/>
      <c r="U354" s="3"/>
      <c r="V354" s="3"/>
      <c r="W354" s="3"/>
    </row>
    <row r="355" spans="1:23" x14ac:dyDescent="0.3">
      <c r="A355" s="3"/>
      <c r="B355" s="3"/>
      <c r="C355" s="3"/>
      <c r="D355" s="3"/>
      <c r="E355" s="3"/>
      <c r="F355" s="3"/>
      <c r="G355" s="3"/>
      <c r="H355" s="3"/>
      <c r="I355" s="3"/>
      <c r="J355" s="3"/>
      <c r="K355" s="3"/>
      <c r="L355" s="3"/>
      <c r="M355" s="3"/>
      <c r="N355" s="3"/>
      <c r="O355" s="3"/>
      <c r="P355" s="3"/>
      <c r="Q355" s="3"/>
      <c r="R355" s="3"/>
      <c r="S355" s="3"/>
      <c r="T355" s="3"/>
      <c r="U355" s="3"/>
      <c r="V355" s="3"/>
      <c r="W355" s="3"/>
    </row>
    <row r="356" spans="1:23" x14ac:dyDescent="0.3">
      <c r="A356" s="3"/>
      <c r="B356" s="3"/>
      <c r="C356" s="3"/>
      <c r="D356" s="3"/>
      <c r="E356" s="3"/>
      <c r="F356" s="3"/>
      <c r="G356" s="3"/>
      <c r="H356" s="3"/>
      <c r="I356" s="3"/>
      <c r="J356" s="3"/>
      <c r="K356" s="3"/>
      <c r="L356" s="3"/>
      <c r="M356" s="3"/>
      <c r="N356" s="3"/>
      <c r="O356" s="3"/>
      <c r="P356" s="3"/>
      <c r="Q356" s="3"/>
      <c r="R356" s="3"/>
      <c r="S356" s="3"/>
      <c r="T356" s="3"/>
      <c r="U356" s="3"/>
      <c r="V356" s="3"/>
      <c r="W356" s="3"/>
    </row>
    <row r="357" spans="1:23" x14ac:dyDescent="0.3">
      <c r="A357" s="3"/>
      <c r="B357" s="3"/>
      <c r="C357" s="3"/>
      <c r="D357" s="3"/>
      <c r="E357" s="3"/>
      <c r="F357" s="3"/>
      <c r="G357" s="3"/>
      <c r="H357" s="3"/>
      <c r="I357" s="3"/>
      <c r="J357" s="3"/>
      <c r="K357" s="3"/>
      <c r="L357" s="3"/>
      <c r="M357" s="3"/>
      <c r="N357" s="3"/>
      <c r="O357" s="3"/>
      <c r="P357" s="3"/>
      <c r="Q357" s="3"/>
      <c r="R357" s="3"/>
      <c r="S357" s="3"/>
      <c r="T357" s="3"/>
      <c r="U357" s="3"/>
      <c r="V357" s="3"/>
      <c r="W357" s="3"/>
    </row>
    <row r="358" spans="1:23" x14ac:dyDescent="0.3">
      <c r="A358" s="3"/>
      <c r="B358" s="3"/>
      <c r="C358" s="3"/>
      <c r="D358" s="3"/>
      <c r="E358" s="3"/>
      <c r="F358" s="3"/>
      <c r="G358" s="3"/>
      <c r="H358" s="3"/>
      <c r="I358" s="3"/>
      <c r="J358" s="3"/>
      <c r="K358" s="3"/>
      <c r="L358" s="3"/>
      <c r="M358" s="3"/>
      <c r="N358" s="3"/>
      <c r="O358" s="3"/>
      <c r="P358" s="3"/>
      <c r="Q358" s="3"/>
      <c r="R358" s="3"/>
      <c r="S358" s="3"/>
      <c r="T358" s="3"/>
      <c r="U358" s="3"/>
      <c r="V358" s="3"/>
      <c r="W358" s="3"/>
    </row>
    <row r="359" spans="1:23" x14ac:dyDescent="0.3">
      <c r="A359" s="3"/>
      <c r="B359" s="3"/>
      <c r="C359" s="3"/>
      <c r="D359" s="3"/>
      <c r="E359" s="3"/>
      <c r="F359" s="3"/>
      <c r="G359" s="3"/>
      <c r="H359" s="3"/>
      <c r="I359" s="3"/>
      <c r="J359" s="3"/>
      <c r="K359" s="3"/>
      <c r="L359" s="3"/>
      <c r="M359" s="3"/>
      <c r="N359" s="3"/>
      <c r="O359" s="3"/>
      <c r="P359" s="3"/>
      <c r="Q359" s="3"/>
      <c r="R359" s="3"/>
      <c r="S359" s="3"/>
      <c r="T359" s="3"/>
      <c r="U359" s="3"/>
      <c r="V359" s="3"/>
      <c r="W359" s="3"/>
    </row>
    <row r="360" spans="1:23" x14ac:dyDescent="0.3">
      <c r="A360" s="3"/>
      <c r="B360" s="3"/>
      <c r="C360" s="3"/>
      <c r="D360" s="3"/>
      <c r="E360" s="3"/>
      <c r="F360" s="3"/>
      <c r="G360" s="3"/>
      <c r="H360" s="3"/>
      <c r="I360" s="3"/>
      <c r="J360" s="3"/>
      <c r="K360" s="3"/>
      <c r="L360" s="3"/>
      <c r="M360" s="3"/>
      <c r="N360" s="3"/>
      <c r="O360" s="3"/>
      <c r="P360" s="3"/>
      <c r="Q360" s="3"/>
      <c r="R360" s="3"/>
      <c r="S360" s="3"/>
      <c r="T360" s="3"/>
      <c r="U360" s="3"/>
      <c r="V360" s="3"/>
      <c r="W360" s="3"/>
    </row>
    <row r="361" spans="1:23" x14ac:dyDescent="0.3">
      <c r="A361" s="3"/>
      <c r="B361" s="3"/>
      <c r="C361" s="3"/>
      <c r="D361" s="3"/>
      <c r="E361" s="3"/>
      <c r="F361" s="3"/>
      <c r="G361" s="3"/>
      <c r="H361" s="3"/>
      <c r="I361" s="3"/>
      <c r="J361" s="3"/>
      <c r="K361" s="3"/>
      <c r="L361" s="3"/>
      <c r="M361" s="3"/>
      <c r="N361" s="3"/>
      <c r="O361" s="3"/>
      <c r="P361" s="3"/>
      <c r="Q361" s="3"/>
      <c r="R361" s="3"/>
      <c r="S361" s="3"/>
      <c r="T361" s="3"/>
      <c r="U361" s="3"/>
      <c r="V361" s="3"/>
      <c r="W361" s="3"/>
    </row>
    <row r="362" spans="1:23" x14ac:dyDescent="0.3">
      <c r="A362" s="3"/>
      <c r="B362" s="3"/>
      <c r="C362" s="3"/>
      <c r="D362" s="3"/>
      <c r="E362" s="3"/>
      <c r="F362" s="3"/>
      <c r="G362" s="3"/>
      <c r="H362" s="3"/>
      <c r="I362" s="3"/>
      <c r="J362" s="3"/>
      <c r="K362" s="3"/>
      <c r="L362" s="3"/>
      <c r="M362" s="3"/>
      <c r="N362" s="3"/>
      <c r="O362" s="3"/>
      <c r="P362" s="3"/>
      <c r="Q362" s="3"/>
      <c r="R362" s="3"/>
      <c r="S362" s="3"/>
      <c r="T362" s="3"/>
      <c r="U362" s="3"/>
      <c r="V362" s="3"/>
      <c r="W362" s="3"/>
    </row>
    <row r="363" spans="1:23" x14ac:dyDescent="0.3">
      <c r="A363" s="3"/>
      <c r="B363" s="3"/>
      <c r="C363" s="3"/>
      <c r="D363" s="3"/>
      <c r="E363" s="3"/>
      <c r="F363" s="3"/>
      <c r="G363" s="3"/>
      <c r="H363" s="3"/>
      <c r="I363" s="3"/>
      <c r="J363" s="3"/>
      <c r="K363" s="3"/>
      <c r="L363" s="3"/>
      <c r="M363" s="3"/>
      <c r="N363" s="3"/>
      <c r="O363" s="3"/>
      <c r="P363" s="3"/>
      <c r="Q363" s="3"/>
      <c r="R363" s="3"/>
      <c r="S363" s="3"/>
      <c r="T363" s="3"/>
      <c r="U363" s="3"/>
      <c r="V363" s="3"/>
      <c r="W363" s="3"/>
    </row>
    <row r="364" spans="1:23" x14ac:dyDescent="0.3">
      <c r="A364" s="3"/>
      <c r="B364" s="3"/>
      <c r="C364" s="3"/>
      <c r="D364" s="3"/>
      <c r="E364" s="3"/>
      <c r="F364" s="3"/>
      <c r="G364" s="3"/>
      <c r="H364" s="3"/>
      <c r="I364" s="3"/>
      <c r="J364" s="3"/>
      <c r="K364" s="3"/>
      <c r="L364" s="3"/>
      <c r="M364" s="3"/>
      <c r="N364" s="3"/>
      <c r="O364" s="3"/>
      <c r="P364" s="3"/>
      <c r="Q364" s="3"/>
      <c r="R364" s="3"/>
      <c r="S364" s="3"/>
      <c r="T364" s="3"/>
      <c r="U364" s="3"/>
      <c r="V364" s="3"/>
      <c r="W364" s="3"/>
    </row>
    <row r="365" spans="1:23" x14ac:dyDescent="0.3">
      <c r="A365" s="3"/>
      <c r="B365" s="3"/>
      <c r="C365" s="3"/>
      <c r="D365" s="3"/>
      <c r="E365" s="3"/>
      <c r="F365" s="3"/>
      <c r="G365" s="3"/>
      <c r="H365" s="3"/>
      <c r="I365" s="3"/>
      <c r="J365" s="3"/>
      <c r="K365" s="3"/>
      <c r="L365" s="3"/>
      <c r="M365" s="3"/>
      <c r="N365" s="3"/>
      <c r="O365" s="3"/>
      <c r="P365" s="3"/>
      <c r="Q365" s="3"/>
      <c r="R365" s="3"/>
      <c r="S365" s="3"/>
      <c r="T365" s="3"/>
      <c r="U365" s="3"/>
      <c r="V365" s="3"/>
      <c r="W365" s="3"/>
    </row>
    <row r="366" spans="1:23" x14ac:dyDescent="0.3">
      <c r="A366" s="3"/>
      <c r="B366" s="3"/>
      <c r="C366" s="3"/>
      <c r="D366" s="3"/>
      <c r="E366" s="3"/>
      <c r="F366" s="3"/>
      <c r="G366" s="3"/>
      <c r="H366" s="3"/>
      <c r="I366" s="3"/>
      <c r="J366" s="3"/>
      <c r="K366" s="3"/>
      <c r="L366" s="3"/>
      <c r="M366" s="3"/>
      <c r="N366" s="3"/>
      <c r="O366" s="3"/>
      <c r="P366" s="3"/>
      <c r="Q366" s="3"/>
      <c r="R366" s="3"/>
      <c r="S366" s="3"/>
      <c r="T366" s="3"/>
      <c r="U366" s="3"/>
      <c r="V366" s="3"/>
      <c r="W366" s="3"/>
    </row>
    <row r="367" spans="1:23" x14ac:dyDescent="0.3">
      <c r="A367" s="3"/>
      <c r="B367" s="3"/>
      <c r="C367" s="3"/>
      <c r="D367" s="3"/>
      <c r="E367" s="3"/>
      <c r="F367" s="3"/>
      <c r="G367" s="3"/>
      <c r="H367" s="3"/>
      <c r="I367" s="3"/>
      <c r="J367" s="3"/>
      <c r="K367" s="3"/>
      <c r="L367" s="3"/>
      <c r="M367" s="3"/>
      <c r="N367" s="3"/>
      <c r="O367" s="3"/>
      <c r="P367" s="3"/>
      <c r="Q367" s="3"/>
      <c r="R367" s="3"/>
      <c r="S367" s="3"/>
      <c r="T367" s="3"/>
      <c r="U367" s="3"/>
      <c r="V367" s="3"/>
      <c r="W367" s="3"/>
    </row>
    <row r="368" spans="1:23" x14ac:dyDescent="0.3">
      <c r="A368" s="3"/>
      <c r="B368" s="3"/>
      <c r="C368" s="3"/>
      <c r="D368" s="3"/>
      <c r="E368" s="3"/>
      <c r="F368" s="3"/>
      <c r="G368" s="3"/>
      <c r="H368" s="3"/>
      <c r="I368" s="3"/>
      <c r="J368" s="3"/>
      <c r="K368" s="3"/>
      <c r="L368" s="3"/>
      <c r="M368" s="3"/>
      <c r="N368" s="3"/>
      <c r="O368" s="3"/>
      <c r="P368" s="3"/>
      <c r="Q368" s="3"/>
      <c r="R368" s="3"/>
      <c r="S368" s="3"/>
      <c r="T368" s="3"/>
      <c r="U368" s="3"/>
      <c r="V368" s="3"/>
      <c r="W368" s="3"/>
    </row>
    <row r="369" spans="1:23" x14ac:dyDescent="0.3">
      <c r="A369" s="3"/>
      <c r="B369" s="3"/>
      <c r="C369" s="3"/>
      <c r="D369" s="3"/>
      <c r="E369" s="3"/>
      <c r="F369" s="3"/>
      <c r="G369" s="3"/>
      <c r="H369" s="3"/>
      <c r="I369" s="3"/>
      <c r="J369" s="3"/>
      <c r="K369" s="3"/>
      <c r="L369" s="3"/>
      <c r="M369" s="3"/>
      <c r="N369" s="3"/>
      <c r="O369" s="3"/>
      <c r="P369" s="3"/>
      <c r="Q369" s="3"/>
      <c r="R369" s="3"/>
      <c r="S369" s="3"/>
      <c r="T369" s="3"/>
      <c r="U369" s="3"/>
      <c r="V369" s="3"/>
      <c r="W369" s="3"/>
    </row>
    <row r="370" spans="1:23" x14ac:dyDescent="0.3">
      <c r="A370" s="3"/>
      <c r="B370" s="3"/>
      <c r="C370" s="3"/>
      <c r="D370" s="3"/>
      <c r="E370" s="3"/>
      <c r="F370" s="3"/>
      <c r="G370" s="3"/>
      <c r="H370" s="3"/>
      <c r="I370" s="3"/>
      <c r="J370" s="3"/>
      <c r="K370" s="3"/>
      <c r="L370" s="3"/>
      <c r="M370" s="3"/>
      <c r="N370" s="3"/>
      <c r="O370" s="3"/>
      <c r="P370" s="3"/>
      <c r="Q370" s="3"/>
      <c r="R370" s="3"/>
      <c r="S370" s="3"/>
      <c r="T370" s="3"/>
      <c r="U370" s="3"/>
      <c r="V370" s="3"/>
      <c r="W370" s="3"/>
    </row>
    <row r="371" spans="1:23" x14ac:dyDescent="0.3">
      <c r="A371" s="3"/>
      <c r="B371" s="3"/>
      <c r="C371" s="3"/>
      <c r="D371" s="3"/>
      <c r="E371" s="3"/>
      <c r="F371" s="3"/>
      <c r="G371" s="3"/>
      <c r="H371" s="3"/>
      <c r="I371" s="3"/>
      <c r="J371" s="3"/>
      <c r="K371" s="3"/>
      <c r="L371" s="3"/>
      <c r="M371" s="3"/>
      <c r="N371" s="3"/>
      <c r="O371" s="3"/>
      <c r="P371" s="3"/>
      <c r="Q371" s="3"/>
      <c r="R371" s="3"/>
      <c r="S371" s="3"/>
      <c r="T371" s="3"/>
      <c r="U371" s="3"/>
      <c r="V371" s="3"/>
      <c r="W371" s="3"/>
    </row>
    <row r="372" spans="1:23" x14ac:dyDescent="0.3">
      <c r="A372" s="3"/>
      <c r="B372" s="3"/>
      <c r="C372" s="3"/>
      <c r="D372" s="3"/>
      <c r="E372" s="3"/>
      <c r="F372" s="3"/>
      <c r="G372" s="3"/>
      <c r="H372" s="3"/>
      <c r="I372" s="3"/>
      <c r="J372" s="3"/>
      <c r="K372" s="3"/>
      <c r="L372" s="3"/>
      <c r="M372" s="3"/>
      <c r="N372" s="3"/>
      <c r="O372" s="3"/>
      <c r="P372" s="3"/>
      <c r="Q372" s="3"/>
      <c r="R372" s="3"/>
      <c r="S372" s="3"/>
      <c r="T372" s="3"/>
      <c r="U372" s="3"/>
      <c r="V372" s="3"/>
      <c r="W372" s="3"/>
    </row>
    <row r="373" spans="1:23" x14ac:dyDescent="0.3">
      <c r="A373" s="3"/>
      <c r="B373" s="3"/>
      <c r="C373" s="3"/>
      <c r="D373" s="3"/>
      <c r="E373" s="3"/>
      <c r="F373" s="3"/>
      <c r="G373" s="3"/>
      <c r="H373" s="3"/>
      <c r="I373" s="3"/>
      <c r="J373" s="3"/>
      <c r="K373" s="3"/>
      <c r="L373" s="3"/>
      <c r="M373" s="3"/>
      <c r="N373" s="3"/>
      <c r="O373" s="3"/>
      <c r="P373" s="3"/>
      <c r="Q373" s="3"/>
      <c r="R373" s="3"/>
      <c r="S373" s="3"/>
      <c r="T373" s="3"/>
      <c r="U373" s="3"/>
      <c r="V373" s="3"/>
      <c r="W373" s="3"/>
    </row>
    <row r="374" spans="1:23" x14ac:dyDescent="0.3">
      <c r="A374" s="3"/>
      <c r="B374" s="3"/>
      <c r="C374" s="3"/>
      <c r="D374" s="3"/>
      <c r="E374" s="3"/>
      <c r="F374" s="3"/>
      <c r="G374" s="3"/>
      <c r="H374" s="3"/>
      <c r="I374" s="3"/>
      <c r="J374" s="3"/>
      <c r="K374" s="3"/>
      <c r="L374" s="3"/>
      <c r="M374" s="3"/>
      <c r="N374" s="3"/>
      <c r="O374" s="3"/>
      <c r="P374" s="3"/>
      <c r="Q374" s="3"/>
      <c r="R374" s="3"/>
      <c r="S374" s="3"/>
      <c r="T374" s="3"/>
      <c r="U374" s="3"/>
      <c r="V374" s="3"/>
      <c r="W374" s="3"/>
    </row>
    <row r="375" spans="1:23" x14ac:dyDescent="0.3">
      <c r="A375" s="3"/>
      <c r="B375" s="3"/>
      <c r="C375" s="3"/>
      <c r="D375" s="3"/>
      <c r="E375" s="3"/>
      <c r="F375" s="3"/>
      <c r="G375" s="3"/>
      <c r="H375" s="3"/>
      <c r="I375" s="3"/>
      <c r="J375" s="3"/>
      <c r="K375" s="3"/>
      <c r="L375" s="3"/>
      <c r="M375" s="3"/>
      <c r="N375" s="3"/>
      <c r="O375" s="3"/>
      <c r="P375" s="3"/>
      <c r="Q375" s="3"/>
      <c r="R375" s="3"/>
      <c r="S375" s="3"/>
      <c r="T375" s="3"/>
      <c r="U375" s="3"/>
      <c r="V375" s="3"/>
      <c r="W375" s="3"/>
    </row>
    <row r="376" spans="1:23" x14ac:dyDescent="0.3">
      <c r="A376" s="3"/>
      <c r="B376" s="3"/>
      <c r="C376" s="3"/>
      <c r="D376" s="3"/>
      <c r="E376" s="3"/>
      <c r="F376" s="3"/>
      <c r="G376" s="3"/>
      <c r="H376" s="3"/>
      <c r="I376" s="3"/>
      <c r="J376" s="3"/>
      <c r="K376" s="3"/>
      <c r="L376" s="3"/>
      <c r="M376" s="3"/>
      <c r="N376" s="3"/>
      <c r="O376" s="3"/>
      <c r="P376" s="3"/>
      <c r="Q376" s="3"/>
      <c r="R376" s="3"/>
      <c r="S376" s="3"/>
      <c r="T376" s="3"/>
      <c r="U376" s="3"/>
      <c r="V376" s="3"/>
      <c r="W376" s="3"/>
    </row>
    <row r="377" spans="1:23" x14ac:dyDescent="0.3">
      <c r="A377" s="3"/>
      <c r="B377" s="3"/>
      <c r="C377" s="3"/>
      <c r="D377" s="3"/>
      <c r="E377" s="3"/>
      <c r="F377" s="3"/>
      <c r="G377" s="3"/>
      <c r="H377" s="3"/>
      <c r="I377" s="3"/>
      <c r="J377" s="3"/>
      <c r="K377" s="3"/>
      <c r="L377" s="3"/>
      <c r="M377" s="3"/>
      <c r="N377" s="3"/>
      <c r="O377" s="3"/>
      <c r="P377" s="3"/>
      <c r="Q377" s="3"/>
      <c r="R377" s="3"/>
      <c r="S377" s="3"/>
      <c r="T377" s="3"/>
      <c r="U377" s="3"/>
      <c r="V377" s="3"/>
      <c r="W377" s="3"/>
    </row>
    <row r="378" spans="1:23" x14ac:dyDescent="0.3">
      <c r="A378" s="3"/>
      <c r="B378" s="3"/>
      <c r="C378" s="3"/>
      <c r="D378" s="3"/>
      <c r="E378" s="3"/>
      <c r="F378" s="3"/>
      <c r="G378" s="3"/>
      <c r="H378" s="3"/>
      <c r="I378" s="3"/>
      <c r="J378" s="3"/>
      <c r="K378" s="3"/>
      <c r="L378" s="3"/>
      <c r="M378" s="3"/>
      <c r="N378" s="3"/>
      <c r="O378" s="3"/>
      <c r="P378" s="3"/>
      <c r="Q378" s="3"/>
      <c r="R378" s="3"/>
      <c r="S378" s="3"/>
      <c r="T378" s="3"/>
      <c r="U378" s="3"/>
      <c r="V378" s="3"/>
      <c r="W378" s="3"/>
    </row>
    <row r="379" spans="1:23" x14ac:dyDescent="0.3">
      <c r="A379" s="3"/>
      <c r="B379" s="3"/>
      <c r="C379" s="3"/>
      <c r="D379" s="3"/>
      <c r="E379" s="3"/>
      <c r="F379" s="3"/>
      <c r="G379" s="3"/>
      <c r="H379" s="3"/>
      <c r="I379" s="3"/>
      <c r="J379" s="3"/>
      <c r="K379" s="3"/>
      <c r="L379" s="3"/>
      <c r="M379" s="3"/>
      <c r="N379" s="3"/>
      <c r="O379" s="3"/>
      <c r="P379" s="3"/>
      <c r="Q379" s="3"/>
      <c r="R379" s="3"/>
      <c r="S379" s="3"/>
      <c r="T379" s="3"/>
      <c r="U379" s="3"/>
      <c r="V379" s="3"/>
      <c r="W379" s="3"/>
    </row>
    <row r="380" spans="1:23" x14ac:dyDescent="0.3">
      <c r="A380" s="3"/>
      <c r="B380" s="3"/>
      <c r="C380" s="3"/>
      <c r="D380" s="3"/>
      <c r="E380" s="3"/>
      <c r="F380" s="3"/>
      <c r="G380" s="3"/>
      <c r="H380" s="3"/>
      <c r="I380" s="3"/>
      <c r="J380" s="3"/>
      <c r="K380" s="3"/>
      <c r="L380" s="3"/>
      <c r="M380" s="3"/>
      <c r="N380" s="3"/>
      <c r="O380" s="3"/>
      <c r="P380" s="3"/>
      <c r="Q380" s="3"/>
      <c r="R380" s="3"/>
      <c r="S380" s="3"/>
      <c r="T380" s="3"/>
      <c r="U380" s="3"/>
      <c r="V380" s="3"/>
      <c r="W380" s="3"/>
    </row>
    <row r="381" spans="1:23" x14ac:dyDescent="0.3">
      <c r="A381" s="3"/>
      <c r="B381" s="3"/>
      <c r="C381" s="3"/>
      <c r="D381" s="3"/>
      <c r="E381" s="3"/>
      <c r="F381" s="3"/>
      <c r="G381" s="3"/>
      <c r="H381" s="3"/>
      <c r="I381" s="3"/>
      <c r="J381" s="3"/>
      <c r="K381" s="3"/>
      <c r="L381" s="3"/>
      <c r="M381" s="3"/>
      <c r="N381" s="3"/>
      <c r="O381" s="3"/>
      <c r="P381" s="3"/>
      <c r="Q381" s="3"/>
      <c r="R381" s="3"/>
      <c r="S381" s="3"/>
      <c r="T381" s="3"/>
      <c r="U381" s="3"/>
      <c r="V381" s="3"/>
      <c r="W381" s="3"/>
    </row>
    <row r="382" spans="1:23" x14ac:dyDescent="0.3">
      <c r="A382" s="3"/>
      <c r="B382" s="3"/>
      <c r="C382" s="3"/>
      <c r="D382" s="3"/>
      <c r="E382" s="3"/>
      <c r="F382" s="3"/>
      <c r="G382" s="3"/>
      <c r="H382" s="3"/>
      <c r="I382" s="3"/>
      <c r="J382" s="3"/>
      <c r="K382" s="3"/>
      <c r="L382" s="3"/>
      <c r="M382" s="3"/>
      <c r="N382" s="3"/>
      <c r="O382" s="3"/>
      <c r="P382" s="3"/>
      <c r="Q382" s="3"/>
      <c r="R382" s="3"/>
      <c r="S382" s="3"/>
      <c r="T382" s="3"/>
      <c r="U382" s="3"/>
      <c r="V382" s="3"/>
      <c r="W382" s="3"/>
    </row>
    <row r="383" spans="1:23" x14ac:dyDescent="0.3">
      <c r="A383" s="3"/>
      <c r="B383" s="3"/>
      <c r="C383" s="3"/>
      <c r="D383" s="3"/>
      <c r="E383" s="3"/>
      <c r="F383" s="3"/>
      <c r="G383" s="3"/>
      <c r="H383" s="3"/>
      <c r="I383" s="3"/>
      <c r="J383" s="3"/>
      <c r="K383" s="3"/>
      <c r="L383" s="3"/>
      <c r="M383" s="3"/>
      <c r="N383" s="3"/>
      <c r="O383" s="3"/>
      <c r="P383" s="3"/>
      <c r="Q383" s="3"/>
      <c r="R383" s="3"/>
      <c r="S383" s="3"/>
      <c r="T383" s="3"/>
      <c r="U383" s="3"/>
      <c r="V383" s="3"/>
      <c r="W383" s="3"/>
    </row>
    <row r="384" spans="1:23" x14ac:dyDescent="0.3">
      <c r="A384" s="3"/>
      <c r="B384" s="3"/>
      <c r="C384" s="3"/>
      <c r="D384" s="3"/>
      <c r="E384" s="3"/>
      <c r="F384" s="3"/>
      <c r="G384" s="3"/>
      <c r="H384" s="3"/>
      <c r="I384" s="3"/>
      <c r="J384" s="3"/>
      <c r="K384" s="3"/>
      <c r="L384" s="3"/>
      <c r="M384" s="3"/>
      <c r="N384" s="3"/>
      <c r="O384" s="3"/>
      <c r="P384" s="3"/>
      <c r="Q384" s="3"/>
      <c r="R384" s="3"/>
      <c r="S384" s="3"/>
      <c r="T384" s="3"/>
      <c r="U384" s="3"/>
      <c r="V384" s="3"/>
      <c r="W384" s="3"/>
    </row>
    <row r="385" spans="1:23" x14ac:dyDescent="0.3">
      <c r="A385" s="3"/>
      <c r="B385" s="3"/>
      <c r="C385" s="3"/>
      <c r="D385" s="3"/>
      <c r="E385" s="3"/>
      <c r="F385" s="3"/>
      <c r="G385" s="3"/>
      <c r="H385" s="3"/>
      <c r="I385" s="3"/>
      <c r="J385" s="3"/>
      <c r="K385" s="3"/>
      <c r="L385" s="3"/>
      <c r="M385" s="3"/>
      <c r="N385" s="3"/>
      <c r="O385" s="3"/>
      <c r="P385" s="3"/>
      <c r="Q385" s="3"/>
      <c r="R385" s="3"/>
      <c r="S385" s="3"/>
      <c r="T385" s="3"/>
      <c r="U385" s="3"/>
      <c r="V385" s="3"/>
      <c r="W385" s="3"/>
    </row>
    <row r="386" spans="1:23" x14ac:dyDescent="0.3">
      <c r="A386" s="3"/>
      <c r="B386" s="3"/>
      <c r="C386" s="3"/>
      <c r="D386" s="3"/>
      <c r="E386" s="3"/>
      <c r="F386" s="3"/>
      <c r="G386" s="3"/>
      <c r="H386" s="3"/>
      <c r="I386" s="3"/>
      <c r="J386" s="3"/>
      <c r="K386" s="3"/>
      <c r="L386" s="3"/>
      <c r="M386" s="3"/>
      <c r="N386" s="3"/>
      <c r="O386" s="3"/>
      <c r="P386" s="3"/>
      <c r="Q386" s="3"/>
      <c r="R386" s="3"/>
      <c r="S386" s="3"/>
      <c r="T386" s="3"/>
      <c r="U386" s="3"/>
      <c r="V386" s="3"/>
      <c r="W386" s="3"/>
    </row>
    <row r="387" spans="1:23" x14ac:dyDescent="0.3">
      <c r="A387" s="3"/>
      <c r="B387" s="3"/>
      <c r="C387" s="3"/>
      <c r="D387" s="3"/>
      <c r="E387" s="3"/>
      <c r="F387" s="3"/>
      <c r="G387" s="3"/>
      <c r="H387" s="3"/>
      <c r="I387" s="3"/>
      <c r="J387" s="3"/>
      <c r="K387" s="3"/>
      <c r="L387" s="3"/>
      <c r="M387" s="3"/>
      <c r="N387" s="3"/>
      <c r="O387" s="3"/>
      <c r="P387" s="3"/>
      <c r="Q387" s="3"/>
      <c r="R387" s="3"/>
      <c r="S387" s="3"/>
      <c r="T387" s="3"/>
      <c r="U387" s="3"/>
      <c r="V387" s="3"/>
      <c r="W387" s="3"/>
    </row>
    <row r="388" spans="1:23" x14ac:dyDescent="0.3">
      <c r="A388" s="3"/>
      <c r="B388" s="3"/>
      <c r="C388" s="3"/>
      <c r="D388" s="3"/>
      <c r="E388" s="3"/>
      <c r="F388" s="3"/>
      <c r="G388" s="3"/>
      <c r="H388" s="3"/>
      <c r="I388" s="3"/>
      <c r="J388" s="3"/>
      <c r="K388" s="3"/>
      <c r="L388" s="3"/>
      <c r="M388" s="3"/>
      <c r="N388" s="3"/>
      <c r="O388" s="3"/>
      <c r="P388" s="3"/>
      <c r="Q388" s="3"/>
      <c r="R388" s="3"/>
      <c r="S388" s="3"/>
      <c r="T388" s="3"/>
      <c r="U388" s="3"/>
      <c r="V388" s="3"/>
      <c r="W388" s="3"/>
    </row>
    <row r="389" spans="1:23" x14ac:dyDescent="0.3">
      <c r="A389" s="3"/>
      <c r="B389" s="3"/>
      <c r="C389" s="3"/>
      <c r="D389" s="3"/>
      <c r="E389" s="3"/>
      <c r="F389" s="3"/>
      <c r="G389" s="3"/>
      <c r="H389" s="3"/>
      <c r="I389" s="3"/>
      <c r="J389" s="3"/>
      <c r="K389" s="3"/>
      <c r="L389" s="3"/>
      <c r="M389" s="3"/>
      <c r="N389" s="3"/>
      <c r="O389" s="3"/>
      <c r="P389" s="3"/>
      <c r="Q389" s="3"/>
      <c r="R389" s="3"/>
      <c r="S389" s="3"/>
      <c r="T389" s="3"/>
      <c r="U389" s="3"/>
      <c r="V389" s="3"/>
      <c r="W389" s="3"/>
    </row>
    <row r="390" spans="1:23" x14ac:dyDescent="0.3">
      <c r="A390" s="3"/>
      <c r="B390" s="3"/>
      <c r="C390" s="3"/>
      <c r="D390" s="3"/>
      <c r="E390" s="3"/>
      <c r="F390" s="3"/>
      <c r="G390" s="3"/>
      <c r="H390" s="3"/>
      <c r="I390" s="3"/>
      <c r="J390" s="3"/>
      <c r="K390" s="3"/>
      <c r="L390" s="3"/>
      <c r="M390" s="3"/>
      <c r="N390" s="3"/>
      <c r="O390" s="3"/>
      <c r="P390" s="3"/>
      <c r="Q390" s="3"/>
      <c r="R390" s="3"/>
      <c r="S390" s="3"/>
      <c r="T390" s="3"/>
      <c r="U390" s="3"/>
      <c r="V390" s="3"/>
      <c r="W390" s="3"/>
    </row>
    <row r="391" spans="1:23" x14ac:dyDescent="0.3">
      <c r="A391" s="3"/>
      <c r="B391" s="3"/>
      <c r="C391" s="3"/>
      <c r="D391" s="3"/>
      <c r="E391" s="3"/>
      <c r="F391" s="3"/>
      <c r="G391" s="3"/>
      <c r="H391" s="3"/>
      <c r="I391" s="3"/>
      <c r="J391" s="3"/>
      <c r="K391" s="3"/>
      <c r="L391" s="3"/>
      <c r="M391" s="3"/>
      <c r="N391" s="3"/>
      <c r="O391" s="3"/>
      <c r="P391" s="3"/>
      <c r="Q391" s="3"/>
      <c r="R391" s="3"/>
      <c r="S391" s="3"/>
      <c r="T391" s="3"/>
      <c r="U391" s="3"/>
      <c r="V391" s="3"/>
      <c r="W391" s="3"/>
    </row>
    <row r="392" spans="1:23" x14ac:dyDescent="0.3">
      <c r="A392" s="3"/>
      <c r="B392" s="3"/>
      <c r="C392" s="3"/>
      <c r="D392" s="3"/>
      <c r="E392" s="3"/>
      <c r="F392" s="3"/>
      <c r="G392" s="3"/>
      <c r="H392" s="3"/>
      <c r="I392" s="3"/>
      <c r="J392" s="3"/>
      <c r="K392" s="3"/>
      <c r="L392" s="3"/>
      <c r="M392" s="3"/>
      <c r="N392" s="3"/>
      <c r="O392" s="3"/>
      <c r="P392" s="3"/>
      <c r="Q392" s="3"/>
      <c r="R392" s="3"/>
      <c r="S392" s="3"/>
      <c r="T392" s="3"/>
      <c r="U392" s="3"/>
      <c r="V392" s="3"/>
      <c r="W392" s="3"/>
    </row>
    <row r="393" spans="1:23" x14ac:dyDescent="0.3">
      <c r="A393" s="3"/>
      <c r="B393" s="3"/>
      <c r="C393" s="3"/>
      <c r="D393" s="3"/>
      <c r="E393" s="3"/>
      <c r="F393" s="3"/>
      <c r="G393" s="3"/>
      <c r="H393" s="3"/>
      <c r="I393" s="3"/>
      <c r="J393" s="3"/>
      <c r="K393" s="3"/>
      <c r="L393" s="3"/>
      <c r="M393" s="3"/>
      <c r="N393" s="3"/>
      <c r="O393" s="3"/>
      <c r="P393" s="3"/>
      <c r="Q393" s="3"/>
      <c r="R393" s="3"/>
      <c r="S393" s="3"/>
      <c r="T393" s="3"/>
      <c r="U393" s="3"/>
      <c r="V393" s="3"/>
      <c r="W393" s="3"/>
    </row>
    <row r="394" spans="1:23" x14ac:dyDescent="0.3">
      <c r="A394" s="3"/>
      <c r="B394" s="3"/>
      <c r="C394" s="3"/>
      <c r="D394" s="3"/>
      <c r="E394" s="3"/>
      <c r="F394" s="3"/>
      <c r="G394" s="3"/>
      <c r="H394" s="3"/>
      <c r="I394" s="3"/>
      <c r="J394" s="3"/>
      <c r="K394" s="3"/>
      <c r="L394" s="3"/>
      <c r="M394" s="3"/>
      <c r="N394" s="3"/>
      <c r="O394" s="3"/>
      <c r="P394" s="3"/>
      <c r="Q394" s="3"/>
      <c r="R394" s="3"/>
      <c r="S394" s="3"/>
      <c r="T394" s="3"/>
      <c r="U394" s="3"/>
      <c r="V394" s="3"/>
      <c r="W394" s="3"/>
    </row>
    <row r="395" spans="1:23" x14ac:dyDescent="0.3">
      <c r="A395" s="3"/>
      <c r="B395" s="3"/>
      <c r="C395" s="3"/>
      <c r="D395" s="3"/>
      <c r="E395" s="3"/>
      <c r="F395" s="3"/>
      <c r="G395" s="3"/>
      <c r="H395" s="3"/>
      <c r="I395" s="3"/>
      <c r="J395" s="3"/>
      <c r="K395" s="3"/>
      <c r="L395" s="3"/>
      <c r="M395" s="3"/>
      <c r="N395" s="3"/>
      <c r="O395" s="3"/>
      <c r="P395" s="3"/>
      <c r="Q395" s="3"/>
      <c r="R395" s="3"/>
      <c r="S395" s="3"/>
      <c r="T395" s="3"/>
      <c r="U395" s="3"/>
      <c r="V395" s="3"/>
      <c r="W395" s="3"/>
    </row>
    <row r="396" spans="1:23" x14ac:dyDescent="0.3">
      <c r="A396" s="3"/>
      <c r="B396" s="3"/>
      <c r="C396" s="3"/>
      <c r="D396" s="3"/>
      <c r="E396" s="3"/>
      <c r="F396" s="3"/>
      <c r="G396" s="3"/>
      <c r="H396" s="3"/>
      <c r="I396" s="3"/>
      <c r="J396" s="3"/>
      <c r="K396" s="3"/>
      <c r="L396" s="3"/>
      <c r="M396" s="3"/>
      <c r="N396" s="3"/>
      <c r="O396" s="3"/>
      <c r="P396" s="3"/>
      <c r="Q396" s="3"/>
      <c r="R396" s="3"/>
      <c r="S396" s="3"/>
      <c r="T396" s="3"/>
      <c r="U396" s="3"/>
      <c r="V396" s="3"/>
      <c r="W396" s="3"/>
    </row>
    <row r="397" spans="1:23" x14ac:dyDescent="0.3">
      <c r="A397" s="3"/>
      <c r="B397" s="3"/>
      <c r="C397" s="3"/>
      <c r="D397" s="3"/>
      <c r="E397" s="3"/>
      <c r="F397" s="3"/>
      <c r="G397" s="3"/>
      <c r="H397" s="3"/>
      <c r="I397" s="3"/>
      <c r="J397" s="3"/>
      <c r="K397" s="3"/>
      <c r="L397" s="3"/>
      <c r="M397" s="3"/>
      <c r="N397" s="3"/>
      <c r="O397" s="3"/>
      <c r="P397" s="3"/>
      <c r="Q397" s="3"/>
      <c r="R397" s="3"/>
      <c r="S397" s="3"/>
      <c r="T397" s="3"/>
      <c r="U397" s="3"/>
      <c r="V397" s="3"/>
      <c r="W397" s="3"/>
    </row>
    <row r="398" spans="1:23" x14ac:dyDescent="0.3">
      <c r="A398" s="3"/>
      <c r="B398" s="3"/>
      <c r="C398" s="3"/>
      <c r="D398" s="3"/>
      <c r="E398" s="3"/>
      <c r="F398" s="3"/>
      <c r="G398" s="3"/>
      <c r="H398" s="3"/>
      <c r="I398" s="3"/>
      <c r="J398" s="3"/>
      <c r="K398" s="3"/>
      <c r="L398" s="3"/>
      <c r="M398" s="3"/>
      <c r="N398" s="3"/>
      <c r="O398" s="3"/>
      <c r="P398" s="3"/>
      <c r="Q398" s="3"/>
      <c r="R398" s="3"/>
      <c r="S398" s="3"/>
      <c r="T398" s="3"/>
      <c r="U398" s="3"/>
      <c r="V398" s="3"/>
      <c r="W398" s="3"/>
    </row>
    <row r="399" spans="1:23" x14ac:dyDescent="0.3">
      <c r="A399" s="3"/>
      <c r="B399" s="3"/>
      <c r="C399" s="3"/>
      <c r="D399" s="3"/>
      <c r="E399" s="3"/>
      <c r="F399" s="3"/>
      <c r="G399" s="3"/>
      <c r="H399" s="3"/>
      <c r="I399" s="3"/>
      <c r="J399" s="3"/>
      <c r="K399" s="3"/>
      <c r="L399" s="3"/>
      <c r="M399" s="3"/>
      <c r="N399" s="3"/>
      <c r="O399" s="3"/>
      <c r="P399" s="3"/>
      <c r="Q399" s="3"/>
      <c r="R399" s="3"/>
      <c r="S399" s="3"/>
      <c r="T399" s="3"/>
      <c r="U399" s="3"/>
      <c r="V399" s="3"/>
      <c r="W399" s="3"/>
    </row>
    <row r="400" spans="1:23" x14ac:dyDescent="0.3">
      <c r="A400" s="3"/>
      <c r="B400" s="3"/>
      <c r="C400" s="3"/>
      <c r="D400" s="3"/>
      <c r="E400" s="3"/>
      <c r="F400" s="3"/>
      <c r="G400" s="3"/>
      <c r="H400" s="3"/>
      <c r="I400" s="3"/>
      <c r="J400" s="3"/>
      <c r="K400" s="3"/>
      <c r="L400" s="3"/>
      <c r="M400" s="3"/>
      <c r="N400" s="3"/>
      <c r="O400" s="3"/>
      <c r="P400" s="3"/>
      <c r="Q400" s="3"/>
      <c r="R400" s="3"/>
      <c r="S400" s="3"/>
      <c r="T400" s="3"/>
      <c r="U400" s="3"/>
      <c r="V400" s="3"/>
      <c r="W400" s="3"/>
    </row>
    <row r="401" spans="1:23" x14ac:dyDescent="0.3">
      <c r="A401" s="3"/>
      <c r="B401" s="3"/>
      <c r="C401" s="3"/>
      <c r="D401" s="3"/>
      <c r="E401" s="3"/>
      <c r="F401" s="3"/>
      <c r="G401" s="3"/>
      <c r="H401" s="3"/>
      <c r="I401" s="3"/>
      <c r="J401" s="3"/>
      <c r="K401" s="3"/>
      <c r="L401" s="3"/>
      <c r="M401" s="3"/>
      <c r="N401" s="3"/>
      <c r="O401" s="3"/>
      <c r="P401" s="3"/>
      <c r="Q401" s="3"/>
      <c r="R401" s="3"/>
      <c r="S401" s="3"/>
      <c r="T401" s="3"/>
      <c r="U401" s="3"/>
      <c r="V401" s="3"/>
      <c r="W401" s="3"/>
    </row>
    <row r="402" spans="1:23" x14ac:dyDescent="0.3">
      <c r="A402" s="3"/>
      <c r="B402" s="3"/>
      <c r="C402" s="3"/>
      <c r="D402" s="3"/>
      <c r="E402" s="3"/>
      <c r="F402" s="3"/>
      <c r="G402" s="3"/>
      <c r="H402" s="3"/>
      <c r="I402" s="3"/>
      <c r="J402" s="3"/>
      <c r="K402" s="3"/>
      <c r="L402" s="3"/>
      <c r="M402" s="3"/>
      <c r="N402" s="3"/>
      <c r="O402" s="3"/>
      <c r="P402" s="3"/>
      <c r="Q402" s="3"/>
      <c r="R402" s="3"/>
      <c r="S402" s="3"/>
      <c r="T402" s="3"/>
      <c r="U402" s="3"/>
      <c r="V402" s="3"/>
      <c r="W402" s="3"/>
    </row>
    <row r="403" spans="1:23" x14ac:dyDescent="0.3">
      <c r="A403" s="3"/>
      <c r="B403" s="3"/>
      <c r="C403" s="3"/>
      <c r="D403" s="3"/>
      <c r="E403" s="3"/>
      <c r="F403" s="3"/>
      <c r="G403" s="3"/>
      <c r="H403" s="3"/>
      <c r="I403" s="3"/>
      <c r="J403" s="3"/>
      <c r="K403" s="3"/>
      <c r="L403" s="3"/>
      <c r="M403" s="3"/>
      <c r="N403" s="3"/>
      <c r="O403" s="3"/>
      <c r="P403" s="3"/>
      <c r="Q403" s="3"/>
      <c r="R403" s="3"/>
      <c r="S403" s="3"/>
      <c r="T403" s="3"/>
      <c r="U403" s="3"/>
      <c r="V403" s="3"/>
      <c r="W403" s="3"/>
    </row>
    <row r="404" spans="1:23" x14ac:dyDescent="0.3">
      <c r="A404" s="3"/>
      <c r="B404" s="3"/>
      <c r="C404" s="3"/>
      <c r="D404" s="3"/>
      <c r="E404" s="3"/>
      <c r="F404" s="3"/>
      <c r="G404" s="3"/>
      <c r="H404" s="3"/>
      <c r="I404" s="3"/>
      <c r="J404" s="3"/>
      <c r="K404" s="3"/>
      <c r="L404" s="3"/>
      <c r="M404" s="3"/>
      <c r="N404" s="3"/>
      <c r="O404" s="3"/>
      <c r="P404" s="3"/>
      <c r="Q404" s="3"/>
      <c r="R404" s="3"/>
      <c r="S404" s="3"/>
      <c r="T404" s="3"/>
      <c r="U404" s="3"/>
      <c r="V404" s="3"/>
      <c r="W404" s="3"/>
    </row>
    <row r="405" spans="1:23" x14ac:dyDescent="0.3">
      <c r="A405" s="3"/>
      <c r="B405" s="3"/>
      <c r="C405" s="3"/>
      <c r="D405" s="3"/>
      <c r="E405" s="3"/>
      <c r="F405" s="3"/>
      <c r="G405" s="3"/>
      <c r="H405" s="3"/>
      <c r="I405" s="3"/>
      <c r="J405" s="3"/>
      <c r="K405" s="3"/>
      <c r="L405" s="3"/>
      <c r="M405" s="3"/>
      <c r="N405" s="3"/>
      <c r="O405" s="3"/>
      <c r="P405" s="3"/>
      <c r="Q405" s="3"/>
      <c r="R405" s="3"/>
      <c r="S405" s="3"/>
      <c r="T405" s="3"/>
      <c r="U405" s="3"/>
      <c r="V405" s="3"/>
      <c r="W405" s="3"/>
    </row>
    <row r="406" spans="1:23" x14ac:dyDescent="0.3">
      <c r="A406" s="3"/>
      <c r="B406" s="3"/>
      <c r="C406" s="3"/>
      <c r="D406" s="3"/>
      <c r="E406" s="3"/>
      <c r="F406" s="3"/>
      <c r="G406" s="3"/>
      <c r="H406" s="3"/>
      <c r="I406" s="3"/>
      <c r="J406" s="3"/>
      <c r="K406" s="3"/>
      <c r="L406" s="3"/>
      <c r="M406" s="3"/>
      <c r="N406" s="3"/>
      <c r="O406" s="3"/>
      <c r="P406" s="3"/>
      <c r="Q406" s="3"/>
      <c r="R406" s="3"/>
      <c r="S406" s="3"/>
      <c r="T406" s="3"/>
      <c r="U406" s="3"/>
      <c r="V406" s="3"/>
      <c r="W406" s="3"/>
    </row>
    <row r="407" spans="1:23" x14ac:dyDescent="0.3">
      <c r="A407" s="3"/>
      <c r="B407" s="3"/>
      <c r="C407" s="3"/>
      <c r="D407" s="3"/>
      <c r="E407" s="3"/>
      <c r="F407" s="3"/>
      <c r="G407" s="3"/>
      <c r="H407" s="3"/>
      <c r="I407" s="3"/>
      <c r="J407" s="3"/>
      <c r="K407" s="3"/>
      <c r="L407" s="3"/>
      <c r="M407" s="3"/>
      <c r="N407" s="3"/>
      <c r="O407" s="3"/>
      <c r="P407" s="3"/>
      <c r="Q407" s="3"/>
      <c r="R407" s="3"/>
      <c r="S407" s="3"/>
      <c r="T407" s="3"/>
      <c r="U407" s="3"/>
      <c r="V407" s="3"/>
      <c r="W407" s="3"/>
    </row>
    <row r="408" spans="1:23" x14ac:dyDescent="0.3">
      <c r="A408" s="3"/>
      <c r="B408" s="3"/>
      <c r="C408" s="3"/>
      <c r="D408" s="3"/>
      <c r="E408" s="3"/>
      <c r="F408" s="3"/>
      <c r="G408" s="3"/>
      <c r="H408" s="3"/>
      <c r="I408" s="3"/>
      <c r="J408" s="3"/>
      <c r="K408" s="3"/>
      <c r="L408" s="3"/>
      <c r="M408" s="3"/>
      <c r="N408" s="3"/>
      <c r="O408" s="3"/>
      <c r="P408" s="3"/>
      <c r="Q408" s="3"/>
      <c r="R408" s="3"/>
      <c r="S408" s="3"/>
      <c r="T408" s="3"/>
      <c r="U408" s="3"/>
      <c r="V408" s="3"/>
      <c r="W408" s="3"/>
    </row>
    <row r="409" spans="1:23" x14ac:dyDescent="0.3">
      <c r="A409" s="3"/>
      <c r="B409" s="3"/>
      <c r="C409" s="3"/>
      <c r="D409" s="3"/>
      <c r="E409" s="3"/>
      <c r="F409" s="3"/>
      <c r="G409" s="3"/>
      <c r="H409" s="3"/>
      <c r="I409" s="3"/>
      <c r="J409" s="3"/>
      <c r="K409" s="3"/>
      <c r="L409" s="3"/>
      <c r="M409" s="3"/>
      <c r="N409" s="3"/>
      <c r="O409" s="3"/>
      <c r="P409" s="3"/>
      <c r="Q409" s="3"/>
      <c r="R409" s="3"/>
      <c r="S409" s="3"/>
      <c r="T409" s="3"/>
      <c r="U409" s="3"/>
      <c r="V409" s="3"/>
      <c r="W409" s="3"/>
    </row>
    <row r="410" spans="1:23" x14ac:dyDescent="0.3">
      <c r="A410" s="3"/>
      <c r="B410" s="3"/>
      <c r="C410" s="3"/>
      <c r="D410" s="3"/>
      <c r="E410" s="3"/>
      <c r="F410" s="3"/>
      <c r="G410" s="3"/>
      <c r="H410" s="3"/>
      <c r="I410" s="3"/>
      <c r="J410" s="3"/>
      <c r="K410" s="3"/>
      <c r="L410" s="3"/>
      <c r="M410" s="3"/>
      <c r="N410" s="3"/>
      <c r="O410" s="3"/>
      <c r="P410" s="3"/>
      <c r="Q410" s="3"/>
      <c r="R410" s="3"/>
      <c r="S410" s="3"/>
      <c r="T410" s="3"/>
      <c r="U410" s="3"/>
      <c r="V410" s="3"/>
      <c r="W410" s="3"/>
    </row>
    <row r="411" spans="1:23" x14ac:dyDescent="0.3">
      <c r="A411" s="3"/>
      <c r="B411" s="3"/>
      <c r="C411" s="3"/>
      <c r="D411" s="3"/>
      <c r="E411" s="3"/>
      <c r="F411" s="3"/>
      <c r="G411" s="3"/>
      <c r="H411" s="3"/>
      <c r="I411" s="3"/>
      <c r="J411" s="3"/>
      <c r="K411" s="3"/>
      <c r="L411" s="3"/>
      <c r="M411" s="3"/>
      <c r="N411" s="3"/>
      <c r="O411" s="3"/>
      <c r="P411" s="3"/>
      <c r="Q411" s="3"/>
      <c r="R411" s="3"/>
      <c r="S411" s="3"/>
      <c r="T411" s="3"/>
      <c r="U411" s="3"/>
      <c r="V411" s="3"/>
      <c r="W411" s="3"/>
    </row>
    <row r="412" spans="1:23" x14ac:dyDescent="0.3">
      <c r="A412" s="3"/>
      <c r="B412" s="3"/>
      <c r="C412" s="3"/>
      <c r="D412" s="3"/>
      <c r="E412" s="3"/>
      <c r="F412" s="3"/>
      <c r="G412" s="3"/>
      <c r="H412" s="3"/>
      <c r="I412" s="3"/>
      <c r="J412" s="3"/>
      <c r="K412" s="3"/>
      <c r="L412" s="3"/>
      <c r="M412" s="3"/>
      <c r="N412" s="3"/>
      <c r="O412" s="3"/>
      <c r="P412" s="3"/>
      <c r="Q412" s="3"/>
      <c r="R412" s="3"/>
      <c r="S412" s="3"/>
      <c r="T412" s="3"/>
      <c r="U412" s="3"/>
      <c r="V412" s="3"/>
      <c r="W412" s="3"/>
    </row>
    <row r="413" spans="1:23" x14ac:dyDescent="0.3">
      <c r="A413" s="3"/>
      <c r="B413" s="3"/>
      <c r="C413" s="3"/>
      <c r="D413" s="3"/>
      <c r="E413" s="3"/>
      <c r="F413" s="3"/>
      <c r="G413" s="3"/>
      <c r="H413" s="3"/>
      <c r="I413" s="3"/>
      <c r="J413" s="3"/>
      <c r="K413" s="3"/>
      <c r="L413" s="3"/>
      <c r="M413" s="3"/>
      <c r="N413" s="3"/>
      <c r="O413" s="3"/>
      <c r="P413" s="3"/>
      <c r="Q413" s="3"/>
      <c r="R413" s="3"/>
      <c r="S413" s="3"/>
      <c r="T413" s="3"/>
      <c r="U413" s="3"/>
      <c r="V413" s="3"/>
      <c r="W413" s="3"/>
    </row>
    <row r="414" spans="1:23" x14ac:dyDescent="0.3">
      <c r="A414" s="3"/>
      <c r="B414" s="3"/>
      <c r="C414" s="3"/>
      <c r="D414" s="3"/>
      <c r="E414" s="3"/>
      <c r="F414" s="3"/>
      <c r="G414" s="3"/>
      <c r="H414" s="3"/>
      <c r="I414" s="3"/>
      <c r="J414" s="3"/>
      <c r="K414" s="3"/>
      <c r="L414" s="3"/>
      <c r="M414" s="3"/>
      <c r="N414" s="3"/>
      <c r="O414" s="3"/>
      <c r="P414" s="3"/>
      <c r="Q414" s="3"/>
      <c r="R414" s="3"/>
      <c r="S414" s="3"/>
      <c r="T414" s="3"/>
      <c r="U414" s="3"/>
      <c r="V414" s="3"/>
      <c r="W414" s="3"/>
    </row>
    <row r="415" spans="1:23" x14ac:dyDescent="0.3">
      <c r="A415" s="3"/>
      <c r="B415" s="3"/>
      <c r="C415" s="3"/>
      <c r="D415" s="3"/>
      <c r="E415" s="3"/>
      <c r="F415" s="3"/>
      <c r="G415" s="3"/>
      <c r="H415" s="3"/>
      <c r="I415" s="3"/>
      <c r="J415" s="3"/>
      <c r="K415" s="3"/>
      <c r="L415" s="3"/>
      <c r="M415" s="3"/>
      <c r="N415" s="3"/>
      <c r="O415" s="3"/>
      <c r="P415" s="3"/>
      <c r="Q415" s="3"/>
      <c r="R415" s="3"/>
      <c r="S415" s="3"/>
      <c r="T415" s="3"/>
      <c r="U415" s="3"/>
      <c r="V415" s="3"/>
      <c r="W415" s="3"/>
    </row>
    <row r="416" spans="1:23" x14ac:dyDescent="0.3">
      <c r="A416" s="3"/>
      <c r="B416" s="3"/>
      <c r="C416" s="3"/>
      <c r="D416" s="3"/>
      <c r="E416" s="3"/>
      <c r="F416" s="3"/>
      <c r="G416" s="3"/>
      <c r="H416" s="3"/>
      <c r="I416" s="3"/>
      <c r="J416" s="3"/>
      <c r="K416" s="3"/>
      <c r="L416" s="3"/>
      <c r="M416" s="3"/>
      <c r="N416" s="3"/>
      <c r="O416" s="3"/>
      <c r="P416" s="3"/>
      <c r="Q416" s="3"/>
      <c r="R416" s="3"/>
      <c r="S416" s="3"/>
      <c r="T416" s="3"/>
      <c r="U416" s="3"/>
      <c r="V416" s="3"/>
      <c r="W416" s="3"/>
    </row>
    <row r="417" spans="1:23" x14ac:dyDescent="0.3">
      <c r="A417" s="3"/>
      <c r="B417" s="3"/>
      <c r="C417" s="3"/>
      <c r="D417" s="3"/>
      <c r="E417" s="3"/>
      <c r="F417" s="3"/>
      <c r="G417" s="3"/>
      <c r="H417" s="3"/>
      <c r="I417" s="3"/>
      <c r="J417" s="3"/>
      <c r="K417" s="3"/>
      <c r="L417" s="3"/>
      <c r="M417" s="3"/>
      <c r="N417" s="3"/>
      <c r="O417" s="3"/>
      <c r="P417" s="3"/>
      <c r="Q417" s="3"/>
      <c r="R417" s="3"/>
      <c r="S417" s="3"/>
      <c r="T417" s="3"/>
      <c r="U417" s="3"/>
      <c r="V417" s="3"/>
      <c r="W417" s="3"/>
    </row>
    <row r="418" spans="1:23" x14ac:dyDescent="0.3">
      <c r="A418" s="3"/>
      <c r="B418" s="3"/>
      <c r="C418" s="3"/>
      <c r="D418" s="3"/>
      <c r="E418" s="3"/>
      <c r="F418" s="3"/>
      <c r="G418" s="3"/>
      <c r="H418" s="3"/>
      <c r="I418" s="3"/>
      <c r="J418" s="3"/>
      <c r="K418" s="3"/>
      <c r="L418" s="3"/>
      <c r="M418" s="3"/>
      <c r="N418" s="3"/>
      <c r="O418" s="3"/>
      <c r="P418" s="3"/>
      <c r="Q418" s="3"/>
      <c r="R418" s="3"/>
      <c r="S418" s="3"/>
      <c r="T418" s="3"/>
      <c r="U418" s="3"/>
      <c r="V418" s="3"/>
      <c r="W418" s="3"/>
    </row>
    <row r="419" spans="1:23" x14ac:dyDescent="0.3">
      <c r="A419" s="3"/>
      <c r="B419" s="3"/>
      <c r="C419" s="3"/>
      <c r="D419" s="3"/>
      <c r="E419" s="3"/>
      <c r="F419" s="3"/>
      <c r="G419" s="3"/>
      <c r="H419" s="3"/>
      <c r="I419" s="3"/>
      <c r="J419" s="3"/>
      <c r="K419" s="3"/>
      <c r="L419" s="3"/>
      <c r="M419" s="3"/>
      <c r="N419" s="3"/>
      <c r="O419" s="3"/>
      <c r="P419" s="3"/>
      <c r="Q419" s="3"/>
      <c r="R419" s="3"/>
      <c r="S419" s="3"/>
      <c r="T419" s="3"/>
      <c r="U419" s="3"/>
      <c r="V419" s="3"/>
      <c r="W419" s="3"/>
    </row>
    <row r="420" spans="1:23" x14ac:dyDescent="0.3">
      <c r="A420" s="3"/>
      <c r="B420" s="3"/>
      <c r="C420" s="3"/>
      <c r="D420" s="3"/>
      <c r="E420" s="3"/>
      <c r="F420" s="3"/>
      <c r="G420" s="3"/>
      <c r="H420" s="3"/>
      <c r="I420" s="3"/>
      <c r="J420" s="3"/>
      <c r="K420" s="3"/>
      <c r="L420" s="3"/>
      <c r="M420" s="3"/>
      <c r="N420" s="3"/>
      <c r="O420" s="3"/>
      <c r="P420" s="3"/>
      <c r="Q420" s="3"/>
      <c r="R420" s="3"/>
      <c r="S420" s="3"/>
      <c r="T420" s="3"/>
      <c r="U420" s="3"/>
      <c r="V420" s="3"/>
      <c r="W420" s="3"/>
    </row>
    <row r="421" spans="1:23" x14ac:dyDescent="0.3">
      <c r="A421" s="3"/>
      <c r="B421" s="3"/>
      <c r="C421" s="3"/>
      <c r="D421" s="3"/>
      <c r="E421" s="3"/>
      <c r="F421" s="3"/>
      <c r="G421" s="3"/>
      <c r="H421" s="3"/>
      <c r="I421" s="3"/>
      <c r="J421" s="3"/>
      <c r="K421" s="3"/>
      <c r="L421" s="3"/>
      <c r="M421" s="3"/>
      <c r="N421" s="3"/>
      <c r="O421" s="3"/>
      <c r="P421" s="3"/>
      <c r="Q421" s="3"/>
      <c r="R421" s="3"/>
      <c r="S421" s="3"/>
      <c r="T421" s="3"/>
      <c r="U421" s="3"/>
      <c r="V421" s="3"/>
      <c r="W421" s="3"/>
    </row>
    <row r="422" spans="1:23" x14ac:dyDescent="0.3">
      <c r="A422" s="3"/>
      <c r="B422" s="3"/>
      <c r="C422" s="3"/>
      <c r="D422" s="3"/>
      <c r="E422" s="3"/>
      <c r="F422" s="3"/>
      <c r="G422" s="3"/>
      <c r="H422" s="3"/>
      <c r="I422" s="3"/>
      <c r="J422" s="3"/>
      <c r="K422" s="3"/>
      <c r="L422" s="3"/>
      <c r="M422" s="3"/>
      <c r="N422" s="3"/>
      <c r="O422" s="3"/>
      <c r="P422" s="3"/>
      <c r="Q422" s="3"/>
      <c r="R422" s="3"/>
      <c r="S422" s="3"/>
      <c r="T422" s="3"/>
      <c r="U422" s="3"/>
      <c r="V422" s="3"/>
      <c r="W422" s="3"/>
    </row>
    <row r="423" spans="1:23" x14ac:dyDescent="0.3">
      <c r="A423" s="3"/>
      <c r="B423" s="3"/>
      <c r="C423" s="3"/>
      <c r="D423" s="3"/>
      <c r="E423" s="3"/>
      <c r="F423" s="3"/>
      <c r="G423" s="3"/>
      <c r="H423" s="3"/>
      <c r="I423" s="3"/>
      <c r="J423" s="3"/>
      <c r="K423" s="3"/>
      <c r="L423" s="3"/>
      <c r="M423" s="3"/>
      <c r="N423" s="3"/>
      <c r="O423" s="3"/>
      <c r="P423" s="3"/>
      <c r="Q423" s="3"/>
      <c r="R423" s="3"/>
      <c r="S423" s="3"/>
      <c r="T423" s="3"/>
      <c r="U423" s="3"/>
      <c r="V423" s="3"/>
      <c r="W423" s="3"/>
    </row>
    <row r="424" spans="1:23" x14ac:dyDescent="0.3">
      <c r="A424" s="3"/>
      <c r="B424" s="3"/>
      <c r="C424" s="3"/>
      <c r="D424" s="3"/>
      <c r="E424" s="3"/>
      <c r="F424" s="3"/>
      <c r="G424" s="3"/>
      <c r="H424" s="3"/>
      <c r="I424" s="3"/>
      <c r="J424" s="3"/>
      <c r="K424" s="3"/>
      <c r="L424" s="3"/>
      <c r="M424" s="3"/>
      <c r="N424" s="3"/>
      <c r="O424" s="3"/>
      <c r="P424" s="3"/>
      <c r="Q424" s="3"/>
      <c r="R424" s="3"/>
      <c r="S424" s="3"/>
      <c r="T424" s="3"/>
      <c r="U424" s="3"/>
      <c r="V424" s="3"/>
      <c r="W424" s="3"/>
    </row>
    <row r="425" spans="1:23" x14ac:dyDescent="0.3">
      <c r="A425" s="3"/>
      <c r="B425" s="3"/>
      <c r="C425" s="3"/>
      <c r="D425" s="3"/>
      <c r="E425" s="3"/>
      <c r="F425" s="3"/>
      <c r="G425" s="3"/>
      <c r="H425" s="3"/>
      <c r="I425" s="3"/>
      <c r="J425" s="3"/>
      <c r="K425" s="3"/>
      <c r="L425" s="3"/>
      <c r="M425" s="3"/>
      <c r="N425" s="3"/>
      <c r="O425" s="3"/>
      <c r="P425" s="3"/>
      <c r="Q425" s="3"/>
      <c r="R425" s="3"/>
      <c r="S425" s="3"/>
      <c r="T425" s="3"/>
      <c r="U425" s="3"/>
      <c r="V425" s="3"/>
      <c r="W425" s="3"/>
    </row>
    <row r="426" spans="1:23" x14ac:dyDescent="0.3">
      <c r="A426" s="3"/>
      <c r="B426" s="3"/>
      <c r="C426" s="3"/>
      <c r="D426" s="3"/>
      <c r="E426" s="3"/>
      <c r="F426" s="3"/>
      <c r="G426" s="3"/>
      <c r="H426" s="3"/>
      <c r="I426" s="3"/>
      <c r="J426" s="3"/>
      <c r="K426" s="3"/>
      <c r="L426" s="3"/>
      <c r="M426" s="3"/>
      <c r="N426" s="3"/>
      <c r="O426" s="3"/>
      <c r="P426" s="3"/>
      <c r="Q426" s="3"/>
      <c r="R426" s="3"/>
      <c r="S426" s="3"/>
      <c r="T426" s="3"/>
      <c r="U426" s="3"/>
      <c r="V426" s="3"/>
      <c r="W426" s="3"/>
    </row>
    <row r="427" spans="1:23" x14ac:dyDescent="0.3">
      <c r="A427" s="3"/>
      <c r="B427" s="3"/>
      <c r="C427" s="3"/>
      <c r="D427" s="3"/>
      <c r="E427" s="3"/>
      <c r="F427" s="3"/>
      <c r="G427" s="3"/>
      <c r="H427" s="3"/>
      <c r="I427" s="3"/>
      <c r="J427" s="3"/>
      <c r="K427" s="3"/>
      <c r="L427" s="3"/>
      <c r="M427" s="3"/>
      <c r="N427" s="3"/>
      <c r="O427" s="3"/>
      <c r="P427" s="3"/>
      <c r="Q427" s="3"/>
      <c r="R427" s="3"/>
      <c r="S427" s="3"/>
      <c r="T427" s="3"/>
      <c r="U427" s="3"/>
      <c r="V427" s="3"/>
      <c r="W427" s="3"/>
    </row>
    <row r="428" spans="1:23" x14ac:dyDescent="0.3">
      <c r="A428" s="3"/>
      <c r="B428" s="3"/>
      <c r="C428" s="3"/>
      <c r="D428" s="3"/>
      <c r="E428" s="3"/>
      <c r="F428" s="3"/>
      <c r="G428" s="3"/>
      <c r="H428" s="3"/>
      <c r="I428" s="3"/>
      <c r="J428" s="3"/>
      <c r="K428" s="3"/>
      <c r="L428" s="3"/>
      <c r="M428" s="3"/>
      <c r="N428" s="3"/>
      <c r="O428" s="3"/>
      <c r="P428" s="3"/>
      <c r="Q428" s="3"/>
      <c r="R428" s="3"/>
      <c r="S428" s="3"/>
      <c r="T428" s="3"/>
      <c r="U428" s="3"/>
      <c r="V428" s="3"/>
      <c r="W428" s="3"/>
    </row>
    <row r="429" spans="1:23" x14ac:dyDescent="0.3">
      <c r="A429" s="3"/>
      <c r="B429" s="3"/>
      <c r="C429" s="3"/>
      <c r="D429" s="3"/>
      <c r="E429" s="3"/>
      <c r="F429" s="3"/>
      <c r="G429" s="3"/>
      <c r="H429" s="3"/>
      <c r="I429" s="3"/>
      <c r="J429" s="3"/>
      <c r="K429" s="3"/>
      <c r="L429" s="3"/>
      <c r="M429" s="3"/>
      <c r="N429" s="3"/>
      <c r="O429" s="3"/>
      <c r="P429" s="3"/>
      <c r="Q429" s="3"/>
      <c r="R429" s="3"/>
      <c r="S429" s="3"/>
      <c r="T429" s="3"/>
      <c r="U429" s="3"/>
      <c r="V429" s="3"/>
      <c r="W429" s="3"/>
    </row>
    <row r="430" spans="1:23" x14ac:dyDescent="0.3">
      <c r="A430" s="3"/>
      <c r="B430" s="3"/>
      <c r="C430" s="3"/>
      <c r="D430" s="3"/>
      <c r="E430" s="3"/>
      <c r="F430" s="3"/>
      <c r="G430" s="3"/>
      <c r="H430" s="3"/>
      <c r="I430" s="3"/>
      <c r="J430" s="3"/>
      <c r="K430" s="3"/>
      <c r="L430" s="3"/>
      <c r="M430" s="3"/>
      <c r="N430" s="3"/>
      <c r="O430" s="3"/>
      <c r="P430" s="3"/>
      <c r="Q430" s="3"/>
      <c r="R430" s="3"/>
      <c r="S430" s="3"/>
      <c r="T430" s="3"/>
      <c r="U430" s="3"/>
      <c r="V430" s="3"/>
      <c r="W430" s="3"/>
    </row>
    <row r="431" spans="1:23" x14ac:dyDescent="0.3">
      <c r="A431" s="3"/>
      <c r="B431" s="3"/>
      <c r="C431" s="3"/>
      <c r="D431" s="3"/>
      <c r="E431" s="3"/>
      <c r="F431" s="3"/>
      <c r="G431" s="3"/>
      <c r="H431" s="3"/>
      <c r="I431" s="3"/>
      <c r="J431" s="3"/>
      <c r="K431" s="3"/>
      <c r="L431" s="3"/>
      <c r="M431" s="3"/>
      <c r="N431" s="3"/>
      <c r="O431" s="3"/>
      <c r="P431" s="3"/>
      <c r="Q431" s="3"/>
      <c r="R431" s="3"/>
      <c r="S431" s="3"/>
      <c r="T431" s="3"/>
      <c r="U431" s="3"/>
      <c r="V431" s="3"/>
      <c r="W431" s="3"/>
    </row>
    <row r="432" spans="1:23" x14ac:dyDescent="0.3">
      <c r="A432" s="3"/>
      <c r="B432" s="3"/>
      <c r="C432" s="3"/>
      <c r="D432" s="3"/>
      <c r="E432" s="3"/>
      <c r="F432" s="3"/>
      <c r="G432" s="3"/>
      <c r="H432" s="3"/>
      <c r="I432" s="3"/>
      <c r="J432" s="3"/>
      <c r="K432" s="3"/>
      <c r="L432" s="3"/>
      <c r="M432" s="3"/>
      <c r="N432" s="3"/>
      <c r="O432" s="3"/>
      <c r="P432" s="3"/>
      <c r="Q432" s="3"/>
      <c r="R432" s="3"/>
      <c r="S432" s="3"/>
      <c r="T432" s="3"/>
      <c r="U432" s="3"/>
      <c r="V432" s="3"/>
      <c r="W432" s="3"/>
    </row>
    <row r="433" spans="1:23" x14ac:dyDescent="0.3">
      <c r="A433" s="3"/>
      <c r="B433" s="3"/>
      <c r="C433" s="3"/>
      <c r="D433" s="3"/>
      <c r="E433" s="3"/>
      <c r="F433" s="3"/>
      <c r="G433" s="3"/>
      <c r="H433" s="3"/>
      <c r="I433" s="3"/>
      <c r="J433" s="3"/>
      <c r="K433" s="3"/>
      <c r="L433" s="3"/>
      <c r="M433" s="3"/>
      <c r="N433" s="3"/>
      <c r="O433" s="3"/>
      <c r="P433" s="3"/>
      <c r="Q433" s="3"/>
      <c r="R433" s="3"/>
      <c r="S433" s="3"/>
      <c r="T433" s="3"/>
      <c r="U433" s="3"/>
      <c r="V433" s="3"/>
      <c r="W433" s="3"/>
    </row>
    <row r="434" spans="1:23" x14ac:dyDescent="0.3">
      <c r="A434" s="3"/>
      <c r="B434" s="3"/>
      <c r="C434" s="3"/>
      <c r="D434" s="3"/>
      <c r="E434" s="3"/>
      <c r="F434" s="3"/>
      <c r="G434" s="3"/>
      <c r="H434" s="3"/>
      <c r="I434" s="3"/>
      <c r="J434" s="3"/>
      <c r="K434" s="3"/>
      <c r="L434" s="3"/>
      <c r="M434" s="3"/>
      <c r="N434" s="3"/>
      <c r="O434" s="3"/>
      <c r="P434" s="3"/>
      <c r="Q434" s="3"/>
      <c r="R434" s="3"/>
      <c r="S434" s="3"/>
      <c r="T434" s="3"/>
      <c r="U434" s="3"/>
      <c r="V434" s="3"/>
      <c r="W434" s="3"/>
    </row>
    <row r="435" spans="1:23" x14ac:dyDescent="0.3">
      <c r="A435" s="3"/>
      <c r="B435" s="3"/>
      <c r="C435" s="3"/>
      <c r="D435" s="3"/>
      <c r="E435" s="3"/>
      <c r="F435" s="3"/>
      <c r="G435" s="3"/>
      <c r="H435" s="3"/>
      <c r="I435" s="3"/>
      <c r="J435" s="3"/>
      <c r="K435" s="3"/>
      <c r="L435" s="3"/>
      <c r="M435" s="3"/>
      <c r="N435" s="3"/>
      <c r="O435" s="3"/>
      <c r="P435" s="3"/>
      <c r="Q435" s="3"/>
      <c r="R435" s="3"/>
      <c r="S435" s="3"/>
      <c r="T435" s="3"/>
      <c r="U435" s="3"/>
      <c r="V435" s="3"/>
      <c r="W435" s="3"/>
    </row>
    <row r="436" spans="1:23" x14ac:dyDescent="0.3">
      <c r="A436" s="3"/>
      <c r="B436" s="3"/>
      <c r="C436" s="3"/>
      <c r="D436" s="3"/>
      <c r="E436" s="3"/>
      <c r="F436" s="3"/>
      <c r="G436" s="3"/>
      <c r="H436" s="3"/>
      <c r="I436" s="3"/>
      <c r="J436" s="3"/>
      <c r="K436" s="3"/>
      <c r="L436" s="3"/>
      <c r="M436" s="3"/>
      <c r="N436" s="3"/>
      <c r="O436" s="3"/>
      <c r="P436" s="3"/>
      <c r="Q436" s="3"/>
      <c r="R436" s="3"/>
      <c r="S436" s="3"/>
      <c r="T436" s="3"/>
      <c r="U436" s="3"/>
      <c r="V436" s="3"/>
      <c r="W436" s="3"/>
    </row>
    <row r="437" spans="1:23" x14ac:dyDescent="0.3">
      <c r="A437" s="3"/>
      <c r="B437" s="3"/>
      <c r="C437" s="3"/>
      <c r="D437" s="3"/>
      <c r="E437" s="3"/>
      <c r="F437" s="3"/>
      <c r="G437" s="3"/>
      <c r="H437" s="3"/>
      <c r="I437" s="3"/>
      <c r="J437" s="3"/>
      <c r="K437" s="3"/>
      <c r="L437" s="3"/>
      <c r="M437" s="3"/>
      <c r="N437" s="3"/>
      <c r="O437" s="3"/>
      <c r="P437" s="3"/>
      <c r="Q437" s="3"/>
      <c r="R437" s="3"/>
      <c r="S437" s="3"/>
      <c r="T437" s="3"/>
      <c r="U437" s="3"/>
      <c r="V437" s="3"/>
      <c r="W437" s="3"/>
    </row>
    <row r="438" spans="1:23" x14ac:dyDescent="0.3">
      <c r="A438" s="3"/>
      <c r="B438" s="3"/>
      <c r="C438" s="3"/>
      <c r="D438" s="3"/>
      <c r="E438" s="3"/>
      <c r="F438" s="3"/>
      <c r="G438" s="3"/>
      <c r="H438" s="3"/>
      <c r="I438" s="3"/>
      <c r="J438" s="3"/>
      <c r="K438" s="3"/>
      <c r="L438" s="3"/>
      <c r="M438" s="3"/>
      <c r="N438" s="3"/>
      <c r="O438" s="3"/>
      <c r="P438" s="3"/>
      <c r="Q438" s="3"/>
      <c r="R438" s="3"/>
      <c r="S438" s="3"/>
      <c r="T438" s="3"/>
      <c r="U438" s="3"/>
      <c r="V438" s="3"/>
      <c r="W438" s="3"/>
    </row>
    <row r="439" spans="1:23" x14ac:dyDescent="0.3">
      <c r="A439" s="3"/>
      <c r="B439" s="3"/>
      <c r="C439" s="3"/>
      <c r="D439" s="3"/>
      <c r="E439" s="3"/>
      <c r="F439" s="3"/>
      <c r="G439" s="3"/>
      <c r="H439" s="3"/>
      <c r="I439" s="3"/>
      <c r="J439" s="3"/>
      <c r="K439" s="3"/>
      <c r="L439" s="3"/>
      <c r="M439" s="3"/>
      <c r="N439" s="3"/>
      <c r="O439" s="3"/>
      <c r="P439" s="3"/>
      <c r="Q439" s="3"/>
      <c r="R439" s="3"/>
      <c r="S439" s="3"/>
      <c r="T439" s="3"/>
      <c r="U439" s="3"/>
      <c r="V439" s="3"/>
      <c r="W439" s="3"/>
    </row>
    <row r="440" spans="1:23" x14ac:dyDescent="0.3">
      <c r="A440" s="3"/>
      <c r="B440" s="3"/>
      <c r="C440" s="3"/>
      <c r="D440" s="3"/>
      <c r="E440" s="3"/>
      <c r="F440" s="3"/>
      <c r="G440" s="3"/>
      <c r="H440" s="3"/>
      <c r="I440" s="3"/>
      <c r="J440" s="3"/>
      <c r="K440" s="3"/>
      <c r="L440" s="3"/>
      <c r="M440" s="3"/>
      <c r="N440" s="3"/>
      <c r="O440" s="3"/>
      <c r="P440" s="3"/>
      <c r="Q440" s="3"/>
      <c r="R440" s="3"/>
      <c r="S440" s="3"/>
      <c r="T440" s="3"/>
      <c r="U440" s="3"/>
      <c r="V440" s="3"/>
      <c r="W440" s="3"/>
    </row>
    <row r="441" spans="1:23" x14ac:dyDescent="0.3">
      <c r="A441" s="3"/>
      <c r="B441" s="3"/>
      <c r="C441" s="3"/>
      <c r="D441" s="3"/>
      <c r="E441" s="3"/>
      <c r="F441" s="3"/>
      <c r="G441" s="3"/>
      <c r="H441" s="3"/>
      <c r="I441" s="3"/>
      <c r="J441" s="3"/>
      <c r="K441" s="3"/>
      <c r="L441" s="3"/>
      <c r="M441" s="3"/>
      <c r="N441" s="3"/>
      <c r="O441" s="3"/>
      <c r="P441" s="3"/>
      <c r="Q441" s="3"/>
      <c r="R441" s="3"/>
      <c r="S441" s="3"/>
      <c r="T441" s="3"/>
      <c r="U441" s="3"/>
      <c r="V441" s="3"/>
      <c r="W441" s="3"/>
    </row>
    <row r="442" spans="1:23" x14ac:dyDescent="0.3">
      <c r="A442" s="3"/>
      <c r="B442" s="3"/>
      <c r="C442" s="3"/>
      <c r="D442" s="3"/>
      <c r="E442" s="3"/>
      <c r="F442" s="3"/>
      <c r="G442" s="3"/>
      <c r="H442" s="3"/>
      <c r="I442" s="3"/>
      <c r="J442" s="3"/>
      <c r="K442" s="3"/>
      <c r="L442" s="3"/>
      <c r="M442" s="3"/>
      <c r="N442" s="3"/>
      <c r="O442" s="3"/>
      <c r="P442" s="3"/>
      <c r="Q442" s="3"/>
      <c r="R442" s="3"/>
      <c r="S442" s="3"/>
      <c r="T442" s="3"/>
      <c r="U442" s="3"/>
      <c r="V442" s="3"/>
      <c r="W442" s="3"/>
    </row>
    <row r="443" spans="1:23" x14ac:dyDescent="0.3">
      <c r="A443" s="3"/>
      <c r="B443" s="3"/>
      <c r="C443" s="3"/>
      <c r="D443" s="3"/>
      <c r="E443" s="3"/>
      <c r="F443" s="3"/>
      <c r="G443" s="3"/>
      <c r="H443" s="3"/>
      <c r="I443" s="3"/>
      <c r="J443" s="3"/>
      <c r="K443" s="3"/>
      <c r="L443" s="3"/>
      <c r="M443" s="3"/>
      <c r="N443" s="3"/>
      <c r="O443" s="3"/>
      <c r="P443" s="3"/>
      <c r="Q443" s="3"/>
      <c r="R443" s="3"/>
      <c r="S443" s="3"/>
      <c r="T443" s="3"/>
      <c r="U443" s="3"/>
      <c r="V443" s="3"/>
      <c r="W443" s="3"/>
    </row>
    <row r="444" spans="1:23" x14ac:dyDescent="0.3">
      <c r="A444" s="3"/>
      <c r="B444" s="3"/>
      <c r="C444" s="3"/>
      <c r="D444" s="3"/>
      <c r="E444" s="3"/>
      <c r="F444" s="3"/>
      <c r="G444" s="3"/>
      <c r="H444" s="3"/>
      <c r="I444" s="3"/>
      <c r="J444" s="3"/>
      <c r="K444" s="3"/>
      <c r="L444" s="3"/>
      <c r="M444" s="3"/>
      <c r="N444" s="3"/>
      <c r="O444" s="3"/>
      <c r="P444" s="3"/>
      <c r="Q444" s="3"/>
      <c r="R444" s="3"/>
      <c r="S444" s="3"/>
      <c r="T444" s="3"/>
      <c r="U444" s="3"/>
      <c r="V444" s="3"/>
      <c r="W444" s="3"/>
    </row>
    <row r="445" spans="1:23" x14ac:dyDescent="0.3">
      <c r="A445" s="3"/>
      <c r="B445" s="3"/>
      <c r="C445" s="3"/>
      <c r="D445" s="3"/>
      <c r="E445" s="3"/>
      <c r="F445" s="3"/>
      <c r="G445" s="3"/>
      <c r="H445" s="3"/>
      <c r="I445" s="3"/>
      <c r="J445" s="3"/>
      <c r="K445" s="3"/>
      <c r="L445" s="3"/>
      <c r="M445" s="3"/>
      <c r="N445" s="3"/>
      <c r="O445" s="3"/>
      <c r="P445" s="3"/>
      <c r="Q445" s="3"/>
      <c r="R445" s="3"/>
      <c r="S445" s="3"/>
      <c r="T445" s="3"/>
      <c r="U445" s="3"/>
      <c r="V445" s="3"/>
      <c r="W445" s="3"/>
    </row>
    <row r="446" spans="1:23" x14ac:dyDescent="0.3">
      <c r="A446" s="3"/>
      <c r="B446" s="3"/>
      <c r="C446" s="3"/>
      <c r="D446" s="3"/>
      <c r="E446" s="3"/>
      <c r="F446" s="3"/>
      <c r="G446" s="3"/>
      <c r="H446" s="3"/>
      <c r="I446" s="3"/>
      <c r="J446" s="3"/>
      <c r="K446" s="3"/>
      <c r="L446" s="3"/>
      <c r="M446" s="3"/>
      <c r="N446" s="3"/>
      <c r="O446" s="3"/>
      <c r="P446" s="3"/>
      <c r="Q446" s="3"/>
      <c r="R446" s="3"/>
      <c r="S446" s="3"/>
      <c r="T446" s="3"/>
      <c r="U446" s="3"/>
      <c r="V446" s="3"/>
      <c r="W446" s="3"/>
    </row>
    <row r="447" spans="1:23" x14ac:dyDescent="0.3">
      <c r="A447" s="3"/>
      <c r="B447" s="3"/>
      <c r="C447" s="3"/>
      <c r="D447" s="3"/>
      <c r="E447" s="3"/>
      <c r="F447" s="3"/>
      <c r="G447" s="3"/>
      <c r="H447" s="3"/>
      <c r="I447" s="3"/>
      <c r="J447" s="3"/>
      <c r="K447" s="3"/>
      <c r="L447" s="3"/>
      <c r="M447" s="3"/>
      <c r="N447" s="3"/>
      <c r="O447" s="3"/>
      <c r="P447" s="3"/>
      <c r="Q447" s="3"/>
      <c r="R447" s="3"/>
      <c r="S447" s="3"/>
      <c r="T447" s="3"/>
      <c r="U447" s="3"/>
      <c r="V447" s="3"/>
      <c r="W447" s="3"/>
    </row>
    <row r="448" spans="1:23" x14ac:dyDescent="0.3">
      <c r="A448" s="3"/>
      <c r="B448" s="3"/>
      <c r="C448" s="3"/>
      <c r="D448" s="3"/>
      <c r="E448" s="3"/>
      <c r="F448" s="3"/>
      <c r="G448" s="3"/>
      <c r="H448" s="3"/>
      <c r="I448" s="3"/>
      <c r="J448" s="3"/>
      <c r="K448" s="3"/>
      <c r="L448" s="3"/>
      <c r="M448" s="3"/>
      <c r="N448" s="3"/>
      <c r="O448" s="3"/>
      <c r="P448" s="3"/>
      <c r="Q448" s="3"/>
      <c r="R448" s="3"/>
      <c r="S448" s="3"/>
      <c r="T448" s="3"/>
      <c r="U448" s="3"/>
      <c r="V448" s="3"/>
      <c r="W448" s="3"/>
    </row>
    <row r="449" spans="1:23" x14ac:dyDescent="0.3">
      <c r="A449" s="3"/>
      <c r="B449" s="3"/>
      <c r="C449" s="3"/>
      <c r="D449" s="3"/>
      <c r="E449" s="3"/>
      <c r="F449" s="3"/>
      <c r="G449" s="3"/>
      <c r="H449" s="3"/>
      <c r="I449" s="3"/>
      <c r="J449" s="3"/>
      <c r="K449" s="3"/>
      <c r="L449" s="3"/>
      <c r="M449" s="3"/>
      <c r="N449" s="3"/>
      <c r="O449" s="3"/>
      <c r="P449" s="3"/>
      <c r="Q449" s="3"/>
      <c r="R449" s="3"/>
      <c r="S449" s="3"/>
      <c r="T449" s="3"/>
      <c r="U449" s="3"/>
      <c r="V449" s="3"/>
      <c r="W449" s="3"/>
    </row>
    <row r="450" spans="1:23" x14ac:dyDescent="0.3">
      <c r="A450" s="3"/>
      <c r="B450" s="3"/>
      <c r="C450" s="3"/>
      <c r="D450" s="3"/>
      <c r="E450" s="3"/>
      <c r="F450" s="3"/>
      <c r="G450" s="3"/>
      <c r="H450" s="3"/>
      <c r="I450" s="3"/>
      <c r="J450" s="3"/>
      <c r="K450" s="3"/>
      <c r="L450" s="3"/>
      <c r="M450" s="3"/>
      <c r="N450" s="3"/>
      <c r="O450" s="3"/>
      <c r="P450" s="3"/>
      <c r="Q450" s="3"/>
      <c r="R450" s="3"/>
      <c r="S450" s="3"/>
      <c r="T450" s="3"/>
      <c r="U450" s="3"/>
      <c r="V450" s="3"/>
      <c r="W450" s="3"/>
    </row>
    <row r="451" spans="1:23" x14ac:dyDescent="0.3">
      <c r="A451" s="3"/>
      <c r="B451" s="3"/>
      <c r="C451" s="3"/>
      <c r="D451" s="3"/>
      <c r="E451" s="3"/>
      <c r="F451" s="3"/>
      <c r="G451" s="3"/>
      <c r="H451" s="3"/>
      <c r="I451" s="3"/>
      <c r="J451" s="3"/>
      <c r="K451" s="3"/>
      <c r="L451" s="3"/>
      <c r="M451" s="3"/>
      <c r="N451" s="3"/>
      <c r="O451" s="3"/>
      <c r="P451" s="3"/>
      <c r="Q451" s="3"/>
      <c r="R451" s="3"/>
      <c r="S451" s="3"/>
      <c r="T451" s="3"/>
      <c r="U451" s="3"/>
      <c r="V451" s="3"/>
      <c r="W451" s="3"/>
    </row>
    <row r="452" spans="1:23" x14ac:dyDescent="0.3">
      <c r="A452" s="3"/>
      <c r="B452" s="3"/>
      <c r="C452" s="3"/>
      <c r="D452" s="3"/>
      <c r="E452" s="3"/>
      <c r="F452" s="3"/>
      <c r="G452" s="3"/>
      <c r="H452" s="3"/>
      <c r="I452" s="3"/>
      <c r="J452" s="3"/>
      <c r="K452" s="3"/>
      <c r="L452" s="3"/>
      <c r="M452" s="3"/>
      <c r="N452" s="3"/>
      <c r="O452" s="3"/>
      <c r="P452" s="3"/>
      <c r="Q452" s="3"/>
      <c r="R452" s="3"/>
      <c r="S452" s="3"/>
      <c r="T452" s="3"/>
      <c r="U452" s="3"/>
      <c r="V452" s="3"/>
      <c r="W452" s="3"/>
    </row>
    <row r="453" spans="1:23" x14ac:dyDescent="0.3">
      <c r="A453" s="3"/>
      <c r="B453" s="3"/>
      <c r="C453" s="3"/>
      <c r="D453" s="3"/>
      <c r="E453" s="3"/>
      <c r="F453" s="3"/>
      <c r="G453" s="3"/>
      <c r="H453" s="3"/>
      <c r="I453" s="3"/>
      <c r="J453" s="3"/>
      <c r="K453" s="3"/>
      <c r="L453" s="3"/>
      <c r="M453" s="3"/>
      <c r="N453" s="3"/>
      <c r="O453" s="3"/>
      <c r="P453" s="3"/>
      <c r="Q453" s="3"/>
      <c r="R453" s="3"/>
      <c r="S453" s="3"/>
      <c r="T453" s="3"/>
      <c r="U453" s="3"/>
      <c r="V453" s="3"/>
      <c r="W453" s="3"/>
    </row>
    <row r="454" spans="1:23" x14ac:dyDescent="0.3">
      <c r="A454" s="3"/>
      <c r="B454" s="3"/>
      <c r="C454" s="3"/>
      <c r="D454" s="3"/>
      <c r="E454" s="3"/>
      <c r="F454" s="3"/>
      <c r="G454" s="3"/>
      <c r="H454" s="3"/>
      <c r="I454" s="3"/>
      <c r="J454" s="3"/>
      <c r="K454" s="3"/>
      <c r="L454" s="3"/>
      <c r="M454" s="3"/>
      <c r="N454" s="3"/>
      <c r="O454" s="3"/>
      <c r="P454" s="3"/>
      <c r="Q454" s="3"/>
      <c r="R454" s="3"/>
      <c r="S454" s="3"/>
      <c r="T454" s="3"/>
      <c r="U454" s="3"/>
      <c r="V454" s="3"/>
      <c r="W454" s="3"/>
    </row>
    <row r="455" spans="1:23" x14ac:dyDescent="0.3">
      <c r="A455" s="3"/>
      <c r="B455" s="3"/>
      <c r="C455" s="3"/>
      <c r="D455" s="3"/>
      <c r="E455" s="3"/>
      <c r="F455" s="3"/>
      <c r="G455" s="3"/>
      <c r="H455" s="3"/>
      <c r="I455" s="3"/>
      <c r="J455" s="3"/>
      <c r="K455" s="3"/>
      <c r="L455" s="3"/>
      <c r="M455" s="3"/>
      <c r="N455" s="3"/>
      <c r="O455" s="3"/>
      <c r="P455" s="3"/>
      <c r="Q455" s="3"/>
      <c r="R455" s="3"/>
      <c r="S455" s="3"/>
      <c r="T455" s="3"/>
      <c r="U455" s="3"/>
      <c r="V455" s="3"/>
      <c r="W455" s="3"/>
    </row>
    <row r="456" spans="1:23" x14ac:dyDescent="0.3">
      <c r="A456" s="3"/>
      <c r="B456" s="3"/>
      <c r="C456" s="3"/>
      <c r="D456" s="3"/>
      <c r="E456" s="3"/>
      <c r="F456" s="3"/>
      <c r="G456" s="3"/>
      <c r="H456" s="3"/>
      <c r="I456" s="3"/>
      <c r="J456" s="3"/>
      <c r="K456" s="3"/>
      <c r="L456" s="3"/>
      <c r="M456" s="3"/>
      <c r="N456" s="3"/>
      <c r="O456" s="3"/>
      <c r="P456" s="3"/>
      <c r="Q456" s="3"/>
      <c r="R456" s="3"/>
      <c r="S456" s="3"/>
      <c r="T456" s="3"/>
      <c r="U456" s="3"/>
      <c r="V456" s="3"/>
      <c r="W456" s="3"/>
    </row>
    <row r="457" spans="1:23" x14ac:dyDescent="0.3">
      <c r="A457" s="3"/>
      <c r="B457" s="3"/>
      <c r="C457" s="3"/>
      <c r="D457" s="3"/>
      <c r="E457" s="3"/>
      <c r="F457" s="3"/>
      <c r="G457" s="3"/>
      <c r="H457" s="3"/>
      <c r="I457" s="3"/>
      <c r="J457" s="3"/>
      <c r="K457" s="3"/>
      <c r="L457" s="3"/>
      <c r="M457" s="3"/>
      <c r="N457" s="3"/>
      <c r="O457" s="3"/>
      <c r="P457" s="3"/>
      <c r="Q457" s="3"/>
      <c r="R457" s="3"/>
      <c r="S457" s="3"/>
      <c r="T457" s="3"/>
      <c r="U457" s="3"/>
      <c r="V457" s="3"/>
      <c r="W457" s="3"/>
    </row>
    <row r="458" spans="1:23" x14ac:dyDescent="0.3">
      <c r="A458" s="3"/>
      <c r="B458" s="3"/>
      <c r="C458" s="3"/>
      <c r="D458" s="3"/>
      <c r="E458" s="3"/>
      <c r="F458" s="3"/>
      <c r="G458" s="3"/>
      <c r="H458" s="3"/>
      <c r="I458" s="3"/>
      <c r="J458" s="3"/>
      <c r="K458" s="3"/>
      <c r="L458" s="3"/>
      <c r="M458" s="3"/>
      <c r="N458" s="3"/>
      <c r="O458" s="3"/>
      <c r="P458" s="3"/>
      <c r="Q458" s="3"/>
      <c r="R458" s="3"/>
      <c r="S458" s="3"/>
      <c r="T458" s="3"/>
      <c r="U458" s="3"/>
      <c r="V458" s="3"/>
      <c r="W458" s="3"/>
    </row>
    <row r="459" spans="1:23" x14ac:dyDescent="0.3">
      <c r="A459" s="3"/>
      <c r="B459" s="3"/>
      <c r="C459" s="3"/>
      <c r="D459" s="3"/>
      <c r="E459" s="3"/>
      <c r="F459" s="3"/>
      <c r="G459" s="3"/>
      <c r="H459" s="3"/>
      <c r="I459" s="3"/>
      <c r="J459" s="3"/>
      <c r="K459" s="3"/>
      <c r="L459" s="3"/>
      <c r="M459" s="3"/>
      <c r="N459" s="3"/>
      <c r="O459" s="3"/>
      <c r="P459" s="3"/>
      <c r="Q459" s="3"/>
      <c r="R459" s="3"/>
      <c r="S459" s="3"/>
      <c r="T459" s="3"/>
      <c r="U459" s="3"/>
      <c r="V459" s="3"/>
      <c r="W459" s="3"/>
    </row>
    <row r="460" spans="1:23" x14ac:dyDescent="0.3">
      <c r="A460" s="3"/>
      <c r="B460" s="3"/>
      <c r="C460" s="3"/>
      <c r="D460" s="3"/>
      <c r="E460" s="3"/>
      <c r="F460" s="3"/>
      <c r="G460" s="3"/>
      <c r="H460" s="3"/>
      <c r="I460" s="3"/>
      <c r="J460" s="3"/>
      <c r="K460" s="3"/>
      <c r="L460" s="3"/>
      <c r="M460" s="3"/>
      <c r="N460" s="3"/>
      <c r="O460" s="3"/>
      <c r="P460" s="3"/>
      <c r="Q460" s="3"/>
      <c r="R460" s="3"/>
      <c r="S460" s="3"/>
      <c r="T460" s="3"/>
      <c r="U460" s="3"/>
      <c r="V460" s="3"/>
      <c r="W460" s="3"/>
    </row>
    <row r="461" spans="1:23" x14ac:dyDescent="0.3">
      <c r="A461" s="3"/>
      <c r="B461" s="3"/>
      <c r="C461" s="3"/>
      <c r="D461" s="3"/>
      <c r="E461" s="3"/>
      <c r="F461" s="3"/>
      <c r="G461" s="3"/>
      <c r="H461" s="3"/>
      <c r="I461" s="3"/>
      <c r="J461" s="3"/>
      <c r="K461" s="3"/>
      <c r="L461" s="3"/>
      <c r="M461" s="3"/>
      <c r="N461" s="3"/>
      <c r="O461" s="3"/>
      <c r="P461" s="3"/>
      <c r="Q461" s="3"/>
      <c r="R461" s="3"/>
      <c r="S461" s="3"/>
      <c r="T461" s="3"/>
      <c r="U461" s="3"/>
      <c r="V461" s="3"/>
      <c r="W461" s="3"/>
    </row>
    <row r="462" spans="1:23" x14ac:dyDescent="0.3">
      <c r="A462" s="3"/>
      <c r="B462" s="3"/>
      <c r="C462" s="3"/>
      <c r="D462" s="3"/>
      <c r="E462" s="3"/>
      <c r="F462" s="3"/>
      <c r="G462" s="3"/>
      <c r="H462" s="3"/>
      <c r="I462" s="3"/>
      <c r="J462" s="3"/>
      <c r="K462" s="3"/>
      <c r="L462" s="3"/>
      <c r="M462" s="3"/>
      <c r="N462" s="3"/>
      <c r="O462" s="3"/>
      <c r="P462" s="3"/>
      <c r="Q462" s="3"/>
      <c r="R462" s="3"/>
      <c r="S462" s="3"/>
      <c r="T462" s="3"/>
      <c r="U462" s="3"/>
      <c r="V462" s="3"/>
      <c r="W462" s="3"/>
    </row>
    <row r="463" spans="1:23" x14ac:dyDescent="0.3">
      <c r="A463" s="3"/>
      <c r="B463" s="3"/>
      <c r="C463" s="3"/>
      <c r="D463" s="3"/>
      <c r="E463" s="3"/>
      <c r="F463" s="3"/>
      <c r="G463" s="3"/>
      <c r="H463" s="3"/>
      <c r="I463" s="3"/>
      <c r="J463" s="3"/>
      <c r="K463" s="3"/>
      <c r="L463" s="3"/>
      <c r="M463" s="3"/>
      <c r="N463" s="3"/>
      <c r="O463" s="3"/>
      <c r="P463" s="3"/>
      <c r="Q463" s="3"/>
      <c r="R463" s="3"/>
      <c r="S463" s="3"/>
      <c r="T463" s="3"/>
      <c r="U463" s="3"/>
      <c r="V463" s="3"/>
      <c r="W463" s="3"/>
    </row>
    <row r="464" spans="1:23" x14ac:dyDescent="0.3">
      <c r="A464" s="3"/>
      <c r="B464" s="3"/>
      <c r="C464" s="3"/>
      <c r="D464" s="3"/>
      <c r="E464" s="3"/>
      <c r="F464" s="3"/>
      <c r="G464" s="3"/>
      <c r="H464" s="3"/>
      <c r="I464" s="3"/>
      <c r="J464" s="3"/>
      <c r="K464" s="3"/>
      <c r="L464" s="3"/>
      <c r="M464" s="3"/>
      <c r="N464" s="3"/>
      <c r="O464" s="3"/>
      <c r="P464" s="3"/>
      <c r="Q464" s="3"/>
      <c r="R464" s="3"/>
      <c r="S464" s="3"/>
      <c r="T464" s="3"/>
      <c r="U464" s="3"/>
      <c r="V464" s="3"/>
      <c r="W464" s="3"/>
    </row>
    <row r="465" spans="1:23" x14ac:dyDescent="0.3">
      <c r="A465" s="3"/>
      <c r="B465" s="3"/>
      <c r="C465" s="3"/>
      <c r="D465" s="3"/>
      <c r="E465" s="3"/>
      <c r="F465" s="3"/>
      <c r="G465" s="3"/>
      <c r="H465" s="3"/>
      <c r="I465" s="3"/>
      <c r="J465" s="3"/>
      <c r="K465" s="3"/>
      <c r="L465" s="3"/>
      <c r="M465" s="3"/>
      <c r="N465" s="3"/>
      <c r="O465" s="3"/>
      <c r="P465" s="3"/>
      <c r="Q465" s="3"/>
      <c r="R465" s="3"/>
      <c r="S465" s="3"/>
      <c r="T465" s="3"/>
      <c r="U465" s="3"/>
      <c r="V465" s="3"/>
      <c r="W465" s="3"/>
    </row>
    <row r="466" spans="1:23" x14ac:dyDescent="0.3">
      <c r="A466" s="3"/>
      <c r="B466" s="3"/>
      <c r="C466" s="3"/>
      <c r="D466" s="3"/>
      <c r="E466" s="3"/>
      <c r="F466" s="3"/>
      <c r="G466" s="3"/>
      <c r="H466" s="3"/>
      <c r="I466" s="3"/>
      <c r="J466" s="3"/>
      <c r="K466" s="3"/>
      <c r="L466" s="3"/>
      <c r="M466" s="3"/>
      <c r="N466" s="3"/>
      <c r="O466" s="3"/>
      <c r="P466" s="3"/>
      <c r="Q466" s="3"/>
      <c r="R466" s="3"/>
      <c r="S466" s="3"/>
      <c r="T466" s="3"/>
      <c r="U466" s="3"/>
      <c r="V466" s="3"/>
      <c r="W466" s="3"/>
    </row>
    <row r="467" spans="1:23" x14ac:dyDescent="0.3">
      <c r="A467" s="3"/>
      <c r="B467" s="3"/>
      <c r="C467" s="3"/>
      <c r="D467" s="3"/>
      <c r="E467" s="3"/>
      <c r="F467" s="3"/>
      <c r="G467" s="3"/>
      <c r="H467" s="3"/>
      <c r="I467" s="3"/>
      <c r="J467" s="3"/>
      <c r="K467" s="3"/>
      <c r="L467" s="3"/>
      <c r="M467" s="3"/>
      <c r="N467" s="3"/>
      <c r="O467" s="3"/>
      <c r="P467" s="3"/>
      <c r="Q467" s="3"/>
      <c r="R467" s="3"/>
      <c r="S467" s="3"/>
      <c r="T467" s="3"/>
      <c r="U467" s="3"/>
      <c r="V467" s="3"/>
      <c r="W467" s="3"/>
    </row>
    <row r="468" spans="1:23" x14ac:dyDescent="0.3">
      <c r="A468" s="3"/>
      <c r="B468" s="3"/>
      <c r="C468" s="3"/>
      <c r="D468" s="3"/>
      <c r="E468" s="3"/>
      <c r="F468" s="3"/>
      <c r="G468" s="3"/>
      <c r="H468" s="3"/>
      <c r="I468" s="3"/>
      <c r="J468" s="3"/>
      <c r="K468" s="3"/>
      <c r="L468" s="3"/>
      <c r="M468" s="3"/>
      <c r="N468" s="3"/>
      <c r="O468" s="3"/>
      <c r="P468" s="3"/>
      <c r="Q468" s="3"/>
      <c r="R468" s="3"/>
      <c r="S468" s="3"/>
      <c r="T468" s="3"/>
      <c r="U468" s="3"/>
      <c r="V468" s="3"/>
      <c r="W468" s="3"/>
    </row>
    <row r="469" spans="1:23" x14ac:dyDescent="0.3">
      <c r="A469" s="3"/>
      <c r="B469" s="3"/>
      <c r="C469" s="3"/>
      <c r="D469" s="3"/>
      <c r="E469" s="3"/>
      <c r="F469" s="3"/>
      <c r="G469" s="3"/>
      <c r="H469" s="3"/>
      <c r="I469" s="3"/>
      <c r="J469" s="3"/>
      <c r="K469" s="3"/>
      <c r="L469" s="3"/>
      <c r="M469" s="3"/>
      <c r="N469" s="3"/>
      <c r="O469" s="3"/>
      <c r="P469" s="3"/>
      <c r="Q469" s="3"/>
      <c r="R469" s="3"/>
      <c r="S469" s="3"/>
      <c r="T469" s="3"/>
      <c r="U469" s="3"/>
      <c r="V469" s="3"/>
      <c r="W469" s="3"/>
    </row>
    <row r="470" spans="1:23" x14ac:dyDescent="0.3">
      <c r="A470" s="3"/>
      <c r="B470" s="3"/>
      <c r="C470" s="3"/>
      <c r="D470" s="3"/>
      <c r="E470" s="3"/>
      <c r="F470" s="3"/>
      <c r="G470" s="3"/>
      <c r="H470" s="3"/>
      <c r="I470" s="3"/>
      <c r="J470" s="3"/>
      <c r="K470" s="3"/>
      <c r="L470" s="3"/>
      <c r="M470" s="3"/>
      <c r="N470" s="3"/>
      <c r="O470" s="3"/>
      <c r="P470" s="3"/>
      <c r="Q470" s="3"/>
      <c r="R470" s="3"/>
      <c r="S470" s="3"/>
      <c r="T470" s="3"/>
      <c r="U470" s="3"/>
      <c r="V470" s="3"/>
      <c r="W470" s="3"/>
    </row>
    <row r="471" spans="1:23" x14ac:dyDescent="0.3">
      <c r="A471" s="3"/>
      <c r="B471" s="3"/>
      <c r="C471" s="3"/>
      <c r="D471" s="3"/>
      <c r="E471" s="3"/>
      <c r="F471" s="3"/>
      <c r="G471" s="3"/>
      <c r="H471" s="3"/>
      <c r="I471" s="3"/>
      <c r="J471" s="3"/>
      <c r="K471" s="3"/>
      <c r="L471" s="3"/>
      <c r="M471" s="3"/>
      <c r="N471" s="3"/>
      <c r="O471" s="3"/>
      <c r="P471" s="3"/>
      <c r="Q471" s="3"/>
      <c r="R471" s="3"/>
      <c r="S471" s="3"/>
      <c r="T471" s="3"/>
      <c r="U471" s="3"/>
      <c r="V471" s="3"/>
      <c r="W471" s="3"/>
    </row>
    <row r="472" spans="1:23" x14ac:dyDescent="0.3">
      <c r="A472" s="3"/>
      <c r="B472" s="3"/>
      <c r="C472" s="3"/>
      <c r="D472" s="3"/>
      <c r="E472" s="3"/>
      <c r="F472" s="3"/>
      <c r="G472" s="3"/>
      <c r="H472" s="3"/>
      <c r="I472" s="3"/>
      <c r="J472" s="3"/>
      <c r="K472" s="3"/>
      <c r="L472" s="3"/>
      <c r="M472" s="3"/>
      <c r="N472" s="3"/>
      <c r="O472" s="3"/>
      <c r="P472" s="3"/>
      <c r="Q472" s="3"/>
      <c r="R472" s="3"/>
      <c r="S472" s="3"/>
      <c r="T472" s="3"/>
      <c r="U472" s="3"/>
      <c r="V472" s="3"/>
      <c r="W472" s="3"/>
    </row>
    <row r="473" spans="1:23" x14ac:dyDescent="0.3">
      <c r="A473" s="3"/>
      <c r="B473" s="3"/>
      <c r="C473" s="3"/>
      <c r="D473" s="3"/>
      <c r="E473" s="3"/>
      <c r="F473" s="3"/>
      <c r="G473" s="3"/>
      <c r="H473" s="3"/>
      <c r="I473" s="3"/>
      <c r="J473" s="3"/>
      <c r="K473" s="3"/>
      <c r="L473" s="3"/>
      <c r="M473" s="3"/>
      <c r="N473" s="3"/>
      <c r="O473" s="3"/>
      <c r="P473" s="3"/>
      <c r="Q473" s="3"/>
      <c r="R473" s="3"/>
      <c r="S473" s="3"/>
      <c r="T473" s="3"/>
      <c r="U473" s="3"/>
      <c r="V473" s="3"/>
      <c r="W473" s="3"/>
    </row>
    <row r="474" spans="1:23" x14ac:dyDescent="0.3">
      <c r="A474" s="3"/>
      <c r="B474" s="3"/>
      <c r="C474" s="3"/>
      <c r="D474" s="3"/>
      <c r="E474" s="3"/>
      <c r="F474" s="3"/>
      <c r="G474" s="3"/>
      <c r="H474" s="3"/>
      <c r="I474" s="3"/>
      <c r="J474" s="3"/>
      <c r="K474" s="3"/>
      <c r="L474" s="3"/>
      <c r="M474" s="3"/>
      <c r="N474" s="3"/>
      <c r="O474" s="3"/>
      <c r="P474" s="3"/>
      <c r="Q474" s="3"/>
      <c r="R474" s="3"/>
      <c r="S474" s="3"/>
      <c r="T474" s="3"/>
      <c r="U474" s="3"/>
      <c r="V474" s="3"/>
      <c r="W474" s="3"/>
    </row>
    <row r="475" spans="1:23" x14ac:dyDescent="0.3">
      <c r="A475" s="3"/>
      <c r="B475" s="3"/>
      <c r="C475" s="3"/>
      <c r="D475" s="3"/>
      <c r="E475" s="3"/>
      <c r="F475" s="3"/>
      <c r="G475" s="3"/>
      <c r="H475" s="3"/>
      <c r="I475" s="3"/>
      <c r="J475" s="3"/>
      <c r="K475" s="3"/>
      <c r="L475" s="3"/>
      <c r="M475" s="3"/>
      <c r="N475" s="3"/>
      <c r="O475" s="3"/>
      <c r="P475" s="3"/>
      <c r="Q475" s="3"/>
      <c r="R475" s="3"/>
      <c r="S475" s="3"/>
      <c r="T475" s="3"/>
      <c r="U475" s="3"/>
      <c r="V475" s="3"/>
      <c r="W475" s="3"/>
    </row>
    <row r="476" spans="1:23" x14ac:dyDescent="0.3">
      <c r="A476" s="3"/>
      <c r="B476" s="3"/>
      <c r="C476" s="3"/>
      <c r="D476" s="3"/>
      <c r="E476" s="3"/>
      <c r="F476" s="3"/>
      <c r="G476" s="3"/>
      <c r="H476" s="3"/>
      <c r="I476" s="3"/>
      <c r="J476" s="3"/>
      <c r="K476" s="3"/>
      <c r="L476" s="3"/>
      <c r="M476" s="3"/>
      <c r="N476" s="3"/>
      <c r="O476" s="3"/>
      <c r="P476" s="3"/>
      <c r="Q476" s="3"/>
      <c r="R476" s="3"/>
      <c r="S476" s="3"/>
      <c r="T476" s="3"/>
      <c r="U476" s="3"/>
      <c r="V476" s="3"/>
      <c r="W476" s="3"/>
    </row>
    <row r="477" spans="1:23" x14ac:dyDescent="0.3">
      <c r="A477" s="3"/>
      <c r="B477" s="3"/>
      <c r="C477" s="3"/>
      <c r="D477" s="3"/>
      <c r="E477" s="3"/>
      <c r="F477" s="3"/>
      <c r="G477" s="3"/>
      <c r="H477" s="3"/>
      <c r="I477" s="3"/>
      <c r="J477" s="3"/>
      <c r="K477" s="3"/>
      <c r="L477" s="3"/>
      <c r="M477" s="3"/>
      <c r="N477" s="3"/>
      <c r="O477" s="3"/>
      <c r="P477" s="3"/>
      <c r="Q477" s="3"/>
      <c r="R477" s="3"/>
      <c r="S477" s="3"/>
      <c r="T477" s="3"/>
      <c r="U477" s="3"/>
      <c r="V477" s="3"/>
      <c r="W477" s="3"/>
    </row>
    <row r="478" spans="1:23" x14ac:dyDescent="0.3">
      <c r="A478" s="3"/>
      <c r="B478" s="3"/>
      <c r="C478" s="3"/>
      <c r="D478" s="3"/>
      <c r="E478" s="3"/>
      <c r="F478" s="3"/>
      <c r="G478" s="3"/>
      <c r="H478" s="3"/>
      <c r="I478" s="3"/>
      <c r="J478" s="3"/>
      <c r="K478" s="3"/>
      <c r="L478" s="3"/>
      <c r="M478" s="3"/>
      <c r="N478" s="3"/>
      <c r="O478" s="3"/>
      <c r="P478" s="3"/>
      <c r="Q478" s="3"/>
      <c r="R478" s="3"/>
      <c r="S478" s="3"/>
      <c r="T478" s="3"/>
      <c r="U478" s="3"/>
      <c r="V478" s="3"/>
      <c r="W478" s="3"/>
    </row>
    <row r="479" spans="1:23" x14ac:dyDescent="0.3">
      <c r="A479" s="3"/>
      <c r="B479" s="3"/>
      <c r="C479" s="3"/>
      <c r="D479" s="3"/>
      <c r="E479" s="3"/>
      <c r="F479" s="3"/>
      <c r="G479" s="3"/>
      <c r="H479" s="3"/>
      <c r="I479" s="3"/>
      <c r="J479" s="3"/>
      <c r="K479" s="3"/>
      <c r="L479" s="3"/>
      <c r="M479" s="3"/>
      <c r="N479" s="3"/>
      <c r="O479" s="3"/>
      <c r="P479" s="3"/>
      <c r="Q479" s="3"/>
      <c r="R479" s="3"/>
      <c r="S479" s="3"/>
      <c r="T479" s="3"/>
      <c r="U479" s="3"/>
      <c r="V479" s="3"/>
      <c r="W479" s="3"/>
    </row>
    <row r="480" spans="1:23" x14ac:dyDescent="0.3">
      <c r="A480" s="3"/>
      <c r="B480" s="3"/>
      <c r="C480" s="3"/>
      <c r="D480" s="3"/>
      <c r="E480" s="3"/>
      <c r="F480" s="3"/>
      <c r="G480" s="3"/>
      <c r="H480" s="3"/>
      <c r="I480" s="3"/>
      <c r="J480" s="3"/>
      <c r="K480" s="3"/>
      <c r="L480" s="3"/>
      <c r="M480" s="3"/>
      <c r="N480" s="3"/>
      <c r="O480" s="3"/>
      <c r="P480" s="3"/>
      <c r="Q480" s="3"/>
      <c r="R480" s="3"/>
      <c r="S480" s="3"/>
      <c r="T480" s="3"/>
      <c r="U480" s="3"/>
      <c r="V480" s="3"/>
      <c r="W480" s="3"/>
    </row>
    <row r="481" spans="1:23" x14ac:dyDescent="0.3">
      <c r="A481" s="3"/>
      <c r="B481" s="3"/>
      <c r="C481" s="3"/>
      <c r="D481" s="3"/>
      <c r="E481" s="3"/>
      <c r="F481" s="3"/>
      <c r="G481" s="3"/>
      <c r="H481" s="3"/>
      <c r="I481" s="3"/>
      <c r="J481" s="3"/>
      <c r="K481" s="3"/>
      <c r="L481" s="3"/>
      <c r="M481" s="3"/>
      <c r="N481" s="3"/>
      <c r="O481" s="3"/>
      <c r="P481" s="3"/>
      <c r="Q481" s="3"/>
      <c r="R481" s="3"/>
      <c r="S481" s="3"/>
      <c r="T481" s="3"/>
      <c r="U481" s="3"/>
      <c r="V481" s="3"/>
      <c r="W481" s="3"/>
    </row>
    <row r="482" spans="1:23" x14ac:dyDescent="0.3">
      <c r="A482" s="3"/>
      <c r="B482" s="3"/>
      <c r="C482" s="3"/>
      <c r="D482" s="3"/>
      <c r="E482" s="3"/>
      <c r="F482" s="3"/>
      <c r="G482" s="3"/>
      <c r="H482" s="3"/>
      <c r="I482" s="3"/>
      <c r="J482" s="3"/>
      <c r="K482" s="3"/>
      <c r="L482" s="3"/>
      <c r="M482" s="3"/>
      <c r="N482" s="3"/>
      <c r="O482" s="3"/>
      <c r="P482" s="3"/>
      <c r="Q482" s="3"/>
      <c r="R482" s="3"/>
      <c r="S482" s="3"/>
      <c r="T482" s="3"/>
      <c r="U482" s="3"/>
      <c r="V482" s="3"/>
      <c r="W482" s="3"/>
    </row>
    <row r="483" spans="1:23" x14ac:dyDescent="0.3">
      <c r="A483" s="3"/>
      <c r="B483" s="3"/>
      <c r="C483" s="3"/>
      <c r="D483" s="3"/>
      <c r="E483" s="3"/>
      <c r="F483" s="3"/>
      <c r="G483" s="3"/>
      <c r="H483" s="3"/>
      <c r="I483" s="3"/>
      <c r="J483" s="3"/>
      <c r="K483" s="3"/>
      <c r="L483" s="3"/>
      <c r="M483" s="3"/>
      <c r="N483" s="3"/>
      <c r="O483" s="3"/>
      <c r="P483" s="3"/>
      <c r="Q483" s="3"/>
      <c r="R483" s="3"/>
      <c r="S483" s="3"/>
      <c r="T483" s="3"/>
      <c r="U483" s="3"/>
      <c r="V483" s="3"/>
      <c r="W483" s="3"/>
    </row>
    <row r="484" spans="1:23" x14ac:dyDescent="0.3">
      <c r="A484" s="3"/>
      <c r="B484" s="3"/>
      <c r="C484" s="3"/>
      <c r="D484" s="3"/>
      <c r="E484" s="3"/>
      <c r="F484" s="3"/>
      <c r="G484" s="3"/>
      <c r="H484" s="3"/>
      <c r="I484" s="3"/>
      <c r="J484" s="3"/>
      <c r="K484" s="3"/>
      <c r="L484" s="3"/>
      <c r="M484" s="3"/>
      <c r="N484" s="3"/>
      <c r="O484" s="3"/>
      <c r="P484" s="3"/>
      <c r="Q484" s="3"/>
      <c r="R484" s="3"/>
      <c r="S484" s="3"/>
      <c r="T484" s="3"/>
      <c r="U484" s="3"/>
      <c r="V484" s="3"/>
      <c r="W484" s="3"/>
    </row>
    <row r="485" spans="1:23" x14ac:dyDescent="0.3">
      <c r="A485" s="3"/>
      <c r="B485" s="3"/>
      <c r="C485" s="3"/>
      <c r="D485" s="3"/>
      <c r="E485" s="3"/>
      <c r="F485" s="3"/>
      <c r="G485" s="3"/>
      <c r="H485" s="3"/>
      <c r="I485" s="3"/>
      <c r="J485" s="3"/>
      <c r="K485" s="3"/>
      <c r="L485" s="3"/>
      <c r="M485" s="3"/>
      <c r="N485" s="3"/>
      <c r="O485" s="3"/>
      <c r="P485" s="3"/>
      <c r="Q485" s="3"/>
      <c r="R485" s="3"/>
      <c r="S485" s="3"/>
      <c r="T485" s="3"/>
      <c r="U485" s="3"/>
      <c r="V485" s="3"/>
      <c r="W485" s="3"/>
    </row>
    <row r="486" spans="1:23" x14ac:dyDescent="0.3">
      <c r="A486" s="3"/>
      <c r="B486" s="3"/>
      <c r="C486" s="3"/>
      <c r="D486" s="3"/>
      <c r="E486" s="3"/>
      <c r="F486" s="3"/>
      <c r="G486" s="3"/>
      <c r="H486" s="3"/>
      <c r="I486" s="3"/>
      <c r="J486" s="3"/>
      <c r="K486" s="3"/>
      <c r="L486" s="3"/>
      <c r="M486" s="3"/>
      <c r="N486" s="3"/>
      <c r="O486" s="3"/>
      <c r="P486" s="3"/>
      <c r="Q486" s="3"/>
      <c r="R486" s="3"/>
      <c r="S486" s="3"/>
      <c r="T486" s="3"/>
      <c r="U486" s="3"/>
      <c r="V486" s="3"/>
      <c r="W486" s="3"/>
    </row>
    <row r="487" spans="1:23" x14ac:dyDescent="0.3">
      <c r="A487" s="3"/>
      <c r="B487" s="3"/>
      <c r="C487" s="3"/>
      <c r="D487" s="3"/>
      <c r="E487" s="3"/>
      <c r="F487" s="3"/>
      <c r="G487" s="3"/>
      <c r="H487" s="3"/>
      <c r="I487" s="3"/>
      <c r="J487" s="3"/>
      <c r="K487" s="3"/>
      <c r="L487" s="3"/>
      <c r="M487" s="3"/>
      <c r="N487" s="3"/>
      <c r="O487" s="3"/>
      <c r="P487" s="3"/>
      <c r="Q487" s="3"/>
      <c r="R487" s="3"/>
      <c r="S487" s="3"/>
      <c r="T487" s="3"/>
      <c r="U487" s="3"/>
      <c r="V487" s="3"/>
      <c r="W487" s="3"/>
    </row>
    <row r="488" spans="1:23" x14ac:dyDescent="0.3">
      <c r="A488" s="3"/>
      <c r="B488" s="3"/>
      <c r="C488" s="3"/>
      <c r="D488" s="3"/>
      <c r="E488" s="3"/>
      <c r="F488" s="3"/>
      <c r="G488" s="3"/>
      <c r="H488" s="3"/>
      <c r="I488" s="3"/>
      <c r="J488" s="3"/>
      <c r="K488" s="3"/>
      <c r="L488" s="3"/>
      <c r="M488" s="3"/>
      <c r="N488" s="3"/>
      <c r="O488" s="3"/>
      <c r="P488" s="3"/>
      <c r="Q488" s="3"/>
      <c r="R488" s="3"/>
      <c r="S488" s="3"/>
      <c r="T488" s="3"/>
      <c r="U488" s="3"/>
      <c r="V488" s="3"/>
      <c r="W488" s="3"/>
    </row>
    <row r="489" spans="1:23" x14ac:dyDescent="0.3">
      <c r="A489" s="3"/>
      <c r="B489" s="3"/>
      <c r="C489" s="3"/>
      <c r="D489" s="3"/>
      <c r="E489" s="3"/>
      <c r="F489" s="3"/>
      <c r="G489" s="3"/>
      <c r="H489" s="3"/>
      <c r="I489" s="3"/>
      <c r="J489" s="3"/>
      <c r="K489" s="3"/>
      <c r="L489" s="3"/>
      <c r="M489" s="3"/>
      <c r="N489" s="3"/>
      <c r="O489" s="3"/>
      <c r="P489" s="3"/>
      <c r="Q489" s="3"/>
      <c r="R489" s="3"/>
      <c r="S489" s="3"/>
      <c r="T489" s="3"/>
      <c r="U489" s="3"/>
      <c r="V489" s="3"/>
      <c r="W489" s="3"/>
    </row>
    <row r="490" spans="1:23" x14ac:dyDescent="0.3">
      <c r="A490" s="3"/>
      <c r="B490" s="3"/>
      <c r="C490" s="3"/>
      <c r="D490" s="3"/>
      <c r="E490" s="3"/>
      <c r="F490" s="3"/>
      <c r="G490" s="3"/>
      <c r="H490" s="3"/>
      <c r="I490" s="3"/>
      <c r="J490" s="3"/>
      <c r="K490" s="3"/>
      <c r="L490" s="3"/>
      <c r="M490" s="3"/>
      <c r="N490" s="3"/>
      <c r="O490" s="3"/>
      <c r="P490" s="3"/>
      <c r="Q490" s="3"/>
      <c r="R490" s="3"/>
      <c r="S490" s="3"/>
      <c r="T490" s="3"/>
      <c r="U490" s="3"/>
      <c r="V490" s="3"/>
      <c r="W490" s="3"/>
    </row>
    <row r="491" spans="1:23" x14ac:dyDescent="0.3">
      <c r="A491" s="3"/>
      <c r="B491" s="3"/>
      <c r="C491" s="3"/>
      <c r="D491" s="3"/>
      <c r="E491" s="3"/>
      <c r="F491" s="3"/>
      <c r="G491" s="3"/>
      <c r="H491" s="3"/>
      <c r="I491" s="3"/>
      <c r="J491" s="3"/>
      <c r="K491" s="3"/>
      <c r="L491" s="3"/>
      <c r="M491" s="3"/>
      <c r="N491" s="3"/>
      <c r="O491" s="3"/>
      <c r="P491" s="3"/>
      <c r="Q491" s="3"/>
      <c r="R491" s="3"/>
      <c r="S491" s="3"/>
      <c r="T491" s="3"/>
      <c r="U491" s="3"/>
      <c r="V491" s="3"/>
      <c r="W491" s="3"/>
    </row>
    <row r="492" spans="1:23" x14ac:dyDescent="0.3">
      <c r="A492" s="3"/>
      <c r="B492" s="3"/>
      <c r="C492" s="3"/>
      <c r="D492" s="3"/>
      <c r="E492" s="3"/>
      <c r="F492" s="3"/>
      <c r="G492" s="3"/>
      <c r="H492" s="3"/>
      <c r="I492" s="3"/>
      <c r="J492" s="3"/>
      <c r="K492" s="3"/>
      <c r="L492" s="3"/>
      <c r="M492" s="3"/>
      <c r="N492" s="3"/>
      <c r="O492" s="3"/>
      <c r="P492" s="3"/>
      <c r="Q492" s="3"/>
      <c r="R492" s="3"/>
      <c r="S492" s="3"/>
      <c r="T492" s="3"/>
      <c r="U492" s="3"/>
      <c r="V492" s="3"/>
      <c r="W492" s="3"/>
    </row>
    <row r="493" spans="1:23" x14ac:dyDescent="0.3">
      <c r="A493" s="3"/>
      <c r="B493" s="3"/>
      <c r="C493" s="3"/>
      <c r="D493" s="3"/>
      <c r="E493" s="3"/>
      <c r="F493" s="3"/>
      <c r="G493" s="3"/>
      <c r="H493" s="3"/>
      <c r="I493" s="3"/>
      <c r="J493" s="3"/>
      <c r="K493" s="3"/>
      <c r="L493" s="3"/>
      <c r="M493" s="3"/>
      <c r="N493" s="3"/>
      <c r="O493" s="3"/>
      <c r="P493" s="3"/>
      <c r="Q493" s="3"/>
      <c r="R493" s="3"/>
      <c r="S493" s="3"/>
      <c r="T493" s="3"/>
      <c r="U493" s="3"/>
      <c r="V493" s="3"/>
      <c r="W493" s="3"/>
    </row>
    <row r="494" spans="1:23" x14ac:dyDescent="0.3">
      <c r="A494" s="3"/>
      <c r="B494" s="3"/>
      <c r="C494" s="3"/>
      <c r="D494" s="3"/>
      <c r="E494" s="3"/>
      <c r="F494" s="3"/>
      <c r="G494" s="3"/>
      <c r="H494" s="3"/>
      <c r="I494" s="3"/>
      <c r="J494" s="3"/>
      <c r="K494" s="3"/>
      <c r="L494" s="3"/>
      <c r="M494" s="3"/>
      <c r="N494" s="3"/>
      <c r="O494" s="3"/>
      <c r="P494" s="3"/>
      <c r="Q494" s="3"/>
      <c r="R494" s="3"/>
      <c r="S494" s="3"/>
      <c r="T494" s="3"/>
      <c r="U494" s="3"/>
      <c r="V494" s="3"/>
      <c r="W494" s="3"/>
    </row>
    <row r="495" spans="1:23" x14ac:dyDescent="0.3">
      <c r="A495" s="3"/>
      <c r="B495" s="3"/>
      <c r="C495" s="3"/>
      <c r="D495" s="3"/>
      <c r="E495" s="3"/>
      <c r="F495" s="3"/>
      <c r="G495" s="3"/>
      <c r="H495" s="3"/>
      <c r="I495" s="3"/>
      <c r="J495" s="3"/>
      <c r="K495" s="3"/>
      <c r="L495" s="3"/>
      <c r="M495" s="3"/>
      <c r="N495" s="3"/>
      <c r="O495" s="3"/>
      <c r="P495" s="3"/>
      <c r="Q495" s="3"/>
      <c r="R495" s="3"/>
      <c r="S495" s="3"/>
      <c r="T495" s="3"/>
      <c r="U495" s="3"/>
      <c r="V495" s="3"/>
      <c r="W495" s="3"/>
    </row>
    <row r="496" spans="1:23" x14ac:dyDescent="0.3">
      <c r="A496" s="3"/>
      <c r="B496" s="3"/>
      <c r="C496" s="3"/>
      <c r="D496" s="3"/>
      <c r="E496" s="3"/>
      <c r="F496" s="3"/>
      <c r="G496" s="3"/>
      <c r="H496" s="3"/>
      <c r="I496" s="3"/>
      <c r="J496" s="3"/>
      <c r="K496" s="3"/>
      <c r="L496" s="3"/>
      <c r="M496" s="3"/>
      <c r="N496" s="3"/>
      <c r="O496" s="3"/>
      <c r="P496" s="3"/>
      <c r="Q496" s="3"/>
      <c r="R496" s="3"/>
      <c r="S496" s="3"/>
      <c r="T496" s="3"/>
      <c r="U496" s="3"/>
      <c r="V496" s="3"/>
      <c r="W496" s="3"/>
    </row>
    <row r="497" spans="1:23" x14ac:dyDescent="0.3">
      <c r="A497" s="3"/>
      <c r="B497" s="3"/>
      <c r="C497" s="3"/>
      <c r="D497" s="3"/>
      <c r="E497" s="3"/>
      <c r="F497" s="3"/>
      <c r="G497" s="3"/>
      <c r="H497" s="3"/>
      <c r="I497" s="3"/>
      <c r="J497" s="3"/>
      <c r="K497" s="3"/>
      <c r="L497" s="3"/>
      <c r="M497" s="3"/>
      <c r="N497" s="3"/>
      <c r="O497" s="3"/>
      <c r="P497" s="3"/>
      <c r="Q497" s="3"/>
      <c r="R497" s="3"/>
      <c r="S497" s="3"/>
      <c r="T497" s="3"/>
      <c r="U497" s="3"/>
      <c r="V497" s="3"/>
      <c r="W497" s="3"/>
    </row>
    <row r="498" spans="1:23" x14ac:dyDescent="0.3">
      <c r="A498" s="3"/>
      <c r="B498" s="3"/>
      <c r="C498" s="3"/>
      <c r="D498" s="3"/>
      <c r="E498" s="3"/>
      <c r="F498" s="3"/>
      <c r="G498" s="3"/>
      <c r="H498" s="3"/>
      <c r="I498" s="3"/>
      <c r="J498" s="3"/>
      <c r="K498" s="3"/>
      <c r="L498" s="3"/>
      <c r="M498" s="3"/>
      <c r="N498" s="3"/>
      <c r="O498" s="3"/>
      <c r="P498" s="3"/>
      <c r="Q498" s="3"/>
      <c r="R498" s="3"/>
      <c r="S498" s="3"/>
      <c r="T498" s="3"/>
      <c r="U498" s="3"/>
      <c r="V498" s="3"/>
      <c r="W498" s="3"/>
    </row>
    <row r="499" spans="1:23" x14ac:dyDescent="0.3">
      <c r="A499" s="3"/>
      <c r="B499" s="3"/>
      <c r="C499" s="3"/>
      <c r="D499" s="3"/>
      <c r="E499" s="3"/>
      <c r="F499" s="3"/>
      <c r="G499" s="3"/>
      <c r="H499" s="3"/>
      <c r="I499" s="3"/>
      <c r="J499" s="3"/>
      <c r="K499" s="3"/>
      <c r="L499" s="3"/>
      <c r="M499" s="3"/>
      <c r="N499" s="3"/>
      <c r="O499" s="3"/>
      <c r="P499" s="3"/>
      <c r="Q499" s="3"/>
      <c r="R499" s="3"/>
      <c r="S499" s="3"/>
      <c r="T499" s="3"/>
      <c r="U499" s="3"/>
      <c r="V499" s="3"/>
      <c r="W499" s="3"/>
    </row>
    <row r="500" spans="1:23" x14ac:dyDescent="0.3">
      <c r="A500" s="3"/>
      <c r="B500" s="3"/>
      <c r="C500" s="3"/>
      <c r="D500" s="3"/>
      <c r="E500" s="3"/>
      <c r="F500" s="3"/>
      <c r="G500" s="3"/>
      <c r="H500" s="3"/>
      <c r="I500" s="3"/>
      <c r="J500" s="3"/>
      <c r="K500" s="3"/>
      <c r="L500" s="3"/>
      <c r="M500" s="3"/>
      <c r="N500" s="3"/>
      <c r="O500" s="3"/>
      <c r="P500" s="3"/>
      <c r="Q500" s="3"/>
      <c r="R500" s="3"/>
      <c r="S500" s="3"/>
      <c r="T500" s="3"/>
      <c r="U500" s="3"/>
      <c r="V500" s="3"/>
      <c r="W500" s="3"/>
    </row>
    <row r="501" spans="1:23" x14ac:dyDescent="0.3">
      <c r="A501" s="3"/>
      <c r="B501" s="3"/>
      <c r="C501" s="3"/>
      <c r="D501" s="3"/>
      <c r="E501" s="3"/>
      <c r="F501" s="3"/>
      <c r="G501" s="3"/>
      <c r="H501" s="3"/>
      <c r="I501" s="3"/>
      <c r="J501" s="3"/>
      <c r="K501" s="3"/>
      <c r="L501" s="3"/>
      <c r="M501" s="3"/>
      <c r="N501" s="3"/>
      <c r="O501" s="3"/>
      <c r="P501" s="3"/>
      <c r="Q501" s="3"/>
      <c r="R501" s="3"/>
      <c r="S501" s="3"/>
      <c r="T501" s="3"/>
      <c r="U501" s="3"/>
      <c r="V501" s="3"/>
      <c r="W501" s="3"/>
    </row>
    <row r="502" spans="1:23" x14ac:dyDescent="0.3">
      <c r="A502" s="3"/>
      <c r="B502" s="3"/>
      <c r="C502" s="3"/>
      <c r="D502" s="3"/>
      <c r="E502" s="3"/>
      <c r="F502" s="3"/>
      <c r="G502" s="3"/>
      <c r="H502" s="3"/>
      <c r="I502" s="3"/>
      <c r="J502" s="3"/>
      <c r="K502" s="3"/>
      <c r="L502" s="3"/>
      <c r="M502" s="3"/>
      <c r="N502" s="3"/>
      <c r="O502" s="3"/>
      <c r="P502" s="3"/>
      <c r="Q502" s="3"/>
      <c r="R502" s="3"/>
      <c r="S502" s="3"/>
      <c r="T502" s="3"/>
      <c r="U502" s="3"/>
      <c r="V502" s="3"/>
      <c r="W502" s="3"/>
    </row>
    <row r="503" spans="1:23" x14ac:dyDescent="0.3">
      <c r="A503" s="3"/>
      <c r="B503" s="3"/>
      <c r="C503" s="3"/>
      <c r="D503" s="3"/>
      <c r="E503" s="3"/>
      <c r="F503" s="3"/>
      <c r="G503" s="3"/>
      <c r="H503" s="3"/>
      <c r="I503" s="3"/>
      <c r="J503" s="3"/>
      <c r="K503" s="3"/>
      <c r="L503" s="3"/>
      <c r="M503" s="3"/>
      <c r="N503" s="3"/>
      <c r="O503" s="3"/>
      <c r="P503" s="3"/>
      <c r="Q503" s="3"/>
      <c r="R503" s="3"/>
      <c r="S503" s="3"/>
      <c r="T503" s="3"/>
      <c r="U503" s="3"/>
      <c r="V503" s="3"/>
      <c r="W503" s="3"/>
    </row>
    <row r="504" spans="1:23" x14ac:dyDescent="0.3">
      <c r="A504" s="3"/>
      <c r="B504" s="3"/>
      <c r="C504" s="3"/>
      <c r="D504" s="3"/>
      <c r="E504" s="3"/>
      <c r="F504" s="3"/>
      <c r="G504" s="3"/>
      <c r="H504" s="3"/>
      <c r="I504" s="3"/>
      <c r="J504" s="3"/>
      <c r="K504" s="3"/>
      <c r="L504" s="3"/>
      <c r="M504" s="3"/>
      <c r="N504" s="3"/>
      <c r="O504" s="3"/>
      <c r="P504" s="3"/>
      <c r="Q504" s="3"/>
      <c r="R504" s="3"/>
      <c r="S504" s="3"/>
      <c r="T504" s="3"/>
      <c r="U504" s="3"/>
      <c r="V504" s="3"/>
      <c r="W504" s="3"/>
    </row>
    <row r="505" spans="1:23" x14ac:dyDescent="0.3">
      <c r="A505" s="3"/>
      <c r="B505" s="3"/>
      <c r="C505" s="3"/>
      <c r="D505" s="3"/>
      <c r="E505" s="3"/>
      <c r="F505" s="3"/>
      <c r="G505" s="3"/>
      <c r="H505" s="3"/>
      <c r="I505" s="3"/>
      <c r="J505" s="3"/>
      <c r="K505" s="3"/>
      <c r="L505" s="3"/>
      <c r="M505" s="3"/>
      <c r="N505" s="3"/>
      <c r="O505" s="3"/>
      <c r="P505" s="3"/>
      <c r="Q505" s="3"/>
      <c r="R505" s="3"/>
      <c r="S505" s="3"/>
      <c r="T505" s="3"/>
      <c r="U505" s="3"/>
      <c r="V505" s="3"/>
      <c r="W505" s="3"/>
    </row>
    <row r="506" spans="1:23" x14ac:dyDescent="0.3">
      <c r="A506" s="3"/>
      <c r="B506" s="3"/>
      <c r="C506" s="3"/>
      <c r="D506" s="3"/>
      <c r="E506" s="3"/>
      <c r="F506" s="3"/>
      <c r="G506" s="3"/>
      <c r="H506" s="3"/>
      <c r="I506" s="3"/>
      <c r="J506" s="3"/>
      <c r="K506" s="3"/>
      <c r="L506" s="3"/>
      <c r="M506" s="3"/>
      <c r="N506" s="3"/>
      <c r="O506" s="3"/>
      <c r="P506" s="3"/>
      <c r="Q506" s="3"/>
      <c r="R506" s="3"/>
      <c r="S506" s="3"/>
      <c r="T506" s="3"/>
      <c r="U506" s="3"/>
      <c r="V506" s="3"/>
      <c r="W506" s="3"/>
    </row>
    <row r="507" spans="1:23" x14ac:dyDescent="0.3">
      <c r="A507" s="3"/>
      <c r="B507" s="3"/>
      <c r="C507" s="3"/>
      <c r="D507" s="3"/>
      <c r="E507" s="3"/>
      <c r="F507" s="3"/>
      <c r="G507" s="3"/>
      <c r="H507" s="3"/>
      <c r="I507" s="3"/>
      <c r="J507" s="3"/>
      <c r="K507" s="3"/>
      <c r="L507" s="3"/>
      <c r="M507" s="3"/>
      <c r="N507" s="3"/>
      <c r="O507" s="3"/>
      <c r="P507" s="3"/>
      <c r="Q507" s="3"/>
      <c r="R507" s="3"/>
      <c r="S507" s="3"/>
      <c r="T507" s="3"/>
      <c r="U507" s="3"/>
      <c r="V507" s="3"/>
      <c r="W507" s="3"/>
    </row>
    <row r="508" spans="1:23" x14ac:dyDescent="0.3">
      <c r="A508" s="3"/>
      <c r="B508" s="3"/>
      <c r="C508" s="3"/>
      <c r="D508" s="3"/>
      <c r="E508" s="3"/>
      <c r="F508" s="3"/>
      <c r="G508" s="3"/>
      <c r="H508" s="3"/>
      <c r="I508" s="3"/>
      <c r="J508" s="3"/>
      <c r="K508" s="3"/>
      <c r="L508" s="3"/>
      <c r="M508" s="3"/>
      <c r="N508" s="3"/>
      <c r="O508" s="3"/>
      <c r="P508" s="3"/>
      <c r="Q508" s="3"/>
      <c r="R508" s="3"/>
      <c r="S508" s="3"/>
      <c r="T508" s="3"/>
      <c r="U508" s="3"/>
      <c r="V508" s="3"/>
      <c r="W508" s="3"/>
    </row>
    <row r="509" spans="1:23" x14ac:dyDescent="0.3">
      <c r="A509" s="3"/>
      <c r="B509" s="3"/>
      <c r="C509" s="3"/>
      <c r="D509" s="3"/>
      <c r="E509" s="3"/>
      <c r="F509" s="3"/>
      <c r="G509" s="3"/>
      <c r="H509" s="3"/>
      <c r="I509" s="3"/>
      <c r="J509" s="3"/>
      <c r="K509" s="3"/>
      <c r="L509" s="3"/>
      <c r="M509" s="3"/>
      <c r="N509" s="3"/>
      <c r="O509" s="3"/>
      <c r="P509" s="3"/>
      <c r="Q509" s="3"/>
      <c r="R509" s="3"/>
      <c r="S509" s="3"/>
      <c r="T509" s="3"/>
      <c r="U509" s="3"/>
      <c r="V509" s="3"/>
      <c r="W509" s="3"/>
    </row>
    <row r="510" spans="1:23" x14ac:dyDescent="0.3">
      <c r="A510" s="3"/>
      <c r="B510" s="3"/>
      <c r="C510" s="3"/>
      <c r="D510" s="3"/>
      <c r="E510" s="3"/>
      <c r="F510" s="3"/>
      <c r="G510" s="3"/>
      <c r="H510" s="3"/>
      <c r="I510" s="3"/>
      <c r="J510" s="3"/>
      <c r="K510" s="3"/>
      <c r="L510" s="3"/>
      <c r="M510" s="3"/>
      <c r="N510" s="3"/>
      <c r="O510" s="3"/>
      <c r="P510" s="3"/>
      <c r="Q510" s="3"/>
      <c r="R510" s="3"/>
      <c r="S510" s="3"/>
      <c r="T510" s="3"/>
      <c r="U510" s="3"/>
      <c r="V510" s="3"/>
      <c r="W510" s="3"/>
    </row>
    <row r="511" spans="1:23" x14ac:dyDescent="0.3">
      <c r="A511" s="3"/>
      <c r="B511" s="3"/>
      <c r="C511" s="3"/>
      <c r="D511" s="3"/>
      <c r="E511" s="3"/>
      <c r="F511" s="3"/>
      <c r="G511" s="3"/>
      <c r="H511" s="3"/>
      <c r="I511" s="3"/>
      <c r="J511" s="3"/>
      <c r="K511" s="3"/>
      <c r="L511" s="3"/>
      <c r="M511" s="3"/>
      <c r="N511" s="3"/>
      <c r="O511" s="3"/>
      <c r="P511" s="3"/>
      <c r="Q511" s="3"/>
      <c r="R511" s="3"/>
      <c r="S511" s="3"/>
      <c r="T511" s="3"/>
      <c r="U511" s="3"/>
      <c r="V511" s="3"/>
      <c r="W511" s="3"/>
    </row>
    <row r="512" spans="1:23" x14ac:dyDescent="0.3">
      <c r="A512" s="3"/>
      <c r="B512" s="3"/>
      <c r="C512" s="3"/>
      <c r="D512" s="3"/>
      <c r="E512" s="3"/>
      <c r="F512" s="3"/>
      <c r="G512" s="3"/>
      <c r="H512" s="3"/>
      <c r="I512" s="3"/>
      <c r="J512" s="3"/>
      <c r="K512" s="3"/>
      <c r="L512" s="3"/>
      <c r="M512" s="3"/>
      <c r="N512" s="3"/>
      <c r="O512" s="3"/>
      <c r="P512" s="3"/>
      <c r="Q512" s="3"/>
      <c r="R512" s="3"/>
      <c r="S512" s="3"/>
      <c r="T512" s="3"/>
      <c r="U512" s="3"/>
      <c r="V512" s="3"/>
      <c r="W512" s="3"/>
    </row>
    <row r="513" spans="1:23" x14ac:dyDescent="0.3">
      <c r="A513" s="3"/>
      <c r="B513" s="3"/>
      <c r="C513" s="3"/>
      <c r="D513" s="3"/>
      <c r="E513" s="3"/>
      <c r="F513" s="3"/>
      <c r="G513" s="3"/>
      <c r="H513" s="3"/>
      <c r="I513" s="3"/>
      <c r="J513" s="3"/>
      <c r="K513" s="3"/>
      <c r="L513" s="3"/>
      <c r="M513" s="3"/>
      <c r="N513" s="3"/>
      <c r="O513" s="3"/>
      <c r="P513" s="3"/>
      <c r="Q513" s="3"/>
      <c r="R513" s="3"/>
      <c r="S513" s="3"/>
      <c r="T513" s="3"/>
      <c r="U513" s="3"/>
      <c r="V513" s="3"/>
      <c r="W513" s="3"/>
    </row>
    <row r="514" spans="1:23" x14ac:dyDescent="0.3">
      <c r="A514" s="3"/>
      <c r="B514" s="3"/>
      <c r="C514" s="3"/>
      <c r="D514" s="3"/>
      <c r="E514" s="3"/>
      <c r="F514" s="3"/>
      <c r="G514" s="3"/>
      <c r="H514" s="3"/>
      <c r="I514" s="3"/>
      <c r="J514" s="3"/>
      <c r="K514" s="3"/>
      <c r="L514" s="3"/>
      <c r="M514" s="3"/>
      <c r="N514" s="3"/>
      <c r="O514" s="3"/>
      <c r="P514" s="3"/>
      <c r="Q514" s="3"/>
      <c r="R514" s="3"/>
      <c r="S514" s="3"/>
      <c r="T514" s="3"/>
      <c r="U514" s="3"/>
      <c r="V514" s="3"/>
      <c r="W514" s="3"/>
    </row>
    <row r="515" spans="1:23" x14ac:dyDescent="0.3">
      <c r="A515" s="3"/>
      <c r="B515" s="3"/>
      <c r="C515" s="3"/>
      <c r="D515" s="3"/>
      <c r="E515" s="3"/>
      <c r="F515" s="3"/>
      <c r="G515" s="3"/>
      <c r="H515" s="3"/>
      <c r="I515" s="3"/>
      <c r="J515" s="3"/>
      <c r="K515" s="3"/>
      <c r="L515" s="3"/>
      <c r="M515" s="3"/>
      <c r="N515" s="3"/>
      <c r="O515" s="3"/>
      <c r="P515" s="3"/>
      <c r="Q515" s="3"/>
      <c r="R515" s="3"/>
      <c r="S515" s="3"/>
      <c r="T515" s="3"/>
      <c r="U515" s="3"/>
      <c r="V515" s="3"/>
      <c r="W515" s="3"/>
    </row>
    <row r="516" spans="1:23" x14ac:dyDescent="0.3">
      <c r="A516" s="3"/>
      <c r="B516" s="3"/>
      <c r="C516" s="3"/>
      <c r="D516" s="3"/>
      <c r="E516" s="3"/>
      <c r="F516" s="3"/>
      <c r="G516" s="3"/>
      <c r="H516" s="3"/>
      <c r="I516" s="3"/>
      <c r="J516" s="3"/>
      <c r="K516" s="3"/>
      <c r="L516" s="3"/>
      <c r="M516" s="3"/>
      <c r="N516" s="3"/>
      <c r="O516" s="3"/>
      <c r="P516" s="3"/>
      <c r="Q516" s="3"/>
      <c r="R516" s="3"/>
      <c r="S516" s="3"/>
      <c r="T516" s="3"/>
      <c r="U516" s="3"/>
      <c r="V516" s="3"/>
      <c r="W516" s="3"/>
    </row>
    <row r="517" spans="1:23" x14ac:dyDescent="0.3">
      <c r="A517" s="3"/>
      <c r="B517" s="3"/>
      <c r="C517" s="3"/>
      <c r="D517" s="3"/>
      <c r="E517" s="3"/>
      <c r="F517" s="3"/>
      <c r="G517" s="3"/>
      <c r="H517" s="3"/>
      <c r="I517" s="3"/>
      <c r="J517" s="3"/>
      <c r="K517" s="3"/>
      <c r="L517" s="3"/>
      <c r="M517" s="3"/>
      <c r="N517" s="3"/>
      <c r="O517" s="3"/>
      <c r="P517" s="3"/>
      <c r="Q517" s="3"/>
      <c r="R517" s="3"/>
      <c r="S517" s="3"/>
      <c r="T517" s="3"/>
      <c r="U517" s="3"/>
      <c r="V517" s="3"/>
      <c r="W517" s="3"/>
    </row>
    <row r="518" spans="1:23" x14ac:dyDescent="0.3">
      <c r="A518" s="3"/>
      <c r="B518" s="3"/>
      <c r="C518" s="3"/>
      <c r="D518" s="3"/>
      <c r="E518" s="3"/>
      <c r="F518" s="3"/>
      <c r="G518" s="3"/>
      <c r="H518" s="3"/>
      <c r="I518" s="3"/>
      <c r="J518" s="3"/>
      <c r="K518" s="3"/>
      <c r="L518" s="3"/>
      <c r="M518" s="3"/>
      <c r="N518" s="3"/>
      <c r="O518" s="3"/>
      <c r="P518" s="3"/>
      <c r="Q518" s="3"/>
      <c r="R518" s="3"/>
      <c r="S518" s="3"/>
      <c r="T518" s="3"/>
      <c r="U518" s="3"/>
      <c r="V518" s="3"/>
      <c r="W518" s="3"/>
    </row>
    <row r="519" spans="1:23" x14ac:dyDescent="0.3">
      <c r="A519" s="3"/>
      <c r="B519" s="3"/>
      <c r="C519" s="3"/>
      <c r="D519" s="3"/>
      <c r="E519" s="3"/>
      <c r="F519" s="3"/>
      <c r="G519" s="3"/>
      <c r="H519" s="3"/>
      <c r="I519" s="3"/>
      <c r="J519" s="3"/>
      <c r="K519" s="3"/>
      <c r="L519" s="3"/>
      <c r="M519" s="3"/>
      <c r="N519" s="3"/>
      <c r="O519" s="3"/>
      <c r="P519" s="3"/>
      <c r="Q519" s="3"/>
      <c r="R519" s="3"/>
      <c r="S519" s="3"/>
      <c r="T519" s="3"/>
      <c r="U519" s="3"/>
      <c r="V519" s="3"/>
      <c r="W519" s="3"/>
    </row>
    <row r="520" spans="1:23" x14ac:dyDescent="0.3">
      <c r="A520" s="3"/>
      <c r="B520" s="3"/>
      <c r="C520" s="3"/>
      <c r="D520" s="3"/>
      <c r="E520" s="3"/>
      <c r="F520" s="3"/>
      <c r="G520" s="3"/>
      <c r="H520" s="3"/>
      <c r="I520" s="3"/>
      <c r="J520" s="3"/>
      <c r="K520" s="3"/>
      <c r="L520" s="3"/>
      <c r="M520" s="3"/>
      <c r="N520" s="3"/>
      <c r="O520" s="3"/>
      <c r="P520" s="3"/>
      <c r="Q520" s="3"/>
      <c r="R520" s="3"/>
      <c r="S520" s="3"/>
      <c r="T520" s="3"/>
      <c r="U520" s="3"/>
      <c r="V520" s="3"/>
      <c r="W520" s="3"/>
    </row>
    <row r="521" spans="1:23" x14ac:dyDescent="0.3">
      <c r="A521" s="3"/>
      <c r="B521" s="3"/>
      <c r="C521" s="3"/>
      <c r="D521" s="3"/>
      <c r="E521" s="3"/>
      <c r="F521" s="3"/>
      <c r="G521" s="3"/>
      <c r="H521" s="3"/>
      <c r="I521" s="3"/>
      <c r="J521" s="3"/>
      <c r="K521" s="3"/>
      <c r="L521" s="3"/>
      <c r="M521" s="3"/>
      <c r="N521" s="3"/>
      <c r="O521" s="3"/>
      <c r="P521" s="3"/>
      <c r="Q521" s="3"/>
      <c r="R521" s="3"/>
      <c r="S521" s="3"/>
      <c r="T521" s="3"/>
      <c r="U521" s="3"/>
      <c r="V521" s="3"/>
      <c r="W521" s="3"/>
    </row>
    <row r="522" spans="1:23" x14ac:dyDescent="0.3">
      <c r="A522" s="3"/>
      <c r="B522" s="3"/>
      <c r="C522" s="3"/>
      <c r="D522" s="3"/>
      <c r="E522" s="3"/>
      <c r="F522" s="3"/>
      <c r="G522" s="3"/>
      <c r="H522" s="3"/>
      <c r="I522" s="3"/>
      <c r="J522" s="3"/>
      <c r="K522" s="3"/>
      <c r="L522" s="3"/>
      <c r="M522" s="3"/>
      <c r="N522" s="3"/>
      <c r="O522" s="3"/>
      <c r="P522" s="3"/>
      <c r="Q522" s="3"/>
      <c r="R522" s="3"/>
      <c r="S522" s="3"/>
      <c r="T522" s="3"/>
      <c r="U522" s="3"/>
      <c r="V522" s="3"/>
      <c r="W522" s="3"/>
    </row>
    <row r="523" spans="1:23" x14ac:dyDescent="0.3">
      <c r="A523" s="3"/>
      <c r="B523" s="3"/>
      <c r="C523" s="3"/>
      <c r="D523" s="3"/>
      <c r="E523" s="3"/>
      <c r="F523" s="3"/>
      <c r="G523" s="3"/>
      <c r="H523" s="3"/>
      <c r="I523" s="3"/>
      <c r="J523" s="3"/>
      <c r="K523" s="3"/>
      <c r="L523" s="3"/>
      <c r="M523" s="3"/>
      <c r="N523" s="3"/>
      <c r="O523" s="3"/>
      <c r="P523" s="3"/>
      <c r="Q523" s="3"/>
      <c r="R523" s="3"/>
      <c r="S523" s="3"/>
      <c r="T523" s="3"/>
      <c r="U523" s="3"/>
      <c r="V523" s="3"/>
      <c r="W523" s="3"/>
    </row>
    <row r="524" spans="1:23" x14ac:dyDescent="0.3">
      <c r="A524" s="3"/>
      <c r="B524" s="3"/>
      <c r="C524" s="3"/>
      <c r="D524" s="3"/>
      <c r="E524" s="3"/>
      <c r="F524" s="3"/>
      <c r="G524" s="3"/>
      <c r="H524" s="3"/>
      <c r="I524" s="3"/>
      <c r="J524" s="3"/>
      <c r="K524" s="3"/>
      <c r="L524" s="3"/>
      <c r="M524" s="3"/>
      <c r="N524" s="3"/>
      <c r="O524" s="3"/>
      <c r="P524" s="3"/>
      <c r="Q524" s="3"/>
      <c r="R524" s="3"/>
      <c r="S524" s="3"/>
      <c r="T524" s="3"/>
      <c r="U524" s="3"/>
      <c r="V524" s="3"/>
      <c r="W524" s="3"/>
    </row>
    <row r="525" spans="1:23" x14ac:dyDescent="0.3">
      <c r="A525" s="3"/>
      <c r="B525" s="3"/>
      <c r="C525" s="3"/>
      <c r="D525" s="3"/>
      <c r="E525" s="3"/>
      <c r="F525" s="3"/>
      <c r="G525" s="3"/>
      <c r="H525" s="3"/>
      <c r="I525" s="3"/>
      <c r="J525" s="3"/>
      <c r="K525" s="3"/>
      <c r="L525" s="3"/>
      <c r="M525" s="3"/>
      <c r="N525" s="3"/>
      <c r="O525" s="3"/>
      <c r="P525" s="3"/>
      <c r="Q525" s="3"/>
      <c r="R525" s="3"/>
      <c r="S525" s="3"/>
      <c r="T525" s="3"/>
      <c r="U525" s="3"/>
      <c r="V525" s="3"/>
      <c r="W525" s="3"/>
    </row>
    <row r="526" spans="1:23" x14ac:dyDescent="0.3">
      <c r="A526" s="3"/>
      <c r="B526" s="3"/>
      <c r="C526" s="3"/>
      <c r="D526" s="3"/>
      <c r="E526" s="3"/>
      <c r="F526" s="3"/>
      <c r="G526" s="3"/>
      <c r="H526" s="3"/>
      <c r="I526" s="3"/>
      <c r="J526" s="3"/>
      <c r="K526" s="3"/>
      <c r="L526" s="3"/>
      <c r="M526" s="3"/>
      <c r="N526" s="3"/>
      <c r="O526" s="3"/>
      <c r="P526" s="3"/>
      <c r="Q526" s="3"/>
      <c r="R526" s="3"/>
      <c r="S526" s="3"/>
      <c r="T526" s="3"/>
      <c r="U526" s="3"/>
      <c r="V526" s="3"/>
      <c r="W526" s="3"/>
    </row>
    <row r="527" spans="1:23" x14ac:dyDescent="0.3">
      <c r="A527" s="3"/>
      <c r="B527" s="3"/>
      <c r="C527" s="3"/>
      <c r="D527" s="3"/>
      <c r="E527" s="3"/>
      <c r="F527" s="3"/>
      <c r="G527" s="3"/>
      <c r="H527" s="3"/>
      <c r="I527" s="3"/>
      <c r="J527" s="3"/>
      <c r="K527" s="3"/>
      <c r="L527" s="3"/>
      <c r="M527" s="3"/>
      <c r="N527" s="3"/>
      <c r="O527" s="3"/>
      <c r="P527" s="3"/>
      <c r="Q527" s="3"/>
      <c r="R527" s="3"/>
      <c r="S527" s="3"/>
      <c r="T527" s="3"/>
      <c r="U527" s="3"/>
      <c r="V527" s="3"/>
      <c r="W527" s="3"/>
    </row>
    <row r="528" spans="1:23" x14ac:dyDescent="0.3">
      <c r="A528" s="3"/>
      <c r="B528" s="3"/>
      <c r="C528" s="3"/>
      <c r="D528" s="3"/>
      <c r="E528" s="3"/>
      <c r="F528" s="3"/>
      <c r="G528" s="3"/>
      <c r="H528" s="3"/>
      <c r="I528" s="3"/>
      <c r="J528" s="3"/>
      <c r="K528" s="3"/>
      <c r="L528" s="3"/>
      <c r="M528" s="3"/>
      <c r="N528" s="3"/>
      <c r="O528" s="3"/>
      <c r="P528" s="3"/>
      <c r="Q528" s="3"/>
      <c r="R528" s="3"/>
      <c r="S528" s="3"/>
      <c r="T528" s="3"/>
      <c r="U528" s="3"/>
      <c r="V528" s="3"/>
      <c r="W528" s="3"/>
    </row>
    <row r="529" spans="1:23" x14ac:dyDescent="0.3">
      <c r="A529" s="3"/>
      <c r="B529" s="3"/>
      <c r="C529" s="3"/>
      <c r="D529" s="3"/>
      <c r="E529" s="3"/>
      <c r="F529" s="3"/>
      <c r="G529" s="3"/>
      <c r="H529" s="3"/>
      <c r="I529" s="3"/>
      <c r="J529" s="3"/>
      <c r="K529" s="3"/>
      <c r="L529" s="3"/>
      <c r="M529" s="3"/>
      <c r="N529" s="3"/>
      <c r="O529" s="3"/>
      <c r="P529" s="3"/>
      <c r="Q529" s="3"/>
      <c r="R529" s="3"/>
      <c r="S529" s="3"/>
      <c r="T529" s="3"/>
      <c r="U529" s="3"/>
      <c r="V529" s="3"/>
      <c r="W529" s="3"/>
    </row>
    <row r="530" spans="1:23" x14ac:dyDescent="0.3">
      <c r="A530" s="3"/>
      <c r="B530" s="3"/>
      <c r="C530" s="3"/>
      <c r="D530" s="3"/>
      <c r="E530" s="3"/>
      <c r="F530" s="3"/>
      <c r="G530" s="3"/>
      <c r="H530" s="3"/>
      <c r="I530" s="3"/>
      <c r="J530" s="3"/>
      <c r="K530" s="3"/>
      <c r="L530" s="3"/>
      <c r="M530" s="3"/>
      <c r="N530" s="3"/>
      <c r="O530" s="3"/>
      <c r="P530" s="3"/>
      <c r="Q530" s="3"/>
      <c r="R530" s="3"/>
      <c r="S530" s="3"/>
      <c r="T530" s="3"/>
      <c r="U530" s="3"/>
      <c r="V530" s="3"/>
      <c r="W530" s="3"/>
    </row>
    <row r="531" spans="1:23" x14ac:dyDescent="0.3">
      <c r="A531" s="3"/>
      <c r="B531" s="3"/>
      <c r="C531" s="3"/>
      <c r="D531" s="3"/>
      <c r="E531" s="3"/>
      <c r="F531" s="3"/>
      <c r="G531" s="3"/>
      <c r="H531" s="3"/>
      <c r="I531" s="3"/>
      <c r="J531" s="3"/>
      <c r="K531" s="3"/>
      <c r="L531" s="3"/>
      <c r="M531" s="3"/>
      <c r="N531" s="3"/>
      <c r="O531" s="3"/>
      <c r="P531" s="3"/>
      <c r="Q531" s="3"/>
      <c r="R531" s="3"/>
      <c r="S531" s="3"/>
      <c r="T531" s="3"/>
      <c r="U531" s="3"/>
      <c r="V531" s="3"/>
      <c r="W531" s="3"/>
    </row>
    <row r="532" spans="1:23" x14ac:dyDescent="0.3">
      <c r="A532" s="3"/>
      <c r="B532" s="3"/>
      <c r="C532" s="3"/>
      <c r="D532" s="3"/>
      <c r="E532" s="3"/>
      <c r="F532" s="3"/>
      <c r="G532" s="3"/>
      <c r="H532" s="3"/>
      <c r="I532" s="3"/>
      <c r="J532" s="3"/>
      <c r="K532" s="3"/>
      <c r="L532" s="3"/>
      <c r="M532" s="3"/>
      <c r="N532" s="3"/>
      <c r="O532" s="3"/>
      <c r="P532" s="3"/>
      <c r="Q532" s="3"/>
      <c r="R532" s="3"/>
      <c r="S532" s="3"/>
      <c r="T532" s="3"/>
      <c r="U532" s="3"/>
      <c r="V532" s="3"/>
      <c r="W532" s="3"/>
    </row>
    <row r="533" spans="1:23" x14ac:dyDescent="0.3">
      <c r="A533" s="3"/>
      <c r="B533" s="3"/>
      <c r="C533" s="3"/>
      <c r="D533" s="3"/>
      <c r="E533" s="3"/>
      <c r="F533" s="3"/>
      <c r="G533" s="3"/>
      <c r="H533" s="3"/>
      <c r="I533" s="3"/>
      <c r="J533" s="3"/>
      <c r="K533" s="3"/>
      <c r="L533" s="3"/>
      <c r="M533" s="3"/>
      <c r="N533" s="3"/>
      <c r="O533" s="3"/>
      <c r="P533" s="3"/>
      <c r="Q533" s="3"/>
      <c r="R533" s="3"/>
      <c r="S533" s="3"/>
      <c r="T533" s="3"/>
      <c r="U533" s="3"/>
      <c r="V533" s="3"/>
      <c r="W533" s="3"/>
    </row>
    <row r="534" spans="1:23" x14ac:dyDescent="0.3">
      <c r="A534" s="3"/>
      <c r="B534" s="3"/>
      <c r="C534" s="3"/>
      <c r="D534" s="3"/>
      <c r="E534" s="3"/>
      <c r="F534" s="3"/>
      <c r="G534" s="3"/>
      <c r="H534" s="3"/>
      <c r="I534" s="3"/>
      <c r="J534" s="3"/>
      <c r="K534" s="3"/>
      <c r="L534" s="3"/>
      <c r="M534" s="3"/>
      <c r="N534" s="3"/>
      <c r="O534" s="3"/>
      <c r="P534" s="3"/>
      <c r="Q534" s="3"/>
      <c r="R534" s="3"/>
      <c r="S534" s="3"/>
      <c r="T534" s="3"/>
      <c r="U534" s="3"/>
      <c r="V534" s="3"/>
      <c r="W534" s="3"/>
    </row>
    <row r="535" spans="1:23" x14ac:dyDescent="0.3">
      <c r="A535" s="3"/>
      <c r="B535" s="3"/>
      <c r="C535" s="3"/>
      <c r="D535" s="3"/>
      <c r="E535" s="3"/>
      <c r="F535" s="3"/>
      <c r="G535" s="3"/>
      <c r="H535" s="3"/>
      <c r="I535" s="3"/>
      <c r="J535" s="3"/>
      <c r="K535" s="3"/>
      <c r="L535" s="3"/>
      <c r="M535" s="3"/>
      <c r="N535" s="3"/>
      <c r="O535" s="3"/>
      <c r="P535" s="3"/>
      <c r="Q535" s="3"/>
      <c r="R535" s="3"/>
      <c r="S535" s="3"/>
      <c r="T535" s="3"/>
      <c r="U535" s="3"/>
      <c r="V535" s="3"/>
      <c r="W535" s="3"/>
    </row>
    <row r="536" spans="1:23" x14ac:dyDescent="0.3">
      <c r="A536" s="3"/>
      <c r="B536" s="3"/>
      <c r="C536" s="3"/>
      <c r="D536" s="3"/>
      <c r="E536" s="3"/>
      <c r="F536" s="3"/>
      <c r="G536" s="3"/>
      <c r="H536" s="3"/>
      <c r="I536" s="3"/>
      <c r="J536" s="3"/>
      <c r="K536" s="3"/>
      <c r="L536" s="3"/>
      <c r="M536" s="3"/>
      <c r="N536" s="3"/>
      <c r="O536" s="3"/>
      <c r="P536" s="3"/>
      <c r="Q536" s="3"/>
      <c r="R536" s="3"/>
      <c r="S536" s="3"/>
      <c r="T536" s="3"/>
      <c r="U536" s="3"/>
      <c r="V536" s="3"/>
      <c r="W536" s="3"/>
    </row>
    <row r="537" spans="1:23" x14ac:dyDescent="0.3">
      <c r="A537" s="3"/>
      <c r="B537" s="3"/>
      <c r="C537" s="3"/>
      <c r="D537" s="3"/>
      <c r="E537" s="3"/>
      <c r="F537" s="3"/>
      <c r="G537" s="3"/>
      <c r="H537" s="3"/>
      <c r="I537" s="3"/>
      <c r="J537" s="3"/>
      <c r="K537" s="3"/>
      <c r="L537" s="3"/>
      <c r="M537" s="3"/>
      <c r="N537" s="3"/>
      <c r="O537" s="3"/>
      <c r="P537" s="3"/>
      <c r="Q537" s="3"/>
      <c r="R537" s="3"/>
      <c r="S537" s="3"/>
      <c r="T537" s="3"/>
      <c r="U537" s="3"/>
      <c r="V537" s="3"/>
      <c r="W537" s="3"/>
    </row>
    <row r="538" spans="1:23" x14ac:dyDescent="0.3">
      <c r="A538" s="3"/>
      <c r="B538" s="3"/>
      <c r="C538" s="3"/>
      <c r="D538" s="3"/>
      <c r="E538" s="3"/>
      <c r="F538" s="3"/>
      <c r="G538" s="3"/>
      <c r="H538" s="3"/>
      <c r="I538" s="3"/>
      <c r="J538" s="3"/>
      <c r="K538" s="3"/>
      <c r="L538" s="3"/>
      <c r="M538" s="3"/>
      <c r="N538" s="3"/>
      <c r="O538" s="3"/>
      <c r="P538" s="3"/>
      <c r="Q538" s="3"/>
      <c r="R538" s="3"/>
      <c r="S538" s="3"/>
      <c r="T538" s="3"/>
      <c r="U538" s="3"/>
      <c r="V538" s="3"/>
      <c r="W538" s="3"/>
    </row>
    <row r="539" spans="1:23" x14ac:dyDescent="0.3">
      <c r="A539" s="3"/>
      <c r="B539" s="3"/>
      <c r="C539" s="3"/>
      <c r="D539" s="3"/>
      <c r="E539" s="3"/>
      <c r="F539" s="3"/>
      <c r="G539" s="3"/>
      <c r="H539" s="3"/>
      <c r="I539" s="3"/>
      <c r="J539" s="3"/>
      <c r="K539" s="3"/>
      <c r="L539" s="3"/>
      <c r="M539" s="3"/>
      <c r="N539" s="3"/>
      <c r="O539" s="3"/>
      <c r="P539" s="3"/>
      <c r="Q539" s="3"/>
      <c r="R539" s="3"/>
      <c r="S539" s="3"/>
      <c r="T539" s="3"/>
      <c r="U539" s="3"/>
      <c r="V539" s="3"/>
      <c r="W539" s="3"/>
    </row>
    <row r="540" spans="1:23" x14ac:dyDescent="0.3">
      <c r="A540" s="3"/>
      <c r="B540" s="3"/>
      <c r="C540" s="3"/>
      <c r="D540" s="3"/>
      <c r="E540" s="3"/>
      <c r="F540" s="3"/>
      <c r="G540" s="3"/>
      <c r="H540" s="3"/>
      <c r="I540" s="3"/>
      <c r="J540" s="3"/>
      <c r="K540" s="3"/>
      <c r="L540" s="3"/>
      <c r="M540" s="3"/>
      <c r="N540" s="3"/>
      <c r="O540" s="3"/>
      <c r="P540" s="3"/>
      <c r="Q540" s="3"/>
      <c r="R540" s="3"/>
      <c r="S540" s="3"/>
      <c r="T540" s="3"/>
      <c r="U540" s="3"/>
      <c r="V540" s="3"/>
      <c r="W540" s="3"/>
    </row>
    <row r="541" spans="1:23" x14ac:dyDescent="0.3">
      <c r="A541" s="3"/>
      <c r="B541" s="3"/>
      <c r="C541" s="3"/>
      <c r="D541" s="3"/>
      <c r="E541" s="3"/>
      <c r="F541" s="3"/>
      <c r="G541" s="3"/>
      <c r="H541" s="3"/>
      <c r="I541" s="3"/>
      <c r="J541" s="3"/>
      <c r="K541" s="3"/>
      <c r="L541" s="3"/>
      <c r="M541" s="3"/>
      <c r="N541" s="3"/>
      <c r="O541" s="3"/>
      <c r="P541" s="3"/>
      <c r="Q541" s="3"/>
      <c r="R541" s="3"/>
      <c r="S541" s="3"/>
      <c r="T541" s="3"/>
      <c r="U541" s="3"/>
      <c r="V541" s="3"/>
      <c r="W541" s="3"/>
    </row>
    <row r="542" spans="1:23" x14ac:dyDescent="0.3">
      <c r="A542" s="3"/>
      <c r="B542" s="3"/>
      <c r="C542" s="3"/>
      <c r="D542" s="3"/>
      <c r="E542" s="3"/>
      <c r="F542" s="3"/>
      <c r="G542" s="3"/>
      <c r="H542" s="3"/>
      <c r="I542" s="3"/>
      <c r="J542" s="3"/>
      <c r="K542" s="3"/>
      <c r="L542" s="3"/>
      <c r="M542" s="3"/>
      <c r="N542" s="3"/>
      <c r="O542" s="3"/>
      <c r="P542" s="3"/>
      <c r="Q542" s="3"/>
      <c r="R542" s="3"/>
      <c r="S542" s="3"/>
      <c r="T542" s="3"/>
      <c r="U542" s="3"/>
      <c r="V542" s="3"/>
      <c r="W542" s="3"/>
    </row>
    <row r="543" spans="1:23" x14ac:dyDescent="0.3">
      <c r="A543" s="3"/>
      <c r="B543" s="3"/>
      <c r="C543" s="3"/>
      <c r="D543" s="3"/>
      <c r="E543" s="3"/>
      <c r="F543" s="3"/>
      <c r="G543" s="3"/>
      <c r="H543" s="3"/>
      <c r="I543" s="3"/>
      <c r="J543" s="3"/>
      <c r="K543" s="3"/>
      <c r="L543" s="3"/>
      <c r="M543" s="3"/>
      <c r="N543" s="3"/>
      <c r="O543" s="3"/>
      <c r="P543" s="3"/>
      <c r="Q543" s="3"/>
      <c r="R543" s="3"/>
      <c r="S543" s="3"/>
      <c r="T543" s="3"/>
      <c r="U543" s="3"/>
      <c r="V543" s="3"/>
      <c r="W543" s="3"/>
    </row>
    <row r="544" spans="1:23" x14ac:dyDescent="0.3">
      <c r="A544" s="3"/>
      <c r="B544" s="3"/>
      <c r="C544" s="3"/>
      <c r="D544" s="3"/>
      <c r="E544" s="3"/>
      <c r="F544" s="3"/>
      <c r="G544" s="3"/>
      <c r="H544" s="3"/>
      <c r="I544" s="3"/>
      <c r="J544" s="3"/>
      <c r="K544" s="3"/>
      <c r="L544" s="3"/>
      <c r="M544" s="3"/>
      <c r="N544" s="3"/>
      <c r="O544" s="3"/>
      <c r="P544" s="3"/>
      <c r="Q544" s="3"/>
      <c r="R544" s="3"/>
      <c r="S544" s="3"/>
      <c r="T544" s="3"/>
      <c r="U544" s="3"/>
      <c r="V544" s="3"/>
      <c r="W544" s="3"/>
    </row>
    <row r="545" spans="1:23" x14ac:dyDescent="0.3">
      <c r="A545" s="3"/>
      <c r="B545" s="3"/>
      <c r="C545" s="3"/>
      <c r="D545" s="3"/>
      <c r="E545" s="3"/>
      <c r="F545" s="3"/>
      <c r="G545" s="3"/>
      <c r="H545" s="3"/>
      <c r="I545" s="3"/>
      <c r="J545" s="3"/>
      <c r="K545" s="3"/>
      <c r="L545" s="3"/>
      <c r="M545" s="3"/>
      <c r="N545" s="3"/>
      <c r="O545" s="3"/>
      <c r="P545" s="3"/>
      <c r="Q545" s="3"/>
      <c r="R545" s="3"/>
      <c r="S545" s="3"/>
      <c r="T545" s="3"/>
      <c r="U545" s="3"/>
      <c r="V545" s="3"/>
      <c r="W545" s="3"/>
    </row>
    <row r="546" spans="1:23" x14ac:dyDescent="0.3">
      <c r="A546" s="3"/>
      <c r="B546" s="3"/>
      <c r="C546" s="3"/>
      <c r="D546" s="3"/>
      <c r="E546" s="3"/>
      <c r="F546" s="3"/>
      <c r="G546" s="3"/>
      <c r="H546" s="3"/>
      <c r="I546" s="3"/>
      <c r="J546" s="3"/>
      <c r="K546" s="3"/>
      <c r="L546" s="3"/>
      <c r="M546" s="3"/>
      <c r="N546" s="3"/>
      <c r="O546" s="3"/>
      <c r="P546" s="3"/>
      <c r="Q546" s="3"/>
      <c r="R546" s="3"/>
      <c r="S546" s="3"/>
      <c r="T546" s="3"/>
      <c r="U546" s="3"/>
      <c r="V546" s="3"/>
      <c r="W546" s="3"/>
    </row>
    <row r="547" spans="1:23" x14ac:dyDescent="0.3">
      <c r="A547" s="3"/>
      <c r="B547" s="3"/>
      <c r="C547" s="3"/>
      <c r="D547" s="3"/>
      <c r="E547" s="3"/>
      <c r="F547" s="3"/>
      <c r="G547" s="3"/>
      <c r="H547" s="3"/>
      <c r="I547" s="3"/>
      <c r="J547" s="3"/>
      <c r="K547" s="3"/>
      <c r="L547" s="3"/>
      <c r="M547" s="3"/>
      <c r="N547" s="3"/>
      <c r="O547" s="3"/>
      <c r="P547" s="3"/>
      <c r="Q547" s="3"/>
      <c r="R547" s="3"/>
      <c r="S547" s="3"/>
      <c r="T547" s="3"/>
      <c r="U547" s="3"/>
      <c r="V547" s="3"/>
      <c r="W547" s="3"/>
    </row>
    <row r="548" spans="1:23" x14ac:dyDescent="0.3">
      <c r="A548" s="3"/>
      <c r="B548" s="3"/>
      <c r="C548" s="3"/>
      <c r="D548" s="3"/>
      <c r="E548" s="3"/>
      <c r="F548" s="3"/>
      <c r="G548" s="3"/>
      <c r="H548" s="3"/>
      <c r="I548" s="3"/>
      <c r="J548" s="3"/>
      <c r="K548" s="3"/>
      <c r="L548" s="3"/>
      <c r="M548" s="3"/>
      <c r="N548" s="3"/>
      <c r="O548" s="3"/>
      <c r="P548" s="3"/>
      <c r="Q548" s="3"/>
      <c r="R548" s="3"/>
      <c r="S548" s="3"/>
      <c r="T548" s="3"/>
      <c r="U548" s="3"/>
      <c r="V548" s="3"/>
      <c r="W548" s="3"/>
    </row>
    <row r="549" spans="1:23" x14ac:dyDescent="0.3">
      <c r="A549" s="3"/>
      <c r="B549" s="3"/>
      <c r="C549" s="3"/>
      <c r="D549" s="3"/>
      <c r="E549" s="3"/>
      <c r="F549" s="3"/>
      <c r="G549" s="3"/>
      <c r="H549" s="3"/>
      <c r="I549" s="3"/>
      <c r="J549" s="3"/>
      <c r="K549" s="3"/>
      <c r="L549" s="3"/>
      <c r="M549" s="3"/>
      <c r="N549" s="3"/>
      <c r="O549" s="3"/>
      <c r="P549" s="3"/>
      <c r="Q549" s="3"/>
      <c r="R549" s="3"/>
      <c r="S549" s="3"/>
      <c r="T549" s="3"/>
      <c r="U549" s="3"/>
      <c r="V549" s="3"/>
      <c r="W549" s="3"/>
    </row>
    <row r="550" spans="1:23" x14ac:dyDescent="0.3">
      <c r="A550" s="3"/>
      <c r="B550" s="3"/>
      <c r="C550" s="3"/>
      <c r="D550" s="3"/>
      <c r="E550" s="3"/>
      <c r="F550" s="3"/>
      <c r="G550" s="3"/>
      <c r="H550" s="3"/>
      <c r="I550" s="3"/>
      <c r="J550" s="3"/>
      <c r="K550" s="3"/>
      <c r="L550" s="3"/>
      <c r="M550" s="3"/>
      <c r="N550" s="3"/>
      <c r="O550" s="3"/>
      <c r="P550" s="3"/>
      <c r="Q550" s="3"/>
      <c r="R550" s="3"/>
      <c r="S550" s="3"/>
      <c r="T550" s="3"/>
      <c r="U550" s="3"/>
      <c r="V550" s="3"/>
      <c r="W550" s="3"/>
    </row>
    <row r="551" spans="1:23" x14ac:dyDescent="0.3">
      <c r="A551" s="3"/>
      <c r="B551" s="3"/>
      <c r="C551" s="3"/>
      <c r="D551" s="3"/>
      <c r="E551" s="3"/>
      <c r="F551" s="3"/>
      <c r="G551" s="3"/>
      <c r="H551" s="3"/>
      <c r="I551" s="3"/>
      <c r="J551" s="3"/>
      <c r="K551" s="3"/>
      <c r="L551" s="3"/>
      <c r="M551" s="3"/>
      <c r="N551" s="3"/>
      <c r="O551" s="3"/>
      <c r="P551" s="3"/>
      <c r="Q551" s="3"/>
      <c r="R551" s="3"/>
      <c r="S551" s="3"/>
      <c r="T551" s="3"/>
      <c r="U551" s="3"/>
      <c r="V551" s="3"/>
      <c r="W551" s="3"/>
    </row>
    <row r="552" spans="1:23" x14ac:dyDescent="0.3">
      <c r="A552" s="3"/>
      <c r="B552" s="3"/>
      <c r="C552" s="3"/>
      <c r="D552" s="3"/>
      <c r="E552" s="3"/>
      <c r="F552" s="3"/>
      <c r="G552" s="3"/>
      <c r="H552" s="3"/>
      <c r="I552" s="3"/>
      <c r="J552" s="3"/>
      <c r="K552" s="3"/>
      <c r="L552" s="3"/>
      <c r="M552" s="3"/>
      <c r="N552" s="3"/>
      <c r="O552" s="3"/>
      <c r="P552" s="3"/>
      <c r="Q552" s="3"/>
      <c r="R552" s="3"/>
      <c r="S552" s="3"/>
      <c r="T552" s="3"/>
      <c r="U552" s="3"/>
      <c r="V552" s="3"/>
      <c r="W552" s="3"/>
    </row>
    <row r="553" spans="1:23" x14ac:dyDescent="0.3">
      <c r="A553" s="3"/>
      <c r="B553" s="3"/>
      <c r="C553" s="3"/>
      <c r="D553" s="3"/>
      <c r="E553" s="3"/>
      <c r="F553" s="3"/>
      <c r="G553" s="3"/>
      <c r="H553" s="3"/>
      <c r="I553" s="3"/>
      <c r="J553" s="3"/>
      <c r="K553" s="3"/>
      <c r="L553" s="3"/>
      <c r="M553" s="3"/>
      <c r="N553" s="3"/>
      <c r="O553" s="3"/>
      <c r="P553" s="3"/>
      <c r="Q553" s="3"/>
      <c r="R553" s="3"/>
      <c r="S553" s="3"/>
      <c r="T553" s="3"/>
      <c r="U553" s="3"/>
      <c r="V553" s="3"/>
      <c r="W553" s="3"/>
    </row>
    <row r="554" spans="1:23" x14ac:dyDescent="0.3">
      <c r="A554" s="3"/>
      <c r="B554" s="3"/>
      <c r="C554" s="3"/>
      <c r="D554" s="3"/>
      <c r="E554" s="3"/>
      <c r="F554" s="3"/>
      <c r="G554" s="3"/>
      <c r="H554" s="3"/>
      <c r="I554" s="3"/>
      <c r="J554" s="3"/>
      <c r="K554" s="3"/>
      <c r="L554" s="3"/>
      <c r="M554" s="3"/>
      <c r="N554" s="3"/>
      <c r="O554" s="3"/>
      <c r="P554" s="3"/>
      <c r="Q554" s="3"/>
      <c r="R554" s="3"/>
      <c r="S554" s="3"/>
      <c r="T554" s="3"/>
      <c r="U554" s="3"/>
      <c r="V554" s="3"/>
      <c r="W554" s="3"/>
    </row>
    <row r="555" spans="1:23" x14ac:dyDescent="0.3">
      <c r="A555" s="3"/>
      <c r="B555" s="3"/>
      <c r="C555" s="3"/>
      <c r="D555" s="3"/>
      <c r="E555" s="3"/>
      <c r="F555" s="3"/>
      <c r="G555" s="3"/>
      <c r="H555" s="3"/>
      <c r="I555" s="3"/>
      <c r="J555" s="3"/>
      <c r="K555" s="3"/>
      <c r="L555" s="3"/>
      <c r="M555" s="3"/>
      <c r="N555" s="3"/>
      <c r="O555" s="3"/>
      <c r="P555" s="3"/>
      <c r="Q555" s="3"/>
      <c r="R555" s="3"/>
      <c r="S555" s="3"/>
      <c r="T555" s="3"/>
      <c r="U555" s="3"/>
      <c r="V555" s="3"/>
      <c r="W555" s="3"/>
    </row>
    <row r="556" spans="1:23" x14ac:dyDescent="0.3">
      <c r="A556" s="3"/>
      <c r="B556" s="3"/>
      <c r="C556" s="3"/>
      <c r="D556" s="3"/>
      <c r="E556" s="3"/>
      <c r="F556" s="3"/>
      <c r="G556" s="3"/>
      <c r="H556" s="3"/>
      <c r="I556" s="3"/>
      <c r="J556" s="3"/>
      <c r="K556" s="3"/>
      <c r="L556" s="3"/>
      <c r="M556" s="3"/>
      <c r="N556" s="3"/>
      <c r="O556" s="3"/>
      <c r="P556" s="3"/>
      <c r="Q556" s="3"/>
      <c r="R556" s="3"/>
      <c r="S556" s="3"/>
      <c r="T556" s="3"/>
      <c r="U556" s="3"/>
      <c r="V556" s="3"/>
      <c r="W556" s="3"/>
    </row>
    <row r="557" spans="1:23" x14ac:dyDescent="0.3">
      <c r="A557" s="3"/>
      <c r="B557" s="3"/>
      <c r="C557" s="3"/>
      <c r="D557" s="3"/>
      <c r="E557" s="3"/>
      <c r="F557" s="3"/>
      <c r="G557" s="3"/>
      <c r="H557" s="3"/>
      <c r="I557" s="3"/>
      <c r="J557" s="3"/>
      <c r="K557" s="3"/>
      <c r="L557" s="3"/>
      <c r="M557" s="3"/>
      <c r="N557" s="3"/>
      <c r="O557" s="3"/>
      <c r="P557" s="3"/>
      <c r="Q557" s="3"/>
      <c r="R557" s="3"/>
      <c r="S557" s="3"/>
      <c r="T557" s="3"/>
      <c r="U557" s="3"/>
      <c r="V557" s="3"/>
      <c r="W557" s="3"/>
    </row>
    <row r="558" spans="1:23" x14ac:dyDescent="0.3">
      <c r="A558" s="3"/>
      <c r="B558" s="3"/>
      <c r="C558" s="3"/>
      <c r="D558" s="3"/>
      <c r="E558" s="3"/>
      <c r="F558" s="3"/>
      <c r="G558" s="3"/>
      <c r="H558" s="3"/>
      <c r="I558" s="3"/>
      <c r="J558" s="3"/>
      <c r="K558" s="3"/>
      <c r="L558" s="3"/>
      <c r="M558" s="3"/>
      <c r="N558" s="3"/>
      <c r="O558" s="3"/>
      <c r="P558" s="3"/>
      <c r="Q558" s="3"/>
      <c r="R558" s="3"/>
      <c r="S558" s="3"/>
      <c r="T558" s="3"/>
      <c r="U558" s="3"/>
      <c r="V558" s="3"/>
      <c r="W558" s="3"/>
    </row>
    <row r="559" spans="1:23" x14ac:dyDescent="0.3">
      <c r="A559" s="3"/>
      <c r="B559" s="3"/>
      <c r="C559" s="3"/>
      <c r="D559" s="3"/>
      <c r="E559" s="3"/>
      <c r="F559" s="3"/>
      <c r="G559" s="3"/>
      <c r="H559" s="3"/>
      <c r="I559" s="3"/>
      <c r="J559" s="3"/>
      <c r="K559" s="3"/>
      <c r="L559" s="3"/>
      <c r="M559" s="3"/>
      <c r="N559" s="3"/>
      <c r="O559" s="3"/>
      <c r="P559" s="3"/>
      <c r="Q559" s="3"/>
      <c r="R559" s="3"/>
      <c r="S559" s="3"/>
      <c r="T559" s="3"/>
      <c r="U559" s="3"/>
      <c r="V559" s="3"/>
      <c r="W559" s="3"/>
    </row>
    <row r="560" spans="1:23" x14ac:dyDescent="0.3">
      <c r="A560" s="3"/>
      <c r="B560" s="3"/>
      <c r="C560" s="3"/>
      <c r="D560" s="3"/>
      <c r="E560" s="3"/>
      <c r="F560" s="3"/>
      <c r="G560" s="3"/>
      <c r="H560" s="3"/>
      <c r="I560" s="3"/>
      <c r="J560" s="3"/>
      <c r="K560" s="3"/>
      <c r="L560" s="3"/>
      <c r="M560" s="3"/>
      <c r="N560" s="3"/>
      <c r="O560" s="3"/>
      <c r="P560" s="3"/>
      <c r="Q560" s="3"/>
      <c r="R560" s="3"/>
      <c r="S560" s="3"/>
      <c r="T560" s="3"/>
      <c r="U560" s="3"/>
      <c r="V560" s="3"/>
      <c r="W560" s="3"/>
    </row>
    <row r="561" spans="1:23" x14ac:dyDescent="0.3">
      <c r="A561" s="3"/>
      <c r="B561" s="3"/>
      <c r="C561" s="3"/>
      <c r="D561" s="3"/>
      <c r="E561" s="3"/>
      <c r="F561" s="3"/>
      <c r="G561" s="3"/>
      <c r="H561" s="3"/>
      <c r="I561" s="3"/>
      <c r="J561" s="3"/>
      <c r="K561" s="3"/>
      <c r="L561" s="3"/>
      <c r="M561" s="3"/>
      <c r="N561" s="3"/>
      <c r="O561" s="3"/>
      <c r="P561" s="3"/>
      <c r="Q561" s="3"/>
      <c r="R561" s="3"/>
      <c r="S561" s="3"/>
      <c r="T561" s="3"/>
      <c r="U561" s="3"/>
      <c r="V561" s="3"/>
      <c r="W561" s="3"/>
    </row>
    <row r="562" spans="1:23" x14ac:dyDescent="0.3">
      <c r="A562" s="3"/>
      <c r="B562" s="3"/>
      <c r="C562" s="3"/>
      <c r="D562" s="3"/>
      <c r="E562" s="3"/>
      <c r="F562" s="3"/>
      <c r="G562" s="3"/>
      <c r="H562" s="3"/>
      <c r="I562" s="3"/>
      <c r="J562" s="3"/>
      <c r="K562" s="3"/>
      <c r="L562" s="3"/>
      <c r="M562" s="3"/>
      <c r="N562" s="3"/>
      <c r="O562" s="3"/>
      <c r="P562" s="3"/>
      <c r="Q562" s="3"/>
      <c r="R562" s="3"/>
      <c r="S562" s="3"/>
      <c r="T562" s="3"/>
      <c r="U562" s="3"/>
      <c r="V562" s="3"/>
      <c r="W562" s="3"/>
    </row>
    <row r="563" spans="1:23" x14ac:dyDescent="0.3">
      <c r="A563" s="3"/>
      <c r="B563" s="3"/>
      <c r="C563" s="3"/>
      <c r="D563" s="3"/>
      <c r="E563" s="3"/>
      <c r="F563" s="3"/>
      <c r="G563" s="3"/>
      <c r="H563" s="3"/>
      <c r="I563" s="3"/>
      <c r="J563" s="3"/>
      <c r="K563" s="3"/>
      <c r="L563" s="3"/>
      <c r="M563" s="3"/>
      <c r="N563" s="3"/>
      <c r="O563" s="3"/>
      <c r="P563" s="3"/>
      <c r="Q563" s="3"/>
      <c r="R563" s="3"/>
      <c r="S563" s="3"/>
      <c r="T563" s="3"/>
      <c r="U563" s="3"/>
      <c r="V563" s="3"/>
      <c r="W563" s="3"/>
    </row>
    <row r="564" spans="1:23" x14ac:dyDescent="0.3">
      <c r="A564" s="3"/>
      <c r="B564" s="3"/>
      <c r="C564" s="3"/>
      <c r="D564" s="3"/>
      <c r="E564" s="3"/>
      <c r="F564" s="3"/>
      <c r="G564" s="3"/>
      <c r="H564" s="3"/>
      <c r="I564" s="3"/>
      <c r="J564" s="3"/>
      <c r="K564" s="3"/>
      <c r="L564" s="3"/>
      <c r="M564" s="3"/>
      <c r="N564" s="3"/>
      <c r="O564" s="3"/>
      <c r="P564" s="3"/>
      <c r="Q564" s="3"/>
      <c r="R564" s="3"/>
      <c r="S564" s="3"/>
      <c r="T564" s="3"/>
      <c r="U564" s="3"/>
      <c r="V564" s="3"/>
      <c r="W564" s="3"/>
    </row>
    <row r="565" spans="1:23" x14ac:dyDescent="0.3">
      <c r="A565" s="3"/>
      <c r="B565" s="3"/>
      <c r="C565" s="3"/>
      <c r="D565" s="3"/>
      <c r="E565" s="3"/>
      <c r="F565" s="3"/>
      <c r="G565" s="3"/>
      <c r="H565" s="3"/>
      <c r="I565" s="3"/>
      <c r="J565" s="3"/>
      <c r="K565" s="3"/>
      <c r="L565" s="3"/>
      <c r="M565" s="3"/>
      <c r="N565" s="3"/>
      <c r="O565" s="3"/>
      <c r="P565" s="3"/>
      <c r="Q565" s="3"/>
      <c r="R565" s="3"/>
      <c r="S565" s="3"/>
      <c r="T565" s="3"/>
      <c r="U565" s="3"/>
      <c r="V565" s="3"/>
      <c r="W565" s="3"/>
    </row>
    <row r="566" spans="1:23" x14ac:dyDescent="0.3">
      <c r="A566" s="3"/>
      <c r="B566" s="3"/>
      <c r="C566" s="3"/>
      <c r="D566" s="3"/>
      <c r="E566" s="3"/>
      <c r="F566" s="3"/>
      <c r="G566" s="3"/>
      <c r="H566" s="3"/>
      <c r="I566" s="3"/>
      <c r="J566" s="3"/>
      <c r="K566" s="3"/>
      <c r="L566" s="3"/>
      <c r="M566" s="3"/>
      <c r="N566" s="3"/>
      <c r="O566" s="3"/>
      <c r="P566" s="3"/>
      <c r="Q566" s="3"/>
      <c r="R566" s="3"/>
      <c r="S566" s="3"/>
      <c r="T566" s="3"/>
      <c r="U566" s="3"/>
      <c r="V566" s="3"/>
      <c r="W566" s="3"/>
    </row>
    <row r="567" spans="1:23" x14ac:dyDescent="0.3">
      <c r="A567" s="3"/>
      <c r="B567" s="3"/>
      <c r="C567" s="3"/>
      <c r="D567" s="3"/>
      <c r="E567" s="3"/>
      <c r="F567" s="3"/>
      <c r="G567" s="3"/>
      <c r="H567" s="3"/>
      <c r="I567" s="3"/>
      <c r="J567" s="3"/>
      <c r="K567" s="3"/>
      <c r="L567" s="3"/>
      <c r="M567" s="3"/>
      <c r="N567" s="3"/>
      <c r="O567" s="3"/>
      <c r="P567" s="3"/>
      <c r="Q567" s="3"/>
      <c r="R567" s="3"/>
      <c r="S567" s="3"/>
      <c r="T567" s="3"/>
      <c r="U567" s="3"/>
      <c r="V567" s="3"/>
      <c r="W567" s="3"/>
    </row>
    <row r="568" spans="1:23" x14ac:dyDescent="0.3">
      <c r="A568" s="3"/>
      <c r="B568" s="3"/>
      <c r="C568" s="3"/>
      <c r="D568" s="3"/>
      <c r="E568" s="3"/>
      <c r="F568" s="3"/>
      <c r="G568" s="3"/>
      <c r="H568" s="3"/>
      <c r="I568" s="3"/>
      <c r="J568" s="3"/>
      <c r="K568" s="3"/>
      <c r="L568" s="3"/>
      <c r="M568" s="3"/>
      <c r="N568" s="3"/>
      <c r="O568" s="3"/>
      <c r="P568" s="3"/>
      <c r="Q568" s="3"/>
      <c r="R568" s="3"/>
      <c r="S568" s="3"/>
      <c r="T568" s="3"/>
      <c r="U568" s="3"/>
      <c r="V568" s="3"/>
      <c r="W568" s="3"/>
    </row>
    <row r="569" spans="1:23" x14ac:dyDescent="0.3">
      <c r="A569" s="3"/>
      <c r="B569" s="3"/>
      <c r="C569" s="3"/>
      <c r="D569" s="3"/>
      <c r="E569" s="3"/>
      <c r="F569" s="3"/>
      <c r="G569" s="3"/>
      <c r="H569" s="3"/>
      <c r="I569" s="3"/>
      <c r="J569" s="3"/>
      <c r="K569" s="3"/>
      <c r="L569" s="3"/>
      <c r="M569" s="3"/>
      <c r="N569" s="3"/>
      <c r="O569" s="3"/>
      <c r="P569" s="3"/>
      <c r="Q569" s="3"/>
      <c r="R569" s="3"/>
      <c r="S569" s="3"/>
      <c r="T569" s="3"/>
      <c r="U569" s="3"/>
      <c r="V569" s="3"/>
      <c r="W569" s="3"/>
    </row>
    <row r="570" spans="1:23" x14ac:dyDescent="0.3">
      <c r="A570" s="3"/>
      <c r="B570" s="3"/>
      <c r="C570" s="3"/>
      <c r="D570" s="3"/>
      <c r="E570" s="3"/>
      <c r="F570" s="3"/>
      <c r="G570" s="3"/>
      <c r="H570" s="3"/>
      <c r="I570" s="3"/>
      <c r="J570" s="3"/>
      <c r="K570" s="3"/>
      <c r="L570" s="3"/>
      <c r="M570" s="3"/>
      <c r="N570" s="3"/>
      <c r="O570" s="3"/>
      <c r="P570" s="3"/>
      <c r="Q570" s="3"/>
      <c r="R570" s="3"/>
      <c r="S570" s="3"/>
      <c r="T570" s="3"/>
      <c r="U570" s="3"/>
      <c r="V570" s="3"/>
      <c r="W570" s="3"/>
    </row>
    <row r="571" spans="1:23" x14ac:dyDescent="0.3">
      <c r="A571" s="3"/>
      <c r="B571" s="3"/>
      <c r="C571" s="3"/>
      <c r="D571" s="3"/>
      <c r="E571" s="3"/>
      <c r="F571" s="3"/>
      <c r="G571" s="3"/>
      <c r="H571" s="3"/>
      <c r="I571" s="3"/>
      <c r="J571" s="3"/>
      <c r="K571" s="3"/>
      <c r="L571" s="3"/>
      <c r="M571" s="3"/>
      <c r="N571" s="3"/>
      <c r="O571" s="3"/>
      <c r="P571" s="3"/>
      <c r="Q571" s="3"/>
      <c r="R571" s="3"/>
      <c r="S571" s="3"/>
      <c r="T571" s="3"/>
      <c r="U571" s="3"/>
      <c r="V571" s="3"/>
      <c r="W571" s="3"/>
    </row>
    <row r="572" spans="1:23" x14ac:dyDescent="0.3">
      <c r="A572" s="3"/>
      <c r="B572" s="3"/>
      <c r="C572" s="3"/>
      <c r="D572" s="3"/>
      <c r="E572" s="3"/>
      <c r="F572" s="3"/>
      <c r="G572" s="3"/>
      <c r="H572" s="3"/>
      <c r="I572" s="3"/>
      <c r="J572" s="3"/>
      <c r="K572" s="3"/>
      <c r="L572" s="3"/>
      <c r="M572" s="3"/>
      <c r="N572" s="3"/>
      <c r="O572" s="3"/>
      <c r="P572" s="3"/>
      <c r="Q572" s="3"/>
      <c r="R572" s="3"/>
      <c r="S572" s="3"/>
      <c r="T572" s="3"/>
      <c r="U572" s="3"/>
      <c r="V572" s="3"/>
      <c r="W572" s="3"/>
    </row>
    <row r="573" spans="1:23" x14ac:dyDescent="0.3">
      <c r="A573" s="3"/>
      <c r="B573" s="3"/>
      <c r="C573" s="3"/>
      <c r="D573" s="3"/>
      <c r="E573" s="3"/>
      <c r="F573" s="3"/>
      <c r="G573" s="3"/>
      <c r="H573" s="3"/>
      <c r="I573" s="3"/>
      <c r="J573" s="3"/>
      <c r="K573" s="3"/>
      <c r="L573" s="3"/>
      <c r="M573" s="3"/>
      <c r="N573" s="3"/>
      <c r="O573" s="3"/>
      <c r="P573" s="3"/>
      <c r="Q573" s="3"/>
      <c r="R573" s="3"/>
      <c r="S573" s="3"/>
      <c r="T573" s="3"/>
      <c r="U573" s="3"/>
      <c r="V573" s="3"/>
      <c r="W573" s="3"/>
    </row>
    <row r="574" spans="1:23" x14ac:dyDescent="0.3">
      <c r="A574" s="3"/>
      <c r="B574" s="3"/>
      <c r="C574" s="3"/>
      <c r="D574" s="3"/>
      <c r="E574" s="3"/>
      <c r="F574" s="3"/>
      <c r="G574" s="3"/>
      <c r="H574" s="3"/>
      <c r="I574" s="3"/>
      <c r="J574" s="3"/>
      <c r="K574" s="3"/>
      <c r="L574" s="3"/>
      <c r="M574" s="3"/>
      <c r="N574" s="3"/>
      <c r="O574" s="3"/>
      <c r="P574" s="3"/>
      <c r="Q574" s="3"/>
      <c r="R574" s="3"/>
      <c r="S574" s="3"/>
      <c r="T574" s="3"/>
      <c r="U574" s="3"/>
      <c r="V574" s="3"/>
      <c r="W574" s="3"/>
    </row>
    <row r="575" spans="1:23" x14ac:dyDescent="0.3">
      <c r="A575" s="3"/>
      <c r="B575" s="3"/>
      <c r="C575" s="3"/>
      <c r="D575" s="3"/>
      <c r="E575" s="3"/>
      <c r="F575" s="3"/>
      <c r="G575" s="3"/>
      <c r="H575" s="3"/>
      <c r="I575" s="3"/>
      <c r="J575" s="3"/>
      <c r="K575" s="3"/>
      <c r="L575" s="3"/>
      <c r="M575" s="3"/>
      <c r="N575" s="3"/>
      <c r="O575" s="3"/>
      <c r="P575" s="3"/>
      <c r="Q575" s="3"/>
      <c r="R575" s="3"/>
      <c r="S575" s="3"/>
      <c r="T575" s="3"/>
      <c r="U575" s="3"/>
      <c r="V575" s="3"/>
      <c r="W575" s="3"/>
    </row>
    <row r="576" spans="1:23" x14ac:dyDescent="0.3">
      <c r="A576" s="3"/>
      <c r="B576" s="3"/>
      <c r="C576" s="3"/>
      <c r="D576" s="3"/>
      <c r="E576" s="3"/>
      <c r="F576" s="3"/>
      <c r="G576" s="3"/>
      <c r="H576" s="3"/>
      <c r="I576" s="3"/>
      <c r="J576" s="3"/>
      <c r="K576" s="3"/>
      <c r="L576" s="3"/>
      <c r="M576" s="3"/>
      <c r="N576" s="3"/>
      <c r="O576" s="3"/>
      <c r="P576" s="3"/>
      <c r="Q576" s="3"/>
      <c r="R576" s="3"/>
      <c r="S576" s="3"/>
      <c r="T576" s="3"/>
      <c r="U576" s="3"/>
      <c r="V576" s="3"/>
      <c r="W576" s="3"/>
    </row>
    <row r="577" spans="1:23" x14ac:dyDescent="0.3">
      <c r="A577" s="3"/>
      <c r="B577" s="3"/>
      <c r="C577" s="3"/>
      <c r="D577" s="3"/>
      <c r="E577" s="3"/>
      <c r="F577" s="3"/>
      <c r="G577" s="3"/>
      <c r="H577" s="3"/>
      <c r="I577" s="3"/>
      <c r="J577" s="3"/>
      <c r="K577" s="3"/>
      <c r="L577" s="3"/>
      <c r="M577" s="3"/>
      <c r="N577" s="3"/>
      <c r="O577" s="3"/>
      <c r="P577" s="3"/>
      <c r="Q577" s="3"/>
      <c r="R577" s="3"/>
      <c r="S577" s="3"/>
      <c r="T577" s="3"/>
      <c r="U577" s="3"/>
      <c r="V577" s="3"/>
      <c r="W577" s="3"/>
    </row>
    <row r="578" spans="1:23" x14ac:dyDescent="0.3">
      <c r="A578" s="3"/>
      <c r="B578" s="3"/>
      <c r="C578" s="3"/>
      <c r="D578" s="3"/>
      <c r="E578" s="3"/>
      <c r="F578" s="3"/>
      <c r="G578" s="3"/>
      <c r="H578" s="3"/>
      <c r="I578" s="3"/>
      <c r="J578" s="3"/>
      <c r="K578" s="3"/>
      <c r="L578" s="3"/>
      <c r="M578" s="3"/>
      <c r="N578" s="3"/>
      <c r="O578" s="3"/>
      <c r="P578" s="3"/>
      <c r="Q578" s="3"/>
      <c r="R578" s="3"/>
      <c r="S578" s="3"/>
      <c r="T578" s="3"/>
      <c r="U578" s="3"/>
      <c r="V578" s="3"/>
      <c r="W578" s="3"/>
    </row>
    <row r="579" spans="1:23" x14ac:dyDescent="0.3">
      <c r="A579" s="3"/>
      <c r="B579" s="3"/>
      <c r="C579" s="3"/>
      <c r="D579" s="3"/>
      <c r="E579" s="3"/>
      <c r="F579" s="3"/>
      <c r="G579" s="3"/>
      <c r="H579" s="3"/>
      <c r="I579" s="3"/>
      <c r="J579" s="3"/>
      <c r="K579" s="3"/>
      <c r="L579" s="3"/>
      <c r="M579" s="3"/>
      <c r="N579" s="3"/>
      <c r="O579" s="3"/>
      <c r="P579" s="3"/>
      <c r="Q579" s="3"/>
      <c r="R579" s="3"/>
      <c r="S579" s="3"/>
      <c r="T579" s="3"/>
      <c r="U579" s="3"/>
      <c r="V579" s="3"/>
      <c r="W579" s="3"/>
    </row>
    <row r="580" spans="1:23" x14ac:dyDescent="0.3">
      <c r="A580" s="3"/>
      <c r="B580" s="3"/>
      <c r="C580" s="3"/>
      <c r="D580" s="3"/>
      <c r="E580" s="3"/>
      <c r="F580" s="3"/>
      <c r="G580" s="3"/>
      <c r="H580" s="3"/>
      <c r="I580" s="3"/>
      <c r="J580" s="3"/>
      <c r="K580" s="3"/>
      <c r="L580" s="3"/>
      <c r="M580" s="3"/>
      <c r="N580" s="3"/>
      <c r="O580" s="3"/>
      <c r="P580" s="3"/>
      <c r="Q580" s="3"/>
      <c r="R580" s="3"/>
      <c r="S580" s="3"/>
      <c r="T580" s="3"/>
      <c r="U580" s="3"/>
      <c r="V580" s="3"/>
      <c r="W580" s="3"/>
    </row>
    <row r="581" spans="1:23" x14ac:dyDescent="0.3">
      <c r="A581" s="3"/>
      <c r="B581" s="3"/>
      <c r="C581" s="3"/>
      <c r="D581" s="3"/>
      <c r="E581" s="3"/>
      <c r="F581" s="3"/>
      <c r="G581" s="3"/>
      <c r="H581" s="3"/>
      <c r="I581" s="3"/>
      <c r="J581" s="3"/>
      <c r="K581" s="3"/>
      <c r="L581" s="3"/>
      <c r="M581" s="3"/>
      <c r="N581" s="3"/>
      <c r="O581" s="3"/>
      <c r="P581" s="3"/>
      <c r="Q581" s="3"/>
      <c r="R581" s="3"/>
      <c r="S581" s="3"/>
      <c r="T581" s="3"/>
      <c r="U581" s="3"/>
      <c r="V581" s="3"/>
      <c r="W581" s="3"/>
    </row>
    <row r="582" spans="1:23" x14ac:dyDescent="0.3">
      <c r="A582" s="3"/>
      <c r="B582" s="3"/>
      <c r="C582" s="3"/>
      <c r="D582" s="3"/>
      <c r="E582" s="3"/>
      <c r="F582" s="3"/>
      <c r="G582" s="3"/>
      <c r="H582" s="3"/>
      <c r="I582" s="3"/>
      <c r="J582" s="3"/>
      <c r="K582" s="3"/>
      <c r="L582" s="3"/>
      <c r="M582" s="3"/>
      <c r="N582" s="3"/>
      <c r="O582" s="3"/>
      <c r="P582" s="3"/>
      <c r="Q582" s="3"/>
      <c r="R582" s="3"/>
      <c r="S582" s="3"/>
      <c r="T582" s="3"/>
      <c r="U582" s="3"/>
      <c r="V582" s="3"/>
      <c r="W582" s="3"/>
    </row>
    <row r="583" spans="1:23" x14ac:dyDescent="0.3">
      <c r="A583" s="3"/>
      <c r="B583" s="3"/>
      <c r="C583" s="3"/>
      <c r="D583" s="3"/>
      <c r="E583" s="3"/>
      <c r="F583" s="3"/>
      <c r="G583" s="3"/>
      <c r="H583" s="3"/>
      <c r="I583" s="3"/>
      <c r="J583" s="3"/>
      <c r="K583" s="3"/>
      <c r="L583" s="3"/>
      <c r="M583" s="3"/>
      <c r="N583" s="3"/>
      <c r="O583" s="3"/>
      <c r="P583" s="3"/>
      <c r="Q583" s="3"/>
      <c r="R583" s="3"/>
      <c r="S583" s="3"/>
      <c r="T583" s="3"/>
      <c r="U583" s="3"/>
      <c r="V583" s="3"/>
      <c r="W583" s="3"/>
    </row>
    <row r="584" spans="1:23" x14ac:dyDescent="0.3">
      <c r="A584" s="3"/>
      <c r="B584" s="3"/>
      <c r="C584" s="3"/>
      <c r="D584" s="3"/>
      <c r="E584" s="3"/>
      <c r="F584" s="3"/>
      <c r="G584" s="3"/>
      <c r="H584" s="3"/>
      <c r="I584" s="3"/>
      <c r="J584" s="3"/>
      <c r="K584" s="3"/>
      <c r="L584" s="3"/>
      <c r="M584" s="3"/>
      <c r="N584" s="3"/>
      <c r="O584" s="3"/>
      <c r="P584" s="3"/>
      <c r="Q584" s="3"/>
      <c r="R584" s="3"/>
      <c r="S584" s="3"/>
      <c r="T584" s="3"/>
      <c r="U584" s="3"/>
      <c r="V584" s="3"/>
      <c r="W584" s="3"/>
    </row>
    <row r="585" spans="1:23" x14ac:dyDescent="0.3">
      <c r="A585" s="3"/>
      <c r="B585" s="3"/>
      <c r="C585" s="3"/>
      <c r="D585" s="3"/>
      <c r="E585" s="3"/>
      <c r="F585" s="3"/>
      <c r="G585" s="3"/>
      <c r="H585" s="3"/>
      <c r="I585" s="3"/>
      <c r="J585" s="3"/>
      <c r="K585" s="3"/>
      <c r="L585" s="3"/>
      <c r="M585" s="3"/>
      <c r="N585" s="3"/>
      <c r="O585" s="3"/>
      <c r="P585" s="3"/>
      <c r="Q585" s="3"/>
      <c r="R585" s="3"/>
      <c r="S585" s="3"/>
      <c r="T585" s="3"/>
      <c r="U585" s="3"/>
      <c r="V585" s="3"/>
      <c r="W585" s="3"/>
    </row>
    <row r="586" spans="1:23" x14ac:dyDescent="0.3">
      <c r="A586" s="3"/>
      <c r="B586" s="3"/>
      <c r="C586" s="3"/>
      <c r="D586" s="3"/>
      <c r="E586" s="3"/>
      <c r="F586" s="3"/>
      <c r="G586" s="3"/>
      <c r="H586" s="3"/>
      <c r="I586" s="3"/>
      <c r="J586" s="3"/>
      <c r="K586" s="3"/>
      <c r="L586" s="3"/>
      <c r="M586" s="3"/>
      <c r="N586" s="3"/>
      <c r="O586" s="3"/>
      <c r="P586" s="3"/>
      <c r="Q586" s="3"/>
      <c r="R586" s="3"/>
      <c r="S586" s="3"/>
      <c r="T586" s="3"/>
      <c r="U586" s="3"/>
      <c r="V586" s="3"/>
      <c r="W586" s="3"/>
    </row>
    <row r="587" spans="1:23" x14ac:dyDescent="0.3">
      <c r="A587" s="3"/>
      <c r="B587" s="3"/>
      <c r="C587" s="3"/>
      <c r="D587" s="3"/>
      <c r="E587" s="3"/>
      <c r="F587" s="3"/>
      <c r="G587" s="3"/>
      <c r="H587" s="3"/>
      <c r="I587" s="3"/>
      <c r="J587" s="3"/>
      <c r="K587" s="3"/>
      <c r="L587" s="3"/>
      <c r="M587" s="3"/>
      <c r="N587" s="3"/>
      <c r="O587" s="3"/>
      <c r="P587" s="3"/>
      <c r="Q587" s="3"/>
      <c r="R587" s="3"/>
      <c r="S587" s="3"/>
      <c r="T587" s="3"/>
      <c r="U587" s="3"/>
      <c r="V587" s="3"/>
      <c r="W587" s="3"/>
    </row>
    <row r="588" spans="1:23" x14ac:dyDescent="0.3">
      <c r="A588" s="3"/>
      <c r="B588" s="3"/>
      <c r="C588" s="3"/>
      <c r="D588" s="3"/>
      <c r="E588" s="3"/>
      <c r="F588" s="3"/>
      <c r="G588" s="3"/>
      <c r="H588" s="3"/>
      <c r="I588" s="3"/>
      <c r="J588" s="3"/>
      <c r="K588" s="3"/>
      <c r="L588" s="3"/>
      <c r="M588" s="3"/>
      <c r="N588" s="3"/>
      <c r="O588" s="3"/>
      <c r="P588" s="3"/>
      <c r="Q588" s="3"/>
      <c r="R588" s="3"/>
      <c r="S588" s="3"/>
      <c r="T588" s="3"/>
      <c r="U588" s="3"/>
      <c r="V588" s="3"/>
      <c r="W588" s="3"/>
    </row>
    <row r="589" spans="1:23" x14ac:dyDescent="0.3">
      <c r="A589" s="3"/>
      <c r="B589" s="3"/>
      <c r="C589" s="3"/>
      <c r="D589" s="3"/>
      <c r="E589" s="3"/>
      <c r="F589" s="3"/>
      <c r="G589" s="3"/>
      <c r="H589" s="3"/>
      <c r="I589" s="3"/>
      <c r="J589" s="3"/>
      <c r="K589" s="3"/>
      <c r="L589" s="3"/>
      <c r="M589" s="3"/>
      <c r="N589" s="3"/>
      <c r="O589" s="3"/>
      <c r="P589" s="3"/>
      <c r="Q589" s="3"/>
      <c r="R589" s="3"/>
      <c r="S589" s="3"/>
      <c r="T589" s="3"/>
      <c r="U589" s="3"/>
      <c r="V589" s="3"/>
      <c r="W589" s="3"/>
    </row>
    <row r="590" spans="1:23" x14ac:dyDescent="0.3">
      <c r="A590" s="3"/>
      <c r="B590" s="3"/>
      <c r="C590" s="3"/>
      <c r="D590" s="3"/>
      <c r="E590" s="3"/>
      <c r="F590" s="3"/>
      <c r="G590" s="3"/>
      <c r="H590" s="3"/>
      <c r="I590" s="3"/>
      <c r="J590" s="3"/>
      <c r="K590" s="3"/>
      <c r="L590" s="3"/>
      <c r="M590" s="3"/>
      <c r="N590" s="3"/>
      <c r="O590" s="3"/>
      <c r="P590" s="3"/>
      <c r="Q590" s="3"/>
      <c r="R590" s="3"/>
      <c r="S590" s="3"/>
      <c r="T590" s="3"/>
      <c r="U590" s="3"/>
      <c r="V590" s="3"/>
      <c r="W590" s="3"/>
    </row>
    <row r="591" spans="1:23" x14ac:dyDescent="0.3">
      <c r="A591" s="3"/>
      <c r="B591" s="3"/>
      <c r="C591" s="3"/>
      <c r="D591" s="3"/>
      <c r="E591" s="3"/>
      <c r="F591" s="3"/>
      <c r="G591" s="3"/>
      <c r="H591" s="3"/>
      <c r="I591" s="3"/>
      <c r="J591" s="3"/>
      <c r="K591" s="3"/>
      <c r="L591" s="3"/>
      <c r="M591" s="3"/>
      <c r="N591" s="3"/>
      <c r="O591" s="3"/>
      <c r="P591" s="3"/>
      <c r="Q591" s="3"/>
      <c r="R591" s="3"/>
      <c r="S591" s="3"/>
      <c r="T591" s="3"/>
      <c r="U591" s="3"/>
      <c r="V591" s="3"/>
      <c r="W591" s="3"/>
    </row>
    <row r="592" spans="1:23" x14ac:dyDescent="0.3">
      <c r="A592" s="3"/>
      <c r="B592" s="3"/>
      <c r="C592" s="3"/>
      <c r="D592" s="3"/>
      <c r="E592" s="3"/>
      <c r="F592" s="3"/>
      <c r="G592" s="3"/>
      <c r="H592" s="3"/>
      <c r="I592" s="3"/>
      <c r="J592" s="3"/>
      <c r="K592" s="3"/>
      <c r="L592" s="3"/>
      <c r="M592" s="3"/>
      <c r="N592" s="3"/>
      <c r="O592" s="3"/>
      <c r="P592" s="3"/>
      <c r="Q592" s="3"/>
      <c r="R592" s="3"/>
      <c r="S592" s="3"/>
      <c r="T592" s="3"/>
      <c r="U592" s="3"/>
      <c r="V592" s="3"/>
      <c r="W592" s="3"/>
    </row>
    <row r="593" spans="1:23" x14ac:dyDescent="0.3">
      <c r="A593" s="3"/>
      <c r="B593" s="3"/>
      <c r="C593" s="3"/>
      <c r="D593" s="3"/>
      <c r="E593" s="3"/>
      <c r="F593" s="3"/>
      <c r="G593" s="3"/>
      <c r="H593" s="3"/>
      <c r="I593" s="3"/>
      <c r="J593" s="3"/>
      <c r="K593" s="3"/>
      <c r="L593" s="3"/>
      <c r="M593" s="3"/>
      <c r="N593" s="3"/>
      <c r="O593" s="3"/>
      <c r="P593" s="3"/>
      <c r="Q593" s="3"/>
      <c r="R593" s="3"/>
      <c r="S593" s="3"/>
      <c r="T593" s="3"/>
      <c r="U593" s="3"/>
      <c r="V593" s="3"/>
      <c r="W593" s="3"/>
    </row>
    <row r="594" spans="1:23" x14ac:dyDescent="0.3">
      <c r="A594" s="3"/>
      <c r="B594" s="3"/>
      <c r="C594" s="3"/>
      <c r="D594" s="3"/>
      <c r="E594" s="3"/>
      <c r="F594" s="3"/>
      <c r="G594" s="3"/>
      <c r="H594" s="3"/>
      <c r="I594" s="3"/>
      <c r="J594" s="3"/>
      <c r="K594" s="3"/>
      <c r="L594" s="3"/>
      <c r="M594" s="3"/>
      <c r="N594" s="3"/>
      <c r="O594" s="3"/>
      <c r="P594" s="3"/>
      <c r="Q594" s="3"/>
      <c r="R594" s="3"/>
      <c r="S594" s="3"/>
      <c r="T594" s="3"/>
      <c r="U594" s="3"/>
      <c r="V594" s="3"/>
      <c r="W594" s="3"/>
    </row>
    <row r="595" spans="1:23" x14ac:dyDescent="0.3">
      <c r="A595" s="3"/>
      <c r="B595" s="3"/>
      <c r="C595" s="3"/>
      <c r="D595" s="3"/>
      <c r="E595" s="3"/>
      <c r="F595" s="3"/>
      <c r="G595" s="3"/>
      <c r="H595" s="3"/>
      <c r="I595" s="3"/>
      <c r="J595" s="3"/>
      <c r="K595" s="3"/>
      <c r="L595" s="3"/>
      <c r="M595" s="3"/>
      <c r="N595" s="3"/>
      <c r="O595" s="3"/>
      <c r="P595" s="3"/>
      <c r="Q595" s="3"/>
      <c r="R595" s="3"/>
      <c r="S595" s="3"/>
      <c r="T595" s="3"/>
      <c r="U595" s="3"/>
      <c r="V595" s="3"/>
      <c r="W595" s="3"/>
    </row>
    <row r="596" spans="1:23" x14ac:dyDescent="0.3">
      <c r="A596" s="3"/>
      <c r="B596" s="3"/>
      <c r="C596" s="3"/>
      <c r="D596" s="3"/>
      <c r="E596" s="3"/>
      <c r="F596" s="3"/>
      <c r="G596" s="3"/>
      <c r="H596" s="3"/>
      <c r="I596" s="3"/>
      <c r="J596" s="3"/>
      <c r="K596" s="3"/>
      <c r="L596" s="3"/>
      <c r="M596" s="3"/>
      <c r="N596" s="3"/>
      <c r="O596" s="3"/>
      <c r="P596" s="3"/>
      <c r="Q596" s="3"/>
      <c r="R596" s="3"/>
      <c r="S596" s="3"/>
      <c r="T596" s="3"/>
      <c r="U596" s="3"/>
      <c r="V596" s="3"/>
      <c r="W596" s="3"/>
    </row>
    <row r="597" spans="1:23" x14ac:dyDescent="0.3">
      <c r="A597" s="3"/>
      <c r="B597" s="3"/>
      <c r="C597" s="3"/>
      <c r="D597" s="3"/>
      <c r="E597" s="3"/>
      <c r="F597" s="3"/>
      <c r="G597" s="3"/>
      <c r="H597" s="3"/>
      <c r="I597" s="3"/>
      <c r="J597" s="3"/>
      <c r="K597" s="3"/>
      <c r="L597" s="3"/>
      <c r="M597" s="3"/>
      <c r="N597" s="3"/>
      <c r="O597" s="3"/>
      <c r="P597" s="3"/>
      <c r="Q597" s="3"/>
      <c r="R597" s="3"/>
      <c r="S597" s="3"/>
      <c r="T597" s="3"/>
      <c r="U597" s="3"/>
      <c r="V597" s="3"/>
      <c r="W597" s="3"/>
    </row>
    <row r="598" spans="1:23" x14ac:dyDescent="0.3">
      <c r="A598" s="3"/>
      <c r="B598" s="3"/>
      <c r="C598" s="3"/>
      <c r="D598" s="3"/>
      <c r="E598" s="3"/>
      <c r="F598" s="3"/>
      <c r="G598" s="3"/>
      <c r="H598" s="3"/>
      <c r="I598" s="3"/>
      <c r="J598" s="3"/>
      <c r="K598" s="3"/>
      <c r="L598" s="3"/>
      <c r="M598" s="3"/>
      <c r="N598" s="3"/>
      <c r="O598" s="3"/>
      <c r="P598" s="3"/>
      <c r="Q598" s="3"/>
      <c r="R598" s="3"/>
      <c r="S598" s="3"/>
      <c r="T598" s="3"/>
      <c r="U598" s="3"/>
      <c r="V598" s="3"/>
      <c r="W598" s="3"/>
    </row>
    <row r="599" spans="1:23" x14ac:dyDescent="0.3">
      <c r="A599" s="3"/>
      <c r="B599" s="3"/>
      <c r="C599" s="3"/>
      <c r="D599" s="3"/>
      <c r="E599" s="3"/>
      <c r="F599" s="3"/>
      <c r="G599" s="3"/>
      <c r="H599" s="3"/>
      <c r="I599" s="3"/>
      <c r="J599" s="3"/>
      <c r="K599" s="3"/>
      <c r="L599" s="3"/>
      <c r="M599" s="3"/>
      <c r="N599" s="3"/>
      <c r="O599" s="3"/>
      <c r="P599" s="3"/>
      <c r="Q599" s="3"/>
      <c r="R599" s="3"/>
      <c r="S599" s="3"/>
      <c r="T599" s="3"/>
      <c r="U599" s="3"/>
      <c r="V599" s="3"/>
      <c r="W599" s="3"/>
    </row>
    <row r="600" spans="1:23" x14ac:dyDescent="0.3">
      <c r="A600" s="3"/>
      <c r="B600" s="3"/>
      <c r="C600" s="3"/>
      <c r="D600" s="3"/>
      <c r="E600" s="3"/>
      <c r="F600" s="3"/>
      <c r="G600" s="3"/>
      <c r="H600" s="3"/>
      <c r="I600" s="3"/>
      <c r="J600" s="3"/>
      <c r="K600" s="3"/>
      <c r="L600" s="3"/>
      <c r="M600" s="3"/>
      <c r="N600" s="3"/>
      <c r="O600" s="3"/>
      <c r="P600" s="3"/>
      <c r="Q600" s="3"/>
      <c r="R600" s="3"/>
      <c r="S600" s="3"/>
      <c r="T600" s="3"/>
      <c r="U600" s="3"/>
      <c r="V600" s="3"/>
      <c r="W600" s="3"/>
    </row>
    <row r="601" spans="1:23" x14ac:dyDescent="0.3">
      <c r="A601" s="3"/>
      <c r="B601" s="3"/>
      <c r="C601" s="3"/>
      <c r="D601" s="3"/>
      <c r="E601" s="3"/>
      <c r="F601" s="3"/>
      <c r="G601" s="3"/>
      <c r="H601" s="3"/>
      <c r="I601" s="3"/>
      <c r="J601" s="3"/>
      <c r="K601" s="3"/>
      <c r="L601" s="3"/>
      <c r="M601" s="3"/>
      <c r="N601" s="3"/>
      <c r="O601" s="3"/>
      <c r="P601" s="3"/>
      <c r="Q601" s="3"/>
      <c r="R601" s="3"/>
      <c r="S601" s="3"/>
      <c r="T601" s="3"/>
      <c r="U601" s="3"/>
      <c r="V601" s="3"/>
      <c r="W601" s="3"/>
    </row>
    <row r="602" spans="1:23" x14ac:dyDescent="0.3">
      <c r="A602" s="3"/>
      <c r="B602" s="3"/>
      <c r="C602" s="3"/>
      <c r="D602" s="3"/>
      <c r="E602" s="3"/>
      <c r="F602" s="3"/>
      <c r="G602" s="3"/>
      <c r="H602" s="3"/>
      <c r="I602" s="3"/>
      <c r="J602" s="3"/>
      <c r="K602" s="3"/>
      <c r="L602" s="3"/>
      <c r="M602" s="3"/>
      <c r="N602" s="3"/>
      <c r="O602" s="3"/>
      <c r="P602" s="3"/>
      <c r="Q602" s="3"/>
      <c r="R602" s="3"/>
      <c r="S602" s="3"/>
      <c r="T602" s="3"/>
      <c r="U602" s="3"/>
      <c r="V602" s="3"/>
      <c r="W602" s="3"/>
    </row>
    <row r="603" spans="1:23" x14ac:dyDescent="0.3">
      <c r="A603" s="3"/>
      <c r="B603" s="3"/>
      <c r="C603" s="3"/>
      <c r="D603" s="3"/>
      <c r="E603" s="3"/>
      <c r="F603" s="3"/>
      <c r="G603" s="3"/>
      <c r="H603" s="3"/>
      <c r="I603" s="3"/>
      <c r="J603" s="3"/>
      <c r="K603" s="3"/>
      <c r="L603" s="3"/>
      <c r="M603" s="3"/>
      <c r="N603" s="3"/>
      <c r="O603" s="3"/>
      <c r="P603" s="3"/>
      <c r="Q603" s="3"/>
      <c r="R603" s="3"/>
      <c r="S603" s="3"/>
      <c r="T603" s="3"/>
      <c r="U603" s="3"/>
      <c r="V603" s="3"/>
      <c r="W603" s="3"/>
    </row>
    <row r="604" spans="1:23" x14ac:dyDescent="0.3">
      <c r="A604" s="3"/>
      <c r="B604" s="3"/>
      <c r="C604" s="3"/>
      <c r="D604" s="3"/>
      <c r="E604" s="3"/>
      <c r="F604" s="3"/>
      <c r="G604" s="3"/>
      <c r="H604" s="3"/>
      <c r="I604" s="3"/>
      <c r="J604" s="3"/>
      <c r="K604" s="3"/>
      <c r="L604" s="3"/>
      <c r="M604" s="3"/>
      <c r="N604" s="3"/>
      <c r="O604" s="3"/>
      <c r="P604" s="3"/>
      <c r="Q604" s="3"/>
      <c r="R604" s="3"/>
      <c r="S604" s="3"/>
      <c r="T604" s="3"/>
      <c r="U604" s="3"/>
      <c r="V604" s="3"/>
      <c r="W604" s="3"/>
    </row>
    <row r="605" spans="1:23" x14ac:dyDescent="0.3">
      <c r="A605" s="3"/>
      <c r="B605" s="3"/>
      <c r="C605" s="3"/>
      <c r="D605" s="3"/>
      <c r="E605" s="3"/>
      <c r="F605" s="3"/>
      <c r="G605" s="3"/>
      <c r="H605" s="3"/>
      <c r="I605" s="3"/>
      <c r="J605" s="3"/>
      <c r="K605" s="3"/>
      <c r="L605" s="3"/>
      <c r="M605" s="3"/>
      <c r="N605" s="3"/>
      <c r="O605" s="3"/>
      <c r="P605" s="3"/>
      <c r="Q605" s="3"/>
      <c r="R605" s="3"/>
      <c r="S605" s="3"/>
      <c r="T605" s="3"/>
      <c r="U605" s="3"/>
      <c r="V605" s="3"/>
      <c r="W605" s="3"/>
    </row>
    <row r="606" spans="1:23" x14ac:dyDescent="0.3">
      <c r="A606" s="3"/>
      <c r="B606" s="3"/>
      <c r="C606" s="3"/>
      <c r="D606" s="3"/>
      <c r="E606" s="3"/>
      <c r="F606" s="3"/>
      <c r="G606" s="3"/>
      <c r="H606" s="3"/>
      <c r="I606" s="3"/>
      <c r="J606" s="3"/>
      <c r="K606" s="3"/>
      <c r="L606" s="3"/>
      <c r="M606" s="3"/>
      <c r="N606" s="3"/>
      <c r="O606" s="3"/>
      <c r="P606" s="3"/>
      <c r="Q606" s="3"/>
      <c r="R606" s="3"/>
      <c r="S606" s="3"/>
      <c r="T606" s="3"/>
      <c r="U606" s="3"/>
      <c r="V606" s="3"/>
      <c r="W606" s="3"/>
    </row>
    <row r="607" spans="1:23" x14ac:dyDescent="0.3">
      <c r="A607" s="3"/>
      <c r="B607" s="3"/>
      <c r="C607" s="3"/>
      <c r="D607" s="3"/>
      <c r="E607" s="3"/>
      <c r="F607" s="3"/>
      <c r="G607" s="3"/>
      <c r="H607" s="3"/>
      <c r="I607" s="3"/>
      <c r="J607" s="3"/>
      <c r="K607" s="3"/>
      <c r="L607" s="3"/>
      <c r="M607" s="3"/>
      <c r="N607" s="3"/>
      <c r="O607" s="3"/>
      <c r="P607" s="3"/>
      <c r="Q607" s="3"/>
      <c r="R607" s="3"/>
      <c r="S607" s="3"/>
      <c r="T607" s="3"/>
      <c r="U607" s="3"/>
      <c r="V607" s="3"/>
      <c r="W607" s="3"/>
    </row>
    <row r="608" spans="1:23" x14ac:dyDescent="0.3">
      <c r="A608" s="3"/>
      <c r="B608" s="3"/>
      <c r="C608" s="3"/>
      <c r="D608" s="3"/>
      <c r="E608" s="3"/>
      <c r="F608" s="3"/>
      <c r="G608" s="3"/>
      <c r="H608" s="3"/>
      <c r="I608" s="3"/>
      <c r="J608" s="3"/>
      <c r="K608" s="3"/>
      <c r="L608" s="3"/>
      <c r="M608" s="3"/>
      <c r="N608" s="3"/>
      <c r="O608" s="3"/>
      <c r="P608" s="3"/>
      <c r="Q608" s="3"/>
      <c r="R608" s="3"/>
      <c r="S608" s="3"/>
      <c r="T608" s="3"/>
      <c r="U608" s="3"/>
      <c r="V608" s="3"/>
      <c r="W608" s="3"/>
    </row>
    <row r="609" spans="1:23" x14ac:dyDescent="0.3">
      <c r="A609" s="3"/>
      <c r="B609" s="3"/>
      <c r="C609" s="3"/>
      <c r="D609" s="3"/>
      <c r="E609" s="3"/>
      <c r="F609" s="3"/>
      <c r="G609" s="3"/>
      <c r="H609" s="3"/>
      <c r="I609" s="3"/>
      <c r="J609" s="3"/>
      <c r="K609" s="3"/>
      <c r="L609" s="3"/>
      <c r="M609" s="3"/>
      <c r="N609" s="3"/>
      <c r="O609" s="3"/>
      <c r="P609" s="3"/>
      <c r="Q609" s="3"/>
      <c r="R609" s="3"/>
      <c r="S609" s="3"/>
      <c r="T609" s="3"/>
      <c r="U609" s="3"/>
      <c r="V609" s="3"/>
      <c r="W609" s="3"/>
    </row>
    <row r="610" spans="1:23" x14ac:dyDescent="0.3">
      <c r="A610" s="3"/>
      <c r="B610" s="3"/>
      <c r="C610" s="3"/>
      <c r="D610" s="3"/>
      <c r="E610" s="3"/>
      <c r="F610" s="3"/>
      <c r="G610" s="3"/>
      <c r="H610" s="3"/>
      <c r="I610" s="3"/>
      <c r="J610" s="3"/>
      <c r="K610" s="3"/>
      <c r="L610" s="3"/>
      <c r="M610" s="3"/>
      <c r="N610" s="3"/>
      <c r="O610" s="3"/>
      <c r="P610" s="3"/>
      <c r="Q610" s="3"/>
      <c r="R610" s="3"/>
      <c r="S610" s="3"/>
      <c r="T610" s="3"/>
      <c r="U610" s="3"/>
      <c r="V610" s="3"/>
      <c r="W610" s="3"/>
    </row>
    <row r="611" spans="1:23" x14ac:dyDescent="0.3">
      <c r="A611" s="3"/>
      <c r="B611" s="3"/>
      <c r="C611" s="3"/>
      <c r="D611" s="3"/>
      <c r="E611" s="3"/>
      <c r="F611" s="3"/>
      <c r="G611" s="3"/>
      <c r="H611" s="3"/>
      <c r="I611" s="3"/>
      <c r="J611" s="3"/>
      <c r="K611" s="3"/>
      <c r="L611" s="3"/>
      <c r="M611" s="3"/>
      <c r="N611" s="3"/>
      <c r="O611" s="3"/>
      <c r="P611" s="3"/>
      <c r="Q611" s="3"/>
      <c r="R611" s="3"/>
      <c r="S611" s="3"/>
      <c r="T611" s="3"/>
      <c r="U611" s="3"/>
      <c r="V611" s="3"/>
      <c r="W611" s="3"/>
    </row>
    <row r="612" spans="1:23" x14ac:dyDescent="0.3">
      <c r="A612" s="3"/>
      <c r="B612" s="3"/>
      <c r="C612" s="3"/>
      <c r="D612" s="3"/>
      <c r="E612" s="3"/>
      <c r="F612" s="3"/>
      <c r="G612" s="3"/>
      <c r="H612" s="3"/>
      <c r="I612" s="3"/>
      <c r="J612" s="3"/>
      <c r="K612" s="3"/>
      <c r="L612" s="3"/>
      <c r="M612" s="3"/>
      <c r="N612" s="3"/>
      <c r="O612" s="3"/>
      <c r="P612" s="3"/>
      <c r="Q612" s="3"/>
      <c r="R612" s="3"/>
      <c r="S612" s="3"/>
      <c r="T612" s="3"/>
      <c r="U612" s="3"/>
      <c r="V612" s="3"/>
      <c r="W612" s="3"/>
    </row>
    <row r="613" spans="1:23" x14ac:dyDescent="0.3">
      <c r="A613" s="3"/>
      <c r="B613" s="3"/>
      <c r="C613" s="3"/>
      <c r="D613" s="3"/>
      <c r="E613" s="3"/>
      <c r="F613" s="3"/>
      <c r="G613" s="3"/>
      <c r="H613" s="3"/>
      <c r="I613" s="3"/>
      <c r="J613" s="3"/>
      <c r="K613" s="3"/>
      <c r="L613" s="3"/>
      <c r="M613" s="3"/>
      <c r="N613" s="3"/>
      <c r="O613" s="3"/>
      <c r="P613" s="3"/>
      <c r="Q613" s="3"/>
      <c r="R613" s="3"/>
      <c r="S613" s="3"/>
      <c r="T613" s="3"/>
      <c r="U613" s="3"/>
      <c r="V613" s="3"/>
      <c r="W613" s="3"/>
    </row>
    <row r="614" spans="1:23" x14ac:dyDescent="0.3">
      <c r="A614" s="3"/>
      <c r="B614" s="3"/>
      <c r="C614" s="3"/>
      <c r="D614" s="3"/>
      <c r="E614" s="3"/>
      <c r="F614" s="3"/>
      <c r="G614" s="3"/>
      <c r="H614" s="3"/>
      <c r="I614" s="3"/>
      <c r="J614" s="3"/>
      <c r="K614" s="3"/>
      <c r="L614" s="3"/>
      <c r="M614" s="3"/>
      <c r="N614" s="3"/>
      <c r="O614" s="3"/>
      <c r="P614" s="3"/>
      <c r="Q614" s="3"/>
      <c r="R614" s="3"/>
      <c r="S614" s="3"/>
      <c r="T614" s="3"/>
      <c r="U614" s="3"/>
      <c r="V614" s="3"/>
      <c r="W614" s="3"/>
    </row>
    <row r="615" spans="1:23" x14ac:dyDescent="0.3">
      <c r="A615" s="3"/>
      <c r="B615" s="3"/>
      <c r="C615" s="3"/>
      <c r="D615" s="3"/>
      <c r="E615" s="3"/>
      <c r="F615" s="3"/>
      <c r="G615" s="3"/>
      <c r="H615" s="3"/>
      <c r="I615" s="3"/>
      <c r="J615" s="3"/>
      <c r="K615" s="3"/>
      <c r="L615" s="3"/>
      <c r="M615" s="3"/>
      <c r="N615" s="3"/>
      <c r="O615" s="3"/>
      <c r="P615" s="3"/>
      <c r="Q615" s="3"/>
      <c r="R615" s="3"/>
      <c r="S615" s="3"/>
      <c r="T615" s="3"/>
      <c r="U615" s="3"/>
      <c r="V615" s="3"/>
      <c r="W615" s="3"/>
    </row>
    <row r="616" spans="1:23" x14ac:dyDescent="0.3">
      <c r="A616" s="3"/>
      <c r="B616" s="3"/>
      <c r="C616" s="3"/>
      <c r="D616" s="3"/>
      <c r="E616" s="3"/>
      <c r="F616" s="3"/>
      <c r="G616" s="3"/>
      <c r="H616" s="3"/>
      <c r="I616" s="3"/>
      <c r="J616" s="3"/>
      <c r="K616" s="3"/>
      <c r="L616" s="3"/>
      <c r="M616" s="3"/>
      <c r="N616" s="3"/>
      <c r="O616" s="3"/>
      <c r="P616" s="3"/>
      <c r="Q616" s="3"/>
      <c r="R616" s="3"/>
      <c r="S616" s="3"/>
      <c r="T616" s="3"/>
      <c r="U616" s="3"/>
      <c r="V616" s="3"/>
      <c r="W616" s="3"/>
    </row>
    <row r="617" spans="1:23" x14ac:dyDescent="0.3">
      <c r="A617" s="3"/>
      <c r="B617" s="3"/>
      <c r="C617" s="3"/>
      <c r="D617" s="3"/>
      <c r="E617" s="3"/>
      <c r="F617" s="3"/>
      <c r="G617" s="3"/>
      <c r="H617" s="3"/>
      <c r="I617" s="3"/>
      <c r="J617" s="3"/>
      <c r="K617" s="3"/>
      <c r="L617" s="3"/>
      <c r="M617" s="3"/>
      <c r="N617" s="3"/>
      <c r="O617" s="3"/>
      <c r="P617" s="3"/>
      <c r="Q617" s="3"/>
      <c r="R617" s="3"/>
      <c r="S617" s="3"/>
      <c r="T617" s="3"/>
      <c r="U617" s="3"/>
      <c r="V617" s="3"/>
      <c r="W617" s="3"/>
    </row>
    <row r="618" spans="1:23" x14ac:dyDescent="0.3">
      <c r="A618" s="3"/>
      <c r="B618" s="3"/>
      <c r="C618" s="3"/>
      <c r="D618" s="3"/>
      <c r="E618" s="3"/>
      <c r="F618" s="3"/>
      <c r="G618" s="3"/>
      <c r="H618" s="3"/>
      <c r="I618" s="3"/>
      <c r="J618" s="3"/>
      <c r="K618" s="3"/>
      <c r="L618" s="3"/>
      <c r="M618" s="3"/>
      <c r="N618" s="3"/>
      <c r="O618" s="3"/>
      <c r="P618" s="3"/>
      <c r="Q618" s="3"/>
      <c r="R618" s="3"/>
      <c r="S618" s="3"/>
      <c r="T618" s="3"/>
      <c r="U618" s="3"/>
      <c r="V618" s="3"/>
      <c r="W618" s="3"/>
    </row>
    <row r="619" spans="1:23" x14ac:dyDescent="0.3">
      <c r="A619" s="3"/>
      <c r="B619" s="3"/>
      <c r="C619" s="3"/>
      <c r="D619" s="3"/>
      <c r="E619" s="3"/>
      <c r="F619" s="3"/>
      <c r="G619" s="3"/>
      <c r="H619" s="3"/>
      <c r="I619" s="3"/>
      <c r="J619" s="3"/>
      <c r="K619" s="3"/>
      <c r="L619" s="3"/>
      <c r="M619" s="3"/>
      <c r="N619" s="3"/>
      <c r="O619" s="3"/>
      <c r="P619" s="3"/>
      <c r="Q619" s="3"/>
      <c r="R619" s="3"/>
      <c r="S619" s="3"/>
      <c r="T619" s="3"/>
      <c r="U619" s="3"/>
      <c r="V619" s="3"/>
      <c r="W619" s="3"/>
    </row>
    <row r="620" spans="1:23" x14ac:dyDescent="0.3">
      <c r="A620" s="3"/>
      <c r="B620" s="3"/>
      <c r="C620" s="3"/>
      <c r="D620" s="3"/>
      <c r="E620" s="3"/>
      <c r="F620" s="3"/>
      <c r="G620" s="3"/>
      <c r="H620" s="3"/>
      <c r="I620" s="3"/>
      <c r="J620" s="3"/>
      <c r="K620" s="3"/>
      <c r="L620" s="3"/>
      <c r="M620" s="3"/>
      <c r="N620" s="3"/>
      <c r="O620" s="3"/>
      <c r="P620" s="3"/>
      <c r="Q620" s="3"/>
      <c r="R620" s="3"/>
      <c r="S620" s="3"/>
      <c r="T620" s="3"/>
      <c r="U620" s="3"/>
      <c r="V620" s="3"/>
      <c r="W620" s="3"/>
    </row>
    <row r="621" spans="1:23" x14ac:dyDescent="0.3">
      <c r="A621" s="3"/>
      <c r="B621" s="3"/>
      <c r="C621" s="3"/>
      <c r="D621" s="3"/>
      <c r="E621" s="3"/>
      <c r="F621" s="3"/>
      <c r="G621" s="3"/>
      <c r="H621" s="3"/>
      <c r="I621" s="3"/>
      <c r="J621" s="3"/>
      <c r="K621" s="3"/>
      <c r="L621" s="3"/>
      <c r="M621" s="3"/>
      <c r="N621" s="3"/>
      <c r="O621" s="3"/>
      <c r="P621" s="3"/>
      <c r="Q621" s="3"/>
      <c r="R621" s="3"/>
      <c r="S621" s="3"/>
      <c r="T621" s="3"/>
      <c r="U621" s="3"/>
      <c r="V621" s="3"/>
      <c r="W621" s="3"/>
    </row>
    <row r="622" spans="1:23" x14ac:dyDescent="0.3">
      <c r="A622" s="3"/>
      <c r="B622" s="3"/>
      <c r="C622" s="3"/>
      <c r="D622" s="3"/>
      <c r="E622" s="3"/>
      <c r="F622" s="3"/>
      <c r="G622" s="3"/>
      <c r="H622" s="3"/>
      <c r="I622" s="3"/>
      <c r="J622" s="3"/>
      <c r="K622" s="3"/>
      <c r="L622" s="3"/>
      <c r="M622" s="3"/>
      <c r="N622" s="3"/>
      <c r="O622" s="3"/>
      <c r="P622" s="3"/>
      <c r="Q622" s="3"/>
      <c r="R622" s="3"/>
      <c r="S622" s="3"/>
      <c r="T622" s="3"/>
      <c r="U622" s="3"/>
      <c r="V622" s="3"/>
      <c r="W622" s="3"/>
    </row>
    <row r="623" spans="1:23" x14ac:dyDescent="0.3">
      <c r="A623" s="3"/>
      <c r="B623" s="3"/>
      <c r="C623" s="3"/>
      <c r="D623" s="3"/>
      <c r="E623" s="3"/>
      <c r="F623" s="3"/>
      <c r="G623" s="3"/>
      <c r="H623" s="3"/>
      <c r="I623" s="3"/>
      <c r="J623" s="3"/>
      <c r="K623" s="3"/>
      <c r="L623" s="3"/>
      <c r="M623" s="3"/>
      <c r="N623" s="3"/>
      <c r="O623" s="3"/>
      <c r="P623" s="3"/>
      <c r="Q623" s="3"/>
      <c r="R623" s="3"/>
      <c r="S623" s="3"/>
      <c r="T623" s="3"/>
      <c r="U623" s="3"/>
      <c r="V623" s="3"/>
      <c r="W623" s="3"/>
    </row>
    <row r="624" spans="1:23" x14ac:dyDescent="0.3">
      <c r="A624" s="3"/>
      <c r="B624" s="3"/>
      <c r="C624" s="3"/>
      <c r="D624" s="3"/>
      <c r="E624" s="3"/>
      <c r="F624" s="3"/>
      <c r="G624" s="3"/>
      <c r="H624" s="3"/>
      <c r="I624" s="3"/>
      <c r="J624" s="3"/>
      <c r="K624" s="3"/>
      <c r="L624" s="3"/>
      <c r="M624" s="3"/>
      <c r="N624" s="3"/>
      <c r="O624" s="3"/>
      <c r="P624" s="3"/>
      <c r="Q624" s="3"/>
      <c r="R624" s="3"/>
      <c r="S624" s="3"/>
      <c r="T624" s="3"/>
      <c r="U624" s="3"/>
      <c r="V624" s="3"/>
      <c r="W624" s="3"/>
    </row>
    <row r="625" spans="1:23" x14ac:dyDescent="0.3">
      <c r="A625" s="3"/>
      <c r="B625" s="3"/>
      <c r="C625" s="3"/>
      <c r="D625" s="3"/>
      <c r="E625" s="3"/>
      <c r="F625" s="3"/>
      <c r="G625" s="3"/>
      <c r="H625" s="3"/>
      <c r="I625" s="3"/>
      <c r="J625" s="3"/>
      <c r="K625" s="3"/>
      <c r="L625" s="3"/>
      <c r="M625" s="3"/>
      <c r="N625" s="3"/>
      <c r="O625" s="3"/>
      <c r="P625" s="3"/>
      <c r="Q625" s="3"/>
      <c r="R625" s="3"/>
      <c r="S625" s="3"/>
      <c r="T625" s="3"/>
      <c r="U625" s="3"/>
      <c r="V625" s="3"/>
      <c r="W625" s="3"/>
    </row>
    <row r="626" spans="1:23" x14ac:dyDescent="0.3">
      <c r="A626" s="3"/>
      <c r="B626" s="3"/>
      <c r="C626" s="3"/>
      <c r="D626" s="3"/>
      <c r="E626" s="3"/>
      <c r="F626" s="3"/>
      <c r="G626" s="3"/>
      <c r="H626" s="3"/>
      <c r="I626" s="3"/>
      <c r="J626" s="3"/>
      <c r="K626" s="3"/>
      <c r="L626" s="3"/>
      <c r="M626" s="3"/>
      <c r="N626" s="3"/>
      <c r="O626" s="3"/>
      <c r="P626" s="3"/>
      <c r="Q626" s="3"/>
      <c r="R626" s="3"/>
      <c r="S626" s="3"/>
      <c r="T626" s="3"/>
      <c r="U626" s="3"/>
      <c r="V626" s="3"/>
      <c r="W626" s="3"/>
    </row>
    <row r="627" spans="1:23" x14ac:dyDescent="0.3">
      <c r="A627" s="3"/>
      <c r="B627" s="3"/>
      <c r="C627" s="3"/>
      <c r="D627" s="3"/>
      <c r="E627" s="3"/>
      <c r="F627" s="3"/>
      <c r="G627" s="3"/>
      <c r="H627" s="3"/>
      <c r="I627" s="3"/>
      <c r="J627" s="3"/>
      <c r="K627" s="3"/>
      <c r="L627" s="3"/>
      <c r="M627" s="3"/>
      <c r="N627" s="3"/>
      <c r="O627" s="3"/>
      <c r="P627" s="3"/>
      <c r="Q627" s="3"/>
      <c r="R627" s="3"/>
      <c r="S627" s="3"/>
      <c r="T627" s="3"/>
      <c r="U627" s="3"/>
      <c r="V627" s="3"/>
      <c r="W627" s="3"/>
    </row>
    <row r="628" spans="1:23" x14ac:dyDescent="0.3">
      <c r="A628" s="3"/>
      <c r="B628" s="3"/>
      <c r="C628" s="3"/>
      <c r="D628" s="3"/>
      <c r="E628" s="3"/>
      <c r="F628" s="3"/>
      <c r="G628" s="3"/>
      <c r="H628" s="3"/>
      <c r="I628" s="3"/>
      <c r="J628" s="3"/>
      <c r="K628" s="3"/>
      <c r="L628" s="3"/>
      <c r="M628" s="3"/>
      <c r="N628" s="3"/>
      <c r="O628" s="3"/>
      <c r="P628" s="3"/>
      <c r="Q628" s="3"/>
      <c r="R628" s="3"/>
      <c r="S628" s="3"/>
      <c r="T628" s="3"/>
      <c r="U628" s="3"/>
      <c r="V628" s="3"/>
      <c r="W628" s="3"/>
    </row>
    <row r="629" spans="1:23" x14ac:dyDescent="0.3">
      <c r="A629" s="3"/>
      <c r="B629" s="3"/>
      <c r="C629" s="3"/>
      <c r="D629" s="3"/>
      <c r="E629" s="3"/>
      <c r="F629" s="3"/>
      <c r="G629" s="3"/>
      <c r="H629" s="3"/>
      <c r="I629" s="3"/>
      <c r="J629" s="3"/>
      <c r="K629" s="3"/>
      <c r="L629" s="3"/>
      <c r="M629" s="3"/>
      <c r="N629" s="3"/>
      <c r="O629" s="3"/>
      <c r="P629" s="3"/>
      <c r="Q629" s="3"/>
      <c r="R629" s="3"/>
      <c r="S629" s="3"/>
      <c r="T629" s="3"/>
      <c r="U629" s="3"/>
      <c r="V629" s="3"/>
      <c r="W629" s="3"/>
    </row>
    <row r="630" spans="1:23" x14ac:dyDescent="0.3">
      <c r="A630" s="3"/>
      <c r="B630" s="3"/>
      <c r="C630" s="3"/>
      <c r="D630" s="3"/>
      <c r="E630" s="3"/>
      <c r="F630" s="3"/>
      <c r="G630" s="3"/>
      <c r="H630" s="3"/>
      <c r="I630" s="3"/>
      <c r="J630" s="3"/>
      <c r="K630" s="3"/>
      <c r="L630" s="3"/>
      <c r="M630" s="3"/>
      <c r="N630" s="3"/>
      <c r="O630" s="3"/>
      <c r="P630" s="3"/>
      <c r="Q630" s="3"/>
      <c r="R630" s="3"/>
      <c r="S630" s="3"/>
      <c r="T630" s="3"/>
      <c r="U630" s="3"/>
      <c r="V630" s="3"/>
      <c r="W630" s="3"/>
    </row>
    <row r="631" spans="1:23" x14ac:dyDescent="0.3">
      <c r="A631" s="3"/>
      <c r="B631" s="3"/>
      <c r="C631" s="3"/>
      <c r="D631" s="3"/>
      <c r="E631" s="3"/>
      <c r="F631" s="3"/>
      <c r="G631" s="3"/>
      <c r="H631" s="3"/>
      <c r="I631" s="3"/>
      <c r="J631" s="3"/>
      <c r="K631" s="3"/>
      <c r="L631" s="3"/>
      <c r="M631" s="3"/>
      <c r="N631" s="3"/>
      <c r="O631" s="3"/>
      <c r="P631" s="3"/>
      <c r="Q631" s="3"/>
      <c r="R631" s="3"/>
      <c r="S631" s="3"/>
      <c r="T631" s="3"/>
      <c r="U631" s="3"/>
      <c r="V631" s="3"/>
      <c r="W631" s="3"/>
    </row>
    <row r="632" spans="1:23" x14ac:dyDescent="0.3">
      <c r="A632" s="3"/>
      <c r="B632" s="3"/>
      <c r="C632" s="3"/>
      <c r="D632" s="3"/>
      <c r="E632" s="3"/>
      <c r="F632" s="3"/>
      <c r="G632" s="3"/>
      <c r="H632" s="3"/>
      <c r="I632" s="3"/>
      <c r="J632" s="3"/>
      <c r="K632" s="3"/>
      <c r="L632" s="3"/>
      <c r="M632" s="3"/>
      <c r="N632" s="3"/>
      <c r="O632" s="3"/>
      <c r="P632" s="3"/>
      <c r="Q632" s="3"/>
      <c r="R632" s="3"/>
      <c r="S632" s="3"/>
      <c r="T632" s="3"/>
      <c r="U632" s="3"/>
      <c r="V632" s="3"/>
      <c r="W632" s="3"/>
    </row>
    <row r="633" spans="1:23" x14ac:dyDescent="0.3">
      <c r="A633" s="3"/>
      <c r="B633" s="3"/>
      <c r="C633" s="3"/>
      <c r="D633" s="3"/>
      <c r="E633" s="3"/>
      <c r="F633" s="3"/>
      <c r="G633" s="3"/>
      <c r="H633" s="3"/>
      <c r="I633" s="3"/>
      <c r="J633" s="3"/>
      <c r="K633" s="3"/>
      <c r="L633" s="3"/>
      <c r="M633" s="3"/>
      <c r="N633" s="3"/>
      <c r="O633" s="3"/>
      <c r="P633" s="3"/>
      <c r="Q633" s="3"/>
      <c r="R633" s="3"/>
      <c r="S633" s="3"/>
      <c r="T633" s="3"/>
      <c r="U633" s="3"/>
      <c r="V633" s="3"/>
      <c r="W633" s="3"/>
    </row>
    <row r="634" spans="1:23" x14ac:dyDescent="0.3">
      <c r="A634" s="3"/>
      <c r="B634" s="3"/>
      <c r="C634" s="3"/>
      <c r="D634" s="3"/>
      <c r="E634" s="3"/>
      <c r="F634" s="3"/>
      <c r="G634" s="3"/>
      <c r="H634" s="3"/>
      <c r="I634" s="3"/>
      <c r="J634" s="3"/>
      <c r="K634" s="3"/>
      <c r="L634" s="3"/>
      <c r="M634" s="3"/>
      <c r="N634" s="3"/>
      <c r="O634" s="3"/>
      <c r="P634" s="3"/>
      <c r="Q634" s="3"/>
      <c r="R634" s="3"/>
      <c r="S634" s="3"/>
      <c r="T634" s="3"/>
      <c r="U634" s="3"/>
      <c r="V634" s="3"/>
      <c r="W634" s="3"/>
    </row>
    <row r="635" spans="1:23" x14ac:dyDescent="0.3">
      <c r="A635" s="3"/>
      <c r="B635" s="3"/>
      <c r="C635" s="3"/>
      <c r="D635" s="3"/>
      <c r="E635" s="3"/>
      <c r="F635" s="3"/>
      <c r="G635" s="3"/>
      <c r="H635" s="3"/>
      <c r="I635" s="3"/>
      <c r="J635" s="3"/>
      <c r="K635" s="3"/>
      <c r="L635" s="3"/>
      <c r="M635" s="3"/>
      <c r="N635" s="3"/>
      <c r="O635" s="3"/>
      <c r="P635" s="3"/>
      <c r="Q635" s="3"/>
      <c r="R635" s="3"/>
      <c r="S635" s="3"/>
      <c r="T635" s="3"/>
      <c r="U635" s="3"/>
      <c r="V635" s="3"/>
      <c r="W635" s="3"/>
    </row>
    <row r="636" spans="1:23" x14ac:dyDescent="0.3">
      <c r="A636" s="3"/>
      <c r="B636" s="3"/>
      <c r="C636" s="3"/>
      <c r="D636" s="3"/>
      <c r="E636" s="3"/>
      <c r="F636" s="3"/>
      <c r="G636" s="3"/>
      <c r="H636" s="3"/>
      <c r="I636" s="3"/>
      <c r="J636" s="3"/>
      <c r="K636" s="3"/>
      <c r="L636" s="3"/>
      <c r="M636" s="3"/>
      <c r="N636" s="3"/>
      <c r="O636" s="3"/>
      <c r="P636" s="3"/>
      <c r="Q636" s="3"/>
      <c r="R636" s="3"/>
      <c r="S636" s="3"/>
      <c r="T636" s="3"/>
      <c r="U636" s="3"/>
      <c r="V636" s="3"/>
      <c r="W636" s="3"/>
    </row>
    <row r="637" spans="1:23" x14ac:dyDescent="0.3">
      <c r="A637" s="3"/>
      <c r="B637" s="3"/>
      <c r="C637" s="3"/>
      <c r="D637" s="3"/>
      <c r="E637" s="3"/>
      <c r="F637" s="3"/>
      <c r="G637" s="3"/>
      <c r="H637" s="3"/>
      <c r="I637" s="3"/>
      <c r="J637" s="3"/>
      <c r="K637" s="3"/>
      <c r="L637" s="3"/>
      <c r="M637" s="3"/>
      <c r="N637" s="3"/>
      <c r="O637" s="3"/>
      <c r="P637" s="3"/>
      <c r="Q637" s="3"/>
      <c r="R637" s="3"/>
      <c r="S637" s="3"/>
      <c r="T637" s="3"/>
      <c r="U637" s="3"/>
      <c r="V637" s="3"/>
      <c r="W637" s="3"/>
    </row>
    <row r="638" spans="1:23" x14ac:dyDescent="0.3">
      <c r="A638" s="3"/>
      <c r="B638" s="3"/>
      <c r="C638" s="3"/>
      <c r="D638" s="3"/>
      <c r="E638" s="3"/>
      <c r="F638" s="3"/>
      <c r="G638" s="3"/>
      <c r="H638" s="3"/>
      <c r="I638" s="3"/>
      <c r="J638" s="3"/>
      <c r="K638" s="3"/>
      <c r="L638" s="3"/>
      <c r="M638" s="3"/>
      <c r="N638" s="3"/>
      <c r="O638" s="3"/>
      <c r="P638" s="3"/>
      <c r="Q638" s="3"/>
      <c r="R638" s="3"/>
      <c r="S638" s="3"/>
      <c r="T638" s="3"/>
      <c r="U638" s="3"/>
      <c r="V638" s="3"/>
      <c r="W638" s="3"/>
    </row>
    <row r="639" spans="1:23" x14ac:dyDescent="0.3">
      <c r="A639" s="3"/>
      <c r="B639" s="3"/>
      <c r="C639" s="3"/>
      <c r="D639" s="3"/>
      <c r="E639" s="3"/>
      <c r="F639" s="3"/>
      <c r="G639" s="3"/>
      <c r="H639" s="3"/>
      <c r="I639" s="3"/>
      <c r="J639" s="3"/>
      <c r="K639" s="3"/>
      <c r="L639" s="3"/>
      <c r="M639" s="3"/>
      <c r="N639" s="3"/>
      <c r="O639" s="3"/>
      <c r="P639" s="3"/>
      <c r="Q639" s="3"/>
      <c r="R639" s="3"/>
      <c r="S639" s="3"/>
      <c r="T639" s="3"/>
      <c r="U639" s="3"/>
      <c r="V639" s="3"/>
      <c r="W639" s="3"/>
    </row>
    <row r="640" spans="1:23" x14ac:dyDescent="0.3">
      <c r="A640" s="3"/>
      <c r="B640" s="3"/>
      <c r="C640" s="3"/>
      <c r="D640" s="3"/>
      <c r="E640" s="3"/>
      <c r="F640" s="3"/>
      <c r="G640" s="3"/>
      <c r="H640" s="3"/>
      <c r="I640" s="3"/>
      <c r="J640" s="3"/>
      <c r="K640" s="3"/>
      <c r="L640" s="3"/>
      <c r="M640" s="3"/>
      <c r="N640" s="3"/>
      <c r="O640" s="3"/>
      <c r="P640" s="3"/>
      <c r="Q640" s="3"/>
      <c r="R640" s="3"/>
      <c r="S640" s="3"/>
      <c r="T640" s="3"/>
      <c r="U640" s="3"/>
      <c r="V640" s="3"/>
      <c r="W640" s="3"/>
    </row>
    <row r="641" spans="1:23" x14ac:dyDescent="0.3">
      <c r="A641" s="3"/>
      <c r="B641" s="3"/>
      <c r="C641" s="3"/>
      <c r="D641" s="3"/>
      <c r="E641" s="3"/>
      <c r="F641" s="3"/>
      <c r="G641" s="3"/>
      <c r="H641" s="3"/>
      <c r="I641" s="3"/>
      <c r="J641" s="3"/>
      <c r="K641" s="3"/>
      <c r="L641" s="3"/>
      <c r="M641" s="3"/>
      <c r="N641" s="3"/>
      <c r="O641" s="3"/>
      <c r="P641" s="3"/>
      <c r="Q641" s="3"/>
      <c r="R641" s="3"/>
      <c r="S641" s="3"/>
      <c r="T641" s="3"/>
      <c r="U641" s="3"/>
      <c r="V641" s="3"/>
      <c r="W641" s="3"/>
    </row>
    <row r="642" spans="1:23" x14ac:dyDescent="0.3">
      <c r="A642" s="3"/>
      <c r="B642" s="3"/>
      <c r="C642" s="3"/>
      <c r="D642" s="3"/>
      <c r="E642" s="3"/>
      <c r="F642" s="3"/>
      <c r="G642" s="3"/>
      <c r="H642" s="3"/>
      <c r="I642" s="3"/>
      <c r="J642" s="3"/>
      <c r="K642" s="3"/>
      <c r="L642" s="3"/>
      <c r="M642" s="3"/>
      <c r="N642" s="3"/>
      <c r="O642" s="3"/>
      <c r="P642" s="3"/>
      <c r="Q642" s="3"/>
      <c r="R642" s="3"/>
      <c r="S642" s="3"/>
      <c r="T642" s="3"/>
      <c r="U642" s="3"/>
      <c r="V642" s="3"/>
      <c r="W642" s="3"/>
    </row>
    <row r="643" spans="1:23" x14ac:dyDescent="0.3">
      <c r="A643" s="3"/>
      <c r="B643" s="3"/>
      <c r="C643" s="3"/>
      <c r="D643" s="3"/>
      <c r="E643" s="3"/>
      <c r="F643" s="3"/>
      <c r="G643" s="3"/>
      <c r="H643" s="3"/>
      <c r="I643" s="3"/>
      <c r="J643" s="3"/>
      <c r="K643" s="3"/>
      <c r="L643" s="3"/>
      <c r="M643" s="3"/>
      <c r="N643" s="3"/>
      <c r="O643" s="3"/>
      <c r="P643" s="3"/>
      <c r="Q643" s="3"/>
      <c r="R643" s="3"/>
      <c r="S643" s="3"/>
      <c r="T643" s="3"/>
      <c r="U643" s="3"/>
      <c r="V643" s="3"/>
      <c r="W643" s="3"/>
    </row>
    <row r="644" spans="1:23" x14ac:dyDescent="0.3">
      <c r="A644" s="3"/>
      <c r="B644" s="3"/>
      <c r="C644" s="3"/>
      <c r="D644" s="3"/>
      <c r="E644" s="3"/>
      <c r="F644" s="3"/>
      <c r="G644" s="3"/>
      <c r="H644" s="3"/>
      <c r="I644" s="3"/>
      <c r="J644" s="3"/>
      <c r="K644" s="3"/>
      <c r="L644" s="3"/>
      <c r="M644" s="3"/>
      <c r="N644" s="3"/>
      <c r="O644" s="3"/>
      <c r="P644" s="3"/>
      <c r="Q644" s="3"/>
      <c r="R644" s="3"/>
      <c r="S644" s="3"/>
      <c r="T644" s="3"/>
      <c r="U644" s="3"/>
      <c r="V644" s="3"/>
      <c r="W644" s="3"/>
    </row>
    <row r="645" spans="1:23" x14ac:dyDescent="0.3">
      <c r="A645" s="3"/>
      <c r="B645" s="3"/>
      <c r="C645" s="3"/>
      <c r="D645" s="3"/>
      <c r="E645" s="3"/>
      <c r="F645" s="3"/>
      <c r="G645" s="3"/>
      <c r="H645" s="3"/>
      <c r="I645" s="3"/>
      <c r="J645" s="3"/>
      <c r="K645" s="3"/>
      <c r="L645" s="3"/>
      <c r="M645" s="3"/>
      <c r="N645" s="3"/>
      <c r="O645" s="3"/>
      <c r="P645" s="3"/>
      <c r="Q645" s="3"/>
      <c r="R645" s="3"/>
      <c r="S645" s="3"/>
      <c r="T645" s="3"/>
      <c r="U645" s="3"/>
      <c r="V645" s="3"/>
      <c r="W645" s="3"/>
    </row>
    <row r="646" spans="1:23" x14ac:dyDescent="0.3">
      <c r="A646" s="3"/>
      <c r="B646" s="3"/>
      <c r="C646" s="3"/>
      <c r="D646" s="3"/>
      <c r="E646" s="3"/>
      <c r="F646" s="3"/>
      <c r="G646" s="3"/>
      <c r="H646" s="3"/>
      <c r="I646" s="3"/>
      <c r="J646" s="3"/>
      <c r="K646" s="3"/>
      <c r="L646" s="3"/>
      <c r="M646" s="3"/>
      <c r="N646" s="3"/>
      <c r="O646" s="3"/>
      <c r="P646" s="3"/>
      <c r="Q646" s="3"/>
      <c r="R646" s="3"/>
      <c r="S646" s="3"/>
      <c r="T646" s="3"/>
      <c r="U646" s="3"/>
      <c r="V646" s="3"/>
      <c r="W646" s="3"/>
    </row>
    <row r="647" spans="1:23" x14ac:dyDescent="0.3">
      <c r="A647" s="3"/>
      <c r="B647" s="3"/>
      <c r="C647" s="3"/>
      <c r="D647" s="3"/>
      <c r="E647" s="3"/>
      <c r="F647" s="3"/>
      <c r="G647" s="3"/>
      <c r="H647" s="3"/>
      <c r="I647" s="3"/>
      <c r="J647" s="3"/>
      <c r="K647" s="3"/>
      <c r="L647" s="3"/>
      <c r="M647" s="3"/>
      <c r="N647" s="3"/>
      <c r="O647" s="3"/>
      <c r="P647" s="3"/>
      <c r="Q647" s="3"/>
      <c r="R647" s="3"/>
      <c r="S647" s="3"/>
      <c r="T647" s="3"/>
      <c r="U647" s="3"/>
      <c r="V647" s="3"/>
      <c r="W647" s="3"/>
    </row>
    <row r="648" spans="1:23" x14ac:dyDescent="0.3">
      <c r="A648" s="3"/>
      <c r="B648" s="3"/>
      <c r="C648" s="3"/>
      <c r="D648" s="3"/>
      <c r="E648" s="3"/>
      <c r="F648" s="3"/>
      <c r="G648" s="3"/>
      <c r="H648" s="3"/>
      <c r="I648" s="3"/>
      <c r="J648" s="3"/>
      <c r="K648" s="3"/>
      <c r="L648" s="3"/>
      <c r="M648" s="3"/>
      <c r="N648" s="3"/>
      <c r="O648" s="3"/>
      <c r="P648" s="3"/>
      <c r="Q648" s="3"/>
      <c r="R648" s="3"/>
      <c r="S648" s="3"/>
      <c r="T648" s="3"/>
      <c r="U648" s="3"/>
      <c r="V648" s="3"/>
      <c r="W648" s="3"/>
    </row>
    <row r="649" spans="1:23" x14ac:dyDescent="0.3">
      <c r="A649" s="3"/>
      <c r="B649" s="3"/>
      <c r="C649" s="3"/>
      <c r="D649" s="3"/>
      <c r="E649" s="3"/>
      <c r="F649" s="3"/>
      <c r="G649" s="3"/>
      <c r="H649" s="3"/>
      <c r="I649" s="3"/>
      <c r="J649" s="3"/>
      <c r="K649" s="3"/>
      <c r="L649" s="3"/>
      <c r="M649" s="3"/>
      <c r="N649" s="3"/>
      <c r="O649" s="3"/>
      <c r="P649" s="3"/>
      <c r="Q649" s="3"/>
      <c r="R649" s="3"/>
      <c r="S649" s="3"/>
      <c r="T649" s="3"/>
      <c r="U649" s="3"/>
      <c r="V649" s="3"/>
      <c r="W649" s="3"/>
    </row>
    <row r="650" spans="1:23" x14ac:dyDescent="0.3">
      <c r="A650" s="3"/>
      <c r="B650" s="3"/>
      <c r="C650" s="3"/>
      <c r="D650" s="3"/>
      <c r="E650" s="3"/>
      <c r="F650" s="3"/>
      <c r="G650" s="3"/>
      <c r="H650" s="3"/>
      <c r="I650" s="3"/>
      <c r="J650" s="3"/>
      <c r="K650" s="3"/>
      <c r="L650" s="3"/>
      <c r="M650" s="3"/>
      <c r="N650" s="3"/>
      <c r="O650" s="3"/>
      <c r="P650" s="3"/>
      <c r="Q650" s="3"/>
      <c r="R650" s="3"/>
      <c r="S650" s="3"/>
      <c r="T650" s="3"/>
      <c r="U650" s="3"/>
      <c r="V650" s="3"/>
      <c r="W650" s="3"/>
    </row>
    <row r="651" spans="1:23" x14ac:dyDescent="0.3">
      <c r="A651" s="3"/>
      <c r="B651" s="3"/>
      <c r="C651" s="3"/>
      <c r="D651" s="3"/>
      <c r="E651" s="3"/>
      <c r="F651" s="3"/>
      <c r="G651" s="3"/>
      <c r="H651" s="3"/>
      <c r="I651" s="3"/>
      <c r="J651" s="3"/>
      <c r="K651" s="3"/>
      <c r="L651" s="3"/>
      <c r="M651" s="3"/>
      <c r="N651" s="3"/>
      <c r="O651" s="3"/>
      <c r="P651" s="3"/>
      <c r="Q651" s="3"/>
      <c r="R651" s="3"/>
      <c r="S651" s="3"/>
      <c r="T651" s="3"/>
      <c r="U651" s="3"/>
      <c r="V651" s="3"/>
      <c r="W651" s="3"/>
    </row>
    <row r="652" spans="1:23" x14ac:dyDescent="0.3">
      <c r="A652" s="3"/>
      <c r="B652" s="3"/>
      <c r="C652" s="3"/>
      <c r="D652" s="3"/>
      <c r="E652" s="3"/>
      <c r="F652" s="3"/>
      <c r="G652" s="3"/>
      <c r="H652" s="3"/>
      <c r="I652" s="3"/>
      <c r="J652" s="3"/>
      <c r="K652" s="3"/>
      <c r="L652" s="3"/>
      <c r="M652" s="3"/>
      <c r="N652" s="3"/>
      <c r="O652" s="3"/>
      <c r="P652" s="3"/>
      <c r="Q652" s="3"/>
      <c r="R652" s="3"/>
      <c r="S652" s="3"/>
      <c r="T652" s="3"/>
      <c r="U652" s="3"/>
      <c r="V652" s="3"/>
      <c r="W652" s="3"/>
    </row>
    <row r="653" spans="1:23" x14ac:dyDescent="0.3">
      <c r="A653" s="3"/>
      <c r="B653" s="3"/>
      <c r="C653" s="3"/>
      <c r="D653" s="3"/>
      <c r="E653" s="3"/>
      <c r="F653" s="3"/>
      <c r="G653" s="3"/>
      <c r="H653" s="3"/>
      <c r="I653" s="3"/>
      <c r="J653" s="3"/>
      <c r="K653" s="3"/>
      <c r="L653" s="3"/>
      <c r="M653" s="3"/>
      <c r="N653" s="3"/>
      <c r="O653" s="3"/>
      <c r="P653" s="3"/>
      <c r="Q653" s="3"/>
      <c r="R653" s="3"/>
      <c r="S653" s="3"/>
      <c r="T653" s="3"/>
      <c r="U653" s="3"/>
      <c r="V653" s="3"/>
      <c r="W653" s="3"/>
    </row>
    <row r="654" spans="1:23" x14ac:dyDescent="0.3">
      <c r="A654" s="3"/>
      <c r="B654" s="3"/>
      <c r="C654" s="3"/>
      <c r="D654" s="3"/>
      <c r="E654" s="3"/>
      <c r="F654" s="3"/>
      <c r="G654" s="3"/>
      <c r="H654" s="3"/>
      <c r="I654" s="3"/>
      <c r="J654" s="3"/>
      <c r="K654" s="3"/>
      <c r="L654" s="3"/>
      <c r="M654" s="3"/>
      <c r="N654" s="3"/>
      <c r="O654" s="3"/>
      <c r="P654" s="3"/>
      <c r="Q654" s="3"/>
      <c r="R654" s="3"/>
      <c r="S654" s="3"/>
      <c r="T654" s="3"/>
      <c r="U654" s="3"/>
      <c r="V654" s="3"/>
      <c r="W654" s="3"/>
    </row>
    <row r="655" spans="1:23" x14ac:dyDescent="0.3">
      <c r="A655" s="3"/>
      <c r="B655" s="3"/>
      <c r="C655" s="3"/>
      <c r="D655" s="3"/>
      <c r="E655" s="3"/>
      <c r="F655" s="3"/>
      <c r="G655" s="3"/>
      <c r="H655" s="3"/>
      <c r="I655" s="3"/>
      <c r="J655" s="3"/>
      <c r="K655" s="3"/>
      <c r="L655" s="3"/>
      <c r="M655" s="3"/>
      <c r="N655" s="3"/>
      <c r="O655" s="3"/>
      <c r="P655" s="3"/>
      <c r="Q655" s="3"/>
      <c r="R655" s="3"/>
      <c r="S655" s="3"/>
      <c r="T655" s="3"/>
      <c r="U655" s="3"/>
      <c r="V655" s="3"/>
      <c r="W655" s="3"/>
    </row>
    <row r="656" spans="1:23" x14ac:dyDescent="0.3">
      <c r="A656" s="3"/>
      <c r="B656" s="3"/>
      <c r="C656" s="3"/>
      <c r="D656" s="3"/>
      <c r="E656" s="3"/>
      <c r="F656" s="3"/>
      <c r="G656" s="3"/>
      <c r="H656" s="3"/>
      <c r="I656" s="3"/>
      <c r="J656" s="3"/>
      <c r="K656" s="3"/>
      <c r="L656" s="3"/>
      <c r="M656" s="3"/>
      <c r="N656" s="3"/>
      <c r="O656" s="3"/>
      <c r="P656" s="3"/>
      <c r="Q656" s="3"/>
      <c r="R656" s="3"/>
      <c r="S656" s="3"/>
      <c r="T656" s="3"/>
      <c r="U656" s="3"/>
      <c r="V656" s="3"/>
      <c r="W656" s="3"/>
    </row>
    <row r="657" spans="1:23" x14ac:dyDescent="0.3">
      <c r="A657" s="3"/>
      <c r="B657" s="3"/>
      <c r="C657" s="3"/>
      <c r="D657" s="3"/>
      <c r="E657" s="3"/>
      <c r="F657" s="3"/>
      <c r="G657" s="3"/>
      <c r="H657" s="3"/>
      <c r="I657" s="3"/>
      <c r="J657" s="3"/>
      <c r="K657" s="3"/>
      <c r="L657" s="3"/>
      <c r="M657" s="3"/>
      <c r="N657" s="3"/>
      <c r="O657" s="3"/>
      <c r="P657" s="3"/>
      <c r="Q657" s="3"/>
      <c r="R657" s="3"/>
      <c r="S657" s="3"/>
      <c r="T657" s="3"/>
      <c r="U657" s="3"/>
      <c r="V657" s="3"/>
      <c r="W657" s="3"/>
    </row>
    <row r="658" spans="1:23" x14ac:dyDescent="0.3">
      <c r="A658" s="3"/>
      <c r="B658" s="3"/>
      <c r="C658" s="3"/>
      <c r="D658" s="3"/>
      <c r="E658" s="3"/>
      <c r="F658" s="3"/>
      <c r="G658" s="3"/>
      <c r="H658" s="3"/>
      <c r="I658" s="3"/>
      <c r="J658" s="3"/>
      <c r="K658" s="3"/>
      <c r="L658" s="3"/>
      <c r="M658" s="3"/>
      <c r="N658" s="3"/>
      <c r="O658" s="3"/>
      <c r="P658" s="3"/>
      <c r="Q658" s="3"/>
      <c r="R658" s="3"/>
      <c r="S658" s="3"/>
      <c r="T658" s="3"/>
      <c r="U658" s="3"/>
      <c r="V658" s="3"/>
      <c r="W658" s="3"/>
    </row>
    <row r="659" spans="1:23" x14ac:dyDescent="0.3">
      <c r="A659" s="3"/>
      <c r="B659" s="3"/>
      <c r="C659" s="3"/>
      <c r="D659" s="3"/>
      <c r="E659" s="3"/>
      <c r="F659" s="3"/>
      <c r="G659" s="3"/>
      <c r="H659" s="3"/>
      <c r="I659" s="3"/>
      <c r="J659" s="3"/>
      <c r="K659" s="3"/>
      <c r="L659" s="3"/>
      <c r="M659" s="3"/>
      <c r="N659" s="3"/>
      <c r="O659" s="3"/>
      <c r="P659" s="3"/>
      <c r="Q659" s="3"/>
      <c r="R659" s="3"/>
      <c r="S659" s="3"/>
      <c r="T659" s="3"/>
      <c r="U659" s="3"/>
      <c r="V659" s="3"/>
      <c r="W659" s="3"/>
    </row>
    <row r="660" spans="1:23" x14ac:dyDescent="0.3">
      <c r="A660" s="3"/>
      <c r="B660" s="3"/>
      <c r="C660" s="3"/>
      <c r="D660" s="3"/>
      <c r="E660" s="3"/>
      <c r="F660" s="3"/>
      <c r="G660" s="3"/>
      <c r="H660" s="3"/>
      <c r="I660" s="3"/>
      <c r="J660" s="3"/>
      <c r="K660" s="3"/>
      <c r="L660" s="3"/>
      <c r="M660" s="3"/>
      <c r="N660" s="3"/>
      <c r="O660" s="3"/>
      <c r="P660" s="3"/>
      <c r="Q660" s="3"/>
      <c r="R660" s="3"/>
      <c r="S660" s="3"/>
      <c r="T660" s="3"/>
      <c r="U660" s="3"/>
      <c r="V660" s="3"/>
      <c r="W660" s="3"/>
    </row>
    <row r="661" spans="1:23" x14ac:dyDescent="0.3">
      <c r="A661" s="3"/>
      <c r="B661" s="3"/>
      <c r="C661" s="3"/>
      <c r="D661" s="3"/>
      <c r="E661" s="3"/>
      <c r="F661" s="3"/>
      <c r="G661" s="3"/>
      <c r="H661" s="3"/>
      <c r="I661" s="3"/>
      <c r="J661" s="3"/>
      <c r="K661" s="3"/>
      <c r="L661" s="3"/>
      <c r="M661" s="3"/>
      <c r="N661" s="3"/>
      <c r="O661" s="3"/>
      <c r="P661" s="3"/>
      <c r="Q661" s="3"/>
      <c r="R661" s="3"/>
      <c r="S661" s="3"/>
      <c r="T661" s="3"/>
      <c r="U661" s="3"/>
      <c r="V661" s="3"/>
      <c r="W661" s="3"/>
    </row>
    <row r="662" spans="1:23" x14ac:dyDescent="0.3">
      <c r="A662" s="3"/>
      <c r="B662" s="3"/>
      <c r="C662" s="3"/>
      <c r="D662" s="3"/>
      <c r="E662" s="3"/>
      <c r="F662" s="3"/>
      <c r="G662" s="3"/>
      <c r="H662" s="3"/>
      <c r="I662" s="3"/>
      <c r="J662" s="3"/>
      <c r="K662" s="3"/>
      <c r="L662" s="3"/>
      <c r="M662" s="3"/>
      <c r="N662" s="3"/>
      <c r="O662" s="3"/>
      <c r="P662" s="3"/>
      <c r="Q662" s="3"/>
      <c r="R662" s="3"/>
      <c r="S662" s="3"/>
      <c r="T662" s="3"/>
      <c r="U662" s="3"/>
      <c r="V662" s="3"/>
      <c r="W662" s="3"/>
    </row>
    <row r="663" spans="1:23" x14ac:dyDescent="0.3">
      <c r="A663" s="3"/>
      <c r="B663" s="3"/>
      <c r="C663" s="3"/>
      <c r="D663" s="3"/>
      <c r="E663" s="3"/>
      <c r="F663" s="3"/>
      <c r="G663" s="3"/>
      <c r="H663" s="3"/>
      <c r="I663" s="3"/>
      <c r="J663" s="3"/>
      <c r="K663" s="3"/>
      <c r="L663" s="3"/>
      <c r="M663" s="3"/>
      <c r="N663" s="3"/>
      <c r="O663" s="3"/>
      <c r="P663" s="3"/>
      <c r="Q663" s="3"/>
      <c r="R663" s="3"/>
      <c r="S663" s="3"/>
      <c r="T663" s="3"/>
      <c r="U663" s="3"/>
      <c r="V663" s="3"/>
      <c r="W663" s="3"/>
    </row>
    <row r="664" spans="1:23" x14ac:dyDescent="0.3">
      <c r="A664" s="3"/>
      <c r="B664" s="3"/>
      <c r="C664" s="3"/>
      <c r="D664" s="3"/>
      <c r="E664" s="3"/>
      <c r="F664" s="3"/>
      <c r="G664" s="3"/>
      <c r="H664" s="3"/>
      <c r="I664" s="3"/>
      <c r="J664" s="3"/>
      <c r="K664" s="3"/>
      <c r="L664" s="3"/>
      <c r="M664" s="3"/>
      <c r="N664" s="3"/>
      <c r="O664" s="3"/>
      <c r="P664" s="3"/>
      <c r="Q664" s="3"/>
      <c r="R664" s="3"/>
      <c r="S664" s="3"/>
      <c r="T664" s="3"/>
      <c r="U664" s="3"/>
      <c r="V664" s="3"/>
      <c r="W664" s="3"/>
    </row>
    <row r="665" spans="1:23" x14ac:dyDescent="0.3">
      <c r="A665" s="3"/>
      <c r="B665" s="3"/>
      <c r="C665" s="3"/>
      <c r="D665" s="3"/>
      <c r="E665" s="3"/>
      <c r="F665" s="3"/>
      <c r="G665" s="3"/>
      <c r="H665" s="3"/>
      <c r="I665" s="3"/>
      <c r="J665" s="3"/>
      <c r="K665" s="3"/>
      <c r="L665" s="3"/>
      <c r="M665" s="3"/>
      <c r="N665" s="3"/>
      <c r="O665" s="3"/>
      <c r="P665" s="3"/>
      <c r="Q665" s="3"/>
      <c r="R665" s="3"/>
      <c r="S665" s="3"/>
      <c r="T665" s="3"/>
      <c r="U665" s="3"/>
      <c r="V665" s="3"/>
      <c r="W665" s="3"/>
    </row>
    <row r="666" spans="1:23" x14ac:dyDescent="0.3">
      <c r="A666" s="3"/>
      <c r="B666" s="3"/>
      <c r="C666" s="3"/>
      <c r="D666" s="3"/>
      <c r="E666" s="3"/>
      <c r="F666" s="3"/>
      <c r="G666" s="3"/>
      <c r="H666" s="3"/>
      <c r="I666" s="3"/>
      <c r="J666" s="3"/>
      <c r="K666" s="3"/>
      <c r="L666" s="3"/>
      <c r="M666" s="3"/>
      <c r="N666" s="3"/>
      <c r="O666" s="3"/>
      <c r="P666" s="3"/>
      <c r="Q666" s="3"/>
      <c r="R666" s="3"/>
      <c r="S666" s="3"/>
      <c r="T666" s="3"/>
      <c r="U666" s="3"/>
      <c r="V666" s="3"/>
      <c r="W666" s="3"/>
    </row>
    <row r="667" spans="1:23" x14ac:dyDescent="0.3">
      <c r="A667" s="3"/>
      <c r="B667" s="3"/>
      <c r="C667" s="3"/>
      <c r="D667" s="3"/>
      <c r="E667" s="3"/>
      <c r="F667" s="3"/>
      <c r="G667" s="3"/>
      <c r="H667" s="3"/>
      <c r="I667" s="3"/>
      <c r="J667" s="3"/>
      <c r="K667" s="3"/>
      <c r="L667" s="3"/>
      <c r="M667" s="3"/>
      <c r="N667" s="3"/>
      <c r="O667" s="3"/>
      <c r="P667" s="3"/>
      <c r="Q667" s="3"/>
      <c r="R667" s="3"/>
      <c r="S667" s="3"/>
      <c r="T667" s="3"/>
      <c r="U667" s="3"/>
      <c r="V667" s="3"/>
      <c r="W667" s="3"/>
    </row>
    <row r="668" spans="1:23" x14ac:dyDescent="0.3">
      <c r="A668" s="3"/>
      <c r="B668" s="3"/>
      <c r="C668" s="3"/>
      <c r="D668" s="3"/>
      <c r="E668" s="3"/>
      <c r="F668" s="3"/>
      <c r="G668" s="3"/>
      <c r="H668" s="3"/>
      <c r="I668" s="3"/>
      <c r="J668" s="3"/>
      <c r="K668" s="3"/>
      <c r="L668" s="3"/>
      <c r="M668" s="3"/>
      <c r="N668" s="3"/>
      <c r="O668" s="3"/>
      <c r="P668" s="3"/>
      <c r="Q668" s="3"/>
      <c r="R668" s="3"/>
      <c r="S668" s="3"/>
      <c r="T668" s="3"/>
      <c r="U668" s="3"/>
      <c r="V668" s="3"/>
      <c r="W668" s="3"/>
    </row>
    <row r="669" spans="1:23" x14ac:dyDescent="0.3">
      <c r="A669" s="3"/>
      <c r="B669" s="3"/>
      <c r="C669" s="3"/>
      <c r="D669" s="3"/>
      <c r="E669" s="3"/>
      <c r="F669" s="3"/>
      <c r="G669" s="3"/>
      <c r="H669" s="3"/>
      <c r="I669" s="3"/>
      <c r="J669" s="3"/>
      <c r="K669" s="3"/>
      <c r="L669" s="3"/>
      <c r="M669" s="3"/>
      <c r="N669" s="3"/>
      <c r="O669" s="3"/>
      <c r="P669" s="3"/>
      <c r="Q669" s="3"/>
      <c r="R669" s="3"/>
      <c r="S669" s="3"/>
      <c r="T669" s="3"/>
      <c r="U669" s="3"/>
      <c r="V669" s="3"/>
      <c r="W669" s="3"/>
    </row>
    <row r="670" spans="1:23" x14ac:dyDescent="0.3">
      <c r="A670" s="3"/>
      <c r="B670" s="3"/>
      <c r="C670" s="3"/>
      <c r="D670" s="3"/>
      <c r="E670" s="3"/>
      <c r="F670" s="3"/>
      <c r="G670" s="3"/>
      <c r="H670" s="3"/>
      <c r="I670" s="3"/>
      <c r="J670" s="3"/>
      <c r="K670" s="3"/>
      <c r="L670" s="3"/>
      <c r="M670" s="3"/>
      <c r="N670" s="3"/>
      <c r="O670" s="3"/>
      <c r="P670" s="3"/>
      <c r="Q670" s="3"/>
      <c r="R670" s="3"/>
      <c r="S670" s="3"/>
      <c r="T670" s="3"/>
      <c r="U670" s="3"/>
      <c r="V670" s="3"/>
      <c r="W670" s="3"/>
    </row>
    <row r="671" spans="1:23" x14ac:dyDescent="0.3">
      <c r="A671" s="3"/>
      <c r="B671" s="3"/>
      <c r="C671" s="3"/>
      <c r="D671" s="3"/>
      <c r="E671" s="3"/>
      <c r="F671" s="3"/>
      <c r="G671" s="3"/>
      <c r="H671" s="3"/>
      <c r="I671" s="3"/>
      <c r="J671" s="3"/>
      <c r="K671" s="3"/>
      <c r="L671" s="3"/>
      <c r="M671" s="3"/>
      <c r="N671" s="3"/>
      <c r="O671" s="3"/>
      <c r="P671" s="3"/>
      <c r="Q671" s="3"/>
      <c r="R671" s="3"/>
      <c r="S671" s="3"/>
      <c r="T671" s="3"/>
      <c r="U671" s="3"/>
      <c r="V671" s="3"/>
      <c r="W671" s="3"/>
    </row>
    <row r="672" spans="1:23" x14ac:dyDescent="0.3">
      <c r="A672" s="3"/>
      <c r="B672" s="3"/>
      <c r="C672" s="3"/>
      <c r="D672" s="3"/>
      <c r="E672" s="3"/>
      <c r="F672" s="3"/>
      <c r="G672" s="3"/>
      <c r="H672" s="3"/>
      <c r="I672" s="3"/>
      <c r="J672" s="3"/>
      <c r="K672" s="3"/>
      <c r="L672" s="3"/>
      <c r="M672" s="3"/>
      <c r="N672" s="3"/>
      <c r="O672" s="3"/>
      <c r="P672" s="3"/>
      <c r="Q672" s="3"/>
      <c r="R672" s="3"/>
      <c r="S672" s="3"/>
      <c r="T672" s="3"/>
      <c r="U672" s="3"/>
      <c r="V672" s="3"/>
      <c r="W672" s="3"/>
    </row>
    <row r="673" spans="1:23" x14ac:dyDescent="0.3">
      <c r="A673" s="3"/>
      <c r="B673" s="3"/>
      <c r="C673" s="3"/>
      <c r="D673" s="3"/>
      <c r="E673" s="3"/>
      <c r="F673" s="3"/>
      <c r="G673" s="3"/>
      <c r="H673" s="3"/>
      <c r="I673" s="3"/>
      <c r="J673" s="3"/>
      <c r="K673" s="3"/>
      <c r="L673" s="3"/>
      <c r="M673" s="3"/>
      <c r="N673" s="3"/>
      <c r="O673" s="3"/>
      <c r="P673" s="3"/>
      <c r="Q673" s="3"/>
      <c r="R673" s="3"/>
      <c r="S673" s="3"/>
      <c r="T673" s="3"/>
      <c r="U673" s="3"/>
      <c r="V673" s="3"/>
      <c r="W673" s="3"/>
    </row>
    <row r="674" spans="1:23" x14ac:dyDescent="0.3">
      <c r="A674" s="3"/>
      <c r="B674" s="3"/>
      <c r="C674" s="3"/>
      <c r="D674" s="3"/>
      <c r="E674" s="3"/>
      <c r="F674" s="3"/>
      <c r="G674" s="3"/>
      <c r="H674" s="3"/>
      <c r="I674" s="3"/>
      <c r="J674" s="3"/>
      <c r="K674" s="3"/>
      <c r="L674" s="3"/>
      <c r="M674" s="3"/>
      <c r="N674" s="3"/>
      <c r="O674" s="3"/>
      <c r="P674" s="3"/>
      <c r="Q674" s="3"/>
      <c r="R674" s="3"/>
      <c r="S674" s="3"/>
      <c r="T674" s="3"/>
      <c r="U674" s="3"/>
      <c r="V674" s="3"/>
      <c r="W674" s="3"/>
    </row>
    <row r="675" spans="1:23" x14ac:dyDescent="0.3">
      <c r="A675" s="3"/>
      <c r="B675" s="3"/>
      <c r="C675" s="3"/>
      <c r="D675" s="3"/>
      <c r="E675" s="3"/>
      <c r="F675" s="3"/>
      <c r="G675" s="3"/>
      <c r="H675" s="3"/>
      <c r="I675" s="3"/>
      <c r="J675" s="3"/>
      <c r="K675" s="3"/>
      <c r="L675" s="3"/>
      <c r="M675" s="3"/>
      <c r="N675" s="3"/>
      <c r="O675" s="3"/>
      <c r="P675" s="3"/>
      <c r="Q675" s="3"/>
      <c r="R675" s="3"/>
      <c r="S675" s="3"/>
      <c r="T675" s="3"/>
      <c r="U675" s="3"/>
      <c r="V675" s="3"/>
      <c r="W675" s="3"/>
    </row>
    <row r="676" spans="1:23" x14ac:dyDescent="0.3">
      <c r="A676" s="3"/>
      <c r="B676" s="3"/>
      <c r="C676" s="3"/>
      <c r="D676" s="3"/>
      <c r="E676" s="3"/>
      <c r="F676" s="3"/>
      <c r="G676" s="3"/>
      <c r="H676" s="3"/>
      <c r="I676" s="3"/>
      <c r="J676" s="3"/>
      <c r="K676" s="3"/>
      <c r="L676" s="3"/>
      <c r="M676" s="3"/>
      <c r="N676" s="3"/>
      <c r="O676" s="3"/>
      <c r="P676" s="3"/>
      <c r="Q676" s="3"/>
      <c r="R676" s="3"/>
      <c r="S676" s="3"/>
      <c r="T676" s="3"/>
      <c r="U676" s="3"/>
      <c r="V676" s="3"/>
      <c r="W676" s="3"/>
    </row>
    <row r="677" spans="1:23" x14ac:dyDescent="0.3">
      <c r="A677" s="3"/>
      <c r="B677" s="3"/>
      <c r="C677" s="3"/>
      <c r="D677" s="3"/>
      <c r="E677" s="3"/>
      <c r="F677" s="3"/>
      <c r="G677" s="3"/>
      <c r="H677" s="3"/>
      <c r="I677" s="3"/>
      <c r="J677" s="3"/>
      <c r="K677" s="3"/>
      <c r="L677" s="3"/>
      <c r="M677" s="3"/>
      <c r="N677" s="3"/>
      <c r="O677" s="3"/>
      <c r="P677" s="3"/>
      <c r="Q677" s="3"/>
      <c r="R677" s="3"/>
      <c r="S677" s="3"/>
      <c r="T677" s="3"/>
      <c r="U677" s="3"/>
      <c r="V677" s="3"/>
      <c r="W677" s="3"/>
    </row>
    <row r="678" spans="1:23" x14ac:dyDescent="0.3">
      <c r="A678" s="3"/>
      <c r="B678" s="3"/>
      <c r="C678" s="3"/>
      <c r="D678" s="3"/>
      <c r="E678" s="3"/>
      <c r="F678" s="3"/>
      <c r="G678" s="3"/>
      <c r="H678" s="3"/>
      <c r="I678" s="3"/>
      <c r="J678" s="3"/>
      <c r="K678" s="3"/>
      <c r="L678" s="3"/>
      <c r="M678" s="3"/>
      <c r="N678" s="3"/>
      <c r="O678" s="3"/>
      <c r="P678" s="3"/>
      <c r="Q678" s="3"/>
      <c r="R678" s="3"/>
      <c r="S678" s="3"/>
      <c r="T678" s="3"/>
      <c r="U678" s="3"/>
      <c r="V678" s="3"/>
      <c r="W678" s="3"/>
    </row>
    <row r="679" spans="1:23" x14ac:dyDescent="0.3">
      <c r="A679" s="3"/>
      <c r="B679" s="3"/>
      <c r="C679" s="3"/>
      <c r="D679" s="3"/>
      <c r="E679" s="3"/>
      <c r="F679" s="3"/>
      <c r="G679" s="3"/>
      <c r="H679" s="3"/>
      <c r="I679" s="3"/>
      <c r="J679" s="3"/>
      <c r="K679" s="3"/>
      <c r="L679" s="3"/>
      <c r="M679" s="3"/>
      <c r="N679" s="3"/>
      <c r="O679" s="3"/>
      <c r="P679" s="3"/>
      <c r="Q679" s="3"/>
      <c r="R679" s="3"/>
      <c r="S679" s="3"/>
      <c r="T679" s="3"/>
      <c r="U679" s="3"/>
      <c r="V679" s="3"/>
      <c r="W679" s="3"/>
    </row>
    <row r="680" spans="1:23" x14ac:dyDescent="0.3">
      <c r="A680" s="3"/>
      <c r="B680" s="3"/>
      <c r="C680" s="3"/>
      <c r="D680" s="3"/>
      <c r="E680" s="3"/>
      <c r="F680" s="3"/>
      <c r="G680" s="3"/>
      <c r="H680" s="3"/>
      <c r="I680" s="3"/>
      <c r="J680" s="3"/>
      <c r="K680" s="3"/>
      <c r="L680" s="3"/>
      <c r="M680" s="3"/>
      <c r="N680" s="3"/>
      <c r="O680" s="3"/>
      <c r="P680" s="3"/>
      <c r="Q680" s="3"/>
      <c r="R680" s="3"/>
      <c r="S680" s="3"/>
      <c r="T680" s="3"/>
      <c r="U680" s="3"/>
      <c r="V680" s="3"/>
      <c r="W680" s="3"/>
    </row>
    <row r="681" spans="1:23" x14ac:dyDescent="0.3">
      <c r="A681" s="3"/>
      <c r="B681" s="3"/>
      <c r="C681" s="3"/>
      <c r="D681" s="3"/>
      <c r="E681" s="3"/>
      <c r="F681" s="3"/>
      <c r="G681" s="3"/>
      <c r="H681" s="3"/>
      <c r="I681" s="3"/>
      <c r="J681" s="3"/>
      <c r="K681" s="3"/>
      <c r="L681" s="3"/>
      <c r="M681" s="3"/>
      <c r="N681" s="3"/>
      <c r="O681" s="3"/>
      <c r="P681" s="3"/>
      <c r="Q681" s="3"/>
      <c r="R681" s="3"/>
      <c r="S681" s="3"/>
      <c r="T681" s="3"/>
      <c r="U681" s="3"/>
      <c r="V681" s="3"/>
      <c r="W681" s="3"/>
    </row>
    <row r="682" spans="1:23" x14ac:dyDescent="0.3">
      <c r="A682" s="3"/>
      <c r="B682" s="3"/>
      <c r="C682" s="3"/>
      <c r="D682" s="3"/>
      <c r="E682" s="3"/>
      <c r="F682" s="3"/>
      <c r="G682" s="3"/>
      <c r="H682" s="3"/>
      <c r="I682" s="3"/>
      <c r="J682" s="3"/>
      <c r="K682" s="3"/>
      <c r="L682" s="3"/>
      <c r="M682" s="3"/>
      <c r="N682" s="3"/>
      <c r="O682" s="3"/>
      <c r="P682" s="3"/>
      <c r="Q682" s="3"/>
      <c r="R682" s="3"/>
      <c r="S682" s="3"/>
      <c r="T682" s="3"/>
      <c r="U682" s="3"/>
      <c r="V682" s="3"/>
      <c r="W682" s="3"/>
    </row>
    <row r="683" spans="1:23" x14ac:dyDescent="0.3">
      <c r="A683" s="3"/>
      <c r="B683" s="3"/>
      <c r="C683" s="3"/>
      <c r="D683" s="3"/>
      <c r="E683" s="3"/>
      <c r="F683" s="3"/>
      <c r="G683" s="3"/>
      <c r="H683" s="3"/>
      <c r="I683" s="3"/>
      <c r="J683" s="3"/>
      <c r="K683" s="3"/>
      <c r="L683" s="3"/>
      <c r="M683" s="3"/>
      <c r="N683" s="3"/>
      <c r="O683" s="3"/>
      <c r="P683" s="3"/>
      <c r="Q683" s="3"/>
      <c r="R683" s="3"/>
      <c r="S683" s="3"/>
      <c r="T683" s="3"/>
      <c r="U683" s="3"/>
      <c r="V683" s="3"/>
      <c r="W683" s="3"/>
    </row>
    <row r="684" spans="1:23" x14ac:dyDescent="0.3">
      <c r="A684" s="3"/>
      <c r="B684" s="3"/>
      <c r="C684" s="3"/>
      <c r="D684" s="3"/>
      <c r="E684" s="3"/>
      <c r="F684" s="3"/>
      <c r="G684" s="3"/>
      <c r="H684" s="3"/>
      <c r="I684" s="3"/>
      <c r="J684" s="3"/>
      <c r="K684" s="3"/>
      <c r="L684" s="3"/>
      <c r="M684" s="3"/>
      <c r="N684" s="3"/>
      <c r="O684" s="3"/>
      <c r="P684" s="3"/>
      <c r="Q684" s="3"/>
      <c r="R684" s="3"/>
      <c r="S684" s="3"/>
      <c r="T684" s="3"/>
      <c r="U684" s="3"/>
      <c r="V684" s="3"/>
      <c r="W684" s="3"/>
    </row>
    <row r="685" spans="1:23" x14ac:dyDescent="0.3">
      <c r="A685" s="3"/>
      <c r="B685" s="3"/>
      <c r="C685" s="3"/>
      <c r="D685" s="3"/>
      <c r="E685" s="3"/>
      <c r="F685" s="3"/>
      <c r="G685" s="3"/>
      <c r="H685" s="3"/>
      <c r="I685" s="3"/>
      <c r="J685" s="3"/>
      <c r="K685" s="3"/>
      <c r="L685" s="3"/>
      <c r="M685" s="3"/>
      <c r="N685" s="3"/>
      <c r="O685" s="3"/>
      <c r="P685" s="3"/>
      <c r="Q685" s="3"/>
      <c r="R685" s="3"/>
      <c r="S685" s="3"/>
      <c r="T685" s="3"/>
      <c r="U685" s="3"/>
      <c r="V685" s="3"/>
      <c r="W685" s="3"/>
    </row>
    <row r="686" spans="1:23" x14ac:dyDescent="0.3">
      <c r="A686" s="3"/>
      <c r="B686" s="3"/>
      <c r="C686" s="3"/>
      <c r="D686" s="3"/>
      <c r="E686" s="3"/>
      <c r="F686" s="3"/>
      <c r="G686" s="3"/>
      <c r="H686" s="3"/>
      <c r="I686" s="3"/>
      <c r="J686" s="3"/>
      <c r="K686" s="3"/>
      <c r="L686" s="3"/>
      <c r="M686" s="3"/>
      <c r="N686" s="3"/>
      <c r="O686" s="3"/>
      <c r="P686" s="3"/>
      <c r="Q686" s="3"/>
      <c r="R686" s="3"/>
      <c r="S686" s="3"/>
      <c r="T686" s="3"/>
      <c r="U686" s="3"/>
      <c r="V686" s="3"/>
      <c r="W686" s="3"/>
    </row>
    <row r="687" spans="1:23" x14ac:dyDescent="0.3">
      <c r="A687" s="3"/>
      <c r="B687" s="3"/>
      <c r="C687" s="3"/>
      <c r="D687" s="3"/>
      <c r="E687" s="3"/>
      <c r="F687" s="3"/>
      <c r="G687" s="3"/>
      <c r="H687" s="3"/>
      <c r="I687" s="3"/>
      <c r="J687" s="3"/>
      <c r="K687" s="3"/>
      <c r="L687" s="3"/>
      <c r="M687" s="3"/>
      <c r="N687" s="3"/>
      <c r="O687" s="3"/>
      <c r="P687" s="3"/>
      <c r="Q687" s="3"/>
      <c r="R687" s="3"/>
      <c r="S687" s="3"/>
      <c r="T687" s="3"/>
      <c r="U687" s="3"/>
      <c r="V687" s="3"/>
      <c r="W687" s="3"/>
    </row>
    <row r="688" spans="1:23" x14ac:dyDescent="0.3">
      <c r="A688" s="3"/>
      <c r="B688" s="3"/>
      <c r="C688" s="3"/>
      <c r="D688" s="3"/>
      <c r="E688" s="3"/>
      <c r="F688" s="3"/>
      <c r="G688" s="3"/>
      <c r="H688" s="3"/>
      <c r="I688" s="3"/>
      <c r="J688" s="3"/>
      <c r="K688" s="3"/>
      <c r="L688" s="3"/>
      <c r="M688" s="3"/>
      <c r="N688" s="3"/>
      <c r="O688" s="3"/>
      <c r="P688" s="3"/>
      <c r="Q688" s="3"/>
      <c r="R688" s="3"/>
      <c r="S688" s="3"/>
      <c r="T688" s="3"/>
      <c r="U688" s="3"/>
      <c r="V688" s="3"/>
      <c r="W688" s="3"/>
    </row>
    <row r="689" spans="1:23" x14ac:dyDescent="0.3">
      <c r="A689" s="3"/>
      <c r="B689" s="3"/>
      <c r="C689" s="3"/>
      <c r="D689" s="3"/>
      <c r="E689" s="3"/>
      <c r="F689" s="3"/>
      <c r="G689" s="3"/>
      <c r="H689" s="3"/>
      <c r="I689" s="3"/>
      <c r="J689" s="3"/>
      <c r="K689" s="3"/>
      <c r="L689" s="3"/>
      <c r="M689" s="3"/>
      <c r="N689" s="3"/>
      <c r="O689" s="3"/>
      <c r="P689" s="3"/>
      <c r="Q689" s="3"/>
      <c r="R689" s="3"/>
      <c r="S689" s="3"/>
      <c r="T689" s="3"/>
      <c r="U689" s="3"/>
      <c r="V689" s="3"/>
      <c r="W689" s="3"/>
    </row>
    <row r="690" spans="1:23" x14ac:dyDescent="0.3">
      <c r="A690" s="3"/>
      <c r="B690" s="3"/>
      <c r="C690" s="3"/>
      <c r="D690" s="3"/>
      <c r="E690" s="3"/>
      <c r="F690" s="3"/>
      <c r="G690" s="3"/>
      <c r="H690" s="3"/>
      <c r="I690" s="3"/>
      <c r="J690" s="3"/>
      <c r="K690" s="3"/>
      <c r="L690" s="3"/>
      <c r="M690" s="3"/>
      <c r="N690" s="3"/>
      <c r="O690" s="3"/>
      <c r="P690" s="3"/>
      <c r="Q690" s="3"/>
      <c r="R690" s="3"/>
      <c r="S690" s="3"/>
      <c r="T690" s="3"/>
      <c r="U690" s="3"/>
      <c r="V690" s="3"/>
      <c r="W690" s="3"/>
    </row>
    <row r="691" spans="1:23" x14ac:dyDescent="0.3">
      <c r="A691" s="3"/>
      <c r="B691" s="3"/>
      <c r="C691" s="3"/>
      <c r="D691" s="3"/>
      <c r="E691" s="3"/>
      <c r="F691" s="3"/>
      <c r="G691" s="3"/>
      <c r="H691" s="3"/>
      <c r="I691" s="3"/>
      <c r="J691" s="3"/>
      <c r="K691" s="3"/>
      <c r="L691" s="3"/>
      <c r="M691" s="3"/>
      <c r="N691" s="3"/>
      <c r="O691" s="3"/>
      <c r="P691" s="3"/>
      <c r="Q691" s="3"/>
      <c r="R691" s="3"/>
      <c r="S691" s="3"/>
      <c r="T691" s="3"/>
      <c r="U691" s="3"/>
      <c r="V691" s="3"/>
      <c r="W691" s="3"/>
    </row>
    <row r="692" spans="1:23" x14ac:dyDescent="0.3">
      <c r="A692" s="3"/>
      <c r="B692" s="3"/>
      <c r="C692" s="3"/>
      <c r="D692" s="3"/>
      <c r="E692" s="3"/>
      <c r="F692" s="3"/>
      <c r="G692" s="3"/>
      <c r="H692" s="3"/>
      <c r="I692" s="3"/>
      <c r="J692" s="3"/>
      <c r="K692" s="3"/>
      <c r="L692" s="3"/>
      <c r="M692" s="3"/>
      <c r="N692" s="3"/>
      <c r="O692" s="3"/>
      <c r="P692" s="3"/>
      <c r="Q692" s="3"/>
      <c r="R692" s="3"/>
      <c r="S692" s="3"/>
      <c r="T692" s="3"/>
      <c r="U692" s="3"/>
      <c r="V692" s="3"/>
      <c r="W692" s="3"/>
    </row>
    <row r="693" spans="1:23" x14ac:dyDescent="0.3">
      <c r="A693" s="3"/>
      <c r="B693" s="3"/>
      <c r="C693" s="3"/>
      <c r="D693" s="3"/>
      <c r="E693" s="3"/>
      <c r="F693" s="3"/>
      <c r="G693" s="3"/>
      <c r="H693" s="3"/>
      <c r="I693" s="3"/>
      <c r="J693" s="3"/>
      <c r="K693" s="3"/>
      <c r="L693" s="3"/>
      <c r="M693" s="3"/>
      <c r="N693" s="3"/>
      <c r="O693" s="3"/>
      <c r="P693" s="3"/>
      <c r="Q693" s="3"/>
      <c r="R693" s="3"/>
      <c r="S693" s="3"/>
      <c r="T693" s="3"/>
      <c r="U693" s="3"/>
      <c r="V693" s="3"/>
      <c r="W693" s="3"/>
    </row>
    <row r="694" spans="1:23" x14ac:dyDescent="0.3">
      <c r="A694" s="3"/>
      <c r="B694" s="3"/>
      <c r="C694" s="3"/>
      <c r="D694" s="3"/>
      <c r="E694" s="3"/>
      <c r="F694" s="3"/>
      <c r="G694" s="3"/>
      <c r="H694" s="3"/>
      <c r="I694" s="3"/>
      <c r="J694" s="3"/>
      <c r="K694" s="3"/>
      <c r="L694" s="3"/>
      <c r="M694" s="3"/>
      <c r="N694" s="3"/>
      <c r="O694" s="3"/>
      <c r="P694" s="3"/>
      <c r="Q694" s="3"/>
      <c r="R694" s="3"/>
      <c r="S694" s="3"/>
      <c r="T694" s="3"/>
      <c r="U694" s="3"/>
      <c r="V694" s="3"/>
      <c r="W694" s="3"/>
    </row>
    <row r="695" spans="1:23" x14ac:dyDescent="0.3">
      <c r="A695" s="3"/>
      <c r="B695" s="3"/>
      <c r="C695" s="3"/>
      <c r="D695" s="3"/>
      <c r="E695" s="3"/>
      <c r="F695" s="3"/>
      <c r="G695" s="3"/>
      <c r="H695" s="3"/>
      <c r="I695" s="3"/>
      <c r="J695" s="3"/>
      <c r="K695" s="3"/>
      <c r="L695" s="3"/>
      <c r="M695" s="3"/>
      <c r="N695" s="3"/>
      <c r="O695" s="3"/>
      <c r="P695" s="3"/>
      <c r="Q695" s="3"/>
      <c r="R695" s="3"/>
      <c r="S695" s="3"/>
      <c r="T695" s="3"/>
      <c r="U695" s="3"/>
      <c r="V695" s="3"/>
      <c r="W695" s="3"/>
    </row>
    <row r="696" spans="1:23" x14ac:dyDescent="0.3">
      <c r="A696" s="3"/>
      <c r="B696" s="3"/>
      <c r="C696" s="3"/>
      <c r="D696" s="3"/>
      <c r="E696" s="3"/>
      <c r="F696" s="3"/>
      <c r="G696" s="3"/>
      <c r="H696" s="3"/>
      <c r="I696" s="3"/>
      <c r="J696" s="3"/>
      <c r="K696" s="3"/>
      <c r="L696" s="3"/>
      <c r="M696" s="3"/>
      <c r="N696" s="3"/>
      <c r="O696" s="3"/>
      <c r="P696" s="3"/>
      <c r="Q696" s="3"/>
      <c r="R696" s="3"/>
      <c r="S696" s="3"/>
      <c r="T696" s="3"/>
      <c r="U696" s="3"/>
      <c r="V696" s="3"/>
      <c r="W696" s="3"/>
    </row>
    <row r="697" spans="1:23" x14ac:dyDescent="0.3">
      <c r="A697" s="3"/>
      <c r="B697" s="3"/>
      <c r="C697" s="3"/>
      <c r="D697" s="3"/>
      <c r="E697" s="3"/>
      <c r="F697" s="3"/>
      <c r="G697" s="3"/>
      <c r="H697" s="3"/>
      <c r="I697" s="3"/>
      <c r="J697" s="3"/>
      <c r="K697" s="3"/>
      <c r="L697" s="3"/>
      <c r="M697" s="3"/>
      <c r="N697" s="3"/>
      <c r="O697" s="3"/>
      <c r="P697" s="3"/>
      <c r="Q697" s="3"/>
      <c r="R697" s="3"/>
      <c r="S697" s="3"/>
      <c r="T697" s="3"/>
      <c r="U697" s="3"/>
      <c r="V697" s="3"/>
      <c r="W697" s="3"/>
    </row>
    <row r="698" spans="1:23" x14ac:dyDescent="0.3">
      <c r="A698" s="3"/>
      <c r="B698" s="3"/>
      <c r="C698" s="3"/>
      <c r="D698" s="3"/>
      <c r="E698" s="3"/>
      <c r="F698" s="3"/>
      <c r="G698" s="3"/>
      <c r="H698" s="3"/>
      <c r="I698" s="3"/>
      <c r="J698" s="3"/>
      <c r="K698" s="3"/>
      <c r="L698" s="3"/>
      <c r="M698" s="3"/>
      <c r="N698" s="3"/>
      <c r="O698" s="3"/>
      <c r="P698" s="3"/>
      <c r="Q698" s="3"/>
      <c r="R698" s="3"/>
      <c r="S698" s="3"/>
      <c r="T698" s="3"/>
      <c r="U698" s="3"/>
      <c r="V698" s="3"/>
      <c r="W698" s="3"/>
    </row>
    <row r="699" spans="1:23" x14ac:dyDescent="0.3">
      <c r="A699" s="3"/>
      <c r="B699" s="3"/>
      <c r="C699" s="3"/>
      <c r="D699" s="3"/>
      <c r="E699" s="3"/>
      <c r="F699" s="3"/>
      <c r="G699" s="3"/>
      <c r="H699" s="3"/>
      <c r="I699" s="3"/>
      <c r="J699" s="3"/>
      <c r="K699" s="3"/>
      <c r="L699" s="3"/>
      <c r="M699" s="3"/>
      <c r="N699" s="3"/>
      <c r="O699" s="3"/>
      <c r="P699" s="3"/>
      <c r="Q699" s="3"/>
      <c r="R699" s="3"/>
      <c r="S699" s="3"/>
      <c r="T699" s="3"/>
      <c r="U699" s="3"/>
      <c r="V699" s="3"/>
      <c r="W699" s="3"/>
    </row>
    <row r="700" spans="1:23" x14ac:dyDescent="0.3">
      <c r="A700" s="3"/>
      <c r="B700" s="3"/>
      <c r="C700" s="3"/>
      <c r="D700" s="3"/>
      <c r="E700" s="3"/>
      <c r="F700" s="3"/>
      <c r="G700" s="3"/>
      <c r="H700" s="3"/>
      <c r="I700" s="3"/>
      <c r="J700" s="3"/>
      <c r="K700" s="3"/>
      <c r="L700" s="3"/>
      <c r="M700" s="3"/>
      <c r="N700" s="3"/>
      <c r="O700" s="3"/>
      <c r="P700" s="3"/>
      <c r="Q700" s="3"/>
      <c r="R700" s="3"/>
      <c r="S700" s="3"/>
      <c r="T700" s="3"/>
      <c r="U700" s="3"/>
      <c r="V700" s="3"/>
      <c r="W700" s="3"/>
    </row>
    <row r="701" spans="1:23" x14ac:dyDescent="0.3">
      <c r="A701" s="3"/>
      <c r="B701" s="3"/>
      <c r="C701" s="3"/>
      <c r="D701" s="3"/>
      <c r="E701" s="3"/>
      <c r="F701" s="3"/>
      <c r="G701" s="3"/>
      <c r="H701" s="3"/>
      <c r="I701" s="3"/>
      <c r="J701" s="3"/>
      <c r="K701" s="3"/>
      <c r="L701" s="3"/>
      <c r="M701" s="3"/>
      <c r="N701" s="3"/>
      <c r="O701" s="3"/>
      <c r="P701" s="3"/>
      <c r="Q701" s="3"/>
      <c r="R701" s="3"/>
      <c r="S701" s="3"/>
      <c r="T701" s="3"/>
      <c r="U701" s="3"/>
      <c r="V701" s="3"/>
      <c r="W701" s="3"/>
    </row>
    <row r="702" spans="1:23" x14ac:dyDescent="0.3">
      <c r="A702" s="3"/>
      <c r="B702" s="3"/>
      <c r="C702" s="3"/>
      <c r="D702" s="3"/>
      <c r="E702" s="3"/>
      <c r="F702" s="3"/>
      <c r="G702" s="3"/>
      <c r="H702" s="3"/>
      <c r="I702" s="3"/>
      <c r="J702" s="3"/>
      <c r="K702" s="3"/>
      <c r="L702" s="3"/>
      <c r="M702" s="3"/>
      <c r="N702" s="3"/>
      <c r="O702" s="3"/>
      <c r="P702" s="3"/>
      <c r="Q702" s="3"/>
      <c r="R702" s="3"/>
      <c r="S702" s="3"/>
      <c r="T702" s="3"/>
      <c r="U702" s="3"/>
      <c r="V702" s="3"/>
      <c r="W702" s="3"/>
    </row>
    <row r="703" spans="1:23" x14ac:dyDescent="0.3">
      <c r="A703" s="3"/>
      <c r="B703" s="3"/>
      <c r="C703" s="3"/>
      <c r="D703" s="3"/>
      <c r="E703" s="3"/>
      <c r="F703" s="3"/>
      <c r="G703" s="3"/>
      <c r="H703" s="3"/>
      <c r="I703" s="3"/>
      <c r="J703" s="3"/>
      <c r="K703" s="3"/>
      <c r="L703" s="3"/>
      <c r="M703" s="3"/>
      <c r="N703" s="3"/>
      <c r="O703" s="3"/>
      <c r="P703" s="3"/>
      <c r="Q703" s="3"/>
      <c r="R703" s="3"/>
      <c r="S703" s="3"/>
      <c r="T703" s="3"/>
      <c r="U703" s="3"/>
      <c r="V703" s="3"/>
      <c r="W703" s="3"/>
    </row>
    <row r="704" spans="1:23" x14ac:dyDescent="0.3">
      <c r="A704" s="3"/>
      <c r="B704" s="3"/>
      <c r="C704" s="3"/>
      <c r="D704" s="3"/>
      <c r="E704" s="3"/>
      <c r="F704" s="3"/>
      <c r="G704" s="3"/>
      <c r="H704" s="3"/>
      <c r="I704" s="3"/>
      <c r="J704" s="3"/>
      <c r="K704" s="3"/>
      <c r="L704" s="3"/>
      <c r="M704" s="3"/>
      <c r="N704" s="3"/>
      <c r="O704" s="3"/>
      <c r="P704" s="3"/>
      <c r="Q704" s="3"/>
      <c r="R704" s="3"/>
      <c r="S704" s="3"/>
      <c r="T704" s="3"/>
      <c r="U704" s="3"/>
      <c r="V704" s="3"/>
      <c r="W704" s="3"/>
    </row>
    <row r="705" spans="1:23" x14ac:dyDescent="0.3">
      <c r="A705" s="3"/>
      <c r="B705" s="3"/>
      <c r="C705" s="3"/>
      <c r="D705" s="3"/>
      <c r="E705" s="3"/>
      <c r="F705" s="3"/>
      <c r="G705" s="3"/>
      <c r="H705" s="3"/>
      <c r="I705" s="3"/>
      <c r="J705" s="3"/>
      <c r="K705" s="3"/>
      <c r="L705" s="3"/>
      <c r="M705" s="3"/>
      <c r="N705" s="3"/>
      <c r="O705" s="3"/>
      <c r="P705" s="3"/>
      <c r="Q705" s="3"/>
      <c r="R705" s="3"/>
      <c r="S705" s="3"/>
      <c r="T705" s="3"/>
      <c r="U705" s="3"/>
      <c r="V705" s="3"/>
      <c r="W705" s="3"/>
    </row>
    <row r="706" spans="1:23" x14ac:dyDescent="0.3">
      <c r="A706" s="3"/>
      <c r="B706" s="3"/>
      <c r="C706" s="3"/>
      <c r="D706" s="3"/>
      <c r="E706" s="3"/>
      <c r="F706" s="3"/>
      <c r="G706" s="3"/>
      <c r="H706" s="3"/>
      <c r="I706" s="3"/>
      <c r="J706" s="3"/>
      <c r="K706" s="3"/>
      <c r="L706" s="3"/>
      <c r="M706" s="3"/>
      <c r="N706" s="3"/>
      <c r="O706" s="3"/>
      <c r="P706" s="3"/>
      <c r="Q706" s="3"/>
      <c r="R706" s="3"/>
      <c r="S706" s="3"/>
      <c r="T706" s="3"/>
      <c r="U706" s="3"/>
      <c r="V706" s="3"/>
      <c r="W706" s="3"/>
    </row>
    <row r="707" spans="1:23" x14ac:dyDescent="0.3">
      <c r="A707" s="3"/>
      <c r="B707" s="3"/>
      <c r="C707" s="3"/>
      <c r="D707" s="3"/>
      <c r="E707" s="3"/>
      <c r="F707" s="3"/>
      <c r="G707" s="3"/>
      <c r="H707" s="3"/>
      <c r="I707" s="3"/>
      <c r="J707" s="3"/>
      <c r="K707" s="3"/>
      <c r="L707" s="3"/>
      <c r="M707" s="3"/>
      <c r="N707" s="3"/>
      <c r="O707" s="3"/>
      <c r="P707" s="3"/>
      <c r="Q707" s="3"/>
      <c r="R707" s="3"/>
      <c r="S707" s="3"/>
      <c r="T707" s="3"/>
      <c r="U707" s="3"/>
      <c r="V707" s="3"/>
      <c r="W707" s="3"/>
    </row>
    <row r="708" spans="1:23" x14ac:dyDescent="0.3">
      <c r="A708" s="3"/>
      <c r="B708" s="3"/>
      <c r="C708" s="3"/>
      <c r="D708" s="3"/>
      <c r="E708" s="3"/>
      <c r="F708" s="3"/>
      <c r="G708" s="3"/>
      <c r="H708" s="3"/>
      <c r="I708" s="3"/>
      <c r="J708" s="3"/>
      <c r="K708" s="3"/>
      <c r="L708" s="3"/>
      <c r="M708" s="3"/>
      <c r="N708" s="3"/>
      <c r="O708" s="3"/>
      <c r="P708" s="3"/>
      <c r="Q708" s="3"/>
      <c r="R708" s="3"/>
      <c r="S708" s="3"/>
      <c r="T708" s="3"/>
      <c r="U708" s="3"/>
      <c r="V708" s="3"/>
      <c r="W708" s="3"/>
    </row>
    <row r="709" spans="1:23" x14ac:dyDescent="0.3">
      <c r="A709" s="3"/>
      <c r="B709" s="3"/>
      <c r="C709" s="3"/>
      <c r="D709" s="3"/>
      <c r="E709" s="3"/>
      <c r="F709" s="3"/>
      <c r="G709" s="3"/>
      <c r="H709" s="3"/>
      <c r="I709" s="3"/>
      <c r="J709" s="3"/>
      <c r="K709" s="3"/>
      <c r="L709" s="3"/>
      <c r="M709" s="3"/>
      <c r="N709" s="3"/>
      <c r="O709" s="3"/>
      <c r="P709" s="3"/>
      <c r="Q709" s="3"/>
      <c r="R709" s="3"/>
      <c r="S709" s="3"/>
      <c r="T709" s="3"/>
      <c r="U709" s="3"/>
      <c r="V709" s="3"/>
      <c r="W709" s="3"/>
    </row>
    <row r="710" spans="1:23" x14ac:dyDescent="0.3">
      <c r="A710" s="3"/>
      <c r="B710" s="3"/>
      <c r="C710" s="3"/>
      <c r="D710" s="3"/>
      <c r="E710" s="3"/>
      <c r="F710" s="3"/>
      <c r="G710" s="3"/>
      <c r="H710" s="3"/>
      <c r="I710" s="3"/>
      <c r="J710" s="3"/>
      <c r="K710" s="3"/>
      <c r="L710" s="3"/>
      <c r="M710" s="3"/>
      <c r="N710" s="3"/>
      <c r="O710" s="3"/>
      <c r="P710" s="3"/>
      <c r="Q710" s="3"/>
      <c r="R710" s="3"/>
      <c r="S710" s="3"/>
      <c r="T710" s="3"/>
      <c r="U710" s="3"/>
      <c r="V710" s="3"/>
      <c r="W710" s="3"/>
    </row>
    <row r="711" spans="1:23" x14ac:dyDescent="0.3">
      <c r="A711" s="3"/>
      <c r="B711" s="3"/>
      <c r="C711" s="3"/>
      <c r="D711" s="3"/>
      <c r="E711" s="3"/>
      <c r="F711" s="3"/>
      <c r="G711" s="3"/>
      <c r="H711" s="3"/>
      <c r="I711" s="3"/>
      <c r="J711" s="3"/>
      <c r="K711" s="3"/>
      <c r="L711" s="3"/>
      <c r="M711" s="3"/>
      <c r="N711" s="3"/>
      <c r="O711" s="3"/>
      <c r="P711" s="3"/>
      <c r="Q711" s="3"/>
      <c r="R711" s="3"/>
      <c r="S711" s="3"/>
      <c r="T711" s="3"/>
      <c r="U711" s="3"/>
      <c r="V711" s="3"/>
      <c r="W711" s="3"/>
    </row>
    <row r="712" spans="1:23" x14ac:dyDescent="0.3">
      <c r="A712" s="3"/>
      <c r="B712" s="3"/>
      <c r="C712" s="3"/>
      <c r="D712" s="3"/>
      <c r="E712" s="3"/>
      <c r="F712" s="3"/>
      <c r="G712" s="3"/>
      <c r="H712" s="3"/>
      <c r="I712" s="3"/>
      <c r="J712" s="3"/>
      <c r="K712" s="3"/>
      <c r="L712" s="3"/>
      <c r="M712" s="3"/>
      <c r="N712" s="3"/>
      <c r="O712" s="3"/>
      <c r="P712" s="3"/>
      <c r="Q712" s="3"/>
      <c r="R712" s="3"/>
      <c r="S712" s="3"/>
      <c r="T712" s="3"/>
      <c r="U712" s="3"/>
      <c r="V712" s="3"/>
      <c r="W712" s="3"/>
    </row>
    <row r="713" spans="1:23" x14ac:dyDescent="0.3">
      <c r="A713" s="3"/>
      <c r="B713" s="3"/>
      <c r="C713" s="3"/>
      <c r="D713" s="3"/>
      <c r="E713" s="3"/>
      <c r="F713" s="3"/>
      <c r="G713" s="3"/>
      <c r="H713" s="3"/>
      <c r="I713" s="3"/>
      <c r="J713" s="3"/>
      <c r="K713" s="3"/>
      <c r="L713" s="3"/>
      <c r="M713" s="3"/>
      <c r="N713" s="3"/>
      <c r="O713" s="3"/>
      <c r="P713" s="3"/>
      <c r="Q713" s="3"/>
      <c r="R713" s="3"/>
      <c r="S713" s="3"/>
      <c r="T713" s="3"/>
      <c r="U713" s="3"/>
      <c r="V713" s="3"/>
      <c r="W713" s="3"/>
    </row>
    <row r="714" spans="1:23" x14ac:dyDescent="0.3">
      <c r="A714" s="3"/>
      <c r="B714" s="3"/>
      <c r="C714" s="3"/>
      <c r="D714" s="3"/>
      <c r="E714" s="3"/>
      <c r="F714" s="3"/>
      <c r="G714" s="3"/>
      <c r="H714" s="3"/>
      <c r="I714" s="3"/>
      <c r="J714" s="3"/>
      <c r="K714" s="3"/>
      <c r="L714" s="3"/>
      <c r="M714" s="3"/>
      <c r="N714" s="3"/>
      <c r="O714" s="3"/>
      <c r="P714" s="3"/>
      <c r="Q714" s="3"/>
      <c r="R714" s="3"/>
      <c r="S714" s="3"/>
      <c r="T714" s="3"/>
      <c r="U714" s="3"/>
      <c r="V714" s="3"/>
      <c r="W714" s="3"/>
    </row>
    <row r="715" spans="1:23" x14ac:dyDescent="0.3">
      <c r="A715" s="3"/>
      <c r="B715" s="3"/>
      <c r="C715" s="3"/>
      <c r="D715" s="3"/>
      <c r="E715" s="3"/>
      <c r="F715" s="3"/>
      <c r="G715" s="3"/>
      <c r="H715" s="3"/>
      <c r="I715" s="3"/>
      <c r="J715" s="3"/>
      <c r="K715" s="3"/>
      <c r="L715" s="3"/>
      <c r="M715" s="3"/>
      <c r="N715" s="3"/>
      <c r="O715" s="3"/>
      <c r="P715" s="3"/>
      <c r="Q715" s="3"/>
      <c r="R715" s="3"/>
      <c r="S715" s="3"/>
      <c r="T715" s="3"/>
      <c r="U715" s="3"/>
      <c r="V715" s="3"/>
      <c r="W715" s="3"/>
    </row>
    <row r="716" spans="1:23" x14ac:dyDescent="0.3">
      <c r="A716" s="3"/>
      <c r="B716" s="3"/>
      <c r="C716" s="3"/>
      <c r="D716" s="3"/>
      <c r="E716" s="3"/>
      <c r="F716" s="3"/>
      <c r="G716" s="3"/>
      <c r="H716" s="3"/>
      <c r="I716" s="3"/>
      <c r="J716" s="3"/>
      <c r="K716" s="3"/>
      <c r="L716" s="3"/>
      <c r="M716" s="3"/>
      <c r="N716" s="3"/>
      <c r="O716" s="3"/>
      <c r="P716" s="3"/>
      <c r="Q716" s="3"/>
      <c r="R716" s="3"/>
      <c r="S716" s="3"/>
      <c r="T716" s="3"/>
      <c r="U716" s="3"/>
      <c r="V716" s="3"/>
      <c r="W716" s="3"/>
    </row>
    <row r="717" spans="1:23" x14ac:dyDescent="0.3">
      <c r="A717" s="3"/>
      <c r="B717" s="3"/>
      <c r="C717" s="3"/>
      <c r="D717" s="3"/>
      <c r="E717" s="3"/>
      <c r="F717" s="3"/>
      <c r="G717" s="3"/>
      <c r="H717" s="3"/>
      <c r="I717" s="3"/>
      <c r="J717" s="3"/>
      <c r="K717" s="3"/>
      <c r="L717" s="3"/>
      <c r="M717" s="3"/>
      <c r="N717" s="3"/>
      <c r="O717" s="3"/>
      <c r="P717" s="3"/>
      <c r="Q717" s="3"/>
      <c r="R717" s="3"/>
      <c r="S717" s="3"/>
      <c r="T717" s="3"/>
      <c r="U717" s="3"/>
      <c r="V717" s="3"/>
      <c r="W717" s="3"/>
    </row>
    <row r="718" spans="1:23" x14ac:dyDescent="0.3">
      <c r="A718" s="3"/>
      <c r="B718" s="3"/>
      <c r="C718" s="3"/>
      <c r="D718" s="3"/>
      <c r="E718" s="3"/>
      <c r="F718" s="3"/>
      <c r="G718" s="3"/>
      <c r="H718" s="3"/>
      <c r="I718" s="3"/>
      <c r="J718" s="3"/>
      <c r="K718" s="3"/>
      <c r="L718" s="3"/>
      <c r="M718" s="3"/>
      <c r="N718" s="3"/>
      <c r="O718" s="3"/>
      <c r="P718" s="3"/>
      <c r="Q718" s="3"/>
      <c r="R718" s="3"/>
      <c r="S718" s="3"/>
      <c r="T718" s="3"/>
      <c r="U718" s="3"/>
      <c r="V718" s="3"/>
      <c r="W718" s="3"/>
    </row>
    <row r="719" spans="1:23" x14ac:dyDescent="0.3">
      <c r="A719" s="3"/>
      <c r="B719" s="3"/>
      <c r="C719" s="3"/>
      <c r="D719" s="3"/>
      <c r="E719" s="3"/>
      <c r="F719" s="3"/>
      <c r="G719" s="3"/>
      <c r="H719" s="3"/>
      <c r="I719" s="3"/>
      <c r="J719" s="3"/>
      <c r="K719" s="3"/>
      <c r="L719" s="3"/>
      <c r="M719" s="3"/>
      <c r="N719" s="3"/>
      <c r="O719" s="3"/>
      <c r="P719" s="3"/>
      <c r="Q719" s="3"/>
      <c r="R719" s="3"/>
      <c r="S719" s="3"/>
      <c r="T719" s="3"/>
      <c r="U719" s="3"/>
      <c r="V719" s="3"/>
      <c r="W719" s="3"/>
    </row>
    <row r="720" spans="1:23" x14ac:dyDescent="0.3">
      <c r="A720" s="3"/>
      <c r="B720" s="3"/>
      <c r="C720" s="3"/>
      <c r="D720" s="3"/>
      <c r="E720" s="3"/>
      <c r="F720" s="3"/>
      <c r="G720" s="3"/>
      <c r="H720" s="3"/>
      <c r="I720" s="3"/>
      <c r="J720" s="3"/>
      <c r="K720" s="3"/>
      <c r="L720" s="3"/>
      <c r="M720" s="3"/>
      <c r="N720" s="3"/>
      <c r="O720" s="3"/>
      <c r="P720" s="3"/>
      <c r="Q720" s="3"/>
      <c r="R720" s="3"/>
      <c r="S720" s="3"/>
      <c r="T720" s="3"/>
      <c r="U720" s="3"/>
      <c r="V720" s="3"/>
      <c r="W720" s="3"/>
    </row>
    <row r="721" spans="1:23" x14ac:dyDescent="0.3">
      <c r="A721" s="3"/>
      <c r="B721" s="3"/>
      <c r="C721" s="3"/>
      <c r="D721" s="3"/>
      <c r="E721" s="3"/>
      <c r="F721" s="3"/>
      <c r="G721" s="3"/>
      <c r="H721" s="3"/>
      <c r="I721" s="3"/>
      <c r="J721" s="3"/>
      <c r="K721" s="3"/>
      <c r="L721" s="3"/>
      <c r="M721" s="3"/>
      <c r="N721" s="3"/>
      <c r="O721" s="3"/>
      <c r="P721" s="3"/>
      <c r="Q721" s="3"/>
      <c r="R721" s="3"/>
      <c r="S721" s="3"/>
      <c r="T721" s="3"/>
      <c r="U721" s="3"/>
      <c r="V721" s="3"/>
      <c r="W721" s="3"/>
    </row>
    <row r="722" spans="1:23" x14ac:dyDescent="0.3">
      <c r="A722" s="3"/>
      <c r="B722" s="3"/>
      <c r="C722" s="3"/>
      <c r="D722" s="3"/>
      <c r="E722" s="3"/>
      <c r="F722" s="3"/>
      <c r="G722" s="3"/>
      <c r="H722" s="3"/>
      <c r="I722" s="3"/>
      <c r="J722" s="3"/>
      <c r="K722" s="3"/>
      <c r="L722" s="3"/>
      <c r="M722" s="3"/>
      <c r="N722" s="3"/>
      <c r="O722" s="3"/>
      <c r="P722" s="3"/>
      <c r="Q722" s="3"/>
      <c r="R722" s="3"/>
      <c r="S722" s="3"/>
      <c r="T722" s="3"/>
      <c r="U722" s="3"/>
      <c r="V722" s="3"/>
      <c r="W722" s="3"/>
    </row>
    <row r="723" spans="1:23" x14ac:dyDescent="0.3">
      <c r="A723" s="3"/>
      <c r="B723" s="3"/>
      <c r="C723" s="3"/>
      <c r="D723" s="3"/>
      <c r="E723" s="3"/>
      <c r="F723" s="3"/>
      <c r="G723" s="3"/>
      <c r="H723" s="3"/>
      <c r="I723" s="3"/>
      <c r="J723" s="3"/>
      <c r="K723" s="3"/>
      <c r="L723" s="3"/>
      <c r="M723" s="3"/>
      <c r="N723" s="3"/>
      <c r="O723" s="3"/>
      <c r="P723" s="3"/>
      <c r="Q723" s="3"/>
      <c r="R723" s="3"/>
      <c r="S723" s="3"/>
      <c r="T723" s="3"/>
      <c r="U723" s="3"/>
      <c r="V723" s="3"/>
      <c r="W723" s="3"/>
    </row>
    <row r="724" spans="1:23" x14ac:dyDescent="0.3">
      <c r="A724" s="3"/>
      <c r="B724" s="3"/>
      <c r="C724" s="3"/>
      <c r="D724" s="3"/>
      <c r="E724" s="3"/>
      <c r="F724" s="3"/>
      <c r="G724" s="3"/>
      <c r="H724" s="3"/>
      <c r="I724" s="3"/>
      <c r="J724" s="3"/>
      <c r="K724" s="3"/>
      <c r="L724" s="3"/>
      <c r="M724" s="3"/>
      <c r="N724" s="3"/>
      <c r="O724" s="3"/>
      <c r="P724" s="3"/>
      <c r="Q724" s="3"/>
      <c r="R724" s="3"/>
      <c r="S724" s="3"/>
      <c r="T724" s="3"/>
      <c r="U724" s="3"/>
      <c r="V724" s="3"/>
      <c r="W724" s="3"/>
    </row>
    <row r="725" spans="1:23" x14ac:dyDescent="0.3">
      <c r="A725" s="3"/>
      <c r="B725" s="3"/>
      <c r="C725" s="3"/>
      <c r="D725" s="3"/>
      <c r="E725" s="3"/>
      <c r="F725" s="3"/>
      <c r="G725" s="3"/>
      <c r="H725" s="3"/>
      <c r="I725" s="3"/>
      <c r="J725" s="3"/>
      <c r="K725" s="3"/>
      <c r="L725" s="3"/>
      <c r="M725" s="3"/>
      <c r="N725" s="3"/>
      <c r="O725" s="3"/>
      <c r="P725" s="3"/>
      <c r="Q725" s="3"/>
      <c r="R725" s="3"/>
      <c r="S725" s="3"/>
      <c r="T725" s="3"/>
      <c r="U725" s="3"/>
      <c r="V725" s="3"/>
      <c r="W725" s="3"/>
    </row>
    <row r="726" spans="1:23" x14ac:dyDescent="0.3">
      <c r="A726" s="3"/>
      <c r="B726" s="3"/>
      <c r="C726" s="3"/>
      <c r="D726" s="3"/>
      <c r="E726" s="3"/>
      <c r="F726" s="3"/>
      <c r="G726" s="3"/>
      <c r="H726" s="3"/>
      <c r="I726" s="3"/>
      <c r="J726" s="3"/>
      <c r="K726" s="3"/>
      <c r="L726" s="3"/>
      <c r="M726" s="3"/>
      <c r="N726" s="3"/>
      <c r="O726" s="3"/>
      <c r="P726" s="3"/>
      <c r="Q726" s="3"/>
      <c r="R726" s="3"/>
      <c r="S726" s="3"/>
      <c r="T726" s="3"/>
      <c r="U726" s="3"/>
      <c r="V726" s="3"/>
      <c r="W726" s="3"/>
    </row>
    <row r="727" spans="1:23" x14ac:dyDescent="0.3">
      <c r="A727" s="3"/>
      <c r="B727" s="3"/>
      <c r="C727" s="3"/>
      <c r="D727" s="3"/>
      <c r="E727" s="3"/>
      <c r="F727" s="3"/>
      <c r="G727" s="3"/>
      <c r="H727" s="3"/>
      <c r="I727" s="3"/>
      <c r="J727" s="3"/>
      <c r="K727" s="3"/>
      <c r="L727" s="3"/>
      <c r="M727" s="3"/>
      <c r="N727" s="3"/>
      <c r="O727" s="3"/>
      <c r="P727" s="3"/>
      <c r="Q727" s="3"/>
      <c r="R727" s="3"/>
      <c r="S727" s="3"/>
      <c r="T727" s="3"/>
      <c r="U727" s="3"/>
      <c r="V727" s="3"/>
      <c r="W727" s="3"/>
    </row>
    <row r="728" spans="1:23" x14ac:dyDescent="0.3">
      <c r="A728" s="3"/>
      <c r="B728" s="3"/>
      <c r="C728" s="3"/>
      <c r="D728" s="3"/>
      <c r="E728" s="3"/>
      <c r="F728" s="3"/>
      <c r="G728" s="3"/>
      <c r="H728" s="3"/>
      <c r="I728" s="3"/>
      <c r="J728" s="3"/>
      <c r="K728" s="3"/>
      <c r="L728" s="3"/>
      <c r="M728" s="3"/>
      <c r="N728" s="3"/>
      <c r="O728" s="3"/>
      <c r="P728" s="3"/>
      <c r="Q728" s="3"/>
      <c r="R728" s="3"/>
      <c r="S728" s="3"/>
      <c r="T728" s="3"/>
      <c r="U728" s="3"/>
      <c r="V728" s="3"/>
      <c r="W728" s="3"/>
    </row>
    <row r="729" spans="1:23" x14ac:dyDescent="0.3">
      <c r="A729" s="3"/>
      <c r="B729" s="3"/>
      <c r="C729" s="3"/>
      <c r="D729" s="3"/>
      <c r="E729" s="3"/>
      <c r="F729" s="3"/>
      <c r="G729" s="3"/>
      <c r="H729" s="3"/>
      <c r="I729" s="3"/>
      <c r="J729" s="3"/>
      <c r="K729" s="3"/>
      <c r="L729" s="3"/>
      <c r="M729" s="3"/>
      <c r="N729" s="3"/>
      <c r="O729" s="3"/>
      <c r="P729" s="3"/>
      <c r="Q729" s="3"/>
      <c r="R729" s="3"/>
      <c r="S729" s="3"/>
      <c r="T729" s="3"/>
      <c r="U729" s="3"/>
      <c r="V729" s="3"/>
      <c r="W729" s="3"/>
    </row>
    <row r="730" spans="1:23" x14ac:dyDescent="0.3">
      <c r="A730" s="3"/>
      <c r="B730" s="3"/>
      <c r="C730" s="3"/>
      <c r="D730" s="3"/>
      <c r="E730" s="3"/>
      <c r="F730" s="3"/>
      <c r="G730" s="3"/>
      <c r="H730" s="3"/>
      <c r="I730" s="3"/>
      <c r="J730" s="3"/>
      <c r="K730" s="3"/>
      <c r="L730" s="3"/>
      <c r="M730" s="3"/>
      <c r="N730" s="3"/>
      <c r="O730" s="3"/>
      <c r="P730" s="3"/>
      <c r="Q730" s="3"/>
      <c r="R730" s="3"/>
      <c r="S730" s="3"/>
      <c r="T730" s="3"/>
      <c r="U730" s="3"/>
      <c r="V730" s="3"/>
      <c r="W730" s="3"/>
    </row>
    <row r="731" spans="1:23" x14ac:dyDescent="0.3">
      <c r="A731" s="3"/>
      <c r="B731" s="3"/>
      <c r="C731" s="3"/>
      <c r="D731" s="3"/>
      <c r="E731" s="3"/>
      <c r="F731" s="3"/>
      <c r="G731" s="3"/>
      <c r="H731" s="3"/>
      <c r="I731" s="3"/>
      <c r="J731" s="3"/>
      <c r="K731" s="3"/>
      <c r="L731" s="3"/>
      <c r="M731" s="3"/>
      <c r="N731" s="3"/>
      <c r="O731" s="3"/>
      <c r="P731" s="3"/>
      <c r="Q731" s="3"/>
      <c r="R731" s="3"/>
      <c r="S731" s="3"/>
      <c r="T731" s="3"/>
      <c r="U731" s="3"/>
      <c r="V731" s="3"/>
      <c r="W731" s="3"/>
    </row>
    <row r="732" spans="1:23" x14ac:dyDescent="0.3">
      <c r="A732" s="3"/>
      <c r="B732" s="3"/>
      <c r="C732" s="3"/>
      <c r="D732" s="3"/>
      <c r="E732" s="3"/>
      <c r="F732" s="3"/>
      <c r="G732" s="3"/>
      <c r="H732" s="3"/>
      <c r="I732" s="3"/>
      <c r="J732" s="3"/>
      <c r="K732" s="3"/>
      <c r="L732" s="3"/>
      <c r="M732" s="3"/>
      <c r="N732" s="3"/>
      <c r="O732" s="3"/>
      <c r="P732" s="3"/>
      <c r="Q732" s="3"/>
      <c r="R732" s="3"/>
      <c r="S732" s="3"/>
      <c r="T732" s="3"/>
      <c r="U732" s="3"/>
      <c r="V732" s="3"/>
      <c r="W732" s="3"/>
    </row>
    <row r="733" spans="1:23" x14ac:dyDescent="0.3">
      <c r="A733" s="3"/>
      <c r="B733" s="3"/>
      <c r="C733" s="3"/>
      <c r="D733" s="3"/>
      <c r="E733" s="3"/>
      <c r="F733" s="3"/>
      <c r="G733" s="3"/>
      <c r="H733" s="3"/>
      <c r="I733" s="3"/>
      <c r="J733" s="3"/>
      <c r="K733" s="3"/>
      <c r="L733" s="3"/>
      <c r="M733" s="3"/>
      <c r="N733" s="3"/>
      <c r="O733" s="3"/>
      <c r="P733" s="3"/>
      <c r="Q733" s="3"/>
      <c r="R733" s="3"/>
      <c r="S733" s="3"/>
      <c r="T733" s="3"/>
      <c r="U733" s="3"/>
      <c r="V733" s="3"/>
      <c r="W733" s="3"/>
    </row>
    <row r="734" spans="1:23" x14ac:dyDescent="0.3">
      <c r="A734" s="3"/>
      <c r="B734" s="3"/>
      <c r="C734" s="3"/>
      <c r="D734" s="3"/>
      <c r="E734" s="3"/>
      <c r="F734" s="3"/>
      <c r="G734" s="3"/>
      <c r="H734" s="3"/>
      <c r="I734" s="3"/>
      <c r="J734" s="3"/>
      <c r="K734" s="3"/>
      <c r="L734" s="3"/>
      <c r="M734" s="3"/>
      <c r="N734" s="3"/>
      <c r="O734" s="3"/>
      <c r="P734" s="3"/>
      <c r="Q734" s="3"/>
      <c r="R734" s="3"/>
      <c r="S734" s="3"/>
      <c r="T734" s="3"/>
      <c r="U734" s="3"/>
      <c r="V734" s="3"/>
      <c r="W734" s="3"/>
    </row>
    <row r="735" spans="1:23" x14ac:dyDescent="0.3">
      <c r="A735" s="3"/>
      <c r="B735" s="3"/>
      <c r="C735" s="3"/>
      <c r="D735" s="3"/>
      <c r="E735" s="3"/>
      <c r="F735" s="3"/>
      <c r="G735" s="3"/>
      <c r="H735" s="3"/>
      <c r="I735" s="3"/>
      <c r="J735" s="3"/>
      <c r="K735" s="3"/>
      <c r="L735" s="3"/>
      <c r="M735" s="3"/>
      <c r="N735" s="3"/>
      <c r="O735" s="3"/>
      <c r="P735" s="3"/>
      <c r="Q735" s="3"/>
      <c r="R735" s="3"/>
      <c r="S735" s="3"/>
      <c r="T735" s="3"/>
      <c r="U735" s="3"/>
      <c r="V735" s="3"/>
      <c r="W735" s="3"/>
    </row>
    <row r="736" spans="1:23" x14ac:dyDescent="0.3">
      <c r="A736" s="3"/>
      <c r="B736" s="3"/>
      <c r="C736" s="3"/>
      <c r="D736" s="3"/>
      <c r="E736" s="3"/>
      <c r="F736" s="3"/>
      <c r="G736" s="3"/>
      <c r="H736" s="3"/>
      <c r="I736" s="3"/>
      <c r="J736" s="3"/>
      <c r="K736" s="3"/>
      <c r="L736" s="3"/>
      <c r="M736" s="3"/>
      <c r="N736" s="3"/>
      <c r="O736" s="3"/>
      <c r="P736" s="3"/>
      <c r="Q736" s="3"/>
      <c r="R736" s="3"/>
      <c r="S736" s="3"/>
      <c r="T736" s="3"/>
      <c r="U736" s="3"/>
      <c r="V736" s="3"/>
      <c r="W736" s="3"/>
    </row>
    <row r="737" spans="1:23" x14ac:dyDescent="0.3">
      <c r="A737" s="3"/>
      <c r="B737" s="3"/>
      <c r="C737" s="3"/>
      <c r="D737" s="3"/>
      <c r="E737" s="3"/>
      <c r="F737" s="3"/>
      <c r="G737" s="3"/>
      <c r="H737" s="3"/>
      <c r="I737" s="3"/>
      <c r="J737" s="3"/>
      <c r="K737" s="3"/>
      <c r="L737" s="3"/>
      <c r="M737" s="3"/>
      <c r="N737" s="3"/>
      <c r="O737" s="3"/>
      <c r="P737" s="3"/>
      <c r="Q737" s="3"/>
      <c r="R737" s="3"/>
      <c r="S737" s="3"/>
      <c r="T737" s="3"/>
      <c r="U737" s="3"/>
      <c r="V737" s="3"/>
      <c r="W737" s="3"/>
    </row>
    <row r="738" spans="1:23" x14ac:dyDescent="0.3">
      <c r="A738" s="3"/>
      <c r="B738" s="3"/>
      <c r="C738" s="3"/>
      <c r="D738" s="3"/>
      <c r="E738" s="3"/>
      <c r="F738" s="3"/>
      <c r="G738" s="3"/>
      <c r="H738" s="3"/>
      <c r="I738" s="3"/>
      <c r="J738" s="3"/>
      <c r="K738" s="3"/>
      <c r="L738" s="3"/>
      <c r="M738" s="3"/>
      <c r="N738" s="3"/>
      <c r="O738" s="3"/>
      <c r="P738" s="3"/>
      <c r="Q738" s="3"/>
      <c r="R738" s="3"/>
      <c r="S738" s="3"/>
      <c r="T738" s="3"/>
      <c r="U738" s="3"/>
      <c r="V738" s="3"/>
      <c r="W738" s="3"/>
    </row>
    <row r="739" spans="1:23" x14ac:dyDescent="0.3">
      <c r="A739" s="3"/>
      <c r="B739" s="3"/>
      <c r="C739" s="3"/>
      <c r="D739" s="3"/>
      <c r="E739" s="3"/>
      <c r="F739" s="3"/>
      <c r="G739" s="3"/>
      <c r="H739" s="3"/>
      <c r="I739" s="3"/>
      <c r="J739" s="3"/>
      <c r="K739" s="3"/>
      <c r="L739" s="3"/>
      <c r="M739" s="3"/>
      <c r="N739" s="3"/>
      <c r="O739" s="3"/>
      <c r="P739" s="3"/>
      <c r="Q739" s="3"/>
      <c r="R739" s="3"/>
      <c r="S739" s="3"/>
      <c r="T739" s="3"/>
      <c r="U739" s="3"/>
      <c r="V739" s="3"/>
      <c r="W739" s="3"/>
    </row>
    <row r="740" spans="1:23" x14ac:dyDescent="0.3">
      <c r="A740" s="3"/>
      <c r="B740" s="3"/>
      <c r="C740" s="3"/>
      <c r="D740" s="3"/>
      <c r="E740" s="3"/>
      <c r="F740" s="3"/>
      <c r="G740" s="3"/>
      <c r="H740" s="3"/>
      <c r="I740" s="3"/>
      <c r="J740" s="3"/>
      <c r="K740" s="3"/>
      <c r="L740" s="3"/>
      <c r="M740" s="3"/>
      <c r="N740" s="3"/>
      <c r="O740" s="3"/>
      <c r="P740" s="3"/>
      <c r="Q740" s="3"/>
      <c r="R740" s="3"/>
      <c r="S740" s="3"/>
      <c r="T740" s="3"/>
      <c r="U740" s="3"/>
      <c r="V740" s="3"/>
      <c r="W740" s="3"/>
    </row>
    <row r="741" spans="1:23" x14ac:dyDescent="0.3">
      <c r="A741" s="3"/>
      <c r="B741" s="3"/>
      <c r="C741" s="3"/>
      <c r="D741" s="3"/>
      <c r="E741" s="3"/>
      <c r="F741" s="3"/>
      <c r="G741" s="3"/>
      <c r="H741" s="3"/>
      <c r="I741" s="3"/>
      <c r="J741" s="3"/>
      <c r="K741" s="3"/>
      <c r="L741" s="3"/>
      <c r="M741" s="3"/>
      <c r="N741" s="3"/>
      <c r="O741" s="3"/>
      <c r="P741" s="3"/>
      <c r="Q741" s="3"/>
      <c r="R741" s="3"/>
      <c r="S741" s="3"/>
      <c r="T741" s="3"/>
      <c r="U741" s="3"/>
      <c r="V741" s="3"/>
      <c r="W741" s="3"/>
    </row>
    <row r="742" spans="1:23" x14ac:dyDescent="0.3">
      <c r="A742" s="3"/>
      <c r="B742" s="3"/>
      <c r="C742" s="3"/>
      <c r="D742" s="3"/>
      <c r="E742" s="3"/>
      <c r="F742" s="3"/>
      <c r="G742" s="3"/>
      <c r="H742" s="3"/>
      <c r="I742" s="3"/>
      <c r="J742" s="3"/>
      <c r="K742" s="3"/>
      <c r="L742" s="3"/>
      <c r="M742" s="3"/>
      <c r="N742" s="3"/>
      <c r="O742" s="3"/>
      <c r="P742" s="3"/>
      <c r="Q742" s="3"/>
      <c r="R742" s="3"/>
      <c r="S742" s="3"/>
      <c r="T742" s="3"/>
      <c r="U742" s="3"/>
      <c r="V742" s="3"/>
      <c r="W742" s="3"/>
    </row>
    <row r="743" spans="1:23" x14ac:dyDescent="0.3">
      <c r="A743" s="3"/>
      <c r="B743" s="3"/>
      <c r="C743" s="3"/>
      <c r="D743" s="3"/>
      <c r="E743" s="3"/>
      <c r="F743" s="3"/>
      <c r="G743" s="3"/>
      <c r="H743" s="3"/>
      <c r="I743" s="3"/>
      <c r="J743" s="3"/>
      <c r="K743" s="3"/>
      <c r="L743" s="3"/>
      <c r="M743" s="3"/>
      <c r="N743" s="3"/>
      <c r="O743" s="3"/>
      <c r="P743" s="3"/>
      <c r="Q743" s="3"/>
      <c r="R743" s="3"/>
      <c r="S743" s="3"/>
      <c r="T743" s="3"/>
      <c r="U743" s="3"/>
      <c r="V743" s="3"/>
      <c r="W743" s="3"/>
    </row>
    <row r="744" spans="1:23" x14ac:dyDescent="0.3">
      <c r="A744" s="3"/>
      <c r="B744" s="3"/>
      <c r="C744" s="3"/>
      <c r="D744" s="3"/>
      <c r="E744" s="3"/>
      <c r="F744" s="3"/>
      <c r="G744" s="3"/>
      <c r="H744" s="3"/>
      <c r="I744" s="3"/>
      <c r="J744" s="3"/>
      <c r="K744" s="3"/>
      <c r="L744" s="3"/>
      <c r="M744" s="3"/>
      <c r="N744" s="3"/>
      <c r="O744" s="3"/>
      <c r="P744" s="3"/>
      <c r="Q744" s="3"/>
      <c r="R744" s="3"/>
      <c r="S744" s="3"/>
      <c r="T744" s="3"/>
      <c r="U744" s="3"/>
      <c r="V744" s="3"/>
      <c r="W744" s="3"/>
    </row>
    <row r="745" spans="1:23" x14ac:dyDescent="0.3">
      <c r="A745" s="3"/>
      <c r="B745" s="3"/>
      <c r="C745" s="3"/>
      <c r="D745" s="3"/>
      <c r="E745" s="3"/>
      <c r="F745" s="3"/>
      <c r="G745" s="3"/>
      <c r="H745" s="3"/>
      <c r="I745" s="3"/>
      <c r="J745" s="3"/>
      <c r="K745" s="3"/>
      <c r="L745" s="3"/>
      <c r="M745" s="3"/>
      <c r="N745" s="3"/>
      <c r="O745" s="3"/>
      <c r="P745" s="3"/>
      <c r="Q745" s="3"/>
      <c r="R745" s="3"/>
      <c r="S745" s="3"/>
      <c r="T745" s="3"/>
      <c r="U745" s="3"/>
      <c r="V745" s="3"/>
      <c r="W745" s="3"/>
    </row>
  </sheetData>
  <pageMargins left="0.7" right="0.7" top="0.75" bottom="0.75" header="0.3" footer="0.3"/>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C3748-632B-4640-8846-DF2F2149D854}">
  <sheetPr>
    <pageSetUpPr autoPageBreaks="0" fitToPage="1"/>
  </sheetPr>
  <dimension ref="F5"/>
  <sheetViews>
    <sheetView showGridLines="0" showRowColHeaders="0" tabSelected="1" view="pageLayout" zoomScaleNormal="60" workbookViewId="0">
      <selection activeCell="S36" sqref="S36"/>
    </sheetView>
  </sheetViews>
  <sheetFormatPr defaultRowHeight="14.4" x14ac:dyDescent="0.3"/>
  <sheetData>
    <row r="5" spans="6:6" x14ac:dyDescent="0.3">
      <c r="F5" s="8"/>
    </row>
  </sheetData>
  <printOptions horizontalCentered="1" verticalCentered="1"/>
  <pageMargins left="0.11811023622047245" right="0.78740157480314965" top="0.11811023622047245" bottom="0.11811023622047245" header="0" footer="0"/>
  <pageSetup paperSize="8"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04A6EE-BF10-4069-A9C5-C132DE3734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ecommerce_customer_data_custom_</vt:lpstr>
      <vt:lpstr>AgeGroupMapping</vt:lpstr>
      <vt:lpstr>PaymentMapping</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 Jestin</dc:creator>
  <cp:lastModifiedBy>Sona Jestin</cp:lastModifiedBy>
  <cp:lastPrinted>2025-11-04T05:38:24Z</cp:lastPrinted>
  <dcterms:created xsi:type="dcterms:W3CDTF">2025-10-19T08:06:59Z</dcterms:created>
  <dcterms:modified xsi:type="dcterms:W3CDTF">2025-11-04T05:44:04Z</dcterms:modified>
</cp:coreProperties>
</file>